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defaultThemeVersion="166925"/>
  <mc:AlternateContent xmlns:mc="http://schemas.openxmlformats.org/markup-compatibility/2006">
    <mc:Choice Requires="x15">
      <x15ac:absPath xmlns:x15ac="http://schemas.microsoft.com/office/spreadsheetml/2010/11/ac" url="C:\Users\castmm\Desktop\"/>
    </mc:Choice>
  </mc:AlternateContent>
  <xr:revisionPtr revIDLastSave="0" documentId="8_{D5674F9B-1E3D-4EC8-84DA-BCFD0B412623}" xr6:coauthVersionLast="31" xr6:coauthVersionMax="31" xr10:uidLastSave="{00000000-0000-0000-0000-000000000000}"/>
  <bookViews>
    <workbookView xWindow="0" yWindow="0" windowWidth="19200" windowHeight="10785" activeTab="1" xr2:uid="{94CE17BF-BE89-4CF7-9C71-8FB1E7C04FCD}"/>
  </bookViews>
  <sheets>
    <sheet name="Notes " sheetId="1" r:id="rId1"/>
    <sheet name="1.Feeder Deployment Incremental" sheetId="2" r:id="rId2"/>
    <sheet name="2. Feeder Deployment Cumulative" sheetId="3" r:id="rId3"/>
    <sheet name="3. Feeder Status" sheetId="4" r:id="rId4"/>
    <sheet name="4. System Status" sheetId="5" r:id="rId5"/>
    <sheet name="5.a. Spending - 2018 Report " sheetId="6" r:id="rId6"/>
    <sheet name="5.b. Spending - 2019 Report" sheetId="7" r:id="rId7"/>
  </sheets>
  <definedNames>
    <definedName name="_xlnm._FilterDatabase" localSheetId="1" hidden="1">'1.Feeder Deployment Incremental'!$A$7:$AD$7</definedName>
    <definedName name="_xlnm._FilterDatabase" localSheetId="2" hidden="1">'2. Feeder Deployment Cumulative'!$A$7:$AD$1130</definedName>
    <definedName name="_xlnm._FilterDatabase" localSheetId="3" hidden="1">'3. Feeder Status'!$A$14:$DP$1138</definedName>
    <definedName name="_xlnm._FilterDatabase" localSheetId="4" hidden="1">'4. System Status'!$B$14:$H$23</definedName>
    <definedName name="_xlnm._FilterDatabase" localSheetId="5" hidden="1">'5.a. Spending - 2018 Report '!$B$7:$O$29</definedName>
    <definedName name="_xlnm._FilterDatabase" localSheetId="6" hidden="1">'5.b. Spending - 2019 Report'!$B$8:$Y$30</definedName>
    <definedName name="_ftn1" localSheetId="3">'3. Feeder Status'!#REF!</definedName>
    <definedName name="_ftnref1" localSheetId="3">'3. Feeder Status'!#REF!</definedName>
    <definedName name="_xlnm.Print_Area" localSheetId="3">'3. Feeder Status'!$B$1:$EH$1161</definedName>
    <definedName name="_xlnm.Print_Area" localSheetId="4">'4. System Status'!$A$1:$Q$43</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31" i="7" l="1"/>
  <c r="Z31" i="7"/>
  <c r="Y31" i="7"/>
  <c r="X31" i="7"/>
  <c r="W31" i="7"/>
  <c r="V31" i="7"/>
  <c r="R31" i="7"/>
  <c r="Q31" i="7"/>
  <c r="P31" i="7"/>
  <c r="O31" i="7"/>
  <c r="N31" i="7"/>
  <c r="M31" i="7"/>
  <c r="I31" i="7"/>
  <c r="H31" i="7"/>
  <c r="G31" i="7"/>
  <c r="F31" i="7"/>
  <c r="E31" i="7"/>
  <c r="D31" i="7"/>
  <c r="AD30" i="7"/>
  <c r="AC30" i="7"/>
  <c r="AB30" i="7"/>
  <c r="U30" i="7"/>
  <c r="T30" i="7"/>
  <c r="S30" i="7"/>
  <c r="L30" i="7"/>
  <c r="K30" i="7"/>
  <c r="J30" i="7"/>
  <c r="AD29" i="7"/>
  <c r="AC29" i="7"/>
  <c r="AB29" i="7"/>
  <c r="U29" i="7"/>
  <c r="T29" i="7"/>
  <c r="S29" i="7"/>
  <c r="L29" i="7"/>
  <c r="K29" i="7"/>
  <c r="J29" i="7"/>
  <c r="AD28" i="7"/>
  <c r="AC28" i="7"/>
  <c r="AB28" i="7"/>
  <c r="U28" i="7"/>
  <c r="T28" i="7"/>
  <c r="S28" i="7"/>
  <c r="L28" i="7"/>
  <c r="K28" i="7"/>
  <c r="J28" i="7"/>
  <c r="A28" i="7"/>
  <c r="AD27" i="7"/>
  <c r="AC27" i="7"/>
  <c r="AB27" i="7"/>
  <c r="U27" i="7"/>
  <c r="T27" i="7"/>
  <c r="S27" i="7"/>
  <c r="L27" i="7"/>
  <c r="K27" i="7"/>
  <c r="J27" i="7"/>
  <c r="AD26" i="7"/>
  <c r="AC26" i="7"/>
  <c r="AB26" i="7"/>
  <c r="U26" i="7"/>
  <c r="T26" i="7"/>
  <c r="S26" i="7"/>
  <c r="L26" i="7"/>
  <c r="K26" i="7"/>
  <c r="J26" i="7"/>
  <c r="AD25" i="7"/>
  <c r="AC25" i="7"/>
  <c r="AB25" i="7"/>
  <c r="U25" i="7"/>
  <c r="T25" i="7"/>
  <c r="S25" i="7"/>
  <c r="L25" i="7"/>
  <c r="K25" i="7"/>
  <c r="J25" i="7"/>
  <c r="AD24" i="7"/>
  <c r="AC24" i="7"/>
  <c r="AB24" i="7"/>
  <c r="U24" i="7"/>
  <c r="T24" i="7"/>
  <c r="S24" i="7"/>
  <c r="L24" i="7"/>
  <c r="K24" i="7"/>
  <c r="J24" i="7"/>
  <c r="AD23" i="7"/>
  <c r="AC23" i="7"/>
  <c r="AB23" i="7"/>
  <c r="U23" i="7"/>
  <c r="T23" i="7"/>
  <c r="S23" i="7"/>
  <c r="L23" i="7"/>
  <c r="K23" i="7"/>
  <c r="J23" i="7"/>
  <c r="AD22" i="7"/>
  <c r="AC22" i="7"/>
  <c r="AB22" i="7"/>
  <c r="U22" i="7"/>
  <c r="T22" i="7"/>
  <c r="S22" i="7"/>
  <c r="L22" i="7"/>
  <c r="K22" i="7"/>
  <c r="J22" i="7"/>
  <c r="AD21" i="7"/>
  <c r="AC21" i="7"/>
  <c r="AB21" i="7"/>
  <c r="U21" i="7"/>
  <c r="T21" i="7"/>
  <c r="S21" i="7"/>
  <c r="L21" i="7"/>
  <c r="K21" i="7"/>
  <c r="J21" i="7"/>
  <c r="AD20" i="7"/>
  <c r="AC20" i="7"/>
  <c r="AB20" i="7"/>
  <c r="U20" i="7"/>
  <c r="T20" i="7"/>
  <c r="S20" i="7"/>
  <c r="L20" i="7"/>
  <c r="K20" i="7"/>
  <c r="J20" i="7"/>
  <c r="AD19" i="7"/>
  <c r="AC19" i="7"/>
  <c r="AB19" i="7"/>
  <c r="U19" i="7"/>
  <c r="T19" i="7"/>
  <c r="S19" i="7"/>
  <c r="L19" i="7"/>
  <c r="K19" i="7"/>
  <c r="J19" i="7"/>
  <c r="AD18" i="7"/>
  <c r="AC18" i="7"/>
  <c r="AB18" i="7"/>
  <c r="U18" i="7"/>
  <c r="T18" i="7"/>
  <c r="S18" i="7"/>
  <c r="L18" i="7"/>
  <c r="K18" i="7"/>
  <c r="J18" i="7"/>
  <c r="AD17" i="7"/>
  <c r="AC17" i="7"/>
  <c r="AB17" i="7"/>
  <c r="U17" i="7"/>
  <c r="T17" i="7"/>
  <c r="S17" i="7"/>
  <c r="L17" i="7"/>
  <c r="K17" i="7"/>
  <c r="J17" i="7"/>
  <c r="AD16" i="7"/>
  <c r="AC16" i="7"/>
  <c r="AB16" i="7"/>
  <c r="U16" i="7"/>
  <c r="T16" i="7"/>
  <c r="S16" i="7"/>
  <c r="L16" i="7"/>
  <c r="K16" i="7"/>
  <c r="J16" i="7"/>
  <c r="AD15" i="7"/>
  <c r="AC15" i="7"/>
  <c r="AB15" i="7"/>
  <c r="U15" i="7"/>
  <c r="T15" i="7"/>
  <c r="S15" i="7"/>
  <c r="L15" i="7"/>
  <c r="K15" i="7"/>
  <c r="J15" i="7"/>
  <c r="AD14" i="7"/>
  <c r="AC14" i="7"/>
  <c r="AB14" i="7"/>
  <c r="U14" i="7"/>
  <c r="T14" i="7"/>
  <c r="S14" i="7"/>
  <c r="L14" i="7"/>
  <c r="K14" i="7"/>
  <c r="J14" i="7"/>
  <c r="AD13" i="7"/>
  <c r="AC13" i="7"/>
  <c r="AB13" i="7"/>
  <c r="U13" i="7"/>
  <c r="T13" i="7"/>
  <c r="S13" i="7"/>
  <c r="L13" i="7"/>
  <c r="K13" i="7"/>
  <c r="J13" i="7"/>
  <c r="AD12" i="7"/>
  <c r="AC12" i="7"/>
  <c r="AB12" i="7"/>
  <c r="U12" i="7"/>
  <c r="T12" i="7"/>
  <c r="S12" i="7"/>
  <c r="L12" i="7"/>
  <c r="K12" i="7"/>
  <c r="J12" i="7"/>
  <c r="AD11" i="7"/>
  <c r="AC11" i="7"/>
  <c r="AB11" i="7"/>
  <c r="U11" i="7"/>
  <c r="T11" i="7"/>
  <c r="S11" i="7"/>
  <c r="L11" i="7"/>
  <c r="K11" i="7"/>
  <c r="J11" i="7"/>
  <c r="AD10" i="7"/>
  <c r="AC10" i="7"/>
  <c r="AB10" i="7"/>
  <c r="U10" i="7"/>
  <c r="T10" i="7"/>
  <c r="S10" i="7"/>
  <c r="L10" i="7"/>
  <c r="K10" i="7"/>
  <c r="J10" i="7"/>
  <c r="AD9" i="7"/>
  <c r="AC9" i="7"/>
  <c r="AB9" i="7"/>
  <c r="U9" i="7"/>
  <c r="T9" i="7"/>
  <c r="S9" i="7"/>
  <c r="L9" i="7"/>
  <c r="K9" i="7"/>
  <c r="J9" i="7"/>
  <c r="E2" i="7"/>
  <c r="E1" i="7"/>
  <c r="A30" i="7" s="1"/>
  <c r="A29" i="6"/>
  <c r="A26" i="6"/>
  <c r="A25" i="6"/>
  <c r="A22" i="6"/>
  <c r="A21" i="6"/>
  <c r="A18" i="6"/>
  <c r="A17" i="6"/>
  <c r="A14" i="6"/>
  <c r="A12" i="6"/>
  <c r="A9" i="6"/>
  <c r="A8" i="6"/>
  <c r="E2" i="6"/>
  <c r="E1" i="6"/>
  <c r="A28" i="6" s="1"/>
  <c r="A35" i="5"/>
  <c r="A21" i="5"/>
  <c r="A18" i="5"/>
  <c r="E2" i="5"/>
  <c r="E1" i="5"/>
  <c r="EH1138" i="4"/>
  <c r="EG1138" i="4"/>
  <c r="EF1138" i="4"/>
  <c r="EE1138" i="4"/>
  <c r="ED1138" i="4"/>
  <c r="DS1138" i="4"/>
  <c r="DR1138" i="4"/>
  <c r="DL1138" i="4"/>
  <c r="DK1138" i="4"/>
  <c r="DJ1138" i="4"/>
  <c r="DG1138" i="4"/>
  <c r="DF1138" i="4"/>
  <c r="DE1138" i="4"/>
  <c r="DD1138" i="4"/>
  <c r="DC1138" i="4"/>
  <c r="DB1138" i="4"/>
  <c r="CZ1138" i="4"/>
  <c r="CY1138" i="4"/>
  <c r="CX1138" i="4"/>
  <c r="CW1138" i="4"/>
  <c r="CU1138" i="4"/>
  <c r="CT1138" i="4"/>
  <c r="CQ1138" i="4"/>
  <c r="CP1138" i="4"/>
  <c r="CO1138" i="4"/>
  <c r="CN1138" i="4"/>
  <c r="CM1138" i="4"/>
  <c r="CL1138" i="4"/>
  <c r="CK1138" i="4"/>
  <c r="CJ1138" i="4"/>
  <c r="CI1138" i="4"/>
  <c r="CH1138" i="4"/>
  <c r="CG1138" i="4"/>
  <c r="CF1138" i="4"/>
  <c r="CE1138" i="4"/>
  <c r="CD1138" i="4"/>
  <c r="CC1138" i="4"/>
  <c r="CB1138" i="4"/>
  <c r="CA1138" i="4"/>
  <c r="BZ1138" i="4"/>
  <c r="BY1138" i="4"/>
  <c r="BX1138" i="4"/>
  <c r="BW1138" i="4"/>
  <c r="BV1138" i="4"/>
  <c r="BU1138" i="4"/>
  <c r="BT1138" i="4"/>
  <c r="BP1138" i="4"/>
  <c r="BO1138" i="4"/>
  <c r="BN1138" i="4"/>
  <c r="BM1138" i="4"/>
  <c r="BL1138" i="4"/>
  <c r="BK1138" i="4"/>
  <c r="BJ1138" i="4"/>
  <c r="BI1138" i="4"/>
  <c r="BH1138" i="4"/>
  <c r="BG1138" i="4"/>
  <c r="BF1138" i="4"/>
  <c r="BE1138" i="4"/>
  <c r="BD1138" i="4"/>
  <c r="BC1138" i="4"/>
  <c r="BB1138" i="4"/>
  <c r="BA1138" i="4"/>
  <c r="AZ1138" i="4"/>
  <c r="AY1138" i="4"/>
  <c r="AX1138" i="4"/>
  <c r="AW1138" i="4"/>
  <c r="AV1138" i="4"/>
  <c r="AU1138" i="4"/>
  <c r="AT1138" i="4"/>
  <c r="AS1138" i="4"/>
  <c r="AP1138" i="4"/>
  <c r="AO1138" i="4"/>
  <c r="AN1138" i="4"/>
  <c r="AM1138" i="4"/>
  <c r="AL1138" i="4"/>
  <c r="AK1138" i="4"/>
  <c r="AJ1138" i="4"/>
  <c r="AI1138" i="4"/>
  <c r="AH1138" i="4"/>
  <c r="AG1138" i="4"/>
  <c r="AF1138" i="4"/>
  <c r="AE1138" i="4"/>
  <c r="AD1138" i="4"/>
  <c r="AC1138" i="4"/>
  <c r="AB1138" i="4"/>
  <c r="AA1138" i="4"/>
  <c r="Z1138" i="4"/>
  <c r="Y1138" i="4"/>
  <c r="X1138" i="4"/>
  <c r="W1138" i="4"/>
  <c r="V1138" i="4"/>
  <c r="U1138" i="4"/>
  <c r="T1138" i="4"/>
  <c r="S1138" i="4"/>
  <c r="P1138" i="4"/>
  <c r="N1138" i="4"/>
  <c r="CS1137" i="4"/>
  <c r="CR1137" i="4"/>
  <c r="BR1137" i="4"/>
  <c r="BQ1137" i="4"/>
  <c r="BS1137" i="4" s="1"/>
  <c r="AR1137" i="4"/>
  <c r="AQ1137" i="4"/>
  <c r="CS1136" i="4"/>
  <c r="CR1136" i="4"/>
  <c r="BS1136" i="4"/>
  <c r="BR1136" i="4"/>
  <c r="BQ1136" i="4"/>
  <c r="AR1136" i="4"/>
  <c r="AQ1136" i="4"/>
  <c r="CS1135" i="4"/>
  <c r="CR1135" i="4"/>
  <c r="BS1135" i="4"/>
  <c r="BR1135" i="4"/>
  <c r="BQ1135" i="4"/>
  <c r="AR1135" i="4"/>
  <c r="AQ1135" i="4"/>
  <c r="CS1134" i="4"/>
  <c r="CR1134" i="4"/>
  <c r="BR1134" i="4"/>
  <c r="BQ1134" i="4"/>
  <c r="BS1134" i="4" s="1"/>
  <c r="AR1134" i="4"/>
  <c r="AQ1134" i="4"/>
  <c r="CS1133" i="4"/>
  <c r="CR1133" i="4"/>
  <c r="BR1133" i="4"/>
  <c r="BQ1133" i="4"/>
  <c r="BS1133" i="4" s="1"/>
  <c r="AR1133" i="4"/>
  <c r="AQ1133" i="4"/>
  <c r="CS1132" i="4"/>
  <c r="CR1132" i="4"/>
  <c r="BS1132" i="4"/>
  <c r="BR1132" i="4"/>
  <c r="BQ1132" i="4"/>
  <c r="AR1132" i="4"/>
  <c r="AQ1132" i="4"/>
  <c r="CS1131" i="4"/>
  <c r="CR1131" i="4"/>
  <c r="BS1131" i="4"/>
  <c r="BR1131" i="4"/>
  <c r="BQ1131" i="4"/>
  <c r="AR1131" i="4"/>
  <c r="AQ1131" i="4"/>
  <c r="CS1130" i="4"/>
  <c r="CR1130" i="4"/>
  <c r="BS1130" i="4"/>
  <c r="BR1130" i="4"/>
  <c r="BQ1130" i="4"/>
  <c r="AR1130" i="4"/>
  <c r="AQ1130" i="4"/>
  <c r="CS1129" i="4"/>
  <c r="CR1129" i="4"/>
  <c r="BR1129" i="4"/>
  <c r="BQ1129" i="4"/>
  <c r="BS1129" i="4" s="1"/>
  <c r="AR1129" i="4"/>
  <c r="AQ1129" i="4"/>
  <c r="CS1128" i="4"/>
  <c r="CR1128" i="4"/>
  <c r="BS1128" i="4"/>
  <c r="BR1128" i="4"/>
  <c r="BQ1128" i="4"/>
  <c r="AR1128" i="4"/>
  <c r="AQ1128" i="4"/>
  <c r="CS1127" i="4"/>
  <c r="CR1127" i="4"/>
  <c r="BS1127" i="4"/>
  <c r="BR1127" i="4"/>
  <c r="BQ1127" i="4"/>
  <c r="AR1127" i="4"/>
  <c r="AQ1127" i="4"/>
  <c r="CS1126" i="4"/>
  <c r="CR1126" i="4"/>
  <c r="BR1126" i="4"/>
  <c r="BQ1126" i="4"/>
  <c r="BS1126" i="4" s="1"/>
  <c r="AR1126" i="4"/>
  <c r="AQ1126" i="4"/>
  <c r="CS1125" i="4"/>
  <c r="CR1125" i="4"/>
  <c r="BR1125" i="4"/>
  <c r="BQ1125" i="4"/>
  <c r="BS1125" i="4" s="1"/>
  <c r="AR1125" i="4"/>
  <c r="AQ1125" i="4"/>
  <c r="CS1124" i="4"/>
  <c r="CR1124" i="4"/>
  <c r="BS1124" i="4"/>
  <c r="BR1124" i="4"/>
  <c r="BQ1124" i="4"/>
  <c r="AR1124" i="4"/>
  <c r="AQ1124" i="4"/>
  <c r="CS1123" i="4"/>
  <c r="CR1123" i="4"/>
  <c r="BS1123" i="4"/>
  <c r="BR1123" i="4"/>
  <c r="BQ1123" i="4"/>
  <c r="AR1123" i="4"/>
  <c r="AQ1123" i="4"/>
  <c r="CS1122" i="4"/>
  <c r="CR1122" i="4"/>
  <c r="BR1122" i="4"/>
  <c r="BQ1122" i="4"/>
  <c r="BS1122" i="4" s="1"/>
  <c r="AR1122" i="4"/>
  <c r="AQ1122" i="4"/>
  <c r="CS1121" i="4"/>
  <c r="CR1121" i="4"/>
  <c r="BR1121" i="4"/>
  <c r="BQ1121" i="4"/>
  <c r="BS1121" i="4" s="1"/>
  <c r="AR1121" i="4"/>
  <c r="AQ1121" i="4"/>
  <c r="CS1120" i="4"/>
  <c r="CR1120" i="4"/>
  <c r="BS1120" i="4"/>
  <c r="BR1120" i="4"/>
  <c r="BQ1120" i="4"/>
  <c r="AR1120" i="4"/>
  <c r="AQ1120" i="4"/>
  <c r="CS1119" i="4"/>
  <c r="CR1119" i="4"/>
  <c r="BS1119" i="4"/>
  <c r="BR1119" i="4"/>
  <c r="BQ1119" i="4"/>
  <c r="AR1119" i="4"/>
  <c r="AQ1119" i="4"/>
  <c r="CS1118" i="4"/>
  <c r="CR1118" i="4"/>
  <c r="BR1118" i="4"/>
  <c r="BQ1118" i="4"/>
  <c r="BS1118" i="4" s="1"/>
  <c r="AR1118" i="4"/>
  <c r="AQ1118" i="4"/>
  <c r="CS1117" i="4"/>
  <c r="CR1117" i="4"/>
  <c r="BR1117" i="4"/>
  <c r="BQ1117" i="4"/>
  <c r="BS1117" i="4" s="1"/>
  <c r="AR1117" i="4"/>
  <c r="AQ1117" i="4"/>
  <c r="CS1116" i="4"/>
  <c r="CR1116" i="4"/>
  <c r="BS1116" i="4"/>
  <c r="BR1116" i="4"/>
  <c r="BQ1116" i="4"/>
  <c r="AR1116" i="4"/>
  <c r="AQ1116" i="4"/>
  <c r="CS1115" i="4"/>
  <c r="CR1115" i="4"/>
  <c r="BS1115" i="4"/>
  <c r="BR1115" i="4"/>
  <c r="BQ1115" i="4"/>
  <c r="AR1115" i="4"/>
  <c r="AQ1115" i="4"/>
  <c r="CS1114" i="4"/>
  <c r="CR1114" i="4"/>
  <c r="BR1114" i="4"/>
  <c r="BQ1114" i="4"/>
  <c r="BS1114" i="4" s="1"/>
  <c r="AR1114" i="4"/>
  <c r="AQ1114" i="4"/>
  <c r="CS1113" i="4"/>
  <c r="CR1113" i="4"/>
  <c r="BR1113" i="4"/>
  <c r="BQ1113" i="4"/>
  <c r="BS1113" i="4" s="1"/>
  <c r="AR1113" i="4"/>
  <c r="AQ1113" i="4"/>
  <c r="CS1112" i="4"/>
  <c r="CR1112" i="4"/>
  <c r="BS1112" i="4"/>
  <c r="BR1112" i="4"/>
  <c r="BQ1112" i="4"/>
  <c r="AR1112" i="4"/>
  <c r="AQ1112" i="4"/>
  <c r="CS1111" i="4"/>
  <c r="CR1111" i="4"/>
  <c r="BS1111" i="4"/>
  <c r="BR1111" i="4"/>
  <c r="BQ1111" i="4"/>
  <c r="AR1111" i="4"/>
  <c r="AQ1111" i="4"/>
  <c r="CS1110" i="4"/>
  <c r="CR1110" i="4"/>
  <c r="BR1110" i="4"/>
  <c r="BQ1110" i="4"/>
  <c r="BS1110" i="4" s="1"/>
  <c r="AR1110" i="4"/>
  <c r="AQ1110" i="4"/>
  <c r="CS1109" i="4"/>
  <c r="CR1109" i="4"/>
  <c r="BR1109" i="4"/>
  <c r="BQ1109" i="4"/>
  <c r="BS1109" i="4" s="1"/>
  <c r="AR1109" i="4"/>
  <c r="AQ1109" i="4"/>
  <c r="CS1108" i="4"/>
  <c r="CR1108" i="4"/>
  <c r="BS1108" i="4"/>
  <c r="BR1108" i="4"/>
  <c r="BQ1108" i="4"/>
  <c r="AR1108" i="4"/>
  <c r="AQ1108" i="4"/>
  <c r="CS1107" i="4"/>
  <c r="CR1107" i="4"/>
  <c r="BS1107" i="4"/>
  <c r="BR1107" i="4"/>
  <c r="BQ1107" i="4"/>
  <c r="AR1107" i="4"/>
  <c r="AQ1107" i="4"/>
  <c r="CS1106" i="4"/>
  <c r="CR1106" i="4"/>
  <c r="BR1106" i="4"/>
  <c r="BQ1106" i="4"/>
  <c r="BS1106" i="4" s="1"/>
  <c r="AR1106" i="4"/>
  <c r="AQ1106" i="4"/>
  <c r="CS1105" i="4"/>
  <c r="CR1105" i="4"/>
  <c r="BR1105" i="4"/>
  <c r="BQ1105" i="4"/>
  <c r="BS1105" i="4" s="1"/>
  <c r="AR1105" i="4"/>
  <c r="AQ1105" i="4"/>
  <c r="CS1104" i="4"/>
  <c r="CR1104" i="4"/>
  <c r="BS1104" i="4"/>
  <c r="BR1104" i="4"/>
  <c r="BQ1104" i="4"/>
  <c r="AR1104" i="4"/>
  <c r="AQ1104" i="4"/>
  <c r="CS1103" i="4"/>
  <c r="CR1103" i="4"/>
  <c r="BS1103" i="4"/>
  <c r="BR1103" i="4"/>
  <c r="BQ1103" i="4"/>
  <c r="AR1103" i="4"/>
  <c r="AQ1103" i="4"/>
  <c r="CS1102" i="4"/>
  <c r="CR1102" i="4"/>
  <c r="BR1102" i="4"/>
  <c r="BQ1102" i="4"/>
  <c r="BS1102" i="4" s="1"/>
  <c r="AR1102" i="4"/>
  <c r="AQ1102" i="4"/>
  <c r="CS1101" i="4"/>
  <c r="CR1101" i="4"/>
  <c r="BR1101" i="4"/>
  <c r="BQ1101" i="4"/>
  <c r="BS1101" i="4" s="1"/>
  <c r="AR1101" i="4"/>
  <c r="AQ1101" i="4"/>
  <c r="CS1100" i="4"/>
  <c r="CR1100" i="4"/>
  <c r="BS1100" i="4"/>
  <c r="BR1100" i="4"/>
  <c r="BQ1100" i="4"/>
  <c r="AR1100" i="4"/>
  <c r="AQ1100" i="4"/>
  <c r="CS1099" i="4"/>
  <c r="CR1099" i="4"/>
  <c r="BS1099" i="4"/>
  <c r="BR1099" i="4"/>
  <c r="BQ1099" i="4"/>
  <c r="AR1099" i="4"/>
  <c r="AQ1099" i="4"/>
  <c r="CS1098" i="4"/>
  <c r="CR1098" i="4"/>
  <c r="BR1098" i="4"/>
  <c r="BQ1098" i="4"/>
  <c r="BS1098" i="4" s="1"/>
  <c r="AR1098" i="4"/>
  <c r="AQ1098" i="4"/>
  <c r="CS1097" i="4"/>
  <c r="CR1097" i="4"/>
  <c r="BR1097" i="4"/>
  <c r="BQ1097" i="4"/>
  <c r="BS1097" i="4" s="1"/>
  <c r="AR1097" i="4"/>
  <c r="AQ1097" i="4"/>
  <c r="CS1096" i="4"/>
  <c r="CR1096" i="4"/>
  <c r="BS1096" i="4"/>
  <c r="BR1096" i="4"/>
  <c r="BQ1096" i="4"/>
  <c r="AR1096" i="4"/>
  <c r="AQ1096" i="4"/>
  <c r="CS1095" i="4"/>
  <c r="CR1095" i="4"/>
  <c r="BS1095" i="4"/>
  <c r="BR1095" i="4"/>
  <c r="BQ1095" i="4"/>
  <c r="AR1095" i="4"/>
  <c r="AQ1095" i="4"/>
  <c r="CS1094" i="4"/>
  <c r="CR1094" i="4"/>
  <c r="BR1094" i="4"/>
  <c r="BQ1094" i="4"/>
  <c r="BS1094" i="4" s="1"/>
  <c r="AR1094" i="4"/>
  <c r="AQ1094" i="4"/>
  <c r="CS1093" i="4"/>
  <c r="CR1093" i="4"/>
  <c r="BR1093" i="4"/>
  <c r="BQ1093" i="4"/>
  <c r="BS1093" i="4" s="1"/>
  <c r="AR1093" i="4"/>
  <c r="AQ1093" i="4"/>
  <c r="CS1092" i="4"/>
  <c r="CR1092" i="4"/>
  <c r="BS1092" i="4"/>
  <c r="BR1092" i="4"/>
  <c r="BQ1092" i="4"/>
  <c r="AR1092" i="4"/>
  <c r="AQ1092" i="4"/>
  <c r="CS1091" i="4"/>
  <c r="CR1091" i="4"/>
  <c r="BS1091" i="4"/>
  <c r="BR1091" i="4"/>
  <c r="BQ1091" i="4"/>
  <c r="AR1091" i="4"/>
  <c r="AQ1091" i="4"/>
  <c r="CS1090" i="4"/>
  <c r="CR1090" i="4"/>
  <c r="BR1090" i="4"/>
  <c r="BQ1090" i="4"/>
  <c r="BS1090" i="4" s="1"/>
  <c r="AR1090" i="4"/>
  <c r="AQ1090" i="4"/>
  <c r="CS1089" i="4"/>
  <c r="CR1089" i="4"/>
  <c r="BR1089" i="4"/>
  <c r="BQ1089" i="4"/>
  <c r="BS1089" i="4" s="1"/>
  <c r="AR1089" i="4"/>
  <c r="AQ1089" i="4"/>
  <c r="CS1088" i="4"/>
  <c r="CR1088" i="4"/>
  <c r="BS1088" i="4"/>
  <c r="BR1088" i="4"/>
  <c r="BQ1088" i="4"/>
  <c r="AR1088" i="4"/>
  <c r="AQ1088" i="4"/>
  <c r="CS1087" i="4"/>
  <c r="CR1087" i="4"/>
  <c r="BS1087" i="4"/>
  <c r="BR1087" i="4"/>
  <c r="BQ1087" i="4"/>
  <c r="AR1087" i="4"/>
  <c r="AQ1087" i="4"/>
  <c r="CS1086" i="4"/>
  <c r="CR1086" i="4"/>
  <c r="BR1086" i="4"/>
  <c r="BQ1086" i="4"/>
  <c r="BS1086" i="4" s="1"/>
  <c r="AR1086" i="4"/>
  <c r="AQ1086" i="4"/>
  <c r="CS1085" i="4"/>
  <c r="CR1085" i="4"/>
  <c r="BR1085" i="4"/>
  <c r="BQ1085" i="4"/>
  <c r="BS1085" i="4" s="1"/>
  <c r="AR1085" i="4"/>
  <c r="AQ1085" i="4"/>
  <c r="CS1084" i="4"/>
  <c r="CR1084" i="4"/>
  <c r="BS1084" i="4"/>
  <c r="BR1084" i="4"/>
  <c r="BQ1084" i="4"/>
  <c r="AR1084" i="4"/>
  <c r="AQ1084" i="4"/>
  <c r="CS1083" i="4"/>
  <c r="CR1083" i="4"/>
  <c r="BS1083" i="4"/>
  <c r="BR1083" i="4"/>
  <c r="BQ1083" i="4"/>
  <c r="AR1083" i="4"/>
  <c r="AQ1083" i="4"/>
  <c r="CS1082" i="4"/>
  <c r="CR1082" i="4"/>
  <c r="BR1082" i="4"/>
  <c r="BQ1082" i="4"/>
  <c r="BS1082" i="4" s="1"/>
  <c r="AR1082" i="4"/>
  <c r="AQ1082" i="4"/>
  <c r="CS1081" i="4"/>
  <c r="CR1081" i="4"/>
  <c r="BR1081" i="4"/>
  <c r="BQ1081" i="4"/>
  <c r="BS1081" i="4" s="1"/>
  <c r="AR1081" i="4"/>
  <c r="AQ1081" i="4"/>
  <c r="CS1080" i="4"/>
  <c r="CR1080" i="4"/>
  <c r="BS1080" i="4"/>
  <c r="BR1080" i="4"/>
  <c r="BQ1080" i="4"/>
  <c r="AR1080" i="4"/>
  <c r="AQ1080" i="4"/>
  <c r="CS1079" i="4"/>
  <c r="CR1079" i="4"/>
  <c r="BS1079" i="4"/>
  <c r="BR1079" i="4"/>
  <c r="BQ1079" i="4"/>
  <c r="AR1079" i="4"/>
  <c r="AQ1079" i="4"/>
  <c r="CS1078" i="4"/>
  <c r="CR1078" i="4"/>
  <c r="BR1078" i="4"/>
  <c r="BQ1078" i="4"/>
  <c r="BS1078" i="4" s="1"/>
  <c r="AR1078" i="4"/>
  <c r="AQ1078" i="4"/>
  <c r="CS1077" i="4"/>
  <c r="CR1077" i="4"/>
  <c r="BR1077" i="4"/>
  <c r="BQ1077" i="4"/>
  <c r="BS1077" i="4" s="1"/>
  <c r="AR1077" i="4"/>
  <c r="AQ1077" i="4"/>
  <c r="CS1076" i="4"/>
  <c r="CR1076" i="4"/>
  <c r="BS1076" i="4"/>
  <c r="BR1076" i="4"/>
  <c r="BQ1076" i="4"/>
  <c r="AR1076" i="4"/>
  <c r="AQ1076" i="4"/>
  <c r="CS1075" i="4"/>
  <c r="CR1075" i="4"/>
  <c r="BS1075" i="4"/>
  <c r="BR1075" i="4"/>
  <c r="BQ1075" i="4"/>
  <c r="AR1075" i="4"/>
  <c r="AQ1075" i="4"/>
  <c r="CS1074" i="4"/>
  <c r="CR1074" i="4"/>
  <c r="BR1074" i="4"/>
  <c r="BQ1074" i="4"/>
  <c r="BS1074" i="4" s="1"/>
  <c r="AR1074" i="4"/>
  <c r="AQ1074" i="4"/>
  <c r="CS1073" i="4"/>
  <c r="CR1073" i="4"/>
  <c r="BR1073" i="4"/>
  <c r="BQ1073" i="4"/>
  <c r="BS1073" i="4" s="1"/>
  <c r="AR1073" i="4"/>
  <c r="AQ1073" i="4"/>
  <c r="CS1072" i="4"/>
  <c r="CR1072" i="4"/>
  <c r="BS1072" i="4"/>
  <c r="BR1072" i="4"/>
  <c r="BQ1072" i="4"/>
  <c r="AR1072" i="4"/>
  <c r="AQ1072" i="4"/>
  <c r="CS1071" i="4"/>
  <c r="CR1071" i="4"/>
  <c r="BS1071" i="4"/>
  <c r="BR1071" i="4"/>
  <c r="BQ1071" i="4"/>
  <c r="AR1071" i="4"/>
  <c r="AQ1071" i="4"/>
  <c r="CS1070" i="4"/>
  <c r="CR1070" i="4"/>
  <c r="BR1070" i="4"/>
  <c r="BQ1070" i="4"/>
  <c r="BS1070" i="4" s="1"/>
  <c r="AR1070" i="4"/>
  <c r="AQ1070" i="4"/>
  <c r="CS1069" i="4"/>
  <c r="CR1069" i="4"/>
  <c r="BR1069" i="4"/>
  <c r="BQ1069" i="4"/>
  <c r="BS1069" i="4" s="1"/>
  <c r="AR1069" i="4"/>
  <c r="AQ1069" i="4"/>
  <c r="CS1068" i="4"/>
  <c r="CR1068" i="4"/>
  <c r="BS1068" i="4"/>
  <c r="BR1068" i="4"/>
  <c r="BQ1068" i="4"/>
  <c r="AR1068" i="4"/>
  <c r="AQ1068" i="4"/>
  <c r="CS1067" i="4"/>
  <c r="CR1067" i="4"/>
  <c r="BS1067" i="4"/>
  <c r="BR1067" i="4"/>
  <c r="BQ1067" i="4"/>
  <c r="AR1067" i="4"/>
  <c r="AQ1067" i="4"/>
  <c r="CS1066" i="4"/>
  <c r="CR1066" i="4"/>
  <c r="BR1066" i="4"/>
  <c r="BQ1066" i="4"/>
  <c r="BS1066" i="4" s="1"/>
  <c r="AR1066" i="4"/>
  <c r="AQ1066" i="4"/>
  <c r="CS1065" i="4"/>
  <c r="CR1065" i="4"/>
  <c r="BR1065" i="4"/>
  <c r="BQ1065" i="4"/>
  <c r="BS1065" i="4" s="1"/>
  <c r="AR1065" i="4"/>
  <c r="AQ1065" i="4"/>
  <c r="CS1064" i="4"/>
  <c r="CR1064" i="4"/>
  <c r="BS1064" i="4"/>
  <c r="BR1064" i="4"/>
  <c r="BQ1064" i="4"/>
  <c r="AR1064" i="4"/>
  <c r="AQ1064" i="4"/>
  <c r="CS1063" i="4"/>
  <c r="CR1063" i="4"/>
  <c r="BS1063" i="4"/>
  <c r="BR1063" i="4"/>
  <c r="BQ1063" i="4"/>
  <c r="AR1063" i="4"/>
  <c r="AQ1063" i="4"/>
  <c r="CS1062" i="4"/>
  <c r="CR1062" i="4"/>
  <c r="BR1062" i="4"/>
  <c r="BQ1062" i="4"/>
  <c r="BS1062" i="4" s="1"/>
  <c r="AR1062" i="4"/>
  <c r="AQ1062" i="4"/>
  <c r="CS1061" i="4"/>
  <c r="CR1061" i="4"/>
  <c r="BR1061" i="4"/>
  <c r="BQ1061" i="4"/>
  <c r="BS1061" i="4" s="1"/>
  <c r="AR1061" i="4"/>
  <c r="AQ1061" i="4"/>
  <c r="CS1060" i="4"/>
  <c r="CR1060" i="4"/>
  <c r="BS1060" i="4"/>
  <c r="BR1060" i="4"/>
  <c r="BQ1060" i="4"/>
  <c r="AR1060" i="4"/>
  <c r="AQ1060" i="4"/>
  <c r="CS1059" i="4"/>
  <c r="CR1059" i="4"/>
  <c r="BS1059" i="4"/>
  <c r="BR1059" i="4"/>
  <c r="BQ1059" i="4"/>
  <c r="AR1059" i="4"/>
  <c r="AQ1059" i="4"/>
  <c r="CS1058" i="4"/>
  <c r="CR1058" i="4"/>
  <c r="BR1058" i="4"/>
  <c r="BQ1058" i="4"/>
  <c r="BS1058" i="4" s="1"/>
  <c r="AR1058" i="4"/>
  <c r="AQ1058" i="4"/>
  <c r="CS1057" i="4"/>
  <c r="CR1057" i="4"/>
  <c r="BR1057" i="4"/>
  <c r="BQ1057" i="4"/>
  <c r="BS1057" i="4" s="1"/>
  <c r="AR1057" i="4"/>
  <c r="AQ1057" i="4"/>
  <c r="CS1056" i="4"/>
  <c r="CR1056" i="4"/>
  <c r="BS1056" i="4"/>
  <c r="BR1056" i="4"/>
  <c r="BQ1056" i="4"/>
  <c r="AR1056" i="4"/>
  <c r="AQ1056" i="4"/>
  <c r="CS1055" i="4"/>
  <c r="CR1055" i="4"/>
  <c r="BS1055" i="4"/>
  <c r="BR1055" i="4"/>
  <c r="BQ1055" i="4"/>
  <c r="AR1055" i="4"/>
  <c r="AQ1055" i="4"/>
  <c r="CS1054" i="4"/>
  <c r="CR1054" i="4"/>
  <c r="BR1054" i="4"/>
  <c r="BQ1054" i="4"/>
  <c r="BS1054" i="4" s="1"/>
  <c r="AR1054" i="4"/>
  <c r="AQ1054" i="4"/>
  <c r="CS1053" i="4"/>
  <c r="CR1053" i="4"/>
  <c r="BR1053" i="4"/>
  <c r="BQ1053" i="4"/>
  <c r="BS1053" i="4" s="1"/>
  <c r="AR1053" i="4"/>
  <c r="AQ1053" i="4"/>
  <c r="CS1052" i="4"/>
  <c r="CR1052" i="4"/>
  <c r="BS1052" i="4"/>
  <c r="BR1052" i="4"/>
  <c r="BQ1052" i="4"/>
  <c r="AR1052" i="4"/>
  <c r="AQ1052" i="4"/>
  <c r="CS1051" i="4"/>
  <c r="CR1051" i="4"/>
  <c r="BS1051" i="4"/>
  <c r="BR1051" i="4"/>
  <c r="BQ1051" i="4"/>
  <c r="AR1051" i="4"/>
  <c r="AQ1051" i="4"/>
  <c r="CS1050" i="4"/>
  <c r="CR1050" i="4"/>
  <c r="BR1050" i="4"/>
  <c r="BQ1050" i="4"/>
  <c r="BS1050" i="4" s="1"/>
  <c r="AR1050" i="4"/>
  <c r="AQ1050" i="4"/>
  <c r="CS1049" i="4"/>
  <c r="CR1049" i="4"/>
  <c r="BR1049" i="4"/>
  <c r="BQ1049" i="4"/>
  <c r="BS1049" i="4" s="1"/>
  <c r="AR1049" i="4"/>
  <c r="AQ1049" i="4"/>
  <c r="CS1048" i="4"/>
  <c r="CR1048" i="4"/>
  <c r="BS1048" i="4"/>
  <c r="BR1048" i="4"/>
  <c r="BQ1048" i="4"/>
  <c r="AR1048" i="4"/>
  <c r="AQ1048" i="4"/>
  <c r="CS1047" i="4"/>
  <c r="CR1047" i="4"/>
  <c r="BS1047" i="4"/>
  <c r="BR1047" i="4"/>
  <c r="BQ1047" i="4"/>
  <c r="AR1047" i="4"/>
  <c r="AQ1047" i="4"/>
  <c r="CS1046" i="4"/>
  <c r="CR1046" i="4"/>
  <c r="BR1046" i="4"/>
  <c r="BQ1046" i="4"/>
  <c r="BS1046" i="4" s="1"/>
  <c r="AR1046" i="4"/>
  <c r="AQ1046" i="4"/>
  <c r="CS1045" i="4"/>
  <c r="CR1045" i="4"/>
  <c r="BR1045" i="4"/>
  <c r="BQ1045" i="4"/>
  <c r="BS1045" i="4" s="1"/>
  <c r="AR1045" i="4"/>
  <c r="AQ1045" i="4"/>
  <c r="CS1044" i="4"/>
  <c r="CR1044" i="4"/>
  <c r="BS1044" i="4"/>
  <c r="BR1044" i="4"/>
  <c r="BQ1044" i="4"/>
  <c r="AR1044" i="4"/>
  <c r="AQ1044" i="4"/>
  <c r="CS1043" i="4"/>
  <c r="CR1043" i="4"/>
  <c r="BS1043" i="4"/>
  <c r="BR1043" i="4"/>
  <c r="BQ1043" i="4"/>
  <c r="AR1043" i="4"/>
  <c r="AQ1043" i="4"/>
  <c r="CS1042" i="4"/>
  <c r="CR1042" i="4"/>
  <c r="BR1042" i="4"/>
  <c r="BQ1042" i="4"/>
  <c r="BS1042" i="4" s="1"/>
  <c r="AR1042" i="4"/>
  <c r="AQ1042" i="4"/>
  <c r="CS1041" i="4"/>
  <c r="CR1041" i="4"/>
  <c r="BR1041" i="4"/>
  <c r="BQ1041" i="4"/>
  <c r="BS1041" i="4" s="1"/>
  <c r="AR1041" i="4"/>
  <c r="AQ1041" i="4"/>
  <c r="CS1040" i="4"/>
  <c r="CR1040" i="4"/>
  <c r="BS1040" i="4"/>
  <c r="BR1040" i="4"/>
  <c r="BQ1040" i="4"/>
  <c r="AR1040" i="4"/>
  <c r="AQ1040" i="4"/>
  <c r="CS1039" i="4"/>
  <c r="CR1039" i="4"/>
  <c r="BS1039" i="4"/>
  <c r="BR1039" i="4"/>
  <c r="BQ1039" i="4"/>
  <c r="AR1039" i="4"/>
  <c r="AQ1039" i="4"/>
  <c r="CS1038" i="4"/>
  <c r="CR1038" i="4"/>
  <c r="BR1038" i="4"/>
  <c r="BQ1038" i="4"/>
  <c r="BS1038" i="4" s="1"/>
  <c r="AR1038" i="4"/>
  <c r="AQ1038" i="4"/>
  <c r="CS1037" i="4"/>
  <c r="CR1037" i="4"/>
  <c r="BR1037" i="4"/>
  <c r="BQ1037" i="4"/>
  <c r="BS1037" i="4" s="1"/>
  <c r="AR1037" i="4"/>
  <c r="AQ1037" i="4"/>
  <c r="CS1036" i="4"/>
  <c r="CR1036" i="4"/>
  <c r="BS1036" i="4"/>
  <c r="BR1036" i="4"/>
  <c r="BQ1036" i="4"/>
  <c r="AR1036" i="4"/>
  <c r="AQ1036" i="4"/>
  <c r="CS1035" i="4"/>
  <c r="CR1035" i="4"/>
  <c r="BS1035" i="4"/>
  <c r="BR1035" i="4"/>
  <c r="BQ1035" i="4"/>
  <c r="AR1035" i="4"/>
  <c r="AQ1035" i="4"/>
  <c r="CS1034" i="4"/>
  <c r="CR1034" i="4"/>
  <c r="BR1034" i="4"/>
  <c r="BQ1034" i="4"/>
  <c r="BS1034" i="4" s="1"/>
  <c r="AR1034" i="4"/>
  <c r="AQ1034" i="4"/>
  <c r="CS1033" i="4"/>
  <c r="CR1033" i="4"/>
  <c r="BR1033" i="4"/>
  <c r="BQ1033" i="4"/>
  <c r="BS1033" i="4" s="1"/>
  <c r="AR1033" i="4"/>
  <c r="AQ1033" i="4"/>
  <c r="CS1032" i="4"/>
  <c r="CR1032" i="4"/>
  <c r="BS1032" i="4"/>
  <c r="BR1032" i="4"/>
  <c r="BQ1032" i="4"/>
  <c r="AR1032" i="4"/>
  <c r="AQ1032" i="4"/>
  <c r="CS1031" i="4"/>
  <c r="CR1031" i="4"/>
  <c r="BS1031" i="4"/>
  <c r="BR1031" i="4"/>
  <c r="BQ1031" i="4"/>
  <c r="AR1031" i="4"/>
  <c r="AQ1031" i="4"/>
  <c r="CS1030" i="4"/>
  <c r="CR1030" i="4"/>
  <c r="BR1030" i="4"/>
  <c r="BQ1030" i="4"/>
  <c r="BS1030" i="4" s="1"/>
  <c r="AR1030" i="4"/>
  <c r="AQ1030" i="4"/>
  <c r="CS1029" i="4"/>
  <c r="CR1029" i="4"/>
  <c r="BR1029" i="4"/>
  <c r="BQ1029" i="4"/>
  <c r="BS1029" i="4" s="1"/>
  <c r="AR1029" i="4"/>
  <c r="AQ1029" i="4"/>
  <c r="CS1028" i="4"/>
  <c r="CR1028" i="4"/>
  <c r="BS1028" i="4"/>
  <c r="BR1028" i="4"/>
  <c r="BQ1028" i="4"/>
  <c r="AR1028" i="4"/>
  <c r="AQ1028" i="4"/>
  <c r="CS1027" i="4"/>
  <c r="CR1027" i="4"/>
  <c r="BS1027" i="4"/>
  <c r="BR1027" i="4"/>
  <c r="BQ1027" i="4"/>
  <c r="AR1027" i="4"/>
  <c r="AQ1027" i="4"/>
  <c r="CS1026" i="4"/>
  <c r="CR1026" i="4"/>
  <c r="BR1026" i="4"/>
  <c r="BQ1026" i="4"/>
  <c r="BS1026" i="4" s="1"/>
  <c r="AR1026" i="4"/>
  <c r="AQ1026" i="4"/>
  <c r="CS1025" i="4"/>
  <c r="CR1025" i="4"/>
  <c r="BR1025" i="4"/>
  <c r="BQ1025" i="4"/>
  <c r="BS1025" i="4" s="1"/>
  <c r="AR1025" i="4"/>
  <c r="AQ1025" i="4"/>
  <c r="CS1024" i="4"/>
  <c r="CR1024" i="4"/>
  <c r="BS1024" i="4"/>
  <c r="BR1024" i="4"/>
  <c r="BQ1024" i="4"/>
  <c r="AR1024" i="4"/>
  <c r="AQ1024" i="4"/>
  <c r="CS1023" i="4"/>
  <c r="CR1023" i="4"/>
  <c r="BS1023" i="4"/>
  <c r="BR1023" i="4"/>
  <c r="BQ1023" i="4"/>
  <c r="AR1023" i="4"/>
  <c r="AQ1023" i="4"/>
  <c r="CS1022" i="4"/>
  <c r="CR1022" i="4"/>
  <c r="BR1022" i="4"/>
  <c r="BQ1022" i="4"/>
  <c r="BS1022" i="4" s="1"/>
  <c r="AR1022" i="4"/>
  <c r="AQ1022" i="4"/>
  <c r="CS1021" i="4"/>
  <c r="CR1021" i="4"/>
  <c r="BR1021" i="4"/>
  <c r="BQ1021" i="4"/>
  <c r="BS1021" i="4" s="1"/>
  <c r="AR1021" i="4"/>
  <c r="AQ1021" i="4"/>
  <c r="CS1020" i="4"/>
  <c r="CR1020" i="4"/>
  <c r="BS1020" i="4"/>
  <c r="BR1020" i="4"/>
  <c r="BQ1020" i="4"/>
  <c r="AR1020" i="4"/>
  <c r="AQ1020" i="4"/>
  <c r="CS1019" i="4"/>
  <c r="CR1019" i="4"/>
  <c r="BR1019" i="4"/>
  <c r="BQ1019" i="4"/>
  <c r="BS1019" i="4" s="1"/>
  <c r="AR1019" i="4"/>
  <c r="AQ1019" i="4"/>
  <c r="CS1018" i="4"/>
  <c r="CR1018" i="4"/>
  <c r="BR1018" i="4"/>
  <c r="BQ1018" i="4"/>
  <c r="BS1018" i="4" s="1"/>
  <c r="AR1018" i="4"/>
  <c r="AQ1018" i="4"/>
  <c r="CS1017" i="4"/>
  <c r="CR1017" i="4"/>
  <c r="BS1017" i="4"/>
  <c r="BR1017" i="4"/>
  <c r="BQ1017" i="4"/>
  <c r="AR1017" i="4"/>
  <c r="AQ1017" i="4"/>
  <c r="CS1016" i="4"/>
  <c r="CR1016" i="4"/>
  <c r="BS1016" i="4"/>
  <c r="BR1016" i="4"/>
  <c r="BQ1016" i="4"/>
  <c r="AR1016" i="4"/>
  <c r="AQ1016" i="4"/>
  <c r="CS1015" i="4"/>
  <c r="CR1015" i="4"/>
  <c r="BR1015" i="4"/>
  <c r="BQ1015" i="4"/>
  <c r="BS1015" i="4" s="1"/>
  <c r="AR1015" i="4"/>
  <c r="AQ1015" i="4"/>
  <c r="CS1014" i="4"/>
  <c r="CR1014" i="4"/>
  <c r="BR1014" i="4"/>
  <c r="BQ1014" i="4"/>
  <c r="BS1014" i="4" s="1"/>
  <c r="AR1014" i="4"/>
  <c r="AQ1014" i="4"/>
  <c r="CS1013" i="4"/>
  <c r="CR1013" i="4"/>
  <c r="BR1013" i="4"/>
  <c r="BQ1013" i="4"/>
  <c r="BS1013" i="4" s="1"/>
  <c r="AR1013" i="4"/>
  <c r="AQ1013" i="4"/>
  <c r="CS1012" i="4"/>
  <c r="CR1012" i="4"/>
  <c r="BS1012" i="4"/>
  <c r="BR1012" i="4"/>
  <c r="BQ1012" i="4"/>
  <c r="AR1012" i="4"/>
  <c r="AQ1012" i="4"/>
  <c r="CS1011" i="4"/>
  <c r="CR1011" i="4"/>
  <c r="BS1011" i="4"/>
  <c r="BR1011" i="4"/>
  <c r="BQ1011" i="4"/>
  <c r="AR1011" i="4"/>
  <c r="AQ1011" i="4"/>
  <c r="CS1010" i="4"/>
  <c r="CR1010" i="4"/>
  <c r="BR1010" i="4"/>
  <c r="BQ1010" i="4"/>
  <c r="BS1010" i="4" s="1"/>
  <c r="AR1010" i="4"/>
  <c r="AQ1010" i="4"/>
  <c r="CS1009" i="4"/>
  <c r="CR1009" i="4"/>
  <c r="BR1009" i="4"/>
  <c r="BQ1009" i="4"/>
  <c r="BS1009" i="4" s="1"/>
  <c r="AR1009" i="4"/>
  <c r="AQ1009" i="4"/>
  <c r="CS1008" i="4"/>
  <c r="CR1008" i="4"/>
  <c r="BS1008" i="4"/>
  <c r="BR1008" i="4"/>
  <c r="BQ1008" i="4"/>
  <c r="AR1008" i="4"/>
  <c r="AQ1008" i="4"/>
  <c r="CS1007" i="4"/>
  <c r="CR1007" i="4"/>
  <c r="BS1007" i="4"/>
  <c r="BR1007" i="4"/>
  <c r="BQ1007" i="4"/>
  <c r="AR1007" i="4"/>
  <c r="AQ1007" i="4"/>
  <c r="CS1006" i="4"/>
  <c r="CR1006" i="4"/>
  <c r="BR1006" i="4"/>
  <c r="BQ1006" i="4"/>
  <c r="BS1006" i="4" s="1"/>
  <c r="AR1006" i="4"/>
  <c r="AQ1006" i="4"/>
  <c r="CS1005" i="4"/>
  <c r="CR1005" i="4"/>
  <c r="BS1005" i="4"/>
  <c r="BR1005" i="4"/>
  <c r="BQ1005" i="4"/>
  <c r="AR1005" i="4"/>
  <c r="AQ1005" i="4"/>
  <c r="CS1004" i="4"/>
  <c r="CR1004" i="4"/>
  <c r="BS1004" i="4"/>
  <c r="BR1004" i="4"/>
  <c r="BQ1004" i="4"/>
  <c r="AR1004" i="4"/>
  <c r="AQ1004" i="4"/>
  <c r="CS1003" i="4"/>
  <c r="CR1003" i="4"/>
  <c r="BS1003" i="4"/>
  <c r="BR1003" i="4"/>
  <c r="BQ1003" i="4"/>
  <c r="AR1003" i="4"/>
  <c r="AQ1003" i="4"/>
  <c r="CS1002" i="4"/>
  <c r="CR1002" i="4"/>
  <c r="BR1002" i="4"/>
  <c r="BQ1002" i="4"/>
  <c r="BS1002" i="4" s="1"/>
  <c r="AR1002" i="4"/>
  <c r="AQ1002" i="4"/>
  <c r="CS1001" i="4"/>
  <c r="CR1001" i="4"/>
  <c r="BS1001" i="4"/>
  <c r="BR1001" i="4"/>
  <c r="BQ1001" i="4"/>
  <c r="AR1001" i="4"/>
  <c r="AQ1001" i="4"/>
  <c r="CS1000" i="4"/>
  <c r="CR1000" i="4"/>
  <c r="BS1000" i="4"/>
  <c r="BR1000" i="4"/>
  <c r="BQ1000" i="4"/>
  <c r="AR1000" i="4"/>
  <c r="AQ1000" i="4"/>
  <c r="CS999" i="4"/>
  <c r="CR999" i="4"/>
  <c r="BR999" i="4"/>
  <c r="BQ999" i="4"/>
  <c r="BS999" i="4" s="1"/>
  <c r="AR999" i="4"/>
  <c r="AQ999" i="4"/>
  <c r="CS998" i="4"/>
  <c r="CR998" i="4"/>
  <c r="BR998" i="4"/>
  <c r="BQ998" i="4"/>
  <c r="BS998" i="4" s="1"/>
  <c r="AR998" i="4"/>
  <c r="AQ998" i="4"/>
  <c r="CS997" i="4"/>
  <c r="CR997" i="4"/>
  <c r="BR997" i="4"/>
  <c r="BQ997" i="4"/>
  <c r="BS997" i="4" s="1"/>
  <c r="AR997" i="4"/>
  <c r="AQ997" i="4"/>
  <c r="CS996" i="4"/>
  <c r="CR996" i="4"/>
  <c r="BS996" i="4"/>
  <c r="BR996" i="4"/>
  <c r="BQ996" i="4"/>
  <c r="AR996" i="4"/>
  <c r="AQ996" i="4"/>
  <c r="CS995" i="4"/>
  <c r="CR995" i="4"/>
  <c r="BS995" i="4"/>
  <c r="BR995" i="4"/>
  <c r="BQ995" i="4"/>
  <c r="AR995" i="4"/>
  <c r="AQ995" i="4"/>
  <c r="CS994" i="4"/>
  <c r="CR994" i="4"/>
  <c r="BR994" i="4"/>
  <c r="BQ994" i="4"/>
  <c r="BS994" i="4" s="1"/>
  <c r="AR994" i="4"/>
  <c r="AQ994" i="4"/>
  <c r="CS993" i="4"/>
  <c r="CR993" i="4"/>
  <c r="BR993" i="4"/>
  <c r="BQ993" i="4"/>
  <c r="BS993" i="4" s="1"/>
  <c r="AR993" i="4"/>
  <c r="AQ993" i="4"/>
  <c r="CS992" i="4"/>
  <c r="CR992" i="4"/>
  <c r="BS992" i="4"/>
  <c r="BR992" i="4"/>
  <c r="BQ992" i="4"/>
  <c r="AR992" i="4"/>
  <c r="AQ992" i="4"/>
  <c r="CS991" i="4"/>
  <c r="CR991" i="4"/>
  <c r="BS991" i="4"/>
  <c r="BR991" i="4"/>
  <c r="BQ991" i="4"/>
  <c r="AR991" i="4"/>
  <c r="AQ991" i="4"/>
  <c r="CS990" i="4"/>
  <c r="CR990" i="4"/>
  <c r="BR990" i="4"/>
  <c r="BQ990" i="4"/>
  <c r="BS990" i="4" s="1"/>
  <c r="AR990" i="4"/>
  <c r="AQ990" i="4"/>
  <c r="CS989" i="4"/>
  <c r="CR989" i="4"/>
  <c r="BS989" i="4"/>
  <c r="BR989" i="4"/>
  <c r="BQ989" i="4"/>
  <c r="AR989" i="4"/>
  <c r="AQ989" i="4"/>
  <c r="CS988" i="4"/>
  <c r="CR988" i="4"/>
  <c r="BS988" i="4"/>
  <c r="BR988" i="4"/>
  <c r="BQ988" i="4"/>
  <c r="AR988" i="4"/>
  <c r="AQ988" i="4"/>
  <c r="CS987" i="4"/>
  <c r="CR987" i="4"/>
  <c r="BR987" i="4"/>
  <c r="BQ987" i="4"/>
  <c r="BS987" i="4" s="1"/>
  <c r="AR987" i="4"/>
  <c r="AQ987" i="4"/>
  <c r="CS986" i="4"/>
  <c r="CR986" i="4"/>
  <c r="BR986" i="4"/>
  <c r="BQ986" i="4"/>
  <c r="BS986" i="4" s="1"/>
  <c r="AR986" i="4"/>
  <c r="AQ986" i="4"/>
  <c r="CS985" i="4"/>
  <c r="CR985" i="4"/>
  <c r="BS985" i="4"/>
  <c r="BR985" i="4"/>
  <c r="BQ985" i="4"/>
  <c r="AR985" i="4"/>
  <c r="AQ985" i="4"/>
  <c r="CS984" i="4"/>
  <c r="CR984" i="4"/>
  <c r="BS984" i="4"/>
  <c r="BR984" i="4"/>
  <c r="BQ984" i="4"/>
  <c r="AR984" i="4"/>
  <c r="AQ984" i="4"/>
  <c r="CS983" i="4"/>
  <c r="CR983" i="4"/>
  <c r="BR983" i="4"/>
  <c r="BQ983" i="4"/>
  <c r="BS983" i="4" s="1"/>
  <c r="AR983" i="4"/>
  <c r="AQ983" i="4"/>
  <c r="CS982" i="4"/>
  <c r="CR982" i="4"/>
  <c r="BR982" i="4"/>
  <c r="BQ982" i="4"/>
  <c r="BS982" i="4" s="1"/>
  <c r="AR982" i="4"/>
  <c r="AQ982" i="4"/>
  <c r="CS981" i="4"/>
  <c r="CR981" i="4"/>
  <c r="BR981" i="4"/>
  <c r="BQ981" i="4"/>
  <c r="BS981" i="4" s="1"/>
  <c r="AR981" i="4"/>
  <c r="AQ981" i="4"/>
  <c r="CS980" i="4"/>
  <c r="CR980" i="4"/>
  <c r="BS980" i="4"/>
  <c r="BR980" i="4"/>
  <c r="BQ980" i="4"/>
  <c r="AR980" i="4"/>
  <c r="AQ980" i="4"/>
  <c r="CS979" i="4"/>
  <c r="CR979" i="4"/>
  <c r="BS979" i="4"/>
  <c r="BR979" i="4"/>
  <c r="BQ979" i="4"/>
  <c r="AR979" i="4"/>
  <c r="AQ979" i="4"/>
  <c r="CS978" i="4"/>
  <c r="CR978" i="4"/>
  <c r="BR978" i="4"/>
  <c r="BQ978" i="4"/>
  <c r="BS978" i="4" s="1"/>
  <c r="AR978" i="4"/>
  <c r="AQ978" i="4"/>
  <c r="CS977" i="4"/>
  <c r="CR977" i="4"/>
  <c r="BR977" i="4"/>
  <c r="BQ977" i="4"/>
  <c r="BS977" i="4" s="1"/>
  <c r="AR977" i="4"/>
  <c r="AQ977" i="4"/>
  <c r="CS976" i="4"/>
  <c r="CR976" i="4"/>
  <c r="BS976" i="4"/>
  <c r="BR976" i="4"/>
  <c r="BQ976" i="4"/>
  <c r="AR976" i="4"/>
  <c r="AQ976" i="4"/>
  <c r="CS975" i="4"/>
  <c r="CR975" i="4"/>
  <c r="BS975" i="4"/>
  <c r="BR975" i="4"/>
  <c r="BQ975" i="4"/>
  <c r="AR975" i="4"/>
  <c r="AQ975" i="4"/>
  <c r="CS974" i="4"/>
  <c r="CR974" i="4"/>
  <c r="BS974" i="4"/>
  <c r="BR974" i="4"/>
  <c r="BQ974" i="4"/>
  <c r="AR974" i="4"/>
  <c r="AQ974" i="4"/>
  <c r="CS973" i="4"/>
  <c r="CR973" i="4"/>
  <c r="BS973" i="4"/>
  <c r="BR973" i="4"/>
  <c r="BQ973" i="4"/>
  <c r="AR973" i="4"/>
  <c r="AQ973" i="4"/>
  <c r="CS972" i="4"/>
  <c r="CR972" i="4"/>
  <c r="BS972" i="4"/>
  <c r="BR972" i="4"/>
  <c r="BQ972" i="4"/>
  <c r="AR972" i="4"/>
  <c r="AQ972" i="4"/>
  <c r="CS971" i="4"/>
  <c r="CR971" i="4"/>
  <c r="BS971" i="4"/>
  <c r="BR971" i="4"/>
  <c r="BQ971" i="4"/>
  <c r="AR971" i="4"/>
  <c r="AQ971" i="4"/>
  <c r="CS970" i="4"/>
  <c r="CR970" i="4"/>
  <c r="BS970" i="4"/>
  <c r="BR970" i="4"/>
  <c r="BQ970" i="4"/>
  <c r="AR970" i="4"/>
  <c r="AQ970" i="4"/>
  <c r="CS969" i="4"/>
  <c r="CR969" i="4"/>
  <c r="BS969" i="4"/>
  <c r="BR969" i="4"/>
  <c r="BQ969" i="4"/>
  <c r="AR969" i="4"/>
  <c r="AQ969" i="4"/>
  <c r="CS968" i="4"/>
  <c r="CR968" i="4"/>
  <c r="BS968" i="4"/>
  <c r="BR968" i="4"/>
  <c r="BQ968" i="4"/>
  <c r="AR968" i="4"/>
  <c r="AQ968" i="4"/>
  <c r="CS967" i="4"/>
  <c r="CR967" i="4"/>
  <c r="BS967" i="4"/>
  <c r="BR967" i="4"/>
  <c r="BQ967" i="4"/>
  <c r="AR967" i="4"/>
  <c r="AQ967" i="4"/>
  <c r="CS966" i="4"/>
  <c r="CR966" i="4"/>
  <c r="BS966" i="4"/>
  <c r="BR966" i="4"/>
  <c r="BQ966" i="4"/>
  <c r="AR966" i="4"/>
  <c r="AQ966" i="4"/>
  <c r="CS965" i="4"/>
  <c r="CR965" i="4"/>
  <c r="BS965" i="4"/>
  <c r="BR965" i="4"/>
  <c r="BQ965" i="4"/>
  <c r="AR965" i="4"/>
  <c r="AQ965" i="4"/>
  <c r="CS964" i="4"/>
  <c r="CR964" i="4"/>
  <c r="BS964" i="4"/>
  <c r="BR964" i="4"/>
  <c r="BQ964" i="4"/>
  <c r="AR964" i="4"/>
  <c r="AQ964" i="4"/>
  <c r="CS963" i="4"/>
  <c r="CR963" i="4"/>
  <c r="BS963" i="4"/>
  <c r="BR963" i="4"/>
  <c r="BQ963" i="4"/>
  <c r="AR963" i="4"/>
  <c r="AQ963" i="4"/>
  <c r="CS962" i="4"/>
  <c r="CR962" i="4"/>
  <c r="BS962" i="4"/>
  <c r="BR962" i="4"/>
  <c r="BQ962" i="4"/>
  <c r="AR962" i="4"/>
  <c r="AQ962" i="4"/>
  <c r="CS961" i="4"/>
  <c r="CR961" i="4"/>
  <c r="BS961" i="4"/>
  <c r="BR961" i="4"/>
  <c r="BQ961" i="4"/>
  <c r="AR961" i="4"/>
  <c r="AQ961" i="4"/>
  <c r="CS960" i="4"/>
  <c r="CR960" i="4"/>
  <c r="BS960" i="4"/>
  <c r="BR960" i="4"/>
  <c r="BQ960" i="4"/>
  <c r="AR960" i="4"/>
  <c r="AQ960" i="4"/>
  <c r="CS959" i="4"/>
  <c r="CR959" i="4"/>
  <c r="BS959" i="4"/>
  <c r="BR959" i="4"/>
  <c r="BQ959" i="4"/>
  <c r="AR959" i="4"/>
  <c r="AQ959" i="4"/>
  <c r="CS958" i="4"/>
  <c r="CR958" i="4"/>
  <c r="BR958" i="4"/>
  <c r="BQ958" i="4"/>
  <c r="BS958" i="4" s="1"/>
  <c r="AR958" i="4"/>
  <c r="AQ958" i="4"/>
  <c r="CS957" i="4"/>
  <c r="CR957" i="4"/>
  <c r="BS957" i="4"/>
  <c r="BR957" i="4"/>
  <c r="BQ957" i="4"/>
  <c r="AR957" i="4"/>
  <c r="AQ957" i="4"/>
  <c r="CS956" i="4"/>
  <c r="CR956" i="4"/>
  <c r="BS956" i="4"/>
  <c r="BR956" i="4"/>
  <c r="BQ956" i="4"/>
  <c r="AR956" i="4"/>
  <c r="AQ956" i="4"/>
  <c r="CS955" i="4"/>
  <c r="CR955" i="4"/>
  <c r="BS955" i="4"/>
  <c r="BR955" i="4"/>
  <c r="BQ955" i="4"/>
  <c r="AR955" i="4"/>
  <c r="AQ955" i="4"/>
  <c r="CS954" i="4"/>
  <c r="CR954" i="4"/>
  <c r="BR954" i="4"/>
  <c r="BQ954" i="4"/>
  <c r="BS954" i="4" s="1"/>
  <c r="AR954" i="4"/>
  <c r="AQ954" i="4"/>
  <c r="CS953" i="4"/>
  <c r="CR953" i="4"/>
  <c r="BS953" i="4"/>
  <c r="BR953" i="4"/>
  <c r="BQ953" i="4"/>
  <c r="AR953" i="4"/>
  <c r="AQ953" i="4"/>
  <c r="CS952" i="4"/>
  <c r="CR952" i="4"/>
  <c r="BS952" i="4"/>
  <c r="BR952" i="4"/>
  <c r="BQ952" i="4"/>
  <c r="AR952" i="4"/>
  <c r="AQ952" i="4"/>
  <c r="CS951" i="4"/>
  <c r="CR951" i="4"/>
  <c r="BR951" i="4"/>
  <c r="BQ951" i="4"/>
  <c r="BS951" i="4" s="1"/>
  <c r="AR951" i="4"/>
  <c r="AQ951" i="4"/>
  <c r="CS950" i="4"/>
  <c r="CR950" i="4"/>
  <c r="BR950" i="4"/>
  <c r="BQ950" i="4"/>
  <c r="BS950" i="4" s="1"/>
  <c r="AR950" i="4"/>
  <c r="AQ950" i="4"/>
  <c r="CS949" i="4"/>
  <c r="CR949" i="4"/>
  <c r="BR949" i="4"/>
  <c r="BQ949" i="4"/>
  <c r="BS949" i="4" s="1"/>
  <c r="AR949" i="4"/>
  <c r="AQ949" i="4"/>
  <c r="CS948" i="4"/>
  <c r="CR948" i="4"/>
  <c r="BS948" i="4"/>
  <c r="BR948" i="4"/>
  <c r="BQ948" i="4"/>
  <c r="AR948" i="4"/>
  <c r="AQ948" i="4"/>
  <c r="CS947" i="4"/>
  <c r="CR947" i="4"/>
  <c r="BS947" i="4"/>
  <c r="BR947" i="4"/>
  <c r="BQ947" i="4"/>
  <c r="AR947" i="4"/>
  <c r="AQ947" i="4"/>
  <c r="CS946" i="4"/>
  <c r="CR946" i="4"/>
  <c r="BR946" i="4"/>
  <c r="BQ946" i="4"/>
  <c r="BS946" i="4" s="1"/>
  <c r="AR946" i="4"/>
  <c r="AQ946" i="4"/>
  <c r="CS945" i="4"/>
  <c r="CR945" i="4"/>
  <c r="BR945" i="4"/>
  <c r="BQ945" i="4"/>
  <c r="BS945" i="4" s="1"/>
  <c r="AR945" i="4"/>
  <c r="AQ945" i="4"/>
  <c r="CS944" i="4"/>
  <c r="CR944" i="4"/>
  <c r="BS944" i="4"/>
  <c r="BR944" i="4"/>
  <c r="BQ944" i="4"/>
  <c r="AR944" i="4"/>
  <c r="AQ944" i="4"/>
  <c r="CS943" i="4"/>
  <c r="CR943" i="4"/>
  <c r="BS943" i="4"/>
  <c r="BR943" i="4"/>
  <c r="BQ943" i="4"/>
  <c r="AR943" i="4"/>
  <c r="AQ943" i="4"/>
  <c r="CS942" i="4"/>
  <c r="CR942" i="4"/>
  <c r="BR942" i="4"/>
  <c r="BQ942" i="4"/>
  <c r="BS942" i="4" s="1"/>
  <c r="AR942" i="4"/>
  <c r="AQ942" i="4"/>
  <c r="CS941" i="4"/>
  <c r="CR941" i="4"/>
  <c r="BS941" i="4"/>
  <c r="BR941" i="4"/>
  <c r="BQ941" i="4"/>
  <c r="AR941" i="4"/>
  <c r="AQ941" i="4"/>
  <c r="CS940" i="4"/>
  <c r="CR940" i="4"/>
  <c r="BS940" i="4"/>
  <c r="BR940" i="4"/>
  <c r="BQ940" i="4"/>
  <c r="AR940" i="4"/>
  <c r="AQ940" i="4"/>
  <c r="CS939" i="4"/>
  <c r="CR939" i="4"/>
  <c r="BR939" i="4"/>
  <c r="BQ939" i="4"/>
  <c r="BS939" i="4" s="1"/>
  <c r="AR939" i="4"/>
  <c r="AQ939" i="4"/>
  <c r="CS938" i="4"/>
  <c r="CR938" i="4"/>
  <c r="BR938" i="4"/>
  <c r="BQ938" i="4"/>
  <c r="BS938" i="4" s="1"/>
  <c r="AR938" i="4"/>
  <c r="AQ938" i="4"/>
  <c r="CS937" i="4"/>
  <c r="CR937" i="4"/>
  <c r="BS937" i="4"/>
  <c r="BR937" i="4"/>
  <c r="BQ937" i="4"/>
  <c r="AR937" i="4"/>
  <c r="AQ937" i="4"/>
  <c r="CS936" i="4"/>
  <c r="CR936" i="4"/>
  <c r="BS936" i="4"/>
  <c r="BR936" i="4"/>
  <c r="BQ936" i="4"/>
  <c r="AR936" i="4"/>
  <c r="AQ936" i="4"/>
  <c r="CS935" i="4"/>
  <c r="CR935" i="4"/>
  <c r="BR935" i="4"/>
  <c r="BQ935" i="4"/>
  <c r="BS935" i="4" s="1"/>
  <c r="AR935" i="4"/>
  <c r="AQ935" i="4"/>
  <c r="CS934" i="4"/>
  <c r="CR934" i="4"/>
  <c r="BR934" i="4"/>
  <c r="BQ934" i="4"/>
  <c r="BS934" i="4" s="1"/>
  <c r="AR934" i="4"/>
  <c r="AQ934" i="4"/>
  <c r="CS933" i="4"/>
  <c r="CR933" i="4"/>
  <c r="BR933" i="4"/>
  <c r="BQ933" i="4"/>
  <c r="BS933" i="4" s="1"/>
  <c r="AR933" i="4"/>
  <c r="AQ933" i="4"/>
  <c r="CS932" i="4"/>
  <c r="CR932" i="4"/>
  <c r="BS932" i="4"/>
  <c r="BR932" i="4"/>
  <c r="BQ932" i="4"/>
  <c r="AR932" i="4"/>
  <c r="AQ932" i="4"/>
  <c r="CS931" i="4"/>
  <c r="CR931" i="4"/>
  <c r="BS931" i="4"/>
  <c r="BR931" i="4"/>
  <c r="BQ931" i="4"/>
  <c r="AR931" i="4"/>
  <c r="AQ931" i="4"/>
  <c r="CS930" i="4"/>
  <c r="CR930" i="4"/>
  <c r="BR930" i="4"/>
  <c r="BQ930" i="4"/>
  <c r="BS930" i="4" s="1"/>
  <c r="AR930" i="4"/>
  <c r="AQ930" i="4"/>
  <c r="CS929" i="4"/>
  <c r="CR929" i="4"/>
  <c r="BR929" i="4"/>
  <c r="BQ929" i="4"/>
  <c r="BS929" i="4" s="1"/>
  <c r="AR929" i="4"/>
  <c r="AQ929" i="4"/>
  <c r="CS928" i="4"/>
  <c r="CR928" i="4"/>
  <c r="BS928" i="4"/>
  <c r="BR928" i="4"/>
  <c r="BQ928" i="4"/>
  <c r="AR928" i="4"/>
  <c r="AQ928" i="4"/>
  <c r="CS927" i="4"/>
  <c r="CR927" i="4"/>
  <c r="BS927" i="4"/>
  <c r="BR927" i="4"/>
  <c r="BQ927" i="4"/>
  <c r="AR927" i="4"/>
  <c r="AQ927" i="4"/>
  <c r="CS926" i="4"/>
  <c r="CR926" i="4"/>
  <c r="BR926" i="4"/>
  <c r="BQ926" i="4"/>
  <c r="BS926" i="4" s="1"/>
  <c r="AR926" i="4"/>
  <c r="AQ926" i="4"/>
  <c r="CS925" i="4"/>
  <c r="CR925" i="4"/>
  <c r="BS925" i="4"/>
  <c r="BR925" i="4"/>
  <c r="BQ925" i="4"/>
  <c r="AR925" i="4"/>
  <c r="AQ925" i="4"/>
  <c r="CS924" i="4"/>
  <c r="CR924" i="4"/>
  <c r="BS924" i="4"/>
  <c r="BR924" i="4"/>
  <c r="BQ924" i="4"/>
  <c r="AR924" i="4"/>
  <c r="AQ924" i="4"/>
  <c r="CS923" i="4"/>
  <c r="CR923" i="4"/>
  <c r="BR923" i="4"/>
  <c r="BQ923" i="4"/>
  <c r="BS923" i="4" s="1"/>
  <c r="AR923" i="4"/>
  <c r="AQ923" i="4"/>
  <c r="CS922" i="4"/>
  <c r="CR922" i="4"/>
  <c r="BR922" i="4"/>
  <c r="BQ922" i="4"/>
  <c r="BS922" i="4" s="1"/>
  <c r="AR922" i="4"/>
  <c r="AQ922" i="4"/>
  <c r="CS921" i="4"/>
  <c r="CR921" i="4"/>
  <c r="BS921" i="4"/>
  <c r="BR921" i="4"/>
  <c r="BQ921" i="4"/>
  <c r="AR921" i="4"/>
  <c r="AQ921" i="4"/>
  <c r="CS920" i="4"/>
  <c r="CR920" i="4"/>
  <c r="BS920" i="4"/>
  <c r="BR920" i="4"/>
  <c r="BQ920" i="4"/>
  <c r="AR920" i="4"/>
  <c r="AQ920" i="4"/>
  <c r="CS919" i="4"/>
  <c r="CR919" i="4"/>
  <c r="BR919" i="4"/>
  <c r="BQ919" i="4"/>
  <c r="BS919" i="4" s="1"/>
  <c r="AR919" i="4"/>
  <c r="AQ919" i="4"/>
  <c r="CS918" i="4"/>
  <c r="CR918" i="4"/>
  <c r="BR918" i="4"/>
  <c r="BQ918" i="4"/>
  <c r="BS918" i="4" s="1"/>
  <c r="AR918" i="4"/>
  <c r="AQ918" i="4"/>
  <c r="CS917" i="4"/>
  <c r="CR917" i="4"/>
  <c r="BR917" i="4"/>
  <c r="BQ917" i="4"/>
  <c r="BS917" i="4" s="1"/>
  <c r="AR917" i="4"/>
  <c r="AQ917" i="4"/>
  <c r="CS916" i="4"/>
  <c r="CR916" i="4"/>
  <c r="BS916" i="4"/>
  <c r="BR916" i="4"/>
  <c r="BQ916" i="4"/>
  <c r="AR916" i="4"/>
  <c r="AQ916" i="4"/>
  <c r="CS915" i="4"/>
  <c r="CR915" i="4"/>
  <c r="BS915" i="4"/>
  <c r="BR915" i="4"/>
  <c r="BQ915" i="4"/>
  <c r="AR915" i="4"/>
  <c r="AQ915" i="4"/>
  <c r="CS914" i="4"/>
  <c r="CR914" i="4"/>
  <c r="BR914" i="4"/>
  <c r="BQ914" i="4"/>
  <c r="BS914" i="4" s="1"/>
  <c r="AR914" i="4"/>
  <c r="AQ914" i="4"/>
  <c r="CS913" i="4"/>
  <c r="CR913" i="4"/>
  <c r="BR913" i="4"/>
  <c r="BQ913" i="4"/>
  <c r="BS913" i="4" s="1"/>
  <c r="AR913" i="4"/>
  <c r="AQ913" i="4"/>
  <c r="CS912" i="4"/>
  <c r="CR912" i="4"/>
  <c r="BS912" i="4"/>
  <c r="BR912" i="4"/>
  <c r="BQ912" i="4"/>
  <c r="AR912" i="4"/>
  <c r="AQ912" i="4"/>
  <c r="CS911" i="4"/>
  <c r="CR911" i="4"/>
  <c r="BS911" i="4"/>
  <c r="BR911" i="4"/>
  <c r="BQ911" i="4"/>
  <c r="AR911" i="4"/>
  <c r="AQ911" i="4"/>
  <c r="CS910" i="4"/>
  <c r="CR910" i="4"/>
  <c r="BR910" i="4"/>
  <c r="BQ910" i="4"/>
  <c r="BS910" i="4" s="1"/>
  <c r="AR910" i="4"/>
  <c r="AQ910" i="4"/>
  <c r="CS909" i="4"/>
  <c r="CR909" i="4"/>
  <c r="BS909" i="4"/>
  <c r="BR909" i="4"/>
  <c r="BQ909" i="4"/>
  <c r="AR909" i="4"/>
  <c r="AQ909" i="4"/>
  <c r="CS908" i="4"/>
  <c r="CR908" i="4"/>
  <c r="BS908" i="4"/>
  <c r="BR908" i="4"/>
  <c r="BQ908" i="4"/>
  <c r="AR908" i="4"/>
  <c r="AQ908" i="4"/>
  <c r="CS907" i="4"/>
  <c r="CR907" i="4"/>
  <c r="BR907" i="4"/>
  <c r="BQ907" i="4"/>
  <c r="BS907" i="4" s="1"/>
  <c r="AR907" i="4"/>
  <c r="AQ907" i="4"/>
  <c r="CS906" i="4"/>
  <c r="CR906" i="4"/>
  <c r="BR906" i="4"/>
  <c r="BQ906" i="4"/>
  <c r="BS906" i="4" s="1"/>
  <c r="AR906" i="4"/>
  <c r="AQ906" i="4"/>
  <c r="CS905" i="4"/>
  <c r="CR905" i="4"/>
  <c r="BS905" i="4"/>
  <c r="BR905" i="4"/>
  <c r="BQ905" i="4"/>
  <c r="AR905" i="4"/>
  <c r="AQ905" i="4"/>
  <c r="CS904" i="4"/>
  <c r="CR904" i="4"/>
  <c r="BS904" i="4"/>
  <c r="BR904" i="4"/>
  <c r="BQ904" i="4"/>
  <c r="AR904" i="4"/>
  <c r="AQ904" i="4"/>
  <c r="CS903" i="4"/>
  <c r="CR903" i="4"/>
  <c r="BR903" i="4"/>
  <c r="BQ903" i="4"/>
  <c r="BS903" i="4" s="1"/>
  <c r="AR903" i="4"/>
  <c r="AQ903" i="4"/>
  <c r="CS902" i="4"/>
  <c r="CR902" i="4"/>
  <c r="BR902" i="4"/>
  <c r="BQ902" i="4"/>
  <c r="BS902" i="4" s="1"/>
  <c r="AR902" i="4"/>
  <c r="AQ902" i="4"/>
  <c r="CS901" i="4"/>
  <c r="CR901" i="4"/>
  <c r="BR901" i="4"/>
  <c r="BQ901" i="4"/>
  <c r="BS901" i="4" s="1"/>
  <c r="AR901" i="4"/>
  <c r="AQ901" i="4"/>
  <c r="CS900" i="4"/>
  <c r="CR900" i="4"/>
  <c r="BS900" i="4"/>
  <c r="BR900" i="4"/>
  <c r="BQ900" i="4"/>
  <c r="AR900" i="4"/>
  <c r="AQ900" i="4"/>
  <c r="CS899" i="4"/>
  <c r="CR899" i="4"/>
  <c r="BS899" i="4"/>
  <c r="BR899" i="4"/>
  <c r="BQ899" i="4"/>
  <c r="AR899" i="4"/>
  <c r="AQ899" i="4"/>
  <c r="CS898" i="4"/>
  <c r="CR898" i="4"/>
  <c r="BR898" i="4"/>
  <c r="BQ898" i="4"/>
  <c r="BS898" i="4" s="1"/>
  <c r="AR898" i="4"/>
  <c r="AQ898" i="4"/>
  <c r="CS897" i="4"/>
  <c r="CR897" i="4"/>
  <c r="BR897" i="4"/>
  <c r="BQ897" i="4"/>
  <c r="BS897" i="4" s="1"/>
  <c r="AR897" i="4"/>
  <c r="AQ897" i="4"/>
  <c r="CS896" i="4"/>
  <c r="CR896" i="4"/>
  <c r="BS896" i="4"/>
  <c r="BR896" i="4"/>
  <c r="BQ896" i="4"/>
  <c r="AR896" i="4"/>
  <c r="AQ896" i="4"/>
  <c r="CS895" i="4"/>
  <c r="CR895" i="4"/>
  <c r="BS895" i="4"/>
  <c r="BR895" i="4"/>
  <c r="BQ895" i="4"/>
  <c r="AR895" i="4"/>
  <c r="AQ895" i="4"/>
  <c r="CS894" i="4"/>
  <c r="CR894" i="4"/>
  <c r="BR894" i="4"/>
  <c r="BQ894" i="4"/>
  <c r="BS894" i="4" s="1"/>
  <c r="AR894" i="4"/>
  <c r="AQ894" i="4"/>
  <c r="CS893" i="4"/>
  <c r="CR893" i="4"/>
  <c r="BS893" i="4"/>
  <c r="BR893" i="4"/>
  <c r="BQ893" i="4"/>
  <c r="AR893" i="4"/>
  <c r="AQ893" i="4"/>
  <c r="CS892" i="4"/>
  <c r="CR892" i="4"/>
  <c r="BS892" i="4"/>
  <c r="BR892" i="4"/>
  <c r="BQ892" i="4"/>
  <c r="AR892" i="4"/>
  <c r="AQ892" i="4"/>
  <c r="CS891" i="4"/>
  <c r="CR891" i="4"/>
  <c r="BR891" i="4"/>
  <c r="BQ891" i="4"/>
  <c r="BS891" i="4" s="1"/>
  <c r="AR891" i="4"/>
  <c r="AQ891" i="4"/>
  <c r="CS890" i="4"/>
  <c r="CR890" i="4"/>
  <c r="BR890" i="4"/>
  <c r="BQ890" i="4"/>
  <c r="BS890" i="4" s="1"/>
  <c r="AR890" i="4"/>
  <c r="AQ890" i="4"/>
  <c r="CS889" i="4"/>
  <c r="CR889" i="4"/>
  <c r="BS889" i="4"/>
  <c r="BR889" i="4"/>
  <c r="BQ889" i="4"/>
  <c r="AR889" i="4"/>
  <c r="AQ889" i="4"/>
  <c r="CS888" i="4"/>
  <c r="CR888" i="4"/>
  <c r="BS888" i="4"/>
  <c r="BR888" i="4"/>
  <c r="BQ888" i="4"/>
  <c r="AR888" i="4"/>
  <c r="AQ888" i="4"/>
  <c r="CS887" i="4"/>
  <c r="CR887" i="4"/>
  <c r="BR887" i="4"/>
  <c r="BQ887" i="4"/>
  <c r="BS887" i="4" s="1"/>
  <c r="AR887" i="4"/>
  <c r="AQ887" i="4"/>
  <c r="CS886" i="4"/>
  <c r="CR886" i="4"/>
  <c r="BR886" i="4"/>
  <c r="BQ886" i="4"/>
  <c r="BS886" i="4" s="1"/>
  <c r="AR886" i="4"/>
  <c r="AQ886" i="4"/>
  <c r="CS885" i="4"/>
  <c r="CR885" i="4"/>
  <c r="BR885" i="4"/>
  <c r="BQ885" i="4"/>
  <c r="BS885" i="4" s="1"/>
  <c r="AR885" i="4"/>
  <c r="AQ885" i="4"/>
  <c r="CS884" i="4"/>
  <c r="CR884" i="4"/>
  <c r="BS884" i="4"/>
  <c r="BR884" i="4"/>
  <c r="BQ884" i="4"/>
  <c r="AR884" i="4"/>
  <c r="AQ884" i="4"/>
  <c r="CS883" i="4"/>
  <c r="CR883" i="4"/>
  <c r="BS883" i="4"/>
  <c r="BR883" i="4"/>
  <c r="BQ883" i="4"/>
  <c r="AR883" i="4"/>
  <c r="AQ883" i="4"/>
  <c r="CS882" i="4"/>
  <c r="CR882" i="4"/>
  <c r="BR882" i="4"/>
  <c r="BQ882" i="4"/>
  <c r="BS882" i="4" s="1"/>
  <c r="AR882" i="4"/>
  <c r="AQ882" i="4"/>
  <c r="CS881" i="4"/>
  <c r="CR881" i="4"/>
  <c r="BR881" i="4"/>
  <c r="BQ881" i="4"/>
  <c r="BS881" i="4" s="1"/>
  <c r="AR881" i="4"/>
  <c r="AQ881" i="4"/>
  <c r="CS880" i="4"/>
  <c r="CR880" i="4"/>
  <c r="BS880" i="4"/>
  <c r="BR880" i="4"/>
  <c r="BQ880" i="4"/>
  <c r="AR880" i="4"/>
  <c r="AQ880" i="4"/>
  <c r="CS879" i="4"/>
  <c r="CR879" i="4"/>
  <c r="BS879" i="4"/>
  <c r="BR879" i="4"/>
  <c r="BQ879" i="4"/>
  <c r="AR879" i="4"/>
  <c r="AQ879" i="4"/>
  <c r="CS878" i="4"/>
  <c r="CR878" i="4"/>
  <c r="BR878" i="4"/>
  <c r="BQ878" i="4"/>
  <c r="BS878" i="4" s="1"/>
  <c r="AR878" i="4"/>
  <c r="AQ878" i="4"/>
  <c r="CS877" i="4"/>
  <c r="CR877" i="4"/>
  <c r="BS877" i="4"/>
  <c r="BR877" i="4"/>
  <c r="BQ877" i="4"/>
  <c r="AR877" i="4"/>
  <c r="AQ877" i="4"/>
  <c r="CS876" i="4"/>
  <c r="CR876" i="4"/>
  <c r="BS876" i="4"/>
  <c r="BR876" i="4"/>
  <c r="BQ876" i="4"/>
  <c r="AR876" i="4"/>
  <c r="AQ876" i="4"/>
  <c r="CS875" i="4"/>
  <c r="CR875" i="4"/>
  <c r="BR875" i="4"/>
  <c r="BQ875" i="4"/>
  <c r="BS875" i="4" s="1"/>
  <c r="AR875" i="4"/>
  <c r="AQ875" i="4"/>
  <c r="CS874" i="4"/>
  <c r="CR874" i="4"/>
  <c r="BS874" i="4"/>
  <c r="BR874" i="4"/>
  <c r="BQ874" i="4"/>
  <c r="AR874" i="4"/>
  <c r="AQ874" i="4"/>
  <c r="CS873" i="4"/>
  <c r="CR873" i="4"/>
  <c r="BS873" i="4"/>
  <c r="BR873" i="4"/>
  <c r="BQ873" i="4"/>
  <c r="AR873" i="4"/>
  <c r="AQ873" i="4"/>
  <c r="CS872" i="4"/>
  <c r="CR872" i="4"/>
  <c r="BS872" i="4"/>
  <c r="BR872" i="4"/>
  <c r="BQ872" i="4"/>
  <c r="AR872" i="4"/>
  <c r="AQ872" i="4"/>
  <c r="CS871" i="4"/>
  <c r="CR871" i="4"/>
  <c r="BS871" i="4"/>
  <c r="BR871" i="4"/>
  <c r="BQ871" i="4"/>
  <c r="AR871" i="4"/>
  <c r="AQ871" i="4"/>
  <c r="CS870" i="4"/>
  <c r="CR870" i="4"/>
  <c r="BR870" i="4"/>
  <c r="BQ870" i="4"/>
  <c r="BS870" i="4" s="1"/>
  <c r="AR870" i="4"/>
  <c r="AQ870" i="4"/>
  <c r="CS869" i="4"/>
  <c r="CR869" i="4"/>
  <c r="BS869" i="4"/>
  <c r="BR869" i="4"/>
  <c r="BQ869" i="4"/>
  <c r="AR869" i="4"/>
  <c r="AQ869" i="4"/>
  <c r="CS868" i="4"/>
  <c r="CR868" i="4"/>
  <c r="BS868" i="4"/>
  <c r="BR868" i="4"/>
  <c r="BQ868" i="4"/>
  <c r="AR868" i="4"/>
  <c r="AQ868" i="4"/>
  <c r="CS867" i="4"/>
  <c r="CR867" i="4"/>
  <c r="BR867" i="4"/>
  <c r="BQ867" i="4"/>
  <c r="BS867" i="4" s="1"/>
  <c r="AR867" i="4"/>
  <c r="AQ867" i="4"/>
  <c r="CS866" i="4"/>
  <c r="CR866" i="4"/>
  <c r="BR866" i="4"/>
  <c r="BQ866" i="4"/>
  <c r="BS866" i="4" s="1"/>
  <c r="AR866" i="4"/>
  <c r="AQ866" i="4"/>
  <c r="CS865" i="4"/>
  <c r="CR865" i="4"/>
  <c r="BR865" i="4"/>
  <c r="BQ865" i="4"/>
  <c r="BS865" i="4" s="1"/>
  <c r="AR865" i="4"/>
  <c r="AQ865" i="4"/>
  <c r="CS864" i="4"/>
  <c r="CR864" i="4"/>
  <c r="BS864" i="4"/>
  <c r="BR864" i="4"/>
  <c r="BQ864" i="4"/>
  <c r="AR864" i="4"/>
  <c r="AQ864" i="4"/>
  <c r="CS863" i="4"/>
  <c r="CR863" i="4"/>
  <c r="BS863" i="4"/>
  <c r="BR863" i="4"/>
  <c r="BQ863" i="4"/>
  <c r="AR863" i="4"/>
  <c r="AQ863" i="4"/>
  <c r="CS862" i="4"/>
  <c r="CR862" i="4"/>
  <c r="BR862" i="4"/>
  <c r="BQ862" i="4"/>
  <c r="BS862" i="4" s="1"/>
  <c r="AR862" i="4"/>
  <c r="AQ862" i="4"/>
  <c r="CS861" i="4"/>
  <c r="CR861" i="4"/>
  <c r="BR861" i="4"/>
  <c r="BQ861" i="4"/>
  <c r="BS861" i="4" s="1"/>
  <c r="AR861" i="4"/>
  <c r="AQ861" i="4"/>
  <c r="CS860" i="4"/>
  <c r="CR860" i="4"/>
  <c r="BS860" i="4"/>
  <c r="BR860" i="4"/>
  <c r="BQ860" i="4"/>
  <c r="AR860" i="4"/>
  <c r="AQ860" i="4"/>
  <c r="CS859" i="4"/>
  <c r="CR859" i="4"/>
  <c r="BS859" i="4"/>
  <c r="BR859" i="4"/>
  <c r="BQ859" i="4"/>
  <c r="AR859" i="4"/>
  <c r="AQ859" i="4"/>
  <c r="CS858" i="4"/>
  <c r="CR858" i="4"/>
  <c r="BR858" i="4"/>
  <c r="BQ858" i="4"/>
  <c r="BS858" i="4" s="1"/>
  <c r="AR858" i="4"/>
  <c r="AQ858" i="4"/>
  <c r="CS857" i="4"/>
  <c r="CR857" i="4"/>
  <c r="BS857" i="4"/>
  <c r="BR857" i="4"/>
  <c r="BQ857" i="4"/>
  <c r="AR857" i="4"/>
  <c r="AQ857" i="4"/>
  <c r="CS856" i="4"/>
  <c r="CR856" i="4"/>
  <c r="BS856" i="4"/>
  <c r="BR856" i="4"/>
  <c r="BQ856" i="4"/>
  <c r="AR856" i="4"/>
  <c r="AQ856" i="4"/>
  <c r="CS855" i="4"/>
  <c r="CR855" i="4"/>
  <c r="BR855" i="4"/>
  <c r="BQ855" i="4"/>
  <c r="BS855" i="4" s="1"/>
  <c r="AR855" i="4"/>
  <c r="AQ855" i="4"/>
  <c r="CS854" i="4"/>
  <c r="CR854" i="4"/>
  <c r="BR854" i="4"/>
  <c r="BQ854" i="4"/>
  <c r="BS854" i="4" s="1"/>
  <c r="AR854" i="4"/>
  <c r="AQ854" i="4"/>
  <c r="CS853" i="4"/>
  <c r="CR853" i="4"/>
  <c r="BS853" i="4"/>
  <c r="BR853" i="4"/>
  <c r="BQ853" i="4"/>
  <c r="AR853" i="4"/>
  <c r="AQ853" i="4"/>
  <c r="CS852" i="4"/>
  <c r="CR852" i="4"/>
  <c r="BS852" i="4"/>
  <c r="BR852" i="4"/>
  <c r="BQ852" i="4"/>
  <c r="AR852" i="4"/>
  <c r="AQ852" i="4"/>
  <c r="CS851" i="4"/>
  <c r="CR851" i="4"/>
  <c r="BR851" i="4"/>
  <c r="BQ851" i="4"/>
  <c r="BS851" i="4" s="1"/>
  <c r="AR851" i="4"/>
  <c r="AQ851" i="4"/>
  <c r="CS850" i="4"/>
  <c r="CR850" i="4"/>
  <c r="BR850" i="4"/>
  <c r="BQ850" i="4"/>
  <c r="BS850" i="4" s="1"/>
  <c r="AR850" i="4"/>
  <c r="AQ850" i="4"/>
  <c r="CS849" i="4"/>
  <c r="CR849" i="4"/>
  <c r="BR849" i="4"/>
  <c r="BQ849" i="4"/>
  <c r="BS849" i="4" s="1"/>
  <c r="AR849" i="4"/>
  <c r="AQ849" i="4"/>
  <c r="CS848" i="4"/>
  <c r="CR848" i="4"/>
  <c r="BS848" i="4"/>
  <c r="BR848" i="4"/>
  <c r="BQ848" i="4"/>
  <c r="AR848" i="4"/>
  <c r="AQ848" i="4"/>
  <c r="CS847" i="4"/>
  <c r="CR847" i="4"/>
  <c r="BS847" i="4"/>
  <c r="BR847" i="4"/>
  <c r="BQ847" i="4"/>
  <c r="AR847" i="4"/>
  <c r="AQ847" i="4"/>
  <c r="CS846" i="4"/>
  <c r="CR846" i="4"/>
  <c r="BR846" i="4"/>
  <c r="BQ846" i="4"/>
  <c r="BS846" i="4" s="1"/>
  <c r="AR846" i="4"/>
  <c r="AQ846" i="4"/>
  <c r="CS845" i="4"/>
  <c r="CR845" i="4"/>
  <c r="BR845" i="4"/>
  <c r="BQ845" i="4"/>
  <c r="BS845" i="4" s="1"/>
  <c r="AR845" i="4"/>
  <c r="AQ845" i="4"/>
  <c r="CS844" i="4"/>
  <c r="CR844" i="4"/>
  <c r="BS844" i="4"/>
  <c r="BR844" i="4"/>
  <c r="BQ844" i="4"/>
  <c r="AR844" i="4"/>
  <c r="AQ844" i="4"/>
  <c r="CS843" i="4"/>
  <c r="CR843" i="4"/>
  <c r="BS843" i="4"/>
  <c r="BR843" i="4"/>
  <c r="BQ843" i="4"/>
  <c r="AR843" i="4"/>
  <c r="AQ843" i="4"/>
  <c r="CS842" i="4"/>
  <c r="CR842" i="4"/>
  <c r="BR842" i="4"/>
  <c r="BQ842" i="4"/>
  <c r="BS842" i="4" s="1"/>
  <c r="AR842" i="4"/>
  <c r="AQ842" i="4"/>
  <c r="CS841" i="4"/>
  <c r="CR841" i="4"/>
  <c r="BR841" i="4"/>
  <c r="BQ841" i="4"/>
  <c r="BS841" i="4" s="1"/>
  <c r="AR841" i="4"/>
  <c r="AQ841" i="4"/>
  <c r="CS840" i="4"/>
  <c r="CR840" i="4"/>
  <c r="BS840" i="4"/>
  <c r="BR840" i="4"/>
  <c r="BQ840" i="4"/>
  <c r="AR840" i="4"/>
  <c r="AQ840" i="4"/>
  <c r="CS839" i="4"/>
  <c r="CR839" i="4"/>
  <c r="BS839" i="4"/>
  <c r="BR839" i="4"/>
  <c r="BQ839" i="4"/>
  <c r="AR839" i="4"/>
  <c r="AQ839" i="4"/>
  <c r="CS838" i="4"/>
  <c r="CR838" i="4"/>
  <c r="BR838" i="4"/>
  <c r="BQ838" i="4"/>
  <c r="BS838" i="4" s="1"/>
  <c r="AR838" i="4"/>
  <c r="AQ838" i="4"/>
  <c r="CS837" i="4"/>
  <c r="CR837" i="4"/>
  <c r="BR837" i="4"/>
  <c r="BQ837" i="4"/>
  <c r="BS837" i="4" s="1"/>
  <c r="AR837" i="4"/>
  <c r="AQ837" i="4"/>
  <c r="CS836" i="4"/>
  <c r="CR836" i="4"/>
  <c r="BS836" i="4"/>
  <c r="BR836" i="4"/>
  <c r="BQ836" i="4"/>
  <c r="AR836" i="4"/>
  <c r="AQ836" i="4"/>
  <c r="CS835" i="4"/>
  <c r="CR835" i="4"/>
  <c r="BS835" i="4"/>
  <c r="BR835" i="4"/>
  <c r="BQ835" i="4"/>
  <c r="AR835" i="4"/>
  <c r="AQ835" i="4"/>
  <c r="CS834" i="4"/>
  <c r="CR834" i="4"/>
  <c r="BR834" i="4"/>
  <c r="BQ834" i="4"/>
  <c r="BS834" i="4" s="1"/>
  <c r="AR834" i="4"/>
  <c r="AQ834" i="4"/>
  <c r="CS833" i="4"/>
  <c r="CR833" i="4"/>
  <c r="BR833" i="4"/>
  <c r="BQ833" i="4"/>
  <c r="BS833" i="4" s="1"/>
  <c r="AR833" i="4"/>
  <c r="AQ833" i="4"/>
  <c r="CS832" i="4"/>
  <c r="CR832" i="4"/>
  <c r="BS832" i="4"/>
  <c r="BR832" i="4"/>
  <c r="BQ832" i="4"/>
  <c r="AR832" i="4"/>
  <c r="AQ832" i="4"/>
  <c r="CS831" i="4"/>
  <c r="CR831" i="4"/>
  <c r="BS831" i="4"/>
  <c r="BR831" i="4"/>
  <c r="BQ831" i="4"/>
  <c r="AR831" i="4"/>
  <c r="AQ831" i="4"/>
  <c r="CS830" i="4"/>
  <c r="CR830" i="4"/>
  <c r="BR830" i="4"/>
  <c r="BQ830" i="4"/>
  <c r="BS830" i="4" s="1"/>
  <c r="AR830" i="4"/>
  <c r="AQ830" i="4"/>
  <c r="CS829" i="4"/>
  <c r="CR829" i="4"/>
  <c r="BR829" i="4"/>
  <c r="BQ829" i="4"/>
  <c r="BS829" i="4" s="1"/>
  <c r="AR829" i="4"/>
  <c r="AQ829" i="4"/>
  <c r="CS828" i="4"/>
  <c r="CR828" i="4"/>
  <c r="BS828" i="4"/>
  <c r="BR828" i="4"/>
  <c r="BQ828" i="4"/>
  <c r="AR828" i="4"/>
  <c r="AQ828" i="4"/>
  <c r="CS827" i="4"/>
  <c r="CR827" i="4"/>
  <c r="BS827" i="4"/>
  <c r="BR827" i="4"/>
  <c r="BQ827" i="4"/>
  <c r="AR827" i="4"/>
  <c r="AQ827" i="4"/>
  <c r="CS826" i="4"/>
  <c r="CR826" i="4"/>
  <c r="BR826" i="4"/>
  <c r="BQ826" i="4"/>
  <c r="BS826" i="4" s="1"/>
  <c r="AR826" i="4"/>
  <c r="AQ826" i="4"/>
  <c r="CS825" i="4"/>
  <c r="CR825" i="4"/>
  <c r="BR825" i="4"/>
  <c r="BQ825" i="4"/>
  <c r="BS825" i="4" s="1"/>
  <c r="AR825" i="4"/>
  <c r="AQ825" i="4"/>
  <c r="CS824" i="4"/>
  <c r="CR824" i="4"/>
  <c r="BS824" i="4"/>
  <c r="BR824" i="4"/>
  <c r="BQ824" i="4"/>
  <c r="AR824" i="4"/>
  <c r="AQ824" i="4"/>
  <c r="CS823" i="4"/>
  <c r="CR823" i="4"/>
  <c r="BS823" i="4"/>
  <c r="BR823" i="4"/>
  <c r="BQ823" i="4"/>
  <c r="AR823" i="4"/>
  <c r="AQ823" i="4"/>
  <c r="CS822" i="4"/>
  <c r="CR822" i="4"/>
  <c r="BR822" i="4"/>
  <c r="BQ822" i="4"/>
  <c r="BS822" i="4" s="1"/>
  <c r="AR822" i="4"/>
  <c r="AQ822" i="4"/>
  <c r="CS821" i="4"/>
  <c r="CR821" i="4"/>
  <c r="BR821" i="4"/>
  <c r="BQ821" i="4"/>
  <c r="BS821" i="4" s="1"/>
  <c r="AR821" i="4"/>
  <c r="AQ821" i="4"/>
  <c r="CS820" i="4"/>
  <c r="CR820" i="4"/>
  <c r="BS820" i="4"/>
  <c r="BR820" i="4"/>
  <c r="BQ820" i="4"/>
  <c r="AR820" i="4"/>
  <c r="AQ820" i="4"/>
  <c r="CS819" i="4"/>
  <c r="CR819" i="4"/>
  <c r="BS819" i="4"/>
  <c r="BR819" i="4"/>
  <c r="BQ819" i="4"/>
  <c r="AR819" i="4"/>
  <c r="AQ819" i="4"/>
  <c r="CS818" i="4"/>
  <c r="CR818" i="4"/>
  <c r="BR818" i="4"/>
  <c r="BQ818" i="4"/>
  <c r="BS818" i="4" s="1"/>
  <c r="AR818" i="4"/>
  <c r="AQ818" i="4"/>
  <c r="CS817" i="4"/>
  <c r="CR817" i="4"/>
  <c r="BR817" i="4"/>
  <c r="BQ817" i="4"/>
  <c r="BS817" i="4" s="1"/>
  <c r="AR817" i="4"/>
  <c r="AQ817" i="4"/>
  <c r="CS816" i="4"/>
  <c r="CR816" i="4"/>
  <c r="BS816" i="4"/>
  <c r="BR816" i="4"/>
  <c r="BQ816" i="4"/>
  <c r="AR816" i="4"/>
  <c r="AQ816" i="4"/>
  <c r="CS815" i="4"/>
  <c r="CR815" i="4"/>
  <c r="BS815" i="4"/>
  <c r="BR815" i="4"/>
  <c r="BQ815" i="4"/>
  <c r="AR815" i="4"/>
  <c r="AQ815" i="4"/>
  <c r="CS814" i="4"/>
  <c r="CR814" i="4"/>
  <c r="BR814" i="4"/>
  <c r="BQ814" i="4"/>
  <c r="BS814" i="4" s="1"/>
  <c r="AR814" i="4"/>
  <c r="AQ814" i="4"/>
  <c r="CS813" i="4"/>
  <c r="CR813" i="4"/>
  <c r="BR813" i="4"/>
  <c r="BQ813" i="4"/>
  <c r="BS813" i="4" s="1"/>
  <c r="AR813" i="4"/>
  <c r="AQ813" i="4"/>
  <c r="CS812" i="4"/>
  <c r="CR812" i="4"/>
  <c r="BS812" i="4"/>
  <c r="BR812" i="4"/>
  <c r="BQ812" i="4"/>
  <c r="AR812" i="4"/>
  <c r="AQ812" i="4"/>
  <c r="CS811" i="4"/>
  <c r="CR811" i="4"/>
  <c r="BS811" i="4"/>
  <c r="BR811" i="4"/>
  <c r="BQ811" i="4"/>
  <c r="AR811" i="4"/>
  <c r="AQ811" i="4"/>
  <c r="CS810" i="4"/>
  <c r="CR810" i="4"/>
  <c r="BR810" i="4"/>
  <c r="BQ810" i="4"/>
  <c r="BS810" i="4" s="1"/>
  <c r="AR810" i="4"/>
  <c r="AQ810" i="4"/>
  <c r="CS809" i="4"/>
  <c r="CR809" i="4"/>
  <c r="BR809" i="4"/>
  <c r="BQ809" i="4"/>
  <c r="BS809" i="4" s="1"/>
  <c r="AR809" i="4"/>
  <c r="AQ809" i="4"/>
  <c r="CS808" i="4"/>
  <c r="CR808" i="4"/>
  <c r="BS808" i="4"/>
  <c r="BR808" i="4"/>
  <c r="BQ808" i="4"/>
  <c r="AR808" i="4"/>
  <c r="AQ808" i="4"/>
  <c r="CS807" i="4"/>
  <c r="CR807" i="4"/>
  <c r="BS807" i="4"/>
  <c r="BR807" i="4"/>
  <c r="BQ807" i="4"/>
  <c r="AR807" i="4"/>
  <c r="AQ807" i="4"/>
  <c r="CS806" i="4"/>
  <c r="CR806" i="4"/>
  <c r="BR806" i="4"/>
  <c r="BQ806" i="4"/>
  <c r="BS806" i="4" s="1"/>
  <c r="AR806" i="4"/>
  <c r="AQ806" i="4"/>
  <c r="CS805" i="4"/>
  <c r="CR805" i="4"/>
  <c r="BR805" i="4"/>
  <c r="BQ805" i="4"/>
  <c r="BS805" i="4" s="1"/>
  <c r="AR805" i="4"/>
  <c r="AQ805" i="4"/>
  <c r="CS804" i="4"/>
  <c r="CR804" i="4"/>
  <c r="BS804" i="4"/>
  <c r="BR804" i="4"/>
  <c r="BQ804" i="4"/>
  <c r="AR804" i="4"/>
  <c r="AQ804" i="4"/>
  <c r="CS803" i="4"/>
  <c r="CR803" i="4"/>
  <c r="BS803" i="4"/>
  <c r="BR803" i="4"/>
  <c r="BQ803" i="4"/>
  <c r="AR803" i="4"/>
  <c r="AQ803" i="4"/>
  <c r="CS802" i="4"/>
  <c r="CR802" i="4"/>
  <c r="BR802" i="4"/>
  <c r="BQ802" i="4"/>
  <c r="BS802" i="4" s="1"/>
  <c r="AR802" i="4"/>
  <c r="AQ802" i="4"/>
  <c r="CS801" i="4"/>
  <c r="CR801" i="4"/>
  <c r="BR801" i="4"/>
  <c r="BQ801" i="4"/>
  <c r="BS801" i="4" s="1"/>
  <c r="AR801" i="4"/>
  <c r="AQ801" i="4"/>
  <c r="CS800" i="4"/>
  <c r="CR800" i="4"/>
  <c r="BS800" i="4"/>
  <c r="BR800" i="4"/>
  <c r="BQ800" i="4"/>
  <c r="AR800" i="4"/>
  <c r="AQ800" i="4"/>
  <c r="CS799" i="4"/>
  <c r="CR799" i="4"/>
  <c r="BS799" i="4"/>
  <c r="BR799" i="4"/>
  <c r="BQ799" i="4"/>
  <c r="AR799" i="4"/>
  <c r="AQ799" i="4"/>
  <c r="CS798" i="4"/>
  <c r="CR798" i="4"/>
  <c r="BR798" i="4"/>
  <c r="BQ798" i="4"/>
  <c r="BS798" i="4" s="1"/>
  <c r="AR798" i="4"/>
  <c r="AQ798" i="4"/>
  <c r="CS797" i="4"/>
  <c r="CR797" i="4"/>
  <c r="BR797" i="4"/>
  <c r="BQ797" i="4"/>
  <c r="BS797" i="4" s="1"/>
  <c r="AR797" i="4"/>
  <c r="AQ797" i="4"/>
  <c r="CS796" i="4"/>
  <c r="CR796" i="4"/>
  <c r="BS796" i="4"/>
  <c r="BR796" i="4"/>
  <c r="BQ796" i="4"/>
  <c r="AR796" i="4"/>
  <c r="AQ796" i="4"/>
  <c r="CS795" i="4"/>
  <c r="CR795" i="4"/>
  <c r="BS795" i="4"/>
  <c r="BR795" i="4"/>
  <c r="BQ795" i="4"/>
  <c r="AR795" i="4"/>
  <c r="AQ795" i="4"/>
  <c r="CS794" i="4"/>
  <c r="CR794" i="4"/>
  <c r="BR794" i="4"/>
  <c r="BQ794" i="4"/>
  <c r="BS794" i="4" s="1"/>
  <c r="AR794" i="4"/>
  <c r="AQ794" i="4"/>
  <c r="CS793" i="4"/>
  <c r="CR793" i="4"/>
  <c r="BR793" i="4"/>
  <c r="BQ793" i="4"/>
  <c r="BS793" i="4" s="1"/>
  <c r="AR793" i="4"/>
  <c r="AQ793" i="4"/>
  <c r="CS792" i="4"/>
  <c r="CR792" i="4"/>
  <c r="BS792" i="4"/>
  <c r="BR792" i="4"/>
  <c r="BQ792" i="4"/>
  <c r="AR792" i="4"/>
  <c r="AQ792" i="4"/>
  <c r="CS791" i="4"/>
  <c r="CR791" i="4"/>
  <c r="BS791" i="4"/>
  <c r="BR791" i="4"/>
  <c r="BQ791" i="4"/>
  <c r="AR791" i="4"/>
  <c r="AQ791" i="4"/>
  <c r="CS790" i="4"/>
  <c r="CR790" i="4"/>
  <c r="BR790" i="4"/>
  <c r="BQ790" i="4"/>
  <c r="BS790" i="4" s="1"/>
  <c r="AR790" i="4"/>
  <c r="AQ790" i="4"/>
  <c r="CS789" i="4"/>
  <c r="CR789" i="4"/>
  <c r="BR789" i="4"/>
  <c r="BQ789" i="4"/>
  <c r="BS789" i="4" s="1"/>
  <c r="AR789" i="4"/>
  <c r="AQ789" i="4"/>
  <c r="CS788" i="4"/>
  <c r="CR788" i="4"/>
  <c r="BS788" i="4"/>
  <c r="BR788" i="4"/>
  <c r="BQ788" i="4"/>
  <c r="AR788" i="4"/>
  <c r="AQ788" i="4"/>
  <c r="CS787" i="4"/>
  <c r="CR787" i="4"/>
  <c r="BS787" i="4"/>
  <c r="BR787" i="4"/>
  <c r="BQ787" i="4"/>
  <c r="AR787" i="4"/>
  <c r="AQ787" i="4"/>
  <c r="CS786" i="4"/>
  <c r="CR786" i="4"/>
  <c r="BR786" i="4"/>
  <c r="BQ786" i="4"/>
  <c r="BS786" i="4" s="1"/>
  <c r="AR786" i="4"/>
  <c r="AQ786" i="4"/>
  <c r="CS785" i="4"/>
  <c r="CR785" i="4"/>
  <c r="BR785" i="4"/>
  <c r="BQ785" i="4"/>
  <c r="BS785" i="4" s="1"/>
  <c r="AR785" i="4"/>
  <c r="AQ785" i="4"/>
  <c r="CS784" i="4"/>
  <c r="CR784" i="4"/>
  <c r="BS784" i="4"/>
  <c r="BR784" i="4"/>
  <c r="BQ784" i="4"/>
  <c r="AR784" i="4"/>
  <c r="AQ784" i="4"/>
  <c r="CS783" i="4"/>
  <c r="CR783" i="4"/>
  <c r="BS783" i="4"/>
  <c r="BR783" i="4"/>
  <c r="BQ783" i="4"/>
  <c r="AR783" i="4"/>
  <c r="AQ783" i="4"/>
  <c r="CS782" i="4"/>
  <c r="CR782" i="4"/>
  <c r="BR782" i="4"/>
  <c r="BQ782" i="4"/>
  <c r="BS782" i="4" s="1"/>
  <c r="AR782" i="4"/>
  <c r="AQ782" i="4"/>
  <c r="CS781" i="4"/>
  <c r="CR781" i="4"/>
  <c r="BR781" i="4"/>
  <c r="BQ781" i="4"/>
  <c r="BS781" i="4" s="1"/>
  <c r="AR781" i="4"/>
  <c r="AQ781" i="4"/>
  <c r="CS780" i="4"/>
  <c r="CR780" i="4"/>
  <c r="BS780" i="4"/>
  <c r="BR780" i="4"/>
  <c r="BQ780" i="4"/>
  <c r="AR780" i="4"/>
  <c r="AQ780" i="4"/>
  <c r="CS779" i="4"/>
  <c r="CR779" i="4"/>
  <c r="BS779" i="4"/>
  <c r="BR779" i="4"/>
  <c r="BQ779" i="4"/>
  <c r="AR779" i="4"/>
  <c r="AQ779" i="4"/>
  <c r="CS778" i="4"/>
  <c r="CR778" i="4"/>
  <c r="BR778" i="4"/>
  <c r="BQ778" i="4"/>
  <c r="BS778" i="4" s="1"/>
  <c r="AR778" i="4"/>
  <c r="AQ778" i="4"/>
  <c r="CS777" i="4"/>
  <c r="CR777" i="4"/>
  <c r="BR777" i="4"/>
  <c r="BQ777" i="4"/>
  <c r="BS777" i="4" s="1"/>
  <c r="AR777" i="4"/>
  <c r="AQ777" i="4"/>
  <c r="CS776" i="4"/>
  <c r="CR776" i="4"/>
  <c r="BS776" i="4"/>
  <c r="BR776" i="4"/>
  <c r="BQ776" i="4"/>
  <c r="AR776" i="4"/>
  <c r="AQ776" i="4"/>
  <c r="CS775" i="4"/>
  <c r="CR775" i="4"/>
  <c r="BS775" i="4"/>
  <c r="BR775" i="4"/>
  <c r="BQ775" i="4"/>
  <c r="AR775" i="4"/>
  <c r="AQ775" i="4"/>
  <c r="CS774" i="4"/>
  <c r="CR774" i="4"/>
  <c r="BR774" i="4"/>
  <c r="BQ774" i="4"/>
  <c r="BS774" i="4" s="1"/>
  <c r="AR774" i="4"/>
  <c r="AQ774" i="4"/>
  <c r="CS773" i="4"/>
  <c r="CR773" i="4"/>
  <c r="BR773" i="4"/>
  <c r="BQ773" i="4"/>
  <c r="BS773" i="4" s="1"/>
  <c r="AR773" i="4"/>
  <c r="AQ773" i="4"/>
  <c r="CS772" i="4"/>
  <c r="CR772" i="4"/>
  <c r="BS772" i="4"/>
  <c r="BR772" i="4"/>
  <c r="BQ772" i="4"/>
  <c r="AR772" i="4"/>
  <c r="AQ772" i="4"/>
  <c r="CS771" i="4"/>
  <c r="CR771" i="4"/>
  <c r="BS771" i="4"/>
  <c r="BR771" i="4"/>
  <c r="BQ771" i="4"/>
  <c r="AR771" i="4"/>
  <c r="AQ771" i="4"/>
  <c r="CS770" i="4"/>
  <c r="CR770" i="4"/>
  <c r="BR770" i="4"/>
  <c r="BQ770" i="4"/>
  <c r="BS770" i="4" s="1"/>
  <c r="AR770" i="4"/>
  <c r="AQ770" i="4"/>
  <c r="CS769" i="4"/>
  <c r="CR769" i="4"/>
  <c r="BR769" i="4"/>
  <c r="BQ769" i="4"/>
  <c r="BS769" i="4" s="1"/>
  <c r="AR769" i="4"/>
  <c r="AQ769" i="4"/>
  <c r="CS768" i="4"/>
  <c r="CR768" i="4"/>
  <c r="BS768" i="4"/>
  <c r="BR768" i="4"/>
  <c r="BQ768" i="4"/>
  <c r="AR768" i="4"/>
  <c r="AQ768" i="4"/>
  <c r="CS767" i="4"/>
  <c r="CR767" i="4"/>
  <c r="BS767" i="4"/>
  <c r="BR767" i="4"/>
  <c r="BQ767" i="4"/>
  <c r="AR767" i="4"/>
  <c r="AQ767" i="4"/>
  <c r="CS766" i="4"/>
  <c r="CR766" i="4"/>
  <c r="BR766" i="4"/>
  <c r="BQ766" i="4"/>
  <c r="BS766" i="4" s="1"/>
  <c r="AR766" i="4"/>
  <c r="AQ766" i="4"/>
  <c r="CS765" i="4"/>
  <c r="CR765" i="4"/>
  <c r="BR765" i="4"/>
  <c r="BQ765" i="4"/>
  <c r="BS765" i="4" s="1"/>
  <c r="AR765" i="4"/>
  <c r="AQ765" i="4"/>
  <c r="CS764" i="4"/>
  <c r="CR764" i="4"/>
  <c r="BS764" i="4"/>
  <c r="BR764" i="4"/>
  <c r="BQ764" i="4"/>
  <c r="AR764" i="4"/>
  <c r="AQ764" i="4"/>
  <c r="CS763" i="4"/>
  <c r="CR763" i="4"/>
  <c r="BS763" i="4"/>
  <c r="BR763" i="4"/>
  <c r="BQ763" i="4"/>
  <c r="AR763" i="4"/>
  <c r="AQ763" i="4"/>
  <c r="CS762" i="4"/>
  <c r="CR762" i="4"/>
  <c r="BR762" i="4"/>
  <c r="BQ762" i="4"/>
  <c r="BS762" i="4" s="1"/>
  <c r="AR762" i="4"/>
  <c r="AQ762" i="4"/>
  <c r="CS761" i="4"/>
  <c r="CR761" i="4"/>
  <c r="BR761" i="4"/>
  <c r="BQ761" i="4"/>
  <c r="BS761" i="4" s="1"/>
  <c r="AR761" i="4"/>
  <c r="AQ761" i="4"/>
  <c r="CS760" i="4"/>
  <c r="CR760" i="4"/>
  <c r="BS760" i="4"/>
  <c r="BR760" i="4"/>
  <c r="BQ760" i="4"/>
  <c r="AR760" i="4"/>
  <c r="AQ760" i="4"/>
  <c r="CS759" i="4"/>
  <c r="CR759" i="4"/>
  <c r="BS759" i="4"/>
  <c r="BR759" i="4"/>
  <c r="BQ759" i="4"/>
  <c r="AR759" i="4"/>
  <c r="AQ759" i="4"/>
  <c r="CS758" i="4"/>
  <c r="CR758" i="4"/>
  <c r="BR758" i="4"/>
  <c r="BQ758" i="4"/>
  <c r="BS758" i="4" s="1"/>
  <c r="AR758" i="4"/>
  <c r="AQ758" i="4"/>
  <c r="CS757" i="4"/>
  <c r="CR757" i="4"/>
  <c r="BR757" i="4"/>
  <c r="BQ757" i="4"/>
  <c r="BS757" i="4" s="1"/>
  <c r="AR757" i="4"/>
  <c r="AQ757" i="4"/>
  <c r="CS756" i="4"/>
  <c r="CR756" i="4"/>
  <c r="BS756" i="4"/>
  <c r="BR756" i="4"/>
  <c r="BQ756" i="4"/>
  <c r="AR756" i="4"/>
  <c r="AQ756" i="4"/>
  <c r="CS755" i="4"/>
  <c r="CR755" i="4"/>
  <c r="BS755" i="4"/>
  <c r="BR755" i="4"/>
  <c r="BQ755" i="4"/>
  <c r="AR755" i="4"/>
  <c r="AQ755" i="4"/>
  <c r="CS754" i="4"/>
  <c r="CR754" i="4"/>
  <c r="BR754" i="4"/>
  <c r="BQ754" i="4"/>
  <c r="BS754" i="4" s="1"/>
  <c r="AR754" i="4"/>
  <c r="AQ754" i="4"/>
  <c r="CS753" i="4"/>
  <c r="CR753" i="4"/>
  <c r="BR753" i="4"/>
  <c r="BQ753" i="4"/>
  <c r="BS753" i="4" s="1"/>
  <c r="AR753" i="4"/>
  <c r="AQ753" i="4"/>
  <c r="CS752" i="4"/>
  <c r="CR752" i="4"/>
  <c r="BS752" i="4"/>
  <c r="BR752" i="4"/>
  <c r="BQ752" i="4"/>
  <c r="AR752" i="4"/>
  <c r="AQ752" i="4"/>
  <c r="CS751" i="4"/>
  <c r="CR751" i="4"/>
  <c r="BS751" i="4"/>
  <c r="BR751" i="4"/>
  <c r="BQ751" i="4"/>
  <c r="AR751" i="4"/>
  <c r="AQ751" i="4"/>
  <c r="CS750" i="4"/>
  <c r="CR750" i="4"/>
  <c r="BR750" i="4"/>
  <c r="BQ750" i="4"/>
  <c r="BS750" i="4" s="1"/>
  <c r="AR750" i="4"/>
  <c r="AQ750" i="4"/>
  <c r="CS749" i="4"/>
  <c r="CR749" i="4"/>
  <c r="BR749" i="4"/>
  <c r="BQ749" i="4"/>
  <c r="BS749" i="4" s="1"/>
  <c r="AR749" i="4"/>
  <c r="AQ749" i="4"/>
  <c r="CS748" i="4"/>
  <c r="CR748" i="4"/>
  <c r="BS748" i="4"/>
  <c r="BR748" i="4"/>
  <c r="BQ748" i="4"/>
  <c r="AR748" i="4"/>
  <c r="AQ748" i="4"/>
  <c r="CS747" i="4"/>
  <c r="CR747" i="4"/>
  <c r="BS747" i="4"/>
  <c r="BR747" i="4"/>
  <c r="BQ747" i="4"/>
  <c r="AR747" i="4"/>
  <c r="AQ747" i="4"/>
  <c r="CS746" i="4"/>
  <c r="CR746" i="4"/>
  <c r="BR746" i="4"/>
  <c r="BQ746" i="4"/>
  <c r="BS746" i="4" s="1"/>
  <c r="AR746" i="4"/>
  <c r="AQ746" i="4"/>
  <c r="CS745" i="4"/>
  <c r="CR745" i="4"/>
  <c r="BR745" i="4"/>
  <c r="BQ745" i="4"/>
  <c r="BS745" i="4" s="1"/>
  <c r="AR745" i="4"/>
  <c r="AQ745" i="4"/>
  <c r="CS744" i="4"/>
  <c r="CR744" i="4"/>
  <c r="BS744" i="4"/>
  <c r="BR744" i="4"/>
  <c r="BQ744" i="4"/>
  <c r="AR744" i="4"/>
  <c r="AQ744" i="4"/>
  <c r="CS743" i="4"/>
  <c r="CR743" i="4"/>
  <c r="BS743" i="4"/>
  <c r="BR743" i="4"/>
  <c r="BQ743" i="4"/>
  <c r="AR743" i="4"/>
  <c r="AQ743" i="4"/>
  <c r="CS742" i="4"/>
  <c r="CR742" i="4"/>
  <c r="BR742" i="4"/>
  <c r="BQ742" i="4"/>
  <c r="BS742" i="4" s="1"/>
  <c r="AR742" i="4"/>
  <c r="AQ742" i="4"/>
  <c r="CS741" i="4"/>
  <c r="CR741" i="4"/>
  <c r="BR741" i="4"/>
  <c r="BQ741" i="4"/>
  <c r="BS741" i="4" s="1"/>
  <c r="AR741" i="4"/>
  <c r="AQ741" i="4"/>
  <c r="CS740" i="4"/>
  <c r="CR740" i="4"/>
  <c r="BS740" i="4"/>
  <c r="BR740" i="4"/>
  <c r="BQ740" i="4"/>
  <c r="AR740" i="4"/>
  <c r="AQ740" i="4"/>
  <c r="CS739" i="4"/>
  <c r="CR739" i="4"/>
  <c r="BS739" i="4"/>
  <c r="BR739" i="4"/>
  <c r="BQ739" i="4"/>
  <c r="AR739" i="4"/>
  <c r="AQ739" i="4"/>
  <c r="CS738" i="4"/>
  <c r="CR738" i="4"/>
  <c r="BR738" i="4"/>
  <c r="BQ738" i="4"/>
  <c r="BS738" i="4" s="1"/>
  <c r="AR738" i="4"/>
  <c r="AQ738" i="4"/>
  <c r="CS737" i="4"/>
  <c r="CR737" i="4"/>
  <c r="BR737" i="4"/>
  <c r="BQ737" i="4"/>
  <c r="BS737" i="4" s="1"/>
  <c r="AR737" i="4"/>
  <c r="AQ737" i="4"/>
  <c r="CS736" i="4"/>
  <c r="CR736" i="4"/>
  <c r="BS736" i="4"/>
  <c r="BR736" i="4"/>
  <c r="BQ736" i="4"/>
  <c r="AR736" i="4"/>
  <c r="AQ736" i="4"/>
  <c r="CS735" i="4"/>
  <c r="CR735" i="4"/>
  <c r="BS735" i="4"/>
  <c r="BR735" i="4"/>
  <c r="BQ735" i="4"/>
  <c r="AR735" i="4"/>
  <c r="AQ735" i="4"/>
  <c r="CS734" i="4"/>
  <c r="CR734" i="4"/>
  <c r="BR734" i="4"/>
  <c r="BQ734" i="4"/>
  <c r="BS734" i="4" s="1"/>
  <c r="AR734" i="4"/>
  <c r="AQ734" i="4"/>
  <c r="CS733" i="4"/>
  <c r="CR733" i="4"/>
  <c r="BR733" i="4"/>
  <c r="BQ733" i="4"/>
  <c r="BS733" i="4" s="1"/>
  <c r="AR733" i="4"/>
  <c r="AQ733" i="4"/>
  <c r="CS732" i="4"/>
  <c r="CR732" i="4"/>
  <c r="BS732" i="4"/>
  <c r="BR732" i="4"/>
  <c r="BQ732" i="4"/>
  <c r="AR732" i="4"/>
  <c r="AQ732" i="4"/>
  <c r="CS731" i="4"/>
  <c r="CR731" i="4"/>
  <c r="BS731" i="4"/>
  <c r="BR731" i="4"/>
  <c r="BQ731" i="4"/>
  <c r="AR731" i="4"/>
  <c r="AQ731" i="4"/>
  <c r="CS730" i="4"/>
  <c r="CR730" i="4"/>
  <c r="BR730" i="4"/>
  <c r="BQ730" i="4"/>
  <c r="BS730" i="4" s="1"/>
  <c r="AR730" i="4"/>
  <c r="AQ730" i="4"/>
  <c r="CS729" i="4"/>
  <c r="CR729" i="4"/>
  <c r="BR729" i="4"/>
  <c r="BQ729" i="4"/>
  <c r="BS729" i="4" s="1"/>
  <c r="AR729" i="4"/>
  <c r="AQ729" i="4"/>
  <c r="CS728" i="4"/>
  <c r="CR728" i="4"/>
  <c r="BS728" i="4"/>
  <c r="BR728" i="4"/>
  <c r="BQ728" i="4"/>
  <c r="AR728" i="4"/>
  <c r="AQ728" i="4"/>
  <c r="CS727" i="4"/>
  <c r="CR727" i="4"/>
  <c r="BS727" i="4"/>
  <c r="BR727" i="4"/>
  <c r="BQ727" i="4"/>
  <c r="AR727" i="4"/>
  <c r="AQ727" i="4"/>
  <c r="CS726" i="4"/>
  <c r="CR726" i="4"/>
  <c r="BR726" i="4"/>
  <c r="BQ726" i="4"/>
  <c r="BS726" i="4" s="1"/>
  <c r="AR726" i="4"/>
  <c r="AQ726" i="4"/>
  <c r="CS725" i="4"/>
  <c r="CR725" i="4"/>
  <c r="BR725" i="4"/>
  <c r="BQ725" i="4"/>
  <c r="BS725" i="4" s="1"/>
  <c r="AR725" i="4"/>
  <c r="AQ725" i="4"/>
  <c r="CS724" i="4"/>
  <c r="CR724" i="4"/>
  <c r="BS724" i="4"/>
  <c r="BR724" i="4"/>
  <c r="BQ724" i="4"/>
  <c r="AR724" i="4"/>
  <c r="AQ724" i="4"/>
  <c r="CS723" i="4"/>
  <c r="CR723" i="4"/>
  <c r="BS723" i="4"/>
  <c r="BR723" i="4"/>
  <c r="BQ723" i="4"/>
  <c r="AR723" i="4"/>
  <c r="AQ723" i="4"/>
  <c r="CS722" i="4"/>
  <c r="CR722" i="4"/>
  <c r="BR722" i="4"/>
  <c r="BQ722" i="4"/>
  <c r="BS722" i="4" s="1"/>
  <c r="AR722" i="4"/>
  <c r="AQ722" i="4"/>
  <c r="CS721" i="4"/>
  <c r="CR721" i="4"/>
  <c r="BS721" i="4"/>
  <c r="BR721" i="4"/>
  <c r="BQ721" i="4"/>
  <c r="AR721" i="4"/>
  <c r="AQ721" i="4"/>
  <c r="CS720" i="4"/>
  <c r="CR720" i="4"/>
  <c r="BS720" i="4"/>
  <c r="BR720" i="4"/>
  <c r="BQ720" i="4"/>
  <c r="AR720" i="4"/>
  <c r="AQ720" i="4"/>
  <c r="CS719" i="4"/>
  <c r="CR719" i="4"/>
  <c r="BS719" i="4"/>
  <c r="BR719" i="4"/>
  <c r="BQ719" i="4"/>
  <c r="AR719" i="4"/>
  <c r="AQ719" i="4"/>
  <c r="CS718" i="4"/>
  <c r="CR718" i="4"/>
  <c r="BR718" i="4"/>
  <c r="BQ718" i="4"/>
  <c r="BS718" i="4" s="1"/>
  <c r="AR718" i="4"/>
  <c r="AQ718" i="4"/>
  <c r="CS717" i="4"/>
  <c r="CR717" i="4"/>
  <c r="BR717" i="4"/>
  <c r="BQ717" i="4"/>
  <c r="BS717" i="4" s="1"/>
  <c r="AR717" i="4"/>
  <c r="AQ717" i="4"/>
  <c r="CS716" i="4"/>
  <c r="CR716" i="4"/>
  <c r="BS716" i="4"/>
  <c r="BR716" i="4"/>
  <c r="BQ716" i="4"/>
  <c r="AR716" i="4"/>
  <c r="AQ716" i="4"/>
  <c r="CS715" i="4"/>
  <c r="CR715" i="4"/>
  <c r="BS715" i="4"/>
  <c r="BR715" i="4"/>
  <c r="BQ715" i="4"/>
  <c r="AR715" i="4"/>
  <c r="AQ715" i="4"/>
  <c r="CS714" i="4"/>
  <c r="CR714" i="4"/>
  <c r="BR714" i="4"/>
  <c r="BQ714" i="4"/>
  <c r="BS714" i="4" s="1"/>
  <c r="AR714" i="4"/>
  <c r="AQ714" i="4"/>
  <c r="CS713" i="4"/>
  <c r="CR713" i="4"/>
  <c r="BR713" i="4"/>
  <c r="BQ713" i="4"/>
  <c r="BS713" i="4" s="1"/>
  <c r="AR713" i="4"/>
  <c r="AQ713" i="4"/>
  <c r="CS712" i="4"/>
  <c r="CR712" i="4"/>
  <c r="BS712" i="4"/>
  <c r="BR712" i="4"/>
  <c r="BQ712" i="4"/>
  <c r="AR712" i="4"/>
  <c r="AQ712" i="4"/>
  <c r="CS711" i="4"/>
  <c r="CR711" i="4"/>
  <c r="BS711" i="4"/>
  <c r="BR711" i="4"/>
  <c r="BQ711" i="4"/>
  <c r="AR711" i="4"/>
  <c r="AQ711" i="4"/>
  <c r="CS710" i="4"/>
  <c r="CR710" i="4"/>
  <c r="BR710" i="4"/>
  <c r="BQ710" i="4"/>
  <c r="BS710" i="4" s="1"/>
  <c r="AR710" i="4"/>
  <c r="AQ710" i="4"/>
  <c r="CS709" i="4"/>
  <c r="CR709" i="4"/>
  <c r="BR709" i="4"/>
  <c r="BQ709" i="4"/>
  <c r="BS709" i="4" s="1"/>
  <c r="AR709" i="4"/>
  <c r="AQ709" i="4"/>
  <c r="CS708" i="4"/>
  <c r="CR708" i="4"/>
  <c r="BS708" i="4"/>
  <c r="BR708" i="4"/>
  <c r="BQ708" i="4"/>
  <c r="AR708" i="4"/>
  <c r="AQ708" i="4"/>
  <c r="CS707" i="4"/>
  <c r="CR707" i="4"/>
  <c r="BS707" i="4"/>
  <c r="BR707" i="4"/>
  <c r="BQ707" i="4"/>
  <c r="AR707" i="4"/>
  <c r="AQ707" i="4"/>
  <c r="CS706" i="4"/>
  <c r="CR706" i="4"/>
  <c r="BS706" i="4"/>
  <c r="BR706" i="4"/>
  <c r="BQ706" i="4"/>
  <c r="AR706" i="4"/>
  <c r="AQ706" i="4"/>
  <c r="CS705" i="4"/>
  <c r="CR705" i="4"/>
  <c r="BR705" i="4"/>
  <c r="BQ705" i="4"/>
  <c r="BS705" i="4" s="1"/>
  <c r="AR705" i="4"/>
  <c r="AQ705" i="4"/>
  <c r="CS704" i="4"/>
  <c r="CR704" i="4"/>
  <c r="BS704" i="4"/>
  <c r="BR704" i="4"/>
  <c r="BQ704" i="4"/>
  <c r="AR704" i="4"/>
  <c r="AQ704" i="4"/>
  <c r="CS703" i="4"/>
  <c r="CR703" i="4"/>
  <c r="BS703" i="4"/>
  <c r="BR703" i="4"/>
  <c r="BQ703" i="4"/>
  <c r="AR703" i="4"/>
  <c r="AQ703" i="4"/>
  <c r="CS702" i="4"/>
  <c r="CR702" i="4"/>
  <c r="BR702" i="4"/>
  <c r="BQ702" i="4"/>
  <c r="BS702" i="4" s="1"/>
  <c r="AR702" i="4"/>
  <c r="AQ702" i="4"/>
  <c r="CS701" i="4"/>
  <c r="CR701" i="4"/>
  <c r="BR701" i="4"/>
  <c r="BQ701" i="4"/>
  <c r="BS701" i="4" s="1"/>
  <c r="AR701" i="4"/>
  <c r="AQ701" i="4"/>
  <c r="CS700" i="4"/>
  <c r="CR700" i="4"/>
  <c r="BR700" i="4"/>
  <c r="BQ700" i="4"/>
  <c r="BS700" i="4" s="1"/>
  <c r="AR700" i="4"/>
  <c r="AQ700" i="4"/>
  <c r="CS699" i="4"/>
  <c r="CR699" i="4"/>
  <c r="BS699" i="4"/>
  <c r="BR699" i="4"/>
  <c r="BQ699" i="4"/>
  <c r="AR699" i="4"/>
  <c r="AQ699" i="4"/>
  <c r="CS698" i="4"/>
  <c r="CR698" i="4"/>
  <c r="BS698" i="4"/>
  <c r="BR698" i="4"/>
  <c r="BQ698" i="4"/>
  <c r="AR698" i="4"/>
  <c r="AQ698" i="4"/>
  <c r="CS697" i="4"/>
  <c r="CR697" i="4"/>
  <c r="BR697" i="4"/>
  <c r="BQ697" i="4"/>
  <c r="BS697" i="4" s="1"/>
  <c r="AR697" i="4"/>
  <c r="AQ697" i="4"/>
  <c r="CS696" i="4"/>
  <c r="CR696" i="4"/>
  <c r="BR696" i="4"/>
  <c r="BQ696" i="4"/>
  <c r="BS696" i="4" s="1"/>
  <c r="AR696" i="4"/>
  <c r="AQ696" i="4"/>
  <c r="CS695" i="4"/>
  <c r="CR695" i="4"/>
  <c r="BS695" i="4"/>
  <c r="BR695" i="4"/>
  <c r="BQ695" i="4"/>
  <c r="AR695" i="4"/>
  <c r="AQ695" i="4"/>
  <c r="CS694" i="4"/>
  <c r="CR694" i="4"/>
  <c r="BS694" i="4"/>
  <c r="BR694" i="4"/>
  <c r="BQ694" i="4"/>
  <c r="AR694" i="4"/>
  <c r="AQ694" i="4"/>
  <c r="CS693" i="4"/>
  <c r="CR693" i="4"/>
  <c r="BR693" i="4"/>
  <c r="BQ693" i="4"/>
  <c r="BS693" i="4" s="1"/>
  <c r="AR693" i="4"/>
  <c r="AQ693" i="4"/>
  <c r="CS692" i="4"/>
  <c r="CR692" i="4"/>
  <c r="BS692" i="4"/>
  <c r="BR692" i="4"/>
  <c r="BQ692" i="4"/>
  <c r="AR692" i="4"/>
  <c r="AQ692" i="4"/>
  <c r="CS691" i="4"/>
  <c r="CR691" i="4"/>
  <c r="BS691" i="4"/>
  <c r="BR691" i="4"/>
  <c r="BQ691" i="4"/>
  <c r="AR691" i="4"/>
  <c r="AQ691" i="4"/>
  <c r="CS690" i="4"/>
  <c r="CR690" i="4"/>
  <c r="BR690" i="4"/>
  <c r="BQ690" i="4"/>
  <c r="BS690" i="4" s="1"/>
  <c r="AR690" i="4"/>
  <c r="AQ690" i="4"/>
  <c r="CS689" i="4"/>
  <c r="CR689" i="4"/>
  <c r="BR689" i="4"/>
  <c r="BQ689" i="4"/>
  <c r="BS689" i="4" s="1"/>
  <c r="AR689" i="4"/>
  <c r="AQ689" i="4"/>
  <c r="CS688" i="4"/>
  <c r="CR688" i="4"/>
  <c r="BS688" i="4"/>
  <c r="BR688" i="4"/>
  <c r="BQ688" i="4"/>
  <c r="AR688" i="4"/>
  <c r="AQ688" i="4"/>
  <c r="CS687" i="4"/>
  <c r="CR687" i="4"/>
  <c r="BS687" i="4"/>
  <c r="BR687" i="4"/>
  <c r="BQ687" i="4"/>
  <c r="AR687" i="4"/>
  <c r="AQ687" i="4"/>
  <c r="CS686" i="4"/>
  <c r="CR686" i="4"/>
  <c r="BR686" i="4"/>
  <c r="BQ686" i="4"/>
  <c r="BS686" i="4" s="1"/>
  <c r="AR686" i="4"/>
  <c r="AQ686" i="4"/>
  <c r="CS685" i="4"/>
  <c r="CR685" i="4"/>
  <c r="BR685" i="4"/>
  <c r="BQ685" i="4"/>
  <c r="BS685" i="4" s="1"/>
  <c r="AR685" i="4"/>
  <c r="AQ685" i="4"/>
  <c r="CS684" i="4"/>
  <c r="CR684" i="4"/>
  <c r="BR684" i="4"/>
  <c r="BQ684" i="4"/>
  <c r="BS684" i="4" s="1"/>
  <c r="AR684" i="4"/>
  <c r="AQ684" i="4"/>
  <c r="CS683" i="4"/>
  <c r="CR683" i="4"/>
  <c r="BS683" i="4"/>
  <c r="BR683" i="4"/>
  <c r="BQ683" i="4"/>
  <c r="AR683" i="4"/>
  <c r="AQ683" i="4"/>
  <c r="CS682" i="4"/>
  <c r="CR682" i="4"/>
  <c r="BS682" i="4"/>
  <c r="BR682" i="4"/>
  <c r="BQ682" i="4"/>
  <c r="AR682" i="4"/>
  <c r="AQ682" i="4"/>
  <c r="CS681" i="4"/>
  <c r="CR681" i="4"/>
  <c r="BR681" i="4"/>
  <c r="BQ681" i="4"/>
  <c r="BS681" i="4" s="1"/>
  <c r="AR681" i="4"/>
  <c r="AQ681" i="4"/>
  <c r="CS680" i="4"/>
  <c r="CR680" i="4"/>
  <c r="BR680" i="4"/>
  <c r="BQ680" i="4"/>
  <c r="BS680" i="4" s="1"/>
  <c r="AR680" i="4"/>
  <c r="AQ680" i="4"/>
  <c r="CS679" i="4"/>
  <c r="CR679" i="4"/>
  <c r="BS679" i="4"/>
  <c r="BR679" i="4"/>
  <c r="BQ679" i="4"/>
  <c r="AR679" i="4"/>
  <c r="AQ679" i="4"/>
  <c r="CS678" i="4"/>
  <c r="CR678" i="4"/>
  <c r="BS678" i="4"/>
  <c r="BR678" i="4"/>
  <c r="BQ678" i="4"/>
  <c r="AR678" i="4"/>
  <c r="AQ678" i="4"/>
  <c r="CS677" i="4"/>
  <c r="CR677" i="4"/>
  <c r="BR677" i="4"/>
  <c r="BQ677" i="4"/>
  <c r="BS677" i="4" s="1"/>
  <c r="AR677" i="4"/>
  <c r="AQ677" i="4"/>
  <c r="CS676" i="4"/>
  <c r="CR676" i="4"/>
  <c r="BS676" i="4"/>
  <c r="BR676" i="4"/>
  <c r="BQ676" i="4"/>
  <c r="AR676" i="4"/>
  <c r="AQ676" i="4"/>
  <c r="CS675" i="4"/>
  <c r="CR675" i="4"/>
  <c r="BS675" i="4"/>
  <c r="BR675" i="4"/>
  <c r="BQ675" i="4"/>
  <c r="AR675" i="4"/>
  <c r="AQ675" i="4"/>
  <c r="CS674" i="4"/>
  <c r="CR674" i="4"/>
  <c r="BR674" i="4"/>
  <c r="BQ674" i="4"/>
  <c r="BS674" i="4" s="1"/>
  <c r="AR674" i="4"/>
  <c r="AQ674" i="4"/>
  <c r="CS673" i="4"/>
  <c r="CR673" i="4"/>
  <c r="BR673" i="4"/>
  <c r="BQ673" i="4"/>
  <c r="BS673" i="4" s="1"/>
  <c r="AR673" i="4"/>
  <c r="AQ673" i="4"/>
  <c r="CS672" i="4"/>
  <c r="CR672" i="4"/>
  <c r="BS672" i="4"/>
  <c r="BR672" i="4"/>
  <c r="BQ672" i="4"/>
  <c r="AR672" i="4"/>
  <c r="AQ672" i="4"/>
  <c r="CS671" i="4"/>
  <c r="CR671" i="4"/>
  <c r="BS671" i="4"/>
  <c r="BR671" i="4"/>
  <c r="BQ671" i="4"/>
  <c r="AR671" i="4"/>
  <c r="AQ671" i="4"/>
  <c r="CS670" i="4"/>
  <c r="CR670" i="4"/>
  <c r="BR670" i="4"/>
  <c r="BQ670" i="4"/>
  <c r="BS670" i="4" s="1"/>
  <c r="AR670" i="4"/>
  <c r="AQ670" i="4"/>
  <c r="CS669" i="4"/>
  <c r="CR669" i="4"/>
  <c r="BR669" i="4"/>
  <c r="BQ669" i="4"/>
  <c r="BS669" i="4" s="1"/>
  <c r="AR669" i="4"/>
  <c r="AQ669" i="4"/>
  <c r="CS668" i="4"/>
  <c r="CR668" i="4"/>
  <c r="BR668" i="4"/>
  <c r="BQ668" i="4"/>
  <c r="BS668" i="4" s="1"/>
  <c r="AR668" i="4"/>
  <c r="AQ668" i="4"/>
  <c r="CS667" i="4"/>
  <c r="CR667" i="4"/>
  <c r="BS667" i="4"/>
  <c r="BR667" i="4"/>
  <c r="BQ667" i="4"/>
  <c r="AR667" i="4"/>
  <c r="AQ667" i="4"/>
  <c r="CS666" i="4"/>
  <c r="CR666" i="4"/>
  <c r="BS666" i="4"/>
  <c r="BR666" i="4"/>
  <c r="BQ666" i="4"/>
  <c r="AR666" i="4"/>
  <c r="AQ666" i="4"/>
  <c r="CS665" i="4"/>
  <c r="CR665" i="4"/>
  <c r="BR665" i="4"/>
  <c r="BQ665" i="4"/>
  <c r="BS665" i="4" s="1"/>
  <c r="AR665" i="4"/>
  <c r="AQ665" i="4"/>
  <c r="CS664" i="4"/>
  <c r="CR664" i="4"/>
  <c r="BR664" i="4"/>
  <c r="BQ664" i="4"/>
  <c r="BS664" i="4" s="1"/>
  <c r="AR664" i="4"/>
  <c r="AQ664" i="4"/>
  <c r="CS663" i="4"/>
  <c r="CR663" i="4"/>
  <c r="BS663" i="4"/>
  <c r="BR663" i="4"/>
  <c r="BQ663" i="4"/>
  <c r="AR663" i="4"/>
  <c r="AQ663" i="4"/>
  <c r="CS662" i="4"/>
  <c r="CR662" i="4"/>
  <c r="BS662" i="4"/>
  <c r="BR662" i="4"/>
  <c r="BQ662" i="4"/>
  <c r="AR662" i="4"/>
  <c r="AQ662" i="4"/>
  <c r="CS661" i="4"/>
  <c r="CR661" i="4"/>
  <c r="BR661" i="4"/>
  <c r="BQ661" i="4"/>
  <c r="BS661" i="4" s="1"/>
  <c r="AR661" i="4"/>
  <c r="AQ661" i="4"/>
  <c r="CS660" i="4"/>
  <c r="CR660" i="4"/>
  <c r="BS660" i="4"/>
  <c r="BR660" i="4"/>
  <c r="BQ660" i="4"/>
  <c r="AR660" i="4"/>
  <c r="AQ660" i="4"/>
  <c r="CS659" i="4"/>
  <c r="CR659" i="4"/>
  <c r="BS659" i="4"/>
  <c r="BR659" i="4"/>
  <c r="BQ659" i="4"/>
  <c r="AR659" i="4"/>
  <c r="AQ659" i="4"/>
  <c r="CS658" i="4"/>
  <c r="CR658" i="4"/>
  <c r="BR658" i="4"/>
  <c r="BQ658" i="4"/>
  <c r="BS658" i="4" s="1"/>
  <c r="AR658" i="4"/>
  <c r="AQ658" i="4"/>
  <c r="CS657" i="4"/>
  <c r="CR657" i="4"/>
  <c r="BR657" i="4"/>
  <c r="BQ657" i="4"/>
  <c r="BS657" i="4" s="1"/>
  <c r="AR657" i="4"/>
  <c r="AQ657" i="4"/>
  <c r="CS656" i="4"/>
  <c r="CR656" i="4"/>
  <c r="BS656" i="4"/>
  <c r="BR656" i="4"/>
  <c r="BQ656" i="4"/>
  <c r="AR656" i="4"/>
  <c r="AQ656" i="4"/>
  <c r="CS655" i="4"/>
  <c r="CR655" i="4"/>
  <c r="BS655" i="4"/>
  <c r="BR655" i="4"/>
  <c r="BQ655" i="4"/>
  <c r="AR655" i="4"/>
  <c r="AQ655" i="4"/>
  <c r="CS654" i="4"/>
  <c r="CR654" i="4"/>
  <c r="BR654" i="4"/>
  <c r="BQ654" i="4"/>
  <c r="BS654" i="4" s="1"/>
  <c r="AR654" i="4"/>
  <c r="AQ654" i="4"/>
  <c r="CS653" i="4"/>
  <c r="CR653" i="4"/>
  <c r="BR653" i="4"/>
  <c r="BQ653" i="4"/>
  <c r="BS653" i="4" s="1"/>
  <c r="AR653" i="4"/>
  <c r="AQ653" i="4"/>
  <c r="CS652" i="4"/>
  <c r="CR652" i="4"/>
  <c r="BR652" i="4"/>
  <c r="BQ652" i="4"/>
  <c r="BS652" i="4" s="1"/>
  <c r="AR652" i="4"/>
  <c r="AQ652" i="4"/>
  <c r="CS651" i="4"/>
  <c r="CR651" i="4"/>
  <c r="BS651" i="4"/>
  <c r="BR651" i="4"/>
  <c r="BQ651" i="4"/>
  <c r="AR651" i="4"/>
  <c r="AQ651" i="4"/>
  <c r="CS650" i="4"/>
  <c r="CR650" i="4"/>
  <c r="BS650" i="4"/>
  <c r="BR650" i="4"/>
  <c r="BQ650" i="4"/>
  <c r="AR650" i="4"/>
  <c r="AQ650" i="4"/>
  <c r="CS649" i="4"/>
  <c r="CR649" i="4"/>
  <c r="BR649" i="4"/>
  <c r="BQ649" i="4"/>
  <c r="BS649" i="4" s="1"/>
  <c r="AR649" i="4"/>
  <c r="AQ649" i="4"/>
  <c r="CS648" i="4"/>
  <c r="CR648" i="4"/>
  <c r="BR648" i="4"/>
  <c r="BQ648" i="4"/>
  <c r="BS648" i="4" s="1"/>
  <c r="AR648" i="4"/>
  <c r="AQ648" i="4"/>
  <c r="CS647" i="4"/>
  <c r="CR647" i="4"/>
  <c r="BS647" i="4"/>
  <c r="BR647" i="4"/>
  <c r="BQ647" i="4"/>
  <c r="AR647" i="4"/>
  <c r="AQ647" i="4"/>
  <c r="CS646" i="4"/>
  <c r="CR646" i="4"/>
  <c r="BS646" i="4"/>
  <c r="BR646" i="4"/>
  <c r="BQ646" i="4"/>
  <c r="AR646" i="4"/>
  <c r="AQ646" i="4"/>
  <c r="CS645" i="4"/>
  <c r="CR645" i="4"/>
  <c r="BR645" i="4"/>
  <c r="BQ645" i="4"/>
  <c r="BS645" i="4" s="1"/>
  <c r="AR645" i="4"/>
  <c r="AQ645" i="4"/>
  <c r="CS644" i="4"/>
  <c r="CR644" i="4"/>
  <c r="BS644" i="4"/>
  <c r="BR644" i="4"/>
  <c r="BQ644" i="4"/>
  <c r="AR644" i="4"/>
  <c r="AQ644" i="4"/>
  <c r="CS643" i="4"/>
  <c r="CR643" i="4"/>
  <c r="BS643" i="4"/>
  <c r="BR643" i="4"/>
  <c r="BQ643" i="4"/>
  <c r="AR643" i="4"/>
  <c r="AQ643" i="4"/>
  <c r="CS642" i="4"/>
  <c r="CR642" i="4"/>
  <c r="BR642" i="4"/>
  <c r="BQ642" i="4"/>
  <c r="BS642" i="4" s="1"/>
  <c r="AR642" i="4"/>
  <c r="AQ642" i="4"/>
  <c r="CS641" i="4"/>
  <c r="CR641" i="4"/>
  <c r="BR641" i="4"/>
  <c r="BQ641" i="4"/>
  <c r="BS641" i="4" s="1"/>
  <c r="AR641" i="4"/>
  <c r="AQ641" i="4"/>
  <c r="CS640" i="4"/>
  <c r="CR640" i="4"/>
  <c r="BS640" i="4"/>
  <c r="BR640" i="4"/>
  <c r="BQ640" i="4"/>
  <c r="AR640" i="4"/>
  <c r="AQ640" i="4"/>
  <c r="CS639" i="4"/>
  <c r="CR639" i="4"/>
  <c r="BS639" i="4"/>
  <c r="BR639" i="4"/>
  <c r="BQ639" i="4"/>
  <c r="AR639" i="4"/>
  <c r="AQ639" i="4"/>
  <c r="CS638" i="4"/>
  <c r="CR638" i="4"/>
  <c r="BR638" i="4"/>
  <c r="BQ638" i="4"/>
  <c r="BS638" i="4" s="1"/>
  <c r="AR638" i="4"/>
  <c r="AQ638" i="4"/>
  <c r="CS637" i="4"/>
  <c r="CR637" i="4"/>
  <c r="BR637" i="4"/>
  <c r="BQ637" i="4"/>
  <c r="BS637" i="4" s="1"/>
  <c r="AR637" i="4"/>
  <c r="AQ637" i="4"/>
  <c r="CS636" i="4"/>
  <c r="CR636" i="4"/>
  <c r="BR636" i="4"/>
  <c r="BQ636" i="4"/>
  <c r="BS636" i="4" s="1"/>
  <c r="AR636" i="4"/>
  <c r="AQ636" i="4"/>
  <c r="CS635" i="4"/>
  <c r="CR635" i="4"/>
  <c r="BS635" i="4"/>
  <c r="BR635" i="4"/>
  <c r="BQ635" i="4"/>
  <c r="AR635" i="4"/>
  <c r="AQ635" i="4"/>
  <c r="CS634" i="4"/>
  <c r="CR634" i="4"/>
  <c r="BS634" i="4"/>
  <c r="BR634" i="4"/>
  <c r="BQ634" i="4"/>
  <c r="AR634" i="4"/>
  <c r="AQ634" i="4"/>
  <c r="CS633" i="4"/>
  <c r="CR633" i="4"/>
  <c r="BR633" i="4"/>
  <c r="BQ633" i="4"/>
  <c r="BS633" i="4" s="1"/>
  <c r="AR633" i="4"/>
  <c r="AQ633" i="4"/>
  <c r="CS632" i="4"/>
  <c r="CR632" i="4"/>
  <c r="BR632" i="4"/>
  <c r="BQ632" i="4"/>
  <c r="BS632" i="4" s="1"/>
  <c r="AR632" i="4"/>
  <c r="AQ632" i="4"/>
  <c r="CS631" i="4"/>
  <c r="CR631" i="4"/>
  <c r="BS631" i="4"/>
  <c r="BR631" i="4"/>
  <c r="BQ631" i="4"/>
  <c r="AR631" i="4"/>
  <c r="AQ631" i="4"/>
  <c r="CS630" i="4"/>
  <c r="CR630" i="4"/>
  <c r="BS630" i="4"/>
  <c r="BR630" i="4"/>
  <c r="BQ630" i="4"/>
  <c r="AR630" i="4"/>
  <c r="AQ630" i="4"/>
  <c r="CS629" i="4"/>
  <c r="CR629" i="4"/>
  <c r="BR629" i="4"/>
  <c r="BQ629" i="4"/>
  <c r="BS629" i="4" s="1"/>
  <c r="AR629" i="4"/>
  <c r="AQ629" i="4"/>
  <c r="CS628" i="4"/>
  <c r="CR628" i="4"/>
  <c r="BS628" i="4"/>
  <c r="BR628" i="4"/>
  <c r="BQ628" i="4"/>
  <c r="AR628" i="4"/>
  <c r="AQ628" i="4"/>
  <c r="CS627" i="4"/>
  <c r="CR627" i="4"/>
  <c r="BS627" i="4"/>
  <c r="BR627" i="4"/>
  <c r="BQ627" i="4"/>
  <c r="AR627" i="4"/>
  <c r="AQ627" i="4"/>
  <c r="CS626" i="4"/>
  <c r="CR626" i="4"/>
  <c r="BR626" i="4"/>
  <c r="BQ626" i="4"/>
  <c r="BS626" i="4" s="1"/>
  <c r="AR626" i="4"/>
  <c r="AQ626" i="4"/>
  <c r="CS625" i="4"/>
  <c r="CR625" i="4"/>
  <c r="BR625" i="4"/>
  <c r="BQ625" i="4"/>
  <c r="BS625" i="4" s="1"/>
  <c r="AR625" i="4"/>
  <c r="AQ625" i="4"/>
  <c r="CS624" i="4"/>
  <c r="CR624" i="4"/>
  <c r="BS624" i="4"/>
  <c r="BR624" i="4"/>
  <c r="BQ624" i="4"/>
  <c r="AR624" i="4"/>
  <c r="AQ624" i="4"/>
  <c r="CS623" i="4"/>
  <c r="CR623" i="4"/>
  <c r="BS623" i="4"/>
  <c r="BR623" i="4"/>
  <c r="BQ623" i="4"/>
  <c r="AR623" i="4"/>
  <c r="AQ623" i="4"/>
  <c r="CS622" i="4"/>
  <c r="CR622" i="4"/>
  <c r="BR622" i="4"/>
  <c r="BQ622" i="4"/>
  <c r="BS622" i="4" s="1"/>
  <c r="AR622" i="4"/>
  <c r="AQ622" i="4"/>
  <c r="CS621" i="4"/>
  <c r="CR621" i="4"/>
  <c r="BR621" i="4"/>
  <c r="BQ621" i="4"/>
  <c r="BS621" i="4" s="1"/>
  <c r="AR621" i="4"/>
  <c r="AQ621" i="4"/>
  <c r="CS620" i="4"/>
  <c r="CR620" i="4"/>
  <c r="BR620" i="4"/>
  <c r="BQ620" i="4"/>
  <c r="BS620" i="4" s="1"/>
  <c r="AR620" i="4"/>
  <c r="AQ620" i="4"/>
  <c r="CS619" i="4"/>
  <c r="CR619" i="4"/>
  <c r="BS619" i="4"/>
  <c r="BR619" i="4"/>
  <c r="BQ619" i="4"/>
  <c r="AR619" i="4"/>
  <c r="AQ619" i="4"/>
  <c r="CS618" i="4"/>
  <c r="CR618" i="4"/>
  <c r="BS618" i="4"/>
  <c r="BR618" i="4"/>
  <c r="BQ618" i="4"/>
  <c r="AR618" i="4"/>
  <c r="AQ618" i="4"/>
  <c r="CS617" i="4"/>
  <c r="CR617" i="4"/>
  <c r="BR617" i="4"/>
  <c r="BQ617" i="4"/>
  <c r="BS617" i="4" s="1"/>
  <c r="AR617" i="4"/>
  <c r="AQ617" i="4"/>
  <c r="CS616" i="4"/>
  <c r="CR616" i="4"/>
  <c r="BR616" i="4"/>
  <c r="BQ616" i="4"/>
  <c r="BS616" i="4" s="1"/>
  <c r="AR616" i="4"/>
  <c r="AQ616" i="4"/>
  <c r="CS615" i="4"/>
  <c r="CR615" i="4"/>
  <c r="BS615" i="4"/>
  <c r="BR615" i="4"/>
  <c r="BQ615" i="4"/>
  <c r="AR615" i="4"/>
  <c r="AQ615" i="4"/>
  <c r="CS614" i="4"/>
  <c r="CR614" i="4"/>
  <c r="BS614" i="4"/>
  <c r="BR614" i="4"/>
  <c r="BQ614" i="4"/>
  <c r="AR614" i="4"/>
  <c r="AQ614" i="4"/>
  <c r="CS613" i="4"/>
  <c r="CR613" i="4"/>
  <c r="BR613" i="4"/>
  <c r="BQ613" i="4"/>
  <c r="BS613" i="4" s="1"/>
  <c r="AR613" i="4"/>
  <c r="AQ613" i="4"/>
  <c r="CS612" i="4"/>
  <c r="CR612" i="4"/>
  <c r="BS612" i="4"/>
  <c r="BR612" i="4"/>
  <c r="BQ612" i="4"/>
  <c r="AR612" i="4"/>
  <c r="AQ612" i="4"/>
  <c r="CS611" i="4"/>
  <c r="CR611" i="4"/>
  <c r="BS611" i="4"/>
  <c r="BR611" i="4"/>
  <c r="BQ611" i="4"/>
  <c r="AR611" i="4"/>
  <c r="AQ611" i="4"/>
  <c r="CS610" i="4"/>
  <c r="CR610" i="4"/>
  <c r="BR610" i="4"/>
  <c r="BQ610" i="4"/>
  <c r="BS610" i="4" s="1"/>
  <c r="AR610" i="4"/>
  <c r="AQ610" i="4"/>
  <c r="CS609" i="4"/>
  <c r="CR609" i="4"/>
  <c r="BR609" i="4"/>
  <c r="BQ609" i="4"/>
  <c r="BS609" i="4" s="1"/>
  <c r="AR609" i="4"/>
  <c r="AQ609" i="4"/>
  <c r="CS608" i="4"/>
  <c r="CR608" i="4"/>
  <c r="BS608" i="4"/>
  <c r="BR608" i="4"/>
  <c r="BQ608" i="4"/>
  <c r="AR608" i="4"/>
  <c r="AQ608" i="4"/>
  <c r="CS607" i="4"/>
  <c r="CR607" i="4"/>
  <c r="BS607" i="4"/>
  <c r="BR607" i="4"/>
  <c r="BQ607" i="4"/>
  <c r="AR607" i="4"/>
  <c r="AQ607" i="4"/>
  <c r="CS606" i="4"/>
  <c r="CR606" i="4"/>
  <c r="BR606" i="4"/>
  <c r="BQ606" i="4"/>
  <c r="BS606" i="4" s="1"/>
  <c r="AR606" i="4"/>
  <c r="AQ606" i="4"/>
  <c r="CS605" i="4"/>
  <c r="CR605" i="4"/>
  <c r="BR605" i="4"/>
  <c r="BQ605" i="4"/>
  <c r="BS605" i="4" s="1"/>
  <c r="AR605" i="4"/>
  <c r="AQ605" i="4"/>
  <c r="CS604" i="4"/>
  <c r="CR604" i="4"/>
  <c r="BR604" i="4"/>
  <c r="BQ604" i="4"/>
  <c r="BS604" i="4" s="1"/>
  <c r="AR604" i="4"/>
  <c r="AQ604" i="4"/>
  <c r="CS603" i="4"/>
  <c r="CR603" i="4"/>
  <c r="BR603" i="4"/>
  <c r="BQ603" i="4"/>
  <c r="BS603" i="4" s="1"/>
  <c r="AR603" i="4"/>
  <c r="AQ603" i="4"/>
  <c r="CS602" i="4"/>
  <c r="CR602" i="4"/>
  <c r="BS602" i="4"/>
  <c r="BR602" i="4"/>
  <c r="BQ602" i="4"/>
  <c r="AR602" i="4"/>
  <c r="AQ602" i="4"/>
  <c r="CS601" i="4"/>
  <c r="CR601" i="4"/>
  <c r="BS601" i="4"/>
  <c r="BR601" i="4"/>
  <c r="BQ601" i="4"/>
  <c r="AR601" i="4"/>
  <c r="AQ601" i="4"/>
  <c r="CS600" i="4"/>
  <c r="CR600" i="4"/>
  <c r="BR600" i="4"/>
  <c r="BQ600" i="4"/>
  <c r="BS600" i="4" s="1"/>
  <c r="AR600" i="4"/>
  <c r="AQ600" i="4"/>
  <c r="CS599" i="4"/>
  <c r="CR599" i="4"/>
  <c r="BR599" i="4"/>
  <c r="BQ599" i="4"/>
  <c r="BS599" i="4" s="1"/>
  <c r="AR599" i="4"/>
  <c r="AQ599" i="4"/>
  <c r="CS598" i="4"/>
  <c r="CR598" i="4"/>
  <c r="BS598" i="4"/>
  <c r="BR598" i="4"/>
  <c r="BQ598" i="4"/>
  <c r="AR598" i="4"/>
  <c r="AQ598" i="4"/>
  <c r="CS597" i="4"/>
  <c r="CR597" i="4"/>
  <c r="BS597" i="4"/>
  <c r="BR597" i="4"/>
  <c r="BQ597" i="4"/>
  <c r="AR597" i="4"/>
  <c r="AQ597" i="4"/>
  <c r="CS596" i="4"/>
  <c r="CR596" i="4"/>
  <c r="BR596" i="4"/>
  <c r="BQ596" i="4"/>
  <c r="BS596" i="4" s="1"/>
  <c r="AR596" i="4"/>
  <c r="AQ596" i="4"/>
  <c r="CS595" i="4"/>
  <c r="CR595" i="4"/>
  <c r="BR595" i="4"/>
  <c r="BQ595" i="4"/>
  <c r="BS595" i="4" s="1"/>
  <c r="AR595" i="4"/>
  <c r="AQ595" i="4"/>
  <c r="CS594" i="4"/>
  <c r="CR594" i="4"/>
  <c r="BS594" i="4"/>
  <c r="BR594" i="4"/>
  <c r="BQ594" i="4"/>
  <c r="AR594" i="4"/>
  <c r="AQ594" i="4"/>
  <c r="CS593" i="4"/>
  <c r="CR593" i="4"/>
  <c r="BS593" i="4"/>
  <c r="BR593" i="4"/>
  <c r="BQ593" i="4"/>
  <c r="AR593" i="4"/>
  <c r="AQ593" i="4"/>
  <c r="CS592" i="4"/>
  <c r="CR592" i="4"/>
  <c r="BR592" i="4"/>
  <c r="BQ592" i="4"/>
  <c r="BS592" i="4" s="1"/>
  <c r="AR592" i="4"/>
  <c r="AQ592" i="4"/>
  <c r="CS591" i="4"/>
  <c r="CR591" i="4"/>
  <c r="BR591" i="4"/>
  <c r="BQ591" i="4"/>
  <c r="BS591" i="4" s="1"/>
  <c r="AR591" i="4"/>
  <c r="AQ591" i="4"/>
  <c r="CS590" i="4"/>
  <c r="CR590" i="4"/>
  <c r="BS590" i="4"/>
  <c r="BR590" i="4"/>
  <c r="BQ590" i="4"/>
  <c r="AR590" i="4"/>
  <c r="AQ590" i="4"/>
  <c r="CS589" i="4"/>
  <c r="CR589" i="4"/>
  <c r="BS589" i="4"/>
  <c r="BR589" i="4"/>
  <c r="BQ589" i="4"/>
  <c r="AR589" i="4"/>
  <c r="AQ589" i="4"/>
  <c r="CS588" i="4"/>
  <c r="CR588" i="4"/>
  <c r="BR588" i="4"/>
  <c r="BQ588" i="4"/>
  <c r="BS588" i="4" s="1"/>
  <c r="AR588" i="4"/>
  <c r="AQ588" i="4"/>
  <c r="CS587" i="4"/>
  <c r="CR587" i="4"/>
  <c r="BR587" i="4"/>
  <c r="BQ587" i="4"/>
  <c r="BS587" i="4" s="1"/>
  <c r="AR587" i="4"/>
  <c r="AQ587" i="4"/>
  <c r="CS586" i="4"/>
  <c r="CR586" i="4"/>
  <c r="BS586" i="4"/>
  <c r="BR586" i="4"/>
  <c r="BQ586" i="4"/>
  <c r="AR586" i="4"/>
  <c r="AQ586" i="4"/>
  <c r="CS585" i="4"/>
  <c r="CR585" i="4"/>
  <c r="BS585" i="4"/>
  <c r="BR585" i="4"/>
  <c r="BQ585" i="4"/>
  <c r="AR585" i="4"/>
  <c r="AQ585" i="4"/>
  <c r="CS584" i="4"/>
  <c r="CR584" i="4"/>
  <c r="BR584" i="4"/>
  <c r="BQ584" i="4"/>
  <c r="BS584" i="4" s="1"/>
  <c r="AR584" i="4"/>
  <c r="AQ584" i="4"/>
  <c r="CS583" i="4"/>
  <c r="CR583" i="4"/>
  <c r="BR583" i="4"/>
  <c r="BQ583" i="4"/>
  <c r="BS583" i="4" s="1"/>
  <c r="AR583" i="4"/>
  <c r="AQ583" i="4"/>
  <c r="CS582" i="4"/>
  <c r="CR582" i="4"/>
  <c r="BS582" i="4"/>
  <c r="BR582" i="4"/>
  <c r="BQ582" i="4"/>
  <c r="AR582" i="4"/>
  <c r="AQ582" i="4"/>
  <c r="CS581" i="4"/>
  <c r="CR581" i="4"/>
  <c r="BS581" i="4"/>
  <c r="BR581" i="4"/>
  <c r="BQ581" i="4"/>
  <c r="AR581" i="4"/>
  <c r="AQ581" i="4"/>
  <c r="CS580" i="4"/>
  <c r="CR580" i="4"/>
  <c r="BR580" i="4"/>
  <c r="BQ580" i="4"/>
  <c r="BS580" i="4" s="1"/>
  <c r="AR580" i="4"/>
  <c r="AQ580" i="4"/>
  <c r="CS579" i="4"/>
  <c r="CR579" i="4"/>
  <c r="BR579" i="4"/>
  <c r="BQ579" i="4"/>
  <c r="BS579" i="4" s="1"/>
  <c r="AR579" i="4"/>
  <c r="AQ579" i="4"/>
  <c r="CS578" i="4"/>
  <c r="CR578" i="4"/>
  <c r="BS578" i="4"/>
  <c r="BR578" i="4"/>
  <c r="BQ578" i="4"/>
  <c r="AR578" i="4"/>
  <c r="AQ578" i="4"/>
  <c r="CS577" i="4"/>
  <c r="CR577" i="4"/>
  <c r="BS577" i="4"/>
  <c r="BR577" i="4"/>
  <c r="BQ577" i="4"/>
  <c r="AR577" i="4"/>
  <c r="AQ577" i="4"/>
  <c r="CS576" i="4"/>
  <c r="CR576" i="4"/>
  <c r="BR576" i="4"/>
  <c r="BQ576" i="4"/>
  <c r="BS576" i="4" s="1"/>
  <c r="AR576" i="4"/>
  <c r="AQ576" i="4"/>
  <c r="CS575" i="4"/>
  <c r="CR575" i="4"/>
  <c r="BR575" i="4"/>
  <c r="BQ575" i="4"/>
  <c r="BS575" i="4" s="1"/>
  <c r="AR575" i="4"/>
  <c r="AQ575" i="4"/>
  <c r="CS574" i="4"/>
  <c r="CR574" i="4"/>
  <c r="BS574" i="4"/>
  <c r="BR574" i="4"/>
  <c r="BQ574" i="4"/>
  <c r="AR574" i="4"/>
  <c r="AQ574" i="4"/>
  <c r="CS573" i="4"/>
  <c r="CR573" i="4"/>
  <c r="BS573" i="4"/>
  <c r="BR573" i="4"/>
  <c r="BQ573" i="4"/>
  <c r="AR573" i="4"/>
  <c r="AQ573" i="4"/>
  <c r="CS572" i="4"/>
  <c r="CR572" i="4"/>
  <c r="BR572" i="4"/>
  <c r="BQ572" i="4"/>
  <c r="BS572" i="4" s="1"/>
  <c r="AR572" i="4"/>
  <c r="AQ572" i="4"/>
  <c r="CS571" i="4"/>
  <c r="CR571" i="4"/>
  <c r="BR571" i="4"/>
  <c r="BQ571" i="4"/>
  <c r="BS571" i="4" s="1"/>
  <c r="AR571" i="4"/>
  <c r="AQ571" i="4"/>
  <c r="CS570" i="4"/>
  <c r="CR570" i="4"/>
  <c r="BS570" i="4"/>
  <c r="BR570" i="4"/>
  <c r="BQ570" i="4"/>
  <c r="AR570" i="4"/>
  <c r="AQ570" i="4"/>
  <c r="CS569" i="4"/>
  <c r="CR569" i="4"/>
  <c r="BS569" i="4"/>
  <c r="BR569" i="4"/>
  <c r="BQ569" i="4"/>
  <c r="AR569" i="4"/>
  <c r="AQ569" i="4"/>
  <c r="CS568" i="4"/>
  <c r="CR568" i="4"/>
  <c r="BR568" i="4"/>
  <c r="BQ568" i="4"/>
  <c r="BS568" i="4" s="1"/>
  <c r="AR568" i="4"/>
  <c r="AQ568" i="4"/>
  <c r="CS567" i="4"/>
  <c r="CR567" i="4"/>
  <c r="BR567" i="4"/>
  <c r="BQ567" i="4"/>
  <c r="BS567" i="4" s="1"/>
  <c r="AR567" i="4"/>
  <c r="AQ567" i="4"/>
  <c r="CS566" i="4"/>
  <c r="CR566" i="4"/>
  <c r="BS566" i="4"/>
  <c r="BR566" i="4"/>
  <c r="BQ566" i="4"/>
  <c r="AR566" i="4"/>
  <c r="AQ566" i="4"/>
  <c r="CS565" i="4"/>
  <c r="CR565" i="4"/>
  <c r="BS565" i="4"/>
  <c r="BR565" i="4"/>
  <c r="BQ565" i="4"/>
  <c r="AR565" i="4"/>
  <c r="AQ565" i="4"/>
  <c r="CS564" i="4"/>
  <c r="CR564" i="4"/>
  <c r="BR564" i="4"/>
  <c r="BQ564" i="4"/>
  <c r="BS564" i="4" s="1"/>
  <c r="AR564" i="4"/>
  <c r="AQ564" i="4"/>
  <c r="CS563" i="4"/>
  <c r="CR563" i="4"/>
  <c r="BR563" i="4"/>
  <c r="BQ563" i="4"/>
  <c r="BS563" i="4" s="1"/>
  <c r="AR563" i="4"/>
  <c r="AQ563" i="4"/>
  <c r="CS562" i="4"/>
  <c r="CR562" i="4"/>
  <c r="BS562" i="4"/>
  <c r="BR562" i="4"/>
  <c r="BQ562" i="4"/>
  <c r="AR562" i="4"/>
  <c r="AQ562" i="4"/>
  <c r="CS561" i="4"/>
  <c r="CR561" i="4"/>
  <c r="BS561" i="4"/>
  <c r="BR561" i="4"/>
  <c r="BQ561" i="4"/>
  <c r="AR561" i="4"/>
  <c r="AQ561" i="4"/>
  <c r="CS560" i="4"/>
  <c r="CR560" i="4"/>
  <c r="BS560" i="4"/>
  <c r="BR560" i="4"/>
  <c r="BQ560" i="4"/>
  <c r="AR560" i="4"/>
  <c r="AQ560" i="4"/>
  <c r="CS559" i="4"/>
  <c r="CR559" i="4"/>
  <c r="BR559" i="4"/>
  <c r="BQ559" i="4"/>
  <c r="BS559" i="4" s="1"/>
  <c r="AR559" i="4"/>
  <c r="AQ559" i="4"/>
  <c r="CS558" i="4"/>
  <c r="CR558" i="4"/>
  <c r="BS558" i="4"/>
  <c r="BR558" i="4"/>
  <c r="BQ558" i="4"/>
  <c r="AR558" i="4"/>
  <c r="AQ558" i="4"/>
  <c r="CS557" i="4"/>
  <c r="CR557" i="4"/>
  <c r="BS557" i="4"/>
  <c r="BR557" i="4"/>
  <c r="BQ557" i="4"/>
  <c r="AR557" i="4"/>
  <c r="AQ557" i="4"/>
  <c r="CS556" i="4"/>
  <c r="CR556" i="4"/>
  <c r="BR556" i="4"/>
  <c r="BQ556" i="4"/>
  <c r="BS556" i="4" s="1"/>
  <c r="AR556" i="4"/>
  <c r="AQ556" i="4"/>
  <c r="CS555" i="4"/>
  <c r="CR555" i="4"/>
  <c r="BR555" i="4"/>
  <c r="BQ555" i="4"/>
  <c r="BS555" i="4" s="1"/>
  <c r="AR555" i="4"/>
  <c r="AQ555" i="4"/>
  <c r="CS554" i="4"/>
  <c r="CR554" i="4"/>
  <c r="BS554" i="4"/>
  <c r="BR554" i="4"/>
  <c r="BQ554" i="4"/>
  <c r="AR554" i="4"/>
  <c r="AQ554" i="4"/>
  <c r="CS553" i="4"/>
  <c r="CR553" i="4"/>
  <c r="BS553" i="4"/>
  <c r="BR553" i="4"/>
  <c r="BQ553" i="4"/>
  <c r="AR553" i="4"/>
  <c r="AQ553" i="4"/>
  <c r="CS552" i="4"/>
  <c r="CR552" i="4"/>
  <c r="BR552" i="4"/>
  <c r="BQ552" i="4"/>
  <c r="BS552" i="4" s="1"/>
  <c r="AR552" i="4"/>
  <c r="AQ552" i="4"/>
  <c r="CS551" i="4"/>
  <c r="CR551" i="4"/>
  <c r="BR551" i="4"/>
  <c r="BQ551" i="4"/>
  <c r="BS551" i="4" s="1"/>
  <c r="AR551" i="4"/>
  <c r="AQ551" i="4"/>
  <c r="CS550" i="4"/>
  <c r="CR550" i="4"/>
  <c r="BS550" i="4"/>
  <c r="BR550" i="4"/>
  <c r="BQ550" i="4"/>
  <c r="AR550" i="4"/>
  <c r="AQ550" i="4"/>
  <c r="CS549" i="4"/>
  <c r="CR549" i="4"/>
  <c r="BS549" i="4"/>
  <c r="BR549" i="4"/>
  <c r="BQ549" i="4"/>
  <c r="AR549" i="4"/>
  <c r="AQ549" i="4"/>
  <c r="CS548" i="4"/>
  <c r="CR548" i="4"/>
  <c r="BR548" i="4"/>
  <c r="BQ548" i="4"/>
  <c r="BS548" i="4" s="1"/>
  <c r="AR548" i="4"/>
  <c r="AQ548" i="4"/>
  <c r="CS547" i="4"/>
  <c r="CR547" i="4"/>
  <c r="BR547" i="4"/>
  <c r="BQ547" i="4"/>
  <c r="BS547" i="4" s="1"/>
  <c r="AR547" i="4"/>
  <c r="AQ547" i="4"/>
  <c r="CS546" i="4"/>
  <c r="CR546" i="4"/>
  <c r="BS546" i="4"/>
  <c r="BR546" i="4"/>
  <c r="BQ546" i="4"/>
  <c r="AR546" i="4"/>
  <c r="AQ546" i="4"/>
  <c r="CS545" i="4"/>
  <c r="CR545" i="4"/>
  <c r="BS545" i="4"/>
  <c r="BR545" i="4"/>
  <c r="BQ545" i="4"/>
  <c r="AR545" i="4"/>
  <c r="AQ545" i="4"/>
  <c r="CS544" i="4"/>
  <c r="CR544" i="4"/>
  <c r="BR544" i="4"/>
  <c r="BQ544" i="4"/>
  <c r="BS544" i="4" s="1"/>
  <c r="AR544" i="4"/>
  <c r="AQ544" i="4"/>
  <c r="CS543" i="4"/>
  <c r="CR543" i="4"/>
  <c r="BR543" i="4"/>
  <c r="BQ543" i="4"/>
  <c r="BS543" i="4" s="1"/>
  <c r="AR543" i="4"/>
  <c r="AQ543" i="4"/>
  <c r="CS542" i="4"/>
  <c r="CR542" i="4"/>
  <c r="BS542" i="4"/>
  <c r="BR542" i="4"/>
  <c r="BQ542" i="4"/>
  <c r="AR542" i="4"/>
  <c r="AQ542" i="4"/>
  <c r="CS541" i="4"/>
  <c r="CR541" i="4"/>
  <c r="BS541" i="4"/>
  <c r="BR541" i="4"/>
  <c r="BQ541" i="4"/>
  <c r="AR541" i="4"/>
  <c r="AQ541" i="4"/>
  <c r="CS540" i="4"/>
  <c r="CR540" i="4"/>
  <c r="BS540" i="4"/>
  <c r="BR540" i="4"/>
  <c r="BQ540" i="4"/>
  <c r="AR540" i="4"/>
  <c r="AQ540" i="4"/>
  <c r="CS539" i="4"/>
  <c r="CR539" i="4"/>
  <c r="BR539" i="4"/>
  <c r="BQ539" i="4"/>
  <c r="BS539" i="4" s="1"/>
  <c r="AR539" i="4"/>
  <c r="AQ539" i="4"/>
  <c r="CS538" i="4"/>
  <c r="CR538" i="4"/>
  <c r="BS538" i="4"/>
  <c r="BR538" i="4"/>
  <c r="BQ538" i="4"/>
  <c r="AR538" i="4"/>
  <c r="AQ538" i="4"/>
  <c r="CS537" i="4"/>
  <c r="CR537" i="4"/>
  <c r="BS537" i="4"/>
  <c r="BR537" i="4"/>
  <c r="BQ537" i="4"/>
  <c r="AR537" i="4"/>
  <c r="AQ537" i="4"/>
  <c r="CS536" i="4"/>
  <c r="CR536" i="4"/>
  <c r="BR536" i="4"/>
  <c r="BQ536" i="4"/>
  <c r="BS536" i="4" s="1"/>
  <c r="AR536" i="4"/>
  <c r="AQ536" i="4"/>
  <c r="CS535" i="4"/>
  <c r="CR535" i="4"/>
  <c r="BR535" i="4"/>
  <c r="BQ535" i="4"/>
  <c r="BS535" i="4" s="1"/>
  <c r="AR535" i="4"/>
  <c r="AQ535" i="4"/>
  <c r="CS534" i="4"/>
  <c r="CR534" i="4"/>
  <c r="BS534" i="4"/>
  <c r="BR534" i="4"/>
  <c r="BQ534" i="4"/>
  <c r="AR534" i="4"/>
  <c r="AQ534" i="4"/>
  <c r="CS533" i="4"/>
  <c r="CR533" i="4"/>
  <c r="BS533" i="4"/>
  <c r="BR533" i="4"/>
  <c r="BQ533" i="4"/>
  <c r="AR533" i="4"/>
  <c r="AQ533" i="4"/>
  <c r="CS532" i="4"/>
  <c r="CR532" i="4"/>
  <c r="BR532" i="4"/>
  <c r="BQ532" i="4"/>
  <c r="BS532" i="4" s="1"/>
  <c r="AR532" i="4"/>
  <c r="AQ532" i="4"/>
  <c r="CS531" i="4"/>
  <c r="CR531" i="4"/>
  <c r="BR531" i="4"/>
  <c r="BQ531" i="4"/>
  <c r="BS531" i="4" s="1"/>
  <c r="AR531" i="4"/>
  <c r="AQ531" i="4"/>
  <c r="CS530" i="4"/>
  <c r="CR530" i="4"/>
  <c r="BS530" i="4"/>
  <c r="BR530" i="4"/>
  <c r="BQ530" i="4"/>
  <c r="AR530" i="4"/>
  <c r="AQ530" i="4"/>
  <c r="CS529" i="4"/>
  <c r="CR529" i="4"/>
  <c r="BS529" i="4"/>
  <c r="BR529" i="4"/>
  <c r="BQ529" i="4"/>
  <c r="AR529" i="4"/>
  <c r="AQ529" i="4"/>
  <c r="CS528" i="4"/>
  <c r="CR528" i="4"/>
  <c r="BR528" i="4"/>
  <c r="BQ528" i="4"/>
  <c r="BS528" i="4" s="1"/>
  <c r="AR528" i="4"/>
  <c r="AQ528" i="4"/>
  <c r="CS527" i="4"/>
  <c r="CR527" i="4"/>
  <c r="BR527" i="4"/>
  <c r="BQ527" i="4"/>
  <c r="BS527" i="4" s="1"/>
  <c r="AR527" i="4"/>
  <c r="AQ527" i="4"/>
  <c r="CS526" i="4"/>
  <c r="CR526" i="4"/>
  <c r="BS526" i="4"/>
  <c r="BR526" i="4"/>
  <c r="BQ526" i="4"/>
  <c r="AR526" i="4"/>
  <c r="AQ526" i="4"/>
  <c r="CS525" i="4"/>
  <c r="CR525" i="4"/>
  <c r="BS525" i="4"/>
  <c r="BR525" i="4"/>
  <c r="BQ525" i="4"/>
  <c r="AR525" i="4"/>
  <c r="AQ525" i="4"/>
  <c r="CS524" i="4"/>
  <c r="CR524" i="4"/>
  <c r="BR524" i="4"/>
  <c r="BQ524" i="4"/>
  <c r="BS524" i="4" s="1"/>
  <c r="AR524" i="4"/>
  <c r="AQ524" i="4"/>
  <c r="CS523" i="4"/>
  <c r="CR523" i="4"/>
  <c r="BR523" i="4"/>
  <c r="BQ523" i="4"/>
  <c r="BS523" i="4" s="1"/>
  <c r="AR523" i="4"/>
  <c r="AQ523" i="4"/>
  <c r="CS522" i="4"/>
  <c r="CR522" i="4"/>
  <c r="BS522" i="4"/>
  <c r="BR522" i="4"/>
  <c r="BQ522" i="4"/>
  <c r="AR522" i="4"/>
  <c r="AQ522" i="4"/>
  <c r="CS521" i="4"/>
  <c r="CR521" i="4"/>
  <c r="BS521" i="4"/>
  <c r="BR521" i="4"/>
  <c r="BQ521" i="4"/>
  <c r="AR521" i="4"/>
  <c r="AQ521" i="4"/>
  <c r="CS520" i="4"/>
  <c r="CR520" i="4"/>
  <c r="BR520" i="4"/>
  <c r="BQ520" i="4"/>
  <c r="BS520" i="4" s="1"/>
  <c r="AR520" i="4"/>
  <c r="AQ520" i="4"/>
  <c r="CS519" i="4"/>
  <c r="CR519" i="4"/>
  <c r="BR519" i="4"/>
  <c r="BQ519" i="4"/>
  <c r="BS519" i="4" s="1"/>
  <c r="AR519" i="4"/>
  <c r="AQ519" i="4"/>
  <c r="CS518" i="4"/>
  <c r="CR518" i="4"/>
  <c r="BS518" i="4"/>
  <c r="BR518" i="4"/>
  <c r="BQ518" i="4"/>
  <c r="AR518" i="4"/>
  <c r="AQ518" i="4"/>
  <c r="CS517" i="4"/>
  <c r="CR517" i="4"/>
  <c r="BS517" i="4"/>
  <c r="BR517" i="4"/>
  <c r="BQ517" i="4"/>
  <c r="AR517" i="4"/>
  <c r="AQ517" i="4"/>
  <c r="CS516" i="4"/>
  <c r="CR516" i="4"/>
  <c r="BR516" i="4"/>
  <c r="BQ516" i="4"/>
  <c r="BS516" i="4" s="1"/>
  <c r="AR516" i="4"/>
  <c r="AQ516" i="4"/>
  <c r="CS515" i="4"/>
  <c r="CR515" i="4"/>
  <c r="BR515" i="4"/>
  <c r="BQ515" i="4"/>
  <c r="BS515" i="4" s="1"/>
  <c r="AR515" i="4"/>
  <c r="AQ515" i="4"/>
  <c r="CS514" i="4"/>
  <c r="CR514" i="4"/>
  <c r="BS514" i="4"/>
  <c r="BR514" i="4"/>
  <c r="BQ514" i="4"/>
  <c r="AR514" i="4"/>
  <c r="AQ514" i="4"/>
  <c r="CS513" i="4"/>
  <c r="CR513" i="4"/>
  <c r="BS513" i="4"/>
  <c r="BR513" i="4"/>
  <c r="BQ513" i="4"/>
  <c r="AR513" i="4"/>
  <c r="AQ513" i="4"/>
  <c r="CS512" i="4"/>
  <c r="CR512" i="4"/>
  <c r="BR512" i="4"/>
  <c r="BQ512" i="4"/>
  <c r="BS512" i="4" s="1"/>
  <c r="AR512" i="4"/>
  <c r="AQ512" i="4"/>
  <c r="CS511" i="4"/>
  <c r="CR511" i="4"/>
  <c r="BR511" i="4"/>
  <c r="BQ511" i="4"/>
  <c r="BS511" i="4" s="1"/>
  <c r="AR511" i="4"/>
  <c r="AQ511" i="4"/>
  <c r="CS510" i="4"/>
  <c r="CR510" i="4"/>
  <c r="BS510" i="4"/>
  <c r="BR510" i="4"/>
  <c r="BQ510" i="4"/>
  <c r="AR510" i="4"/>
  <c r="AQ510" i="4"/>
  <c r="CS509" i="4"/>
  <c r="CR509" i="4"/>
  <c r="BS509" i="4"/>
  <c r="BR509" i="4"/>
  <c r="BQ509" i="4"/>
  <c r="AR509" i="4"/>
  <c r="AQ509" i="4"/>
  <c r="CS508" i="4"/>
  <c r="CR508" i="4"/>
  <c r="BR508" i="4"/>
  <c r="BQ508" i="4"/>
  <c r="BS508" i="4" s="1"/>
  <c r="AR508" i="4"/>
  <c r="AQ508" i="4"/>
  <c r="CS507" i="4"/>
  <c r="CR507" i="4"/>
  <c r="BR507" i="4"/>
  <c r="BQ507" i="4"/>
  <c r="BS507" i="4" s="1"/>
  <c r="AR507" i="4"/>
  <c r="AQ507" i="4"/>
  <c r="CS506" i="4"/>
  <c r="CR506" i="4"/>
  <c r="BS506" i="4"/>
  <c r="BR506" i="4"/>
  <c r="BQ506" i="4"/>
  <c r="AR506" i="4"/>
  <c r="AQ506" i="4"/>
  <c r="CS505" i="4"/>
  <c r="CR505" i="4"/>
  <c r="BS505" i="4"/>
  <c r="BR505" i="4"/>
  <c r="BQ505" i="4"/>
  <c r="AR505" i="4"/>
  <c r="AQ505" i="4"/>
  <c r="CS504" i="4"/>
  <c r="CR504" i="4"/>
  <c r="BR504" i="4"/>
  <c r="BQ504" i="4"/>
  <c r="BS504" i="4" s="1"/>
  <c r="AR504" i="4"/>
  <c r="AQ504" i="4"/>
  <c r="CS503" i="4"/>
  <c r="CR503" i="4"/>
  <c r="BR503" i="4"/>
  <c r="BQ503" i="4"/>
  <c r="BS503" i="4" s="1"/>
  <c r="AR503" i="4"/>
  <c r="AQ503" i="4"/>
  <c r="CS502" i="4"/>
  <c r="CR502" i="4"/>
  <c r="BS502" i="4"/>
  <c r="BR502" i="4"/>
  <c r="BQ502" i="4"/>
  <c r="AR502" i="4"/>
  <c r="AQ502" i="4"/>
  <c r="CS501" i="4"/>
  <c r="CR501" i="4"/>
  <c r="BS501" i="4"/>
  <c r="BR501" i="4"/>
  <c r="BQ501" i="4"/>
  <c r="AR501" i="4"/>
  <c r="AQ501" i="4"/>
  <c r="CS500" i="4"/>
  <c r="CR500" i="4"/>
  <c r="BR500" i="4"/>
  <c r="BQ500" i="4"/>
  <c r="BS500" i="4" s="1"/>
  <c r="AR500" i="4"/>
  <c r="AQ500" i="4"/>
  <c r="CS499" i="4"/>
  <c r="CR499" i="4"/>
  <c r="BR499" i="4"/>
  <c r="BQ499" i="4"/>
  <c r="BS499" i="4" s="1"/>
  <c r="AR499" i="4"/>
  <c r="AQ499" i="4"/>
  <c r="CS498" i="4"/>
  <c r="CR498" i="4"/>
  <c r="BS498" i="4"/>
  <c r="BR498" i="4"/>
  <c r="BQ498" i="4"/>
  <c r="AR498" i="4"/>
  <c r="AQ498" i="4"/>
  <c r="CS497" i="4"/>
  <c r="CR497" i="4"/>
  <c r="BS497" i="4"/>
  <c r="BR497" i="4"/>
  <c r="BQ497" i="4"/>
  <c r="AR497" i="4"/>
  <c r="AQ497" i="4"/>
  <c r="CS496" i="4"/>
  <c r="CR496" i="4"/>
  <c r="BR496" i="4"/>
  <c r="BQ496" i="4"/>
  <c r="BS496" i="4" s="1"/>
  <c r="AR496" i="4"/>
  <c r="AQ496" i="4"/>
  <c r="CS495" i="4"/>
  <c r="CR495" i="4"/>
  <c r="BR495" i="4"/>
  <c r="BQ495" i="4"/>
  <c r="BS495" i="4" s="1"/>
  <c r="AR495" i="4"/>
  <c r="AQ495" i="4"/>
  <c r="CS494" i="4"/>
  <c r="CR494" i="4"/>
  <c r="BS494" i="4"/>
  <c r="BR494" i="4"/>
  <c r="BQ494" i="4"/>
  <c r="AR494" i="4"/>
  <c r="AQ494" i="4"/>
  <c r="CS493" i="4"/>
  <c r="CR493" i="4"/>
  <c r="BS493" i="4"/>
  <c r="BR493" i="4"/>
  <c r="BQ493" i="4"/>
  <c r="AR493" i="4"/>
  <c r="AQ493" i="4"/>
  <c r="CS492" i="4"/>
  <c r="CR492" i="4"/>
  <c r="BR492" i="4"/>
  <c r="BQ492" i="4"/>
  <c r="BS492" i="4" s="1"/>
  <c r="AR492" i="4"/>
  <c r="AQ492" i="4"/>
  <c r="CS491" i="4"/>
  <c r="CR491" i="4"/>
  <c r="BR491" i="4"/>
  <c r="BQ491" i="4"/>
  <c r="BS491" i="4" s="1"/>
  <c r="AR491" i="4"/>
  <c r="AQ491" i="4"/>
  <c r="CS490" i="4"/>
  <c r="CR490" i="4"/>
  <c r="BS490" i="4"/>
  <c r="BR490" i="4"/>
  <c r="BQ490" i="4"/>
  <c r="AR490" i="4"/>
  <c r="AQ490" i="4"/>
  <c r="CS489" i="4"/>
  <c r="CR489" i="4"/>
  <c r="BS489" i="4"/>
  <c r="BR489" i="4"/>
  <c r="BQ489" i="4"/>
  <c r="AR489" i="4"/>
  <c r="AQ489" i="4"/>
  <c r="CS488" i="4"/>
  <c r="CR488" i="4"/>
  <c r="BR488" i="4"/>
  <c r="BQ488" i="4"/>
  <c r="BS488" i="4" s="1"/>
  <c r="AR488" i="4"/>
  <c r="AQ488" i="4"/>
  <c r="CS487" i="4"/>
  <c r="CR487" i="4"/>
  <c r="BR487" i="4"/>
  <c r="BQ487" i="4"/>
  <c r="BS487" i="4" s="1"/>
  <c r="AR487" i="4"/>
  <c r="AQ487" i="4"/>
  <c r="CS486" i="4"/>
  <c r="CR486" i="4"/>
  <c r="BS486" i="4"/>
  <c r="BR486" i="4"/>
  <c r="BQ486" i="4"/>
  <c r="AR486" i="4"/>
  <c r="AQ486" i="4"/>
  <c r="CS485" i="4"/>
  <c r="CR485" i="4"/>
  <c r="BS485" i="4"/>
  <c r="BR485" i="4"/>
  <c r="BQ485" i="4"/>
  <c r="AR485" i="4"/>
  <c r="AQ485" i="4"/>
  <c r="CS484" i="4"/>
  <c r="CR484" i="4"/>
  <c r="BR484" i="4"/>
  <c r="BQ484" i="4"/>
  <c r="BS484" i="4" s="1"/>
  <c r="AR484" i="4"/>
  <c r="AQ484" i="4"/>
  <c r="CS483" i="4"/>
  <c r="CR483" i="4"/>
  <c r="BR483" i="4"/>
  <c r="BQ483" i="4"/>
  <c r="BS483" i="4" s="1"/>
  <c r="AR483" i="4"/>
  <c r="AQ483" i="4"/>
  <c r="CS482" i="4"/>
  <c r="CR482" i="4"/>
  <c r="BS482" i="4"/>
  <c r="BR482" i="4"/>
  <c r="BQ482" i="4"/>
  <c r="AR482" i="4"/>
  <c r="AQ482" i="4"/>
  <c r="CS481" i="4"/>
  <c r="CR481" i="4"/>
  <c r="BS481" i="4"/>
  <c r="BR481" i="4"/>
  <c r="BQ481" i="4"/>
  <c r="AR481" i="4"/>
  <c r="AQ481" i="4"/>
  <c r="CS480" i="4"/>
  <c r="CR480" i="4"/>
  <c r="BR480" i="4"/>
  <c r="BQ480" i="4"/>
  <c r="BS480" i="4" s="1"/>
  <c r="AR480" i="4"/>
  <c r="AQ480" i="4"/>
  <c r="CS479" i="4"/>
  <c r="CR479" i="4"/>
  <c r="BR479" i="4"/>
  <c r="BQ479" i="4"/>
  <c r="BS479" i="4" s="1"/>
  <c r="AR479" i="4"/>
  <c r="AQ479" i="4"/>
  <c r="CS478" i="4"/>
  <c r="CR478" i="4"/>
  <c r="BS478" i="4"/>
  <c r="BR478" i="4"/>
  <c r="BQ478" i="4"/>
  <c r="AR478" i="4"/>
  <c r="AQ478" i="4"/>
  <c r="CS477" i="4"/>
  <c r="CR477" i="4"/>
  <c r="BS477" i="4"/>
  <c r="BR477" i="4"/>
  <c r="BQ477" i="4"/>
  <c r="AR477" i="4"/>
  <c r="AQ477" i="4"/>
  <c r="CS476" i="4"/>
  <c r="CR476" i="4"/>
  <c r="BR476" i="4"/>
  <c r="BQ476" i="4"/>
  <c r="BS476" i="4" s="1"/>
  <c r="AR476" i="4"/>
  <c r="AQ476" i="4"/>
  <c r="CS475" i="4"/>
  <c r="CR475" i="4"/>
  <c r="BR475" i="4"/>
  <c r="BQ475" i="4"/>
  <c r="BS475" i="4" s="1"/>
  <c r="AR475" i="4"/>
  <c r="AQ475" i="4"/>
  <c r="CS474" i="4"/>
  <c r="CR474" i="4"/>
  <c r="BS474" i="4"/>
  <c r="BR474" i="4"/>
  <c r="BQ474" i="4"/>
  <c r="AR474" i="4"/>
  <c r="AQ474" i="4"/>
  <c r="CS473" i="4"/>
  <c r="CR473" i="4"/>
  <c r="BS473" i="4"/>
  <c r="BR473" i="4"/>
  <c r="BQ473" i="4"/>
  <c r="AR473" i="4"/>
  <c r="AQ473" i="4"/>
  <c r="CS472" i="4"/>
  <c r="CR472" i="4"/>
  <c r="BR472" i="4"/>
  <c r="BQ472" i="4"/>
  <c r="BS472" i="4" s="1"/>
  <c r="AR472" i="4"/>
  <c r="AQ472" i="4"/>
  <c r="CS471" i="4"/>
  <c r="CR471" i="4"/>
  <c r="BR471" i="4"/>
  <c r="BQ471" i="4"/>
  <c r="BS471" i="4" s="1"/>
  <c r="AR471" i="4"/>
  <c r="AQ471" i="4"/>
  <c r="CS470" i="4"/>
  <c r="CR470" i="4"/>
  <c r="BS470" i="4"/>
  <c r="BR470" i="4"/>
  <c r="BQ470" i="4"/>
  <c r="AR470" i="4"/>
  <c r="AQ470" i="4"/>
  <c r="CS469" i="4"/>
  <c r="CR469" i="4"/>
  <c r="BS469" i="4"/>
  <c r="BR469" i="4"/>
  <c r="BQ469" i="4"/>
  <c r="AR469" i="4"/>
  <c r="AQ469" i="4"/>
  <c r="CS468" i="4"/>
  <c r="CR468" i="4"/>
  <c r="BR468" i="4"/>
  <c r="BQ468" i="4"/>
  <c r="BS468" i="4" s="1"/>
  <c r="AR468" i="4"/>
  <c r="AQ468" i="4"/>
  <c r="CS467" i="4"/>
  <c r="CR467" i="4"/>
  <c r="BR467" i="4"/>
  <c r="BQ467" i="4"/>
  <c r="BS467" i="4" s="1"/>
  <c r="AR467" i="4"/>
  <c r="AQ467" i="4"/>
  <c r="CS466" i="4"/>
  <c r="CR466" i="4"/>
  <c r="BS466" i="4"/>
  <c r="BR466" i="4"/>
  <c r="BQ466" i="4"/>
  <c r="AR466" i="4"/>
  <c r="AQ466" i="4"/>
  <c r="CS465" i="4"/>
  <c r="CR465" i="4"/>
  <c r="BS465" i="4"/>
  <c r="BR465" i="4"/>
  <c r="BQ465" i="4"/>
  <c r="AR465" i="4"/>
  <c r="AQ465" i="4"/>
  <c r="CS464" i="4"/>
  <c r="CR464" i="4"/>
  <c r="BR464" i="4"/>
  <c r="BQ464" i="4"/>
  <c r="BS464" i="4" s="1"/>
  <c r="AR464" i="4"/>
  <c r="AQ464" i="4"/>
  <c r="CS463" i="4"/>
  <c r="CR463" i="4"/>
  <c r="BR463" i="4"/>
  <c r="BQ463" i="4"/>
  <c r="BS463" i="4" s="1"/>
  <c r="AR463" i="4"/>
  <c r="AQ463" i="4"/>
  <c r="CS462" i="4"/>
  <c r="CR462" i="4"/>
  <c r="BS462" i="4"/>
  <c r="BR462" i="4"/>
  <c r="BQ462" i="4"/>
  <c r="AR462" i="4"/>
  <c r="AQ462" i="4"/>
  <c r="CS461" i="4"/>
  <c r="CR461" i="4"/>
  <c r="BS461" i="4"/>
  <c r="BR461" i="4"/>
  <c r="BQ461" i="4"/>
  <c r="AR461" i="4"/>
  <c r="AQ461" i="4"/>
  <c r="CS460" i="4"/>
  <c r="CR460" i="4"/>
  <c r="BR460" i="4"/>
  <c r="BQ460" i="4"/>
  <c r="BS460" i="4" s="1"/>
  <c r="AR460" i="4"/>
  <c r="AQ460" i="4"/>
  <c r="CS459" i="4"/>
  <c r="CR459" i="4"/>
  <c r="BR459" i="4"/>
  <c r="BQ459" i="4"/>
  <c r="BS459" i="4" s="1"/>
  <c r="AR459" i="4"/>
  <c r="AQ459" i="4"/>
  <c r="CS458" i="4"/>
  <c r="CR458" i="4"/>
  <c r="BS458" i="4"/>
  <c r="BR458" i="4"/>
  <c r="BQ458" i="4"/>
  <c r="AR458" i="4"/>
  <c r="AQ458" i="4"/>
  <c r="CS457" i="4"/>
  <c r="CR457" i="4"/>
  <c r="BS457" i="4"/>
  <c r="BR457" i="4"/>
  <c r="BQ457" i="4"/>
  <c r="AR457" i="4"/>
  <c r="AQ457" i="4"/>
  <c r="CS456" i="4"/>
  <c r="CR456" i="4"/>
  <c r="BR456" i="4"/>
  <c r="BQ456" i="4"/>
  <c r="BS456" i="4" s="1"/>
  <c r="AR456" i="4"/>
  <c r="AQ456" i="4"/>
  <c r="CS455" i="4"/>
  <c r="CR455" i="4"/>
  <c r="BR455" i="4"/>
  <c r="BQ455" i="4"/>
  <c r="BS455" i="4" s="1"/>
  <c r="AR455" i="4"/>
  <c r="AQ455" i="4"/>
  <c r="CS454" i="4"/>
  <c r="CR454" i="4"/>
  <c r="BS454" i="4"/>
  <c r="BR454" i="4"/>
  <c r="BQ454" i="4"/>
  <c r="AR454" i="4"/>
  <c r="AQ454" i="4"/>
  <c r="CS453" i="4"/>
  <c r="CR453" i="4"/>
  <c r="BS453" i="4"/>
  <c r="BR453" i="4"/>
  <c r="BQ453" i="4"/>
  <c r="AR453" i="4"/>
  <c r="AQ453" i="4"/>
  <c r="CS452" i="4"/>
  <c r="CR452" i="4"/>
  <c r="BR452" i="4"/>
  <c r="BQ452" i="4"/>
  <c r="BS452" i="4" s="1"/>
  <c r="AR452" i="4"/>
  <c r="AQ452" i="4"/>
  <c r="CS451" i="4"/>
  <c r="CR451" i="4"/>
  <c r="BR451" i="4"/>
  <c r="BQ451" i="4"/>
  <c r="BS451" i="4" s="1"/>
  <c r="AR451" i="4"/>
  <c r="AQ451" i="4"/>
  <c r="CS450" i="4"/>
  <c r="CR450" i="4"/>
  <c r="BS450" i="4"/>
  <c r="BR450" i="4"/>
  <c r="BQ450" i="4"/>
  <c r="AR450" i="4"/>
  <c r="AQ450" i="4"/>
  <c r="CS449" i="4"/>
  <c r="CR449" i="4"/>
  <c r="BS449" i="4"/>
  <c r="BR449" i="4"/>
  <c r="BQ449" i="4"/>
  <c r="AR449" i="4"/>
  <c r="AQ449" i="4"/>
  <c r="CS448" i="4"/>
  <c r="CR448" i="4"/>
  <c r="BR448" i="4"/>
  <c r="BQ448" i="4"/>
  <c r="BS448" i="4" s="1"/>
  <c r="AR448" i="4"/>
  <c r="AQ448" i="4"/>
  <c r="CS447" i="4"/>
  <c r="CR447" i="4"/>
  <c r="BR447" i="4"/>
  <c r="BQ447" i="4"/>
  <c r="BS447" i="4" s="1"/>
  <c r="AR447" i="4"/>
  <c r="AQ447" i="4"/>
  <c r="CS446" i="4"/>
  <c r="CR446" i="4"/>
  <c r="BS446" i="4"/>
  <c r="BR446" i="4"/>
  <c r="BQ446" i="4"/>
  <c r="AR446" i="4"/>
  <c r="AQ446" i="4"/>
  <c r="CS445" i="4"/>
  <c r="CR445" i="4"/>
  <c r="BS445" i="4"/>
  <c r="BR445" i="4"/>
  <c r="BQ445" i="4"/>
  <c r="AR445" i="4"/>
  <c r="AQ445" i="4"/>
  <c r="CS444" i="4"/>
  <c r="CR444" i="4"/>
  <c r="BR444" i="4"/>
  <c r="BQ444" i="4"/>
  <c r="BS444" i="4" s="1"/>
  <c r="AR444" i="4"/>
  <c r="AQ444" i="4"/>
  <c r="CS443" i="4"/>
  <c r="CR443" i="4"/>
  <c r="BR443" i="4"/>
  <c r="BQ443" i="4"/>
  <c r="BS443" i="4" s="1"/>
  <c r="AR443" i="4"/>
  <c r="AQ443" i="4"/>
  <c r="CS442" i="4"/>
  <c r="CR442" i="4"/>
  <c r="BS442" i="4"/>
  <c r="BR442" i="4"/>
  <c r="BQ442" i="4"/>
  <c r="AR442" i="4"/>
  <c r="AQ442" i="4"/>
  <c r="CS441" i="4"/>
  <c r="CR441" i="4"/>
  <c r="BS441" i="4"/>
  <c r="BR441" i="4"/>
  <c r="BQ441" i="4"/>
  <c r="AR441" i="4"/>
  <c r="AQ441" i="4"/>
  <c r="CS440" i="4"/>
  <c r="CR440" i="4"/>
  <c r="BR440" i="4"/>
  <c r="BQ440" i="4"/>
  <c r="BS440" i="4" s="1"/>
  <c r="AR440" i="4"/>
  <c r="AQ440" i="4"/>
  <c r="CS439" i="4"/>
  <c r="CR439" i="4"/>
  <c r="BR439" i="4"/>
  <c r="BQ439" i="4"/>
  <c r="BS439" i="4" s="1"/>
  <c r="AR439" i="4"/>
  <c r="AQ439" i="4"/>
  <c r="CS438" i="4"/>
  <c r="CR438" i="4"/>
  <c r="BS438" i="4"/>
  <c r="BR438" i="4"/>
  <c r="BQ438" i="4"/>
  <c r="AR438" i="4"/>
  <c r="AQ438" i="4"/>
  <c r="CS437" i="4"/>
  <c r="CR437" i="4"/>
  <c r="BS437" i="4"/>
  <c r="BR437" i="4"/>
  <c r="BQ437" i="4"/>
  <c r="AR437" i="4"/>
  <c r="AQ437" i="4"/>
  <c r="CS436" i="4"/>
  <c r="CR436" i="4"/>
  <c r="BR436" i="4"/>
  <c r="BQ436" i="4"/>
  <c r="BS436" i="4" s="1"/>
  <c r="AR436" i="4"/>
  <c r="AQ436" i="4"/>
  <c r="CS435" i="4"/>
  <c r="CR435" i="4"/>
  <c r="BR435" i="4"/>
  <c r="BQ435" i="4"/>
  <c r="BS435" i="4" s="1"/>
  <c r="AR435" i="4"/>
  <c r="AQ435" i="4"/>
  <c r="CS434" i="4"/>
  <c r="CR434" i="4"/>
  <c r="BS434" i="4"/>
  <c r="BR434" i="4"/>
  <c r="BQ434" i="4"/>
  <c r="AR434" i="4"/>
  <c r="AQ434" i="4"/>
  <c r="CS433" i="4"/>
  <c r="CR433" i="4"/>
  <c r="BS433" i="4"/>
  <c r="BR433" i="4"/>
  <c r="BQ433" i="4"/>
  <c r="AR433" i="4"/>
  <c r="AQ433" i="4"/>
  <c r="CS432" i="4"/>
  <c r="CR432" i="4"/>
  <c r="BR432" i="4"/>
  <c r="BQ432" i="4"/>
  <c r="BS432" i="4" s="1"/>
  <c r="AR432" i="4"/>
  <c r="AQ432" i="4"/>
  <c r="CS431" i="4"/>
  <c r="CR431" i="4"/>
  <c r="BR431" i="4"/>
  <c r="BQ431" i="4"/>
  <c r="BS431" i="4" s="1"/>
  <c r="AR431" i="4"/>
  <c r="AQ431" i="4"/>
  <c r="CS430" i="4"/>
  <c r="CR430" i="4"/>
  <c r="BS430" i="4"/>
  <c r="BR430" i="4"/>
  <c r="BQ430" i="4"/>
  <c r="AR430" i="4"/>
  <c r="AQ430" i="4"/>
  <c r="CS429" i="4"/>
  <c r="CR429" i="4"/>
  <c r="BS429" i="4"/>
  <c r="BR429" i="4"/>
  <c r="BQ429" i="4"/>
  <c r="AR429" i="4"/>
  <c r="AQ429" i="4"/>
  <c r="CS428" i="4"/>
  <c r="CR428" i="4"/>
  <c r="BR428" i="4"/>
  <c r="BQ428" i="4"/>
  <c r="BS428" i="4" s="1"/>
  <c r="AR428" i="4"/>
  <c r="AQ428" i="4"/>
  <c r="CS427" i="4"/>
  <c r="CR427" i="4"/>
  <c r="BR427" i="4"/>
  <c r="BQ427" i="4"/>
  <c r="BS427" i="4" s="1"/>
  <c r="AR427" i="4"/>
  <c r="AQ427" i="4"/>
  <c r="CS426" i="4"/>
  <c r="CR426" i="4"/>
  <c r="BS426" i="4"/>
  <c r="BR426" i="4"/>
  <c r="BQ426" i="4"/>
  <c r="AR426" i="4"/>
  <c r="AQ426" i="4"/>
  <c r="CS425" i="4"/>
  <c r="CR425" i="4"/>
  <c r="BS425" i="4"/>
  <c r="BR425" i="4"/>
  <c r="BQ425" i="4"/>
  <c r="AR425" i="4"/>
  <c r="AQ425" i="4"/>
  <c r="CS424" i="4"/>
  <c r="CR424" i="4"/>
  <c r="BR424" i="4"/>
  <c r="BQ424" i="4"/>
  <c r="BS424" i="4" s="1"/>
  <c r="AR424" i="4"/>
  <c r="AQ424" i="4"/>
  <c r="CS423" i="4"/>
  <c r="CR423" i="4"/>
  <c r="BR423" i="4"/>
  <c r="BQ423" i="4"/>
  <c r="BS423" i="4" s="1"/>
  <c r="AR423" i="4"/>
  <c r="AQ423" i="4"/>
  <c r="CS422" i="4"/>
  <c r="CR422" i="4"/>
  <c r="BS422" i="4"/>
  <c r="BR422" i="4"/>
  <c r="BQ422" i="4"/>
  <c r="AR422" i="4"/>
  <c r="AQ422" i="4"/>
  <c r="CS421" i="4"/>
  <c r="CR421" i="4"/>
  <c r="BS421" i="4"/>
  <c r="BR421" i="4"/>
  <c r="BQ421" i="4"/>
  <c r="AR421" i="4"/>
  <c r="AQ421" i="4"/>
  <c r="CS420" i="4"/>
  <c r="CR420" i="4"/>
  <c r="BR420" i="4"/>
  <c r="BQ420" i="4"/>
  <c r="BS420" i="4" s="1"/>
  <c r="AR420" i="4"/>
  <c r="AQ420" i="4"/>
  <c r="CS419" i="4"/>
  <c r="CR419" i="4"/>
  <c r="BS419" i="4"/>
  <c r="BR419" i="4"/>
  <c r="BQ419" i="4"/>
  <c r="AR419" i="4"/>
  <c r="AQ419" i="4"/>
  <c r="CS418" i="4"/>
  <c r="CR418" i="4"/>
  <c r="BS418" i="4"/>
  <c r="BR418" i="4"/>
  <c r="BQ418" i="4"/>
  <c r="AR418" i="4"/>
  <c r="AQ418" i="4"/>
  <c r="CS417" i="4"/>
  <c r="CR417" i="4"/>
  <c r="BS417" i="4"/>
  <c r="BR417" i="4"/>
  <c r="BQ417" i="4"/>
  <c r="AR417" i="4"/>
  <c r="AQ417" i="4"/>
  <c r="CS416" i="4"/>
  <c r="CR416" i="4"/>
  <c r="BR416" i="4"/>
  <c r="BQ416" i="4"/>
  <c r="BS416" i="4" s="1"/>
  <c r="AR416" i="4"/>
  <c r="AQ416" i="4"/>
  <c r="CS415" i="4"/>
  <c r="CR415" i="4"/>
  <c r="BR415" i="4"/>
  <c r="BQ415" i="4"/>
  <c r="BS415" i="4" s="1"/>
  <c r="AR415" i="4"/>
  <c r="AQ415" i="4"/>
  <c r="CS414" i="4"/>
  <c r="CR414" i="4"/>
  <c r="BS414" i="4"/>
  <c r="BR414" i="4"/>
  <c r="BQ414" i="4"/>
  <c r="AR414" i="4"/>
  <c r="AQ414" i="4"/>
  <c r="CS413" i="4"/>
  <c r="CR413" i="4"/>
  <c r="BS413" i="4"/>
  <c r="BR413" i="4"/>
  <c r="BQ413" i="4"/>
  <c r="AR413" i="4"/>
  <c r="AQ413" i="4"/>
  <c r="CS412" i="4"/>
  <c r="CR412" i="4"/>
  <c r="BR412" i="4"/>
  <c r="BQ412" i="4"/>
  <c r="BS412" i="4" s="1"/>
  <c r="AR412" i="4"/>
  <c r="AQ412" i="4"/>
  <c r="CS411" i="4"/>
  <c r="CR411" i="4"/>
  <c r="BR411" i="4"/>
  <c r="BQ411" i="4"/>
  <c r="BS411" i="4" s="1"/>
  <c r="AR411" i="4"/>
  <c r="AQ411" i="4"/>
  <c r="CS410" i="4"/>
  <c r="CR410" i="4"/>
  <c r="BS410" i="4"/>
  <c r="BR410" i="4"/>
  <c r="BQ410" i="4"/>
  <c r="AR410" i="4"/>
  <c r="AQ410" i="4"/>
  <c r="CS409" i="4"/>
  <c r="CR409" i="4"/>
  <c r="BS409" i="4"/>
  <c r="BR409" i="4"/>
  <c r="BQ409" i="4"/>
  <c r="AR409" i="4"/>
  <c r="AQ409" i="4"/>
  <c r="CS408" i="4"/>
  <c r="CR408" i="4"/>
  <c r="BR408" i="4"/>
  <c r="BQ408" i="4"/>
  <c r="BS408" i="4" s="1"/>
  <c r="AR408" i="4"/>
  <c r="AQ408" i="4"/>
  <c r="CS407" i="4"/>
  <c r="CR407" i="4"/>
  <c r="BR407" i="4"/>
  <c r="BQ407" i="4"/>
  <c r="BS407" i="4" s="1"/>
  <c r="AR407" i="4"/>
  <c r="AQ407" i="4"/>
  <c r="CS406" i="4"/>
  <c r="CR406" i="4"/>
  <c r="BS406" i="4"/>
  <c r="BR406" i="4"/>
  <c r="BQ406" i="4"/>
  <c r="AR406" i="4"/>
  <c r="AQ406" i="4"/>
  <c r="CS405" i="4"/>
  <c r="CR405" i="4"/>
  <c r="BS405" i="4"/>
  <c r="BR405" i="4"/>
  <c r="BQ405" i="4"/>
  <c r="AR405" i="4"/>
  <c r="AQ405" i="4"/>
  <c r="CS404" i="4"/>
  <c r="CR404" i="4"/>
  <c r="BR404" i="4"/>
  <c r="BQ404" i="4"/>
  <c r="BS404" i="4" s="1"/>
  <c r="AR404" i="4"/>
  <c r="AQ404" i="4"/>
  <c r="CS403" i="4"/>
  <c r="CR403" i="4"/>
  <c r="BR403" i="4"/>
  <c r="BQ403" i="4"/>
  <c r="BS403" i="4" s="1"/>
  <c r="AR403" i="4"/>
  <c r="AQ403" i="4"/>
  <c r="CS402" i="4"/>
  <c r="CR402" i="4"/>
  <c r="BS402" i="4"/>
  <c r="BR402" i="4"/>
  <c r="BQ402" i="4"/>
  <c r="AR402" i="4"/>
  <c r="AQ402" i="4"/>
  <c r="CS401" i="4"/>
  <c r="CR401" i="4"/>
  <c r="BS401" i="4"/>
  <c r="BR401" i="4"/>
  <c r="BQ401" i="4"/>
  <c r="AR401" i="4"/>
  <c r="AQ401" i="4"/>
  <c r="CS400" i="4"/>
  <c r="CR400" i="4"/>
  <c r="BR400" i="4"/>
  <c r="BQ400" i="4"/>
  <c r="BS400" i="4" s="1"/>
  <c r="AR400" i="4"/>
  <c r="AQ400" i="4"/>
  <c r="CS399" i="4"/>
  <c r="CR399" i="4"/>
  <c r="BR399" i="4"/>
  <c r="BQ399" i="4"/>
  <c r="BS399" i="4" s="1"/>
  <c r="AR399" i="4"/>
  <c r="AQ399" i="4"/>
  <c r="CS398" i="4"/>
  <c r="CR398" i="4"/>
  <c r="BS398" i="4"/>
  <c r="BR398" i="4"/>
  <c r="BQ398" i="4"/>
  <c r="AR398" i="4"/>
  <c r="AQ398" i="4"/>
  <c r="CS397" i="4"/>
  <c r="CR397" i="4"/>
  <c r="BS397" i="4"/>
  <c r="BR397" i="4"/>
  <c r="BQ397" i="4"/>
  <c r="AR397" i="4"/>
  <c r="AQ397" i="4"/>
  <c r="CS396" i="4"/>
  <c r="CR396" i="4"/>
  <c r="BR396" i="4"/>
  <c r="BQ396" i="4"/>
  <c r="BS396" i="4" s="1"/>
  <c r="AR396" i="4"/>
  <c r="AQ396" i="4"/>
  <c r="CS395" i="4"/>
  <c r="CR395" i="4"/>
  <c r="BR395" i="4"/>
  <c r="BQ395" i="4"/>
  <c r="BS395" i="4" s="1"/>
  <c r="AR395" i="4"/>
  <c r="AQ395" i="4"/>
  <c r="CS394" i="4"/>
  <c r="CR394" i="4"/>
  <c r="BS394" i="4"/>
  <c r="BR394" i="4"/>
  <c r="BQ394" i="4"/>
  <c r="AR394" i="4"/>
  <c r="AQ394" i="4"/>
  <c r="CS393" i="4"/>
  <c r="CR393" i="4"/>
  <c r="BS393" i="4"/>
  <c r="BR393" i="4"/>
  <c r="BQ393" i="4"/>
  <c r="AR393" i="4"/>
  <c r="AQ393" i="4"/>
  <c r="CS392" i="4"/>
  <c r="CR392" i="4"/>
  <c r="BR392" i="4"/>
  <c r="BQ392" i="4"/>
  <c r="BS392" i="4" s="1"/>
  <c r="AR392" i="4"/>
  <c r="AQ392" i="4"/>
  <c r="CS391" i="4"/>
  <c r="CR391" i="4"/>
  <c r="BR391" i="4"/>
  <c r="BQ391" i="4"/>
  <c r="BS391" i="4" s="1"/>
  <c r="AR391" i="4"/>
  <c r="AQ391" i="4"/>
  <c r="CS390" i="4"/>
  <c r="CR390" i="4"/>
  <c r="BS390" i="4"/>
  <c r="BR390" i="4"/>
  <c r="BQ390" i="4"/>
  <c r="AR390" i="4"/>
  <c r="AQ390" i="4"/>
  <c r="CS389" i="4"/>
  <c r="CR389" i="4"/>
  <c r="BS389" i="4"/>
  <c r="BR389" i="4"/>
  <c r="BQ389" i="4"/>
  <c r="AR389" i="4"/>
  <c r="AQ389" i="4"/>
  <c r="CS388" i="4"/>
  <c r="CR388" i="4"/>
  <c r="BR388" i="4"/>
  <c r="BQ388" i="4"/>
  <c r="BS388" i="4" s="1"/>
  <c r="AR388" i="4"/>
  <c r="AQ388" i="4"/>
  <c r="CS387" i="4"/>
  <c r="CR387" i="4"/>
  <c r="BR387" i="4"/>
  <c r="BQ387" i="4"/>
  <c r="BS387" i="4" s="1"/>
  <c r="AR387" i="4"/>
  <c r="AQ387" i="4"/>
  <c r="CS386" i="4"/>
  <c r="CR386" i="4"/>
  <c r="BS386" i="4"/>
  <c r="BR386" i="4"/>
  <c r="BQ386" i="4"/>
  <c r="AR386" i="4"/>
  <c r="AQ386" i="4"/>
  <c r="CS385" i="4"/>
  <c r="CR385" i="4"/>
  <c r="BS385" i="4"/>
  <c r="BR385" i="4"/>
  <c r="BQ385" i="4"/>
  <c r="AR385" i="4"/>
  <c r="AQ385" i="4"/>
  <c r="CS384" i="4"/>
  <c r="CR384" i="4"/>
  <c r="BR384" i="4"/>
  <c r="BQ384" i="4"/>
  <c r="BS384" i="4" s="1"/>
  <c r="AR384" i="4"/>
  <c r="AQ384" i="4"/>
  <c r="CS383" i="4"/>
  <c r="CR383" i="4"/>
  <c r="BR383" i="4"/>
  <c r="BQ383" i="4"/>
  <c r="BS383" i="4" s="1"/>
  <c r="AR383" i="4"/>
  <c r="AQ383" i="4"/>
  <c r="CS382" i="4"/>
  <c r="CR382" i="4"/>
  <c r="BS382" i="4"/>
  <c r="BR382" i="4"/>
  <c r="BQ382" i="4"/>
  <c r="AR382" i="4"/>
  <c r="AQ382" i="4"/>
  <c r="CS381" i="4"/>
  <c r="CR381" i="4"/>
  <c r="BS381" i="4"/>
  <c r="BR381" i="4"/>
  <c r="BQ381" i="4"/>
  <c r="AR381" i="4"/>
  <c r="AQ381" i="4"/>
  <c r="CS380" i="4"/>
  <c r="CR380" i="4"/>
  <c r="BR380" i="4"/>
  <c r="BQ380" i="4"/>
  <c r="BS380" i="4" s="1"/>
  <c r="AR380" i="4"/>
  <c r="AQ380" i="4"/>
  <c r="CS379" i="4"/>
  <c r="CR379" i="4"/>
  <c r="BR379" i="4"/>
  <c r="BQ379" i="4"/>
  <c r="BS379" i="4" s="1"/>
  <c r="AR379" i="4"/>
  <c r="AQ379" i="4"/>
  <c r="CS378" i="4"/>
  <c r="CR378" i="4"/>
  <c r="BS378" i="4"/>
  <c r="BR378" i="4"/>
  <c r="BQ378" i="4"/>
  <c r="AR378" i="4"/>
  <c r="AQ378" i="4"/>
  <c r="CS377" i="4"/>
  <c r="CR377" i="4"/>
  <c r="BS377" i="4"/>
  <c r="BR377" i="4"/>
  <c r="BQ377" i="4"/>
  <c r="AR377" i="4"/>
  <c r="AQ377" i="4"/>
  <c r="CS376" i="4"/>
  <c r="CR376" i="4"/>
  <c r="BR376" i="4"/>
  <c r="BQ376" i="4"/>
  <c r="BS376" i="4" s="1"/>
  <c r="AR376" i="4"/>
  <c r="AQ376" i="4"/>
  <c r="CS375" i="4"/>
  <c r="CR375" i="4"/>
  <c r="BR375" i="4"/>
  <c r="BQ375" i="4"/>
  <c r="BS375" i="4" s="1"/>
  <c r="AR375" i="4"/>
  <c r="AQ375" i="4"/>
  <c r="CS374" i="4"/>
  <c r="CR374" i="4"/>
  <c r="BS374" i="4"/>
  <c r="BR374" i="4"/>
  <c r="BQ374" i="4"/>
  <c r="AR374" i="4"/>
  <c r="AQ374" i="4"/>
  <c r="CS373" i="4"/>
  <c r="CR373" i="4"/>
  <c r="BS373" i="4"/>
  <c r="BR373" i="4"/>
  <c r="BQ373" i="4"/>
  <c r="AR373" i="4"/>
  <c r="AQ373" i="4"/>
  <c r="CS372" i="4"/>
  <c r="CR372" i="4"/>
  <c r="BR372" i="4"/>
  <c r="BQ372" i="4"/>
  <c r="BS372" i="4" s="1"/>
  <c r="AR372" i="4"/>
  <c r="AQ372" i="4"/>
  <c r="CS371" i="4"/>
  <c r="CR371" i="4"/>
  <c r="BR371" i="4"/>
  <c r="BQ371" i="4"/>
  <c r="BS371" i="4" s="1"/>
  <c r="AR371" i="4"/>
  <c r="AQ371" i="4"/>
  <c r="CS370" i="4"/>
  <c r="CR370" i="4"/>
  <c r="BS370" i="4"/>
  <c r="BR370" i="4"/>
  <c r="BQ370" i="4"/>
  <c r="AR370" i="4"/>
  <c r="AQ370" i="4"/>
  <c r="CS369" i="4"/>
  <c r="CR369" i="4"/>
  <c r="BS369" i="4"/>
  <c r="BR369" i="4"/>
  <c r="BQ369" i="4"/>
  <c r="AR369" i="4"/>
  <c r="AQ369" i="4"/>
  <c r="CS368" i="4"/>
  <c r="CR368" i="4"/>
  <c r="BR368" i="4"/>
  <c r="BQ368" i="4"/>
  <c r="BS368" i="4" s="1"/>
  <c r="AR368" i="4"/>
  <c r="AQ368" i="4"/>
  <c r="CS367" i="4"/>
  <c r="CR367" i="4"/>
  <c r="BR367" i="4"/>
  <c r="BQ367" i="4"/>
  <c r="BS367" i="4" s="1"/>
  <c r="AR367" i="4"/>
  <c r="AQ367" i="4"/>
  <c r="CS366" i="4"/>
  <c r="CR366" i="4"/>
  <c r="BS366" i="4"/>
  <c r="BR366" i="4"/>
  <c r="BQ366" i="4"/>
  <c r="AR366" i="4"/>
  <c r="AQ366" i="4"/>
  <c r="CS365" i="4"/>
  <c r="CR365" i="4"/>
  <c r="BS365" i="4"/>
  <c r="BR365" i="4"/>
  <c r="BQ365" i="4"/>
  <c r="AR365" i="4"/>
  <c r="AQ365" i="4"/>
  <c r="CS364" i="4"/>
  <c r="CR364" i="4"/>
  <c r="BR364" i="4"/>
  <c r="BQ364" i="4"/>
  <c r="BS364" i="4" s="1"/>
  <c r="AR364" i="4"/>
  <c r="AQ364" i="4"/>
  <c r="CS363" i="4"/>
  <c r="CR363" i="4"/>
  <c r="BR363" i="4"/>
  <c r="BQ363" i="4"/>
  <c r="BS363" i="4" s="1"/>
  <c r="AR363" i="4"/>
  <c r="AQ363" i="4"/>
  <c r="CS362" i="4"/>
  <c r="CR362" i="4"/>
  <c r="BS362" i="4"/>
  <c r="BR362" i="4"/>
  <c r="BQ362" i="4"/>
  <c r="AR362" i="4"/>
  <c r="AQ362" i="4"/>
  <c r="CS361" i="4"/>
  <c r="CR361" i="4"/>
  <c r="BS361" i="4"/>
  <c r="BR361" i="4"/>
  <c r="BQ361" i="4"/>
  <c r="AR361" i="4"/>
  <c r="AQ361" i="4"/>
  <c r="CS360" i="4"/>
  <c r="CR360" i="4"/>
  <c r="BR360" i="4"/>
  <c r="BQ360" i="4"/>
  <c r="BS360" i="4" s="1"/>
  <c r="AR360" i="4"/>
  <c r="AQ360" i="4"/>
  <c r="CS359" i="4"/>
  <c r="CR359" i="4"/>
  <c r="BR359" i="4"/>
  <c r="BQ359" i="4"/>
  <c r="BS359" i="4" s="1"/>
  <c r="AR359" i="4"/>
  <c r="AQ359" i="4"/>
  <c r="CS358" i="4"/>
  <c r="CR358" i="4"/>
  <c r="BS358" i="4"/>
  <c r="BR358" i="4"/>
  <c r="BQ358" i="4"/>
  <c r="AR358" i="4"/>
  <c r="AQ358" i="4"/>
  <c r="CS357" i="4"/>
  <c r="CR357" i="4"/>
  <c r="BS357" i="4"/>
  <c r="BR357" i="4"/>
  <c r="BQ357" i="4"/>
  <c r="AR357" i="4"/>
  <c r="AQ357" i="4"/>
  <c r="CS356" i="4"/>
  <c r="CR356" i="4"/>
  <c r="BR356" i="4"/>
  <c r="BQ356" i="4"/>
  <c r="BS356" i="4" s="1"/>
  <c r="AR356" i="4"/>
  <c r="AQ356" i="4"/>
  <c r="CS355" i="4"/>
  <c r="CR355" i="4"/>
  <c r="BR355" i="4"/>
  <c r="BQ355" i="4"/>
  <c r="BS355" i="4" s="1"/>
  <c r="AR355" i="4"/>
  <c r="AQ355" i="4"/>
  <c r="CS354" i="4"/>
  <c r="CR354" i="4"/>
  <c r="BS354" i="4"/>
  <c r="BR354" i="4"/>
  <c r="BQ354" i="4"/>
  <c r="AR354" i="4"/>
  <c r="AQ354" i="4"/>
  <c r="CS353" i="4"/>
  <c r="CR353" i="4"/>
  <c r="BS353" i="4"/>
  <c r="BR353" i="4"/>
  <c r="BQ353" i="4"/>
  <c r="AR353" i="4"/>
  <c r="AQ353" i="4"/>
  <c r="CS352" i="4"/>
  <c r="CR352" i="4"/>
  <c r="BR352" i="4"/>
  <c r="BQ352" i="4"/>
  <c r="BS352" i="4" s="1"/>
  <c r="AR352" i="4"/>
  <c r="AQ352" i="4"/>
  <c r="CS351" i="4"/>
  <c r="CR351" i="4"/>
  <c r="BR351" i="4"/>
  <c r="BQ351" i="4"/>
  <c r="BS351" i="4" s="1"/>
  <c r="AR351" i="4"/>
  <c r="AQ351" i="4"/>
  <c r="CS350" i="4"/>
  <c r="CR350" i="4"/>
  <c r="BS350" i="4"/>
  <c r="BR350" i="4"/>
  <c r="BQ350" i="4"/>
  <c r="AR350" i="4"/>
  <c r="AQ350" i="4"/>
  <c r="CS349" i="4"/>
  <c r="CR349" i="4"/>
  <c r="BS349" i="4"/>
  <c r="BR349" i="4"/>
  <c r="BQ349" i="4"/>
  <c r="AR349" i="4"/>
  <c r="AQ349" i="4"/>
  <c r="CS348" i="4"/>
  <c r="CR348" i="4"/>
  <c r="BR348" i="4"/>
  <c r="BQ348" i="4"/>
  <c r="BS348" i="4" s="1"/>
  <c r="AR348" i="4"/>
  <c r="AQ348" i="4"/>
  <c r="CS347" i="4"/>
  <c r="CR347" i="4"/>
  <c r="BR347" i="4"/>
  <c r="BQ347" i="4"/>
  <c r="BS347" i="4" s="1"/>
  <c r="AR347" i="4"/>
  <c r="AQ347" i="4"/>
  <c r="CS346" i="4"/>
  <c r="CR346" i="4"/>
  <c r="BS346" i="4"/>
  <c r="BR346" i="4"/>
  <c r="BQ346" i="4"/>
  <c r="AR346" i="4"/>
  <c r="AQ346" i="4"/>
  <c r="CS345" i="4"/>
  <c r="CR345" i="4"/>
  <c r="BS345" i="4"/>
  <c r="BR345" i="4"/>
  <c r="BQ345" i="4"/>
  <c r="AR345" i="4"/>
  <c r="AQ345" i="4"/>
  <c r="CS344" i="4"/>
  <c r="CR344" i="4"/>
  <c r="BR344" i="4"/>
  <c r="BQ344" i="4"/>
  <c r="BS344" i="4" s="1"/>
  <c r="AR344" i="4"/>
  <c r="AQ344" i="4"/>
  <c r="CS343" i="4"/>
  <c r="CR343" i="4"/>
  <c r="BR343" i="4"/>
  <c r="BQ343" i="4"/>
  <c r="BS343" i="4" s="1"/>
  <c r="AR343" i="4"/>
  <c r="AQ343" i="4"/>
  <c r="CS342" i="4"/>
  <c r="CR342" i="4"/>
  <c r="BS342" i="4"/>
  <c r="BR342" i="4"/>
  <c r="BQ342" i="4"/>
  <c r="AR342" i="4"/>
  <c r="AQ342" i="4"/>
  <c r="CS341" i="4"/>
  <c r="CR341" i="4"/>
  <c r="BS341" i="4"/>
  <c r="BR341" i="4"/>
  <c r="BQ341" i="4"/>
  <c r="AR341" i="4"/>
  <c r="AQ341" i="4"/>
  <c r="CS340" i="4"/>
  <c r="CR340" i="4"/>
  <c r="BR340" i="4"/>
  <c r="BQ340" i="4"/>
  <c r="BS340" i="4" s="1"/>
  <c r="AR340" i="4"/>
  <c r="AQ340" i="4"/>
  <c r="CS339" i="4"/>
  <c r="CR339" i="4"/>
  <c r="BR339" i="4"/>
  <c r="BQ339" i="4"/>
  <c r="BS339" i="4" s="1"/>
  <c r="AR339" i="4"/>
  <c r="AQ339" i="4"/>
  <c r="CS338" i="4"/>
  <c r="CR338" i="4"/>
  <c r="BS338" i="4"/>
  <c r="BR338" i="4"/>
  <c r="BQ338" i="4"/>
  <c r="AR338" i="4"/>
  <c r="AQ338" i="4"/>
  <c r="CS337" i="4"/>
  <c r="CR337" i="4"/>
  <c r="BS337" i="4"/>
  <c r="BR337" i="4"/>
  <c r="BQ337" i="4"/>
  <c r="AR337" i="4"/>
  <c r="AQ337" i="4"/>
  <c r="CS336" i="4"/>
  <c r="CR336" i="4"/>
  <c r="BR336" i="4"/>
  <c r="BQ336" i="4"/>
  <c r="BS336" i="4" s="1"/>
  <c r="AR336" i="4"/>
  <c r="AQ336" i="4"/>
  <c r="CS335" i="4"/>
  <c r="CR335" i="4"/>
  <c r="BR335" i="4"/>
  <c r="BQ335" i="4"/>
  <c r="BS335" i="4" s="1"/>
  <c r="AR335" i="4"/>
  <c r="AQ335" i="4"/>
  <c r="CS334" i="4"/>
  <c r="CR334" i="4"/>
  <c r="BS334" i="4"/>
  <c r="BR334" i="4"/>
  <c r="BQ334" i="4"/>
  <c r="AR334" i="4"/>
  <c r="AQ334" i="4"/>
  <c r="CS333" i="4"/>
  <c r="CR333" i="4"/>
  <c r="BS333" i="4"/>
  <c r="BR333" i="4"/>
  <c r="BQ333" i="4"/>
  <c r="AR333" i="4"/>
  <c r="AQ333" i="4"/>
  <c r="CS332" i="4"/>
  <c r="CR332" i="4"/>
  <c r="BR332" i="4"/>
  <c r="BQ332" i="4"/>
  <c r="BS332" i="4" s="1"/>
  <c r="AR332" i="4"/>
  <c r="AQ332" i="4"/>
  <c r="CS331" i="4"/>
  <c r="CR331" i="4"/>
  <c r="BR331" i="4"/>
  <c r="BQ331" i="4"/>
  <c r="BS331" i="4" s="1"/>
  <c r="AR331" i="4"/>
  <c r="AQ331" i="4"/>
  <c r="CS330" i="4"/>
  <c r="CR330" i="4"/>
  <c r="BS330" i="4"/>
  <c r="BR330" i="4"/>
  <c r="BQ330" i="4"/>
  <c r="AR330" i="4"/>
  <c r="AQ330" i="4"/>
  <c r="CS329" i="4"/>
  <c r="CR329" i="4"/>
  <c r="BS329" i="4"/>
  <c r="BR329" i="4"/>
  <c r="BQ329" i="4"/>
  <c r="AR329" i="4"/>
  <c r="AQ329" i="4"/>
  <c r="CS328" i="4"/>
  <c r="CR328" i="4"/>
  <c r="BR328" i="4"/>
  <c r="BQ328" i="4"/>
  <c r="BS328" i="4" s="1"/>
  <c r="AR328" i="4"/>
  <c r="AQ328" i="4"/>
  <c r="CS327" i="4"/>
  <c r="CR327" i="4"/>
  <c r="BR327" i="4"/>
  <c r="BQ327" i="4"/>
  <c r="BS327" i="4" s="1"/>
  <c r="AR327" i="4"/>
  <c r="AQ327" i="4"/>
  <c r="CS326" i="4"/>
  <c r="CR326" i="4"/>
  <c r="BS326" i="4"/>
  <c r="BR326" i="4"/>
  <c r="BQ326" i="4"/>
  <c r="AR326" i="4"/>
  <c r="AQ326" i="4"/>
  <c r="CS325" i="4"/>
  <c r="CR325" i="4"/>
  <c r="BS325" i="4"/>
  <c r="BR325" i="4"/>
  <c r="BQ325" i="4"/>
  <c r="AR325" i="4"/>
  <c r="AQ325" i="4"/>
  <c r="CS324" i="4"/>
  <c r="CR324" i="4"/>
  <c r="BR324" i="4"/>
  <c r="BQ324" i="4"/>
  <c r="BS324" i="4" s="1"/>
  <c r="AR324" i="4"/>
  <c r="AQ324" i="4"/>
  <c r="CS323" i="4"/>
  <c r="CR323" i="4"/>
  <c r="BR323" i="4"/>
  <c r="BQ323" i="4"/>
  <c r="BS323" i="4" s="1"/>
  <c r="AR323" i="4"/>
  <c r="AQ323" i="4"/>
  <c r="CS322" i="4"/>
  <c r="CR322" i="4"/>
  <c r="BS322" i="4"/>
  <c r="BR322" i="4"/>
  <c r="BQ322" i="4"/>
  <c r="AR322" i="4"/>
  <c r="AQ322" i="4"/>
  <c r="CS321" i="4"/>
  <c r="CR321" i="4"/>
  <c r="BR321" i="4"/>
  <c r="BQ321" i="4"/>
  <c r="BS321" i="4" s="1"/>
  <c r="AR321" i="4"/>
  <c r="AQ321" i="4"/>
  <c r="CS320" i="4"/>
  <c r="CR320" i="4"/>
  <c r="BR320" i="4"/>
  <c r="BQ320" i="4"/>
  <c r="BS320" i="4" s="1"/>
  <c r="AR320" i="4"/>
  <c r="AQ320" i="4"/>
  <c r="CS319" i="4"/>
  <c r="CR319" i="4"/>
  <c r="BS319" i="4"/>
  <c r="BR319" i="4"/>
  <c r="BQ319" i="4"/>
  <c r="AR319" i="4"/>
  <c r="AQ319" i="4"/>
  <c r="CS318" i="4"/>
  <c r="CR318" i="4"/>
  <c r="BS318" i="4"/>
  <c r="BR318" i="4"/>
  <c r="BQ318" i="4"/>
  <c r="AR318" i="4"/>
  <c r="AQ318" i="4"/>
  <c r="CS317" i="4"/>
  <c r="CR317" i="4"/>
  <c r="BR317" i="4"/>
  <c r="BQ317" i="4"/>
  <c r="BS317" i="4" s="1"/>
  <c r="AR317" i="4"/>
  <c r="AQ317" i="4"/>
  <c r="CS316" i="4"/>
  <c r="CR316" i="4"/>
  <c r="BR316" i="4"/>
  <c r="BQ316" i="4"/>
  <c r="BS316" i="4" s="1"/>
  <c r="AR316" i="4"/>
  <c r="AQ316" i="4"/>
  <c r="CS315" i="4"/>
  <c r="CR315" i="4"/>
  <c r="BR315" i="4"/>
  <c r="BQ315" i="4"/>
  <c r="BS315" i="4" s="1"/>
  <c r="AR315" i="4"/>
  <c r="AQ315" i="4"/>
  <c r="CS314" i="4"/>
  <c r="CR314" i="4"/>
  <c r="BS314" i="4"/>
  <c r="BR314" i="4"/>
  <c r="BQ314" i="4"/>
  <c r="AR314" i="4"/>
  <c r="AQ314" i="4"/>
  <c r="CS313" i="4"/>
  <c r="CR313" i="4"/>
  <c r="BS313" i="4"/>
  <c r="BR313" i="4"/>
  <c r="BQ313" i="4"/>
  <c r="AR313" i="4"/>
  <c r="AQ313" i="4"/>
  <c r="CS312" i="4"/>
  <c r="CR312" i="4"/>
  <c r="BR312" i="4"/>
  <c r="BQ312" i="4"/>
  <c r="BS312" i="4" s="1"/>
  <c r="AR312" i="4"/>
  <c r="AQ312" i="4"/>
  <c r="CS311" i="4"/>
  <c r="CR311" i="4"/>
  <c r="BR311" i="4"/>
  <c r="BQ311" i="4"/>
  <c r="BS311" i="4" s="1"/>
  <c r="AR311" i="4"/>
  <c r="AQ311" i="4"/>
  <c r="CS310" i="4"/>
  <c r="CR310" i="4"/>
  <c r="BS310" i="4"/>
  <c r="BR310" i="4"/>
  <c r="BQ310" i="4"/>
  <c r="AR310" i="4"/>
  <c r="AQ310" i="4"/>
  <c r="CS309" i="4"/>
  <c r="CR309" i="4"/>
  <c r="BS309" i="4"/>
  <c r="BR309" i="4"/>
  <c r="BQ309" i="4"/>
  <c r="AR309" i="4"/>
  <c r="AQ309" i="4"/>
  <c r="CS308" i="4"/>
  <c r="CR308" i="4"/>
  <c r="BR308" i="4"/>
  <c r="BQ308" i="4"/>
  <c r="BS308" i="4" s="1"/>
  <c r="AR308" i="4"/>
  <c r="AQ308" i="4"/>
  <c r="CS307" i="4"/>
  <c r="CR307" i="4"/>
  <c r="BS307" i="4"/>
  <c r="BR307" i="4"/>
  <c r="BQ307" i="4"/>
  <c r="AR307" i="4"/>
  <c r="AQ307" i="4"/>
  <c r="CS306" i="4"/>
  <c r="CR306" i="4"/>
  <c r="BS306" i="4"/>
  <c r="BR306" i="4"/>
  <c r="BQ306" i="4"/>
  <c r="AR306" i="4"/>
  <c r="AQ306" i="4"/>
  <c r="CS305" i="4"/>
  <c r="CR305" i="4"/>
  <c r="BR305" i="4"/>
  <c r="BQ305" i="4"/>
  <c r="BS305" i="4" s="1"/>
  <c r="AR305" i="4"/>
  <c r="AQ305" i="4"/>
  <c r="CS304" i="4"/>
  <c r="CR304" i="4"/>
  <c r="BR304" i="4"/>
  <c r="BQ304" i="4"/>
  <c r="BS304" i="4" s="1"/>
  <c r="AR304" i="4"/>
  <c r="AQ304" i="4"/>
  <c r="CS303" i="4"/>
  <c r="CR303" i="4"/>
  <c r="BS303" i="4"/>
  <c r="BR303" i="4"/>
  <c r="BQ303" i="4"/>
  <c r="AR303" i="4"/>
  <c r="AQ303" i="4"/>
  <c r="CS302" i="4"/>
  <c r="CR302" i="4"/>
  <c r="BS302" i="4"/>
  <c r="BR302" i="4"/>
  <c r="BQ302" i="4"/>
  <c r="AR302" i="4"/>
  <c r="AQ302" i="4"/>
  <c r="CS301" i="4"/>
  <c r="CR301" i="4"/>
  <c r="BR301" i="4"/>
  <c r="BQ301" i="4"/>
  <c r="BS301" i="4" s="1"/>
  <c r="AR301" i="4"/>
  <c r="AQ301" i="4"/>
  <c r="CS300" i="4"/>
  <c r="CR300" i="4"/>
  <c r="BR300" i="4"/>
  <c r="BQ300" i="4"/>
  <c r="BS300" i="4" s="1"/>
  <c r="AR300" i="4"/>
  <c r="AQ300" i="4"/>
  <c r="CS299" i="4"/>
  <c r="CR299" i="4"/>
  <c r="BR299" i="4"/>
  <c r="BQ299" i="4"/>
  <c r="BS299" i="4" s="1"/>
  <c r="AR299" i="4"/>
  <c r="AQ299" i="4"/>
  <c r="CS298" i="4"/>
  <c r="CR298" i="4"/>
  <c r="BS298" i="4"/>
  <c r="BR298" i="4"/>
  <c r="BQ298" i="4"/>
  <c r="AR298" i="4"/>
  <c r="AQ298" i="4"/>
  <c r="CS297" i="4"/>
  <c r="CR297" i="4"/>
  <c r="BS297" i="4"/>
  <c r="BR297" i="4"/>
  <c r="BQ297" i="4"/>
  <c r="AR297" i="4"/>
  <c r="AQ297" i="4"/>
  <c r="CS296" i="4"/>
  <c r="CR296" i="4"/>
  <c r="BR296" i="4"/>
  <c r="BQ296" i="4"/>
  <c r="BS296" i="4" s="1"/>
  <c r="AR296" i="4"/>
  <c r="AQ296" i="4"/>
  <c r="CS295" i="4"/>
  <c r="CR295" i="4"/>
  <c r="BR295" i="4"/>
  <c r="BQ295" i="4"/>
  <c r="BS295" i="4" s="1"/>
  <c r="AR295" i="4"/>
  <c r="AQ295" i="4"/>
  <c r="CS294" i="4"/>
  <c r="CR294" i="4"/>
  <c r="BS294" i="4"/>
  <c r="BR294" i="4"/>
  <c r="BQ294" i="4"/>
  <c r="AR294" i="4"/>
  <c r="AQ294" i="4"/>
  <c r="CS293" i="4"/>
  <c r="CR293" i="4"/>
  <c r="BS293" i="4"/>
  <c r="BR293" i="4"/>
  <c r="BQ293" i="4"/>
  <c r="AR293" i="4"/>
  <c r="AQ293" i="4"/>
  <c r="CS292" i="4"/>
  <c r="CR292" i="4"/>
  <c r="BR292" i="4"/>
  <c r="BQ292" i="4"/>
  <c r="BS292" i="4" s="1"/>
  <c r="AR292" i="4"/>
  <c r="AQ292" i="4"/>
  <c r="CS291" i="4"/>
  <c r="CR291" i="4"/>
  <c r="BS291" i="4"/>
  <c r="BR291" i="4"/>
  <c r="BQ291" i="4"/>
  <c r="AR291" i="4"/>
  <c r="AQ291" i="4"/>
  <c r="CS290" i="4"/>
  <c r="CR290" i="4"/>
  <c r="BS290" i="4"/>
  <c r="BR290" i="4"/>
  <c r="BQ290" i="4"/>
  <c r="AR290" i="4"/>
  <c r="AQ290" i="4"/>
  <c r="CS289" i="4"/>
  <c r="CR289" i="4"/>
  <c r="BR289" i="4"/>
  <c r="BQ289" i="4"/>
  <c r="BS289" i="4" s="1"/>
  <c r="AR289" i="4"/>
  <c r="AQ289" i="4"/>
  <c r="CS288" i="4"/>
  <c r="CR288" i="4"/>
  <c r="BR288" i="4"/>
  <c r="BQ288" i="4"/>
  <c r="BS288" i="4" s="1"/>
  <c r="AR288" i="4"/>
  <c r="AQ288" i="4"/>
  <c r="CS287" i="4"/>
  <c r="CR287" i="4"/>
  <c r="BS287" i="4"/>
  <c r="BR287" i="4"/>
  <c r="BQ287" i="4"/>
  <c r="AR287" i="4"/>
  <c r="AQ287" i="4"/>
  <c r="CS286" i="4"/>
  <c r="CR286" i="4"/>
  <c r="BS286" i="4"/>
  <c r="BR286" i="4"/>
  <c r="BQ286" i="4"/>
  <c r="AR286" i="4"/>
  <c r="AQ286" i="4"/>
  <c r="CS285" i="4"/>
  <c r="CR285" i="4"/>
  <c r="BR285" i="4"/>
  <c r="BQ285" i="4"/>
  <c r="BS285" i="4" s="1"/>
  <c r="AR285" i="4"/>
  <c r="AQ285" i="4"/>
  <c r="CS284" i="4"/>
  <c r="CR284" i="4"/>
  <c r="BR284" i="4"/>
  <c r="BQ284" i="4"/>
  <c r="BS284" i="4" s="1"/>
  <c r="AR284" i="4"/>
  <c r="AQ284" i="4"/>
  <c r="CS283" i="4"/>
  <c r="CR283" i="4"/>
  <c r="BR283" i="4"/>
  <c r="BQ283" i="4"/>
  <c r="BS283" i="4" s="1"/>
  <c r="AR283" i="4"/>
  <c r="AQ283" i="4"/>
  <c r="CS282" i="4"/>
  <c r="CR282" i="4"/>
  <c r="BS282" i="4"/>
  <c r="BR282" i="4"/>
  <c r="BQ282" i="4"/>
  <c r="AR282" i="4"/>
  <c r="AQ282" i="4"/>
  <c r="CS281" i="4"/>
  <c r="CR281" i="4"/>
  <c r="BS281" i="4"/>
  <c r="BR281" i="4"/>
  <c r="BQ281" i="4"/>
  <c r="AR281" i="4"/>
  <c r="AQ281" i="4"/>
  <c r="CS280" i="4"/>
  <c r="CR280" i="4"/>
  <c r="BR280" i="4"/>
  <c r="BQ280" i="4"/>
  <c r="BS280" i="4" s="1"/>
  <c r="AR280" i="4"/>
  <c r="AQ280" i="4"/>
  <c r="CS279" i="4"/>
  <c r="CR279" i="4"/>
  <c r="BR279" i="4"/>
  <c r="BQ279" i="4"/>
  <c r="BS279" i="4" s="1"/>
  <c r="AR279" i="4"/>
  <c r="AQ279" i="4"/>
  <c r="CS278" i="4"/>
  <c r="CR278" i="4"/>
  <c r="BS278" i="4"/>
  <c r="BR278" i="4"/>
  <c r="BQ278" i="4"/>
  <c r="AR278" i="4"/>
  <c r="AQ278" i="4"/>
  <c r="CS277" i="4"/>
  <c r="CR277" i="4"/>
  <c r="BS277" i="4"/>
  <c r="BR277" i="4"/>
  <c r="BQ277" i="4"/>
  <c r="AR277" i="4"/>
  <c r="AQ277" i="4"/>
  <c r="CS276" i="4"/>
  <c r="CR276" i="4"/>
  <c r="BR276" i="4"/>
  <c r="BQ276" i="4"/>
  <c r="BS276" i="4" s="1"/>
  <c r="AR276" i="4"/>
  <c r="AQ276" i="4"/>
  <c r="CS275" i="4"/>
  <c r="CR275" i="4"/>
  <c r="BS275" i="4"/>
  <c r="BR275" i="4"/>
  <c r="BQ275" i="4"/>
  <c r="AR275" i="4"/>
  <c r="AQ275" i="4"/>
  <c r="CS274" i="4"/>
  <c r="CR274" i="4"/>
  <c r="BS274" i="4"/>
  <c r="BR274" i="4"/>
  <c r="BQ274" i="4"/>
  <c r="AR274" i="4"/>
  <c r="AQ274" i="4"/>
  <c r="CS273" i="4"/>
  <c r="CR273" i="4"/>
  <c r="BR273" i="4"/>
  <c r="BQ273" i="4"/>
  <c r="BS273" i="4" s="1"/>
  <c r="AR273" i="4"/>
  <c r="AQ273" i="4"/>
  <c r="CS272" i="4"/>
  <c r="CR272" i="4"/>
  <c r="BR272" i="4"/>
  <c r="BQ272" i="4"/>
  <c r="BS272" i="4" s="1"/>
  <c r="AR272" i="4"/>
  <c r="AQ272" i="4"/>
  <c r="CS271" i="4"/>
  <c r="CR271" i="4"/>
  <c r="BS271" i="4"/>
  <c r="BR271" i="4"/>
  <c r="BQ271" i="4"/>
  <c r="AR271" i="4"/>
  <c r="AQ271" i="4"/>
  <c r="CS270" i="4"/>
  <c r="CR270" i="4"/>
  <c r="BS270" i="4"/>
  <c r="BR270" i="4"/>
  <c r="BQ270" i="4"/>
  <c r="AR270" i="4"/>
  <c r="AQ270" i="4"/>
  <c r="CS269" i="4"/>
  <c r="CR269" i="4"/>
  <c r="BR269" i="4"/>
  <c r="BQ269" i="4"/>
  <c r="BS269" i="4" s="1"/>
  <c r="AR269" i="4"/>
  <c r="AQ269" i="4"/>
  <c r="CS268" i="4"/>
  <c r="CR268" i="4"/>
  <c r="BR268" i="4"/>
  <c r="BQ268" i="4"/>
  <c r="BS268" i="4" s="1"/>
  <c r="AR268" i="4"/>
  <c r="AQ268" i="4"/>
  <c r="CS267" i="4"/>
  <c r="CR267" i="4"/>
  <c r="BR267" i="4"/>
  <c r="BQ267" i="4"/>
  <c r="BS267" i="4" s="1"/>
  <c r="AR267" i="4"/>
  <c r="AQ267" i="4"/>
  <c r="CS266" i="4"/>
  <c r="CR266" i="4"/>
  <c r="BS266" i="4"/>
  <c r="BR266" i="4"/>
  <c r="BQ266" i="4"/>
  <c r="AR266" i="4"/>
  <c r="AQ266" i="4"/>
  <c r="CS265" i="4"/>
  <c r="CR265" i="4"/>
  <c r="BS265" i="4"/>
  <c r="BR265" i="4"/>
  <c r="BQ265" i="4"/>
  <c r="AR265" i="4"/>
  <c r="AQ265" i="4"/>
  <c r="CS264" i="4"/>
  <c r="CR264" i="4"/>
  <c r="BR264" i="4"/>
  <c r="BQ264" i="4"/>
  <c r="BS264" i="4" s="1"/>
  <c r="AR264" i="4"/>
  <c r="AQ264" i="4"/>
  <c r="CS263" i="4"/>
  <c r="CR263" i="4"/>
  <c r="BS263" i="4"/>
  <c r="BR263" i="4"/>
  <c r="BQ263" i="4"/>
  <c r="AR263" i="4"/>
  <c r="AQ263" i="4"/>
  <c r="CS262" i="4"/>
  <c r="CR262" i="4"/>
  <c r="BS262" i="4"/>
  <c r="BR262" i="4"/>
  <c r="BQ262" i="4"/>
  <c r="AR262" i="4"/>
  <c r="AQ262" i="4"/>
  <c r="CS261" i="4"/>
  <c r="CR261" i="4"/>
  <c r="BS261" i="4"/>
  <c r="BR261" i="4"/>
  <c r="BQ261" i="4"/>
  <c r="AR261" i="4"/>
  <c r="AQ261" i="4"/>
  <c r="CS260" i="4"/>
  <c r="CR260" i="4"/>
  <c r="BR260" i="4"/>
  <c r="BQ260" i="4"/>
  <c r="BS260" i="4" s="1"/>
  <c r="AR260" i="4"/>
  <c r="AQ260" i="4"/>
  <c r="CS259" i="4"/>
  <c r="CR259" i="4"/>
  <c r="BS259" i="4"/>
  <c r="BR259" i="4"/>
  <c r="BQ259" i="4"/>
  <c r="AR259" i="4"/>
  <c r="AQ259" i="4"/>
  <c r="CS258" i="4"/>
  <c r="CR258" i="4"/>
  <c r="BS258" i="4"/>
  <c r="BR258" i="4"/>
  <c r="BQ258" i="4"/>
  <c r="AR258" i="4"/>
  <c r="AQ258" i="4"/>
  <c r="CS257" i="4"/>
  <c r="CR257" i="4"/>
  <c r="BR257" i="4"/>
  <c r="BQ257" i="4"/>
  <c r="BS257" i="4" s="1"/>
  <c r="AR257" i="4"/>
  <c r="AQ257" i="4"/>
  <c r="CS256" i="4"/>
  <c r="CR256" i="4"/>
  <c r="BR256" i="4"/>
  <c r="BQ256" i="4"/>
  <c r="BS256" i="4" s="1"/>
  <c r="AR256" i="4"/>
  <c r="AQ256" i="4"/>
  <c r="CS255" i="4"/>
  <c r="CR255" i="4"/>
  <c r="BS255" i="4"/>
  <c r="BR255" i="4"/>
  <c r="BQ255" i="4"/>
  <c r="AR255" i="4"/>
  <c r="AQ255" i="4"/>
  <c r="CS254" i="4"/>
  <c r="CR254" i="4"/>
  <c r="BS254" i="4"/>
  <c r="BR254" i="4"/>
  <c r="BQ254" i="4"/>
  <c r="AR254" i="4"/>
  <c r="AQ254" i="4"/>
  <c r="CS253" i="4"/>
  <c r="CR253" i="4"/>
  <c r="BR253" i="4"/>
  <c r="BQ253" i="4"/>
  <c r="BS253" i="4" s="1"/>
  <c r="AR253" i="4"/>
  <c r="AQ253" i="4"/>
  <c r="CS252" i="4"/>
  <c r="CR252" i="4"/>
  <c r="BR252" i="4"/>
  <c r="BQ252" i="4"/>
  <c r="BS252" i="4" s="1"/>
  <c r="AR252" i="4"/>
  <c r="AQ252" i="4"/>
  <c r="CS251" i="4"/>
  <c r="CR251" i="4"/>
  <c r="BR251" i="4"/>
  <c r="BQ251" i="4"/>
  <c r="BS251" i="4" s="1"/>
  <c r="AR251" i="4"/>
  <c r="AQ251" i="4"/>
  <c r="CS250" i="4"/>
  <c r="CR250" i="4"/>
  <c r="BS250" i="4"/>
  <c r="BR250" i="4"/>
  <c r="BQ250" i="4"/>
  <c r="AR250" i="4"/>
  <c r="AQ250" i="4"/>
  <c r="CS249" i="4"/>
  <c r="CR249" i="4"/>
  <c r="BS249" i="4"/>
  <c r="BR249" i="4"/>
  <c r="BQ249" i="4"/>
  <c r="AR249" i="4"/>
  <c r="AQ249" i="4"/>
  <c r="CS248" i="4"/>
  <c r="CR248" i="4"/>
  <c r="BR248" i="4"/>
  <c r="BQ248" i="4"/>
  <c r="BS248" i="4" s="1"/>
  <c r="AR248" i="4"/>
  <c r="AQ248" i="4"/>
  <c r="CS247" i="4"/>
  <c r="CR247" i="4"/>
  <c r="BR247" i="4"/>
  <c r="BQ247" i="4"/>
  <c r="BS247" i="4" s="1"/>
  <c r="AR247" i="4"/>
  <c r="AQ247" i="4"/>
  <c r="CS246" i="4"/>
  <c r="CR246" i="4"/>
  <c r="BS246" i="4"/>
  <c r="BR246" i="4"/>
  <c r="BQ246" i="4"/>
  <c r="AR246" i="4"/>
  <c r="AQ246" i="4"/>
  <c r="CS245" i="4"/>
  <c r="CR245" i="4"/>
  <c r="BS245" i="4"/>
  <c r="BR245" i="4"/>
  <c r="BQ245" i="4"/>
  <c r="AR245" i="4"/>
  <c r="AQ245" i="4"/>
  <c r="CS244" i="4"/>
  <c r="CR244" i="4"/>
  <c r="BR244" i="4"/>
  <c r="BQ244" i="4"/>
  <c r="BS244" i="4" s="1"/>
  <c r="AR244" i="4"/>
  <c r="AQ244" i="4"/>
  <c r="CS243" i="4"/>
  <c r="CR243" i="4"/>
  <c r="BS243" i="4"/>
  <c r="BR243" i="4"/>
  <c r="BQ243" i="4"/>
  <c r="AR243" i="4"/>
  <c r="AQ243" i="4"/>
  <c r="CS242" i="4"/>
  <c r="CR242" i="4"/>
  <c r="BS242" i="4"/>
  <c r="BR242" i="4"/>
  <c r="BQ242" i="4"/>
  <c r="AR242" i="4"/>
  <c r="AQ242" i="4"/>
  <c r="CS241" i="4"/>
  <c r="CR241" i="4"/>
  <c r="BR241" i="4"/>
  <c r="BQ241" i="4"/>
  <c r="BS241" i="4" s="1"/>
  <c r="AR241" i="4"/>
  <c r="AQ241" i="4"/>
  <c r="CS240" i="4"/>
  <c r="CR240" i="4"/>
  <c r="BR240" i="4"/>
  <c r="BQ240" i="4"/>
  <c r="BS240" i="4" s="1"/>
  <c r="AR240" i="4"/>
  <c r="AQ240" i="4"/>
  <c r="CS239" i="4"/>
  <c r="CR239" i="4"/>
  <c r="BS239" i="4"/>
  <c r="BR239" i="4"/>
  <c r="BQ239" i="4"/>
  <c r="AR239" i="4"/>
  <c r="AQ239" i="4"/>
  <c r="CS238" i="4"/>
  <c r="CR238" i="4"/>
  <c r="BS238" i="4"/>
  <c r="BR238" i="4"/>
  <c r="BQ238" i="4"/>
  <c r="AR238" i="4"/>
  <c r="AQ238" i="4"/>
  <c r="CS237" i="4"/>
  <c r="CR237" i="4"/>
  <c r="BR237" i="4"/>
  <c r="BQ237" i="4"/>
  <c r="BS237" i="4" s="1"/>
  <c r="AR237" i="4"/>
  <c r="AQ237" i="4"/>
  <c r="CS236" i="4"/>
  <c r="CR236" i="4"/>
  <c r="BR236" i="4"/>
  <c r="BQ236" i="4"/>
  <c r="BS236" i="4" s="1"/>
  <c r="AR236" i="4"/>
  <c r="AQ236" i="4"/>
  <c r="CS235" i="4"/>
  <c r="CR235" i="4"/>
  <c r="BR235" i="4"/>
  <c r="BQ235" i="4"/>
  <c r="BS235" i="4" s="1"/>
  <c r="AR235" i="4"/>
  <c r="AQ235" i="4"/>
  <c r="CS234" i="4"/>
  <c r="CR234" i="4"/>
  <c r="BS234" i="4"/>
  <c r="BR234" i="4"/>
  <c r="BQ234" i="4"/>
  <c r="AR234" i="4"/>
  <c r="AQ234" i="4"/>
  <c r="CS233" i="4"/>
  <c r="CR233" i="4"/>
  <c r="BS233" i="4"/>
  <c r="BR233" i="4"/>
  <c r="BQ233" i="4"/>
  <c r="AR233" i="4"/>
  <c r="AQ233" i="4"/>
  <c r="CS232" i="4"/>
  <c r="CR232" i="4"/>
  <c r="BR232" i="4"/>
  <c r="BQ232" i="4"/>
  <c r="BS232" i="4" s="1"/>
  <c r="AR232" i="4"/>
  <c r="AQ232" i="4"/>
  <c r="CS231" i="4"/>
  <c r="CR231" i="4"/>
  <c r="BR231" i="4"/>
  <c r="BQ231" i="4"/>
  <c r="BS231" i="4" s="1"/>
  <c r="AR231" i="4"/>
  <c r="AQ231" i="4"/>
  <c r="CS230" i="4"/>
  <c r="CR230" i="4"/>
  <c r="BS230" i="4"/>
  <c r="BR230" i="4"/>
  <c r="BQ230" i="4"/>
  <c r="AR230" i="4"/>
  <c r="AQ230" i="4"/>
  <c r="CS229" i="4"/>
  <c r="CR229" i="4"/>
  <c r="BS229" i="4"/>
  <c r="BR229" i="4"/>
  <c r="BQ229" i="4"/>
  <c r="AR229" i="4"/>
  <c r="AQ229" i="4"/>
  <c r="CS228" i="4"/>
  <c r="CR228" i="4"/>
  <c r="BR228" i="4"/>
  <c r="BQ228" i="4"/>
  <c r="BS228" i="4" s="1"/>
  <c r="AR228" i="4"/>
  <c r="AQ228" i="4"/>
  <c r="CS227" i="4"/>
  <c r="CR227" i="4"/>
  <c r="BS227" i="4"/>
  <c r="BR227" i="4"/>
  <c r="BQ227" i="4"/>
  <c r="AR227" i="4"/>
  <c r="AQ227" i="4"/>
  <c r="CS226" i="4"/>
  <c r="CR226" i="4"/>
  <c r="BS226" i="4"/>
  <c r="BR226" i="4"/>
  <c r="BQ226" i="4"/>
  <c r="AR226" i="4"/>
  <c r="AQ226" i="4"/>
  <c r="CS225" i="4"/>
  <c r="CR225" i="4"/>
  <c r="BR225" i="4"/>
  <c r="BQ225" i="4"/>
  <c r="BS225" i="4" s="1"/>
  <c r="AR225" i="4"/>
  <c r="AQ225" i="4"/>
  <c r="CS224" i="4"/>
  <c r="CR224" i="4"/>
  <c r="BR224" i="4"/>
  <c r="BQ224" i="4"/>
  <c r="BS224" i="4" s="1"/>
  <c r="AR224" i="4"/>
  <c r="AQ224" i="4"/>
  <c r="CS223" i="4"/>
  <c r="CR223" i="4"/>
  <c r="BS223" i="4"/>
  <c r="BR223" i="4"/>
  <c r="BQ223" i="4"/>
  <c r="AR223" i="4"/>
  <c r="AQ223" i="4"/>
  <c r="CS222" i="4"/>
  <c r="CR222" i="4"/>
  <c r="BS222" i="4"/>
  <c r="BR222" i="4"/>
  <c r="BQ222" i="4"/>
  <c r="AR222" i="4"/>
  <c r="AQ222" i="4"/>
  <c r="CS221" i="4"/>
  <c r="CR221" i="4"/>
  <c r="BR221" i="4"/>
  <c r="BQ221" i="4"/>
  <c r="BS221" i="4" s="1"/>
  <c r="AR221" i="4"/>
  <c r="AQ221" i="4"/>
  <c r="CS220" i="4"/>
  <c r="CR220" i="4"/>
  <c r="BR220" i="4"/>
  <c r="BQ220" i="4"/>
  <c r="BS220" i="4" s="1"/>
  <c r="AR220" i="4"/>
  <c r="AQ220" i="4"/>
  <c r="CS219" i="4"/>
  <c r="CR219" i="4"/>
  <c r="BR219" i="4"/>
  <c r="BQ219" i="4"/>
  <c r="BS219" i="4" s="1"/>
  <c r="AR219" i="4"/>
  <c r="AQ219" i="4"/>
  <c r="CS218" i="4"/>
  <c r="CR218" i="4"/>
  <c r="BS218" i="4"/>
  <c r="BR218" i="4"/>
  <c r="BQ218" i="4"/>
  <c r="AR218" i="4"/>
  <c r="AQ218" i="4"/>
  <c r="CS217" i="4"/>
  <c r="CR217" i="4"/>
  <c r="BS217" i="4"/>
  <c r="BR217" i="4"/>
  <c r="BQ217" i="4"/>
  <c r="AR217" i="4"/>
  <c r="AQ217" i="4"/>
  <c r="CS216" i="4"/>
  <c r="CR216" i="4"/>
  <c r="BR216" i="4"/>
  <c r="BQ216" i="4"/>
  <c r="BS216" i="4" s="1"/>
  <c r="AR216" i="4"/>
  <c r="AQ216" i="4"/>
  <c r="CS215" i="4"/>
  <c r="CR215" i="4"/>
  <c r="BR215" i="4"/>
  <c r="BQ215" i="4"/>
  <c r="BS215" i="4" s="1"/>
  <c r="AR215" i="4"/>
  <c r="AQ215" i="4"/>
  <c r="CS214" i="4"/>
  <c r="CR214" i="4"/>
  <c r="BS214" i="4"/>
  <c r="BR214" i="4"/>
  <c r="BQ214" i="4"/>
  <c r="AR214" i="4"/>
  <c r="AQ214" i="4"/>
  <c r="CS213" i="4"/>
  <c r="CR213" i="4"/>
  <c r="BS213" i="4"/>
  <c r="BR213" i="4"/>
  <c r="BQ213" i="4"/>
  <c r="AR213" i="4"/>
  <c r="AQ213" i="4"/>
  <c r="CS212" i="4"/>
  <c r="CR212" i="4"/>
  <c r="BR212" i="4"/>
  <c r="BQ212" i="4"/>
  <c r="BS212" i="4" s="1"/>
  <c r="AR212" i="4"/>
  <c r="AQ212" i="4"/>
  <c r="CS211" i="4"/>
  <c r="CR211" i="4"/>
  <c r="BS211" i="4"/>
  <c r="BR211" i="4"/>
  <c r="BQ211" i="4"/>
  <c r="AR211" i="4"/>
  <c r="AQ211" i="4"/>
  <c r="CS210" i="4"/>
  <c r="CR210" i="4"/>
  <c r="BS210" i="4"/>
  <c r="BR210" i="4"/>
  <c r="BQ210" i="4"/>
  <c r="AR210" i="4"/>
  <c r="AQ210" i="4"/>
  <c r="CS209" i="4"/>
  <c r="CR209" i="4"/>
  <c r="BR209" i="4"/>
  <c r="BQ209" i="4"/>
  <c r="BS209" i="4" s="1"/>
  <c r="AR209" i="4"/>
  <c r="AQ209" i="4"/>
  <c r="CS208" i="4"/>
  <c r="CR208" i="4"/>
  <c r="BR208" i="4"/>
  <c r="BQ208" i="4"/>
  <c r="BS208" i="4" s="1"/>
  <c r="AR208" i="4"/>
  <c r="AQ208" i="4"/>
  <c r="CS207" i="4"/>
  <c r="CR207" i="4"/>
  <c r="BS207" i="4"/>
  <c r="BR207" i="4"/>
  <c r="BQ207" i="4"/>
  <c r="AR207" i="4"/>
  <c r="AQ207" i="4"/>
  <c r="CS206" i="4"/>
  <c r="CR206" i="4"/>
  <c r="BS206" i="4"/>
  <c r="BR206" i="4"/>
  <c r="BQ206" i="4"/>
  <c r="AR206" i="4"/>
  <c r="AQ206" i="4"/>
  <c r="CS205" i="4"/>
  <c r="CR205" i="4"/>
  <c r="BR205" i="4"/>
  <c r="BQ205" i="4"/>
  <c r="BS205" i="4" s="1"/>
  <c r="AR205" i="4"/>
  <c r="AQ205" i="4"/>
  <c r="CS204" i="4"/>
  <c r="CR204" i="4"/>
  <c r="BR204" i="4"/>
  <c r="BQ204" i="4"/>
  <c r="BS204" i="4" s="1"/>
  <c r="AR204" i="4"/>
  <c r="AQ204" i="4"/>
  <c r="CS203" i="4"/>
  <c r="CR203" i="4"/>
  <c r="BR203" i="4"/>
  <c r="BQ203" i="4"/>
  <c r="BS203" i="4" s="1"/>
  <c r="AR203" i="4"/>
  <c r="AQ203" i="4"/>
  <c r="CS202" i="4"/>
  <c r="CR202" i="4"/>
  <c r="BS202" i="4"/>
  <c r="BR202" i="4"/>
  <c r="BQ202" i="4"/>
  <c r="AR202" i="4"/>
  <c r="AQ202" i="4"/>
  <c r="CS201" i="4"/>
  <c r="CR201" i="4"/>
  <c r="BS201" i="4"/>
  <c r="BR201" i="4"/>
  <c r="BQ201" i="4"/>
  <c r="AR201" i="4"/>
  <c r="AQ201" i="4"/>
  <c r="CS200" i="4"/>
  <c r="CR200" i="4"/>
  <c r="BR200" i="4"/>
  <c r="BQ200" i="4"/>
  <c r="BS200" i="4" s="1"/>
  <c r="AR200" i="4"/>
  <c r="AQ200" i="4"/>
  <c r="CS199" i="4"/>
  <c r="CR199" i="4"/>
  <c r="BR199" i="4"/>
  <c r="BQ199" i="4"/>
  <c r="BS199" i="4" s="1"/>
  <c r="AR199" i="4"/>
  <c r="AQ199" i="4"/>
  <c r="CS198" i="4"/>
  <c r="CR198" i="4"/>
  <c r="BS198" i="4"/>
  <c r="BR198" i="4"/>
  <c r="BQ198" i="4"/>
  <c r="AR198" i="4"/>
  <c r="AQ198" i="4"/>
  <c r="CS197" i="4"/>
  <c r="CR197" i="4"/>
  <c r="BS197" i="4"/>
  <c r="BR197" i="4"/>
  <c r="BQ197" i="4"/>
  <c r="AR197" i="4"/>
  <c r="AQ197" i="4"/>
  <c r="CS196" i="4"/>
  <c r="CR196" i="4"/>
  <c r="BS196" i="4"/>
  <c r="BR196" i="4"/>
  <c r="BQ196" i="4"/>
  <c r="AR196" i="4"/>
  <c r="AQ196" i="4"/>
  <c r="CS195" i="4"/>
  <c r="CR195" i="4"/>
  <c r="BR195" i="4"/>
  <c r="BQ195" i="4"/>
  <c r="BS195" i="4" s="1"/>
  <c r="AR195" i="4"/>
  <c r="AQ195" i="4"/>
  <c r="CS194" i="4"/>
  <c r="CR194" i="4"/>
  <c r="BS194" i="4"/>
  <c r="BR194" i="4"/>
  <c r="BQ194" i="4"/>
  <c r="AR194" i="4"/>
  <c r="AQ194" i="4"/>
  <c r="CS193" i="4"/>
  <c r="CR193" i="4"/>
  <c r="BS193" i="4"/>
  <c r="BR193" i="4"/>
  <c r="BQ193" i="4"/>
  <c r="AR193" i="4"/>
  <c r="AQ193" i="4"/>
  <c r="CS192" i="4"/>
  <c r="CR192" i="4"/>
  <c r="BR192" i="4"/>
  <c r="BQ192" i="4"/>
  <c r="BS192" i="4" s="1"/>
  <c r="AR192" i="4"/>
  <c r="AQ192" i="4"/>
  <c r="CS191" i="4"/>
  <c r="CR191" i="4"/>
  <c r="BS191" i="4"/>
  <c r="BR191" i="4"/>
  <c r="BQ191" i="4"/>
  <c r="AR191" i="4"/>
  <c r="AQ191" i="4"/>
  <c r="CS190" i="4"/>
  <c r="CR190" i="4"/>
  <c r="BS190" i="4"/>
  <c r="BR190" i="4"/>
  <c r="BQ190" i="4"/>
  <c r="AR190" i="4"/>
  <c r="AQ190" i="4"/>
  <c r="CS189" i="4"/>
  <c r="CR189" i="4"/>
  <c r="BR189" i="4"/>
  <c r="BQ189" i="4"/>
  <c r="BS189" i="4" s="1"/>
  <c r="AR189" i="4"/>
  <c r="AQ189" i="4"/>
  <c r="CS188" i="4"/>
  <c r="CR188" i="4"/>
  <c r="BR188" i="4"/>
  <c r="BQ188" i="4"/>
  <c r="BS188" i="4" s="1"/>
  <c r="AR188" i="4"/>
  <c r="AQ188" i="4"/>
  <c r="CS187" i="4"/>
  <c r="CR187" i="4"/>
  <c r="BS187" i="4"/>
  <c r="BR187" i="4"/>
  <c r="BQ187" i="4"/>
  <c r="AR187" i="4"/>
  <c r="AQ187" i="4"/>
  <c r="CS186" i="4"/>
  <c r="CR186" i="4"/>
  <c r="BS186" i="4"/>
  <c r="BR186" i="4"/>
  <c r="BQ186" i="4"/>
  <c r="AR186" i="4"/>
  <c r="AQ186" i="4"/>
  <c r="CS185" i="4"/>
  <c r="CR185" i="4"/>
  <c r="BR185" i="4"/>
  <c r="BQ185" i="4"/>
  <c r="BS185" i="4" s="1"/>
  <c r="AR185" i="4"/>
  <c r="AQ185" i="4"/>
  <c r="CS184" i="4"/>
  <c r="CR184" i="4"/>
  <c r="BR184" i="4"/>
  <c r="BQ184" i="4"/>
  <c r="BS184" i="4" s="1"/>
  <c r="AR184" i="4"/>
  <c r="AQ184" i="4"/>
  <c r="CS183" i="4"/>
  <c r="CR183" i="4"/>
  <c r="BR183" i="4"/>
  <c r="BQ183" i="4"/>
  <c r="BS183" i="4" s="1"/>
  <c r="AR183" i="4"/>
  <c r="AQ183" i="4"/>
  <c r="CS182" i="4"/>
  <c r="CR182" i="4"/>
  <c r="BS182" i="4"/>
  <c r="BR182" i="4"/>
  <c r="BQ182" i="4"/>
  <c r="AR182" i="4"/>
  <c r="AQ182" i="4"/>
  <c r="CS181" i="4"/>
  <c r="CR181" i="4"/>
  <c r="BS181" i="4"/>
  <c r="BR181" i="4"/>
  <c r="BQ181" i="4"/>
  <c r="AR181" i="4"/>
  <c r="AQ181" i="4"/>
  <c r="CS180" i="4"/>
  <c r="CR180" i="4"/>
  <c r="BR180" i="4"/>
  <c r="BQ180" i="4"/>
  <c r="BS180" i="4" s="1"/>
  <c r="AR180" i="4"/>
  <c r="AQ180" i="4"/>
  <c r="CS179" i="4"/>
  <c r="CR179" i="4"/>
  <c r="BR179" i="4"/>
  <c r="BQ179" i="4"/>
  <c r="BS179" i="4" s="1"/>
  <c r="AR179" i="4"/>
  <c r="AQ179" i="4"/>
  <c r="CS178" i="4"/>
  <c r="CR178" i="4"/>
  <c r="BS178" i="4"/>
  <c r="BR178" i="4"/>
  <c r="BQ178" i="4"/>
  <c r="AR178" i="4"/>
  <c r="AQ178" i="4"/>
  <c r="CS177" i="4"/>
  <c r="CR177" i="4"/>
  <c r="BS177" i="4"/>
  <c r="BR177" i="4"/>
  <c r="BQ177" i="4"/>
  <c r="AR177" i="4"/>
  <c r="AQ177" i="4"/>
  <c r="CS176" i="4"/>
  <c r="CR176" i="4"/>
  <c r="BR176" i="4"/>
  <c r="BQ176" i="4"/>
  <c r="BS176" i="4" s="1"/>
  <c r="AR176" i="4"/>
  <c r="AQ176" i="4"/>
  <c r="CS175" i="4"/>
  <c r="CR175" i="4"/>
  <c r="BS175" i="4"/>
  <c r="BR175" i="4"/>
  <c r="BQ175" i="4"/>
  <c r="AR175" i="4"/>
  <c r="AQ175" i="4"/>
  <c r="CS174" i="4"/>
  <c r="CR174" i="4"/>
  <c r="BS174" i="4"/>
  <c r="BR174" i="4"/>
  <c r="BQ174" i="4"/>
  <c r="AR174" i="4"/>
  <c r="AQ174" i="4"/>
  <c r="CS173" i="4"/>
  <c r="CR173" i="4"/>
  <c r="BR173" i="4"/>
  <c r="BQ173" i="4"/>
  <c r="BS173" i="4" s="1"/>
  <c r="AR173" i="4"/>
  <c r="AQ173" i="4"/>
  <c r="CS172" i="4"/>
  <c r="CR172" i="4"/>
  <c r="BR172" i="4"/>
  <c r="BQ172" i="4"/>
  <c r="BS172" i="4" s="1"/>
  <c r="AR172" i="4"/>
  <c r="AQ172" i="4"/>
  <c r="CS171" i="4"/>
  <c r="CR171" i="4"/>
  <c r="BS171" i="4"/>
  <c r="BR171" i="4"/>
  <c r="BQ171" i="4"/>
  <c r="AR171" i="4"/>
  <c r="AQ171" i="4"/>
  <c r="CS170" i="4"/>
  <c r="CR170" i="4"/>
  <c r="BS170" i="4"/>
  <c r="BR170" i="4"/>
  <c r="BQ170" i="4"/>
  <c r="AR170" i="4"/>
  <c r="AQ170" i="4"/>
  <c r="CS169" i="4"/>
  <c r="CR169" i="4"/>
  <c r="BR169" i="4"/>
  <c r="BQ169" i="4"/>
  <c r="BS169" i="4" s="1"/>
  <c r="AR169" i="4"/>
  <c r="AQ169" i="4"/>
  <c r="CS168" i="4"/>
  <c r="CR168" i="4"/>
  <c r="BR168" i="4"/>
  <c r="BQ168" i="4"/>
  <c r="BS168" i="4" s="1"/>
  <c r="AR168" i="4"/>
  <c r="AQ168" i="4"/>
  <c r="CS167" i="4"/>
  <c r="CR167" i="4"/>
  <c r="BR167" i="4"/>
  <c r="BQ167" i="4"/>
  <c r="BS167" i="4" s="1"/>
  <c r="AR167" i="4"/>
  <c r="AQ167" i="4"/>
  <c r="CS166" i="4"/>
  <c r="CR166" i="4"/>
  <c r="BS166" i="4"/>
  <c r="BR166" i="4"/>
  <c r="BQ166" i="4"/>
  <c r="AR166" i="4"/>
  <c r="AQ166" i="4"/>
  <c r="CS165" i="4"/>
  <c r="CR165" i="4"/>
  <c r="BS165" i="4"/>
  <c r="BR165" i="4"/>
  <c r="BQ165" i="4"/>
  <c r="AR165" i="4"/>
  <c r="AQ165" i="4"/>
  <c r="CS164" i="4"/>
  <c r="CR164" i="4"/>
  <c r="BR164" i="4"/>
  <c r="BQ164" i="4"/>
  <c r="BS164" i="4" s="1"/>
  <c r="AR164" i="4"/>
  <c r="AQ164" i="4"/>
  <c r="CS163" i="4"/>
  <c r="CR163" i="4"/>
  <c r="BR163" i="4"/>
  <c r="BQ163" i="4"/>
  <c r="BS163" i="4" s="1"/>
  <c r="AR163" i="4"/>
  <c r="AQ163" i="4"/>
  <c r="CS162" i="4"/>
  <c r="CR162" i="4"/>
  <c r="BS162" i="4"/>
  <c r="BR162" i="4"/>
  <c r="BQ162" i="4"/>
  <c r="AR162" i="4"/>
  <c r="AQ162" i="4"/>
  <c r="CS161" i="4"/>
  <c r="CR161" i="4"/>
  <c r="BS161" i="4"/>
  <c r="BR161" i="4"/>
  <c r="BQ161" i="4"/>
  <c r="AR161" i="4"/>
  <c r="AQ161" i="4"/>
  <c r="CS160" i="4"/>
  <c r="CR160" i="4"/>
  <c r="BR160" i="4"/>
  <c r="BQ160" i="4"/>
  <c r="BS160" i="4" s="1"/>
  <c r="AR160" i="4"/>
  <c r="AQ160" i="4"/>
  <c r="CS159" i="4"/>
  <c r="CR159" i="4"/>
  <c r="BS159" i="4"/>
  <c r="BR159" i="4"/>
  <c r="BQ159" i="4"/>
  <c r="AR159" i="4"/>
  <c r="AQ159" i="4"/>
  <c r="CS158" i="4"/>
  <c r="CR158" i="4"/>
  <c r="BS158" i="4"/>
  <c r="BR158" i="4"/>
  <c r="BQ158" i="4"/>
  <c r="AR158" i="4"/>
  <c r="AQ158" i="4"/>
  <c r="CS157" i="4"/>
  <c r="CR157" i="4"/>
  <c r="BR157" i="4"/>
  <c r="BQ157" i="4"/>
  <c r="BS157" i="4" s="1"/>
  <c r="AR157" i="4"/>
  <c r="AQ157" i="4"/>
  <c r="CS156" i="4"/>
  <c r="CR156" i="4"/>
  <c r="BR156" i="4"/>
  <c r="BQ156" i="4"/>
  <c r="BS156" i="4" s="1"/>
  <c r="AR156" i="4"/>
  <c r="AQ156" i="4"/>
  <c r="CS155" i="4"/>
  <c r="CR155" i="4"/>
  <c r="BS155" i="4"/>
  <c r="BR155" i="4"/>
  <c r="BQ155" i="4"/>
  <c r="AR155" i="4"/>
  <c r="AQ155" i="4"/>
  <c r="CS154" i="4"/>
  <c r="CR154" i="4"/>
  <c r="BS154" i="4"/>
  <c r="BR154" i="4"/>
  <c r="BQ154" i="4"/>
  <c r="AR154" i="4"/>
  <c r="AQ154" i="4"/>
  <c r="CS153" i="4"/>
  <c r="CR153" i="4"/>
  <c r="BR153" i="4"/>
  <c r="BQ153" i="4"/>
  <c r="BS153" i="4" s="1"/>
  <c r="AR153" i="4"/>
  <c r="AQ153" i="4"/>
  <c r="CS152" i="4"/>
  <c r="CR152" i="4"/>
  <c r="BR152" i="4"/>
  <c r="BQ152" i="4"/>
  <c r="BS152" i="4" s="1"/>
  <c r="AR152" i="4"/>
  <c r="AQ152" i="4"/>
  <c r="CS151" i="4"/>
  <c r="CR151" i="4"/>
  <c r="BR151" i="4"/>
  <c r="BQ151" i="4"/>
  <c r="BS151" i="4" s="1"/>
  <c r="AR151" i="4"/>
  <c r="AQ151" i="4"/>
  <c r="CS150" i="4"/>
  <c r="CR150" i="4"/>
  <c r="BS150" i="4"/>
  <c r="BR150" i="4"/>
  <c r="BQ150" i="4"/>
  <c r="AR150" i="4"/>
  <c r="AQ150" i="4"/>
  <c r="CS149" i="4"/>
  <c r="CR149" i="4"/>
  <c r="BS149" i="4"/>
  <c r="BR149" i="4"/>
  <c r="BQ149" i="4"/>
  <c r="AR149" i="4"/>
  <c r="AQ149" i="4"/>
  <c r="CS148" i="4"/>
  <c r="CR148" i="4"/>
  <c r="BR148" i="4"/>
  <c r="BQ148" i="4"/>
  <c r="BS148" i="4" s="1"/>
  <c r="AR148" i="4"/>
  <c r="AQ148" i="4"/>
  <c r="CS147" i="4"/>
  <c r="CR147" i="4"/>
  <c r="BR147" i="4"/>
  <c r="BQ147" i="4"/>
  <c r="BS147" i="4" s="1"/>
  <c r="AR147" i="4"/>
  <c r="AQ147" i="4"/>
  <c r="CS146" i="4"/>
  <c r="CR146" i="4"/>
  <c r="BS146" i="4"/>
  <c r="BR146" i="4"/>
  <c r="BQ146" i="4"/>
  <c r="AR146" i="4"/>
  <c r="AQ146" i="4"/>
  <c r="CS145" i="4"/>
  <c r="CR145" i="4"/>
  <c r="BS145" i="4"/>
  <c r="BR145" i="4"/>
  <c r="BQ145" i="4"/>
  <c r="AR145" i="4"/>
  <c r="AQ145" i="4"/>
  <c r="CS144" i="4"/>
  <c r="CR144" i="4"/>
  <c r="BR144" i="4"/>
  <c r="BQ144" i="4"/>
  <c r="BS144" i="4" s="1"/>
  <c r="AR144" i="4"/>
  <c r="AQ144" i="4"/>
  <c r="CS143" i="4"/>
  <c r="CR143" i="4"/>
  <c r="BS143" i="4"/>
  <c r="BR143" i="4"/>
  <c r="BQ143" i="4"/>
  <c r="AR143" i="4"/>
  <c r="AQ143" i="4"/>
  <c r="CS142" i="4"/>
  <c r="CR142" i="4"/>
  <c r="BS142" i="4"/>
  <c r="BR142" i="4"/>
  <c r="BQ142" i="4"/>
  <c r="AR142" i="4"/>
  <c r="AQ142" i="4"/>
  <c r="CS141" i="4"/>
  <c r="CR141" i="4"/>
  <c r="BR141" i="4"/>
  <c r="BQ141" i="4"/>
  <c r="BS141" i="4" s="1"/>
  <c r="AR141" i="4"/>
  <c r="AQ141" i="4"/>
  <c r="CS140" i="4"/>
  <c r="CR140" i="4"/>
  <c r="BR140" i="4"/>
  <c r="BQ140" i="4"/>
  <c r="BS140" i="4" s="1"/>
  <c r="AR140" i="4"/>
  <c r="AQ140" i="4"/>
  <c r="CS139" i="4"/>
  <c r="CR139" i="4"/>
  <c r="BS139" i="4"/>
  <c r="BR139" i="4"/>
  <c r="BQ139" i="4"/>
  <c r="AR139" i="4"/>
  <c r="AQ139" i="4"/>
  <c r="CS138" i="4"/>
  <c r="CR138" i="4"/>
  <c r="BS138" i="4"/>
  <c r="BR138" i="4"/>
  <c r="BQ138" i="4"/>
  <c r="AR138" i="4"/>
  <c r="AQ138" i="4"/>
  <c r="CS137" i="4"/>
  <c r="CR137" i="4"/>
  <c r="BR137" i="4"/>
  <c r="BQ137" i="4"/>
  <c r="BS137" i="4" s="1"/>
  <c r="AR137" i="4"/>
  <c r="AQ137" i="4"/>
  <c r="CS136" i="4"/>
  <c r="CR136" i="4"/>
  <c r="BR136" i="4"/>
  <c r="BQ136" i="4"/>
  <c r="BS136" i="4" s="1"/>
  <c r="AR136" i="4"/>
  <c r="AQ136" i="4"/>
  <c r="CS135" i="4"/>
  <c r="CR135" i="4"/>
  <c r="BR135" i="4"/>
  <c r="BQ135" i="4"/>
  <c r="BS135" i="4" s="1"/>
  <c r="AR135" i="4"/>
  <c r="AQ135" i="4"/>
  <c r="CS134" i="4"/>
  <c r="CR134" i="4"/>
  <c r="BS134" i="4"/>
  <c r="BR134" i="4"/>
  <c r="BQ134" i="4"/>
  <c r="AR134" i="4"/>
  <c r="AQ134" i="4"/>
  <c r="CS133" i="4"/>
  <c r="CR133" i="4"/>
  <c r="BS133" i="4"/>
  <c r="BR133" i="4"/>
  <c r="BQ133" i="4"/>
  <c r="AR133" i="4"/>
  <c r="AQ133" i="4"/>
  <c r="CS132" i="4"/>
  <c r="CR132" i="4"/>
  <c r="BR132" i="4"/>
  <c r="BQ132" i="4"/>
  <c r="BS132" i="4" s="1"/>
  <c r="AR132" i="4"/>
  <c r="AQ132" i="4"/>
  <c r="CS131" i="4"/>
  <c r="CR131" i="4"/>
  <c r="BR131" i="4"/>
  <c r="BQ131" i="4"/>
  <c r="BS131" i="4" s="1"/>
  <c r="AR131" i="4"/>
  <c r="AQ131" i="4"/>
  <c r="CS130" i="4"/>
  <c r="CR130" i="4"/>
  <c r="BS130" i="4"/>
  <c r="BR130" i="4"/>
  <c r="BQ130" i="4"/>
  <c r="AR130" i="4"/>
  <c r="AQ130" i="4"/>
  <c r="CS129" i="4"/>
  <c r="CR129" i="4"/>
  <c r="BS129" i="4"/>
  <c r="BR129" i="4"/>
  <c r="BQ129" i="4"/>
  <c r="AR129" i="4"/>
  <c r="AQ129" i="4"/>
  <c r="CS128" i="4"/>
  <c r="CR128" i="4"/>
  <c r="BR128" i="4"/>
  <c r="BQ128" i="4"/>
  <c r="BS128" i="4" s="1"/>
  <c r="AR128" i="4"/>
  <c r="AQ128" i="4"/>
  <c r="CS127" i="4"/>
  <c r="CR127" i="4"/>
  <c r="BS127" i="4"/>
  <c r="BR127" i="4"/>
  <c r="BQ127" i="4"/>
  <c r="AR127" i="4"/>
  <c r="AQ127" i="4"/>
  <c r="CS126" i="4"/>
  <c r="CR126" i="4"/>
  <c r="BS126" i="4"/>
  <c r="BR126" i="4"/>
  <c r="BQ126" i="4"/>
  <c r="AR126" i="4"/>
  <c r="AQ126" i="4"/>
  <c r="CS125" i="4"/>
  <c r="CR125" i="4"/>
  <c r="BR125" i="4"/>
  <c r="BQ125" i="4"/>
  <c r="BS125" i="4" s="1"/>
  <c r="AR125" i="4"/>
  <c r="AQ125" i="4"/>
  <c r="CS124" i="4"/>
  <c r="CR124" i="4"/>
  <c r="BR124" i="4"/>
  <c r="BQ124" i="4"/>
  <c r="BS124" i="4" s="1"/>
  <c r="AR124" i="4"/>
  <c r="AQ124" i="4"/>
  <c r="CS123" i="4"/>
  <c r="CR123" i="4"/>
  <c r="BS123" i="4"/>
  <c r="BR123" i="4"/>
  <c r="BQ123" i="4"/>
  <c r="AR123" i="4"/>
  <c r="AQ123" i="4"/>
  <c r="CS122" i="4"/>
  <c r="CR122" i="4"/>
  <c r="BS122" i="4"/>
  <c r="BR122" i="4"/>
  <c r="BQ122" i="4"/>
  <c r="AR122" i="4"/>
  <c r="AQ122" i="4"/>
  <c r="CS121" i="4"/>
  <c r="CR121" i="4"/>
  <c r="BR121" i="4"/>
  <c r="BQ121" i="4"/>
  <c r="BS121" i="4" s="1"/>
  <c r="AR121" i="4"/>
  <c r="AQ121" i="4"/>
  <c r="CS120" i="4"/>
  <c r="CR120" i="4"/>
  <c r="BR120" i="4"/>
  <c r="BQ120" i="4"/>
  <c r="BS120" i="4" s="1"/>
  <c r="AR120" i="4"/>
  <c r="AQ120" i="4"/>
  <c r="CS119" i="4"/>
  <c r="CR119" i="4"/>
  <c r="BR119" i="4"/>
  <c r="BQ119" i="4"/>
  <c r="BS119" i="4" s="1"/>
  <c r="AR119" i="4"/>
  <c r="AQ119" i="4"/>
  <c r="CS118" i="4"/>
  <c r="CR118" i="4"/>
  <c r="BS118" i="4"/>
  <c r="BR118" i="4"/>
  <c r="BQ118" i="4"/>
  <c r="AR118" i="4"/>
  <c r="AQ118" i="4"/>
  <c r="CS117" i="4"/>
  <c r="CR117" i="4"/>
  <c r="BS117" i="4"/>
  <c r="BR117" i="4"/>
  <c r="BQ117" i="4"/>
  <c r="AR117" i="4"/>
  <c r="AQ117" i="4"/>
  <c r="CS116" i="4"/>
  <c r="CR116" i="4"/>
  <c r="BR116" i="4"/>
  <c r="BQ116" i="4"/>
  <c r="BS116" i="4" s="1"/>
  <c r="AR116" i="4"/>
  <c r="AQ116" i="4"/>
  <c r="CS115" i="4"/>
  <c r="CR115" i="4"/>
  <c r="BR115" i="4"/>
  <c r="BQ115" i="4"/>
  <c r="BS115" i="4" s="1"/>
  <c r="AR115" i="4"/>
  <c r="AQ115" i="4"/>
  <c r="CS114" i="4"/>
  <c r="CR114" i="4"/>
  <c r="BS114" i="4"/>
  <c r="BR114" i="4"/>
  <c r="BQ114" i="4"/>
  <c r="AR114" i="4"/>
  <c r="AQ114" i="4"/>
  <c r="CS113" i="4"/>
  <c r="CR113" i="4"/>
  <c r="BS113" i="4"/>
  <c r="BR113" i="4"/>
  <c r="BQ113" i="4"/>
  <c r="AR113" i="4"/>
  <c r="AQ113" i="4"/>
  <c r="CS112" i="4"/>
  <c r="CR112" i="4"/>
  <c r="BR112" i="4"/>
  <c r="BQ112" i="4"/>
  <c r="BS112" i="4" s="1"/>
  <c r="AR112" i="4"/>
  <c r="AQ112" i="4"/>
  <c r="CS111" i="4"/>
  <c r="CR111" i="4"/>
  <c r="BS111" i="4"/>
  <c r="BR111" i="4"/>
  <c r="BQ111" i="4"/>
  <c r="AR111" i="4"/>
  <c r="AQ111" i="4"/>
  <c r="CS110" i="4"/>
  <c r="CR110" i="4"/>
  <c r="BS110" i="4"/>
  <c r="BR110" i="4"/>
  <c r="BQ110" i="4"/>
  <c r="AR110" i="4"/>
  <c r="AQ110" i="4"/>
  <c r="CS109" i="4"/>
  <c r="CR109" i="4"/>
  <c r="BR109" i="4"/>
  <c r="BQ109" i="4"/>
  <c r="BS109" i="4" s="1"/>
  <c r="AR109" i="4"/>
  <c r="AQ109" i="4"/>
  <c r="CS108" i="4"/>
  <c r="CR108" i="4"/>
  <c r="BR108" i="4"/>
  <c r="BQ108" i="4"/>
  <c r="BS108" i="4" s="1"/>
  <c r="AR108" i="4"/>
  <c r="AQ108" i="4"/>
  <c r="CS107" i="4"/>
  <c r="CR107" i="4"/>
  <c r="BS107" i="4"/>
  <c r="BR107" i="4"/>
  <c r="BQ107" i="4"/>
  <c r="AR107" i="4"/>
  <c r="AQ107" i="4"/>
  <c r="CS106" i="4"/>
  <c r="CR106" i="4"/>
  <c r="BS106" i="4"/>
  <c r="BR106" i="4"/>
  <c r="BQ106" i="4"/>
  <c r="AR106" i="4"/>
  <c r="AQ106" i="4"/>
  <c r="CS105" i="4"/>
  <c r="CR105" i="4"/>
  <c r="BR105" i="4"/>
  <c r="BQ105" i="4"/>
  <c r="BS105" i="4" s="1"/>
  <c r="AR105" i="4"/>
  <c r="AQ105" i="4"/>
  <c r="CS104" i="4"/>
  <c r="CR104" i="4"/>
  <c r="BS104" i="4"/>
  <c r="BR104" i="4"/>
  <c r="BQ104" i="4"/>
  <c r="AR104" i="4"/>
  <c r="AQ104" i="4"/>
  <c r="CS103" i="4"/>
  <c r="CR103" i="4"/>
  <c r="BS103" i="4"/>
  <c r="BR103" i="4"/>
  <c r="BQ103" i="4"/>
  <c r="AR103" i="4"/>
  <c r="AQ103" i="4"/>
  <c r="CS102" i="4"/>
  <c r="CR102" i="4"/>
  <c r="BR102" i="4"/>
  <c r="BQ102" i="4"/>
  <c r="BS102" i="4" s="1"/>
  <c r="AR102" i="4"/>
  <c r="AQ102" i="4"/>
  <c r="CS101" i="4"/>
  <c r="CR101" i="4"/>
  <c r="BR101" i="4"/>
  <c r="BQ101" i="4"/>
  <c r="BS101" i="4" s="1"/>
  <c r="AR101" i="4"/>
  <c r="AQ101" i="4"/>
  <c r="CS100" i="4"/>
  <c r="CR100" i="4"/>
  <c r="BS100" i="4"/>
  <c r="BR100" i="4"/>
  <c r="BQ100" i="4"/>
  <c r="AR100" i="4"/>
  <c r="AQ100" i="4"/>
  <c r="CS99" i="4"/>
  <c r="CR99" i="4"/>
  <c r="BS99" i="4"/>
  <c r="BR99" i="4"/>
  <c r="BQ99" i="4"/>
  <c r="AR99" i="4"/>
  <c r="AQ99" i="4"/>
  <c r="CS98" i="4"/>
  <c r="CR98" i="4"/>
  <c r="BR98" i="4"/>
  <c r="BQ98" i="4"/>
  <c r="BS98" i="4" s="1"/>
  <c r="AR98" i="4"/>
  <c r="AQ98" i="4"/>
  <c r="CS97" i="4"/>
  <c r="CR97" i="4"/>
  <c r="BR97" i="4"/>
  <c r="BQ97" i="4"/>
  <c r="BS97" i="4" s="1"/>
  <c r="AR97" i="4"/>
  <c r="AQ97" i="4"/>
  <c r="CS96" i="4"/>
  <c r="CR96" i="4"/>
  <c r="BS96" i="4"/>
  <c r="BR96" i="4"/>
  <c r="BQ96" i="4"/>
  <c r="AR96" i="4"/>
  <c r="AQ96" i="4"/>
  <c r="CS95" i="4"/>
  <c r="CR95" i="4"/>
  <c r="BS95" i="4"/>
  <c r="BR95" i="4"/>
  <c r="BQ95" i="4"/>
  <c r="AR95" i="4"/>
  <c r="AQ95" i="4"/>
  <c r="CS94" i="4"/>
  <c r="CR94" i="4"/>
  <c r="BR94" i="4"/>
  <c r="BQ94" i="4"/>
  <c r="BS94" i="4" s="1"/>
  <c r="AR94" i="4"/>
  <c r="AQ94" i="4"/>
  <c r="CS93" i="4"/>
  <c r="CR93" i="4"/>
  <c r="BR93" i="4"/>
  <c r="BQ93" i="4"/>
  <c r="BS93" i="4" s="1"/>
  <c r="AR93" i="4"/>
  <c r="AQ93" i="4"/>
  <c r="CS92" i="4"/>
  <c r="CR92" i="4"/>
  <c r="BS92" i="4"/>
  <c r="BR92" i="4"/>
  <c r="BQ92" i="4"/>
  <c r="AR92" i="4"/>
  <c r="AQ92" i="4"/>
  <c r="CS91" i="4"/>
  <c r="CR91" i="4"/>
  <c r="BS91" i="4"/>
  <c r="BR91" i="4"/>
  <c r="BQ91" i="4"/>
  <c r="AR91" i="4"/>
  <c r="AQ91" i="4"/>
  <c r="CS90" i="4"/>
  <c r="CR90" i="4"/>
  <c r="BR90" i="4"/>
  <c r="BQ90" i="4"/>
  <c r="BS90" i="4" s="1"/>
  <c r="AR90" i="4"/>
  <c r="AQ90" i="4"/>
  <c r="CS89" i="4"/>
  <c r="CR89" i="4"/>
  <c r="BR89" i="4"/>
  <c r="BQ89" i="4"/>
  <c r="BS89" i="4" s="1"/>
  <c r="AR89" i="4"/>
  <c r="AQ89" i="4"/>
  <c r="CS88" i="4"/>
  <c r="CR88" i="4"/>
  <c r="BS88" i="4"/>
  <c r="BR88" i="4"/>
  <c r="BQ88" i="4"/>
  <c r="AR88" i="4"/>
  <c r="AQ88" i="4"/>
  <c r="CS87" i="4"/>
  <c r="CR87" i="4"/>
  <c r="BS87" i="4"/>
  <c r="BR87" i="4"/>
  <c r="BQ87" i="4"/>
  <c r="AR87" i="4"/>
  <c r="AQ87" i="4"/>
  <c r="CS86" i="4"/>
  <c r="CR86" i="4"/>
  <c r="BR86" i="4"/>
  <c r="BQ86" i="4"/>
  <c r="BS86" i="4" s="1"/>
  <c r="AR86" i="4"/>
  <c r="AQ86" i="4"/>
  <c r="CS85" i="4"/>
  <c r="CR85" i="4"/>
  <c r="BR85" i="4"/>
  <c r="BQ85" i="4"/>
  <c r="BS85" i="4" s="1"/>
  <c r="AR85" i="4"/>
  <c r="AQ85" i="4"/>
  <c r="CS84" i="4"/>
  <c r="CR84" i="4"/>
  <c r="BS84" i="4"/>
  <c r="BR84" i="4"/>
  <c r="BQ84" i="4"/>
  <c r="AR84" i="4"/>
  <c r="AQ84" i="4"/>
  <c r="CS83" i="4"/>
  <c r="CR83" i="4"/>
  <c r="BS83" i="4"/>
  <c r="BR83" i="4"/>
  <c r="BQ83" i="4"/>
  <c r="AR83" i="4"/>
  <c r="AQ83" i="4"/>
  <c r="CS82" i="4"/>
  <c r="CR82" i="4"/>
  <c r="BR82" i="4"/>
  <c r="BQ82" i="4"/>
  <c r="BS82" i="4" s="1"/>
  <c r="AR82" i="4"/>
  <c r="AQ82" i="4"/>
  <c r="CS81" i="4"/>
  <c r="CR81" i="4"/>
  <c r="BR81" i="4"/>
  <c r="BQ81" i="4"/>
  <c r="BS81" i="4" s="1"/>
  <c r="AR81" i="4"/>
  <c r="AQ81" i="4"/>
  <c r="CS80" i="4"/>
  <c r="CR80" i="4"/>
  <c r="BS80" i="4"/>
  <c r="BR80" i="4"/>
  <c r="BQ80" i="4"/>
  <c r="AR80" i="4"/>
  <c r="AQ80" i="4"/>
  <c r="CS79" i="4"/>
  <c r="CR79" i="4"/>
  <c r="BS79" i="4"/>
  <c r="BR79" i="4"/>
  <c r="BQ79" i="4"/>
  <c r="AR79" i="4"/>
  <c r="AQ79" i="4"/>
  <c r="CS78" i="4"/>
  <c r="CR78" i="4"/>
  <c r="BR78" i="4"/>
  <c r="BQ78" i="4"/>
  <c r="BS78" i="4" s="1"/>
  <c r="AR78" i="4"/>
  <c r="AQ78" i="4"/>
  <c r="CS77" i="4"/>
  <c r="CR77" i="4"/>
  <c r="BR77" i="4"/>
  <c r="BQ77" i="4"/>
  <c r="BS77" i="4" s="1"/>
  <c r="AR77" i="4"/>
  <c r="AQ77" i="4"/>
  <c r="CS76" i="4"/>
  <c r="CR76" i="4"/>
  <c r="BS76" i="4"/>
  <c r="BR76" i="4"/>
  <c r="BQ76" i="4"/>
  <c r="AR76" i="4"/>
  <c r="AQ76" i="4"/>
  <c r="CS75" i="4"/>
  <c r="CR75" i="4"/>
  <c r="BS75" i="4"/>
  <c r="BR75" i="4"/>
  <c r="BQ75" i="4"/>
  <c r="AR75" i="4"/>
  <c r="AQ75" i="4"/>
  <c r="CS74" i="4"/>
  <c r="CR74" i="4"/>
  <c r="BR74" i="4"/>
  <c r="BQ74" i="4"/>
  <c r="BS74" i="4" s="1"/>
  <c r="AR74" i="4"/>
  <c r="AQ74" i="4"/>
  <c r="CS73" i="4"/>
  <c r="CR73" i="4"/>
  <c r="BR73" i="4"/>
  <c r="BQ73" i="4"/>
  <c r="BS73" i="4" s="1"/>
  <c r="AR73" i="4"/>
  <c r="AQ73" i="4"/>
  <c r="CS72" i="4"/>
  <c r="CR72" i="4"/>
  <c r="BS72" i="4"/>
  <c r="BR72" i="4"/>
  <c r="BQ72" i="4"/>
  <c r="AR72" i="4"/>
  <c r="AQ72" i="4"/>
  <c r="CS71" i="4"/>
  <c r="CR71" i="4"/>
  <c r="BS71" i="4"/>
  <c r="BR71" i="4"/>
  <c r="BQ71" i="4"/>
  <c r="AR71" i="4"/>
  <c r="AQ71" i="4"/>
  <c r="CS70" i="4"/>
  <c r="CR70" i="4"/>
  <c r="BR70" i="4"/>
  <c r="BQ70" i="4"/>
  <c r="BS70" i="4" s="1"/>
  <c r="AR70" i="4"/>
  <c r="AQ70" i="4"/>
  <c r="CS69" i="4"/>
  <c r="CR69" i="4"/>
  <c r="BR69" i="4"/>
  <c r="BQ69" i="4"/>
  <c r="BS69" i="4" s="1"/>
  <c r="AR69" i="4"/>
  <c r="AQ69" i="4"/>
  <c r="CS68" i="4"/>
  <c r="CR68" i="4"/>
  <c r="BS68" i="4"/>
  <c r="BR68" i="4"/>
  <c r="BQ68" i="4"/>
  <c r="AR68" i="4"/>
  <c r="AQ68" i="4"/>
  <c r="CS67" i="4"/>
  <c r="CR67" i="4"/>
  <c r="BS67" i="4"/>
  <c r="BR67" i="4"/>
  <c r="BQ67" i="4"/>
  <c r="AR67" i="4"/>
  <c r="AQ67" i="4"/>
  <c r="CS66" i="4"/>
  <c r="CR66" i="4"/>
  <c r="BR66" i="4"/>
  <c r="BQ66" i="4"/>
  <c r="BS66" i="4" s="1"/>
  <c r="AR66" i="4"/>
  <c r="AQ66" i="4"/>
  <c r="CS65" i="4"/>
  <c r="CR65" i="4"/>
  <c r="BR65" i="4"/>
  <c r="BQ65" i="4"/>
  <c r="BS65" i="4" s="1"/>
  <c r="AR65" i="4"/>
  <c r="AQ65" i="4"/>
  <c r="CS64" i="4"/>
  <c r="CR64" i="4"/>
  <c r="BS64" i="4"/>
  <c r="BR64" i="4"/>
  <c r="BQ64" i="4"/>
  <c r="AR64" i="4"/>
  <c r="AQ64" i="4"/>
  <c r="CS63" i="4"/>
  <c r="CR63" i="4"/>
  <c r="BS63" i="4"/>
  <c r="BR63" i="4"/>
  <c r="BQ63" i="4"/>
  <c r="AR63" i="4"/>
  <c r="AQ63" i="4"/>
  <c r="CS62" i="4"/>
  <c r="CR62" i="4"/>
  <c r="BR62" i="4"/>
  <c r="BQ62" i="4"/>
  <c r="BS62" i="4" s="1"/>
  <c r="AR62" i="4"/>
  <c r="AQ62" i="4"/>
  <c r="CS61" i="4"/>
  <c r="CR61" i="4"/>
  <c r="BR61" i="4"/>
  <c r="BQ61" i="4"/>
  <c r="BS61" i="4" s="1"/>
  <c r="AR61" i="4"/>
  <c r="AQ61" i="4"/>
  <c r="CS60" i="4"/>
  <c r="CR60" i="4"/>
  <c r="BS60" i="4"/>
  <c r="BR60" i="4"/>
  <c r="BQ60" i="4"/>
  <c r="AR60" i="4"/>
  <c r="AQ60" i="4"/>
  <c r="CS59" i="4"/>
  <c r="CR59" i="4"/>
  <c r="BS59" i="4"/>
  <c r="BR59" i="4"/>
  <c r="BQ59" i="4"/>
  <c r="AR59" i="4"/>
  <c r="AQ59" i="4"/>
  <c r="CS58" i="4"/>
  <c r="CR58" i="4"/>
  <c r="BR58" i="4"/>
  <c r="BQ58" i="4"/>
  <c r="BS58" i="4" s="1"/>
  <c r="AR58" i="4"/>
  <c r="AQ58" i="4"/>
  <c r="CS57" i="4"/>
  <c r="CR57" i="4"/>
  <c r="BR57" i="4"/>
  <c r="BQ57" i="4"/>
  <c r="BS57" i="4" s="1"/>
  <c r="AR57" i="4"/>
  <c r="AQ57" i="4"/>
  <c r="CS56" i="4"/>
  <c r="CR56" i="4"/>
  <c r="BS56" i="4"/>
  <c r="BR56" i="4"/>
  <c r="BQ56" i="4"/>
  <c r="AR56" i="4"/>
  <c r="AQ56" i="4"/>
  <c r="CS55" i="4"/>
  <c r="CR55" i="4"/>
  <c r="BS55" i="4"/>
  <c r="BR55" i="4"/>
  <c r="BQ55" i="4"/>
  <c r="AR55" i="4"/>
  <c r="AQ55" i="4"/>
  <c r="CS54" i="4"/>
  <c r="CR54" i="4"/>
  <c r="BR54" i="4"/>
  <c r="BQ54" i="4"/>
  <c r="BS54" i="4" s="1"/>
  <c r="AR54" i="4"/>
  <c r="AQ54" i="4"/>
  <c r="CS53" i="4"/>
  <c r="CR53" i="4"/>
  <c r="BR53" i="4"/>
  <c r="BQ53" i="4"/>
  <c r="BS53" i="4" s="1"/>
  <c r="AR53" i="4"/>
  <c r="AQ53" i="4"/>
  <c r="CS52" i="4"/>
  <c r="CR52" i="4"/>
  <c r="BS52" i="4"/>
  <c r="BR52" i="4"/>
  <c r="BQ52" i="4"/>
  <c r="AR52" i="4"/>
  <c r="AQ52" i="4"/>
  <c r="CS51" i="4"/>
  <c r="CR51" i="4"/>
  <c r="BS51" i="4"/>
  <c r="BR51" i="4"/>
  <c r="BQ51" i="4"/>
  <c r="AR51" i="4"/>
  <c r="AQ51" i="4"/>
  <c r="CS50" i="4"/>
  <c r="CR50" i="4"/>
  <c r="BR50" i="4"/>
  <c r="BQ50" i="4"/>
  <c r="BS50" i="4" s="1"/>
  <c r="AR50" i="4"/>
  <c r="AQ50" i="4"/>
  <c r="CS49" i="4"/>
  <c r="CR49" i="4"/>
  <c r="BR49" i="4"/>
  <c r="BQ49" i="4"/>
  <c r="BS49" i="4" s="1"/>
  <c r="AR49" i="4"/>
  <c r="AQ49" i="4"/>
  <c r="CS48" i="4"/>
  <c r="CR48" i="4"/>
  <c r="BS48" i="4"/>
  <c r="BR48" i="4"/>
  <c r="BQ48" i="4"/>
  <c r="AR48" i="4"/>
  <c r="AQ48" i="4"/>
  <c r="CS47" i="4"/>
  <c r="CR47" i="4"/>
  <c r="BS47" i="4"/>
  <c r="BR47" i="4"/>
  <c r="BQ47" i="4"/>
  <c r="AR47" i="4"/>
  <c r="AQ47" i="4"/>
  <c r="CS46" i="4"/>
  <c r="CR46" i="4"/>
  <c r="BR46" i="4"/>
  <c r="BQ46" i="4"/>
  <c r="BS46" i="4" s="1"/>
  <c r="AR46" i="4"/>
  <c r="AQ46" i="4"/>
  <c r="CS45" i="4"/>
  <c r="CR45" i="4"/>
  <c r="BR45" i="4"/>
  <c r="BQ45" i="4"/>
  <c r="BS45" i="4" s="1"/>
  <c r="AR45" i="4"/>
  <c r="AQ45" i="4"/>
  <c r="CS44" i="4"/>
  <c r="CR44" i="4"/>
  <c r="BS44" i="4"/>
  <c r="BR44" i="4"/>
  <c r="BQ44" i="4"/>
  <c r="AR44" i="4"/>
  <c r="AQ44" i="4"/>
  <c r="CS43" i="4"/>
  <c r="CR43" i="4"/>
  <c r="BS43" i="4"/>
  <c r="BR43" i="4"/>
  <c r="BQ43" i="4"/>
  <c r="AR43" i="4"/>
  <c r="AQ43" i="4"/>
  <c r="CS42" i="4"/>
  <c r="CR42" i="4"/>
  <c r="BR42" i="4"/>
  <c r="BQ42" i="4"/>
  <c r="BS42" i="4" s="1"/>
  <c r="AR42" i="4"/>
  <c r="AQ42" i="4"/>
  <c r="CS41" i="4"/>
  <c r="CR41" i="4"/>
  <c r="BR41" i="4"/>
  <c r="BQ41" i="4"/>
  <c r="BS41" i="4" s="1"/>
  <c r="AR41" i="4"/>
  <c r="AQ41" i="4"/>
  <c r="CS40" i="4"/>
  <c r="CR40" i="4"/>
  <c r="BS40" i="4"/>
  <c r="BR40" i="4"/>
  <c r="BQ40" i="4"/>
  <c r="AR40" i="4"/>
  <c r="AQ40" i="4"/>
  <c r="CS39" i="4"/>
  <c r="CR39" i="4"/>
  <c r="BS39" i="4"/>
  <c r="BR39" i="4"/>
  <c r="BQ39" i="4"/>
  <c r="AR39" i="4"/>
  <c r="AQ39" i="4"/>
  <c r="CS38" i="4"/>
  <c r="CR38" i="4"/>
  <c r="BR38" i="4"/>
  <c r="BQ38" i="4"/>
  <c r="BS38" i="4" s="1"/>
  <c r="AR38" i="4"/>
  <c r="AQ38" i="4"/>
  <c r="CS37" i="4"/>
  <c r="CR37" i="4"/>
  <c r="BR37" i="4"/>
  <c r="BQ37" i="4"/>
  <c r="BS37" i="4" s="1"/>
  <c r="AR37" i="4"/>
  <c r="AQ37" i="4"/>
  <c r="CS36" i="4"/>
  <c r="CR36" i="4"/>
  <c r="BS36" i="4"/>
  <c r="BR36" i="4"/>
  <c r="BQ36" i="4"/>
  <c r="AR36" i="4"/>
  <c r="AQ36" i="4"/>
  <c r="CS35" i="4"/>
  <c r="CR35" i="4"/>
  <c r="BS35" i="4"/>
  <c r="BR35" i="4"/>
  <c r="BQ35" i="4"/>
  <c r="AR35" i="4"/>
  <c r="AQ35" i="4"/>
  <c r="CS34" i="4"/>
  <c r="CR34" i="4"/>
  <c r="BR34" i="4"/>
  <c r="BQ34" i="4"/>
  <c r="BS34" i="4" s="1"/>
  <c r="AR34" i="4"/>
  <c r="AQ34" i="4"/>
  <c r="CS33" i="4"/>
  <c r="CR33" i="4"/>
  <c r="BR33" i="4"/>
  <c r="BQ33" i="4"/>
  <c r="BS33" i="4" s="1"/>
  <c r="AR33" i="4"/>
  <c r="AQ33" i="4"/>
  <c r="CS32" i="4"/>
  <c r="CR32" i="4"/>
  <c r="BS32" i="4"/>
  <c r="BR32" i="4"/>
  <c r="BQ32" i="4"/>
  <c r="AR32" i="4"/>
  <c r="AQ32" i="4"/>
  <c r="CS31" i="4"/>
  <c r="CR31" i="4"/>
  <c r="BS31" i="4"/>
  <c r="BR31" i="4"/>
  <c r="BQ31" i="4"/>
  <c r="AR31" i="4"/>
  <c r="AQ31" i="4"/>
  <c r="CS30" i="4"/>
  <c r="CR30" i="4"/>
  <c r="BR30" i="4"/>
  <c r="BQ30" i="4"/>
  <c r="BS30" i="4" s="1"/>
  <c r="AR30" i="4"/>
  <c r="AQ30" i="4"/>
  <c r="CS29" i="4"/>
  <c r="CR29" i="4"/>
  <c r="BR29" i="4"/>
  <c r="BQ29" i="4"/>
  <c r="BS29" i="4" s="1"/>
  <c r="AR29" i="4"/>
  <c r="AQ29" i="4"/>
  <c r="CS28" i="4"/>
  <c r="CR28" i="4"/>
  <c r="BS28" i="4"/>
  <c r="BR28" i="4"/>
  <c r="BQ28" i="4"/>
  <c r="AR28" i="4"/>
  <c r="AQ28" i="4"/>
  <c r="CS27" i="4"/>
  <c r="CR27" i="4"/>
  <c r="BS27" i="4"/>
  <c r="BR27" i="4"/>
  <c r="BQ27" i="4"/>
  <c r="AR27" i="4"/>
  <c r="AQ27" i="4"/>
  <c r="CS26" i="4"/>
  <c r="CR26" i="4"/>
  <c r="BR26" i="4"/>
  <c r="BQ26" i="4"/>
  <c r="BS26" i="4" s="1"/>
  <c r="AR26" i="4"/>
  <c r="AQ26" i="4"/>
  <c r="CS25" i="4"/>
  <c r="CR25" i="4"/>
  <c r="BR25" i="4"/>
  <c r="BQ25" i="4"/>
  <c r="BS25" i="4" s="1"/>
  <c r="AR25" i="4"/>
  <c r="AQ25" i="4"/>
  <c r="CS24" i="4"/>
  <c r="CR24" i="4"/>
  <c r="BS24" i="4"/>
  <c r="BR24" i="4"/>
  <c r="BQ24" i="4"/>
  <c r="AR24" i="4"/>
  <c r="AQ24" i="4"/>
  <c r="CS23" i="4"/>
  <c r="CR23" i="4"/>
  <c r="BS23" i="4"/>
  <c r="BR23" i="4"/>
  <c r="BQ23" i="4"/>
  <c r="AR23" i="4"/>
  <c r="AQ23" i="4"/>
  <c r="CS22" i="4"/>
  <c r="CR22" i="4"/>
  <c r="BR22" i="4"/>
  <c r="BQ22" i="4"/>
  <c r="BS22" i="4" s="1"/>
  <c r="AR22" i="4"/>
  <c r="AQ22" i="4"/>
  <c r="CS21" i="4"/>
  <c r="CR21" i="4"/>
  <c r="BR21" i="4"/>
  <c r="BQ21" i="4"/>
  <c r="BS21" i="4" s="1"/>
  <c r="AR21" i="4"/>
  <c r="AQ21" i="4"/>
  <c r="CS20" i="4"/>
  <c r="CR20" i="4"/>
  <c r="BS20" i="4"/>
  <c r="BR20" i="4"/>
  <c r="BQ20" i="4"/>
  <c r="AR20" i="4"/>
  <c r="AQ20" i="4"/>
  <c r="CS19" i="4"/>
  <c r="CR19" i="4"/>
  <c r="BS19" i="4"/>
  <c r="BR19" i="4"/>
  <c r="BQ19" i="4"/>
  <c r="AR19" i="4"/>
  <c r="AQ19" i="4"/>
  <c r="CS18" i="4"/>
  <c r="CR18" i="4"/>
  <c r="BR18" i="4"/>
  <c r="BQ18" i="4"/>
  <c r="BS18" i="4" s="1"/>
  <c r="AR18" i="4"/>
  <c r="AQ18" i="4"/>
  <c r="CS17" i="4"/>
  <c r="CR17" i="4"/>
  <c r="BR17" i="4"/>
  <c r="BQ17" i="4"/>
  <c r="BS17" i="4" s="1"/>
  <c r="AR17" i="4"/>
  <c r="AQ17" i="4"/>
  <c r="CS16" i="4"/>
  <c r="CR16" i="4"/>
  <c r="BS16" i="4"/>
  <c r="BR16" i="4"/>
  <c r="BQ16" i="4"/>
  <c r="AR16" i="4"/>
  <c r="AQ16" i="4"/>
  <c r="CS15" i="4"/>
  <c r="CR15" i="4"/>
  <c r="BS15" i="4"/>
  <c r="BR15" i="4"/>
  <c r="BQ15" i="4"/>
  <c r="AR15" i="4"/>
  <c r="AQ15" i="4"/>
  <c r="AQ1138" i="4" s="1"/>
  <c r="E2" i="4"/>
  <c r="E1" i="4"/>
  <c r="AD1131" i="3"/>
  <c r="AC1131" i="3"/>
  <c r="AB1131" i="3"/>
  <c r="AA1131" i="3"/>
  <c r="Z1131" i="3"/>
  <c r="Y1131" i="3"/>
  <c r="X1131" i="3"/>
  <c r="W1131" i="3"/>
  <c r="V1131" i="3"/>
  <c r="U1131" i="3"/>
  <c r="T1131" i="3"/>
  <c r="Q1131" i="3"/>
  <c r="P1131" i="3"/>
  <c r="N1131" i="3"/>
  <c r="L1131" i="3"/>
  <c r="K1131" i="3"/>
  <c r="J1131" i="3"/>
  <c r="I1131" i="3"/>
  <c r="E2" i="3"/>
  <c r="E1" i="3"/>
  <c r="AD1131" i="2"/>
  <c r="AC1131" i="2"/>
  <c r="AB1131" i="2"/>
  <c r="AA1131" i="2"/>
  <c r="Z1131" i="2"/>
  <c r="Y1131" i="2"/>
  <c r="X1131" i="2"/>
  <c r="W1131" i="2"/>
  <c r="V1131" i="2"/>
  <c r="U1131" i="2"/>
  <c r="T1131" i="2"/>
  <c r="S1131" i="2"/>
  <c r="R1131" i="2"/>
  <c r="Q1131" i="2"/>
  <c r="P1131" i="2"/>
  <c r="O1131" i="2"/>
  <c r="N1131" i="2"/>
  <c r="M1131" i="2"/>
  <c r="L1131" i="2"/>
  <c r="K1131" i="2"/>
  <c r="J1131" i="2"/>
  <c r="I1131" i="2"/>
  <c r="AR1138" i="4" l="1"/>
  <c r="CR1138" i="4"/>
  <c r="BQ1138" i="4"/>
  <c r="CS1138" i="4"/>
  <c r="BR1138" i="4"/>
  <c r="A13" i="7"/>
  <c r="A11" i="7"/>
  <c r="A9" i="7"/>
  <c r="A29" i="7"/>
  <c r="A27" i="7"/>
  <c r="A25" i="7"/>
  <c r="A23" i="7"/>
  <c r="A21" i="7"/>
  <c r="A19" i="7"/>
  <c r="A17" i="7"/>
  <c r="A15" i="7"/>
  <c r="A24" i="7"/>
  <c r="A16" i="7"/>
  <c r="A10" i="7"/>
  <c r="A26" i="7"/>
  <c r="A18" i="7"/>
  <c r="A12" i="7"/>
  <c r="A22" i="7"/>
  <c r="A34" i="5"/>
  <c r="A30" i="5"/>
  <c r="A20" i="5"/>
  <c r="A16" i="5"/>
  <c r="A33" i="5"/>
  <c r="A29" i="5"/>
  <c r="A19" i="5"/>
  <c r="A15" i="5"/>
  <c r="A31" i="5"/>
  <c r="A17" i="5"/>
  <c r="A36" i="5"/>
  <c r="A22" i="5"/>
  <c r="A32" i="5"/>
  <c r="A20" i="7"/>
  <c r="A10" i="6"/>
  <c r="A15" i="6"/>
  <c r="A19" i="6"/>
  <c r="A23" i="6"/>
  <c r="A27" i="6"/>
  <c r="A11" i="6"/>
  <c r="A16" i="6"/>
  <c r="A20" i="6"/>
  <c r="A24" i="6"/>
</calcChain>
</file>

<file path=xl/sharedStrings.xml><?xml version="1.0" encoding="utf-8"?>
<sst xmlns="http://schemas.openxmlformats.org/spreadsheetml/2006/main" count="72530" uniqueCount="2121">
  <si>
    <t>1. Feeder Deployment Incremental and Feeder Deployment Cumulative (Tab 1)</t>
  </si>
  <si>
    <t>a. Column J – The Company does not limit their opportunity for circuit breaker SCADA to only 4kV circuits.</t>
  </si>
  <si>
    <t>b. Column M – The Company utilizes network protectors, but does not integrate them into SCADA at this time.</t>
  </si>
  <si>
    <t>c. Column O - OMS/AMI – AMI is not a component of the existing Grid Modernization approved investment areas</t>
  </si>
  <si>
    <t>d. Column P,Q – Underground circuits do not have OH DA</t>
  </si>
  <si>
    <t>e. Column R – The Company has an active oil fused cutout replacement program that is not part of the Grid Modernization investments</t>
  </si>
  <si>
    <t>f. Column S – The Company does not include VFI’s as part of the Grid Modernization investments</t>
  </si>
  <si>
    <t>g. Column T-X - Underground circuits are not envisioned for the VVO solutions</t>
  </si>
  <si>
    <t>h. Column AA - RTU related work is included with Dist. Management System.  We are not deploying devices at this time.  The work is focused on tracking existing RTU’s for DMS configuration.</t>
  </si>
  <si>
    <t>i. Column AD– Unitil only</t>
  </si>
  <si>
    <t>2. Feeder Status (Tab 3)</t>
  </si>
  <si>
    <t>a. DER Interconnections – electricity (1 unit on 14-211L2) DER sites</t>
  </si>
  <si>
    <t>b. Column DL-DM – Company only has baseline data available for 2016 and 2017.</t>
  </si>
  <si>
    <t>c. Columns CT-DA – Eversource only.</t>
  </si>
  <si>
    <t>d. Columns EC-EE – Eversource only.</t>
  </si>
  <si>
    <t>e. Column EH – Unitil only.</t>
  </si>
  <si>
    <t>3. Spending – 2018 Report and Spending 2019 Report (Tab 5a &amp; 5b)</t>
  </si>
  <si>
    <t>a. RTU related work is included with Dist. Management System.  We are not deploying devices at this time.  The work is focused on tracking existing RTU’s for DMS configuration.</t>
  </si>
  <si>
    <t>TABLE 1</t>
  </si>
  <si>
    <t xml:space="preserve">Feeder Deployment Incremental </t>
  </si>
  <si>
    <t>Company Name</t>
  </si>
  <si>
    <t>National Grid</t>
  </si>
  <si>
    <t>Plan Year</t>
  </si>
  <si>
    <t>This table presents the required format for the reporting of the incremental deployment of grid modernization technologies at the feeder/substation level during the plan year.</t>
  </si>
  <si>
    <t>Feeder/Substation Identification</t>
  </si>
  <si>
    <t>Monitoring &amp; Control (SCADA)</t>
  </si>
  <si>
    <t>Distribution Automation</t>
  </si>
  <si>
    <t>Volt-Var Optimization</t>
  </si>
  <si>
    <t>Advanced Distribution Management System (ADMS)</t>
  </si>
  <si>
    <t>Communications</t>
  </si>
  <si>
    <t>Workforce Management</t>
  </si>
  <si>
    <t>Division Name</t>
  </si>
  <si>
    <t>District Name</t>
  </si>
  <si>
    <t>Substation Name</t>
  </si>
  <si>
    <t>Substation Location (City/Town)</t>
  </si>
  <si>
    <t>Feeder ID</t>
  </si>
  <si>
    <t>Feeder Location (Cities/Towns) (1)</t>
  </si>
  <si>
    <t>Initial Inclusion of Feeder in Report (Y/N) (2)</t>
  </si>
  <si>
    <t>Microprocessor Relay</t>
  </si>
  <si>
    <t>4kV Circuit Breaker SCADA</t>
  </si>
  <si>
    <t>Recloser SCADA</t>
  </si>
  <si>
    <t>Padmount Switch SCADA</t>
  </si>
  <si>
    <t>Network Protector SCADA</t>
  </si>
  <si>
    <t>Feeder Monitor</t>
  </si>
  <si>
    <t>OMS/AMI Integration</t>
  </si>
  <si>
    <t>OH DA</t>
  </si>
  <si>
    <t>OH DA w/Ties</t>
  </si>
  <si>
    <t>4kV Oil Switch Replacement</t>
  </si>
  <si>
    <t>4kV VFI Retrofit for DA</t>
  </si>
  <si>
    <t>VVO - Regulators</t>
  </si>
  <si>
    <t>VVO - Capacitor Banks</t>
  </si>
  <si>
    <t>VVO - LTC Controls</t>
  </si>
  <si>
    <t>VVO - Line Sensors</t>
  </si>
  <si>
    <t>VVO - IT Work</t>
  </si>
  <si>
    <t>Advanced Load Flow</t>
  </si>
  <si>
    <t>GIS Survey (Expense)</t>
  </si>
  <si>
    <t>Dist. Management System</t>
  </si>
  <si>
    <t>Numbers of Nodes</t>
  </si>
  <si>
    <t>Miles of Fiber</t>
  </si>
  <si>
    <t>Mobile Damage Assessment</t>
  </si>
  <si>
    <t>Mass Electric</t>
  </si>
  <si>
    <t>NE North</t>
  </si>
  <si>
    <t>Central</t>
  </si>
  <si>
    <t>Lashaway 525</t>
  </si>
  <si>
    <t>North Brookfield</t>
  </si>
  <si>
    <t>01-0012</t>
  </si>
  <si>
    <t>N</t>
  </si>
  <si>
    <t>Other</t>
  </si>
  <si>
    <t>No</t>
  </si>
  <si>
    <t>Rena Street 10</t>
  </si>
  <si>
    <t>Worcester</t>
  </si>
  <si>
    <t>01-10J323</t>
  </si>
  <si>
    <t>01-10J366</t>
  </si>
  <si>
    <t>01-10J383</t>
  </si>
  <si>
    <t>Faraday Street 11</t>
  </si>
  <si>
    <t>01-11J314</t>
  </si>
  <si>
    <t>01-11J325</t>
  </si>
  <si>
    <t>01-11J330</t>
  </si>
  <si>
    <t>01-11J331</t>
  </si>
  <si>
    <t>01-11J332</t>
  </si>
  <si>
    <t>01-11J333</t>
  </si>
  <si>
    <t>01-11J334</t>
  </si>
  <si>
    <t>01-11J346</t>
  </si>
  <si>
    <t>01-11J347</t>
  </si>
  <si>
    <t>01-11J351</t>
  </si>
  <si>
    <t>01-11J354</t>
  </si>
  <si>
    <t>01-11J357</t>
  </si>
  <si>
    <t>Millbrook Street 12</t>
  </si>
  <si>
    <t>01-12J376</t>
  </si>
  <si>
    <t>01-12J377</t>
  </si>
  <si>
    <t>01-12J378</t>
  </si>
  <si>
    <t>01-12J391</t>
  </si>
  <si>
    <t>Brooks Street 13</t>
  </si>
  <si>
    <t>01-13J350</t>
  </si>
  <si>
    <t>01-13J358</t>
  </si>
  <si>
    <t>Squantum Street 14</t>
  </si>
  <si>
    <t>01-14J367</t>
  </si>
  <si>
    <t>01-14J368</t>
  </si>
  <si>
    <t>Lincoln Plaza 15</t>
  </si>
  <si>
    <t>01-15J392</t>
  </si>
  <si>
    <t>Salisbury St 16</t>
  </si>
  <si>
    <t>01-16J1</t>
  </si>
  <si>
    <t>01-16J2</t>
  </si>
  <si>
    <t>01-16J3</t>
  </si>
  <si>
    <t>Marion Ave 18</t>
  </si>
  <si>
    <t>01-18J394</t>
  </si>
  <si>
    <t>Tatnuck 1</t>
  </si>
  <si>
    <t>01-1J362</t>
  </si>
  <si>
    <t>01-1J363</t>
  </si>
  <si>
    <t>01-1J369</t>
  </si>
  <si>
    <t>01-1J370</t>
  </si>
  <si>
    <t>01-1J390</t>
  </si>
  <si>
    <t>Ayer 201</t>
  </si>
  <si>
    <t>Ayer</t>
  </si>
  <si>
    <t>01-201W1</t>
  </si>
  <si>
    <t>Ayer, Groton, Shirley</t>
  </si>
  <si>
    <t>01-201W2</t>
  </si>
  <si>
    <t>Ayer, Bolton, Harvard</t>
  </si>
  <si>
    <t>01-201W3</t>
  </si>
  <si>
    <t>01-201W4</t>
  </si>
  <si>
    <t>Ayer, Groton, Pepperell, Shirley</t>
  </si>
  <si>
    <t>Litchfield St 207</t>
  </si>
  <si>
    <t>Leominster</t>
  </si>
  <si>
    <t>01-207W1</t>
  </si>
  <si>
    <t>01-207W2</t>
  </si>
  <si>
    <t>01-207W3</t>
  </si>
  <si>
    <t>Lancaster, Leominster</t>
  </si>
  <si>
    <t>01-207W4</t>
  </si>
  <si>
    <t>01-207W6</t>
  </si>
  <si>
    <t>Dunstable 210</t>
  </si>
  <si>
    <t>Dunstable</t>
  </si>
  <si>
    <t>01-210L1</t>
  </si>
  <si>
    <t>Dunstable, Groton, Pepperell</t>
  </si>
  <si>
    <t>Fitch Road 216</t>
  </si>
  <si>
    <t>Clinton</t>
  </si>
  <si>
    <t>01-216W1</t>
  </si>
  <si>
    <t>01-216W2</t>
  </si>
  <si>
    <t>01-216W3</t>
  </si>
  <si>
    <t>Clinton, Lancaster</t>
  </si>
  <si>
    <t>01-216W4</t>
  </si>
  <si>
    <t>Bolton, Clinton, Lancaster, Sterling</t>
  </si>
  <si>
    <t>01-216W5</t>
  </si>
  <si>
    <t>Berlin, Bolton, Clinton</t>
  </si>
  <si>
    <t>01-216W6</t>
  </si>
  <si>
    <t>Bolton, Clinton, Harvard</t>
  </si>
  <si>
    <t>Prospect Street 219</t>
  </si>
  <si>
    <t>01-219W1</t>
  </si>
  <si>
    <t>01-219W2</t>
  </si>
  <si>
    <t>Leominster, Lunenburg</t>
  </si>
  <si>
    <t>01-219W3</t>
  </si>
  <si>
    <t>01-219W4</t>
  </si>
  <si>
    <t>Fitchburg, Leominster</t>
  </si>
  <si>
    <t>01-219W5</t>
  </si>
  <si>
    <t>01-219W6</t>
  </si>
  <si>
    <t>Leicester 21</t>
  </si>
  <si>
    <t>Leicester</t>
  </si>
  <si>
    <t>01-21W1</t>
  </si>
  <si>
    <t>Leicester, Spencer</t>
  </si>
  <si>
    <t>01-21W2</t>
  </si>
  <si>
    <t>Charlton, Leicester</t>
  </si>
  <si>
    <t>Pratts Junction 225</t>
  </si>
  <si>
    <t>Sterling</t>
  </si>
  <si>
    <t>01-225W1</t>
  </si>
  <si>
    <t>Bolton, Lancaster, Sterling</t>
  </si>
  <si>
    <t>01-225W2</t>
  </si>
  <si>
    <t>Y</t>
  </si>
  <si>
    <t>01-225W3</t>
  </si>
  <si>
    <t>Lancaster, Leominster, Sterling</t>
  </si>
  <si>
    <t>01-225W4</t>
  </si>
  <si>
    <t>Leominster, Sterling</t>
  </si>
  <si>
    <t>Groton Street 226</t>
  </si>
  <si>
    <t>Pepperell</t>
  </si>
  <si>
    <t>01-226L1</t>
  </si>
  <si>
    <t>Pepperell, Townsend</t>
  </si>
  <si>
    <t>01-226L2</t>
  </si>
  <si>
    <t>Laurel Circle  227</t>
  </si>
  <si>
    <t>Shirley</t>
  </si>
  <si>
    <t>01-227W1</t>
  </si>
  <si>
    <t>Lancaster, Leominster, Lunenburg, Shirley</t>
  </si>
  <si>
    <t>01-227W3</t>
  </si>
  <si>
    <t>Ayer, Harvard, Lunenburg, Shirley</t>
  </si>
  <si>
    <t>Cooks Pond 23</t>
  </si>
  <si>
    <t>01-23W1</t>
  </si>
  <si>
    <t>01-23W2</t>
  </si>
  <si>
    <t>01-23W3</t>
  </si>
  <si>
    <t>Holden, Leicester, Worcester</t>
  </si>
  <si>
    <t>01-23W4</t>
  </si>
  <si>
    <t>Greendale 24</t>
  </si>
  <si>
    <t>01-24W1</t>
  </si>
  <si>
    <t>01-24W2</t>
  </si>
  <si>
    <t>Holden, Worcester</t>
  </si>
  <si>
    <t>01-24W3</t>
  </si>
  <si>
    <t>01-24W4</t>
  </si>
  <si>
    <t>01-24W5</t>
  </si>
  <si>
    <t>Pondville 26</t>
  </si>
  <si>
    <t>Auburn</t>
  </si>
  <si>
    <t>01-26W1</t>
  </si>
  <si>
    <t>01-26W2</t>
  </si>
  <si>
    <t>Auburn, Millbury, Worcester</t>
  </si>
  <si>
    <t>01-26W3</t>
  </si>
  <si>
    <t>Auburn, Millbury, Oxford</t>
  </si>
  <si>
    <t>01-26W4</t>
  </si>
  <si>
    <t>Bloomingdale 27</t>
  </si>
  <si>
    <t>01-27W1</t>
  </si>
  <si>
    <t>01-27W2</t>
  </si>
  <si>
    <t>01-27W3</t>
  </si>
  <si>
    <t>01-27W4</t>
  </si>
  <si>
    <t>01-27W5</t>
  </si>
  <si>
    <t>Grafton, Millbury, Worcester</t>
  </si>
  <si>
    <t>Chandler Street 2</t>
  </si>
  <si>
    <t>01-2J328</t>
  </si>
  <si>
    <t>01-2J335</t>
  </si>
  <si>
    <t>01-2J345</t>
  </si>
  <si>
    <t>01-2J349</t>
  </si>
  <si>
    <t>01-2J353</t>
  </si>
  <si>
    <t>01-2J393</t>
  </si>
  <si>
    <t>Millbury 4</t>
  </si>
  <si>
    <t>Millbury</t>
  </si>
  <si>
    <t>01-304W1</t>
  </si>
  <si>
    <t>Grafton, Millbury</t>
  </si>
  <si>
    <t>01-304W2</t>
  </si>
  <si>
    <t>Grafton, Millbury, Sutton</t>
  </si>
  <si>
    <t>01-304W3</t>
  </si>
  <si>
    <t>Millbury, Worcester</t>
  </si>
  <si>
    <t>01-304W4</t>
  </si>
  <si>
    <t>01-304W5</t>
  </si>
  <si>
    <t>Millbury, Sutton</t>
  </si>
  <si>
    <t>01-304W6</t>
  </si>
  <si>
    <t>Bancroft Street 3</t>
  </si>
  <si>
    <t>01-3J341</t>
  </si>
  <si>
    <t>01-3J371</t>
  </si>
  <si>
    <t>01-3J372</t>
  </si>
  <si>
    <t>01-3J373</t>
  </si>
  <si>
    <t>01-3J374</t>
  </si>
  <si>
    <t>01-3J375</t>
  </si>
  <si>
    <t>North Oxford 2</t>
  </si>
  <si>
    <t>Oxford</t>
  </si>
  <si>
    <t>01-406L1</t>
  </si>
  <si>
    <t>Auburn, Charlton, Leicester, Oxford, Worcester</t>
  </si>
  <si>
    <t>01-406L2</t>
  </si>
  <si>
    <t>Auburn, Oxford</t>
  </si>
  <si>
    <t>01-406L3</t>
  </si>
  <si>
    <t>Charlton, Oxford</t>
  </si>
  <si>
    <t>01-406L4</t>
  </si>
  <si>
    <t>Auburn, Oxford, Webster</t>
  </si>
  <si>
    <t>Fiskdale 408</t>
  </si>
  <si>
    <t>Sturbridge</t>
  </si>
  <si>
    <t>01-408L1</t>
  </si>
  <si>
    <t>Brookfield, Sturbridge</t>
  </si>
  <si>
    <t>01-408L2</t>
  </si>
  <si>
    <t>Brimfield, Sturbridge</t>
  </si>
  <si>
    <t>East Webster 412</t>
  </si>
  <si>
    <t>Webster</t>
  </si>
  <si>
    <t>01-412L1</t>
  </si>
  <si>
    <t>01-412L2</t>
  </si>
  <si>
    <t>Dudley, Webster</t>
  </si>
  <si>
    <t>01-412L3</t>
  </si>
  <si>
    <t>Dudley, Oxford, Webster</t>
  </si>
  <si>
    <t>01-412L4</t>
  </si>
  <si>
    <t>Charlton, Dudley, Oxford, Webster</t>
  </si>
  <si>
    <t>01-412L5</t>
  </si>
  <si>
    <t>01-412L6</t>
  </si>
  <si>
    <t>Snow Street 413</t>
  </si>
  <si>
    <t>Southbridge</t>
  </si>
  <si>
    <t>01-413L1</t>
  </si>
  <si>
    <t>01-413L2</t>
  </si>
  <si>
    <t>Southbridge, Sturbridge</t>
  </si>
  <si>
    <t>01-413L3</t>
  </si>
  <si>
    <t>Charlton, Dudley, Southbridge</t>
  </si>
  <si>
    <t>01-413L4</t>
  </si>
  <si>
    <t>Charlton, Southbridge</t>
  </si>
  <si>
    <t>01-413L6</t>
  </si>
  <si>
    <t>01-413L7</t>
  </si>
  <si>
    <t>West Charlton 415</t>
  </si>
  <si>
    <t>Charlton</t>
  </si>
  <si>
    <t>01-415L1</t>
  </si>
  <si>
    <t>Brookfield, Charlton, Sturbridge</t>
  </si>
  <si>
    <t>01-415L2</t>
  </si>
  <si>
    <t>01-415L3</t>
  </si>
  <si>
    <t>Charlton, Sturbridge</t>
  </si>
  <si>
    <t>Cambridge Street 4</t>
  </si>
  <si>
    <t>01-4J324</t>
  </si>
  <si>
    <t>01-4J336</t>
  </si>
  <si>
    <t>01-4J338</t>
  </si>
  <si>
    <t>01-4J339</t>
  </si>
  <si>
    <t>01-4J340</t>
  </si>
  <si>
    <t>01-4J348</t>
  </si>
  <si>
    <t>01-525L1</t>
  </si>
  <si>
    <t>East Brookfield, North Brookfield, West Brookfield</t>
  </si>
  <si>
    <t>01-525L2</t>
  </si>
  <si>
    <t>Brookfield, East Brookfield, New Braintree, North Brookfield, Spencer, Sturbridge, Warren, West Brookfield</t>
  </si>
  <si>
    <t>Meadow Street 552</t>
  </si>
  <si>
    <t>Spencer</t>
  </si>
  <si>
    <t>01-552L1</t>
  </si>
  <si>
    <t>Charlton, Leicester, North Brookfield, Spencer</t>
  </si>
  <si>
    <t>01-552L3</t>
  </si>
  <si>
    <t>East Brookfield, North Brookfield, Spencer</t>
  </si>
  <si>
    <t>Treasure Valley 55</t>
  </si>
  <si>
    <t>Paxton</t>
  </si>
  <si>
    <t>01-55W1</t>
  </si>
  <si>
    <t>Oakham, Paxton, Rutland</t>
  </si>
  <si>
    <t>Westminster 602</t>
  </si>
  <si>
    <t>Westminster</t>
  </si>
  <si>
    <t>01-602W2</t>
  </si>
  <si>
    <t>Barre, Gardner, Hubbardston, Templeton, Westminster</t>
  </si>
  <si>
    <t>01-602W3</t>
  </si>
  <si>
    <t>Crystal Lake</t>
  </si>
  <si>
    <t>Gardner</t>
  </si>
  <si>
    <t>01-607W1</t>
  </si>
  <si>
    <t>Gardner, Templeton, Winchendon</t>
  </si>
  <si>
    <t>01-607W2</t>
  </si>
  <si>
    <t>01-607W3</t>
  </si>
  <si>
    <t>Ashburnham, Gardner, Winchendon</t>
  </si>
  <si>
    <t>01-607W4</t>
  </si>
  <si>
    <t>East Westminster 609</t>
  </si>
  <si>
    <t>01-609W1</t>
  </si>
  <si>
    <t>Fitchburg, Hubbardston, Rutland, Westminster</t>
  </si>
  <si>
    <t>01-609W2</t>
  </si>
  <si>
    <t>Princeton, Westminster</t>
  </si>
  <si>
    <t>Ashburnham 610</t>
  </si>
  <si>
    <t>Ashburnham</t>
  </si>
  <si>
    <t>01-610W3</t>
  </si>
  <si>
    <t>Ashburnham, Gardner, Westminster</t>
  </si>
  <si>
    <t>East Winchendon 612</t>
  </si>
  <si>
    <t>Winchendon</t>
  </si>
  <si>
    <t>01-612W1</t>
  </si>
  <si>
    <t>01-612W3</t>
  </si>
  <si>
    <t>Webster Street 6</t>
  </si>
  <si>
    <t>01-6J304</t>
  </si>
  <si>
    <t>01-6J305</t>
  </si>
  <si>
    <t>01-6J312</t>
  </si>
  <si>
    <t>01-6J316</t>
  </si>
  <si>
    <t>Auburn, Worcester</t>
  </si>
  <si>
    <t>01-6J318</t>
  </si>
  <si>
    <t>01-6J319</t>
  </si>
  <si>
    <t>01-6J326</t>
  </si>
  <si>
    <t>01-6J342</t>
  </si>
  <si>
    <t>01-6J356</t>
  </si>
  <si>
    <t>01-6W1</t>
  </si>
  <si>
    <t>01-6W2</t>
  </si>
  <si>
    <t>Stearns Street 7</t>
  </si>
  <si>
    <t>01-7J386</t>
  </si>
  <si>
    <t>Auburn, Leicester, Worcester</t>
  </si>
  <si>
    <t>01-7J387</t>
  </si>
  <si>
    <t>Vernon Hill 8</t>
  </si>
  <si>
    <t>01-8J364</t>
  </si>
  <si>
    <t>01-8J365</t>
  </si>
  <si>
    <t>01-8J389</t>
  </si>
  <si>
    <t>01-8W1</t>
  </si>
  <si>
    <t>01-8W2</t>
  </si>
  <si>
    <t>Grafton Street 9</t>
  </si>
  <si>
    <t>01-9J301</t>
  </si>
  <si>
    <t>01-9J302</t>
  </si>
  <si>
    <t>01-9J303</t>
  </si>
  <si>
    <t>01-9J306</t>
  </si>
  <si>
    <t>01-9J307</t>
  </si>
  <si>
    <t>01-9J310</t>
  </si>
  <si>
    <t>01-9J315</t>
  </si>
  <si>
    <t>01-9J321</t>
  </si>
  <si>
    <t>01-9J327</t>
  </si>
  <si>
    <t>01-9J329</t>
  </si>
  <si>
    <t>01-9J337</t>
  </si>
  <si>
    <t>01-9J352</t>
  </si>
  <si>
    <t>01-9J360</t>
  </si>
  <si>
    <t>01-9J382</t>
  </si>
  <si>
    <t>01-HT11-11A</t>
  </si>
  <si>
    <t>01-HT13</t>
  </si>
  <si>
    <t>01-HT14</t>
  </si>
  <si>
    <t>01-HT15</t>
  </si>
  <si>
    <t>01-HT17</t>
  </si>
  <si>
    <t>01-HT19</t>
  </si>
  <si>
    <t>01-HT2</t>
  </si>
  <si>
    <t>01-HT20</t>
  </si>
  <si>
    <t>01-HT22</t>
  </si>
  <si>
    <t>01-HT25</t>
  </si>
  <si>
    <t>01-HT26</t>
  </si>
  <si>
    <t>01-HT27</t>
  </si>
  <si>
    <t>01-HT28</t>
  </si>
  <si>
    <t>01-HT3</t>
  </si>
  <si>
    <t>01-HT31</t>
  </si>
  <si>
    <t>01-HT32</t>
  </si>
  <si>
    <t>01-HT36</t>
  </si>
  <si>
    <t>01-HT37</t>
  </si>
  <si>
    <t>01-HT38</t>
  </si>
  <si>
    <t>01-HT39</t>
  </si>
  <si>
    <t>01-HT40</t>
  </si>
  <si>
    <t>01-HT41</t>
  </si>
  <si>
    <t>01-HT42</t>
  </si>
  <si>
    <t>Leicester, Worcester</t>
  </si>
  <si>
    <t>Nashua Street 25</t>
  </si>
  <si>
    <t>01-HT45</t>
  </si>
  <si>
    <t>01-HT47</t>
  </si>
  <si>
    <t>01-HT48</t>
  </si>
  <si>
    <t>01-HT52</t>
  </si>
  <si>
    <t>01-HT55</t>
  </si>
  <si>
    <t>01-HT56B</t>
  </si>
  <si>
    <t>01-HT59</t>
  </si>
  <si>
    <t>01-HT60</t>
  </si>
  <si>
    <t>01-HT61</t>
  </si>
  <si>
    <t>NE South</t>
  </si>
  <si>
    <t>Southeast</t>
  </si>
  <si>
    <t>Hathaway 106</t>
  </si>
  <si>
    <t>Fall River</t>
  </si>
  <si>
    <t>05-106W42</t>
  </si>
  <si>
    <t>05-106W43</t>
  </si>
  <si>
    <t>05-106W44</t>
  </si>
  <si>
    <t>05-106W45</t>
  </si>
  <si>
    <t>05-106W46</t>
  </si>
  <si>
    <t>05-106W81</t>
  </si>
  <si>
    <t>05-106W82</t>
  </si>
  <si>
    <t>Riverside 8</t>
  </si>
  <si>
    <t>Woonsocket, RI</t>
  </si>
  <si>
    <t>05-108W51</t>
  </si>
  <si>
    <t>Bellingham, Blackstone</t>
  </si>
  <si>
    <t>05-108W60</t>
  </si>
  <si>
    <t>Bellingham, Blackstone, Franklin, Wrentham</t>
  </si>
  <si>
    <t>Bates 115</t>
  </si>
  <si>
    <t>05-115W42</t>
  </si>
  <si>
    <t>05-115W43</t>
  </si>
  <si>
    <t>05-115W44</t>
  </si>
  <si>
    <t>05-115W45</t>
  </si>
  <si>
    <t>05-115W52</t>
  </si>
  <si>
    <t>Fall River, Westport</t>
  </si>
  <si>
    <t>05-115W53</t>
  </si>
  <si>
    <t xml:space="preserve">Fall River, </t>
  </si>
  <si>
    <t>05-115W54</t>
  </si>
  <si>
    <t>05-115W55</t>
  </si>
  <si>
    <t>Swansea 11</t>
  </si>
  <si>
    <t>Swansea</t>
  </si>
  <si>
    <t>05-11W81</t>
  </si>
  <si>
    <t>05-11W82</t>
  </si>
  <si>
    <t>Somerset, Swansea</t>
  </si>
  <si>
    <t>05-11W83</t>
  </si>
  <si>
    <t>05-11W84</t>
  </si>
  <si>
    <t>05-11W85</t>
  </si>
  <si>
    <t>Riverside 17</t>
  </si>
  <si>
    <t>Somerset</t>
  </si>
  <si>
    <t>05-17J1</t>
  </si>
  <si>
    <t>05-17J3</t>
  </si>
  <si>
    <t>Palmer 18</t>
  </si>
  <si>
    <t>05-18J5</t>
  </si>
  <si>
    <t>05-18J7</t>
  </si>
  <si>
    <t>Dighton 19</t>
  </si>
  <si>
    <t>Dighton</t>
  </si>
  <si>
    <t>05-19W72</t>
  </si>
  <si>
    <t>Dighton, Somerset, Swansea</t>
  </si>
  <si>
    <t>05-19W73</t>
  </si>
  <si>
    <t>Dighton, Rehoboth, Swansea</t>
  </si>
  <si>
    <t>05-19W74</t>
  </si>
  <si>
    <t>Dighton, Somerset</t>
  </si>
  <si>
    <t>West Street 1</t>
  </si>
  <si>
    <t>Attleboro</t>
  </si>
  <si>
    <t>05-1J1</t>
  </si>
  <si>
    <t>05-1J2</t>
  </si>
  <si>
    <t>05-1J3</t>
  </si>
  <si>
    <t>05-1J4</t>
  </si>
  <si>
    <t>05-2248</t>
  </si>
  <si>
    <t>Attleboro, Rehoboth, Seekonk</t>
  </si>
  <si>
    <t>Mink Street 7</t>
  </si>
  <si>
    <t>Seekonk</t>
  </si>
  <si>
    <t>05-2267</t>
  </si>
  <si>
    <t>Plainville 3451</t>
  </si>
  <si>
    <t>Plainville</t>
  </si>
  <si>
    <t>05-2274</t>
  </si>
  <si>
    <t>Attleboro, North Attleborough, Plainville</t>
  </si>
  <si>
    <t>Chartley Pond 8</t>
  </si>
  <si>
    <t>05-2276</t>
  </si>
  <si>
    <t>Attleboro, Norton</t>
  </si>
  <si>
    <t>Franklin 341</t>
  </si>
  <si>
    <t>Franklin</t>
  </si>
  <si>
    <t>05-2284</t>
  </si>
  <si>
    <t>Franklin, Plainville, Wrentham</t>
  </si>
  <si>
    <t>Crocker Pond  3424</t>
  </si>
  <si>
    <t>Wrentham</t>
  </si>
  <si>
    <t>05-2287</t>
  </si>
  <si>
    <t>Foxborough, Wrentham</t>
  </si>
  <si>
    <t>05-2289</t>
  </si>
  <si>
    <t>Foxborough, Mansfield, Plainville</t>
  </si>
  <si>
    <t>Southborough</t>
  </si>
  <si>
    <t>05-24</t>
  </si>
  <si>
    <t>Attleboro, Seekonk</t>
  </si>
  <si>
    <t>Sykes 28</t>
  </si>
  <si>
    <t>05-28W40</t>
  </si>
  <si>
    <t>05-28W41</t>
  </si>
  <si>
    <t>05-28W50</t>
  </si>
  <si>
    <t>Fall River, Freetown</t>
  </si>
  <si>
    <t>05-28W51</t>
  </si>
  <si>
    <t>Forest Street 2</t>
  </si>
  <si>
    <t>05-2J1</t>
  </si>
  <si>
    <t>05-2J2</t>
  </si>
  <si>
    <t>05-2J3</t>
  </si>
  <si>
    <t>South Marlborough 310</t>
  </si>
  <si>
    <t>Marlborough</t>
  </si>
  <si>
    <t>05-310W3</t>
  </si>
  <si>
    <t>Marlborough, Southborough</t>
  </si>
  <si>
    <t>05-310W4</t>
  </si>
  <si>
    <t>05-310W5</t>
  </si>
  <si>
    <t>05-310W6</t>
  </si>
  <si>
    <t>Marlborough 311</t>
  </si>
  <si>
    <t>05-311W1</t>
  </si>
  <si>
    <t>05-311W2</t>
  </si>
  <si>
    <t>05-311W3</t>
  </si>
  <si>
    <t>Hudson, Marlborough</t>
  </si>
  <si>
    <t>05-311W4</t>
  </si>
  <si>
    <t>05-311W5</t>
  </si>
  <si>
    <t>05-311W6</t>
  </si>
  <si>
    <t>Westborough 312</t>
  </si>
  <si>
    <t>Westborough</t>
  </si>
  <si>
    <t>05-312W1</t>
  </si>
  <si>
    <t>Shrewsbury, Westborough</t>
  </si>
  <si>
    <t>05-312W2</t>
  </si>
  <si>
    <t>Northborough, Westborough</t>
  </si>
  <si>
    <t>05-312W3</t>
  </si>
  <si>
    <t>05-312W4</t>
  </si>
  <si>
    <t>Grafton, Hopkinton, Upton, Westborough</t>
  </si>
  <si>
    <t>05-312W5</t>
  </si>
  <si>
    <t>Woodside 313</t>
  </si>
  <si>
    <t>Northborough</t>
  </si>
  <si>
    <t>05-313W1</t>
  </si>
  <si>
    <t>Boylston, Northborough</t>
  </si>
  <si>
    <t>05-313W2</t>
  </si>
  <si>
    <t>Marlborough, Northborough, Westborough</t>
  </si>
  <si>
    <t>05-313W3</t>
  </si>
  <si>
    <t>05-313W4</t>
  </si>
  <si>
    <t>Marlborough, Northborough</t>
  </si>
  <si>
    <t>East Main St 314</t>
  </si>
  <si>
    <t>05-314W1</t>
  </si>
  <si>
    <t>05-314W2</t>
  </si>
  <si>
    <t>Southborough, Westborough</t>
  </si>
  <si>
    <t>05-314W3</t>
  </si>
  <si>
    <t>05-314W4</t>
  </si>
  <si>
    <t>05-314W5</t>
  </si>
  <si>
    <t>Northboro Road 317</t>
  </si>
  <si>
    <t>05-317W1</t>
  </si>
  <si>
    <t>Marlborough, Southborough, Westborough</t>
  </si>
  <si>
    <t>05-317W2</t>
  </si>
  <si>
    <t>Marlborough, Northborough, Southborough</t>
  </si>
  <si>
    <t>05-317W3</t>
  </si>
  <si>
    <t>05-317W4</t>
  </si>
  <si>
    <t>05-317W5</t>
  </si>
  <si>
    <t>05-317W6</t>
  </si>
  <si>
    <t>05-317W7</t>
  </si>
  <si>
    <t>05-317W8</t>
  </si>
  <si>
    <t>North Marlborough 318</t>
  </si>
  <si>
    <t>05-318W1</t>
  </si>
  <si>
    <t>05-318W3</t>
  </si>
  <si>
    <t>Hudson, Marlborough, Northborough</t>
  </si>
  <si>
    <t>05-318W5</t>
  </si>
  <si>
    <t>Whitins Pond 320</t>
  </si>
  <si>
    <t>Northbridge</t>
  </si>
  <si>
    <t>05-320W1</t>
  </si>
  <si>
    <t>Northbridge, Upton</t>
  </si>
  <si>
    <t>05-320W2</t>
  </si>
  <si>
    <t>Douglas, Northbridge, Sutton, Uxbridge</t>
  </si>
  <si>
    <t>05-320W3</t>
  </si>
  <si>
    <t>Northbridge, Sutton</t>
  </si>
  <si>
    <t>05-320W5</t>
  </si>
  <si>
    <t>Uxbridge 321</t>
  </si>
  <si>
    <t>Uxbridge</t>
  </si>
  <si>
    <t>05-321W1</t>
  </si>
  <si>
    <t>Douglas, Northbridge, Uxbridge</t>
  </si>
  <si>
    <t>05-321W10</t>
  </si>
  <si>
    <t>Mendon, Northbridge, Uxbridge</t>
  </si>
  <si>
    <t>05-321W2</t>
  </si>
  <si>
    <t>Blackstone, Douglas, Mendon, Millville, Uxbridge</t>
  </si>
  <si>
    <t>05-321W4</t>
  </si>
  <si>
    <t>Douglas, Uxbridge</t>
  </si>
  <si>
    <t>05-321W5</t>
  </si>
  <si>
    <t>Northbridge, Uxbridge</t>
  </si>
  <si>
    <t>05-321W6</t>
  </si>
  <si>
    <t>Blackstone, Mendon, Millville, Northbridge, Uxbridge</t>
  </si>
  <si>
    <t>05-321W9</t>
  </si>
  <si>
    <t>Blackstone, Millville, Uxbridge</t>
  </si>
  <si>
    <t>Mendon 332</t>
  </si>
  <si>
    <t>Mendon</t>
  </si>
  <si>
    <t>05-332W1</t>
  </si>
  <si>
    <t>Blackstone, Hopedale, Mendon, Milford, Northbridge, Upton, Uxbridge</t>
  </si>
  <si>
    <t>Plainridge Park</t>
  </si>
  <si>
    <t>05-3337W1</t>
  </si>
  <si>
    <t>Plainville, Wrentham</t>
  </si>
  <si>
    <t>Depot Street 335</t>
  </si>
  <si>
    <t>Milford</t>
  </si>
  <si>
    <t>05-335W1</t>
  </si>
  <si>
    <t>Bellingham, Hopedale, Mendon, Milford</t>
  </si>
  <si>
    <t>05-335W2</t>
  </si>
  <si>
    <t>05-335W3</t>
  </si>
  <si>
    <t>Hopedale, Milford, Upton</t>
  </si>
  <si>
    <t>05-335W4</t>
  </si>
  <si>
    <t>Hopedale, Mendon, Milford</t>
  </si>
  <si>
    <t>05-335W5</t>
  </si>
  <si>
    <t>05-335W9</t>
  </si>
  <si>
    <t>Rocky Hill  336</t>
  </si>
  <si>
    <t>05-336W1</t>
  </si>
  <si>
    <t>05-336W2</t>
  </si>
  <si>
    <t>05-336W3</t>
  </si>
  <si>
    <t>Milford, Upton</t>
  </si>
  <si>
    <t>05-336W4</t>
  </si>
  <si>
    <t>05-341W1</t>
  </si>
  <si>
    <t>05-341W2</t>
  </si>
  <si>
    <t>Franklin, Norfolk</t>
  </si>
  <si>
    <t>South Wrentham 3422</t>
  </si>
  <si>
    <t>05-3422W1</t>
  </si>
  <si>
    <t>05-3422W2</t>
  </si>
  <si>
    <t>05-3422W3</t>
  </si>
  <si>
    <t>Foxborough, Plainville, Wrentham</t>
  </si>
  <si>
    <t>05-3422W4</t>
  </si>
  <si>
    <t>Foxborough, Norfolk, Wrentham</t>
  </si>
  <si>
    <t>05-3424W1</t>
  </si>
  <si>
    <t>05-3424W3</t>
  </si>
  <si>
    <t>05-3424W5</t>
  </si>
  <si>
    <t>Foxboro 1 3431</t>
  </si>
  <si>
    <t>Foxborough</t>
  </si>
  <si>
    <t>05-3431W1</t>
  </si>
  <si>
    <t>05-3431W2</t>
  </si>
  <si>
    <t>Foxboro 2 3432</t>
  </si>
  <si>
    <t>05-3432W1</t>
  </si>
  <si>
    <t>05-3432W2</t>
  </si>
  <si>
    <t>Beaver Pond 344</t>
  </si>
  <si>
    <t>05-344W1</t>
  </si>
  <si>
    <t>Bellingham, Franklin</t>
  </si>
  <si>
    <t>05-344W2</t>
  </si>
  <si>
    <t>05-344W3</t>
  </si>
  <si>
    <t>05-344W4</t>
  </si>
  <si>
    <t>Bellingham, Blackstone, Franklin</t>
  </si>
  <si>
    <t>05-344W5</t>
  </si>
  <si>
    <t>Franklin, Wrentham</t>
  </si>
  <si>
    <t>05-344W6</t>
  </si>
  <si>
    <t>05-3451W2</t>
  </si>
  <si>
    <t>05-3451W3</t>
  </si>
  <si>
    <t>Union Street 348</t>
  </si>
  <si>
    <t>05-348W1</t>
  </si>
  <si>
    <t>05-348W5</t>
  </si>
  <si>
    <t>05-348W6</t>
  </si>
  <si>
    <t>05-348W7</t>
  </si>
  <si>
    <t>Bellingham, Franklin, Wrentham</t>
  </si>
  <si>
    <t>05-348W8</t>
  </si>
  <si>
    <t>North Foxboro 349</t>
  </si>
  <si>
    <t>05-349W1</t>
  </si>
  <si>
    <t>Rehoboth 3</t>
  </si>
  <si>
    <t>Rehoboth</t>
  </si>
  <si>
    <t>05-3J1</t>
  </si>
  <si>
    <t>05-3J2</t>
  </si>
  <si>
    <t>05-3J3</t>
  </si>
  <si>
    <t>Rehoboth, Seekonk</t>
  </si>
  <si>
    <t>Norton 4</t>
  </si>
  <si>
    <t>Norton</t>
  </si>
  <si>
    <t>05-4J1</t>
  </si>
  <si>
    <t>05-4J2</t>
  </si>
  <si>
    <t>05-4L1</t>
  </si>
  <si>
    <t>Norton, Taunton</t>
  </si>
  <si>
    <t>05-4L2</t>
  </si>
  <si>
    <t>South Attleboro 5</t>
  </si>
  <si>
    <t>05-5J1</t>
  </si>
  <si>
    <t>05-5J2</t>
  </si>
  <si>
    <t>Clara Street 6</t>
  </si>
  <si>
    <t>05-6J1</t>
  </si>
  <si>
    <t>05-6J2</t>
  </si>
  <si>
    <t>Myles Standish 8016</t>
  </si>
  <si>
    <t>05-6L1</t>
  </si>
  <si>
    <t>05-7L1</t>
  </si>
  <si>
    <t>05-7L2</t>
  </si>
  <si>
    <t>05-7L3</t>
  </si>
  <si>
    <t>05-7L4</t>
  </si>
  <si>
    <t>Dighton, Rehoboth, Seekonk</t>
  </si>
  <si>
    <t>05-7L5</t>
  </si>
  <si>
    <t>Rehoboth, Seekonk, Swansea</t>
  </si>
  <si>
    <t>05-8L1</t>
  </si>
  <si>
    <t>05-8L2</t>
  </si>
  <si>
    <t>Attleboro, Norton, Rehoboth, Taunton</t>
  </si>
  <si>
    <t>05-8L3</t>
  </si>
  <si>
    <t>05-8L4</t>
  </si>
  <si>
    <t>Attleboro, Norton, Rehoboth</t>
  </si>
  <si>
    <t>05-8U</t>
  </si>
  <si>
    <t>Read Street 9</t>
  </si>
  <si>
    <t>05-9L1</t>
  </si>
  <si>
    <t>Attleboro, North Attleborough</t>
  </si>
  <si>
    <t>05-9L2</t>
  </si>
  <si>
    <t>05-9L3</t>
  </si>
  <si>
    <t>05-9L4</t>
  </si>
  <si>
    <t>05-9L5</t>
  </si>
  <si>
    <t>05-9L6</t>
  </si>
  <si>
    <t>South Shore</t>
  </si>
  <si>
    <t>Holbrook 10</t>
  </si>
  <si>
    <t>Holbrook</t>
  </si>
  <si>
    <t>07-10W1</t>
  </si>
  <si>
    <t>Braintree, Holbrook, Randolph</t>
  </si>
  <si>
    <t>North Quincy 11</t>
  </si>
  <si>
    <t>Quincy</t>
  </si>
  <si>
    <t>07-1101</t>
  </si>
  <si>
    <t>07-1102</t>
  </si>
  <si>
    <t>07-1103</t>
  </si>
  <si>
    <t>07-1104</t>
  </si>
  <si>
    <t>07-11W1</t>
  </si>
  <si>
    <t>07-11W2</t>
  </si>
  <si>
    <t>07-11W3</t>
  </si>
  <si>
    <t>07-11W4</t>
  </si>
  <si>
    <t>Field Street 1</t>
  </si>
  <si>
    <t>07-1202</t>
  </si>
  <si>
    <t>07-1224</t>
  </si>
  <si>
    <t>Mid-Weymouth 12</t>
  </si>
  <si>
    <t>Weymouth</t>
  </si>
  <si>
    <t>07-12W1</t>
  </si>
  <si>
    <t>07-12W2</t>
  </si>
  <si>
    <t>Hingham, Weymouth</t>
  </si>
  <si>
    <t>07-12W3</t>
  </si>
  <si>
    <t>07-12W4</t>
  </si>
  <si>
    <t>07-12W5</t>
  </si>
  <si>
    <t>07-12W6</t>
  </si>
  <si>
    <t>Scituate Unit 15</t>
  </si>
  <si>
    <t>Scituate</t>
  </si>
  <si>
    <t>07-15J1</t>
  </si>
  <si>
    <t>Scituate Unit 17</t>
  </si>
  <si>
    <t>07-17J1</t>
  </si>
  <si>
    <t>King Street Unit 18</t>
  </si>
  <si>
    <t>Cohasset</t>
  </si>
  <si>
    <t>07-18J1</t>
  </si>
  <si>
    <t>Cohasset, Scituate</t>
  </si>
  <si>
    <t>07-1J11</t>
  </si>
  <si>
    <t>07-1J2</t>
  </si>
  <si>
    <t>07-1J6</t>
  </si>
  <si>
    <t>07-1J8</t>
  </si>
  <si>
    <t>07-1W1</t>
  </si>
  <si>
    <t>07-1W10</t>
  </si>
  <si>
    <t>07-1W2</t>
  </si>
  <si>
    <t>07-1W3</t>
  </si>
  <si>
    <t>07-1W4</t>
  </si>
  <si>
    <t>07-1W5</t>
  </si>
  <si>
    <t>07-1W6</t>
  </si>
  <si>
    <t>07-1W8</t>
  </si>
  <si>
    <t>07-1W9</t>
  </si>
  <si>
    <t>Brockton</t>
  </si>
  <si>
    <t>07-20W10</t>
  </si>
  <si>
    <t>07-20W13</t>
  </si>
  <si>
    <t>East Holbrook 2</t>
  </si>
  <si>
    <t>07-2W1</t>
  </si>
  <si>
    <t>07-2W2</t>
  </si>
  <si>
    <t>Holbrook, Weymouth</t>
  </si>
  <si>
    <t>07-303</t>
  </si>
  <si>
    <t>West Quincy 3</t>
  </si>
  <si>
    <t>07-304</t>
  </si>
  <si>
    <t>07-3J3</t>
  </si>
  <si>
    <t>07-3W1</t>
  </si>
  <si>
    <t>07-3W2</t>
  </si>
  <si>
    <t>07-3W3</t>
  </si>
  <si>
    <t>07-3W4</t>
  </si>
  <si>
    <t>Atlantic 4</t>
  </si>
  <si>
    <t>07-4J1</t>
  </si>
  <si>
    <t>07-4J2</t>
  </si>
  <si>
    <t>07-4J3</t>
  </si>
  <si>
    <t>07-4J4</t>
  </si>
  <si>
    <t>Randolph 5</t>
  </si>
  <si>
    <t>Randolph</t>
  </si>
  <si>
    <t>07-5W1</t>
  </si>
  <si>
    <t>07-5W2</t>
  </si>
  <si>
    <t>07-5W3</t>
  </si>
  <si>
    <t>07-5W4</t>
  </si>
  <si>
    <t>Lincoln Street Unit 60</t>
  </si>
  <si>
    <t>Abington</t>
  </si>
  <si>
    <t>07-60J1</t>
  </si>
  <si>
    <t>Division Street Unit 64</t>
  </si>
  <si>
    <t>Rockland</t>
  </si>
  <si>
    <t>07-64J1</t>
  </si>
  <si>
    <t>Abington, Rockland</t>
  </si>
  <si>
    <t>North Scituate Unit 65</t>
  </si>
  <si>
    <t>07-65J1</t>
  </si>
  <si>
    <t>Central Street Unit 67</t>
  </si>
  <si>
    <t>07-67J1</t>
  </si>
  <si>
    <t>Court Street Unit 69</t>
  </si>
  <si>
    <t>07-69J1</t>
  </si>
  <si>
    <t>North Weymouth 6</t>
  </si>
  <si>
    <t>07-6W1</t>
  </si>
  <si>
    <t>07-6W2</t>
  </si>
  <si>
    <t>Silver Lake 70</t>
  </si>
  <si>
    <t>Pembroke</t>
  </si>
  <si>
    <t>07-70J1</t>
  </si>
  <si>
    <t>Halifax, Pembroke</t>
  </si>
  <si>
    <t>Temple St Unit 712</t>
  </si>
  <si>
    <t>Whitman</t>
  </si>
  <si>
    <t>07-712J1</t>
  </si>
  <si>
    <t>Abington, Brockton, East Bridgewater, Whitman</t>
  </si>
  <si>
    <t>Harrison Blvd 75</t>
  </si>
  <si>
    <t>Avon</t>
  </si>
  <si>
    <t>07-75W1</t>
  </si>
  <si>
    <t>Avon, Stoughton</t>
  </si>
  <si>
    <t>07-75W3</t>
  </si>
  <si>
    <t>Avon, Brockton</t>
  </si>
  <si>
    <t>07-75W5</t>
  </si>
  <si>
    <t>07-75W7</t>
  </si>
  <si>
    <t>Avon, Randolph, Stoughton</t>
  </si>
  <si>
    <t>East Bridgewater 797</t>
  </si>
  <si>
    <t>East Bridgewater</t>
  </si>
  <si>
    <t>07-797W1</t>
  </si>
  <si>
    <t>Bridgewater, Brockton, East Bridgewater</t>
  </si>
  <si>
    <t>07-797W19</t>
  </si>
  <si>
    <t>Brockton, East Bridgewater, West Bridgewater</t>
  </si>
  <si>
    <t>07-797W20</t>
  </si>
  <si>
    <t>Bridgewater, East Bridgewater, Easton, West Bridgewater</t>
  </si>
  <si>
    <t>07-797W23</t>
  </si>
  <si>
    <t>Bridgewater, East Bridgewater</t>
  </si>
  <si>
    <t>07-797W24</t>
  </si>
  <si>
    <t>East Bridgewater, Halifax, Hanson, Pembroke</t>
  </si>
  <si>
    <t>07-797W29</t>
  </si>
  <si>
    <t>East Bridgewater, Hanson, Whitman</t>
  </si>
  <si>
    <t>07-797W42</t>
  </si>
  <si>
    <t>Pleasant Street 8</t>
  </si>
  <si>
    <t>07-8W1</t>
  </si>
  <si>
    <t>07-8W2</t>
  </si>
  <si>
    <t>Water Street 910</t>
  </si>
  <si>
    <t>Hanover</t>
  </si>
  <si>
    <t>07-910W25</t>
  </si>
  <si>
    <t>Hanover, Hanson, Kingston, Pembroke</t>
  </si>
  <si>
    <t>07-910W51</t>
  </si>
  <si>
    <t>Hanover, Marshfield, Norwell, Pembroke</t>
  </si>
  <si>
    <t>07-910W52</t>
  </si>
  <si>
    <t>Duxbury, Hanover, Pembroke</t>
  </si>
  <si>
    <t>Ames Street 911</t>
  </si>
  <si>
    <t>07-911W13</t>
  </si>
  <si>
    <t>07-911W25</t>
  </si>
  <si>
    <t>07-911W56</t>
  </si>
  <si>
    <t>07-911W57</t>
  </si>
  <si>
    <t>07-911W59</t>
  </si>
  <si>
    <t>07-911W65</t>
  </si>
  <si>
    <t>07-911W77</t>
  </si>
  <si>
    <t>Abington, Brockton, Holbrook</t>
  </si>
  <si>
    <t>Mill Street 912</t>
  </si>
  <si>
    <t>Bridgewater</t>
  </si>
  <si>
    <t>07-912W21</t>
  </si>
  <si>
    <t>Bridgewater, East Bridgewater, West Bridgewater</t>
  </si>
  <si>
    <t>07-912W22</t>
  </si>
  <si>
    <t>07-912W55</t>
  </si>
  <si>
    <t>07-912W73</t>
  </si>
  <si>
    <t>07-912W74</t>
  </si>
  <si>
    <t>Bridgewater, East Bridgewater, Halifax</t>
  </si>
  <si>
    <t>07-912W75</t>
  </si>
  <si>
    <t>Bridgewater, Halifax, Hanson, Plympton</t>
  </si>
  <si>
    <t>Stoughton 913</t>
  </si>
  <si>
    <t>Stoughton</t>
  </si>
  <si>
    <t>07-913W17</t>
  </si>
  <si>
    <t>07-913W18</t>
  </si>
  <si>
    <t>07-913W43</t>
  </si>
  <si>
    <t>Sharon, Stoughton</t>
  </si>
  <si>
    <t>07-913W47</t>
  </si>
  <si>
    <t>07-913W67</t>
  </si>
  <si>
    <t>07-913W69</t>
  </si>
  <si>
    <t>Canton, Stoughton</t>
  </si>
  <si>
    <t>Scituate 915</t>
  </si>
  <si>
    <t>07-915W35</t>
  </si>
  <si>
    <t>Norwell, Scituate</t>
  </si>
  <si>
    <t>07-915W36</t>
  </si>
  <si>
    <t>07-915W37</t>
  </si>
  <si>
    <t>07-915W82</t>
  </si>
  <si>
    <t>Dupont 91</t>
  </si>
  <si>
    <t>07-91W40</t>
  </si>
  <si>
    <t>07-91W41</t>
  </si>
  <si>
    <t>Brockton, East Bridgewater, Whitman</t>
  </si>
  <si>
    <t>07-91W42</t>
  </si>
  <si>
    <t>07-91W43</t>
  </si>
  <si>
    <t>07-91W46</t>
  </si>
  <si>
    <t>07-91W47</t>
  </si>
  <si>
    <t>Brockton, Whitman</t>
  </si>
  <si>
    <t>07-91W48</t>
  </si>
  <si>
    <t>07-91W49</t>
  </si>
  <si>
    <t>Brockton, West Bridgewater</t>
  </si>
  <si>
    <t>Easton 92</t>
  </si>
  <si>
    <t>Easton</t>
  </si>
  <si>
    <t>07-92W43</t>
  </si>
  <si>
    <t>Easton, Stoughton</t>
  </si>
  <si>
    <t>07-92W44</t>
  </si>
  <si>
    <t>Brockton, Easton, West Bridgewater</t>
  </si>
  <si>
    <t>07-92W54</t>
  </si>
  <si>
    <t>Easton, West Bridgewater</t>
  </si>
  <si>
    <t>07-92W78</t>
  </si>
  <si>
    <t>Easton, Sharon, Stoughton</t>
  </si>
  <si>
    <t>07-92W79</t>
  </si>
  <si>
    <t>Plymouth 93</t>
  </si>
  <si>
    <t>07-93W40</t>
  </si>
  <si>
    <t>Abington, Hanover, Rockland</t>
  </si>
  <si>
    <t>07-93W41</t>
  </si>
  <si>
    <t>07-93W42</t>
  </si>
  <si>
    <t>Abington, Brockton, Whitman</t>
  </si>
  <si>
    <t>07-93W43</t>
  </si>
  <si>
    <t>Abington, East Bridgewater, Hanson, Rockland, Whitman</t>
  </si>
  <si>
    <t>Parkview 94</t>
  </si>
  <si>
    <t>07-94W40</t>
  </si>
  <si>
    <t>Brockton, Stoughton</t>
  </si>
  <si>
    <t>07-94W41</t>
  </si>
  <si>
    <t>Avon, Brockton, Stoughton</t>
  </si>
  <si>
    <t>07-94W42</t>
  </si>
  <si>
    <t>07-94W43</t>
  </si>
  <si>
    <t>Brockton, Easton, Stoughton</t>
  </si>
  <si>
    <t>07-94W44</t>
  </si>
  <si>
    <t>Phillips Lane 95</t>
  </si>
  <si>
    <t>07-95W1</t>
  </si>
  <si>
    <t>Hanover, Norwell</t>
  </si>
  <si>
    <t>07-95W2</t>
  </si>
  <si>
    <t>Hanover, Hanson, Pembroke</t>
  </si>
  <si>
    <t>07-95W3</t>
  </si>
  <si>
    <t>07-95W4</t>
  </si>
  <si>
    <t>Hanover, Norwell, Rockland</t>
  </si>
  <si>
    <t>07-95W5</t>
  </si>
  <si>
    <t>Norwell 96</t>
  </si>
  <si>
    <t>Norwell</t>
  </si>
  <si>
    <t>07-96W40</t>
  </si>
  <si>
    <t>Cohasset, Norwell, Rockland, Scituate</t>
  </si>
  <si>
    <t>07-96W41</t>
  </si>
  <si>
    <t>Cohasset, Hingham, Norwell, Scituate</t>
  </si>
  <si>
    <t>07-96W42</t>
  </si>
  <si>
    <t>07-96W43</t>
  </si>
  <si>
    <t>07-96W44</t>
  </si>
  <si>
    <t>South Randolph 97</t>
  </si>
  <si>
    <t>07-97W1</t>
  </si>
  <si>
    <t>07-97W2</t>
  </si>
  <si>
    <t>Canton, Randolph</t>
  </si>
  <si>
    <t>07-97W3</t>
  </si>
  <si>
    <t>Holbrook, Randolph</t>
  </si>
  <si>
    <t>07-97W4</t>
  </si>
  <si>
    <t>07-97W5</t>
  </si>
  <si>
    <t>Avon, Randolph</t>
  </si>
  <si>
    <t>Belmont 98</t>
  </si>
  <si>
    <t>07-98W10</t>
  </si>
  <si>
    <t>07-98W19</t>
  </si>
  <si>
    <t>07-98W44</t>
  </si>
  <si>
    <t>07-98W46</t>
  </si>
  <si>
    <t>07-98W48</t>
  </si>
  <si>
    <t>Brockton, Easton</t>
  </si>
  <si>
    <t>07-98W49</t>
  </si>
  <si>
    <t>North Abington 99</t>
  </si>
  <si>
    <t>07-99W32</t>
  </si>
  <si>
    <t>Abington, Weymouth</t>
  </si>
  <si>
    <t>07-99W61</t>
  </si>
  <si>
    <t>07-99W62</t>
  </si>
  <si>
    <t>07-99W63</t>
  </si>
  <si>
    <t>Abington, Hingham, Rockland</t>
  </si>
  <si>
    <t>East Weymouth 9</t>
  </si>
  <si>
    <t>07-9W1</t>
  </si>
  <si>
    <t>07-9W2</t>
  </si>
  <si>
    <t>Western</t>
  </si>
  <si>
    <t>Palmer 503</t>
  </si>
  <si>
    <t>Palmer</t>
  </si>
  <si>
    <t>09-0504</t>
  </si>
  <si>
    <t>Monson, Palmer</t>
  </si>
  <si>
    <t>Brown Street 1</t>
  </si>
  <si>
    <t>North Adams</t>
  </si>
  <si>
    <t>09-1001W1</t>
  </si>
  <si>
    <t>Clarksburg, North Adams, Williamstown</t>
  </si>
  <si>
    <t>Adams 21</t>
  </si>
  <si>
    <t>Adams</t>
  </si>
  <si>
    <t>09-1003</t>
  </si>
  <si>
    <t>Williamstown 3</t>
  </si>
  <si>
    <t>Williamstown</t>
  </si>
  <si>
    <t>09-1003W1</t>
  </si>
  <si>
    <t>09-1003W2</t>
  </si>
  <si>
    <t>Hancock, Williamstown</t>
  </si>
  <si>
    <t>09-1004</t>
  </si>
  <si>
    <t>Adams, North Adams</t>
  </si>
  <si>
    <t>Charlemont 7</t>
  </si>
  <si>
    <t>Buckland</t>
  </si>
  <si>
    <t>09-1007G1</t>
  </si>
  <si>
    <t>Buckland, Charlemont, Heath</t>
  </si>
  <si>
    <t>Walker Street 15</t>
  </si>
  <si>
    <t>09-1015W1</t>
  </si>
  <si>
    <t>Clarksburg, Florida, North Adams, Rowe, Savoy</t>
  </si>
  <si>
    <t>09-1015W2</t>
  </si>
  <si>
    <t>Clarksburg, North Adams</t>
  </si>
  <si>
    <t>Bear Swamp 19 - Upper Yard</t>
  </si>
  <si>
    <t>Rowe</t>
  </si>
  <si>
    <t>09-1019W1</t>
  </si>
  <si>
    <t>Ashfield, Charlemont, Hawley, Heath, Rowe</t>
  </si>
  <si>
    <t>09-1021W1</t>
  </si>
  <si>
    <t>Adams, Cheshire, North Adams, Savoy</t>
  </si>
  <si>
    <t>09-1021W2</t>
  </si>
  <si>
    <t>Adams, Cheshire, Lanesborough, North Adams</t>
  </si>
  <si>
    <t>Risingdale 1109</t>
  </si>
  <si>
    <t>Great Barrington</t>
  </si>
  <si>
    <t>09-1101</t>
  </si>
  <si>
    <t>Great Barrington, Stockbridge</t>
  </si>
  <si>
    <t>Stockbridge 2</t>
  </si>
  <si>
    <t>Stockbridge</t>
  </si>
  <si>
    <t>09-1102W1</t>
  </si>
  <si>
    <t>Great Barrington, Lee, Stockbridge, West Stockbridge</t>
  </si>
  <si>
    <t>Lenox Depot 1103</t>
  </si>
  <si>
    <t>Lenox</t>
  </si>
  <si>
    <t>09-1103W1</t>
  </si>
  <si>
    <t>Lee, Lenox, Richmond, Stockbridge, West Stockbridge</t>
  </si>
  <si>
    <t>09-1103W2</t>
  </si>
  <si>
    <t>Sheffield 8</t>
  </si>
  <si>
    <t>Sheffield</t>
  </si>
  <si>
    <t>09-1108W1</t>
  </si>
  <si>
    <t>Egremont, Sheffield</t>
  </si>
  <si>
    <t>09-1108W2</t>
  </si>
  <si>
    <t>New Marlboro, Sheffield</t>
  </si>
  <si>
    <t>Risingdale 9</t>
  </si>
  <si>
    <t>09-1109W1</t>
  </si>
  <si>
    <t>Great Barrington, Monterey, New Marlboro, Sheffield</t>
  </si>
  <si>
    <t>09-1109W2</t>
  </si>
  <si>
    <t>Egremont, Great Barrington, Mount Washington, Sheffield</t>
  </si>
  <si>
    <t>09-1109W3</t>
  </si>
  <si>
    <t xml:space="preserve">Alford, Egremont, Great Barrington, Stockbridge, West Stockbridge, </t>
  </si>
  <si>
    <t>West Hampden 139</t>
  </si>
  <si>
    <t>Hampden</t>
  </si>
  <si>
    <t>09-139L1</t>
  </si>
  <si>
    <t>East Longmeadow, Hampden, Monson</t>
  </si>
  <si>
    <t>09-139L3</t>
  </si>
  <si>
    <t>Hampden, Wilbraham</t>
  </si>
  <si>
    <t>09-139L5</t>
  </si>
  <si>
    <t>East Longmeadow, Hampden, Springfield</t>
  </si>
  <si>
    <t>Ware 1 501</t>
  </si>
  <si>
    <t>Ware</t>
  </si>
  <si>
    <t>09-501L1</t>
  </si>
  <si>
    <t>Ware, Warren</t>
  </si>
  <si>
    <t>09-501L2</t>
  </si>
  <si>
    <t>Barre, Hardwick, Ware</t>
  </si>
  <si>
    <t>09-501L4</t>
  </si>
  <si>
    <t>09-503L1</t>
  </si>
  <si>
    <t>09-503L2</t>
  </si>
  <si>
    <t>Brimfield, Monson, Palmer, Wales, Wilbraham</t>
  </si>
  <si>
    <t>09-503L4</t>
  </si>
  <si>
    <t>Brimfield, Monson, Palmer, Wales</t>
  </si>
  <si>
    <t>Wilbraham 507</t>
  </si>
  <si>
    <t>Wilbraham</t>
  </si>
  <si>
    <t>09-507L1</t>
  </si>
  <si>
    <t>Hampden, Monson, Wilbraham</t>
  </si>
  <si>
    <t>09-507L2</t>
  </si>
  <si>
    <t>09-507L3</t>
  </si>
  <si>
    <t>East Longmeadow 508</t>
  </si>
  <si>
    <t>East Longmeadow</t>
  </si>
  <si>
    <t>09-508L1</t>
  </si>
  <si>
    <t>East Longmeadow, Springfield</t>
  </si>
  <si>
    <t>09-508L2</t>
  </si>
  <si>
    <t>09-508L4</t>
  </si>
  <si>
    <t>09-508L5</t>
  </si>
  <si>
    <t>Belchertown 509</t>
  </si>
  <si>
    <t>Belchertown</t>
  </si>
  <si>
    <t>09-509L1</t>
  </si>
  <si>
    <t>Belchertown, Granby</t>
  </si>
  <si>
    <t>09-509L2</t>
  </si>
  <si>
    <t>Amherst, Belchertown, Ware</t>
  </si>
  <si>
    <t>Shearers Corner 514</t>
  </si>
  <si>
    <t>09-514L1</t>
  </si>
  <si>
    <t>Little Rest Road 516</t>
  </si>
  <si>
    <t>Warren</t>
  </si>
  <si>
    <t>09-516L1</t>
  </si>
  <si>
    <t>Brimfield, Holland, Wales, Warren</t>
  </si>
  <si>
    <t>09-516L2</t>
  </si>
  <si>
    <t>09-516L3</t>
  </si>
  <si>
    <t>Brimfield, Palmer, Warren</t>
  </si>
  <si>
    <t>Shaker Road 522</t>
  </si>
  <si>
    <t>09-522L2</t>
  </si>
  <si>
    <t>09-522L4</t>
  </si>
  <si>
    <t>Thorndike 523</t>
  </si>
  <si>
    <t>09-523L1</t>
  </si>
  <si>
    <t>Belchertown, Monson, Palmer, Wilbraham</t>
  </si>
  <si>
    <t>09-523L2</t>
  </si>
  <si>
    <t>Belchertown, Palmer, Ware</t>
  </si>
  <si>
    <t>09-523L4</t>
  </si>
  <si>
    <t>Palmer, Ware</t>
  </si>
  <si>
    <t>Five Corners 527</t>
  </si>
  <si>
    <t>Granby</t>
  </si>
  <si>
    <t>09-527L1</t>
  </si>
  <si>
    <t>Belchertown, Chicopee, Granby</t>
  </si>
  <si>
    <t>09-527L2</t>
  </si>
  <si>
    <t>Barre 604</t>
  </si>
  <si>
    <t>Barre</t>
  </si>
  <si>
    <t>09-604W1</t>
  </si>
  <si>
    <t>Athol, Barre, New Salem, Petersham, Phillipston</t>
  </si>
  <si>
    <t>09-604W2</t>
  </si>
  <si>
    <t>09-604W3</t>
  </si>
  <si>
    <t>09-604W4</t>
  </si>
  <si>
    <t>Barre, Petersham</t>
  </si>
  <si>
    <t>Royalston 701</t>
  </si>
  <si>
    <t>Royalston</t>
  </si>
  <si>
    <t>09-701J1</t>
  </si>
  <si>
    <t>Athol, Phillipston, Royalston, Templeton</t>
  </si>
  <si>
    <t>Chestnut Hill 702</t>
  </si>
  <si>
    <t>Athol</t>
  </si>
  <si>
    <t>09-702W1</t>
  </si>
  <si>
    <t>Athol, Petersham, Phillipston, Templeton</t>
  </si>
  <si>
    <t>09-702W2</t>
  </si>
  <si>
    <t>Athol, Orange, Royalston, Warwick</t>
  </si>
  <si>
    <t>09-702W3</t>
  </si>
  <si>
    <t>Athol, New Salem, Orange</t>
  </si>
  <si>
    <t>Shutesbury 704</t>
  </si>
  <si>
    <t>Shutesbury</t>
  </si>
  <si>
    <t>09-704W1</t>
  </si>
  <si>
    <t>Amherst, Leverett, New Salem, Shutesbury</t>
  </si>
  <si>
    <t>Wendell Depot 705</t>
  </si>
  <si>
    <t>Wendell</t>
  </si>
  <si>
    <t>09-705W1</t>
  </si>
  <si>
    <t>Erving, Shutesbury, Wendell</t>
  </si>
  <si>
    <t>09-705W2</t>
  </si>
  <si>
    <t>Athol, New Salem, Orange, Wendell</t>
  </si>
  <si>
    <t>09-705W3</t>
  </si>
  <si>
    <t>Athol, Erving, Northfield, Orange, Warwick, Wendell</t>
  </si>
  <si>
    <t>West Street 901</t>
  </si>
  <si>
    <t>Northampton</t>
  </si>
  <si>
    <t>09-901W1</t>
  </si>
  <si>
    <t>09-901W2</t>
  </si>
  <si>
    <t>09-901W3</t>
  </si>
  <si>
    <t>Easthampton, Northampton</t>
  </si>
  <si>
    <t>King Street 5</t>
  </si>
  <si>
    <t>09-905W1</t>
  </si>
  <si>
    <t>Florence Jct 9</t>
  </si>
  <si>
    <t>09-909W1</t>
  </si>
  <si>
    <t>09-909W2</t>
  </si>
  <si>
    <t>09-909W3</t>
  </si>
  <si>
    <t>Cummington, Goshen, Hatfield, Northampton, Williamsburg</t>
  </si>
  <si>
    <t>09-909W4</t>
  </si>
  <si>
    <t>Northampton, Williamsburg</t>
  </si>
  <si>
    <t>09-S100</t>
  </si>
  <si>
    <t>North Shore</t>
  </si>
  <si>
    <t>Thorndike St 10</t>
  </si>
  <si>
    <t>Everett</t>
  </si>
  <si>
    <t>12-10C1</t>
  </si>
  <si>
    <t>12-10C2</t>
  </si>
  <si>
    <t>12-10J5</t>
  </si>
  <si>
    <t>12-10J6</t>
  </si>
  <si>
    <t>12-10P3</t>
  </si>
  <si>
    <t>Wellington 11</t>
  </si>
  <si>
    <t>Medford</t>
  </si>
  <si>
    <t>12-11J1</t>
  </si>
  <si>
    <t>12-11J13</t>
  </si>
  <si>
    <t>12-11J2</t>
  </si>
  <si>
    <t>Malden, Medford</t>
  </si>
  <si>
    <t>12-11J3</t>
  </si>
  <si>
    <t>12-11J4</t>
  </si>
  <si>
    <t>Beverly 12</t>
  </si>
  <si>
    <t>Beverly</t>
  </si>
  <si>
    <t>12-12J2</t>
  </si>
  <si>
    <t>12-12J3</t>
  </si>
  <si>
    <t>12-12J4</t>
  </si>
  <si>
    <t>12-12J5</t>
  </si>
  <si>
    <t>12-12J6</t>
  </si>
  <si>
    <t>12-12J7</t>
  </si>
  <si>
    <t>Granite 12</t>
  </si>
  <si>
    <t>Lynn</t>
  </si>
  <si>
    <t>12-12J902</t>
  </si>
  <si>
    <t>12-12J903</t>
  </si>
  <si>
    <t>12-12J904</t>
  </si>
  <si>
    <t>12-12L2</t>
  </si>
  <si>
    <t>12-12L4</t>
  </si>
  <si>
    <t>12-12L6</t>
  </si>
  <si>
    <t>Lynn 21</t>
  </si>
  <si>
    <t>12-1381</t>
  </si>
  <si>
    <t>Lynn, Swampscott</t>
  </si>
  <si>
    <t>12-1382</t>
  </si>
  <si>
    <t>12-1386</t>
  </si>
  <si>
    <t>12-1387</t>
  </si>
  <si>
    <t>12-1391</t>
  </si>
  <si>
    <t>Lynn, Nahant</t>
  </si>
  <si>
    <t>12-1393</t>
  </si>
  <si>
    <t>12-1394</t>
  </si>
  <si>
    <t>Kent 13</t>
  </si>
  <si>
    <t>Saugus</t>
  </si>
  <si>
    <t>12-13J1</t>
  </si>
  <si>
    <t>12-13J2</t>
  </si>
  <si>
    <t>12-13J3</t>
  </si>
  <si>
    <t>Maplewood 16</t>
  </si>
  <si>
    <t>Malden</t>
  </si>
  <si>
    <t>12-16J1</t>
  </si>
  <si>
    <t>12-16J2</t>
  </si>
  <si>
    <t>12-16J3</t>
  </si>
  <si>
    <t>12-16J4</t>
  </si>
  <si>
    <t>12-16J5</t>
  </si>
  <si>
    <t>12-16W1</t>
  </si>
  <si>
    <t>Malden, Revere, Saugus</t>
  </si>
  <si>
    <t>12-16W2</t>
  </si>
  <si>
    <t>Everett, Malden</t>
  </si>
  <si>
    <t>12-16W3</t>
  </si>
  <si>
    <t>Malden, Melrose, Revere, Saugus</t>
  </si>
  <si>
    <t>12-16W4</t>
  </si>
  <si>
    <t>Malden, Revere</t>
  </si>
  <si>
    <t>12-16W5</t>
  </si>
  <si>
    <t>12-16W6</t>
  </si>
  <si>
    <t>Malden, Melrose</t>
  </si>
  <si>
    <t>12-16W7</t>
  </si>
  <si>
    <t>Everett, Malden, Revere</t>
  </si>
  <si>
    <t>12-16W8</t>
  </si>
  <si>
    <t>West Medford 17</t>
  </si>
  <si>
    <t>12-17J1</t>
  </si>
  <si>
    <t>12-17J2</t>
  </si>
  <si>
    <t>12-17J3</t>
  </si>
  <si>
    <t>12-17J4</t>
  </si>
  <si>
    <t>Medford, Somerville</t>
  </si>
  <si>
    <t>12-17J5</t>
  </si>
  <si>
    <t>12-17J6</t>
  </si>
  <si>
    <t>Medford, Winchester</t>
  </si>
  <si>
    <t>North Beverly 18</t>
  </si>
  <si>
    <t>12-18J1</t>
  </si>
  <si>
    <t>12-18J3</t>
  </si>
  <si>
    <t>12-18J4</t>
  </si>
  <si>
    <t>12-18L1</t>
  </si>
  <si>
    <t>Beverly, Wenham</t>
  </si>
  <si>
    <t>12-18L2</t>
  </si>
  <si>
    <t>Beverly, Hamilton, Wenham</t>
  </si>
  <si>
    <t>Turnpike 19</t>
  </si>
  <si>
    <t>Lynnfield</t>
  </si>
  <si>
    <t>12-19W1</t>
  </si>
  <si>
    <t>Lynn, Lynnfield, Saugus</t>
  </si>
  <si>
    <t>12-19W2</t>
  </si>
  <si>
    <t>Lynnfield, Saugus</t>
  </si>
  <si>
    <t>Salem 1 Peabody St</t>
  </si>
  <si>
    <t>Salem</t>
  </si>
  <si>
    <t>12-1J1</t>
  </si>
  <si>
    <t>12-1J10</t>
  </si>
  <si>
    <t>12-1J12</t>
  </si>
  <si>
    <t>12-1J15</t>
  </si>
  <si>
    <t>12-1J2</t>
  </si>
  <si>
    <t>12-1J3</t>
  </si>
  <si>
    <t>12-1J4</t>
  </si>
  <si>
    <t>12-1J5</t>
  </si>
  <si>
    <t>12-1J6</t>
  </si>
  <si>
    <t>12-1J7</t>
  </si>
  <si>
    <t xml:space="preserve">Salem, </t>
  </si>
  <si>
    <t>Humphrey 1</t>
  </si>
  <si>
    <t>Swampscott</t>
  </si>
  <si>
    <t>12-1J901</t>
  </si>
  <si>
    <t>12-1J902</t>
  </si>
  <si>
    <t>12-1J903</t>
  </si>
  <si>
    <t>12-1J904</t>
  </si>
  <si>
    <t>12-21J21</t>
  </si>
  <si>
    <t>12-21J22</t>
  </si>
  <si>
    <t>12-21J23</t>
  </si>
  <si>
    <t>12-21J24</t>
  </si>
  <si>
    <t>12-21J25</t>
  </si>
  <si>
    <t>12-21J27</t>
  </si>
  <si>
    <t>12-21J28</t>
  </si>
  <si>
    <t>12-21J29</t>
  </si>
  <si>
    <t>12-21J30</t>
  </si>
  <si>
    <t>12-21J32</t>
  </si>
  <si>
    <t>12-21J33</t>
  </si>
  <si>
    <t>12-21J34</t>
  </si>
  <si>
    <t>12-21J35</t>
  </si>
  <si>
    <t>12-21J37</t>
  </si>
  <si>
    <t>12-21J41</t>
  </si>
  <si>
    <t>Winthrop 22</t>
  </si>
  <si>
    <t>Winthrop</t>
  </si>
  <si>
    <t>12-22J1</t>
  </si>
  <si>
    <t>12-22J2</t>
  </si>
  <si>
    <t>12-22J3</t>
  </si>
  <si>
    <t>12-22J4</t>
  </si>
  <si>
    <t>12-22J5</t>
  </si>
  <si>
    <t>Revere, Winthrop</t>
  </si>
  <si>
    <t>12-22J6</t>
  </si>
  <si>
    <t>12-22J7</t>
  </si>
  <si>
    <t>Swampscott 22</t>
  </si>
  <si>
    <t>12-22W1</t>
  </si>
  <si>
    <t>12-22W2</t>
  </si>
  <si>
    <t>12-22W3</t>
  </si>
  <si>
    <t>12-22W5</t>
  </si>
  <si>
    <t>West Salem 29</t>
  </si>
  <si>
    <t>12-2302E</t>
  </si>
  <si>
    <t>Lynn, Peabody, Salem</t>
  </si>
  <si>
    <t xml:space="preserve">Melrose 2 </t>
  </si>
  <si>
    <t>Melrose</t>
  </si>
  <si>
    <t>12-2304</t>
  </si>
  <si>
    <t>12-2305</t>
  </si>
  <si>
    <t>Lynn, Revere</t>
  </si>
  <si>
    <t>Revere 7</t>
  </si>
  <si>
    <t>Revere</t>
  </si>
  <si>
    <t>12-2306</t>
  </si>
  <si>
    <t>Everett, Revere</t>
  </si>
  <si>
    <t>Malden 5</t>
  </si>
  <si>
    <t>12-2307</t>
  </si>
  <si>
    <t>12-2308</t>
  </si>
  <si>
    <t>Everett 37</t>
  </si>
  <si>
    <t>12-2310</t>
  </si>
  <si>
    <t>12-2314</t>
  </si>
  <si>
    <t>12-2316</t>
  </si>
  <si>
    <t>Balch Street 72</t>
  </si>
  <si>
    <t>12-2318</t>
  </si>
  <si>
    <t>12-2320</t>
  </si>
  <si>
    <t>Beverly, Salem</t>
  </si>
  <si>
    <t>12-2321</t>
  </si>
  <si>
    <t>Gloucester 24</t>
  </si>
  <si>
    <t>Gloucester</t>
  </si>
  <si>
    <t>12-2327</t>
  </si>
  <si>
    <t>12-2333</t>
  </si>
  <si>
    <t>Melrose 2</t>
  </si>
  <si>
    <t>12-2335</t>
  </si>
  <si>
    <t>12-2337</t>
  </si>
  <si>
    <t>12-2338</t>
  </si>
  <si>
    <t xml:space="preserve">Everett, </t>
  </si>
  <si>
    <t>12-2340</t>
  </si>
  <si>
    <t>12-2341-2132</t>
  </si>
  <si>
    <t>12-2342</t>
  </si>
  <si>
    <t>12-2343</t>
  </si>
  <si>
    <t>12-2344</t>
  </si>
  <si>
    <t>12-2346</t>
  </si>
  <si>
    <t>12-2349</t>
  </si>
  <si>
    <t>12-2350</t>
  </si>
  <si>
    <t>Melrose 4</t>
  </si>
  <si>
    <t>12-2359</t>
  </si>
  <si>
    <t>12-2364</t>
  </si>
  <si>
    <t>Gloucester, Rockport</t>
  </si>
  <si>
    <t>Railyard 49</t>
  </si>
  <si>
    <t>12-2370</t>
  </si>
  <si>
    <t>Salem, Swampscott</t>
  </si>
  <si>
    <t>12-2397</t>
  </si>
  <si>
    <t>Everett, Medford</t>
  </si>
  <si>
    <t>Manchester 23</t>
  </si>
  <si>
    <t>Manchester</t>
  </si>
  <si>
    <t>12-23H1</t>
  </si>
  <si>
    <t>12-23H2</t>
  </si>
  <si>
    <t>12-23H3</t>
  </si>
  <si>
    <t>12-23H4</t>
  </si>
  <si>
    <t>Saugus 23</t>
  </si>
  <si>
    <t>12-23W1</t>
  </si>
  <si>
    <t>12-23W2</t>
  </si>
  <si>
    <t>12-23W3</t>
  </si>
  <si>
    <t>12-2400</t>
  </si>
  <si>
    <t>Everett, Malden, Medford</t>
  </si>
  <si>
    <t>12-2401</t>
  </si>
  <si>
    <t>12-2402</t>
  </si>
  <si>
    <t>12-24J1</t>
  </si>
  <si>
    <t>12-24J10</t>
  </si>
  <si>
    <t>12-24J11</t>
  </si>
  <si>
    <t>12-24J2</t>
  </si>
  <si>
    <t>12-24J4</t>
  </si>
  <si>
    <t>12-24J5</t>
  </si>
  <si>
    <t>12-24J6</t>
  </si>
  <si>
    <t>12-24J7</t>
  </si>
  <si>
    <t>12-24J8</t>
  </si>
  <si>
    <t>12-24J9</t>
  </si>
  <si>
    <t>Quinn 24</t>
  </si>
  <si>
    <t>12-24W1</t>
  </si>
  <si>
    <t>12-24W2</t>
  </si>
  <si>
    <t>Melrose 25</t>
  </si>
  <si>
    <t>12-25W1</t>
  </si>
  <si>
    <t>Melrose, Saugus</t>
  </si>
  <si>
    <t>12-25W2</t>
  </si>
  <si>
    <t>12-25W3</t>
  </si>
  <si>
    <t>12-25W4</t>
  </si>
  <si>
    <t>Melrose, Stoneham, Wakefield</t>
  </si>
  <si>
    <t>12-25W5</t>
  </si>
  <si>
    <t>Topsfield 26</t>
  </si>
  <si>
    <t>Topsfield</t>
  </si>
  <si>
    <t>12-26L1</t>
  </si>
  <si>
    <t>Ipswich, Topsfield</t>
  </si>
  <si>
    <t>West Gloucester 28</t>
  </si>
  <si>
    <t>12-28L2</t>
  </si>
  <si>
    <t>Gloucester, Manchester</t>
  </si>
  <si>
    <t>12-29W1</t>
  </si>
  <si>
    <t>Lynn, Salem, Saugus</t>
  </si>
  <si>
    <t>12-29W2</t>
  </si>
  <si>
    <t>12-29W3</t>
  </si>
  <si>
    <t>Lynn, Salem</t>
  </si>
  <si>
    <t>12-29W4</t>
  </si>
  <si>
    <t>Lynn, Salem, Swampscott</t>
  </si>
  <si>
    <t>12-29W5</t>
  </si>
  <si>
    <t>12-29W6</t>
  </si>
  <si>
    <t>Burrill 2</t>
  </si>
  <si>
    <t>12-2J1</t>
  </si>
  <si>
    <t>12-2J2</t>
  </si>
  <si>
    <t>Salem 2 Valley St</t>
  </si>
  <si>
    <t>12-2W1</t>
  </si>
  <si>
    <t>12-2W2</t>
  </si>
  <si>
    <t>Revere Beach 35</t>
  </si>
  <si>
    <t>12-35J1</t>
  </si>
  <si>
    <t>12-35J2</t>
  </si>
  <si>
    <t>12-35J3</t>
  </si>
  <si>
    <t>12-35J4</t>
  </si>
  <si>
    <t>12-37J1</t>
  </si>
  <si>
    <t>12-37J2</t>
  </si>
  <si>
    <t>12-37J3</t>
  </si>
  <si>
    <t>12-37J4</t>
  </si>
  <si>
    <t>12-37W1</t>
  </si>
  <si>
    <t>12-37W10</t>
  </si>
  <si>
    <t>12-37W2</t>
  </si>
  <si>
    <t>12-37W3</t>
  </si>
  <si>
    <t>12-37W4</t>
  </si>
  <si>
    <t>12-37W5</t>
  </si>
  <si>
    <t>Malden, Medford, Somerville</t>
  </si>
  <si>
    <t>12-37W6</t>
  </si>
  <si>
    <t>12-37W7</t>
  </si>
  <si>
    <t>12-37W8</t>
  </si>
  <si>
    <t>12-37W9</t>
  </si>
  <si>
    <t>Salem 3 Boston St</t>
  </si>
  <si>
    <t>12-3J1</t>
  </si>
  <si>
    <t>12-3J2</t>
  </si>
  <si>
    <t>12-3J3</t>
  </si>
  <si>
    <t>12-3J4</t>
  </si>
  <si>
    <t>12-3J5</t>
  </si>
  <si>
    <t>12-3J6</t>
  </si>
  <si>
    <t>Fayette 3</t>
  </si>
  <si>
    <t>12-3J901</t>
  </si>
  <si>
    <t>12-3J903</t>
  </si>
  <si>
    <t>Rockport 40</t>
  </si>
  <si>
    <t>Rockport</t>
  </si>
  <si>
    <t>12-40J1</t>
  </si>
  <si>
    <t>12-40J2</t>
  </si>
  <si>
    <t>12-40J3</t>
  </si>
  <si>
    <t>12-40J4</t>
  </si>
  <si>
    <t>12-40L1</t>
  </si>
  <si>
    <t>12-49W2</t>
  </si>
  <si>
    <t>12-49W4</t>
  </si>
  <si>
    <t>12-49W6</t>
  </si>
  <si>
    <t>12-4C1</t>
  </si>
  <si>
    <t>12-4C3</t>
  </si>
  <si>
    <t>12-4C4</t>
  </si>
  <si>
    <t>12-4C5</t>
  </si>
  <si>
    <t>12-4C6</t>
  </si>
  <si>
    <t>Western 4</t>
  </si>
  <si>
    <t>12-4J2</t>
  </si>
  <si>
    <t>12-4J7</t>
  </si>
  <si>
    <t>12-4J8</t>
  </si>
  <si>
    <t>East Beverly 51</t>
  </si>
  <si>
    <t>12-51L1</t>
  </si>
  <si>
    <t>12-51L2</t>
  </si>
  <si>
    <t>12-51L3</t>
  </si>
  <si>
    <t>12-51T1</t>
  </si>
  <si>
    <t>Beverly, Essex, Gloucester, Hamilton, Manchester, Wenham</t>
  </si>
  <si>
    <t>12-51T2</t>
  </si>
  <si>
    <t>Beverly, Essex, Gloucester, Hamilton, Ipswich, Wenham</t>
  </si>
  <si>
    <t>12-51T3</t>
  </si>
  <si>
    <t>Beverly, Gloucester, Manchester, Rockport</t>
  </si>
  <si>
    <t>Riverdale 52</t>
  </si>
  <si>
    <t>12-52J1</t>
  </si>
  <si>
    <t>12-52J2</t>
  </si>
  <si>
    <t>12-52L1</t>
  </si>
  <si>
    <t>12-5C1</t>
  </si>
  <si>
    <t>12-5C2</t>
  </si>
  <si>
    <t>12-5C3</t>
  </si>
  <si>
    <t>12-5C5</t>
  </si>
  <si>
    <t>12-5C6</t>
  </si>
  <si>
    <t>12-5C7</t>
  </si>
  <si>
    <t>12-5C8</t>
  </si>
  <si>
    <t>12-5J10</t>
  </si>
  <si>
    <t>12-5J11</t>
  </si>
  <si>
    <t>12-5J9</t>
  </si>
  <si>
    <t>Codding Ave 64</t>
  </si>
  <si>
    <t>12-64J1</t>
  </si>
  <si>
    <t>12-64J2</t>
  </si>
  <si>
    <t>12-64J3</t>
  </si>
  <si>
    <t>12-64J4</t>
  </si>
  <si>
    <t>12-64J5</t>
  </si>
  <si>
    <t>Pine Banks 67</t>
  </si>
  <si>
    <t>12-67J1</t>
  </si>
  <si>
    <t>Malden, Medford, Melrose</t>
  </si>
  <si>
    <t>12-67J2</t>
  </si>
  <si>
    <t>12-67J3</t>
  </si>
  <si>
    <t>12-67J4</t>
  </si>
  <si>
    <t>Bridge 6</t>
  </si>
  <si>
    <t>12-6J1</t>
  </si>
  <si>
    <t>12-6J2</t>
  </si>
  <si>
    <t>12-72L1</t>
  </si>
  <si>
    <t>Nahant 79</t>
  </si>
  <si>
    <t>Nahant</t>
  </si>
  <si>
    <t>12-79J1</t>
  </si>
  <si>
    <t>12-79J2</t>
  </si>
  <si>
    <t>12-7J1</t>
  </si>
  <si>
    <t>12-7J2</t>
  </si>
  <si>
    <t>12-7J3</t>
  </si>
  <si>
    <t>12-7J4</t>
  </si>
  <si>
    <t>12-7J6</t>
  </si>
  <si>
    <t>12-7J7</t>
  </si>
  <si>
    <t>Hudson 7</t>
  </si>
  <si>
    <t>12-7J901</t>
  </si>
  <si>
    <t>12-7J902</t>
  </si>
  <si>
    <t>12-7J903</t>
  </si>
  <si>
    <t>Lynn, Saugus</t>
  </si>
  <si>
    <t>12-7W1</t>
  </si>
  <si>
    <t>12-7W2</t>
  </si>
  <si>
    <t>12-7W3</t>
  </si>
  <si>
    <t>12-7W4</t>
  </si>
  <si>
    <t>Norman Street 8</t>
  </si>
  <si>
    <t>12-8W1</t>
  </si>
  <si>
    <t>Metcalf Square 96</t>
  </si>
  <si>
    <t>12-96W1</t>
  </si>
  <si>
    <t>Medford 9</t>
  </si>
  <si>
    <t>12-9C1</t>
  </si>
  <si>
    <t>12-9C2</t>
  </si>
  <si>
    <t>12-9C3</t>
  </si>
  <si>
    <t>12-9C4</t>
  </si>
  <si>
    <t>12-9C5</t>
  </si>
  <si>
    <t>12-9C6</t>
  </si>
  <si>
    <t>12-9C7</t>
  </si>
  <si>
    <t>Tedesco 9</t>
  </si>
  <si>
    <t>12-9J1</t>
  </si>
  <si>
    <t>12-9J2</t>
  </si>
  <si>
    <t>Merrimack Valley</t>
  </si>
  <si>
    <t>Tewksbury 22</t>
  </si>
  <si>
    <t>Tewksbury</t>
  </si>
  <si>
    <t>14-1302</t>
  </si>
  <si>
    <t>Andover, Tewksbury</t>
  </si>
  <si>
    <t>Lawrence 1</t>
  </si>
  <si>
    <t>Lawrence</t>
  </si>
  <si>
    <t>14-1311X</t>
  </si>
  <si>
    <t>Andover</t>
  </si>
  <si>
    <t>14-1312</t>
  </si>
  <si>
    <t>Andover 3</t>
  </si>
  <si>
    <t>14-1312A</t>
  </si>
  <si>
    <t>14-1312L</t>
  </si>
  <si>
    <t>14-1314</t>
  </si>
  <si>
    <t>14-1314A</t>
  </si>
  <si>
    <t>14-1316YZ</t>
  </si>
  <si>
    <t>14-1319</t>
  </si>
  <si>
    <t>14-1321</t>
  </si>
  <si>
    <t>14-1324</t>
  </si>
  <si>
    <t>14-1325</t>
  </si>
  <si>
    <t>Worthen Street 13</t>
  </si>
  <si>
    <t>Lowell</t>
  </si>
  <si>
    <t>14-13J1</t>
  </si>
  <si>
    <t>14-13J2</t>
  </si>
  <si>
    <t>14-13J3</t>
  </si>
  <si>
    <t>14-13J4</t>
  </si>
  <si>
    <t>14-13J5</t>
  </si>
  <si>
    <t>14-13J6</t>
  </si>
  <si>
    <t>14-13J7</t>
  </si>
  <si>
    <t>14-13L1</t>
  </si>
  <si>
    <t>Meadowbrook 16</t>
  </si>
  <si>
    <t>Chelmsford</t>
  </si>
  <si>
    <t>14-16L1</t>
  </si>
  <si>
    <t>Chelmsford, Lowell</t>
  </si>
  <si>
    <t>14-16L2</t>
  </si>
  <si>
    <t>14-16L3</t>
  </si>
  <si>
    <t>14-16L4</t>
  </si>
  <si>
    <t>14-16L5</t>
  </si>
  <si>
    <t>14-16L6</t>
  </si>
  <si>
    <t>14-16L7</t>
  </si>
  <si>
    <t>South Billerica 18</t>
  </si>
  <si>
    <t>Billerica</t>
  </si>
  <si>
    <t>14-18J1</t>
  </si>
  <si>
    <t>14-18L1</t>
  </si>
  <si>
    <t>14-18L2</t>
  </si>
  <si>
    <t>14-18L3</t>
  </si>
  <si>
    <t>14-1J1</t>
  </si>
  <si>
    <t>14-1J2</t>
  </si>
  <si>
    <t>14-1J4</t>
  </si>
  <si>
    <t>14-1J5</t>
  </si>
  <si>
    <t>14-1J6</t>
  </si>
  <si>
    <t>14-1J7</t>
  </si>
  <si>
    <t>14-1J8</t>
  </si>
  <si>
    <t>14-1J9</t>
  </si>
  <si>
    <t>Tyngsboro 211</t>
  </si>
  <si>
    <t>Tyngsborough</t>
  </si>
  <si>
    <t>14-211L1</t>
  </si>
  <si>
    <t>14-211L2</t>
  </si>
  <si>
    <t>Dracut, Tyngsborough</t>
  </si>
  <si>
    <t>Hoover Street 21</t>
  </si>
  <si>
    <t>Dracut</t>
  </si>
  <si>
    <t>14-21L1</t>
  </si>
  <si>
    <t>Dracut, Lowell, Tyngsborough</t>
  </si>
  <si>
    <t>14-21L2</t>
  </si>
  <si>
    <t>Dracut, Lowell</t>
  </si>
  <si>
    <t>14-21L3</t>
  </si>
  <si>
    <t>Ward Hill 43</t>
  </si>
  <si>
    <t>Haverhill</t>
  </si>
  <si>
    <t>14-2326</t>
  </si>
  <si>
    <t>Haverhill, Lawrence, North Andover</t>
  </si>
  <si>
    <t>14-2354</t>
  </si>
  <si>
    <t>Methuen 5</t>
  </si>
  <si>
    <t>Methuen</t>
  </si>
  <si>
    <t>14-2355</t>
  </si>
  <si>
    <t>Lawrence, Methuen</t>
  </si>
  <si>
    <t>14-2356</t>
  </si>
  <si>
    <t>North Andover Jct 71</t>
  </si>
  <si>
    <t>North Andover</t>
  </si>
  <si>
    <t>14-2358</t>
  </si>
  <si>
    <t>Haverhill, North Andover</t>
  </si>
  <si>
    <t>King Street 18</t>
  </si>
  <si>
    <t>Groveland</t>
  </si>
  <si>
    <t>14-2367</t>
  </si>
  <si>
    <t>Boxford, Georgetown, Groveland, Newbury, Newburyport</t>
  </si>
  <si>
    <t>14-2371</t>
  </si>
  <si>
    <t>South Broadway 45</t>
  </si>
  <si>
    <t>14-2374</t>
  </si>
  <si>
    <t>Andover, Lawrence</t>
  </si>
  <si>
    <t>West Amesbury 275</t>
  </si>
  <si>
    <t>Amesbury</t>
  </si>
  <si>
    <t>14-2377N</t>
  </si>
  <si>
    <t>Amesbury, Salisbury</t>
  </si>
  <si>
    <t>14-2381</t>
  </si>
  <si>
    <t>14-2382</t>
  </si>
  <si>
    <t>Boston Road 58</t>
  </si>
  <si>
    <t>Westford</t>
  </si>
  <si>
    <t>14-2383</t>
  </si>
  <si>
    <t>Billerica 70</t>
  </si>
  <si>
    <t>14-2384</t>
  </si>
  <si>
    <t>Billerica, Chelmsford, Westford</t>
  </si>
  <si>
    <t>14-2385</t>
  </si>
  <si>
    <t>Billerica, Lowell, Tewksbury</t>
  </si>
  <si>
    <t>Boulevard 77</t>
  </si>
  <si>
    <t>14-2386</t>
  </si>
  <si>
    <t>Chelmsford, Dracut, Lowell</t>
  </si>
  <si>
    <t>Sandy Pond 237</t>
  </si>
  <si>
    <t>14-2388</t>
  </si>
  <si>
    <t>14-2389</t>
  </si>
  <si>
    <t>14-2396N</t>
  </si>
  <si>
    <t>King St 18</t>
  </si>
  <si>
    <t>14-2403</t>
  </si>
  <si>
    <t>Groveland, Haverhill</t>
  </si>
  <si>
    <t>14-2405</t>
  </si>
  <si>
    <t>Georgetown, Groveland, Newbury, Newburyport</t>
  </si>
  <si>
    <t>Concord Road 24</t>
  </si>
  <si>
    <t>14-24L1</t>
  </si>
  <si>
    <t>14-24L2</t>
  </si>
  <si>
    <t>Chelmsford, Westford</t>
  </si>
  <si>
    <t>14-24L3</t>
  </si>
  <si>
    <t>Billerica, Chelmsford</t>
  </si>
  <si>
    <t>14-275L2</t>
  </si>
  <si>
    <t>14-275L4</t>
  </si>
  <si>
    <t>Lawrence 2</t>
  </si>
  <si>
    <t>14-2J1</t>
  </si>
  <si>
    <t>14-2J2</t>
  </si>
  <si>
    <t>14-2J3</t>
  </si>
  <si>
    <t>14-2J4</t>
  </si>
  <si>
    <t>14-2J5</t>
  </si>
  <si>
    <t>14-2J6</t>
  </si>
  <si>
    <t>14-2J7</t>
  </si>
  <si>
    <t>14-2J8</t>
  </si>
  <si>
    <t>North Chelmsford 2</t>
  </si>
  <si>
    <t>14-2L1</t>
  </si>
  <si>
    <t>Chelmsford, Tyngsborough, Westford</t>
  </si>
  <si>
    <t>14-2L2</t>
  </si>
  <si>
    <t>14-2L3</t>
  </si>
  <si>
    <t>14-2L4</t>
  </si>
  <si>
    <t>Perry Street 3</t>
  </si>
  <si>
    <t>14-301</t>
  </si>
  <si>
    <t>14-304</t>
  </si>
  <si>
    <t>14-306</t>
  </si>
  <si>
    <t>14-308</t>
  </si>
  <si>
    <t>Lowell, Tewksbury</t>
  </si>
  <si>
    <t>Bridge St Boott Mill</t>
  </si>
  <si>
    <t>14-310</t>
  </si>
  <si>
    <t>14-312</t>
  </si>
  <si>
    <t>Centralville 8</t>
  </si>
  <si>
    <t>14-315</t>
  </si>
  <si>
    <t>Quebec Street 17</t>
  </si>
  <si>
    <t>14-318</t>
  </si>
  <si>
    <t>14-319</t>
  </si>
  <si>
    <t>Water Street 31</t>
  </si>
  <si>
    <t>14-31J1</t>
  </si>
  <si>
    <t>14-31J2</t>
  </si>
  <si>
    <t>14-31J3</t>
  </si>
  <si>
    <t>14-31J4</t>
  </si>
  <si>
    <t>14-31J5</t>
  </si>
  <si>
    <t>14-31J6</t>
  </si>
  <si>
    <t>14-31J7</t>
  </si>
  <si>
    <t>Walnut Street 32</t>
  </si>
  <si>
    <t>14-32J1</t>
  </si>
  <si>
    <t>14-32J3</t>
  </si>
  <si>
    <t>14-32J4</t>
  </si>
  <si>
    <t>14-32J5</t>
  </si>
  <si>
    <t>14-32J6</t>
  </si>
  <si>
    <t>14-32J7</t>
  </si>
  <si>
    <t>14-32J8</t>
  </si>
  <si>
    <t>14-32J9</t>
  </si>
  <si>
    <t>East Boxford 33</t>
  </si>
  <si>
    <t>Boxford</t>
  </si>
  <si>
    <t>14-33L1</t>
  </si>
  <si>
    <t>Boxford, Rowley</t>
  </si>
  <si>
    <t>14-33L2</t>
  </si>
  <si>
    <t>Byfield 34</t>
  </si>
  <si>
    <t>Newbury</t>
  </si>
  <si>
    <t>14-34M1</t>
  </si>
  <si>
    <t>Newbury, West Newbury</t>
  </si>
  <si>
    <t>Newburyport 36</t>
  </si>
  <si>
    <t>Newburyport</t>
  </si>
  <si>
    <t>14-36J1</t>
  </si>
  <si>
    <t>14-36J2</t>
  </si>
  <si>
    <t>14-36J3</t>
  </si>
  <si>
    <t>14-36J4</t>
  </si>
  <si>
    <t>14-36J5</t>
  </si>
  <si>
    <t>14-36J6</t>
  </si>
  <si>
    <t>14-36L1</t>
  </si>
  <si>
    <t>14-36L2</t>
  </si>
  <si>
    <t>Newbury, Newburyport</t>
  </si>
  <si>
    <t>14-3J1</t>
  </si>
  <si>
    <t>14-3J2</t>
  </si>
  <si>
    <t>14-3J3</t>
  </si>
  <si>
    <t>14-3J4</t>
  </si>
  <si>
    <t>14-3J40</t>
  </si>
  <si>
    <t>14-3J41</t>
  </si>
  <si>
    <t>14-3J42</t>
  </si>
  <si>
    <t>14-3J43</t>
  </si>
  <si>
    <t>14-3J44</t>
  </si>
  <si>
    <t>14-3J45</t>
  </si>
  <si>
    <t>14-3J5</t>
  </si>
  <si>
    <t>14-3J6</t>
  </si>
  <si>
    <t>14-3J7</t>
  </si>
  <si>
    <t>14-3L1</t>
  </si>
  <si>
    <t>14-3L2</t>
  </si>
  <si>
    <t>14-3L4</t>
  </si>
  <si>
    <t>Chelmsford, Lowell, Tewksbury</t>
  </si>
  <si>
    <t>14-3L5</t>
  </si>
  <si>
    <t>14-43L1</t>
  </si>
  <si>
    <t>Haverhill, Lawrence, Methuen</t>
  </si>
  <si>
    <t>14-43L2</t>
  </si>
  <si>
    <t>Haverhill, Methuen</t>
  </si>
  <si>
    <t>14-43L3</t>
  </si>
  <si>
    <t>14-43L4</t>
  </si>
  <si>
    <t>14-43L6</t>
  </si>
  <si>
    <t>14-43L7</t>
  </si>
  <si>
    <t>Boxford, Haverhill, North Andover</t>
  </si>
  <si>
    <t>14-43L8</t>
  </si>
  <si>
    <t>West Newbury 47</t>
  </si>
  <si>
    <t>West Newbury</t>
  </si>
  <si>
    <t>14-47L1</t>
  </si>
  <si>
    <t>Haverhill, Merrimack, West Newbury</t>
  </si>
  <si>
    <t>14-47L2</t>
  </si>
  <si>
    <t>Newburyport, West Newbury</t>
  </si>
  <si>
    <t>North Haverhill 48</t>
  </si>
  <si>
    <t>14-48L1</t>
  </si>
  <si>
    <t>14-48L2</t>
  </si>
  <si>
    <t>14-48L3</t>
  </si>
  <si>
    <t>14-48L4</t>
  </si>
  <si>
    <t>Ballardvale 50</t>
  </si>
  <si>
    <t>14-50L1</t>
  </si>
  <si>
    <t>14-50L2</t>
  </si>
  <si>
    <t>14-50L3</t>
  </si>
  <si>
    <t>Lawrence Street 53</t>
  </si>
  <si>
    <t>14-53J1</t>
  </si>
  <si>
    <t>14-53J2</t>
  </si>
  <si>
    <t>14-53J3</t>
  </si>
  <si>
    <t>14-53J4</t>
  </si>
  <si>
    <t>14-53J5</t>
  </si>
  <si>
    <t>Burtt Road 54</t>
  </si>
  <si>
    <t>14-54L1</t>
  </si>
  <si>
    <t>Andover, Wilmington</t>
  </si>
  <si>
    <t>14-54L2</t>
  </si>
  <si>
    <t>14-54L3</t>
  </si>
  <si>
    <t>Andover, North Andover</t>
  </si>
  <si>
    <t>14-54L4</t>
  </si>
  <si>
    <t>Dale Street 55</t>
  </si>
  <si>
    <t>14-55L1</t>
  </si>
  <si>
    <t>14-55L2</t>
  </si>
  <si>
    <t>Woodchuck Hill 56</t>
  </si>
  <si>
    <t>14-56L1</t>
  </si>
  <si>
    <t>14-56L2</t>
  </si>
  <si>
    <t>Boxford, North Andover</t>
  </si>
  <si>
    <t>14-56L3</t>
  </si>
  <si>
    <t>Westford 57</t>
  </si>
  <si>
    <t>14-57L1</t>
  </si>
  <si>
    <t>Littleton, Westford</t>
  </si>
  <si>
    <t>14-57L2</t>
  </si>
  <si>
    <t>Tyngsborough, Westford</t>
  </si>
  <si>
    <t>14-57L3</t>
  </si>
  <si>
    <t>Dunstable, Littleton, Tyngsborough, Westford</t>
  </si>
  <si>
    <t>14-57L4</t>
  </si>
  <si>
    <t>14-58L1</t>
  </si>
  <si>
    <t>14-58L2</t>
  </si>
  <si>
    <t>14-58L3</t>
  </si>
  <si>
    <t>East Tewksbury 59</t>
  </si>
  <si>
    <t>14-59L1</t>
  </si>
  <si>
    <t>14-59L2</t>
  </si>
  <si>
    <t>14-59L3</t>
  </si>
  <si>
    <t>Andover, Tewksbury, Wilmington</t>
  </si>
  <si>
    <t>14-59L4</t>
  </si>
  <si>
    <t>14-59L5</t>
  </si>
  <si>
    <t>14-59L6</t>
  </si>
  <si>
    <t>Andover, North Andover, Tewksbury</t>
  </si>
  <si>
    <t>Amesbury 5</t>
  </si>
  <si>
    <t>14-5J11</t>
  </si>
  <si>
    <t>14-5J12</t>
  </si>
  <si>
    <t>14-5J13</t>
  </si>
  <si>
    <t>14-5J14</t>
  </si>
  <si>
    <t>14-5J15</t>
  </si>
  <si>
    <t>14-5J16</t>
  </si>
  <si>
    <t>14-5J40</t>
  </si>
  <si>
    <t>14-5J41</t>
  </si>
  <si>
    <t>14-5J42</t>
  </si>
  <si>
    <t>14-5J43</t>
  </si>
  <si>
    <t>14-5J44</t>
  </si>
  <si>
    <t>14-5J45</t>
  </si>
  <si>
    <t>Newbury 60</t>
  </si>
  <si>
    <t>14-60L1</t>
  </si>
  <si>
    <t>14-60L2</t>
  </si>
  <si>
    <t>14-60L3</t>
  </si>
  <si>
    <t>14-60L4</t>
  </si>
  <si>
    <t>South Union St 61</t>
  </si>
  <si>
    <t>14-61L1</t>
  </si>
  <si>
    <t>14-61L2</t>
  </si>
  <si>
    <t>Andover, Lawrence, North Andover</t>
  </si>
  <si>
    <t>14-61L3</t>
  </si>
  <si>
    <t>River Road 62</t>
  </si>
  <si>
    <t>14-62L2</t>
  </si>
  <si>
    <t>West Methuen 63</t>
  </si>
  <si>
    <t>14-63L1</t>
  </si>
  <si>
    <t>14-63L2</t>
  </si>
  <si>
    <t>East Bradford 65</t>
  </si>
  <si>
    <t>14-65L1</t>
  </si>
  <si>
    <t>14-65L3</t>
  </si>
  <si>
    <t>Boxford, Haverhill</t>
  </si>
  <si>
    <t>Hillside 66</t>
  </si>
  <si>
    <t>14-66L1</t>
  </si>
  <si>
    <t>14-66L2</t>
  </si>
  <si>
    <t>North Lawrence 6</t>
  </si>
  <si>
    <t>14-6J1</t>
  </si>
  <si>
    <t>14-6J2</t>
  </si>
  <si>
    <t>14-6J3</t>
  </si>
  <si>
    <t>14-6J4</t>
  </si>
  <si>
    <t>14-6J5</t>
  </si>
  <si>
    <t>14-6J6</t>
  </si>
  <si>
    <t>14-6J8</t>
  </si>
  <si>
    <t>14-70L1</t>
  </si>
  <si>
    <t>14-70L2</t>
  </si>
  <si>
    <t>14-70L3</t>
  </si>
  <si>
    <t>Billerica, Chelmsford, Lowell</t>
  </si>
  <si>
    <t>14-70L4</t>
  </si>
  <si>
    <t>14-70L5</t>
  </si>
  <si>
    <t>14-70L6</t>
  </si>
  <si>
    <t>14-70L8</t>
  </si>
  <si>
    <t>Billerica, Tewksbury</t>
  </si>
  <si>
    <t>14-71L1</t>
  </si>
  <si>
    <t>14-71L3</t>
  </si>
  <si>
    <t>West Chelmsford 73</t>
  </si>
  <si>
    <t>14-73L1</t>
  </si>
  <si>
    <t>14-73L2</t>
  </si>
  <si>
    <t>East Methuen 74</t>
  </si>
  <si>
    <t>14-74L1</t>
  </si>
  <si>
    <t>14-74L2</t>
  </si>
  <si>
    <t>14-74L3</t>
  </si>
  <si>
    <t>14-74L4</t>
  </si>
  <si>
    <t>14-74L5</t>
  </si>
  <si>
    <t>14-74L6</t>
  </si>
  <si>
    <t>East Dracut 75</t>
  </si>
  <si>
    <t>14-75L1</t>
  </si>
  <si>
    <t>14-75L2</t>
  </si>
  <si>
    <t>Andover, Dracut, Lowell, Tewksbury</t>
  </si>
  <si>
    <t>14-75L3</t>
  </si>
  <si>
    <t>Dracut, Methuen</t>
  </si>
  <si>
    <t>14-75L4</t>
  </si>
  <si>
    <t>14-75L5</t>
  </si>
  <si>
    <t>14-75L6</t>
  </si>
  <si>
    <t>Whittier 76</t>
  </si>
  <si>
    <t>14-76L1</t>
  </si>
  <si>
    <t>14-76L3</t>
  </si>
  <si>
    <t>14-77L1</t>
  </si>
  <si>
    <t>14-77L2</t>
  </si>
  <si>
    <t>14-77L3</t>
  </si>
  <si>
    <t>Lowell, Tyngsborough</t>
  </si>
  <si>
    <t>North Dracut 78</t>
  </si>
  <si>
    <t>14-78L1</t>
  </si>
  <si>
    <t>14-78L3</t>
  </si>
  <si>
    <t>14-78L9</t>
  </si>
  <si>
    <t>North Andover 7</t>
  </si>
  <si>
    <t>14-7J1</t>
  </si>
  <si>
    <t>14-7J2</t>
  </si>
  <si>
    <t>14-7J3</t>
  </si>
  <si>
    <t>14-7J4</t>
  </si>
  <si>
    <t>Beach Road 7</t>
  </si>
  <si>
    <t>Salisbury</t>
  </si>
  <si>
    <t>14-7L1</t>
  </si>
  <si>
    <t>14-7L2</t>
  </si>
  <si>
    <t>14-7L4</t>
  </si>
  <si>
    <t>West Andover 8</t>
  </si>
  <si>
    <t>14-8L1</t>
  </si>
  <si>
    <t>14-8L2</t>
  </si>
  <si>
    <t>Andover, Lawrence, Methuen</t>
  </si>
  <si>
    <t>14-8L3</t>
  </si>
  <si>
    <t>14-8T1</t>
  </si>
  <si>
    <t>14-8T2</t>
  </si>
  <si>
    <t>Pinehurst 92</t>
  </si>
  <si>
    <t>14-92L1</t>
  </si>
  <si>
    <t>14-92L2</t>
  </si>
  <si>
    <t>14-92L3</t>
  </si>
  <si>
    <t>14-92L4</t>
  </si>
  <si>
    <t>14-92L6</t>
  </si>
  <si>
    <t>Chelmsford 9</t>
  </si>
  <si>
    <t>14-9J1</t>
  </si>
  <si>
    <t>14-9J2</t>
  </si>
  <si>
    <t>14-9J3</t>
  </si>
  <si>
    <t>Reading 12</t>
  </si>
  <si>
    <t>14-FD12H1</t>
  </si>
  <si>
    <t>Nantucket Electric</t>
  </si>
  <si>
    <t>Nantucket</t>
  </si>
  <si>
    <t>Candle Street 101</t>
  </si>
  <si>
    <t>04-101L1</t>
  </si>
  <si>
    <t>04-101L2</t>
  </si>
  <si>
    <t>04-101L3</t>
  </si>
  <si>
    <t>04-101L4</t>
  </si>
  <si>
    <t>04-101L5</t>
  </si>
  <si>
    <t>04-101L6</t>
  </si>
  <si>
    <t>04-101L7</t>
  </si>
  <si>
    <t>TOTALS</t>
  </si>
  <si>
    <t>NOTES</t>
  </si>
  <si>
    <t>Data in entry cells of template is for reference only and should be overwritten with actual Company provided data. Please add rows for each additional substation/feeder as necessary.</t>
  </si>
  <si>
    <t>(1)  For each feeder reported, identify all cities and towns (separated by commas) where customers served by the feeder are located.</t>
  </si>
  <si>
    <r>
      <t>(2)  Enter "</t>
    </r>
    <r>
      <rPr>
        <b/>
        <sz val="11"/>
        <color theme="1"/>
        <rFont val="Calibri"/>
        <family val="2"/>
        <scheme val="minor"/>
      </rPr>
      <t>Y"</t>
    </r>
    <r>
      <rPr>
        <sz val="11"/>
        <color theme="1"/>
        <rFont val="Calibri"/>
        <family val="2"/>
        <scheme val="minor"/>
      </rPr>
      <t xml:space="preserve"> for a feeder that is included in an Annual Report for the first time or</t>
    </r>
    <r>
      <rPr>
        <b/>
        <sz val="11"/>
        <color theme="1"/>
        <rFont val="Calibri"/>
        <family val="2"/>
        <scheme val="minor"/>
      </rPr>
      <t xml:space="preserve"> "N"</t>
    </r>
    <r>
      <rPr>
        <sz val="11"/>
        <color theme="1"/>
        <rFont val="Calibri"/>
        <family val="2"/>
        <scheme val="minor"/>
      </rPr>
      <t xml:space="preserve"> for a feeder that was included in a previous Annual Report.</t>
    </r>
  </si>
  <si>
    <t>(3)  For each substation reported, include a row that identifies all grid modernization technologies deployed at the substation level.</t>
  </si>
  <si>
    <t>(4)  For each cell I7 through AC7, please populate cells with:  (i) a number, (ii) Yes/No, or (iii) other (provide explanation).</t>
  </si>
  <si>
    <t>TABLE 2</t>
  </si>
  <si>
    <t>Feeder Deployment Cumulative</t>
  </si>
  <si>
    <r>
      <t>This table presents the required format for the reporting of the cumulative</t>
    </r>
    <r>
      <rPr>
        <b/>
        <sz val="11"/>
        <color theme="1"/>
        <rFont val="Calibri"/>
        <family val="2"/>
        <scheme val="minor"/>
      </rPr>
      <t xml:space="preserve"> </t>
    </r>
    <r>
      <rPr>
        <sz val="11"/>
        <color theme="1"/>
        <rFont val="Calibri"/>
        <family val="2"/>
        <scheme val="minor"/>
      </rPr>
      <t>deployment of grid modernization technologies at the feeder/substation level at the end of the plan year.</t>
    </r>
  </si>
  <si>
    <t>Feeder Monitors</t>
  </si>
  <si>
    <t>Feeder Status</t>
  </si>
  <si>
    <t>This table presents the required format for the reporting of the following information at the feeder/substation level:</t>
  </si>
  <si>
    <t>(1)  Feeder Characteristics</t>
  </si>
  <si>
    <t>(2)  Feeder Grid Modernization Capability at End of Plan Year</t>
  </si>
  <si>
    <t>(3)  DER Interconnections</t>
  </si>
  <si>
    <t>Leave blank</t>
  </si>
  <si>
    <t>(4)  EV Charging Infrastructure( Eversource only)</t>
  </si>
  <si>
    <t>(5)  Performance Metrics</t>
  </si>
  <si>
    <t>x</t>
  </si>
  <si>
    <t>Feeder/Substation Identification &amp; Location</t>
  </si>
  <si>
    <t>Feeder Characteristics</t>
  </si>
  <si>
    <t>Feeder Grid Modernization Capability at End of Plan Year</t>
  </si>
  <si>
    <t>DER Interconnections (7)</t>
  </si>
  <si>
    <t>Eversource EV Charging Infrastructure</t>
  </si>
  <si>
    <t xml:space="preserve">State-Wide Performance Metrics </t>
  </si>
  <si>
    <t>Company-Specific Performance Metrics</t>
  </si>
  <si>
    <t># of DER Facilities</t>
  </si>
  <si>
    <t>Nominal DER Capacity (in kW)</t>
  </si>
  <si>
    <t>Estimated Annual DER Energy Output (in kWh)</t>
  </si>
  <si>
    <t>VVO-Related</t>
  </si>
  <si>
    <t>DMS-Power Flow and Control Capabilities</t>
  </si>
  <si>
    <t>Control Functions</t>
  </si>
  <si>
    <t>Customers Benefitting from GMP Investments</t>
  </si>
  <si>
    <t>Reliability-Related - Outage Duration and Frequency</t>
  </si>
  <si>
    <t>Eversource</t>
  </si>
  <si>
    <t>Unitil</t>
  </si>
  <si>
    <t>DER Type 1 Bio Gas]</t>
  </si>
  <si>
    <t>DER Type 2 [Diesel]</t>
  </si>
  <si>
    <t>DER Type 3 [Fuel Oil]</t>
  </si>
  <si>
    <t>DER Type 4 [Hydro]</t>
  </si>
  <si>
    <t>DER Type 5 [Landfill Gas]</t>
  </si>
  <si>
    <t>DER Type 6 [Methane]</t>
  </si>
  <si>
    <t>DER Type 7 [Natural Gas]</t>
  </si>
  <si>
    <t>DER Type 8 [Propane]</t>
  </si>
  <si>
    <t>DER Type 9 [Solar]</t>
  </si>
  <si>
    <t>DER Type 10 [Solar and Battery]</t>
  </si>
  <si>
    <t>DER Type 11 [Wind]</t>
  </si>
  <si>
    <t>DER Type 12 [Energy Storage]</t>
  </si>
  <si>
    <t>Total (All DER Types)</t>
  </si>
  <si>
    <t>DER Type 1 [Bio Gas]</t>
  </si>
  <si>
    <t>DER Type 3  [Fuel Oil]</t>
  </si>
  <si>
    <t>DER Type 4  [Hydro]</t>
  </si>
  <si>
    <t>DER Type  5 [Landfill Gas]</t>
  </si>
  <si>
    <t>DER Type 6  [Methane]</t>
  </si>
  <si>
    <t>DER Type 8  [Propane]</t>
  </si>
  <si>
    <t>%  DER Capacity to Peak Demand</t>
  </si>
  <si>
    <t>DER Type 12 [Energy Storage}</t>
  </si>
  <si>
    <t>Outage Duration and Frequency</t>
  </si>
  <si>
    <t>Advanced Load Flow Milestone</t>
  </si>
  <si>
    <t>Average Protective Zone Size</t>
  </si>
  <si>
    <t>Main Line Customer Minutes of Interruption</t>
  </si>
  <si>
    <t>Feeder Type (Overhead/ Underground)</t>
  </si>
  <si>
    <t>System Voltage (in kV)</t>
  </si>
  <si>
    <t>Feeder Capacity Rating (in MVA)</t>
  </si>
  <si>
    <t>Feeder Length (in miles)</t>
  </si>
  <si>
    <t>Current Customers Count</t>
  </si>
  <si>
    <t>Annual Energy Delivered (in kWh)</t>
  </si>
  <si>
    <t>Annual Energy Delivered (Metered/ Estimated) (4)</t>
  </si>
  <si>
    <t>Annual Peak Load (MVA)</t>
  </si>
  <si>
    <t>Automation Capability (Full/Partial/No) (5)</t>
  </si>
  <si>
    <t>VVO Capability (Full/Partial/No) (6)</t>
  </si>
  <si>
    <r>
      <t xml:space="preserve">Total # of </t>
    </r>
    <r>
      <rPr>
        <b/>
        <sz val="11"/>
        <color theme="1"/>
        <rFont val="Calibri"/>
        <family val="2"/>
        <scheme val="minor"/>
      </rPr>
      <t>Facilities Interconnected on Feeder</t>
    </r>
  </si>
  <si>
    <r>
      <t># of Customer-Owned</t>
    </r>
    <r>
      <rPr>
        <b/>
        <sz val="11"/>
        <color theme="1"/>
        <rFont val="Calibri"/>
        <family val="2"/>
        <scheme val="minor"/>
      </rPr>
      <t xml:space="preserve"> Facilities Interconnected on Feeder</t>
    </r>
  </si>
  <si>
    <r>
      <t>Total # of</t>
    </r>
    <r>
      <rPr>
        <sz val="11"/>
        <color theme="1"/>
        <rFont val="Calibri"/>
        <family val="2"/>
        <scheme val="minor"/>
      </rPr>
      <t xml:space="preserve"> </t>
    </r>
    <r>
      <rPr>
        <b/>
        <sz val="11"/>
        <color theme="1"/>
        <rFont val="Calibri"/>
        <family val="2"/>
        <scheme val="minor"/>
      </rPr>
      <t>Facilities Interconnected on Feeder</t>
    </r>
  </si>
  <si>
    <r>
      <t xml:space="preserve"># of Customer-Owned </t>
    </r>
    <r>
      <rPr>
        <b/>
        <sz val="11"/>
        <color theme="1"/>
        <rFont val="Calibri"/>
        <family val="2"/>
        <scheme val="minor"/>
      </rPr>
      <t>Facilities Interconnected on Feeder</t>
    </r>
  </si>
  <si>
    <t>Total # of DER Facilities Interconnected on Feeder</t>
  </si>
  <si>
    <t xml:space="preserve"> # of Customer-Owned DER Facilities Interconnected on Feeder</t>
  </si>
  <si>
    <r>
      <t xml:space="preserve">Nominal Capacity of All </t>
    </r>
    <r>
      <rPr>
        <b/>
        <sz val="11"/>
        <color theme="1"/>
        <rFont val="Calibri"/>
        <family val="2"/>
        <scheme val="minor"/>
      </rPr>
      <t>Facilities Interconnected on Feeder (in kW)</t>
    </r>
  </si>
  <si>
    <r>
      <t xml:space="preserve">Nominal Capacity of Customer-Owned </t>
    </r>
    <r>
      <rPr>
        <b/>
        <sz val="11"/>
        <color theme="1"/>
        <rFont val="Calibri"/>
        <family val="2"/>
        <scheme val="minor"/>
      </rPr>
      <t>Facilities Interconnected on Feeder (in kW)</t>
    </r>
  </si>
  <si>
    <t>Nominal Capacity of All Facilities Interconnected on Feeder (in kW)</t>
  </si>
  <si>
    <t>Nominal Capacity of Customer-Owned Facilities Interconnected on Feeder (kW)</t>
  </si>
  <si>
    <t xml:space="preserve">Total Nominal Capacity (all DER types)/Feeder Peak Demand </t>
  </si>
  <si>
    <r>
      <t>Annual Energy Output of All</t>
    </r>
    <r>
      <rPr>
        <b/>
        <sz val="11"/>
        <color theme="1"/>
        <rFont val="Calibri"/>
        <family val="2"/>
        <scheme val="minor"/>
      </rPr>
      <t xml:space="preserve"> Facilities Interconnected on Feeder (in kWh)</t>
    </r>
  </si>
  <si>
    <r>
      <t>Annual Energy Output of Customer-Owned</t>
    </r>
    <r>
      <rPr>
        <b/>
        <sz val="11"/>
        <color theme="1"/>
        <rFont val="Calibri"/>
        <family val="2"/>
        <scheme val="minor"/>
      </rPr>
      <t xml:space="preserve"> Facilities Interconnected on Feeder (in kWh)</t>
    </r>
  </si>
  <si>
    <t>Annual Energy Output of All Facilities Interconnected on Feeder (in kWh)</t>
  </si>
  <si>
    <t>Annual Energy Output of Customer-Owned Facilities Interconnected on Feeder (in kWh)</t>
  </si>
  <si>
    <t># of Charging Sites Activated</t>
  </si>
  <si>
    <t># of Charging Ports Activated</t>
  </si>
  <si>
    <t>Locations of Charging Sites (Towns/Cities)</t>
  </si>
  <si>
    <t># of Level 2 Charging Ports</t>
  </si>
  <si>
    <t>Total Capacity of Level 2 Charging Ports (kW)</t>
  </si>
  <si>
    <t># of DCFC Charging Ports</t>
  </si>
  <si>
    <t>Total Capacity of DCFC Charging Ports (kw)</t>
  </si>
  <si>
    <t>Types of Charging Sites (e.g. public site, work place, MUD, EJ community)</t>
  </si>
  <si>
    <t>Annual Energy Delivered w/o VVO (kWh)</t>
  </si>
  <si>
    <t>Annual Energy Saving w/ VVO (kWh)</t>
  </si>
  <si>
    <t>Annual Peak Load w/o VVO (MVA)</t>
  </si>
  <si>
    <t>Annual Peak Load Reduction w/ VVO (MVA)</t>
  </si>
  <si>
    <t>Distribution Losses w/o VVO (kWh)</t>
  </si>
  <si>
    <t>Reduction of Distribution Losses w/VVO (kWh)</t>
  </si>
  <si>
    <t>Power Factor w/o VVO</t>
  </si>
  <si>
    <t>Power Factor w/ VVO</t>
  </si>
  <si>
    <t>GHG Emissions w/o VVO (metric tons)</t>
  </si>
  <si>
    <t>Reduction of GHG Emissions w/ VVO (metric tons)</t>
  </si>
  <si>
    <t># of Voltage Complaints, Plan Year</t>
  </si>
  <si>
    <t>Change in # of Voltage Complaints (Baseline minus Plan Year) (8)</t>
  </si>
  <si>
    <t>DMS Power Flow Capabilities (Y/N) (9)</t>
  </si>
  <si>
    <t># of Customers Benefiting from DMS Power Flow Capability</t>
  </si>
  <si>
    <t>Control Function Implemented (Y/N) (10)</t>
  </si>
  <si>
    <t>Type of Control Function(s) Implemented</t>
  </si>
  <si>
    <t># of Customers Benefitting from  Control Function</t>
  </si>
  <si>
    <t># of Customers Benefiting from DA Devices</t>
  </si>
  <si>
    <t>Types of DA Devices Benefiting Customers</t>
  </si>
  <si>
    <t>Feeder Level SAIDI w/Excludable Major Events, Plan Year</t>
  </si>
  <si>
    <t>Change in Feeder Level SAIDI w/Excludable Major Events (Baseline minus Plan Year) (11)</t>
  </si>
  <si>
    <t>Feeder Level SAIDI w/o Excludable Major Events, Plan Year</t>
  </si>
  <si>
    <t>Change in Feeder Level SAIDI w/o Excludable Major Events (Baseline minus Plan Year) (11)</t>
  </si>
  <si>
    <t>Feeder Level SAIFI w/Excludable Major Events, Plan Year</t>
  </si>
  <si>
    <t>Change in Feeder Level SAIFI w/Excludable Major Events (Baseline minus Plan Year) (11)</t>
  </si>
  <si>
    <t xml:space="preserve">Feeder Level SAIFI, Plan Year, w/o Excludable Major Events </t>
  </si>
  <si>
    <t>Change in Feeder Level SAIFI w/o Excludable Major Events (Baseline minus Plan Year) (11)</t>
  </si>
  <si>
    <t>Advanced Load Flow (Static, Semi-Auto 1, Semi-Auto 2, Full)  (12)</t>
  </si>
  <si>
    <t>Average Protective Zone Size, Plan Year (in # customers) (13)</t>
  </si>
  <si>
    <t>Change in Average Protective  Zone Size (Baseline minus Plan Year) (14)</t>
  </si>
  <si>
    <t>Customer Minutes of Interruption, Plan Year (15)</t>
  </si>
  <si>
    <t>Change in Customer Minutes of Interruption (Baseline minus Plan Year) (16)</t>
  </si>
  <si>
    <t>Customer Minutes Saved, Plan  Year (17)</t>
  </si>
  <si>
    <t>OH</t>
  </si>
  <si>
    <t>Estimated</t>
  </si>
  <si>
    <t>Partial</t>
  </si>
  <si>
    <t xml:space="preserve"> </t>
  </si>
  <si>
    <t>Metered</t>
  </si>
  <si>
    <t>Mixed</t>
  </si>
  <si>
    <t>UG</t>
  </si>
  <si>
    <t>(1)   For each feeder reported, identify all cities and towns (separated by commas) where customers served by the feeder are located.</t>
  </si>
  <si>
    <r>
      <t>(2)   Enter "</t>
    </r>
    <r>
      <rPr>
        <b/>
        <sz val="11"/>
        <color theme="1"/>
        <rFont val="Calibri"/>
        <family val="2"/>
        <scheme val="minor"/>
      </rPr>
      <t>Y"</t>
    </r>
    <r>
      <rPr>
        <sz val="11"/>
        <color theme="1"/>
        <rFont val="Calibri"/>
        <family val="2"/>
        <scheme val="minor"/>
      </rPr>
      <t xml:space="preserve"> for a feeder that is included in an Annual Report for the first time or</t>
    </r>
    <r>
      <rPr>
        <b/>
        <sz val="11"/>
        <color theme="1"/>
        <rFont val="Calibri"/>
        <family val="2"/>
        <scheme val="minor"/>
      </rPr>
      <t xml:space="preserve"> "N"</t>
    </r>
    <r>
      <rPr>
        <sz val="11"/>
        <color theme="1"/>
        <rFont val="Calibri"/>
        <family val="2"/>
        <scheme val="minor"/>
      </rPr>
      <t xml:space="preserve"> for a feeder that was included in a previous Annual Report.</t>
    </r>
  </si>
  <si>
    <t>(3)   For each substation reported, a company should include a row that allows the company to identify  DMS Power Flow capabiltiy .</t>
  </si>
  <si>
    <r>
      <t>(4)   Enter (i) "</t>
    </r>
    <r>
      <rPr>
        <b/>
        <sz val="11"/>
        <color theme="1"/>
        <rFont val="Calibri"/>
        <family val="2"/>
        <scheme val="minor"/>
      </rPr>
      <t>Metered"</t>
    </r>
    <r>
      <rPr>
        <sz val="11"/>
        <color theme="1"/>
        <rFont val="Calibri"/>
        <family val="2"/>
        <scheme val="minor"/>
      </rPr>
      <t xml:space="preserve"> for feeders where Energy Delivered value is based on metered data, or (ii) "</t>
    </r>
    <r>
      <rPr>
        <b/>
        <sz val="11"/>
        <color theme="1"/>
        <rFont val="Calibri"/>
        <family val="2"/>
        <scheme val="minor"/>
      </rPr>
      <t>Estimated"</t>
    </r>
    <r>
      <rPr>
        <sz val="11"/>
        <color theme="1"/>
        <rFont val="Calibri"/>
        <family val="2"/>
        <scheme val="minor"/>
      </rPr>
      <t xml:space="preserve"> for feeders where Energy Delivered value is based on estimated data.</t>
    </r>
  </si>
  <si>
    <t>Feeder Capability</t>
  </si>
  <si>
    <r>
      <t>(5)   Enter (i)</t>
    </r>
    <r>
      <rPr>
        <b/>
        <sz val="11"/>
        <color theme="1"/>
        <rFont val="Calibri"/>
        <family val="2"/>
        <scheme val="minor"/>
      </rPr>
      <t xml:space="preserve"> "Full"</t>
    </r>
    <r>
      <rPr>
        <sz val="11"/>
        <color theme="1"/>
        <rFont val="Calibri"/>
        <family val="2"/>
        <scheme val="minor"/>
      </rPr>
      <t xml:space="preserve"> for feeders that are fully automated; (ii) "</t>
    </r>
    <r>
      <rPr>
        <b/>
        <sz val="11"/>
        <color theme="1"/>
        <rFont val="Calibri"/>
        <family val="2"/>
        <scheme val="minor"/>
      </rPr>
      <t xml:space="preserve">Partial" </t>
    </r>
    <r>
      <rPr>
        <sz val="11"/>
        <color theme="1"/>
        <rFont val="Calibri"/>
        <family val="2"/>
        <scheme val="minor"/>
      </rPr>
      <t>for feeders that are partially automated; or (iii) "</t>
    </r>
    <r>
      <rPr>
        <b/>
        <sz val="11"/>
        <color theme="1"/>
        <rFont val="Calibri"/>
        <family val="2"/>
        <scheme val="minor"/>
      </rPr>
      <t>No"</t>
    </r>
    <r>
      <rPr>
        <sz val="11"/>
        <color theme="1"/>
        <rFont val="Calibri"/>
        <family val="2"/>
        <scheme val="minor"/>
      </rPr>
      <t xml:space="preserve"> for feeders that are not automated.</t>
    </r>
  </si>
  <si>
    <r>
      <t xml:space="preserve">(6)   Enter (i) </t>
    </r>
    <r>
      <rPr>
        <b/>
        <sz val="11"/>
        <color theme="1"/>
        <rFont val="Calibri"/>
        <family val="2"/>
        <scheme val="minor"/>
      </rPr>
      <t>"Full"</t>
    </r>
    <r>
      <rPr>
        <sz val="11"/>
        <color theme="1"/>
        <rFont val="Calibri"/>
        <family val="2"/>
        <scheme val="minor"/>
      </rPr>
      <t xml:space="preserve"> for feeders that are VVO-enabled with remote control capability; (ii) </t>
    </r>
    <r>
      <rPr>
        <b/>
        <sz val="11"/>
        <color theme="1"/>
        <rFont val="Calibri"/>
        <family val="2"/>
        <scheme val="minor"/>
      </rPr>
      <t>"Partial"</t>
    </r>
    <r>
      <rPr>
        <sz val="11"/>
        <color theme="1"/>
        <rFont val="Calibri"/>
        <family val="2"/>
        <scheme val="minor"/>
      </rPr>
      <t xml:space="preserve"> for feeders that are VVO-enabled without remote control capability; or (iii) </t>
    </r>
    <r>
      <rPr>
        <b/>
        <sz val="11"/>
        <color theme="1"/>
        <rFont val="Calibri"/>
        <family val="2"/>
        <scheme val="minor"/>
      </rPr>
      <t>"No"</t>
    </r>
    <r>
      <rPr>
        <sz val="11"/>
        <color theme="1"/>
        <rFont val="Calibri"/>
        <family val="2"/>
        <scheme val="minor"/>
      </rPr>
      <t xml:space="preserve"> for feeders that are not VVO-enabled.</t>
    </r>
  </si>
  <si>
    <t>DER Interconnections</t>
  </si>
  <si>
    <t>(7)   Insert additional columns as needed to provide the specified information for all DER types interconnected to the distribution system. DER types include various power generation fuels, storage, Level 2 EV charging stations, DC fast charging stations, and any other DER types that are interconnected to the distribution system.</t>
  </si>
  <si>
    <t>Performance Metrics -  Statewide</t>
  </si>
  <si>
    <t>(8)   For each feeder, the baseline for this metric should be the annual average of voltage complaints for the three-year period, 2015-2017, as set forth in Table 9 (Pre-Investment Baselines).</t>
  </si>
  <si>
    <r>
      <t>(9)   Enter "</t>
    </r>
    <r>
      <rPr>
        <b/>
        <sz val="11"/>
        <color theme="1"/>
        <rFont val="Calibri"/>
        <family val="2"/>
        <scheme val="minor"/>
      </rPr>
      <t xml:space="preserve">Y" </t>
    </r>
    <r>
      <rPr>
        <sz val="11"/>
        <color theme="1"/>
        <rFont val="Calibri"/>
        <family val="2"/>
        <scheme val="minor"/>
      </rPr>
      <t>for substations where all feeders are modeled daily with no unwarranted voltage or capacity violations over a consecutive 30-day period.</t>
    </r>
  </si>
  <si>
    <r>
      <t>(10) Enter "</t>
    </r>
    <r>
      <rPr>
        <b/>
        <sz val="11"/>
        <color theme="1"/>
        <rFont val="Calibri"/>
        <family val="2"/>
        <scheme val="minor"/>
      </rPr>
      <t>Y"</t>
    </r>
    <r>
      <rPr>
        <sz val="11"/>
        <color theme="1"/>
        <rFont val="Calibri"/>
        <family val="2"/>
        <scheme val="minor"/>
      </rPr>
      <t xml:space="preserve"> for feeders where the devices deployed on the feeder can be automatically controlled by DMS commands.</t>
    </r>
  </si>
  <si>
    <t>(11) For each feeder, the baseline for SAIDI/SAIFI should be the annual average of SAIDI/SAIFI for the three-year period, 2015-2017, as set forth in Table 9 (Pre-Investment Baselines).</t>
  </si>
  <si>
    <t>Performance Metrics -  Company Specific</t>
  </si>
  <si>
    <r>
      <t>(12) Eversource only:  Enter (i) "S</t>
    </r>
    <r>
      <rPr>
        <b/>
        <sz val="11"/>
        <color theme="1"/>
        <rFont val="Calibri"/>
        <family val="2"/>
        <scheme val="minor"/>
      </rPr>
      <t>tatic"</t>
    </r>
    <r>
      <rPr>
        <sz val="11"/>
        <color theme="1"/>
        <rFont val="Calibri"/>
        <family val="2"/>
        <scheme val="minor"/>
      </rPr>
      <t xml:space="preserve"> for feeders where the company has static analysis ability, (ii) "S</t>
    </r>
    <r>
      <rPr>
        <b/>
        <sz val="11"/>
        <color theme="1"/>
        <rFont val="Calibri"/>
        <family val="2"/>
        <scheme val="minor"/>
      </rPr>
      <t>emi-auto 1"</t>
    </r>
    <r>
      <rPr>
        <sz val="11"/>
        <color theme="1"/>
        <rFont val="Calibri"/>
        <family val="2"/>
        <scheme val="minor"/>
      </rPr>
      <t xml:space="preserve"> for feeders where the company has semi-automatic 1 analysis ability, (iii) "S</t>
    </r>
    <r>
      <rPr>
        <b/>
        <sz val="11"/>
        <color theme="1"/>
        <rFont val="Calibri"/>
        <family val="2"/>
        <scheme val="minor"/>
      </rPr>
      <t xml:space="preserve">emi-auto 2" </t>
    </r>
    <r>
      <rPr>
        <sz val="11"/>
        <color theme="1"/>
        <rFont val="Calibri"/>
        <family val="2"/>
        <scheme val="minor"/>
      </rPr>
      <t xml:space="preserve">for feeders where the company has semi-automatic 2 analysis ability, or (iv) </t>
    </r>
    <r>
      <rPr>
        <b/>
        <sz val="11"/>
        <color theme="1"/>
        <rFont val="Calibri"/>
        <family val="2"/>
        <scheme val="minor"/>
      </rPr>
      <t>"Full"</t>
    </r>
    <r>
      <rPr>
        <sz val="11"/>
        <color theme="1"/>
        <rFont val="Calibri"/>
        <family val="2"/>
        <scheme val="minor"/>
      </rPr>
      <t xml:space="preserve"> for feeders where the company has full automated analysis ability.</t>
    </r>
  </si>
  <si>
    <t>(13) National Grid only:  For each feeder, enter the customer minutes of interruption during the plan year that result from mainline interruptions.</t>
  </si>
  <si>
    <t>(14) Unitil only:  For each feeder, calculate the total number of customer minute saved during the plan year as the sum of the customer minutes saved per outage on the feeder, 
as provided in Table 8 (Unitil – Customer Minutes Saved).</t>
  </si>
  <si>
    <t>TABLE 4</t>
  </si>
  <si>
    <t>System Status</t>
  </si>
  <si>
    <t>This table presents the required format for the system-level reporting of grid modernization capabilities and performance metrics:</t>
  </si>
  <si>
    <t>(1)  Automation Capability</t>
  </si>
  <si>
    <t>(2)  VVO Capability</t>
  </si>
  <si>
    <t>(3)  DMS Power Flow and Control Capabilities (Y/N)</t>
  </si>
  <si>
    <t>(4)  Control Function Capability</t>
  </si>
  <si>
    <t>(5)  Load Flow Modeling Capability</t>
  </si>
  <si>
    <r>
      <t xml:space="preserve">(6) </t>
    </r>
    <r>
      <rPr>
        <i/>
        <sz val="11"/>
        <color theme="1"/>
        <rFont val="Calibri"/>
        <family val="2"/>
        <scheme val="minor"/>
      </rPr>
      <t>(Eversource only)</t>
    </r>
    <r>
      <rPr>
        <sz val="11"/>
        <color theme="1"/>
        <rFont val="Calibri"/>
        <family val="2"/>
        <scheme val="minor"/>
      </rPr>
      <t xml:space="preserve"> Advanced Load Flow Capability </t>
    </r>
  </si>
  <si>
    <t>Grid Modernization Capabilities</t>
  </si>
  <si>
    <t>Performance Metrics - Statewide</t>
  </si>
  <si>
    <t>Performance Metrics - Company Specific</t>
  </si>
  <si>
    <t>Automation Capability</t>
  </si>
  <si>
    <t xml:space="preserve">VVO Capability </t>
  </si>
  <si>
    <t>Load Flow Modeling Capability</t>
  </si>
  <si>
    <t># Customers Benefitting from GMP Investments</t>
  </si>
  <si>
    <t xml:space="preserve">Eversource - Advanced Load Flow Capability </t>
  </si>
  <si>
    <t>National Grid - Main Line Interruptions</t>
  </si>
  <si>
    <t>Unitil - Customer Minutes Saved</t>
  </si>
  <si>
    <t>System Wide Status</t>
  </si>
  <si>
    <t>Fully Automated</t>
  </si>
  <si>
    <t>Partially Automated</t>
  </si>
  <si>
    <t>Not Automated</t>
  </si>
  <si>
    <t>VVO-Enabled w/Remote Control Capability</t>
  </si>
  <si>
    <t>VVO-Enabled w/o Remote Control Capability</t>
  </si>
  <si>
    <t>Not VVO-Enabled</t>
  </si>
  <si>
    <t>DMS Power Flow Modeled and Control Capabilities</t>
  </si>
  <si>
    <t>Control Function</t>
  </si>
  <si>
    <t xml:space="preserve">Automated Zone Size Reduced  </t>
  </si>
  <si>
    <t>Static</t>
  </si>
  <si>
    <t>Semi-Automatic 1</t>
  </si>
  <si>
    <t>Semi-Automatic 2</t>
  </si>
  <si>
    <t>Change in Customer Minutes of Interruption</t>
  </si>
  <si>
    <t>Customer Minutes Saved</t>
  </si>
  <si>
    <t xml:space="preserve"># of Feeders (1) </t>
  </si>
  <si>
    <t>% Total Feeders (1)</t>
  </si>
  <si>
    <t># of Customers (2)</t>
  </si>
  <si>
    <t xml:space="preserve">% of Total Customers (2) </t>
  </si>
  <si>
    <t>Feeder Load (MWh) (3)</t>
  </si>
  <si>
    <t>% of Total Load (3)</t>
  </si>
  <si>
    <t xml:space="preserve">Peak Demand (MW) (4) </t>
  </si>
  <si>
    <t>% Total Peak Demand (4)</t>
  </si>
  <si>
    <t># Minutes</t>
  </si>
  <si>
    <t>Massachusetts Electric</t>
  </si>
  <si>
    <t>Notes</t>
  </si>
  <si>
    <t xml:space="preserve">(1)   Enter number of feeders that have attained the specified grid modernization capability and percentage of total feeders that the number represents. </t>
  </si>
  <si>
    <t>(2)   Enter number of customers served by feeders that have attained the specified grid modernization capability and percentage of total customers that the number represents.</t>
  </si>
  <si>
    <t>(3)   Enter annual energy delivered (in MWh) by feeders that have attained the specified grid modernization capability and percentage of energy delivered systemwide the MWh represent.</t>
  </si>
  <si>
    <t>(4)   Enter (coincident) peak demand (in MW) of feeders that have attained the specified grid modernization capability and percentage of system peak demand the MW represent.</t>
  </si>
  <si>
    <t>TABLE 5a</t>
  </si>
  <si>
    <t>System Spending - 2018 Report</t>
  </si>
  <si>
    <t xml:space="preserve">This table presents the required format for the reporting of the system-level deployment and spending information in the 2018 Annual Report. </t>
  </si>
  <si>
    <t xml:space="preserve">Take 2018 info and paste </t>
  </si>
  <si>
    <t>3-Yr Term</t>
  </si>
  <si>
    <t>Investment Category</t>
  </si>
  <si>
    <t>Preauthorized Device Type</t>
  </si>
  <si>
    <t xml:space="preserve">Actual # of Devices Deployed, 2018 </t>
  </si>
  <si>
    <t>Actual Total Spending, 2018 ($)</t>
  </si>
  <si>
    <t>Actual Spending on Investments Placed In-Service, 2018 ($)</t>
  </si>
  <si>
    <t xml:space="preserve">Projected # of Devices to be Deployed, 2019 </t>
  </si>
  <si>
    <t>Projected Total Spending, 2019 ($)</t>
  </si>
  <si>
    <t>Projected Spending on Investments Placed In-Service, 2019 ($)</t>
  </si>
  <si>
    <t>Projected # of Devices to be Deployed, 2020</t>
  </si>
  <si>
    <t>Projected Total Spending, 2020 ($)</t>
  </si>
  <si>
    <t>Projected Spending on Investments Placed In-Service, 2020 ($)</t>
  </si>
  <si>
    <t>Projected # of Devices to be Deployed, 3-Yr Term</t>
  </si>
  <si>
    <t>Projected Total Spending -  3-Yr Term ($)</t>
  </si>
  <si>
    <t>Projected Spending on Investments Placed In-Service, 3-Yr Term ($)</t>
  </si>
  <si>
    <t xml:space="preserve"> $-   </t>
  </si>
  <si>
    <t>OH DA w/o Ties</t>
  </si>
  <si>
    <t>TOTAL</t>
  </si>
  <si>
    <t>TABLE 5b</t>
  </si>
  <si>
    <t>System Spending - 2019 Report</t>
  </si>
  <si>
    <t xml:space="preserve">This table presents the required format for the reporting of the system-level deployment and spending information in the 2019 Annual Report. </t>
  </si>
  <si>
    <t xml:space="preserve">Reported Projection </t>
  </si>
  <si>
    <t>Actual</t>
  </si>
  <si>
    <t>% Difference</t>
  </si>
  <si>
    <t xml:space="preserve">Revised Projection </t>
  </si>
  <si>
    <t>Reported Projected Deployment 
(# of Devices)</t>
  </si>
  <si>
    <t>Reported Projected Spending, Total 
($)</t>
  </si>
  <si>
    <t>Reported Projected Spending, In-Service 
($)</t>
  </si>
  <si>
    <t>Actual Deployment 
(# of Devices)</t>
  </si>
  <si>
    <t>Actual Spending, Total 
($)</t>
  </si>
  <si>
    <t>Actual Spending, In-Service 
($)</t>
  </si>
  <si>
    <t>% Difference, Actual vs. Reported Projected Deployment</t>
  </si>
  <si>
    <t>% Difference, Actual vs. Reported Projected Spending, Total</t>
  </si>
  <si>
    <t>% Difference, Actual vs. Reported Spending, In-Service</t>
  </si>
  <si>
    <t>Revised Projected Deployment 
(# of Devices)</t>
  </si>
  <si>
    <t>Revised Projected Spending, Total 
($)</t>
  </si>
  <si>
    <t>Revised Projected Spending, In-Service 
($)</t>
  </si>
  <si>
    <t>% Difference, Revised vs. Reported Projected Deployment</t>
  </si>
  <si>
    <t>% Difference, Revised vs. Reported Projected Spending, Total</t>
  </si>
  <si>
    <t>% Difference, Revised vs. Reported Projected Spending, In-Service</t>
  </si>
  <si>
    <t>Reported Projected Spending, 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</si>
</sst>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0.0"/>
  </numFmts>
  <fonts count="1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
      <b/>
      <sz val="12"/>
      <color theme="1"/>
      <name val="Calibri"/>
      <family val="2"/>
      <scheme val="minor"/>
    </font>
    <font>
      <b/>
      <sz val="9"/>
      <color theme="1"/>
      <name val="Calibri"/>
      <family val="2"/>
      <scheme val="minor"/>
    </font>
    <font>
      <b/>
      <i/>
      <sz val="11"/>
      <color theme="1"/>
      <name val="Calibri"/>
      <family val="2"/>
      <scheme val="minor"/>
    </font>
    <font>
      <b/>
      <sz val="14"/>
      <color rgb="FFFF0000"/>
      <name val="Calibri"/>
      <family val="2"/>
      <scheme val="minor"/>
    </font>
    <font>
      <b/>
      <sz val="14"/>
      <color theme="1"/>
      <name val="Calibri"/>
      <family val="2"/>
      <scheme val="minor"/>
    </font>
    <font>
      <strike/>
      <sz val="11"/>
      <color theme="1"/>
      <name val="Calibri"/>
      <family val="2"/>
      <scheme val="minor"/>
    </font>
    <font>
      <sz val="12"/>
      <color theme="1"/>
      <name val="Calibri"/>
      <family val="2"/>
      <scheme val="minor"/>
    </font>
    <font>
      <b/>
      <sz val="14"/>
      <color rgb="FF0000FF"/>
      <name val="Calibri"/>
      <family val="2"/>
      <scheme val="minor"/>
    </font>
    <font>
      <i/>
      <sz val="11"/>
      <color theme="1"/>
      <name val="Calibri"/>
      <family val="2"/>
      <scheme val="minor"/>
    </font>
    <font>
      <b/>
      <u/>
      <sz val="12"/>
      <color theme="1"/>
      <name val="Calibri"/>
      <family val="2"/>
      <scheme val="minor"/>
    </font>
    <font>
      <b/>
      <sz val="10"/>
      <color theme="1"/>
      <name val="Calibri"/>
      <family val="2"/>
      <scheme val="minor"/>
    </font>
    <font>
      <sz val="9"/>
      <color theme="1"/>
      <name val="Calibri"/>
      <family val="2"/>
      <scheme val="minor"/>
    </font>
    <font>
      <u/>
      <sz val="11"/>
      <color theme="1"/>
      <name val="Calibri"/>
      <family val="2"/>
      <scheme val="minor"/>
    </font>
  </fonts>
  <fills count="14">
    <fill>
      <patternFill patternType="none"/>
    </fill>
    <fill>
      <patternFill patternType="gray125"/>
    </fill>
    <fill>
      <patternFill patternType="solid">
        <fgColor theme="3" tint="0.7999816888943144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CCFFFF"/>
        <bgColor indexed="64"/>
      </patternFill>
    </fill>
    <fill>
      <patternFill patternType="solid">
        <fgColor theme="6" tint="0.79998168889431442"/>
        <bgColor indexed="64"/>
      </patternFill>
    </fill>
    <fill>
      <patternFill patternType="solid">
        <fgColor theme="2" tint="-0.249977111117893"/>
        <bgColor indexed="64"/>
      </patternFill>
    </fill>
  </fills>
  <borders count="99">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style="thin">
        <color rgb="FF000000"/>
      </right>
      <top style="thin">
        <color rgb="FF000000"/>
      </top>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rgb="FF000000"/>
      </left>
      <right style="thin">
        <color rgb="FF000000"/>
      </right>
      <top/>
      <bottom style="thin">
        <color rgb="FF000000"/>
      </bottom>
      <diagonal/>
    </border>
    <border>
      <left style="medium">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thin">
        <color rgb="FF000000"/>
      </right>
      <top style="thin">
        <color indexed="64"/>
      </top>
      <bottom style="medium">
        <color rgb="FF000000"/>
      </bottom>
      <diagonal/>
    </border>
    <border>
      <left style="thin">
        <color rgb="FF000000"/>
      </left>
      <right style="thin">
        <color rgb="FF000000"/>
      </right>
      <top style="thin">
        <color indexed="64"/>
      </top>
      <bottom style="medium">
        <color rgb="FF000000"/>
      </bottom>
      <diagonal/>
    </border>
    <border>
      <left style="thin">
        <color rgb="FF000000"/>
      </left>
      <right style="thin">
        <color indexed="64"/>
      </right>
      <top style="thin">
        <color indexed="64"/>
      </top>
      <bottom style="medium">
        <color rgb="FF000000"/>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2">
    <xf numFmtId="0" fontId="0" fillId="0" borderId="0"/>
    <xf numFmtId="9" fontId="1" fillId="0" borderId="0" applyFont="0" applyFill="0" applyBorder="0" applyAlignment="0" applyProtection="0"/>
  </cellStyleXfs>
  <cellXfs count="570">
    <xf numFmtId="0" fontId="0" fillId="0" borderId="0" xfId="0"/>
    <xf numFmtId="0" fontId="0" fillId="0" borderId="0" xfId="0" applyAlignment="1">
      <alignment horizontal="left"/>
    </xf>
    <xf numFmtId="0" fontId="0" fillId="0" borderId="1" xfId="0" applyBorder="1" applyAlignment="1">
      <alignment horizontal="left"/>
    </xf>
    <xf numFmtId="0" fontId="0" fillId="0" borderId="2" xfId="0" applyBorder="1"/>
    <xf numFmtId="0" fontId="0" fillId="0" borderId="3" xfId="0" applyBorder="1" applyAlignment="1">
      <alignment horizontal="left"/>
    </xf>
    <xf numFmtId="0" fontId="0" fillId="0" borderId="4" xfId="0" applyBorder="1"/>
    <xf numFmtId="0" fontId="0" fillId="0" borderId="5" xfId="0" applyBorder="1" applyAlignment="1">
      <alignment horizontal="left"/>
    </xf>
    <xf numFmtId="0" fontId="0" fillId="0" borderId="6" xfId="0" applyBorder="1"/>
    <xf numFmtId="0" fontId="0" fillId="0" borderId="7" xfId="0" applyBorder="1" applyAlignment="1">
      <alignment horizontal="left"/>
    </xf>
    <xf numFmtId="0" fontId="0" fillId="0" borderId="8" xfId="0" applyBorder="1"/>
    <xf numFmtId="0" fontId="0" fillId="0" borderId="9" xfId="0" applyBorder="1" applyAlignment="1">
      <alignment horizontal="left"/>
    </xf>
    <xf numFmtId="0" fontId="0" fillId="0" borderId="10" xfId="0" applyBorder="1"/>
    <xf numFmtId="0" fontId="4" fillId="0" borderId="0" xfId="0" applyFont="1"/>
    <xf numFmtId="0" fontId="4" fillId="0" borderId="0" xfId="0" applyFont="1" applyFill="1"/>
    <xf numFmtId="0" fontId="3" fillId="0" borderId="11" xfId="0" applyFont="1" applyBorder="1" applyAlignment="1">
      <alignment horizontal="center" vertical="center" wrapText="1"/>
    </xf>
    <xf numFmtId="0" fontId="0" fillId="0" borderId="0" xfId="0" applyAlignment="1">
      <alignment wrapText="1"/>
    </xf>
    <xf numFmtId="0" fontId="3" fillId="0" borderId="11" xfId="0" applyFont="1" applyFill="1" applyBorder="1" applyAlignment="1">
      <alignment horizontal="center"/>
    </xf>
    <xf numFmtId="0" fontId="3" fillId="0" borderId="0" xfId="0" applyFont="1"/>
    <xf numFmtId="0" fontId="3" fillId="0" borderId="0" xfId="0" applyFont="1" applyFill="1"/>
    <xf numFmtId="0" fontId="0" fillId="0" borderId="0" xfId="0" applyFill="1" applyAlignment="1"/>
    <xf numFmtId="0" fontId="0" fillId="0" borderId="0" xfId="0" applyAlignment="1"/>
    <xf numFmtId="0" fontId="0" fillId="0" borderId="0" xfId="0" applyFill="1" applyAlignment="1">
      <alignment wrapText="1"/>
    </xf>
    <xf numFmtId="0" fontId="5" fillId="2" borderId="12" xfId="0" applyFont="1" applyFill="1" applyBorder="1" applyAlignment="1">
      <alignment vertical="center" wrapText="1"/>
    </xf>
    <xf numFmtId="0" fontId="5" fillId="2" borderId="13" xfId="0" applyFont="1" applyFill="1" applyBorder="1" applyAlignment="1">
      <alignment vertical="center" wrapText="1"/>
    </xf>
    <xf numFmtId="0" fontId="5" fillId="2" borderId="14" xfId="0" applyFont="1" applyFill="1" applyBorder="1" applyAlignment="1">
      <alignment vertical="center" wrapText="1"/>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3" borderId="15"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3" borderId="25" xfId="0" applyFont="1" applyFill="1" applyBorder="1" applyAlignment="1">
      <alignment horizontal="center" vertical="center" wrapText="1"/>
    </xf>
    <xf numFmtId="0" fontId="6" fillId="3" borderId="26"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0" fillId="0" borderId="30" xfId="0" applyFill="1" applyBorder="1" applyAlignment="1">
      <alignment vertical="center" wrapText="1"/>
    </xf>
    <xf numFmtId="0" fontId="0" fillId="0" borderId="11" xfId="0" applyFill="1" applyBorder="1" applyAlignment="1">
      <alignment horizontal="center" vertical="center" wrapText="1"/>
    </xf>
    <xf numFmtId="0" fontId="0" fillId="0" borderId="31" xfId="0" applyFill="1" applyBorder="1" applyAlignment="1">
      <alignment horizontal="center" vertical="center" wrapText="1"/>
    </xf>
    <xf numFmtId="0" fontId="0" fillId="0" borderId="32" xfId="0" applyFill="1" applyBorder="1" applyAlignment="1">
      <alignment horizontal="center" vertical="center" wrapText="1"/>
    </xf>
    <xf numFmtId="0" fontId="0" fillId="0" borderId="30" xfId="0" applyFill="1" applyBorder="1" applyAlignment="1">
      <alignment horizontal="center" vertical="center" wrapText="1"/>
    </xf>
    <xf numFmtId="0" fontId="0" fillId="0" borderId="33" xfId="0" applyFill="1" applyBorder="1" applyAlignment="1">
      <alignment horizontal="center" vertical="center" wrapText="1"/>
    </xf>
    <xf numFmtId="0" fontId="0" fillId="0" borderId="34" xfId="0" applyFill="1" applyBorder="1" applyAlignment="1">
      <alignment horizontal="center" vertical="center" wrapText="1"/>
    </xf>
    <xf numFmtId="0" fontId="0" fillId="0" borderId="35" xfId="0" applyFill="1" applyBorder="1" applyAlignment="1">
      <alignment horizontal="center" vertical="center" wrapText="1"/>
    </xf>
    <xf numFmtId="0" fontId="0" fillId="0" borderId="36" xfId="0" applyFill="1" applyBorder="1" applyAlignment="1">
      <alignment horizontal="center" vertical="center" wrapText="1"/>
    </xf>
    <xf numFmtId="0" fontId="0" fillId="0" borderId="37" xfId="0" applyFill="1" applyBorder="1" applyAlignment="1">
      <alignment horizontal="center" vertical="center" wrapText="1"/>
    </xf>
    <xf numFmtId="0" fontId="0" fillId="0" borderId="38" xfId="0" applyFill="1" applyBorder="1" applyAlignment="1">
      <alignment horizontal="center" vertical="center" wrapText="1"/>
    </xf>
    <xf numFmtId="0" fontId="0" fillId="0" borderId="25" xfId="0" applyFill="1" applyBorder="1" applyAlignment="1">
      <alignment horizontal="center" vertical="center" wrapText="1"/>
    </xf>
    <xf numFmtId="0" fontId="0" fillId="0" borderId="39" xfId="0" applyFill="1" applyBorder="1" applyAlignment="1">
      <alignment horizontal="center" vertical="center" wrapText="1"/>
    </xf>
    <xf numFmtId="0" fontId="0" fillId="0" borderId="40" xfId="0" applyFill="1" applyBorder="1" applyAlignment="1">
      <alignment horizontal="center" vertical="center" wrapText="1"/>
    </xf>
    <xf numFmtId="0" fontId="0" fillId="0" borderId="41" xfId="0" applyFill="1" applyBorder="1" applyAlignment="1">
      <alignment horizontal="center" vertical="center" wrapText="1"/>
    </xf>
    <xf numFmtId="0" fontId="0" fillId="0" borderId="12" xfId="0" applyBorder="1" applyAlignment="1">
      <alignment vertical="center" wrapText="1"/>
    </xf>
    <xf numFmtId="0" fontId="0" fillId="4" borderId="12" xfId="0" applyFill="1" applyBorder="1" applyAlignment="1">
      <alignment horizontal="center" vertical="center" wrapText="1"/>
    </xf>
    <xf numFmtId="0" fontId="0" fillId="4" borderId="13" xfId="0" applyFill="1" applyBorder="1" applyAlignment="1">
      <alignment horizontal="center" vertical="center" wrapText="1"/>
    </xf>
    <xf numFmtId="0" fontId="0" fillId="4" borderId="14" xfId="0" applyFill="1" applyBorder="1" applyAlignment="1">
      <alignment horizontal="center" vertical="center" wrapText="1"/>
    </xf>
    <xf numFmtId="3" fontId="0" fillId="0" borderId="16" xfId="0" applyNumberFormat="1" applyBorder="1" applyAlignment="1">
      <alignment horizontal="center" vertical="center" wrapText="1"/>
    </xf>
    <xf numFmtId="3" fontId="0" fillId="0" borderId="42" xfId="0" applyNumberFormat="1" applyBorder="1" applyAlignment="1">
      <alignment horizontal="center" vertical="center" wrapText="1"/>
    </xf>
    <xf numFmtId="3" fontId="0" fillId="0" borderId="43" xfId="0" applyNumberFormat="1" applyBorder="1" applyAlignment="1">
      <alignment horizontal="center" vertical="center" wrapText="1"/>
    </xf>
    <xf numFmtId="3" fontId="0" fillId="0" borderId="44" xfId="0" applyNumberFormat="1" applyBorder="1" applyAlignment="1">
      <alignment horizontal="center" vertical="center" wrapText="1"/>
    </xf>
    <xf numFmtId="3" fontId="0" fillId="0" borderId="45" xfId="0" applyNumberFormat="1" applyBorder="1" applyAlignment="1">
      <alignment horizontal="center" vertical="center" wrapText="1"/>
    </xf>
    <xf numFmtId="3" fontId="0" fillId="0" borderId="18" xfId="0" applyNumberFormat="1" applyBorder="1" applyAlignment="1">
      <alignment horizontal="center" vertical="center" wrapText="1"/>
    </xf>
    <xf numFmtId="3" fontId="0" fillId="0" borderId="15" xfId="0" applyNumberFormat="1" applyBorder="1" applyAlignment="1">
      <alignment horizontal="center" vertical="center" wrapText="1"/>
    </xf>
    <xf numFmtId="3" fontId="0" fillId="0" borderId="19" xfId="0" applyNumberFormat="1" applyBorder="1" applyAlignment="1">
      <alignment horizontal="center" vertical="center" wrapText="1"/>
    </xf>
    <xf numFmtId="0" fontId="0" fillId="0" borderId="0" xfId="0" applyBorder="1"/>
    <xf numFmtId="0" fontId="0" fillId="0" borderId="0" xfId="0" applyFill="1" applyBorder="1" applyAlignment="1">
      <alignment horizontal="center" vertical="center" wrapText="1"/>
    </xf>
    <xf numFmtId="0" fontId="4" fillId="0" borderId="0" xfId="0" applyFont="1" applyAlignment="1">
      <alignment wrapText="1"/>
    </xf>
    <xf numFmtId="0" fontId="4" fillId="0" borderId="0" xfId="0" applyFont="1" applyFill="1" applyAlignment="1">
      <alignment wrapText="1"/>
    </xf>
    <xf numFmtId="0" fontId="0" fillId="5" borderId="46" xfId="0" applyFont="1" applyFill="1" applyBorder="1" applyAlignment="1">
      <alignment horizontal="left" indent="1"/>
    </xf>
    <xf numFmtId="0" fontId="0" fillId="5" borderId="47" xfId="0" applyFill="1" applyBorder="1"/>
    <xf numFmtId="0" fontId="4" fillId="5" borderId="47" xfId="0" applyFont="1" applyFill="1" applyBorder="1" applyAlignment="1">
      <alignment wrapText="1"/>
    </xf>
    <xf numFmtId="0" fontId="0" fillId="5" borderId="47" xfId="0" applyFill="1" applyBorder="1" applyAlignment="1">
      <alignment wrapText="1"/>
    </xf>
    <xf numFmtId="0" fontId="0" fillId="5" borderId="38" xfId="0" applyFill="1" applyBorder="1"/>
    <xf numFmtId="0" fontId="0" fillId="0" borderId="0" xfId="0" applyFill="1" applyBorder="1"/>
    <xf numFmtId="0" fontId="0" fillId="0" borderId="0" xfId="0" applyAlignment="1">
      <alignment horizontal="left" indent="1"/>
    </xf>
    <xf numFmtId="0" fontId="0" fillId="0" borderId="0" xfId="0" applyBorder="1" applyAlignment="1">
      <alignment horizontal="left" indent="1"/>
    </xf>
    <xf numFmtId="0" fontId="0" fillId="5" borderId="48" xfId="0" applyFill="1" applyBorder="1" applyAlignment="1">
      <alignment horizontal="left" vertical="center" indent="1"/>
    </xf>
    <xf numFmtId="0" fontId="0" fillId="5" borderId="0" xfId="0" applyFill="1" applyBorder="1" applyAlignment="1">
      <alignment wrapText="1"/>
    </xf>
    <xf numFmtId="0" fontId="0" fillId="5" borderId="0" xfId="0" applyFill="1" applyBorder="1" applyAlignment="1">
      <alignment vertical="center"/>
    </xf>
    <xf numFmtId="0" fontId="0" fillId="5" borderId="49" xfId="0" applyFill="1" applyBorder="1" applyAlignment="1">
      <alignment vertical="center"/>
    </xf>
    <xf numFmtId="0" fontId="0" fillId="0" borderId="0" xfId="0" applyFill="1" applyBorder="1" applyAlignment="1">
      <alignment vertical="center"/>
    </xf>
    <xf numFmtId="0" fontId="0" fillId="0" borderId="0" xfId="0" applyBorder="1" applyAlignment="1">
      <alignment vertical="center" wrapText="1"/>
    </xf>
    <xf numFmtId="0" fontId="0" fillId="0" borderId="0" xfId="0" applyAlignment="1">
      <alignment vertical="center" wrapText="1"/>
    </xf>
    <xf numFmtId="0" fontId="0" fillId="5" borderId="50" xfId="0" applyFill="1" applyBorder="1" applyAlignment="1">
      <alignment horizontal="left" vertical="center" indent="1"/>
    </xf>
    <xf numFmtId="0" fontId="0" fillId="5" borderId="51" xfId="0" applyFill="1" applyBorder="1" applyAlignment="1">
      <alignment wrapText="1"/>
    </xf>
    <xf numFmtId="0" fontId="0" fillId="5" borderId="51" xfId="0" applyFill="1" applyBorder="1" applyAlignment="1">
      <alignment vertical="center"/>
    </xf>
    <xf numFmtId="0" fontId="0" fillId="5" borderId="52" xfId="0" applyFill="1" applyBorder="1" applyAlignment="1">
      <alignment vertical="center"/>
    </xf>
    <xf numFmtId="0" fontId="0" fillId="0" borderId="0" xfId="0" applyFill="1" applyBorder="1" applyAlignment="1">
      <alignment vertical="center" wrapText="1"/>
    </xf>
    <xf numFmtId="0" fontId="5" fillId="2" borderId="12"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6" fillId="3" borderId="54"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6" fillId="3" borderId="55" xfId="0" applyFont="1" applyFill="1" applyBorder="1" applyAlignment="1">
      <alignment horizontal="center" vertical="center" wrapText="1"/>
    </xf>
    <xf numFmtId="0" fontId="6" fillId="3" borderId="56" xfId="0" applyFont="1" applyFill="1" applyBorder="1" applyAlignment="1">
      <alignment horizontal="center" vertical="center" wrapText="1"/>
    </xf>
    <xf numFmtId="0" fontId="6" fillId="3" borderId="57"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58" xfId="0" applyBorder="1" applyAlignment="1">
      <alignment vertical="center" wrapText="1"/>
    </xf>
    <xf numFmtId="3" fontId="0" fillId="0" borderId="59" xfId="0" applyNumberFormat="1" applyBorder="1" applyAlignment="1">
      <alignment horizontal="center" vertical="center" wrapText="1"/>
    </xf>
    <xf numFmtId="3" fontId="0" fillId="0" borderId="60" xfId="0" applyNumberFormat="1" applyBorder="1" applyAlignment="1">
      <alignment horizontal="center" vertical="center" wrapText="1"/>
    </xf>
    <xf numFmtId="3" fontId="0" fillId="0" borderId="14" xfId="0" applyNumberFormat="1" applyBorder="1" applyAlignment="1">
      <alignment horizontal="center" vertical="center" wrapText="1"/>
    </xf>
    <xf numFmtId="0" fontId="0" fillId="0" borderId="0" xfId="0" applyBorder="1" applyAlignment="1">
      <alignment vertical="center"/>
    </xf>
    <xf numFmtId="0" fontId="7" fillId="0" borderId="0" xfId="0" applyFont="1" applyBorder="1" applyAlignment="1">
      <alignment horizontal="center"/>
    </xf>
    <xf numFmtId="0" fontId="0" fillId="0" borderId="0" xfId="0" applyAlignment="1">
      <alignment horizontal="center"/>
    </xf>
    <xf numFmtId="0" fontId="8" fillId="0" borderId="0" xfId="0" applyFont="1" applyAlignment="1">
      <alignment horizontal="center"/>
    </xf>
    <xf numFmtId="0" fontId="9" fillId="0" borderId="0" xfId="0" applyFont="1" applyAlignment="1">
      <alignment horizontal="center"/>
    </xf>
    <xf numFmtId="0" fontId="8" fillId="0" borderId="0" xfId="0" applyFont="1" applyAlignment="1"/>
    <xf numFmtId="0" fontId="10" fillId="0" borderId="0" xfId="0" applyFont="1" applyFill="1"/>
    <xf numFmtId="0" fontId="0" fillId="5" borderId="46" xfId="0" applyFill="1" applyBorder="1" applyAlignment="1"/>
    <xf numFmtId="0" fontId="0" fillId="5" borderId="38" xfId="0" applyFill="1" applyBorder="1" applyAlignment="1">
      <alignment wrapText="1"/>
    </xf>
    <xf numFmtId="0" fontId="0" fillId="0" borderId="0" xfId="0" applyFill="1" applyBorder="1" applyAlignment="1">
      <alignment wrapText="1"/>
    </xf>
    <xf numFmtId="0" fontId="0" fillId="0" borderId="0" xfId="0" applyAlignment="1">
      <alignment horizontal="center" wrapText="1"/>
    </xf>
    <xf numFmtId="0" fontId="0" fillId="5" borderId="0" xfId="0" applyFill="1" applyBorder="1"/>
    <xf numFmtId="0" fontId="0" fillId="5" borderId="0" xfId="0" applyFill="1" applyBorder="1" applyAlignment="1">
      <alignment vertical="center" wrapText="1"/>
    </xf>
    <xf numFmtId="0" fontId="0" fillId="5" borderId="49" xfId="0" applyFill="1" applyBorder="1" applyAlignment="1">
      <alignment vertical="center" wrapText="1"/>
    </xf>
    <xf numFmtId="0" fontId="11" fillId="0" borderId="0" xfId="0" applyFont="1"/>
    <xf numFmtId="0" fontId="0" fillId="0" borderId="0" xfId="0" applyFont="1" applyFill="1"/>
    <xf numFmtId="0" fontId="0" fillId="0" borderId="0" xfId="0" applyFill="1"/>
    <xf numFmtId="0" fontId="0" fillId="5" borderId="51" xfId="0" applyFill="1" applyBorder="1"/>
    <xf numFmtId="0" fontId="0" fillId="5" borderId="51" xfId="0" applyFill="1" applyBorder="1" applyAlignment="1">
      <alignment vertical="center" wrapText="1"/>
    </xf>
    <xf numFmtId="0" fontId="0" fillId="5" borderId="52" xfId="0" applyFill="1" applyBorder="1" applyAlignment="1">
      <alignment vertical="center" wrapText="1"/>
    </xf>
    <xf numFmtId="0" fontId="0" fillId="0" borderId="61" xfId="0" applyFill="1" applyBorder="1" applyAlignment="1">
      <alignment horizontal="center"/>
    </xf>
    <xf numFmtId="0" fontId="3" fillId="2" borderId="54" xfId="0" applyFont="1" applyFill="1" applyBorder="1" applyAlignment="1">
      <alignment vertical="center"/>
    </xf>
    <xf numFmtId="0" fontId="3" fillId="2" borderId="56" xfId="0" applyFont="1" applyFill="1" applyBorder="1" applyAlignment="1">
      <alignment vertical="center"/>
    </xf>
    <xf numFmtId="0" fontId="3" fillId="2" borderId="62" xfId="0" applyFont="1" applyFill="1" applyBorder="1" applyAlignment="1">
      <alignment vertical="center"/>
    </xf>
    <xf numFmtId="0" fontId="3" fillId="6" borderId="56" xfId="0" applyFont="1" applyFill="1" applyBorder="1" applyAlignment="1">
      <alignment horizontal="center" vertical="center"/>
    </xf>
    <xf numFmtId="0" fontId="3" fillId="6" borderId="62" xfId="0" applyFont="1" applyFill="1" applyBorder="1" applyAlignment="1">
      <alignment horizontal="center" vertical="center"/>
    </xf>
    <xf numFmtId="0" fontId="3" fillId="7" borderId="54" xfId="0" applyFont="1" applyFill="1" applyBorder="1" applyAlignment="1">
      <alignment horizontal="center" vertical="center" wrapText="1"/>
    </xf>
    <xf numFmtId="0" fontId="3" fillId="7" borderId="56" xfId="0" applyFont="1" applyFill="1" applyBorder="1" applyAlignment="1">
      <alignment horizontal="center" vertical="center" wrapText="1"/>
    </xf>
    <xf numFmtId="0" fontId="3" fillId="8" borderId="12" xfId="0" applyFont="1" applyFill="1" applyBorder="1" applyAlignment="1">
      <alignment horizontal="center" vertical="center"/>
    </xf>
    <xf numFmtId="0" fontId="3" fillId="8" borderId="13" xfId="0" applyFont="1" applyFill="1" applyBorder="1" applyAlignment="1">
      <alignment horizontal="center" vertical="center"/>
    </xf>
    <xf numFmtId="0" fontId="3" fillId="8" borderId="14" xfId="0" applyFont="1" applyFill="1" applyBorder="1" applyAlignment="1">
      <alignment horizontal="center" vertical="center"/>
    </xf>
    <xf numFmtId="0" fontId="3" fillId="9" borderId="54" xfId="0" applyFont="1" applyFill="1" applyBorder="1" applyAlignment="1">
      <alignment horizontal="center" vertical="center"/>
    </xf>
    <xf numFmtId="0" fontId="3" fillId="9" borderId="56" xfId="0" applyFont="1" applyFill="1" applyBorder="1" applyAlignment="1">
      <alignment horizontal="center" vertical="center"/>
    </xf>
    <xf numFmtId="0" fontId="3" fillId="9" borderId="62" xfId="0" applyFont="1" applyFill="1" applyBorder="1" applyAlignment="1">
      <alignment horizontal="center" vertical="center"/>
    </xf>
    <xf numFmtId="0" fontId="3" fillId="10" borderId="12" xfId="0" applyFont="1" applyFill="1" applyBorder="1" applyAlignment="1">
      <alignment horizontal="center" vertical="center"/>
    </xf>
    <xf numFmtId="0" fontId="3" fillId="10" borderId="13" xfId="0" applyFont="1" applyFill="1" applyBorder="1" applyAlignment="1">
      <alignment horizontal="center" vertical="center"/>
    </xf>
    <xf numFmtId="0" fontId="3" fillId="10" borderId="14" xfId="0" applyFont="1" applyFill="1" applyBorder="1" applyAlignment="1">
      <alignment horizontal="center" vertical="center"/>
    </xf>
    <xf numFmtId="0" fontId="3" fillId="10" borderId="54" xfId="0" applyFont="1" applyFill="1" applyBorder="1" applyAlignment="1">
      <alignment horizontal="center" vertical="center"/>
    </xf>
    <xf numFmtId="0" fontId="0" fillId="0" borderId="56" xfId="0" applyBorder="1" applyAlignment="1">
      <alignment vertical="center"/>
    </xf>
    <xf numFmtId="0" fontId="0" fillId="0" borderId="62" xfId="0" applyBorder="1" applyAlignment="1">
      <alignment vertical="center"/>
    </xf>
    <xf numFmtId="0" fontId="3" fillId="2" borderId="63" xfId="0" applyFont="1" applyFill="1" applyBorder="1" applyAlignment="1">
      <alignment vertical="center"/>
    </xf>
    <xf numFmtId="0" fontId="3" fillId="2" borderId="0" xfId="0" applyFont="1" applyFill="1" applyBorder="1" applyAlignment="1">
      <alignment vertical="center"/>
    </xf>
    <xf numFmtId="0" fontId="3" fillId="2" borderId="64" xfId="0" applyFont="1" applyFill="1" applyBorder="1" applyAlignment="1">
      <alignment vertical="center"/>
    </xf>
    <xf numFmtId="0" fontId="3" fillId="6" borderId="0" xfId="0" applyFont="1" applyFill="1" applyBorder="1" applyAlignment="1">
      <alignment horizontal="center" vertical="center"/>
    </xf>
    <xf numFmtId="0" fontId="3" fillId="6" borderId="64" xfId="0" applyFont="1" applyFill="1" applyBorder="1" applyAlignment="1">
      <alignment horizontal="center" vertical="center"/>
    </xf>
    <xf numFmtId="0" fontId="3" fillId="7" borderId="63" xfId="0" applyFont="1" applyFill="1" applyBorder="1" applyAlignment="1">
      <alignment horizontal="center" vertical="center" wrapText="1"/>
    </xf>
    <xf numFmtId="0" fontId="3" fillId="7" borderId="0" xfId="0" applyFont="1" applyFill="1" applyBorder="1" applyAlignment="1">
      <alignment horizontal="center" vertical="center" wrapText="1"/>
    </xf>
    <xf numFmtId="0" fontId="3" fillId="8" borderId="12" xfId="0" applyFont="1" applyFill="1" applyBorder="1" applyAlignment="1">
      <alignment horizontal="center" vertical="center" wrapText="1"/>
    </xf>
    <xf numFmtId="0" fontId="3" fillId="8" borderId="13" xfId="0" applyFont="1" applyFill="1" applyBorder="1" applyAlignment="1">
      <alignment horizontal="center" vertical="center" wrapText="1"/>
    </xf>
    <xf numFmtId="0" fontId="3" fillId="8" borderId="14" xfId="0" applyFont="1" applyFill="1" applyBorder="1" applyAlignment="1">
      <alignment horizontal="center" vertical="center" wrapText="1"/>
    </xf>
    <xf numFmtId="0" fontId="3" fillId="8" borderId="65" xfId="0" applyFont="1" applyFill="1" applyBorder="1" applyAlignment="1">
      <alignment horizontal="center" vertical="center" wrapText="1"/>
    </xf>
    <xf numFmtId="0" fontId="3" fillId="8" borderId="59" xfId="0" applyFont="1" applyFill="1" applyBorder="1" applyAlignment="1">
      <alignment vertical="center" wrapText="1"/>
    </xf>
    <xf numFmtId="0" fontId="3" fillId="8" borderId="60" xfId="0" applyFont="1" applyFill="1" applyBorder="1" applyAlignment="1">
      <alignment vertical="center" wrapText="1"/>
    </xf>
    <xf numFmtId="0" fontId="3" fillId="9" borderId="63" xfId="0" applyFont="1" applyFill="1" applyBorder="1" applyAlignment="1">
      <alignment horizontal="center" vertical="center"/>
    </xf>
    <xf numFmtId="0" fontId="3" fillId="9" borderId="0" xfId="0" applyFont="1" applyFill="1" applyBorder="1" applyAlignment="1">
      <alignment horizontal="center" vertical="center"/>
    </xf>
    <xf numFmtId="0" fontId="3" fillId="9" borderId="64" xfId="0" applyFont="1" applyFill="1" applyBorder="1" applyAlignment="1">
      <alignment horizontal="center" vertical="center"/>
    </xf>
    <xf numFmtId="0" fontId="3" fillId="10" borderId="56" xfId="0" applyFont="1" applyFill="1" applyBorder="1" applyAlignment="1">
      <alignment horizontal="center" vertical="center"/>
    </xf>
    <xf numFmtId="0" fontId="3" fillId="10" borderId="62" xfId="0" applyFont="1" applyFill="1" applyBorder="1" applyAlignment="1">
      <alignment horizontal="center" vertical="center"/>
    </xf>
    <xf numFmtId="0" fontId="3" fillId="10" borderId="54" xfId="0" applyFont="1" applyFill="1" applyBorder="1" applyAlignment="1">
      <alignment horizontal="center" vertical="center" wrapText="1"/>
    </xf>
    <xf numFmtId="0" fontId="3" fillId="10" borderId="56" xfId="0" applyFont="1" applyFill="1" applyBorder="1" applyAlignment="1">
      <alignment horizontal="center" vertical="center" wrapText="1"/>
    </xf>
    <xf numFmtId="0" fontId="3" fillId="10" borderId="62" xfId="0" applyFont="1" applyFill="1" applyBorder="1" applyAlignment="1">
      <alignment horizontal="center" vertical="center" wrapText="1"/>
    </xf>
    <xf numFmtId="0" fontId="3" fillId="10" borderId="12" xfId="0" applyFont="1" applyFill="1" applyBorder="1" applyAlignment="1">
      <alignment horizontal="center" vertical="center" wrapText="1"/>
    </xf>
    <xf numFmtId="0" fontId="3" fillId="10" borderId="13"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3" fillId="10" borderId="66" xfId="0" applyFont="1" applyFill="1" applyBorder="1" applyAlignment="1">
      <alignment horizontal="center" vertical="center" wrapText="1"/>
    </xf>
    <xf numFmtId="0" fontId="3" fillId="6" borderId="61" xfId="0" applyFont="1" applyFill="1" applyBorder="1" applyAlignment="1">
      <alignment horizontal="center" vertical="center"/>
    </xf>
    <xf numFmtId="0" fontId="3" fillId="6" borderId="67" xfId="0" applyFont="1" applyFill="1" applyBorder="1" applyAlignment="1">
      <alignment horizontal="center" vertical="center"/>
    </xf>
    <xf numFmtId="0" fontId="3" fillId="7" borderId="58" xfId="0" applyFont="1" applyFill="1" applyBorder="1" applyAlignment="1">
      <alignment horizontal="center" vertical="center" wrapText="1"/>
    </xf>
    <xf numFmtId="0" fontId="3" fillId="7" borderId="61"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7" fillId="8" borderId="65" xfId="0" applyFont="1" applyFill="1" applyBorder="1" applyAlignment="1">
      <alignment horizontal="center" vertical="center" wrapText="1"/>
    </xf>
    <xf numFmtId="0" fontId="7" fillId="8" borderId="42" xfId="0" applyFont="1" applyFill="1" applyBorder="1" applyAlignment="1">
      <alignment horizontal="center" vertical="center" wrapText="1"/>
    </xf>
    <xf numFmtId="0" fontId="7" fillId="8" borderId="13" xfId="0" applyFont="1" applyFill="1" applyBorder="1" applyAlignment="1">
      <alignment horizontal="center" vertical="center" wrapText="1"/>
    </xf>
    <xf numFmtId="0" fontId="3" fillId="8" borderId="42"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9" borderId="58" xfId="0" applyFont="1" applyFill="1" applyBorder="1" applyAlignment="1">
      <alignment horizontal="center" vertical="center"/>
    </xf>
    <xf numFmtId="0" fontId="3" fillId="9" borderId="61" xfId="0" applyFont="1" applyFill="1" applyBorder="1" applyAlignment="1">
      <alignment horizontal="center" vertical="center"/>
    </xf>
    <xf numFmtId="0" fontId="3" fillId="9" borderId="67" xfId="0" applyFont="1" applyFill="1" applyBorder="1" applyAlignment="1">
      <alignment horizontal="center" vertical="center"/>
    </xf>
    <xf numFmtId="0" fontId="3" fillId="10" borderId="58" xfId="0" applyFont="1" applyFill="1" applyBorder="1" applyAlignment="1">
      <alignment horizontal="center" vertical="center"/>
    </xf>
    <xf numFmtId="0" fontId="3" fillId="10" borderId="61" xfId="0" applyFont="1" applyFill="1" applyBorder="1" applyAlignment="1">
      <alignment horizontal="center" vertical="center"/>
    </xf>
    <xf numFmtId="0" fontId="3" fillId="10" borderId="67" xfId="0" applyFont="1" applyFill="1" applyBorder="1" applyAlignment="1">
      <alignment horizontal="center" vertical="center"/>
    </xf>
    <xf numFmtId="0" fontId="3" fillId="10" borderId="58" xfId="0" applyFont="1" applyFill="1" applyBorder="1" applyAlignment="1">
      <alignment horizontal="center" vertical="center" wrapText="1"/>
    </xf>
    <xf numFmtId="0" fontId="3" fillId="10" borderId="61" xfId="0" applyFont="1" applyFill="1" applyBorder="1" applyAlignment="1">
      <alignment horizontal="center" vertical="center" wrapText="1"/>
    </xf>
    <xf numFmtId="0" fontId="3" fillId="10" borderId="67" xfId="0" applyFont="1" applyFill="1" applyBorder="1" applyAlignment="1">
      <alignment horizontal="center" vertical="center" wrapText="1"/>
    </xf>
    <xf numFmtId="0" fontId="3" fillId="10" borderId="12" xfId="0" applyFont="1" applyFill="1" applyBorder="1" applyAlignment="1">
      <alignment horizontal="center" vertical="center" wrapText="1"/>
    </xf>
    <xf numFmtId="0" fontId="3" fillId="10" borderId="14" xfId="0" applyFont="1" applyFill="1" applyBorder="1" applyAlignment="1">
      <alignment horizontal="center" vertical="center" wrapText="1"/>
    </xf>
    <xf numFmtId="0" fontId="3" fillId="10" borderId="68" xfId="0" applyFont="1" applyFill="1" applyBorder="1" applyAlignment="1">
      <alignment horizontal="center" vertical="center" wrapText="1"/>
    </xf>
    <xf numFmtId="0" fontId="3" fillId="2" borderId="69"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3" fillId="2" borderId="62" xfId="0" applyFont="1" applyFill="1" applyBorder="1" applyAlignment="1">
      <alignment horizontal="center" vertical="center" wrapText="1"/>
    </xf>
    <xf numFmtId="0" fontId="3" fillId="6" borderId="65"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7" fillId="8" borderId="15" xfId="0" applyFont="1" applyFill="1" applyBorder="1" applyAlignment="1">
      <alignment horizontal="center" vertical="center" wrapText="1"/>
    </xf>
    <xf numFmtId="0" fontId="7" fillId="8" borderId="65" xfId="0" applyFont="1" applyFill="1" applyBorder="1" applyAlignment="1">
      <alignment horizontal="center" vertical="center" wrapText="1"/>
    </xf>
    <xf numFmtId="0" fontId="7" fillId="8" borderId="14" xfId="0" applyFont="1" applyFill="1" applyBorder="1" applyAlignment="1">
      <alignment horizontal="center" vertical="center" wrapText="1"/>
    </xf>
    <xf numFmtId="0" fontId="3" fillId="9" borderId="71" xfId="0" applyFont="1" applyFill="1" applyBorder="1" applyAlignment="1">
      <alignment horizontal="center" vertical="center" wrapText="1"/>
    </xf>
    <xf numFmtId="0" fontId="3" fillId="9" borderId="72" xfId="0" applyFont="1" applyFill="1" applyBorder="1" applyAlignment="1">
      <alignment horizontal="center" vertical="center" wrapText="1"/>
    </xf>
    <xf numFmtId="0" fontId="3" fillId="9" borderId="48" xfId="0" applyFont="1" applyFill="1" applyBorder="1" applyAlignment="1">
      <alignment horizontal="center" vertical="center" wrapText="1"/>
    </xf>
    <xf numFmtId="0" fontId="3" fillId="9" borderId="73" xfId="0" applyFont="1" applyFill="1" applyBorder="1" applyAlignment="1">
      <alignment horizontal="center" vertical="center" wrapText="1"/>
    </xf>
    <xf numFmtId="0" fontId="3" fillId="10" borderId="49" xfId="0" applyFont="1" applyFill="1" applyBorder="1" applyAlignment="1">
      <alignment horizontal="center" vertical="center" wrapText="1"/>
    </xf>
    <xf numFmtId="0" fontId="3" fillId="10" borderId="72" xfId="0" applyFont="1" applyFill="1" applyBorder="1" applyAlignment="1">
      <alignment horizontal="center" vertical="center" wrapText="1"/>
    </xf>
    <xf numFmtId="0" fontId="3" fillId="10" borderId="0" xfId="0" applyFont="1" applyFill="1" applyBorder="1" applyAlignment="1">
      <alignment horizontal="center" vertical="center" wrapText="1"/>
    </xf>
    <xf numFmtId="0" fontId="3" fillId="10" borderId="15" xfId="0" applyFont="1" applyFill="1" applyBorder="1" applyAlignment="1">
      <alignment horizontal="center" vertical="center" wrapText="1"/>
    </xf>
    <xf numFmtId="0" fontId="3" fillId="10" borderId="14" xfId="0" applyFont="1" applyFill="1" applyBorder="1" applyAlignment="1">
      <alignment horizontal="center" vertical="center" wrapText="1"/>
    </xf>
    <xf numFmtId="0" fontId="3" fillId="10" borderId="16" xfId="0" applyFont="1" applyFill="1" applyBorder="1" applyAlignment="1">
      <alignment horizontal="center" vertical="center" wrapText="1"/>
    </xf>
    <xf numFmtId="0" fontId="3" fillId="10" borderId="13" xfId="0" applyFont="1" applyFill="1" applyBorder="1" applyAlignment="1">
      <alignment horizontal="center" vertical="center" wrapText="1"/>
    </xf>
    <xf numFmtId="0" fontId="3" fillId="10" borderId="42" xfId="0" applyFont="1" applyFill="1" applyBorder="1" applyAlignment="1">
      <alignment horizontal="center" vertical="center" wrapText="1"/>
    </xf>
    <xf numFmtId="0" fontId="3" fillId="10" borderId="18" xfId="0" applyFont="1" applyFill="1" applyBorder="1" applyAlignment="1">
      <alignment horizontal="center" vertical="center" wrapText="1"/>
    </xf>
    <xf numFmtId="0" fontId="3" fillId="10" borderId="66" xfId="0" applyFont="1" applyFill="1" applyBorder="1" applyAlignment="1">
      <alignment horizontal="center" vertical="center" wrapText="1"/>
    </xf>
    <xf numFmtId="0" fontId="3" fillId="10" borderId="69" xfId="0" applyFont="1" applyFill="1" applyBorder="1" applyAlignment="1">
      <alignment horizontal="center" vertical="center" wrapText="1"/>
    </xf>
    <xf numFmtId="0" fontId="3" fillId="10" borderId="62" xfId="0" applyFont="1" applyFill="1" applyBorder="1" applyAlignment="1">
      <alignment horizontal="center" vertical="center" wrapText="1"/>
    </xf>
    <xf numFmtId="0" fontId="0" fillId="0" borderId="28"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0" fillId="0" borderId="53" xfId="0" applyBorder="1" applyAlignment="1">
      <alignment horizontal="center" wrapText="1"/>
    </xf>
    <xf numFmtId="1" fontId="0" fillId="0" borderId="53" xfId="0" applyNumberFormat="1" applyBorder="1" applyAlignment="1">
      <alignment horizontal="center" wrapText="1"/>
    </xf>
    <xf numFmtId="0" fontId="0" fillId="0" borderId="53" xfId="0" applyBorder="1"/>
    <xf numFmtId="0" fontId="0" fillId="0" borderId="53" xfId="0" applyBorder="1" applyAlignment="1">
      <alignment horizontal="center"/>
    </xf>
    <xf numFmtId="2" fontId="0" fillId="0" borderId="50" xfId="0" applyNumberFormat="1" applyBorder="1"/>
    <xf numFmtId="0" fontId="0" fillId="0" borderId="74" xfId="0" applyBorder="1" applyAlignment="1">
      <alignment horizontal="center"/>
    </xf>
    <xf numFmtId="0" fontId="0" fillId="0" borderId="50" xfId="0" applyBorder="1" applyAlignment="1">
      <alignment horizontal="center"/>
    </xf>
    <xf numFmtId="0" fontId="0" fillId="0" borderId="75" xfId="0" applyBorder="1" applyAlignment="1">
      <alignment horizontal="center" vertical="center" wrapText="1"/>
    </xf>
    <xf numFmtId="0" fontId="0" fillId="0" borderId="11" xfId="0" applyBorder="1" applyAlignment="1">
      <alignment horizontal="center" vertical="center" wrapText="1"/>
    </xf>
    <xf numFmtId="0" fontId="0" fillId="0" borderId="31" xfId="0" applyBorder="1" applyAlignment="1">
      <alignment horizontal="center" vertical="center" wrapText="1"/>
    </xf>
    <xf numFmtId="0" fontId="0" fillId="0" borderId="76" xfId="0" applyBorder="1" applyAlignment="1">
      <alignment horizontal="center" vertical="center" wrapText="1"/>
    </xf>
    <xf numFmtId="0" fontId="0" fillId="0" borderId="32" xfId="0" applyBorder="1" applyAlignment="1">
      <alignment horizontal="center" vertical="center" wrapText="1"/>
    </xf>
    <xf numFmtId="10" fontId="0" fillId="0" borderId="76" xfId="0" applyNumberFormat="1" applyBorder="1" applyAlignment="1">
      <alignment horizontal="center" vertical="center" wrapText="1"/>
    </xf>
    <xf numFmtId="0" fontId="0" fillId="0" borderId="76" xfId="0" applyBorder="1" applyAlignment="1">
      <alignment horizontal="right" vertical="center" wrapText="1"/>
    </xf>
    <xf numFmtId="0" fontId="0" fillId="0" borderId="31" xfId="0" applyBorder="1" applyAlignment="1">
      <alignment vertical="center" wrapText="1"/>
    </xf>
    <xf numFmtId="0" fontId="0" fillId="0" borderId="11" xfId="0" applyBorder="1" applyAlignment="1">
      <alignment vertical="center" wrapText="1"/>
    </xf>
    <xf numFmtId="0" fontId="0" fillId="0" borderId="23" xfId="0" applyBorder="1" applyAlignment="1">
      <alignment vertical="center" wrapText="1"/>
    </xf>
    <xf numFmtId="0" fontId="0" fillId="0" borderId="24" xfId="0" applyBorder="1" applyAlignment="1">
      <alignment vertical="center" wrapText="1"/>
    </xf>
    <xf numFmtId="0" fontId="0" fillId="0" borderId="26" xfId="0" applyBorder="1" applyAlignment="1">
      <alignment vertical="center" wrapText="1"/>
    </xf>
    <xf numFmtId="0" fontId="0" fillId="0" borderId="32" xfId="0" applyFont="1" applyFill="1" applyBorder="1" applyAlignment="1">
      <alignment horizontal="center"/>
    </xf>
    <xf numFmtId="0" fontId="0" fillId="0" borderId="30" xfId="0" applyBorder="1"/>
    <xf numFmtId="164" fontId="0" fillId="0" borderId="30" xfId="0" applyNumberFormat="1" applyBorder="1"/>
    <xf numFmtId="0" fontId="0" fillId="0" borderId="11" xfId="0" applyBorder="1"/>
    <xf numFmtId="0" fontId="0" fillId="0" borderId="31" xfId="0" applyBorder="1"/>
    <xf numFmtId="0" fontId="0" fillId="0" borderId="33" xfId="0" applyBorder="1"/>
    <xf numFmtId="0" fontId="0" fillId="0" borderId="74" xfId="0" applyBorder="1" applyAlignment="1">
      <alignment horizontal="center" vertical="center"/>
    </xf>
    <xf numFmtId="0" fontId="0" fillId="0" borderId="74" xfId="0" applyBorder="1"/>
    <xf numFmtId="0" fontId="0" fillId="0" borderId="77" xfId="0" applyBorder="1" applyAlignment="1">
      <alignment horizontal="center" vertical="center"/>
    </xf>
    <xf numFmtId="0" fontId="0" fillId="0" borderId="21" xfId="0" applyBorder="1"/>
    <xf numFmtId="0" fontId="0" fillId="0" borderId="78" xfId="0" applyBorder="1"/>
    <xf numFmtId="0" fontId="10" fillId="0" borderId="74" xfId="0" applyFont="1" applyFill="1" applyBorder="1" applyAlignment="1">
      <alignment horizontal="center"/>
    </xf>
    <xf numFmtId="0" fontId="10" fillId="0" borderId="78" xfId="0" applyFont="1" applyFill="1" applyBorder="1" applyAlignment="1">
      <alignment horizontal="center"/>
    </xf>
    <xf numFmtId="0" fontId="0" fillId="0" borderId="52" xfId="0" applyBorder="1"/>
    <xf numFmtId="0" fontId="0" fillId="0" borderId="50" xfId="0" applyBorder="1"/>
    <xf numFmtId="0" fontId="0" fillId="0" borderId="29" xfId="0"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0" fillId="0" borderId="78" xfId="0" applyBorder="1" applyAlignment="1">
      <alignment horizontal="center"/>
    </xf>
    <xf numFmtId="0" fontId="0" fillId="0" borderId="76" xfId="0" applyBorder="1" applyAlignment="1">
      <alignment vertical="center" wrapText="1"/>
    </xf>
    <xf numFmtId="0" fontId="0" fillId="0" borderId="77" xfId="0" applyBorder="1" applyAlignment="1">
      <alignment vertical="center" wrapText="1"/>
    </xf>
    <xf numFmtId="0" fontId="0" fillId="0" borderId="51" xfId="0" applyBorder="1" applyAlignment="1">
      <alignment vertical="center" wrapText="1"/>
    </xf>
    <xf numFmtId="0" fontId="0" fillId="0" borderId="78" xfId="0" applyBorder="1" applyAlignment="1">
      <alignment vertical="center" wrapText="1"/>
    </xf>
    <xf numFmtId="0" fontId="0" fillId="0" borderId="79" xfId="0" applyBorder="1" applyAlignment="1">
      <alignment horizontal="center"/>
    </xf>
    <xf numFmtId="0" fontId="0" fillId="0" borderId="80" xfId="0" applyBorder="1" applyAlignment="1">
      <alignment horizontal="center"/>
    </xf>
    <xf numFmtId="0" fontId="0" fillId="0" borderId="32" xfId="0" applyBorder="1" applyAlignment="1">
      <alignment vertical="center" wrapText="1"/>
    </xf>
    <xf numFmtId="1" fontId="0" fillId="0" borderId="33" xfId="0" applyNumberFormat="1" applyBorder="1"/>
    <xf numFmtId="0" fontId="0" fillId="0" borderId="68" xfId="0" applyBorder="1" applyAlignment="1">
      <alignment vertical="center" wrapText="1"/>
    </xf>
    <xf numFmtId="0" fontId="0" fillId="4" borderId="58" xfId="0" applyFill="1" applyBorder="1" applyAlignment="1">
      <alignment horizontal="center" vertical="center" wrapText="1"/>
    </xf>
    <xf numFmtId="0" fontId="0" fillId="4" borderId="61" xfId="0" applyFill="1" applyBorder="1" applyAlignment="1">
      <alignment horizontal="center" vertical="center" wrapText="1"/>
    </xf>
    <xf numFmtId="0" fontId="0" fillId="4" borderId="67" xfId="0" applyFill="1" applyBorder="1" applyAlignment="1">
      <alignment horizontal="center" vertical="center" wrapText="1"/>
    </xf>
    <xf numFmtId="0" fontId="0" fillId="4" borderId="61" xfId="0" applyFill="1" applyBorder="1" applyAlignment="1">
      <alignment wrapText="1"/>
    </xf>
    <xf numFmtId="2" fontId="0" fillId="4" borderId="61" xfId="0" applyNumberFormat="1" applyFill="1" applyBorder="1"/>
    <xf numFmtId="0" fontId="0" fillId="4" borderId="61" xfId="0" applyFill="1" applyBorder="1" applyAlignment="1">
      <alignment horizontal="center"/>
    </xf>
    <xf numFmtId="0" fontId="0" fillId="4" borderId="58" xfId="0" applyFill="1" applyBorder="1" applyAlignment="1">
      <alignment horizontal="center" wrapText="1"/>
    </xf>
    <xf numFmtId="0" fontId="0" fillId="4" borderId="61" xfId="0" applyFill="1" applyBorder="1" applyAlignment="1">
      <alignment horizont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2" fontId="0" fillId="0" borderId="16" xfId="0" applyNumberFormat="1" applyBorder="1" applyAlignment="1">
      <alignment horizontal="center" vertical="center" wrapText="1"/>
    </xf>
    <xf numFmtId="0" fontId="0" fillId="4" borderId="18" xfId="0" applyFill="1" applyBorder="1" applyAlignment="1">
      <alignment horizontal="center" vertical="center" wrapText="1"/>
    </xf>
    <xf numFmtId="0" fontId="10" fillId="4" borderId="13" xfId="0" applyFont="1" applyFill="1" applyBorder="1" applyAlignment="1"/>
    <xf numFmtId="164" fontId="0" fillId="0" borderId="16" xfId="0" applyNumberFormat="1" applyBorder="1" applyAlignment="1">
      <alignment horizontal="center" vertical="center" wrapText="1"/>
    </xf>
    <xf numFmtId="0" fontId="0" fillId="4" borderId="12" xfId="0" applyFill="1" applyBorder="1"/>
    <xf numFmtId="0" fontId="0" fillId="4" borderId="13" xfId="0" applyFill="1" applyBorder="1"/>
    <xf numFmtId="0" fontId="0" fillId="4" borderId="16" xfId="0" applyFill="1" applyBorder="1"/>
    <xf numFmtId="0" fontId="0" fillId="4" borderId="14" xfId="0" applyFill="1" applyBorder="1"/>
    <xf numFmtId="0" fontId="0" fillId="4" borderId="14" xfId="0" applyFill="1" applyBorder="1" applyAlignment="1">
      <alignment horizontal="center"/>
    </xf>
    <xf numFmtId="0" fontId="0" fillId="0" borderId="14" xfId="0"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wrapText="1"/>
    </xf>
    <xf numFmtId="0" fontId="4" fillId="5" borderId="46" xfId="0" applyFont="1" applyFill="1" applyBorder="1"/>
    <xf numFmtId="0" fontId="4" fillId="5" borderId="47" xfId="0" applyFont="1" applyFill="1" applyBorder="1"/>
    <xf numFmtId="0" fontId="0" fillId="5" borderId="47" xfId="0" applyFill="1" applyBorder="1" applyAlignment="1">
      <alignment horizontal="center"/>
    </xf>
    <xf numFmtId="0" fontId="0" fillId="0" borderId="0" xfId="0" applyBorder="1" applyAlignment="1">
      <alignment horizontal="left" vertical="center" wrapText="1"/>
    </xf>
    <xf numFmtId="0" fontId="0" fillId="0" borderId="0" xfId="0" applyFont="1" applyFill="1" applyBorder="1" applyAlignment="1">
      <alignment vertical="center"/>
    </xf>
    <xf numFmtId="0" fontId="0" fillId="0" borderId="0" xfId="0" applyFont="1" applyBorder="1" applyAlignment="1">
      <alignment horizontal="left" vertical="center"/>
    </xf>
    <xf numFmtId="0" fontId="0" fillId="0" borderId="49" xfId="0" applyBorder="1" applyAlignment="1"/>
    <xf numFmtId="0" fontId="0" fillId="5" borderId="48" xfId="0" applyFont="1" applyFill="1" applyBorder="1" applyAlignment="1">
      <alignment horizontal="left" indent="1"/>
    </xf>
    <xf numFmtId="0" fontId="4" fillId="5" borderId="0" xfId="0" applyFont="1" applyFill="1" applyBorder="1"/>
    <xf numFmtId="0" fontId="0" fillId="5" borderId="0" xfId="0" applyFill="1" applyBorder="1" applyAlignment="1">
      <alignment horizontal="center"/>
    </xf>
    <xf numFmtId="0" fontId="0" fillId="5" borderId="49" xfId="0" applyFill="1" applyBorder="1"/>
    <xf numFmtId="0" fontId="0" fillId="0" borderId="0" xfId="0" applyAlignment="1"/>
    <xf numFmtId="0" fontId="0" fillId="0" borderId="0" xfId="0" applyBorder="1" applyAlignment="1">
      <alignment horizontal="left" vertical="center" wrapText="1"/>
    </xf>
    <xf numFmtId="0" fontId="4" fillId="5" borderId="48" xfId="0" applyFont="1" applyFill="1" applyBorder="1"/>
    <xf numFmtId="1" fontId="0" fillId="0" borderId="0" xfId="0" applyNumberFormat="1"/>
    <xf numFmtId="2" fontId="0" fillId="0" borderId="0" xfId="0" applyNumberFormat="1"/>
    <xf numFmtId="0" fontId="0" fillId="0" borderId="0" xfId="0" applyBorder="1" applyAlignment="1"/>
    <xf numFmtId="0" fontId="0" fillId="0" borderId="0" xfId="0" applyFont="1" applyBorder="1" applyAlignment="1">
      <alignment vertical="center"/>
    </xf>
    <xf numFmtId="0" fontId="0" fillId="0" borderId="49" xfId="0" applyFont="1" applyBorder="1" applyAlignment="1">
      <alignment vertical="center"/>
    </xf>
    <xf numFmtId="0" fontId="0" fillId="5" borderId="0" xfId="0" applyFill="1" applyBorder="1" applyAlignment="1">
      <alignment horizontal="center" vertical="center" wrapText="1"/>
    </xf>
    <xf numFmtId="3" fontId="0" fillId="0" borderId="0" xfId="0" applyNumberFormat="1"/>
    <xf numFmtId="0" fontId="0" fillId="5" borderId="0" xfId="0" applyFill="1" applyBorder="1" applyAlignment="1">
      <alignment horizontal="left" vertical="center" wrapText="1"/>
    </xf>
    <xf numFmtId="0" fontId="10" fillId="0" borderId="0" xfId="0" applyFont="1" applyFill="1" applyBorder="1" applyAlignment="1">
      <alignment vertical="center" wrapText="1"/>
    </xf>
    <xf numFmtId="0" fontId="0" fillId="5" borderId="0" xfId="0" applyFill="1" applyBorder="1" applyAlignment="1">
      <alignment horizontal="center" vertical="center"/>
    </xf>
    <xf numFmtId="0" fontId="0" fillId="5" borderId="0" xfId="0" applyFill="1" applyBorder="1" applyAlignment="1">
      <alignment horizontal="left" vertical="center"/>
    </xf>
    <xf numFmtId="0" fontId="0" fillId="5" borderId="49" xfId="0" applyFill="1" applyBorder="1" applyAlignment="1">
      <alignment horizontal="left" vertical="center"/>
    </xf>
    <xf numFmtId="0" fontId="0" fillId="0" borderId="0" xfId="0" applyFill="1" applyBorder="1" applyAlignment="1">
      <alignment horizontal="left" vertical="center"/>
    </xf>
    <xf numFmtId="0" fontId="0" fillId="0" borderId="0" xfId="0" applyAlignment="1">
      <alignment horizontal="left" vertical="center"/>
    </xf>
    <xf numFmtId="0" fontId="0" fillId="0" borderId="0" xfId="0" applyAlignment="1">
      <alignment horizontal="left" vertical="center"/>
    </xf>
    <xf numFmtId="0" fontId="10" fillId="0" borderId="0" xfId="0" applyFont="1" applyFill="1" applyAlignment="1">
      <alignment horizontal="left" vertical="center"/>
    </xf>
    <xf numFmtId="0" fontId="0" fillId="5" borderId="48" xfId="0" applyFont="1" applyFill="1" applyBorder="1" applyAlignment="1">
      <alignment horizontal="left" vertical="center" indent="1"/>
    </xf>
    <xf numFmtId="0" fontId="0" fillId="5" borderId="0" xfId="0" applyFont="1" applyFill="1" applyBorder="1" applyAlignment="1">
      <alignment vertical="center" wrapText="1"/>
    </xf>
    <xf numFmtId="0" fontId="0" fillId="5" borderId="0" xfId="0" applyFont="1" applyFill="1" applyBorder="1" applyAlignment="1">
      <alignment horizontal="center" vertical="center" wrapText="1"/>
    </xf>
    <xf numFmtId="0" fontId="4" fillId="5" borderId="48" xfId="0" applyFont="1" applyFill="1" applyBorder="1" applyAlignment="1">
      <alignment horizontal="left" vertical="center"/>
    </xf>
    <xf numFmtId="0" fontId="0" fillId="5" borderId="0" xfId="0" applyFont="1" applyFill="1" applyBorder="1" applyAlignment="1">
      <alignment vertical="center"/>
    </xf>
    <xf numFmtId="0" fontId="0" fillId="5" borderId="0" xfId="0" applyFont="1" applyFill="1" applyBorder="1" applyAlignment="1">
      <alignment horizontal="center" vertical="center"/>
    </xf>
    <xf numFmtId="0" fontId="0" fillId="5" borderId="51" xfId="0" applyFill="1" applyBorder="1" applyAlignment="1">
      <alignment horizontal="center" vertical="center" wrapText="1"/>
    </xf>
    <xf numFmtId="0" fontId="0" fillId="5" borderId="52" xfId="0" applyFill="1" applyBorder="1"/>
    <xf numFmtId="0" fontId="3" fillId="0" borderId="0" xfId="0" applyFont="1" applyAlignment="1">
      <alignment horizontal="center" wrapText="1"/>
    </xf>
    <xf numFmtId="0" fontId="0" fillId="5" borderId="47" xfId="0" applyFill="1" applyBorder="1" applyAlignment="1"/>
    <xf numFmtId="0" fontId="0" fillId="5" borderId="38" xfId="0" applyFill="1" applyBorder="1" applyAlignment="1"/>
    <xf numFmtId="0" fontId="0" fillId="0" borderId="0" xfId="0" applyFill="1" applyBorder="1" applyAlignment="1"/>
    <xf numFmtId="0" fontId="0" fillId="5" borderId="0" xfId="0" applyFill="1" applyBorder="1" applyAlignment="1">
      <alignment horizontal="left"/>
    </xf>
    <xf numFmtId="0" fontId="0" fillId="5" borderId="49" xfId="0" applyFill="1" applyBorder="1" applyAlignment="1">
      <alignment horizontal="left"/>
    </xf>
    <xf numFmtId="0" fontId="0" fillId="5" borderId="0" xfId="0" applyFill="1" applyBorder="1" applyAlignment="1"/>
    <xf numFmtId="0" fontId="3" fillId="5" borderId="0" xfId="0" applyFont="1" applyFill="1" applyBorder="1" applyAlignment="1"/>
    <xf numFmtId="0" fontId="12" fillId="5" borderId="49" xfId="0" applyFont="1" applyFill="1" applyBorder="1" applyAlignment="1"/>
    <xf numFmtId="0" fontId="0" fillId="5" borderId="51" xfId="0" applyFill="1" applyBorder="1" applyAlignment="1"/>
    <xf numFmtId="0" fontId="0" fillId="0" borderId="0" xfId="0" applyAlignment="1">
      <alignment vertical="center"/>
    </xf>
    <xf numFmtId="0" fontId="14" fillId="0" borderId="12"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14" xfId="0" applyFont="1" applyBorder="1" applyAlignment="1">
      <alignment horizontal="center" vertical="center"/>
    </xf>
    <xf numFmtId="0" fontId="0" fillId="0" borderId="81" xfId="0" applyFill="1" applyBorder="1" applyAlignment="1">
      <alignment horizontal="center" vertical="center" wrapText="1"/>
    </xf>
    <xf numFmtId="0" fontId="5" fillId="11" borderId="65" xfId="0" applyFont="1" applyFill="1" applyBorder="1" applyAlignment="1">
      <alignment horizontal="center" vertical="center" wrapText="1"/>
    </xf>
    <xf numFmtId="0" fontId="0" fillId="0" borderId="16" xfId="0" applyBorder="1" applyAlignment="1">
      <alignment horizontal="center" vertical="center"/>
    </xf>
    <xf numFmtId="0" fontId="0" fillId="0" borderId="18" xfId="0" applyBorder="1" applyAlignment="1">
      <alignment horizontal="center" vertical="center"/>
    </xf>
    <xf numFmtId="0" fontId="5" fillId="11" borderId="15" xfId="0" applyFont="1" applyFill="1"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5" fillId="11" borderId="15" xfId="0" applyFont="1" applyFill="1" applyBorder="1" applyAlignment="1">
      <alignment horizontal="center" vertical="center" wrapText="1"/>
    </xf>
    <xf numFmtId="0" fontId="3" fillId="11" borderId="12" xfId="0" applyFont="1" applyFill="1" applyBorder="1" applyAlignment="1">
      <alignment horizontal="center" vertical="center" wrapText="1"/>
    </xf>
    <xf numFmtId="0" fontId="3" fillId="11" borderId="13" xfId="0" applyFont="1" applyFill="1" applyBorder="1" applyAlignment="1">
      <alignment horizontal="center" vertical="center" wrapText="1"/>
    </xf>
    <xf numFmtId="0" fontId="3" fillId="11" borderId="14" xfId="0" applyFont="1" applyFill="1" applyBorder="1" applyAlignment="1">
      <alignment horizontal="center" vertical="center" wrapText="1"/>
    </xf>
    <xf numFmtId="0" fontId="3" fillId="11" borderId="19" xfId="0" applyFont="1" applyFill="1" applyBorder="1" applyAlignment="1">
      <alignment horizontal="center" vertical="center" wrapText="1"/>
    </xf>
    <xf numFmtId="0" fontId="5" fillId="0" borderId="19" xfId="0" applyFont="1" applyBorder="1" applyAlignment="1">
      <alignment horizontal="center" vertical="center" wrapText="1"/>
    </xf>
    <xf numFmtId="0" fontId="5" fillId="0" borderId="67"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9" xfId="0" applyFont="1" applyBorder="1" applyAlignment="1">
      <alignment horizontal="center" vertical="center" wrapText="1"/>
    </xf>
    <xf numFmtId="0" fontId="0" fillId="0" borderId="79" xfId="0" applyBorder="1" applyAlignment="1">
      <alignment horizontal="center" vertical="center"/>
    </xf>
    <xf numFmtId="0" fontId="11" fillId="0" borderId="24" xfId="0" applyFont="1" applyBorder="1" applyAlignment="1">
      <alignment horizontal="left" vertical="center" wrapText="1"/>
    </xf>
    <xf numFmtId="3" fontId="0" fillId="0" borderId="27" xfId="0" applyNumberFormat="1" applyBorder="1"/>
    <xf numFmtId="3" fontId="0" fillId="0" borderId="21" xfId="0" applyNumberFormat="1" applyBorder="1"/>
    <xf numFmtId="3" fontId="0" fillId="0" borderId="28" xfId="0" applyNumberFormat="1" applyBorder="1"/>
    <xf numFmtId="3" fontId="0" fillId="0" borderId="20" xfId="0" applyNumberFormat="1" applyBorder="1"/>
    <xf numFmtId="3" fontId="0" fillId="4" borderId="27" xfId="0" applyNumberFormat="1" applyFill="1" applyBorder="1"/>
    <xf numFmtId="3" fontId="0" fillId="0" borderId="23" xfId="0" applyNumberFormat="1" applyBorder="1"/>
    <xf numFmtId="3" fontId="0" fillId="0" borderId="26" xfId="0" applyNumberFormat="1" applyBorder="1"/>
    <xf numFmtId="0" fontId="0" fillId="4" borderId="79" xfId="0" applyFill="1" applyBorder="1"/>
    <xf numFmtId="0" fontId="0" fillId="0" borderId="36" xfId="0" applyBorder="1" applyAlignment="1">
      <alignment horizontal="center" vertical="center"/>
    </xf>
    <xf numFmtId="0" fontId="11" fillId="0" borderId="33" xfId="0" applyFont="1" applyBorder="1" applyAlignment="1">
      <alignment horizontal="left" vertical="center" wrapText="1"/>
    </xf>
    <xf numFmtId="9" fontId="0" fillId="0" borderId="32" xfId="0" applyNumberFormat="1" applyBorder="1"/>
    <xf numFmtId="9" fontId="0" fillId="0" borderId="11" xfId="0" applyNumberFormat="1" applyBorder="1"/>
    <xf numFmtId="9" fontId="0" fillId="0" borderId="76" xfId="0" applyNumberFormat="1" applyBorder="1"/>
    <xf numFmtId="9" fontId="0" fillId="0" borderId="30" xfId="0" applyNumberFormat="1" applyBorder="1"/>
    <xf numFmtId="9" fontId="0" fillId="4" borderId="32" xfId="0" applyNumberFormat="1" applyFill="1" applyBorder="1"/>
    <xf numFmtId="9" fontId="0" fillId="0" borderId="75" xfId="0" applyNumberFormat="1" applyBorder="1"/>
    <xf numFmtId="9" fontId="0" fillId="0" borderId="35" xfId="0" applyNumberFormat="1" applyBorder="1"/>
    <xf numFmtId="0" fontId="0" fillId="4" borderId="36" xfId="0" applyFill="1" applyBorder="1"/>
    <xf numFmtId="3" fontId="0" fillId="0" borderId="32" xfId="0" applyNumberFormat="1" applyBorder="1"/>
    <xf numFmtId="3" fontId="0" fillId="0" borderId="11" xfId="0" applyNumberFormat="1" applyBorder="1"/>
    <xf numFmtId="3" fontId="0" fillId="0" borderId="76" xfId="0" applyNumberFormat="1" applyBorder="1"/>
    <xf numFmtId="3" fontId="0" fillId="0" borderId="30" xfId="0" applyNumberFormat="1" applyBorder="1"/>
    <xf numFmtId="3" fontId="0" fillId="0" borderId="75" xfId="0" applyNumberFormat="1" applyBorder="1"/>
    <xf numFmtId="3" fontId="0" fillId="0" borderId="35" xfId="0" applyNumberFormat="1" applyBorder="1"/>
    <xf numFmtId="3" fontId="0" fillId="4" borderId="32" xfId="0" applyNumberFormat="1" applyFill="1" applyBorder="1"/>
    <xf numFmtId="0" fontId="0" fillId="0" borderId="82" xfId="0" applyBorder="1" applyAlignment="1">
      <alignment horizontal="center" vertical="center"/>
    </xf>
    <xf numFmtId="0" fontId="11" fillId="0" borderId="83" xfId="0" applyFont="1" applyBorder="1" applyAlignment="1">
      <alignment horizontal="left" vertical="center" wrapText="1"/>
    </xf>
    <xf numFmtId="9" fontId="0" fillId="0" borderId="84" xfId="0" applyNumberFormat="1" applyBorder="1"/>
    <xf numFmtId="9" fontId="0" fillId="0" borderId="85" xfId="0" applyNumberFormat="1" applyBorder="1"/>
    <xf numFmtId="9" fontId="0" fillId="0" borderId="86" xfId="0" applyNumberFormat="1" applyBorder="1"/>
    <xf numFmtId="9" fontId="0" fillId="0" borderId="87" xfId="0" applyNumberFormat="1" applyBorder="1"/>
    <xf numFmtId="9" fontId="0" fillId="4" borderId="84" xfId="0" applyNumberFormat="1" applyFill="1" applyBorder="1"/>
    <xf numFmtId="9" fontId="0" fillId="0" borderId="88" xfId="0" applyNumberFormat="1" applyBorder="1"/>
    <xf numFmtId="9" fontId="0" fillId="0" borderId="39" xfId="0" applyNumberFormat="1" applyBorder="1"/>
    <xf numFmtId="0" fontId="0" fillId="4" borderId="89" xfId="0" applyFill="1" applyBorder="1"/>
    <xf numFmtId="0" fontId="11" fillId="0" borderId="19" xfId="0" applyFont="1" applyBorder="1" applyAlignment="1">
      <alignment horizontal="center" vertical="center" wrapText="1"/>
    </xf>
    <xf numFmtId="3" fontId="0" fillId="0" borderId="14" xfId="0" applyNumberFormat="1" applyBorder="1"/>
    <xf numFmtId="3" fontId="0" fillId="0" borderId="19" xfId="0" applyNumberFormat="1" applyBorder="1"/>
    <xf numFmtId="0" fontId="11" fillId="0" borderId="0" xfId="0" applyFont="1" applyBorder="1" applyAlignment="1">
      <alignment horizontal="center" vertical="center" wrapText="1"/>
    </xf>
    <xf numFmtId="3" fontId="0" fillId="0" borderId="0" xfId="0" applyNumberFormat="1" applyBorder="1"/>
    <xf numFmtId="0" fontId="0" fillId="0" borderId="25" xfId="0" applyFill="1" applyBorder="1" applyAlignment="1">
      <alignment horizontal="center" vertical="center" wrapText="1"/>
    </xf>
    <xf numFmtId="0" fontId="0" fillId="0" borderId="90" xfId="0" applyFill="1" applyBorder="1" applyAlignment="1">
      <alignment horizontal="center" vertical="center" wrapText="1"/>
    </xf>
    <xf numFmtId="3" fontId="0" fillId="0" borderId="91" xfId="0" applyNumberFormat="1" applyBorder="1"/>
    <xf numFmtId="3" fontId="0" fillId="0" borderId="92" xfId="0" applyNumberFormat="1" applyBorder="1"/>
    <xf numFmtId="3" fontId="0" fillId="0" borderId="93" xfId="0" applyNumberFormat="1" applyBorder="1"/>
    <xf numFmtId="9" fontId="0" fillId="0" borderId="91" xfId="0" applyNumberFormat="1" applyBorder="1"/>
    <xf numFmtId="9" fontId="0" fillId="0" borderId="92" xfId="0" applyNumberFormat="1" applyBorder="1"/>
    <xf numFmtId="9" fontId="0" fillId="0" borderId="93" xfId="0" applyNumberFormat="1" applyBorder="1"/>
    <xf numFmtId="9" fontId="0" fillId="0" borderId="94" xfId="0" applyNumberFormat="1" applyBorder="1"/>
    <xf numFmtId="9" fontId="0" fillId="0" borderId="95" xfId="0" applyNumberFormat="1" applyBorder="1"/>
    <xf numFmtId="9" fontId="0" fillId="0" borderId="96" xfId="0" applyNumberFormat="1" applyBorder="1"/>
    <xf numFmtId="0" fontId="0" fillId="0" borderId="0" xfId="0" applyFill="1" applyBorder="1" applyAlignment="1">
      <alignment horizontal="left" indent="1"/>
    </xf>
    <xf numFmtId="0" fontId="4" fillId="0" borderId="0" xfId="0" applyFont="1" applyFill="1" applyBorder="1"/>
    <xf numFmtId="0" fontId="0" fillId="5" borderId="46" xfId="0" applyFill="1" applyBorder="1" applyAlignment="1">
      <alignment horizontal="left" vertical="center" indent="1"/>
    </xf>
    <xf numFmtId="0" fontId="0" fillId="5" borderId="47" xfId="0" applyFill="1" applyBorder="1" applyAlignment="1">
      <alignment horizontal="left" vertical="center" indent="1"/>
    </xf>
    <xf numFmtId="0" fontId="0" fillId="5" borderId="47" xfId="0" applyFill="1" applyBorder="1" applyAlignment="1">
      <alignment horizontal="left" indent="1"/>
    </xf>
    <xf numFmtId="0" fontId="0" fillId="5" borderId="38" xfId="0" applyFill="1" applyBorder="1" applyAlignment="1">
      <alignment horizontal="left" indent="1"/>
    </xf>
    <xf numFmtId="0" fontId="0" fillId="5" borderId="0" xfId="0" applyFill="1" applyBorder="1" applyAlignment="1">
      <alignment horizontal="left" vertical="center" indent="1"/>
    </xf>
    <xf numFmtId="0" fontId="0" fillId="5" borderId="0" xfId="0" applyFill="1" applyBorder="1" applyAlignment="1">
      <alignment horizontal="left" indent="1"/>
    </xf>
    <xf numFmtId="0" fontId="0" fillId="5" borderId="49" xfId="0" applyFill="1" applyBorder="1" applyAlignment="1">
      <alignment horizontal="left" indent="1"/>
    </xf>
    <xf numFmtId="0" fontId="0" fillId="5" borderId="51" xfId="0" applyFill="1" applyBorder="1" applyAlignment="1">
      <alignment horizontal="left" vertical="center" indent="1"/>
    </xf>
    <xf numFmtId="0" fontId="0" fillId="5" borderId="51" xfId="0" applyFill="1" applyBorder="1" applyAlignment="1">
      <alignment horizontal="left" indent="1"/>
    </xf>
    <xf numFmtId="0" fontId="0" fillId="5" borderId="52" xfId="0" applyFill="1" applyBorder="1" applyAlignment="1">
      <alignment horizontal="left" indent="1"/>
    </xf>
    <xf numFmtId="0" fontId="2" fillId="0" borderId="0" xfId="0" applyFont="1"/>
    <xf numFmtId="0" fontId="2" fillId="0" borderId="0" xfId="0" applyFont="1" applyFill="1" applyAlignment="1">
      <alignment wrapText="1"/>
    </xf>
    <xf numFmtId="0" fontId="2" fillId="0" borderId="0" xfId="0" applyFont="1" applyAlignment="1">
      <alignment wrapText="1"/>
    </xf>
    <xf numFmtId="0" fontId="3" fillId="0" borderId="0" xfId="0" applyFont="1" applyBorder="1" applyAlignment="1">
      <alignment wrapText="1"/>
    </xf>
    <xf numFmtId="0" fontId="3" fillId="0" borderId="0" xfId="0" applyFont="1" applyFill="1" applyBorder="1" applyAlignment="1">
      <alignment horizontal="center"/>
    </xf>
    <xf numFmtId="0" fontId="3" fillId="0" borderId="0" xfId="0" applyFont="1" applyAlignment="1">
      <alignment horizontal="center"/>
    </xf>
    <xf numFmtId="0" fontId="3" fillId="0" borderId="0" xfId="0" applyFont="1" applyFill="1" applyAlignment="1">
      <alignment horizontal="center"/>
    </xf>
    <xf numFmtId="0" fontId="15" fillId="0" borderId="0" xfId="0" applyFont="1" applyFill="1" applyBorder="1" applyAlignment="1">
      <alignment horizontal="center" vertical="center" wrapText="1"/>
    </xf>
    <xf numFmtId="0" fontId="3" fillId="0" borderId="54" xfId="0" applyFont="1" applyBorder="1" applyAlignment="1">
      <alignment horizontal="center"/>
    </xf>
    <xf numFmtId="0" fontId="3" fillId="0" borderId="56" xfId="0" applyFont="1" applyBorder="1" applyAlignment="1">
      <alignment horizontal="center"/>
    </xf>
    <xf numFmtId="0" fontId="3" fillId="0" borderId="62" xfId="0" applyFont="1" applyBorder="1" applyAlignment="1">
      <alignment horizontal="center"/>
    </xf>
    <xf numFmtId="0" fontId="3" fillId="0" borderId="69" xfId="0" applyFont="1" applyBorder="1" applyAlignment="1">
      <alignment horizontal="center"/>
    </xf>
    <xf numFmtId="0" fontId="3" fillId="0" borderId="70" xfId="0" applyFont="1" applyBorder="1" applyAlignment="1">
      <alignment horizontal="center"/>
    </xf>
    <xf numFmtId="0" fontId="3" fillId="0" borderId="57" xfId="0" applyFont="1" applyBorder="1" applyAlignment="1">
      <alignment horizontal="center"/>
    </xf>
    <xf numFmtId="0" fontId="3" fillId="0" borderId="17" xfId="0" applyFont="1" applyBorder="1" applyAlignment="1">
      <alignment horizontal="center"/>
    </xf>
    <xf numFmtId="0" fontId="15" fillId="12" borderId="54"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5" fillId="12" borderId="14" xfId="0" applyFont="1" applyFill="1" applyBorder="1" applyAlignment="1">
      <alignment horizontal="center" vertical="center" wrapText="1"/>
    </xf>
    <xf numFmtId="0" fontId="0" fillId="12" borderId="29" xfId="0" applyFill="1" applyBorder="1" applyAlignment="1">
      <alignment horizontal="center" vertical="center"/>
    </xf>
    <xf numFmtId="0" fontId="16" fillId="12" borderId="24" xfId="0" applyFont="1" applyFill="1" applyBorder="1" applyAlignment="1">
      <alignment horizontal="center" vertical="center"/>
    </xf>
    <xf numFmtId="0" fontId="0" fillId="0" borderId="27" xfId="0" applyFont="1" applyBorder="1" applyAlignment="1">
      <alignment horizontal="center" vertical="center"/>
    </xf>
    <xf numFmtId="44" fontId="0" fillId="0" borderId="21" xfId="0" applyNumberFormat="1" applyFont="1" applyBorder="1" applyAlignment="1">
      <alignment horizontal="center" vertical="center"/>
    </xf>
    <xf numFmtId="44" fontId="0" fillId="0" borderId="28" xfId="0" applyNumberFormat="1" applyFont="1" applyBorder="1" applyAlignment="1">
      <alignment horizontal="center" vertical="center"/>
    </xf>
    <xf numFmtId="44" fontId="0" fillId="0" borderId="20" xfId="0" applyNumberFormat="1" applyFont="1" applyBorder="1" applyAlignment="1">
      <alignment horizontal="center" vertical="center"/>
    </xf>
    <xf numFmtId="0" fontId="0" fillId="0" borderId="52" xfId="0" applyFont="1" applyBorder="1" applyAlignment="1">
      <alignment horizontal="center" vertical="center"/>
    </xf>
    <xf numFmtId="44" fontId="0" fillId="0" borderId="50" xfId="0" applyNumberFormat="1" applyFont="1" applyBorder="1" applyAlignment="1">
      <alignment horizontal="center" vertical="center"/>
    </xf>
    <xf numFmtId="44" fontId="0" fillId="0" borderId="80" xfId="0" applyNumberFormat="1" applyFont="1" applyBorder="1" applyAlignment="1">
      <alignment horizontal="center" vertical="center"/>
    </xf>
    <xf numFmtId="6" fontId="0" fillId="0" borderId="0" xfId="0" applyNumberFormat="1" applyAlignment="1">
      <alignment vertical="center"/>
    </xf>
    <xf numFmtId="0" fontId="0" fillId="12" borderId="36" xfId="0" applyFill="1" applyBorder="1" applyAlignment="1">
      <alignment horizontal="center" vertical="center"/>
    </xf>
    <xf numFmtId="0" fontId="16" fillId="12" borderId="33" xfId="0" applyFont="1" applyFill="1" applyBorder="1" applyAlignment="1">
      <alignment horizontal="center" vertical="center"/>
    </xf>
    <xf numFmtId="0" fontId="0" fillId="0" borderId="32" xfId="0" applyFont="1" applyBorder="1" applyAlignment="1">
      <alignment horizontal="center" vertical="center"/>
    </xf>
    <xf numFmtId="44" fontId="0" fillId="0" borderId="11" xfId="0" applyNumberFormat="1" applyFont="1" applyBorder="1" applyAlignment="1">
      <alignment horizontal="center" vertical="center"/>
    </xf>
    <xf numFmtId="44" fontId="0" fillId="0" borderId="76" xfId="0" applyNumberFormat="1" applyFont="1" applyBorder="1" applyAlignment="1">
      <alignment horizontal="center" vertical="center"/>
    </xf>
    <xf numFmtId="44" fontId="0" fillId="0" borderId="30" xfId="0" applyNumberFormat="1" applyFont="1" applyBorder="1" applyAlignment="1">
      <alignment horizontal="center" vertical="center"/>
    </xf>
    <xf numFmtId="0" fontId="0" fillId="0" borderId="30" xfId="0" applyFont="1" applyBorder="1" applyAlignment="1">
      <alignment horizontal="center" vertical="center"/>
    </xf>
    <xf numFmtId="44" fontId="0" fillId="0" borderId="31" xfId="0" applyNumberFormat="1" applyFont="1" applyBorder="1" applyAlignment="1">
      <alignment horizontal="center" vertical="center"/>
    </xf>
    <xf numFmtId="44" fontId="17" fillId="0" borderId="76" xfId="0" applyNumberFormat="1" applyFont="1" applyBorder="1" applyAlignment="1">
      <alignment horizontal="center" vertical="center"/>
    </xf>
    <xf numFmtId="0" fontId="17" fillId="0" borderId="0" xfId="0" applyFont="1"/>
    <xf numFmtId="8" fontId="0" fillId="0" borderId="30" xfId="0" applyNumberFormat="1" applyFont="1" applyBorder="1" applyAlignment="1">
      <alignment horizontal="center" vertical="center"/>
    </xf>
    <xf numFmtId="8" fontId="0" fillId="0" borderId="11" xfId="0" applyNumberFormat="1" applyFont="1" applyBorder="1" applyAlignment="1">
      <alignment horizontal="center" vertical="center"/>
    </xf>
    <xf numFmtId="8" fontId="0" fillId="0" borderId="31" xfId="0" applyNumberFormat="1" applyFont="1" applyBorder="1" applyAlignment="1">
      <alignment horizontal="center" vertical="center"/>
    </xf>
    <xf numFmtId="6" fontId="0" fillId="0" borderId="0" xfId="0" applyNumberFormat="1" applyAlignment="1">
      <alignment horizontal="center" vertical="center"/>
    </xf>
    <xf numFmtId="6" fontId="0" fillId="0" borderId="0" xfId="0" applyNumberFormat="1"/>
    <xf numFmtId="0" fontId="0" fillId="0" borderId="32" xfId="0" applyFont="1" applyBorder="1" applyAlignment="1">
      <alignment horizontal="center" vertical="center" wrapText="1"/>
    </xf>
    <xf numFmtId="8" fontId="0" fillId="0" borderId="11" xfId="0" applyNumberFormat="1" applyFont="1" applyBorder="1" applyAlignment="1">
      <alignment horizontal="center" vertical="center" wrapText="1"/>
    </xf>
    <xf numFmtId="44" fontId="0" fillId="0" borderId="76" xfId="0" applyNumberFormat="1" applyFont="1" applyBorder="1" applyAlignment="1">
      <alignment horizontal="center" vertical="center" wrapText="1"/>
    </xf>
    <xf numFmtId="8" fontId="0" fillId="0" borderId="30" xfId="0" applyNumberFormat="1" applyFont="1" applyBorder="1" applyAlignment="1">
      <alignment horizontal="center" vertical="center" wrapText="1"/>
    </xf>
    <xf numFmtId="0" fontId="0" fillId="12" borderId="82" xfId="0" applyFill="1" applyBorder="1" applyAlignment="1">
      <alignment horizontal="center" vertical="center"/>
    </xf>
    <xf numFmtId="0" fontId="16" fillId="12" borderId="47" xfId="0" applyFont="1" applyFill="1" applyBorder="1" applyAlignment="1">
      <alignment horizontal="center" vertical="center"/>
    </xf>
    <xf numFmtId="0" fontId="0" fillId="0" borderId="41" xfId="0" applyFont="1" applyBorder="1" applyAlignment="1">
      <alignment horizontal="center" vertical="center"/>
    </xf>
    <xf numFmtId="8" fontId="0" fillId="0" borderId="40" xfId="0" applyNumberFormat="1" applyFont="1" applyBorder="1" applyAlignment="1">
      <alignment horizontal="center" vertical="center"/>
    </xf>
    <xf numFmtId="44" fontId="0" fillId="0" borderId="97" xfId="0" applyNumberFormat="1" applyFont="1" applyBorder="1" applyAlignment="1">
      <alignment horizontal="center" vertical="center"/>
    </xf>
    <xf numFmtId="44" fontId="0" fillId="0" borderId="38" xfId="0" applyNumberFormat="1" applyFont="1" applyBorder="1" applyAlignment="1">
      <alignment horizontal="center" vertical="center"/>
    </xf>
    <xf numFmtId="0" fontId="0" fillId="0" borderId="0" xfId="0" applyBorder="1" applyAlignment="1">
      <alignment horizontal="center" vertical="center"/>
    </xf>
    <xf numFmtId="0" fontId="6" fillId="12" borderId="12" xfId="0" applyFont="1" applyFill="1" applyBorder="1" applyAlignment="1">
      <alignment horizontal="center" vertical="center"/>
    </xf>
    <xf numFmtId="3" fontId="0" fillId="0" borderId="15" xfId="0" applyNumberFormat="1" applyFont="1" applyBorder="1" applyAlignment="1">
      <alignment horizontal="center" vertical="center"/>
    </xf>
    <xf numFmtId="8" fontId="0" fillId="0" borderId="16" xfId="0" applyNumberFormat="1" applyFont="1" applyBorder="1" applyAlignment="1">
      <alignment horizontal="center" vertical="center"/>
    </xf>
    <xf numFmtId="44" fontId="0" fillId="0" borderId="18" xfId="0" applyNumberFormat="1" applyFont="1" applyBorder="1" applyAlignment="1">
      <alignment horizontal="center" vertical="center"/>
    </xf>
    <xf numFmtId="3" fontId="0" fillId="0" borderId="65" xfId="0" applyNumberFormat="1" applyFont="1" applyBorder="1" applyAlignment="1">
      <alignment horizontal="center" vertical="center"/>
    </xf>
    <xf numFmtId="8" fontId="0" fillId="0" borderId="0" xfId="0" applyNumberFormat="1"/>
    <xf numFmtId="0" fontId="0" fillId="0" borderId="0" xfId="0" applyFill="1" applyAlignment="1">
      <alignment horizontal="left" wrapText="1"/>
    </xf>
    <xf numFmtId="0" fontId="15" fillId="0" borderId="0" xfId="0" applyFont="1" applyFill="1" applyBorder="1" applyAlignment="1">
      <alignment vertical="center" wrapText="1"/>
    </xf>
    <xf numFmtId="0" fontId="3" fillId="0" borderId="54" xfId="0" applyFont="1" applyFill="1" applyBorder="1" applyAlignment="1">
      <alignment horizontal="center" vertical="center"/>
    </xf>
    <xf numFmtId="0" fontId="3" fillId="0" borderId="56" xfId="0" applyFont="1" applyFill="1" applyBorder="1" applyAlignment="1">
      <alignment horizontal="center" vertical="center"/>
    </xf>
    <xf numFmtId="0" fontId="3" fillId="0" borderId="62" xfId="0" applyFont="1" applyFill="1" applyBorder="1" applyAlignment="1">
      <alignment horizontal="center" vertical="center"/>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16" fontId="3" fillId="0" borderId="12" xfId="0" applyNumberFormat="1" applyFont="1" applyBorder="1" applyAlignment="1">
      <alignment horizontal="center" vertical="center"/>
    </xf>
    <xf numFmtId="16" fontId="3" fillId="0" borderId="13" xfId="0" applyNumberFormat="1" applyFont="1" applyBorder="1" applyAlignment="1">
      <alignment horizontal="center" vertical="center"/>
    </xf>
    <xf numFmtId="16" fontId="3" fillId="0" borderId="14" xfId="0" applyNumberFormat="1"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3"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6" xfId="0" applyFont="1" applyBorder="1" applyAlignment="1">
      <alignment horizontal="center" vertical="center"/>
    </xf>
    <xf numFmtId="0" fontId="3" fillId="0" borderId="54" xfId="0" applyFont="1" applyBorder="1" applyAlignment="1">
      <alignment horizontal="center" vertical="center" wrapText="1"/>
    </xf>
    <xf numFmtId="0" fontId="3" fillId="0" borderId="56"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69" xfId="0" applyFont="1" applyBorder="1" applyAlignment="1">
      <alignment horizontal="center" vertical="center"/>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15" fillId="12" borderId="12" xfId="0" applyFont="1" applyFill="1" applyBorder="1" applyAlignment="1">
      <alignment horizontal="center" vertical="center" wrapText="1"/>
    </xf>
    <xf numFmtId="0" fontId="3" fillId="0" borderId="69"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62" xfId="0" applyFont="1" applyBorder="1" applyAlignment="1">
      <alignment horizontal="center" vertical="center" wrapText="1"/>
    </xf>
    <xf numFmtId="0" fontId="3" fillId="0" borderId="14" xfId="0" applyFont="1" applyBorder="1" applyAlignment="1">
      <alignment horizontal="center" vertical="center" wrapText="1"/>
    </xf>
    <xf numFmtId="0" fontId="0" fillId="12" borderId="51" xfId="0" applyFill="1" applyBorder="1" applyAlignment="1">
      <alignment horizontal="center" vertical="center"/>
    </xf>
    <xf numFmtId="0" fontId="16" fillId="12" borderId="23" xfId="0" applyFont="1" applyFill="1" applyBorder="1" applyAlignment="1">
      <alignment horizontal="center" vertical="center"/>
    </xf>
    <xf numFmtId="3" fontId="0" fillId="0" borderId="27" xfId="0" applyNumberFormat="1" applyFont="1" applyBorder="1" applyAlignment="1">
      <alignment horizontal="center" vertical="center"/>
    </xf>
    <xf numFmtId="9" fontId="1" fillId="0" borderId="27" xfId="1" applyFont="1" applyBorder="1" applyAlignment="1">
      <alignment horizontal="center" vertical="center"/>
    </xf>
    <xf numFmtId="9" fontId="1" fillId="0" borderId="21" xfId="1" applyFont="1" applyBorder="1" applyAlignment="1">
      <alignment horizontal="center" vertical="center"/>
    </xf>
    <xf numFmtId="9" fontId="1" fillId="0" borderId="28" xfId="1" applyFont="1" applyBorder="1" applyAlignment="1">
      <alignment horizontal="center" vertical="center"/>
    </xf>
    <xf numFmtId="3" fontId="0" fillId="0" borderId="23" xfId="0" applyNumberFormat="1" applyFont="1" applyBorder="1" applyAlignment="1">
      <alignment horizontal="center" vertical="center"/>
    </xf>
    <xf numFmtId="44" fontId="0" fillId="0" borderId="22" xfId="0" applyNumberFormat="1" applyFont="1" applyBorder="1" applyAlignment="1">
      <alignment horizontal="center" vertical="center"/>
    </xf>
    <xf numFmtId="0" fontId="0" fillId="12" borderId="33" xfId="0" applyFill="1" applyBorder="1" applyAlignment="1">
      <alignment horizontal="center" vertical="center"/>
    </xf>
    <xf numFmtId="0" fontId="16" fillId="12" borderId="75" xfId="0" applyFont="1" applyFill="1" applyBorder="1" applyAlignment="1">
      <alignment horizontal="center" vertical="center"/>
    </xf>
    <xf numFmtId="3" fontId="0" fillId="0" borderId="74" xfId="0" applyNumberFormat="1" applyFont="1" applyBorder="1" applyAlignment="1">
      <alignment horizontal="center" vertical="center"/>
    </xf>
    <xf numFmtId="44" fontId="0" fillId="0" borderId="53" xfId="0" applyNumberFormat="1" applyFont="1" applyBorder="1" applyAlignment="1">
      <alignment horizontal="center" vertical="center"/>
    </xf>
    <xf numFmtId="9" fontId="1" fillId="0" borderId="32" xfId="1" applyFont="1" applyBorder="1" applyAlignment="1">
      <alignment horizontal="center" vertical="center"/>
    </xf>
    <xf numFmtId="9" fontId="1" fillId="0" borderId="11" xfId="1" applyFont="1" applyBorder="1" applyAlignment="1">
      <alignment horizontal="center" vertical="center"/>
    </xf>
    <xf numFmtId="9" fontId="1" fillId="0" borderId="76" xfId="1" applyFont="1" applyBorder="1" applyAlignment="1">
      <alignment horizontal="center" vertical="center"/>
    </xf>
    <xf numFmtId="3" fontId="0" fillId="0" borderId="32" xfId="0" applyNumberFormat="1" applyFont="1" applyBorder="1" applyAlignment="1">
      <alignment horizontal="center" vertical="center"/>
    </xf>
    <xf numFmtId="3" fontId="0" fillId="0" borderId="75" xfId="0" applyNumberFormat="1" applyFont="1" applyBorder="1" applyAlignment="1">
      <alignment horizontal="center" vertical="center"/>
    </xf>
    <xf numFmtId="3" fontId="0" fillId="0" borderId="32" xfId="0" applyNumberFormat="1" applyFont="1" applyBorder="1" applyAlignment="1">
      <alignment horizontal="center" vertical="center" wrapText="1"/>
    </xf>
    <xf numFmtId="44" fontId="0" fillId="0" borderId="11" xfId="0" applyNumberFormat="1" applyFont="1" applyBorder="1" applyAlignment="1">
      <alignment horizontal="center" vertical="center" wrapText="1"/>
    </xf>
    <xf numFmtId="3" fontId="0" fillId="0" borderId="75" xfId="0" applyNumberFormat="1" applyFont="1" applyBorder="1" applyAlignment="1">
      <alignment horizontal="center" vertical="center" wrapText="1"/>
    </xf>
    <xf numFmtId="44" fontId="0" fillId="0" borderId="31" xfId="0" applyNumberFormat="1" applyFont="1" applyBorder="1" applyAlignment="1">
      <alignment horizontal="center" vertical="center" wrapText="1"/>
    </xf>
    <xf numFmtId="0" fontId="0" fillId="12" borderId="83" xfId="0" applyFill="1" applyBorder="1" applyAlignment="1">
      <alignment horizontal="center" vertical="center"/>
    </xf>
    <xf numFmtId="0" fontId="16" fillId="12" borderId="88" xfId="0" applyFont="1" applyFill="1" applyBorder="1" applyAlignment="1">
      <alignment horizontal="center" vertical="center"/>
    </xf>
    <xf numFmtId="3" fontId="0" fillId="0" borderId="41" xfId="0" applyNumberFormat="1" applyFont="1" applyBorder="1" applyAlignment="1">
      <alignment horizontal="center" vertical="center"/>
    </xf>
    <xf numFmtId="44" fontId="0" fillId="0" borderId="40" xfId="0" applyNumberFormat="1" applyFont="1" applyBorder="1" applyAlignment="1">
      <alignment horizontal="center" vertical="center"/>
    </xf>
    <xf numFmtId="9" fontId="1" fillId="0" borderId="41" xfId="1" applyFont="1" applyBorder="1" applyAlignment="1">
      <alignment horizontal="center" vertical="center"/>
    </xf>
    <xf numFmtId="9" fontId="1" fillId="0" borderId="40" xfId="1" applyFont="1" applyBorder="1" applyAlignment="1">
      <alignment horizontal="center" vertical="center"/>
    </xf>
    <xf numFmtId="9" fontId="1" fillId="0" borderId="97" xfId="1" applyFont="1" applyBorder="1" applyAlignment="1">
      <alignment horizontal="center" vertical="center"/>
    </xf>
    <xf numFmtId="3" fontId="0" fillId="0" borderId="98" xfId="0" applyNumberFormat="1" applyFont="1" applyBorder="1" applyAlignment="1">
      <alignment horizontal="center" vertical="center"/>
    </xf>
    <xf numFmtId="44" fontId="0" fillId="0" borderId="46" xfId="0" applyNumberFormat="1" applyFont="1" applyBorder="1" applyAlignment="1">
      <alignment horizontal="center" vertical="center"/>
    </xf>
    <xf numFmtId="0" fontId="16" fillId="12" borderId="58" xfId="0" applyFont="1" applyFill="1" applyBorder="1" applyAlignment="1">
      <alignment horizontal="center" vertical="center"/>
    </xf>
    <xf numFmtId="3" fontId="0" fillId="0" borderId="15" xfId="0" applyNumberFormat="1" applyBorder="1" applyAlignment="1">
      <alignment horizontal="center" vertical="center"/>
    </xf>
    <xf numFmtId="8" fontId="0" fillId="0" borderId="16" xfId="0" applyNumberFormat="1" applyBorder="1" applyAlignment="1">
      <alignment horizontal="center" vertical="center"/>
    </xf>
    <xf numFmtId="44" fontId="0" fillId="0" borderId="18" xfId="0" applyNumberFormat="1" applyBorder="1" applyAlignment="1">
      <alignment horizontal="center" vertical="center"/>
    </xf>
    <xf numFmtId="44" fontId="0" fillId="0" borderId="16" xfId="0" applyNumberFormat="1" applyBorder="1" applyAlignment="1">
      <alignment horizontal="center" vertical="center"/>
    </xf>
    <xf numFmtId="0" fontId="0" fillId="13" borderId="12" xfId="0" applyFill="1" applyBorder="1" applyAlignment="1">
      <alignment horizontal="center" vertical="center"/>
    </xf>
    <xf numFmtId="0" fontId="0" fillId="13" borderId="13" xfId="0" applyFill="1" applyBorder="1" applyAlignment="1">
      <alignment horizontal="center" vertical="center"/>
    </xf>
    <xf numFmtId="0" fontId="0" fillId="13" borderId="14" xfId="0" applyFill="1" applyBorder="1" applyAlignment="1">
      <alignment horizontal="center" vertic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075C0-C5C1-4C00-85EA-D95C39C96679}">
  <dimension ref="A1:B19"/>
  <sheetViews>
    <sheetView zoomScaleNormal="100" workbookViewId="0">
      <selection activeCell="XFD27" sqref="XFD27"/>
    </sheetView>
  </sheetViews>
  <sheetFormatPr defaultRowHeight="15" x14ac:dyDescent="0.25"/>
  <cols>
    <col min="1" max="1" width="13.140625" style="1" customWidth="1"/>
    <col min="2" max="2" width="163.85546875" customWidth="1"/>
  </cols>
  <sheetData>
    <row r="1" spans="1:2" ht="15.75" thickBot="1" x14ac:dyDescent="0.3"/>
    <row r="2" spans="1:2" x14ac:dyDescent="0.25">
      <c r="A2" s="2" t="s">
        <v>0</v>
      </c>
      <c r="B2" s="3"/>
    </row>
    <row r="3" spans="1:2" x14ac:dyDescent="0.25">
      <c r="A3" s="4"/>
      <c r="B3" s="5" t="s">
        <v>1</v>
      </c>
    </row>
    <row r="4" spans="1:2" x14ac:dyDescent="0.25">
      <c r="A4" s="4"/>
      <c r="B4" s="5" t="s">
        <v>2</v>
      </c>
    </row>
    <row r="5" spans="1:2" x14ac:dyDescent="0.25">
      <c r="A5" s="4"/>
      <c r="B5" s="5" t="s">
        <v>3</v>
      </c>
    </row>
    <row r="6" spans="1:2" x14ac:dyDescent="0.25">
      <c r="A6" s="4"/>
      <c r="B6" s="5" t="s">
        <v>4</v>
      </c>
    </row>
    <row r="7" spans="1:2" x14ac:dyDescent="0.25">
      <c r="A7" s="4"/>
      <c r="B7" s="5" t="s">
        <v>5</v>
      </c>
    </row>
    <row r="8" spans="1:2" x14ac:dyDescent="0.25">
      <c r="A8" s="4"/>
      <c r="B8" s="5" t="s">
        <v>6</v>
      </c>
    </row>
    <row r="9" spans="1:2" x14ac:dyDescent="0.25">
      <c r="A9" s="4"/>
      <c r="B9" s="5" t="s">
        <v>7</v>
      </c>
    </row>
    <row r="10" spans="1:2" x14ac:dyDescent="0.25">
      <c r="A10" s="4"/>
      <c r="B10" s="5" t="s">
        <v>8</v>
      </c>
    </row>
    <row r="11" spans="1:2" x14ac:dyDescent="0.25">
      <c r="A11" s="4"/>
      <c r="B11" s="5" t="s">
        <v>9</v>
      </c>
    </row>
    <row r="12" spans="1:2" x14ac:dyDescent="0.25">
      <c r="A12" s="6" t="s">
        <v>10</v>
      </c>
      <c r="B12" s="7"/>
    </row>
    <row r="13" spans="1:2" x14ac:dyDescent="0.25">
      <c r="A13" s="4"/>
      <c r="B13" s="5" t="s">
        <v>11</v>
      </c>
    </row>
    <row r="14" spans="1:2" x14ac:dyDescent="0.25">
      <c r="A14" s="4"/>
      <c r="B14" s="5" t="s">
        <v>12</v>
      </c>
    </row>
    <row r="15" spans="1:2" x14ac:dyDescent="0.25">
      <c r="A15" s="4"/>
      <c r="B15" s="5" t="s">
        <v>13</v>
      </c>
    </row>
    <row r="16" spans="1:2" x14ac:dyDescent="0.25">
      <c r="A16" s="4"/>
      <c r="B16" s="5" t="s">
        <v>14</v>
      </c>
    </row>
    <row r="17" spans="1:2" x14ac:dyDescent="0.25">
      <c r="A17" s="8"/>
      <c r="B17" s="9" t="s">
        <v>15</v>
      </c>
    </row>
    <row r="18" spans="1:2" x14ac:dyDescent="0.25">
      <c r="A18" s="4" t="s">
        <v>16</v>
      </c>
      <c r="B18" s="5"/>
    </row>
    <row r="19" spans="1:2" ht="15.75" thickBot="1" x14ac:dyDescent="0.3">
      <c r="A19" s="10"/>
      <c r="B19" s="11" t="s">
        <v>17</v>
      </c>
    </row>
  </sheetData>
  <pageMargins left="0.7" right="0.7" top="0.75" bottom="0.75" header="0.3" footer="0.3"/>
  <pageSetup orientation="portrait" r:id="rId1"/>
  <headerFooter>
    <oddHeader>&amp;RMass. Electric Co. and Nantucket Electric Co. d/b/a National Grid
Grid Modernization Plan CY2019 Annual Report
D.P.U. 15-120</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4024D-090E-491B-8F31-629FC50C793E}">
  <sheetPr>
    <pageSetUpPr fitToPage="1"/>
  </sheetPr>
  <dimension ref="A1:AD1147"/>
  <sheetViews>
    <sheetView tabSelected="1" zoomScale="90" zoomScaleNormal="90" workbookViewId="0">
      <selection activeCell="XFD27" sqref="XFD27"/>
    </sheetView>
  </sheetViews>
  <sheetFormatPr defaultColWidth="9.140625" defaultRowHeight="15" x14ac:dyDescent="0.25"/>
  <cols>
    <col min="1" max="1" width="21.7109375" customWidth="1"/>
    <col min="2" max="3" width="15.7109375" style="21" customWidth="1"/>
    <col min="4" max="4" width="17" style="15" customWidth="1"/>
    <col min="5" max="5" width="22" style="15" bestFit="1" customWidth="1"/>
    <col min="6" max="6" width="17.140625" style="15" customWidth="1"/>
    <col min="7" max="7" width="16" style="15" customWidth="1"/>
    <col min="8" max="8" width="14.85546875" style="15" customWidth="1"/>
    <col min="9" max="10" width="10.85546875" customWidth="1"/>
    <col min="11" max="11" width="10.5703125" customWidth="1"/>
    <col min="12" max="13" width="10.85546875" customWidth="1"/>
    <col min="14" max="14" width="10.140625" customWidth="1"/>
    <col min="15" max="31" width="10.85546875" customWidth="1"/>
    <col min="32" max="32" width="15.5703125" bestFit="1" customWidth="1"/>
    <col min="33" max="33" width="11.85546875" bestFit="1" customWidth="1"/>
  </cols>
  <sheetData>
    <row r="1" spans="1:30" x14ac:dyDescent="0.25">
      <c r="A1" s="12" t="s">
        <v>18</v>
      </c>
      <c r="B1" s="13" t="s">
        <v>19</v>
      </c>
      <c r="C1" s="13"/>
      <c r="D1" s="14" t="s">
        <v>20</v>
      </c>
      <c r="E1" s="14" t="s">
        <v>21</v>
      </c>
      <c r="G1" s="12"/>
      <c r="H1" s="12"/>
    </row>
    <row r="2" spans="1:30" x14ac:dyDescent="0.25">
      <c r="A2" s="12"/>
      <c r="B2" s="13"/>
      <c r="C2" s="13"/>
      <c r="D2" s="14" t="s">
        <v>22</v>
      </c>
      <c r="E2" s="16">
        <v>2019</v>
      </c>
      <c r="F2"/>
      <c r="G2" s="12"/>
      <c r="H2" s="12"/>
    </row>
    <row r="3" spans="1:30" x14ac:dyDescent="0.25">
      <c r="A3" s="17"/>
      <c r="B3" s="18"/>
      <c r="C3" s="18"/>
      <c r="D3" s="17"/>
      <c r="E3" s="17"/>
      <c r="G3"/>
      <c r="H3"/>
      <c r="N3" s="19"/>
    </row>
    <row r="4" spans="1:30" ht="15" customHeight="1" x14ac:dyDescent="0.25">
      <c r="A4" s="20" t="s">
        <v>23</v>
      </c>
      <c r="B4" s="15"/>
      <c r="C4" s="15"/>
      <c r="I4" s="20"/>
      <c r="J4" s="20"/>
      <c r="K4" s="15"/>
      <c r="L4" s="15"/>
      <c r="M4" s="15"/>
      <c r="N4" s="19"/>
      <c r="O4" s="15"/>
      <c r="P4" s="15"/>
      <c r="Q4" s="15"/>
      <c r="R4" s="15"/>
      <c r="S4" s="15"/>
    </row>
    <row r="5" spans="1:30" ht="15.75" thickBot="1" x14ac:dyDescent="0.3">
      <c r="I5" s="15"/>
    </row>
    <row r="6" spans="1:30" ht="32.25" customHeight="1" thickBot="1" x14ac:dyDescent="0.3">
      <c r="A6" s="22" t="s">
        <v>24</v>
      </c>
      <c r="B6" s="23"/>
      <c r="C6" s="23"/>
      <c r="D6" s="23"/>
      <c r="E6" s="23"/>
      <c r="F6" s="23"/>
      <c r="G6" s="23"/>
      <c r="H6" s="24"/>
      <c r="I6" s="25" t="s">
        <v>25</v>
      </c>
      <c r="J6" s="26"/>
      <c r="K6" s="26"/>
      <c r="L6" s="26"/>
      <c r="M6" s="26"/>
      <c r="N6" s="27"/>
      <c r="O6" s="28"/>
      <c r="P6" s="25" t="s">
        <v>26</v>
      </c>
      <c r="Q6" s="26"/>
      <c r="R6" s="26"/>
      <c r="S6" s="28"/>
      <c r="T6" s="25" t="s">
        <v>27</v>
      </c>
      <c r="U6" s="26"/>
      <c r="V6" s="26"/>
      <c r="W6" s="26"/>
      <c r="X6" s="28"/>
      <c r="Y6" s="29" t="s">
        <v>28</v>
      </c>
      <c r="Z6" s="30"/>
      <c r="AA6" s="31"/>
      <c r="AB6" s="25" t="s">
        <v>29</v>
      </c>
      <c r="AC6" s="28"/>
      <c r="AD6" s="32" t="s">
        <v>30</v>
      </c>
    </row>
    <row r="7" spans="1:30" ht="60" x14ac:dyDescent="0.25">
      <c r="A7" s="33" t="s">
        <v>20</v>
      </c>
      <c r="B7" s="33" t="s">
        <v>31</v>
      </c>
      <c r="C7" s="33" t="s">
        <v>32</v>
      </c>
      <c r="D7" s="34" t="s">
        <v>33</v>
      </c>
      <c r="E7" s="34" t="s">
        <v>34</v>
      </c>
      <c r="F7" s="34" t="s">
        <v>35</v>
      </c>
      <c r="G7" s="34" t="s">
        <v>36</v>
      </c>
      <c r="H7" s="35" t="s">
        <v>37</v>
      </c>
      <c r="I7" s="36" t="s">
        <v>38</v>
      </c>
      <c r="J7" s="37" t="s">
        <v>39</v>
      </c>
      <c r="K7" s="37" t="s">
        <v>40</v>
      </c>
      <c r="L7" s="38" t="s">
        <v>41</v>
      </c>
      <c r="M7" s="39" t="s">
        <v>42</v>
      </c>
      <c r="N7" s="40" t="s">
        <v>43</v>
      </c>
      <c r="O7" s="41" t="s">
        <v>44</v>
      </c>
      <c r="P7" s="36" t="s">
        <v>45</v>
      </c>
      <c r="Q7" s="38" t="s">
        <v>46</v>
      </c>
      <c r="R7" s="38" t="s">
        <v>47</v>
      </c>
      <c r="S7" s="41" t="s">
        <v>48</v>
      </c>
      <c r="T7" s="36" t="s">
        <v>49</v>
      </c>
      <c r="U7" s="38" t="s">
        <v>50</v>
      </c>
      <c r="V7" s="39" t="s">
        <v>51</v>
      </c>
      <c r="W7" s="38" t="s">
        <v>52</v>
      </c>
      <c r="X7" s="41" t="s">
        <v>53</v>
      </c>
      <c r="Y7" s="36" t="s">
        <v>54</v>
      </c>
      <c r="Z7" s="38" t="s">
        <v>55</v>
      </c>
      <c r="AA7" s="41" t="s">
        <v>56</v>
      </c>
      <c r="AB7" s="42" t="s">
        <v>57</v>
      </c>
      <c r="AC7" s="43" t="s">
        <v>58</v>
      </c>
      <c r="AD7" s="44" t="s">
        <v>59</v>
      </c>
    </row>
    <row r="8" spans="1:30" ht="30" customHeight="1" x14ac:dyDescent="0.25">
      <c r="A8" s="45" t="s">
        <v>60</v>
      </c>
      <c r="B8" s="45" t="s">
        <v>61</v>
      </c>
      <c r="C8" s="45" t="s">
        <v>62</v>
      </c>
      <c r="D8" s="46" t="s">
        <v>63</v>
      </c>
      <c r="E8" s="46" t="s">
        <v>64</v>
      </c>
      <c r="F8" s="46" t="s">
        <v>65</v>
      </c>
      <c r="G8" s="46" t="s">
        <v>64</v>
      </c>
      <c r="H8" s="47" t="s">
        <v>66</v>
      </c>
      <c r="I8" s="48">
        <v>0</v>
      </c>
      <c r="J8" s="49">
        <v>0</v>
      </c>
      <c r="K8" s="46">
        <v>0</v>
      </c>
      <c r="L8" s="46">
        <v>0</v>
      </c>
      <c r="M8" s="50" t="s">
        <v>67</v>
      </c>
      <c r="N8" s="51">
        <v>0</v>
      </c>
      <c r="O8" s="52" t="s">
        <v>68</v>
      </c>
      <c r="P8" s="48">
        <v>0</v>
      </c>
      <c r="Q8" s="46">
        <v>0</v>
      </c>
      <c r="R8" s="46" t="s">
        <v>67</v>
      </c>
      <c r="S8" s="52" t="s">
        <v>67</v>
      </c>
      <c r="T8" s="48">
        <v>0</v>
      </c>
      <c r="U8" s="48">
        <v>0</v>
      </c>
      <c r="V8" s="46">
        <v>0</v>
      </c>
      <c r="W8" s="46">
        <v>0</v>
      </c>
      <c r="X8" s="46">
        <v>0</v>
      </c>
      <c r="Y8" s="52">
        <v>0</v>
      </c>
      <c r="Z8" s="48">
        <v>0</v>
      </c>
      <c r="AA8" s="52">
        <v>0</v>
      </c>
      <c r="AB8" s="48">
        <v>0</v>
      </c>
      <c r="AC8" s="52">
        <v>0</v>
      </c>
      <c r="AD8" s="53" t="s">
        <v>68</v>
      </c>
    </row>
    <row r="9" spans="1:30" ht="30" customHeight="1" x14ac:dyDescent="0.25">
      <c r="A9" s="45" t="s">
        <v>60</v>
      </c>
      <c r="B9" s="45" t="s">
        <v>61</v>
      </c>
      <c r="C9" s="45" t="s">
        <v>62</v>
      </c>
      <c r="D9" s="46" t="s">
        <v>69</v>
      </c>
      <c r="E9" s="46" t="s">
        <v>70</v>
      </c>
      <c r="F9" s="46" t="s">
        <v>71</v>
      </c>
      <c r="G9" s="46" t="s">
        <v>70</v>
      </c>
      <c r="H9" s="47" t="s">
        <v>66</v>
      </c>
      <c r="I9" s="48">
        <v>0</v>
      </c>
      <c r="J9" s="49">
        <v>0</v>
      </c>
      <c r="K9" s="46">
        <v>0</v>
      </c>
      <c r="L9" s="46">
        <v>0</v>
      </c>
      <c r="M9" s="50" t="s">
        <v>67</v>
      </c>
      <c r="N9" s="54">
        <v>0</v>
      </c>
      <c r="O9" s="52" t="s">
        <v>68</v>
      </c>
      <c r="P9" s="48">
        <v>0</v>
      </c>
      <c r="Q9" s="46">
        <v>0</v>
      </c>
      <c r="R9" s="46" t="s">
        <v>67</v>
      </c>
      <c r="S9" s="52" t="s">
        <v>67</v>
      </c>
      <c r="T9" s="48">
        <v>0</v>
      </c>
      <c r="U9" s="48">
        <v>0</v>
      </c>
      <c r="V9" s="46">
        <v>0</v>
      </c>
      <c r="W9" s="46">
        <v>0</v>
      </c>
      <c r="X9" s="46">
        <v>0</v>
      </c>
      <c r="Y9" s="48">
        <v>0</v>
      </c>
      <c r="Z9" s="48">
        <v>0</v>
      </c>
      <c r="AA9" s="52">
        <v>0</v>
      </c>
      <c r="AB9" s="48">
        <v>0</v>
      </c>
      <c r="AC9" s="52">
        <v>0</v>
      </c>
      <c r="AD9" s="53" t="s">
        <v>68</v>
      </c>
    </row>
    <row r="10" spans="1:30" ht="30" customHeight="1" x14ac:dyDescent="0.25">
      <c r="A10" s="45" t="s">
        <v>60</v>
      </c>
      <c r="B10" s="45" t="s">
        <v>61</v>
      </c>
      <c r="C10" s="45" t="s">
        <v>62</v>
      </c>
      <c r="D10" s="46" t="s">
        <v>69</v>
      </c>
      <c r="E10" s="46" t="s">
        <v>70</v>
      </c>
      <c r="F10" s="46" t="s">
        <v>72</v>
      </c>
      <c r="G10" s="46" t="s">
        <v>70</v>
      </c>
      <c r="H10" s="47" t="s">
        <v>66</v>
      </c>
      <c r="I10" s="48">
        <v>0</v>
      </c>
      <c r="J10" s="49">
        <v>0</v>
      </c>
      <c r="K10" s="46">
        <v>0</v>
      </c>
      <c r="L10" s="46">
        <v>0</v>
      </c>
      <c r="M10" s="49" t="s">
        <v>67</v>
      </c>
      <c r="N10" s="51">
        <v>0</v>
      </c>
      <c r="O10" s="52" t="s">
        <v>68</v>
      </c>
      <c r="P10" s="48">
        <v>0</v>
      </c>
      <c r="Q10" s="46">
        <v>0</v>
      </c>
      <c r="R10" s="46" t="s">
        <v>67</v>
      </c>
      <c r="S10" s="52" t="s">
        <v>67</v>
      </c>
      <c r="T10" s="48">
        <v>0</v>
      </c>
      <c r="U10" s="48">
        <v>0</v>
      </c>
      <c r="V10" s="46">
        <v>0</v>
      </c>
      <c r="W10" s="46">
        <v>0</v>
      </c>
      <c r="X10" s="46">
        <v>0</v>
      </c>
      <c r="Y10" s="48">
        <v>0</v>
      </c>
      <c r="Z10" s="48">
        <v>0</v>
      </c>
      <c r="AA10" s="52">
        <v>0</v>
      </c>
      <c r="AB10" s="48">
        <v>0</v>
      </c>
      <c r="AC10" s="52">
        <v>0</v>
      </c>
      <c r="AD10" s="53" t="s">
        <v>68</v>
      </c>
    </row>
    <row r="11" spans="1:30" ht="30" customHeight="1" x14ac:dyDescent="0.25">
      <c r="A11" s="45" t="s">
        <v>60</v>
      </c>
      <c r="B11" s="45" t="s">
        <v>61</v>
      </c>
      <c r="C11" s="45" t="s">
        <v>62</v>
      </c>
      <c r="D11" s="46" t="s">
        <v>69</v>
      </c>
      <c r="E11" s="46" t="s">
        <v>70</v>
      </c>
      <c r="F11" s="46" t="s">
        <v>73</v>
      </c>
      <c r="G11" s="46" t="s">
        <v>70</v>
      </c>
      <c r="H11" s="47" t="s">
        <v>66</v>
      </c>
      <c r="I11" s="48">
        <v>0</v>
      </c>
      <c r="J11" s="49">
        <v>0</v>
      </c>
      <c r="K11" s="46">
        <v>0</v>
      </c>
      <c r="L11" s="46">
        <v>0</v>
      </c>
      <c r="M11" s="49" t="s">
        <v>67</v>
      </c>
      <c r="N11" s="54">
        <v>0</v>
      </c>
      <c r="O11" s="52" t="s">
        <v>68</v>
      </c>
      <c r="P11" s="48">
        <v>0</v>
      </c>
      <c r="Q11" s="46">
        <v>0</v>
      </c>
      <c r="R11" s="46" t="s">
        <v>67</v>
      </c>
      <c r="S11" s="52" t="s">
        <v>67</v>
      </c>
      <c r="T11" s="48">
        <v>0</v>
      </c>
      <c r="U11" s="48">
        <v>0</v>
      </c>
      <c r="V11" s="46">
        <v>0</v>
      </c>
      <c r="W11" s="46">
        <v>0</v>
      </c>
      <c r="X11" s="46">
        <v>0</v>
      </c>
      <c r="Y11" s="48">
        <v>0</v>
      </c>
      <c r="Z11" s="48">
        <v>0</v>
      </c>
      <c r="AA11" s="52">
        <v>0</v>
      </c>
      <c r="AB11" s="48">
        <v>0</v>
      </c>
      <c r="AC11" s="52">
        <v>0</v>
      </c>
      <c r="AD11" s="53" t="s">
        <v>68</v>
      </c>
    </row>
    <row r="12" spans="1:30" ht="30" customHeight="1" x14ac:dyDescent="0.25">
      <c r="A12" s="45" t="s">
        <v>60</v>
      </c>
      <c r="B12" s="45" t="s">
        <v>61</v>
      </c>
      <c r="C12" s="45" t="s">
        <v>62</v>
      </c>
      <c r="D12" s="46" t="s">
        <v>74</v>
      </c>
      <c r="E12" s="46" t="s">
        <v>70</v>
      </c>
      <c r="F12" s="46" t="s">
        <v>75</v>
      </c>
      <c r="G12" s="46" t="s">
        <v>70</v>
      </c>
      <c r="H12" s="47" t="s">
        <v>66</v>
      </c>
      <c r="I12" s="48">
        <v>0</v>
      </c>
      <c r="J12" s="49">
        <v>0</v>
      </c>
      <c r="K12" s="46">
        <v>0</v>
      </c>
      <c r="L12" s="46">
        <v>0</v>
      </c>
      <c r="M12" s="49" t="s">
        <v>67</v>
      </c>
      <c r="N12" s="51">
        <v>0</v>
      </c>
      <c r="O12" s="52" t="s">
        <v>68</v>
      </c>
      <c r="P12" s="48">
        <v>0</v>
      </c>
      <c r="Q12" s="46">
        <v>0</v>
      </c>
      <c r="R12" s="46" t="s">
        <v>67</v>
      </c>
      <c r="S12" s="52" t="s">
        <v>67</v>
      </c>
      <c r="T12" s="48">
        <v>0</v>
      </c>
      <c r="U12" s="48">
        <v>0</v>
      </c>
      <c r="V12" s="46">
        <v>0</v>
      </c>
      <c r="W12" s="46">
        <v>0</v>
      </c>
      <c r="X12" s="46">
        <v>0</v>
      </c>
      <c r="Y12" s="48">
        <v>0</v>
      </c>
      <c r="Z12" s="48">
        <v>0</v>
      </c>
      <c r="AA12" s="52">
        <v>0</v>
      </c>
      <c r="AB12" s="48">
        <v>0</v>
      </c>
      <c r="AC12" s="52">
        <v>0</v>
      </c>
      <c r="AD12" s="53" t="s">
        <v>68</v>
      </c>
    </row>
    <row r="13" spans="1:30" ht="30" customHeight="1" x14ac:dyDescent="0.25">
      <c r="A13" s="45" t="s">
        <v>60</v>
      </c>
      <c r="B13" s="45" t="s">
        <v>61</v>
      </c>
      <c r="C13" s="45" t="s">
        <v>62</v>
      </c>
      <c r="D13" s="46" t="s">
        <v>74</v>
      </c>
      <c r="E13" s="46" t="s">
        <v>70</v>
      </c>
      <c r="F13" s="46" t="s">
        <v>76</v>
      </c>
      <c r="G13" s="46" t="s">
        <v>70</v>
      </c>
      <c r="H13" s="47" t="s">
        <v>66</v>
      </c>
      <c r="I13" s="48">
        <v>0</v>
      </c>
      <c r="J13" s="49">
        <v>0</v>
      </c>
      <c r="K13" s="46">
        <v>0</v>
      </c>
      <c r="L13" s="46">
        <v>0</v>
      </c>
      <c r="M13" s="49" t="s">
        <v>67</v>
      </c>
      <c r="N13" s="54">
        <v>0</v>
      </c>
      <c r="O13" s="52" t="s">
        <v>68</v>
      </c>
      <c r="P13" s="48">
        <v>0</v>
      </c>
      <c r="Q13" s="46">
        <v>0</v>
      </c>
      <c r="R13" s="46" t="s">
        <v>67</v>
      </c>
      <c r="S13" s="52" t="s">
        <v>67</v>
      </c>
      <c r="T13" s="48">
        <v>0</v>
      </c>
      <c r="U13" s="48">
        <v>0</v>
      </c>
      <c r="V13" s="46">
        <v>0</v>
      </c>
      <c r="W13" s="46">
        <v>0</v>
      </c>
      <c r="X13" s="46">
        <v>0</v>
      </c>
      <c r="Y13" s="48">
        <v>0</v>
      </c>
      <c r="Z13" s="48">
        <v>0</v>
      </c>
      <c r="AA13" s="52">
        <v>0</v>
      </c>
      <c r="AB13" s="48">
        <v>0</v>
      </c>
      <c r="AC13" s="52">
        <v>0</v>
      </c>
      <c r="AD13" s="53" t="s">
        <v>68</v>
      </c>
    </row>
    <row r="14" spans="1:30" ht="30" customHeight="1" x14ac:dyDescent="0.25">
      <c r="A14" s="45" t="s">
        <v>60</v>
      </c>
      <c r="B14" s="45" t="s">
        <v>61</v>
      </c>
      <c r="C14" s="45" t="s">
        <v>62</v>
      </c>
      <c r="D14" s="46" t="s">
        <v>74</v>
      </c>
      <c r="E14" s="46" t="s">
        <v>70</v>
      </c>
      <c r="F14" s="46" t="s">
        <v>77</v>
      </c>
      <c r="G14" s="46" t="s">
        <v>70</v>
      </c>
      <c r="H14" s="47" t="s">
        <v>66</v>
      </c>
      <c r="I14" s="48">
        <v>0</v>
      </c>
      <c r="J14" s="49">
        <v>0</v>
      </c>
      <c r="K14" s="46">
        <v>0</v>
      </c>
      <c r="L14" s="46">
        <v>0</v>
      </c>
      <c r="M14" s="49" t="s">
        <v>67</v>
      </c>
      <c r="N14" s="51">
        <v>0</v>
      </c>
      <c r="O14" s="52" t="s">
        <v>68</v>
      </c>
      <c r="P14" s="48">
        <v>0</v>
      </c>
      <c r="Q14" s="46">
        <v>0</v>
      </c>
      <c r="R14" s="46" t="s">
        <v>67</v>
      </c>
      <c r="S14" s="52" t="s">
        <v>67</v>
      </c>
      <c r="T14" s="48">
        <v>0</v>
      </c>
      <c r="U14" s="48">
        <v>0</v>
      </c>
      <c r="V14" s="46">
        <v>0</v>
      </c>
      <c r="W14" s="46">
        <v>0</v>
      </c>
      <c r="X14" s="46">
        <v>0</v>
      </c>
      <c r="Y14" s="48">
        <v>0</v>
      </c>
      <c r="Z14" s="48">
        <v>0</v>
      </c>
      <c r="AA14" s="52">
        <v>0</v>
      </c>
      <c r="AB14" s="48">
        <v>0</v>
      </c>
      <c r="AC14" s="52">
        <v>0</v>
      </c>
      <c r="AD14" s="53" t="s">
        <v>68</v>
      </c>
    </row>
    <row r="15" spans="1:30" ht="30" customHeight="1" x14ac:dyDescent="0.25">
      <c r="A15" s="45" t="s">
        <v>60</v>
      </c>
      <c r="B15" s="45" t="s">
        <v>61</v>
      </c>
      <c r="C15" s="45" t="s">
        <v>62</v>
      </c>
      <c r="D15" s="46" t="s">
        <v>74</v>
      </c>
      <c r="E15" s="46" t="s">
        <v>70</v>
      </c>
      <c r="F15" s="46" t="s">
        <v>78</v>
      </c>
      <c r="G15" s="46" t="s">
        <v>70</v>
      </c>
      <c r="H15" s="47" t="s">
        <v>66</v>
      </c>
      <c r="I15" s="48">
        <v>0</v>
      </c>
      <c r="J15" s="49">
        <v>0</v>
      </c>
      <c r="K15" s="46">
        <v>0</v>
      </c>
      <c r="L15" s="46">
        <v>0</v>
      </c>
      <c r="M15" s="49" t="s">
        <v>67</v>
      </c>
      <c r="N15" s="54">
        <v>0</v>
      </c>
      <c r="O15" s="52" t="s">
        <v>68</v>
      </c>
      <c r="P15" s="48">
        <v>0</v>
      </c>
      <c r="Q15" s="46">
        <v>0</v>
      </c>
      <c r="R15" s="46" t="s">
        <v>67</v>
      </c>
      <c r="S15" s="52" t="s">
        <v>67</v>
      </c>
      <c r="T15" s="48">
        <v>0</v>
      </c>
      <c r="U15" s="48">
        <v>0</v>
      </c>
      <c r="V15" s="46">
        <v>0</v>
      </c>
      <c r="W15" s="46">
        <v>0</v>
      </c>
      <c r="X15" s="46">
        <v>0</v>
      </c>
      <c r="Y15" s="48">
        <v>0</v>
      </c>
      <c r="Z15" s="48">
        <v>0</v>
      </c>
      <c r="AA15" s="52">
        <v>0</v>
      </c>
      <c r="AB15" s="48">
        <v>0</v>
      </c>
      <c r="AC15" s="52">
        <v>0</v>
      </c>
      <c r="AD15" s="53" t="s">
        <v>68</v>
      </c>
    </row>
    <row r="16" spans="1:30" ht="30" customHeight="1" x14ac:dyDescent="0.25">
      <c r="A16" s="45" t="s">
        <v>60</v>
      </c>
      <c r="B16" s="45" t="s">
        <v>61</v>
      </c>
      <c r="C16" s="45" t="s">
        <v>62</v>
      </c>
      <c r="D16" s="46" t="s">
        <v>74</v>
      </c>
      <c r="E16" s="46" t="s">
        <v>70</v>
      </c>
      <c r="F16" s="46" t="s">
        <v>79</v>
      </c>
      <c r="G16" s="46" t="s">
        <v>70</v>
      </c>
      <c r="H16" s="47" t="s">
        <v>66</v>
      </c>
      <c r="I16" s="48">
        <v>0</v>
      </c>
      <c r="J16" s="49">
        <v>0</v>
      </c>
      <c r="K16" s="46">
        <v>0</v>
      </c>
      <c r="L16" s="46">
        <v>0</v>
      </c>
      <c r="M16" s="49" t="s">
        <v>67</v>
      </c>
      <c r="N16" s="51">
        <v>0</v>
      </c>
      <c r="O16" s="52" t="s">
        <v>68</v>
      </c>
      <c r="P16" s="48">
        <v>0</v>
      </c>
      <c r="Q16" s="46">
        <v>0</v>
      </c>
      <c r="R16" s="46" t="s">
        <v>67</v>
      </c>
      <c r="S16" s="52" t="s">
        <v>67</v>
      </c>
      <c r="T16" s="48">
        <v>0</v>
      </c>
      <c r="U16" s="48">
        <v>0</v>
      </c>
      <c r="V16" s="46">
        <v>0</v>
      </c>
      <c r="W16" s="46">
        <v>0</v>
      </c>
      <c r="X16" s="46">
        <v>0</v>
      </c>
      <c r="Y16" s="48">
        <v>0</v>
      </c>
      <c r="Z16" s="48">
        <v>0</v>
      </c>
      <c r="AA16" s="52">
        <v>0</v>
      </c>
      <c r="AB16" s="48">
        <v>0</v>
      </c>
      <c r="AC16" s="52">
        <v>0</v>
      </c>
      <c r="AD16" s="53" t="s">
        <v>68</v>
      </c>
    </row>
    <row r="17" spans="1:30" ht="30" customHeight="1" x14ac:dyDescent="0.25">
      <c r="A17" s="45" t="s">
        <v>60</v>
      </c>
      <c r="B17" s="45" t="s">
        <v>61</v>
      </c>
      <c r="C17" s="45" t="s">
        <v>62</v>
      </c>
      <c r="D17" s="46" t="s">
        <v>74</v>
      </c>
      <c r="E17" s="46" t="s">
        <v>70</v>
      </c>
      <c r="F17" s="46" t="s">
        <v>80</v>
      </c>
      <c r="G17" s="46" t="s">
        <v>70</v>
      </c>
      <c r="H17" s="47" t="s">
        <v>66</v>
      </c>
      <c r="I17" s="48">
        <v>0</v>
      </c>
      <c r="J17" s="49">
        <v>0</v>
      </c>
      <c r="K17" s="46">
        <v>0</v>
      </c>
      <c r="L17" s="46">
        <v>0</v>
      </c>
      <c r="M17" s="49" t="s">
        <v>67</v>
      </c>
      <c r="N17" s="54">
        <v>0</v>
      </c>
      <c r="O17" s="52" t="s">
        <v>68</v>
      </c>
      <c r="P17" s="48">
        <v>0</v>
      </c>
      <c r="Q17" s="46">
        <v>0</v>
      </c>
      <c r="R17" s="46" t="s">
        <v>67</v>
      </c>
      <c r="S17" s="52" t="s">
        <v>67</v>
      </c>
      <c r="T17" s="48">
        <v>0</v>
      </c>
      <c r="U17" s="48">
        <v>0</v>
      </c>
      <c r="V17" s="46">
        <v>0</v>
      </c>
      <c r="W17" s="46">
        <v>0</v>
      </c>
      <c r="X17" s="46">
        <v>0</v>
      </c>
      <c r="Y17" s="48">
        <v>0</v>
      </c>
      <c r="Z17" s="48">
        <v>0</v>
      </c>
      <c r="AA17" s="52">
        <v>0</v>
      </c>
      <c r="AB17" s="48">
        <v>0</v>
      </c>
      <c r="AC17" s="52">
        <v>0</v>
      </c>
      <c r="AD17" s="53" t="s">
        <v>68</v>
      </c>
    </row>
    <row r="18" spans="1:30" ht="30" customHeight="1" x14ac:dyDescent="0.25">
      <c r="A18" s="45" t="s">
        <v>60</v>
      </c>
      <c r="B18" s="45" t="s">
        <v>61</v>
      </c>
      <c r="C18" s="45" t="s">
        <v>62</v>
      </c>
      <c r="D18" s="46" t="s">
        <v>74</v>
      </c>
      <c r="E18" s="46" t="s">
        <v>70</v>
      </c>
      <c r="F18" s="46" t="s">
        <v>81</v>
      </c>
      <c r="G18" s="46" t="s">
        <v>70</v>
      </c>
      <c r="H18" s="47" t="s">
        <v>66</v>
      </c>
      <c r="I18" s="48">
        <v>0</v>
      </c>
      <c r="J18" s="49">
        <v>0</v>
      </c>
      <c r="K18" s="46">
        <v>0</v>
      </c>
      <c r="L18" s="46">
        <v>0</v>
      </c>
      <c r="M18" s="49" t="s">
        <v>67</v>
      </c>
      <c r="N18" s="51">
        <v>0</v>
      </c>
      <c r="O18" s="52" t="s">
        <v>68</v>
      </c>
      <c r="P18" s="48">
        <v>0</v>
      </c>
      <c r="Q18" s="46">
        <v>0</v>
      </c>
      <c r="R18" s="46" t="s">
        <v>67</v>
      </c>
      <c r="S18" s="52" t="s">
        <v>67</v>
      </c>
      <c r="T18" s="48">
        <v>0</v>
      </c>
      <c r="U18" s="48">
        <v>0</v>
      </c>
      <c r="V18" s="46">
        <v>0</v>
      </c>
      <c r="W18" s="46">
        <v>0</v>
      </c>
      <c r="X18" s="46">
        <v>0</v>
      </c>
      <c r="Y18" s="48">
        <v>0</v>
      </c>
      <c r="Z18" s="48">
        <v>0</v>
      </c>
      <c r="AA18" s="52">
        <v>0</v>
      </c>
      <c r="AB18" s="48">
        <v>0</v>
      </c>
      <c r="AC18" s="52">
        <v>0</v>
      </c>
      <c r="AD18" s="53" t="s">
        <v>68</v>
      </c>
    </row>
    <row r="19" spans="1:30" ht="30" customHeight="1" x14ac:dyDescent="0.25">
      <c r="A19" s="45" t="s">
        <v>60</v>
      </c>
      <c r="B19" s="45" t="s">
        <v>61</v>
      </c>
      <c r="C19" s="45" t="s">
        <v>62</v>
      </c>
      <c r="D19" s="46" t="s">
        <v>74</v>
      </c>
      <c r="E19" s="46" t="s">
        <v>70</v>
      </c>
      <c r="F19" s="46" t="s">
        <v>82</v>
      </c>
      <c r="G19" s="46" t="s">
        <v>70</v>
      </c>
      <c r="H19" s="47" t="s">
        <v>66</v>
      </c>
      <c r="I19" s="48">
        <v>0</v>
      </c>
      <c r="J19" s="49">
        <v>0</v>
      </c>
      <c r="K19" s="46">
        <v>0</v>
      </c>
      <c r="L19" s="46">
        <v>0</v>
      </c>
      <c r="M19" s="49" t="s">
        <v>67</v>
      </c>
      <c r="N19" s="54">
        <v>0</v>
      </c>
      <c r="O19" s="52" t="s">
        <v>68</v>
      </c>
      <c r="P19" s="48">
        <v>0</v>
      </c>
      <c r="Q19" s="46">
        <v>0</v>
      </c>
      <c r="R19" s="46" t="s">
        <v>67</v>
      </c>
      <c r="S19" s="52" t="s">
        <v>67</v>
      </c>
      <c r="T19" s="48">
        <v>0</v>
      </c>
      <c r="U19" s="48">
        <v>0</v>
      </c>
      <c r="V19" s="46">
        <v>0</v>
      </c>
      <c r="W19" s="46">
        <v>0</v>
      </c>
      <c r="X19" s="46">
        <v>0</v>
      </c>
      <c r="Y19" s="48">
        <v>0</v>
      </c>
      <c r="Z19" s="48">
        <v>0</v>
      </c>
      <c r="AA19" s="52">
        <v>0</v>
      </c>
      <c r="AB19" s="48">
        <v>0</v>
      </c>
      <c r="AC19" s="52">
        <v>0</v>
      </c>
      <c r="AD19" s="53" t="s">
        <v>68</v>
      </c>
    </row>
    <row r="20" spans="1:30" ht="30" customHeight="1" x14ac:dyDescent="0.25">
      <c r="A20" s="45" t="s">
        <v>60</v>
      </c>
      <c r="B20" s="45" t="s">
        <v>61</v>
      </c>
      <c r="C20" s="45" t="s">
        <v>62</v>
      </c>
      <c r="D20" s="46" t="s">
        <v>74</v>
      </c>
      <c r="E20" s="46" t="s">
        <v>70</v>
      </c>
      <c r="F20" s="46" t="s">
        <v>83</v>
      </c>
      <c r="G20" s="46" t="s">
        <v>70</v>
      </c>
      <c r="H20" s="47" t="s">
        <v>66</v>
      </c>
      <c r="I20" s="48">
        <v>0</v>
      </c>
      <c r="J20" s="49">
        <v>0</v>
      </c>
      <c r="K20" s="46">
        <v>0</v>
      </c>
      <c r="L20" s="46">
        <v>0</v>
      </c>
      <c r="M20" s="49" t="s">
        <v>67</v>
      </c>
      <c r="N20" s="51">
        <v>0</v>
      </c>
      <c r="O20" s="52" t="s">
        <v>68</v>
      </c>
      <c r="P20" s="48">
        <v>0</v>
      </c>
      <c r="Q20" s="46">
        <v>0</v>
      </c>
      <c r="R20" s="46" t="s">
        <v>67</v>
      </c>
      <c r="S20" s="52" t="s">
        <v>67</v>
      </c>
      <c r="T20" s="48">
        <v>0</v>
      </c>
      <c r="U20" s="48">
        <v>0</v>
      </c>
      <c r="V20" s="46">
        <v>0</v>
      </c>
      <c r="W20" s="46">
        <v>0</v>
      </c>
      <c r="X20" s="46">
        <v>0</v>
      </c>
      <c r="Y20" s="48">
        <v>0</v>
      </c>
      <c r="Z20" s="48">
        <v>0</v>
      </c>
      <c r="AA20" s="52">
        <v>0</v>
      </c>
      <c r="AB20" s="48">
        <v>0</v>
      </c>
      <c r="AC20" s="52">
        <v>0</v>
      </c>
      <c r="AD20" s="53" t="s">
        <v>68</v>
      </c>
    </row>
    <row r="21" spans="1:30" ht="30" customHeight="1" x14ac:dyDescent="0.25">
      <c r="A21" s="45" t="s">
        <v>60</v>
      </c>
      <c r="B21" s="45" t="s">
        <v>61</v>
      </c>
      <c r="C21" s="45" t="s">
        <v>62</v>
      </c>
      <c r="D21" s="46" t="s">
        <v>74</v>
      </c>
      <c r="E21" s="46" t="s">
        <v>70</v>
      </c>
      <c r="F21" s="46" t="s">
        <v>84</v>
      </c>
      <c r="G21" s="46" t="s">
        <v>70</v>
      </c>
      <c r="H21" s="47" t="s">
        <v>66</v>
      </c>
      <c r="I21" s="48">
        <v>0</v>
      </c>
      <c r="J21" s="49">
        <v>0</v>
      </c>
      <c r="K21" s="46">
        <v>0</v>
      </c>
      <c r="L21" s="46">
        <v>0</v>
      </c>
      <c r="M21" s="49" t="s">
        <v>67</v>
      </c>
      <c r="N21" s="54">
        <v>0</v>
      </c>
      <c r="O21" s="52" t="s">
        <v>68</v>
      </c>
      <c r="P21" s="48">
        <v>0</v>
      </c>
      <c r="Q21" s="46">
        <v>0</v>
      </c>
      <c r="R21" s="46" t="s">
        <v>67</v>
      </c>
      <c r="S21" s="52" t="s">
        <v>67</v>
      </c>
      <c r="T21" s="48">
        <v>0</v>
      </c>
      <c r="U21" s="48">
        <v>0</v>
      </c>
      <c r="V21" s="46">
        <v>0</v>
      </c>
      <c r="W21" s="46">
        <v>0</v>
      </c>
      <c r="X21" s="46">
        <v>0</v>
      </c>
      <c r="Y21" s="48">
        <v>0</v>
      </c>
      <c r="Z21" s="48">
        <v>0</v>
      </c>
      <c r="AA21" s="52">
        <v>0</v>
      </c>
      <c r="AB21" s="48">
        <v>0</v>
      </c>
      <c r="AC21" s="52">
        <v>0</v>
      </c>
      <c r="AD21" s="53" t="s">
        <v>68</v>
      </c>
    </row>
    <row r="22" spans="1:30" ht="30" customHeight="1" x14ac:dyDescent="0.25">
      <c r="A22" s="45" t="s">
        <v>60</v>
      </c>
      <c r="B22" s="45" t="s">
        <v>61</v>
      </c>
      <c r="C22" s="45" t="s">
        <v>62</v>
      </c>
      <c r="D22" s="46" t="s">
        <v>74</v>
      </c>
      <c r="E22" s="46" t="s">
        <v>70</v>
      </c>
      <c r="F22" s="46" t="s">
        <v>85</v>
      </c>
      <c r="G22" s="46" t="s">
        <v>70</v>
      </c>
      <c r="H22" s="47" t="s">
        <v>66</v>
      </c>
      <c r="I22" s="48">
        <v>0</v>
      </c>
      <c r="J22" s="49">
        <v>0</v>
      </c>
      <c r="K22" s="46">
        <v>0</v>
      </c>
      <c r="L22" s="46">
        <v>0</v>
      </c>
      <c r="M22" s="49" t="s">
        <v>67</v>
      </c>
      <c r="N22" s="51">
        <v>0</v>
      </c>
      <c r="O22" s="52" t="s">
        <v>68</v>
      </c>
      <c r="P22" s="48">
        <v>0</v>
      </c>
      <c r="Q22" s="46">
        <v>0</v>
      </c>
      <c r="R22" s="46" t="s">
        <v>67</v>
      </c>
      <c r="S22" s="52" t="s">
        <v>67</v>
      </c>
      <c r="T22" s="48">
        <v>0</v>
      </c>
      <c r="U22" s="48">
        <v>0</v>
      </c>
      <c r="V22" s="46">
        <v>0</v>
      </c>
      <c r="W22" s="46">
        <v>0</v>
      </c>
      <c r="X22" s="46">
        <v>0</v>
      </c>
      <c r="Y22" s="48">
        <v>0</v>
      </c>
      <c r="Z22" s="48">
        <v>0</v>
      </c>
      <c r="AA22" s="52">
        <v>0</v>
      </c>
      <c r="AB22" s="48">
        <v>0</v>
      </c>
      <c r="AC22" s="52">
        <v>0</v>
      </c>
      <c r="AD22" s="53" t="s">
        <v>68</v>
      </c>
    </row>
    <row r="23" spans="1:30" ht="30" customHeight="1" x14ac:dyDescent="0.25">
      <c r="A23" s="45" t="s">
        <v>60</v>
      </c>
      <c r="B23" s="45" t="s">
        <v>61</v>
      </c>
      <c r="C23" s="45" t="s">
        <v>62</v>
      </c>
      <c r="D23" s="46" t="s">
        <v>74</v>
      </c>
      <c r="E23" s="46" t="s">
        <v>70</v>
      </c>
      <c r="F23" s="46" t="s">
        <v>86</v>
      </c>
      <c r="G23" s="46" t="s">
        <v>70</v>
      </c>
      <c r="H23" s="47" t="s">
        <v>66</v>
      </c>
      <c r="I23" s="48">
        <v>0</v>
      </c>
      <c r="J23" s="49">
        <v>0</v>
      </c>
      <c r="K23" s="46">
        <v>0</v>
      </c>
      <c r="L23" s="46">
        <v>0</v>
      </c>
      <c r="M23" s="49" t="s">
        <v>67</v>
      </c>
      <c r="N23" s="54">
        <v>0</v>
      </c>
      <c r="O23" s="52" t="s">
        <v>68</v>
      </c>
      <c r="P23" s="48">
        <v>0</v>
      </c>
      <c r="Q23" s="46">
        <v>0</v>
      </c>
      <c r="R23" s="46" t="s">
        <v>67</v>
      </c>
      <c r="S23" s="52" t="s">
        <v>67</v>
      </c>
      <c r="T23" s="48">
        <v>0</v>
      </c>
      <c r="U23" s="48">
        <v>0</v>
      </c>
      <c r="V23" s="46">
        <v>0</v>
      </c>
      <c r="W23" s="46">
        <v>0</v>
      </c>
      <c r="X23" s="46">
        <v>0</v>
      </c>
      <c r="Y23" s="48">
        <v>0</v>
      </c>
      <c r="Z23" s="48">
        <v>0</v>
      </c>
      <c r="AA23" s="52">
        <v>0</v>
      </c>
      <c r="AB23" s="48">
        <v>0</v>
      </c>
      <c r="AC23" s="52">
        <v>0</v>
      </c>
      <c r="AD23" s="53" t="s">
        <v>68</v>
      </c>
    </row>
    <row r="24" spans="1:30" ht="30" customHeight="1" x14ac:dyDescent="0.25">
      <c r="A24" s="45" t="s">
        <v>60</v>
      </c>
      <c r="B24" s="45" t="s">
        <v>61</v>
      </c>
      <c r="C24" s="45" t="s">
        <v>62</v>
      </c>
      <c r="D24" s="46" t="s">
        <v>87</v>
      </c>
      <c r="E24" s="46" t="s">
        <v>70</v>
      </c>
      <c r="F24" s="46" t="s">
        <v>88</v>
      </c>
      <c r="G24" s="46" t="s">
        <v>70</v>
      </c>
      <c r="H24" s="47" t="s">
        <v>66</v>
      </c>
      <c r="I24" s="48">
        <v>0</v>
      </c>
      <c r="J24" s="49">
        <v>0</v>
      </c>
      <c r="K24" s="46">
        <v>0</v>
      </c>
      <c r="L24" s="46">
        <v>0</v>
      </c>
      <c r="M24" s="49" t="s">
        <v>67</v>
      </c>
      <c r="N24" s="51">
        <v>0</v>
      </c>
      <c r="O24" s="52" t="s">
        <v>68</v>
      </c>
      <c r="P24" s="48">
        <v>0</v>
      </c>
      <c r="Q24" s="46">
        <v>0</v>
      </c>
      <c r="R24" s="46" t="s">
        <v>67</v>
      </c>
      <c r="S24" s="52" t="s">
        <v>67</v>
      </c>
      <c r="T24" s="48">
        <v>0</v>
      </c>
      <c r="U24" s="48">
        <v>0</v>
      </c>
      <c r="V24" s="46">
        <v>0</v>
      </c>
      <c r="W24" s="46">
        <v>0</v>
      </c>
      <c r="X24" s="46">
        <v>0</v>
      </c>
      <c r="Y24" s="48">
        <v>0</v>
      </c>
      <c r="Z24" s="48">
        <v>0</v>
      </c>
      <c r="AA24" s="52">
        <v>0</v>
      </c>
      <c r="AB24" s="48">
        <v>0</v>
      </c>
      <c r="AC24" s="52">
        <v>0</v>
      </c>
      <c r="AD24" s="53" t="s">
        <v>68</v>
      </c>
    </row>
    <row r="25" spans="1:30" ht="30" customHeight="1" x14ac:dyDescent="0.25">
      <c r="A25" s="45" t="s">
        <v>60</v>
      </c>
      <c r="B25" s="45" t="s">
        <v>61</v>
      </c>
      <c r="C25" s="45" t="s">
        <v>62</v>
      </c>
      <c r="D25" s="46" t="s">
        <v>87</v>
      </c>
      <c r="E25" s="46" t="s">
        <v>70</v>
      </c>
      <c r="F25" s="46" t="s">
        <v>89</v>
      </c>
      <c r="G25" s="46" t="s">
        <v>70</v>
      </c>
      <c r="H25" s="47" t="s">
        <v>66</v>
      </c>
      <c r="I25" s="48">
        <v>0</v>
      </c>
      <c r="J25" s="49">
        <v>0</v>
      </c>
      <c r="K25" s="46">
        <v>0</v>
      </c>
      <c r="L25" s="46">
        <v>0</v>
      </c>
      <c r="M25" s="49" t="s">
        <v>67</v>
      </c>
      <c r="N25" s="54">
        <v>0</v>
      </c>
      <c r="O25" s="52" t="s">
        <v>68</v>
      </c>
      <c r="P25" s="48">
        <v>0</v>
      </c>
      <c r="Q25" s="46">
        <v>0</v>
      </c>
      <c r="R25" s="46" t="s">
        <v>67</v>
      </c>
      <c r="S25" s="52" t="s">
        <v>67</v>
      </c>
      <c r="T25" s="48">
        <v>0</v>
      </c>
      <c r="U25" s="48">
        <v>0</v>
      </c>
      <c r="V25" s="46">
        <v>0</v>
      </c>
      <c r="W25" s="46">
        <v>0</v>
      </c>
      <c r="X25" s="46">
        <v>0</v>
      </c>
      <c r="Y25" s="48">
        <v>0</v>
      </c>
      <c r="Z25" s="48">
        <v>0</v>
      </c>
      <c r="AA25" s="52">
        <v>0</v>
      </c>
      <c r="AB25" s="48">
        <v>0</v>
      </c>
      <c r="AC25" s="52">
        <v>0</v>
      </c>
      <c r="AD25" s="53" t="s">
        <v>68</v>
      </c>
    </row>
    <row r="26" spans="1:30" ht="30" customHeight="1" x14ac:dyDescent="0.25">
      <c r="A26" s="45" t="s">
        <v>60</v>
      </c>
      <c r="B26" s="45" t="s">
        <v>61</v>
      </c>
      <c r="C26" s="45" t="s">
        <v>62</v>
      </c>
      <c r="D26" s="46" t="s">
        <v>87</v>
      </c>
      <c r="E26" s="46" t="s">
        <v>70</v>
      </c>
      <c r="F26" s="46" t="s">
        <v>90</v>
      </c>
      <c r="G26" s="46" t="s">
        <v>70</v>
      </c>
      <c r="H26" s="47" t="s">
        <v>66</v>
      </c>
      <c r="I26" s="48">
        <v>0</v>
      </c>
      <c r="J26" s="49">
        <v>0</v>
      </c>
      <c r="K26" s="46">
        <v>0</v>
      </c>
      <c r="L26" s="46">
        <v>0</v>
      </c>
      <c r="M26" s="49" t="s">
        <v>67</v>
      </c>
      <c r="N26" s="51">
        <v>0</v>
      </c>
      <c r="O26" s="52" t="s">
        <v>68</v>
      </c>
      <c r="P26" s="48">
        <v>0</v>
      </c>
      <c r="Q26" s="46">
        <v>0</v>
      </c>
      <c r="R26" s="46" t="s">
        <v>67</v>
      </c>
      <c r="S26" s="52" t="s">
        <v>67</v>
      </c>
      <c r="T26" s="48">
        <v>0</v>
      </c>
      <c r="U26" s="48">
        <v>0</v>
      </c>
      <c r="V26" s="46">
        <v>0</v>
      </c>
      <c r="W26" s="46">
        <v>0</v>
      </c>
      <c r="X26" s="46">
        <v>0</v>
      </c>
      <c r="Y26" s="48">
        <v>0</v>
      </c>
      <c r="Z26" s="48">
        <v>0</v>
      </c>
      <c r="AA26" s="52">
        <v>0</v>
      </c>
      <c r="AB26" s="48">
        <v>0</v>
      </c>
      <c r="AC26" s="52">
        <v>0</v>
      </c>
      <c r="AD26" s="53" t="s">
        <v>68</v>
      </c>
    </row>
    <row r="27" spans="1:30" ht="30" customHeight="1" x14ac:dyDescent="0.25">
      <c r="A27" s="45" t="s">
        <v>60</v>
      </c>
      <c r="B27" s="45" t="s">
        <v>61</v>
      </c>
      <c r="C27" s="45" t="s">
        <v>62</v>
      </c>
      <c r="D27" s="46" t="s">
        <v>87</v>
      </c>
      <c r="E27" s="46" t="s">
        <v>70</v>
      </c>
      <c r="F27" s="46" t="s">
        <v>91</v>
      </c>
      <c r="G27" s="46" t="s">
        <v>70</v>
      </c>
      <c r="H27" s="47" t="s">
        <v>66</v>
      </c>
      <c r="I27" s="48">
        <v>0</v>
      </c>
      <c r="J27" s="49">
        <v>0</v>
      </c>
      <c r="K27" s="46">
        <v>0</v>
      </c>
      <c r="L27" s="46">
        <v>0</v>
      </c>
      <c r="M27" s="49" t="s">
        <v>67</v>
      </c>
      <c r="N27" s="54">
        <v>0</v>
      </c>
      <c r="O27" s="52" t="s">
        <v>68</v>
      </c>
      <c r="P27" s="48">
        <v>0</v>
      </c>
      <c r="Q27" s="46">
        <v>0</v>
      </c>
      <c r="R27" s="46" t="s">
        <v>67</v>
      </c>
      <c r="S27" s="52" t="s">
        <v>67</v>
      </c>
      <c r="T27" s="48">
        <v>0</v>
      </c>
      <c r="U27" s="48">
        <v>0</v>
      </c>
      <c r="V27" s="46">
        <v>0</v>
      </c>
      <c r="W27" s="46">
        <v>0</v>
      </c>
      <c r="X27" s="46">
        <v>0</v>
      </c>
      <c r="Y27" s="48">
        <v>0</v>
      </c>
      <c r="Z27" s="48">
        <v>0</v>
      </c>
      <c r="AA27" s="52">
        <v>0</v>
      </c>
      <c r="AB27" s="48">
        <v>0</v>
      </c>
      <c r="AC27" s="52">
        <v>0</v>
      </c>
      <c r="AD27" s="53" t="s">
        <v>68</v>
      </c>
    </row>
    <row r="28" spans="1:30" ht="30" customHeight="1" x14ac:dyDescent="0.25">
      <c r="A28" s="45" t="s">
        <v>60</v>
      </c>
      <c r="B28" s="45" t="s">
        <v>61</v>
      </c>
      <c r="C28" s="45" t="s">
        <v>62</v>
      </c>
      <c r="D28" s="46" t="s">
        <v>92</v>
      </c>
      <c r="E28" s="46" t="s">
        <v>70</v>
      </c>
      <c r="F28" s="46" t="s">
        <v>93</v>
      </c>
      <c r="G28" s="46" t="s">
        <v>70</v>
      </c>
      <c r="H28" s="47" t="s">
        <v>66</v>
      </c>
      <c r="I28" s="48">
        <v>0</v>
      </c>
      <c r="J28" s="49">
        <v>0</v>
      </c>
      <c r="K28" s="46">
        <v>0</v>
      </c>
      <c r="L28" s="46">
        <v>0</v>
      </c>
      <c r="M28" s="49" t="s">
        <v>67</v>
      </c>
      <c r="N28" s="51">
        <v>0</v>
      </c>
      <c r="O28" s="52" t="s">
        <v>68</v>
      </c>
      <c r="P28" s="48">
        <v>0</v>
      </c>
      <c r="Q28" s="46">
        <v>0</v>
      </c>
      <c r="R28" s="46" t="s">
        <v>67</v>
      </c>
      <c r="S28" s="52" t="s">
        <v>67</v>
      </c>
      <c r="T28" s="48">
        <v>0</v>
      </c>
      <c r="U28" s="48">
        <v>0</v>
      </c>
      <c r="V28" s="46">
        <v>0</v>
      </c>
      <c r="W28" s="46">
        <v>0</v>
      </c>
      <c r="X28" s="46">
        <v>0</v>
      </c>
      <c r="Y28" s="48">
        <v>0</v>
      </c>
      <c r="Z28" s="48">
        <v>0</v>
      </c>
      <c r="AA28" s="52">
        <v>0</v>
      </c>
      <c r="AB28" s="48">
        <v>0</v>
      </c>
      <c r="AC28" s="52">
        <v>0</v>
      </c>
      <c r="AD28" s="53" t="s">
        <v>68</v>
      </c>
    </row>
    <row r="29" spans="1:30" ht="30" customHeight="1" x14ac:dyDescent="0.25">
      <c r="A29" s="45" t="s">
        <v>60</v>
      </c>
      <c r="B29" s="45" t="s">
        <v>61</v>
      </c>
      <c r="C29" s="45" t="s">
        <v>62</v>
      </c>
      <c r="D29" s="46" t="s">
        <v>92</v>
      </c>
      <c r="E29" s="46" t="s">
        <v>70</v>
      </c>
      <c r="F29" s="46" t="s">
        <v>94</v>
      </c>
      <c r="G29" s="46" t="s">
        <v>70</v>
      </c>
      <c r="H29" s="47" t="s">
        <v>66</v>
      </c>
      <c r="I29" s="48">
        <v>0</v>
      </c>
      <c r="J29" s="49">
        <v>0</v>
      </c>
      <c r="K29" s="46">
        <v>0</v>
      </c>
      <c r="L29" s="46">
        <v>0</v>
      </c>
      <c r="M29" s="49" t="s">
        <v>67</v>
      </c>
      <c r="N29" s="54">
        <v>0</v>
      </c>
      <c r="O29" s="52" t="s">
        <v>68</v>
      </c>
      <c r="P29" s="48">
        <v>0</v>
      </c>
      <c r="Q29" s="46">
        <v>0</v>
      </c>
      <c r="R29" s="46" t="s">
        <v>67</v>
      </c>
      <c r="S29" s="52" t="s">
        <v>67</v>
      </c>
      <c r="T29" s="48">
        <v>0</v>
      </c>
      <c r="U29" s="48">
        <v>0</v>
      </c>
      <c r="V29" s="46">
        <v>0</v>
      </c>
      <c r="W29" s="46">
        <v>0</v>
      </c>
      <c r="X29" s="46">
        <v>0</v>
      </c>
      <c r="Y29" s="48">
        <v>0</v>
      </c>
      <c r="Z29" s="48">
        <v>0</v>
      </c>
      <c r="AA29" s="52">
        <v>0</v>
      </c>
      <c r="AB29" s="48">
        <v>0</v>
      </c>
      <c r="AC29" s="52">
        <v>0</v>
      </c>
      <c r="AD29" s="53" t="s">
        <v>68</v>
      </c>
    </row>
    <row r="30" spans="1:30" ht="30" customHeight="1" x14ac:dyDescent="0.25">
      <c r="A30" s="45" t="s">
        <v>60</v>
      </c>
      <c r="B30" s="45" t="s">
        <v>61</v>
      </c>
      <c r="C30" s="45" t="s">
        <v>62</v>
      </c>
      <c r="D30" s="46" t="s">
        <v>95</v>
      </c>
      <c r="E30" s="46" t="s">
        <v>70</v>
      </c>
      <c r="F30" s="46" t="s">
        <v>96</v>
      </c>
      <c r="G30" s="46" t="s">
        <v>70</v>
      </c>
      <c r="H30" s="47" t="s">
        <v>66</v>
      </c>
      <c r="I30" s="48">
        <v>0</v>
      </c>
      <c r="J30" s="49">
        <v>0</v>
      </c>
      <c r="K30" s="46">
        <v>0</v>
      </c>
      <c r="L30" s="46">
        <v>0</v>
      </c>
      <c r="M30" s="49" t="s">
        <v>67</v>
      </c>
      <c r="N30" s="51">
        <v>0</v>
      </c>
      <c r="O30" s="52" t="s">
        <v>68</v>
      </c>
      <c r="P30" s="48">
        <v>0</v>
      </c>
      <c r="Q30" s="46">
        <v>0</v>
      </c>
      <c r="R30" s="46" t="s">
        <v>67</v>
      </c>
      <c r="S30" s="52" t="s">
        <v>67</v>
      </c>
      <c r="T30" s="48">
        <v>0</v>
      </c>
      <c r="U30" s="48">
        <v>0</v>
      </c>
      <c r="V30" s="46">
        <v>0</v>
      </c>
      <c r="W30" s="46">
        <v>0</v>
      </c>
      <c r="X30" s="46">
        <v>0</v>
      </c>
      <c r="Y30" s="48">
        <v>0</v>
      </c>
      <c r="Z30" s="48">
        <v>0</v>
      </c>
      <c r="AA30" s="52">
        <v>0</v>
      </c>
      <c r="AB30" s="48">
        <v>0</v>
      </c>
      <c r="AC30" s="52">
        <v>0</v>
      </c>
      <c r="AD30" s="53" t="s">
        <v>68</v>
      </c>
    </row>
    <row r="31" spans="1:30" ht="30" customHeight="1" x14ac:dyDescent="0.25">
      <c r="A31" s="45" t="s">
        <v>60</v>
      </c>
      <c r="B31" s="45" t="s">
        <v>61</v>
      </c>
      <c r="C31" s="45" t="s">
        <v>62</v>
      </c>
      <c r="D31" s="46" t="s">
        <v>95</v>
      </c>
      <c r="E31" s="46" t="s">
        <v>70</v>
      </c>
      <c r="F31" s="46" t="s">
        <v>97</v>
      </c>
      <c r="G31" s="46" t="s">
        <v>70</v>
      </c>
      <c r="H31" s="47" t="s">
        <v>66</v>
      </c>
      <c r="I31" s="48">
        <v>0</v>
      </c>
      <c r="J31" s="49">
        <v>0</v>
      </c>
      <c r="K31" s="46">
        <v>0</v>
      </c>
      <c r="L31" s="46">
        <v>0</v>
      </c>
      <c r="M31" s="49" t="s">
        <v>67</v>
      </c>
      <c r="N31" s="54">
        <v>0</v>
      </c>
      <c r="O31" s="52" t="s">
        <v>68</v>
      </c>
      <c r="P31" s="48">
        <v>0</v>
      </c>
      <c r="Q31" s="46">
        <v>0</v>
      </c>
      <c r="R31" s="46" t="s">
        <v>67</v>
      </c>
      <c r="S31" s="52" t="s">
        <v>67</v>
      </c>
      <c r="T31" s="48">
        <v>0</v>
      </c>
      <c r="U31" s="48">
        <v>0</v>
      </c>
      <c r="V31" s="46">
        <v>0</v>
      </c>
      <c r="W31" s="46">
        <v>0</v>
      </c>
      <c r="X31" s="46">
        <v>0</v>
      </c>
      <c r="Y31" s="48">
        <v>0</v>
      </c>
      <c r="Z31" s="48">
        <v>0</v>
      </c>
      <c r="AA31" s="52">
        <v>0</v>
      </c>
      <c r="AB31" s="48">
        <v>0</v>
      </c>
      <c r="AC31" s="52">
        <v>0</v>
      </c>
      <c r="AD31" s="53" t="s">
        <v>68</v>
      </c>
    </row>
    <row r="32" spans="1:30" ht="30" customHeight="1" x14ac:dyDescent="0.25">
      <c r="A32" s="45" t="s">
        <v>60</v>
      </c>
      <c r="B32" s="45" t="s">
        <v>61</v>
      </c>
      <c r="C32" s="45" t="s">
        <v>62</v>
      </c>
      <c r="D32" s="46" t="s">
        <v>98</v>
      </c>
      <c r="E32" s="46" t="s">
        <v>70</v>
      </c>
      <c r="F32" s="46" t="s">
        <v>99</v>
      </c>
      <c r="G32" s="46" t="s">
        <v>70</v>
      </c>
      <c r="H32" s="47" t="s">
        <v>66</v>
      </c>
      <c r="I32" s="48">
        <v>0</v>
      </c>
      <c r="J32" s="49">
        <v>0</v>
      </c>
      <c r="K32" s="46">
        <v>0</v>
      </c>
      <c r="L32" s="46">
        <v>0</v>
      </c>
      <c r="M32" s="49" t="s">
        <v>67</v>
      </c>
      <c r="N32" s="51">
        <v>0</v>
      </c>
      <c r="O32" s="52" t="s">
        <v>68</v>
      </c>
      <c r="P32" s="48">
        <v>0</v>
      </c>
      <c r="Q32" s="46">
        <v>0</v>
      </c>
      <c r="R32" s="46" t="s">
        <v>67</v>
      </c>
      <c r="S32" s="52" t="s">
        <v>67</v>
      </c>
      <c r="T32" s="48">
        <v>0</v>
      </c>
      <c r="U32" s="48">
        <v>0</v>
      </c>
      <c r="V32" s="46">
        <v>0</v>
      </c>
      <c r="W32" s="46">
        <v>0</v>
      </c>
      <c r="X32" s="46">
        <v>0</v>
      </c>
      <c r="Y32" s="48">
        <v>0</v>
      </c>
      <c r="Z32" s="48">
        <v>0</v>
      </c>
      <c r="AA32" s="52">
        <v>0</v>
      </c>
      <c r="AB32" s="48">
        <v>0</v>
      </c>
      <c r="AC32" s="52">
        <v>0</v>
      </c>
      <c r="AD32" s="53" t="s">
        <v>68</v>
      </c>
    </row>
    <row r="33" spans="1:30" ht="30" customHeight="1" x14ac:dyDescent="0.25">
      <c r="A33" s="45" t="s">
        <v>60</v>
      </c>
      <c r="B33" s="45" t="s">
        <v>61</v>
      </c>
      <c r="C33" s="45" t="s">
        <v>62</v>
      </c>
      <c r="D33" s="46" t="s">
        <v>100</v>
      </c>
      <c r="E33" s="46" t="s">
        <v>70</v>
      </c>
      <c r="F33" s="46" t="s">
        <v>101</v>
      </c>
      <c r="G33" s="46" t="s">
        <v>70</v>
      </c>
      <c r="H33" s="47" t="s">
        <v>66</v>
      </c>
      <c r="I33" s="48">
        <v>0</v>
      </c>
      <c r="J33" s="49">
        <v>0</v>
      </c>
      <c r="K33" s="46">
        <v>0</v>
      </c>
      <c r="L33" s="46">
        <v>0</v>
      </c>
      <c r="M33" s="49" t="s">
        <v>67</v>
      </c>
      <c r="N33" s="54">
        <v>0</v>
      </c>
      <c r="O33" s="52" t="s">
        <v>68</v>
      </c>
      <c r="P33" s="48">
        <v>0</v>
      </c>
      <c r="Q33" s="46">
        <v>0</v>
      </c>
      <c r="R33" s="46" t="s">
        <v>67</v>
      </c>
      <c r="S33" s="52" t="s">
        <v>67</v>
      </c>
      <c r="T33" s="48">
        <v>0</v>
      </c>
      <c r="U33" s="48">
        <v>0</v>
      </c>
      <c r="V33" s="46">
        <v>0</v>
      </c>
      <c r="W33" s="46">
        <v>0</v>
      </c>
      <c r="X33" s="46">
        <v>0</v>
      </c>
      <c r="Y33" s="48">
        <v>0</v>
      </c>
      <c r="Z33" s="48">
        <v>0</v>
      </c>
      <c r="AA33" s="52">
        <v>0</v>
      </c>
      <c r="AB33" s="48">
        <v>0</v>
      </c>
      <c r="AC33" s="52">
        <v>0</v>
      </c>
      <c r="AD33" s="53" t="s">
        <v>68</v>
      </c>
    </row>
    <row r="34" spans="1:30" ht="30" customHeight="1" x14ac:dyDescent="0.25">
      <c r="A34" s="45" t="s">
        <v>60</v>
      </c>
      <c r="B34" s="45" t="s">
        <v>61</v>
      </c>
      <c r="C34" s="45" t="s">
        <v>62</v>
      </c>
      <c r="D34" s="46" t="s">
        <v>100</v>
      </c>
      <c r="E34" s="46" t="s">
        <v>70</v>
      </c>
      <c r="F34" s="46" t="s">
        <v>102</v>
      </c>
      <c r="G34" s="46" t="s">
        <v>70</v>
      </c>
      <c r="H34" s="47" t="s">
        <v>66</v>
      </c>
      <c r="I34" s="48">
        <v>0</v>
      </c>
      <c r="J34" s="49">
        <v>0</v>
      </c>
      <c r="K34" s="46">
        <v>0</v>
      </c>
      <c r="L34" s="46">
        <v>0</v>
      </c>
      <c r="M34" s="49" t="s">
        <v>67</v>
      </c>
      <c r="N34" s="51">
        <v>0</v>
      </c>
      <c r="O34" s="52" t="s">
        <v>68</v>
      </c>
      <c r="P34" s="48">
        <v>0</v>
      </c>
      <c r="Q34" s="46">
        <v>0</v>
      </c>
      <c r="R34" s="46" t="s">
        <v>67</v>
      </c>
      <c r="S34" s="52" t="s">
        <v>67</v>
      </c>
      <c r="T34" s="48">
        <v>0</v>
      </c>
      <c r="U34" s="48">
        <v>0</v>
      </c>
      <c r="V34" s="46">
        <v>0</v>
      </c>
      <c r="W34" s="46">
        <v>0</v>
      </c>
      <c r="X34" s="46">
        <v>0</v>
      </c>
      <c r="Y34" s="48">
        <v>0</v>
      </c>
      <c r="Z34" s="48">
        <v>0</v>
      </c>
      <c r="AA34" s="52">
        <v>0</v>
      </c>
      <c r="AB34" s="48">
        <v>0</v>
      </c>
      <c r="AC34" s="52">
        <v>0</v>
      </c>
      <c r="AD34" s="53" t="s">
        <v>68</v>
      </c>
    </row>
    <row r="35" spans="1:30" ht="30" customHeight="1" x14ac:dyDescent="0.25">
      <c r="A35" s="45" t="s">
        <v>60</v>
      </c>
      <c r="B35" s="45" t="s">
        <v>61</v>
      </c>
      <c r="C35" s="45" t="s">
        <v>62</v>
      </c>
      <c r="D35" s="46" t="s">
        <v>100</v>
      </c>
      <c r="E35" s="46" t="s">
        <v>70</v>
      </c>
      <c r="F35" s="46" t="s">
        <v>103</v>
      </c>
      <c r="G35" s="46" t="s">
        <v>70</v>
      </c>
      <c r="H35" s="47" t="s">
        <v>66</v>
      </c>
      <c r="I35" s="48">
        <v>0</v>
      </c>
      <c r="J35" s="49">
        <v>0</v>
      </c>
      <c r="K35" s="46">
        <v>0</v>
      </c>
      <c r="L35" s="46">
        <v>0</v>
      </c>
      <c r="M35" s="49" t="s">
        <v>67</v>
      </c>
      <c r="N35" s="54">
        <v>0</v>
      </c>
      <c r="O35" s="52" t="s">
        <v>68</v>
      </c>
      <c r="P35" s="48" t="s">
        <v>68</v>
      </c>
      <c r="Q35" s="48" t="s">
        <v>68</v>
      </c>
      <c r="R35" s="46" t="s">
        <v>67</v>
      </c>
      <c r="S35" s="52" t="s">
        <v>67</v>
      </c>
      <c r="T35" s="48">
        <v>0</v>
      </c>
      <c r="U35" s="48">
        <v>0</v>
      </c>
      <c r="V35" s="46">
        <v>0</v>
      </c>
      <c r="W35" s="46">
        <v>0</v>
      </c>
      <c r="X35" s="46">
        <v>0</v>
      </c>
      <c r="Y35" s="48">
        <v>0</v>
      </c>
      <c r="Z35" s="48">
        <v>0</v>
      </c>
      <c r="AA35" s="52">
        <v>0</v>
      </c>
      <c r="AB35" s="48">
        <v>0</v>
      </c>
      <c r="AC35" s="52">
        <v>0</v>
      </c>
      <c r="AD35" s="53" t="s">
        <v>68</v>
      </c>
    </row>
    <row r="36" spans="1:30" ht="30" customHeight="1" x14ac:dyDescent="0.25">
      <c r="A36" s="45" t="s">
        <v>60</v>
      </c>
      <c r="B36" s="45" t="s">
        <v>61</v>
      </c>
      <c r="C36" s="45" t="s">
        <v>62</v>
      </c>
      <c r="D36" s="46" t="s">
        <v>104</v>
      </c>
      <c r="E36" s="46" t="s">
        <v>70</v>
      </c>
      <c r="F36" s="46" t="s">
        <v>105</v>
      </c>
      <c r="G36" s="46" t="s">
        <v>70</v>
      </c>
      <c r="H36" s="47" t="s">
        <v>66</v>
      </c>
      <c r="I36" s="48">
        <v>0</v>
      </c>
      <c r="J36" s="49">
        <v>0</v>
      </c>
      <c r="K36" s="46">
        <v>0</v>
      </c>
      <c r="L36" s="46">
        <v>0</v>
      </c>
      <c r="M36" s="49" t="s">
        <v>67</v>
      </c>
      <c r="N36" s="51">
        <v>0</v>
      </c>
      <c r="O36" s="52" t="s">
        <v>68</v>
      </c>
      <c r="P36" s="48">
        <v>0</v>
      </c>
      <c r="Q36" s="46">
        <v>0</v>
      </c>
      <c r="R36" s="46" t="s">
        <v>67</v>
      </c>
      <c r="S36" s="52" t="s">
        <v>67</v>
      </c>
      <c r="T36" s="48">
        <v>0</v>
      </c>
      <c r="U36" s="48">
        <v>0</v>
      </c>
      <c r="V36" s="46">
        <v>0</v>
      </c>
      <c r="W36" s="46">
        <v>0</v>
      </c>
      <c r="X36" s="46">
        <v>0</v>
      </c>
      <c r="Y36" s="48">
        <v>0</v>
      </c>
      <c r="Z36" s="48">
        <v>0</v>
      </c>
      <c r="AA36" s="52">
        <v>0</v>
      </c>
      <c r="AB36" s="48">
        <v>0</v>
      </c>
      <c r="AC36" s="52">
        <v>0</v>
      </c>
      <c r="AD36" s="53" t="s">
        <v>68</v>
      </c>
    </row>
    <row r="37" spans="1:30" ht="30" customHeight="1" x14ac:dyDescent="0.25">
      <c r="A37" s="45" t="s">
        <v>60</v>
      </c>
      <c r="B37" s="45" t="s">
        <v>61</v>
      </c>
      <c r="C37" s="45" t="s">
        <v>62</v>
      </c>
      <c r="D37" s="46" t="s">
        <v>106</v>
      </c>
      <c r="E37" s="46" t="s">
        <v>70</v>
      </c>
      <c r="F37" s="46" t="s">
        <v>107</v>
      </c>
      <c r="G37" s="46" t="s">
        <v>70</v>
      </c>
      <c r="H37" s="47" t="s">
        <v>66</v>
      </c>
      <c r="I37" s="48">
        <v>0</v>
      </c>
      <c r="J37" s="49">
        <v>0</v>
      </c>
      <c r="K37" s="46">
        <v>0</v>
      </c>
      <c r="L37" s="46">
        <v>0</v>
      </c>
      <c r="M37" s="49" t="s">
        <v>67</v>
      </c>
      <c r="N37" s="54">
        <v>0</v>
      </c>
      <c r="O37" s="52" t="s">
        <v>68</v>
      </c>
      <c r="P37" s="48">
        <v>0</v>
      </c>
      <c r="Q37" s="46">
        <v>0</v>
      </c>
      <c r="R37" s="46" t="s">
        <v>67</v>
      </c>
      <c r="S37" s="52" t="s">
        <v>67</v>
      </c>
      <c r="T37" s="48">
        <v>0</v>
      </c>
      <c r="U37" s="48">
        <v>0</v>
      </c>
      <c r="V37" s="46">
        <v>0</v>
      </c>
      <c r="W37" s="46">
        <v>0</v>
      </c>
      <c r="X37" s="46">
        <v>0</v>
      </c>
      <c r="Y37" s="48">
        <v>0</v>
      </c>
      <c r="Z37" s="48">
        <v>0</v>
      </c>
      <c r="AA37" s="52">
        <v>0</v>
      </c>
      <c r="AB37" s="48">
        <v>0</v>
      </c>
      <c r="AC37" s="52">
        <v>0</v>
      </c>
      <c r="AD37" s="53" t="s">
        <v>68</v>
      </c>
    </row>
    <row r="38" spans="1:30" ht="30" customHeight="1" x14ac:dyDescent="0.25">
      <c r="A38" s="45" t="s">
        <v>60</v>
      </c>
      <c r="B38" s="45" t="s">
        <v>61</v>
      </c>
      <c r="C38" s="45" t="s">
        <v>62</v>
      </c>
      <c r="D38" s="46" t="s">
        <v>106</v>
      </c>
      <c r="E38" s="46" t="s">
        <v>70</v>
      </c>
      <c r="F38" s="46" t="s">
        <v>108</v>
      </c>
      <c r="G38" s="46" t="s">
        <v>70</v>
      </c>
      <c r="H38" s="47" t="s">
        <v>66</v>
      </c>
      <c r="I38" s="48">
        <v>0</v>
      </c>
      <c r="J38" s="49">
        <v>0</v>
      </c>
      <c r="K38" s="46">
        <v>0</v>
      </c>
      <c r="L38" s="46">
        <v>0</v>
      </c>
      <c r="M38" s="49" t="s">
        <v>67</v>
      </c>
      <c r="N38" s="51">
        <v>0</v>
      </c>
      <c r="O38" s="52" t="s">
        <v>68</v>
      </c>
      <c r="P38" s="48">
        <v>0</v>
      </c>
      <c r="Q38" s="46">
        <v>0</v>
      </c>
      <c r="R38" s="46" t="s">
        <v>67</v>
      </c>
      <c r="S38" s="52" t="s">
        <v>67</v>
      </c>
      <c r="T38" s="48">
        <v>0</v>
      </c>
      <c r="U38" s="48">
        <v>0</v>
      </c>
      <c r="V38" s="46">
        <v>0</v>
      </c>
      <c r="W38" s="46">
        <v>0</v>
      </c>
      <c r="X38" s="46">
        <v>0</v>
      </c>
      <c r="Y38" s="48">
        <v>0</v>
      </c>
      <c r="Z38" s="48">
        <v>0</v>
      </c>
      <c r="AA38" s="52">
        <v>0</v>
      </c>
      <c r="AB38" s="48">
        <v>0</v>
      </c>
      <c r="AC38" s="52">
        <v>0</v>
      </c>
      <c r="AD38" s="53" t="s">
        <v>68</v>
      </c>
    </row>
    <row r="39" spans="1:30" ht="30" customHeight="1" x14ac:dyDescent="0.25">
      <c r="A39" s="45" t="s">
        <v>60</v>
      </c>
      <c r="B39" s="45" t="s">
        <v>61</v>
      </c>
      <c r="C39" s="45" t="s">
        <v>62</v>
      </c>
      <c r="D39" s="46" t="s">
        <v>106</v>
      </c>
      <c r="E39" s="46" t="s">
        <v>70</v>
      </c>
      <c r="F39" s="46" t="s">
        <v>109</v>
      </c>
      <c r="G39" s="46" t="s">
        <v>70</v>
      </c>
      <c r="H39" s="47" t="s">
        <v>66</v>
      </c>
      <c r="I39" s="48">
        <v>0</v>
      </c>
      <c r="J39" s="49">
        <v>0</v>
      </c>
      <c r="K39" s="46">
        <v>0</v>
      </c>
      <c r="L39" s="46">
        <v>0</v>
      </c>
      <c r="M39" s="49" t="s">
        <v>67</v>
      </c>
      <c r="N39" s="54">
        <v>0</v>
      </c>
      <c r="O39" s="52" t="s">
        <v>68</v>
      </c>
      <c r="P39" s="48">
        <v>0</v>
      </c>
      <c r="Q39" s="46">
        <v>0</v>
      </c>
      <c r="R39" s="46" t="s">
        <v>67</v>
      </c>
      <c r="S39" s="52" t="s">
        <v>67</v>
      </c>
      <c r="T39" s="48">
        <v>0</v>
      </c>
      <c r="U39" s="48">
        <v>0</v>
      </c>
      <c r="V39" s="46">
        <v>0</v>
      </c>
      <c r="W39" s="46">
        <v>0</v>
      </c>
      <c r="X39" s="46">
        <v>0</v>
      </c>
      <c r="Y39" s="48">
        <v>0</v>
      </c>
      <c r="Z39" s="48">
        <v>0</v>
      </c>
      <c r="AA39" s="52">
        <v>0</v>
      </c>
      <c r="AB39" s="48">
        <v>0</v>
      </c>
      <c r="AC39" s="52">
        <v>0</v>
      </c>
      <c r="AD39" s="53" t="s">
        <v>68</v>
      </c>
    </row>
    <row r="40" spans="1:30" ht="30" customHeight="1" x14ac:dyDescent="0.25">
      <c r="A40" s="45" t="s">
        <v>60</v>
      </c>
      <c r="B40" s="45" t="s">
        <v>61</v>
      </c>
      <c r="C40" s="45" t="s">
        <v>62</v>
      </c>
      <c r="D40" s="46" t="s">
        <v>106</v>
      </c>
      <c r="E40" s="46" t="s">
        <v>70</v>
      </c>
      <c r="F40" s="46" t="s">
        <v>110</v>
      </c>
      <c r="G40" s="46" t="s">
        <v>70</v>
      </c>
      <c r="H40" s="47" t="s">
        <v>66</v>
      </c>
      <c r="I40" s="48">
        <v>0</v>
      </c>
      <c r="J40" s="49">
        <v>0</v>
      </c>
      <c r="K40" s="46">
        <v>0</v>
      </c>
      <c r="L40" s="46">
        <v>0</v>
      </c>
      <c r="M40" s="49" t="s">
        <v>67</v>
      </c>
      <c r="N40" s="51">
        <v>0</v>
      </c>
      <c r="O40" s="52" t="s">
        <v>68</v>
      </c>
      <c r="P40" s="48">
        <v>0</v>
      </c>
      <c r="Q40" s="46">
        <v>0</v>
      </c>
      <c r="R40" s="46" t="s">
        <v>67</v>
      </c>
      <c r="S40" s="52" t="s">
        <v>67</v>
      </c>
      <c r="T40" s="48">
        <v>0</v>
      </c>
      <c r="U40" s="48">
        <v>0</v>
      </c>
      <c r="V40" s="46">
        <v>0</v>
      </c>
      <c r="W40" s="46">
        <v>0</v>
      </c>
      <c r="X40" s="46">
        <v>0</v>
      </c>
      <c r="Y40" s="48">
        <v>0</v>
      </c>
      <c r="Z40" s="48">
        <v>0</v>
      </c>
      <c r="AA40" s="52">
        <v>0</v>
      </c>
      <c r="AB40" s="48">
        <v>0</v>
      </c>
      <c r="AC40" s="52">
        <v>0</v>
      </c>
      <c r="AD40" s="53" t="s">
        <v>68</v>
      </c>
    </row>
    <row r="41" spans="1:30" ht="30" customHeight="1" x14ac:dyDescent="0.25">
      <c r="A41" s="45" t="s">
        <v>60</v>
      </c>
      <c r="B41" s="45" t="s">
        <v>61</v>
      </c>
      <c r="C41" s="45" t="s">
        <v>62</v>
      </c>
      <c r="D41" s="46" t="s">
        <v>106</v>
      </c>
      <c r="E41" s="46" t="s">
        <v>70</v>
      </c>
      <c r="F41" s="46" t="s">
        <v>111</v>
      </c>
      <c r="G41" s="46" t="s">
        <v>70</v>
      </c>
      <c r="H41" s="47" t="s">
        <v>66</v>
      </c>
      <c r="I41" s="48">
        <v>0</v>
      </c>
      <c r="J41" s="49">
        <v>0</v>
      </c>
      <c r="K41" s="46">
        <v>0</v>
      </c>
      <c r="L41" s="46">
        <v>0</v>
      </c>
      <c r="M41" s="49" t="s">
        <v>67</v>
      </c>
      <c r="N41" s="54">
        <v>0</v>
      </c>
      <c r="O41" s="52" t="s">
        <v>68</v>
      </c>
      <c r="P41" s="48">
        <v>0</v>
      </c>
      <c r="Q41" s="46">
        <v>0</v>
      </c>
      <c r="R41" s="46" t="s">
        <v>67</v>
      </c>
      <c r="S41" s="52" t="s">
        <v>67</v>
      </c>
      <c r="T41" s="48">
        <v>0</v>
      </c>
      <c r="U41" s="48">
        <v>0</v>
      </c>
      <c r="V41" s="46">
        <v>0</v>
      </c>
      <c r="W41" s="46">
        <v>0</v>
      </c>
      <c r="X41" s="46">
        <v>0</v>
      </c>
      <c r="Y41" s="48">
        <v>0</v>
      </c>
      <c r="Z41" s="48">
        <v>0</v>
      </c>
      <c r="AA41" s="52">
        <v>0</v>
      </c>
      <c r="AB41" s="48">
        <v>0</v>
      </c>
      <c r="AC41" s="52">
        <v>0</v>
      </c>
      <c r="AD41" s="53" t="s">
        <v>68</v>
      </c>
    </row>
    <row r="42" spans="1:30" ht="30" customHeight="1" x14ac:dyDescent="0.25">
      <c r="A42" s="45" t="s">
        <v>60</v>
      </c>
      <c r="B42" s="45" t="s">
        <v>61</v>
      </c>
      <c r="C42" s="45" t="s">
        <v>62</v>
      </c>
      <c r="D42" s="46" t="s">
        <v>112</v>
      </c>
      <c r="E42" s="46" t="s">
        <v>113</v>
      </c>
      <c r="F42" s="46" t="s">
        <v>114</v>
      </c>
      <c r="G42" s="46" t="s">
        <v>115</v>
      </c>
      <c r="H42" s="47" t="s">
        <v>66</v>
      </c>
      <c r="I42" s="48">
        <v>0</v>
      </c>
      <c r="J42" s="49">
        <v>0</v>
      </c>
      <c r="K42" s="46">
        <v>0</v>
      </c>
      <c r="L42" s="46">
        <v>0</v>
      </c>
      <c r="M42" s="49" t="s">
        <v>67</v>
      </c>
      <c r="N42" s="51">
        <v>0</v>
      </c>
      <c r="O42" s="52" t="s">
        <v>68</v>
      </c>
      <c r="P42" s="48">
        <v>0</v>
      </c>
      <c r="Q42" s="46">
        <v>0</v>
      </c>
      <c r="R42" s="46" t="s">
        <v>67</v>
      </c>
      <c r="S42" s="52" t="s">
        <v>67</v>
      </c>
      <c r="T42" s="48">
        <v>0</v>
      </c>
      <c r="U42" s="48">
        <v>0</v>
      </c>
      <c r="V42" s="46">
        <v>0</v>
      </c>
      <c r="W42" s="46">
        <v>0</v>
      </c>
      <c r="X42" s="46">
        <v>0</v>
      </c>
      <c r="Y42" s="48">
        <v>0</v>
      </c>
      <c r="Z42" s="48">
        <v>0</v>
      </c>
      <c r="AA42" s="52">
        <v>0</v>
      </c>
      <c r="AB42" s="48">
        <v>0</v>
      </c>
      <c r="AC42" s="52">
        <v>0</v>
      </c>
      <c r="AD42" s="53" t="s">
        <v>68</v>
      </c>
    </row>
    <row r="43" spans="1:30" ht="30" customHeight="1" x14ac:dyDescent="0.25">
      <c r="A43" s="45" t="s">
        <v>60</v>
      </c>
      <c r="B43" s="45" t="s">
        <v>61</v>
      </c>
      <c r="C43" s="45" t="s">
        <v>62</v>
      </c>
      <c r="D43" s="46" t="s">
        <v>112</v>
      </c>
      <c r="E43" s="46" t="s">
        <v>113</v>
      </c>
      <c r="F43" s="46" t="s">
        <v>116</v>
      </c>
      <c r="G43" s="46" t="s">
        <v>117</v>
      </c>
      <c r="H43" s="47" t="s">
        <v>66</v>
      </c>
      <c r="I43" s="48">
        <v>0</v>
      </c>
      <c r="J43" s="49">
        <v>0</v>
      </c>
      <c r="K43" s="46">
        <v>0</v>
      </c>
      <c r="L43" s="46">
        <v>0</v>
      </c>
      <c r="M43" s="49" t="s">
        <v>67</v>
      </c>
      <c r="N43" s="54">
        <v>0</v>
      </c>
      <c r="O43" s="52" t="s">
        <v>68</v>
      </c>
      <c r="P43" s="48">
        <v>0</v>
      </c>
      <c r="Q43" s="46">
        <v>0</v>
      </c>
      <c r="R43" s="46" t="s">
        <v>67</v>
      </c>
      <c r="S43" s="52" t="s">
        <v>67</v>
      </c>
      <c r="T43" s="48">
        <v>0</v>
      </c>
      <c r="U43" s="48">
        <v>0</v>
      </c>
      <c r="V43" s="46">
        <v>0</v>
      </c>
      <c r="W43" s="46">
        <v>0</v>
      </c>
      <c r="X43" s="46">
        <v>0</v>
      </c>
      <c r="Y43" s="48">
        <v>0</v>
      </c>
      <c r="Z43" s="48">
        <v>0</v>
      </c>
      <c r="AA43" s="52">
        <v>0</v>
      </c>
      <c r="AB43" s="48">
        <v>0</v>
      </c>
      <c r="AC43" s="52">
        <v>0</v>
      </c>
      <c r="AD43" s="53" t="s">
        <v>68</v>
      </c>
    </row>
    <row r="44" spans="1:30" ht="30" customHeight="1" x14ac:dyDescent="0.25">
      <c r="A44" s="45" t="s">
        <v>60</v>
      </c>
      <c r="B44" s="45" t="s">
        <v>61</v>
      </c>
      <c r="C44" s="45" t="s">
        <v>62</v>
      </c>
      <c r="D44" s="46" t="s">
        <v>112</v>
      </c>
      <c r="E44" s="46" t="s">
        <v>113</v>
      </c>
      <c r="F44" s="46" t="s">
        <v>118</v>
      </c>
      <c r="G44" s="46" t="s">
        <v>113</v>
      </c>
      <c r="H44" s="47" t="s">
        <v>66</v>
      </c>
      <c r="I44" s="48">
        <v>0</v>
      </c>
      <c r="J44" s="49">
        <v>0</v>
      </c>
      <c r="K44" s="46">
        <v>0</v>
      </c>
      <c r="L44" s="46">
        <v>0</v>
      </c>
      <c r="M44" s="49" t="s">
        <v>67</v>
      </c>
      <c r="N44" s="51">
        <v>0</v>
      </c>
      <c r="O44" s="52" t="s">
        <v>68</v>
      </c>
      <c r="P44" s="48">
        <v>0</v>
      </c>
      <c r="Q44" s="46">
        <v>0</v>
      </c>
      <c r="R44" s="46" t="s">
        <v>67</v>
      </c>
      <c r="S44" s="52" t="s">
        <v>67</v>
      </c>
      <c r="T44" s="48">
        <v>0</v>
      </c>
      <c r="U44" s="48">
        <v>0</v>
      </c>
      <c r="V44" s="46">
        <v>0</v>
      </c>
      <c r="W44" s="46">
        <v>0</v>
      </c>
      <c r="X44" s="46">
        <v>0</v>
      </c>
      <c r="Y44" s="48">
        <v>0</v>
      </c>
      <c r="Z44" s="48">
        <v>0</v>
      </c>
      <c r="AA44" s="52">
        <v>0</v>
      </c>
      <c r="AB44" s="48">
        <v>0</v>
      </c>
      <c r="AC44" s="52">
        <v>0</v>
      </c>
      <c r="AD44" s="53" t="s">
        <v>68</v>
      </c>
    </row>
    <row r="45" spans="1:30" ht="30" customHeight="1" x14ac:dyDescent="0.25">
      <c r="A45" s="45" t="s">
        <v>60</v>
      </c>
      <c r="B45" s="45" t="s">
        <v>61</v>
      </c>
      <c r="C45" s="45" t="s">
        <v>62</v>
      </c>
      <c r="D45" s="46" t="s">
        <v>112</v>
      </c>
      <c r="E45" s="46" t="s">
        <v>113</v>
      </c>
      <c r="F45" s="46" t="s">
        <v>119</v>
      </c>
      <c r="G45" s="46" t="s">
        <v>120</v>
      </c>
      <c r="H45" s="47" t="s">
        <v>66</v>
      </c>
      <c r="I45" s="48">
        <v>0</v>
      </c>
      <c r="J45" s="49">
        <v>0</v>
      </c>
      <c r="K45" s="46">
        <v>0</v>
      </c>
      <c r="L45" s="46">
        <v>0</v>
      </c>
      <c r="M45" s="49" t="s">
        <v>67</v>
      </c>
      <c r="N45" s="54">
        <v>0</v>
      </c>
      <c r="O45" s="52" t="s">
        <v>68</v>
      </c>
      <c r="P45" s="48">
        <v>0</v>
      </c>
      <c r="Q45" s="46">
        <v>0</v>
      </c>
      <c r="R45" s="46" t="s">
        <v>67</v>
      </c>
      <c r="S45" s="52" t="s">
        <v>67</v>
      </c>
      <c r="T45" s="48">
        <v>0</v>
      </c>
      <c r="U45" s="48">
        <v>0</v>
      </c>
      <c r="V45" s="46">
        <v>0</v>
      </c>
      <c r="W45" s="46">
        <v>0</v>
      </c>
      <c r="X45" s="46">
        <v>0</v>
      </c>
      <c r="Y45" s="48">
        <v>0</v>
      </c>
      <c r="Z45" s="48">
        <v>0</v>
      </c>
      <c r="AA45" s="52">
        <v>0</v>
      </c>
      <c r="AB45" s="48">
        <v>0</v>
      </c>
      <c r="AC45" s="52">
        <v>0</v>
      </c>
      <c r="AD45" s="53" t="s">
        <v>68</v>
      </c>
    </row>
    <row r="46" spans="1:30" ht="30" customHeight="1" x14ac:dyDescent="0.25">
      <c r="A46" s="45" t="s">
        <v>60</v>
      </c>
      <c r="B46" s="45" t="s">
        <v>61</v>
      </c>
      <c r="C46" s="45" t="s">
        <v>62</v>
      </c>
      <c r="D46" s="46" t="s">
        <v>121</v>
      </c>
      <c r="E46" s="46" t="s">
        <v>122</v>
      </c>
      <c r="F46" s="46" t="s">
        <v>123</v>
      </c>
      <c r="G46" s="46" t="s">
        <v>122</v>
      </c>
      <c r="H46" s="47" t="s">
        <v>66</v>
      </c>
      <c r="I46" s="48">
        <v>0</v>
      </c>
      <c r="J46" s="49">
        <v>0</v>
      </c>
      <c r="K46" s="46">
        <v>0</v>
      </c>
      <c r="L46" s="46">
        <v>0</v>
      </c>
      <c r="M46" s="49" t="s">
        <v>67</v>
      </c>
      <c r="N46" s="51">
        <v>0</v>
      </c>
      <c r="O46" s="52" t="s">
        <v>68</v>
      </c>
      <c r="P46" s="48">
        <v>0</v>
      </c>
      <c r="Q46" s="46">
        <v>0</v>
      </c>
      <c r="R46" s="46" t="s">
        <v>67</v>
      </c>
      <c r="S46" s="52" t="s">
        <v>67</v>
      </c>
      <c r="T46" s="48">
        <v>0</v>
      </c>
      <c r="U46" s="48">
        <v>0</v>
      </c>
      <c r="V46" s="46">
        <v>0</v>
      </c>
      <c r="W46" s="46">
        <v>0</v>
      </c>
      <c r="X46" s="46">
        <v>0</v>
      </c>
      <c r="Y46" s="48">
        <v>0</v>
      </c>
      <c r="Z46" s="48">
        <v>0</v>
      </c>
      <c r="AA46" s="52">
        <v>0</v>
      </c>
      <c r="AB46" s="48">
        <v>0</v>
      </c>
      <c r="AC46" s="52">
        <v>0</v>
      </c>
      <c r="AD46" s="53" t="s">
        <v>68</v>
      </c>
    </row>
    <row r="47" spans="1:30" ht="30" customHeight="1" x14ac:dyDescent="0.25">
      <c r="A47" s="45" t="s">
        <v>60</v>
      </c>
      <c r="B47" s="45" t="s">
        <v>61</v>
      </c>
      <c r="C47" s="45" t="s">
        <v>62</v>
      </c>
      <c r="D47" s="46" t="s">
        <v>121</v>
      </c>
      <c r="E47" s="46" t="s">
        <v>122</v>
      </c>
      <c r="F47" s="46" t="s">
        <v>124</v>
      </c>
      <c r="G47" s="46" t="s">
        <v>122</v>
      </c>
      <c r="H47" s="47" t="s">
        <v>66</v>
      </c>
      <c r="I47" s="48">
        <v>0</v>
      </c>
      <c r="J47" s="49">
        <v>0</v>
      </c>
      <c r="K47" s="46">
        <v>0</v>
      </c>
      <c r="L47" s="46">
        <v>0</v>
      </c>
      <c r="M47" s="49" t="s">
        <v>67</v>
      </c>
      <c r="N47" s="54">
        <v>0</v>
      </c>
      <c r="O47" s="52" t="s">
        <v>68</v>
      </c>
      <c r="P47" s="48">
        <v>0</v>
      </c>
      <c r="Q47" s="46">
        <v>0</v>
      </c>
      <c r="R47" s="46" t="s">
        <v>67</v>
      </c>
      <c r="S47" s="52" t="s">
        <v>67</v>
      </c>
      <c r="T47" s="48">
        <v>0</v>
      </c>
      <c r="U47" s="48">
        <v>0</v>
      </c>
      <c r="V47" s="46">
        <v>0</v>
      </c>
      <c r="W47" s="46">
        <v>0</v>
      </c>
      <c r="X47" s="46">
        <v>0</v>
      </c>
      <c r="Y47" s="48">
        <v>0</v>
      </c>
      <c r="Z47" s="48">
        <v>0</v>
      </c>
      <c r="AA47" s="52">
        <v>0</v>
      </c>
      <c r="AB47" s="48">
        <v>0</v>
      </c>
      <c r="AC47" s="52">
        <v>0</v>
      </c>
      <c r="AD47" s="53" t="s">
        <v>68</v>
      </c>
    </row>
    <row r="48" spans="1:30" ht="30" customHeight="1" x14ac:dyDescent="0.25">
      <c r="A48" s="45" t="s">
        <v>60</v>
      </c>
      <c r="B48" s="45" t="s">
        <v>61</v>
      </c>
      <c r="C48" s="45" t="s">
        <v>62</v>
      </c>
      <c r="D48" s="46" t="s">
        <v>121</v>
      </c>
      <c r="E48" s="46" t="s">
        <v>122</v>
      </c>
      <c r="F48" s="46" t="s">
        <v>125</v>
      </c>
      <c r="G48" s="46" t="s">
        <v>126</v>
      </c>
      <c r="H48" s="47" t="s">
        <v>66</v>
      </c>
      <c r="I48" s="48">
        <v>0</v>
      </c>
      <c r="J48" s="49">
        <v>0</v>
      </c>
      <c r="K48" s="46">
        <v>0</v>
      </c>
      <c r="L48" s="46">
        <v>0</v>
      </c>
      <c r="M48" s="49" t="s">
        <v>67</v>
      </c>
      <c r="N48" s="51">
        <v>0</v>
      </c>
      <c r="O48" s="52" t="s">
        <v>68</v>
      </c>
      <c r="P48" s="48">
        <v>0</v>
      </c>
      <c r="Q48" s="46">
        <v>0</v>
      </c>
      <c r="R48" s="46" t="s">
        <v>67</v>
      </c>
      <c r="S48" s="52" t="s">
        <v>67</v>
      </c>
      <c r="T48" s="48">
        <v>0</v>
      </c>
      <c r="U48" s="48">
        <v>0</v>
      </c>
      <c r="V48" s="46">
        <v>0</v>
      </c>
      <c r="W48" s="46">
        <v>0</v>
      </c>
      <c r="X48" s="46">
        <v>0</v>
      </c>
      <c r="Y48" s="48">
        <v>0</v>
      </c>
      <c r="Z48" s="48">
        <v>0</v>
      </c>
      <c r="AA48" s="52">
        <v>0</v>
      </c>
      <c r="AB48" s="48">
        <v>0</v>
      </c>
      <c r="AC48" s="52">
        <v>0</v>
      </c>
      <c r="AD48" s="53" t="s">
        <v>68</v>
      </c>
    </row>
    <row r="49" spans="1:30" ht="30" customHeight="1" x14ac:dyDescent="0.25">
      <c r="A49" s="45" t="s">
        <v>60</v>
      </c>
      <c r="B49" s="45" t="s">
        <v>61</v>
      </c>
      <c r="C49" s="45" t="s">
        <v>62</v>
      </c>
      <c r="D49" s="46" t="s">
        <v>121</v>
      </c>
      <c r="E49" s="46" t="s">
        <v>122</v>
      </c>
      <c r="F49" s="46" t="s">
        <v>127</v>
      </c>
      <c r="G49" s="46" t="s">
        <v>122</v>
      </c>
      <c r="H49" s="47" t="s">
        <v>66</v>
      </c>
      <c r="I49" s="48">
        <v>0</v>
      </c>
      <c r="J49" s="49">
        <v>0</v>
      </c>
      <c r="K49" s="46">
        <v>0</v>
      </c>
      <c r="L49" s="46">
        <v>0</v>
      </c>
      <c r="M49" s="49" t="s">
        <v>67</v>
      </c>
      <c r="N49" s="54">
        <v>0</v>
      </c>
      <c r="O49" s="52" t="s">
        <v>68</v>
      </c>
      <c r="P49" s="48">
        <v>0</v>
      </c>
      <c r="Q49" s="46">
        <v>0</v>
      </c>
      <c r="R49" s="46" t="s">
        <v>67</v>
      </c>
      <c r="S49" s="52" t="s">
        <v>67</v>
      </c>
      <c r="T49" s="48">
        <v>0</v>
      </c>
      <c r="U49" s="48">
        <v>0</v>
      </c>
      <c r="V49" s="46">
        <v>0</v>
      </c>
      <c r="W49" s="46">
        <v>0</v>
      </c>
      <c r="X49" s="46">
        <v>0</v>
      </c>
      <c r="Y49" s="48">
        <v>0</v>
      </c>
      <c r="Z49" s="48">
        <v>0</v>
      </c>
      <c r="AA49" s="52">
        <v>0</v>
      </c>
      <c r="AB49" s="48">
        <v>0</v>
      </c>
      <c r="AC49" s="52">
        <v>0</v>
      </c>
      <c r="AD49" s="53" t="s">
        <v>68</v>
      </c>
    </row>
    <row r="50" spans="1:30" ht="30" customHeight="1" x14ac:dyDescent="0.25">
      <c r="A50" s="45" t="s">
        <v>60</v>
      </c>
      <c r="B50" s="45" t="s">
        <v>61</v>
      </c>
      <c r="C50" s="45" t="s">
        <v>62</v>
      </c>
      <c r="D50" s="46" t="s">
        <v>121</v>
      </c>
      <c r="E50" s="46" t="s">
        <v>122</v>
      </c>
      <c r="F50" s="46" t="s">
        <v>128</v>
      </c>
      <c r="G50" s="46" t="s">
        <v>122</v>
      </c>
      <c r="H50" s="47" t="s">
        <v>66</v>
      </c>
      <c r="I50" s="48">
        <v>0</v>
      </c>
      <c r="J50" s="49">
        <v>0</v>
      </c>
      <c r="K50" s="46">
        <v>0</v>
      </c>
      <c r="L50" s="46">
        <v>0</v>
      </c>
      <c r="M50" s="49" t="s">
        <v>67</v>
      </c>
      <c r="N50" s="51">
        <v>0</v>
      </c>
      <c r="O50" s="52" t="s">
        <v>68</v>
      </c>
      <c r="P50" s="48">
        <v>0</v>
      </c>
      <c r="Q50" s="46">
        <v>0</v>
      </c>
      <c r="R50" s="46" t="s">
        <v>67</v>
      </c>
      <c r="S50" s="52" t="s">
        <v>67</v>
      </c>
      <c r="T50" s="48">
        <v>0</v>
      </c>
      <c r="U50" s="48">
        <v>0</v>
      </c>
      <c r="V50" s="46">
        <v>0</v>
      </c>
      <c r="W50" s="46">
        <v>0</v>
      </c>
      <c r="X50" s="46">
        <v>0</v>
      </c>
      <c r="Y50" s="48">
        <v>0</v>
      </c>
      <c r="Z50" s="48">
        <v>0</v>
      </c>
      <c r="AA50" s="52">
        <v>0</v>
      </c>
      <c r="AB50" s="48">
        <v>0</v>
      </c>
      <c r="AC50" s="52">
        <v>0</v>
      </c>
      <c r="AD50" s="53" t="s">
        <v>68</v>
      </c>
    </row>
    <row r="51" spans="1:30" ht="30" customHeight="1" x14ac:dyDescent="0.25">
      <c r="A51" s="45" t="s">
        <v>60</v>
      </c>
      <c r="B51" s="45" t="s">
        <v>61</v>
      </c>
      <c r="C51" s="45" t="s">
        <v>62</v>
      </c>
      <c r="D51" s="46" t="s">
        <v>129</v>
      </c>
      <c r="E51" s="46" t="s">
        <v>130</v>
      </c>
      <c r="F51" s="46" t="s">
        <v>131</v>
      </c>
      <c r="G51" s="46" t="s">
        <v>132</v>
      </c>
      <c r="H51" s="47" t="s">
        <v>66</v>
      </c>
      <c r="I51" s="48">
        <v>0</v>
      </c>
      <c r="J51" s="49">
        <v>0</v>
      </c>
      <c r="K51" s="46">
        <v>0</v>
      </c>
      <c r="L51" s="46">
        <v>0</v>
      </c>
      <c r="M51" s="49" t="s">
        <v>67</v>
      </c>
      <c r="N51" s="54">
        <v>0</v>
      </c>
      <c r="O51" s="52" t="s">
        <v>68</v>
      </c>
      <c r="P51" s="48">
        <v>0</v>
      </c>
      <c r="Q51" s="46">
        <v>0</v>
      </c>
      <c r="R51" s="46" t="s">
        <v>67</v>
      </c>
      <c r="S51" s="52" t="s">
        <v>67</v>
      </c>
      <c r="T51" s="48">
        <v>0</v>
      </c>
      <c r="U51" s="48">
        <v>0</v>
      </c>
      <c r="V51" s="46">
        <v>0</v>
      </c>
      <c r="W51" s="46">
        <v>0</v>
      </c>
      <c r="X51" s="46">
        <v>0</v>
      </c>
      <c r="Y51" s="48">
        <v>0</v>
      </c>
      <c r="Z51" s="48">
        <v>0</v>
      </c>
      <c r="AA51" s="52">
        <v>0</v>
      </c>
      <c r="AB51" s="48">
        <v>0</v>
      </c>
      <c r="AC51" s="52">
        <v>0</v>
      </c>
      <c r="AD51" s="53" t="s">
        <v>68</v>
      </c>
    </row>
    <row r="52" spans="1:30" ht="30" customHeight="1" x14ac:dyDescent="0.25">
      <c r="A52" s="45" t="s">
        <v>60</v>
      </c>
      <c r="B52" s="45" t="s">
        <v>61</v>
      </c>
      <c r="C52" s="45" t="s">
        <v>62</v>
      </c>
      <c r="D52" s="46" t="s">
        <v>133</v>
      </c>
      <c r="E52" s="46" t="s">
        <v>134</v>
      </c>
      <c r="F52" s="46" t="s">
        <v>135</v>
      </c>
      <c r="G52" s="46" t="s">
        <v>134</v>
      </c>
      <c r="H52" s="47" t="s">
        <v>66</v>
      </c>
      <c r="I52" s="48">
        <v>0</v>
      </c>
      <c r="J52" s="49">
        <v>0</v>
      </c>
      <c r="K52" s="46">
        <v>0</v>
      </c>
      <c r="L52" s="46">
        <v>0</v>
      </c>
      <c r="M52" s="49" t="s">
        <v>67</v>
      </c>
      <c r="N52" s="51">
        <v>0</v>
      </c>
      <c r="O52" s="52" t="s">
        <v>68</v>
      </c>
      <c r="P52" s="48">
        <v>0</v>
      </c>
      <c r="Q52" s="46">
        <v>0</v>
      </c>
      <c r="R52" s="46" t="s">
        <v>67</v>
      </c>
      <c r="S52" s="52" t="s">
        <v>67</v>
      </c>
      <c r="T52" s="48">
        <v>0</v>
      </c>
      <c r="U52" s="48">
        <v>0</v>
      </c>
      <c r="V52" s="46">
        <v>0</v>
      </c>
      <c r="W52" s="46">
        <v>0</v>
      </c>
      <c r="X52" s="46">
        <v>0</v>
      </c>
      <c r="Y52" s="48">
        <v>0</v>
      </c>
      <c r="Z52" s="48">
        <v>0</v>
      </c>
      <c r="AA52" s="52">
        <v>0</v>
      </c>
      <c r="AB52" s="48">
        <v>0</v>
      </c>
      <c r="AC52" s="52">
        <v>0</v>
      </c>
      <c r="AD52" s="53" t="s">
        <v>68</v>
      </c>
    </row>
    <row r="53" spans="1:30" ht="30" customHeight="1" x14ac:dyDescent="0.25">
      <c r="A53" s="45" t="s">
        <v>60</v>
      </c>
      <c r="B53" s="45" t="s">
        <v>61</v>
      </c>
      <c r="C53" s="45" t="s">
        <v>62</v>
      </c>
      <c r="D53" s="46" t="s">
        <v>133</v>
      </c>
      <c r="E53" s="46" t="s">
        <v>134</v>
      </c>
      <c r="F53" s="46" t="s">
        <v>136</v>
      </c>
      <c r="G53" s="46" t="s">
        <v>134</v>
      </c>
      <c r="H53" s="47" t="s">
        <v>66</v>
      </c>
      <c r="I53" s="48">
        <v>0</v>
      </c>
      <c r="J53" s="49">
        <v>0</v>
      </c>
      <c r="K53" s="46">
        <v>0</v>
      </c>
      <c r="L53" s="46">
        <v>0</v>
      </c>
      <c r="M53" s="49" t="s">
        <v>67</v>
      </c>
      <c r="N53" s="54">
        <v>0</v>
      </c>
      <c r="O53" s="52" t="s">
        <v>68</v>
      </c>
      <c r="P53" s="48">
        <v>0</v>
      </c>
      <c r="Q53" s="46">
        <v>0</v>
      </c>
      <c r="R53" s="46" t="s">
        <v>67</v>
      </c>
      <c r="S53" s="52" t="s">
        <v>67</v>
      </c>
      <c r="T53" s="48">
        <v>0</v>
      </c>
      <c r="U53" s="48">
        <v>0</v>
      </c>
      <c r="V53" s="46">
        <v>0</v>
      </c>
      <c r="W53" s="46">
        <v>0</v>
      </c>
      <c r="X53" s="46">
        <v>0</v>
      </c>
      <c r="Y53" s="48">
        <v>0</v>
      </c>
      <c r="Z53" s="48">
        <v>0</v>
      </c>
      <c r="AA53" s="52">
        <v>0</v>
      </c>
      <c r="AB53" s="48">
        <v>0</v>
      </c>
      <c r="AC53" s="52">
        <v>0</v>
      </c>
      <c r="AD53" s="53" t="s">
        <v>68</v>
      </c>
    </row>
    <row r="54" spans="1:30" ht="30" customHeight="1" x14ac:dyDescent="0.25">
      <c r="A54" s="45" t="s">
        <v>60</v>
      </c>
      <c r="B54" s="45" t="s">
        <v>61</v>
      </c>
      <c r="C54" s="45" t="s">
        <v>62</v>
      </c>
      <c r="D54" s="46" t="s">
        <v>133</v>
      </c>
      <c r="E54" s="46" t="s">
        <v>134</v>
      </c>
      <c r="F54" s="46" t="s">
        <v>137</v>
      </c>
      <c r="G54" s="46" t="s">
        <v>138</v>
      </c>
      <c r="H54" s="47" t="s">
        <v>66</v>
      </c>
      <c r="I54" s="48">
        <v>0</v>
      </c>
      <c r="J54" s="49">
        <v>0</v>
      </c>
      <c r="K54" s="46">
        <v>0</v>
      </c>
      <c r="L54" s="46">
        <v>0</v>
      </c>
      <c r="M54" s="49" t="s">
        <v>67</v>
      </c>
      <c r="N54" s="51">
        <v>0</v>
      </c>
      <c r="O54" s="52" t="s">
        <v>68</v>
      </c>
      <c r="P54" s="48">
        <v>0</v>
      </c>
      <c r="Q54" s="46">
        <v>0</v>
      </c>
      <c r="R54" s="46" t="s">
        <v>67</v>
      </c>
      <c r="S54" s="52" t="s">
        <v>67</v>
      </c>
      <c r="T54" s="48">
        <v>0</v>
      </c>
      <c r="U54" s="48">
        <v>0</v>
      </c>
      <c r="V54" s="46">
        <v>0</v>
      </c>
      <c r="W54" s="46">
        <v>0</v>
      </c>
      <c r="X54" s="46">
        <v>0</v>
      </c>
      <c r="Y54" s="48">
        <v>0</v>
      </c>
      <c r="Z54" s="48">
        <v>0</v>
      </c>
      <c r="AA54" s="52">
        <v>0</v>
      </c>
      <c r="AB54" s="48">
        <v>0</v>
      </c>
      <c r="AC54" s="52">
        <v>0</v>
      </c>
      <c r="AD54" s="53" t="s">
        <v>68</v>
      </c>
    </row>
    <row r="55" spans="1:30" ht="30" customHeight="1" x14ac:dyDescent="0.25">
      <c r="A55" s="45" t="s">
        <v>60</v>
      </c>
      <c r="B55" s="45" t="s">
        <v>61</v>
      </c>
      <c r="C55" s="45" t="s">
        <v>62</v>
      </c>
      <c r="D55" s="46" t="s">
        <v>133</v>
      </c>
      <c r="E55" s="46" t="s">
        <v>134</v>
      </c>
      <c r="F55" s="46" t="s">
        <v>139</v>
      </c>
      <c r="G55" s="46" t="s">
        <v>140</v>
      </c>
      <c r="H55" s="47" t="s">
        <v>66</v>
      </c>
      <c r="I55" s="48">
        <v>0</v>
      </c>
      <c r="J55" s="49">
        <v>0</v>
      </c>
      <c r="K55" s="46">
        <v>0</v>
      </c>
      <c r="L55" s="46">
        <v>0</v>
      </c>
      <c r="M55" s="49" t="s">
        <v>67</v>
      </c>
      <c r="N55" s="54">
        <v>0</v>
      </c>
      <c r="O55" s="52" t="s">
        <v>68</v>
      </c>
      <c r="P55" s="48">
        <v>0</v>
      </c>
      <c r="Q55" s="46">
        <v>0</v>
      </c>
      <c r="R55" s="46" t="s">
        <v>67</v>
      </c>
      <c r="S55" s="52" t="s">
        <v>67</v>
      </c>
      <c r="T55" s="48">
        <v>0</v>
      </c>
      <c r="U55" s="48">
        <v>0</v>
      </c>
      <c r="V55" s="46">
        <v>0</v>
      </c>
      <c r="W55" s="46">
        <v>0</v>
      </c>
      <c r="X55" s="46">
        <v>0</v>
      </c>
      <c r="Y55" s="48">
        <v>0</v>
      </c>
      <c r="Z55" s="48">
        <v>0</v>
      </c>
      <c r="AA55" s="52">
        <v>0</v>
      </c>
      <c r="AB55" s="48">
        <v>0</v>
      </c>
      <c r="AC55" s="52">
        <v>0</v>
      </c>
      <c r="AD55" s="53" t="s">
        <v>68</v>
      </c>
    </row>
    <row r="56" spans="1:30" ht="30" customHeight="1" x14ac:dyDescent="0.25">
      <c r="A56" s="45" t="s">
        <v>60</v>
      </c>
      <c r="B56" s="45" t="s">
        <v>61</v>
      </c>
      <c r="C56" s="45" t="s">
        <v>62</v>
      </c>
      <c r="D56" s="46" t="s">
        <v>133</v>
      </c>
      <c r="E56" s="46" t="s">
        <v>134</v>
      </c>
      <c r="F56" s="46" t="s">
        <v>141</v>
      </c>
      <c r="G56" s="46" t="s">
        <v>142</v>
      </c>
      <c r="H56" s="47" t="s">
        <v>66</v>
      </c>
      <c r="I56" s="48">
        <v>0</v>
      </c>
      <c r="J56" s="49">
        <v>0</v>
      </c>
      <c r="K56" s="46">
        <v>0</v>
      </c>
      <c r="L56" s="46">
        <v>0</v>
      </c>
      <c r="M56" s="49" t="s">
        <v>67</v>
      </c>
      <c r="N56" s="51">
        <v>0</v>
      </c>
      <c r="O56" s="52" t="s">
        <v>68</v>
      </c>
      <c r="P56" s="48">
        <v>0</v>
      </c>
      <c r="Q56" s="46">
        <v>0</v>
      </c>
      <c r="R56" s="46" t="s">
        <v>67</v>
      </c>
      <c r="S56" s="52" t="s">
        <v>67</v>
      </c>
      <c r="T56" s="48">
        <v>0</v>
      </c>
      <c r="U56" s="48">
        <v>0</v>
      </c>
      <c r="V56" s="46">
        <v>0</v>
      </c>
      <c r="W56" s="46">
        <v>0</v>
      </c>
      <c r="X56" s="46">
        <v>0</v>
      </c>
      <c r="Y56" s="48">
        <v>0</v>
      </c>
      <c r="Z56" s="48">
        <v>0</v>
      </c>
      <c r="AA56" s="52">
        <v>0</v>
      </c>
      <c r="AB56" s="48">
        <v>0</v>
      </c>
      <c r="AC56" s="52">
        <v>0</v>
      </c>
      <c r="AD56" s="53" t="s">
        <v>68</v>
      </c>
    </row>
    <row r="57" spans="1:30" ht="30" customHeight="1" x14ac:dyDescent="0.25">
      <c r="A57" s="45" t="s">
        <v>60</v>
      </c>
      <c r="B57" s="45" t="s">
        <v>61</v>
      </c>
      <c r="C57" s="45" t="s">
        <v>62</v>
      </c>
      <c r="D57" s="46" t="s">
        <v>133</v>
      </c>
      <c r="E57" s="46" t="s">
        <v>134</v>
      </c>
      <c r="F57" s="46" t="s">
        <v>143</v>
      </c>
      <c r="G57" s="46" t="s">
        <v>144</v>
      </c>
      <c r="H57" s="47" t="s">
        <v>66</v>
      </c>
      <c r="I57" s="48">
        <v>0</v>
      </c>
      <c r="J57" s="49">
        <v>0</v>
      </c>
      <c r="K57" s="46">
        <v>0</v>
      </c>
      <c r="L57" s="46">
        <v>0</v>
      </c>
      <c r="M57" s="49" t="s">
        <v>67</v>
      </c>
      <c r="N57" s="54">
        <v>0</v>
      </c>
      <c r="O57" s="52" t="s">
        <v>68</v>
      </c>
      <c r="P57" s="48">
        <v>0</v>
      </c>
      <c r="Q57" s="46">
        <v>0</v>
      </c>
      <c r="R57" s="46" t="s">
        <v>67</v>
      </c>
      <c r="S57" s="52" t="s">
        <v>67</v>
      </c>
      <c r="T57" s="48">
        <v>0</v>
      </c>
      <c r="U57" s="48">
        <v>0</v>
      </c>
      <c r="V57" s="46">
        <v>0</v>
      </c>
      <c r="W57" s="46">
        <v>0</v>
      </c>
      <c r="X57" s="46">
        <v>0</v>
      </c>
      <c r="Y57" s="48">
        <v>0</v>
      </c>
      <c r="Z57" s="48">
        <v>0</v>
      </c>
      <c r="AA57" s="52">
        <v>0</v>
      </c>
      <c r="AB57" s="48">
        <v>0</v>
      </c>
      <c r="AC57" s="52">
        <v>0</v>
      </c>
      <c r="AD57" s="53" t="s">
        <v>68</v>
      </c>
    </row>
    <row r="58" spans="1:30" ht="30" customHeight="1" x14ac:dyDescent="0.25">
      <c r="A58" s="45" t="s">
        <v>60</v>
      </c>
      <c r="B58" s="45" t="s">
        <v>61</v>
      </c>
      <c r="C58" s="45" t="s">
        <v>62</v>
      </c>
      <c r="D58" s="46" t="s">
        <v>145</v>
      </c>
      <c r="E58" s="46" t="s">
        <v>122</v>
      </c>
      <c r="F58" s="46" t="s">
        <v>146</v>
      </c>
      <c r="G58" s="46" t="s">
        <v>122</v>
      </c>
      <c r="H58" s="47" t="s">
        <v>66</v>
      </c>
      <c r="I58" s="48">
        <v>0</v>
      </c>
      <c r="J58" s="49">
        <v>0</v>
      </c>
      <c r="K58" s="46">
        <v>0</v>
      </c>
      <c r="L58" s="46">
        <v>0</v>
      </c>
      <c r="M58" s="49" t="s">
        <v>67</v>
      </c>
      <c r="N58" s="51">
        <v>0</v>
      </c>
      <c r="O58" s="52" t="s">
        <v>68</v>
      </c>
      <c r="P58" s="48">
        <v>0</v>
      </c>
      <c r="Q58" s="46">
        <v>0</v>
      </c>
      <c r="R58" s="46" t="s">
        <v>67</v>
      </c>
      <c r="S58" s="52" t="s">
        <v>67</v>
      </c>
      <c r="T58" s="48">
        <v>0</v>
      </c>
      <c r="U58" s="48">
        <v>0</v>
      </c>
      <c r="V58" s="46">
        <v>0</v>
      </c>
      <c r="W58" s="46">
        <v>0</v>
      </c>
      <c r="X58" s="46">
        <v>0</v>
      </c>
      <c r="Y58" s="48">
        <v>0</v>
      </c>
      <c r="Z58" s="48">
        <v>0</v>
      </c>
      <c r="AA58" s="52">
        <v>0</v>
      </c>
      <c r="AB58" s="48">
        <v>0</v>
      </c>
      <c r="AC58" s="52">
        <v>0</v>
      </c>
      <c r="AD58" s="53" t="s">
        <v>68</v>
      </c>
    </row>
    <row r="59" spans="1:30" ht="30" customHeight="1" x14ac:dyDescent="0.25">
      <c r="A59" s="45" t="s">
        <v>60</v>
      </c>
      <c r="B59" s="45" t="s">
        <v>61</v>
      </c>
      <c r="C59" s="45" t="s">
        <v>62</v>
      </c>
      <c r="D59" s="46" t="s">
        <v>145</v>
      </c>
      <c r="E59" s="46" t="s">
        <v>122</v>
      </c>
      <c r="F59" s="46" t="s">
        <v>147</v>
      </c>
      <c r="G59" s="46" t="s">
        <v>148</v>
      </c>
      <c r="H59" s="47" t="s">
        <v>66</v>
      </c>
      <c r="I59" s="48">
        <v>0</v>
      </c>
      <c r="J59" s="49">
        <v>0</v>
      </c>
      <c r="K59" s="46">
        <v>0</v>
      </c>
      <c r="L59" s="46">
        <v>0</v>
      </c>
      <c r="M59" s="49" t="s">
        <v>67</v>
      </c>
      <c r="N59" s="54">
        <v>0</v>
      </c>
      <c r="O59" s="52" t="s">
        <v>68</v>
      </c>
      <c r="P59" s="48">
        <v>0</v>
      </c>
      <c r="Q59" s="46">
        <v>0</v>
      </c>
      <c r="R59" s="46" t="s">
        <v>67</v>
      </c>
      <c r="S59" s="52" t="s">
        <v>67</v>
      </c>
      <c r="T59" s="48">
        <v>0</v>
      </c>
      <c r="U59" s="48">
        <v>0</v>
      </c>
      <c r="V59" s="46">
        <v>0</v>
      </c>
      <c r="W59" s="46">
        <v>0</v>
      </c>
      <c r="X59" s="46">
        <v>0</v>
      </c>
      <c r="Y59" s="48">
        <v>0</v>
      </c>
      <c r="Z59" s="48">
        <v>0</v>
      </c>
      <c r="AA59" s="52">
        <v>0</v>
      </c>
      <c r="AB59" s="48">
        <v>0</v>
      </c>
      <c r="AC59" s="52">
        <v>0</v>
      </c>
      <c r="AD59" s="53" t="s">
        <v>68</v>
      </c>
    </row>
    <row r="60" spans="1:30" ht="30" customHeight="1" x14ac:dyDescent="0.25">
      <c r="A60" s="45" t="s">
        <v>60</v>
      </c>
      <c r="B60" s="45" t="s">
        <v>61</v>
      </c>
      <c r="C60" s="45" t="s">
        <v>62</v>
      </c>
      <c r="D60" s="46" t="s">
        <v>145</v>
      </c>
      <c r="E60" s="46" t="s">
        <v>122</v>
      </c>
      <c r="F60" s="46" t="s">
        <v>149</v>
      </c>
      <c r="G60" s="46" t="s">
        <v>122</v>
      </c>
      <c r="H60" s="47" t="s">
        <v>66</v>
      </c>
      <c r="I60" s="48">
        <v>0</v>
      </c>
      <c r="J60" s="49">
        <v>0</v>
      </c>
      <c r="K60" s="46">
        <v>0</v>
      </c>
      <c r="L60" s="46">
        <v>0</v>
      </c>
      <c r="M60" s="49" t="s">
        <v>67</v>
      </c>
      <c r="N60" s="51">
        <v>0</v>
      </c>
      <c r="O60" s="52" t="s">
        <v>68</v>
      </c>
      <c r="P60" s="48">
        <v>0</v>
      </c>
      <c r="Q60" s="46">
        <v>0</v>
      </c>
      <c r="R60" s="46" t="s">
        <v>67</v>
      </c>
      <c r="S60" s="52" t="s">
        <v>67</v>
      </c>
      <c r="T60" s="48">
        <v>0</v>
      </c>
      <c r="U60" s="48">
        <v>0</v>
      </c>
      <c r="V60" s="46">
        <v>0</v>
      </c>
      <c r="W60" s="46">
        <v>0</v>
      </c>
      <c r="X60" s="46">
        <v>0</v>
      </c>
      <c r="Y60" s="48">
        <v>0</v>
      </c>
      <c r="Z60" s="48">
        <v>0</v>
      </c>
      <c r="AA60" s="52">
        <v>0</v>
      </c>
      <c r="AB60" s="48">
        <v>0</v>
      </c>
      <c r="AC60" s="52">
        <v>0</v>
      </c>
      <c r="AD60" s="53" t="s">
        <v>68</v>
      </c>
    </row>
    <row r="61" spans="1:30" ht="30" customHeight="1" x14ac:dyDescent="0.25">
      <c r="A61" s="45" t="s">
        <v>60</v>
      </c>
      <c r="B61" s="45" t="s">
        <v>61</v>
      </c>
      <c r="C61" s="45" t="s">
        <v>62</v>
      </c>
      <c r="D61" s="46" t="s">
        <v>145</v>
      </c>
      <c r="E61" s="46" t="s">
        <v>122</v>
      </c>
      <c r="F61" s="46" t="s">
        <v>150</v>
      </c>
      <c r="G61" s="46" t="s">
        <v>151</v>
      </c>
      <c r="H61" s="47" t="s">
        <v>66</v>
      </c>
      <c r="I61" s="48">
        <v>0</v>
      </c>
      <c r="J61" s="49">
        <v>0</v>
      </c>
      <c r="K61" s="46">
        <v>0</v>
      </c>
      <c r="L61" s="46">
        <v>0</v>
      </c>
      <c r="M61" s="49" t="s">
        <v>67</v>
      </c>
      <c r="N61" s="54">
        <v>0</v>
      </c>
      <c r="O61" s="52" t="s">
        <v>68</v>
      </c>
      <c r="P61" s="48">
        <v>0</v>
      </c>
      <c r="Q61" s="46">
        <v>0</v>
      </c>
      <c r="R61" s="46" t="s">
        <v>67</v>
      </c>
      <c r="S61" s="52" t="s">
        <v>67</v>
      </c>
      <c r="T61" s="48">
        <v>0</v>
      </c>
      <c r="U61" s="48">
        <v>0</v>
      </c>
      <c r="V61" s="46">
        <v>0</v>
      </c>
      <c r="W61" s="46">
        <v>0</v>
      </c>
      <c r="X61" s="46">
        <v>0</v>
      </c>
      <c r="Y61" s="48">
        <v>0</v>
      </c>
      <c r="Z61" s="48">
        <v>0</v>
      </c>
      <c r="AA61" s="52">
        <v>0</v>
      </c>
      <c r="AB61" s="48">
        <v>0</v>
      </c>
      <c r="AC61" s="52">
        <v>0</v>
      </c>
      <c r="AD61" s="53" t="s">
        <v>68</v>
      </c>
    </row>
    <row r="62" spans="1:30" ht="30" customHeight="1" x14ac:dyDescent="0.25">
      <c r="A62" s="45" t="s">
        <v>60</v>
      </c>
      <c r="B62" s="45" t="s">
        <v>61</v>
      </c>
      <c r="C62" s="45" t="s">
        <v>62</v>
      </c>
      <c r="D62" s="46" t="s">
        <v>145</v>
      </c>
      <c r="E62" s="46" t="s">
        <v>122</v>
      </c>
      <c r="F62" s="46" t="s">
        <v>152</v>
      </c>
      <c r="G62" s="46" t="s">
        <v>148</v>
      </c>
      <c r="H62" s="47" t="s">
        <v>66</v>
      </c>
      <c r="I62" s="48">
        <v>0</v>
      </c>
      <c r="J62" s="49">
        <v>0</v>
      </c>
      <c r="K62" s="46">
        <v>0</v>
      </c>
      <c r="L62" s="46">
        <v>0</v>
      </c>
      <c r="M62" s="49" t="s">
        <v>67</v>
      </c>
      <c r="N62" s="51">
        <v>0</v>
      </c>
      <c r="O62" s="52" t="s">
        <v>68</v>
      </c>
      <c r="P62" s="48">
        <v>0</v>
      </c>
      <c r="Q62" s="46">
        <v>0</v>
      </c>
      <c r="R62" s="46" t="s">
        <v>67</v>
      </c>
      <c r="S62" s="52" t="s">
        <v>67</v>
      </c>
      <c r="T62" s="48">
        <v>0</v>
      </c>
      <c r="U62" s="48">
        <v>0</v>
      </c>
      <c r="V62" s="46">
        <v>0</v>
      </c>
      <c r="W62" s="46">
        <v>0</v>
      </c>
      <c r="X62" s="46">
        <v>0</v>
      </c>
      <c r="Y62" s="48">
        <v>0</v>
      </c>
      <c r="Z62" s="48">
        <v>0</v>
      </c>
      <c r="AA62" s="52">
        <v>0</v>
      </c>
      <c r="AB62" s="48">
        <v>0</v>
      </c>
      <c r="AC62" s="52">
        <v>0</v>
      </c>
      <c r="AD62" s="53" t="s">
        <v>68</v>
      </c>
    </row>
    <row r="63" spans="1:30" ht="30" customHeight="1" x14ac:dyDescent="0.25">
      <c r="A63" s="45" t="s">
        <v>60</v>
      </c>
      <c r="B63" s="45" t="s">
        <v>61</v>
      </c>
      <c r="C63" s="45" t="s">
        <v>62</v>
      </c>
      <c r="D63" s="46" t="s">
        <v>145</v>
      </c>
      <c r="E63" s="46" t="s">
        <v>122</v>
      </c>
      <c r="F63" s="46" t="s">
        <v>153</v>
      </c>
      <c r="G63" s="46" t="s">
        <v>122</v>
      </c>
      <c r="H63" s="47" t="s">
        <v>66</v>
      </c>
      <c r="I63" s="48">
        <v>0</v>
      </c>
      <c r="J63" s="49">
        <v>0</v>
      </c>
      <c r="K63" s="46">
        <v>0</v>
      </c>
      <c r="L63" s="46">
        <v>0</v>
      </c>
      <c r="M63" s="49" t="s">
        <v>67</v>
      </c>
      <c r="N63" s="54">
        <v>0</v>
      </c>
      <c r="O63" s="52" t="s">
        <v>68</v>
      </c>
      <c r="P63" s="48">
        <v>0</v>
      </c>
      <c r="Q63" s="46">
        <v>0</v>
      </c>
      <c r="R63" s="46" t="s">
        <v>67</v>
      </c>
      <c r="S63" s="52" t="s">
        <v>67</v>
      </c>
      <c r="T63" s="48">
        <v>0</v>
      </c>
      <c r="U63" s="48">
        <v>0</v>
      </c>
      <c r="V63" s="46">
        <v>0</v>
      </c>
      <c r="W63" s="46">
        <v>0</v>
      </c>
      <c r="X63" s="46">
        <v>0</v>
      </c>
      <c r="Y63" s="48">
        <v>0</v>
      </c>
      <c r="Z63" s="48">
        <v>0</v>
      </c>
      <c r="AA63" s="52">
        <v>0</v>
      </c>
      <c r="AB63" s="48">
        <v>0</v>
      </c>
      <c r="AC63" s="52">
        <v>0</v>
      </c>
      <c r="AD63" s="53" t="s">
        <v>68</v>
      </c>
    </row>
    <row r="64" spans="1:30" ht="30" customHeight="1" x14ac:dyDescent="0.25">
      <c r="A64" s="45" t="s">
        <v>60</v>
      </c>
      <c r="B64" s="45" t="s">
        <v>61</v>
      </c>
      <c r="C64" s="45" t="s">
        <v>62</v>
      </c>
      <c r="D64" s="46" t="s">
        <v>154</v>
      </c>
      <c r="E64" s="46" t="s">
        <v>155</v>
      </c>
      <c r="F64" s="46" t="s">
        <v>156</v>
      </c>
      <c r="G64" s="46" t="s">
        <v>157</v>
      </c>
      <c r="H64" s="47" t="s">
        <v>66</v>
      </c>
      <c r="I64" s="48">
        <v>0</v>
      </c>
      <c r="J64" s="49">
        <v>0</v>
      </c>
      <c r="K64" s="46">
        <v>0</v>
      </c>
      <c r="L64" s="46">
        <v>0</v>
      </c>
      <c r="M64" s="49" t="s">
        <v>67</v>
      </c>
      <c r="N64" s="51">
        <v>0</v>
      </c>
      <c r="O64" s="52" t="s">
        <v>68</v>
      </c>
      <c r="P64" s="48">
        <v>0</v>
      </c>
      <c r="Q64" s="46">
        <v>0</v>
      </c>
      <c r="R64" s="46" t="s">
        <v>67</v>
      </c>
      <c r="S64" s="52" t="s">
        <v>67</v>
      </c>
      <c r="T64" s="48">
        <v>0</v>
      </c>
      <c r="U64" s="48">
        <v>0</v>
      </c>
      <c r="V64" s="46">
        <v>0</v>
      </c>
      <c r="W64" s="46">
        <v>0</v>
      </c>
      <c r="X64" s="46">
        <v>0</v>
      </c>
      <c r="Y64" s="48">
        <v>0</v>
      </c>
      <c r="Z64" s="48">
        <v>0</v>
      </c>
      <c r="AA64" s="52">
        <v>0</v>
      </c>
      <c r="AB64" s="48">
        <v>0</v>
      </c>
      <c r="AC64" s="52">
        <v>0</v>
      </c>
      <c r="AD64" s="53" t="s">
        <v>68</v>
      </c>
    </row>
    <row r="65" spans="1:30" ht="30" customHeight="1" x14ac:dyDescent="0.25">
      <c r="A65" s="45" t="s">
        <v>60</v>
      </c>
      <c r="B65" s="45" t="s">
        <v>61</v>
      </c>
      <c r="C65" s="45" t="s">
        <v>62</v>
      </c>
      <c r="D65" s="46" t="s">
        <v>154</v>
      </c>
      <c r="E65" s="46" t="s">
        <v>155</v>
      </c>
      <c r="F65" s="46" t="s">
        <v>158</v>
      </c>
      <c r="G65" s="46" t="s">
        <v>159</v>
      </c>
      <c r="H65" s="47" t="s">
        <v>66</v>
      </c>
      <c r="I65" s="48">
        <v>0</v>
      </c>
      <c r="J65" s="49">
        <v>0</v>
      </c>
      <c r="K65" s="46">
        <v>0</v>
      </c>
      <c r="L65" s="46">
        <v>0</v>
      </c>
      <c r="M65" s="49" t="s">
        <v>67</v>
      </c>
      <c r="N65" s="54">
        <v>0</v>
      </c>
      <c r="O65" s="52" t="s">
        <v>68</v>
      </c>
      <c r="P65" s="48">
        <v>0</v>
      </c>
      <c r="Q65" s="46">
        <v>0</v>
      </c>
      <c r="R65" s="46" t="s">
        <v>67</v>
      </c>
      <c r="S65" s="52" t="s">
        <v>67</v>
      </c>
      <c r="T65" s="48">
        <v>0</v>
      </c>
      <c r="U65" s="48">
        <v>0</v>
      </c>
      <c r="V65" s="46">
        <v>0</v>
      </c>
      <c r="W65" s="46">
        <v>0</v>
      </c>
      <c r="X65" s="46">
        <v>0</v>
      </c>
      <c r="Y65" s="48">
        <v>0</v>
      </c>
      <c r="Z65" s="48">
        <v>0</v>
      </c>
      <c r="AA65" s="52">
        <v>0</v>
      </c>
      <c r="AB65" s="48">
        <v>0</v>
      </c>
      <c r="AC65" s="52">
        <v>0</v>
      </c>
      <c r="AD65" s="53" t="s">
        <v>68</v>
      </c>
    </row>
    <row r="66" spans="1:30" ht="30" customHeight="1" x14ac:dyDescent="0.25">
      <c r="A66" s="45" t="s">
        <v>60</v>
      </c>
      <c r="B66" s="45" t="s">
        <v>61</v>
      </c>
      <c r="C66" s="45" t="s">
        <v>62</v>
      </c>
      <c r="D66" s="46" t="s">
        <v>160</v>
      </c>
      <c r="E66" s="46" t="s">
        <v>161</v>
      </c>
      <c r="F66" s="46" t="s">
        <v>162</v>
      </c>
      <c r="G66" s="46" t="s">
        <v>163</v>
      </c>
      <c r="H66" s="47" t="s">
        <v>66</v>
      </c>
      <c r="I66" s="48">
        <v>0</v>
      </c>
      <c r="J66" s="49">
        <v>0</v>
      </c>
      <c r="K66" s="46">
        <v>0</v>
      </c>
      <c r="L66" s="46">
        <v>0</v>
      </c>
      <c r="M66" s="49" t="s">
        <v>67</v>
      </c>
      <c r="N66" s="51">
        <v>0</v>
      </c>
      <c r="O66" s="52" t="s">
        <v>68</v>
      </c>
      <c r="P66" s="48">
        <v>0</v>
      </c>
      <c r="Q66" s="46">
        <v>0</v>
      </c>
      <c r="R66" s="46" t="s">
        <v>67</v>
      </c>
      <c r="S66" s="52" t="s">
        <v>67</v>
      </c>
      <c r="T66" s="48">
        <v>0</v>
      </c>
      <c r="U66" s="48">
        <v>0</v>
      </c>
      <c r="V66" s="46">
        <v>0</v>
      </c>
      <c r="W66" s="46">
        <v>0</v>
      </c>
      <c r="X66" s="46">
        <v>0</v>
      </c>
      <c r="Y66" s="48">
        <v>0</v>
      </c>
      <c r="Z66" s="48">
        <v>0</v>
      </c>
      <c r="AA66" s="52">
        <v>0</v>
      </c>
      <c r="AB66" s="48">
        <v>0</v>
      </c>
      <c r="AC66" s="52">
        <v>0</v>
      </c>
      <c r="AD66" s="53" t="s">
        <v>68</v>
      </c>
    </row>
    <row r="67" spans="1:30" ht="30" customHeight="1" x14ac:dyDescent="0.25">
      <c r="A67" s="45" t="s">
        <v>60</v>
      </c>
      <c r="B67" s="45" t="s">
        <v>61</v>
      </c>
      <c r="C67" s="45" t="s">
        <v>62</v>
      </c>
      <c r="D67" s="46" t="s">
        <v>160</v>
      </c>
      <c r="E67" s="46" t="s">
        <v>161</v>
      </c>
      <c r="F67" s="46" t="s">
        <v>164</v>
      </c>
      <c r="G67" s="46" t="s">
        <v>161</v>
      </c>
      <c r="H67" s="47" t="s">
        <v>165</v>
      </c>
      <c r="I67" s="48">
        <v>0</v>
      </c>
      <c r="J67" s="49">
        <v>0</v>
      </c>
      <c r="K67" s="46">
        <v>0</v>
      </c>
      <c r="L67" s="46">
        <v>0</v>
      </c>
      <c r="M67" s="49" t="s">
        <v>67</v>
      </c>
      <c r="N67" s="54">
        <v>0</v>
      </c>
      <c r="O67" s="52" t="s">
        <v>68</v>
      </c>
      <c r="P67" s="48">
        <v>0</v>
      </c>
      <c r="Q67" s="46">
        <v>0</v>
      </c>
      <c r="R67" s="46" t="s">
        <v>67</v>
      </c>
      <c r="S67" s="52" t="s">
        <v>67</v>
      </c>
      <c r="T67" s="48">
        <v>0</v>
      </c>
      <c r="U67" s="48">
        <v>0</v>
      </c>
      <c r="V67" s="46">
        <v>0</v>
      </c>
      <c r="W67" s="46">
        <v>0</v>
      </c>
      <c r="X67" s="46">
        <v>0</v>
      </c>
      <c r="Y67" s="48">
        <v>0</v>
      </c>
      <c r="Z67" s="48">
        <v>0</v>
      </c>
      <c r="AA67" s="52">
        <v>0</v>
      </c>
      <c r="AB67" s="48">
        <v>0</v>
      </c>
      <c r="AC67" s="52">
        <v>0</v>
      </c>
      <c r="AD67" s="53" t="s">
        <v>68</v>
      </c>
    </row>
    <row r="68" spans="1:30" ht="30" customHeight="1" x14ac:dyDescent="0.25">
      <c r="A68" s="45" t="s">
        <v>60</v>
      </c>
      <c r="B68" s="45" t="s">
        <v>61</v>
      </c>
      <c r="C68" s="45" t="s">
        <v>62</v>
      </c>
      <c r="D68" s="46" t="s">
        <v>160</v>
      </c>
      <c r="E68" s="46" t="s">
        <v>161</v>
      </c>
      <c r="F68" s="46" t="s">
        <v>166</v>
      </c>
      <c r="G68" s="46" t="s">
        <v>167</v>
      </c>
      <c r="H68" s="47" t="s">
        <v>66</v>
      </c>
      <c r="I68" s="48">
        <v>0</v>
      </c>
      <c r="J68" s="49">
        <v>0</v>
      </c>
      <c r="K68" s="46">
        <v>0</v>
      </c>
      <c r="L68" s="46">
        <v>0</v>
      </c>
      <c r="M68" s="49" t="s">
        <v>67</v>
      </c>
      <c r="N68" s="51">
        <v>0</v>
      </c>
      <c r="O68" s="52" t="s">
        <v>68</v>
      </c>
      <c r="P68" s="48">
        <v>0</v>
      </c>
      <c r="Q68" s="46">
        <v>0</v>
      </c>
      <c r="R68" s="46" t="s">
        <v>67</v>
      </c>
      <c r="S68" s="52" t="s">
        <v>67</v>
      </c>
      <c r="T68" s="48">
        <v>0</v>
      </c>
      <c r="U68" s="48">
        <v>0</v>
      </c>
      <c r="V68" s="46">
        <v>0</v>
      </c>
      <c r="W68" s="46">
        <v>0</v>
      </c>
      <c r="X68" s="46">
        <v>0</v>
      </c>
      <c r="Y68" s="48">
        <v>0</v>
      </c>
      <c r="Z68" s="48">
        <v>0</v>
      </c>
      <c r="AA68" s="52">
        <v>0</v>
      </c>
      <c r="AB68" s="48">
        <v>0</v>
      </c>
      <c r="AC68" s="52">
        <v>0</v>
      </c>
      <c r="AD68" s="53" t="s">
        <v>68</v>
      </c>
    </row>
    <row r="69" spans="1:30" ht="30" customHeight="1" x14ac:dyDescent="0.25">
      <c r="A69" s="45" t="s">
        <v>60</v>
      </c>
      <c r="B69" s="45" t="s">
        <v>61</v>
      </c>
      <c r="C69" s="45" t="s">
        <v>62</v>
      </c>
      <c r="D69" s="46" t="s">
        <v>160</v>
      </c>
      <c r="E69" s="46" t="s">
        <v>161</v>
      </c>
      <c r="F69" s="46" t="s">
        <v>168</v>
      </c>
      <c r="G69" s="46" t="s">
        <v>169</v>
      </c>
      <c r="H69" s="47" t="s">
        <v>66</v>
      </c>
      <c r="I69" s="48">
        <v>0</v>
      </c>
      <c r="J69" s="49">
        <v>0</v>
      </c>
      <c r="K69" s="46">
        <v>0</v>
      </c>
      <c r="L69" s="46">
        <v>0</v>
      </c>
      <c r="M69" s="49" t="s">
        <v>67</v>
      </c>
      <c r="N69" s="54">
        <v>0</v>
      </c>
      <c r="O69" s="52" t="s">
        <v>68</v>
      </c>
      <c r="P69" s="48">
        <v>0</v>
      </c>
      <c r="Q69" s="46">
        <v>0</v>
      </c>
      <c r="R69" s="46" t="s">
        <v>67</v>
      </c>
      <c r="S69" s="52" t="s">
        <v>67</v>
      </c>
      <c r="T69" s="48">
        <v>0</v>
      </c>
      <c r="U69" s="48">
        <v>0</v>
      </c>
      <c r="V69" s="46">
        <v>0</v>
      </c>
      <c r="W69" s="46">
        <v>0</v>
      </c>
      <c r="X69" s="46">
        <v>0</v>
      </c>
      <c r="Y69" s="48">
        <v>0</v>
      </c>
      <c r="Z69" s="48">
        <v>0</v>
      </c>
      <c r="AA69" s="52">
        <v>0</v>
      </c>
      <c r="AB69" s="48">
        <v>0</v>
      </c>
      <c r="AC69" s="52">
        <v>0</v>
      </c>
      <c r="AD69" s="53" t="s">
        <v>68</v>
      </c>
    </row>
    <row r="70" spans="1:30" ht="30" customHeight="1" x14ac:dyDescent="0.25">
      <c r="A70" s="45" t="s">
        <v>60</v>
      </c>
      <c r="B70" s="45" t="s">
        <v>61</v>
      </c>
      <c r="C70" s="45" t="s">
        <v>62</v>
      </c>
      <c r="D70" s="46" t="s">
        <v>170</v>
      </c>
      <c r="E70" s="46" t="s">
        <v>171</v>
      </c>
      <c r="F70" s="46" t="s">
        <v>172</v>
      </c>
      <c r="G70" s="46" t="s">
        <v>173</v>
      </c>
      <c r="H70" s="47" t="s">
        <v>66</v>
      </c>
      <c r="I70" s="48">
        <v>0</v>
      </c>
      <c r="J70" s="49">
        <v>0</v>
      </c>
      <c r="K70" s="46">
        <v>0</v>
      </c>
      <c r="L70" s="46">
        <v>0</v>
      </c>
      <c r="M70" s="49" t="s">
        <v>67</v>
      </c>
      <c r="N70" s="51">
        <v>0</v>
      </c>
      <c r="O70" s="52" t="s">
        <v>68</v>
      </c>
      <c r="P70" s="48">
        <v>0</v>
      </c>
      <c r="Q70" s="46">
        <v>0</v>
      </c>
      <c r="R70" s="46" t="s">
        <v>67</v>
      </c>
      <c r="S70" s="52" t="s">
        <v>67</v>
      </c>
      <c r="T70" s="48">
        <v>0</v>
      </c>
      <c r="U70" s="48">
        <v>0</v>
      </c>
      <c r="V70" s="46">
        <v>0</v>
      </c>
      <c r="W70" s="46">
        <v>0</v>
      </c>
      <c r="X70" s="46">
        <v>0</v>
      </c>
      <c r="Y70" s="48">
        <v>0</v>
      </c>
      <c r="Z70" s="48">
        <v>0</v>
      </c>
      <c r="AA70" s="52">
        <v>0</v>
      </c>
      <c r="AB70" s="48">
        <v>0</v>
      </c>
      <c r="AC70" s="52">
        <v>0</v>
      </c>
      <c r="AD70" s="53" t="s">
        <v>68</v>
      </c>
    </row>
    <row r="71" spans="1:30" ht="30" customHeight="1" x14ac:dyDescent="0.25">
      <c r="A71" s="45" t="s">
        <v>60</v>
      </c>
      <c r="B71" s="45" t="s">
        <v>61</v>
      </c>
      <c r="C71" s="45" t="s">
        <v>62</v>
      </c>
      <c r="D71" s="46" t="s">
        <v>170</v>
      </c>
      <c r="E71" s="46" t="s">
        <v>171</v>
      </c>
      <c r="F71" s="46" t="s">
        <v>174</v>
      </c>
      <c r="G71" s="46" t="s">
        <v>171</v>
      </c>
      <c r="H71" s="47" t="s">
        <v>66</v>
      </c>
      <c r="I71" s="48">
        <v>0</v>
      </c>
      <c r="J71" s="49">
        <v>0</v>
      </c>
      <c r="K71" s="46">
        <v>0</v>
      </c>
      <c r="L71" s="46">
        <v>0</v>
      </c>
      <c r="M71" s="49" t="s">
        <v>67</v>
      </c>
      <c r="N71" s="54">
        <v>0</v>
      </c>
      <c r="O71" s="52" t="s">
        <v>68</v>
      </c>
      <c r="P71" s="48">
        <v>0</v>
      </c>
      <c r="Q71" s="46">
        <v>0</v>
      </c>
      <c r="R71" s="46" t="s">
        <v>67</v>
      </c>
      <c r="S71" s="52" t="s">
        <v>67</v>
      </c>
      <c r="T71" s="48">
        <v>0</v>
      </c>
      <c r="U71" s="48">
        <v>0</v>
      </c>
      <c r="V71" s="46">
        <v>0</v>
      </c>
      <c r="W71" s="46">
        <v>0</v>
      </c>
      <c r="X71" s="46">
        <v>0</v>
      </c>
      <c r="Y71" s="48">
        <v>0</v>
      </c>
      <c r="Z71" s="48">
        <v>0</v>
      </c>
      <c r="AA71" s="52">
        <v>0</v>
      </c>
      <c r="AB71" s="48">
        <v>0</v>
      </c>
      <c r="AC71" s="52">
        <v>0</v>
      </c>
      <c r="AD71" s="53" t="s">
        <v>68</v>
      </c>
    </row>
    <row r="72" spans="1:30" ht="30" customHeight="1" x14ac:dyDescent="0.25">
      <c r="A72" s="45" t="s">
        <v>60</v>
      </c>
      <c r="B72" s="45" t="s">
        <v>61</v>
      </c>
      <c r="C72" s="45" t="s">
        <v>62</v>
      </c>
      <c r="D72" s="46" t="s">
        <v>175</v>
      </c>
      <c r="E72" s="46" t="s">
        <v>176</v>
      </c>
      <c r="F72" s="46" t="s">
        <v>177</v>
      </c>
      <c r="G72" s="46" t="s">
        <v>178</v>
      </c>
      <c r="H72" s="47" t="s">
        <v>66</v>
      </c>
      <c r="I72" s="48">
        <v>0</v>
      </c>
      <c r="J72" s="49">
        <v>0</v>
      </c>
      <c r="K72" s="46">
        <v>0</v>
      </c>
      <c r="L72" s="46">
        <v>0</v>
      </c>
      <c r="M72" s="49" t="s">
        <v>67</v>
      </c>
      <c r="N72" s="51">
        <v>0</v>
      </c>
      <c r="O72" s="52" t="s">
        <v>68</v>
      </c>
      <c r="P72" s="48">
        <v>0</v>
      </c>
      <c r="Q72" s="46">
        <v>0</v>
      </c>
      <c r="R72" s="46" t="s">
        <v>67</v>
      </c>
      <c r="S72" s="52" t="s">
        <v>67</v>
      </c>
      <c r="T72" s="48">
        <v>0</v>
      </c>
      <c r="U72" s="48">
        <v>0</v>
      </c>
      <c r="V72" s="46">
        <v>0</v>
      </c>
      <c r="W72" s="46">
        <v>0</v>
      </c>
      <c r="X72" s="46">
        <v>0</v>
      </c>
      <c r="Y72" s="48">
        <v>0</v>
      </c>
      <c r="Z72" s="48">
        <v>0</v>
      </c>
      <c r="AA72" s="52">
        <v>0</v>
      </c>
      <c r="AB72" s="48">
        <v>0</v>
      </c>
      <c r="AC72" s="52">
        <v>0</v>
      </c>
      <c r="AD72" s="53" t="s">
        <v>68</v>
      </c>
    </row>
    <row r="73" spans="1:30" ht="30" customHeight="1" x14ac:dyDescent="0.25">
      <c r="A73" s="45" t="s">
        <v>60</v>
      </c>
      <c r="B73" s="45" t="s">
        <v>61</v>
      </c>
      <c r="C73" s="45" t="s">
        <v>62</v>
      </c>
      <c r="D73" s="46" t="s">
        <v>175</v>
      </c>
      <c r="E73" s="46" t="s">
        <v>176</v>
      </c>
      <c r="F73" s="46" t="s">
        <v>179</v>
      </c>
      <c r="G73" s="46" t="s">
        <v>180</v>
      </c>
      <c r="H73" s="47" t="s">
        <v>66</v>
      </c>
      <c r="I73" s="48">
        <v>0</v>
      </c>
      <c r="J73" s="49">
        <v>0</v>
      </c>
      <c r="K73" s="46">
        <v>0</v>
      </c>
      <c r="L73" s="46">
        <v>0</v>
      </c>
      <c r="M73" s="49" t="s">
        <v>67</v>
      </c>
      <c r="N73" s="54">
        <v>0</v>
      </c>
      <c r="O73" s="52" t="s">
        <v>68</v>
      </c>
      <c r="P73" s="48">
        <v>0</v>
      </c>
      <c r="Q73" s="46">
        <v>0</v>
      </c>
      <c r="R73" s="46" t="s">
        <v>67</v>
      </c>
      <c r="S73" s="52" t="s">
        <v>67</v>
      </c>
      <c r="T73" s="48">
        <v>0</v>
      </c>
      <c r="U73" s="48">
        <v>0</v>
      </c>
      <c r="V73" s="46">
        <v>0</v>
      </c>
      <c r="W73" s="46">
        <v>0</v>
      </c>
      <c r="X73" s="46">
        <v>0</v>
      </c>
      <c r="Y73" s="48">
        <v>0</v>
      </c>
      <c r="Z73" s="48">
        <v>0</v>
      </c>
      <c r="AA73" s="52">
        <v>0</v>
      </c>
      <c r="AB73" s="48">
        <v>0</v>
      </c>
      <c r="AC73" s="52">
        <v>0</v>
      </c>
      <c r="AD73" s="53" t="s">
        <v>68</v>
      </c>
    </row>
    <row r="74" spans="1:30" ht="30" customHeight="1" x14ac:dyDescent="0.25">
      <c r="A74" s="45" t="s">
        <v>60</v>
      </c>
      <c r="B74" s="45" t="s">
        <v>61</v>
      </c>
      <c r="C74" s="45" t="s">
        <v>62</v>
      </c>
      <c r="D74" s="46" t="s">
        <v>181</v>
      </c>
      <c r="E74" s="46" t="s">
        <v>70</v>
      </c>
      <c r="F74" s="46" t="s">
        <v>182</v>
      </c>
      <c r="G74" s="46" t="s">
        <v>70</v>
      </c>
      <c r="H74" s="47" t="s">
        <v>66</v>
      </c>
      <c r="I74" s="48">
        <v>0</v>
      </c>
      <c r="J74" s="49">
        <v>0</v>
      </c>
      <c r="K74" s="46">
        <v>0</v>
      </c>
      <c r="L74" s="46">
        <v>0</v>
      </c>
      <c r="M74" s="49" t="s">
        <v>67</v>
      </c>
      <c r="N74" s="51">
        <v>0</v>
      </c>
      <c r="O74" s="52" t="s">
        <v>68</v>
      </c>
      <c r="P74" s="48">
        <v>0</v>
      </c>
      <c r="Q74" s="46">
        <v>0</v>
      </c>
      <c r="R74" s="46" t="s">
        <v>67</v>
      </c>
      <c r="S74" s="52" t="s">
        <v>67</v>
      </c>
      <c r="T74" s="48">
        <v>0</v>
      </c>
      <c r="U74" s="48">
        <v>0</v>
      </c>
      <c r="V74" s="46">
        <v>0</v>
      </c>
      <c r="W74" s="46">
        <v>0</v>
      </c>
      <c r="X74" s="46">
        <v>0</v>
      </c>
      <c r="Y74" s="48">
        <v>0</v>
      </c>
      <c r="Z74" s="48">
        <v>0</v>
      </c>
      <c r="AA74" s="52">
        <v>0</v>
      </c>
      <c r="AB74" s="48">
        <v>0</v>
      </c>
      <c r="AC74" s="52">
        <v>0</v>
      </c>
      <c r="AD74" s="53" t="s">
        <v>68</v>
      </c>
    </row>
    <row r="75" spans="1:30" ht="30" customHeight="1" x14ac:dyDescent="0.25">
      <c r="A75" s="45" t="s">
        <v>60</v>
      </c>
      <c r="B75" s="45" t="s">
        <v>61</v>
      </c>
      <c r="C75" s="45" t="s">
        <v>62</v>
      </c>
      <c r="D75" s="46" t="s">
        <v>181</v>
      </c>
      <c r="E75" s="46" t="s">
        <v>70</v>
      </c>
      <c r="F75" s="46" t="s">
        <v>183</v>
      </c>
      <c r="G75" s="46" t="s">
        <v>70</v>
      </c>
      <c r="H75" s="47" t="s">
        <v>66</v>
      </c>
      <c r="I75" s="48">
        <v>0</v>
      </c>
      <c r="J75" s="49">
        <v>0</v>
      </c>
      <c r="K75" s="46">
        <v>0</v>
      </c>
      <c r="L75" s="46">
        <v>0</v>
      </c>
      <c r="M75" s="49" t="s">
        <v>67</v>
      </c>
      <c r="N75" s="54">
        <v>0</v>
      </c>
      <c r="O75" s="52" t="s">
        <v>68</v>
      </c>
      <c r="P75" s="48">
        <v>0</v>
      </c>
      <c r="Q75" s="46">
        <v>0</v>
      </c>
      <c r="R75" s="46" t="s">
        <v>67</v>
      </c>
      <c r="S75" s="52" t="s">
        <v>67</v>
      </c>
      <c r="T75" s="48">
        <v>0</v>
      </c>
      <c r="U75" s="48">
        <v>0</v>
      </c>
      <c r="V75" s="46">
        <v>0</v>
      </c>
      <c r="W75" s="46">
        <v>0</v>
      </c>
      <c r="X75" s="46">
        <v>0</v>
      </c>
      <c r="Y75" s="48">
        <v>0</v>
      </c>
      <c r="Z75" s="48">
        <v>0</v>
      </c>
      <c r="AA75" s="52">
        <v>0</v>
      </c>
      <c r="AB75" s="48">
        <v>0</v>
      </c>
      <c r="AC75" s="52">
        <v>0</v>
      </c>
      <c r="AD75" s="53" t="s">
        <v>68</v>
      </c>
    </row>
    <row r="76" spans="1:30" ht="30" customHeight="1" x14ac:dyDescent="0.25">
      <c r="A76" s="45" t="s">
        <v>60</v>
      </c>
      <c r="B76" s="45" t="s">
        <v>61</v>
      </c>
      <c r="C76" s="45" t="s">
        <v>62</v>
      </c>
      <c r="D76" s="46" t="s">
        <v>181</v>
      </c>
      <c r="E76" s="46" t="s">
        <v>70</v>
      </c>
      <c r="F76" s="46" t="s">
        <v>184</v>
      </c>
      <c r="G76" s="46" t="s">
        <v>185</v>
      </c>
      <c r="H76" s="47" t="s">
        <v>66</v>
      </c>
      <c r="I76" s="48">
        <v>0</v>
      </c>
      <c r="J76" s="49">
        <v>0</v>
      </c>
      <c r="K76" s="46">
        <v>0</v>
      </c>
      <c r="L76" s="46">
        <v>0</v>
      </c>
      <c r="M76" s="49" t="s">
        <v>67</v>
      </c>
      <c r="N76" s="51">
        <v>0</v>
      </c>
      <c r="O76" s="52" t="s">
        <v>68</v>
      </c>
      <c r="P76" s="48">
        <v>0</v>
      </c>
      <c r="Q76" s="46">
        <v>0</v>
      </c>
      <c r="R76" s="46" t="s">
        <v>67</v>
      </c>
      <c r="S76" s="52" t="s">
        <v>67</v>
      </c>
      <c r="T76" s="48">
        <v>0</v>
      </c>
      <c r="U76" s="48">
        <v>0</v>
      </c>
      <c r="V76" s="46">
        <v>0</v>
      </c>
      <c r="W76" s="46">
        <v>0</v>
      </c>
      <c r="X76" s="46">
        <v>0</v>
      </c>
      <c r="Y76" s="48">
        <v>0</v>
      </c>
      <c r="Z76" s="48">
        <v>0</v>
      </c>
      <c r="AA76" s="52">
        <v>0</v>
      </c>
      <c r="AB76" s="48">
        <v>0</v>
      </c>
      <c r="AC76" s="52">
        <v>0</v>
      </c>
      <c r="AD76" s="53" t="s">
        <v>68</v>
      </c>
    </row>
    <row r="77" spans="1:30" ht="30" customHeight="1" x14ac:dyDescent="0.25">
      <c r="A77" s="45" t="s">
        <v>60</v>
      </c>
      <c r="B77" s="45" t="s">
        <v>61</v>
      </c>
      <c r="C77" s="45" t="s">
        <v>62</v>
      </c>
      <c r="D77" s="46" t="s">
        <v>181</v>
      </c>
      <c r="E77" s="46" t="s">
        <v>70</v>
      </c>
      <c r="F77" s="46" t="s">
        <v>186</v>
      </c>
      <c r="G77" s="46" t="s">
        <v>70</v>
      </c>
      <c r="H77" s="47" t="s">
        <v>66</v>
      </c>
      <c r="I77" s="48">
        <v>0</v>
      </c>
      <c r="J77" s="49">
        <v>0</v>
      </c>
      <c r="K77" s="46">
        <v>0</v>
      </c>
      <c r="L77" s="46">
        <v>0</v>
      </c>
      <c r="M77" s="49" t="s">
        <v>67</v>
      </c>
      <c r="N77" s="54">
        <v>0</v>
      </c>
      <c r="O77" s="52" t="s">
        <v>68</v>
      </c>
      <c r="P77" s="48">
        <v>0</v>
      </c>
      <c r="Q77" s="46">
        <v>0</v>
      </c>
      <c r="R77" s="46" t="s">
        <v>67</v>
      </c>
      <c r="S77" s="52" t="s">
        <v>67</v>
      </c>
      <c r="T77" s="48">
        <v>0</v>
      </c>
      <c r="U77" s="48">
        <v>0</v>
      </c>
      <c r="V77" s="46">
        <v>0</v>
      </c>
      <c r="W77" s="46">
        <v>0</v>
      </c>
      <c r="X77" s="46">
        <v>0</v>
      </c>
      <c r="Y77" s="48">
        <v>0</v>
      </c>
      <c r="Z77" s="48">
        <v>0</v>
      </c>
      <c r="AA77" s="52">
        <v>0</v>
      </c>
      <c r="AB77" s="48">
        <v>0</v>
      </c>
      <c r="AC77" s="52">
        <v>0</v>
      </c>
      <c r="AD77" s="53" t="s">
        <v>68</v>
      </c>
    </row>
    <row r="78" spans="1:30" ht="30" customHeight="1" x14ac:dyDescent="0.25">
      <c r="A78" s="45" t="s">
        <v>60</v>
      </c>
      <c r="B78" s="45" t="s">
        <v>61</v>
      </c>
      <c r="C78" s="45" t="s">
        <v>62</v>
      </c>
      <c r="D78" s="46" t="s">
        <v>187</v>
      </c>
      <c r="E78" s="46" t="s">
        <v>70</v>
      </c>
      <c r="F78" s="46" t="s">
        <v>188</v>
      </c>
      <c r="G78" s="46" t="s">
        <v>70</v>
      </c>
      <c r="H78" s="47" t="s">
        <v>66</v>
      </c>
      <c r="I78" s="48">
        <v>0</v>
      </c>
      <c r="J78" s="49">
        <v>0</v>
      </c>
      <c r="K78" s="46">
        <v>0</v>
      </c>
      <c r="L78" s="46">
        <v>0</v>
      </c>
      <c r="M78" s="49" t="s">
        <v>67</v>
      </c>
      <c r="N78" s="51">
        <v>0</v>
      </c>
      <c r="O78" s="52" t="s">
        <v>68</v>
      </c>
      <c r="P78" s="48">
        <v>0</v>
      </c>
      <c r="Q78" s="46">
        <v>0</v>
      </c>
      <c r="R78" s="46" t="s">
        <v>67</v>
      </c>
      <c r="S78" s="52" t="s">
        <v>67</v>
      </c>
      <c r="T78" s="48">
        <v>0</v>
      </c>
      <c r="U78" s="48">
        <v>0</v>
      </c>
      <c r="V78" s="46">
        <v>0</v>
      </c>
      <c r="W78" s="46">
        <v>0</v>
      </c>
      <c r="X78" s="46">
        <v>0</v>
      </c>
      <c r="Y78" s="48">
        <v>0</v>
      </c>
      <c r="Z78" s="48">
        <v>0</v>
      </c>
      <c r="AA78" s="52">
        <v>0</v>
      </c>
      <c r="AB78" s="48">
        <v>0</v>
      </c>
      <c r="AC78" s="52">
        <v>0</v>
      </c>
      <c r="AD78" s="53" t="s">
        <v>68</v>
      </c>
    </row>
    <row r="79" spans="1:30" ht="30" customHeight="1" x14ac:dyDescent="0.25">
      <c r="A79" s="45" t="s">
        <v>60</v>
      </c>
      <c r="B79" s="45" t="s">
        <v>61</v>
      </c>
      <c r="C79" s="45" t="s">
        <v>62</v>
      </c>
      <c r="D79" s="46" t="s">
        <v>187</v>
      </c>
      <c r="E79" s="46" t="s">
        <v>70</v>
      </c>
      <c r="F79" s="46" t="s">
        <v>189</v>
      </c>
      <c r="G79" s="46" t="s">
        <v>190</v>
      </c>
      <c r="H79" s="47" t="s">
        <v>66</v>
      </c>
      <c r="I79" s="48">
        <v>0</v>
      </c>
      <c r="J79" s="49">
        <v>0</v>
      </c>
      <c r="K79" s="46">
        <v>0</v>
      </c>
      <c r="L79" s="46">
        <v>0</v>
      </c>
      <c r="M79" s="49" t="s">
        <v>67</v>
      </c>
      <c r="N79" s="54">
        <v>0</v>
      </c>
      <c r="O79" s="52" t="s">
        <v>68</v>
      </c>
      <c r="P79" s="48">
        <v>0</v>
      </c>
      <c r="Q79" s="46">
        <v>0</v>
      </c>
      <c r="R79" s="46" t="s">
        <v>67</v>
      </c>
      <c r="S79" s="52" t="s">
        <v>67</v>
      </c>
      <c r="T79" s="48">
        <v>0</v>
      </c>
      <c r="U79" s="48">
        <v>0</v>
      </c>
      <c r="V79" s="46">
        <v>0</v>
      </c>
      <c r="W79" s="46">
        <v>0</v>
      </c>
      <c r="X79" s="46">
        <v>0</v>
      </c>
      <c r="Y79" s="48">
        <v>0</v>
      </c>
      <c r="Z79" s="48">
        <v>0</v>
      </c>
      <c r="AA79" s="52">
        <v>0</v>
      </c>
      <c r="AB79" s="48">
        <v>0</v>
      </c>
      <c r="AC79" s="52">
        <v>0</v>
      </c>
      <c r="AD79" s="53" t="s">
        <v>68</v>
      </c>
    </row>
    <row r="80" spans="1:30" ht="30" customHeight="1" x14ac:dyDescent="0.25">
      <c r="A80" s="45" t="s">
        <v>60</v>
      </c>
      <c r="B80" s="45" t="s">
        <v>61</v>
      </c>
      <c r="C80" s="45" t="s">
        <v>62</v>
      </c>
      <c r="D80" s="46" t="s">
        <v>187</v>
      </c>
      <c r="E80" s="46" t="s">
        <v>70</v>
      </c>
      <c r="F80" s="46" t="s">
        <v>191</v>
      </c>
      <c r="G80" s="46" t="s">
        <v>70</v>
      </c>
      <c r="H80" s="47" t="s">
        <v>66</v>
      </c>
      <c r="I80" s="48">
        <v>0</v>
      </c>
      <c r="J80" s="49">
        <v>0</v>
      </c>
      <c r="K80" s="46">
        <v>0</v>
      </c>
      <c r="L80" s="46">
        <v>0</v>
      </c>
      <c r="M80" s="49" t="s">
        <v>67</v>
      </c>
      <c r="N80" s="51">
        <v>0</v>
      </c>
      <c r="O80" s="52" t="s">
        <v>68</v>
      </c>
      <c r="P80" s="48">
        <v>0</v>
      </c>
      <c r="Q80" s="46">
        <v>0</v>
      </c>
      <c r="R80" s="46" t="s">
        <v>67</v>
      </c>
      <c r="S80" s="52" t="s">
        <v>67</v>
      </c>
      <c r="T80" s="48">
        <v>0</v>
      </c>
      <c r="U80" s="48">
        <v>0</v>
      </c>
      <c r="V80" s="46">
        <v>0</v>
      </c>
      <c r="W80" s="46">
        <v>0</v>
      </c>
      <c r="X80" s="46">
        <v>0</v>
      </c>
      <c r="Y80" s="48">
        <v>0</v>
      </c>
      <c r="Z80" s="48">
        <v>0</v>
      </c>
      <c r="AA80" s="52">
        <v>0</v>
      </c>
      <c r="AB80" s="48">
        <v>0</v>
      </c>
      <c r="AC80" s="52">
        <v>0</v>
      </c>
      <c r="AD80" s="53" t="s">
        <v>68</v>
      </c>
    </row>
    <row r="81" spans="1:30" ht="30" customHeight="1" x14ac:dyDescent="0.25">
      <c r="A81" s="45" t="s">
        <v>60</v>
      </c>
      <c r="B81" s="45" t="s">
        <v>61</v>
      </c>
      <c r="C81" s="45" t="s">
        <v>62</v>
      </c>
      <c r="D81" s="46" t="s">
        <v>187</v>
      </c>
      <c r="E81" s="46" t="s">
        <v>70</v>
      </c>
      <c r="F81" s="46" t="s">
        <v>192</v>
      </c>
      <c r="G81" s="46" t="s">
        <v>70</v>
      </c>
      <c r="H81" s="47" t="s">
        <v>66</v>
      </c>
      <c r="I81" s="48">
        <v>0</v>
      </c>
      <c r="J81" s="49">
        <v>0</v>
      </c>
      <c r="K81" s="46">
        <v>0</v>
      </c>
      <c r="L81" s="46">
        <v>0</v>
      </c>
      <c r="M81" s="49" t="s">
        <v>67</v>
      </c>
      <c r="N81" s="54">
        <v>0</v>
      </c>
      <c r="O81" s="52" t="s">
        <v>68</v>
      </c>
      <c r="P81" s="48">
        <v>0</v>
      </c>
      <c r="Q81" s="46">
        <v>0</v>
      </c>
      <c r="R81" s="46" t="s">
        <v>67</v>
      </c>
      <c r="S81" s="52" t="s">
        <v>67</v>
      </c>
      <c r="T81" s="48">
        <v>0</v>
      </c>
      <c r="U81" s="48">
        <v>0</v>
      </c>
      <c r="V81" s="46">
        <v>0</v>
      </c>
      <c r="W81" s="46">
        <v>0</v>
      </c>
      <c r="X81" s="46">
        <v>0</v>
      </c>
      <c r="Y81" s="48">
        <v>0</v>
      </c>
      <c r="Z81" s="48">
        <v>0</v>
      </c>
      <c r="AA81" s="52">
        <v>0</v>
      </c>
      <c r="AB81" s="48">
        <v>0</v>
      </c>
      <c r="AC81" s="52">
        <v>0</v>
      </c>
      <c r="AD81" s="53" t="s">
        <v>68</v>
      </c>
    </row>
    <row r="82" spans="1:30" ht="30" customHeight="1" x14ac:dyDescent="0.25">
      <c r="A82" s="45" t="s">
        <v>60</v>
      </c>
      <c r="B82" s="45" t="s">
        <v>61</v>
      </c>
      <c r="C82" s="45" t="s">
        <v>62</v>
      </c>
      <c r="D82" s="46" t="s">
        <v>187</v>
      </c>
      <c r="E82" s="46" t="s">
        <v>70</v>
      </c>
      <c r="F82" s="46" t="s">
        <v>193</v>
      </c>
      <c r="G82" s="46" t="s">
        <v>70</v>
      </c>
      <c r="H82" s="47" t="s">
        <v>66</v>
      </c>
      <c r="I82" s="48">
        <v>0</v>
      </c>
      <c r="J82" s="49">
        <v>0</v>
      </c>
      <c r="K82" s="46">
        <v>0</v>
      </c>
      <c r="L82" s="46">
        <v>0</v>
      </c>
      <c r="M82" s="49" t="s">
        <v>67</v>
      </c>
      <c r="N82" s="51">
        <v>0</v>
      </c>
      <c r="O82" s="52" t="s">
        <v>68</v>
      </c>
      <c r="P82" s="48">
        <v>0</v>
      </c>
      <c r="Q82" s="46">
        <v>0</v>
      </c>
      <c r="R82" s="46" t="s">
        <v>67</v>
      </c>
      <c r="S82" s="52" t="s">
        <v>67</v>
      </c>
      <c r="T82" s="48">
        <v>0</v>
      </c>
      <c r="U82" s="48">
        <v>0</v>
      </c>
      <c r="V82" s="46">
        <v>0</v>
      </c>
      <c r="W82" s="46">
        <v>0</v>
      </c>
      <c r="X82" s="46">
        <v>0</v>
      </c>
      <c r="Y82" s="48">
        <v>0</v>
      </c>
      <c r="Z82" s="48">
        <v>0</v>
      </c>
      <c r="AA82" s="52">
        <v>0</v>
      </c>
      <c r="AB82" s="48">
        <v>0</v>
      </c>
      <c r="AC82" s="52">
        <v>0</v>
      </c>
      <c r="AD82" s="53" t="s">
        <v>68</v>
      </c>
    </row>
    <row r="83" spans="1:30" ht="30" customHeight="1" x14ac:dyDescent="0.25">
      <c r="A83" s="45" t="s">
        <v>60</v>
      </c>
      <c r="B83" s="45" t="s">
        <v>61</v>
      </c>
      <c r="C83" s="45" t="s">
        <v>62</v>
      </c>
      <c r="D83" s="46" t="s">
        <v>194</v>
      </c>
      <c r="E83" s="46" t="s">
        <v>195</v>
      </c>
      <c r="F83" s="46" t="s">
        <v>196</v>
      </c>
      <c r="G83" s="46" t="s">
        <v>195</v>
      </c>
      <c r="H83" s="47" t="s">
        <v>66</v>
      </c>
      <c r="I83" s="48">
        <v>0</v>
      </c>
      <c r="J83" s="49">
        <v>0</v>
      </c>
      <c r="K83" s="46">
        <v>0</v>
      </c>
      <c r="L83" s="46">
        <v>0</v>
      </c>
      <c r="M83" s="49" t="s">
        <v>67</v>
      </c>
      <c r="N83" s="54">
        <v>0</v>
      </c>
      <c r="O83" s="52" t="s">
        <v>68</v>
      </c>
      <c r="P83" s="48">
        <v>0</v>
      </c>
      <c r="Q83" s="46">
        <v>0</v>
      </c>
      <c r="R83" s="46" t="s">
        <v>67</v>
      </c>
      <c r="S83" s="52" t="s">
        <v>67</v>
      </c>
      <c r="T83" s="48">
        <v>0</v>
      </c>
      <c r="U83" s="48">
        <v>0</v>
      </c>
      <c r="V83" s="46">
        <v>0</v>
      </c>
      <c r="W83" s="46">
        <v>0</v>
      </c>
      <c r="X83" s="46">
        <v>0</v>
      </c>
      <c r="Y83" s="48">
        <v>0</v>
      </c>
      <c r="Z83" s="48">
        <v>0</v>
      </c>
      <c r="AA83" s="52">
        <v>0</v>
      </c>
      <c r="AB83" s="48">
        <v>0</v>
      </c>
      <c r="AC83" s="52">
        <v>0</v>
      </c>
      <c r="AD83" s="53" t="s">
        <v>68</v>
      </c>
    </row>
    <row r="84" spans="1:30" ht="30" customHeight="1" x14ac:dyDescent="0.25">
      <c r="A84" s="45" t="s">
        <v>60</v>
      </c>
      <c r="B84" s="45" t="s">
        <v>61</v>
      </c>
      <c r="C84" s="45" t="s">
        <v>62</v>
      </c>
      <c r="D84" s="46" t="s">
        <v>194</v>
      </c>
      <c r="E84" s="46" t="s">
        <v>195</v>
      </c>
      <c r="F84" s="46" t="s">
        <v>197</v>
      </c>
      <c r="G84" s="46" t="s">
        <v>198</v>
      </c>
      <c r="H84" s="47" t="s">
        <v>66</v>
      </c>
      <c r="I84" s="48">
        <v>0</v>
      </c>
      <c r="J84" s="49">
        <v>0</v>
      </c>
      <c r="K84" s="46">
        <v>0</v>
      </c>
      <c r="L84" s="46">
        <v>0</v>
      </c>
      <c r="M84" s="49" t="s">
        <v>67</v>
      </c>
      <c r="N84" s="51">
        <v>0</v>
      </c>
      <c r="O84" s="52" t="s">
        <v>68</v>
      </c>
      <c r="P84" s="48">
        <v>0</v>
      </c>
      <c r="Q84" s="46">
        <v>0</v>
      </c>
      <c r="R84" s="46" t="s">
        <v>67</v>
      </c>
      <c r="S84" s="52" t="s">
        <v>67</v>
      </c>
      <c r="T84" s="48">
        <v>0</v>
      </c>
      <c r="U84" s="48">
        <v>0</v>
      </c>
      <c r="V84" s="46">
        <v>0</v>
      </c>
      <c r="W84" s="46">
        <v>0</v>
      </c>
      <c r="X84" s="46">
        <v>0</v>
      </c>
      <c r="Y84" s="48">
        <v>0</v>
      </c>
      <c r="Z84" s="48">
        <v>0</v>
      </c>
      <c r="AA84" s="52">
        <v>0</v>
      </c>
      <c r="AB84" s="48">
        <v>0</v>
      </c>
      <c r="AC84" s="52">
        <v>0</v>
      </c>
      <c r="AD84" s="53" t="s">
        <v>68</v>
      </c>
    </row>
    <row r="85" spans="1:30" ht="30" customHeight="1" x14ac:dyDescent="0.25">
      <c r="A85" s="45" t="s">
        <v>60</v>
      </c>
      <c r="B85" s="45" t="s">
        <v>61</v>
      </c>
      <c r="C85" s="45" t="s">
        <v>62</v>
      </c>
      <c r="D85" s="46" t="s">
        <v>194</v>
      </c>
      <c r="E85" s="46" t="s">
        <v>195</v>
      </c>
      <c r="F85" s="46" t="s">
        <v>199</v>
      </c>
      <c r="G85" s="46" t="s">
        <v>200</v>
      </c>
      <c r="H85" s="47" t="s">
        <v>66</v>
      </c>
      <c r="I85" s="48">
        <v>0</v>
      </c>
      <c r="J85" s="49">
        <v>0</v>
      </c>
      <c r="K85" s="46">
        <v>0</v>
      </c>
      <c r="L85" s="46">
        <v>0</v>
      </c>
      <c r="M85" s="49" t="s">
        <v>67</v>
      </c>
      <c r="N85" s="54">
        <v>0</v>
      </c>
      <c r="O85" s="52" t="s">
        <v>68</v>
      </c>
      <c r="P85" s="48">
        <v>0</v>
      </c>
      <c r="Q85" s="46">
        <v>0</v>
      </c>
      <c r="R85" s="46" t="s">
        <v>67</v>
      </c>
      <c r="S85" s="52" t="s">
        <v>67</v>
      </c>
      <c r="T85" s="48">
        <v>0</v>
      </c>
      <c r="U85" s="48">
        <v>0</v>
      </c>
      <c r="V85" s="46">
        <v>0</v>
      </c>
      <c r="W85" s="46">
        <v>0</v>
      </c>
      <c r="X85" s="46">
        <v>0</v>
      </c>
      <c r="Y85" s="48">
        <v>0</v>
      </c>
      <c r="Z85" s="48">
        <v>0</v>
      </c>
      <c r="AA85" s="52">
        <v>0</v>
      </c>
      <c r="AB85" s="48">
        <v>0</v>
      </c>
      <c r="AC85" s="52">
        <v>0</v>
      </c>
      <c r="AD85" s="53" t="s">
        <v>68</v>
      </c>
    </row>
    <row r="86" spans="1:30" ht="30" customHeight="1" x14ac:dyDescent="0.25">
      <c r="A86" s="45" t="s">
        <v>60</v>
      </c>
      <c r="B86" s="45" t="s">
        <v>61</v>
      </c>
      <c r="C86" s="45" t="s">
        <v>62</v>
      </c>
      <c r="D86" s="46" t="s">
        <v>194</v>
      </c>
      <c r="E86" s="46" t="s">
        <v>195</v>
      </c>
      <c r="F86" s="46" t="s">
        <v>201</v>
      </c>
      <c r="G86" s="46" t="s">
        <v>195</v>
      </c>
      <c r="H86" s="47" t="s">
        <v>66</v>
      </c>
      <c r="I86" s="48">
        <v>0</v>
      </c>
      <c r="J86" s="49">
        <v>0</v>
      </c>
      <c r="K86" s="46">
        <v>0</v>
      </c>
      <c r="L86" s="46">
        <v>0</v>
      </c>
      <c r="M86" s="49" t="s">
        <v>67</v>
      </c>
      <c r="N86" s="51">
        <v>0</v>
      </c>
      <c r="O86" s="52" t="s">
        <v>68</v>
      </c>
      <c r="P86" s="48">
        <v>0</v>
      </c>
      <c r="Q86" s="46">
        <v>0</v>
      </c>
      <c r="R86" s="46" t="s">
        <v>67</v>
      </c>
      <c r="S86" s="52" t="s">
        <v>67</v>
      </c>
      <c r="T86" s="48">
        <v>0</v>
      </c>
      <c r="U86" s="48">
        <v>0</v>
      </c>
      <c r="V86" s="46">
        <v>0</v>
      </c>
      <c r="W86" s="46">
        <v>0</v>
      </c>
      <c r="X86" s="46">
        <v>0</v>
      </c>
      <c r="Y86" s="48">
        <v>0</v>
      </c>
      <c r="Z86" s="48">
        <v>0</v>
      </c>
      <c r="AA86" s="52">
        <v>0</v>
      </c>
      <c r="AB86" s="48">
        <v>0</v>
      </c>
      <c r="AC86" s="52">
        <v>0</v>
      </c>
      <c r="AD86" s="53" t="s">
        <v>68</v>
      </c>
    </row>
    <row r="87" spans="1:30" ht="30" customHeight="1" x14ac:dyDescent="0.25">
      <c r="A87" s="45" t="s">
        <v>60</v>
      </c>
      <c r="B87" s="45" t="s">
        <v>61</v>
      </c>
      <c r="C87" s="45" t="s">
        <v>62</v>
      </c>
      <c r="D87" s="46" t="s">
        <v>202</v>
      </c>
      <c r="E87" s="46" t="s">
        <v>70</v>
      </c>
      <c r="F87" s="46" t="s">
        <v>203</v>
      </c>
      <c r="G87" s="46" t="s">
        <v>70</v>
      </c>
      <c r="H87" s="47" t="s">
        <v>66</v>
      </c>
      <c r="I87" s="48">
        <v>0</v>
      </c>
      <c r="J87" s="49">
        <v>0</v>
      </c>
      <c r="K87" s="46">
        <v>0</v>
      </c>
      <c r="L87" s="46">
        <v>0</v>
      </c>
      <c r="M87" s="49" t="s">
        <v>67</v>
      </c>
      <c r="N87" s="54">
        <v>0</v>
      </c>
      <c r="O87" s="52" t="s">
        <v>68</v>
      </c>
      <c r="P87" s="48">
        <v>0</v>
      </c>
      <c r="Q87" s="46">
        <v>0</v>
      </c>
      <c r="R87" s="46" t="s">
        <v>67</v>
      </c>
      <c r="S87" s="52" t="s">
        <v>67</v>
      </c>
      <c r="T87" s="48">
        <v>0</v>
      </c>
      <c r="U87" s="48">
        <v>0</v>
      </c>
      <c r="V87" s="46">
        <v>0</v>
      </c>
      <c r="W87" s="46">
        <v>0</v>
      </c>
      <c r="X87" s="46">
        <v>0</v>
      </c>
      <c r="Y87" s="48">
        <v>0</v>
      </c>
      <c r="Z87" s="48">
        <v>0</v>
      </c>
      <c r="AA87" s="52">
        <v>0</v>
      </c>
      <c r="AB87" s="48">
        <v>0</v>
      </c>
      <c r="AC87" s="52">
        <v>0</v>
      </c>
      <c r="AD87" s="53" t="s">
        <v>68</v>
      </c>
    </row>
    <row r="88" spans="1:30" ht="30" customHeight="1" x14ac:dyDescent="0.25">
      <c r="A88" s="45" t="s">
        <v>60</v>
      </c>
      <c r="B88" s="45" t="s">
        <v>61</v>
      </c>
      <c r="C88" s="45" t="s">
        <v>62</v>
      </c>
      <c r="D88" s="46" t="s">
        <v>202</v>
      </c>
      <c r="E88" s="46" t="s">
        <v>70</v>
      </c>
      <c r="F88" s="46" t="s">
        <v>204</v>
      </c>
      <c r="G88" s="46" t="s">
        <v>70</v>
      </c>
      <c r="H88" s="47" t="s">
        <v>66</v>
      </c>
      <c r="I88" s="48">
        <v>0</v>
      </c>
      <c r="J88" s="49">
        <v>0</v>
      </c>
      <c r="K88" s="46">
        <v>0</v>
      </c>
      <c r="L88" s="46">
        <v>0</v>
      </c>
      <c r="M88" s="49" t="s">
        <v>67</v>
      </c>
      <c r="N88" s="51">
        <v>0</v>
      </c>
      <c r="O88" s="52" t="s">
        <v>68</v>
      </c>
      <c r="P88" s="48">
        <v>0</v>
      </c>
      <c r="Q88" s="46">
        <v>0</v>
      </c>
      <c r="R88" s="46" t="s">
        <v>67</v>
      </c>
      <c r="S88" s="52" t="s">
        <v>67</v>
      </c>
      <c r="T88" s="48">
        <v>0</v>
      </c>
      <c r="U88" s="48">
        <v>0</v>
      </c>
      <c r="V88" s="46">
        <v>0</v>
      </c>
      <c r="W88" s="46">
        <v>0</v>
      </c>
      <c r="X88" s="46">
        <v>0</v>
      </c>
      <c r="Y88" s="48">
        <v>0</v>
      </c>
      <c r="Z88" s="48">
        <v>0</v>
      </c>
      <c r="AA88" s="52">
        <v>0</v>
      </c>
      <c r="AB88" s="48">
        <v>0</v>
      </c>
      <c r="AC88" s="52">
        <v>0</v>
      </c>
      <c r="AD88" s="53" t="s">
        <v>68</v>
      </c>
    </row>
    <row r="89" spans="1:30" ht="30" customHeight="1" x14ac:dyDescent="0.25">
      <c r="A89" s="45" t="s">
        <v>60</v>
      </c>
      <c r="B89" s="45" t="s">
        <v>61</v>
      </c>
      <c r="C89" s="45" t="s">
        <v>62</v>
      </c>
      <c r="D89" s="46" t="s">
        <v>202</v>
      </c>
      <c r="E89" s="46" t="s">
        <v>70</v>
      </c>
      <c r="F89" s="46" t="s">
        <v>205</v>
      </c>
      <c r="G89" s="46" t="s">
        <v>70</v>
      </c>
      <c r="H89" s="47" t="s">
        <v>66</v>
      </c>
      <c r="I89" s="48">
        <v>0</v>
      </c>
      <c r="J89" s="49">
        <v>0</v>
      </c>
      <c r="K89" s="46">
        <v>0</v>
      </c>
      <c r="L89" s="46">
        <v>0</v>
      </c>
      <c r="M89" s="49" t="s">
        <v>67</v>
      </c>
      <c r="N89" s="54">
        <v>0</v>
      </c>
      <c r="O89" s="52" t="s">
        <v>68</v>
      </c>
      <c r="P89" s="48" t="s">
        <v>68</v>
      </c>
      <c r="Q89" s="46" t="s">
        <v>68</v>
      </c>
      <c r="R89" s="46" t="s">
        <v>67</v>
      </c>
      <c r="S89" s="52" t="s">
        <v>67</v>
      </c>
      <c r="T89" s="48">
        <v>0</v>
      </c>
      <c r="U89" s="48">
        <v>0</v>
      </c>
      <c r="V89" s="46">
        <v>0</v>
      </c>
      <c r="W89" s="46">
        <v>0</v>
      </c>
      <c r="X89" s="46">
        <v>0</v>
      </c>
      <c r="Y89" s="48">
        <v>0</v>
      </c>
      <c r="Z89" s="48">
        <v>0</v>
      </c>
      <c r="AA89" s="52">
        <v>0</v>
      </c>
      <c r="AB89" s="48">
        <v>0</v>
      </c>
      <c r="AC89" s="52">
        <v>0</v>
      </c>
      <c r="AD89" s="53" t="s">
        <v>68</v>
      </c>
    </row>
    <row r="90" spans="1:30" ht="30" customHeight="1" x14ac:dyDescent="0.25">
      <c r="A90" s="45" t="s">
        <v>60</v>
      </c>
      <c r="B90" s="45" t="s">
        <v>61</v>
      </c>
      <c r="C90" s="45" t="s">
        <v>62</v>
      </c>
      <c r="D90" s="46" t="s">
        <v>202</v>
      </c>
      <c r="E90" s="46" t="s">
        <v>70</v>
      </c>
      <c r="F90" s="46" t="s">
        <v>206</v>
      </c>
      <c r="G90" s="46" t="s">
        <v>70</v>
      </c>
      <c r="H90" s="47" t="s">
        <v>66</v>
      </c>
      <c r="I90" s="48">
        <v>0</v>
      </c>
      <c r="J90" s="49">
        <v>0</v>
      </c>
      <c r="K90" s="46">
        <v>0</v>
      </c>
      <c r="L90" s="46">
        <v>0</v>
      </c>
      <c r="M90" s="49" t="s">
        <v>67</v>
      </c>
      <c r="N90" s="51">
        <v>0</v>
      </c>
      <c r="O90" s="52" t="s">
        <v>68</v>
      </c>
      <c r="P90" s="48">
        <v>0</v>
      </c>
      <c r="Q90" s="46">
        <v>0</v>
      </c>
      <c r="R90" s="46" t="s">
        <v>67</v>
      </c>
      <c r="S90" s="52" t="s">
        <v>67</v>
      </c>
      <c r="T90" s="48">
        <v>0</v>
      </c>
      <c r="U90" s="48">
        <v>0</v>
      </c>
      <c r="V90" s="46">
        <v>0</v>
      </c>
      <c r="W90" s="46">
        <v>0</v>
      </c>
      <c r="X90" s="46">
        <v>0</v>
      </c>
      <c r="Y90" s="48">
        <v>0</v>
      </c>
      <c r="Z90" s="48">
        <v>0</v>
      </c>
      <c r="AA90" s="52">
        <v>0</v>
      </c>
      <c r="AB90" s="48">
        <v>0</v>
      </c>
      <c r="AC90" s="52">
        <v>0</v>
      </c>
      <c r="AD90" s="53" t="s">
        <v>68</v>
      </c>
    </row>
    <row r="91" spans="1:30" ht="30" customHeight="1" x14ac:dyDescent="0.25">
      <c r="A91" s="45" t="s">
        <v>60</v>
      </c>
      <c r="B91" s="45" t="s">
        <v>61</v>
      </c>
      <c r="C91" s="45" t="s">
        <v>62</v>
      </c>
      <c r="D91" s="46" t="s">
        <v>202</v>
      </c>
      <c r="E91" s="46" t="s">
        <v>70</v>
      </c>
      <c r="F91" s="46" t="s">
        <v>207</v>
      </c>
      <c r="G91" s="46" t="s">
        <v>208</v>
      </c>
      <c r="H91" s="47" t="s">
        <v>66</v>
      </c>
      <c r="I91" s="48">
        <v>0</v>
      </c>
      <c r="J91" s="49">
        <v>0</v>
      </c>
      <c r="K91" s="46">
        <v>0</v>
      </c>
      <c r="L91" s="46">
        <v>0</v>
      </c>
      <c r="M91" s="49" t="s">
        <v>67</v>
      </c>
      <c r="N91" s="54">
        <v>0</v>
      </c>
      <c r="O91" s="52" t="s">
        <v>68</v>
      </c>
      <c r="P91" s="48">
        <v>0</v>
      </c>
      <c r="Q91" s="46">
        <v>0</v>
      </c>
      <c r="R91" s="46" t="s">
        <v>67</v>
      </c>
      <c r="S91" s="52" t="s">
        <v>67</v>
      </c>
      <c r="T91" s="48">
        <v>0</v>
      </c>
      <c r="U91" s="48">
        <v>0</v>
      </c>
      <c r="V91" s="46">
        <v>0</v>
      </c>
      <c r="W91" s="46">
        <v>0</v>
      </c>
      <c r="X91" s="46">
        <v>0</v>
      </c>
      <c r="Y91" s="48">
        <v>0</v>
      </c>
      <c r="Z91" s="48">
        <v>0</v>
      </c>
      <c r="AA91" s="52">
        <v>0</v>
      </c>
      <c r="AB91" s="48">
        <v>0</v>
      </c>
      <c r="AC91" s="52">
        <v>0</v>
      </c>
      <c r="AD91" s="53" t="s">
        <v>68</v>
      </c>
    </row>
    <row r="92" spans="1:30" ht="30" customHeight="1" x14ac:dyDescent="0.25">
      <c r="A92" s="45" t="s">
        <v>60</v>
      </c>
      <c r="B92" s="45" t="s">
        <v>61</v>
      </c>
      <c r="C92" s="45" t="s">
        <v>62</v>
      </c>
      <c r="D92" s="46" t="s">
        <v>209</v>
      </c>
      <c r="E92" s="46" t="s">
        <v>70</v>
      </c>
      <c r="F92" s="46" t="s">
        <v>210</v>
      </c>
      <c r="G92" s="46" t="s">
        <v>70</v>
      </c>
      <c r="H92" s="47" t="s">
        <v>66</v>
      </c>
      <c r="I92" s="48">
        <v>0</v>
      </c>
      <c r="J92" s="49">
        <v>0</v>
      </c>
      <c r="K92" s="46">
        <v>0</v>
      </c>
      <c r="L92" s="46">
        <v>0</v>
      </c>
      <c r="M92" s="49" t="s">
        <v>67</v>
      </c>
      <c r="N92" s="51">
        <v>0</v>
      </c>
      <c r="O92" s="52" t="s">
        <v>68</v>
      </c>
      <c r="P92" s="48">
        <v>0</v>
      </c>
      <c r="Q92" s="46">
        <v>0</v>
      </c>
      <c r="R92" s="46" t="s">
        <v>67</v>
      </c>
      <c r="S92" s="52" t="s">
        <v>67</v>
      </c>
      <c r="T92" s="48">
        <v>0</v>
      </c>
      <c r="U92" s="48">
        <v>0</v>
      </c>
      <c r="V92" s="46">
        <v>0</v>
      </c>
      <c r="W92" s="46">
        <v>0</v>
      </c>
      <c r="X92" s="46">
        <v>0</v>
      </c>
      <c r="Y92" s="48">
        <v>0</v>
      </c>
      <c r="Z92" s="48">
        <v>0</v>
      </c>
      <c r="AA92" s="52">
        <v>0</v>
      </c>
      <c r="AB92" s="48">
        <v>0</v>
      </c>
      <c r="AC92" s="52">
        <v>0</v>
      </c>
      <c r="AD92" s="53" t="s">
        <v>68</v>
      </c>
    </row>
    <row r="93" spans="1:30" ht="30" customHeight="1" x14ac:dyDescent="0.25">
      <c r="A93" s="45" t="s">
        <v>60</v>
      </c>
      <c r="B93" s="45" t="s">
        <v>61</v>
      </c>
      <c r="C93" s="45" t="s">
        <v>62</v>
      </c>
      <c r="D93" s="46" t="s">
        <v>209</v>
      </c>
      <c r="E93" s="46" t="s">
        <v>70</v>
      </c>
      <c r="F93" s="46" t="s">
        <v>211</v>
      </c>
      <c r="G93" s="46" t="s">
        <v>70</v>
      </c>
      <c r="H93" s="47" t="s">
        <v>66</v>
      </c>
      <c r="I93" s="48">
        <v>0</v>
      </c>
      <c r="J93" s="49">
        <v>0</v>
      </c>
      <c r="K93" s="46">
        <v>0</v>
      </c>
      <c r="L93" s="46">
        <v>0</v>
      </c>
      <c r="M93" s="49" t="s">
        <v>67</v>
      </c>
      <c r="N93" s="54">
        <v>0</v>
      </c>
      <c r="O93" s="52" t="s">
        <v>68</v>
      </c>
      <c r="P93" s="48">
        <v>0</v>
      </c>
      <c r="Q93" s="46">
        <v>0</v>
      </c>
      <c r="R93" s="46" t="s">
        <v>67</v>
      </c>
      <c r="S93" s="52" t="s">
        <v>67</v>
      </c>
      <c r="T93" s="48">
        <v>0</v>
      </c>
      <c r="U93" s="48">
        <v>0</v>
      </c>
      <c r="V93" s="46">
        <v>0</v>
      </c>
      <c r="W93" s="46">
        <v>0</v>
      </c>
      <c r="X93" s="46">
        <v>0</v>
      </c>
      <c r="Y93" s="48">
        <v>0</v>
      </c>
      <c r="Z93" s="48">
        <v>0</v>
      </c>
      <c r="AA93" s="52">
        <v>0</v>
      </c>
      <c r="AB93" s="48">
        <v>0</v>
      </c>
      <c r="AC93" s="52">
        <v>0</v>
      </c>
      <c r="AD93" s="53" t="s">
        <v>68</v>
      </c>
    </row>
    <row r="94" spans="1:30" ht="30" customHeight="1" x14ac:dyDescent="0.25">
      <c r="A94" s="45" t="s">
        <v>60</v>
      </c>
      <c r="B94" s="45" t="s">
        <v>61</v>
      </c>
      <c r="C94" s="45" t="s">
        <v>62</v>
      </c>
      <c r="D94" s="46" t="s">
        <v>209</v>
      </c>
      <c r="E94" s="46" t="s">
        <v>70</v>
      </c>
      <c r="F94" s="46" t="s">
        <v>212</v>
      </c>
      <c r="G94" s="46" t="s">
        <v>70</v>
      </c>
      <c r="H94" s="47" t="s">
        <v>66</v>
      </c>
      <c r="I94" s="48">
        <v>0</v>
      </c>
      <c r="J94" s="49">
        <v>0</v>
      </c>
      <c r="K94" s="46">
        <v>0</v>
      </c>
      <c r="L94" s="46">
        <v>0</v>
      </c>
      <c r="M94" s="49" t="s">
        <v>67</v>
      </c>
      <c r="N94" s="51">
        <v>0</v>
      </c>
      <c r="O94" s="52" t="s">
        <v>68</v>
      </c>
      <c r="P94" s="48">
        <v>0</v>
      </c>
      <c r="Q94" s="46">
        <v>0</v>
      </c>
      <c r="R94" s="46" t="s">
        <v>67</v>
      </c>
      <c r="S94" s="52" t="s">
        <v>67</v>
      </c>
      <c r="T94" s="48">
        <v>0</v>
      </c>
      <c r="U94" s="48">
        <v>0</v>
      </c>
      <c r="V94" s="46">
        <v>0</v>
      </c>
      <c r="W94" s="46">
        <v>0</v>
      </c>
      <c r="X94" s="46">
        <v>0</v>
      </c>
      <c r="Y94" s="48">
        <v>0</v>
      </c>
      <c r="Z94" s="48">
        <v>0</v>
      </c>
      <c r="AA94" s="52">
        <v>0</v>
      </c>
      <c r="AB94" s="48">
        <v>0</v>
      </c>
      <c r="AC94" s="52">
        <v>0</v>
      </c>
      <c r="AD94" s="53" t="s">
        <v>68</v>
      </c>
    </row>
    <row r="95" spans="1:30" ht="30" customHeight="1" x14ac:dyDescent="0.25">
      <c r="A95" s="45" t="s">
        <v>60</v>
      </c>
      <c r="B95" s="45" t="s">
        <v>61</v>
      </c>
      <c r="C95" s="45" t="s">
        <v>62</v>
      </c>
      <c r="D95" s="46" t="s">
        <v>209</v>
      </c>
      <c r="E95" s="46" t="s">
        <v>70</v>
      </c>
      <c r="F95" s="46" t="s">
        <v>213</v>
      </c>
      <c r="G95" s="46" t="s">
        <v>70</v>
      </c>
      <c r="H95" s="47" t="s">
        <v>66</v>
      </c>
      <c r="I95" s="48">
        <v>0</v>
      </c>
      <c r="J95" s="49">
        <v>0</v>
      </c>
      <c r="K95" s="46">
        <v>0</v>
      </c>
      <c r="L95" s="46">
        <v>0</v>
      </c>
      <c r="M95" s="49" t="s">
        <v>67</v>
      </c>
      <c r="N95" s="54">
        <v>0</v>
      </c>
      <c r="O95" s="52" t="s">
        <v>68</v>
      </c>
      <c r="P95" s="48">
        <v>0</v>
      </c>
      <c r="Q95" s="46">
        <v>0</v>
      </c>
      <c r="R95" s="46" t="s">
        <v>67</v>
      </c>
      <c r="S95" s="52" t="s">
        <v>67</v>
      </c>
      <c r="T95" s="48">
        <v>0</v>
      </c>
      <c r="U95" s="48">
        <v>0</v>
      </c>
      <c r="V95" s="46">
        <v>0</v>
      </c>
      <c r="W95" s="46">
        <v>0</v>
      </c>
      <c r="X95" s="46">
        <v>0</v>
      </c>
      <c r="Y95" s="48">
        <v>0</v>
      </c>
      <c r="Z95" s="48">
        <v>0</v>
      </c>
      <c r="AA95" s="52">
        <v>0</v>
      </c>
      <c r="AB95" s="48">
        <v>0</v>
      </c>
      <c r="AC95" s="52">
        <v>0</v>
      </c>
      <c r="AD95" s="53" t="s">
        <v>68</v>
      </c>
    </row>
    <row r="96" spans="1:30" ht="30" customHeight="1" x14ac:dyDescent="0.25">
      <c r="A96" s="45" t="s">
        <v>60</v>
      </c>
      <c r="B96" s="45" t="s">
        <v>61</v>
      </c>
      <c r="C96" s="45" t="s">
        <v>62</v>
      </c>
      <c r="D96" s="46" t="s">
        <v>209</v>
      </c>
      <c r="E96" s="46" t="s">
        <v>70</v>
      </c>
      <c r="F96" s="46" t="s">
        <v>214</v>
      </c>
      <c r="G96" s="46" t="s">
        <v>70</v>
      </c>
      <c r="H96" s="47" t="s">
        <v>66</v>
      </c>
      <c r="I96" s="48">
        <v>0</v>
      </c>
      <c r="J96" s="49">
        <v>0</v>
      </c>
      <c r="K96" s="46">
        <v>0</v>
      </c>
      <c r="L96" s="46">
        <v>0</v>
      </c>
      <c r="M96" s="49" t="s">
        <v>67</v>
      </c>
      <c r="N96" s="51">
        <v>0</v>
      </c>
      <c r="O96" s="52" t="s">
        <v>68</v>
      </c>
      <c r="P96" s="48">
        <v>0</v>
      </c>
      <c r="Q96" s="46">
        <v>0</v>
      </c>
      <c r="R96" s="46" t="s">
        <v>67</v>
      </c>
      <c r="S96" s="52" t="s">
        <v>67</v>
      </c>
      <c r="T96" s="48">
        <v>0</v>
      </c>
      <c r="U96" s="48">
        <v>0</v>
      </c>
      <c r="V96" s="46">
        <v>0</v>
      </c>
      <c r="W96" s="46">
        <v>0</v>
      </c>
      <c r="X96" s="46">
        <v>0</v>
      </c>
      <c r="Y96" s="48">
        <v>0</v>
      </c>
      <c r="Z96" s="48">
        <v>0</v>
      </c>
      <c r="AA96" s="52">
        <v>0</v>
      </c>
      <c r="AB96" s="48">
        <v>0</v>
      </c>
      <c r="AC96" s="52">
        <v>0</v>
      </c>
      <c r="AD96" s="53" t="s">
        <v>68</v>
      </c>
    </row>
    <row r="97" spans="1:30" ht="30" customHeight="1" x14ac:dyDescent="0.25">
      <c r="A97" s="45" t="s">
        <v>60</v>
      </c>
      <c r="B97" s="45" t="s">
        <v>61</v>
      </c>
      <c r="C97" s="45" t="s">
        <v>62</v>
      </c>
      <c r="D97" s="46" t="s">
        <v>209</v>
      </c>
      <c r="E97" s="46" t="s">
        <v>70</v>
      </c>
      <c r="F97" s="46" t="s">
        <v>215</v>
      </c>
      <c r="G97" s="46" t="s">
        <v>70</v>
      </c>
      <c r="H97" s="47" t="s">
        <v>66</v>
      </c>
      <c r="I97" s="48">
        <v>0</v>
      </c>
      <c r="J97" s="49">
        <v>0</v>
      </c>
      <c r="K97" s="46">
        <v>0</v>
      </c>
      <c r="L97" s="46">
        <v>0</v>
      </c>
      <c r="M97" s="49" t="s">
        <v>67</v>
      </c>
      <c r="N97" s="54">
        <v>0</v>
      </c>
      <c r="O97" s="52" t="s">
        <v>68</v>
      </c>
      <c r="P97" s="48">
        <v>0</v>
      </c>
      <c r="Q97" s="46">
        <v>0</v>
      </c>
      <c r="R97" s="46" t="s">
        <v>67</v>
      </c>
      <c r="S97" s="52" t="s">
        <v>67</v>
      </c>
      <c r="T97" s="48">
        <v>0</v>
      </c>
      <c r="U97" s="48">
        <v>0</v>
      </c>
      <c r="V97" s="46">
        <v>0</v>
      </c>
      <c r="W97" s="46">
        <v>0</v>
      </c>
      <c r="X97" s="46">
        <v>0</v>
      </c>
      <c r="Y97" s="48">
        <v>0</v>
      </c>
      <c r="Z97" s="48">
        <v>0</v>
      </c>
      <c r="AA97" s="52">
        <v>0</v>
      </c>
      <c r="AB97" s="48">
        <v>0</v>
      </c>
      <c r="AC97" s="52">
        <v>0</v>
      </c>
      <c r="AD97" s="53" t="s">
        <v>68</v>
      </c>
    </row>
    <row r="98" spans="1:30" ht="30" customHeight="1" x14ac:dyDescent="0.25">
      <c r="A98" s="45" t="s">
        <v>60</v>
      </c>
      <c r="B98" s="45" t="s">
        <v>61</v>
      </c>
      <c r="C98" s="45" t="s">
        <v>62</v>
      </c>
      <c r="D98" s="46" t="s">
        <v>216</v>
      </c>
      <c r="E98" s="46" t="s">
        <v>217</v>
      </c>
      <c r="F98" s="46" t="s">
        <v>218</v>
      </c>
      <c r="G98" s="46" t="s">
        <v>219</v>
      </c>
      <c r="H98" s="47" t="s">
        <v>66</v>
      </c>
      <c r="I98" s="48">
        <v>0</v>
      </c>
      <c r="J98" s="49">
        <v>0</v>
      </c>
      <c r="K98" s="46">
        <v>0</v>
      </c>
      <c r="L98" s="46">
        <v>0</v>
      </c>
      <c r="M98" s="49" t="s">
        <v>67</v>
      </c>
      <c r="N98" s="51">
        <v>0</v>
      </c>
      <c r="O98" s="52" t="s">
        <v>68</v>
      </c>
      <c r="P98" s="48">
        <v>0</v>
      </c>
      <c r="Q98" s="46">
        <v>0</v>
      </c>
      <c r="R98" s="46" t="s">
        <v>67</v>
      </c>
      <c r="S98" s="52" t="s">
        <v>67</v>
      </c>
      <c r="T98" s="48">
        <v>0</v>
      </c>
      <c r="U98" s="48">
        <v>0</v>
      </c>
      <c r="V98" s="46">
        <v>0</v>
      </c>
      <c r="W98" s="46">
        <v>0</v>
      </c>
      <c r="X98" s="46">
        <v>0</v>
      </c>
      <c r="Y98" s="48">
        <v>0</v>
      </c>
      <c r="Z98" s="48">
        <v>0</v>
      </c>
      <c r="AA98" s="52">
        <v>0</v>
      </c>
      <c r="AB98" s="48">
        <v>0</v>
      </c>
      <c r="AC98" s="52">
        <v>0</v>
      </c>
      <c r="AD98" s="53" t="s">
        <v>68</v>
      </c>
    </row>
    <row r="99" spans="1:30" ht="30" customHeight="1" x14ac:dyDescent="0.25">
      <c r="A99" s="45" t="s">
        <v>60</v>
      </c>
      <c r="B99" s="45" t="s">
        <v>61</v>
      </c>
      <c r="C99" s="45" t="s">
        <v>62</v>
      </c>
      <c r="D99" s="46" t="s">
        <v>216</v>
      </c>
      <c r="E99" s="46" t="s">
        <v>217</v>
      </c>
      <c r="F99" s="46" t="s">
        <v>220</v>
      </c>
      <c r="G99" s="46" t="s">
        <v>221</v>
      </c>
      <c r="H99" s="47" t="s">
        <v>66</v>
      </c>
      <c r="I99" s="48">
        <v>0</v>
      </c>
      <c r="J99" s="49">
        <v>0</v>
      </c>
      <c r="K99" s="46">
        <v>0</v>
      </c>
      <c r="L99" s="46">
        <v>0</v>
      </c>
      <c r="M99" s="49" t="s">
        <v>67</v>
      </c>
      <c r="N99" s="54">
        <v>0</v>
      </c>
      <c r="O99" s="52" t="s">
        <v>68</v>
      </c>
      <c r="P99" s="48">
        <v>0</v>
      </c>
      <c r="Q99" s="46">
        <v>0</v>
      </c>
      <c r="R99" s="46" t="s">
        <v>67</v>
      </c>
      <c r="S99" s="52" t="s">
        <v>67</v>
      </c>
      <c r="T99" s="48">
        <v>0</v>
      </c>
      <c r="U99" s="48">
        <v>0</v>
      </c>
      <c r="V99" s="46">
        <v>0</v>
      </c>
      <c r="W99" s="46">
        <v>0</v>
      </c>
      <c r="X99" s="46">
        <v>0</v>
      </c>
      <c r="Y99" s="48">
        <v>0</v>
      </c>
      <c r="Z99" s="48">
        <v>0</v>
      </c>
      <c r="AA99" s="52">
        <v>0</v>
      </c>
      <c r="AB99" s="48">
        <v>0</v>
      </c>
      <c r="AC99" s="52">
        <v>0</v>
      </c>
      <c r="AD99" s="53" t="s">
        <v>68</v>
      </c>
    </row>
    <row r="100" spans="1:30" ht="30" customHeight="1" x14ac:dyDescent="0.25">
      <c r="A100" s="45" t="s">
        <v>60</v>
      </c>
      <c r="B100" s="45" t="s">
        <v>61</v>
      </c>
      <c r="C100" s="45" t="s">
        <v>62</v>
      </c>
      <c r="D100" s="46" t="s">
        <v>216</v>
      </c>
      <c r="E100" s="46" t="s">
        <v>217</v>
      </c>
      <c r="F100" s="46" t="s">
        <v>222</v>
      </c>
      <c r="G100" s="46" t="s">
        <v>223</v>
      </c>
      <c r="H100" s="47" t="s">
        <v>66</v>
      </c>
      <c r="I100" s="48">
        <v>0</v>
      </c>
      <c r="J100" s="49">
        <v>0</v>
      </c>
      <c r="K100" s="46">
        <v>0</v>
      </c>
      <c r="L100" s="46">
        <v>0</v>
      </c>
      <c r="M100" s="49" t="s">
        <v>67</v>
      </c>
      <c r="N100" s="51">
        <v>0</v>
      </c>
      <c r="O100" s="52" t="s">
        <v>68</v>
      </c>
      <c r="P100" s="48">
        <v>0</v>
      </c>
      <c r="Q100" s="46">
        <v>0</v>
      </c>
      <c r="R100" s="46" t="s">
        <v>67</v>
      </c>
      <c r="S100" s="52" t="s">
        <v>67</v>
      </c>
      <c r="T100" s="48">
        <v>0</v>
      </c>
      <c r="U100" s="48">
        <v>0</v>
      </c>
      <c r="V100" s="46">
        <v>0</v>
      </c>
      <c r="W100" s="46">
        <v>0</v>
      </c>
      <c r="X100" s="46">
        <v>0</v>
      </c>
      <c r="Y100" s="48">
        <v>0</v>
      </c>
      <c r="Z100" s="48">
        <v>0</v>
      </c>
      <c r="AA100" s="52">
        <v>0</v>
      </c>
      <c r="AB100" s="48">
        <v>0</v>
      </c>
      <c r="AC100" s="52">
        <v>0</v>
      </c>
      <c r="AD100" s="53" t="s">
        <v>68</v>
      </c>
    </row>
    <row r="101" spans="1:30" ht="30" customHeight="1" x14ac:dyDescent="0.25">
      <c r="A101" s="45" t="s">
        <v>60</v>
      </c>
      <c r="B101" s="45" t="s">
        <v>61</v>
      </c>
      <c r="C101" s="45" t="s">
        <v>62</v>
      </c>
      <c r="D101" s="46" t="s">
        <v>216</v>
      </c>
      <c r="E101" s="46" t="s">
        <v>217</v>
      </c>
      <c r="F101" s="46" t="s">
        <v>224</v>
      </c>
      <c r="G101" s="46" t="s">
        <v>219</v>
      </c>
      <c r="H101" s="47" t="s">
        <v>66</v>
      </c>
      <c r="I101" s="48">
        <v>0</v>
      </c>
      <c r="J101" s="49">
        <v>0</v>
      </c>
      <c r="K101" s="46">
        <v>0</v>
      </c>
      <c r="L101" s="46">
        <v>0</v>
      </c>
      <c r="M101" s="49" t="s">
        <v>67</v>
      </c>
      <c r="N101" s="54">
        <v>0</v>
      </c>
      <c r="O101" s="52" t="s">
        <v>68</v>
      </c>
      <c r="P101" s="48">
        <v>0</v>
      </c>
      <c r="Q101" s="46">
        <v>0</v>
      </c>
      <c r="R101" s="46" t="s">
        <v>67</v>
      </c>
      <c r="S101" s="52" t="s">
        <v>67</v>
      </c>
      <c r="T101" s="48">
        <v>0</v>
      </c>
      <c r="U101" s="48">
        <v>0</v>
      </c>
      <c r="V101" s="46">
        <v>0</v>
      </c>
      <c r="W101" s="46">
        <v>0</v>
      </c>
      <c r="X101" s="46">
        <v>0</v>
      </c>
      <c r="Y101" s="48">
        <v>0</v>
      </c>
      <c r="Z101" s="48">
        <v>0</v>
      </c>
      <c r="AA101" s="52">
        <v>0</v>
      </c>
      <c r="AB101" s="48">
        <v>0</v>
      </c>
      <c r="AC101" s="52">
        <v>0</v>
      </c>
      <c r="AD101" s="53" t="s">
        <v>68</v>
      </c>
    </row>
    <row r="102" spans="1:30" ht="30" customHeight="1" x14ac:dyDescent="0.25">
      <c r="A102" s="45" t="s">
        <v>60</v>
      </c>
      <c r="B102" s="45" t="s">
        <v>61</v>
      </c>
      <c r="C102" s="45" t="s">
        <v>62</v>
      </c>
      <c r="D102" s="46" t="s">
        <v>216</v>
      </c>
      <c r="E102" s="46" t="s">
        <v>217</v>
      </c>
      <c r="F102" s="46" t="s">
        <v>225</v>
      </c>
      <c r="G102" s="46" t="s">
        <v>226</v>
      </c>
      <c r="H102" s="47" t="s">
        <v>66</v>
      </c>
      <c r="I102" s="48">
        <v>0</v>
      </c>
      <c r="J102" s="49">
        <v>0</v>
      </c>
      <c r="K102" s="46">
        <v>0</v>
      </c>
      <c r="L102" s="46">
        <v>0</v>
      </c>
      <c r="M102" s="49" t="s">
        <v>67</v>
      </c>
      <c r="N102" s="51">
        <v>0</v>
      </c>
      <c r="O102" s="52" t="s">
        <v>68</v>
      </c>
      <c r="P102" s="48">
        <v>0</v>
      </c>
      <c r="Q102" s="46">
        <v>0</v>
      </c>
      <c r="R102" s="46" t="s">
        <v>67</v>
      </c>
      <c r="S102" s="52" t="s">
        <v>67</v>
      </c>
      <c r="T102" s="48">
        <v>0</v>
      </c>
      <c r="U102" s="48">
        <v>0</v>
      </c>
      <c r="V102" s="46">
        <v>0</v>
      </c>
      <c r="W102" s="46">
        <v>0</v>
      </c>
      <c r="X102" s="46">
        <v>0</v>
      </c>
      <c r="Y102" s="48">
        <v>0</v>
      </c>
      <c r="Z102" s="48">
        <v>0</v>
      </c>
      <c r="AA102" s="52">
        <v>0</v>
      </c>
      <c r="AB102" s="48">
        <v>0</v>
      </c>
      <c r="AC102" s="52">
        <v>0</v>
      </c>
      <c r="AD102" s="53" t="s">
        <v>68</v>
      </c>
    </row>
    <row r="103" spans="1:30" ht="30" customHeight="1" x14ac:dyDescent="0.25">
      <c r="A103" s="45" t="s">
        <v>60</v>
      </c>
      <c r="B103" s="45" t="s">
        <v>61</v>
      </c>
      <c r="C103" s="45" t="s">
        <v>62</v>
      </c>
      <c r="D103" s="46" t="s">
        <v>216</v>
      </c>
      <c r="E103" s="46" t="s">
        <v>217</v>
      </c>
      <c r="F103" s="46" t="s">
        <v>227</v>
      </c>
      <c r="G103" s="46" t="s">
        <v>221</v>
      </c>
      <c r="H103" s="47" t="s">
        <v>66</v>
      </c>
      <c r="I103" s="48">
        <v>0</v>
      </c>
      <c r="J103" s="49">
        <v>0</v>
      </c>
      <c r="K103" s="46">
        <v>0</v>
      </c>
      <c r="L103" s="46">
        <v>0</v>
      </c>
      <c r="M103" s="49" t="s">
        <v>67</v>
      </c>
      <c r="N103" s="54">
        <v>0</v>
      </c>
      <c r="O103" s="52" t="s">
        <v>68</v>
      </c>
      <c r="P103" s="48">
        <v>0</v>
      </c>
      <c r="Q103" s="46">
        <v>0</v>
      </c>
      <c r="R103" s="46" t="s">
        <v>67</v>
      </c>
      <c r="S103" s="52" t="s">
        <v>67</v>
      </c>
      <c r="T103" s="48">
        <v>0</v>
      </c>
      <c r="U103" s="48">
        <v>0</v>
      </c>
      <c r="V103" s="46">
        <v>0</v>
      </c>
      <c r="W103" s="46">
        <v>0</v>
      </c>
      <c r="X103" s="46">
        <v>0</v>
      </c>
      <c r="Y103" s="48">
        <v>0</v>
      </c>
      <c r="Z103" s="48">
        <v>0</v>
      </c>
      <c r="AA103" s="52">
        <v>0</v>
      </c>
      <c r="AB103" s="48">
        <v>0</v>
      </c>
      <c r="AC103" s="52">
        <v>0</v>
      </c>
      <c r="AD103" s="53" t="s">
        <v>68</v>
      </c>
    </row>
    <row r="104" spans="1:30" ht="30" customHeight="1" x14ac:dyDescent="0.25">
      <c r="A104" s="45" t="s">
        <v>60</v>
      </c>
      <c r="B104" s="45" t="s">
        <v>61</v>
      </c>
      <c r="C104" s="45" t="s">
        <v>62</v>
      </c>
      <c r="D104" s="46" t="s">
        <v>228</v>
      </c>
      <c r="E104" s="46" t="s">
        <v>70</v>
      </c>
      <c r="F104" s="46" t="s">
        <v>229</v>
      </c>
      <c r="G104" s="46" t="s">
        <v>70</v>
      </c>
      <c r="H104" s="47" t="s">
        <v>66</v>
      </c>
      <c r="I104" s="48">
        <v>0</v>
      </c>
      <c r="J104" s="49">
        <v>0</v>
      </c>
      <c r="K104" s="46">
        <v>0</v>
      </c>
      <c r="L104" s="46">
        <v>0</v>
      </c>
      <c r="M104" s="49" t="s">
        <v>67</v>
      </c>
      <c r="N104" s="51">
        <v>0</v>
      </c>
      <c r="O104" s="52" t="s">
        <v>68</v>
      </c>
      <c r="P104" s="48">
        <v>0</v>
      </c>
      <c r="Q104" s="46">
        <v>0</v>
      </c>
      <c r="R104" s="46" t="s">
        <v>67</v>
      </c>
      <c r="S104" s="52" t="s">
        <v>67</v>
      </c>
      <c r="T104" s="48">
        <v>0</v>
      </c>
      <c r="U104" s="48">
        <v>0</v>
      </c>
      <c r="V104" s="46">
        <v>0</v>
      </c>
      <c r="W104" s="46">
        <v>0</v>
      </c>
      <c r="X104" s="46">
        <v>0</v>
      </c>
      <c r="Y104" s="48">
        <v>0</v>
      </c>
      <c r="Z104" s="48">
        <v>0</v>
      </c>
      <c r="AA104" s="52">
        <v>0</v>
      </c>
      <c r="AB104" s="48">
        <v>0</v>
      </c>
      <c r="AC104" s="52">
        <v>0</v>
      </c>
      <c r="AD104" s="53" t="s">
        <v>68</v>
      </c>
    </row>
    <row r="105" spans="1:30" ht="30" customHeight="1" x14ac:dyDescent="0.25">
      <c r="A105" s="45" t="s">
        <v>60</v>
      </c>
      <c r="B105" s="45" t="s">
        <v>61</v>
      </c>
      <c r="C105" s="45" t="s">
        <v>62</v>
      </c>
      <c r="D105" s="46" t="s">
        <v>228</v>
      </c>
      <c r="E105" s="46" t="s">
        <v>70</v>
      </c>
      <c r="F105" s="46" t="s">
        <v>230</v>
      </c>
      <c r="G105" s="46" t="s">
        <v>70</v>
      </c>
      <c r="H105" s="47" t="s">
        <v>66</v>
      </c>
      <c r="I105" s="48">
        <v>0</v>
      </c>
      <c r="J105" s="49">
        <v>0</v>
      </c>
      <c r="K105" s="46">
        <v>0</v>
      </c>
      <c r="L105" s="46">
        <v>0</v>
      </c>
      <c r="M105" s="49" t="s">
        <v>67</v>
      </c>
      <c r="N105" s="54">
        <v>0</v>
      </c>
      <c r="O105" s="52" t="s">
        <v>68</v>
      </c>
      <c r="P105" s="48">
        <v>0</v>
      </c>
      <c r="Q105" s="46">
        <v>0</v>
      </c>
      <c r="R105" s="46" t="s">
        <v>67</v>
      </c>
      <c r="S105" s="52" t="s">
        <v>67</v>
      </c>
      <c r="T105" s="48">
        <v>0</v>
      </c>
      <c r="U105" s="48">
        <v>0</v>
      </c>
      <c r="V105" s="46">
        <v>0</v>
      </c>
      <c r="W105" s="46">
        <v>0</v>
      </c>
      <c r="X105" s="46">
        <v>0</v>
      </c>
      <c r="Y105" s="48">
        <v>0</v>
      </c>
      <c r="Z105" s="48">
        <v>0</v>
      </c>
      <c r="AA105" s="52">
        <v>0</v>
      </c>
      <c r="AB105" s="48">
        <v>0</v>
      </c>
      <c r="AC105" s="52">
        <v>0</v>
      </c>
      <c r="AD105" s="53" t="s">
        <v>68</v>
      </c>
    </row>
    <row r="106" spans="1:30" ht="30" customHeight="1" x14ac:dyDescent="0.25">
      <c r="A106" s="45" t="s">
        <v>60</v>
      </c>
      <c r="B106" s="45" t="s">
        <v>61</v>
      </c>
      <c r="C106" s="45" t="s">
        <v>62</v>
      </c>
      <c r="D106" s="46" t="s">
        <v>228</v>
      </c>
      <c r="E106" s="46" t="s">
        <v>70</v>
      </c>
      <c r="F106" s="46" t="s">
        <v>231</v>
      </c>
      <c r="G106" s="46" t="s">
        <v>70</v>
      </c>
      <c r="H106" s="47" t="s">
        <v>66</v>
      </c>
      <c r="I106" s="48">
        <v>0</v>
      </c>
      <c r="J106" s="49">
        <v>0</v>
      </c>
      <c r="K106" s="46">
        <v>0</v>
      </c>
      <c r="L106" s="46">
        <v>0</v>
      </c>
      <c r="M106" s="49" t="s">
        <v>67</v>
      </c>
      <c r="N106" s="51">
        <v>0</v>
      </c>
      <c r="O106" s="52" t="s">
        <v>68</v>
      </c>
      <c r="P106" s="48">
        <v>0</v>
      </c>
      <c r="Q106" s="46">
        <v>0</v>
      </c>
      <c r="R106" s="46" t="s">
        <v>67</v>
      </c>
      <c r="S106" s="52" t="s">
        <v>67</v>
      </c>
      <c r="T106" s="48">
        <v>0</v>
      </c>
      <c r="U106" s="48">
        <v>0</v>
      </c>
      <c r="V106" s="46">
        <v>0</v>
      </c>
      <c r="W106" s="46">
        <v>0</v>
      </c>
      <c r="X106" s="46">
        <v>0</v>
      </c>
      <c r="Y106" s="48">
        <v>0</v>
      </c>
      <c r="Z106" s="48">
        <v>0</v>
      </c>
      <c r="AA106" s="52">
        <v>0</v>
      </c>
      <c r="AB106" s="48">
        <v>0</v>
      </c>
      <c r="AC106" s="52">
        <v>0</v>
      </c>
      <c r="AD106" s="53" t="s">
        <v>68</v>
      </c>
    </row>
    <row r="107" spans="1:30" ht="30" customHeight="1" x14ac:dyDescent="0.25">
      <c r="A107" s="45" t="s">
        <v>60</v>
      </c>
      <c r="B107" s="45" t="s">
        <v>61</v>
      </c>
      <c r="C107" s="45" t="s">
        <v>62</v>
      </c>
      <c r="D107" s="46" t="s">
        <v>228</v>
      </c>
      <c r="E107" s="46" t="s">
        <v>70</v>
      </c>
      <c r="F107" s="46" t="s">
        <v>232</v>
      </c>
      <c r="G107" s="46" t="s">
        <v>70</v>
      </c>
      <c r="H107" s="47" t="s">
        <v>66</v>
      </c>
      <c r="I107" s="48">
        <v>0</v>
      </c>
      <c r="J107" s="49">
        <v>0</v>
      </c>
      <c r="K107" s="46">
        <v>0</v>
      </c>
      <c r="L107" s="46">
        <v>0</v>
      </c>
      <c r="M107" s="49" t="s">
        <v>67</v>
      </c>
      <c r="N107" s="54">
        <v>0</v>
      </c>
      <c r="O107" s="52" t="s">
        <v>68</v>
      </c>
      <c r="P107" s="48">
        <v>0</v>
      </c>
      <c r="Q107" s="46">
        <v>0</v>
      </c>
      <c r="R107" s="46" t="s">
        <v>67</v>
      </c>
      <c r="S107" s="52" t="s">
        <v>67</v>
      </c>
      <c r="T107" s="48">
        <v>0</v>
      </c>
      <c r="U107" s="48">
        <v>0</v>
      </c>
      <c r="V107" s="46">
        <v>0</v>
      </c>
      <c r="W107" s="46">
        <v>0</v>
      </c>
      <c r="X107" s="46">
        <v>0</v>
      </c>
      <c r="Y107" s="48">
        <v>0</v>
      </c>
      <c r="Z107" s="48">
        <v>0</v>
      </c>
      <c r="AA107" s="52">
        <v>0</v>
      </c>
      <c r="AB107" s="48">
        <v>0</v>
      </c>
      <c r="AC107" s="52">
        <v>0</v>
      </c>
      <c r="AD107" s="53" t="s">
        <v>68</v>
      </c>
    </row>
    <row r="108" spans="1:30" ht="30" customHeight="1" x14ac:dyDescent="0.25">
      <c r="A108" s="45" t="s">
        <v>60</v>
      </c>
      <c r="B108" s="45" t="s">
        <v>61</v>
      </c>
      <c r="C108" s="45" t="s">
        <v>62</v>
      </c>
      <c r="D108" s="46" t="s">
        <v>228</v>
      </c>
      <c r="E108" s="46" t="s">
        <v>70</v>
      </c>
      <c r="F108" s="46" t="s">
        <v>233</v>
      </c>
      <c r="G108" s="46" t="s">
        <v>70</v>
      </c>
      <c r="H108" s="47" t="s">
        <v>66</v>
      </c>
      <c r="I108" s="48">
        <v>0</v>
      </c>
      <c r="J108" s="49">
        <v>0</v>
      </c>
      <c r="K108" s="46">
        <v>0</v>
      </c>
      <c r="L108" s="46">
        <v>0</v>
      </c>
      <c r="M108" s="49" t="s">
        <v>67</v>
      </c>
      <c r="N108" s="51">
        <v>0</v>
      </c>
      <c r="O108" s="52" t="s">
        <v>68</v>
      </c>
      <c r="P108" s="48">
        <v>0</v>
      </c>
      <c r="Q108" s="46">
        <v>0</v>
      </c>
      <c r="R108" s="46" t="s">
        <v>67</v>
      </c>
      <c r="S108" s="52" t="s">
        <v>67</v>
      </c>
      <c r="T108" s="48">
        <v>0</v>
      </c>
      <c r="U108" s="48">
        <v>0</v>
      </c>
      <c r="V108" s="46">
        <v>0</v>
      </c>
      <c r="W108" s="46">
        <v>0</v>
      </c>
      <c r="X108" s="46">
        <v>0</v>
      </c>
      <c r="Y108" s="48">
        <v>0</v>
      </c>
      <c r="Z108" s="48">
        <v>0</v>
      </c>
      <c r="AA108" s="52">
        <v>0</v>
      </c>
      <c r="AB108" s="48">
        <v>0</v>
      </c>
      <c r="AC108" s="52">
        <v>0</v>
      </c>
      <c r="AD108" s="53" t="s">
        <v>68</v>
      </c>
    </row>
    <row r="109" spans="1:30" ht="30" customHeight="1" x14ac:dyDescent="0.25">
      <c r="A109" s="45" t="s">
        <v>60</v>
      </c>
      <c r="B109" s="45" t="s">
        <v>61</v>
      </c>
      <c r="C109" s="45" t="s">
        <v>62</v>
      </c>
      <c r="D109" s="46" t="s">
        <v>228</v>
      </c>
      <c r="E109" s="46" t="s">
        <v>70</v>
      </c>
      <c r="F109" s="46" t="s">
        <v>234</v>
      </c>
      <c r="G109" s="46" t="s">
        <v>70</v>
      </c>
      <c r="H109" s="47" t="s">
        <v>66</v>
      </c>
      <c r="I109" s="48">
        <v>0</v>
      </c>
      <c r="J109" s="49">
        <v>0</v>
      </c>
      <c r="K109" s="46">
        <v>0</v>
      </c>
      <c r="L109" s="46">
        <v>0</v>
      </c>
      <c r="M109" s="49" t="s">
        <v>67</v>
      </c>
      <c r="N109" s="54">
        <v>0</v>
      </c>
      <c r="O109" s="52" t="s">
        <v>68</v>
      </c>
      <c r="P109" s="48">
        <v>0</v>
      </c>
      <c r="Q109" s="46">
        <v>0</v>
      </c>
      <c r="R109" s="46" t="s">
        <v>67</v>
      </c>
      <c r="S109" s="52" t="s">
        <v>67</v>
      </c>
      <c r="T109" s="48">
        <v>0</v>
      </c>
      <c r="U109" s="48">
        <v>0</v>
      </c>
      <c r="V109" s="46">
        <v>0</v>
      </c>
      <c r="W109" s="46">
        <v>0</v>
      </c>
      <c r="X109" s="46">
        <v>0</v>
      </c>
      <c r="Y109" s="48">
        <v>0</v>
      </c>
      <c r="Z109" s="48">
        <v>0</v>
      </c>
      <c r="AA109" s="52">
        <v>0</v>
      </c>
      <c r="AB109" s="48">
        <v>0</v>
      </c>
      <c r="AC109" s="52">
        <v>0</v>
      </c>
      <c r="AD109" s="53" t="s">
        <v>68</v>
      </c>
    </row>
    <row r="110" spans="1:30" ht="30" customHeight="1" x14ac:dyDescent="0.25">
      <c r="A110" s="45" t="s">
        <v>60</v>
      </c>
      <c r="B110" s="45" t="s">
        <v>61</v>
      </c>
      <c r="C110" s="45" t="s">
        <v>62</v>
      </c>
      <c r="D110" s="46" t="s">
        <v>235</v>
      </c>
      <c r="E110" s="46" t="s">
        <v>236</v>
      </c>
      <c r="F110" s="46" t="s">
        <v>237</v>
      </c>
      <c r="G110" s="46" t="s">
        <v>238</v>
      </c>
      <c r="H110" s="47" t="s">
        <v>66</v>
      </c>
      <c r="I110" s="48">
        <v>0</v>
      </c>
      <c r="J110" s="49">
        <v>0</v>
      </c>
      <c r="K110" s="46">
        <v>0</v>
      </c>
      <c r="L110" s="46">
        <v>0</v>
      </c>
      <c r="M110" s="49" t="s">
        <v>67</v>
      </c>
      <c r="N110" s="51">
        <v>0</v>
      </c>
      <c r="O110" s="52" t="s">
        <v>68</v>
      </c>
      <c r="P110" s="48">
        <v>0</v>
      </c>
      <c r="Q110" s="46">
        <v>0</v>
      </c>
      <c r="R110" s="46" t="s">
        <v>67</v>
      </c>
      <c r="S110" s="52" t="s">
        <v>67</v>
      </c>
      <c r="T110" s="48">
        <v>0</v>
      </c>
      <c r="U110" s="48">
        <v>0</v>
      </c>
      <c r="V110" s="46">
        <v>0</v>
      </c>
      <c r="W110" s="46">
        <v>0</v>
      </c>
      <c r="X110" s="46">
        <v>0</v>
      </c>
      <c r="Y110" s="48">
        <v>0</v>
      </c>
      <c r="Z110" s="48">
        <v>0</v>
      </c>
      <c r="AA110" s="52">
        <v>0</v>
      </c>
      <c r="AB110" s="48">
        <v>0</v>
      </c>
      <c r="AC110" s="52">
        <v>0</v>
      </c>
      <c r="AD110" s="53" t="s">
        <v>68</v>
      </c>
    </row>
    <row r="111" spans="1:30" ht="30" customHeight="1" x14ac:dyDescent="0.25">
      <c r="A111" s="45" t="s">
        <v>60</v>
      </c>
      <c r="B111" s="45" t="s">
        <v>61</v>
      </c>
      <c r="C111" s="45" t="s">
        <v>62</v>
      </c>
      <c r="D111" s="46" t="s">
        <v>235</v>
      </c>
      <c r="E111" s="46" t="s">
        <v>236</v>
      </c>
      <c r="F111" s="46" t="s">
        <v>239</v>
      </c>
      <c r="G111" s="46" t="s">
        <v>240</v>
      </c>
      <c r="H111" s="47" t="s">
        <v>66</v>
      </c>
      <c r="I111" s="48">
        <v>0</v>
      </c>
      <c r="J111" s="49">
        <v>0</v>
      </c>
      <c r="K111" s="46">
        <v>0</v>
      </c>
      <c r="L111" s="46">
        <v>0</v>
      </c>
      <c r="M111" s="49" t="s">
        <v>67</v>
      </c>
      <c r="N111" s="54">
        <v>0</v>
      </c>
      <c r="O111" s="52" t="s">
        <v>68</v>
      </c>
      <c r="P111" s="48">
        <v>0</v>
      </c>
      <c r="Q111" s="46">
        <v>0</v>
      </c>
      <c r="R111" s="46" t="s">
        <v>67</v>
      </c>
      <c r="S111" s="52" t="s">
        <v>67</v>
      </c>
      <c r="T111" s="48">
        <v>0</v>
      </c>
      <c r="U111" s="48">
        <v>0</v>
      </c>
      <c r="V111" s="46">
        <v>0</v>
      </c>
      <c r="W111" s="46">
        <v>0</v>
      </c>
      <c r="X111" s="46">
        <v>0</v>
      </c>
      <c r="Y111" s="48">
        <v>0</v>
      </c>
      <c r="Z111" s="48">
        <v>0</v>
      </c>
      <c r="AA111" s="52">
        <v>0</v>
      </c>
      <c r="AB111" s="48">
        <v>0</v>
      </c>
      <c r="AC111" s="52">
        <v>0</v>
      </c>
      <c r="AD111" s="53" t="s">
        <v>68</v>
      </c>
    </row>
    <row r="112" spans="1:30" ht="30" customHeight="1" x14ac:dyDescent="0.25">
      <c r="A112" s="45" t="s">
        <v>60</v>
      </c>
      <c r="B112" s="45" t="s">
        <v>61</v>
      </c>
      <c r="C112" s="45" t="s">
        <v>62</v>
      </c>
      <c r="D112" s="46" t="s">
        <v>235</v>
      </c>
      <c r="E112" s="46" t="s">
        <v>236</v>
      </c>
      <c r="F112" s="46" t="s">
        <v>241</v>
      </c>
      <c r="G112" s="46" t="s">
        <v>242</v>
      </c>
      <c r="H112" s="47" t="s">
        <v>66</v>
      </c>
      <c r="I112" s="48">
        <v>0</v>
      </c>
      <c r="J112" s="49">
        <v>0</v>
      </c>
      <c r="K112" s="46">
        <v>0</v>
      </c>
      <c r="L112" s="46">
        <v>0</v>
      </c>
      <c r="M112" s="49" t="s">
        <v>67</v>
      </c>
      <c r="N112" s="51">
        <v>0</v>
      </c>
      <c r="O112" s="52" t="s">
        <v>68</v>
      </c>
      <c r="P112" s="48">
        <v>0</v>
      </c>
      <c r="Q112" s="46">
        <v>0</v>
      </c>
      <c r="R112" s="46" t="s">
        <v>67</v>
      </c>
      <c r="S112" s="52" t="s">
        <v>67</v>
      </c>
      <c r="T112" s="48">
        <v>0</v>
      </c>
      <c r="U112" s="48">
        <v>0</v>
      </c>
      <c r="V112" s="46">
        <v>0</v>
      </c>
      <c r="W112" s="46">
        <v>0</v>
      </c>
      <c r="X112" s="46">
        <v>0</v>
      </c>
      <c r="Y112" s="48">
        <v>0</v>
      </c>
      <c r="Z112" s="48">
        <v>0</v>
      </c>
      <c r="AA112" s="52">
        <v>0</v>
      </c>
      <c r="AB112" s="48">
        <v>0</v>
      </c>
      <c r="AC112" s="52">
        <v>0</v>
      </c>
      <c r="AD112" s="53" t="s">
        <v>68</v>
      </c>
    </row>
    <row r="113" spans="1:30" ht="30" customHeight="1" x14ac:dyDescent="0.25">
      <c r="A113" s="45" t="s">
        <v>60</v>
      </c>
      <c r="B113" s="45" t="s">
        <v>61</v>
      </c>
      <c r="C113" s="45" t="s">
        <v>62</v>
      </c>
      <c r="D113" s="46" t="s">
        <v>235</v>
      </c>
      <c r="E113" s="46" t="s">
        <v>236</v>
      </c>
      <c r="F113" s="46" t="s">
        <v>243</v>
      </c>
      <c r="G113" s="46" t="s">
        <v>244</v>
      </c>
      <c r="H113" s="47" t="s">
        <v>66</v>
      </c>
      <c r="I113" s="48">
        <v>0</v>
      </c>
      <c r="J113" s="49">
        <v>0</v>
      </c>
      <c r="K113" s="46">
        <v>0</v>
      </c>
      <c r="L113" s="46">
        <v>0</v>
      </c>
      <c r="M113" s="49" t="s">
        <v>67</v>
      </c>
      <c r="N113" s="54">
        <v>0</v>
      </c>
      <c r="O113" s="52" t="s">
        <v>68</v>
      </c>
      <c r="P113" s="48">
        <v>0</v>
      </c>
      <c r="Q113" s="46">
        <v>0</v>
      </c>
      <c r="R113" s="46" t="s">
        <v>67</v>
      </c>
      <c r="S113" s="52" t="s">
        <v>67</v>
      </c>
      <c r="T113" s="48">
        <v>0</v>
      </c>
      <c r="U113" s="48">
        <v>0</v>
      </c>
      <c r="V113" s="46">
        <v>0</v>
      </c>
      <c r="W113" s="46">
        <v>0</v>
      </c>
      <c r="X113" s="46">
        <v>0</v>
      </c>
      <c r="Y113" s="48">
        <v>0</v>
      </c>
      <c r="Z113" s="48">
        <v>0</v>
      </c>
      <c r="AA113" s="52">
        <v>0</v>
      </c>
      <c r="AB113" s="48">
        <v>0</v>
      </c>
      <c r="AC113" s="52">
        <v>0</v>
      </c>
      <c r="AD113" s="53" t="s">
        <v>68</v>
      </c>
    </row>
    <row r="114" spans="1:30" ht="30" customHeight="1" x14ac:dyDescent="0.25">
      <c r="A114" s="45" t="s">
        <v>60</v>
      </c>
      <c r="B114" s="45" t="s">
        <v>61</v>
      </c>
      <c r="C114" s="45" t="s">
        <v>62</v>
      </c>
      <c r="D114" s="46" t="s">
        <v>245</v>
      </c>
      <c r="E114" s="46" t="s">
        <v>246</v>
      </c>
      <c r="F114" s="46" t="s">
        <v>247</v>
      </c>
      <c r="G114" s="46" t="s">
        <v>248</v>
      </c>
      <c r="H114" s="47" t="s">
        <v>66</v>
      </c>
      <c r="I114" s="48">
        <v>0</v>
      </c>
      <c r="J114" s="49">
        <v>0</v>
      </c>
      <c r="K114" s="46">
        <v>0</v>
      </c>
      <c r="L114" s="46">
        <v>0</v>
      </c>
      <c r="M114" s="49" t="s">
        <v>67</v>
      </c>
      <c r="N114" s="51">
        <v>0</v>
      </c>
      <c r="O114" s="52" t="s">
        <v>68</v>
      </c>
      <c r="P114" s="48">
        <v>0</v>
      </c>
      <c r="Q114" s="46">
        <v>0</v>
      </c>
      <c r="R114" s="46" t="s">
        <v>67</v>
      </c>
      <c r="S114" s="52" t="s">
        <v>67</v>
      </c>
      <c r="T114" s="48">
        <v>0</v>
      </c>
      <c r="U114" s="48">
        <v>0</v>
      </c>
      <c r="V114" s="46">
        <v>0</v>
      </c>
      <c r="W114" s="46">
        <v>0</v>
      </c>
      <c r="X114" s="46">
        <v>0</v>
      </c>
      <c r="Y114" s="48">
        <v>0</v>
      </c>
      <c r="Z114" s="48">
        <v>0</v>
      </c>
      <c r="AA114" s="52">
        <v>0</v>
      </c>
      <c r="AB114" s="48">
        <v>0</v>
      </c>
      <c r="AC114" s="52">
        <v>0</v>
      </c>
      <c r="AD114" s="53" t="s">
        <v>68</v>
      </c>
    </row>
    <row r="115" spans="1:30" ht="30" customHeight="1" x14ac:dyDescent="0.25">
      <c r="A115" s="45" t="s">
        <v>60</v>
      </c>
      <c r="B115" s="45" t="s">
        <v>61</v>
      </c>
      <c r="C115" s="45" t="s">
        <v>62</v>
      </c>
      <c r="D115" s="46" t="s">
        <v>245</v>
      </c>
      <c r="E115" s="46" t="s">
        <v>246</v>
      </c>
      <c r="F115" s="46" t="s">
        <v>249</v>
      </c>
      <c r="G115" s="46" t="s">
        <v>250</v>
      </c>
      <c r="H115" s="47" t="s">
        <v>66</v>
      </c>
      <c r="I115" s="48">
        <v>0</v>
      </c>
      <c r="J115" s="49">
        <v>0</v>
      </c>
      <c r="K115" s="46">
        <v>0</v>
      </c>
      <c r="L115" s="46">
        <v>0</v>
      </c>
      <c r="M115" s="49" t="s">
        <v>67</v>
      </c>
      <c r="N115" s="54">
        <v>0</v>
      </c>
      <c r="O115" s="52" t="s">
        <v>68</v>
      </c>
      <c r="P115" s="48">
        <v>0</v>
      </c>
      <c r="Q115" s="46">
        <v>0</v>
      </c>
      <c r="R115" s="46" t="s">
        <v>67</v>
      </c>
      <c r="S115" s="52" t="s">
        <v>67</v>
      </c>
      <c r="T115" s="48">
        <v>0</v>
      </c>
      <c r="U115" s="48">
        <v>0</v>
      </c>
      <c r="V115" s="46">
        <v>0</v>
      </c>
      <c r="W115" s="46">
        <v>0</v>
      </c>
      <c r="X115" s="46">
        <v>0</v>
      </c>
      <c r="Y115" s="48">
        <v>0</v>
      </c>
      <c r="Z115" s="48">
        <v>0</v>
      </c>
      <c r="AA115" s="52">
        <v>0</v>
      </c>
      <c r="AB115" s="48">
        <v>0</v>
      </c>
      <c r="AC115" s="52">
        <v>0</v>
      </c>
      <c r="AD115" s="53" t="s">
        <v>68</v>
      </c>
    </row>
    <row r="116" spans="1:30" ht="30" customHeight="1" x14ac:dyDescent="0.25">
      <c r="A116" s="45" t="s">
        <v>60</v>
      </c>
      <c r="B116" s="45" t="s">
        <v>61</v>
      </c>
      <c r="C116" s="45" t="s">
        <v>62</v>
      </c>
      <c r="D116" s="46" t="s">
        <v>251</v>
      </c>
      <c r="E116" s="46" t="s">
        <v>252</v>
      </c>
      <c r="F116" s="46" t="s">
        <v>253</v>
      </c>
      <c r="G116" s="46" t="s">
        <v>252</v>
      </c>
      <c r="H116" s="47" t="s">
        <v>66</v>
      </c>
      <c r="I116" s="48">
        <v>0</v>
      </c>
      <c r="J116" s="49">
        <v>0</v>
      </c>
      <c r="K116" s="46">
        <v>0</v>
      </c>
      <c r="L116" s="46">
        <v>0</v>
      </c>
      <c r="M116" s="49" t="s">
        <v>67</v>
      </c>
      <c r="N116" s="51">
        <v>0</v>
      </c>
      <c r="O116" s="52" t="s">
        <v>68</v>
      </c>
      <c r="P116" s="48">
        <v>0</v>
      </c>
      <c r="Q116" s="46">
        <v>0</v>
      </c>
      <c r="R116" s="46" t="s">
        <v>67</v>
      </c>
      <c r="S116" s="52" t="s">
        <v>67</v>
      </c>
      <c r="T116" s="48">
        <v>0</v>
      </c>
      <c r="U116" s="48">
        <v>0</v>
      </c>
      <c r="V116" s="46">
        <v>0</v>
      </c>
      <c r="W116" s="46">
        <v>0</v>
      </c>
      <c r="X116" s="46">
        <v>0</v>
      </c>
      <c r="Y116" s="48">
        <v>0</v>
      </c>
      <c r="Z116" s="48">
        <v>0</v>
      </c>
      <c r="AA116" s="52">
        <v>0</v>
      </c>
      <c r="AB116" s="48">
        <v>0</v>
      </c>
      <c r="AC116" s="52">
        <v>0</v>
      </c>
      <c r="AD116" s="53" t="s">
        <v>68</v>
      </c>
    </row>
    <row r="117" spans="1:30" ht="30" customHeight="1" x14ac:dyDescent="0.25">
      <c r="A117" s="45" t="s">
        <v>60</v>
      </c>
      <c r="B117" s="45" t="s">
        <v>61</v>
      </c>
      <c r="C117" s="45" t="s">
        <v>62</v>
      </c>
      <c r="D117" s="46" t="s">
        <v>251</v>
      </c>
      <c r="E117" s="46" t="s">
        <v>252</v>
      </c>
      <c r="F117" s="46" t="s">
        <v>254</v>
      </c>
      <c r="G117" s="46" t="s">
        <v>255</v>
      </c>
      <c r="H117" s="47" t="s">
        <v>66</v>
      </c>
      <c r="I117" s="48">
        <v>0</v>
      </c>
      <c r="J117" s="49">
        <v>0</v>
      </c>
      <c r="K117" s="46">
        <v>0</v>
      </c>
      <c r="L117" s="46">
        <v>0</v>
      </c>
      <c r="M117" s="49" t="s">
        <v>67</v>
      </c>
      <c r="N117" s="54">
        <v>0</v>
      </c>
      <c r="O117" s="52" t="s">
        <v>68</v>
      </c>
      <c r="P117" s="48">
        <v>0</v>
      </c>
      <c r="Q117" s="46">
        <v>0</v>
      </c>
      <c r="R117" s="46" t="s">
        <v>67</v>
      </c>
      <c r="S117" s="52" t="s">
        <v>67</v>
      </c>
      <c r="T117" s="48">
        <v>0</v>
      </c>
      <c r="U117" s="48">
        <v>0</v>
      </c>
      <c r="V117" s="46">
        <v>0</v>
      </c>
      <c r="W117" s="46">
        <v>0</v>
      </c>
      <c r="X117" s="46">
        <v>0</v>
      </c>
      <c r="Y117" s="48">
        <v>0</v>
      </c>
      <c r="Z117" s="48">
        <v>0</v>
      </c>
      <c r="AA117" s="52">
        <v>0</v>
      </c>
      <c r="AB117" s="48">
        <v>0</v>
      </c>
      <c r="AC117" s="52">
        <v>0</v>
      </c>
      <c r="AD117" s="53" t="s">
        <v>68</v>
      </c>
    </row>
    <row r="118" spans="1:30" ht="30" customHeight="1" x14ac:dyDescent="0.25">
      <c r="A118" s="45" t="s">
        <v>60</v>
      </c>
      <c r="B118" s="45" t="s">
        <v>61</v>
      </c>
      <c r="C118" s="45" t="s">
        <v>62</v>
      </c>
      <c r="D118" s="46" t="s">
        <v>251</v>
      </c>
      <c r="E118" s="46" t="s">
        <v>252</v>
      </c>
      <c r="F118" s="46" t="s">
        <v>256</v>
      </c>
      <c r="G118" s="46" t="s">
        <v>257</v>
      </c>
      <c r="H118" s="47" t="s">
        <v>66</v>
      </c>
      <c r="I118" s="48">
        <v>0</v>
      </c>
      <c r="J118" s="49">
        <v>0</v>
      </c>
      <c r="K118" s="46">
        <v>0</v>
      </c>
      <c r="L118" s="46">
        <v>0</v>
      </c>
      <c r="M118" s="49" t="s">
        <v>67</v>
      </c>
      <c r="N118" s="51">
        <v>0</v>
      </c>
      <c r="O118" s="52" t="s">
        <v>68</v>
      </c>
      <c r="P118" s="48">
        <v>0</v>
      </c>
      <c r="Q118" s="46">
        <v>0</v>
      </c>
      <c r="R118" s="46" t="s">
        <v>67</v>
      </c>
      <c r="S118" s="52" t="s">
        <v>67</v>
      </c>
      <c r="T118" s="48">
        <v>0</v>
      </c>
      <c r="U118" s="48">
        <v>0</v>
      </c>
      <c r="V118" s="46">
        <v>0</v>
      </c>
      <c r="W118" s="46">
        <v>0</v>
      </c>
      <c r="X118" s="46">
        <v>0</v>
      </c>
      <c r="Y118" s="48">
        <v>0</v>
      </c>
      <c r="Z118" s="48">
        <v>0</v>
      </c>
      <c r="AA118" s="52">
        <v>0</v>
      </c>
      <c r="AB118" s="48">
        <v>0</v>
      </c>
      <c r="AC118" s="52">
        <v>0</v>
      </c>
      <c r="AD118" s="53" t="s">
        <v>68</v>
      </c>
    </row>
    <row r="119" spans="1:30" ht="30" customHeight="1" x14ac:dyDescent="0.25">
      <c r="A119" s="45" t="s">
        <v>60</v>
      </c>
      <c r="B119" s="45" t="s">
        <v>61</v>
      </c>
      <c r="C119" s="45" t="s">
        <v>62</v>
      </c>
      <c r="D119" s="46" t="s">
        <v>251</v>
      </c>
      <c r="E119" s="46" t="s">
        <v>252</v>
      </c>
      <c r="F119" s="46" t="s">
        <v>258</v>
      </c>
      <c r="G119" s="46" t="s">
        <v>259</v>
      </c>
      <c r="H119" s="47" t="s">
        <v>66</v>
      </c>
      <c r="I119" s="48">
        <v>0</v>
      </c>
      <c r="J119" s="49">
        <v>0</v>
      </c>
      <c r="K119" s="46">
        <v>0</v>
      </c>
      <c r="L119" s="46">
        <v>0</v>
      </c>
      <c r="M119" s="49" t="s">
        <v>67</v>
      </c>
      <c r="N119" s="54">
        <v>0</v>
      </c>
      <c r="O119" s="52" t="s">
        <v>68</v>
      </c>
      <c r="P119" s="48">
        <v>0</v>
      </c>
      <c r="Q119" s="46">
        <v>0</v>
      </c>
      <c r="R119" s="46" t="s">
        <v>67</v>
      </c>
      <c r="S119" s="52" t="s">
        <v>67</v>
      </c>
      <c r="T119" s="48">
        <v>0</v>
      </c>
      <c r="U119" s="48">
        <v>0</v>
      </c>
      <c r="V119" s="46">
        <v>0</v>
      </c>
      <c r="W119" s="46">
        <v>0</v>
      </c>
      <c r="X119" s="46">
        <v>0</v>
      </c>
      <c r="Y119" s="48">
        <v>0</v>
      </c>
      <c r="Z119" s="48">
        <v>0</v>
      </c>
      <c r="AA119" s="52">
        <v>0</v>
      </c>
      <c r="AB119" s="48">
        <v>0</v>
      </c>
      <c r="AC119" s="52">
        <v>0</v>
      </c>
      <c r="AD119" s="53" t="s">
        <v>68</v>
      </c>
    </row>
    <row r="120" spans="1:30" ht="30" customHeight="1" x14ac:dyDescent="0.25">
      <c r="A120" s="45" t="s">
        <v>60</v>
      </c>
      <c r="B120" s="45" t="s">
        <v>61</v>
      </c>
      <c r="C120" s="45" t="s">
        <v>62</v>
      </c>
      <c r="D120" s="46" t="s">
        <v>251</v>
      </c>
      <c r="E120" s="46" t="s">
        <v>252</v>
      </c>
      <c r="F120" s="46" t="s">
        <v>260</v>
      </c>
      <c r="G120" s="46" t="s">
        <v>255</v>
      </c>
      <c r="H120" s="47" t="s">
        <v>66</v>
      </c>
      <c r="I120" s="48">
        <v>0</v>
      </c>
      <c r="J120" s="49">
        <v>0</v>
      </c>
      <c r="K120" s="46">
        <v>0</v>
      </c>
      <c r="L120" s="46">
        <v>0</v>
      </c>
      <c r="M120" s="49" t="s">
        <v>67</v>
      </c>
      <c r="N120" s="51">
        <v>0</v>
      </c>
      <c r="O120" s="52" t="s">
        <v>68</v>
      </c>
      <c r="P120" s="48">
        <v>0</v>
      </c>
      <c r="Q120" s="46">
        <v>0</v>
      </c>
      <c r="R120" s="46" t="s">
        <v>67</v>
      </c>
      <c r="S120" s="52" t="s">
        <v>67</v>
      </c>
      <c r="T120" s="48">
        <v>0</v>
      </c>
      <c r="U120" s="48">
        <v>0</v>
      </c>
      <c r="V120" s="46">
        <v>0</v>
      </c>
      <c r="W120" s="46">
        <v>0</v>
      </c>
      <c r="X120" s="46">
        <v>0</v>
      </c>
      <c r="Y120" s="48">
        <v>0</v>
      </c>
      <c r="Z120" s="48">
        <v>0</v>
      </c>
      <c r="AA120" s="52">
        <v>0</v>
      </c>
      <c r="AB120" s="48">
        <v>0</v>
      </c>
      <c r="AC120" s="52">
        <v>0</v>
      </c>
      <c r="AD120" s="53" t="s">
        <v>68</v>
      </c>
    </row>
    <row r="121" spans="1:30" ht="30" customHeight="1" x14ac:dyDescent="0.25">
      <c r="A121" s="45" t="s">
        <v>60</v>
      </c>
      <c r="B121" s="45" t="s">
        <v>61</v>
      </c>
      <c r="C121" s="45" t="s">
        <v>62</v>
      </c>
      <c r="D121" s="46" t="s">
        <v>251</v>
      </c>
      <c r="E121" s="46" t="s">
        <v>252</v>
      </c>
      <c r="F121" s="46" t="s">
        <v>261</v>
      </c>
      <c r="G121" s="46" t="s">
        <v>257</v>
      </c>
      <c r="H121" s="47" t="s">
        <v>66</v>
      </c>
      <c r="I121" s="48">
        <v>0</v>
      </c>
      <c r="J121" s="49">
        <v>0</v>
      </c>
      <c r="K121" s="46">
        <v>0</v>
      </c>
      <c r="L121" s="46">
        <v>0</v>
      </c>
      <c r="M121" s="49" t="s">
        <v>67</v>
      </c>
      <c r="N121" s="54">
        <v>0</v>
      </c>
      <c r="O121" s="52" t="s">
        <v>68</v>
      </c>
      <c r="P121" s="48">
        <v>0</v>
      </c>
      <c r="Q121" s="46">
        <v>0</v>
      </c>
      <c r="R121" s="46" t="s">
        <v>67</v>
      </c>
      <c r="S121" s="52" t="s">
        <v>67</v>
      </c>
      <c r="T121" s="48">
        <v>0</v>
      </c>
      <c r="U121" s="48">
        <v>0</v>
      </c>
      <c r="V121" s="46">
        <v>0</v>
      </c>
      <c r="W121" s="46">
        <v>0</v>
      </c>
      <c r="X121" s="46">
        <v>0</v>
      </c>
      <c r="Y121" s="48">
        <v>0</v>
      </c>
      <c r="Z121" s="48">
        <v>0</v>
      </c>
      <c r="AA121" s="52">
        <v>0</v>
      </c>
      <c r="AB121" s="48">
        <v>0</v>
      </c>
      <c r="AC121" s="52">
        <v>0</v>
      </c>
      <c r="AD121" s="53" t="s">
        <v>68</v>
      </c>
    </row>
    <row r="122" spans="1:30" ht="30" customHeight="1" x14ac:dyDescent="0.25">
      <c r="A122" s="45" t="s">
        <v>60</v>
      </c>
      <c r="B122" s="45" t="s">
        <v>61</v>
      </c>
      <c r="C122" s="45" t="s">
        <v>62</v>
      </c>
      <c r="D122" s="46" t="s">
        <v>262</v>
      </c>
      <c r="E122" s="46" t="s">
        <v>263</v>
      </c>
      <c r="F122" s="46" t="s">
        <v>264</v>
      </c>
      <c r="G122" s="46" t="s">
        <v>263</v>
      </c>
      <c r="H122" s="47" t="s">
        <v>66</v>
      </c>
      <c r="I122" s="48">
        <v>0</v>
      </c>
      <c r="J122" s="49">
        <v>0</v>
      </c>
      <c r="K122" s="46">
        <v>0</v>
      </c>
      <c r="L122" s="46">
        <v>0</v>
      </c>
      <c r="M122" s="49" t="s">
        <v>67</v>
      </c>
      <c r="N122" s="51">
        <v>0</v>
      </c>
      <c r="O122" s="52" t="s">
        <v>68</v>
      </c>
      <c r="P122" s="48">
        <v>0</v>
      </c>
      <c r="Q122" s="46">
        <v>0</v>
      </c>
      <c r="R122" s="46" t="s">
        <v>67</v>
      </c>
      <c r="S122" s="52" t="s">
        <v>67</v>
      </c>
      <c r="T122" s="48">
        <v>0</v>
      </c>
      <c r="U122" s="48">
        <v>0</v>
      </c>
      <c r="V122" s="46">
        <v>0</v>
      </c>
      <c r="W122" s="46">
        <v>0</v>
      </c>
      <c r="X122" s="46">
        <v>0</v>
      </c>
      <c r="Y122" s="48">
        <v>0</v>
      </c>
      <c r="Z122" s="48">
        <v>0</v>
      </c>
      <c r="AA122" s="52">
        <v>0</v>
      </c>
      <c r="AB122" s="48">
        <v>0</v>
      </c>
      <c r="AC122" s="52">
        <v>0</v>
      </c>
      <c r="AD122" s="53" t="s">
        <v>68</v>
      </c>
    </row>
    <row r="123" spans="1:30" ht="30" customHeight="1" x14ac:dyDescent="0.25">
      <c r="A123" s="45" t="s">
        <v>60</v>
      </c>
      <c r="B123" s="45" t="s">
        <v>61</v>
      </c>
      <c r="C123" s="45" t="s">
        <v>62</v>
      </c>
      <c r="D123" s="46" t="s">
        <v>262</v>
      </c>
      <c r="E123" s="46" t="s">
        <v>263</v>
      </c>
      <c r="F123" s="46" t="s">
        <v>265</v>
      </c>
      <c r="G123" s="46" t="s">
        <v>266</v>
      </c>
      <c r="H123" s="47" t="s">
        <v>66</v>
      </c>
      <c r="I123" s="48">
        <v>0</v>
      </c>
      <c r="J123" s="49">
        <v>0</v>
      </c>
      <c r="K123" s="46">
        <v>0</v>
      </c>
      <c r="L123" s="46">
        <v>0</v>
      </c>
      <c r="M123" s="49" t="s">
        <v>67</v>
      </c>
      <c r="N123" s="54">
        <v>0</v>
      </c>
      <c r="O123" s="52" t="s">
        <v>68</v>
      </c>
      <c r="P123" s="48">
        <v>0</v>
      </c>
      <c r="Q123" s="46">
        <v>0</v>
      </c>
      <c r="R123" s="46" t="s">
        <v>67</v>
      </c>
      <c r="S123" s="52" t="s">
        <v>67</v>
      </c>
      <c r="T123" s="48">
        <v>0</v>
      </c>
      <c r="U123" s="48">
        <v>0</v>
      </c>
      <c r="V123" s="46">
        <v>0</v>
      </c>
      <c r="W123" s="46">
        <v>0</v>
      </c>
      <c r="X123" s="46">
        <v>0</v>
      </c>
      <c r="Y123" s="48">
        <v>0</v>
      </c>
      <c r="Z123" s="48">
        <v>0</v>
      </c>
      <c r="AA123" s="52">
        <v>0</v>
      </c>
      <c r="AB123" s="48">
        <v>0</v>
      </c>
      <c r="AC123" s="52">
        <v>0</v>
      </c>
      <c r="AD123" s="53" t="s">
        <v>68</v>
      </c>
    </row>
    <row r="124" spans="1:30" ht="30" customHeight="1" x14ac:dyDescent="0.25">
      <c r="A124" s="45" t="s">
        <v>60</v>
      </c>
      <c r="B124" s="45" t="s">
        <v>61</v>
      </c>
      <c r="C124" s="45" t="s">
        <v>62</v>
      </c>
      <c r="D124" s="46" t="s">
        <v>262</v>
      </c>
      <c r="E124" s="46" t="s">
        <v>263</v>
      </c>
      <c r="F124" s="46" t="s">
        <v>267</v>
      </c>
      <c r="G124" s="46" t="s">
        <v>268</v>
      </c>
      <c r="H124" s="47" t="s">
        <v>66</v>
      </c>
      <c r="I124" s="48">
        <v>0</v>
      </c>
      <c r="J124" s="49">
        <v>0</v>
      </c>
      <c r="K124" s="46">
        <v>0</v>
      </c>
      <c r="L124" s="46">
        <v>0</v>
      </c>
      <c r="M124" s="49" t="s">
        <v>67</v>
      </c>
      <c r="N124" s="51">
        <v>0</v>
      </c>
      <c r="O124" s="52" t="s">
        <v>68</v>
      </c>
      <c r="P124" s="48">
        <v>0</v>
      </c>
      <c r="Q124" s="46">
        <v>0</v>
      </c>
      <c r="R124" s="46" t="s">
        <v>67</v>
      </c>
      <c r="S124" s="52" t="s">
        <v>67</v>
      </c>
      <c r="T124" s="48">
        <v>0</v>
      </c>
      <c r="U124" s="48">
        <v>0</v>
      </c>
      <c r="V124" s="46">
        <v>0</v>
      </c>
      <c r="W124" s="46">
        <v>0</v>
      </c>
      <c r="X124" s="46">
        <v>0</v>
      </c>
      <c r="Y124" s="48">
        <v>0</v>
      </c>
      <c r="Z124" s="48">
        <v>0</v>
      </c>
      <c r="AA124" s="52">
        <v>0</v>
      </c>
      <c r="AB124" s="48">
        <v>0</v>
      </c>
      <c r="AC124" s="52">
        <v>0</v>
      </c>
      <c r="AD124" s="53" t="s">
        <v>68</v>
      </c>
    </row>
    <row r="125" spans="1:30" ht="30" customHeight="1" x14ac:dyDescent="0.25">
      <c r="A125" s="45" t="s">
        <v>60</v>
      </c>
      <c r="B125" s="45" t="s">
        <v>61</v>
      </c>
      <c r="C125" s="45" t="s">
        <v>62</v>
      </c>
      <c r="D125" s="46" t="s">
        <v>262</v>
      </c>
      <c r="E125" s="46" t="s">
        <v>263</v>
      </c>
      <c r="F125" s="46" t="s">
        <v>269</v>
      </c>
      <c r="G125" s="46" t="s">
        <v>270</v>
      </c>
      <c r="H125" s="47" t="s">
        <v>66</v>
      </c>
      <c r="I125" s="48">
        <v>0</v>
      </c>
      <c r="J125" s="49">
        <v>0</v>
      </c>
      <c r="K125" s="46">
        <v>0</v>
      </c>
      <c r="L125" s="46">
        <v>0</v>
      </c>
      <c r="M125" s="49" t="s">
        <v>67</v>
      </c>
      <c r="N125" s="54">
        <v>0</v>
      </c>
      <c r="O125" s="52" t="s">
        <v>68</v>
      </c>
      <c r="P125" s="48">
        <v>0</v>
      </c>
      <c r="Q125" s="46">
        <v>0</v>
      </c>
      <c r="R125" s="46" t="s">
        <v>67</v>
      </c>
      <c r="S125" s="52" t="s">
        <v>67</v>
      </c>
      <c r="T125" s="48">
        <v>0</v>
      </c>
      <c r="U125" s="48">
        <v>0</v>
      </c>
      <c r="V125" s="46">
        <v>0</v>
      </c>
      <c r="W125" s="46">
        <v>0</v>
      </c>
      <c r="X125" s="46">
        <v>0</v>
      </c>
      <c r="Y125" s="48">
        <v>0</v>
      </c>
      <c r="Z125" s="48">
        <v>0</v>
      </c>
      <c r="AA125" s="52">
        <v>0</v>
      </c>
      <c r="AB125" s="48">
        <v>0</v>
      </c>
      <c r="AC125" s="52">
        <v>0</v>
      </c>
      <c r="AD125" s="53" t="s">
        <v>68</v>
      </c>
    </row>
    <row r="126" spans="1:30" ht="30" customHeight="1" x14ac:dyDescent="0.25">
      <c r="A126" s="45" t="s">
        <v>60</v>
      </c>
      <c r="B126" s="45" t="s">
        <v>61</v>
      </c>
      <c r="C126" s="45" t="s">
        <v>62</v>
      </c>
      <c r="D126" s="46" t="s">
        <v>262</v>
      </c>
      <c r="E126" s="46" t="s">
        <v>263</v>
      </c>
      <c r="F126" s="46" t="s">
        <v>271</v>
      </c>
      <c r="G126" s="46" t="s">
        <v>266</v>
      </c>
      <c r="H126" s="47" t="s">
        <v>66</v>
      </c>
      <c r="I126" s="48">
        <v>0</v>
      </c>
      <c r="J126" s="49">
        <v>0</v>
      </c>
      <c r="K126" s="46">
        <v>0</v>
      </c>
      <c r="L126" s="46">
        <v>0</v>
      </c>
      <c r="M126" s="49" t="s">
        <v>67</v>
      </c>
      <c r="N126" s="51">
        <v>0</v>
      </c>
      <c r="O126" s="52" t="s">
        <v>68</v>
      </c>
      <c r="P126" s="48">
        <v>0</v>
      </c>
      <c r="Q126" s="46">
        <v>0</v>
      </c>
      <c r="R126" s="46" t="s">
        <v>67</v>
      </c>
      <c r="S126" s="52" t="s">
        <v>67</v>
      </c>
      <c r="T126" s="48">
        <v>0</v>
      </c>
      <c r="U126" s="48">
        <v>0</v>
      </c>
      <c r="V126" s="46">
        <v>0</v>
      </c>
      <c r="W126" s="46">
        <v>0</v>
      </c>
      <c r="X126" s="46">
        <v>0</v>
      </c>
      <c r="Y126" s="48">
        <v>0</v>
      </c>
      <c r="Z126" s="48">
        <v>0</v>
      </c>
      <c r="AA126" s="52">
        <v>0</v>
      </c>
      <c r="AB126" s="48">
        <v>0</v>
      </c>
      <c r="AC126" s="52">
        <v>0</v>
      </c>
      <c r="AD126" s="53" t="s">
        <v>68</v>
      </c>
    </row>
    <row r="127" spans="1:30" ht="30" customHeight="1" x14ac:dyDescent="0.25">
      <c r="A127" s="45" t="s">
        <v>60</v>
      </c>
      <c r="B127" s="45" t="s">
        <v>61</v>
      </c>
      <c r="C127" s="45" t="s">
        <v>62</v>
      </c>
      <c r="D127" s="46" t="s">
        <v>262</v>
      </c>
      <c r="E127" s="46" t="s">
        <v>263</v>
      </c>
      <c r="F127" s="46" t="s">
        <v>272</v>
      </c>
      <c r="G127" s="46" t="s">
        <v>266</v>
      </c>
      <c r="H127" s="47" t="s">
        <v>66</v>
      </c>
      <c r="I127" s="48">
        <v>0</v>
      </c>
      <c r="J127" s="49">
        <v>0</v>
      </c>
      <c r="K127" s="46">
        <v>0</v>
      </c>
      <c r="L127" s="46">
        <v>0</v>
      </c>
      <c r="M127" s="49" t="s">
        <v>67</v>
      </c>
      <c r="N127" s="54">
        <v>0</v>
      </c>
      <c r="O127" s="52" t="s">
        <v>68</v>
      </c>
      <c r="P127" s="48">
        <v>0</v>
      </c>
      <c r="Q127" s="46">
        <v>0</v>
      </c>
      <c r="R127" s="46" t="s">
        <v>67</v>
      </c>
      <c r="S127" s="52" t="s">
        <v>67</v>
      </c>
      <c r="T127" s="48">
        <v>0</v>
      </c>
      <c r="U127" s="48">
        <v>0</v>
      </c>
      <c r="V127" s="46">
        <v>0</v>
      </c>
      <c r="W127" s="46">
        <v>0</v>
      </c>
      <c r="X127" s="46">
        <v>0</v>
      </c>
      <c r="Y127" s="48">
        <v>0</v>
      </c>
      <c r="Z127" s="48">
        <v>0</v>
      </c>
      <c r="AA127" s="52">
        <v>0</v>
      </c>
      <c r="AB127" s="48">
        <v>0</v>
      </c>
      <c r="AC127" s="52">
        <v>0</v>
      </c>
      <c r="AD127" s="53" t="s">
        <v>68</v>
      </c>
    </row>
    <row r="128" spans="1:30" ht="30" customHeight="1" x14ac:dyDescent="0.25">
      <c r="A128" s="45" t="s">
        <v>60</v>
      </c>
      <c r="B128" s="45" t="s">
        <v>61</v>
      </c>
      <c r="C128" s="45" t="s">
        <v>62</v>
      </c>
      <c r="D128" s="46" t="s">
        <v>273</v>
      </c>
      <c r="E128" s="46" t="s">
        <v>274</v>
      </c>
      <c r="F128" s="46" t="s">
        <v>275</v>
      </c>
      <c r="G128" s="46" t="s">
        <v>276</v>
      </c>
      <c r="H128" s="47" t="s">
        <v>66</v>
      </c>
      <c r="I128" s="48">
        <v>0</v>
      </c>
      <c r="J128" s="49">
        <v>0</v>
      </c>
      <c r="K128" s="46">
        <v>0</v>
      </c>
      <c r="L128" s="46">
        <v>0</v>
      </c>
      <c r="M128" s="49" t="s">
        <v>67</v>
      </c>
      <c r="N128" s="51">
        <v>0</v>
      </c>
      <c r="O128" s="52" t="s">
        <v>68</v>
      </c>
      <c r="P128" s="48">
        <v>0</v>
      </c>
      <c r="Q128" s="46">
        <v>0</v>
      </c>
      <c r="R128" s="46" t="s">
        <v>67</v>
      </c>
      <c r="S128" s="52" t="s">
        <v>67</v>
      </c>
      <c r="T128" s="48">
        <v>0</v>
      </c>
      <c r="U128" s="48">
        <v>0</v>
      </c>
      <c r="V128" s="46">
        <v>0</v>
      </c>
      <c r="W128" s="46">
        <v>0</v>
      </c>
      <c r="X128" s="46">
        <v>0</v>
      </c>
      <c r="Y128" s="48">
        <v>0</v>
      </c>
      <c r="Z128" s="48">
        <v>0</v>
      </c>
      <c r="AA128" s="52">
        <v>0</v>
      </c>
      <c r="AB128" s="48">
        <v>0</v>
      </c>
      <c r="AC128" s="52">
        <v>0</v>
      </c>
      <c r="AD128" s="53" t="s">
        <v>68</v>
      </c>
    </row>
    <row r="129" spans="1:30" ht="30" customHeight="1" x14ac:dyDescent="0.25">
      <c r="A129" s="45" t="s">
        <v>60</v>
      </c>
      <c r="B129" s="45" t="s">
        <v>61</v>
      </c>
      <c r="C129" s="45" t="s">
        <v>62</v>
      </c>
      <c r="D129" s="46" t="s">
        <v>273</v>
      </c>
      <c r="E129" s="46" t="s">
        <v>274</v>
      </c>
      <c r="F129" s="46" t="s">
        <v>277</v>
      </c>
      <c r="G129" s="46" t="s">
        <v>270</v>
      </c>
      <c r="H129" s="47" t="s">
        <v>66</v>
      </c>
      <c r="I129" s="48">
        <v>0</v>
      </c>
      <c r="J129" s="49">
        <v>0</v>
      </c>
      <c r="K129" s="46">
        <v>0</v>
      </c>
      <c r="L129" s="46">
        <v>0</v>
      </c>
      <c r="M129" s="49" t="s">
        <v>67</v>
      </c>
      <c r="N129" s="54">
        <v>0</v>
      </c>
      <c r="O129" s="52" t="s">
        <v>68</v>
      </c>
      <c r="P129" s="48">
        <v>0</v>
      </c>
      <c r="Q129" s="46">
        <v>0</v>
      </c>
      <c r="R129" s="46" t="s">
        <v>67</v>
      </c>
      <c r="S129" s="52" t="s">
        <v>67</v>
      </c>
      <c r="T129" s="48">
        <v>0</v>
      </c>
      <c r="U129" s="48">
        <v>0</v>
      </c>
      <c r="V129" s="46">
        <v>0</v>
      </c>
      <c r="W129" s="46">
        <v>0</v>
      </c>
      <c r="X129" s="46">
        <v>0</v>
      </c>
      <c r="Y129" s="48">
        <v>0</v>
      </c>
      <c r="Z129" s="48">
        <v>0</v>
      </c>
      <c r="AA129" s="52">
        <v>0</v>
      </c>
      <c r="AB129" s="48">
        <v>0</v>
      </c>
      <c r="AC129" s="52">
        <v>0</v>
      </c>
      <c r="AD129" s="53" t="s">
        <v>68</v>
      </c>
    </row>
    <row r="130" spans="1:30" ht="30" customHeight="1" x14ac:dyDescent="0.25">
      <c r="A130" s="45" t="s">
        <v>60</v>
      </c>
      <c r="B130" s="45" t="s">
        <v>61</v>
      </c>
      <c r="C130" s="45" t="s">
        <v>62</v>
      </c>
      <c r="D130" s="46" t="s">
        <v>273</v>
      </c>
      <c r="E130" s="46" t="s">
        <v>274</v>
      </c>
      <c r="F130" s="46" t="s">
        <v>278</v>
      </c>
      <c r="G130" s="46" t="s">
        <v>279</v>
      </c>
      <c r="H130" s="47" t="s">
        <v>66</v>
      </c>
      <c r="I130" s="48">
        <v>0</v>
      </c>
      <c r="J130" s="49">
        <v>0</v>
      </c>
      <c r="K130" s="46">
        <v>0</v>
      </c>
      <c r="L130" s="46">
        <v>0</v>
      </c>
      <c r="M130" s="49" t="s">
        <v>67</v>
      </c>
      <c r="N130" s="51">
        <v>0</v>
      </c>
      <c r="O130" s="52" t="s">
        <v>68</v>
      </c>
      <c r="P130" s="48">
        <v>0</v>
      </c>
      <c r="Q130" s="46">
        <v>0</v>
      </c>
      <c r="R130" s="46" t="s">
        <v>67</v>
      </c>
      <c r="S130" s="52" t="s">
        <v>67</v>
      </c>
      <c r="T130" s="48">
        <v>0</v>
      </c>
      <c r="U130" s="48">
        <v>0</v>
      </c>
      <c r="V130" s="46">
        <v>0</v>
      </c>
      <c r="W130" s="46">
        <v>0</v>
      </c>
      <c r="X130" s="46">
        <v>0</v>
      </c>
      <c r="Y130" s="48">
        <v>0</v>
      </c>
      <c r="Z130" s="48">
        <v>0</v>
      </c>
      <c r="AA130" s="52">
        <v>0</v>
      </c>
      <c r="AB130" s="48">
        <v>0</v>
      </c>
      <c r="AC130" s="52">
        <v>0</v>
      </c>
      <c r="AD130" s="53" t="s">
        <v>68</v>
      </c>
    </row>
    <row r="131" spans="1:30" ht="30" customHeight="1" x14ac:dyDescent="0.25">
      <c r="A131" s="45" t="s">
        <v>60</v>
      </c>
      <c r="B131" s="45" t="s">
        <v>61</v>
      </c>
      <c r="C131" s="45" t="s">
        <v>62</v>
      </c>
      <c r="D131" s="46" t="s">
        <v>280</v>
      </c>
      <c r="E131" s="46" t="s">
        <v>70</v>
      </c>
      <c r="F131" s="46" t="s">
        <v>281</v>
      </c>
      <c r="G131" s="46" t="s">
        <v>70</v>
      </c>
      <c r="H131" s="47" t="s">
        <v>66</v>
      </c>
      <c r="I131" s="48">
        <v>0</v>
      </c>
      <c r="J131" s="49">
        <v>0</v>
      </c>
      <c r="K131" s="46">
        <v>0</v>
      </c>
      <c r="L131" s="46">
        <v>0</v>
      </c>
      <c r="M131" s="49" t="s">
        <v>67</v>
      </c>
      <c r="N131" s="54">
        <v>0</v>
      </c>
      <c r="O131" s="52" t="s">
        <v>68</v>
      </c>
      <c r="P131" s="48">
        <v>0</v>
      </c>
      <c r="Q131" s="46">
        <v>0</v>
      </c>
      <c r="R131" s="46" t="s">
        <v>67</v>
      </c>
      <c r="S131" s="52" t="s">
        <v>67</v>
      </c>
      <c r="T131" s="48">
        <v>0</v>
      </c>
      <c r="U131" s="48">
        <v>0</v>
      </c>
      <c r="V131" s="46">
        <v>0</v>
      </c>
      <c r="W131" s="46">
        <v>0</v>
      </c>
      <c r="X131" s="46">
        <v>0</v>
      </c>
      <c r="Y131" s="48">
        <v>0</v>
      </c>
      <c r="Z131" s="48">
        <v>0</v>
      </c>
      <c r="AA131" s="52">
        <v>0</v>
      </c>
      <c r="AB131" s="48">
        <v>0</v>
      </c>
      <c r="AC131" s="52">
        <v>0</v>
      </c>
      <c r="AD131" s="53" t="s">
        <v>68</v>
      </c>
    </row>
    <row r="132" spans="1:30" ht="30" customHeight="1" x14ac:dyDescent="0.25">
      <c r="A132" s="45" t="s">
        <v>60</v>
      </c>
      <c r="B132" s="45" t="s">
        <v>61</v>
      </c>
      <c r="C132" s="45" t="s">
        <v>62</v>
      </c>
      <c r="D132" s="46" t="s">
        <v>280</v>
      </c>
      <c r="E132" s="46" t="s">
        <v>70</v>
      </c>
      <c r="F132" s="46" t="s">
        <v>282</v>
      </c>
      <c r="G132" s="46" t="s">
        <v>70</v>
      </c>
      <c r="H132" s="47" t="s">
        <v>66</v>
      </c>
      <c r="I132" s="48">
        <v>0</v>
      </c>
      <c r="J132" s="49">
        <v>0</v>
      </c>
      <c r="K132" s="46">
        <v>0</v>
      </c>
      <c r="L132" s="46">
        <v>0</v>
      </c>
      <c r="M132" s="49" t="s">
        <v>67</v>
      </c>
      <c r="N132" s="51">
        <v>0</v>
      </c>
      <c r="O132" s="52" t="s">
        <v>68</v>
      </c>
      <c r="P132" s="48">
        <v>0</v>
      </c>
      <c r="Q132" s="46">
        <v>0</v>
      </c>
      <c r="R132" s="46" t="s">
        <v>67</v>
      </c>
      <c r="S132" s="52" t="s">
        <v>67</v>
      </c>
      <c r="T132" s="48">
        <v>0</v>
      </c>
      <c r="U132" s="48">
        <v>0</v>
      </c>
      <c r="V132" s="46">
        <v>0</v>
      </c>
      <c r="W132" s="46">
        <v>0</v>
      </c>
      <c r="X132" s="46">
        <v>0</v>
      </c>
      <c r="Y132" s="48">
        <v>0</v>
      </c>
      <c r="Z132" s="48">
        <v>0</v>
      </c>
      <c r="AA132" s="52">
        <v>0</v>
      </c>
      <c r="AB132" s="48">
        <v>0</v>
      </c>
      <c r="AC132" s="52">
        <v>0</v>
      </c>
      <c r="AD132" s="53" t="s">
        <v>68</v>
      </c>
    </row>
    <row r="133" spans="1:30" ht="30" customHeight="1" x14ac:dyDescent="0.25">
      <c r="A133" s="45" t="s">
        <v>60</v>
      </c>
      <c r="B133" s="45" t="s">
        <v>61</v>
      </c>
      <c r="C133" s="45" t="s">
        <v>62</v>
      </c>
      <c r="D133" s="46" t="s">
        <v>280</v>
      </c>
      <c r="E133" s="46" t="s">
        <v>70</v>
      </c>
      <c r="F133" s="46" t="s">
        <v>283</v>
      </c>
      <c r="G133" s="46" t="s">
        <v>70</v>
      </c>
      <c r="H133" s="47" t="s">
        <v>66</v>
      </c>
      <c r="I133" s="48">
        <v>0</v>
      </c>
      <c r="J133" s="49">
        <v>0</v>
      </c>
      <c r="K133" s="46">
        <v>0</v>
      </c>
      <c r="L133" s="46">
        <v>0</v>
      </c>
      <c r="M133" s="49" t="s">
        <v>67</v>
      </c>
      <c r="N133" s="54">
        <v>0</v>
      </c>
      <c r="O133" s="52" t="s">
        <v>68</v>
      </c>
      <c r="P133" s="48">
        <v>0</v>
      </c>
      <c r="Q133" s="46">
        <v>0</v>
      </c>
      <c r="R133" s="46" t="s">
        <v>67</v>
      </c>
      <c r="S133" s="52" t="s">
        <v>67</v>
      </c>
      <c r="T133" s="48">
        <v>0</v>
      </c>
      <c r="U133" s="48">
        <v>0</v>
      </c>
      <c r="V133" s="46">
        <v>0</v>
      </c>
      <c r="W133" s="46">
        <v>0</v>
      </c>
      <c r="X133" s="46">
        <v>0</v>
      </c>
      <c r="Y133" s="48">
        <v>0</v>
      </c>
      <c r="Z133" s="48">
        <v>0</v>
      </c>
      <c r="AA133" s="52">
        <v>0</v>
      </c>
      <c r="AB133" s="48">
        <v>0</v>
      </c>
      <c r="AC133" s="52">
        <v>0</v>
      </c>
      <c r="AD133" s="53" t="s">
        <v>68</v>
      </c>
    </row>
    <row r="134" spans="1:30" ht="30" customHeight="1" x14ac:dyDescent="0.25">
      <c r="A134" s="45" t="s">
        <v>60</v>
      </c>
      <c r="B134" s="45" t="s">
        <v>61</v>
      </c>
      <c r="C134" s="45" t="s">
        <v>62</v>
      </c>
      <c r="D134" s="46" t="s">
        <v>280</v>
      </c>
      <c r="E134" s="46" t="s">
        <v>70</v>
      </c>
      <c r="F134" s="46" t="s">
        <v>284</v>
      </c>
      <c r="G134" s="46" t="s">
        <v>70</v>
      </c>
      <c r="H134" s="47" t="s">
        <v>66</v>
      </c>
      <c r="I134" s="48">
        <v>0</v>
      </c>
      <c r="J134" s="49">
        <v>0</v>
      </c>
      <c r="K134" s="46">
        <v>0</v>
      </c>
      <c r="L134" s="46">
        <v>0</v>
      </c>
      <c r="M134" s="49" t="s">
        <v>67</v>
      </c>
      <c r="N134" s="51">
        <v>0</v>
      </c>
      <c r="O134" s="52" t="s">
        <v>68</v>
      </c>
      <c r="P134" s="48">
        <v>0</v>
      </c>
      <c r="Q134" s="46">
        <v>0</v>
      </c>
      <c r="R134" s="46" t="s">
        <v>67</v>
      </c>
      <c r="S134" s="52" t="s">
        <v>67</v>
      </c>
      <c r="T134" s="48">
        <v>0</v>
      </c>
      <c r="U134" s="48">
        <v>0</v>
      </c>
      <c r="V134" s="46">
        <v>0</v>
      </c>
      <c r="W134" s="46">
        <v>0</v>
      </c>
      <c r="X134" s="46">
        <v>0</v>
      </c>
      <c r="Y134" s="48">
        <v>0</v>
      </c>
      <c r="Z134" s="48">
        <v>0</v>
      </c>
      <c r="AA134" s="52">
        <v>0</v>
      </c>
      <c r="AB134" s="48">
        <v>0</v>
      </c>
      <c r="AC134" s="52">
        <v>0</v>
      </c>
      <c r="AD134" s="53" t="s">
        <v>68</v>
      </c>
    </row>
    <row r="135" spans="1:30" ht="30" customHeight="1" x14ac:dyDescent="0.25">
      <c r="A135" s="45" t="s">
        <v>60</v>
      </c>
      <c r="B135" s="45" t="s">
        <v>61</v>
      </c>
      <c r="C135" s="45" t="s">
        <v>62</v>
      </c>
      <c r="D135" s="46" t="s">
        <v>280</v>
      </c>
      <c r="E135" s="46" t="s">
        <v>70</v>
      </c>
      <c r="F135" s="46" t="s">
        <v>285</v>
      </c>
      <c r="G135" s="46" t="s">
        <v>70</v>
      </c>
      <c r="H135" s="47" t="s">
        <v>66</v>
      </c>
      <c r="I135" s="48">
        <v>0</v>
      </c>
      <c r="J135" s="49">
        <v>0</v>
      </c>
      <c r="K135" s="46">
        <v>0</v>
      </c>
      <c r="L135" s="46">
        <v>0</v>
      </c>
      <c r="M135" s="49" t="s">
        <v>67</v>
      </c>
      <c r="N135" s="54">
        <v>0</v>
      </c>
      <c r="O135" s="52" t="s">
        <v>68</v>
      </c>
      <c r="P135" s="48">
        <v>0</v>
      </c>
      <c r="Q135" s="46">
        <v>0</v>
      </c>
      <c r="R135" s="46" t="s">
        <v>67</v>
      </c>
      <c r="S135" s="52" t="s">
        <v>67</v>
      </c>
      <c r="T135" s="48">
        <v>0</v>
      </c>
      <c r="U135" s="48">
        <v>0</v>
      </c>
      <c r="V135" s="46">
        <v>0</v>
      </c>
      <c r="W135" s="46">
        <v>0</v>
      </c>
      <c r="X135" s="46">
        <v>0</v>
      </c>
      <c r="Y135" s="48">
        <v>0</v>
      </c>
      <c r="Z135" s="48">
        <v>0</v>
      </c>
      <c r="AA135" s="52">
        <v>0</v>
      </c>
      <c r="AB135" s="48">
        <v>0</v>
      </c>
      <c r="AC135" s="52">
        <v>0</v>
      </c>
      <c r="AD135" s="53" t="s">
        <v>68</v>
      </c>
    </row>
    <row r="136" spans="1:30" ht="30" customHeight="1" x14ac:dyDescent="0.25">
      <c r="A136" s="45" t="s">
        <v>60</v>
      </c>
      <c r="B136" s="45" t="s">
        <v>61</v>
      </c>
      <c r="C136" s="45" t="s">
        <v>62</v>
      </c>
      <c r="D136" s="46" t="s">
        <v>280</v>
      </c>
      <c r="E136" s="46" t="s">
        <v>70</v>
      </c>
      <c r="F136" s="46" t="s">
        <v>286</v>
      </c>
      <c r="G136" s="46" t="s">
        <v>70</v>
      </c>
      <c r="H136" s="47" t="s">
        <v>66</v>
      </c>
      <c r="I136" s="48">
        <v>0</v>
      </c>
      <c r="J136" s="49">
        <v>0</v>
      </c>
      <c r="K136" s="46">
        <v>0</v>
      </c>
      <c r="L136" s="46">
        <v>0</v>
      </c>
      <c r="M136" s="49" t="s">
        <v>67</v>
      </c>
      <c r="N136" s="51">
        <v>0</v>
      </c>
      <c r="O136" s="52" t="s">
        <v>68</v>
      </c>
      <c r="P136" s="48">
        <v>0</v>
      </c>
      <c r="Q136" s="46">
        <v>0</v>
      </c>
      <c r="R136" s="46" t="s">
        <v>67</v>
      </c>
      <c r="S136" s="52" t="s">
        <v>67</v>
      </c>
      <c r="T136" s="48">
        <v>0</v>
      </c>
      <c r="U136" s="48">
        <v>0</v>
      </c>
      <c r="V136" s="46">
        <v>0</v>
      </c>
      <c r="W136" s="46">
        <v>0</v>
      </c>
      <c r="X136" s="46">
        <v>0</v>
      </c>
      <c r="Y136" s="48">
        <v>0</v>
      </c>
      <c r="Z136" s="48">
        <v>0</v>
      </c>
      <c r="AA136" s="52">
        <v>0</v>
      </c>
      <c r="AB136" s="48">
        <v>0</v>
      </c>
      <c r="AC136" s="52">
        <v>0</v>
      </c>
      <c r="AD136" s="53" t="s">
        <v>68</v>
      </c>
    </row>
    <row r="137" spans="1:30" ht="30" customHeight="1" x14ac:dyDescent="0.25">
      <c r="A137" s="45" t="s">
        <v>60</v>
      </c>
      <c r="B137" s="45" t="s">
        <v>61</v>
      </c>
      <c r="C137" s="45" t="s">
        <v>62</v>
      </c>
      <c r="D137" s="46" t="s">
        <v>63</v>
      </c>
      <c r="E137" s="46" t="s">
        <v>64</v>
      </c>
      <c r="F137" s="46" t="s">
        <v>287</v>
      </c>
      <c r="G137" s="46" t="s">
        <v>288</v>
      </c>
      <c r="H137" s="47" t="s">
        <v>66</v>
      </c>
      <c r="I137" s="48">
        <v>0</v>
      </c>
      <c r="J137" s="49">
        <v>0</v>
      </c>
      <c r="K137" s="46">
        <v>0</v>
      </c>
      <c r="L137" s="46">
        <v>0</v>
      </c>
      <c r="M137" s="49" t="s">
        <v>67</v>
      </c>
      <c r="N137" s="54">
        <v>0</v>
      </c>
      <c r="O137" s="52" t="s">
        <v>68</v>
      </c>
      <c r="P137" s="48">
        <v>0</v>
      </c>
      <c r="Q137" s="46">
        <v>0</v>
      </c>
      <c r="R137" s="46" t="s">
        <v>67</v>
      </c>
      <c r="S137" s="52" t="s">
        <v>67</v>
      </c>
      <c r="T137" s="48">
        <v>0</v>
      </c>
      <c r="U137" s="48">
        <v>0</v>
      </c>
      <c r="V137" s="46">
        <v>0</v>
      </c>
      <c r="W137" s="46">
        <v>0</v>
      </c>
      <c r="X137" s="46">
        <v>0</v>
      </c>
      <c r="Y137" s="48">
        <v>0</v>
      </c>
      <c r="Z137" s="48">
        <v>0</v>
      </c>
      <c r="AA137" s="52">
        <v>0</v>
      </c>
      <c r="AB137" s="48">
        <v>0</v>
      </c>
      <c r="AC137" s="52">
        <v>0</v>
      </c>
      <c r="AD137" s="53" t="s">
        <v>68</v>
      </c>
    </row>
    <row r="138" spans="1:30" ht="30" customHeight="1" x14ac:dyDescent="0.25">
      <c r="A138" s="45" t="s">
        <v>60</v>
      </c>
      <c r="B138" s="45" t="s">
        <v>61</v>
      </c>
      <c r="C138" s="45" t="s">
        <v>62</v>
      </c>
      <c r="D138" s="46" t="s">
        <v>63</v>
      </c>
      <c r="E138" s="46" t="s">
        <v>64</v>
      </c>
      <c r="F138" s="46" t="s">
        <v>289</v>
      </c>
      <c r="G138" s="46" t="s">
        <v>290</v>
      </c>
      <c r="H138" s="47" t="s">
        <v>66</v>
      </c>
      <c r="I138" s="48">
        <v>0</v>
      </c>
      <c r="J138" s="49">
        <v>0</v>
      </c>
      <c r="K138" s="46">
        <v>0</v>
      </c>
      <c r="L138" s="46">
        <v>0</v>
      </c>
      <c r="M138" s="49" t="s">
        <v>67</v>
      </c>
      <c r="N138" s="51">
        <v>0</v>
      </c>
      <c r="O138" s="52" t="s">
        <v>68</v>
      </c>
      <c r="P138" s="48">
        <v>0</v>
      </c>
      <c r="Q138" s="46">
        <v>0</v>
      </c>
      <c r="R138" s="46" t="s">
        <v>67</v>
      </c>
      <c r="S138" s="52" t="s">
        <v>67</v>
      </c>
      <c r="T138" s="48">
        <v>0</v>
      </c>
      <c r="U138" s="48">
        <v>0</v>
      </c>
      <c r="V138" s="46">
        <v>0</v>
      </c>
      <c r="W138" s="46">
        <v>0</v>
      </c>
      <c r="X138" s="46">
        <v>0</v>
      </c>
      <c r="Y138" s="48">
        <v>0</v>
      </c>
      <c r="Z138" s="48">
        <v>0</v>
      </c>
      <c r="AA138" s="52">
        <v>0</v>
      </c>
      <c r="AB138" s="48">
        <v>0</v>
      </c>
      <c r="AC138" s="52">
        <v>0</v>
      </c>
      <c r="AD138" s="53" t="s">
        <v>68</v>
      </c>
    </row>
    <row r="139" spans="1:30" ht="30" customHeight="1" x14ac:dyDescent="0.25">
      <c r="A139" s="45" t="s">
        <v>60</v>
      </c>
      <c r="B139" s="45" t="s">
        <v>61</v>
      </c>
      <c r="C139" s="45" t="s">
        <v>62</v>
      </c>
      <c r="D139" s="46" t="s">
        <v>291</v>
      </c>
      <c r="E139" s="46" t="s">
        <v>292</v>
      </c>
      <c r="F139" s="46" t="s">
        <v>293</v>
      </c>
      <c r="G139" s="46" t="s">
        <v>294</v>
      </c>
      <c r="H139" s="47" t="s">
        <v>66</v>
      </c>
      <c r="I139" s="48">
        <v>0</v>
      </c>
      <c r="J139" s="49">
        <v>0</v>
      </c>
      <c r="K139" s="46">
        <v>0</v>
      </c>
      <c r="L139" s="46">
        <v>0</v>
      </c>
      <c r="M139" s="49" t="s">
        <v>67</v>
      </c>
      <c r="N139" s="54">
        <v>0</v>
      </c>
      <c r="O139" s="52" t="s">
        <v>68</v>
      </c>
      <c r="P139" s="48">
        <v>0</v>
      </c>
      <c r="Q139" s="46">
        <v>0</v>
      </c>
      <c r="R139" s="46" t="s">
        <v>67</v>
      </c>
      <c r="S139" s="52" t="s">
        <v>67</v>
      </c>
      <c r="T139" s="48">
        <v>0</v>
      </c>
      <c r="U139" s="48">
        <v>0</v>
      </c>
      <c r="V139" s="46">
        <v>0</v>
      </c>
      <c r="W139" s="46">
        <v>0</v>
      </c>
      <c r="X139" s="46">
        <v>0</v>
      </c>
      <c r="Y139" s="48">
        <v>0</v>
      </c>
      <c r="Z139" s="48">
        <v>0</v>
      </c>
      <c r="AA139" s="52">
        <v>0</v>
      </c>
      <c r="AB139" s="48">
        <v>0</v>
      </c>
      <c r="AC139" s="52">
        <v>0</v>
      </c>
      <c r="AD139" s="53" t="s">
        <v>68</v>
      </c>
    </row>
    <row r="140" spans="1:30" ht="30" customHeight="1" x14ac:dyDescent="0.25">
      <c r="A140" s="45" t="s">
        <v>60</v>
      </c>
      <c r="B140" s="45" t="s">
        <v>61</v>
      </c>
      <c r="C140" s="45" t="s">
        <v>62</v>
      </c>
      <c r="D140" s="46" t="s">
        <v>291</v>
      </c>
      <c r="E140" s="46" t="s">
        <v>292</v>
      </c>
      <c r="F140" s="46" t="s">
        <v>295</v>
      </c>
      <c r="G140" s="46" t="s">
        <v>296</v>
      </c>
      <c r="H140" s="47" t="s">
        <v>66</v>
      </c>
      <c r="I140" s="48">
        <v>0</v>
      </c>
      <c r="J140" s="49">
        <v>0</v>
      </c>
      <c r="K140" s="46">
        <v>0</v>
      </c>
      <c r="L140" s="46">
        <v>0</v>
      </c>
      <c r="M140" s="49" t="s">
        <v>67</v>
      </c>
      <c r="N140" s="51">
        <v>0</v>
      </c>
      <c r="O140" s="52" t="s">
        <v>68</v>
      </c>
      <c r="P140" s="48">
        <v>0</v>
      </c>
      <c r="Q140" s="46">
        <v>0</v>
      </c>
      <c r="R140" s="46" t="s">
        <v>67</v>
      </c>
      <c r="S140" s="52" t="s">
        <v>67</v>
      </c>
      <c r="T140" s="48">
        <v>0</v>
      </c>
      <c r="U140" s="48">
        <v>0</v>
      </c>
      <c r="V140" s="46">
        <v>0</v>
      </c>
      <c r="W140" s="46">
        <v>0</v>
      </c>
      <c r="X140" s="46">
        <v>0</v>
      </c>
      <c r="Y140" s="48">
        <v>0</v>
      </c>
      <c r="Z140" s="48">
        <v>0</v>
      </c>
      <c r="AA140" s="52">
        <v>0</v>
      </c>
      <c r="AB140" s="48">
        <v>0</v>
      </c>
      <c r="AC140" s="52">
        <v>0</v>
      </c>
      <c r="AD140" s="53" t="s">
        <v>68</v>
      </c>
    </row>
    <row r="141" spans="1:30" ht="30" customHeight="1" x14ac:dyDescent="0.25">
      <c r="A141" s="45" t="s">
        <v>60</v>
      </c>
      <c r="B141" s="45" t="s">
        <v>61</v>
      </c>
      <c r="C141" s="45" t="s">
        <v>62</v>
      </c>
      <c r="D141" s="46" t="s">
        <v>297</v>
      </c>
      <c r="E141" s="46" t="s">
        <v>298</v>
      </c>
      <c r="F141" s="46" t="s">
        <v>299</v>
      </c>
      <c r="G141" s="46" t="s">
        <v>300</v>
      </c>
      <c r="H141" s="47" t="s">
        <v>66</v>
      </c>
      <c r="I141" s="48">
        <v>0</v>
      </c>
      <c r="J141" s="49">
        <v>0</v>
      </c>
      <c r="K141" s="46">
        <v>0</v>
      </c>
      <c r="L141" s="46">
        <v>0</v>
      </c>
      <c r="M141" s="49" t="s">
        <v>67</v>
      </c>
      <c r="N141" s="54">
        <v>0</v>
      </c>
      <c r="O141" s="52" t="s">
        <v>68</v>
      </c>
      <c r="P141" s="48">
        <v>0</v>
      </c>
      <c r="Q141" s="46">
        <v>0</v>
      </c>
      <c r="R141" s="46" t="s">
        <v>67</v>
      </c>
      <c r="S141" s="52" t="s">
        <v>67</v>
      </c>
      <c r="T141" s="48">
        <v>0</v>
      </c>
      <c r="U141" s="48">
        <v>0</v>
      </c>
      <c r="V141" s="46">
        <v>0</v>
      </c>
      <c r="W141" s="46">
        <v>0</v>
      </c>
      <c r="X141" s="46">
        <v>0</v>
      </c>
      <c r="Y141" s="48">
        <v>0</v>
      </c>
      <c r="Z141" s="48">
        <v>0</v>
      </c>
      <c r="AA141" s="52">
        <v>0</v>
      </c>
      <c r="AB141" s="48">
        <v>0</v>
      </c>
      <c r="AC141" s="52">
        <v>0</v>
      </c>
      <c r="AD141" s="53" t="s">
        <v>68</v>
      </c>
    </row>
    <row r="142" spans="1:30" ht="30" customHeight="1" x14ac:dyDescent="0.25">
      <c r="A142" s="45" t="s">
        <v>60</v>
      </c>
      <c r="B142" s="45" t="s">
        <v>61</v>
      </c>
      <c r="C142" s="45" t="s">
        <v>62</v>
      </c>
      <c r="D142" s="46" t="s">
        <v>301</v>
      </c>
      <c r="E142" s="46" t="s">
        <v>302</v>
      </c>
      <c r="F142" s="46" t="s">
        <v>303</v>
      </c>
      <c r="G142" s="46" t="s">
        <v>304</v>
      </c>
      <c r="H142" s="47" t="s">
        <v>66</v>
      </c>
      <c r="I142" s="48">
        <v>0</v>
      </c>
      <c r="J142" s="49">
        <v>0</v>
      </c>
      <c r="K142" s="46">
        <v>0</v>
      </c>
      <c r="L142" s="46">
        <v>0</v>
      </c>
      <c r="M142" s="49" t="s">
        <v>67</v>
      </c>
      <c r="N142" s="51">
        <v>0</v>
      </c>
      <c r="O142" s="52" t="s">
        <v>68</v>
      </c>
      <c r="P142" s="48">
        <v>0</v>
      </c>
      <c r="Q142" s="46">
        <v>0</v>
      </c>
      <c r="R142" s="46" t="s">
        <v>67</v>
      </c>
      <c r="S142" s="52" t="s">
        <v>67</v>
      </c>
      <c r="T142" s="48">
        <v>0</v>
      </c>
      <c r="U142" s="48">
        <v>0</v>
      </c>
      <c r="V142" s="46">
        <v>0</v>
      </c>
      <c r="W142" s="46">
        <v>0</v>
      </c>
      <c r="X142" s="46">
        <v>0</v>
      </c>
      <c r="Y142" s="48">
        <v>0</v>
      </c>
      <c r="Z142" s="48">
        <v>0</v>
      </c>
      <c r="AA142" s="52">
        <v>0</v>
      </c>
      <c r="AB142" s="48">
        <v>0</v>
      </c>
      <c r="AC142" s="52">
        <v>0</v>
      </c>
      <c r="AD142" s="53" t="s">
        <v>68</v>
      </c>
    </row>
    <row r="143" spans="1:30" ht="30" customHeight="1" x14ac:dyDescent="0.25">
      <c r="A143" s="45" t="s">
        <v>60</v>
      </c>
      <c r="B143" s="45" t="s">
        <v>61</v>
      </c>
      <c r="C143" s="45" t="s">
        <v>62</v>
      </c>
      <c r="D143" s="46" t="s">
        <v>301</v>
      </c>
      <c r="E143" s="46" t="s">
        <v>302</v>
      </c>
      <c r="F143" s="46" t="s">
        <v>305</v>
      </c>
      <c r="G143" s="46" t="s">
        <v>302</v>
      </c>
      <c r="H143" s="47" t="s">
        <v>66</v>
      </c>
      <c r="I143" s="48">
        <v>0</v>
      </c>
      <c r="J143" s="49">
        <v>0</v>
      </c>
      <c r="K143" s="46">
        <v>0</v>
      </c>
      <c r="L143" s="46">
        <v>0</v>
      </c>
      <c r="M143" s="49" t="s">
        <v>67</v>
      </c>
      <c r="N143" s="54">
        <v>0</v>
      </c>
      <c r="O143" s="52" t="s">
        <v>68</v>
      </c>
      <c r="P143" s="48">
        <v>0</v>
      </c>
      <c r="Q143" s="46">
        <v>0</v>
      </c>
      <c r="R143" s="46" t="s">
        <v>67</v>
      </c>
      <c r="S143" s="52" t="s">
        <v>67</v>
      </c>
      <c r="T143" s="48">
        <v>0</v>
      </c>
      <c r="U143" s="48">
        <v>0</v>
      </c>
      <c r="V143" s="46">
        <v>0</v>
      </c>
      <c r="W143" s="46">
        <v>0</v>
      </c>
      <c r="X143" s="46">
        <v>0</v>
      </c>
      <c r="Y143" s="48">
        <v>0</v>
      </c>
      <c r="Z143" s="48">
        <v>0</v>
      </c>
      <c r="AA143" s="52">
        <v>0</v>
      </c>
      <c r="AB143" s="48">
        <v>0</v>
      </c>
      <c r="AC143" s="52">
        <v>0</v>
      </c>
      <c r="AD143" s="53" t="s">
        <v>68</v>
      </c>
    </row>
    <row r="144" spans="1:30" ht="30" customHeight="1" x14ac:dyDescent="0.25">
      <c r="A144" s="45" t="s">
        <v>60</v>
      </c>
      <c r="B144" s="45" t="s">
        <v>61</v>
      </c>
      <c r="C144" s="45" t="s">
        <v>62</v>
      </c>
      <c r="D144" s="46" t="s">
        <v>306</v>
      </c>
      <c r="E144" s="46" t="s">
        <v>307</v>
      </c>
      <c r="F144" s="46" t="s">
        <v>308</v>
      </c>
      <c r="G144" s="46" t="s">
        <v>309</v>
      </c>
      <c r="H144" s="47" t="s">
        <v>66</v>
      </c>
      <c r="I144" s="48">
        <v>0</v>
      </c>
      <c r="J144" s="49">
        <v>0</v>
      </c>
      <c r="K144" s="46">
        <v>0</v>
      </c>
      <c r="L144" s="46">
        <v>0</v>
      </c>
      <c r="M144" s="49" t="s">
        <v>67</v>
      </c>
      <c r="N144" s="51">
        <v>0</v>
      </c>
      <c r="O144" s="52" t="s">
        <v>68</v>
      </c>
      <c r="P144" s="48">
        <v>0</v>
      </c>
      <c r="Q144" s="46">
        <v>0</v>
      </c>
      <c r="R144" s="46" t="s">
        <v>67</v>
      </c>
      <c r="S144" s="52" t="s">
        <v>67</v>
      </c>
      <c r="T144" s="48">
        <v>0</v>
      </c>
      <c r="U144" s="48">
        <v>0</v>
      </c>
      <c r="V144" s="46">
        <v>0</v>
      </c>
      <c r="W144" s="46">
        <v>0</v>
      </c>
      <c r="X144" s="46">
        <v>0</v>
      </c>
      <c r="Y144" s="48">
        <v>0</v>
      </c>
      <c r="Z144" s="48">
        <v>0</v>
      </c>
      <c r="AA144" s="52">
        <v>0</v>
      </c>
      <c r="AB144" s="48">
        <v>0</v>
      </c>
      <c r="AC144" s="52">
        <v>0</v>
      </c>
      <c r="AD144" s="53" t="s">
        <v>68</v>
      </c>
    </row>
    <row r="145" spans="1:30" ht="30" customHeight="1" x14ac:dyDescent="0.25">
      <c r="A145" s="45" t="s">
        <v>60</v>
      </c>
      <c r="B145" s="45" t="s">
        <v>61</v>
      </c>
      <c r="C145" s="45" t="s">
        <v>62</v>
      </c>
      <c r="D145" s="46" t="s">
        <v>306</v>
      </c>
      <c r="E145" s="46" t="s">
        <v>307</v>
      </c>
      <c r="F145" s="46" t="s">
        <v>310</v>
      </c>
      <c r="G145" s="46" t="s">
        <v>307</v>
      </c>
      <c r="H145" s="47" t="s">
        <v>66</v>
      </c>
      <c r="I145" s="48">
        <v>0</v>
      </c>
      <c r="J145" s="49">
        <v>0</v>
      </c>
      <c r="K145" s="46">
        <v>0</v>
      </c>
      <c r="L145" s="46">
        <v>0</v>
      </c>
      <c r="M145" s="49" t="s">
        <v>67</v>
      </c>
      <c r="N145" s="54">
        <v>0</v>
      </c>
      <c r="O145" s="52" t="s">
        <v>68</v>
      </c>
      <c r="P145" s="48">
        <v>0</v>
      </c>
      <c r="Q145" s="46">
        <v>0</v>
      </c>
      <c r="R145" s="46" t="s">
        <v>67</v>
      </c>
      <c r="S145" s="52" t="s">
        <v>67</v>
      </c>
      <c r="T145" s="48">
        <v>0</v>
      </c>
      <c r="U145" s="48">
        <v>0</v>
      </c>
      <c r="V145" s="46">
        <v>0</v>
      </c>
      <c r="W145" s="46">
        <v>0</v>
      </c>
      <c r="X145" s="46">
        <v>0</v>
      </c>
      <c r="Y145" s="48">
        <v>0</v>
      </c>
      <c r="Z145" s="48">
        <v>0</v>
      </c>
      <c r="AA145" s="52">
        <v>0</v>
      </c>
      <c r="AB145" s="48">
        <v>0</v>
      </c>
      <c r="AC145" s="52">
        <v>0</v>
      </c>
      <c r="AD145" s="53" t="s">
        <v>68</v>
      </c>
    </row>
    <row r="146" spans="1:30" ht="30" customHeight="1" x14ac:dyDescent="0.25">
      <c r="A146" s="45" t="s">
        <v>60</v>
      </c>
      <c r="B146" s="45" t="s">
        <v>61</v>
      </c>
      <c r="C146" s="45" t="s">
        <v>62</v>
      </c>
      <c r="D146" s="46" t="s">
        <v>306</v>
      </c>
      <c r="E146" s="46" t="s">
        <v>307</v>
      </c>
      <c r="F146" s="46" t="s">
        <v>311</v>
      </c>
      <c r="G146" s="46" t="s">
        <v>312</v>
      </c>
      <c r="H146" s="47" t="s">
        <v>66</v>
      </c>
      <c r="I146" s="48">
        <v>0</v>
      </c>
      <c r="J146" s="49">
        <v>0</v>
      </c>
      <c r="K146" s="46">
        <v>0</v>
      </c>
      <c r="L146" s="46">
        <v>0</v>
      </c>
      <c r="M146" s="49" t="s">
        <v>67</v>
      </c>
      <c r="N146" s="51">
        <v>0</v>
      </c>
      <c r="O146" s="52" t="s">
        <v>68</v>
      </c>
      <c r="P146" s="48">
        <v>0</v>
      </c>
      <c r="Q146" s="46">
        <v>0</v>
      </c>
      <c r="R146" s="46" t="s">
        <v>67</v>
      </c>
      <c r="S146" s="52" t="s">
        <v>67</v>
      </c>
      <c r="T146" s="48">
        <v>0</v>
      </c>
      <c r="U146" s="48">
        <v>0</v>
      </c>
      <c r="V146" s="46">
        <v>0</v>
      </c>
      <c r="W146" s="46">
        <v>0</v>
      </c>
      <c r="X146" s="46">
        <v>0</v>
      </c>
      <c r="Y146" s="48">
        <v>0</v>
      </c>
      <c r="Z146" s="48">
        <v>0</v>
      </c>
      <c r="AA146" s="52">
        <v>0</v>
      </c>
      <c r="AB146" s="48">
        <v>0</v>
      </c>
      <c r="AC146" s="52">
        <v>0</v>
      </c>
      <c r="AD146" s="53" t="s">
        <v>68</v>
      </c>
    </row>
    <row r="147" spans="1:30" ht="30" customHeight="1" x14ac:dyDescent="0.25">
      <c r="A147" s="45" t="s">
        <v>60</v>
      </c>
      <c r="B147" s="45" t="s">
        <v>61</v>
      </c>
      <c r="C147" s="45" t="s">
        <v>62</v>
      </c>
      <c r="D147" s="46" t="s">
        <v>306</v>
      </c>
      <c r="E147" s="46" t="s">
        <v>307</v>
      </c>
      <c r="F147" s="46" t="s">
        <v>313</v>
      </c>
      <c r="G147" s="46" t="s">
        <v>307</v>
      </c>
      <c r="H147" s="47" t="s">
        <v>66</v>
      </c>
      <c r="I147" s="48">
        <v>0</v>
      </c>
      <c r="J147" s="49">
        <v>0</v>
      </c>
      <c r="K147" s="46">
        <v>0</v>
      </c>
      <c r="L147" s="46">
        <v>0</v>
      </c>
      <c r="M147" s="49" t="s">
        <v>67</v>
      </c>
      <c r="N147" s="54">
        <v>0</v>
      </c>
      <c r="O147" s="52" t="s">
        <v>68</v>
      </c>
      <c r="P147" s="48">
        <v>0</v>
      </c>
      <c r="Q147" s="46">
        <v>0</v>
      </c>
      <c r="R147" s="46" t="s">
        <v>67</v>
      </c>
      <c r="S147" s="52" t="s">
        <v>67</v>
      </c>
      <c r="T147" s="48">
        <v>0</v>
      </c>
      <c r="U147" s="48">
        <v>0</v>
      </c>
      <c r="V147" s="46">
        <v>0</v>
      </c>
      <c r="W147" s="46">
        <v>0</v>
      </c>
      <c r="X147" s="46">
        <v>0</v>
      </c>
      <c r="Y147" s="48">
        <v>0</v>
      </c>
      <c r="Z147" s="48">
        <v>0</v>
      </c>
      <c r="AA147" s="52">
        <v>0</v>
      </c>
      <c r="AB147" s="48">
        <v>0</v>
      </c>
      <c r="AC147" s="52">
        <v>0</v>
      </c>
      <c r="AD147" s="53" t="s">
        <v>68</v>
      </c>
    </row>
    <row r="148" spans="1:30" ht="30" customHeight="1" x14ac:dyDescent="0.25">
      <c r="A148" s="45" t="s">
        <v>60</v>
      </c>
      <c r="B148" s="45" t="s">
        <v>61</v>
      </c>
      <c r="C148" s="45" t="s">
        <v>62</v>
      </c>
      <c r="D148" s="46" t="s">
        <v>314</v>
      </c>
      <c r="E148" s="46" t="s">
        <v>302</v>
      </c>
      <c r="F148" s="46" t="s">
        <v>315</v>
      </c>
      <c r="G148" s="46" t="s">
        <v>316</v>
      </c>
      <c r="H148" s="47" t="s">
        <v>66</v>
      </c>
      <c r="I148" s="48">
        <v>0</v>
      </c>
      <c r="J148" s="49">
        <v>0</v>
      </c>
      <c r="K148" s="46">
        <v>0</v>
      </c>
      <c r="L148" s="46">
        <v>0</v>
      </c>
      <c r="M148" s="49" t="s">
        <v>67</v>
      </c>
      <c r="N148" s="51">
        <v>0</v>
      </c>
      <c r="O148" s="52" t="s">
        <v>68</v>
      </c>
      <c r="P148" s="48">
        <v>0</v>
      </c>
      <c r="Q148" s="46">
        <v>0</v>
      </c>
      <c r="R148" s="46" t="s">
        <v>67</v>
      </c>
      <c r="S148" s="52" t="s">
        <v>67</v>
      </c>
      <c r="T148" s="48">
        <v>0</v>
      </c>
      <c r="U148" s="48">
        <v>0</v>
      </c>
      <c r="V148" s="46">
        <v>0</v>
      </c>
      <c r="W148" s="46">
        <v>0</v>
      </c>
      <c r="X148" s="46">
        <v>0</v>
      </c>
      <c r="Y148" s="48">
        <v>0</v>
      </c>
      <c r="Z148" s="48">
        <v>0</v>
      </c>
      <c r="AA148" s="52">
        <v>0</v>
      </c>
      <c r="AB148" s="48">
        <v>0</v>
      </c>
      <c r="AC148" s="52">
        <v>0</v>
      </c>
      <c r="AD148" s="53" t="s">
        <v>68</v>
      </c>
    </row>
    <row r="149" spans="1:30" ht="30" customHeight="1" x14ac:dyDescent="0.25">
      <c r="A149" s="45" t="s">
        <v>60</v>
      </c>
      <c r="B149" s="45" t="s">
        <v>61</v>
      </c>
      <c r="C149" s="45" t="s">
        <v>62</v>
      </c>
      <c r="D149" s="46" t="s">
        <v>314</v>
      </c>
      <c r="E149" s="46" t="s">
        <v>302</v>
      </c>
      <c r="F149" s="46" t="s">
        <v>317</v>
      </c>
      <c r="G149" s="46" t="s">
        <v>318</v>
      </c>
      <c r="H149" s="47" t="s">
        <v>66</v>
      </c>
      <c r="I149" s="48">
        <v>0</v>
      </c>
      <c r="J149" s="49">
        <v>0</v>
      </c>
      <c r="K149" s="46">
        <v>0</v>
      </c>
      <c r="L149" s="46">
        <v>0</v>
      </c>
      <c r="M149" s="49" t="s">
        <v>67</v>
      </c>
      <c r="N149" s="54">
        <v>0</v>
      </c>
      <c r="O149" s="52" t="s">
        <v>68</v>
      </c>
      <c r="P149" s="48">
        <v>0</v>
      </c>
      <c r="Q149" s="46">
        <v>0</v>
      </c>
      <c r="R149" s="46" t="s">
        <v>67</v>
      </c>
      <c r="S149" s="52" t="s">
        <v>67</v>
      </c>
      <c r="T149" s="48">
        <v>0</v>
      </c>
      <c r="U149" s="48">
        <v>0</v>
      </c>
      <c r="V149" s="46">
        <v>0</v>
      </c>
      <c r="W149" s="46">
        <v>0</v>
      </c>
      <c r="X149" s="46">
        <v>0</v>
      </c>
      <c r="Y149" s="48">
        <v>0</v>
      </c>
      <c r="Z149" s="48">
        <v>0</v>
      </c>
      <c r="AA149" s="52">
        <v>0</v>
      </c>
      <c r="AB149" s="48">
        <v>0</v>
      </c>
      <c r="AC149" s="52">
        <v>0</v>
      </c>
      <c r="AD149" s="53" t="s">
        <v>68</v>
      </c>
    </row>
    <row r="150" spans="1:30" ht="30" customHeight="1" x14ac:dyDescent="0.25">
      <c r="A150" s="45" t="s">
        <v>60</v>
      </c>
      <c r="B150" s="45" t="s">
        <v>61</v>
      </c>
      <c r="C150" s="45" t="s">
        <v>62</v>
      </c>
      <c r="D150" s="46" t="s">
        <v>319</v>
      </c>
      <c r="E150" s="46" t="s">
        <v>320</v>
      </c>
      <c r="F150" s="46" t="s">
        <v>321</v>
      </c>
      <c r="G150" s="46" t="s">
        <v>322</v>
      </c>
      <c r="H150" s="47" t="s">
        <v>66</v>
      </c>
      <c r="I150" s="48">
        <v>0</v>
      </c>
      <c r="J150" s="49">
        <v>0</v>
      </c>
      <c r="K150" s="46">
        <v>0</v>
      </c>
      <c r="L150" s="46">
        <v>0</v>
      </c>
      <c r="M150" s="49" t="s">
        <v>67</v>
      </c>
      <c r="N150" s="51">
        <v>0</v>
      </c>
      <c r="O150" s="52" t="s">
        <v>68</v>
      </c>
      <c r="P150" s="48">
        <v>0</v>
      </c>
      <c r="Q150" s="46">
        <v>0</v>
      </c>
      <c r="R150" s="46" t="s">
        <v>67</v>
      </c>
      <c r="S150" s="52" t="s">
        <v>67</v>
      </c>
      <c r="T150" s="48">
        <v>0</v>
      </c>
      <c r="U150" s="48">
        <v>0</v>
      </c>
      <c r="V150" s="46">
        <v>0</v>
      </c>
      <c r="W150" s="46">
        <v>0</v>
      </c>
      <c r="X150" s="46">
        <v>0</v>
      </c>
      <c r="Y150" s="48">
        <v>0</v>
      </c>
      <c r="Z150" s="48">
        <v>0</v>
      </c>
      <c r="AA150" s="52">
        <v>0</v>
      </c>
      <c r="AB150" s="48">
        <v>0</v>
      </c>
      <c r="AC150" s="52">
        <v>0</v>
      </c>
      <c r="AD150" s="53" t="s">
        <v>68</v>
      </c>
    </row>
    <row r="151" spans="1:30" ht="30" customHeight="1" x14ac:dyDescent="0.25">
      <c r="A151" s="45" t="s">
        <v>60</v>
      </c>
      <c r="B151" s="45" t="s">
        <v>61</v>
      </c>
      <c r="C151" s="45" t="s">
        <v>62</v>
      </c>
      <c r="D151" s="46" t="s">
        <v>323</v>
      </c>
      <c r="E151" s="46" t="s">
        <v>324</v>
      </c>
      <c r="F151" s="46" t="s">
        <v>325</v>
      </c>
      <c r="G151" s="46" t="s">
        <v>324</v>
      </c>
      <c r="H151" s="47" t="s">
        <v>66</v>
      </c>
      <c r="I151" s="48">
        <v>0</v>
      </c>
      <c r="J151" s="49">
        <v>0</v>
      </c>
      <c r="K151" s="46">
        <v>0</v>
      </c>
      <c r="L151" s="46">
        <v>0</v>
      </c>
      <c r="M151" s="49" t="s">
        <v>67</v>
      </c>
      <c r="N151" s="54">
        <v>0</v>
      </c>
      <c r="O151" s="52" t="s">
        <v>68</v>
      </c>
      <c r="P151" s="48">
        <v>0</v>
      </c>
      <c r="Q151" s="46">
        <v>0</v>
      </c>
      <c r="R151" s="46" t="s">
        <v>67</v>
      </c>
      <c r="S151" s="52" t="s">
        <v>67</v>
      </c>
      <c r="T151" s="48">
        <v>0</v>
      </c>
      <c r="U151" s="48">
        <v>0</v>
      </c>
      <c r="V151" s="46">
        <v>0</v>
      </c>
      <c r="W151" s="46">
        <v>0</v>
      </c>
      <c r="X151" s="46">
        <v>0</v>
      </c>
      <c r="Y151" s="48">
        <v>0</v>
      </c>
      <c r="Z151" s="48">
        <v>0</v>
      </c>
      <c r="AA151" s="52">
        <v>0</v>
      </c>
      <c r="AB151" s="48">
        <v>0</v>
      </c>
      <c r="AC151" s="52">
        <v>0</v>
      </c>
      <c r="AD151" s="53" t="s">
        <v>68</v>
      </c>
    </row>
    <row r="152" spans="1:30" ht="30" customHeight="1" x14ac:dyDescent="0.25">
      <c r="A152" s="45" t="s">
        <v>60</v>
      </c>
      <c r="B152" s="45" t="s">
        <v>61</v>
      </c>
      <c r="C152" s="45" t="s">
        <v>62</v>
      </c>
      <c r="D152" s="46" t="s">
        <v>323</v>
      </c>
      <c r="E152" s="46" t="s">
        <v>324</v>
      </c>
      <c r="F152" s="46" t="s">
        <v>326</v>
      </c>
      <c r="G152" s="46" t="s">
        <v>324</v>
      </c>
      <c r="H152" s="47" t="s">
        <v>66</v>
      </c>
      <c r="I152" s="48">
        <v>0</v>
      </c>
      <c r="J152" s="49">
        <v>0</v>
      </c>
      <c r="K152" s="46">
        <v>0</v>
      </c>
      <c r="L152" s="46">
        <v>0</v>
      </c>
      <c r="M152" s="49" t="s">
        <v>67</v>
      </c>
      <c r="N152" s="51">
        <v>0</v>
      </c>
      <c r="O152" s="52" t="s">
        <v>68</v>
      </c>
      <c r="P152" s="48">
        <v>0</v>
      </c>
      <c r="Q152" s="46">
        <v>0</v>
      </c>
      <c r="R152" s="46" t="s">
        <v>67</v>
      </c>
      <c r="S152" s="52" t="s">
        <v>67</v>
      </c>
      <c r="T152" s="48">
        <v>0</v>
      </c>
      <c r="U152" s="48">
        <v>0</v>
      </c>
      <c r="V152" s="46">
        <v>0</v>
      </c>
      <c r="W152" s="46">
        <v>0</v>
      </c>
      <c r="X152" s="46">
        <v>0</v>
      </c>
      <c r="Y152" s="48">
        <v>0</v>
      </c>
      <c r="Z152" s="48">
        <v>0</v>
      </c>
      <c r="AA152" s="52">
        <v>0</v>
      </c>
      <c r="AB152" s="48">
        <v>0</v>
      </c>
      <c r="AC152" s="52">
        <v>0</v>
      </c>
      <c r="AD152" s="53" t="s">
        <v>68</v>
      </c>
    </row>
    <row r="153" spans="1:30" ht="30" customHeight="1" x14ac:dyDescent="0.25">
      <c r="A153" s="45" t="s">
        <v>60</v>
      </c>
      <c r="B153" s="45" t="s">
        <v>61</v>
      </c>
      <c r="C153" s="45" t="s">
        <v>62</v>
      </c>
      <c r="D153" s="46" t="s">
        <v>327</v>
      </c>
      <c r="E153" s="46" t="s">
        <v>70</v>
      </c>
      <c r="F153" s="46" t="s">
        <v>328</v>
      </c>
      <c r="G153" s="46" t="s">
        <v>70</v>
      </c>
      <c r="H153" s="47" t="s">
        <v>66</v>
      </c>
      <c r="I153" s="48">
        <v>0</v>
      </c>
      <c r="J153" s="49">
        <v>0</v>
      </c>
      <c r="K153" s="46">
        <v>0</v>
      </c>
      <c r="L153" s="46">
        <v>0</v>
      </c>
      <c r="M153" s="49" t="s">
        <v>67</v>
      </c>
      <c r="N153" s="54">
        <v>0</v>
      </c>
      <c r="O153" s="52" t="s">
        <v>68</v>
      </c>
      <c r="P153" s="48">
        <v>0</v>
      </c>
      <c r="Q153" s="46">
        <v>0</v>
      </c>
      <c r="R153" s="46" t="s">
        <v>67</v>
      </c>
      <c r="S153" s="52" t="s">
        <v>67</v>
      </c>
      <c r="T153" s="48">
        <v>0</v>
      </c>
      <c r="U153" s="48">
        <v>0</v>
      </c>
      <c r="V153" s="46">
        <v>0</v>
      </c>
      <c r="W153" s="46">
        <v>0</v>
      </c>
      <c r="X153" s="46">
        <v>0</v>
      </c>
      <c r="Y153" s="48">
        <v>0</v>
      </c>
      <c r="Z153" s="48">
        <v>0</v>
      </c>
      <c r="AA153" s="52">
        <v>0</v>
      </c>
      <c r="AB153" s="48">
        <v>0</v>
      </c>
      <c r="AC153" s="52">
        <v>0</v>
      </c>
      <c r="AD153" s="53" t="s">
        <v>68</v>
      </c>
    </row>
    <row r="154" spans="1:30" ht="30" customHeight="1" x14ac:dyDescent="0.25">
      <c r="A154" s="45" t="s">
        <v>60</v>
      </c>
      <c r="B154" s="45" t="s">
        <v>61</v>
      </c>
      <c r="C154" s="45" t="s">
        <v>62</v>
      </c>
      <c r="D154" s="46" t="s">
        <v>327</v>
      </c>
      <c r="E154" s="46" t="s">
        <v>70</v>
      </c>
      <c r="F154" s="46" t="s">
        <v>329</v>
      </c>
      <c r="G154" s="46" t="s">
        <v>70</v>
      </c>
      <c r="H154" s="47" t="s">
        <v>66</v>
      </c>
      <c r="I154" s="48">
        <v>0</v>
      </c>
      <c r="J154" s="49">
        <v>0</v>
      </c>
      <c r="K154" s="46">
        <v>0</v>
      </c>
      <c r="L154" s="46">
        <v>0</v>
      </c>
      <c r="M154" s="49" t="s">
        <v>67</v>
      </c>
      <c r="N154" s="51">
        <v>0</v>
      </c>
      <c r="O154" s="52" t="s">
        <v>68</v>
      </c>
      <c r="P154" s="48">
        <v>0</v>
      </c>
      <c r="Q154" s="46">
        <v>0</v>
      </c>
      <c r="R154" s="46" t="s">
        <v>67</v>
      </c>
      <c r="S154" s="52" t="s">
        <v>67</v>
      </c>
      <c r="T154" s="48">
        <v>0</v>
      </c>
      <c r="U154" s="48">
        <v>0</v>
      </c>
      <c r="V154" s="46">
        <v>0</v>
      </c>
      <c r="W154" s="46">
        <v>0</v>
      </c>
      <c r="X154" s="46">
        <v>0</v>
      </c>
      <c r="Y154" s="48">
        <v>0</v>
      </c>
      <c r="Z154" s="48">
        <v>0</v>
      </c>
      <c r="AA154" s="52">
        <v>0</v>
      </c>
      <c r="AB154" s="48">
        <v>0</v>
      </c>
      <c r="AC154" s="52">
        <v>0</v>
      </c>
      <c r="AD154" s="53" t="s">
        <v>68</v>
      </c>
    </row>
    <row r="155" spans="1:30" ht="30" customHeight="1" x14ac:dyDescent="0.25">
      <c r="A155" s="45" t="s">
        <v>60</v>
      </c>
      <c r="B155" s="45" t="s">
        <v>61</v>
      </c>
      <c r="C155" s="45" t="s">
        <v>62</v>
      </c>
      <c r="D155" s="46" t="s">
        <v>327</v>
      </c>
      <c r="E155" s="46" t="s">
        <v>70</v>
      </c>
      <c r="F155" s="46" t="s">
        <v>330</v>
      </c>
      <c r="G155" s="46" t="s">
        <v>70</v>
      </c>
      <c r="H155" s="47" t="s">
        <v>66</v>
      </c>
      <c r="I155" s="48">
        <v>0</v>
      </c>
      <c r="J155" s="49">
        <v>0</v>
      </c>
      <c r="K155" s="46">
        <v>0</v>
      </c>
      <c r="L155" s="46">
        <v>0</v>
      </c>
      <c r="M155" s="49" t="s">
        <v>67</v>
      </c>
      <c r="N155" s="54">
        <v>0</v>
      </c>
      <c r="O155" s="52" t="s">
        <v>68</v>
      </c>
      <c r="P155" s="48">
        <v>0</v>
      </c>
      <c r="Q155" s="46">
        <v>0</v>
      </c>
      <c r="R155" s="46" t="s">
        <v>67</v>
      </c>
      <c r="S155" s="52" t="s">
        <v>67</v>
      </c>
      <c r="T155" s="48">
        <v>0</v>
      </c>
      <c r="U155" s="48">
        <v>0</v>
      </c>
      <c r="V155" s="46">
        <v>0</v>
      </c>
      <c r="W155" s="46">
        <v>0</v>
      </c>
      <c r="X155" s="46">
        <v>0</v>
      </c>
      <c r="Y155" s="48">
        <v>0</v>
      </c>
      <c r="Z155" s="48">
        <v>0</v>
      </c>
      <c r="AA155" s="52">
        <v>0</v>
      </c>
      <c r="AB155" s="48">
        <v>0</v>
      </c>
      <c r="AC155" s="52">
        <v>0</v>
      </c>
      <c r="AD155" s="53" t="s">
        <v>68</v>
      </c>
    </row>
    <row r="156" spans="1:30" ht="30" customHeight="1" x14ac:dyDescent="0.25">
      <c r="A156" s="45" t="s">
        <v>60</v>
      </c>
      <c r="B156" s="45" t="s">
        <v>61</v>
      </c>
      <c r="C156" s="45" t="s">
        <v>62</v>
      </c>
      <c r="D156" s="46" t="s">
        <v>327</v>
      </c>
      <c r="E156" s="46" t="s">
        <v>70</v>
      </c>
      <c r="F156" s="46" t="s">
        <v>331</v>
      </c>
      <c r="G156" s="46" t="s">
        <v>332</v>
      </c>
      <c r="H156" s="47" t="s">
        <v>66</v>
      </c>
      <c r="I156" s="48">
        <v>0</v>
      </c>
      <c r="J156" s="49">
        <v>0</v>
      </c>
      <c r="K156" s="46">
        <v>0</v>
      </c>
      <c r="L156" s="46">
        <v>0</v>
      </c>
      <c r="M156" s="49" t="s">
        <v>67</v>
      </c>
      <c r="N156" s="51">
        <v>0</v>
      </c>
      <c r="O156" s="52" t="s">
        <v>68</v>
      </c>
      <c r="P156" s="48">
        <v>0</v>
      </c>
      <c r="Q156" s="46">
        <v>0</v>
      </c>
      <c r="R156" s="46" t="s">
        <v>67</v>
      </c>
      <c r="S156" s="52" t="s">
        <v>67</v>
      </c>
      <c r="T156" s="48">
        <v>0</v>
      </c>
      <c r="U156" s="48">
        <v>0</v>
      </c>
      <c r="V156" s="46">
        <v>0</v>
      </c>
      <c r="W156" s="46">
        <v>0</v>
      </c>
      <c r="X156" s="46">
        <v>0</v>
      </c>
      <c r="Y156" s="48">
        <v>0</v>
      </c>
      <c r="Z156" s="48">
        <v>0</v>
      </c>
      <c r="AA156" s="52">
        <v>0</v>
      </c>
      <c r="AB156" s="48">
        <v>0</v>
      </c>
      <c r="AC156" s="52">
        <v>0</v>
      </c>
      <c r="AD156" s="53" t="s">
        <v>68</v>
      </c>
    </row>
    <row r="157" spans="1:30" ht="30" customHeight="1" x14ac:dyDescent="0.25">
      <c r="A157" s="45" t="s">
        <v>60</v>
      </c>
      <c r="B157" s="45" t="s">
        <v>61</v>
      </c>
      <c r="C157" s="45" t="s">
        <v>62</v>
      </c>
      <c r="D157" s="46" t="s">
        <v>327</v>
      </c>
      <c r="E157" s="46" t="s">
        <v>70</v>
      </c>
      <c r="F157" s="46" t="s">
        <v>333</v>
      </c>
      <c r="G157" s="46" t="s">
        <v>70</v>
      </c>
      <c r="H157" s="47" t="s">
        <v>66</v>
      </c>
      <c r="I157" s="48">
        <v>0</v>
      </c>
      <c r="J157" s="49">
        <v>0</v>
      </c>
      <c r="K157" s="46">
        <v>0</v>
      </c>
      <c r="L157" s="46">
        <v>0</v>
      </c>
      <c r="M157" s="49" t="s">
        <v>67</v>
      </c>
      <c r="N157" s="54">
        <v>0</v>
      </c>
      <c r="O157" s="52" t="s">
        <v>68</v>
      </c>
      <c r="P157" s="48">
        <v>0</v>
      </c>
      <c r="Q157" s="46">
        <v>0</v>
      </c>
      <c r="R157" s="46" t="s">
        <v>67</v>
      </c>
      <c r="S157" s="52" t="s">
        <v>67</v>
      </c>
      <c r="T157" s="48">
        <v>0</v>
      </c>
      <c r="U157" s="48">
        <v>0</v>
      </c>
      <c r="V157" s="46">
        <v>0</v>
      </c>
      <c r="W157" s="46">
        <v>0</v>
      </c>
      <c r="X157" s="46">
        <v>0</v>
      </c>
      <c r="Y157" s="48">
        <v>0</v>
      </c>
      <c r="Z157" s="48">
        <v>0</v>
      </c>
      <c r="AA157" s="52">
        <v>0</v>
      </c>
      <c r="AB157" s="48">
        <v>0</v>
      </c>
      <c r="AC157" s="52">
        <v>0</v>
      </c>
      <c r="AD157" s="53" t="s">
        <v>68</v>
      </c>
    </row>
    <row r="158" spans="1:30" ht="30" customHeight="1" x14ac:dyDescent="0.25">
      <c r="A158" s="45" t="s">
        <v>60</v>
      </c>
      <c r="B158" s="45" t="s">
        <v>61</v>
      </c>
      <c r="C158" s="45" t="s">
        <v>62</v>
      </c>
      <c r="D158" s="46" t="s">
        <v>327</v>
      </c>
      <c r="E158" s="46" t="s">
        <v>70</v>
      </c>
      <c r="F158" s="46" t="s">
        <v>334</v>
      </c>
      <c r="G158" s="46" t="s">
        <v>70</v>
      </c>
      <c r="H158" s="47" t="s">
        <v>66</v>
      </c>
      <c r="I158" s="48">
        <v>0</v>
      </c>
      <c r="J158" s="49">
        <v>0</v>
      </c>
      <c r="K158" s="46">
        <v>0</v>
      </c>
      <c r="L158" s="46">
        <v>0</v>
      </c>
      <c r="M158" s="49" t="s">
        <v>67</v>
      </c>
      <c r="N158" s="51">
        <v>0</v>
      </c>
      <c r="O158" s="52" t="s">
        <v>68</v>
      </c>
      <c r="P158" s="48">
        <v>0</v>
      </c>
      <c r="Q158" s="46">
        <v>0</v>
      </c>
      <c r="R158" s="46" t="s">
        <v>67</v>
      </c>
      <c r="S158" s="52" t="s">
        <v>67</v>
      </c>
      <c r="T158" s="48">
        <v>0</v>
      </c>
      <c r="U158" s="48">
        <v>0</v>
      </c>
      <c r="V158" s="46">
        <v>0</v>
      </c>
      <c r="W158" s="46">
        <v>0</v>
      </c>
      <c r="X158" s="46">
        <v>0</v>
      </c>
      <c r="Y158" s="48">
        <v>0</v>
      </c>
      <c r="Z158" s="48">
        <v>0</v>
      </c>
      <c r="AA158" s="52">
        <v>0</v>
      </c>
      <c r="AB158" s="48">
        <v>0</v>
      </c>
      <c r="AC158" s="52">
        <v>0</v>
      </c>
      <c r="AD158" s="53" t="s">
        <v>68</v>
      </c>
    </row>
    <row r="159" spans="1:30" ht="30" customHeight="1" x14ac:dyDescent="0.25">
      <c r="A159" s="45" t="s">
        <v>60</v>
      </c>
      <c r="B159" s="45" t="s">
        <v>61</v>
      </c>
      <c r="C159" s="45" t="s">
        <v>62</v>
      </c>
      <c r="D159" s="46" t="s">
        <v>327</v>
      </c>
      <c r="E159" s="46" t="s">
        <v>70</v>
      </c>
      <c r="F159" s="46" t="s">
        <v>335</v>
      </c>
      <c r="G159" s="46" t="s">
        <v>70</v>
      </c>
      <c r="H159" s="47" t="s">
        <v>66</v>
      </c>
      <c r="I159" s="48">
        <v>0</v>
      </c>
      <c r="J159" s="49">
        <v>0</v>
      </c>
      <c r="K159" s="46">
        <v>0</v>
      </c>
      <c r="L159" s="46">
        <v>0</v>
      </c>
      <c r="M159" s="49" t="s">
        <v>67</v>
      </c>
      <c r="N159" s="54">
        <v>0</v>
      </c>
      <c r="O159" s="52" t="s">
        <v>68</v>
      </c>
      <c r="P159" s="48">
        <v>0</v>
      </c>
      <c r="Q159" s="46">
        <v>0</v>
      </c>
      <c r="R159" s="46" t="s">
        <v>67</v>
      </c>
      <c r="S159" s="52" t="s">
        <v>67</v>
      </c>
      <c r="T159" s="48">
        <v>0</v>
      </c>
      <c r="U159" s="48">
        <v>0</v>
      </c>
      <c r="V159" s="46">
        <v>0</v>
      </c>
      <c r="W159" s="46">
        <v>0</v>
      </c>
      <c r="X159" s="46">
        <v>0</v>
      </c>
      <c r="Y159" s="48">
        <v>0</v>
      </c>
      <c r="Z159" s="48">
        <v>0</v>
      </c>
      <c r="AA159" s="52">
        <v>0</v>
      </c>
      <c r="AB159" s="48">
        <v>0</v>
      </c>
      <c r="AC159" s="52">
        <v>0</v>
      </c>
      <c r="AD159" s="53" t="s">
        <v>68</v>
      </c>
    </row>
    <row r="160" spans="1:30" ht="30" customHeight="1" x14ac:dyDescent="0.25">
      <c r="A160" s="45" t="s">
        <v>60</v>
      </c>
      <c r="B160" s="45" t="s">
        <v>61</v>
      </c>
      <c r="C160" s="45" t="s">
        <v>62</v>
      </c>
      <c r="D160" s="46" t="s">
        <v>327</v>
      </c>
      <c r="E160" s="46" t="s">
        <v>70</v>
      </c>
      <c r="F160" s="46" t="s">
        <v>336</v>
      </c>
      <c r="G160" s="46" t="s">
        <v>70</v>
      </c>
      <c r="H160" s="47" t="s">
        <v>66</v>
      </c>
      <c r="I160" s="48">
        <v>0</v>
      </c>
      <c r="J160" s="49">
        <v>0</v>
      </c>
      <c r="K160" s="46">
        <v>0</v>
      </c>
      <c r="L160" s="46">
        <v>0</v>
      </c>
      <c r="M160" s="49" t="s">
        <v>67</v>
      </c>
      <c r="N160" s="51">
        <v>0</v>
      </c>
      <c r="O160" s="52" t="s">
        <v>68</v>
      </c>
      <c r="P160" s="48">
        <v>0</v>
      </c>
      <c r="Q160" s="46">
        <v>0</v>
      </c>
      <c r="R160" s="46" t="s">
        <v>67</v>
      </c>
      <c r="S160" s="52" t="s">
        <v>67</v>
      </c>
      <c r="T160" s="48">
        <v>0</v>
      </c>
      <c r="U160" s="48">
        <v>0</v>
      </c>
      <c r="V160" s="46">
        <v>0</v>
      </c>
      <c r="W160" s="46">
        <v>0</v>
      </c>
      <c r="X160" s="46">
        <v>0</v>
      </c>
      <c r="Y160" s="48">
        <v>0</v>
      </c>
      <c r="Z160" s="48">
        <v>0</v>
      </c>
      <c r="AA160" s="52">
        <v>0</v>
      </c>
      <c r="AB160" s="48">
        <v>0</v>
      </c>
      <c r="AC160" s="52">
        <v>0</v>
      </c>
      <c r="AD160" s="53" t="s">
        <v>68</v>
      </c>
    </row>
    <row r="161" spans="1:30" ht="30" customHeight="1" x14ac:dyDescent="0.25">
      <c r="A161" s="45" t="s">
        <v>60</v>
      </c>
      <c r="B161" s="45" t="s">
        <v>61</v>
      </c>
      <c r="C161" s="45" t="s">
        <v>62</v>
      </c>
      <c r="D161" s="46" t="s">
        <v>327</v>
      </c>
      <c r="E161" s="46" t="s">
        <v>70</v>
      </c>
      <c r="F161" s="46" t="s">
        <v>337</v>
      </c>
      <c r="G161" s="46" t="s">
        <v>70</v>
      </c>
      <c r="H161" s="47" t="s">
        <v>66</v>
      </c>
      <c r="I161" s="48">
        <v>0</v>
      </c>
      <c r="J161" s="49">
        <v>0</v>
      </c>
      <c r="K161" s="46">
        <v>0</v>
      </c>
      <c r="L161" s="46">
        <v>0</v>
      </c>
      <c r="M161" s="49" t="s">
        <v>67</v>
      </c>
      <c r="N161" s="54">
        <v>0</v>
      </c>
      <c r="O161" s="52" t="s">
        <v>68</v>
      </c>
      <c r="P161" s="48">
        <v>0</v>
      </c>
      <c r="Q161" s="46">
        <v>0</v>
      </c>
      <c r="R161" s="46" t="s">
        <v>67</v>
      </c>
      <c r="S161" s="52" t="s">
        <v>67</v>
      </c>
      <c r="T161" s="48">
        <v>0</v>
      </c>
      <c r="U161" s="48">
        <v>0</v>
      </c>
      <c r="V161" s="46">
        <v>0</v>
      </c>
      <c r="W161" s="46">
        <v>0</v>
      </c>
      <c r="X161" s="46">
        <v>0</v>
      </c>
      <c r="Y161" s="48">
        <v>0</v>
      </c>
      <c r="Z161" s="48">
        <v>0</v>
      </c>
      <c r="AA161" s="52">
        <v>0</v>
      </c>
      <c r="AB161" s="48">
        <v>0</v>
      </c>
      <c r="AC161" s="52">
        <v>0</v>
      </c>
      <c r="AD161" s="53" t="s">
        <v>68</v>
      </c>
    </row>
    <row r="162" spans="1:30" ht="30" customHeight="1" x14ac:dyDescent="0.25">
      <c r="A162" s="45" t="s">
        <v>60</v>
      </c>
      <c r="B162" s="45" t="s">
        <v>61</v>
      </c>
      <c r="C162" s="45" t="s">
        <v>62</v>
      </c>
      <c r="D162" s="46" t="s">
        <v>327</v>
      </c>
      <c r="E162" s="46" t="s">
        <v>70</v>
      </c>
      <c r="F162" s="46" t="s">
        <v>338</v>
      </c>
      <c r="G162" s="46" t="s">
        <v>332</v>
      </c>
      <c r="H162" s="47" t="s">
        <v>66</v>
      </c>
      <c r="I162" s="48">
        <v>0</v>
      </c>
      <c r="J162" s="49">
        <v>0</v>
      </c>
      <c r="K162" s="46">
        <v>0</v>
      </c>
      <c r="L162" s="46">
        <v>0</v>
      </c>
      <c r="M162" s="49" t="s">
        <v>67</v>
      </c>
      <c r="N162" s="51">
        <v>0</v>
      </c>
      <c r="O162" s="52" t="s">
        <v>68</v>
      </c>
      <c r="P162" s="48">
        <v>0</v>
      </c>
      <c r="Q162" s="46">
        <v>0</v>
      </c>
      <c r="R162" s="46" t="s">
        <v>67</v>
      </c>
      <c r="S162" s="52" t="s">
        <v>67</v>
      </c>
      <c r="T162" s="48">
        <v>0</v>
      </c>
      <c r="U162" s="48">
        <v>0</v>
      </c>
      <c r="V162" s="46">
        <v>0</v>
      </c>
      <c r="W162" s="46">
        <v>0</v>
      </c>
      <c r="X162" s="46">
        <v>0</v>
      </c>
      <c r="Y162" s="48">
        <v>0</v>
      </c>
      <c r="Z162" s="48">
        <v>0</v>
      </c>
      <c r="AA162" s="52">
        <v>0</v>
      </c>
      <c r="AB162" s="48">
        <v>0</v>
      </c>
      <c r="AC162" s="52">
        <v>0</v>
      </c>
      <c r="AD162" s="53" t="s">
        <v>68</v>
      </c>
    </row>
    <row r="163" spans="1:30" ht="30" customHeight="1" x14ac:dyDescent="0.25">
      <c r="A163" s="45" t="s">
        <v>60</v>
      </c>
      <c r="B163" s="45" t="s">
        <v>61</v>
      </c>
      <c r="C163" s="45" t="s">
        <v>62</v>
      </c>
      <c r="D163" s="46" t="s">
        <v>327</v>
      </c>
      <c r="E163" s="46" t="s">
        <v>70</v>
      </c>
      <c r="F163" s="46" t="s">
        <v>339</v>
      </c>
      <c r="G163" s="46" t="s">
        <v>70</v>
      </c>
      <c r="H163" s="47" t="s">
        <v>66</v>
      </c>
      <c r="I163" s="48">
        <v>0</v>
      </c>
      <c r="J163" s="49">
        <v>0</v>
      </c>
      <c r="K163" s="46">
        <v>0</v>
      </c>
      <c r="L163" s="46">
        <v>0</v>
      </c>
      <c r="M163" s="49" t="s">
        <v>67</v>
      </c>
      <c r="N163" s="54">
        <v>0</v>
      </c>
      <c r="O163" s="52" t="s">
        <v>68</v>
      </c>
      <c r="P163" s="48">
        <v>0</v>
      </c>
      <c r="Q163" s="46">
        <v>0</v>
      </c>
      <c r="R163" s="46" t="s">
        <v>67</v>
      </c>
      <c r="S163" s="52" t="s">
        <v>67</v>
      </c>
      <c r="T163" s="48">
        <v>0</v>
      </c>
      <c r="U163" s="48">
        <v>0</v>
      </c>
      <c r="V163" s="46">
        <v>0</v>
      </c>
      <c r="W163" s="46">
        <v>0</v>
      </c>
      <c r="X163" s="46">
        <v>0</v>
      </c>
      <c r="Y163" s="48">
        <v>0</v>
      </c>
      <c r="Z163" s="48">
        <v>0</v>
      </c>
      <c r="AA163" s="52">
        <v>0</v>
      </c>
      <c r="AB163" s="48">
        <v>0</v>
      </c>
      <c r="AC163" s="52">
        <v>0</v>
      </c>
      <c r="AD163" s="53" t="s">
        <v>68</v>
      </c>
    </row>
    <row r="164" spans="1:30" ht="30" customHeight="1" x14ac:dyDescent="0.25">
      <c r="A164" s="45" t="s">
        <v>60</v>
      </c>
      <c r="B164" s="45" t="s">
        <v>61</v>
      </c>
      <c r="C164" s="45" t="s">
        <v>62</v>
      </c>
      <c r="D164" s="46" t="s">
        <v>340</v>
      </c>
      <c r="E164" s="46" t="s">
        <v>70</v>
      </c>
      <c r="F164" s="46" t="s">
        <v>341</v>
      </c>
      <c r="G164" s="46" t="s">
        <v>342</v>
      </c>
      <c r="H164" s="47" t="s">
        <v>66</v>
      </c>
      <c r="I164" s="48">
        <v>0</v>
      </c>
      <c r="J164" s="49">
        <v>0</v>
      </c>
      <c r="K164" s="46">
        <v>0</v>
      </c>
      <c r="L164" s="46">
        <v>0</v>
      </c>
      <c r="M164" s="49" t="s">
        <v>67</v>
      </c>
      <c r="N164" s="51">
        <v>0</v>
      </c>
      <c r="O164" s="52" t="s">
        <v>68</v>
      </c>
      <c r="P164" s="48">
        <v>0</v>
      </c>
      <c r="Q164" s="46">
        <v>0</v>
      </c>
      <c r="R164" s="46" t="s">
        <v>67</v>
      </c>
      <c r="S164" s="52" t="s">
        <v>67</v>
      </c>
      <c r="T164" s="48">
        <v>0</v>
      </c>
      <c r="U164" s="48">
        <v>0</v>
      </c>
      <c r="V164" s="46">
        <v>0</v>
      </c>
      <c r="W164" s="46">
        <v>0</v>
      </c>
      <c r="X164" s="46">
        <v>0</v>
      </c>
      <c r="Y164" s="48">
        <v>0</v>
      </c>
      <c r="Z164" s="48">
        <v>0</v>
      </c>
      <c r="AA164" s="52">
        <v>0</v>
      </c>
      <c r="AB164" s="48">
        <v>0</v>
      </c>
      <c r="AC164" s="52">
        <v>0</v>
      </c>
      <c r="AD164" s="53" t="s">
        <v>68</v>
      </c>
    </row>
    <row r="165" spans="1:30" ht="30" customHeight="1" x14ac:dyDescent="0.25">
      <c r="A165" s="45" t="s">
        <v>60</v>
      </c>
      <c r="B165" s="45" t="s">
        <v>61</v>
      </c>
      <c r="C165" s="45" t="s">
        <v>62</v>
      </c>
      <c r="D165" s="46" t="s">
        <v>340</v>
      </c>
      <c r="E165" s="46" t="s">
        <v>70</v>
      </c>
      <c r="F165" s="46" t="s">
        <v>343</v>
      </c>
      <c r="G165" s="46" t="s">
        <v>70</v>
      </c>
      <c r="H165" s="47" t="s">
        <v>66</v>
      </c>
      <c r="I165" s="48">
        <v>0</v>
      </c>
      <c r="J165" s="49">
        <v>0</v>
      </c>
      <c r="K165" s="46">
        <v>0</v>
      </c>
      <c r="L165" s="46">
        <v>0</v>
      </c>
      <c r="M165" s="49" t="s">
        <v>67</v>
      </c>
      <c r="N165" s="54">
        <v>0</v>
      </c>
      <c r="O165" s="52" t="s">
        <v>68</v>
      </c>
      <c r="P165" s="48">
        <v>0</v>
      </c>
      <c r="Q165" s="46">
        <v>0</v>
      </c>
      <c r="R165" s="46" t="s">
        <v>67</v>
      </c>
      <c r="S165" s="52" t="s">
        <v>67</v>
      </c>
      <c r="T165" s="48">
        <v>0</v>
      </c>
      <c r="U165" s="48">
        <v>0</v>
      </c>
      <c r="V165" s="46">
        <v>0</v>
      </c>
      <c r="W165" s="46">
        <v>0</v>
      </c>
      <c r="X165" s="46">
        <v>0</v>
      </c>
      <c r="Y165" s="48">
        <v>0</v>
      </c>
      <c r="Z165" s="48">
        <v>0</v>
      </c>
      <c r="AA165" s="52">
        <v>0</v>
      </c>
      <c r="AB165" s="48">
        <v>0</v>
      </c>
      <c r="AC165" s="52">
        <v>0</v>
      </c>
      <c r="AD165" s="53" t="s">
        <v>68</v>
      </c>
    </row>
    <row r="166" spans="1:30" ht="30" customHeight="1" x14ac:dyDescent="0.25">
      <c r="A166" s="45" t="s">
        <v>60</v>
      </c>
      <c r="B166" s="45" t="s">
        <v>61</v>
      </c>
      <c r="C166" s="45" t="s">
        <v>62</v>
      </c>
      <c r="D166" s="46" t="s">
        <v>344</v>
      </c>
      <c r="E166" s="46" t="s">
        <v>70</v>
      </c>
      <c r="F166" s="46" t="s">
        <v>345</v>
      </c>
      <c r="G166" s="46" t="s">
        <v>70</v>
      </c>
      <c r="H166" s="47" t="s">
        <v>66</v>
      </c>
      <c r="I166" s="48">
        <v>0</v>
      </c>
      <c r="J166" s="49">
        <v>0</v>
      </c>
      <c r="K166" s="46">
        <v>0</v>
      </c>
      <c r="L166" s="46">
        <v>0</v>
      </c>
      <c r="M166" s="49" t="s">
        <v>67</v>
      </c>
      <c r="N166" s="51">
        <v>0</v>
      </c>
      <c r="O166" s="52" t="s">
        <v>68</v>
      </c>
      <c r="P166" s="48">
        <v>0</v>
      </c>
      <c r="Q166" s="46">
        <v>0</v>
      </c>
      <c r="R166" s="46" t="s">
        <v>67</v>
      </c>
      <c r="S166" s="52" t="s">
        <v>67</v>
      </c>
      <c r="T166" s="48">
        <v>0</v>
      </c>
      <c r="U166" s="48">
        <v>0</v>
      </c>
      <c r="V166" s="46">
        <v>0</v>
      </c>
      <c r="W166" s="46">
        <v>0</v>
      </c>
      <c r="X166" s="46">
        <v>0</v>
      </c>
      <c r="Y166" s="48">
        <v>0</v>
      </c>
      <c r="Z166" s="48">
        <v>0</v>
      </c>
      <c r="AA166" s="52">
        <v>0</v>
      </c>
      <c r="AB166" s="48">
        <v>0</v>
      </c>
      <c r="AC166" s="52">
        <v>0</v>
      </c>
      <c r="AD166" s="53" t="s">
        <v>68</v>
      </c>
    </row>
    <row r="167" spans="1:30" ht="30" customHeight="1" x14ac:dyDescent="0.25">
      <c r="A167" s="45" t="s">
        <v>60</v>
      </c>
      <c r="B167" s="45" t="s">
        <v>61</v>
      </c>
      <c r="C167" s="45" t="s">
        <v>62</v>
      </c>
      <c r="D167" s="46" t="s">
        <v>344</v>
      </c>
      <c r="E167" s="46" t="s">
        <v>70</v>
      </c>
      <c r="F167" s="46" t="s">
        <v>346</v>
      </c>
      <c r="G167" s="46" t="s">
        <v>70</v>
      </c>
      <c r="H167" s="47" t="s">
        <v>66</v>
      </c>
      <c r="I167" s="48">
        <v>0</v>
      </c>
      <c r="J167" s="49">
        <v>0</v>
      </c>
      <c r="K167" s="46">
        <v>0</v>
      </c>
      <c r="L167" s="46">
        <v>0</v>
      </c>
      <c r="M167" s="49" t="s">
        <v>67</v>
      </c>
      <c r="N167" s="54">
        <v>0</v>
      </c>
      <c r="O167" s="52" t="s">
        <v>68</v>
      </c>
      <c r="P167" s="48">
        <v>0</v>
      </c>
      <c r="Q167" s="46">
        <v>0</v>
      </c>
      <c r="R167" s="46" t="s">
        <v>67</v>
      </c>
      <c r="S167" s="52" t="s">
        <v>67</v>
      </c>
      <c r="T167" s="48">
        <v>0</v>
      </c>
      <c r="U167" s="48">
        <v>0</v>
      </c>
      <c r="V167" s="46">
        <v>0</v>
      </c>
      <c r="W167" s="46">
        <v>0</v>
      </c>
      <c r="X167" s="46">
        <v>0</v>
      </c>
      <c r="Y167" s="48">
        <v>0</v>
      </c>
      <c r="Z167" s="48">
        <v>0</v>
      </c>
      <c r="AA167" s="52">
        <v>0</v>
      </c>
      <c r="AB167" s="48">
        <v>0</v>
      </c>
      <c r="AC167" s="52">
        <v>0</v>
      </c>
      <c r="AD167" s="53" t="s">
        <v>68</v>
      </c>
    </row>
    <row r="168" spans="1:30" ht="30" customHeight="1" x14ac:dyDescent="0.25">
      <c r="A168" s="45" t="s">
        <v>60</v>
      </c>
      <c r="B168" s="45" t="s">
        <v>61</v>
      </c>
      <c r="C168" s="45" t="s">
        <v>62</v>
      </c>
      <c r="D168" s="46" t="s">
        <v>344</v>
      </c>
      <c r="E168" s="46" t="s">
        <v>70</v>
      </c>
      <c r="F168" s="46" t="s">
        <v>347</v>
      </c>
      <c r="G168" s="46" t="s">
        <v>70</v>
      </c>
      <c r="H168" s="47" t="s">
        <v>66</v>
      </c>
      <c r="I168" s="48">
        <v>0</v>
      </c>
      <c r="J168" s="49">
        <v>0</v>
      </c>
      <c r="K168" s="46">
        <v>0</v>
      </c>
      <c r="L168" s="46">
        <v>0</v>
      </c>
      <c r="M168" s="49" t="s">
        <v>67</v>
      </c>
      <c r="N168" s="51">
        <v>0</v>
      </c>
      <c r="O168" s="52" t="s">
        <v>68</v>
      </c>
      <c r="P168" s="48">
        <v>0</v>
      </c>
      <c r="Q168" s="46">
        <v>0</v>
      </c>
      <c r="R168" s="46" t="s">
        <v>67</v>
      </c>
      <c r="S168" s="52" t="s">
        <v>67</v>
      </c>
      <c r="T168" s="48">
        <v>0</v>
      </c>
      <c r="U168" s="48">
        <v>0</v>
      </c>
      <c r="V168" s="46">
        <v>0</v>
      </c>
      <c r="W168" s="46">
        <v>0</v>
      </c>
      <c r="X168" s="46">
        <v>0</v>
      </c>
      <c r="Y168" s="48">
        <v>0</v>
      </c>
      <c r="Z168" s="48">
        <v>0</v>
      </c>
      <c r="AA168" s="52">
        <v>0</v>
      </c>
      <c r="AB168" s="48">
        <v>0</v>
      </c>
      <c r="AC168" s="52">
        <v>0</v>
      </c>
      <c r="AD168" s="53" t="s">
        <v>68</v>
      </c>
    </row>
    <row r="169" spans="1:30" ht="30" customHeight="1" x14ac:dyDescent="0.25">
      <c r="A169" s="45" t="s">
        <v>60</v>
      </c>
      <c r="B169" s="45" t="s">
        <v>61</v>
      </c>
      <c r="C169" s="45" t="s">
        <v>62</v>
      </c>
      <c r="D169" s="46" t="s">
        <v>344</v>
      </c>
      <c r="E169" s="46" t="s">
        <v>70</v>
      </c>
      <c r="F169" s="46" t="s">
        <v>348</v>
      </c>
      <c r="G169" s="46" t="s">
        <v>198</v>
      </c>
      <c r="H169" s="47" t="s">
        <v>66</v>
      </c>
      <c r="I169" s="48">
        <v>0</v>
      </c>
      <c r="J169" s="49">
        <v>0</v>
      </c>
      <c r="K169" s="46">
        <v>0</v>
      </c>
      <c r="L169" s="46">
        <v>0</v>
      </c>
      <c r="M169" s="49" t="s">
        <v>67</v>
      </c>
      <c r="N169" s="54">
        <v>0</v>
      </c>
      <c r="O169" s="52" t="s">
        <v>68</v>
      </c>
      <c r="P169" s="48">
        <v>0</v>
      </c>
      <c r="Q169" s="46">
        <v>0</v>
      </c>
      <c r="R169" s="46" t="s">
        <v>67</v>
      </c>
      <c r="S169" s="52" t="s">
        <v>67</v>
      </c>
      <c r="T169" s="48">
        <v>0</v>
      </c>
      <c r="U169" s="48">
        <v>0</v>
      </c>
      <c r="V169" s="46">
        <v>0</v>
      </c>
      <c r="W169" s="46">
        <v>0</v>
      </c>
      <c r="X169" s="46">
        <v>0</v>
      </c>
      <c r="Y169" s="48">
        <v>0</v>
      </c>
      <c r="Z169" s="48">
        <v>0</v>
      </c>
      <c r="AA169" s="52">
        <v>0</v>
      </c>
      <c r="AB169" s="48">
        <v>0</v>
      </c>
      <c r="AC169" s="52">
        <v>0</v>
      </c>
      <c r="AD169" s="53" t="s">
        <v>68</v>
      </c>
    </row>
    <row r="170" spans="1:30" ht="30" customHeight="1" x14ac:dyDescent="0.25">
      <c r="A170" s="45" t="s">
        <v>60</v>
      </c>
      <c r="B170" s="45" t="s">
        <v>61</v>
      </c>
      <c r="C170" s="45" t="s">
        <v>62</v>
      </c>
      <c r="D170" s="46" t="s">
        <v>344</v>
      </c>
      <c r="E170" s="46" t="s">
        <v>70</v>
      </c>
      <c r="F170" s="46" t="s">
        <v>349</v>
      </c>
      <c r="G170" s="46" t="s">
        <v>223</v>
      </c>
      <c r="H170" s="47" t="s">
        <v>66</v>
      </c>
      <c r="I170" s="48">
        <v>0</v>
      </c>
      <c r="J170" s="49">
        <v>0</v>
      </c>
      <c r="K170" s="46">
        <v>0</v>
      </c>
      <c r="L170" s="46">
        <v>0</v>
      </c>
      <c r="M170" s="49" t="s">
        <v>67</v>
      </c>
      <c r="N170" s="51">
        <v>0</v>
      </c>
      <c r="O170" s="52" t="s">
        <v>68</v>
      </c>
      <c r="P170" s="48">
        <v>0</v>
      </c>
      <c r="Q170" s="46">
        <v>0</v>
      </c>
      <c r="R170" s="46" t="s">
        <v>67</v>
      </c>
      <c r="S170" s="52" t="s">
        <v>67</v>
      </c>
      <c r="T170" s="48">
        <v>0</v>
      </c>
      <c r="U170" s="48">
        <v>0</v>
      </c>
      <c r="V170" s="46">
        <v>0</v>
      </c>
      <c r="W170" s="46">
        <v>0</v>
      </c>
      <c r="X170" s="46">
        <v>0</v>
      </c>
      <c r="Y170" s="48">
        <v>0</v>
      </c>
      <c r="Z170" s="48">
        <v>0</v>
      </c>
      <c r="AA170" s="52">
        <v>0</v>
      </c>
      <c r="AB170" s="48">
        <v>0</v>
      </c>
      <c r="AC170" s="52">
        <v>0</v>
      </c>
      <c r="AD170" s="53" t="s">
        <v>68</v>
      </c>
    </row>
    <row r="171" spans="1:30" ht="30" customHeight="1" x14ac:dyDescent="0.25">
      <c r="A171" s="45" t="s">
        <v>60</v>
      </c>
      <c r="B171" s="45" t="s">
        <v>61</v>
      </c>
      <c r="C171" s="45" t="s">
        <v>62</v>
      </c>
      <c r="D171" s="46" t="s">
        <v>350</v>
      </c>
      <c r="E171" s="46" t="s">
        <v>70</v>
      </c>
      <c r="F171" s="46" t="s">
        <v>351</v>
      </c>
      <c r="G171" s="46" t="s">
        <v>70</v>
      </c>
      <c r="H171" s="47" t="s">
        <v>66</v>
      </c>
      <c r="I171" s="48">
        <v>0</v>
      </c>
      <c r="J171" s="49">
        <v>0</v>
      </c>
      <c r="K171" s="46">
        <v>0</v>
      </c>
      <c r="L171" s="46">
        <v>0</v>
      </c>
      <c r="M171" s="49" t="s">
        <v>67</v>
      </c>
      <c r="N171" s="54">
        <v>0</v>
      </c>
      <c r="O171" s="52" t="s">
        <v>68</v>
      </c>
      <c r="P171" s="48" t="s">
        <v>68</v>
      </c>
      <c r="Q171" s="46" t="s">
        <v>68</v>
      </c>
      <c r="R171" s="46" t="s">
        <v>67</v>
      </c>
      <c r="S171" s="52" t="s">
        <v>67</v>
      </c>
      <c r="T171" s="48">
        <v>0</v>
      </c>
      <c r="U171" s="48">
        <v>0</v>
      </c>
      <c r="V171" s="46">
        <v>0</v>
      </c>
      <c r="W171" s="46">
        <v>0</v>
      </c>
      <c r="X171" s="46">
        <v>0</v>
      </c>
      <c r="Y171" s="48">
        <v>0</v>
      </c>
      <c r="Z171" s="48">
        <v>0</v>
      </c>
      <c r="AA171" s="52">
        <v>0</v>
      </c>
      <c r="AB171" s="48">
        <v>0</v>
      </c>
      <c r="AC171" s="52">
        <v>0</v>
      </c>
      <c r="AD171" s="53" t="s">
        <v>68</v>
      </c>
    </row>
    <row r="172" spans="1:30" ht="30" customHeight="1" x14ac:dyDescent="0.25">
      <c r="A172" s="45" t="s">
        <v>60</v>
      </c>
      <c r="B172" s="45" t="s">
        <v>61</v>
      </c>
      <c r="C172" s="45" t="s">
        <v>62</v>
      </c>
      <c r="D172" s="46" t="s">
        <v>350</v>
      </c>
      <c r="E172" s="46" t="s">
        <v>70</v>
      </c>
      <c r="F172" s="46" t="s">
        <v>352</v>
      </c>
      <c r="G172" s="46" t="s">
        <v>70</v>
      </c>
      <c r="H172" s="47" t="s">
        <v>66</v>
      </c>
      <c r="I172" s="48">
        <v>0</v>
      </c>
      <c r="J172" s="49">
        <v>0</v>
      </c>
      <c r="K172" s="46">
        <v>0</v>
      </c>
      <c r="L172" s="46">
        <v>0</v>
      </c>
      <c r="M172" s="49" t="s">
        <v>67</v>
      </c>
      <c r="N172" s="51">
        <v>0</v>
      </c>
      <c r="O172" s="52" t="s">
        <v>68</v>
      </c>
      <c r="P172" s="48">
        <v>0</v>
      </c>
      <c r="Q172" s="46">
        <v>0</v>
      </c>
      <c r="R172" s="46" t="s">
        <v>67</v>
      </c>
      <c r="S172" s="52" t="s">
        <v>67</v>
      </c>
      <c r="T172" s="48">
        <v>0</v>
      </c>
      <c r="U172" s="48">
        <v>0</v>
      </c>
      <c r="V172" s="46">
        <v>0</v>
      </c>
      <c r="W172" s="46">
        <v>0</v>
      </c>
      <c r="X172" s="46">
        <v>0</v>
      </c>
      <c r="Y172" s="48">
        <v>0</v>
      </c>
      <c r="Z172" s="48">
        <v>0</v>
      </c>
      <c r="AA172" s="52">
        <v>0</v>
      </c>
      <c r="AB172" s="48">
        <v>0</v>
      </c>
      <c r="AC172" s="52">
        <v>0</v>
      </c>
      <c r="AD172" s="53" t="s">
        <v>68</v>
      </c>
    </row>
    <row r="173" spans="1:30" ht="30" customHeight="1" x14ac:dyDescent="0.25">
      <c r="A173" s="45" t="s">
        <v>60</v>
      </c>
      <c r="B173" s="45" t="s">
        <v>61</v>
      </c>
      <c r="C173" s="45" t="s">
        <v>62</v>
      </c>
      <c r="D173" s="46" t="s">
        <v>350</v>
      </c>
      <c r="E173" s="46" t="s">
        <v>70</v>
      </c>
      <c r="F173" s="46" t="s">
        <v>353</v>
      </c>
      <c r="G173" s="46" t="s">
        <v>70</v>
      </c>
      <c r="H173" s="47" t="s">
        <v>66</v>
      </c>
      <c r="I173" s="48">
        <v>0</v>
      </c>
      <c r="J173" s="49">
        <v>0</v>
      </c>
      <c r="K173" s="46">
        <v>0</v>
      </c>
      <c r="L173" s="46">
        <v>0</v>
      </c>
      <c r="M173" s="49" t="s">
        <v>67</v>
      </c>
      <c r="N173" s="54">
        <v>0</v>
      </c>
      <c r="O173" s="52" t="s">
        <v>68</v>
      </c>
      <c r="P173" s="48">
        <v>0</v>
      </c>
      <c r="Q173" s="46">
        <v>0</v>
      </c>
      <c r="R173" s="46" t="s">
        <v>67</v>
      </c>
      <c r="S173" s="52" t="s">
        <v>67</v>
      </c>
      <c r="T173" s="48">
        <v>0</v>
      </c>
      <c r="U173" s="48">
        <v>0</v>
      </c>
      <c r="V173" s="46">
        <v>0</v>
      </c>
      <c r="W173" s="46">
        <v>0</v>
      </c>
      <c r="X173" s="46">
        <v>0</v>
      </c>
      <c r="Y173" s="48">
        <v>0</v>
      </c>
      <c r="Z173" s="48">
        <v>0</v>
      </c>
      <c r="AA173" s="52">
        <v>0</v>
      </c>
      <c r="AB173" s="48">
        <v>0</v>
      </c>
      <c r="AC173" s="52">
        <v>0</v>
      </c>
      <c r="AD173" s="53" t="s">
        <v>68</v>
      </c>
    </row>
    <row r="174" spans="1:30" ht="30" customHeight="1" x14ac:dyDescent="0.25">
      <c r="A174" s="45" t="s">
        <v>60</v>
      </c>
      <c r="B174" s="45" t="s">
        <v>61</v>
      </c>
      <c r="C174" s="45" t="s">
        <v>62</v>
      </c>
      <c r="D174" s="46" t="s">
        <v>350</v>
      </c>
      <c r="E174" s="46" t="s">
        <v>70</v>
      </c>
      <c r="F174" s="46" t="s">
        <v>354</v>
      </c>
      <c r="G174" s="46" t="s">
        <v>70</v>
      </c>
      <c r="H174" s="47" t="s">
        <v>66</v>
      </c>
      <c r="I174" s="48">
        <v>0</v>
      </c>
      <c r="J174" s="49">
        <v>0</v>
      </c>
      <c r="K174" s="46">
        <v>0</v>
      </c>
      <c r="L174" s="46">
        <v>0</v>
      </c>
      <c r="M174" s="49" t="s">
        <v>67</v>
      </c>
      <c r="N174" s="51">
        <v>0</v>
      </c>
      <c r="O174" s="52" t="s">
        <v>68</v>
      </c>
      <c r="P174" s="48">
        <v>0</v>
      </c>
      <c r="Q174" s="46">
        <v>0</v>
      </c>
      <c r="R174" s="46" t="s">
        <v>67</v>
      </c>
      <c r="S174" s="52" t="s">
        <v>67</v>
      </c>
      <c r="T174" s="48">
        <v>0</v>
      </c>
      <c r="U174" s="48">
        <v>0</v>
      </c>
      <c r="V174" s="46">
        <v>0</v>
      </c>
      <c r="W174" s="46">
        <v>0</v>
      </c>
      <c r="X174" s="46">
        <v>0</v>
      </c>
      <c r="Y174" s="48">
        <v>0</v>
      </c>
      <c r="Z174" s="48">
        <v>0</v>
      </c>
      <c r="AA174" s="52">
        <v>0</v>
      </c>
      <c r="AB174" s="48">
        <v>0</v>
      </c>
      <c r="AC174" s="52">
        <v>0</v>
      </c>
      <c r="AD174" s="53" t="s">
        <v>68</v>
      </c>
    </row>
    <row r="175" spans="1:30" ht="30" customHeight="1" x14ac:dyDescent="0.25">
      <c r="A175" s="45" t="s">
        <v>60</v>
      </c>
      <c r="B175" s="45" t="s">
        <v>61</v>
      </c>
      <c r="C175" s="45" t="s">
        <v>62</v>
      </c>
      <c r="D175" s="46" t="s">
        <v>350</v>
      </c>
      <c r="E175" s="46" t="s">
        <v>70</v>
      </c>
      <c r="F175" s="46" t="s">
        <v>355</v>
      </c>
      <c r="G175" s="46" t="s">
        <v>70</v>
      </c>
      <c r="H175" s="47" t="s">
        <v>66</v>
      </c>
      <c r="I175" s="48">
        <v>0</v>
      </c>
      <c r="J175" s="49">
        <v>0</v>
      </c>
      <c r="K175" s="46">
        <v>0</v>
      </c>
      <c r="L175" s="46">
        <v>0</v>
      </c>
      <c r="M175" s="49" t="s">
        <v>67</v>
      </c>
      <c r="N175" s="54">
        <v>0</v>
      </c>
      <c r="O175" s="52" t="s">
        <v>68</v>
      </c>
      <c r="P175" s="48">
        <v>0</v>
      </c>
      <c r="Q175" s="46">
        <v>0</v>
      </c>
      <c r="R175" s="46" t="s">
        <v>67</v>
      </c>
      <c r="S175" s="52" t="s">
        <v>67</v>
      </c>
      <c r="T175" s="48">
        <v>0</v>
      </c>
      <c r="U175" s="48">
        <v>0</v>
      </c>
      <c r="V175" s="46">
        <v>0</v>
      </c>
      <c r="W175" s="46">
        <v>0</v>
      </c>
      <c r="X175" s="46">
        <v>0</v>
      </c>
      <c r="Y175" s="48">
        <v>0</v>
      </c>
      <c r="Z175" s="48">
        <v>0</v>
      </c>
      <c r="AA175" s="52">
        <v>0</v>
      </c>
      <c r="AB175" s="48">
        <v>0</v>
      </c>
      <c r="AC175" s="52">
        <v>0</v>
      </c>
      <c r="AD175" s="53" t="s">
        <v>68</v>
      </c>
    </row>
    <row r="176" spans="1:30" ht="30" customHeight="1" x14ac:dyDescent="0.25">
      <c r="A176" s="45" t="s">
        <v>60</v>
      </c>
      <c r="B176" s="45" t="s">
        <v>61</v>
      </c>
      <c r="C176" s="45" t="s">
        <v>62</v>
      </c>
      <c r="D176" s="46" t="s">
        <v>350</v>
      </c>
      <c r="E176" s="46" t="s">
        <v>70</v>
      </c>
      <c r="F176" s="46" t="s">
        <v>356</v>
      </c>
      <c r="G176" s="46" t="s">
        <v>70</v>
      </c>
      <c r="H176" s="47" t="s">
        <v>66</v>
      </c>
      <c r="I176" s="48">
        <v>0</v>
      </c>
      <c r="J176" s="49">
        <v>0</v>
      </c>
      <c r="K176" s="46">
        <v>0</v>
      </c>
      <c r="L176" s="46">
        <v>0</v>
      </c>
      <c r="M176" s="49" t="s">
        <v>67</v>
      </c>
      <c r="N176" s="51">
        <v>0</v>
      </c>
      <c r="O176" s="52" t="s">
        <v>68</v>
      </c>
      <c r="P176" s="48">
        <v>0</v>
      </c>
      <c r="Q176" s="46">
        <v>0</v>
      </c>
      <c r="R176" s="46" t="s">
        <v>67</v>
      </c>
      <c r="S176" s="52" t="s">
        <v>67</v>
      </c>
      <c r="T176" s="48">
        <v>0</v>
      </c>
      <c r="U176" s="48">
        <v>0</v>
      </c>
      <c r="V176" s="46">
        <v>0</v>
      </c>
      <c r="W176" s="46">
        <v>0</v>
      </c>
      <c r="X176" s="46">
        <v>0</v>
      </c>
      <c r="Y176" s="48">
        <v>0</v>
      </c>
      <c r="Z176" s="48">
        <v>0</v>
      </c>
      <c r="AA176" s="52">
        <v>0</v>
      </c>
      <c r="AB176" s="48">
        <v>0</v>
      </c>
      <c r="AC176" s="52">
        <v>0</v>
      </c>
      <c r="AD176" s="53" t="s">
        <v>68</v>
      </c>
    </row>
    <row r="177" spans="1:30" ht="30" customHeight="1" x14ac:dyDescent="0.25">
      <c r="A177" s="45" t="s">
        <v>60</v>
      </c>
      <c r="B177" s="45" t="s">
        <v>61</v>
      </c>
      <c r="C177" s="45" t="s">
        <v>62</v>
      </c>
      <c r="D177" s="46" t="s">
        <v>350</v>
      </c>
      <c r="E177" s="46" t="s">
        <v>70</v>
      </c>
      <c r="F177" s="46" t="s">
        <v>357</v>
      </c>
      <c r="G177" s="46" t="s">
        <v>70</v>
      </c>
      <c r="H177" s="47" t="s">
        <v>66</v>
      </c>
      <c r="I177" s="48">
        <v>0</v>
      </c>
      <c r="J177" s="49">
        <v>0</v>
      </c>
      <c r="K177" s="46">
        <v>0</v>
      </c>
      <c r="L177" s="46">
        <v>0</v>
      </c>
      <c r="M177" s="49" t="s">
        <v>67</v>
      </c>
      <c r="N177" s="54">
        <v>0</v>
      </c>
      <c r="O177" s="52" t="s">
        <v>68</v>
      </c>
      <c r="P177" s="48">
        <v>0</v>
      </c>
      <c r="Q177" s="46">
        <v>0</v>
      </c>
      <c r="R177" s="46" t="s">
        <v>67</v>
      </c>
      <c r="S177" s="52" t="s">
        <v>67</v>
      </c>
      <c r="T177" s="48">
        <v>0</v>
      </c>
      <c r="U177" s="48">
        <v>0</v>
      </c>
      <c r="V177" s="46">
        <v>0</v>
      </c>
      <c r="W177" s="46">
        <v>0</v>
      </c>
      <c r="X177" s="46">
        <v>0</v>
      </c>
      <c r="Y177" s="48">
        <v>0</v>
      </c>
      <c r="Z177" s="48">
        <v>0</v>
      </c>
      <c r="AA177" s="52">
        <v>0</v>
      </c>
      <c r="AB177" s="48">
        <v>0</v>
      </c>
      <c r="AC177" s="52">
        <v>0</v>
      </c>
      <c r="AD177" s="53" t="s">
        <v>68</v>
      </c>
    </row>
    <row r="178" spans="1:30" ht="30" customHeight="1" x14ac:dyDescent="0.25">
      <c r="A178" s="45" t="s">
        <v>60</v>
      </c>
      <c r="B178" s="45" t="s">
        <v>61</v>
      </c>
      <c r="C178" s="45" t="s">
        <v>62</v>
      </c>
      <c r="D178" s="46" t="s">
        <v>350</v>
      </c>
      <c r="E178" s="46" t="s">
        <v>70</v>
      </c>
      <c r="F178" s="46" t="s">
        <v>358</v>
      </c>
      <c r="G178" s="46" t="s">
        <v>70</v>
      </c>
      <c r="H178" s="47" t="s">
        <v>66</v>
      </c>
      <c r="I178" s="48">
        <v>0</v>
      </c>
      <c r="J178" s="49">
        <v>0</v>
      </c>
      <c r="K178" s="46">
        <v>0</v>
      </c>
      <c r="L178" s="46">
        <v>0</v>
      </c>
      <c r="M178" s="49" t="s">
        <v>67</v>
      </c>
      <c r="N178" s="51">
        <v>0</v>
      </c>
      <c r="O178" s="52" t="s">
        <v>68</v>
      </c>
      <c r="P178" s="48">
        <v>0</v>
      </c>
      <c r="Q178" s="46">
        <v>0</v>
      </c>
      <c r="R178" s="46" t="s">
        <v>67</v>
      </c>
      <c r="S178" s="52" t="s">
        <v>67</v>
      </c>
      <c r="T178" s="48">
        <v>0</v>
      </c>
      <c r="U178" s="48">
        <v>0</v>
      </c>
      <c r="V178" s="46">
        <v>0</v>
      </c>
      <c r="W178" s="46">
        <v>0</v>
      </c>
      <c r="X178" s="46">
        <v>0</v>
      </c>
      <c r="Y178" s="48">
        <v>0</v>
      </c>
      <c r="Z178" s="48">
        <v>0</v>
      </c>
      <c r="AA178" s="52">
        <v>0</v>
      </c>
      <c r="AB178" s="48">
        <v>0</v>
      </c>
      <c r="AC178" s="52">
        <v>0</v>
      </c>
      <c r="AD178" s="53" t="s">
        <v>68</v>
      </c>
    </row>
    <row r="179" spans="1:30" ht="30" customHeight="1" x14ac:dyDescent="0.25">
      <c r="A179" s="45" t="s">
        <v>60</v>
      </c>
      <c r="B179" s="45" t="s">
        <v>61</v>
      </c>
      <c r="C179" s="45" t="s">
        <v>62</v>
      </c>
      <c r="D179" s="46" t="s">
        <v>350</v>
      </c>
      <c r="E179" s="46" t="s">
        <v>70</v>
      </c>
      <c r="F179" s="46" t="s">
        <v>359</v>
      </c>
      <c r="G179" s="46" t="s">
        <v>70</v>
      </c>
      <c r="H179" s="47" t="s">
        <v>66</v>
      </c>
      <c r="I179" s="48">
        <v>0</v>
      </c>
      <c r="J179" s="49">
        <v>0</v>
      </c>
      <c r="K179" s="46">
        <v>0</v>
      </c>
      <c r="L179" s="46">
        <v>0</v>
      </c>
      <c r="M179" s="49" t="s">
        <v>67</v>
      </c>
      <c r="N179" s="54">
        <v>0</v>
      </c>
      <c r="O179" s="52" t="s">
        <v>68</v>
      </c>
      <c r="P179" s="48">
        <v>0</v>
      </c>
      <c r="Q179" s="46">
        <v>0</v>
      </c>
      <c r="R179" s="46" t="s">
        <v>67</v>
      </c>
      <c r="S179" s="52" t="s">
        <v>67</v>
      </c>
      <c r="T179" s="48">
        <v>0</v>
      </c>
      <c r="U179" s="48">
        <v>0</v>
      </c>
      <c r="V179" s="46">
        <v>0</v>
      </c>
      <c r="W179" s="46">
        <v>0</v>
      </c>
      <c r="X179" s="46">
        <v>0</v>
      </c>
      <c r="Y179" s="48">
        <v>0</v>
      </c>
      <c r="Z179" s="48">
        <v>0</v>
      </c>
      <c r="AA179" s="52">
        <v>0</v>
      </c>
      <c r="AB179" s="48">
        <v>0</v>
      </c>
      <c r="AC179" s="52">
        <v>0</v>
      </c>
      <c r="AD179" s="53" t="s">
        <v>68</v>
      </c>
    </row>
    <row r="180" spans="1:30" ht="30" customHeight="1" x14ac:dyDescent="0.25">
      <c r="A180" s="45" t="s">
        <v>60</v>
      </c>
      <c r="B180" s="45" t="s">
        <v>61</v>
      </c>
      <c r="C180" s="45" t="s">
        <v>62</v>
      </c>
      <c r="D180" s="46" t="s">
        <v>350</v>
      </c>
      <c r="E180" s="46" t="s">
        <v>70</v>
      </c>
      <c r="F180" s="46" t="s">
        <v>360</v>
      </c>
      <c r="G180" s="46" t="s">
        <v>70</v>
      </c>
      <c r="H180" s="47" t="s">
        <v>66</v>
      </c>
      <c r="I180" s="48">
        <v>0</v>
      </c>
      <c r="J180" s="49">
        <v>0</v>
      </c>
      <c r="K180" s="46">
        <v>0</v>
      </c>
      <c r="L180" s="46">
        <v>0</v>
      </c>
      <c r="M180" s="49" t="s">
        <v>67</v>
      </c>
      <c r="N180" s="51">
        <v>0</v>
      </c>
      <c r="O180" s="52" t="s">
        <v>68</v>
      </c>
      <c r="P180" s="48">
        <v>0</v>
      </c>
      <c r="Q180" s="46">
        <v>0</v>
      </c>
      <c r="R180" s="46" t="s">
        <v>67</v>
      </c>
      <c r="S180" s="52" t="s">
        <v>67</v>
      </c>
      <c r="T180" s="48">
        <v>0</v>
      </c>
      <c r="U180" s="48">
        <v>0</v>
      </c>
      <c r="V180" s="46">
        <v>0</v>
      </c>
      <c r="W180" s="46">
        <v>0</v>
      </c>
      <c r="X180" s="46">
        <v>0</v>
      </c>
      <c r="Y180" s="48">
        <v>0</v>
      </c>
      <c r="Z180" s="48">
        <v>0</v>
      </c>
      <c r="AA180" s="52">
        <v>0</v>
      </c>
      <c r="AB180" s="48">
        <v>0</v>
      </c>
      <c r="AC180" s="52">
        <v>0</v>
      </c>
      <c r="AD180" s="53" t="s">
        <v>68</v>
      </c>
    </row>
    <row r="181" spans="1:30" ht="30" customHeight="1" x14ac:dyDescent="0.25">
      <c r="A181" s="45" t="s">
        <v>60</v>
      </c>
      <c r="B181" s="45" t="s">
        <v>61</v>
      </c>
      <c r="C181" s="45" t="s">
        <v>62</v>
      </c>
      <c r="D181" s="46" t="s">
        <v>350</v>
      </c>
      <c r="E181" s="46" t="s">
        <v>70</v>
      </c>
      <c r="F181" s="46" t="s">
        <v>361</v>
      </c>
      <c r="G181" s="46" t="s">
        <v>70</v>
      </c>
      <c r="H181" s="47" t="s">
        <v>66</v>
      </c>
      <c r="I181" s="48">
        <v>0</v>
      </c>
      <c r="J181" s="49">
        <v>0</v>
      </c>
      <c r="K181" s="46">
        <v>0</v>
      </c>
      <c r="L181" s="46">
        <v>0</v>
      </c>
      <c r="M181" s="49" t="s">
        <v>67</v>
      </c>
      <c r="N181" s="54">
        <v>0</v>
      </c>
      <c r="O181" s="52" t="s">
        <v>68</v>
      </c>
      <c r="P181" s="48">
        <v>0</v>
      </c>
      <c r="Q181" s="46">
        <v>0</v>
      </c>
      <c r="R181" s="46" t="s">
        <v>67</v>
      </c>
      <c r="S181" s="52" t="s">
        <v>67</v>
      </c>
      <c r="T181" s="48">
        <v>0</v>
      </c>
      <c r="U181" s="48">
        <v>0</v>
      </c>
      <c r="V181" s="46">
        <v>0</v>
      </c>
      <c r="W181" s="46">
        <v>0</v>
      </c>
      <c r="X181" s="46">
        <v>0</v>
      </c>
      <c r="Y181" s="48">
        <v>0</v>
      </c>
      <c r="Z181" s="48">
        <v>0</v>
      </c>
      <c r="AA181" s="52">
        <v>0</v>
      </c>
      <c r="AB181" s="48">
        <v>0</v>
      </c>
      <c r="AC181" s="52">
        <v>0</v>
      </c>
      <c r="AD181" s="53" t="s">
        <v>68</v>
      </c>
    </row>
    <row r="182" spans="1:30" ht="30" customHeight="1" x14ac:dyDescent="0.25">
      <c r="A182" s="45" t="s">
        <v>60</v>
      </c>
      <c r="B182" s="45" t="s">
        <v>61</v>
      </c>
      <c r="C182" s="45" t="s">
        <v>62</v>
      </c>
      <c r="D182" s="46" t="s">
        <v>350</v>
      </c>
      <c r="E182" s="46" t="s">
        <v>70</v>
      </c>
      <c r="F182" s="46" t="s">
        <v>362</v>
      </c>
      <c r="G182" s="46" t="s">
        <v>70</v>
      </c>
      <c r="H182" s="47" t="s">
        <v>66</v>
      </c>
      <c r="I182" s="48">
        <v>0</v>
      </c>
      <c r="J182" s="49">
        <v>0</v>
      </c>
      <c r="K182" s="46">
        <v>0</v>
      </c>
      <c r="L182" s="46">
        <v>0</v>
      </c>
      <c r="M182" s="49" t="s">
        <v>67</v>
      </c>
      <c r="N182" s="51">
        <v>0</v>
      </c>
      <c r="O182" s="52" t="s">
        <v>68</v>
      </c>
      <c r="P182" s="48">
        <v>0</v>
      </c>
      <c r="Q182" s="46">
        <v>0</v>
      </c>
      <c r="R182" s="46" t="s">
        <v>67</v>
      </c>
      <c r="S182" s="52" t="s">
        <v>67</v>
      </c>
      <c r="T182" s="48">
        <v>0</v>
      </c>
      <c r="U182" s="48">
        <v>0</v>
      </c>
      <c r="V182" s="46">
        <v>0</v>
      </c>
      <c r="W182" s="46">
        <v>0</v>
      </c>
      <c r="X182" s="46">
        <v>0</v>
      </c>
      <c r="Y182" s="48">
        <v>0</v>
      </c>
      <c r="Z182" s="48">
        <v>0</v>
      </c>
      <c r="AA182" s="52">
        <v>0</v>
      </c>
      <c r="AB182" s="48">
        <v>0</v>
      </c>
      <c r="AC182" s="52">
        <v>0</v>
      </c>
      <c r="AD182" s="53" t="s">
        <v>68</v>
      </c>
    </row>
    <row r="183" spans="1:30" ht="30" customHeight="1" x14ac:dyDescent="0.25">
      <c r="A183" s="45" t="s">
        <v>60</v>
      </c>
      <c r="B183" s="45" t="s">
        <v>61</v>
      </c>
      <c r="C183" s="45" t="s">
        <v>62</v>
      </c>
      <c r="D183" s="46" t="s">
        <v>350</v>
      </c>
      <c r="E183" s="46" t="s">
        <v>70</v>
      </c>
      <c r="F183" s="46" t="s">
        <v>363</v>
      </c>
      <c r="G183" s="46" t="s">
        <v>70</v>
      </c>
      <c r="H183" s="47" t="s">
        <v>66</v>
      </c>
      <c r="I183" s="48">
        <v>0</v>
      </c>
      <c r="J183" s="49">
        <v>0</v>
      </c>
      <c r="K183" s="46">
        <v>0</v>
      </c>
      <c r="L183" s="46">
        <v>0</v>
      </c>
      <c r="M183" s="49" t="s">
        <v>67</v>
      </c>
      <c r="N183" s="54">
        <v>0</v>
      </c>
      <c r="O183" s="52" t="s">
        <v>68</v>
      </c>
      <c r="P183" s="48">
        <v>0</v>
      </c>
      <c r="Q183" s="46">
        <v>0</v>
      </c>
      <c r="R183" s="46" t="s">
        <v>67</v>
      </c>
      <c r="S183" s="52" t="s">
        <v>67</v>
      </c>
      <c r="T183" s="48">
        <v>0</v>
      </c>
      <c r="U183" s="48">
        <v>0</v>
      </c>
      <c r="V183" s="46">
        <v>0</v>
      </c>
      <c r="W183" s="46">
        <v>0</v>
      </c>
      <c r="X183" s="46">
        <v>0</v>
      </c>
      <c r="Y183" s="48">
        <v>0</v>
      </c>
      <c r="Z183" s="48">
        <v>0</v>
      </c>
      <c r="AA183" s="52">
        <v>0</v>
      </c>
      <c r="AB183" s="48">
        <v>0</v>
      </c>
      <c r="AC183" s="52">
        <v>0</v>
      </c>
      <c r="AD183" s="53" t="s">
        <v>68</v>
      </c>
    </row>
    <row r="184" spans="1:30" ht="30" customHeight="1" x14ac:dyDescent="0.25">
      <c r="A184" s="45" t="s">
        <v>60</v>
      </c>
      <c r="B184" s="45" t="s">
        <v>61</v>
      </c>
      <c r="C184" s="45" t="s">
        <v>62</v>
      </c>
      <c r="D184" s="46" t="s">
        <v>350</v>
      </c>
      <c r="E184" s="46" t="s">
        <v>70</v>
      </c>
      <c r="F184" s="46" t="s">
        <v>364</v>
      </c>
      <c r="G184" s="46" t="s">
        <v>70</v>
      </c>
      <c r="H184" s="47" t="s">
        <v>66</v>
      </c>
      <c r="I184" s="48">
        <v>0</v>
      </c>
      <c r="J184" s="49">
        <v>0</v>
      </c>
      <c r="K184" s="46">
        <v>0</v>
      </c>
      <c r="L184" s="46">
        <v>0</v>
      </c>
      <c r="M184" s="49" t="s">
        <v>67</v>
      </c>
      <c r="N184" s="51">
        <v>0</v>
      </c>
      <c r="O184" s="52" t="s">
        <v>68</v>
      </c>
      <c r="P184" s="48">
        <v>0</v>
      </c>
      <c r="Q184" s="46">
        <v>0</v>
      </c>
      <c r="R184" s="46" t="s">
        <v>67</v>
      </c>
      <c r="S184" s="52" t="s">
        <v>67</v>
      </c>
      <c r="T184" s="48">
        <v>0</v>
      </c>
      <c r="U184" s="48">
        <v>0</v>
      </c>
      <c r="V184" s="46">
        <v>0</v>
      </c>
      <c r="W184" s="46">
        <v>0</v>
      </c>
      <c r="X184" s="46">
        <v>0</v>
      </c>
      <c r="Y184" s="48">
        <v>0</v>
      </c>
      <c r="Z184" s="48">
        <v>0</v>
      </c>
      <c r="AA184" s="52">
        <v>0</v>
      </c>
      <c r="AB184" s="48">
        <v>0</v>
      </c>
      <c r="AC184" s="52">
        <v>0</v>
      </c>
      <c r="AD184" s="53" t="s">
        <v>68</v>
      </c>
    </row>
    <row r="185" spans="1:30" ht="30" customHeight="1" x14ac:dyDescent="0.25">
      <c r="A185" s="45" t="s">
        <v>60</v>
      </c>
      <c r="B185" s="45" t="s">
        <v>61</v>
      </c>
      <c r="C185" s="45" t="s">
        <v>62</v>
      </c>
      <c r="D185" s="46" t="s">
        <v>327</v>
      </c>
      <c r="E185" s="46" t="s">
        <v>70</v>
      </c>
      <c r="F185" s="46" t="s">
        <v>365</v>
      </c>
      <c r="G185" s="46" t="s">
        <v>70</v>
      </c>
      <c r="H185" s="47" t="s">
        <v>66</v>
      </c>
      <c r="I185" s="48">
        <v>0</v>
      </c>
      <c r="J185" s="49">
        <v>0</v>
      </c>
      <c r="K185" s="46">
        <v>0</v>
      </c>
      <c r="L185" s="46">
        <v>0</v>
      </c>
      <c r="M185" s="49" t="s">
        <v>67</v>
      </c>
      <c r="N185" s="54">
        <v>0</v>
      </c>
      <c r="O185" s="52" t="s">
        <v>68</v>
      </c>
      <c r="P185" s="48" t="s">
        <v>68</v>
      </c>
      <c r="Q185" s="46" t="s">
        <v>68</v>
      </c>
      <c r="R185" s="46" t="s">
        <v>67</v>
      </c>
      <c r="S185" s="52" t="s">
        <v>67</v>
      </c>
      <c r="T185" s="48">
        <v>0</v>
      </c>
      <c r="U185" s="48">
        <v>0</v>
      </c>
      <c r="V185" s="46">
        <v>0</v>
      </c>
      <c r="W185" s="46">
        <v>0</v>
      </c>
      <c r="X185" s="46">
        <v>0</v>
      </c>
      <c r="Y185" s="48">
        <v>0</v>
      </c>
      <c r="Z185" s="48">
        <v>0</v>
      </c>
      <c r="AA185" s="52">
        <v>0</v>
      </c>
      <c r="AB185" s="48">
        <v>0</v>
      </c>
      <c r="AC185" s="52">
        <v>0</v>
      </c>
      <c r="AD185" s="53" t="s">
        <v>68</v>
      </c>
    </row>
    <row r="186" spans="1:30" ht="30" customHeight="1" x14ac:dyDescent="0.25">
      <c r="A186" s="45" t="s">
        <v>60</v>
      </c>
      <c r="B186" s="45" t="s">
        <v>61</v>
      </c>
      <c r="C186" s="45" t="s">
        <v>62</v>
      </c>
      <c r="D186" s="46" t="s">
        <v>350</v>
      </c>
      <c r="E186" s="46" t="s">
        <v>70</v>
      </c>
      <c r="F186" s="46" t="s">
        <v>366</v>
      </c>
      <c r="G186" s="46" t="s">
        <v>70</v>
      </c>
      <c r="H186" s="47" t="s">
        <v>66</v>
      </c>
      <c r="I186" s="48">
        <v>0</v>
      </c>
      <c r="J186" s="49">
        <v>0</v>
      </c>
      <c r="K186" s="46">
        <v>0</v>
      </c>
      <c r="L186" s="46">
        <v>0</v>
      </c>
      <c r="M186" s="49" t="s">
        <v>67</v>
      </c>
      <c r="N186" s="51">
        <v>0</v>
      </c>
      <c r="O186" s="52" t="s">
        <v>68</v>
      </c>
      <c r="P186" s="48" t="s">
        <v>68</v>
      </c>
      <c r="Q186" s="46" t="s">
        <v>68</v>
      </c>
      <c r="R186" s="46" t="s">
        <v>67</v>
      </c>
      <c r="S186" s="52" t="s">
        <v>67</v>
      </c>
      <c r="T186" s="48">
        <v>0</v>
      </c>
      <c r="U186" s="48">
        <v>0</v>
      </c>
      <c r="V186" s="46">
        <v>0</v>
      </c>
      <c r="W186" s="46">
        <v>0</v>
      </c>
      <c r="X186" s="46">
        <v>0</v>
      </c>
      <c r="Y186" s="48">
        <v>0</v>
      </c>
      <c r="Z186" s="48">
        <v>0</v>
      </c>
      <c r="AA186" s="52">
        <v>0</v>
      </c>
      <c r="AB186" s="48">
        <v>0</v>
      </c>
      <c r="AC186" s="52">
        <v>0</v>
      </c>
      <c r="AD186" s="53" t="s">
        <v>68</v>
      </c>
    </row>
    <row r="187" spans="1:30" ht="30" customHeight="1" x14ac:dyDescent="0.25">
      <c r="A187" s="45" t="s">
        <v>60</v>
      </c>
      <c r="B187" s="45" t="s">
        <v>61</v>
      </c>
      <c r="C187" s="45" t="s">
        <v>62</v>
      </c>
      <c r="D187" s="46" t="s">
        <v>327</v>
      </c>
      <c r="E187" s="46" t="s">
        <v>70</v>
      </c>
      <c r="F187" s="46" t="s">
        <v>367</v>
      </c>
      <c r="G187" s="46" t="s">
        <v>70</v>
      </c>
      <c r="H187" s="47" t="s">
        <v>66</v>
      </c>
      <c r="I187" s="48">
        <v>0</v>
      </c>
      <c r="J187" s="49">
        <v>0</v>
      </c>
      <c r="K187" s="46">
        <v>0</v>
      </c>
      <c r="L187" s="46">
        <v>0</v>
      </c>
      <c r="M187" s="49" t="s">
        <v>67</v>
      </c>
      <c r="N187" s="54">
        <v>0</v>
      </c>
      <c r="O187" s="52" t="s">
        <v>68</v>
      </c>
      <c r="P187" s="48">
        <v>0</v>
      </c>
      <c r="Q187" s="46">
        <v>0</v>
      </c>
      <c r="R187" s="46" t="s">
        <v>67</v>
      </c>
      <c r="S187" s="52" t="s">
        <v>67</v>
      </c>
      <c r="T187" s="48">
        <v>0</v>
      </c>
      <c r="U187" s="48">
        <v>0</v>
      </c>
      <c r="V187" s="46">
        <v>0</v>
      </c>
      <c r="W187" s="46">
        <v>0</v>
      </c>
      <c r="X187" s="46">
        <v>0</v>
      </c>
      <c r="Y187" s="48">
        <v>0</v>
      </c>
      <c r="Z187" s="48">
        <v>0</v>
      </c>
      <c r="AA187" s="52">
        <v>0</v>
      </c>
      <c r="AB187" s="48">
        <v>0</v>
      </c>
      <c r="AC187" s="52">
        <v>0</v>
      </c>
      <c r="AD187" s="53" t="s">
        <v>68</v>
      </c>
    </row>
    <row r="188" spans="1:30" ht="30" customHeight="1" x14ac:dyDescent="0.25">
      <c r="A188" s="45" t="s">
        <v>60</v>
      </c>
      <c r="B188" s="45" t="s">
        <v>61</v>
      </c>
      <c r="C188" s="45" t="s">
        <v>62</v>
      </c>
      <c r="D188" s="46" t="s">
        <v>327</v>
      </c>
      <c r="E188" s="46" t="s">
        <v>70</v>
      </c>
      <c r="F188" s="46" t="s">
        <v>368</v>
      </c>
      <c r="G188" s="46" t="s">
        <v>70</v>
      </c>
      <c r="H188" s="47" t="s">
        <v>66</v>
      </c>
      <c r="I188" s="48">
        <v>0</v>
      </c>
      <c r="J188" s="49">
        <v>0</v>
      </c>
      <c r="K188" s="46">
        <v>0</v>
      </c>
      <c r="L188" s="46">
        <v>0</v>
      </c>
      <c r="M188" s="49" t="s">
        <v>67</v>
      </c>
      <c r="N188" s="51">
        <v>0</v>
      </c>
      <c r="O188" s="52" t="s">
        <v>68</v>
      </c>
      <c r="P188" s="48">
        <v>0</v>
      </c>
      <c r="Q188" s="46">
        <v>0</v>
      </c>
      <c r="R188" s="46" t="s">
        <v>67</v>
      </c>
      <c r="S188" s="52" t="s">
        <v>67</v>
      </c>
      <c r="T188" s="48">
        <v>0</v>
      </c>
      <c r="U188" s="48">
        <v>0</v>
      </c>
      <c r="V188" s="48">
        <v>0</v>
      </c>
      <c r="W188" s="46">
        <v>0</v>
      </c>
      <c r="X188" s="46">
        <v>0</v>
      </c>
      <c r="Y188" s="48">
        <v>0</v>
      </c>
      <c r="Z188" s="48">
        <v>0</v>
      </c>
      <c r="AA188" s="52">
        <v>0</v>
      </c>
      <c r="AB188" s="48">
        <v>0</v>
      </c>
      <c r="AC188" s="52">
        <v>0</v>
      </c>
      <c r="AD188" s="53" t="s">
        <v>68</v>
      </c>
    </row>
    <row r="189" spans="1:30" ht="30" customHeight="1" x14ac:dyDescent="0.25">
      <c r="A189" s="45" t="s">
        <v>60</v>
      </c>
      <c r="B189" s="45" t="s">
        <v>61</v>
      </c>
      <c r="C189" s="45" t="s">
        <v>62</v>
      </c>
      <c r="D189" s="46" t="s">
        <v>280</v>
      </c>
      <c r="E189" s="46" t="s">
        <v>70</v>
      </c>
      <c r="F189" s="46" t="s">
        <v>369</v>
      </c>
      <c r="G189" s="46" t="s">
        <v>70</v>
      </c>
      <c r="H189" s="47" t="s">
        <v>66</v>
      </c>
      <c r="I189" s="48">
        <v>0</v>
      </c>
      <c r="J189" s="49">
        <v>0</v>
      </c>
      <c r="K189" s="46">
        <v>0</v>
      </c>
      <c r="L189" s="46">
        <v>0</v>
      </c>
      <c r="M189" s="49" t="s">
        <v>67</v>
      </c>
      <c r="N189" s="54">
        <v>0</v>
      </c>
      <c r="O189" s="52" t="s">
        <v>68</v>
      </c>
      <c r="P189" s="48">
        <v>0</v>
      </c>
      <c r="Q189" s="46">
        <v>0</v>
      </c>
      <c r="R189" s="46" t="s">
        <v>67</v>
      </c>
      <c r="S189" s="52" t="s">
        <v>67</v>
      </c>
      <c r="T189" s="48">
        <v>0</v>
      </c>
      <c r="U189" s="48">
        <v>0</v>
      </c>
      <c r="V189" s="48">
        <v>0</v>
      </c>
      <c r="W189" s="46">
        <v>0</v>
      </c>
      <c r="X189" s="46">
        <v>0</v>
      </c>
      <c r="Y189" s="48">
        <v>0</v>
      </c>
      <c r="Z189" s="48">
        <v>0</v>
      </c>
      <c r="AA189" s="52">
        <v>0</v>
      </c>
      <c r="AB189" s="48">
        <v>0</v>
      </c>
      <c r="AC189" s="52">
        <v>0</v>
      </c>
      <c r="AD189" s="53" t="s">
        <v>68</v>
      </c>
    </row>
    <row r="190" spans="1:30" ht="30" customHeight="1" x14ac:dyDescent="0.25">
      <c r="A190" s="45" t="s">
        <v>60</v>
      </c>
      <c r="B190" s="45" t="s">
        <v>61</v>
      </c>
      <c r="C190" s="45" t="s">
        <v>62</v>
      </c>
      <c r="D190" s="46" t="s">
        <v>74</v>
      </c>
      <c r="E190" s="46" t="s">
        <v>70</v>
      </c>
      <c r="F190" s="46" t="s">
        <v>370</v>
      </c>
      <c r="G190" s="46" t="s">
        <v>70</v>
      </c>
      <c r="H190" s="47" t="s">
        <v>66</v>
      </c>
      <c r="I190" s="48">
        <v>0</v>
      </c>
      <c r="J190" s="49">
        <v>0</v>
      </c>
      <c r="K190" s="46">
        <v>0</v>
      </c>
      <c r="L190" s="46">
        <v>0</v>
      </c>
      <c r="M190" s="49" t="s">
        <v>67</v>
      </c>
      <c r="N190" s="51">
        <v>0</v>
      </c>
      <c r="O190" s="52" t="s">
        <v>68</v>
      </c>
      <c r="P190" s="48" t="s">
        <v>68</v>
      </c>
      <c r="Q190" s="46" t="s">
        <v>68</v>
      </c>
      <c r="R190" s="46" t="s">
        <v>67</v>
      </c>
      <c r="S190" s="52" t="s">
        <v>67</v>
      </c>
      <c r="T190" s="48">
        <v>0</v>
      </c>
      <c r="U190" s="48">
        <v>0</v>
      </c>
      <c r="V190" s="48">
        <v>0</v>
      </c>
      <c r="W190" s="46">
        <v>0</v>
      </c>
      <c r="X190" s="46">
        <v>0</v>
      </c>
      <c r="Y190" s="48">
        <v>0</v>
      </c>
      <c r="Z190" s="48">
        <v>0</v>
      </c>
      <c r="AA190" s="52">
        <v>0</v>
      </c>
      <c r="AB190" s="48">
        <v>0</v>
      </c>
      <c r="AC190" s="52">
        <v>0</v>
      </c>
      <c r="AD190" s="53" t="s">
        <v>68</v>
      </c>
    </row>
    <row r="191" spans="1:30" ht="30" customHeight="1" x14ac:dyDescent="0.25">
      <c r="A191" s="45" t="s">
        <v>60</v>
      </c>
      <c r="B191" s="45" t="s">
        <v>61</v>
      </c>
      <c r="C191" s="45" t="s">
        <v>62</v>
      </c>
      <c r="D191" s="46" t="s">
        <v>344</v>
      </c>
      <c r="E191" s="46" t="s">
        <v>70</v>
      </c>
      <c r="F191" s="46" t="s">
        <v>371</v>
      </c>
      <c r="G191" s="46" t="s">
        <v>70</v>
      </c>
      <c r="H191" s="47" t="s">
        <v>66</v>
      </c>
      <c r="I191" s="48">
        <v>0</v>
      </c>
      <c r="J191" s="49">
        <v>0</v>
      </c>
      <c r="K191" s="46">
        <v>0</v>
      </c>
      <c r="L191" s="46">
        <v>0</v>
      </c>
      <c r="M191" s="49" t="s">
        <v>67</v>
      </c>
      <c r="N191" s="54">
        <v>0</v>
      </c>
      <c r="O191" s="52" t="s">
        <v>68</v>
      </c>
      <c r="P191" s="48">
        <v>0</v>
      </c>
      <c r="Q191" s="46">
        <v>0</v>
      </c>
      <c r="R191" s="46" t="s">
        <v>67</v>
      </c>
      <c r="S191" s="52" t="s">
        <v>67</v>
      </c>
      <c r="T191" s="48">
        <v>0</v>
      </c>
      <c r="U191" s="48">
        <v>0</v>
      </c>
      <c r="V191" s="48">
        <v>0</v>
      </c>
      <c r="W191" s="46">
        <v>0</v>
      </c>
      <c r="X191" s="46">
        <v>0</v>
      </c>
      <c r="Y191" s="48">
        <v>0</v>
      </c>
      <c r="Z191" s="48">
        <v>0</v>
      </c>
      <c r="AA191" s="52">
        <v>0</v>
      </c>
      <c r="AB191" s="48">
        <v>0</v>
      </c>
      <c r="AC191" s="52">
        <v>0</v>
      </c>
      <c r="AD191" s="53" t="s">
        <v>68</v>
      </c>
    </row>
    <row r="192" spans="1:30" ht="30" customHeight="1" x14ac:dyDescent="0.25">
      <c r="A192" s="45" t="s">
        <v>60</v>
      </c>
      <c r="B192" s="45" t="s">
        <v>61</v>
      </c>
      <c r="C192" s="45" t="s">
        <v>62</v>
      </c>
      <c r="D192" s="46" t="s">
        <v>327</v>
      </c>
      <c r="E192" s="46" t="s">
        <v>70</v>
      </c>
      <c r="F192" s="46" t="s">
        <v>372</v>
      </c>
      <c r="G192" s="46" t="s">
        <v>70</v>
      </c>
      <c r="H192" s="47" t="s">
        <v>66</v>
      </c>
      <c r="I192" s="48">
        <v>0</v>
      </c>
      <c r="J192" s="49">
        <v>0</v>
      </c>
      <c r="K192" s="46">
        <v>0</v>
      </c>
      <c r="L192" s="46">
        <v>0</v>
      </c>
      <c r="M192" s="49" t="s">
        <v>67</v>
      </c>
      <c r="N192" s="51">
        <v>0</v>
      </c>
      <c r="O192" s="52" t="s">
        <v>68</v>
      </c>
      <c r="P192" s="48" t="s">
        <v>68</v>
      </c>
      <c r="Q192" s="48" t="s">
        <v>68</v>
      </c>
      <c r="R192" s="46" t="s">
        <v>67</v>
      </c>
      <c r="S192" s="52" t="s">
        <v>67</v>
      </c>
      <c r="T192" s="48">
        <v>0</v>
      </c>
      <c r="U192" s="48">
        <v>0</v>
      </c>
      <c r="V192" s="48">
        <v>0</v>
      </c>
      <c r="W192" s="46">
        <v>0</v>
      </c>
      <c r="X192" s="46">
        <v>0</v>
      </c>
      <c r="Y192" s="48">
        <v>0</v>
      </c>
      <c r="Z192" s="48">
        <v>0</v>
      </c>
      <c r="AA192" s="52">
        <v>0</v>
      </c>
      <c r="AB192" s="48">
        <v>0</v>
      </c>
      <c r="AC192" s="52">
        <v>0</v>
      </c>
      <c r="AD192" s="53" t="s">
        <v>68</v>
      </c>
    </row>
    <row r="193" spans="1:30" ht="30" customHeight="1" x14ac:dyDescent="0.25">
      <c r="A193" s="45" t="s">
        <v>60</v>
      </c>
      <c r="B193" s="45" t="s">
        <v>61</v>
      </c>
      <c r="C193" s="45" t="s">
        <v>62</v>
      </c>
      <c r="D193" s="46" t="s">
        <v>327</v>
      </c>
      <c r="E193" s="46" t="s">
        <v>70</v>
      </c>
      <c r="F193" s="46" t="s">
        <v>373</v>
      </c>
      <c r="G193" s="46" t="s">
        <v>332</v>
      </c>
      <c r="H193" s="47" t="s">
        <v>66</v>
      </c>
      <c r="I193" s="48">
        <v>0</v>
      </c>
      <c r="J193" s="49">
        <v>0</v>
      </c>
      <c r="K193" s="46">
        <v>0</v>
      </c>
      <c r="L193" s="46">
        <v>0</v>
      </c>
      <c r="M193" s="49" t="s">
        <v>67</v>
      </c>
      <c r="N193" s="54">
        <v>0</v>
      </c>
      <c r="O193" s="52" t="s">
        <v>68</v>
      </c>
      <c r="P193" s="48">
        <v>0</v>
      </c>
      <c r="Q193" s="46">
        <v>0</v>
      </c>
      <c r="R193" s="46" t="s">
        <v>67</v>
      </c>
      <c r="S193" s="52" t="s">
        <v>67</v>
      </c>
      <c r="T193" s="48">
        <v>0</v>
      </c>
      <c r="U193" s="48">
        <v>0</v>
      </c>
      <c r="V193" s="46">
        <v>0</v>
      </c>
      <c r="W193" s="46">
        <v>0</v>
      </c>
      <c r="X193" s="46">
        <v>0</v>
      </c>
      <c r="Y193" s="48">
        <v>0</v>
      </c>
      <c r="Z193" s="48">
        <v>0</v>
      </c>
      <c r="AA193" s="52">
        <v>0</v>
      </c>
      <c r="AB193" s="48">
        <v>0</v>
      </c>
      <c r="AC193" s="52">
        <v>0</v>
      </c>
      <c r="AD193" s="53" t="s">
        <v>68</v>
      </c>
    </row>
    <row r="194" spans="1:30" ht="30" customHeight="1" x14ac:dyDescent="0.25">
      <c r="A194" s="45" t="s">
        <v>60</v>
      </c>
      <c r="B194" s="45" t="s">
        <v>61</v>
      </c>
      <c r="C194" s="45" t="s">
        <v>62</v>
      </c>
      <c r="D194" s="46" t="s">
        <v>202</v>
      </c>
      <c r="E194" s="46" t="s">
        <v>70</v>
      </c>
      <c r="F194" s="46" t="s">
        <v>374</v>
      </c>
      <c r="G194" s="46" t="s">
        <v>70</v>
      </c>
      <c r="H194" s="47" t="s">
        <v>66</v>
      </c>
      <c r="I194" s="48">
        <v>0</v>
      </c>
      <c r="J194" s="49">
        <v>0</v>
      </c>
      <c r="K194" s="46">
        <v>0</v>
      </c>
      <c r="L194" s="46">
        <v>0</v>
      </c>
      <c r="M194" s="49" t="s">
        <v>67</v>
      </c>
      <c r="N194" s="51">
        <v>0</v>
      </c>
      <c r="O194" s="52" t="s">
        <v>68</v>
      </c>
      <c r="P194" s="48" t="s">
        <v>68</v>
      </c>
      <c r="Q194" s="48" t="s">
        <v>68</v>
      </c>
      <c r="R194" s="46" t="s">
        <v>67</v>
      </c>
      <c r="S194" s="52" t="s">
        <v>67</v>
      </c>
      <c r="T194" s="48">
        <v>0</v>
      </c>
      <c r="U194" s="48">
        <v>0</v>
      </c>
      <c r="V194" s="46">
        <v>0</v>
      </c>
      <c r="W194" s="46">
        <v>0</v>
      </c>
      <c r="X194" s="46">
        <v>0</v>
      </c>
      <c r="Y194" s="48">
        <v>0</v>
      </c>
      <c r="Z194" s="48">
        <v>0</v>
      </c>
      <c r="AA194" s="52">
        <v>0</v>
      </c>
      <c r="AB194" s="48">
        <v>0</v>
      </c>
      <c r="AC194" s="52">
        <v>0</v>
      </c>
      <c r="AD194" s="53" t="s">
        <v>68</v>
      </c>
    </row>
    <row r="195" spans="1:30" ht="30" customHeight="1" x14ac:dyDescent="0.25">
      <c r="A195" s="45" t="s">
        <v>60</v>
      </c>
      <c r="B195" s="45" t="s">
        <v>61</v>
      </c>
      <c r="C195" s="45" t="s">
        <v>62</v>
      </c>
      <c r="D195" s="46" t="s">
        <v>350</v>
      </c>
      <c r="E195" s="46" t="s">
        <v>70</v>
      </c>
      <c r="F195" s="46" t="s">
        <v>375</v>
      </c>
      <c r="G195" s="46" t="s">
        <v>70</v>
      </c>
      <c r="H195" s="47" t="s">
        <v>66</v>
      </c>
      <c r="I195" s="48">
        <v>0</v>
      </c>
      <c r="J195" s="49">
        <v>0</v>
      </c>
      <c r="K195" s="46">
        <v>0</v>
      </c>
      <c r="L195" s="46">
        <v>0</v>
      </c>
      <c r="M195" s="49" t="s">
        <v>67</v>
      </c>
      <c r="N195" s="54">
        <v>0</v>
      </c>
      <c r="O195" s="52" t="s">
        <v>68</v>
      </c>
      <c r="P195" s="48" t="s">
        <v>68</v>
      </c>
      <c r="Q195" s="48" t="s">
        <v>68</v>
      </c>
      <c r="R195" s="46" t="s">
        <v>67</v>
      </c>
      <c r="S195" s="52" t="s">
        <v>67</v>
      </c>
      <c r="T195" s="48">
        <v>0</v>
      </c>
      <c r="U195" s="48">
        <v>0</v>
      </c>
      <c r="V195" s="46">
        <v>0</v>
      </c>
      <c r="W195" s="46">
        <v>0</v>
      </c>
      <c r="X195" s="46">
        <v>0</v>
      </c>
      <c r="Y195" s="48">
        <v>0</v>
      </c>
      <c r="Z195" s="48">
        <v>0</v>
      </c>
      <c r="AA195" s="52">
        <v>0</v>
      </c>
      <c r="AB195" s="48">
        <v>0</v>
      </c>
      <c r="AC195" s="52">
        <v>0</v>
      </c>
      <c r="AD195" s="53" t="s">
        <v>68</v>
      </c>
    </row>
    <row r="196" spans="1:30" ht="30" customHeight="1" x14ac:dyDescent="0.25">
      <c r="A196" s="45" t="s">
        <v>60</v>
      </c>
      <c r="B196" s="45" t="s">
        <v>61</v>
      </c>
      <c r="C196" s="45" t="s">
        <v>62</v>
      </c>
      <c r="D196" s="46" t="s">
        <v>344</v>
      </c>
      <c r="E196" s="46" t="s">
        <v>70</v>
      </c>
      <c r="F196" s="46" t="s">
        <v>376</v>
      </c>
      <c r="G196" s="46" t="s">
        <v>70</v>
      </c>
      <c r="H196" s="47" t="s">
        <v>66</v>
      </c>
      <c r="I196" s="48">
        <v>0</v>
      </c>
      <c r="J196" s="49">
        <v>0</v>
      </c>
      <c r="K196" s="46">
        <v>0</v>
      </c>
      <c r="L196" s="46">
        <v>0</v>
      </c>
      <c r="M196" s="49" t="s">
        <v>67</v>
      </c>
      <c r="N196" s="51">
        <v>0</v>
      </c>
      <c r="O196" s="52" t="s">
        <v>68</v>
      </c>
      <c r="P196" s="48">
        <v>0</v>
      </c>
      <c r="Q196" s="46">
        <v>0</v>
      </c>
      <c r="R196" s="46" t="s">
        <v>67</v>
      </c>
      <c r="S196" s="52" t="s">
        <v>67</v>
      </c>
      <c r="T196" s="48">
        <v>0</v>
      </c>
      <c r="U196" s="48">
        <v>0</v>
      </c>
      <c r="V196" s="46">
        <v>0</v>
      </c>
      <c r="W196" s="46">
        <v>0</v>
      </c>
      <c r="X196" s="46">
        <v>0</v>
      </c>
      <c r="Y196" s="48">
        <v>0</v>
      </c>
      <c r="Z196" s="48">
        <v>0</v>
      </c>
      <c r="AA196" s="52">
        <v>0</v>
      </c>
      <c r="AB196" s="48">
        <v>0</v>
      </c>
      <c r="AC196" s="52">
        <v>0</v>
      </c>
      <c r="AD196" s="53" t="s">
        <v>68</v>
      </c>
    </row>
    <row r="197" spans="1:30" ht="30" customHeight="1" x14ac:dyDescent="0.25">
      <c r="A197" s="45" t="s">
        <v>60</v>
      </c>
      <c r="B197" s="45" t="s">
        <v>61</v>
      </c>
      <c r="C197" s="45" t="s">
        <v>62</v>
      </c>
      <c r="D197" s="46" t="s">
        <v>344</v>
      </c>
      <c r="E197" s="46" t="s">
        <v>70</v>
      </c>
      <c r="F197" s="46" t="s">
        <v>377</v>
      </c>
      <c r="G197" s="46" t="s">
        <v>70</v>
      </c>
      <c r="H197" s="47" t="s">
        <v>66</v>
      </c>
      <c r="I197" s="48">
        <v>0</v>
      </c>
      <c r="J197" s="49">
        <v>0</v>
      </c>
      <c r="K197" s="46">
        <v>0</v>
      </c>
      <c r="L197" s="46">
        <v>0</v>
      </c>
      <c r="M197" s="49" t="s">
        <v>67</v>
      </c>
      <c r="N197" s="54">
        <v>0</v>
      </c>
      <c r="O197" s="52" t="s">
        <v>68</v>
      </c>
      <c r="P197" s="48">
        <v>0</v>
      </c>
      <c r="Q197" s="46">
        <v>0</v>
      </c>
      <c r="R197" s="46" t="s">
        <v>67</v>
      </c>
      <c r="S197" s="52" t="s">
        <v>67</v>
      </c>
      <c r="T197" s="48">
        <v>0</v>
      </c>
      <c r="U197" s="48">
        <v>0</v>
      </c>
      <c r="V197" s="46">
        <v>0</v>
      </c>
      <c r="W197" s="46">
        <v>0</v>
      </c>
      <c r="X197" s="46">
        <v>0</v>
      </c>
      <c r="Y197" s="48">
        <v>0</v>
      </c>
      <c r="Z197" s="48">
        <v>0</v>
      </c>
      <c r="AA197" s="52">
        <v>0</v>
      </c>
      <c r="AB197" s="48">
        <v>0</v>
      </c>
      <c r="AC197" s="52">
        <v>0</v>
      </c>
      <c r="AD197" s="53" t="s">
        <v>68</v>
      </c>
    </row>
    <row r="198" spans="1:30" ht="30" customHeight="1" x14ac:dyDescent="0.25">
      <c r="A198" s="45" t="s">
        <v>60</v>
      </c>
      <c r="B198" s="45" t="s">
        <v>61</v>
      </c>
      <c r="C198" s="45" t="s">
        <v>62</v>
      </c>
      <c r="D198" s="46" t="s">
        <v>350</v>
      </c>
      <c r="E198" s="46" t="s">
        <v>70</v>
      </c>
      <c r="F198" s="46" t="s">
        <v>378</v>
      </c>
      <c r="G198" s="46" t="s">
        <v>70</v>
      </c>
      <c r="H198" s="47" t="s">
        <v>66</v>
      </c>
      <c r="I198" s="48">
        <v>0</v>
      </c>
      <c r="J198" s="49">
        <v>0</v>
      </c>
      <c r="K198" s="46">
        <v>0</v>
      </c>
      <c r="L198" s="46">
        <v>0</v>
      </c>
      <c r="M198" s="49" t="s">
        <v>67</v>
      </c>
      <c r="N198" s="51">
        <v>0</v>
      </c>
      <c r="O198" s="52" t="s">
        <v>68</v>
      </c>
      <c r="P198" s="48" t="s">
        <v>68</v>
      </c>
      <c r="Q198" s="48" t="s">
        <v>68</v>
      </c>
      <c r="R198" s="46" t="s">
        <v>67</v>
      </c>
      <c r="S198" s="52" t="s">
        <v>67</v>
      </c>
      <c r="T198" s="48">
        <v>0</v>
      </c>
      <c r="U198" s="48">
        <v>0</v>
      </c>
      <c r="V198" s="46">
        <v>0</v>
      </c>
      <c r="W198" s="46">
        <v>0</v>
      </c>
      <c r="X198" s="46">
        <v>0</v>
      </c>
      <c r="Y198" s="48">
        <v>0</v>
      </c>
      <c r="Z198" s="48">
        <v>0</v>
      </c>
      <c r="AA198" s="52">
        <v>0</v>
      </c>
      <c r="AB198" s="48">
        <v>0</v>
      </c>
      <c r="AC198" s="52">
        <v>0</v>
      </c>
      <c r="AD198" s="53" t="s">
        <v>68</v>
      </c>
    </row>
    <row r="199" spans="1:30" ht="30" customHeight="1" x14ac:dyDescent="0.25">
      <c r="A199" s="45" t="s">
        <v>60</v>
      </c>
      <c r="B199" s="45" t="s">
        <v>61</v>
      </c>
      <c r="C199" s="45" t="s">
        <v>62</v>
      </c>
      <c r="D199" s="46" t="s">
        <v>187</v>
      </c>
      <c r="E199" s="46" t="s">
        <v>70</v>
      </c>
      <c r="F199" s="46" t="s">
        <v>379</v>
      </c>
      <c r="G199" s="46" t="s">
        <v>70</v>
      </c>
      <c r="H199" s="47" t="s">
        <v>66</v>
      </c>
      <c r="I199" s="48">
        <v>0</v>
      </c>
      <c r="J199" s="49">
        <v>0</v>
      </c>
      <c r="K199" s="46">
        <v>0</v>
      </c>
      <c r="L199" s="46">
        <v>0</v>
      </c>
      <c r="M199" s="49" t="s">
        <v>67</v>
      </c>
      <c r="N199" s="54">
        <v>0</v>
      </c>
      <c r="O199" s="52" t="s">
        <v>68</v>
      </c>
      <c r="P199" s="48">
        <v>0</v>
      </c>
      <c r="Q199" s="46">
        <v>0</v>
      </c>
      <c r="R199" s="46" t="s">
        <v>67</v>
      </c>
      <c r="S199" s="52" t="s">
        <v>67</v>
      </c>
      <c r="T199" s="48">
        <v>0</v>
      </c>
      <c r="U199" s="48">
        <v>0</v>
      </c>
      <c r="V199" s="46">
        <v>0</v>
      </c>
      <c r="W199" s="46">
        <v>0</v>
      </c>
      <c r="X199" s="46">
        <v>0</v>
      </c>
      <c r="Y199" s="48">
        <v>0</v>
      </c>
      <c r="Z199" s="48">
        <v>0</v>
      </c>
      <c r="AA199" s="52">
        <v>0</v>
      </c>
      <c r="AB199" s="48">
        <v>0</v>
      </c>
      <c r="AC199" s="52">
        <v>0</v>
      </c>
      <c r="AD199" s="53" t="s">
        <v>68</v>
      </c>
    </row>
    <row r="200" spans="1:30" ht="30" customHeight="1" x14ac:dyDescent="0.25">
      <c r="A200" s="45" t="s">
        <v>60</v>
      </c>
      <c r="B200" s="45" t="s">
        <v>61</v>
      </c>
      <c r="C200" s="45" t="s">
        <v>62</v>
      </c>
      <c r="D200" s="46" t="s">
        <v>187</v>
      </c>
      <c r="E200" s="46" t="s">
        <v>70</v>
      </c>
      <c r="F200" s="46" t="s">
        <v>380</v>
      </c>
      <c r="G200" s="46" t="s">
        <v>70</v>
      </c>
      <c r="H200" s="47" t="s">
        <v>66</v>
      </c>
      <c r="I200" s="48">
        <v>0</v>
      </c>
      <c r="J200" s="49">
        <v>0</v>
      </c>
      <c r="K200" s="46">
        <v>0</v>
      </c>
      <c r="L200" s="46">
        <v>0</v>
      </c>
      <c r="M200" s="49" t="s">
        <v>67</v>
      </c>
      <c r="N200" s="51">
        <v>0</v>
      </c>
      <c r="O200" s="52" t="s">
        <v>68</v>
      </c>
      <c r="P200" s="48">
        <v>0</v>
      </c>
      <c r="Q200" s="46">
        <v>0</v>
      </c>
      <c r="R200" s="46" t="s">
        <v>67</v>
      </c>
      <c r="S200" s="52" t="s">
        <v>67</v>
      </c>
      <c r="T200" s="48">
        <v>0</v>
      </c>
      <c r="U200" s="48">
        <v>0</v>
      </c>
      <c r="V200" s="46">
        <v>0</v>
      </c>
      <c r="W200" s="46">
        <v>0</v>
      </c>
      <c r="X200" s="46">
        <v>0</v>
      </c>
      <c r="Y200" s="48">
        <v>0</v>
      </c>
      <c r="Z200" s="48">
        <v>0</v>
      </c>
      <c r="AA200" s="52">
        <v>0</v>
      </c>
      <c r="AB200" s="48">
        <v>0</v>
      </c>
      <c r="AC200" s="52">
        <v>0</v>
      </c>
      <c r="AD200" s="53" t="s">
        <v>68</v>
      </c>
    </row>
    <row r="201" spans="1:30" ht="30" customHeight="1" x14ac:dyDescent="0.25">
      <c r="A201" s="45" t="s">
        <v>60</v>
      </c>
      <c r="B201" s="45" t="s">
        <v>61</v>
      </c>
      <c r="C201" s="45" t="s">
        <v>62</v>
      </c>
      <c r="D201" s="46" t="s">
        <v>187</v>
      </c>
      <c r="E201" s="46" t="s">
        <v>70</v>
      </c>
      <c r="F201" s="46" t="s">
        <v>381</v>
      </c>
      <c r="G201" s="46" t="s">
        <v>70</v>
      </c>
      <c r="H201" s="47" t="s">
        <v>66</v>
      </c>
      <c r="I201" s="48">
        <v>0</v>
      </c>
      <c r="J201" s="49">
        <v>0</v>
      </c>
      <c r="K201" s="46">
        <v>0</v>
      </c>
      <c r="L201" s="46">
        <v>0</v>
      </c>
      <c r="M201" s="49" t="s">
        <v>67</v>
      </c>
      <c r="N201" s="54">
        <v>0</v>
      </c>
      <c r="O201" s="52" t="s">
        <v>68</v>
      </c>
      <c r="P201" s="48" t="s">
        <v>68</v>
      </c>
      <c r="Q201" s="48" t="s">
        <v>68</v>
      </c>
      <c r="R201" s="46" t="s">
        <v>67</v>
      </c>
      <c r="S201" s="52" t="s">
        <v>67</v>
      </c>
      <c r="T201" s="48">
        <v>0</v>
      </c>
      <c r="U201" s="48">
        <v>0</v>
      </c>
      <c r="V201" s="46">
        <v>0</v>
      </c>
      <c r="W201" s="46">
        <v>0</v>
      </c>
      <c r="X201" s="46">
        <v>0</v>
      </c>
      <c r="Y201" s="48">
        <v>0</v>
      </c>
      <c r="Z201" s="48">
        <v>0</v>
      </c>
      <c r="AA201" s="52">
        <v>0</v>
      </c>
      <c r="AB201" s="48">
        <v>0</v>
      </c>
      <c r="AC201" s="52">
        <v>0</v>
      </c>
      <c r="AD201" s="53" t="s">
        <v>68</v>
      </c>
    </row>
    <row r="202" spans="1:30" ht="30" customHeight="1" x14ac:dyDescent="0.25">
      <c r="A202" s="45" t="s">
        <v>60</v>
      </c>
      <c r="B202" s="45" t="s">
        <v>61</v>
      </c>
      <c r="C202" s="45" t="s">
        <v>62</v>
      </c>
      <c r="D202" s="46" t="s">
        <v>187</v>
      </c>
      <c r="E202" s="46" t="s">
        <v>70</v>
      </c>
      <c r="F202" s="46" t="s">
        <v>382</v>
      </c>
      <c r="G202" s="46" t="s">
        <v>70</v>
      </c>
      <c r="H202" s="47" t="s">
        <v>66</v>
      </c>
      <c r="I202" s="48">
        <v>0</v>
      </c>
      <c r="J202" s="49">
        <v>0</v>
      </c>
      <c r="K202" s="46">
        <v>0</v>
      </c>
      <c r="L202" s="46">
        <v>0</v>
      </c>
      <c r="M202" s="49" t="s">
        <v>67</v>
      </c>
      <c r="N202" s="51">
        <v>0</v>
      </c>
      <c r="O202" s="52" t="s">
        <v>68</v>
      </c>
      <c r="P202" s="48" t="s">
        <v>68</v>
      </c>
      <c r="Q202" s="48" t="s">
        <v>68</v>
      </c>
      <c r="R202" s="46" t="s">
        <v>67</v>
      </c>
      <c r="S202" s="52" t="s">
        <v>67</v>
      </c>
      <c r="T202" s="48">
        <v>0</v>
      </c>
      <c r="U202" s="48">
        <v>0</v>
      </c>
      <c r="V202" s="46">
        <v>0</v>
      </c>
      <c r="W202" s="46">
        <v>0</v>
      </c>
      <c r="X202" s="46">
        <v>0</v>
      </c>
      <c r="Y202" s="48">
        <v>0</v>
      </c>
      <c r="Z202" s="48">
        <v>0</v>
      </c>
      <c r="AA202" s="52">
        <v>0</v>
      </c>
      <c r="AB202" s="48">
        <v>0</v>
      </c>
      <c r="AC202" s="52">
        <v>0</v>
      </c>
      <c r="AD202" s="53" t="s">
        <v>68</v>
      </c>
    </row>
    <row r="203" spans="1:30" ht="30" customHeight="1" x14ac:dyDescent="0.25">
      <c r="A203" s="45" t="s">
        <v>60</v>
      </c>
      <c r="B203" s="45" t="s">
        <v>61</v>
      </c>
      <c r="C203" s="45" t="s">
        <v>62</v>
      </c>
      <c r="D203" s="46" t="s">
        <v>187</v>
      </c>
      <c r="E203" s="46" t="s">
        <v>70</v>
      </c>
      <c r="F203" s="46" t="s">
        <v>383</v>
      </c>
      <c r="G203" s="46" t="s">
        <v>70</v>
      </c>
      <c r="H203" s="47" t="s">
        <v>66</v>
      </c>
      <c r="I203" s="48">
        <v>0</v>
      </c>
      <c r="J203" s="49">
        <v>0</v>
      </c>
      <c r="K203" s="46">
        <v>0</v>
      </c>
      <c r="L203" s="46">
        <v>0</v>
      </c>
      <c r="M203" s="49" t="s">
        <v>67</v>
      </c>
      <c r="N203" s="54">
        <v>0</v>
      </c>
      <c r="O203" s="52" t="s">
        <v>68</v>
      </c>
      <c r="P203" s="48">
        <v>0</v>
      </c>
      <c r="Q203" s="46">
        <v>0</v>
      </c>
      <c r="R203" s="46" t="s">
        <v>67</v>
      </c>
      <c r="S203" s="52" t="s">
        <v>67</v>
      </c>
      <c r="T203" s="48">
        <v>0</v>
      </c>
      <c r="U203" s="48">
        <v>0</v>
      </c>
      <c r="V203" s="46">
        <v>0</v>
      </c>
      <c r="W203" s="46">
        <v>0</v>
      </c>
      <c r="X203" s="46">
        <v>0</v>
      </c>
      <c r="Y203" s="48">
        <v>0</v>
      </c>
      <c r="Z203" s="48">
        <v>0</v>
      </c>
      <c r="AA203" s="52">
        <v>0</v>
      </c>
      <c r="AB203" s="48">
        <v>0</v>
      </c>
      <c r="AC203" s="52">
        <v>0</v>
      </c>
      <c r="AD203" s="53" t="s">
        <v>68</v>
      </c>
    </row>
    <row r="204" spans="1:30" ht="30" customHeight="1" x14ac:dyDescent="0.25">
      <c r="A204" s="45" t="s">
        <v>60</v>
      </c>
      <c r="B204" s="45" t="s">
        <v>61</v>
      </c>
      <c r="C204" s="45" t="s">
        <v>62</v>
      </c>
      <c r="D204" s="46" t="s">
        <v>74</v>
      </c>
      <c r="E204" s="46" t="s">
        <v>70</v>
      </c>
      <c r="F204" s="46" t="s">
        <v>384</v>
      </c>
      <c r="G204" s="46" t="s">
        <v>70</v>
      </c>
      <c r="H204" s="47" t="s">
        <v>66</v>
      </c>
      <c r="I204" s="48">
        <v>0</v>
      </c>
      <c r="J204" s="49">
        <v>0</v>
      </c>
      <c r="K204" s="46">
        <v>0</v>
      </c>
      <c r="L204" s="46">
        <v>0</v>
      </c>
      <c r="M204" s="49" t="s">
        <v>67</v>
      </c>
      <c r="N204" s="51">
        <v>0</v>
      </c>
      <c r="O204" s="52" t="s">
        <v>68</v>
      </c>
      <c r="P204" s="48" t="s">
        <v>68</v>
      </c>
      <c r="Q204" s="48" t="s">
        <v>68</v>
      </c>
      <c r="R204" s="46" t="s">
        <v>67</v>
      </c>
      <c r="S204" s="52" t="s">
        <v>67</v>
      </c>
      <c r="T204" s="48">
        <v>0</v>
      </c>
      <c r="U204" s="48">
        <v>0</v>
      </c>
      <c r="V204" s="46">
        <v>0</v>
      </c>
      <c r="W204" s="46">
        <v>0</v>
      </c>
      <c r="X204" s="46">
        <v>0</v>
      </c>
      <c r="Y204" s="48">
        <v>0</v>
      </c>
      <c r="Z204" s="48">
        <v>0</v>
      </c>
      <c r="AA204" s="52">
        <v>0</v>
      </c>
      <c r="AB204" s="48">
        <v>0</v>
      </c>
      <c r="AC204" s="52">
        <v>0</v>
      </c>
      <c r="AD204" s="53" t="s">
        <v>68</v>
      </c>
    </row>
    <row r="205" spans="1:30" ht="30" customHeight="1" x14ac:dyDescent="0.25">
      <c r="A205" s="45" t="s">
        <v>60</v>
      </c>
      <c r="B205" s="45" t="s">
        <v>61</v>
      </c>
      <c r="C205" s="45" t="s">
        <v>62</v>
      </c>
      <c r="D205" s="46" t="s">
        <v>327</v>
      </c>
      <c r="E205" s="46" t="s">
        <v>70</v>
      </c>
      <c r="F205" s="46" t="s">
        <v>385</v>
      </c>
      <c r="G205" s="46" t="s">
        <v>70</v>
      </c>
      <c r="H205" s="47" t="s">
        <v>66</v>
      </c>
      <c r="I205" s="48">
        <v>0</v>
      </c>
      <c r="J205" s="49">
        <v>0</v>
      </c>
      <c r="K205" s="46">
        <v>0</v>
      </c>
      <c r="L205" s="46">
        <v>0</v>
      </c>
      <c r="M205" s="49" t="s">
        <v>67</v>
      </c>
      <c r="N205" s="54">
        <v>0</v>
      </c>
      <c r="O205" s="52" t="s">
        <v>68</v>
      </c>
      <c r="P205" s="48">
        <v>0</v>
      </c>
      <c r="Q205" s="46">
        <v>0</v>
      </c>
      <c r="R205" s="46" t="s">
        <v>67</v>
      </c>
      <c r="S205" s="52" t="s">
        <v>67</v>
      </c>
      <c r="T205" s="48">
        <v>0</v>
      </c>
      <c r="U205" s="48">
        <v>0</v>
      </c>
      <c r="V205" s="46">
        <v>0</v>
      </c>
      <c r="W205" s="46">
        <v>0</v>
      </c>
      <c r="X205" s="46">
        <v>0</v>
      </c>
      <c r="Y205" s="48">
        <v>0</v>
      </c>
      <c r="Z205" s="48">
        <v>0</v>
      </c>
      <c r="AA205" s="52">
        <v>0</v>
      </c>
      <c r="AB205" s="48">
        <v>0</v>
      </c>
      <c r="AC205" s="52">
        <v>0</v>
      </c>
      <c r="AD205" s="53" t="s">
        <v>68</v>
      </c>
    </row>
    <row r="206" spans="1:30" ht="30" customHeight="1" x14ac:dyDescent="0.25">
      <c r="A206" s="45" t="s">
        <v>60</v>
      </c>
      <c r="B206" s="45" t="s">
        <v>61</v>
      </c>
      <c r="C206" s="45" t="s">
        <v>62</v>
      </c>
      <c r="D206" s="46" t="s">
        <v>327</v>
      </c>
      <c r="E206" s="46" t="s">
        <v>70</v>
      </c>
      <c r="F206" s="46" t="s">
        <v>386</v>
      </c>
      <c r="G206" s="46" t="s">
        <v>70</v>
      </c>
      <c r="H206" s="47" t="s">
        <v>66</v>
      </c>
      <c r="I206" s="48">
        <v>0</v>
      </c>
      <c r="J206" s="49">
        <v>0</v>
      </c>
      <c r="K206" s="46">
        <v>0</v>
      </c>
      <c r="L206" s="46">
        <v>0</v>
      </c>
      <c r="M206" s="49" t="s">
        <v>67</v>
      </c>
      <c r="N206" s="51">
        <v>0</v>
      </c>
      <c r="O206" s="52" t="s">
        <v>68</v>
      </c>
      <c r="P206" s="48" t="s">
        <v>68</v>
      </c>
      <c r="Q206" s="48" t="s">
        <v>68</v>
      </c>
      <c r="R206" s="46" t="s">
        <v>67</v>
      </c>
      <c r="S206" s="52" t="s">
        <v>67</v>
      </c>
      <c r="T206" s="48">
        <v>0</v>
      </c>
      <c r="U206" s="48">
        <v>0</v>
      </c>
      <c r="V206" s="46">
        <v>0</v>
      </c>
      <c r="W206" s="46">
        <v>0</v>
      </c>
      <c r="X206" s="46">
        <v>0</v>
      </c>
      <c r="Y206" s="48">
        <v>0</v>
      </c>
      <c r="Z206" s="48">
        <v>0</v>
      </c>
      <c r="AA206" s="52">
        <v>0</v>
      </c>
      <c r="AB206" s="48">
        <v>0</v>
      </c>
      <c r="AC206" s="52">
        <v>0</v>
      </c>
      <c r="AD206" s="53" t="s">
        <v>68</v>
      </c>
    </row>
    <row r="207" spans="1:30" ht="30" customHeight="1" x14ac:dyDescent="0.25">
      <c r="A207" s="45" t="s">
        <v>60</v>
      </c>
      <c r="B207" s="45" t="s">
        <v>61</v>
      </c>
      <c r="C207" s="45" t="s">
        <v>62</v>
      </c>
      <c r="D207" s="46" t="s">
        <v>327</v>
      </c>
      <c r="E207" s="46" t="s">
        <v>70</v>
      </c>
      <c r="F207" s="46" t="s">
        <v>387</v>
      </c>
      <c r="G207" s="46" t="s">
        <v>388</v>
      </c>
      <c r="H207" s="47" t="s">
        <v>66</v>
      </c>
      <c r="I207" s="48">
        <v>0</v>
      </c>
      <c r="J207" s="49">
        <v>0</v>
      </c>
      <c r="K207" s="46">
        <v>0</v>
      </c>
      <c r="L207" s="46">
        <v>0</v>
      </c>
      <c r="M207" s="49" t="s">
        <v>67</v>
      </c>
      <c r="N207" s="54">
        <v>0</v>
      </c>
      <c r="O207" s="52" t="s">
        <v>68</v>
      </c>
      <c r="P207" s="48">
        <v>0</v>
      </c>
      <c r="Q207" s="46">
        <v>0</v>
      </c>
      <c r="R207" s="46" t="s">
        <v>67</v>
      </c>
      <c r="S207" s="52" t="s">
        <v>67</v>
      </c>
      <c r="T207" s="48">
        <v>0</v>
      </c>
      <c r="U207" s="48">
        <v>0</v>
      </c>
      <c r="V207" s="46">
        <v>0</v>
      </c>
      <c r="W207" s="46">
        <v>0</v>
      </c>
      <c r="X207" s="46">
        <v>0</v>
      </c>
      <c r="Y207" s="48">
        <v>0</v>
      </c>
      <c r="Z207" s="48">
        <v>0</v>
      </c>
      <c r="AA207" s="52">
        <v>0</v>
      </c>
      <c r="AB207" s="48">
        <v>0</v>
      </c>
      <c r="AC207" s="52">
        <v>0</v>
      </c>
      <c r="AD207" s="53" t="s">
        <v>68</v>
      </c>
    </row>
    <row r="208" spans="1:30" ht="30" customHeight="1" x14ac:dyDescent="0.25">
      <c r="A208" s="45" t="s">
        <v>60</v>
      </c>
      <c r="B208" s="45" t="s">
        <v>61</v>
      </c>
      <c r="C208" s="45" t="s">
        <v>62</v>
      </c>
      <c r="D208" s="46" t="s">
        <v>389</v>
      </c>
      <c r="E208" s="46" t="s">
        <v>70</v>
      </c>
      <c r="F208" s="46" t="s">
        <v>390</v>
      </c>
      <c r="G208" s="46" t="s">
        <v>70</v>
      </c>
      <c r="H208" s="47" t="s">
        <v>66</v>
      </c>
      <c r="I208" s="48">
        <v>0</v>
      </c>
      <c r="J208" s="49">
        <v>0</v>
      </c>
      <c r="K208" s="46">
        <v>0</v>
      </c>
      <c r="L208" s="46">
        <v>0</v>
      </c>
      <c r="M208" s="49" t="s">
        <v>67</v>
      </c>
      <c r="N208" s="51">
        <v>0</v>
      </c>
      <c r="O208" s="52" t="s">
        <v>68</v>
      </c>
      <c r="P208" s="48">
        <v>0</v>
      </c>
      <c r="Q208" s="46">
        <v>0</v>
      </c>
      <c r="R208" s="46" t="s">
        <v>67</v>
      </c>
      <c r="S208" s="52" t="s">
        <v>67</v>
      </c>
      <c r="T208" s="48">
        <v>0</v>
      </c>
      <c r="U208" s="48">
        <v>0</v>
      </c>
      <c r="V208" s="46">
        <v>0</v>
      </c>
      <c r="W208" s="46">
        <v>0</v>
      </c>
      <c r="X208" s="46">
        <v>0</v>
      </c>
      <c r="Y208" s="48">
        <v>0</v>
      </c>
      <c r="Z208" s="48">
        <v>0</v>
      </c>
      <c r="AA208" s="52">
        <v>0</v>
      </c>
      <c r="AB208" s="48">
        <v>0</v>
      </c>
      <c r="AC208" s="52">
        <v>0</v>
      </c>
      <c r="AD208" s="53" t="s">
        <v>68</v>
      </c>
    </row>
    <row r="209" spans="1:30" ht="30" customHeight="1" x14ac:dyDescent="0.25">
      <c r="A209" s="45" t="s">
        <v>60</v>
      </c>
      <c r="B209" s="45" t="s">
        <v>61</v>
      </c>
      <c r="C209" s="45" t="s">
        <v>62</v>
      </c>
      <c r="D209" s="46" t="s">
        <v>327</v>
      </c>
      <c r="E209" s="46" t="s">
        <v>70</v>
      </c>
      <c r="F209" s="46" t="s">
        <v>391</v>
      </c>
      <c r="G209" s="46" t="s">
        <v>70</v>
      </c>
      <c r="H209" s="47" t="s">
        <v>66</v>
      </c>
      <c r="I209" s="48">
        <v>0</v>
      </c>
      <c r="J209" s="49">
        <v>0</v>
      </c>
      <c r="K209" s="46">
        <v>0</v>
      </c>
      <c r="L209" s="46">
        <v>0</v>
      </c>
      <c r="M209" s="49" t="s">
        <v>67</v>
      </c>
      <c r="N209" s="54">
        <v>0</v>
      </c>
      <c r="O209" s="52" t="s">
        <v>68</v>
      </c>
      <c r="P209" s="48" t="s">
        <v>68</v>
      </c>
      <c r="Q209" s="48" t="s">
        <v>68</v>
      </c>
      <c r="R209" s="46" t="s">
        <v>67</v>
      </c>
      <c r="S209" s="52" t="s">
        <v>67</v>
      </c>
      <c r="T209" s="48">
        <v>0</v>
      </c>
      <c r="U209" s="48">
        <v>0</v>
      </c>
      <c r="V209" s="46">
        <v>0</v>
      </c>
      <c r="W209" s="46">
        <v>0</v>
      </c>
      <c r="X209" s="46">
        <v>0</v>
      </c>
      <c r="Y209" s="48">
        <v>0</v>
      </c>
      <c r="Z209" s="48">
        <v>0</v>
      </c>
      <c r="AA209" s="52">
        <v>0</v>
      </c>
      <c r="AB209" s="48">
        <v>0</v>
      </c>
      <c r="AC209" s="52">
        <v>0</v>
      </c>
      <c r="AD209" s="53" t="s">
        <v>68</v>
      </c>
    </row>
    <row r="210" spans="1:30" ht="30" customHeight="1" x14ac:dyDescent="0.25">
      <c r="A210" s="45" t="s">
        <v>60</v>
      </c>
      <c r="B210" s="45" t="s">
        <v>61</v>
      </c>
      <c r="C210" s="45" t="s">
        <v>62</v>
      </c>
      <c r="D210" s="46" t="s">
        <v>389</v>
      </c>
      <c r="E210" s="46" t="s">
        <v>70</v>
      </c>
      <c r="F210" s="46" t="s">
        <v>392</v>
      </c>
      <c r="G210" s="46" t="s">
        <v>70</v>
      </c>
      <c r="H210" s="47" t="s">
        <v>66</v>
      </c>
      <c r="I210" s="48">
        <v>0</v>
      </c>
      <c r="J210" s="49">
        <v>0</v>
      </c>
      <c r="K210" s="46">
        <v>0</v>
      </c>
      <c r="L210" s="46">
        <v>0</v>
      </c>
      <c r="M210" s="49" t="s">
        <v>67</v>
      </c>
      <c r="N210" s="51">
        <v>0</v>
      </c>
      <c r="O210" s="52" t="s">
        <v>68</v>
      </c>
      <c r="P210" s="48">
        <v>0</v>
      </c>
      <c r="Q210" s="46">
        <v>0</v>
      </c>
      <c r="R210" s="46" t="s">
        <v>67</v>
      </c>
      <c r="S210" s="52" t="s">
        <v>67</v>
      </c>
      <c r="T210" s="48">
        <v>0</v>
      </c>
      <c r="U210" s="48">
        <v>0</v>
      </c>
      <c r="V210" s="46">
        <v>0</v>
      </c>
      <c r="W210" s="46">
        <v>0</v>
      </c>
      <c r="X210" s="46">
        <v>0</v>
      </c>
      <c r="Y210" s="48">
        <v>0</v>
      </c>
      <c r="Z210" s="48">
        <v>0</v>
      </c>
      <c r="AA210" s="52">
        <v>0</v>
      </c>
      <c r="AB210" s="48">
        <v>0</v>
      </c>
      <c r="AC210" s="52">
        <v>0</v>
      </c>
      <c r="AD210" s="53" t="s">
        <v>68</v>
      </c>
    </row>
    <row r="211" spans="1:30" ht="30" customHeight="1" x14ac:dyDescent="0.25">
      <c r="A211" s="45" t="s">
        <v>60</v>
      </c>
      <c r="B211" s="45" t="s">
        <v>61</v>
      </c>
      <c r="C211" s="45" t="s">
        <v>62</v>
      </c>
      <c r="D211" s="46" t="s">
        <v>389</v>
      </c>
      <c r="E211" s="46" t="s">
        <v>70</v>
      </c>
      <c r="F211" s="46" t="s">
        <v>393</v>
      </c>
      <c r="G211" s="46" t="s">
        <v>70</v>
      </c>
      <c r="H211" s="47" t="s">
        <v>66</v>
      </c>
      <c r="I211" s="48">
        <v>0</v>
      </c>
      <c r="J211" s="49">
        <v>0</v>
      </c>
      <c r="K211" s="46">
        <v>0</v>
      </c>
      <c r="L211" s="46">
        <v>0</v>
      </c>
      <c r="M211" s="49" t="s">
        <v>67</v>
      </c>
      <c r="N211" s="54">
        <v>0</v>
      </c>
      <c r="O211" s="52" t="s">
        <v>68</v>
      </c>
      <c r="P211" s="48">
        <v>0</v>
      </c>
      <c r="Q211" s="46">
        <v>0</v>
      </c>
      <c r="R211" s="46" t="s">
        <v>67</v>
      </c>
      <c r="S211" s="52" t="s">
        <v>67</v>
      </c>
      <c r="T211" s="48">
        <v>0</v>
      </c>
      <c r="U211" s="48">
        <v>0</v>
      </c>
      <c r="V211" s="46">
        <v>0</v>
      </c>
      <c r="W211" s="46">
        <v>0</v>
      </c>
      <c r="X211" s="46">
        <v>0</v>
      </c>
      <c r="Y211" s="48">
        <v>0</v>
      </c>
      <c r="Z211" s="48">
        <v>0</v>
      </c>
      <c r="AA211" s="52">
        <v>0</v>
      </c>
      <c r="AB211" s="48">
        <v>0</v>
      </c>
      <c r="AC211" s="52">
        <v>0</v>
      </c>
      <c r="AD211" s="53" t="s">
        <v>68</v>
      </c>
    </row>
    <row r="212" spans="1:30" ht="30" customHeight="1" x14ac:dyDescent="0.25">
      <c r="A212" s="45" t="s">
        <v>60</v>
      </c>
      <c r="B212" s="45" t="s">
        <v>61</v>
      </c>
      <c r="C212" s="45" t="s">
        <v>62</v>
      </c>
      <c r="D212" s="46" t="s">
        <v>202</v>
      </c>
      <c r="E212" s="46" t="s">
        <v>70</v>
      </c>
      <c r="F212" s="46" t="s">
        <v>394</v>
      </c>
      <c r="G212" s="46" t="s">
        <v>70</v>
      </c>
      <c r="H212" s="47" t="s">
        <v>66</v>
      </c>
      <c r="I212" s="48">
        <v>0</v>
      </c>
      <c r="J212" s="49">
        <v>0</v>
      </c>
      <c r="K212" s="46">
        <v>0</v>
      </c>
      <c r="L212" s="46">
        <v>0</v>
      </c>
      <c r="M212" s="49" t="s">
        <v>67</v>
      </c>
      <c r="N212" s="51">
        <v>0</v>
      </c>
      <c r="O212" s="52" t="s">
        <v>68</v>
      </c>
      <c r="P212" s="48" t="s">
        <v>68</v>
      </c>
      <c r="Q212" s="48" t="s">
        <v>68</v>
      </c>
      <c r="R212" s="46" t="s">
        <v>67</v>
      </c>
      <c r="S212" s="52" t="s">
        <v>67</v>
      </c>
      <c r="T212" s="48">
        <v>0</v>
      </c>
      <c r="U212" s="48">
        <v>0</v>
      </c>
      <c r="V212" s="46">
        <v>0</v>
      </c>
      <c r="W212" s="46">
        <v>0</v>
      </c>
      <c r="X212" s="46">
        <v>0</v>
      </c>
      <c r="Y212" s="48">
        <v>0</v>
      </c>
      <c r="Z212" s="48">
        <v>0</v>
      </c>
      <c r="AA212" s="52">
        <v>0</v>
      </c>
      <c r="AB212" s="48">
        <v>0</v>
      </c>
      <c r="AC212" s="52">
        <v>0</v>
      </c>
      <c r="AD212" s="53" t="s">
        <v>68</v>
      </c>
    </row>
    <row r="213" spans="1:30" ht="30" customHeight="1" x14ac:dyDescent="0.25">
      <c r="A213" s="45" t="s">
        <v>60</v>
      </c>
      <c r="B213" s="45" t="s">
        <v>61</v>
      </c>
      <c r="C213" s="45" t="s">
        <v>62</v>
      </c>
      <c r="D213" s="46" t="s">
        <v>350</v>
      </c>
      <c r="E213" s="46" t="s">
        <v>70</v>
      </c>
      <c r="F213" s="46" t="s">
        <v>395</v>
      </c>
      <c r="G213" s="46" t="s">
        <v>70</v>
      </c>
      <c r="H213" s="47" t="s">
        <v>66</v>
      </c>
      <c r="I213" s="48">
        <v>0</v>
      </c>
      <c r="J213" s="49">
        <v>0</v>
      </c>
      <c r="K213" s="46">
        <v>0</v>
      </c>
      <c r="L213" s="46">
        <v>0</v>
      </c>
      <c r="M213" s="49" t="s">
        <v>67</v>
      </c>
      <c r="N213" s="54">
        <v>0</v>
      </c>
      <c r="O213" s="52" t="s">
        <v>68</v>
      </c>
      <c r="P213" s="48" t="s">
        <v>68</v>
      </c>
      <c r="Q213" s="48" t="s">
        <v>68</v>
      </c>
      <c r="R213" s="46" t="s">
        <v>67</v>
      </c>
      <c r="S213" s="52" t="s">
        <v>67</v>
      </c>
      <c r="T213" s="48">
        <v>0</v>
      </c>
      <c r="U213" s="48">
        <v>0</v>
      </c>
      <c r="V213" s="46">
        <v>0</v>
      </c>
      <c r="W213" s="46">
        <v>0</v>
      </c>
      <c r="X213" s="46">
        <v>0</v>
      </c>
      <c r="Y213" s="48">
        <v>0</v>
      </c>
      <c r="Z213" s="48">
        <v>0</v>
      </c>
      <c r="AA213" s="52">
        <v>0</v>
      </c>
      <c r="AB213" s="48">
        <v>0</v>
      </c>
      <c r="AC213" s="52">
        <v>0</v>
      </c>
      <c r="AD213" s="53" t="s">
        <v>68</v>
      </c>
    </row>
    <row r="214" spans="1:30" ht="30" customHeight="1" x14ac:dyDescent="0.25">
      <c r="A214" s="45" t="s">
        <v>60</v>
      </c>
      <c r="B214" s="45" t="s">
        <v>61</v>
      </c>
      <c r="C214" s="45" t="s">
        <v>62</v>
      </c>
      <c r="D214" s="46" t="s">
        <v>202</v>
      </c>
      <c r="E214" s="46" t="s">
        <v>70</v>
      </c>
      <c r="F214" s="46" t="s">
        <v>396</v>
      </c>
      <c r="G214" s="46" t="s">
        <v>70</v>
      </c>
      <c r="H214" s="47" t="s">
        <v>66</v>
      </c>
      <c r="I214" s="48">
        <v>0</v>
      </c>
      <c r="J214" s="49">
        <v>0</v>
      </c>
      <c r="K214" s="46">
        <v>0</v>
      </c>
      <c r="L214" s="46">
        <v>0</v>
      </c>
      <c r="M214" s="49" t="s">
        <v>67</v>
      </c>
      <c r="N214" s="51">
        <v>0</v>
      </c>
      <c r="O214" s="52" t="s">
        <v>68</v>
      </c>
      <c r="P214" s="48">
        <v>0</v>
      </c>
      <c r="Q214" s="46">
        <v>0</v>
      </c>
      <c r="R214" s="46" t="s">
        <v>67</v>
      </c>
      <c r="S214" s="52" t="s">
        <v>67</v>
      </c>
      <c r="T214" s="48">
        <v>0</v>
      </c>
      <c r="U214" s="48">
        <v>0</v>
      </c>
      <c r="V214" s="46">
        <v>0</v>
      </c>
      <c r="W214" s="46">
        <v>0</v>
      </c>
      <c r="X214" s="46">
        <v>0</v>
      </c>
      <c r="Y214" s="48">
        <v>0</v>
      </c>
      <c r="Z214" s="48">
        <v>0</v>
      </c>
      <c r="AA214" s="52">
        <v>0</v>
      </c>
      <c r="AB214" s="48">
        <v>0</v>
      </c>
      <c r="AC214" s="52">
        <v>0</v>
      </c>
      <c r="AD214" s="53" t="s">
        <v>68</v>
      </c>
    </row>
    <row r="215" spans="1:30" ht="30" customHeight="1" x14ac:dyDescent="0.25">
      <c r="A215" s="45" t="s">
        <v>60</v>
      </c>
      <c r="B215" s="45" t="s">
        <v>61</v>
      </c>
      <c r="C215" s="45" t="s">
        <v>62</v>
      </c>
      <c r="D215" s="46" t="s">
        <v>74</v>
      </c>
      <c r="E215" s="46" t="s">
        <v>70</v>
      </c>
      <c r="F215" s="46" t="s">
        <v>397</v>
      </c>
      <c r="G215" s="46" t="s">
        <v>70</v>
      </c>
      <c r="H215" s="47" t="s">
        <v>66</v>
      </c>
      <c r="I215" s="48">
        <v>0</v>
      </c>
      <c r="J215" s="49">
        <v>0</v>
      </c>
      <c r="K215" s="46">
        <v>0</v>
      </c>
      <c r="L215" s="46">
        <v>0</v>
      </c>
      <c r="M215" s="49" t="s">
        <v>67</v>
      </c>
      <c r="N215" s="54">
        <v>0</v>
      </c>
      <c r="O215" s="52" t="s">
        <v>68</v>
      </c>
      <c r="P215" s="48" t="s">
        <v>68</v>
      </c>
      <c r="Q215" s="48" t="s">
        <v>68</v>
      </c>
      <c r="R215" s="46" t="s">
        <v>67</v>
      </c>
      <c r="S215" s="52" t="s">
        <v>67</v>
      </c>
      <c r="T215" s="48">
        <v>0</v>
      </c>
      <c r="U215" s="48">
        <v>0</v>
      </c>
      <c r="V215" s="46">
        <v>0</v>
      </c>
      <c r="W215" s="46">
        <v>0</v>
      </c>
      <c r="X215" s="46">
        <v>0</v>
      </c>
      <c r="Y215" s="48">
        <v>0</v>
      </c>
      <c r="Z215" s="48">
        <v>0</v>
      </c>
      <c r="AA215" s="52">
        <v>0</v>
      </c>
      <c r="AB215" s="48">
        <v>0</v>
      </c>
      <c r="AC215" s="52">
        <v>0</v>
      </c>
      <c r="AD215" s="53" t="s">
        <v>68</v>
      </c>
    </row>
    <row r="216" spans="1:30" ht="30" customHeight="1" x14ac:dyDescent="0.25">
      <c r="A216" s="45" t="s">
        <v>60</v>
      </c>
      <c r="B216" s="45" t="s">
        <v>61</v>
      </c>
      <c r="C216" s="45" t="s">
        <v>62</v>
      </c>
      <c r="D216" s="46" t="s">
        <v>389</v>
      </c>
      <c r="E216" s="46" t="s">
        <v>70</v>
      </c>
      <c r="F216" s="46" t="s">
        <v>398</v>
      </c>
      <c r="G216" s="46" t="s">
        <v>70</v>
      </c>
      <c r="H216" s="47" t="s">
        <v>66</v>
      </c>
      <c r="I216" s="48">
        <v>0</v>
      </c>
      <c r="J216" s="49">
        <v>0</v>
      </c>
      <c r="K216" s="46">
        <v>0</v>
      </c>
      <c r="L216" s="46">
        <v>0</v>
      </c>
      <c r="M216" s="49" t="s">
        <v>67</v>
      </c>
      <c r="N216" s="51">
        <v>0</v>
      </c>
      <c r="O216" s="52" t="s">
        <v>68</v>
      </c>
      <c r="P216" s="48">
        <v>0</v>
      </c>
      <c r="Q216" s="46">
        <v>0</v>
      </c>
      <c r="R216" s="46" t="s">
        <v>67</v>
      </c>
      <c r="S216" s="52" t="s">
        <v>67</v>
      </c>
      <c r="T216" s="48">
        <v>0</v>
      </c>
      <c r="U216" s="48">
        <v>0</v>
      </c>
      <c r="V216" s="46">
        <v>0</v>
      </c>
      <c r="W216" s="46">
        <v>0</v>
      </c>
      <c r="X216" s="46">
        <v>0</v>
      </c>
      <c r="Y216" s="48">
        <v>0</v>
      </c>
      <c r="Z216" s="48">
        <v>0</v>
      </c>
      <c r="AA216" s="52">
        <v>0</v>
      </c>
      <c r="AB216" s="48">
        <v>0</v>
      </c>
      <c r="AC216" s="52">
        <v>0</v>
      </c>
      <c r="AD216" s="53" t="s">
        <v>68</v>
      </c>
    </row>
    <row r="217" spans="1:30" ht="30" customHeight="1" x14ac:dyDescent="0.25">
      <c r="A217" s="45" t="s">
        <v>60</v>
      </c>
      <c r="B217" s="45" t="s">
        <v>399</v>
      </c>
      <c r="C217" s="45" t="s">
        <v>400</v>
      </c>
      <c r="D217" s="46" t="s">
        <v>401</v>
      </c>
      <c r="E217" s="46" t="s">
        <v>402</v>
      </c>
      <c r="F217" s="46" t="s">
        <v>403</v>
      </c>
      <c r="G217" s="46" t="s">
        <v>402</v>
      </c>
      <c r="H217" s="47" t="s">
        <v>66</v>
      </c>
      <c r="I217" s="48">
        <v>0</v>
      </c>
      <c r="J217" s="49">
        <v>0</v>
      </c>
      <c r="K217" s="46">
        <v>0</v>
      </c>
      <c r="L217" s="46">
        <v>0</v>
      </c>
      <c r="M217" s="49" t="s">
        <v>67</v>
      </c>
      <c r="N217" s="54">
        <v>0</v>
      </c>
      <c r="O217" s="52" t="s">
        <v>68</v>
      </c>
      <c r="P217" s="48">
        <v>0</v>
      </c>
      <c r="Q217" s="46">
        <v>0</v>
      </c>
      <c r="R217" s="46" t="s">
        <v>67</v>
      </c>
      <c r="S217" s="52" t="s">
        <v>67</v>
      </c>
      <c r="T217" s="48">
        <v>0</v>
      </c>
      <c r="U217" s="48">
        <v>0</v>
      </c>
      <c r="V217" s="46">
        <v>0</v>
      </c>
      <c r="W217" s="46">
        <v>0</v>
      </c>
      <c r="X217" s="46">
        <v>0</v>
      </c>
      <c r="Y217" s="48">
        <v>0</v>
      </c>
      <c r="Z217" s="48">
        <v>0</v>
      </c>
      <c r="AA217" s="52">
        <v>0</v>
      </c>
      <c r="AB217" s="48">
        <v>0</v>
      </c>
      <c r="AC217" s="52">
        <v>0</v>
      </c>
      <c r="AD217" s="53" t="s">
        <v>68</v>
      </c>
    </row>
    <row r="218" spans="1:30" ht="30" customHeight="1" x14ac:dyDescent="0.25">
      <c r="A218" s="45" t="s">
        <v>60</v>
      </c>
      <c r="B218" s="45" t="s">
        <v>399</v>
      </c>
      <c r="C218" s="45" t="s">
        <v>400</v>
      </c>
      <c r="D218" s="46" t="s">
        <v>401</v>
      </c>
      <c r="E218" s="46" t="s">
        <v>402</v>
      </c>
      <c r="F218" s="46" t="s">
        <v>404</v>
      </c>
      <c r="G218" s="46" t="s">
        <v>402</v>
      </c>
      <c r="H218" s="47" t="s">
        <v>66</v>
      </c>
      <c r="I218" s="48">
        <v>0</v>
      </c>
      <c r="J218" s="49">
        <v>0</v>
      </c>
      <c r="K218" s="46">
        <v>0</v>
      </c>
      <c r="L218" s="46">
        <v>0</v>
      </c>
      <c r="M218" s="49" t="s">
        <v>67</v>
      </c>
      <c r="N218" s="51">
        <v>0</v>
      </c>
      <c r="O218" s="52" t="s">
        <v>68</v>
      </c>
      <c r="P218" s="48">
        <v>0</v>
      </c>
      <c r="Q218" s="46">
        <v>0</v>
      </c>
      <c r="R218" s="46" t="s">
        <v>67</v>
      </c>
      <c r="S218" s="52" t="s">
        <v>67</v>
      </c>
      <c r="T218" s="48">
        <v>0</v>
      </c>
      <c r="U218" s="48">
        <v>0</v>
      </c>
      <c r="V218" s="46">
        <v>0</v>
      </c>
      <c r="W218" s="46">
        <v>0</v>
      </c>
      <c r="X218" s="46">
        <v>0</v>
      </c>
      <c r="Y218" s="48">
        <v>0</v>
      </c>
      <c r="Z218" s="48">
        <v>0</v>
      </c>
      <c r="AA218" s="52">
        <v>0</v>
      </c>
      <c r="AB218" s="48">
        <v>0</v>
      </c>
      <c r="AC218" s="52">
        <v>0</v>
      </c>
      <c r="AD218" s="53" t="s">
        <v>68</v>
      </c>
    </row>
    <row r="219" spans="1:30" ht="30" customHeight="1" x14ac:dyDescent="0.25">
      <c r="A219" s="45" t="s">
        <v>60</v>
      </c>
      <c r="B219" s="45" t="s">
        <v>399</v>
      </c>
      <c r="C219" s="45" t="s">
        <v>400</v>
      </c>
      <c r="D219" s="46" t="s">
        <v>401</v>
      </c>
      <c r="E219" s="46" t="s">
        <v>402</v>
      </c>
      <c r="F219" s="46" t="s">
        <v>405</v>
      </c>
      <c r="G219" s="46" t="s">
        <v>402</v>
      </c>
      <c r="H219" s="47" t="s">
        <v>66</v>
      </c>
      <c r="I219" s="48">
        <v>0</v>
      </c>
      <c r="J219" s="49">
        <v>0</v>
      </c>
      <c r="K219" s="46">
        <v>0</v>
      </c>
      <c r="L219" s="46">
        <v>0</v>
      </c>
      <c r="M219" s="49" t="s">
        <v>67</v>
      </c>
      <c r="N219" s="54">
        <v>0</v>
      </c>
      <c r="O219" s="52" t="s">
        <v>68</v>
      </c>
      <c r="P219" s="48">
        <v>0</v>
      </c>
      <c r="Q219" s="46">
        <v>0</v>
      </c>
      <c r="R219" s="46" t="s">
        <v>67</v>
      </c>
      <c r="S219" s="52" t="s">
        <v>67</v>
      </c>
      <c r="T219" s="48">
        <v>0</v>
      </c>
      <c r="U219" s="48">
        <v>0</v>
      </c>
      <c r="V219" s="46">
        <v>0</v>
      </c>
      <c r="W219" s="46">
        <v>0</v>
      </c>
      <c r="X219" s="46">
        <v>0</v>
      </c>
      <c r="Y219" s="48">
        <v>0</v>
      </c>
      <c r="Z219" s="48">
        <v>0</v>
      </c>
      <c r="AA219" s="52">
        <v>0</v>
      </c>
      <c r="AB219" s="48">
        <v>0</v>
      </c>
      <c r="AC219" s="52">
        <v>0</v>
      </c>
      <c r="AD219" s="53" t="s">
        <v>68</v>
      </c>
    </row>
    <row r="220" spans="1:30" ht="30" customHeight="1" x14ac:dyDescent="0.25">
      <c r="A220" s="45" t="s">
        <v>60</v>
      </c>
      <c r="B220" s="45" t="s">
        <v>399</v>
      </c>
      <c r="C220" s="45" t="s">
        <v>400</v>
      </c>
      <c r="D220" s="46" t="s">
        <v>401</v>
      </c>
      <c r="E220" s="46" t="s">
        <v>402</v>
      </c>
      <c r="F220" s="46" t="s">
        <v>406</v>
      </c>
      <c r="G220" s="46" t="s">
        <v>402</v>
      </c>
      <c r="H220" s="47" t="s">
        <v>66</v>
      </c>
      <c r="I220" s="48">
        <v>0</v>
      </c>
      <c r="J220" s="49">
        <v>0</v>
      </c>
      <c r="K220" s="46">
        <v>0</v>
      </c>
      <c r="L220" s="46">
        <v>0</v>
      </c>
      <c r="M220" s="49" t="s">
        <v>67</v>
      </c>
      <c r="N220" s="51">
        <v>0</v>
      </c>
      <c r="O220" s="52" t="s">
        <v>68</v>
      </c>
      <c r="P220" s="48">
        <v>0</v>
      </c>
      <c r="Q220" s="46">
        <v>0</v>
      </c>
      <c r="R220" s="46" t="s">
        <v>67</v>
      </c>
      <c r="S220" s="52" t="s">
        <v>67</v>
      </c>
      <c r="T220" s="48">
        <v>0</v>
      </c>
      <c r="U220" s="48">
        <v>0</v>
      </c>
      <c r="V220" s="46">
        <v>0</v>
      </c>
      <c r="W220" s="46">
        <v>0</v>
      </c>
      <c r="X220" s="46">
        <v>0</v>
      </c>
      <c r="Y220" s="48">
        <v>0</v>
      </c>
      <c r="Z220" s="48">
        <v>0</v>
      </c>
      <c r="AA220" s="52">
        <v>0</v>
      </c>
      <c r="AB220" s="48">
        <v>0</v>
      </c>
      <c r="AC220" s="52">
        <v>0</v>
      </c>
      <c r="AD220" s="53" t="s">
        <v>68</v>
      </c>
    </row>
    <row r="221" spans="1:30" ht="30" customHeight="1" x14ac:dyDescent="0.25">
      <c r="A221" s="45" t="s">
        <v>60</v>
      </c>
      <c r="B221" s="45" t="s">
        <v>399</v>
      </c>
      <c r="C221" s="45" t="s">
        <v>400</v>
      </c>
      <c r="D221" s="46" t="s">
        <v>401</v>
      </c>
      <c r="E221" s="46" t="s">
        <v>402</v>
      </c>
      <c r="F221" s="46" t="s">
        <v>407</v>
      </c>
      <c r="G221" s="46" t="s">
        <v>402</v>
      </c>
      <c r="H221" s="47" t="s">
        <v>66</v>
      </c>
      <c r="I221" s="48">
        <v>0</v>
      </c>
      <c r="J221" s="49">
        <v>0</v>
      </c>
      <c r="K221" s="46">
        <v>0</v>
      </c>
      <c r="L221" s="46">
        <v>0</v>
      </c>
      <c r="M221" s="49" t="s">
        <v>67</v>
      </c>
      <c r="N221" s="54">
        <v>0</v>
      </c>
      <c r="O221" s="52" t="s">
        <v>68</v>
      </c>
      <c r="P221" s="48">
        <v>0</v>
      </c>
      <c r="Q221" s="46">
        <v>0</v>
      </c>
      <c r="R221" s="46" t="s">
        <v>67</v>
      </c>
      <c r="S221" s="52" t="s">
        <v>67</v>
      </c>
      <c r="T221" s="48">
        <v>0</v>
      </c>
      <c r="U221" s="48">
        <v>0</v>
      </c>
      <c r="V221" s="46">
        <v>0</v>
      </c>
      <c r="W221" s="46">
        <v>0</v>
      </c>
      <c r="X221" s="46">
        <v>0</v>
      </c>
      <c r="Y221" s="48">
        <v>0</v>
      </c>
      <c r="Z221" s="48">
        <v>0</v>
      </c>
      <c r="AA221" s="52">
        <v>0</v>
      </c>
      <c r="AB221" s="48">
        <v>0</v>
      </c>
      <c r="AC221" s="52">
        <v>0</v>
      </c>
      <c r="AD221" s="53" t="s">
        <v>68</v>
      </c>
    </row>
    <row r="222" spans="1:30" ht="30" customHeight="1" x14ac:dyDescent="0.25">
      <c r="A222" s="45" t="s">
        <v>60</v>
      </c>
      <c r="B222" s="45" t="s">
        <v>399</v>
      </c>
      <c r="C222" s="45" t="s">
        <v>400</v>
      </c>
      <c r="D222" s="46" t="s">
        <v>401</v>
      </c>
      <c r="E222" s="46" t="s">
        <v>402</v>
      </c>
      <c r="F222" s="46" t="s">
        <v>408</v>
      </c>
      <c r="G222" s="46" t="s">
        <v>402</v>
      </c>
      <c r="H222" s="47" t="s">
        <v>66</v>
      </c>
      <c r="I222" s="48">
        <v>0</v>
      </c>
      <c r="J222" s="49">
        <v>0</v>
      </c>
      <c r="K222" s="46">
        <v>0</v>
      </c>
      <c r="L222" s="46">
        <v>0</v>
      </c>
      <c r="M222" s="49" t="s">
        <v>67</v>
      </c>
      <c r="N222" s="51">
        <v>0</v>
      </c>
      <c r="O222" s="52" t="s">
        <v>68</v>
      </c>
      <c r="P222" s="48">
        <v>0</v>
      </c>
      <c r="Q222" s="46">
        <v>0</v>
      </c>
      <c r="R222" s="46" t="s">
        <v>67</v>
      </c>
      <c r="S222" s="52" t="s">
        <v>67</v>
      </c>
      <c r="T222" s="48">
        <v>0</v>
      </c>
      <c r="U222" s="48">
        <v>0</v>
      </c>
      <c r="V222" s="46">
        <v>0</v>
      </c>
      <c r="W222" s="46">
        <v>0</v>
      </c>
      <c r="X222" s="46">
        <v>0</v>
      </c>
      <c r="Y222" s="48">
        <v>0</v>
      </c>
      <c r="Z222" s="48">
        <v>0</v>
      </c>
      <c r="AA222" s="52">
        <v>0</v>
      </c>
      <c r="AB222" s="48">
        <v>0</v>
      </c>
      <c r="AC222" s="52">
        <v>0</v>
      </c>
      <c r="AD222" s="53" t="s">
        <v>68</v>
      </c>
    </row>
    <row r="223" spans="1:30" ht="30" customHeight="1" x14ac:dyDescent="0.25">
      <c r="A223" s="45" t="s">
        <v>60</v>
      </c>
      <c r="B223" s="45" t="s">
        <v>399</v>
      </c>
      <c r="C223" s="45" t="s">
        <v>400</v>
      </c>
      <c r="D223" s="46" t="s">
        <v>401</v>
      </c>
      <c r="E223" s="46" t="s">
        <v>402</v>
      </c>
      <c r="F223" s="46" t="s">
        <v>409</v>
      </c>
      <c r="G223" s="46" t="s">
        <v>402</v>
      </c>
      <c r="H223" s="47" t="s">
        <v>66</v>
      </c>
      <c r="I223" s="48">
        <v>0</v>
      </c>
      <c r="J223" s="49">
        <v>0</v>
      </c>
      <c r="K223" s="46">
        <v>0</v>
      </c>
      <c r="L223" s="46">
        <v>0</v>
      </c>
      <c r="M223" s="49" t="s">
        <v>67</v>
      </c>
      <c r="N223" s="54">
        <v>0</v>
      </c>
      <c r="O223" s="52" t="s">
        <v>68</v>
      </c>
      <c r="P223" s="48">
        <v>0</v>
      </c>
      <c r="Q223" s="46">
        <v>0</v>
      </c>
      <c r="R223" s="46" t="s">
        <v>67</v>
      </c>
      <c r="S223" s="52" t="s">
        <v>67</v>
      </c>
      <c r="T223" s="48">
        <v>0</v>
      </c>
      <c r="U223" s="48">
        <v>0</v>
      </c>
      <c r="V223" s="46">
        <v>0</v>
      </c>
      <c r="W223" s="46">
        <v>0</v>
      </c>
      <c r="X223" s="46">
        <v>0</v>
      </c>
      <c r="Y223" s="48">
        <v>0</v>
      </c>
      <c r="Z223" s="48">
        <v>0</v>
      </c>
      <c r="AA223" s="52">
        <v>0</v>
      </c>
      <c r="AB223" s="48">
        <v>0</v>
      </c>
      <c r="AC223" s="52">
        <v>0</v>
      </c>
      <c r="AD223" s="53" t="s">
        <v>68</v>
      </c>
    </row>
    <row r="224" spans="1:30" ht="30" customHeight="1" x14ac:dyDescent="0.25">
      <c r="A224" s="45" t="s">
        <v>60</v>
      </c>
      <c r="B224" s="45" t="s">
        <v>399</v>
      </c>
      <c r="C224" s="45" t="s">
        <v>400</v>
      </c>
      <c r="D224" s="46" t="s">
        <v>410</v>
      </c>
      <c r="E224" s="46" t="s">
        <v>411</v>
      </c>
      <c r="F224" s="46" t="s">
        <v>412</v>
      </c>
      <c r="G224" s="46" t="s">
        <v>413</v>
      </c>
      <c r="H224" s="47" t="s">
        <v>66</v>
      </c>
      <c r="I224" s="48">
        <v>0</v>
      </c>
      <c r="J224" s="49">
        <v>0</v>
      </c>
      <c r="K224" s="46">
        <v>0</v>
      </c>
      <c r="L224" s="46">
        <v>0</v>
      </c>
      <c r="M224" s="49" t="s">
        <v>67</v>
      </c>
      <c r="N224" s="51">
        <v>0</v>
      </c>
      <c r="O224" s="52" t="s">
        <v>68</v>
      </c>
      <c r="P224" s="48">
        <v>0</v>
      </c>
      <c r="Q224" s="46">
        <v>0</v>
      </c>
      <c r="R224" s="46" t="s">
        <v>67</v>
      </c>
      <c r="S224" s="52" t="s">
        <v>67</v>
      </c>
      <c r="T224" s="48">
        <v>0</v>
      </c>
      <c r="U224" s="48">
        <v>0</v>
      </c>
      <c r="V224" s="46">
        <v>0</v>
      </c>
      <c r="W224" s="46">
        <v>0</v>
      </c>
      <c r="X224" s="46">
        <v>0</v>
      </c>
      <c r="Y224" s="48">
        <v>0</v>
      </c>
      <c r="Z224" s="48">
        <v>0</v>
      </c>
      <c r="AA224" s="52">
        <v>0</v>
      </c>
      <c r="AB224" s="48">
        <v>0</v>
      </c>
      <c r="AC224" s="52">
        <v>0</v>
      </c>
      <c r="AD224" s="53" t="s">
        <v>68</v>
      </c>
    </row>
    <row r="225" spans="1:30" ht="30" customHeight="1" x14ac:dyDescent="0.25">
      <c r="A225" s="45" t="s">
        <v>60</v>
      </c>
      <c r="B225" s="45" t="s">
        <v>399</v>
      </c>
      <c r="C225" s="45" t="s">
        <v>400</v>
      </c>
      <c r="D225" s="46" t="s">
        <v>410</v>
      </c>
      <c r="E225" s="46" t="s">
        <v>411</v>
      </c>
      <c r="F225" s="46" t="s">
        <v>414</v>
      </c>
      <c r="G225" s="46" t="s">
        <v>415</v>
      </c>
      <c r="H225" s="47" t="s">
        <v>66</v>
      </c>
      <c r="I225" s="48">
        <v>0</v>
      </c>
      <c r="J225" s="49">
        <v>0</v>
      </c>
      <c r="K225" s="46">
        <v>0</v>
      </c>
      <c r="L225" s="46">
        <v>0</v>
      </c>
      <c r="M225" s="49" t="s">
        <v>67</v>
      </c>
      <c r="N225" s="54">
        <v>0</v>
      </c>
      <c r="O225" s="52" t="s">
        <v>68</v>
      </c>
      <c r="P225" s="48">
        <v>0</v>
      </c>
      <c r="Q225" s="46">
        <v>0</v>
      </c>
      <c r="R225" s="46" t="s">
        <v>67</v>
      </c>
      <c r="S225" s="52" t="s">
        <v>67</v>
      </c>
      <c r="T225" s="48">
        <v>0</v>
      </c>
      <c r="U225" s="48">
        <v>0</v>
      </c>
      <c r="V225" s="46">
        <v>0</v>
      </c>
      <c r="W225" s="46">
        <v>0</v>
      </c>
      <c r="X225" s="46">
        <v>0</v>
      </c>
      <c r="Y225" s="48">
        <v>0</v>
      </c>
      <c r="Z225" s="48">
        <v>0</v>
      </c>
      <c r="AA225" s="52">
        <v>0</v>
      </c>
      <c r="AB225" s="48">
        <v>0</v>
      </c>
      <c r="AC225" s="52">
        <v>0</v>
      </c>
      <c r="AD225" s="53" t="s">
        <v>68</v>
      </c>
    </row>
    <row r="226" spans="1:30" ht="30" customHeight="1" x14ac:dyDescent="0.25">
      <c r="A226" s="45" t="s">
        <v>60</v>
      </c>
      <c r="B226" s="45" t="s">
        <v>399</v>
      </c>
      <c r="C226" s="45" t="s">
        <v>400</v>
      </c>
      <c r="D226" s="46" t="s">
        <v>416</v>
      </c>
      <c r="E226" s="46" t="s">
        <v>402</v>
      </c>
      <c r="F226" s="46" t="s">
        <v>417</v>
      </c>
      <c r="G226" s="46" t="s">
        <v>402</v>
      </c>
      <c r="H226" s="47" t="s">
        <v>66</v>
      </c>
      <c r="I226" s="48">
        <v>0</v>
      </c>
      <c r="J226" s="49">
        <v>0</v>
      </c>
      <c r="K226" s="46">
        <v>0</v>
      </c>
      <c r="L226" s="46">
        <v>0</v>
      </c>
      <c r="M226" s="49" t="s">
        <v>67</v>
      </c>
      <c r="N226" s="51">
        <v>0</v>
      </c>
      <c r="O226" s="52" t="s">
        <v>68</v>
      </c>
      <c r="P226" s="48">
        <v>0</v>
      </c>
      <c r="Q226" s="46">
        <v>0</v>
      </c>
      <c r="R226" s="46" t="s">
        <v>67</v>
      </c>
      <c r="S226" s="52" t="s">
        <v>67</v>
      </c>
      <c r="T226" s="48">
        <v>0</v>
      </c>
      <c r="U226" s="48">
        <v>0</v>
      </c>
      <c r="V226" s="46">
        <v>0</v>
      </c>
      <c r="W226" s="46">
        <v>0</v>
      </c>
      <c r="X226" s="46">
        <v>0</v>
      </c>
      <c r="Y226" s="48">
        <v>0</v>
      </c>
      <c r="Z226" s="48">
        <v>0</v>
      </c>
      <c r="AA226" s="52">
        <v>0</v>
      </c>
      <c r="AB226" s="48">
        <v>0</v>
      </c>
      <c r="AC226" s="52">
        <v>0</v>
      </c>
      <c r="AD226" s="53" t="s">
        <v>68</v>
      </c>
    </row>
    <row r="227" spans="1:30" ht="30" customHeight="1" x14ac:dyDescent="0.25">
      <c r="A227" s="45" t="s">
        <v>60</v>
      </c>
      <c r="B227" s="45" t="s">
        <v>399</v>
      </c>
      <c r="C227" s="45" t="s">
        <v>400</v>
      </c>
      <c r="D227" s="46" t="s">
        <v>416</v>
      </c>
      <c r="E227" s="46" t="s">
        <v>402</v>
      </c>
      <c r="F227" s="46" t="s">
        <v>418</v>
      </c>
      <c r="G227" s="46" t="s">
        <v>402</v>
      </c>
      <c r="H227" s="47" t="s">
        <v>66</v>
      </c>
      <c r="I227" s="48">
        <v>0</v>
      </c>
      <c r="J227" s="49">
        <v>0</v>
      </c>
      <c r="K227" s="46">
        <v>0</v>
      </c>
      <c r="L227" s="46">
        <v>0</v>
      </c>
      <c r="M227" s="49" t="s">
        <v>67</v>
      </c>
      <c r="N227" s="54">
        <v>0</v>
      </c>
      <c r="O227" s="52" t="s">
        <v>68</v>
      </c>
      <c r="P227" s="48">
        <v>0</v>
      </c>
      <c r="Q227" s="46">
        <v>0</v>
      </c>
      <c r="R227" s="46" t="s">
        <v>67</v>
      </c>
      <c r="S227" s="52" t="s">
        <v>67</v>
      </c>
      <c r="T227" s="48">
        <v>0</v>
      </c>
      <c r="U227" s="48">
        <v>0</v>
      </c>
      <c r="V227" s="46">
        <v>0</v>
      </c>
      <c r="W227" s="46">
        <v>0</v>
      </c>
      <c r="X227" s="46">
        <v>0</v>
      </c>
      <c r="Y227" s="48">
        <v>0</v>
      </c>
      <c r="Z227" s="48">
        <v>0</v>
      </c>
      <c r="AA227" s="52">
        <v>0</v>
      </c>
      <c r="AB227" s="48">
        <v>0</v>
      </c>
      <c r="AC227" s="52">
        <v>0</v>
      </c>
      <c r="AD227" s="53" t="s">
        <v>68</v>
      </c>
    </row>
    <row r="228" spans="1:30" ht="30" customHeight="1" x14ac:dyDescent="0.25">
      <c r="A228" s="45" t="s">
        <v>60</v>
      </c>
      <c r="B228" s="45" t="s">
        <v>399</v>
      </c>
      <c r="C228" s="45" t="s">
        <v>400</v>
      </c>
      <c r="D228" s="46" t="s">
        <v>416</v>
      </c>
      <c r="E228" s="46" t="s">
        <v>402</v>
      </c>
      <c r="F228" s="46" t="s">
        <v>419</v>
      </c>
      <c r="G228" s="46" t="s">
        <v>402</v>
      </c>
      <c r="H228" s="47" t="s">
        <v>66</v>
      </c>
      <c r="I228" s="48">
        <v>0</v>
      </c>
      <c r="J228" s="49">
        <v>0</v>
      </c>
      <c r="K228" s="46">
        <v>0</v>
      </c>
      <c r="L228" s="46">
        <v>0</v>
      </c>
      <c r="M228" s="49" t="s">
        <v>67</v>
      </c>
      <c r="N228" s="51">
        <v>0</v>
      </c>
      <c r="O228" s="52" t="s">
        <v>68</v>
      </c>
      <c r="P228" s="48">
        <v>0</v>
      </c>
      <c r="Q228" s="46">
        <v>0</v>
      </c>
      <c r="R228" s="46" t="s">
        <v>67</v>
      </c>
      <c r="S228" s="52" t="s">
        <v>67</v>
      </c>
      <c r="T228" s="48">
        <v>0</v>
      </c>
      <c r="U228" s="48">
        <v>0</v>
      </c>
      <c r="V228" s="46">
        <v>0</v>
      </c>
      <c r="W228" s="46">
        <v>0</v>
      </c>
      <c r="X228" s="46">
        <v>0</v>
      </c>
      <c r="Y228" s="48">
        <v>0</v>
      </c>
      <c r="Z228" s="48">
        <v>0</v>
      </c>
      <c r="AA228" s="52">
        <v>0</v>
      </c>
      <c r="AB228" s="48">
        <v>0</v>
      </c>
      <c r="AC228" s="52">
        <v>0</v>
      </c>
      <c r="AD228" s="53" t="s">
        <v>68</v>
      </c>
    </row>
    <row r="229" spans="1:30" ht="30" customHeight="1" x14ac:dyDescent="0.25">
      <c r="A229" s="45" t="s">
        <v>60</v>
      </c>
      <c r="B229" s="45" t="s">
        <v>399</v>
      </c>
      <c r="C229" s="45" t="s">
        <v>400</v>
      </c>
      <c r="D229" s="46" t="s">
        <v>416</v>
      </c>
      <c r="E229" s="46" t="s">
        <v>402</v>
      </c>
      <c r="F229" s="46" t="s">
        <v>420</v>
      </c>
      <c r="G229" s="46" t="s">
        <v>402</v>
      </c>
      <c r="H229" s="47" t="s">
        <v>66</v>
      </c>
      <c r="I229" s="48">
        <v>0</v>
      </c>
      <c r="J229" s="49">
        <v>0</v>
      </c>
      <c r="K229" s="46">
        <v>0</v>
      </c>
      <c r="L229" s="46">
        <v>0</v>
      </c>
      <c r="M229" s="49" t="s">
        <v>67</v>
      </c>
      <c r="N229" s="54">
        <v>0</v>
      </c>
      <c r="O229" s="52" t="s">
        <v>68</v>
      </c>
      <c r="P229" s="48">
        <v>0</v>
      </c>
      <c r="Q229" s="46">
        <v>0</v>
      </c>
      <c r="R229" s="46" t="s">
        <v>67</v>
      </c>
      <c r="S229" s="52" t="s">
        <v>67</v>
      </c>
      <c r="T229" s="48">
        <v>0</v>
      </c>
      <c r="U229" s="48">
        <v>0</v>
      </c>
      <c r="V229" s="46">
        <v>0</v>
      </c>
      <c r="W229" s="46">
        <v>0</v>
      </c>
      <c r="X229" s="46">
        <v>0</v>
      </c>
      <c r="Y229" s="48">
        <v>0</v>
      </c>
      <c r="Z229" s="48">
        <v>0</v>
      </c>
      <c r="AA229" s="52">
        <v>0</v>
      </c>
      <c r="AB229" s="48">
        <v>0</v>
      </c>
      <c r="AC229" s="52">
        <v>0</v>
      </c>
      <c r="AD229" s="53" t="s">
        <v>68</v>
      </c>
    </row>
    <row r="230" spans="1:30" ht="30" customHeight="1" x14ac:dyDescent="0.25">
      <c r="A230" s="45" t="s">
        <v>60</v>
      </c>
      <c r="B230" s="45" t="s">
        <v>399</v>
      </c>
      <c r="C230" s="45" t="s">
        <v>400</v>
      </c>
      <c r="D230" s="46" t="s">
        <v>416</v>
      </c>
      <c r="E230" s="46" t="s">
        <v>402</v>
      </c>
      <c r="F230" s="46" t="s">
        <v>421</v>
      </c>
      <c r="G230" s="46" t="s">
        <v>422</v>
      </c>
      <c r="H230" s="47" t="s">
        <v>66</v>
      </c>
      <c r="I230" s="48">
        <v>0</v>
      </c>
      <c r="J230" s="49">
        <v>0</v>
      </c>
      <c r="K230" s="46">
        <v>0</v>
      </c>
      <c r="L230" s="46">
        <v>0</v>
      </c>
      <c r="M230" s="49" t="s">
        <v>67</v>
      </c>
      <c r="N230" s="51">
        <v>0</v>
      </c>
      <c r="O230" s="52" t="s">
        <v>68</v>
      </c>
      <c r="P230" s="48">
        <v>0</v>
      </c>
      <c r="Q230" s="46">
        <v>0</v>
      </c>
      <c r="R230" s="46" t="s">
        <v>67</v>
      </c>
      <c r="S230" s="52" t="s">
        <v>67</v>
      </c>
      <c r="T230" s="48">
        <v>0</v>
      </c>
      <c r="U230" s="48">
        <v>0</v>
      </c>
      <c r="V230" s="46">
        <v>0</v>
      </c>
      <c r="W230" s="46">
        <v>0</v>
      </c>
      <c r="X230" s="46">
        <v>0</v>
      </c>
      <c r="Y230" s="48">
        <v>0</v>
      </c>
      <c r="Z230" s="48">
        <v>0</v>
      </c>
      <c r="AA230" s="52">
        <v>0</v>
      </c>
      <c r="AB230" s="48">
        <v>0</v>
      </c>
      <c r="AC230" s="52">
        <v>0</v>
      </c>
      <c r="AD230" s="53" t="s">
        <v>68</v>
      </c>
    </row>
    <row r="231" spans="1:30" ht="30" customHeight="1" x14ac:dyDescent="0.25">
      <c r="A231" s="45" t="s">
        <v>60</v>
      </c>
      <c r="B231" s="45" t="s">
        <v>399</v>
      </c>
      <c r="C231" s="45" t="s">
        <v>400</v>
      </c>
      <c r="D231" s="46" t="s">
        <v>416</v>
      </c>
      <c r="E231" s="46" t="s">
        <v>402</v>
      </c>
      <c r="F231" s="46" t="s">
        <v>423</v>
      </c>
      <c r="G231" s="46" t="s">
        <v>424</v>
      </c>
      <c r="H231" s="47" t="s">
        <v>66</v>
      </c>
      <c r="I231" s="48">
        <v>0</v>
      </c>
      <c r="J231" s="49">
        <v>0</v>
      </c>
      <c r="K231" s="46">
        <v>0</v>
      </c>
      <c r="L231" s="46">
        <v>0</v>
      </c>
      <c r="M231" s="49" t="s">
        <v>67</v>
      </c>
      <c r="N231" s="54">
        <v>0</v>
      </c>
      <c r="O231" s="52" t="s">
        <v>68</v>
      </c>
      <c r="P231" s="48">
        <v>0</v>
      </c>
      <c r="Q231" s="46">
        <v>0</v>
      </c>
      <c r="R231" s="46" t="s">
        <v>67</v>
      </c>
      <c r="S231" s="52" t="s">
        <v>67</v>
      </c>
      <c r="T231" s="48">
        <v>0</v>
      </c>
      <c r="U231" s="48">
        <v>0</v>
      </c>
      <c r="V231" s="46">
        <v>0</v>
      </c>
      <c r="W231" s="46">
        <v>0</v>
      </c>
      <c r="X231" s="46">
        <v>0</v>
      </c>
      <c r="Y231" s="48">
        <v>0</v>
      </c>
      <c r="Z231" s="48">
        <v>0</v>
      </c>
      <c r="AA231" s="52">
        <v>0</v>
      </c>
      <c r="AB231" s="48">
        <v>0</v>
      </c>
      <c r="AC231" s="52">
        <v>0</v>
      </c>
      <c r="AD231" s="53" t="s">
        <v>68</v>
      </c>
    </row>
    <row r="232" spans="1:30" ht="30" customHeight="1" x14ac:dyDescent="0.25">
      <c r="A232" s="45" t="s">
        <v>60</v>
      </c>
      <c r="B232" s="45" t="s">
        <v>399</v>
      </c>
      <c r="C232" s="45" t="s">
        <v>400</v>
      </c>
      <c r="D232" s="46" t="s">
        <v>416</v>
      </c>
      <c r="E232" s="46" t="s">
        <v>402</v>
      </c>
      <c r="F232" s="46" t="s">
        <v>425</v>
      </c>
      <c r="G232" s="46" t="s">
        <v>402</v>
      </c>
      <c r="H232" s="47" t="s">
        <v>66</v>
      </c>
      <c r="I232" s="48">
        <v>0</v>
      </c>
      <c r="J232" s="49">
        <v>0</v>
      </c>
      <c r="K232" s="46">
        <v>0</v>
      </c>
      <c r="L232" s="46">
        <v>0</v>
      </c>
      <c r="M232" s="49" t="s">
        <v>67</v>
      </c>
      <c r="N232" s="51">
        <v>0</v>
      </c>
      <c r="O232" s="52" t="s">
        <v>68</v>
      </c>
      <c r="P232" s="48">
        <v>0</v>
      </c>
      <c r="Q232" s="46">
        <v>0</v>
      </c>
      <c r="R232" s="46" t="s">
        <v>67</v>
      </c>
      <c r="S232" s="52" t="s">
        <v>67</v>
      </c>
      <c r="T232" s="48">
        <v>0</v>
      </c>
      <c r="U232" s="48">
        <v>0</v>
      </c>
      <c r="V232" s="46">
        <v>0</v>
      </c>
      <c r="W232" s="46">
        <v>0</v>
      </c>
      <c r="X232" s="46">
        <v>0</v>
      </c>
      <c r="Y232" s="48">
        <v>0</v>
      </c>
      <c r="Z232" s="48">
        <v>0</v>
      </c>
      <c r="AA232" s="52">
        <v>0</v>
      </c>
      <c r="AB232" s="48">
        <v>0</v>
      </c>
      <c r="AC232" s="52">
        <v>0</v>
      </c>
      <c r="AD232" s="53" t="s">
        <v>68</v>
      </c>
    </row>
    <row r="233" spans="1:30" ht="30" customHeight="1" x14ac:dyDescent="0.25">
      <c r="A233" s="45" t="s">
        <v>60</v>
      </c>
      <c r="B233" s="45" t="s">
        <v>399</v>
      </c>
      <c r="C233" s="45" t="s">
        <v>400</v>
      </c>
      <c r="D233" s="46" t="s">
        <v>416</v>
      </c>
      <c r="E233" s="46" t="s">
        <v>402</v>
      </c>
      <c r="F233" s="46" t="s">
        <v>426</v>
      </c>
      <c r="G233" s="46" t="s">
        <v>402</v>
      </c>
      <c r="H233" s="47" t="s">
        <v>66</v>
      </c>
      <c r="I233" s="48">
        <v>0</v>
      </c>
      <c r="J233" s="49">
        <v>0</v>
      </c>
      <c r="K233" s="46">
        <v>0</v>
      </c>
      <c r="L233" s="46">
        <v>0</v>
      </c>
      <c r="M233" s="49" t="s">
        <v>67</v>
      </c>
      <c r="N233" s="54">
        <v>0</v>
      </c>
      <c r="O233" s="52" t="s">
        <v>68</v>
      </c>
      <c r="P233" s="48">
        <v>0</v>
      </c>
      <c r="Q233" s="46">
        <v>0</v>
      </c>
      <c r="R233" s="46" t="s">
        <v>67</v>
      </c>
      <c r="S233" s="52" t="s">
        <v>67</v>
      </c>
      <c r="T233" s="48">
        <v>0</v>
      </c>
      <c r="U233" s="48">
        <v>0</v>
      </c>
      <c r="V233" s="46">
        <v>0</v>
      </c>
      <c r="W233" s="46">
        <v>0</v>
      </c>
      <c r="X233" s="46">
        <v>0</v>
      </c>
      <c r="Y233" s="48">
        <v>0</v>
      </c>
      <c r="Z233" s="48">
        <v>0</v>
      </c>
      <c r="AA233" s="52">
        <v>0</v>
      </c>
      <c r="AB233" s="48">
        <v>0</v>
      </c>
      <c r="AC233" s="52">
        <v>0</v>
      </c>
      <c r="AD233" s="53" t="s">
        <v>68</v>
      </c>
    </row>
    <row r="234" spans="1:30" ht="30" customHeight="1" x14ac:dyDescent="0.25">
      <c r="A234" s="45" t="s">
        <v>60</v>
      </c>
      <c r="B234" s="45" t="s">
        <v>399</v>
      </c>
      <c r="C234" s="45" t="s">
        <v>400</v>
      </c>
      <c r="D234" s="46" t="s">
        <v>427</v>
      </c>
      <c r="E234" s="46" t="s">
        <v>428</v>
      </c>
      <c r="F234" s="46" t="s">
        <v>429</v>
      </c>
      <c r="G234" s="46" t="s">
        <v>428</v>
      </c>
      <c r="H234" s="47" t="s">
        <v>66</v>
      </c>
      <c r="I234" s="48">
        <v>0</v>
      </c>
      <c r="J234" s="49">
        <v>0</v>
      </c>
      <c r="K234" s="46">
        <v>0</v>
      </c>
      <c r="L234" s="46">
        <v>0</v>
      </c>
      <c r="M234" s="49" t="s">
        <v>67</v>
      </c>
      <c r="N234" s="51">
        <v>0</v>
      </c>
      <c r="O234" s="52" t="s">
        <v>68</v>
      </c>
      <c r="P234" s="48">
        <v>0</v>
      </c>
      <c r="Q234" s="46">
        <v>0</v>
      </c>
      <c r="R234" s="46" t="s">
        <v>67</v>
      </c>
      <c r="S234" s="52" t="s">
        <v>67</v>
      </c>
      <c r="T234" s="48">
        <v>0</v>
      </c>
      <c r="U234" s="48">
        <v>0</v>
      </c>
      <c r="V234" s="46">
        <v>0</v>
      </c>
      <c r="W234" s="46">
        <v>0</v>
      </c>
      <c r="X234" s="46">
        <v>0</v>
      </c>
      <c r="Y234" s="48">
        <v>0</v>
      </c>
      <c r="Z234" s="48">
        <v>0</v>
      </c>
      <c r="AA234" s="52">
        <v>0</v>
      </c>
      <c r="AB234" s="48">
        <v>0</v>
      </c>
      <c r="AC234" s="52">
        <v>0</v>
      </c>
      <c r="AD234" s="53" t="s">
        <v>68</v>
      </c>
    </row>
    <row r="235" spans="1:30" ht="30" customHeight="1" x14ac:dyDescent="0.25">
      <c r="A235" s="45" t="s">
        <v>60</v>
      </c>
      <c r="B235" s="45" t="s">
        <v>399</v>
      </c>
      <c r="C235" s="45" t="s">
        <v>400</v>
      </c>
      <c r="D235" s="46" t="s">
        <v>427</v>
      </c>
      <c r="E235" s="46" t="s">
        <v>428</v>
      </c>
      <c r="F235" s="46" t="s">
        <v>430</v>
      </c>
      <c r="G235" s="46" t="s">
        <v>431</v>
      </c>
      <c r="H235" s="47" t="s">
        <v>66</v>
      </c>
      <c r="I235" s="48">
        <v>0</v>
      </c>
      <c r="J235" s="49">
        <v>0</v>
      </c>
      <c r="K235" s="46">
        <v>0</v>
      </c>
      <c r="L235" s="46">
        <v>0</v>
      </c>
      <c r="M235" s="49" t="s">
        <v>67</v>
      </c>
      <c r="N235" s="54">
        <v>0</v>
      </c>
      <c r="O235" s="52" t="s">
        <v>68</v>
      </c>
      <c r="P235" s="48">
        <v>0</v>
      </c>
      <c r="Q235" s="46">
        <v>0</v>
      </c>
      <c r="R235" s="46" t="s">
        <v>67</v>
      </c>
      <c r="S235" s="52" t="s">
        <v>67</v>
      </c>
      <c r="T235" s="48">
        <v>0</v>
      </c>
      <c r="U235" s="48">
        <v>0</v>
      </c>
      <c r="V235" s="46">
        <v>0</v>
      </c>
      <c r="W235" s="46">
        <v>0</v>
      </c>
      <c r="X235" s="46">
        <v>0</v>
      </c>
      <c r="Y235" s="48">
        <v>0</v>
      </c>
      <c r="Z235" s="48">
        <v>0</v>
      </c>
      <c r="AA235" s="52">
        <v>0</v>
      </c>
      <c r="AB235" s="48">
        <v>0</v>
      </c>
      <c r="AC235" s="52">
        <v>0</v>
      </c>
      <c r="AD235" s="53" t="s">
        <v>68</v>
      </c>
    </row>
    <row r="236" spans="1:30" ht="30" customHeight="1" x14ac:dyDescent="0.25">
      <c r="A236" s="45" t="s">
        <v>60</v>
      </c>
      <c r="B236" s="45" t="s">
        <v>399</v>
      </c>
      <c r="C236" s="45" t="s">
        <v>400</v>
      </c>
      <c r="D236" s="46" t="s">
        <v>427</v>
      </c>
      <c r="E236" s="46" t="s">
        <v>428</v>
      </c>
      <c r="F236" s="46" t="s">
        <v>432</v>
      </c>
      <c r="G236" s="46" t="s">
        <v>428</v>
      </c>
      <c r="H236" s="47" t="s">
        <v>66</v>
      </c>
      <c r="I236" s="48">
        <v>0</v>
      </c>
      <c r="J236" s="49">
        <v>0</v>
      </c>
      <c r="K236" s="46">
        <v>0</v>
      </c>
      <c r="L236" s="46">
        <v>0</v>
      </c>
      <c r="M236" s="49" t="s">
        <v>67</v>
      </c>
      <c r="N236" s="51">
        <v>0</v>
      </c>
      <c r="O236" s="52" t="s">
        <v>68</v>
      </c>
      <c r="P236" s="48">
        <v>0</v>
      </c>
      <c r="Q236" s="46">
        <v>0</v>
      </c>
      <c r="R236" s="46" t="s">
        <v>67</v>
      </c>
      <c r="S236" s="52" t="s">
        <v>67</v>
      </c>
      <c r="T236" s="48">
        <v>0</v>
      </c>
      <c r="U236" s="48">
        <v>0</v>
      </c>
      <c r="V236" s="46">
        <v>0</v>
      </c>
      <c r="W236" s="46">
        <v>0</v>
      </c>
      <c r="X236" s="46">
        <v>0</v>
      </c>
      <c r="Y236" s="48">
        <v>0</v>
      </c>
      <c r="Z236" s="48">
        <v>0</v>
      </c>
      <c r="AA236" s="52">
        <v>0</v>
      </c>
      <c r="AB236" s="48">
        <v>0</v>
      </c>
      <c r="AC236" s="52">
        <v>0</v>
      </c>
      <c r="AD236" s="53" t="s">
        <v>68</v>
      </c>
    </row>
    <row r="237" spans="1:30" ht="30" customHeight="1" x14ac:dyDescent="0.25">
      <c r="A237" s="45" t="s">
        <v>60</v>
      </c>
      <c r="B237" s="45" t="s">
        <v>399</v>
      </c>
      <c r="C237" s="45" t="s">
        <v>400</v>
      </c>
      <c r="D237" s="46" t="s">
        <v>427</v>
      </c>
      <c r="E237" s="46" t="s">
        <v>428</v>
      </c>
      <c r="F237" s="46" t="s">
        <v>433</v>
      </c>
      <c r="G237" s="46" t="s">
        <v>431</v>
      </c>
      <c r="H237" s="47" t="s">
        <v>66</v>
      </c>
      <c r="I237" s="48">
        <v>0</v>
      </c>
      <c r="J237" s="49">
        <v>0</v>
      </c>
      <c r="K237" s="46">
        <v>0</v>
      </c>
      <c r="L237" s="46">
        <v>0</v>
      </c>
      <c r="M237" s="49" t="s">
        <v>67</v>
      </c>
      <c r="N237" s="54">
        <v>0</v>
      </c>
      <c r="O237" s="52" t="s">
        <v>68</v>
      </c>
      <c r="P237" s="48">
        <v>0</v>
      </c>
      <c r="Q237" s="46">
        <v>0</v>
      </c>
      <c r="R237" s="46" t="s">
        <v>67</v>
      </c>
      <c r="S237" s="52" t="s">
        <v>67</v>
      </c>
      <c r="T237" s="48">
        <v>0</v>
      </c>
      <c r="U237" s="48">
        <v>0</v>
      </c>
      <c r="V237" s="46">
        <v>0</v>
      </c>
      <c r="W237" s="46">
        <v>0</v>
      </c>
      <c r="X237" s="46">
        <v>0</v>
      </c>
      <c r="Y237" s="48">
        <v>0</v>
      </c>
      <c r="Z237" s="48">
        <v>0</v>
      </c>
      <c r="AA237" s="52">
        <v>0</v>
      </c>
      <c r="AB237" s="48">
        <v>0</v>
      </c>
      <c r="AC237" s="52">
        <v>0</v>
      </c>
      <c r="AD237" s="53" t="s">
        <v>68</v>
      </c>
    </row>
    <row r="238" spans="1:30" ht="30" customHeight="1" x14ac:dyDescent="0.25">
      <c r="A238" s="45" t="s">
        <v>60</v>
      </c>
      <c r="B238" s="45" t="s">
        <v>399</v>
      </c>
      <c r="C238" s="45" t="s">
        <v>400</v>
      </c>
      <c r="D238" s="46" t="s">
        <v>427</v>
      </c>
      <c r="E238" s="46" t="s">
        <v>428</v>
      </c>
      <c r="F238" s="46" t="s">
        <v>434</v>
      </c>
      <c r="G238" s="46" t="s">
        <v>428</v>
      </c>
      <c r="H238" s="47" t="s">
        <v>66</v>
      </c>
      <c r="I238" s="48">
        <v>0</v>
      </c>
      <c r="J238" s="49">
        <v>0</v>
      </c>
      <c r="K238" s="46">
        <v>0</v>
      </c>
      <c r="L238" s="46">
        <v>0</v>
      </c>
      <c r="M238" s="49" t="s">
        <v>67</v>
      </c>
      <c r="N238" s="51">
        <v>0</v>
      </c>
      <c r="O238" s="52" t="s">
        <v>68</v>
      </c>
      <c r="P238" s="48" t="s">
        <v>68</v>
      </c>
      <c r="Q238" s="48" t="s">
        <v>68</v>
      </c>
      <c r="R238" s="46" t="s">
        <v>67</v>
      </c>
      <c r="S238" s="52" t="s">
        <v>67</v>
      </c>
      <c r="T238" s="48">
        <v>0</v>
      </c>
      <c r="U238" s="48">
        <v>0</v>
      </c>
      <c r="V238" s="46">
        <v>0</v>
      </c>
      <c r="W238" s="46">
        <v>0</v>
      </c>
      <c r="X238" s="46">
        <v>0</v>
      </c>
      <c r="Y238" s="48">
        <v>0</v>
      </c>
      <c r="Z238" s="48">
        <v>0</v>
      </c>
      <c r="AA238" s="52">
        <v>0</v>
      </c>
      <c r="AB238" s="48">
        <v>0</v>
      </c>
      <c r="AC238" s="52">
        <v>0</v>
      </c>
      <c r="AD238" s="53" t="s">
        <v>68</v>
      </c>
    </row>
    <row r="239" spans="1:30" ht="30" customHeight="1" x14ac:dyDescent="0.25">
      <c r="A239" s="45" t="s">
        <v>60</v>
      </c>
      <c r="B239" s="45" t="s">
        <v>399</v>
      </c>
      <c r="C239" s="45" t="s">
        <v>400</v>
      </c>
      <c r="D239" s="46" t="s">
        <v>435</v>
      </c>
      <c r="E239" s="46" t="s">
        <v>436</v>
      </c>
      <c r="F239" s="46" t="s">
        <v>437</v>
      </c>
      <c r="G239" s="46" t="s">
        <v>436</v>
      </c>
      <c r="H239" s="47" t="s">
        <v>66</v>
      </c>
      <c r="I239" s="48">
        <v>0</v>
      </c>
      <c r="J239" s="49">
        <v>0</v>
      </c>
      <c r="K239" s="46">
        <v>0</v>
      </c>
      <c r="L239" s="46">
        <v>0</v>
      </c>
      <c r="M239" s="49" t="s">
        <v>67</v>
      </c>
      <c r="N239" s="54">
        <v>0</v>
      </c>
      <c r="O239" s="52" t="s">
        <v>68</v>
      </c>
      <c r="P239" s="48">
        <v>0</v>
      </c>
      <c r="Q239" s="46">
        <v>0</v>
      </c>
      <c r="R239" s="46" t="s">
        <v>67</v>
      </c>
      <c r="S239" s="52" t="s">
        <v>67</v>
      </c>
      <c r="T239" s="48">
        <v>0</v>
      </c>
      <c r="U239" s="48">
        <v>0</v>
      </c>
      <c r="V239" s="46">
        <v>0</v>
      </c>
      <c r="W239" s="46">
        <v>0</v>
      </c>
      <c r="X239" s="46">
        <v>0</v>
      </c>
      <c r="Y239" s="48">
        <v>0</v>
      </c>
      <c r="Z239" s="48">
        <v>0</v>
      </c>
      <c r="AA239" s="52">
        <v>0</v>
      </c>
      <c r="AB239" s="48">
        <v>0</v>
      </c>
      <c r="AC239" s="52">
        <v>0</v>
      </c>
      <c r="AD239" s="53" t="s">
        <v>68</v>
      </c>
    </row>
    <row r="240" spans="1:30" ht="30" customHeight="1" x14ac:dyDescent="0.25">
      <c r="A240" s="45" t="s">
        <v>60</v>
      </c>
      <c r="B240" s="45" t="s">
        <v>399</v>
      </c>
      <c r="C240" s="45" t="s">
        <v>400</v>
      </c>
      <c r="D240" s="46" t="s">
        <v>435</v>
      </c>
      <c r="E240" s="46" t="s">
        <v>436</v>
      </c>
      <c r="F240" s="46" t="s">
        <v>438</v>
      </c>
      <c r="G240" s="46" t="s">
        <v>436</v>
      </c>
      <c r="H240" s="47" t="s">
        <v>66</v>
      </c>
      <c r="I240" s="48">
        <v>0</v>
      </c>
      <c r="J240" s="49">
        <v>0</v>
      </c>
      <c r="K240" s="46">
        <v>0</v>
      </c>
      <c r="L240" s="46">
        <v>0</v>
      </c>
      <c r="M240" s="49" t="s">
        <v>67</v>
      </c>
      <c r="N240" s="51">
        <v>0</v>
      </c>
      <c r="O240" s="52" t="s">
        <v>68</v>
      </c>
      <c r="P240" s="48">
        <v>0</v>
      </c>
      <c r="Q240" s="46">
        <v>0</v>
      </c>
      <c r="R240" s="46" t="s">
        <v>67</v>
      </c>
      <c r="S240" s="52" t="s">
        <v>67</v>
      </c>
      <c r="T240" s="48">
        <v>0</v>
      </c>
      <c r="U240" s="48">
        <v>0</v>
      </c>
      <c r="V240" s="46">
        <v>0</v>
      </c>
      <c r="W240" s="46">
        <v>0</v>
      </c>
      <c r="X240" s="46">
        <v>0</v>
      </c>
      <c r="Y240" s="48">
        <v>0</v>
      </c>
      <c r="Z240" s="48">
        <v>0</v>
      </c>
      <c r="AA240" s="52">
        <v>0</v>
      </c>
      <c r="AB240" s="48">
        <v>0</v>
      </c>
      <c r="AC240" s="52">
        <v>0</v>
      </c>
      <c r="AD240" s="53" t="s">
        <v>68</v>
      </c>
    </row>
    <row r="241" spans="1:30" ht="30" customHeight="1" x14ac:dyDescent="0.25">
      <c r="A241" s="45" t="s">
        <v>60</v>
      </c>
      <c r="B241" s="45" t="s">
        <v>399</v>
      </c>
      <c r="C241" s="45" t="s">
        <v>400</v>
      </c>
      <c r="D241" s="46" t="s">
        <v>439</v>
      </c>
      <c r="E241" s="46" t="s">
        <v>436</v>
      </c>
      <c r="F241" s="46" t="s">
        <v>440</v>
      </c>
      <c r="G241" s="46" t="s">
        <v>431</v>
      </c>
      <c r="H241" s="47" t="s">
        <v>66</v>
      </c>
      <c r="I241" s="48">
        <v>0</v>
      </c>
      <c r="J241" s="49">
        <v>0</v>
      </c>
      <c r="K241" s="46">
        <v>0</v>
      </c>
      <c r="L241" s="46">
        <v>0</v>
      </c>
      <c r="M241" s="49" t="s">
        <v>67</v>
      </c>
      <c r="N241" s="54">
        <v>0</v>
      </c>
      <c r="O241" s="52" t="s">
        <v>68</v>
      </c>
      <c r="P241" s="48">
        <v>0</v>
      </c>
      <c r="Q241" s="46">
        <v>0</v>
      </c>
      <c r="R241" s="46" t="s">
        <v>67</v>
      </c>
      <c r="S241" s="52" t="s">
        <v>67</v>
      </c>
      <c r="T241" s="48">
        <v>0</v>
      </c>
      <c r="U241" s="48">
        <v>0</v>
      </c>
      <c r="V241" s="46">
        <v>0</v>
      </c>
      <c r="W241" s="46">
        <v>0</v>
      </c>
      <c r="X241" s="46">
        <v>0</v>
      </c>
      <c r="Y241" s="48">
        <v>0</v>
      </c>
      <c r="Z241" s="48">
        <v>0</v>
      </c>
      <c r="AA241" s="52">
        <v>0</v>
      </c>
      <c r="AB241" s="48">
        <v>0</v>
      </c>
      <c r="AC241" s="52">
        <v>0</v>
      </c>
      <c r="AD241" s="53" t="s">
        <v>68</v>
      </c>
    </row>
    <row r="242" spans="1:30" ht="30" customHeight="1" x14ac:dyDescent="0.25">
      <c r="A242" s="45" t="s">
        <v>60</v>
      </c>
      <c r="B242" s="45" t="s">
        <v>399</v>
      </c>
      <c r="C242" s="45" t="s">
        <v>400</v>
      </c>
      <c r="D242" s="46" t="s">
        <v>439</v>
      </c>
      <c r="E242" s="46" t="s">
        <v>436</v>
      </c>
      <c r="F242" s="46" t="s">
        <v>441</v>
      </c>
      <c r="G242" s="46" t="s">
        <v>436</v>
      </c>
      <c r="H242" s="47" t="s">
        <v>66</v>
      </c>
      <c r="I242" s="48">
        <v>0</v>
      </c>
      <c r="J242" s="49">
        <v>0</v>
      </c>
      <c r="K242" s="46">
        <v>0</v>
      </c>
      <c r="L242" s="46">
        <v>0</v>
      </c>
      <c r="M242" s="49" t="s">
        <v>67</v>
      </c>
      <c r="N242" s="51">
        <v>0</v>
      </c>
      <c r="O242" s="52" t="s">
        <v>68</v>
      </c>
      <c r="P242" s="48">
        <v>0</v>
      </c>
      <c r="Q242" s="46">
        <v>0</v>
      </c>
      <c r="R242" s="46" t="s">
        <v>67</v>
      </c>
      <c r="S242" s="52" t="s">
        <v>67</v>
      </c>
      <c r="T242" s="48">
        <v>0</v>
      </c>
      <c r="U242" s="48">
        <v>0</v>
      </c>
      <c r="V242" s="46">
        <v>0</v>
      </c>
      <c r="W242" s="46">
        <v>0</v>
      </c>
      <c r="X242" s="46">
        <v>0</v>
      </c>
      <c r="Y242" s="48">
        <v>0</v>
      </c>
      <c r="Z242" s="48">
        <v>0</v>
      </c>
      <c r="AA242" s="52">
        <v>0</v>
      </c>
      <c r="AB242" s="48">
        <v>0</v>
      </c>
      <c r="AC242" s="52">
        <v>0</v>
      </c>
      <c r="AD242" s="53" t="s">
        <v>68</v>
      </c>
    </row>
    <row r="243" spans="1:30" ht="30" customHeight="1" x14ac:dyDescent="0.25">
      <c r="A243" s="45" t="s">
        <v>60</v>
      </c>
      <c r="B243" s="45" t="s">
        <v>399</v>
      </c>
      <c r="C243" s="45" t="s">
        <v>400</v>
      </c>
      <c r="D243" s="46" t="s">
        <v>442</v>
      </c>
      <c r="E243" s="46" t="s">
        <v>443</v>
      </c>
      <c r="F243" s="46" t="s">
        <v>444</v>
      </c>
      <c r="G243" s="46" t="s">
        <v>445</v>
      </c>
      <c r="H243" s="47" t="s">
        <v>66</v>
      </c>
      <c r="I243" s="48">
        <v>0</v>
      </c>
      <c r="J243" s="49">
        <v>0</v>
      </c>
      <c r="K243" s="46">
        <v>0</v>
      </c>
      <c r="L243" s="46">
        <v>0</v>
      </c>
      <c r="M243" s="49" t="s">
        <v>67</v>
      </c>
      <c r="N243" s="54">
        <v>0</v>
      </c>
      <c r="O243" s="52" t="s">
        <v>68</v>
      </c>
      <c r="P243" s="48">
        <v>0</v>
      </c>
      <c r="Q243" s="46">
        <v>0</v>
      </c>
      <c r="R243" s="46" t="s">
        <v>67</v>
      </c>
      <c r="S243" s="52" t="s">
        <v>67</v>
      </c>
      <c r="T243" s="48">
        <v>0</v>
      </c>
      <c r="U243" s="48">
        <v>0</v>
      </c>
      <c r="V243" s="46">
        <v>0</v>
      </c>
      <c r="W243" s="46">
        <v>0</v>
      </c>
      <c r="X243" s="46">
        <v>0</v>
      </c>
      <c r="Y243" s="48">
        <v>0</v>
      </c>
      <c r="Z243" s="48">
        <v>0</v>
      </c>
      <c r="AA243" s="52">
        <v>0</v>
      </c>
      <c r="AB243" s="48">
        <v>0</v>
      </c>
      <c r="AC243" s="52">
        <v>0</v>
      </c>
      <c r="AD243" s="53" t="s">
        <v>68</v>
      </c>
    </row>
    <row r="244" spans="1:30" ht="30" customHeight="1" x14ac:dyDescent="0.25">
      <c r="A244" s="45" t="s">
        <v>60</v>
      </c>
      <c r="B244" s="45" t="s">
        <v>399</v>
      </c>
      <c r="C244" s="45" t="s">
        <v>400</v>
      </c>
      <c r="D244" s="46" t="s">
        <v>442</v>
      </c>
      <c r="E244" s="46" t="s">
        <v>443</v>
      </c>
      <c r="F244" s="46" t="s">
        <v>446</v>
      </c>
      <c r="G244" s="46" t="s">
        <v>447</v>
      </c>
      <c r="H244" s="47" t="s">
        <v>66</v>
      </c>
      <c r="I244" s="48">
        <v>0</v>
      </c>
      <c r="J244" s="49">
        <v>0</v>
      </c>
      <c r="K244" s="46">
        <v>0</v>
      </c>
      <c r="L244" s="46">
        <v>0</v>
      </c>
      <c r="M244" s="49" t="s">
        <v>67</v>
      </c>
      <c r="N244" s="51">
        <v>0</v>
      </c>
      <c r="O244" s="52" t="s">
        <v>68</v>
      </c>
      <c r="P244" s="48">
        <v>0</v>
      </c>
      <c r="Q244" s="46">
        <v>0</v>
      </c>
      <c r="R244" s="46" t="s">
        <v>67</v>
      </c>
      <c r="S244" s="52" t="s">
        <v>67</v>
      </c>
      <c r="T244" s="48">
        <v>0</v>
      </c>
      <c r="U244" s="48">
        <v>0</v>
      </c>
      <c r="V244" s="46">
        <v>0</v>
      </c>
      <c r="W244" s="46">
        <v>0</v>
      </c>
      <c r="X244" s="46">
        <v>0</v>
      </c>
      <c r="Y244" s="48">
        <v>0</v>
      </c>
      <c r="Z244" s="48">
        <v>0</v>
      </c>
      <c r="AA244" s="52">
        <v>0</v>
      </c>
      <c r="AB244" s="48">
        <v>0</v>
      </c>
      <c r="AC244" s="52">
        <v>0</v>
      </c>
      <c r="AD244" s="53" t="s">
        <v>68</v>
      </c>
    </row>
    <row r="245" spans="1:30" ht="30" customHeight="1" x14ac:dyDescent="0.25">
      <c r="A245" s="45" t="s">
        <v>60</v>
      </c>
      <c r="B245" s="45" t="s">
        <v>399</v>
      </c>
      <c r="C245" s="45" t="s">
        <v>400</v>
      </c>
      <c r="D245" s="46" t="s">
        <v>442</v>
      </c>
      <c r="E245" s="46" t="s">
        <v>443</v>
      </c>
      <c r="F245" s="46" t="s">
        <v>448</v>
      </c>
      <c r="G245" s="46" t="s">
        <v>449</v>
      </c>
      <c r="H245" s="47" t="s">
        <v>66</v>
      </c>
      <c r="I245" s="48">
        <v>0</v>
      </c>
      <c r="J245" s="49">
        <v>0</v>
      </c>
      <c r="K245" s="46">
        <v>0</v>
      </c>
      <c r="L245" s="46">
        <v>0</v>
      </c>
      <c r="M245" s="49" t="s">
        <v>67</v>
      </c>
      <c r="N245" s="54">
        <v>0</v>
      </c>
      <c r="O245" s="52" t="s">
        <v>68</v>
      </c>
      <c r="P245" s="48">
        <v>0</v>
      </c>
      <c r="Q245" s="46">
        <v>0</v>
      </c>
      <c r="R245" s="46" t="s">
        <v>67</v>
      </c>
      <c r="S245" s="52" t="s">
        <v>67</v>
      </c>
      <c r="T245" s="48">
        <v>0</v>
      </c>
      <c r="U245" s="48">
        <v>0</v>
      </c>
      <c r="V245" s="46">
        <v>0</v>
      </c>
      <c r="W245" s="46">
        <v>0</v>
      </c>
      <c r="X245" s="46">
        <v>0</v>
      </c>
      <c r="Y245" s="48">
        <v>0</v>
      </c>
      <c r="Z245" s="48">
        <v>0</v>
      </c>
      <c r="AA245" s="52">
        <v>0</v>
      </c>
      <c r="AB245" s="48">
        <v>0</v>
      </c>
      <c r="AC245" s="52">
        <v>0</v>
      </c>
      <c r="AD245" s="53" t="s">
        <v>68</v>
      </c>
    </row>
    <row r="246" spans="1:30" ht="30" customHeight="1" x14ac:dyDescent="0.25">
      <c r="A246" s="45" t="s">
        <v>60</v>
      </c>
      <c r="B246" s="45" t="s">
        <v>399</v>
      </c>
      <c r="C246" s="45" t="s">
        <v>400</v>
      </c>
      <c r="D246" s="46" t="s">
        <v>450</v>
      </c>
      <c r="E246" s="46" t="s">
        <v>451</v>
      </c>
      <c r="F246" s="46" t="s">
        <v>452</v>
      </c>
      <c r="G246" s="46" t="s">
        <v>451</v>
      </c>
      <c r="H246" s="47" t="s">
        <v>66</v>
      </c>
      <c r="I246" s="48">
        <v>0</v>
      </c>
      <c r="J246" s="49">
        <v>0</v>
      </c>
      <c r="K246" s="46">
        <v>0</v>
      </c>
      <c r="L246" s="46">
        <v>0</v>
      </c>
      <c r="M246" s="49" t="s">
        <v>67</v>
      </c>
      <c r="N246" s="51">
        <v>0</v>
      </c>
      <c r="O246" s="52" t="s">
        <v>68</v>
      </c>
      <c r="P246" s="48">
        <v>0</v>
      </c>
      <c r="Q246" s="46">
        <v>0</v>
      </c>
      <c r="R246" s="46" t="s">
        <v>67</v>
      </c>
      <c r="S246" s="52" t="s">
        <v>67</v>
      </c>
      <c r="T246" s="48">
        <v>0</v>
      </c>
      <c r="U246" s="48">
        <v>0</v>
      </c>
      <c r="V246" s="46">
        <v>0</v>
      </c>
      <c r="W246" s="46">
        <v>0</v>
      </c>
      <c r="X246" s="46">
        <v>0</v>
      </c>
      <c r="Y246" s="48">
        <v>0</v>
      </c>
      <c r="Z246" s="48">
        <v>0</v>
      </c>
      <c r="AA246" s="52">
        <v>0</v>
      </c>
      <c r="AB246" s="48">
        <v>0</v>
      </c>
      <c r="AC246" s="52">
        <v>0</v>
      </c>
      <c r="AD246" s="53" t="s">
        <v>68</v>
      </c>
    </row>
    <row r="247" spans="1:30" ht="30" customHeight="1" x14ac:dyDescent="0.25">
      <c r="A247" s="45" t="s">
        <v>60</v>
      </c>
      <c r="B247" s="45" t="s">
        <v>399</v>
      </c>
      <c r="C247" s="45" t="s">
        <v>400</v>
      </c>
      <c r="D247" s="46" t="s">
        <v>450</v>
      </c>
      <c r="E247" s="46" t="s">
        <v>451</v>
      </c>
      <c r="F247" s="46" t="s">
        <v>453</v>
      </c>
      <c r="G247" s="46" t="s">
        <v>451</v>
      </c>
      <c r="H247" s="47" t="s">
        <v>66</v>
      </c>
      <c r="I247" s="48">
        <v>0</v>
      </c>
      <c r="J247" s="49">
        <v>0</v>
      </c>
      <c r="K247" s="46">
        <v>0</v>
      </c>
      <c r="L247" s="46">
        <v>0</v>
      </c>
      <c r="M247" s="49" t="s">
        <v>67</v>
      </c>
      <c r="N247" s="54">
        <v>0</v>
      </c>
      <c r="O247" s="52" t="s">
        <v>68</v>
      </c>
      <c r="P247" s="48">
        <v>0</v>
      </c>
      <c r="Q247" s="46">
        <v>0</v>
      </c>
      <c r="R247" s="46" t="s">
        <v>67</v>
      </c>
      <c r="S247" s="52" t="s">
        <v>67</v>
      </c>
      <c r="T247" s="48">
        <v>0</v>
      </c>
      <c r="U247" s="48">
        <v>0</v>
      </c>
      <c r="V247" s="46">
        <v>0</v>
      </c>
      <c r="W247" s="46">
        <v>0</v>
      </c>
      <c r="X247" s="46">
        <v>0</v>
      </c>
      <c r="Y247" s="48">
        <v>0</v>
      </c>
      <c r="Z247" s="48">
        <v>0</v>
      </c>
      <c r="AA247" s="52">
        <v>0</v>
      </c>
      <c r="AB247" s="48">
        <v>0</v>
      </c>
      <c r="AC247" s="52">
        <v>0</v>
      </c>
      <c r="AD247" s="53" t="s">
        <v>68</v>
      </c>
    </row>
    <row r="248" spans="1:30" ht="30" customHeight="1" x14ac:dyDescent="0.25">
      <c r="A248" s="45" t="s">
        <v>60</v>
      </c>
      <c r="B248" s="45" t="s">
        <v>399</v>
      </c>
      <c r="C248" s="45" t="s">
        <v>400</v>
      </c>
      <c r="D248" s="46" t="s">
        <v>450</v>
      </c>
      <c r="E248" s="46" t="s">
        <v>451</v>
      </c>
      <c r="F248" s="46" t="s">
        <v>454</v>
      </c>
      <c r="G248" s="46" t="s">
        <v>451</v>
      </c>
      <c r="H248" s="47" t="s">
        <v>66</v>
      </c>
      <c r="I248" s="48">
        <v>0</v>
      </c>
      <c r="J248" s="49">
        <v>0</v>
      </c>
      <c r="K248" s="46">
        <v>0</v>
      </c>
      <c r="L248" s="46">
        <v>0</v>
      </c>
      <c r="M248" s="49" t="s">
        <v>67</v>
      </c>
      <c r="N248" s="51">
        <v>0</v>
      </c>
      <c r="O248" s="52" t="s">
        <v>68</v>
      </c>
      <c r="P248" s="48">
        <v>0</v>
      </c>
      <c r="Q248" s="46">
        <v>0</v>
      </c>
      <c r="R248" s="46" t="s">
        <v>67</v>
      </c>
      <c r="S248" s="52" t="s">
        <v>67</v>
      </c>
      <c r="T248" s="48">
        <v>0</v>
      </c>
      <c r="U248" s="48">
        <v>0</v>
      </c>
      <c r="V248" s="46">
        <v>0</v>
      </c>
      <c r="W248" s="46">
        <v>0</v>
      </c>
      <c r="X248" s="46">
        <v>0</v>
      </c>
      <c r="Y248" s="48">
        <v>0</v>
      </c>
      <c r="Z248" s="48">
        <v>0</v>
      </c>
      <c r="AA248" s="52">
        <v>0</v>
      </c>
      <c r="AB248" s="48">
        <v>0</v>
      </c>
      <c r="AC248" s="52">
        <v>0</v>
      </c>
      <c r="AD248" s="53" t="s">
        <v>68</v>
      </c>
    </row>
    <row r="249" spans="1:30" ht="30" customHeight="1" x14ac:dyDescent="0.25">
      <c r="A249" s="45" t="s">
        <v>60</v>
      </c>
      <c r="B249" s="45" t="s">
        <v>399</v>
      </c>
      <c r="C249" s="45" t="s">
        <v>400</v>
      </c>
      <c r="D249" s="46" t="s">
        <v>450</v>
      </c>
      <c r="E249" s="46" t="s">
        <v>451</v>
      </c>
      <c r="F249" s="46" t="s">
        <v>455</v>
      </c>
      <c r="G249" s="46" t="s">
        <v>451</v>
      </c>
      <c r="H249" s="47" t="s">
        <v>66</v>
      </c>
      <c r="I249" s="48">
        <v>0</v>
      </c>
      <c r="J249" s="49">
        <v>0</v>
      </c>
      <c r="K249" s="46">
        <v>0</v>
      </c>
      <c r="L249" s="46">
        <v>0</v>
      </c>
      <c r="M249" s="49" t="s">
        <v>67</v>
      </c>
      <c r="N249" s="54">
        <v>0</v>
      </c>
      <c r="O249" s="52" t="s">
        <v>68</v>
      </c>
      <c r="P249" s="48">
        <v>0</v>
      </c>
      <c r="Q249" s="46">
        <v>0</v>
      </c>
      <c r="R249" s="46" t="s">
        <v>67</v>
      </c>
      <c r="S249" s="52" t="s">
        <v>67</v>
      </c>
      <c r="T249" s="48">
        <v>0</v>
      </c>
      <c r="U249" s="48">
        <v>0</v>
      </c>
      <c r="V249" s="46">
        <v>0</v>
      </c>
      <c r="W249" s="46">
        <v>0</v>
      </c>
      <c r="X249" s="46">
        <v>0</v>
      </c>
      <c r="Y249" s="48">
        <v>0</v>
      </c>
      <c r="Z249" s="48">
        <v>0</v>
      </c>
      <c r="AA249" s="52">
        <v>0</v>
      </c>
      <c r="AB249" s="48">
        <v>0</v>
      </c>
      <c r="AC249" s="52">
        <v>0</v>
      </c>
      <c r="AD249" s="53" t="s">
        <v>68</v>
      </c>
    </row>
    <row r="250" spans="1:30" ht="30" customHeight="1" x14ac:dyDescent="0.25">
      <c r="A250" s="45" t="s">
        <v>60</v>
      </c>
      <c r="B250" s="45" t="s">
        <v>399</v>
      </c>
      <c r="C250" s="45" t="s">
        <v>400</v>
      </c>
      <c r="D250" s="46" t="s">
        <v>450</v>
      </c>
      <c r="E250" s="46" t="s">
        <v>451</v>
      </c>
      <c r="F250" s="46" t="s">
        <v>456</v>
      </c>
      <c r="G250" s="46" t="s">
        <v>457</v>
      </c>
      <c r="H250" s="47" t="s">
        <v>66</v>
      </c>
      <c r="I250" s="48">
        <v>0</v>
      </c>
      <c r="J250" s="49">
        <v>0</v>
      </c>
      <c r="K250" s="46">
        <v>0</v>
      </c>
      <c r="L250" s="46">
        <v>0</v>
      </c>
      <c r="M250" s="49" t="s">
        <v>67</v>
      </c>
      <c r="N250" s="51">
        <v>0</v>
      </c>
      <c r="O250" s="52" t="s">
        <v>68</v>
      </c>
      <c r="P250" s="48">
        <v>0</v>
      </c>
      <c r="Q250" s="46">
        <v>0</v>
      </c>
      <c r="R250" s="46" t="s">
        <v>67</v>
      </c>
      <c r="S250" s="52" t="s">
        <v>67</v>
      </c>
      <c r="T250" s="48">
        <v>0</v>
      </c>
      <c r="U250" s="48">
        <v>0</v>
      </c>
      <c r="V250" s="46">
        <v>0</v>
      </c>
      <c r="W250" s="46">
        <v>0</v>
      </c>
      <c r="X250" s="46">
        <v>0</v>
      </c>
      <c r="Y250" s="48">
        <v>0</v>
      </c>
      <c r="Z250" s="48">
        <v>0</v>
      </c>
      <c r="AA250" s="52">
        <v>0</v>
      </c>
      <c r="AB250" s="48">
        <v>0</v>
      </c>
      <c r="AC250" s="52">
        <v>0</v>
      </c>
      <c r="AD250" s="53" t="s">
        <v>68</v>
      </c>
    </row>
    <row r="251" spans="1:30" ht="30" customHeight="1" x14ac:dyDescent="0.25">
      <c r="A251" s="45" t="s">
        <v>60</v>
      </c>
      <c r="B251" s="45" t="s">
        <v>399</v>
      </c>
      <c r="C251" s="45" t="s">
        <v>400</v>
      </c>
      <c r="D251" s="46" t="s">
        <v>458</v>
      </c>
      <c r="E251" s="46" t="s">
        <v>459</v>
      </c>
      <c r="F251" s="46" t="s">
        <v>460</v>
      </c>
      <c r="G251" s="46" t="s">
        <v>459</v>
      </c>
      <c r="H251" s="47" t="s">
        <v>66</v>
      </c>
      <c r="I251" s="48">
        <v>0</v>
      </c>
      <c r="J251" s="49">
        <v>0</v>
      </c>
      <c r="K251" s="46">
        <v>0</v>
      </c>
      <c r="L251" s="46">
        <v>0</v>
      </c>
      <c r="M251" s="49" t="s">
        <v>67</v>
      </c>
      <c r="N251" s="54">
        <v>0</v>
      </c>
      <c r="O251" s="52" t="s">
        <v>68</v>
      </c>
      <c r="P251" s="48">
        <v>0</v>
      </c>
      <c r="Q251" s="46">
        <v>0</v>
      </c>
      <c r="R251" s="46" t="s">
        <v>67</v>
      </c>
      <c r="S251" s="52" t="s">
        <v>67</v>
      </c>
      <c r="T251" s="48">
        <v>0</v>
      </c>
      <c r="U251" s="48">
        <v>0</v>
      </c>
      <c r="V251" s="46">
        <v>0</v>
      </c>
      <c r="W251" s="46">
        <v>0</v>
      </c>
      <c r="X251" s="46">
        <v>0</v>
      </c>
      <c r="Y251" s="48">
        <v>0</v>
      </c>
      <c r="Z251" s="48">
        <v>0</v>
      </c>
      <c r="AA251" s="52">
        <v>0</v>
      </c>
      <c r="AB251" s="48">
        <v>0</v>
      </c>
      <c r="AC251" s="52">
        <v>0</v>
      </c>
      <c r="AD251" s="53" t="s">
        <v>68</v>
      </c>
    </row>
    <row r="252" spans="1:30" ht="30" customHeight="1" x14ac:dyDescent="0.25">
      <c r="A252" s="45" t="s">
        <v>60</v>
      </c>
      <c r="B252" s="45" t="s">
        <v>399</v>
      </c>
      <c r="C252" s="45" t="s">
        <v>400</v>
      </c>
      <c r="D252" s="46" t="s">
        <v>461</v>
      </c>
      <c r="E252" s="46" t="s">
        <v>462</v>
      </c>
      <c r="F252" s="46" t="s">
        <v>463</v>
      </c>
      <c r="G252" s="46" t="s">
        <v>464</v>
      </c>
      <c r="H252" s="47" t="s">
        <v>66</v>
      </c>
      <c r="I252" s="48">
        <v>0</v>
      </c>
      <c r="J252" s="49">
        <v>0</v>
      </c>
      <c r="K252" s="46">
        <v>0</v>
      </c>
      <c r="L252" s="46">
        <v>0</v>
      </c>
      <c r="M252" s="49" t="s">
        <v>67</v>
      </c>
      <c r="N252" s="51">
        <v>0</v>
      </c>
      <c r="O252" s="52" t="s">
        <v>68</v>
      </c>
      <c r="P252" s="48">
        <v>0</v>
      </c>
      <c r="Q252" s="46">
        <v>0</v>
      </c>
      <c r="R252" s="46" t="s">
        <v>67</v>
      </c>
      <c r="S252" s="52" t="s">
        <v>67</v>
      </c>
      <c r="T252" s="48">
        <v>0</v>
      </c>
      <c r="U252" s="48">
        <v>0</v>
      </c>
      <c r="V252" s="46">
        <v>0</v>
      </c>
      <c r="W252" s="46">
        <v>0</v>
      </c>
      <c r="X252" s="46">
        <v>0</v>
      </c>
      <c r="Y252" s="48">
        <v>0</v>
      </c>
      <c r="Z252" s="48">
        <v>0</v>
      </c>
      <c r="AA252" s="52">
        <v>0</v>
      </c>
      <c r="AB252" s="48">
        <v>0</v>
      </c>
      <c r="AC252" s="52">
        <v>0</v>
      </c>
      <c r="AD252" s="53" t="s">
        <v>68</v>
      </c>
    </row>
    <row r="253" spans="1:30" ht="30" customHeight="1" x14ac:dyDescent="0.25">
      <c r="A253" s="45" t="s">
        <v>60</v>
      </c>
      <c r="B253" s="45" t="s">
        <v>399</v>
      </c>
      <c r="C253" s="45" t="s">
        <v>400</v>
      </c>
      <c r="D253" s="46" t="s">
        <v>465</v>
      </c>
      <c r="E253" s="46" t="s">
        <v>451</v>
      </c>
      <c r="F253" s="46" t="s">
        <v>466</v>
      </c>
      <c r="G253" s="46" t="s">
        <v>467</v>
      </c>
      <c r="H253" s="47" t="s">
        <v>66</v>
      </c>
      <c r="I253" s="48">
        <v>0</v>
      </c>
      <c r="J253" s="49">
        <v>0</v>
      </c>
      <c r="K253" s="46">
        <v>0</v>
      </c>
      <c r="L253" s="46">
        <v>0</v>
      </c>
      <c r="M253" s="49" t="s">
        <v>67</v>
      </c>
      <c r="N253" s="54">
        <v>0</v>
      </c>
      <c r="O253" s="52" t="s">
        <v>68</v>
      </c>
      <c r="P253" s="48">
        <v>0</v>
      </c>
      <c r="Q253" s="46">
        <v>0</v>
      </c>
      <c r="R253" s="46" t="s">
        <v>67</v>
      </c>
      <c r="S253" s="52" t="s">
        <v>67</v>
      </c>
      <c r="T253" s="48">
        <v>0</v>
      </c>
      <c r="U253" s="48">
        <v>0</v>
      </c>
      <c r="V253" s="46">
        <v>0</v>
      </c>
      <c r="W253" s="46">
        <v>0</v>
      </c>
      <c r="X253" s="46">
        <v>0</v>
      </c>
      <c r="Y253" s="48">
        <v>0</v>
      </c>
      <c r="Z253" s="48">
        <v>0</v>
      </c>
      <c r="AA253" s="52">
        <v>0</v>
      </c>
      <c r="AB253" s="48">
        <v>0</v>
      </c>
      <c r="AC253" s="52">
        <v>0</v>
      </c>
      <c r="AD253" s="53" t="s">
        <v>68</v>
      </c>
    </row>
    <row r="254" spans="1:30" ht="30" customHeight="1" x14ac:dyDescent="0.25">
      <c r="A254" s="45" t="s">
        <v>60</v>
      </c>
      <c r="B254" s="45" t="s">
        <v>399</v>
      </c>
      <c r="C254" s="45" t="s">
        <v>400</v>
      </c>
      <c r="D254" s="46" t="s">
        <v>468</v>
      </c>
      <c r="E254" s="46" t="s">
        <v>469</v>
      </c>
      <c r="F254" s="46" t="s">
        <v>470</v>
      </c>
      <c r="G254" s="46" t="s">
        <v>471</v>
      </c>
      <c r="H254" s="47" t="s">
        <v>66</v>
      </c>
      <c r="I254" s="48">
        <v>0</v>
      </c>
      <c r="J254" s="49">
        <v>0</v>
      </c>
      <c r="K254" s="46">
        <v>0</v>
      </c>
      <c r="L254" s="46">
        <v>0</v>
      </c>
      <c r="M254" s="49" t="s">
        <v>67</v>
      </c>
      <c r="N254" s="51">
        <v>0</v>
      </c>
      <c r="O254" s="52" t="s">
        <v>68</v>
      </c>
      <c r="P254" s="48">
        <v>0</v>
      </c>
      <c r="Q254" s="46">
        <v>0</v>
      </c>
      <c r="R254" s="46" t="s">
        <v>67</v>
      </c>
      <c r="S254" s="52" t="s">
        <v>67</v>
      </c>
      <c r="T254" s="48">
        <v>0</v>
      </c>
      <c r="U254" s="48">
        <v>0</v>
      </c>
      <c r="V254" s="46">
        <v>0</v>
      </c>
      <c r="W254" s="46">
        <v>0</v>
      </c>
      <c r="X254" s="46">
        <v>0</v>
      </c>
      <c r="Y254" s="48">
        <v>0</v>
      </c>
      <c r="Z254" s="48">
        <v>0</v>
      </c>
      <c r="AA254" s="52">
        <v>0</v>
      </c>
      <c r="AB254" s="48">
        <v>0</v>
      </c>
      <c r="AC254" s="52">
        <v>0</v>
      </c>
      <c r="AD254" s="53" t="s">
        <v>68</v>
      </c>
    </row>
    <row r="255" spans="1:30" ht="30" customHeight="1" x14ac:dyDescent="0.25">
      <c r="A255" s="45" t="s">
        <v>60</v>
      </c>
      <c r="B255" s="45" t="s">
        <v>399</v>
      </c>
      <c r="C255" s="45" t="s">
        <v>400</v>
      </c>
      <c r="D255" s="46" t="s">
        <v>472</v>
      </c>
      <c r="E255" s="46" t="s">
        <v>473</v>
      </c>
      <c r="F255" s="46" t="s">
        <v>474</v>
      </c>
      <c r="G255" s="46" t="s">
        <v>475</v>
      </c>
      <c r="H255" s="47" t="s">
        <v>66</v>
      </c>
      <c r="I255" s="48">
        <v>0</v>
      </c>
      <c r="J255" s="49">
        <v>0</v>
      </c>
      <c r="K255" s="46">
        <v>0</v>
      </c>
      <c r="L255" s="46">
        <v>0</v>
      </c>
      <c r="M255" s="49" t="s">
        <v>67</v>
      </c>
      <c r="N255" s="54">
        <v>0</v>
      </c>
      <c r="O255" s="52" t="s">
        <v>68</v>
      </c>
      <c r="P255" s="48">
        <v>0</v>
      </c>
      <c r="Q255" s="46">
        <v>0</v>
      </c>
      <c r="R255" s="46" t="s">
        <v>67</v>
      </c>
      <c r="S255" s="52" t="s">
        <v>67</v>
      </c>
      <c r="T255" s="48">
        <v>0</v>
      </c>
      <c r="U255" s="48">
        <v>0</v>
      </c>
      <c r="V255" s="46">
        <v>0</v>
      </c>
      <c r="W255" s="46">
        <v>0</v>
      </c>
      <c r="X255" s="46">
        <v>0</v>
      </c>
      <c r="Y255" s="48">
        <v>0</v>
      </c>
      <c r="Z255" s="48">
        <v>0</v>
      </c>
      <c r="AA255" s="52">
        <v>0</v>
      </c>
      <c r="AB255" s="48">
        <v>0</v>
      </c>
      <c r="AC255" s="52">
        <v>0</v>
      </c>
      <c r="AD255" s="53" t="s">
        <v>68</v>
      </c>
    </row>
    <row r="256" spans="1:30" ht="30" customHeight="1" x14ac:dyDescent="0.25">
      <c r="A256" s="45" t="s">
        <v>60</v>
      </c>
      <c r="B256" s="45" t="s">
        <v>399</v>
      </c>
      <c r="C256" s="45" t="s">
        <v>400</v>
      </c>
      <c r="D256" s="46" t="s">
        <v>461</v>
      </c>
      <c r="E256" s="46" t="s">
        <v>462</v>
      </c>
      <c r="F256" s="46" t="s">
        <v>476</v>
      </c>
      <c r="G256" s="46" t="s">
        <v>477</v>
      </c>
      <c r="H256" s="47" t="s">
        <v>66</v>
      </c>
      <c r="I256" s="48">
        <v>0</v>
      </c>
      <c r="J256" s="49">
        <v>0</v>
      </c>
      <c r="K256" s="46">
        <v>0</v>
      </c>
      <c r="L256" s="46">
        <v>0</v>
      </c>
      <c r="M256" s="49" t="s">
        <v>67</v>
      </c>
      <c r="N256" s="51">
        <v>0</v>
      </c>
      <c r="O256" s="52" t="s">
        <v>68</v>
      </c>
      <c r="P256" s="48">
        <v>0</v>
      </c>
      <c r="Q256" s="46">
        <v>0</v>
      </c>
      <c r="R256" s="46" t="s">
        <v>67</v>
      </c>
      <c r="S256" s="52" t="s">
        <v>67</v>
      </c>
      <c r="T256" s="48">
        <v>0</v>
      </c>
      <c r="U256" s="48">
        <v>0</v>
      </c>
      <c r="V256" s="46">
        <v>0</v>
      </c>
      <c r="W256" s="46">
        <v>0</v>
      </c>
      <c r="X256" s="46">
        <v>0</v>
      </c>
      <c r="Y256" s="48">
        <v>0</v>
      </c>
      <c r="Z256" s="48">
        <v>0</v>
      </c>
      <c r="AA256" s="52">
        <v>0</v>
      </c>
      <c r="AB256" s="48">
        <v>0</v>
      </c>
      <c r="AC256" s="52">
        <v>0</v>
      </c>
      <c r="AD256" s="53" t="s">
        <v>68</v>
      </c>
    </row>
    <row r="257" spans="1:30" ht="30" customHeight="1" x14ac:dyDescent="0.25">
      <c r="A257" s="45" t="s">
        <v>60</v>
      </c>
      <c r="B257" s="45" t="s">
        <v>399</v>
      </c>
      <c r="C257" s="45" t="s">
        <v>400</v>
      </c>
      <c r="D257" s="46" t="s">
        <v>450</v>
      </c>
      <c r="E257" s="46" t="s">
        <v>478</v>
      </c>
      <c r="F257" s="46" t="s">
        <v>479</v>
      </c>
      <c r="G257" s="46" t="s">
        <v>480</v>
      </c>
      <c r="H257" s="47" t="s">
        <v>66</v>
      </c>
      <c r="I257" s="48">
        <v>0</v>
      </c>
      <c r="J257" s="49">
        <v>0</v>
      </c>
      <c r="K257" s="46">
        <v>0</v>
      </c>
      <c r="L257" s="46">
        <v>0</v>
      </c>
      <c r="M257" s="49" t="s">
        <v>67</v>
      </c>
      <c r="N257" s="54">
        <v>0</v>
      </c>
      <c r="O257" s="52" t="s">
        <v>68</v>
      </c>
      <c r="P257" s="48">
        <v>0</v>
      </c>
      <c r="Q257" s="46">
        <v>0</v>
      </c>
      <c r="R257" s="46" t="s">
        <v>67</v>
      </c>
      <c r="S257" s="52" t="s">
        <v>67</v>
      </c>
      <c r="T257" s="48">
        <v>0</v>
      </c>
      <c r="U257" s="48">
        <v>0</v>
      </c>
      <c r="V257" s="46">
        <v>0</v>
      </c>
      <c r="W257" s="46">
        <v>0</v>
      </c>
      <c r="X257" s="46">
        <v>0</v>
      </c>
      <c r="Y257" s="48">
        <v>0</v>
      </c>
      <c r="Z257" s="48">
        <v>0</v>
      </c>
      <c r="AA257" s="52">
        <v>0</v>
      </c>
      <c r="AB257" s="48">
        <v>0</v>
      </c>
      <c r="AC257" s="52">
        <v>0</v>
      </c>
      <c r="AD257" s="53" t="s">
        <v>68</v>
      </c>
    </row>
    <row r="258" spans="1:30" ht="30" customHeight="1" x14ac:dyDescent="0.25">
      <c r="A258" s="45" t="s">
        <v>60</v>
      </c>
      <c r="B258" s="45" t="s">
        <v>399</v>
      </c>
      <c r="C258" s="45" t="s">
        <v>400</v>
      </c>
      <c r="D258" s="46" t="s">
        <v>481</v>
      </c>
      <c r="E258" s="46" t="s">
        <v>402</v>
      </c>
      <c r="F258" s="46" t="s">
        <v>482</v>
      </c>
      <c r="G258" s="46" t="s">
        <v>402</v>
      </c>
      <c r="H258" s="47" t="s">
        <v>66</v>
      </c>
      <c r="I258" s="48">
        <v>0</v>
      </c>
      <c r="J258" s="49">
        <v>0</v>
      </c>
      <c r="K258" s="46">
        <v>0</v>
      </c>
      <c r="L258" s="46">
        <v>0</v>
      </c>
      <c r="M258" s="49" t="s">
        <v>67</v>
      </c>
      <c r="N258" s="51">
        <v>0</v>
      </c>
      <c r="O258" s="52" t="s">
        <v>68</v>
      </c>
      <c r="P258" s="48">
        <v>0</v>
      </c>
      <c r="Q258" s="46">
        <v>0</v>
      </c>
      <c r="R258" s="46" t="s">
        <v>67</v>
      </c>
      <c r="S258" s="52" t="s">
        <v>67</v>
      </c>
      <c r="T258" s="48">
        <v>0</v>
      </c>
      <c r="U258" s="48">
        <v>0</v>
      </c>
      <c r="V258" s="46">
        <v>0</v>
      </c>
      <c r="W258" s="46">
        <v>0</v>
      </c>
      <c r="X258" s="46">
        <v>0</v>
      </c>
      <c r="Y258" s="48">
        <v>0</v>
      </c>
      <c r="Z258" s="48">
        <v>0</v>
      </c>
      <c r="AA258" s="52">
        <v>0</v>
      </c>
      <c r="AB258" s="48">
        <v>0</v>
      </c>
      <c r="AC258" s="52">
        <v>0</v>
      </c>
      <c r="AD258" s="53" t="s">
        <v>68</v>
      </c>
    </row>
    <row r="259" spans="1:30" ht="30" customHeight="1" x14ac:dyDescent="0.25">
      <c r="A259" s="45" t="s">
        <v>60</v>
      </c>
      <c r="B259" s="45" t="s">
        <v>399</v>
      </c>
      <c r="C259" s="45" t="s">
        <v>400</v>
      </c>
      <c r="D259" s="46" t="s">
        <v>481</v>
      </c>
      <c r="E259" s="46" t="s">
        <v>402</v>
      </c>
      <c r="F259" s="46" t="s">
        <v>483</v>
      </c>
      <c r="G259" s="46" t="s">
        <v>402</v>
      </c>
      <c r="H259" s="47" t="s">
        <v>66</v>
      </c>
      <c r="I259" s="48">
        <v>0</v>
      </c>
      <c r="J259" s="49">
        <v>0</v>
      </c>
      <c r="K259" s="46">
        <v>0</v>
      </c>
      <c r="L259" s="46">
        <v>0</v>
      </c>
      <c r="M259" s="49" t="s">
        <v>67</v>
      </c>
      <c r="N259" s="54">
        <v>0</v>
      </c>
      <c r="O259" s="52" t="s">
        <v>68</v>
      </c>
      <c r="P259" s="48">
        <v>0</v>
      </c>
      <c r="Q259" s="46">
        <v>0</v>
      </c>
      <c r="R259" s="46" t="s">
        <v>67</v>
      </c>
      <c r="S259" s="52" t="s">
        <v>67</v>
      </c>
      <c r="T259" s="48">
        <v>0</v>
      </c>
      <c r="U259" s="48">
        <v>0</v>
      </c>
      <c r="V259" s="46">
        <v>0</v>
      </c>
      <c r="W259" s="46">
        <v>0</v>
      </c>
      <c r="X259" s="46">
        <v>0</v>
      </c>
      <c r="Y259" s="48">
        <v>0</v>
      </c>
      <c r="Z259" s="48">
        <v>0</v>
      </c>
      <c r="AA259" s="52">
        <v>0</v>
      </c>
      <c r="AB259" s="48">
        <v>0</v>
      </c>
      <c r="AC259" s="52">
        <v>0</v>
      </c>
      <c r="AD259" s="53" t="s">
        <v>68</v>
      </c>
    </row>
    <row r="260" spans="1:30" ht="30" customHeight="1" x14ac:dyDescent="0.25">
      <c r="A260" s="45" t="s">
        <v>60</v>
      </c>
      <c r="B260" s="45" t="s">
        <v>399</v>
      </c>
      <c r="C260" s="45" t="s">
        <v>400</v>
      </c>
      <c r="D260" s="46" t="s">
        <v>481</v>
      </c>
      <c r="E260" s="46" t="s">
        <v>402</v>
      </c>
      <c r="F260" s="46" t="s">
        <v>484</v>
      </c>
      <c r="G260" s="46" t="s">
        <v>485</v>
      </c>
      <c r="H260" s="47" t="s">
        <v>66</v>
      </c>
      <c r="I260" s="48">
        <v>0</v>
      </c>
      <c r="J260" s="49">
        <v>0</v>
      </c>
      <c r="K260" s="46">
        <v>0</v>
      </c>
      <c r="L260" s="46">
        <v>0</v>
      </c>
      <c r="M260" s="49" t="s">
        <v>67</v>
      </c>
      <c r="N260" s="51">
        <v>0</v>
      </c>
      <c r="O260" s="52" t="s">
        <v>68</v>
      </c>
      <c r="P260" s="48">
        <v>0</v>
      </c>
      <c r="Q260" s="46">
        <v>0</v>
      </c>
      <c r="R260" s="46" t="s">
        <v>67</v>
      </c>
      <c r="S260" s="52" t="s">
        <v>67</v>
      </c>
      <c r="T260" s="48">
        <v>0</v>
      </c>
      <c r="U260" s="48">
        <v>0</v>
      </c>
      <c r="V260" s="46">
        <v>0</v>
      </c>
      <c r="W260" s="46">
        <v>0</v>
      </c>
      <c r="X260" s="46">
        <v>0</v>
      </c>
      <c r="Y260" s="48">
        <v>0</v>
      </c>
      <c r="Z260" s="48">
        <v>0</v>
      </c>
      <c r="AA260" s="52">
        <v>0</v>
      </c>
      <c r="AB260" s="48">
        <v>0</v>
      </c>
      <c r="AC260" s="52">
        <v>0</v>
      </c>
      <c r="AD260" s="53" t="s">
        <v>68</v>
      </c>
    </row>
    <row r="261" spans="1:30" ht="30" customHeight="1" x14ac:dyDescent="0.25">
      <c r="A261" s="45" t="s">
        <v>60</v>
      </c>
      <c r="B261" s="45" t="s">
        <v>399</v>
      </c>
      <c r="C261" s="45" t="s">
        <v>400</v>
      </c>
      <c r="D261" s="46" t="s">
        <v>481</v>
      </c>
      <c r="E261" s="46" t="s">
        <v>402</v>
      </c>
      <c r="F261" s="46" t="s">
        <v>486</v>
      </c>
      <c r="G261" s="46" t="s">
        <v>402</v>
      </c>
      <c r="H261" s="47" t="s">
        <v>66</v>
      </c>
      <c r="I261" s="48">
        <v>0</v>
      </c>
      <c r="J261" s="49">
        <v>0</v>
      </c>
      <c r="K261" s="46">
        <v>0</v>
      </c>
      <c r="L261" s="46">
        <v>0</v>
      </c>
      <c r="M261" s="49" t="s">
        <v>67</v>
      </c>
      <c r="N261" s="54">
        <v>0</v>
      </c>
      <c r="O261" s="52" t="s">
        <v>68</v>
      </c>
      <c r="P261" s="48">
        <v>0</v>
      </c>
      <c r="Q261" s="46">
        <v>0</v>
      </c>
      <c r="R261" s="46" t="s">
        <v>67</v>
      </c>
      <c r="S261" s="52" t="s">
        <v>67</v>
      </c>
      <c r="T261" s="48">
        <v>0</v>
      </c>
      <c r="U261" s="48">
        <v>0</v>
      </c>
      <c r="V261" s="46">
        <v>0</v>
      </c>
      <c r="W261" s="46">
        <v>0</v>
      </c>
      <c r="X261" s="46">
        <v>0</v>
      </c>
      <c r="Y261" s="48">
        <v>0</v>
      </c>
      <c r="Z261" s="48">
        <v>0</v>
      </c>
      <c r="AA261" s="52">
        <v>0</v>
      </c>
      <c r="AB261" s="48">
        <v>0</v>
      </c>
      <c r="AC261" s="52">
        <v>0</v>
      </c>
      <c r="AD261" s="53" t="s">
        <v>68</v>
      </c>
    </row>
    <row r="262" spans="1:30" ht="30" customHeight="1" x14ac:dyDescent="0.25">
      <c r="A262" s="45" t="s">
        <v>60</v>
      </c>
      <c r="B262" s="45" t="s">
        <v>399</v>
      </c>
      <c r="C262" s="45" t="s">
        <v>400</v>
      </c>
      <c r="D262" s="46" t="s">
        <v>487</v>
      </c>
      <c r="E262" s="46" t="s">
        <v>451</v>
      </c>
      <c r="F262" s="46" t="s">
        <v>488</v>
      </c>
      <c r="G262" s="46" t="s">
        <v>451</v>
      </c>
      <c r="H262" s="47" t="s">
        <v>66</v>
      </c>
      <c r="I262" s="48">
        <v>0</v>
      </c>
      <c r="J262" s="49">
        <v>0</v>
      </c>
      <c r="K262" s="46">
        <v>0</v>
      </c>
      <c r="L262" s="46">
        <v>0</v>
      </c>
      <c r="M262" s="49" t="s">
        <v>67</v>
      </c>
      <c r="N262" s="51">
        <v>0</v>
      </c>
      <c r="O262" s="52" t="s">
        <v>68</v>
      </c>
      <c r="P262" s="48">
        <v>0</v>
      </c>
      <c r="Q262" s="46">
        <v>0</v>
      </c>
      <c r="R262" s="46" t="s">
        <v>67</v>
      </c>
      <c r="S262" s="52" t="s">
        <v>67</v>
      </c>
      <c r="T262" s="48">
        <v>0</v>
      </c>
      <c r="U262" s="48">
        <v>0</v>
      </c>
      <c r="V262" s="46">
        <v>0</v>
      </c>
      <c r="W262" s="46">
        <v>0</v>
      </c>
      <c r="X262" s="46">
        <v>0</v>
      </c>
      <c r="Y262" s="48">
        <v>0</v>
      </c>
      <c r="Z262" s="48">
        <v>0</v>
      </c>
      <c r="AA262" s="52">
        <v>0</v>
      </c>
      <c r="AB262" s="48">
        <v>0</v>
      </c>
      <c r="AC262" s="52">
        <v>0</v>
      </c>
      <c r="AD262" s="53" t="s">
        <v>68</v>
      </c>
    </row>
    <row r="263" spans="1:30" ht="30" customHeight="1" x14ac:dyDescent="0.25">
      <c r="A263" s="45" t="s">
        <v>60</v>
      </c>
      <c r="B263" s="45" t="s">
        <v>399</v>
      </c>
      <c r="C263" s="45" t="s">
        <v>400</v>
      </c>
      <c r="D263" s="46" t="s">
        <v>487</v>
      </c>
      <c r="E263" s="46" t="s">
        <v>451</v>
      </c>
      <c r="F263" s="46" t="s">
        <v>489</v>
      </c>
      <c r="G263" s="46" t="s">
        <v>451</v>
      </c>
      <c r="H263" s="47" t="s">
        <v>66</v>
      </c>
      <c r="I263" s="48">
        <v>0</v>
      </c>
      <c r="J263" s="49">
        <v>0</v>
      </c>
      <c r="K263" s="46">
        <v>0</v>
      </c>
      <c r="L263" s="46">
        <v>0</v>
      </c>
      <c r="M263" s="49" t="s">
        <v>67</v>
      </c>
      <c r="N263" s="54">
        <v>0</v>
      </c>
      <c r="O263" s="52" t="s">
        <v>68</v>
      </c>
      <c r="P263" s="48">
        <v>0</v>
      </c>
      <c r="Q263" s="46">
        <v>0</v>
      </c>
      <c r="R263" s="46" t="s">
        <v>67</v>
      </c>
      <c r="S263" s="52" t="s">
        <v>67</v>
      </c>
      <c r="T263" s="48">
        <v>0</v>
      </c>
      <c r="U263" s="48">
        <v>0</v>
      </c>
      <c r="V263" s="46">
        <v>0</v>
      </c>
      <c r="W263" s="46">
        <v>0</v>
      </c>
      <c r="X263" s="46">
        <v>0</v>
      </c>
      <c r="Y263" s="48">
        <v>0</v>
      </c>
      <c r="Z263" s="48">
        <v>0</v>
      </c>
      <c r="AA263" s="52">
        <v>0</v>
      </c>
      <c r="AB263" s="48">
        <v>0</v>
      </c>
      <c r="AC263" s="52">
        <v>0</v>
      </c>
      <c r="AD263" s="53" t="s">
        <v>68</v>
      </c>
    </row>
    <row r="264" spans="1:30" ht="30" customHeight="1" x14ac:dyDescent="0.25">
      <c r="A264" s="45" t="s">
        <v>60</v>
      </c>
      <c r="B264" s="45" t="s">
        <v>399</v>
      </c>
      <c r="C264" s="45" t="s">
        <v>400</v>
      </c>
      <c r="D264" s="46" t="s">
        <v>487</v>
      </c>
      <c r="E264" s="46" t="s">
        <v>451</v>
      </c>
      <c r="F264" s="46" t="s">
        <v>490</v>
      </c>
      <c r="G264" s="46" t="s">
        <v>451</v>
      </c>
      <c r="H264" s="47" t="s">
        <v>66</v>
      </c>
      <c r="I264" s="48">
        <v>0</v>
      </c>
      <c r="J264" s="49">
        <v>0</v>
      </c>
      <c r="K264" s="46">
        <v>0</v>
      </c>
      <c r="L264" s="46">
        <v>0</v>
      </c>
      <c r="M264" s="49" t="s">
        <v>67</v>
      </c>
      <c r="N264" s="51">
        <v>0</v>
      </c>
      <c r="O264" s="52" t="s">
        <v>68</v>
      </c>
      <c r="P264" s="48">
        <v>0</v>
      </c>
      <c r="Q264" s="46">
        <v>0</v>
      </c>
      <c r="R264" s="46" t="s">
        <v>67</v>
      </c>
      <c r="S264" s="52" t="s">
        <v>67</v>
      </c>
      <c r="T264" s="48">
        <v>0</v>
      </c>
      <c r="U264" s="48">
        <v>0</v>
      </c>
      <c r="V264" s="46">
        <v>0</v>
      </c>
      <c r="W264" s="46">
        <v>0</v>
      </c>
      <c r="X264" s="46">
        <v>0</v>
      </c>
      <c r="Y264" s="48">
        <v>0</v>
      </c>
      <c r="Z264" s="48">
        <v>0</v>
      </c>
      <c r="AA264" s="52">
        <v>0</v>
      </c>
      <c r="AB264" s="48">
        <v>0</v>
      </c>
      <c r="AC264" s="52">
        <v>0</v>
      </c>
      <c r="AD264" s="53" t="s">
        <v>68</v>
      </c>
    </row>
    <row r="265" spans="1:30" ht="30" customHeight="1" x14ac:dyDescent="0.25">
      <c r="A265" s="45" t="s">
        <v>60</v>
      </c>
      <c r="B265" s="45" t="s">
        <v>399</v>
      </c>
      <c r="C265" s="45" t="s">
        <v>400</v>
      </c>
      <c r="D265" s="46" t="s">
        <v>491</v>
      </c>
      <c r="E265" s="46" t="s">
        <v>492</v>
      </c>
      <c r="F265" s="46" t="s">
        <v>493</v>
      </c>
      <c r="G265" s="46" t="s">
        <v>494</v>
      </c>
      <c r="H265" s="47" t="s">
        <v>66</v>
      </c>
      <c r="I265" s="48">
        <v>0</v>
      </c>
      <c r="J265" s="49">
        <v>0</v>
      </c>
      <c r="K265" s="46">
        <v>0</v>
      </c>
      <c r="L265" s="46">
        <v>0</v>
      </c>
      <c r="M265" s="49" t="s">
        <v>67</v>
      </c>
      <c r="N265" s="54">
        <v>0</v>
      </c>
      <c r="O265" s="52" t="s">
        <v>68</v>
      </c>
      <c r="P265" s="48">
        <v>0</v>
      </c>
      <c r="Q265" s="46">
        <v>0</v>
      </c>
      <c r="R265" s="46" t="s">
        <v>67</v>
      </c>
      <c r="S265" s="52" t="s">
        <v>67</v>
      </c>
      <c r="T265" s="48">
        <v>0</v>
      </c>
      <c r="U265" s="48">
        <v>0</v>
      </c>
      <c r="V265" s="46">
        <v>0</v>
      </c>
      <c r="W265" s="46">
        <v>0</v>
      </c>
      <c r="X265" s="46">
        <v>0</v>
      </c>
      <c r="Y265" s="48">
        <v>0</v>
      </c>
      <c r="Z265" s="48">
        <v>0</v>
      </c>
      <c r="AA265" s="52">
        <v>0</v>
      </c>
      <c r="AB265" s="48">
        <v>0</v>
      </c>
      <c r="AC265" s="52">
        <v>0</v>
      </c>
      <c r="AD265" s="53" t="s">
        <v>68</v>
      </c>
    </row>
    <row r="266" spans="1:30" ht="30" customHeight="1" x14ac:dyDescent="0.25">
      <c r="A266" s="45" t="s">
        <v>60</v>
      </c>
      <c r="B266" s="45" t="s">
        <v>399</v>
      </c>
      <c r="C266" s="45" t="s">
        <v>400</v>
      </c>
      <c r="D266" s="46" t="s">
        <v>491</v>
      </c>
      <c r="E266" s="46" t="s">
        <v>492</v>
      </c>
      <c r="F266" s="46" t="s">
        <v>495</v>
      </c>
      <c r="G266" s="46" t="s">
        <v>492</v>
      </c>
      <c r="H266" s="47" t="s">
        <v>66</v>
      </c>
      <c r="I266" s="48">
        <v>0</v>
      </c>
      <c r="J266" s="49">
        <v>0</v>
      </c>
      <c r="K266" s="46">
        <v>0</v>
      </c>
      <c r="L266" s="46">
        <v>0</v>
      </c>
      <c r="M266" s="49" t="s">
        <v>67</v>
      </c>
      <c r="N266" s="51">
        <v>0</v>
      </c>
      <c r="O266" s="52" t="s">
        <v>68</v>
      </c>
      <c r="P266" s="48">
        <v>0</v>
      </c>
      <c r="Q266" s="46">
        <v>0</v>
      </c>
      <c r="R266" s="46" t="s">
        <v>67</v>
      </c>
      <c r="S266" s="52" t="s">
        <v>67</v>
      </c>
      <c r="T266" s="48">
        <v>0</v>
      </c>
      <c r="U266" s="48">
        <v>0</v>
      </c>
      <c r="V266" s="46">
        <v>0</v>
      </c>
      <c r="W266" s="46">
        <v>0</v>
      </c>
      <c r="X266" s="46">
        <v>0</v>
      </c>
      <c r="Y266" s="48">
        <v>0</v>
      </c>
      <c r="Z266" s="48">
        <v>0</v>
      </c>
      <c r="AA266" s="52">
        <v>0</v>
      </c>
      <c r="AB266" s="48">
        <v>0</v>
      </c>
      <c r="AC266" s="52">
        <v>0</v>
      </c>
      <c r="AD266" s="53" t="s">
        <v>68</v>
      </c>
    </row>
    <row r="267" spans="1:30" ht="30" customHeight="1" x14ac:dyDescent="0.25">
      <c r="A267" s="45" t="s">
        <v>60</v>
      </c>
      <c r="B267" s="45" t="s">
        <v>399</v>
      </c>
      <c r="C267" s="45" t="s">
        <v>400</v>
      </c>
      <c r="D267" s="46" t="s">
        <v>491</v>
      </c>
      <c r="E267" s="46" t="s">
        <v>492</v>
      </c>
      <c r="F267" s="46" t="s">
        <v>496</v>
      </c>
      <c r="G267" s="46" t="s">
        <v>494</v>
      </c>
      <c r="H267" s="47" t="s">
        <v>66</v>
      </c>
      <c r="I267" s="48">
        <v>0</v>
      </c>
      <c r="J267" s="49">
        <v>0</v>
      </c>
      <c r="K267" s="46">
        <v>0</v>
      </c>
      <c r="L267" s="46">
        <v>0</v>
      </c>
      <c r="M267" s="49" t="s">
        <v>67</v>
      </c>
      <c r="N267" s="54">
        <v>0</v>
      </c>
      <c r="O267" s="52" t="s">
        <v>68</v>
      </c>
      <c r="P267" s="48">
        <v>0</v>
      </c>
      <c r="Q267" s="46">
        <v>0</v>
      </c>
      <c r="R267" s="46" t="s">
        <v>67</v>
      </c>
      <c r="S267" s="52" t="s">
        <v>67</v>
      </c>
      <c r="T267" s="48">
        <v>0</v>
      </c>
      <c r="U267" s="48">
        <v>0</v>
      </c>
      <c r="V267" s="46">
        <v>0</v>
      </c>
      <c r="W267" s="46">
        <v>0</v>
      </c>
      <c r="X267" s="46">
        <v>0</v>
      </c>
      <c r="Y267" s="48">
        <v>0</v>
      </c>
      <c r="Z267" s="48">
        <v>0</v>
      </c>
      <c r="AA267" s="52">
        <v>0</v>
      </c>
      <c r="AB267" s="48">
        <v>0</v>
      </c>
      <c r="AC267" s="52">
        <v>0</v>
      </c>
      <c r="AD267" s="53" t="s">
        <v>68</v>
      </c>
    </row>
    <row r="268" spans="1:30" ht="30" customHeight="1" x14ac:dyDescent="0.25">
      <c r="A268" s="45" t="s">
        <v>60</v>
      </c>
      <c r="B268" s="45" t="s">
        <v>399</v>
      </c>
      <c r="C268" s="45" t="s">
        <v>400</v>
      </c>
      <c r="D268" s="46" t="s">
        <v>491</v>
      </c>
      <c r="E268" s="46" t="s">
        <v>492</v>
      </c>
      <c r="F268" s="46" t="s">
        <v>497</v>
      </c>
      <c r="G268" s="46" t="s">
        <v>494</v>
      </c>
      <c r="H268" s="47" t="s">
        <v>66</v>
      </c>
      <c r="I268" s="48">
        <v>0</v>
      </c>
      <c r="J268" s="49">
        <v>0</v>
      </c>
      <c r="K268" s="46">
        <v>0</v>
      </c>
      <c r="L268" s="46">
        <v>0</v>
      </c>
      <c r="M268" s="49" t="s">
        <v>67</v>
      </c>
      <c r="N268" s="51">
        <v>0</v>
      </c>
      <c r="O268" s="52" t="s">
        <v>68</v>
      </c>
      <c r="P268" s="48">
        <v>0</v>
      </c>
      <c r="Q268" s="46">
        <v>0</v>
      </c>
      <c r="R268" s="46" t="s">
        <v>67</v>
      </c>
      <c r="S268" s="52" t="s">
        <v>67</v>
      </c>
      <c r="T268" s="48">
        <v>0</v>
      </c>
      <c r="U268" s="48">
        <v>0</v>
      </c>
      <c r="V268" s="46">
        <v>0</v>
      </c>
      <c r="W268" s="46">
        <v>0</v>
      </c>
      <c r="X268" s="46">
        <v>0</v>
      </c>
      <c r="Y268" s="48">
        <v>0</v>
      </c>
      <c r="Z268" s="48">
        <v>0</v>
      </c>
      <c r="AA268" s="52">
        <v>0</v>
      </c>
      <c r="AB268" s="48">
        <v>0</v>
      </c>
      <c r="AC268" s="52">
        <v>0</v>
      </c>
      <c r="AD268" s="53" t="s">
        <v>68</v>
      </c>
    </row>
    <row r="269" spans="1:30" ht="30" customHeight="1" x14ac:dyDescent="0.25">
      <c r="A269" s="45" t="s">
        <v>60</v>
      </c>
      <c r="B269" s="45" t="s">
        <v>399</v>
      </c>
      <c r="C269" s="45" t="s">
        <v>400</v>
      </c>
      <c r="D269" s="46" t="s">
        <v>498</v>
      </c>
      <c r="E269" s="46" t="s">
        <v>492</v>
      </c>
      <c r="F269" s="46" t="s">
        <v>499</v>
      </c>
      <c r="G269" s="46" t="s">
        <v>492</v>
      </c>
      <c r="H269" s="47" t="s">
        <v>66</v>
      </c>
      <c r="I269" s="48">
        <v>0</v>
      </c>
      <c r="J269" s="49">
        <v>0</v>
      </c>
      <c r="K269" s="46">
        <v>0</v>
      </c>
      <c r="L269" s="46">
        <v>0</v>
      </c>
      <c r="M269" s="49" t="s">
        <v>67</v>
      </c>
      <c r="N269" s="54">
        <v>0</v>
      </c>
      <c r="O269" s="52" t="s">
        <v>68</v>
      </c>
      <c r="P269" s="48">
        <v>0</v>
      </c>
      <c r="Q269" s="46">
        <v>0</v>
      </c>
      <c r="R269" s="46" t="s">
        <v>67</v>
      </c>
      <c r="S269" s="52" t="s">
        <v>67</v>
      </c>
      <c r="T269" s="48">
        <v>0</v>
      </c>
      <c r="U269" s="48">
        <v>0</v>
      </c>
      <c r="V269" s="46">
        <v>0</v>
      </c>
      <c r="W269" s="46">
        <v>0</v>
      </c>
      <c r="X269" s="46">
        <v>0</v>
      </c>
      <c r="Y269" s="48">
        <v>0</v>
      </c>
      <c r="Z269" s="48">
        <v>0</v>
      </c>
      <c r="AA269" s="52">
        <v>0</v>
      </c>
      <c r="AB269" s="48">
        <v>0</v>
      </c>
      <c r="AC269" s="52">
        <v>0</v>
      </c>
      <c r="AD269" s="53" t="s">
        <v>68</v>
      </c>
    </row>
    <row r="270" spans="1:30" ht="30" customHeight="1" x14ac:dyDescent="0.25">
      <c r="A270" s="45" t="s">
        <v>60</v>
      </c>
      <c r="B270" s="45" t="s">
        <v>399</v>
      </c>
      <c r="C270" s="45" t="s">
        <v>400</v>
      </c>
      <c r="D270" s="46" t="s">
        <v>498</v>
      </c>
      <c r="E270" s="46" t="s">
        <v>492</v>
      </c>
      <c r="F270" s="46" t="s">
        <v>500</v>
      </c>
      <c r="G270" s="46" t="s">
        <v>492</v>
      </c>
      <c r="H270" s="47" t="s">
        <v>66</v>
      </c>
      <c r="I270" s="48">
        <v>0</v>
      </c>
      <c r="J270" s="49">
        <v>0</v>
      </c>
      <c r="K270" s="46">
        <v>0</v>
      </c>
      <c r="L270" s="46">
        <v>0</v>
      </c>
      <c r="M270" s="49" t="s">
        <v>67</v>
      </c>
      <c r="N270" s="51">
        <v>0</v>
      </c>
      <c r="O270" s="52" t="s">
        <v>68</v>
      </c>
      <c r="P270" s="48">
        <v>0</v>
      </c>
      <c r="Q270" s="46">
        <v>0</v>
      </c>
      <c r="R270" s="46" t="s">
        <v>67</v>
      </c>
      <c r="S270" s="52" t="s">
        <v>67</v>
      </c>
      <c r="T270" s="48">
        <v>0</v>
      </c>
      <c r="U270" s="48">
        <v>0</v>
      </c>
      <c r="V270" s="46">
        <v>0</v>
      </c>
      <c r="W270" s="46">
        <v>0</v>
      </c>
      <c r="X270" s="46">
        <v>0</v>
      </c>
      <c r="Y270" s="48">
        <v>0</v>
      </c>
      <c r="Z270" s="48">
        <v>0</v>
      </c>
      <c r="AA270" s="52">
        <v>0</v>
      </c>
      <c r="AB270" s="48">
        <v>0</v>
      </c>
      <c r="AC270" s="52">
        <v>0</v>
      </c>
      <c r="AD270" s="53" t="s">
        <v>68</v>
      </c>
    </row>
    <row r="271" spans="1:30" ht="30" customHeight="1" x14ac:dyDescent="0.25">
      <c r="A271" s="45" t="s">
        <v>60</v>
      </c>
      <c r="B271" s="45" t="s">
        <v>399</v>
      </c>
      <c r="C271" s="45" t="s">
        <v>400</v>
      </c>
      <c r="D271" s="46" t="s">
        <v>498</v>
      </c>
      <c r="E271" s="46" t="s">
        <v>492</v>
      </c>
      <c r="F271" s="46" t="s">
        <v>501</v>
      </c>
      <c r="G271" s="46" t="s">
        <v>502</v>
      </c>
      <c r="H271" s="47" t="s">
        <v>66</v>
      </c>
      <c r="I271" s="48">
        <v>0</v>
      </c>
      <c r="J271" s="49">
        <v>0</v>
      </c>
      <c r="K271" s="46">
        <v>0</v>
      </c>
      <c r="L271" s="46">
        <v>0</v>
      </c>
      <c r="M271" s="49" t="s">
        <v>67</v>
      </c>
      <c r="N271" s="54">
        <v>0</v>
      </c>
      <c r="O271" s="52" t="s">
        <v>68</v>
      </c>
      <c r="P271" s="48">
        <v>0</v>
      </c>
      <c r="Q271" s="46">
        <v>0</v>
      </c>
      <c r="R271" s="46" t="s">
        <v>67</v>
      </c>
      <c r="S271" s="52" t="s">
        <v>67</v>
      </c>
      <c r="T271" s="48">
        <v>0</v>
      </c>
      <c r="U271" s="48">
        <v>0</v>
      </c>
      <c r="V271" s="46">
        <v>0</v>
      </c>
      <c r="W271" s="46">
        <v>0</v>
      </c>
      <c r="X271" s="46">
        <v>0</v>
      </c>
      <c r="Y271" s="48">
        <v>0</v>
      </c>
      <c r="Z271" s="48">
        <v>0</v>
      </c>
      <c r="AA271" s="52">
        <v>0</v>
      </c>
      <c r="AB271" s="48">
        <v>0</v>
      </c>
      <c r="AC271" s="52">
        <v>0</v>
      </c>
      <c r="AD271" s="53" t="s">
        <v>68</v>
      </c>
    </row>
    <row r="272" spans="1:30" ht="30" customHeight="1" x14ac:dyDescent="0.25">
      <c r="A272" s="45" t="s">
        <v>60</v>
      </c>
      <c r="B272" s="45" t="s">
        <v>399</v>
      </c>
      <c r="C272" s="45" t="s">
        <v>400</v>
      </c>
      <c r="D272" s="46" t="s">
        <v>498</v>
      </c>
      <c r="E272" s="46" t="s">
        <v>492</v>
      </c>
      <c r="F272" s="46" t="s">
        <v>503</v>
      </c>
      <c r="G272" s="46" t="s">
        <v>492</v>
      </c>
      <c r="H272" s="47" t="s">
        <v>66</v>
      </c>
      <c r="I272" s="48">
        <v>0</v>
      </c>
      <c r="J272" s="49">
        <v>0</v>
      </c>
      <c r="K272" s="46">
        <v>0</v>
      </c>
      <c r="L272" s="46">
        <v>0</v>
      </c>
      <c r="M272" s="49" t="s">
        <v>67</v>
      </c>
      <c r="N272" s="51">
        <v>0</v>
      </c>
      <c r="O272" s="52" t="s">
        <v>68</v>
      </c>
      <c r="P272" s="48">
        <v>0</v>
      </c>
      <c r="Q272" s="46">
        <v>0</v>
      </c>
      <c r="R272" s="46" t="s">
        <v>67</v>
      </c>
      <c r="S272" s="52" t="s">
        <v>67</v>
      </c>
      <c r="T272" s="48">
        <v>0</v>
      </c>
      <c r="U272" s="48">
        <v>0</v>
      </c>
      <c r="V272" s="46">
        <v>0</v>
      </c>
      <c r="W272" s="46">
        <v>0</v>
      </c>
      <c r="X272" s="46">
        <v>0</v>
      </c>
      <c r="Y272" s="48">
        <v>0</v>
      </c>
      <c r="Z272" s="48">
        <v>0</v>
      </c>
      <c r="AA272" s="52">
        <v>0</v>
      </c>
      <c r="AB272" s="48">
        <v>0</v>
      </c>
      <c r="AC272" s="52">
        <v>0</v>
      </c>
      <c r="AD272" s="53" t="s">
        <v>68</v>
      </c>
    </row>
    <row r="273" spans="1:30" ht="30" customHeight="1" x14ac:dyDescent="0.25">
      <c r="A273" s="45" t="s">
        <v>60</v>
      </c>
      <c r="B273" s="45" t="s">
        <v>399</v>
      </c>
      <c r="C273" s="45" t="s">
        <v>400</v>
      </c>
      <c r="D273" s="46" t="s">
        <v>498</v>
      </c>
      <c r="E273" s="46" t="s">
        <v>492</v>
      </c>
      <c r="F273" s="46" t="s">
        <v>504</v>
      </c>
      <c r="G273" s="46" t="s">
        <v>492</v>
      </c>
      <c r="H273" s="47" t="s">
        <v>66</v>
      </c>
      <c r="I273" s="48">
        <v>0</v>
      </c>
      <c r="J273" s="49">
        <v>0</v>
      </c>
      <c r="K273" s="46">
        <v>0</v>
      </c>
      <c r="L273" s="46">
        <v>0</v>
      </c>
      <c r="M273" s="49" t="s">
        <v>67</v>
      </c>
      <c r="N273" s="54">
        <v>0</v>
      </c>
      <c r="O273" s="52" t="s">
        <v>68</v>
      </c>
      <c r="P273" s="48">
        <v>0</v>
      </c>
      <c r="Q273" s="46">
        <v>0</v>
      </c>
      <c r="R273" s="46" t="s">
        <v>67</v>
      </c>
      <c r="S273" s="52" t="s">
        <v>67</v>
      </c>
      <c r="T273" s="48">
        <v>0</v>
      </c>
      <c r="U273" s="48">
        <v>0</v>
      </c>
      <c r="V273" s="46">
        <v>0</v>
      </c>
      <c r="W273" s="46">
        <v>0</v>
      </c>
      <c r="X273" s="46">
        <v>0</v>
      </c>
      <c r="Y273" s="48">
        <v>0</v>
      </c>
      <c r="Z273" s="48">
        <v>0</v>
      </c>
      <c r="AA273" s="52">
        <v>0</v>
      </c>
      <c r="AB273" s="48">
        <v>0</v>
      </c>
      <c r="AC273" s="52">
        <v>0</v>
      </c>
      <c r="AD273" s="53" t="s">
        <v>68</v>
      </c>
    </row>
    <row r="274" spans="1:30" ht="30" customHeight="1" x14ac:dyDescent="0.25">
      <c r="A274" s="45" t="s">
        <v>60</v>
      </c>
      <c r="B274" s="45" t="s">
        <v>399</v>
      </c>
      <c r="C274" s="45" t="s">
        <v>400</v>
      </c>
      <c r="D274" s="46" t="s">
        <v>498</v>
      </c>
      <c r="E274" s="46" t="s">
        <v>492</v>
      </c>
      <c r="F274" s="46" t="s">
        <v>505</v>
      </c>
      <c r="G274" s="46" t="s">
        <v>492</v>
      </c>
      <c r="H274" s="47" t="s">
        <v>66</v>
      </c>
      <c r="I274" s="48">
        <v>0</v>
      </c>
      <c r="J274" s="49">
        <v>0</v>
      </c>
      <c r="K274" s="46">
        <v>0</v>
      </c>
      <c r="L274" s="46">
        <v>0</v>
      </c>
      <c r="M274" s="49" t="s">
        <v>67</v>
      </c>
      <c r="N274" s="51">
        <v>0</v>
      </c>
      <c r="O274" s="52" t="s">
        <v>68</v>
      </c>
      <c r="P274" s="48">
        <v>0</v>
      </c>
      <c r="Q274" s="46">
        <v>0</v>
      </c>
      <c r="R274" s="46" t="s">
        <v>67</v>
      </c>
      <c r="S274" s="52" t="s">
        <v>67</v>
      </c>
      <c r="T274" s="48">
        <v>0</v>
      </c>
      <c r="U274" s="48">
        <v>0</v>
      </c>
      <c r="V274" s="46">
        <v>0</v>
      </c>
      <c r="W274" s="46">
        <v>0</v>
      </c>
      <c r="X274" s="46">
        <v>0</v>
      </c>
      <c r="Y274" s="48">
        <v>0</v>
      </c>
      <c r="Z274" s="48">
        <v>0</v>
      </c>
      <c r="AA274" s="52">
        <v>0</v>
      </c>
      <c r="AB274" s="48">
        <v>0</v>
      </c>
      <c r="AC274" s="52">
        <v>0</v>
      </c>
      <c r="AD274" s="53" t="s">
        <v>68</v>
      </c>
    </row>
    <row r="275" spans="1:30" ht="30" customHeight="1" x14ac:dyDescent="0.25">
      <c r="A275" s="45" t="s">
        <v>60</v>
      </c>
      <c r="B275" s="45" t="s">
        <v>399</v>
      </c>
      <c r="C275" s="45" t="s">
        <v>400</v>
      </c>
      <c r="D275" s="46" t="s">
        <v>506</v>
      </c>
      <c r="E275" s="46" t="s">
        <v>507</v>
      </c>
      <c r="F275" s="46" t="s">
        <v>508</v>
      </c>
      <c r="G275" s="46" t="s">
        <v>509</v>
      </c>
      <c r="H275" s="47" t="s">
        <v>66</v>
      </c>
      <c r="I275" s="48">
        <v>0</v>
      </c>
      <c r="J275" s="49">
        <v>0</v>
      </c>
      <c r="K275" s="46">
        <v>0</v>
      </c>
      <c r="L275" s="46">
        <v>0</v>
      </c>
      <c r="M275" s="49" t="s">
        <v>67</v>
      </c>
      <c r="N275" s="54">
        <v>0</v>
      </c>
      <c r="O275" s="52" t="s">
        <v>68</v>
      </c>
      <c r="P275" s="48">
        <v>0</v>
      </c>
      <c r="Q275" s="46">
        <v>0</v>
      </c>
      <c r="R275" s="46" t="s">
        <v>67</v>
      </c>
      <c r="S275" s="52" t="s">
        <v>67</v>
      </c>
      <c r="T275" s="48">
        <v>0</v>
      </c>
      <c r="U275" s="48">
        <v>0</v>
      </c>
      <c r="V275" s="46">
        <v>0</v>
      </c>
      <c r="W275" s="46">
        <v>0</v>
      </c>
      <c r="X275" s="46">
        <v>0</v>
      </c>
      <c r="Y275" s="48">
        <v>0</v>
      </c>
      <c r="Z275" s="48">
        <v>0</v>
      </c>
      <c r="AA275" s="52">
        <v>0</v>
      </c>
      <c r="AB275" s="48">
        <v>0</v>
      </c>
      <c r="AC275" s="52">
        <v>0</v>
      </c>
      <c r="AD275" s="53" t="s">
        <v>68</v>
      </c>
    </row>
    <row r="276" spans="1:30" ht="30" customHeight="1" x14ac:dyDescent="0.25">
      <c r="A276" s="45" t="s">
        <v>60</v>
      </c>
      <c r="B276" s="45" t="s">
        <v>399</v>
      </c>
      <c r="C276" s="45" t="s">
        <v>400</v>
      </c>
      <c r="D276" s="46" t="s">
        <v>506</v>
      </c>
      <c r="E276" s="46" t="s">
        <v>507</v>
      </c>
      <c r="F276" s="46" t="s">
        <v>510</v>
      </c>
      <c r="G276" s="46" t="s">
        <v>511</v>
      </c>
      <c r="H276" s="47" t="s">
        <v>66</v>
      </c>
      <c r="I276" s="48">
        <v>0</v>
      </c>
      <c r="J276" s="49">
        <v>0</v>
      </c>
      <c r="K276" s="46">
        <v>0</v>
      </c>
      <c r="L276" s="46">
        <v>0</v>
      </c>
      <c r="M276" s="49" t="s">
        <v>67</v>
      </c>
      <c r="N276" s="51">
        <v>0</v>
      </c>
      <c r="O276" s="52" t="s">
        <v>68</v>
      </c>
      <c r="P276" s="48">
        <v>0</v>
      </c>
      <c r="Q276" s="46">
        <v>0</v>
      </c>
      <c r="R276" s="46" t="s">
        <v>67</v>
      </c>
      <c r="S276" s="52" t="s">
        <v>67</v>
      </c>
      <c r="T276" s="48">
        <v>0</v>
      </c>
      <c r="U276" s="48">
        <v>0</v>
      </c>
      <c r="V276" s="46">
        <v>0</v>
      </c>
      <c r="W276" s="46">
        <v>0</v>
      </c>
      <c r="X276" s="46">
        <v>0</v>
      </c>
      <c r="Y276" s="48">
        <v>0</v>
      </c>
      <c r="Z276" s="48">
        <v>0</v>
      </c>
      <c r="AA276" s="52">
        <v>0</v>
      </c>
      <c r="AB276" s="48">
        <v>0</v>
      </c>
      <c r="AC276" s="52">
        <v>0</v>
      </c>
      <c r="AD276" s="53" t="s">
        <v>68</v>
      </c>
    </row>
    <row r="277" spans="1:30" ht="30" customHeight="1" x14ac:dyDescent="0.25">
      <c r="A277" s="45" t="s">
        <v>60</v>
      </c>
      <c r="B277" s="45" t="s">
        <v>399</v>
      </c>
      <c r="C277" s="45" t="s">
        <v>400</v>
      </c>
      <c r="D277" s="46" t="s">
        <v>506</v>
      </c>
      <c r="E277" s="46" t="s">
        <v>507</v>
      </c>
      <c r="F277" s="46" t="s">
        <v>512</v>
      </c>
      <c r="G277" s="46" t="s">
        <v>511</v>
      </c>
      <c r="H277" s="47" t="s">
        <v>66</v>
      </c>
      <c r="I277" s="48">
        <v>0</v>
      </c>
      <c r="J277" s="49">
        <v>0</v>
      </c>
      <c r="K277" s="46">
        <v>0</v>
      </c>
      <c r="L277" s="46">
        <v>0</v>
      </c>
      <c r="M277" s="49" t="s">
        <v>67</v>
      </c>
      <c r="N277" s="54">
        <v>0</v>
      </c>
      <c r="O277" s="52" t="s">
        <v>68</v>
      </c>
      <c r="P277" s="48">
        <v>0</v>
      </c>
      <c r="Q277" s="46">
        <v>0</v>
      </c>
      <c r="R277" s="46" t="s">
        <v>67</v>
      </c>
      <c r="S277" s="52" t="s">
        <v>67</v>
      </c>
      <c r="T277" s="48">
        <v>0</v>
      </c>
      <c r="U277" s="48">
        <v>0</v>
      </c>
      <c r="V277" s="46">
        <v>0</v>
      </c>
      <c r="W277" s="46">
        <v>0</v>
      </c>
      <c r="X277" s="46">
        <v>0</v>
      </c>
      <c r="Y277" s="48">
        <v>0</v>
      </c>
      <c r="Z277" s="48">
        <v>0</v>
      </c>
      <c r="AA277" s="52">
        <v>0</v>
      </c>
      <c r="AB277" s="48">
        <v>0</v>
      </c>
      <c r="AC277" s="52">
        <v>0</v>
      </c>
      <c r="AD277" s="53" t="s">
        <v>68</v>
      </c>
    </row>
    <row r="278" spans="1:30" ht="30" customHeight="1" x14ac:dyDescent="0.25">
      <c r="A278" s="45" t="s">
        <v>60</v>
      </c>
      <c r="B278" s="45" t="s">
        <v>399</v>
      </c>
      <c r="C278" s="45" t="s">
        <v>400</v>
      </c>
      <c r="D278" s="46" t="s">
        <v>506</v>
      </c>
      <c r="E278" s="46" t="s">
        <v>507</v>
      </c>
      <c r="F278" s="46" t="s">
        <v>513</v>
      </c>
      <c r="G278" s="46" t="s">
        <v>514</v>
      </c>
      <c r="H278" s="47" t="s">
        <v>66</v>
      </c>
      <c r="I278" s="48">
        <v>0</v>
      </c>
      <c r="J278" s="49">
        <v>0</v>
      </c>
      <c r="K278" s="46">
        <v>0</v>
      </c>
      <c r="L278" s="46">
        <v>0</v>
      </c>
      <c r="M278" s="49" t="s">
        <v>67</v>
      </c>
      <c r="N278" s="51">
        <v>0</v>
      </c>
      <c r="O278" s="52" t="s">
        <v>68</v>
      </c>
      <c r="P278" s="48">
        <v>0</v>
      </c>
      <c r="Q278" s="46">
        <v>0</v>
      </c>
      <c r="R278" s="46" t="s">
        <v>67</v>
      </c>
      <c r="S278" s="52" t="s">
        <v>67</v>
      </c>
      <c r="T278" s="48">
        <v>0</v>
      </c>
      <c r="U278" s="48">
        <v>0</v>
      </c>
      <c r="V278" s="46">
        <v>0</v>
      </c>
      <c r="W278" s="46">
        <v>0</v>
      </c>
      <c r="X278" s="46">
        <v>0</v>
      </c>
      <c r="Y278" s="48">
        <v>0</v>
      </c>
      <c r="Z278" s="48">
        <v>0</v>
      </c>
      <c r="AA278" s="52">
        <v>0</v>
      </c>
      <c r="AB278" s="48">
        <v>0</v>
      </c>
      <c r="AC278" s="52">
        <v>0</v>
      </c>
      <c r="AD278" s="53" t="s">
        <v>68</v>
      </c>
    </row>
    <row r="279" spans="1:30" ht="30" customHeight="1" x14ac:dyDescent="0.25">
      <c r="A279" s="45" t="s">
        <v>60</v>
      </c>
      <c r="B279" s="45" t="s">
        <v>399</v>
      </c>
      <c r="C279" s="45" t="s">
        <v>400</v>
      </c>
      <c r="D279" s="46" t="s">
        <v>506</v>
      </c>
      <c r="E279" s="46" t="s">
        <v>507</v>
      </c>
      <c r="F279" s="46" t="s">
        <v>515</v>
      </c>
      <c r="G279" s="46" t="s">
        <v>507</v>
      </c>
      <c r="H279" s="47" t="s">
        <v>66</v>
      </c>
      <c r="I279" s="48">
        <v>0</v>
      </c>
      <c r="J279" s="49">
        <v>0</v>
      </c>
      <c r="K279" s="46">
        <v>0</v>
      </c>
      <c r="L279" s="46">
        <v>0</v>
      </c>
      <c r="M279" s="49" t="s">
        <v>67</v>
      </c>
      <c r="N279" s="54">
        <v>0</v>
      </c>
      <c r="O279" s="52" t="s">
        <v>68</v>
      </c>
      <c r="P279" s="48">
        <v>0</v>
      </c>
      <c r="Q279" s="46">
        <v>0</v>
      </c>
      <c r="R279" s="46" t="s">
        <v>67</v>
      </c>
      <c r="S279" s="52" t="s">
        <v>67</v>
      </c>
      <c r="T279" s="48">
        <v>0</v>
      </c>
      <c r="U279" s="48">
        <v>0</v>
      </c>
      <c r="V279" s="46">
        <v>0</v>
      </c>
      <c r="W279" s="46">
        <v>0</v>
      </c>
      <c r="X279" s="46">
        <v>0</v>
      </c>
      <c r="Y279" s="48">
        <v>0</v>
      </c>
      <c r="Z279" s="48">
        <v>0</v>
      </c>
      <c r="AA279" s="52">
        <v>0</v>
      </c>
      <c r="AB279" s="48">
        <v>0</v>
      </c>
      <c r="AC279" s="52">
        <v>0</v>
      </c>
      <c r="AD279" s="53" t="s">
        <v>68</v>
      </c>
    </row>
    <row r="280" spans="1:30" ht="30" customHeight="1" x14ac:dyDescent="0.25">
      <c r="A280" s="45" t="s">
        <v>60</v>
      </c>
      <c r="B280" s="45" t="s">
        <v>399</v>
      </c>
      <c r="C280" s="45" t="s">
        <v>400</v>
      </c>
      <c r="D280" s="46" t="s">
        <v>516</v>
      </c>
      <c r="E280" s="46" t="s">
        <v>517</v>
      </c>
      <c r="F280" s="46" t="s">
        <v>518</v>
      </c>
      <c r="G280" s="46" t="s">
        <v>519</v>
      </c>
      <c r="H280" s="47" t="s">
        <v>66</v>
      </c>
      <c r="I280" s="48">
        <v>0</v>
      </c>
      <c r="J280" s="49">
        <v>0</v>
      </c>
      <c r="K280" s="46">
        <v>0</v>
      </c>
      <c r="L280" s="46">
        <v>0</v>
      </c>
      <c r="M280" s="49" t="s">
        <v>67</v>
      </c>
      <c r="N280" s="51">
        <v>0</v>
      </c>
      <c r="O280" s="52" t="s">
        <v>68</v>
      </c>
      <c r="P280" s="48">
        <v>0</v>
      </c>
      <c r="Q280" s="46">
        <v>0</v>
      </c>
      <c r="R280" s="46" t="s">
        <v>67</v>
      </c>
      <c r="S280" s="52" t="s">
        <v>67</v>
      </c>
      <c r="T280" s="48">
        <v>0</v>
      </c>
      <c r="U280" s="48">
        <v>0</v>
      </c>
      <c r="V280" s="46">
        <v>0</v>
      </c>
      <c r="W280" s="46">
        <v>0</v>
      </c>
      <c r="X280" s="46">
        <v>0</v>
      </c>
      <c r="Y280" s="48">
        <v>0</v>
      </c>
      <c r="Z280" s="48">
        <v>0</v>
      </c>
      <c r="AA280" s="52">
        <v>0</v>
      </c>
      <c r="AB280" s="48">
        <v>0</v>
      </c>
      <c r="AC280" s="52">
        <v>0</v>
      </c>
      <c r="AD280" s="53" t="s">
        <v>68</v>
      </c>
    </row>
    <row r="281" spans="1:30" ht="30" customHeight="1" x14ac:dyDescent="0.25">
      <c r="A281" s="45" t="s">
        <v>60</v>
      </c>
      <c r="B281" s="45" t="s">
        <v>399</v>
      </c>
      <c r="C281" s="45" t="s">
        <v>400</v>
      </c>
      <c r="D281" s="46" t="s">
        <v>516</v>
      </c>
      <c r="E281" s="46" t="s">
        <v>517</v>
      </c>
      <c r="F281" s="46" t="s">
        <v>520</v>
      </c>
      <c r="G281" s="46" t="s">
        <v>521</v>
      </c>
      <c r="H281" s="47" t="s">
        <v>66</v>
      </c>
      <c r="I281" s="48">
        <v>0</v>
      </c>
      <c r="J281" s="49">
        <v>0</v>
      </c>
      <c r="K281" s="46">
        <v>0</v>
      </c>
      <c r="L281" s="46">
        <v>0</v>
      </c>
      <c r="M281" s="49" t="s">
        <v>67</v>
      </c>
      <c r="N281" s="54">
        <v>0</v>
      </c>
      <c r="O281" s="52" t="s">
        <v>68</v>
      </c>
      <c r="P281" s="48">
        <v>0</v>
      </c>
      <c r="Q281" s="46">
        <v>0</v>
      </c>
      <c r="R281" s="46" t="s">
        <v>67</v>
      </c>
      <c r="S281" s="52" t="s">
        <v>67</v>
      </c>
      <c r="T281" s="48">
        <v>0</v>
      </c>
      <c r="U281" s="48">
        <v>0</v>
      </c>
      <c r="V281" s="46">
        <v>0</v>
      </c>
      <c r="W281" s="46">
        <v>0</v>
      </c>
      <c r="X281" s="46">
        <v>0</v>
      </c>
      <c r="Y281" s="48">
        <v>0</v>
      </c>
      <c r="Z281" s="48">
        <v>0</v>
      </c>
      <c r="AA281" s="52">
        <v>0</v>
      </c>
      <c r="AB281" s="48">
        <v>0</v>
      </c>
      <c r="AC281" s="52">
        <v>0</v>
      </c>
      <c r="AD281" s="53" t="s">
        <v>68</v>
      </c>
    </row>
    <row r="282" spans="1:30" ht="30" customHeight="1" x14ac:dyDescent="0.25">
      <c r="A282" s="45" t="s">
        <v>60</v>
      </c>
      <c r="B282" s="45" t="s">
        <v>399</v>
      </c>
      <c r="C282" s="45" t="s">
        <v>400</v>
      </c>
      <c r="D282" s="46" t="s">
        <v>516</v>
      </c>
      <c r="E282" s="46" t="s">
        <v>517</v>
      </c>
      <c r="F282" s="46" t="s">
        <v>522</v>
      </c>
      <c r="G282" s="46" t="s">
        <v>517</v>
      </c>
      <c r="H282" s="47" t="s">
        <v>66</v>
      </c>
      <c r="I282" s="48">
        <v>0</v>
      </c>
      <c r="J282" s="49">
        <v>0</v>
      </c>
      <c r="K282" s="46">
        <v>0</v>
      </c>
      <c r="L282" s="46">
        <v>0</v>
      </c>
      <c r="M282" s="49" t="s">
        <v>67</v>
      </c>
      <c r="N282" s="51">
        <v>0</v>
      </c>
      <c r="O282" s="52" t="s">
        <v>68</v>
      </c>
      <c r="P282" s="48">
        <v>0</v>
      </c>
      <c r="Q282" s="46">
        <v>0</v>
      </c>
      <c r="R282" s="46" t="s">
        <v>67</v>
      </c>
      <c r="S282" s="52" t="s">
        <v>67</v>
      </c>
      <c r="T282" s="48">
        <v>0</v>
      </c>
      <c r="U282" s="48">
        <v>0</v>
      </c>
      <c r="V282" s="46">
        <v>0</v>
      </c>
      <c r="W282" s="46">
        <v>0</v>
      </c>
      <c r="X282" s="46">
        <v>0</v>
      </c>
      <c r="Y282" s="48">
        <v>0</v>
      </c>
      <c r="Z282" s="48">
        <v>0</v>
      </c>
      <c r="AA282" s="52">
        <v>0</v>
      </c>
      <c r="AB282" s="48">
        <v>0</v>
      </c>
      <c r="AC282" s="52">
        <v>0</v>
      </c>
      <c r="AD282" s="53" t="s">
        <v>68</v>
      </c>
    </row>
    <row r="283" spans="1:30" ht="30" customHeight="1" x14ac:dyDescent="0.25">
      <c r="A283" s="45" t="s">
        <v>60</v>
      </c>
      <c r="B283" s="45" t="s">
        <v>399</v>
      </c>
      <c r="C283" s="45" t="s">
        <v>400</v>
      </c>
      <c r="D283" s="46" t="s">
        <v>516</v>
      </c>
      <c r="E283" s="46" t="s">
        <v>517</v>
      </c>
      <c r="F283" s="46" t="s">
        <v>523</v>
      </c>
      <c r="G283" s="46" t="s">
        <v>524</v>
      </c>
      <c r="H283" s="47" t="s">
        <v>66</v>
      </c>
      <c r="I283" s="48">
        <v>0</v>
      </c>
      <c r="J283" s="49">
        <v>0</v>
      </c>
      <c r="K283" s="46">
        <v>0</v>
      </c>
      <c r="L283" s="46">
        <v>0</v>
      </c>
      <c r="M283" s="49" t="s">
        <v>67</v>
      </c>
      <c r="N283" s="54">
        <v>0</v>
      </c>
      <c r="O283" s="52" t="s">
        <v>68</v>
      </c>
      <c r="P283" s="48">
        <v>0</v>
      </c>
      <c r="Q283" s="46">
        <v>0</v>
      </c>
      <c r="R283" s="46" t="s">
        <v>67</v>
      </c>
      <c r="S283" s="52" t="s">
        <v>67</v>
      </c>
      <c r="T283" s="48">
        <v>0</v>
      </c>
      <c r="U283" s="48">
        <v>0</v>
      </c>
      <c r="V283" s="46">
        <v>0</v>
      </c>
      <c r="W283" s="46">
        <v>0</v>
      </c>
      <c r="X283" s="46">
        <v>0</v>
      </c>
      <c r="Y283" s="48">
        <v>0</v>
      </c>
      <c r="Z283" s="48">
        <v>0</v>
      </c>
      <c r="AA283" s="52">
        <v>0</v>
      </c>
      <c r="AB283" s="48">
        <v>0</v>
      </c>
      <c r="AC283" s="52">
        <v>0</v>
      </c>
      <c r="AD283" s="53" t="s">
        <v>68</v>
      </c>
    </row>
    <row r="284" spans="1:30" ht="30" customHeight="1" x14ac:dyDescent="0.25">
      <c r="A284" s="45" t="s">
        <v>60</v>
      </c>
      <c r="B284" s="45" t="s">
        <v>399</v>
      </c>
      <c r="C284" s="45" t="s">
        <v>400</v>
      </c>
      <c r="D284" s="46" t="s">
        <v>525</v>
      </c>
      <c r="E284" s="46" t="s">
        <v>507</v>
      </c>
      <c r="F284" s="46" t="s">
        <v>526</v>
      </c>
      <c r="G284" s="46" t="s">
        <v>507</v>
      </c>
      <c r="H284" s="47" t="s">
        <v>66</v>
      </c>
      <c r="I284" s="48">
        <v>0</v>
      </c>
      <c r="J284" s="49">
        <v>0</v>
      </c>
      <c r="K284" s="46">
        <v>0</v>
      </c>
      <c r="L284" s="46">
        <v>0</v>
      </c>
      <c r="M284" s="49" t="s">
        <v>67</v>
      </c>
      <c r="N284" s="51">
        <v>0</v>
      </c>
      <c r="O284" s="52" t="s">
        <v>68</v>
      </c>
      <c r="P284" s="48">
        <v>0</v>
      </c>
      <c r="Q284" s="46">
        <v>0</v>
      </c>
      <c r="R284" s="46" t="s">
        <v>67</v>
      </c>
      <c r="S284" s="52" t="s">
        <v>67</v>
      </c>
      <c r="T284" s="48">
        <v>0</v>
      </c>
      <c r="U284" s="48">
        <v>0</v>
      </c>
      <c r="V284" s="46">
        <v>0</v>
      </c>
      <c r="W284" s="46">
        <v>0</v>
      </c>
      <c r="X284" s="46">
        <v>0</v>
      </c>
      <c r="Y284" s="48">
        <v>0</v>
      </c>
      <c r="Z284" s="48">
        <v>0</v>
      </c>
      <c r="AA284" s="52">
        <v>0</v>
      </c>
      <c r="AB284" s="48">
        <v>0</v>
      </c>
      <c r="AC284" s="52">
        <v>0</v>
      </c>
      <c r="AD284" s="53" t="s">
        <v>68</v>
      </c>
    </row>
    <row r="285" spans="1:30" ht="30" customHeight="1" x14ac:dyDescent="0.25">
      <c r="A285" s="45" t="s">
        <v>60</v>
      </c>
      <c r="B285" s="45" t="s">
        <v>399</v>
      </c>
      <c r="C285" s="45" t="s">
        <v>400</v>
      </c>
      <c r="D285" s="46" t="s">
        <v>525</v>
      </c>
      <c r="E285" s="46" t="s">
        <v>507</v>
      </c>
      <c r="F285" s="46" t="s">
        <v>527</v>
      </c>
      <c r="G285" s="46" t="s">
        <v>528</v>
      </c>
      <c r="H285" s="47" t="s">
        <v>66</v>
      </c>
      <c r="I285" s="48">
        <v>0</v>
      </c>
      <c r="J285" s="49">
        <v>0</v>
      </c>
      <c r="K285" s="46">
        <v>0</v>
      </c>
      <c r="L285" s="46">
        <v>0</v>
      </c>
      <c r="M285" s="49" t="s">
        <v>67</v>
      </c>
      <c r="N285" s="54">
        <v>0</v>
      </c>
      <c r="O285" s="52" t="s">
        <v>68</v>
      </c>
      <c r="P285" s="48">
        <v>0</v>
      </c>
      <c r="Q285" s="46">
        <v>0</v>
      </c>
      <c r="R285" s="46" t="s">
        <v>67</v>
      </c>
      <c r="S285" s="52" t="s">
        <v>67</v>
      </c>
      <c r="T285" s="48">
        <v>0</v>
      </c>
      <c r="U285" s="48">
        <v>0</v>
      </c>
      <c r="V285" s="46">
        <v>0</v>
      </c>
      <c r="W285" s="46">
        <v>0</v>
      </c>
      <c r="X285" s="46">
        <v>0</v>
      </c>
      <c r="Y285" s="48">
        <v>0</v>
      </c>
      <c r="Z285" s="48">
        <v>0</v>
      </c>
      <c r="AA285" s="52">
        <v>0</v>
      </c>
      <c r="AB285" s="48">
        <v>0</v>
      </c>
      <c r="AC285" s="52">
        <v>0</v>
      </c>
      <c r="AD285" s="53" t="s">
        <v>68</v>
      </c>
    </row>
    <row r="286" spans="1:30" ht="30" customHeight="1" x14ac:dyDescent="0.25">
      <c r="A286" s="45" t="s">
        <v>60</v>
      </c>
      <c r="B286" s="45" t="s">
        <v>399</v>
      </c>
      <c r="C286" s="45" t="s">
        <v>400</v>
      </c>
      <c r="D286" s="46" t="s">
        <v>525</v>
      </c>
      <c r="E286" s="46" t="s">
        <v>507</v>
      </c>
      <c r="F286" s="46" t="s">
        <v>529</v>
      </c>
      <c r="G286" s="46" t="s">
        <v>528</v>
      </c>
      <c r="H286" s="47" t="s">
        <v>66</v>
      </c>
      <c r="I286" s="48">
        <v>0</v>
      </c>
      <c r="J286" s="49">
        <v>0</v>
      </c>
      <c r="K286" s="46">
        <v>0</v>
      </c>
      <c r="L286" s="46">
        <v>0</v>
      </c>
      <c r="M286" s="49" t="s">
        <v>67</v>
      </c>
      <c r="N286" s="51">
        <v>0</v>
      </c>
      <c r="O286" s="52" t="s">
        <v>68</v>
      </c>
      <c r="P286" s="48">
        <v>0</v>
      </c>
      <c r="Q286" s="46">
        <v>0</v>
      </c>
      <c r="R286" s="46" t="s">
        <v>67</v>
      </c>
      <c r="S286" s="52" t="s">
        <v>67</v>
      </c>
      <c r="T286" s="48">
        <v>0</v>
      </c>
      <c r="U286" s="48">
        <v>0</v>
      </c>
      <c r="V286" s="46">
        <v>0</v>
      </c>
      <c r="W286" s="46">
        <v>0</v>
      </c>
      <c r="X286" s="46">
        <v>0</v>
      </c>
      <c r="Y286" s="48">
        <v>0</v>
      </c>
      <c r="Z286" s="48">
        <v>0</v>
      </c>
      <c r="AA286" s="52">
        <v>0</v>
      </c>
      <c r="AB286" s="48">
        <v>0</v>
      </c>
      <c r="AC286" s="52">
        <v>0</v>
      </c>
      <c r="AD286" s="53" t="s">
        <v>68</v>
      </c>
    </row>
    <row r="287" spans="1:30" ht="30" customHeight="1" x14ac:dyDescent="0.25">
      <c r="A287" s="45" t="s">
        <v>60</v>
      </c>
      <c r="B287" s="45" t="s">
        <v>399</v>
      </c>
      <c r="C287" s="45" t="s">
        <v>400</v>
      </c>
      <c r="D287" s="46" t="s">
        <v>525</v>
      </c>
      <c r="E287" s="46" t="s">
        <v>507</v>
      </c>
      <c r="F287" s="46" t="s">
        <v>530</v>
      </c>
      <c r="G287" s="46" t="s">
        <v>511</v>
      </c>
      <c r="H287" s="47" t="s">
        <v>66</v>
      </c>
      <c r="I287" s="48">
        <v>0</v>
      </c>
      <c r="J287" s="49">
        <v>0</v>
      </c>
      <c r="K287" s="46">
        <v>0</v>
      </c>
      <c r="L287" s="46">
        <v>0</v>
      </c>
      <c r="M287" s="49" t="s">
        <v>67</v>
      </c>
      <c r="N287" s="54">
        <v>0</v>
      </c>
      <c r="O287" s="52" t="s">
        <v>68</v>
      </c>
      <c r="P287" s="48">
        <v>0</v>
      </c>
      <c r="Q287" s="46">
        <v>0</v>
      </c>
      <c r="R287" s="46" t="s">
        <v>67</v>
      </c>
      <c r="S287" s="52" t="s">
        <v>67</v>
      </c>
      <c r="T287" s="48">
        <v>0</v>
      </c>
      <c r="U287" s="48">
        <v>0</v>
      </c>
      <c r="V287" s="46">
        <v>0</v>
      </c>
      <c r="W287" s="46">
        <v>0</v>
      </c>
      <c r="X287" s="46">
        <v>0</v>
      </c>
      <c r="Y287" s="48">
        <v>0</v>
      </c>
      <c r="Z287" s="48">
        <v>0</v>
      </c>
      <c r="AA287" s="52">
        <v>0</v>
      </c>
      <c r="AB287" s="48">
        <v>0</v>
      </c>
      <c r="AC287" s="52">
        <v>0</v>
      </c>
      <c r="AD287" s="53" t="s">
        <v>68</v>
      </c>
    </row>
    <row r="288" spans="1:30" ht="30" customHeight="1" x14ac:dyDescent="0.25">
      <c r="A288" s="45" t="s">
        <v>60</v>
      </c>
      <c r="B288" s="45" t="s">
        <v>399</v>
      </c>
      <c r="C288" s="45" t="s">
        <v>400</v>
      </c>
      <c r="D288" s="46" t="s">
        <v>525</v>
      </c>
      <c r="E288" s="46" t="s">
        <v>507</v>
      </c>
      <c r="F288" s="46" t="s">
        <v>531</v>
      </c>
      <c r="G288" s="46" t="s">
        <v>507</v>
      </c>
      <c r="H288" s="47" t="s">
        <v>66</v>
      </c>
      <c r="I288" s="48">
        <v>0</v>
      </c>
      <c r="J288" s="49">
        <v>0</v>
      </c>
      <c r="K288" s="46">
        <v>0</v>
      </c>
      <c r="L288" s="46">
        <v>0</v>
      </c>
      <c r="M288" s="49" t="s">
        <v>67</v>
      </c>
      <c r="N288" s="51">
        <v>0</v>
      </c>
      <c r="O288" s="52" t="s">
        <v>68</v>
      </c>
      <c r="P288" s="48">
        <v>0</v>
      </c>
      <c r="Q288" s="46">
        <v>0</v>
      </c>
      <c r="R288" s="46" t="s">
        <v>67</v>
      </c>
      <c r="S288" s="52" t="s">
        <v>67</v>
      </c>
      <c r="T288" s="48">
        <v>0</v>
      </c>
      <c r="U288" s="48">
        <v>0</v>
      </c>
      <c r="V288" s="46">
        <v>0</v>
      </c>
      <c r="W288" s="46">
        <v>0</v>
      </c>
      <c r="X288" s="46">
        <v>0</v>
      </c>
      <c r="Y288" s="48">
        <v>0</v>
      </c>
      <c r="Z288" s="48">
        <v>0</v>
      </c>
      <c r="AA288" s="52">
        <v>0</v>
      </c>
      <c r="AB288" s="48">
        <v>0</v>
      </c>
      <c r="AC288" s="52">
        <v>0</v>
      </c>
      <c r="AD288" s="53" t="s">
        <v>68</v>
      </c>
    </row>
    <row r="289" spans="1:30" ht="30" customHeight="1" x14ac:dyDescent="0.25">
      <c r="A289" s="45" t="s">
        <v>60</v>
      </c>
      <c r="B289" s="45" t="s">
        <v>399</v>
      </c>
      <c r="C289" s="45" t="s">
        <v>400</v>
      </c>
      <c r="D289" s="46" t="s">
        <v>532</v>
      </c>
      <c r="E289" s="46" t="s">
        <v>478</v>
      </c>
      <c r="F289" s="46" t="s">
        <v>533</v>
      </c>
      <c r="G289" s="46" t="s">
        <v>534</v>
      </c>
      <c r="H289" s="47" t="s">
        <v>66</v>
      </c>
      <c r="I289" s="48">
        <v>0</v>
      </c>
      <c r="J289" s="49">
        <v>0</v>
      </c>
      <c r="K289" s="46">
        <v>0</v>
      </c>
      <c r="L289" s="46">
        <v>0</v>
      </c>
      <c r="M289" s="49" t="s">
        <v>67</v>
      </c>
      <c r="N289" s="54">
        <v>0</v>
      </c>
      <c r="O289" s="52" t="s">
        <v>68</v>
      </c>
      <c r="P289" s="48">
        <v>0</v>
      </c>
      <c r="Q289" s="46">
        <v>0</v>
      </c>
      <c r="R289" s="46" t="s">
        <v>67</v>
      </c>
      <c r="S289" s="52" t="s">
        <v>67</v>
      </c>
      <c r="T289" s="48">
        <v>0</v>
      </c>
      <c r="U289" s="48">
        <v>0</v>
      </c>
      <c r="V289" s="46">
        <v>0</v>
      </c>
      <c r="W289" s="46">
        <v>0</v>
      </c>
      <c r="X289" s="46">
        <v>0</v>
      </c>
      <c r="Y289" s="48">
        <v>0</v>
      </c>
      <c r="Z289" s="48">
        <v>0</v>
      </c>
      <c r="AA289" s="52">
        <v>0</v>
      </c>
      <c r="AB289" s="48">
        <v>0</v>
      </c>
      <c r="AC289" s="52">
        <v>0</v>
      </c>
      <c r="AD289" s="53" t="s">
        <v>68</v>
      </c>
    </row>
    <row r="290" spans="1:30" ht="30" customHeight="1" x14ac:dyDescent="0.25">
      <c r="A290" s="45" t="s">
        <v>60</v>
      </c>
      <c r="B290" s="45" t="s">
        <v>399</v>
      </c>
      <c r="C290" s="45" t="s">
        <v>400</v>
      </c>
      <c r="D290" s="46" t="s">
        <v>532</v>
      </c>
      <c r="E290" s="46" t="s">
        <v>478</v>
      </c>
      <c r="F290" s="46" t="s">
        <v>535</v>
      </c>
      <c r="G290" s="46" t="s">
        <v>536</v>
      </c>
      <c r="H290" s="47" t="s">
        <v>66</v>
      </c>
      <c r="I290" s="48">
        <v>0</v>
      </c>
      <c r="J290" s="49">
        <v>0</v>
      </c>
      <c r="K290" s="46">
        <v>0</v>
      </c>
      <c r="L290" s="46">
        <v>0</v>
      </c>
      <c r="M290" s="49" t="s">
        <v>67</v>
      </c>
      <c r="N290" s="51">
        <v>0</v>
      </c>
      <c r="O290" s="52" t="s">
        <v>68</v>
      </c>
      <c r="P290" s="48">
        <v>0</v>
      </c>
      <c r="Q290" s="46">
        <v>0</v>
      </c>
      <c r="R290" s="46" t="s">
        <v>67</v>
      </c>
      <c r="S290" s="52" t="s">
        <v>67</v>
      </c>
      <c r="T290" s="48">
        <v>0</v>
      </c>
      <c r="U290" s="48">
        <v>0</v>
      </c>
      <c r="V290" s="46">
        <v>0</v>
      </c>
      <c r="W290" s="46">
        <v>0</v>
      </c>
      <c r="X290" s="46">
        <v>0</v>
      </c>
      <c r="Y290" s="48">
        <v>0</v>
      </c>
      <c r="Z290" s="48">
        <v>0</v>
      </c>
      <c r="AA290" s="52">
        <v>0</v>
      </c>
      <c r="AB290" s="48">
        <v>0</v>
      </c>
      <c r="AC290" s="52">
        <v>0</v>
      </c>
      <c r="AD290" s="53" t="s">
        <v>68</v>
      </c>
    </row>
    <row r="291" spans="1:30" ht="30" customHeight="1" x14ac:dyDescent="0.25">
      <c r="A291" s="45" t="s">
        <v>60</v>
      </c>
      <c r="B291" s="45" t="s">
        <v>399</v>
      </c>
      <c r="C291" s="45" t="s">
        <v>400</v>
      </c>
      <c r="D291" s="46" t="s">
        <v>532</v>
      </c>
      <c r="E291" s="46" t="s">
        <v>478</v>
      </c>
      <c r="F291" s="46" t="s">
        <v>537</v>
      </c>
      <c r="G291" s="46" t="s">
        <v>478</v>
      </c>
      <c r="H291" s="47" t="s">
        <v>66</v>
      </c>
      <c r="I291" s="48">
        <v>0</v>
      </c>
      <c r="J291" s="49">
        <v>0</v>
      </c>
      <c r="K291" s="46">
        <v>0</v>
      </c>
      <c r="L291" s="46">
        <v>0</v>
      </c>
      <c r="M291" s="49" t="s">
        <v>67</v>
      </c>
      <c r="N291" s="54">
        <v>0</v>
      </c>
      <c r="O291" s="52" t="s">
        <v>68</v>
      </c>
      <c r="P291" s="48">
        <v>0</v>
      </c>
      <c r="Q291" s="46">
        <v>0</v>
      </c>
      <c r="R291" s="46" t="s">
        <v>67</v>
      </c>
      <c r="S291" s="52" t="s">
        <v>67</v>
      </c>
      <c r="T291" s="48">
        <v>0</v>
      </c>
      <c r="U291" s="48">
        <v>0</v>
      </c>
      <c r="V291" s="46">
        <v>0</v>
      </c>
      <c r="W291" s="46">
        <v>0</v>
      </c>
      <c r="X291" s="46">
        <v>0</v>
      </c>
      <c r="Y291" s="48">
        <v>0</v>
      </c>
      <c r="Z291" s="48">
        <v>0</v>
      </c>
      <c r="AA291" s="52">
        <v>0</v>
      </c>
      <c r="AB291" s="48">
        <v>0</v>
      </c>
      <c r="AC291" s="52">
        <v>0</v>
      </c>
      <c r="AD291" s="53" t="s">
        <v>68</v>
      </c>
    </row>
    <row r="292" spans="1:30" ht="30" customHeight="1" x14ac:dyDescent="0.25">
      <c r="A292" s="45" t="s">
        <v>60</v>
      </c>
      <c r="B292" s="45" t="s">
        <v>399</v>
      </c>
      <c r="C292" s="45" t="s">
        <v>400</v>
      </c>
      <c r="D292" s="46" t="s">
        <v>532</v>
      </c>
      <c r="E292" s="46" t="s">
        <v>478</v>
      </c>
      <c r="F292" s="46" t="s">
        <v>538</v>
      </c>
      <c r="G292" s="46" t="s">
        <v>528</v>
      </c>
      <c r="H292" s="47" t="s">
        <v>66</v>
      </c>
      <c r="I292" s="48">
        <v>0</v>
      </c>
      <c r="J292" s="49">
        <v>0</v>
      </c>
      <c r="K292" s="46">
        <v>0</v>
      </c>
      <c r="L292" s="46">
        <v>0</v>
      </c>
      <c r="M292" s="49" t="s">
        <v>67</v>
      </c>
      <c r="N292" s="51">
        <v>0</v>
      </c>
      <c r="O292" s="52" t="s">
        <v>68</v>
      </c>
      <c r="P292" s="48">
        <v>0</v>
      </c>
      <c r="Q292" s="46">
        <v>0</v>
      </c>
      <c r="R292" s="46" t="s">
        <v>67</v>
      </c>
      <c r="S292" s="52" t="s">
        <v>67</v>
      </c>
      <c r="T292" s="48">
        <v>0</v>
      </c>
      <c r="U292" s="48">
        <v>0</v>
      </c>
      <c r="V292" s="46">
        <v>0</v>
      </c>
      <c r="W292" s="46">
        <v>0</v>
      </c>
      <c r="X292" s="46">
        <v>0</v>
      </c>
      <c r="Y292" s="48">
        <v>0</v>
      </c>
      <c r="Z292" s="48">
        <v>0</v>
      </c>
      <c r="AA292" s="52">
        <v>0</v>
      </c>
      <c r="AB292" s="48">
        <v>0</v>
      </c>
      <c r="AC292" s="52">
        <v>0</v>
      </c>
      <c r="AD292" s="53" t="s">
        <v>68</v>
      </c>
    </row>
    <row r="293" spans="1:30" ht="30" customHeight="1" x14ac:dyDescent="0.25">
      <c r="A293" s="45" t="s">
        <v>60</v>
      </c>
      <c r="B293" s="45" t="s">
        <v>399</v>
      </c>
      <c r="C293" s="45" t="s">
        <v>400</v>
      </c>
      <c r="D293" s="46" t="s">
        <v>532</v>
      </c>
      <c r="E293" s="46" t="s">
        <v>478</v>
      </c>
      <c r="F293" s="46" t="s">
        <v>539</v>
      </c>
      <c r="G293" s="46" t="s">
        <v>534</v>
      </c>
      <c r="H293" s="47" t="s">
        <v>66</v>
      </c>
      <c r="I293" s="48">
        <v>0</v>
      </c>
      <c r="J293" s="49">
        <v>0</v>
      </c>
      <c r="K293" s="46">
        <v>0</v>
      </c>
      <c r="L293" s="46">
        <v>0</v>
      </c>
      <c r="M293" s="49" t="s">
        <v>67</v>
      </c>
      <c r="N293" s="54">
        <v>0</v>
      </c>
      <c r="O293" s="52" t="s">
        <v>68</v>
      </c>
      <c r="P293" s="48">
        <v>0</v>
      </c>
      <c r="Q293" s="46">
        <v>0</v>
      </c>
      <c r="R293" s="46" t="s">
        <v>67</v>
      </c>
      <c r="S293" s="52" t="s">
        <v>67</v>
      </c>
      <c r="T293" s="48">
        <v>0</v>
      </c>
      <c r="U293" s="48">
        <v>0</v>
      </c>
      <c r="V293" s="46">
        <v>0</v>
      </c>
      <c r="W293" s="46">
        <v>0</v>
      </c>
      <c r="X293" s="46">
        <v>0</v>
      </c>
      <c r="Y293" s="48">
        <v>0</v>
      </c>
      <c r="Z293" s="48">
        <v>0</v>
      </c>
      <c r="AA293" s="52">
        <v>0</v>
      </c>
      <c r="AB293" s="48">
        <v>0</v>
      </c>
      <c r="AC293" s="52">
        <v>0</v>
      </c>
      <c r="AD293" s="53" t="s">
        <v>68</v>
      </c>
    </row>
    <row r="294" spans="1:30" ht="30" customHeight="1" x14ac:dyDescent="0.25">
      <c r="A294" s="45" t="s">
        <v>60</v>
      </c>
      <c r="B294" s="45" t="s">
        <v>399</v>
      </c>
      <c r="C294" s="45" t="s">
        <v>400</v>
      </c>
      <c r="D294" s="46" t="s">
        <v>532</v>
      </c>
      <c r="E294" s="46" t="s">
        <v>478</v>
      </c>
      <c r="F294" s="46" t="s">
        <v>540</v>
      </c>
      <c r="G294" s="46" t="s">
        <v>494</v>
      </c>
      <c r="H294" s="47" t="s">
        <v>66</v>
      </c>
      <c r="I294" s="48">
        <v>0</v>
      </c>
      <c r="J294" s="49">
        <v>0</v>
      </c>
      <c r="K294" s="46">
        <v>0</v>
      </c>
      <c r="L294" s="46">
        <v>0</v>
      </c>
      <c r="M294" s="49" t="s">
        <v>67</v>
      </c>
      <c r="N294" s="51">
        <v>0</v>
      </c>
      <c r="O294" s="52" t="s">
        <v>68</v>
      </c>
      <c r="P294" s="48">
        <v>0</v>
      </c>
      <c r="Q294" s="46">
        <v>0</v>
      </c>
      <c r="R294" s="46" t="s">
        <v>67</v>
      </c>
      <c r="S294" s="52" t="s">
        <v>67</v>
      </c>
      <c r="T294" s="48">
        <v>0</v>
      </c>
      <c r="U294" s="48">
        <v>0</v>
      </c>
      <c r="V294" s="46">
        <v>0</v>
      </c>
      <c r="W294" s="46">
        <v>0</v>
      </c>
      <c r="X294" s="46">
        <v>0</v>
      </c>
      <c r="Y294" s="48">
        <v>0</v>
      </c>
      <c r="Z294" s="48">
        <v>0</v>
      </c>
      <c r="AA294" s="52">
        <v>0</v>
      </c>
      <c r="AB294" s="48">
        <v>0</v>
      </c>
      <c r="AC294" s="52">
        <v>0</v>
      </c>
      <c r="AD294" s="53" t="s">
        <v>68</v>
      </c>
    </row>
    <row r="295" spans="1:30" ht="30" customHeight="1" x14ac:dyDescent="0.25">
      <c r="A295" s="45" t="s">
        <v>60</v>
      </c>
      <c r="B295" s="45" t="s">
        <v>399</v>
      </c>
      <c r="C295" s="45" t="s">
        <v>400</v>
      </c>
      <c r="D295" s="46" t="s">
        <v>532</v>
      </c>
      <c r="E295" s="46" t="s">
        <v>478</v>
      </c>
      <c r="F295" s="46" t="s">
        <v>541</v>
      </c>
      <c r="G295" s="46" t="s">
        <v>494</v>
      </c>
      <c r="H295" s="47" t="s">
        <v>66</v>
      </c>
      <c r="I295" s="48">
        <v>0</v>
      </c>
      <c r="J295" s="49">
        <v>0</v>
      </c>
      <c r="K295" s="46">
        <v>0</v>
      </c>
      <c r="L295" s="46">
        <v>0</v>
      </c>
      <c r="M295" s="49" t="s">
        <v>67</v>
      </c>
      <c r="N295" s="54">
        <v>0</v>
      </c>
      <c r="O295" s="52" t="s">
        <v>68</v>
      </c>
      <c r="P295" s="48">
        <v>0</v>
      </c>
      <c r="Q295" s="46">
        <v>0</v>
      </c>
      <c r="R295" s="46" t="s">
        <v>67</v>
      </c>
      <c r="S295" s="52" t="s">
        <v>67</v>
      </c>
      <c r="T295" s="48">
        <v>0</v>
      </c>
      <c r="U295" s="48">
        <v>0</v>
      </c>
      <c r="V295" s="46">
        <v>0</v>
      </c>
      <c r="W295" s="46">
        <v>0</v>
      </c>
      <c r="X295" s="46">
        <v>0</v>
      </c>
      <c r="Y295" s="48">
        <v>0</v>
      </c>
      <c r="Z295" s="48">
        <v>0</v>
      </c>
      <c r="AA295" s="52">
        <v>0</v>
      </c>
      <c r="AB295" s="48">
        <v>0</v>
      </c>
      <c r="AC295" s="52">
        <v>0</v>
      </c>
      <c r="AD295" s="53" t="s">
        <v>68</v>
      </c>
    </row>
    <row r="296" spans="1:30" ht="30" customHeight="1" x14ac:dyDescent="0.25">
      <c r="A296" s="45" t="s">
        <v>60</v>
      </c>
      <c r="B296" s="45" t="s">
        <v>399</v>
      </c>
      <c r="C296" s="45" t="s">
        <v>400</v>
      </c>
      <c r="D296" s="46" t="s">
        <v>532</v>
      </c>
      <c r="E296" s="46" t="s">
        <v>478</v>
      </c>
      <c r="F296" s="46" t="s">
        <v>542</v>
      </c>
      <c r="G296" s="46" t="s">
        <v>494</v>
      </c>
      <c r="H296" s="47" t="s">
        <v>66</v>
      </c>
      <c r="I296" s="48">
        <v>0</v>
      </c>
      <c r="J296" s="49">
        <v>0</v>
      </c>
      <c r="K296" s="46">
        <v>0</v>
      </c>
      <c r="L296" s="46">
        <v>0</v>
      </c>
      <c r="M296" s="49" t="s">
        <v>67</v>
      </c>
      <c r="N296" s="51">
        <v>0</v>
      </c>
      <c r="O296" s="52" t="s">
        <v>68</v>
      </c>
      <c r="P296" s="48">
        <v>0</v>
      </c>
      <c r="Q296" s="46">
        <v>0</v>
      </c>
      <c r="R296" s="46" t="s">
        <v>67</v>
      </c>
      <c r="S296" s="52" t="s">
        <v>67</v>
      </c>
      <c r="T296" s="48">
        <v>0</v>
      </c>
      <c r="U296" s="48">
        <v>0</v>
      </c>
      <c r="V296" s="46">
        <v>0</v>
      </c>
      <c r="W296" s="46">
        <v>0</v>
      </c>
      <c r="X296" s="46">
        <v>0</v>
      </c>
      <c r="Y296" s="48">
        <v>0</v>
      </c>
      <c r="Z296" s="48">
        <v>0</v>
      </c>
      <c r="AA296" s="52">
        <v>0</v>
      </c>
      <c r="AB296" s="48">
        <v>0</v>
      </c>
      <c r="AC296" s="52">
        <v>0</v>
      </c>
      <c r="AD296" s="53" t="s">
        <v>68</v>
      </c>
    </row>
    <row r="297" spans="1:30" ht="30" customHeight="1" x14ac:dyDescent="0.25">
      <c r="A297" s="45" t="s">
        <v>60</v>
      </c>
      <c r="B297" s="45" t="s">
        <v>399</v>
      </c>
      <c r="C297" s="45" t="s">
        <v>400</v>
      </c>
      <c r="D297" s="46" t="s">
        <v>543</v>
      </c>
      <c r="E297" s="46" t="s">
        <v>492</v>
      </c>
      <c r="F297" s="46" t="s">
        <v>544</v>
      </c>
      <c r="G297" s="46" t="s">
        <v>524</v>
      </c>
      <c r="H297" s="47" t="s">
        <v>66</v>
      </c>
      <c r="I297" s="48">
        <v>0</v>
      </c>
      <c r="J297" s="49">
        <v>0</v>
      </c>
      <c r="K297" s="46">
        <v>0</v>
      </c>
      <c r="L297" s="46">
        <v>0</v>
      </c>
      <c r="M297" s="49" t="s">
        <v>67</v>
      </c>
      <c r="N297" s="54">
        <v>0</v>
      </c>
      <c r="O297" s="52" t="s">
        <v>68</v>
      </c>
      <c r="P297" s="48">
        <v>0</v>
      </c>
      <c r="Q297" s="46">
        <v>0</v>
      </c>
      <c r="R297" s="46" t="s">
        <v>67</v>
      </c>
      <c r="S297" s="52" t="s">
        <v>67</v>
      </c>
      <c r="T297" s="48">
        <v>0</v>
      </c>
      <c r="U297" s="48">
        <v>0</v>
      </c>
      <c r="V297" s="46">
        <v>0</v>
      </c>
      <c r="W297" s="46">
        <v>0</v>
      </c>
      <c r="X297" s="46">
        <v>0</v>
      </c>
      <c r="Y297" s="48">
        <v>0</v>
      </c>
      <c r="Z297" s="48">
        <v>0</v>
      </c>
      <c r="AA297" s="52">
        <v>0</v>
      </c>
      <c r="AB297" s="48">
        <v>0</v>
      </c>
      <c r="AC297" s="52">
        <v>0</v>
      </c>
      <c r="AD297" s="53" t="s">
        <v>68</v>
      </c>
    </row>
    <row r="298" spans="1:30" ht="30" customHeight="1" x14ac:dyDescent="0.25">
      <c r="A298" s="45" t="s">
        <v>60</v>
      </c>
      <c r="B298" s="45" t="s">
        <v>399</v>
      </c>
      <c r="C298" s="45" t="s">
        <v>400</v>
      </c>
      <c r="D298" s="46" t="s">
        <v>543</v>
      </c>
      <c r="E298" s="46" t="s">
        <v>492</v>
      </c>
      <c r="F298" s="46" t="s">
        <v>545</v>
      </c>
      <c r="G298" s="46" t="s">
        <v>546</v>
      </c>
      <c r="H298" s="47" t="s">
        <v>66</v>
      </c>
      <c r="I298" s="48">
        <v>0</v>
      </c>
      <c r="J298" s="49">
        <v>0</v>
      </c>
      <c r="K298" s="46">
        <v>0</v>
      </c>
      <c r="L298" s="46">
        <v>0</v>
      </c>
      <c r="M298" s="49" t="s">
        <v>67</v>
      </c>
      <c r="N298" s="51">
        <v>0</v>
      </c>
      <c r="O298" s="52" t="s">
        <v>68</v>
      </c>
      <c r="P298" s="48">
        <v>0</v>
      </c>
      <c r="Q298" s="46">
        <v>0</v>
      </c>
      <c r="R298" s="46" t="s">
        <v>67</v>
      </c>
      <c r="S298" s="52" t="s">
        <v>67</v>
      </c>
      <c r="T298" s="48">
        <v>0</v>
      </c>
      <c r="U298" s="48">
        <v>0</v>
      </c>
      <c r="V298" s="46">
        <v>0</v>
      </c>
      <c r="W298" s="46">
        <v>0</v>
      </c>
      <c r="X298" s="46">
        <v>0</v>
      </c>
      <c r="Y298" s="48">
        <v>0</v>
      </c>
      <c r="Z298" s="48">
        <v>0</v>
      </c>
      <c r="AA298" s="52">
        <v>0</v>
      </c>
      <c r="AB298" s="48">
        <v>0</v>
      </c>
      <c r="AC298" s="52">
        <v>0</v>
      </c>
      <c r="AD298" s="53" t="s">
        <v>68</v>
      </c>
    </row>
    <row r="299" spans="1:30" ht="30" customHeight="1" x14ac:dyDescent="0.25">
      <c r="A299" s="45" t="s">
        <v>60</v>
      </c>
      <c r="B299" s="45" t="s">
        <v>399</v>
      </c>
      <c r="C299" s="45" t="s">
        <v>400</v>
      </c>
      <c r="D299" s="46" t="s">
        <v>543</v>
      </c>
      <c r="E299" s="46" t="s">
        <v>492</v>
      </c>
      <c r="F299" s="46" t="s">
        <v>547</v>
      </c>
      <c r="G299" s="46" t="s">
        <v>524</v>
      </c>
      <c r="H299" s="47" t="s">
        <v>66</v>
      </c>
      <c r="I299" s="48">
        <v>0</v>
      </c>
      <c r="J299" s="49">
        <v>0</v>
      </c>
      <c r="K299" s="46">
        <v>0</v>
      </c>
      <c r="L299" s="46">
        <v>0</v>
      </c>
      <c r="M299" s="49" t="s">
        <v>67</v>
      </c>
      <c r="N299" s="54">
        <v>0</v>
      </c>
      <c r="O299" s="52" t="s">
        <v>68</v>
      </c>
      <c r="P299" s="48">
        <v>0</v>
      </c>
      <c r="Q299" s="46">
        <v>0</v>
      </c>
      <c r="R299" s="46" t="s">
        <v>67</v>
      </c>
      <c r="S299" s="52" t="s">
        <v>67</v>
      </c>
      <c r="T299" s="48">
        <v>0</v>
      </c>
      <c r="U299" s="48">
        <v>0</v>
      </c>
      <c r="V299" s="46">
        <v>0</v>
      </c>
      <c r="W299" s="46">
        <v>0</v>
      </c>
      <c r="X299" s="46">
        <v>0</v>
      </c>
      <c r="Y299" s="48">
        <v>0</v>
      </c>
      <c r="Z299" s="48">
        <v>0</v>
      </c>
      <c r="AA299" s="52">
        <v>0</v>
      </c>
      <c r="AB299" s="48">
        <v>0</v>
      </c>
      <c r="AC299" s="52">
        <v>0</v>
      </c>
      <c r="AD299" s="53" t="s">
        <v>68</v>
      </c>
    </row>
    <row r="300" spans="1:30" ht="30" customHeight="1" x14ac:dyDescent="0.25">
      <c r="A300" s="45" t="s">
        <v>60</v>
      </c>
      <c r="B300" s="45" t="s">
        <v>399</v>
      </c>
      <c r="C300" s="45" t="s">
        <v>400</v>
      </c>
      <c r="D300" s="46" t="s">
        <v>548</v>
      </c>
      <c r="E300" s="46" t="s">
        <v>549</v>
      </c>
      <c r="F300" s="46" t="s">
        <v>550</v>
      </c>
      <c r="G300" s="46" t="s">
        <v>551</v>
      </c>
      <c r="H300" s="47" t="s">
        <v>66</v>
      </c>
      <c r="I300" s="48">
        <v>0</v>
      </c>
      <c r="J300" s="49">
        <v>0</v>
      </c>
      <c r="K300" s="46">
        <v>0</v>
      </c>
      <c r="L300" s="46">
        <v>0</v>
      </c>
      <c r="M300" s="49" t="s">
        <v>67</v>
      </c>
      <c r="N300" s="51">
        <v>0</v>
      </c>
      <c r="O300" s="52" t="s">
        <v>68</v>
      </c>
      <c r="P300" s="48">
        <v>0</v>
      </c>
      <c r="Q300" s="46">
        <v>0</v>
      </c>
      <c r="R300" s="46" t="s">
        <v>67</v>
      </c>
      <c r="S300" s="52" t="s">
        <v>67</v>
      </c>
      <c r="T300" s="48">
        <v>0</v>
      </c>
      <c r="U300" s="48">
        <v>0</v>
      </c>
      <c r="V300" s="46">
        <v>0</v>
      </c>
      <c r="W300" s="46">
        <v>0</v>
      </c>
      <c r="X300" s="46">
        <v>0</v>
      </c>
      <c r="Y300" s="48">
        <v>0</v>
      </c>
      <c r="Z300" s="48">
        <v>0</v>
      </c>
      <c r="AA300" s="52">
        <v>0</v>
      </c>
      <c r="AB300" s="48">
        <v>0</v>
      </c>
      <c r="AC300" s="52">
        <v>0</v>
      </c>
      <c r="AD300" s="53" t="s">
        <v>68</v>
      </c>
    </row>
    <row r="301" spans="1:30" ht="30" customHeight="1" x14ac:dyDescent="0.25">
      <c r="A301" s="45" t="s">
        <v>60</v>
      </c>
      <c r="B301" s="45" t="s">
        <v>399</v>
      </c>
      <c r="C301" s="45" t="s">
        <v>400</v>
      </c>
      <c r="D301" s="46" t="s">
        <v>548</v>
      </c>
      <c r="E301" s="46" t="s">
        <v>549</v>
      </c>
      <c r="F301" s="46" t="s">
        <v>552</v>
      </c>
      <c r="G301" s="46" t="s">
        <v>553</v>
      </c>
      <c r="H301" s="47" t="s">
        <v>66</v>
      </c>
      <c r="I301" s="48">
        <v>0</v>
      </c>
      <c r="J301" s="49">
        <v>0</v>
      </c>
      <c r="K301" s="46">
        <v>0</v>
      </c>
      <c r="L301" s="46">
        <v>0</v>
      </c>
      <c r="M301" s="49" t="s">
        <v>67</v>
      </c>
      <c r="N301" s="54">
        <v>0</v>
      </c>
      <c r="O301" s="52" t="s">
        <v>68</v>
      </c>
      <c r="P301" s="48">
        <v>0</v>
      </c>
      <c r="Q301" s="46">
        <v>0</v>
      </c>
      <c r="R301" s="46" t="s">
        <v>67</v>
      </c>
      <c r="S301" s="52" t="s">
        <v>67</v>
      </c>
      <c r="T301" s="48">
        <v>0</v>
      </c>
      <c r="U301" s="48">
        <v>0</v>
      </c>
      <c r="V301" s="46">
        <v>0</v>
      </c>
      <c r="W301" s="46">
        <v>0</v>
      </c>
      <c r="X301" s="46">
        <v>0</v>
      </c>
      <c r="Y301" s="48">
        <v>0</v>
      </c>
      <c r="Z301" s="48">
        <v>0</v>
      </c>
      <c r="AA301" s="52">
        <v>0</v>
      </c>
      <c r="AB301" s="48">
        <v>0</v>
      </c>
      <c r="AC301" s="52">
        <v>0</v>
      </c>
      <c r="AD301" s="53" t="s">
        <v>68</v>
      </c>
    </row>
    <row r="302" spans="1:30" ht="30" customHeight="1" x14ac:dyDescent="0.25">
      <c r="A302" s="45" t="s">
        <v>60</v>
      </c>
      <c r="B302" s="45" t="s">
        <v>399</v>
      </c>
      <c r="C302" s="45" t="s">
        <v>400</v>
      </c>
      <c r="D302" s="46" t="s">
        <v>548</v>
      </c>
      <c r="E302" s="46" t="s">
        <v>549</v>
      </c>
      <c r="F302" s="46" t="s">
        <v>554</v>
      </c>
      <c r="G302" s="46" t="s">
        <v>555</v>
      </c>
      <c r="H302" s="47" t="s">
        <v>66</v>
      </c>
      <c r="I302" s="48">
        <v>0</v>
      </c>
      <c r="J302" s="49">
        <v>0</v>
      </c>
      <c r="K302" s="46">
        <v>0</v>
      </c>
      <c r="L302" s="46">
        <v>0</v>
      </c>
      <c r="M302" s="49" t="s">
        <v>67</v>
      </c>
      <c r="N302" s="51">
        <v>0</v>
      </c>
      <c r="O302" s="52" t="s">
        <v>68</v>
      </c>
      <c r="P302" s="48">
        <v>0</v>
      </c>
      <c r="Q302" s="46">
        <v>0</v>
      </c>
      <c r="R302" s="46" t="s">
        <v>67</v>
      </c>
      <c r="S302" s="52" t="s">
        <v>67</v>
      </c>
      <c r="T302" s="48">
        <v>0</v>
      </c>
      <c r="U302" s="48">
        <v>0</v>
      </c>
      <c r="V302" s="46">
        <v>0</v>
      </c>
      <c r="W302" s="46">
        <v>0</v>
      </c>
      <c r="X302" s="46">
        <v>0</v>
      </c>
      <c r="Y302" s="48">
        <v>0</v>
      </c>
      <c r="Z302" s="48">
        <v>0</v>
      </c>
      <c r="AA302" s="52">
        <v>0</v>
      </c>
      <c r="AB302" s="48">
        <v>0</v>
      </c>
      <c r="AC302" s="52">
        <v>0</v>
      </c>
      <c r="AD302" s="53" t="s">
        <v>68</v>
      </c>
    </row>
    <row r="303" spans="1:30" ht="30" customHeight="1" x14ac:dyDescent="0.25">
      <c r="A303" s="45" t="s">
        <v>60</v>
      </c>
      <c r="B303" s="45" t="s">
        <v>399</v>
      </c>
      <c r="C303" s="45" t="s">
        <v>400</v>
      </c>
      <c r="D303" s="46" t="s">
        <v>548</v>
      </c>
      <c r="E303" s="46" t="s">
        <v>549</v>
      </c>
      <c r="F303" s="46" t="s">
        <v>556</v>
      </c>
      <c r="G303" s="46" t="s">
        <v>553</v>
      </c>
      <c r="H303" s="47" t="s">
        <v>66</v>
      </c>
      <c r="I303" s="48">
        <v>0</v>
      </c>
      <c r="J303" s="49">
        <v>0</v>
      </c>
      <c r="K303" s="46">
        <v>0</v>
      </c>
      <c r="L303" s="46">
        <v>0</v>
      </c>
      <c r="M303" s="49" t="s">
        <v>67</v>
      </c>
      <c r="N303" s="54">
        <v>0</v>
      </c>
      <c r="O303" s="52" t="s">
        <v>68</v>
      </c>
      <c r="P303" s="48">
        <v>0</v>
      </c>
      <c r="Q303" s="46">
        <v>0</v>
      </c>
      <c r="R303" s="46" t="s">
        <v>67</v>
      </c>
      <c r="S303" s="52" t="s">
        <v>67</v>
      </c>
      <c r="T303" s="48">
        <v>0</v>
      </c>
      <c r="U303" s="48">
        <v>0</v>
      </c>
      <c r="V303" s="46">
        <v>0</v>
      </c>
      <c r="W303" s="46">
        <v>0</v>
      </c>
      <c r="X303" s="46">
        <v>0</v>
      </c>
      <c r="Y303" s="48">
        <v>0</v>
      </c>
      <c r="Z303" s="48">
        <v>0</v>
      </c>
      <c r="AA303" s="52">
        <v>0</v>
      </c>
      <c r="AB303" s="48">
        <v>0</v>
      </c>
      <c r="AC303" s="52">
        <v>0</v>
      </c>
      <c r="AD303" s="53" t="s">
        <v>68</v>
      </c>
    </row>
    <row r="304" spans="1:30" ht="30" customHeight="1" x14ac:dyDescent="0.25">
      <c r="A304" s="45" t="s">
        <v>60</v>
      </c>
      <c r="B304" s="45" t="s">
        <v>399</v>
      </c>
      <c r="C304" s="45" t="s">
        <v>400</v>
      </c>
      <c r="D304" s="46" t="s">
        <v>557</v>
      </c>
      <c r="E304" s="46" t="s">
        <v>558</v>
      </c>
      <c r="F304" s="46" t="s">
        <v>559</v>
      </c>
      <c r="G304" s="46" t="s">
        <v>560</v>
      </c>
      <c r="H304" s="47" t="s">
        <v>66</v>
      </c>
      <c r="I304" s="48">
        <v>0</v>
      </c>
      <c r="J304" s="49">
        <v>0</v>
      </c>
      <c r="K304" s="46">
        <v>0</v>
      </c>
      <c r="L304" s="46">
        <v>0</v>
      </c>
      <c r="M304" s="49" t="s">
        <v>67</v>
      </c>
      <c r="N304" s="51">
        <v>0</v>
      </c>
      <c r="O304" s="52" t="s">
        <v>68</v>
      </c>
      <c r="P304" s="48">
        <v>0</v>
      </c>
      <c r="Q304" s="46">
        <v>0</v>
      </c>
      <c r="R304" s="46" t="s">
        <v>67</v>
      </c>
      <c r="S304" s="52" t="s">
        <v>67</v>
      </c>
      <c r="T304" s="48">
        <v>0</v>
      </c>
      <c r="U304" s="48">
        <v>0</v>
      </c>
      <c r="V304" s="46">
        <v>0</v>
      </c>
      <c r="W304" s="46">
        <v>0</v>
      </c>
      <c r="X304" s="46">
        <v>0</v>
      </c>
      <c r="Y304" s="48">
        <v>0</v>
      </c>
      <c r="Z304" s="48">
        <v>0</v>
      </c>
      <c r="AA304" s="52">
        <v>0</v>
      </c>
      <c r="AB304" s="48">
        <v>0</v>
      </c>
      <c r="AC304" s="52">
        <v>0</v>
      </c>
      <c r="AD304" s="53" t="s">
        <v>68</v>
      </c>
    </row>
    <row r="305" spans="1:30" ht="30" customHeight="1" x14ac:dyDescent="0.25">
      <c r="A305" s="45" t="s">
        <v>60</v>
      </c>
      <c r="B305" s="45" t="s">
        <v>399</v>
      </c>
      <c r="C305" s="45" t="s">
        <v>400</v>
      </c>
      <c r="D305" s="46" t="s">
        <v>557</v>
      </c>
      <c r="E305" s="46" t="s">
        <v>558</v>
      </c>
      <c r="F305" s="46" t="s">
        <v>561</v>
      </c>
      <c r="G305" s="46" t="s">
        <v>562</v>
      </c>
      <c r="H305" s="47" t="s">
        <v>66</v>
      </c>
      <c r="I305" s="48">
        <v>0</v>
      </c>
      <c r="J305" s="49">
        <v>0</v>
      </c>
      <c r="K305" s="46">
        <v>0</v>
      </c>
      <c r="L305" s="46">
        <v>0</v>
      </c>
      <c r="M305" s="49" t="s">
        <v>67</v>
      </c>
      <c r="N305" s="54">
        <v>0</v>
      </c>
      <c r="O305" s="52" t="s">
        <v>68</v>
      </c>
      <c r="P305" s="48">
        <v>0</v>
      </c>
      <c r="Q305" s="46">
        <v>0</v>
      </c>
      <c r="R305" s="46" t="s">
        <v>67</v>
      </c>
      <c r="S305" s="52" t="s">
        <v>67</v>
      </c>
      <c r="T305" s="48">
        <v>0</v>
      </c>
      <c r="U305" s="48">
        <v>0</v>
      </c>
      <c r="V305" s="46">
        <v>0</v>
      </c>
      <c r="W305" s="46">
        <v>0</v>
      </c>
      <c r="X305" s="46">
        <v>0</v>
      </c>
      <c r="Y305" s="48">
        <v>0</v>
      </c>
      <c r="Z305" s="48">
        <v>0</v>
      </c>
      <c r="AA305" s="52">
        <v>0</v>
      </c>
      <c r="AB305" s="48">
        <v>0</v>
      </c>
      <c r="AC305" s="52">
        <v>0</v>
      </c>
      <c r="AD305" s="53" t="s">
        <v>68</v>
      </c>
    </row>
    <row r="306" spans="1:30" ht="30" customHeight="1" x14ac:dyDescent="0.25">
      <c r="A306" s="45" t="s">
        <v>60</v>
      </c>
      <c r="B306" s="45" t="s">
        <v>399</v>
      </c>
      <c r="C306" s="45" t="s">
        <v>400</v>
      </c>
      <c r="D306" s="46" t="s">
        <v>557</v>
      </c>
      <c r="E306" s="46" t="s">
        <v>558</v>
      </c>
      <c r="F306" s="46" t="s">
        <v>563</v>
      </c>
      <c r="G306" s="46" t="s">
        <v>564</v>
      </c>
      <c r="H306" s="47" t="s">
        <v>66</v>
      </c>
      <c r="I306" s="48">
        <v>0</v>
      </c>
      <c r="J306" s="49">
        <v>0</v>
      </c>
      <c r="K306" s="46">
        <v>0</v>
      </c>
      <c r="L306" s="46">
        <v>0</v>
      </c>
      <c r="M306" s="49" t="s">
        <v>67</v>
      </c>
      <c r="N306" s="51">
        <v>0</v>
      </c>
      <c r="O306" s="52" t="s">
        <v>68</v>
      </c>
      <c r="P306" s="48">
        <v>0</v>
      </c>
      <c r="Q306" s="46">
        <v>0</v>
      </c>
      <c r="R306" s="46" t="s">
        <v>67</v>
      </c>
      <c r="S306" s="52" t="s">
        <v>67</v>
      </c>
      <c r="T306" s="48">
        <v>0</v>
      </c>
      <c r="U306" s="48">
        <v>0</v>
      </c>
      <c r="V306" s="46">
        <v>0</v>
      </c>
      <c r="W306" s="46">
        <v>0</v>
      </c>
      <c r="X306" s="46">
        <v>0</v>
      </c>
      <c r="Y306" s="48">
        <v>0</v>
      </c>
      <c r="Z306" s="48">
        <v>0</v>
      </c>
      <c r="AA306" s="52">
        <v>0</v>
      </c>
      <c r="AB306" s="48">
        <v>0</v>
      </c>
      <c r="AC306" s="52">
        <v>0</v>
      </c>
      <c r="AD306" s="53" t="s">
        <v>68</v>
      </c>
    </row>
    <row r="307" spans="1:30" ht="30" customHeight="1" x14ac:dyDescent="0.25">
      <c r="A307" s="45" t="s">
        <v>60</v>
      </c>
      <c r="B307" s="45" t="s">
        <v>399</v>
      </c>
      <c r="C307" s="45" t="s">
        <v>400</v>
      </c>
      <c r="D307" s="46" t="s">
        <v>557</v>
      </c>
      <c r="E307" s="46" t="s">
        <v>558</v>
      </c>
      <c r="F307" s="46" t="s">
        <v>565</v>
      </c>
      <c r="G307" s="46" t="s">
        <v>566</v>
      </c>
      <c r="H307" s="47" t="s">
        <v>66</v>
      </c>
      <c r="I307" s="48">
        <v>0</v>
      </c>
      <c r="J307" s="49">
        <v>0</v>
      </c>
      <c r="K307" s="46">
        <v>0</v>
      </c>
      <c r="L307" s="46">
        <v>0</v>
      </c>
      <c r="M307" s="49" t="s">
        <v>67</v>
      </c>
      <c r="N307" s="54">
        <v>0</v>
      </c>
      <c r="O307" s="52" t="s">
        <v>68</v>
      </c>
      <c r="P307" s="48">
        <v>0</v>
      </c>
      <c r="Q307" s="46">
        <v>0</v>
      </c>
      <c r="R307" s="46" t="s">
        <v>67</v>
      </c>
      <c r="S307" s="52" t="s">
        <v>67</v>
      </c>
      <c r="T307" s="48">
        <v>0</v>
      </c>
      <c r="U307" s="48">
        <v>0</v>
      </c>
      <c r="V307" s="46">
        <v>0</v>
      </c>
      <c r="W307" s="46">
        <v>0</v>
      </c>
      <c r="X307" s="46">
        <v>0</v>
      </c>
      <c r="Y307" s="48">
        <v>0</v>
      </c>
      <c r="Z307" s="48">
        <v>0</v>
      </c>
      <c r="AA307" s="52">
        <v>0</v>
      </c>
      <c r="AB307" s="48">
        <v>0</v>
      </c>
      <c r="AC307" s="52">
        <v>0</v>
      </c>
      <c r="AD307" s="53" t="s">
        <v>68</v>
      </c>
    </row>
    <row r="308" spans="1:30" ht="30" customHeight="1" x14ac:dyDescent="0.25">
      <c r="A308" s="45" t="s">
        <v>60</v>
      </c>
      <c r="B308" s="45" t="s">
        <v>399</v>
      </c>
      <c r="C308" s="45" t="s">
        <v>400</v>
      </c>
      <c r="D308" s="46" t="s">
        <v>557</v>
      </c>
      <c r="E308" s="46" t="s">
        <v>558</v>
      </c>
      <c r="F308" s="46" t="s">
        <v>567</v>
      </c>
      <c r="G308" s="46" t="s">
        <v>568</v>
      </c>
      <c r="H308" s="47" t="s">
        <v>66</v>
      </c>
      <c r="I308" s="48">
        <v>0</v>
      </c>
      <c r="J308" s="49">
        <v>0</v>
      </c>
      <c r="K308" s="46">
        <v>0</v>
      </c>
      <c r="L308" s="46">
        <v>0</v>
      </c>
      <c r="M308" s="49" t="s">
        <v>67</v>
      </c>
      <c r="N308" s="51">
        <v>0</v>
      </c>
      <c r="O308" s="52" t="s">
        <v>68</v>
      </c>
      <c r="P308" s="48">
        <v>0</v>
      </c>
      <c r="Q308" s="46">
        <v>0</v>
      </c>
      <c r="R308" s="46" t="s">
        <v>67</v>
      </c>
      <c r="S308" s="52" t="s">
        <v>67</v>
      </c>
      <c r="T308" s="48">
        <v>0</v>
      </c>
      <c r="U308" s="48">
        <v>0</v>
      </c>
      <c r="V308" s="46">
        <v>0</v>
      </c>
      <c r="W308" s="46">
        <v>0</v>
      </c>
      <c r="X308" s="46">
        <v>0</v>
      </c>
      <c r="Y308" s="48">
        <v>0</v>
      </c>
      <c r="Z308" s="48">
        <v>0</v>
      </c>
      <c r="AA308" s="52">
        <v>0</v>
      </c>
      <c r="AB308" s="48">
        <v>0</v>
      </c>
      <c r="AC308" s="52">
        <v>0</v>
      </c>
      <c r="AD308" s="53" t="s">
        <v>68</v>
      </c>
    </row>
    <row r="309" spans="1:30" ht="30" customHeight="1" x14ac:dyDescent="0.25">
      <c r="A309" s="45" t="s">
        <v>60</v>
      </c>
      <c r="B309" s="45" t="s">
        <v>399</v>
      </c>
      <c r="C309" s="45" t="s">
        <v>400</v>
      </c>
      <c r="D309" s="46" t="s">
        <v>557</v>
      </c>
      <c r="E309" s="46" t="s">
        <v>558</v>
      </c>
      <c r="F309" s="46" t="s">
        <v>569</v>
      </c>
      <c r="G309" s="46" t="s">
        <v>570</v>
      </c>
      <c r="H309" s="47" t="s">
        <v>66</v>
      </c>
      <c r="I309" s="48">
        <v>0</v>
      </c>
      <c r="J309" s="49">
        <v>0</v>
      </c>
      <c r="K309" s="46">
        <v>0</v>
      </c>
      <c r="L309" s="46">
        <v>0</v>
      </c>
      <c r="M309" s="49" t="s">
        <v>67</v>
      </c>
      <c r="N309" s="54">
        <v>0</v>
      </c>
      <c r="O309" s="52" t="s">
        <v>68</v>
      </c>
      <c r="P309" s="48">
        <v>0</v>
      </c>
      <c r="Q309" s="46">
        <v>0</v>
      </c>
      <c r="R309" s="46" t="s">
        <v>67</v>
      </c>
      <c r="S309" s="52" t="s">
        <v>67</v>
      </c>
      <c r="T309" s="48">
        <v>0</v>
      </c>
      <c r="U309" s="48">
        <v>0</v>
      </c>
      <c r="V309" s="46">
        <v>0</v>
      </c>
      <c r="W309" s="46">
        <v>0</v>
      </c>
      <c r="X309" s="46">
        <v>0</v>
      </c>
      <c r="Y309" s="48">
        <v>0</v>
      </c>
      <c r="Z309" s="48">
        <v>0</v>
      </c>
      <c r="AA309" s="52">
        <v>0</v>
      </c>
      <c r="AB309" s="48">
        <v>0</v>
      </c>
      <c r="AC309" s="52">
        <v>0</v>
      </c>
      <c r="AD309" s="53" t="s">
        <v>68</v>
      </c>
    </row>
    <row r="310" spans="1:30" ht="30" customHeight="1" x14ac:dyDescent="0.25">
      <c r="A310" s="45" t="s">
        <v>60</v>
      </c>
      <c r="B310" s="45" t="s">
        <v>399</v>
      </c>
      <c r="C310" s="45" t="s">
        <v>400</v>
      </c>
      <c r="D310" s="46" t="s">
        <v>557</v>
      </c>
      <c r="E310" s="46" t="s">
        <v>558</v>
      </c>
      <c r="F310" s="46" t="s">
        <v>571</v>
      </c>
      <c r="G310" s="46" t="s">
        <v>572</v>
      </c>
      <c r="H310" s="47" t="s">
        <v>66</v>
      </c>
      <c r="I310" s="48">
        <v>0</v>
      </c>
      <c r="J310" s="49">
        <v>0</v>
      </c>
      <c r="K310" s="46">
        <v>0</v>
      </c>
      <c r="L310" s="46">
        <v>0</v>
      </c>
      <c r="M310" s="49" t="s">
        <v>67</v>
      </c>
      <c r="N310" s="51">
        <v>0</v>
      </c>
      <c r="O310" s="52" t="s">
        <v>68</v>
      </c>
      <c r="P310" s="48">
        <v>0</v>
      </c>
      <c r="Q310" s="46">
        <v>0</v>
      </c>
      <c r="R310" s="46" t="s">
        <v>67</v>
      </c>
      <c r="S310" s="52" t="s">
        <v>67</v>
      </c>
      <c r="T310" s="48">
        <v>0</v>
      </c>
      <c r="U310" s="48">
        <v>0</v>
      </c>
      <c r="V310" s="46">
        <v>0</v>
      </c>
      <c r="W310" s="46">
        <v>0</v>
      </c>
      <c r="X310" s="46">
        <v>0</v>
      </c>
      <c r="Y310" s="48">
        <v>0</v>
      </c>
      <c r="Z310" s="48">
        <v>0</v>
      </c>
      <c r="AA310" s="52">
        <v>0</v>
      </c>
      <c r="AB310" s="48">
        <v>0</v>
      </c>
      <c r="AC310" s="52">
        <v>0</v>
      </c>
      <c r="AD310" s="53" t="s">
        <v>68</v>
      </c>
    </row>
    <row r="311" spans="1:30" ht="30" customHeight="1" x14ac:dyDescent="0.25">
      <c r="A311" s="45" t="s">
        <v>60</v>
      </c>
      <c r="B311" s="45" t="s">
        <v>399</v>
      </c>
      <c r="C311" s="45" t="s">
        <v>400</v>
      </c>
      <c r="D311" s="46" t="s">
        <v>573</v>
      </c>
      <c r="E311" s="46" t="s">
        <v>574</v>
      </c>
      <c r="F311" s="46" t="s">
        <v>575</v>
      </c>
      <c r="G311" s="46" t="s">
        <v>576</v>
      </c>
      <c r="H311" s="47" t="s">
        <v>66</v>
      </c>
      <c r="I311" s="48">
        <v>0</v>
      </c>
      <c r="J311" s="49">
        <v>0</v>
      </c>
      <c r="K311" s="46">
        <v>0</v>
      </c>
      <c r="L311" s="46">
        <v>0</v>
      </c>
      <c r="M311" s="49" t="s">
        <v>67</v>
      </c>
      <c r="N311" s="54">
        <v>0</v>
      </c>
      <c r="O311" s="52" t="s">
        <v>68</v>
      </c>
      <c r="P311" s="48">
        <v>0</v>
      </c>
      <c r="Q311" s="46">
        <v>0</v>
      </c>
      <c r="R311" s="46" t="s">
        <v>67</v>
      </c>
      <c r="S311" s="52" t="s">
        <v>67</v>
      </c>
      <c r="T311" s="48">
        <v>0</v>
      </c>
      <c r="U311" s="48">
        <v>0</v>
      </c>
      <c r="V311" s="46">
        <v>0</v>
      </c>
      <c r="W311" s="46">
        <v>0</v>
      </c>
      <c r="X311" s="46">
        <v>0</v>
      </c>
      <c r="Y311" s="48">
        <v>0</v>
      </c>
      <c r="Z311" s="48">
        <v>0</v>
      </c>
      <c r="AA311" s="52">
        <v>0</v>
      </c>
      <c r="AB311" s="48">
        <v>0</v>
      </c>
      <c r="AC311" s="52">
        <v>0</v>
      </c>
      <c r="AD311" s="53" t="s">
        <v>68</v>
      </c>
    </row>
    <row r="312" spans="1:30" ht="30" customHeight="1" x14ac:dyDescent="0.25">
      <c r="A312" s="45" t="s">
        <v>60</v>
      </c>
      <c r="B312" s="45" t="s">
        <v>399</v>
      </c>
      <c r="C312" s="45" t="s">
        <v>400</v>
      </c>
      <c r="D312" s="46" t="s">
        <v>577</v>
      </c>
      <c r="E312" s="46" t="s">
        <v>462</v>
      </c>
      <c r="F312" s="46" t="s">
        <v>578</v>
      </c>
      <c r="G312" s="46" t="s">
        <v>579</v>
      </c>
      <c r="H312" s="47" t="s">
        <v>66</v>
      </c>
      <c r="I312" s="48">
        <v>0</v>
      </c>
      <c r="J312" s="49">
        <v>0</v>
      </c>
      <c r="K312" s="46">
        <v>0</v>
      </c>
      <c r="L312" s="46">
        <v>0</v>
      </c>
      <c r="M312" s="49" t="s">
        <v>67</v>
      </c>
      <c r="N312" s="51">
        <v>0</v>
      </c>
      <c r="O312" s="52" t="s">
        <v>68</v>
      </c>
      <c r="P312" s="48">
        <v>0</v>
      </c>
      <c r="Q312" s="46">
        <v>0</v>
      </c>
      <c r="R312" s="46" t="s">
        <v>67</v>
      </c>
      <c r="S312" s="52" t="s">
        <v>67</v>
      </c>
      <c r="T312" s="48">
        <v>0</v>
      </c>
      <c r="U312" s="48">
        <v>0</v>
      </c>
      <c r="V312" s="46">
        <v>0</v>
      </c>
      <c r="W312" s="46">
        <v>0</v>
      </c>
      <c r="X312" s="46">
        <v>0</v>
      </c>
      <c r="Y312" s="48">
        <v>0</v>
      </c>
      <c r="Z312" s="48">
        <v>0</v>
      </c>
      <c r="AA312" s="52">
        <v>0</v>
      </c>
      <c r="AB312" s="48">
        <v>0</v>
      </c>
      <c r="AC312" s="52">
        <v>0</v>
      </c>
      <c r="AD312" s="53" t="s">
        <v>68</v>
      </c>
    </row>
    <row r="313" spans="1:30" ht="30" customHeight="1" x14ac:dyDescent="0.25">
      <c r="A313" s="45" t="s">
        <v>60</v>
      </c>
      <c r="B313" s="45" t="s">
        <v>399</v>
      </c>
      <c r="C313" s="45" t="s">
        <v>400</v>
      </c>
      <c r="D313" s="46" t="s">
        <v>580</v>
      </c>
      <c r="E313" s="46" t="s">
        <v>581</v>
      </c>
      <c r="F313" s="46" t="s">
        <v>582</v>
      </c>
      <c r="G313" s="46" t="s">
        <v>583</v>
      </c>
      <c r="H313" s="47" t="s">
        <v>66</v>
      </c>
      <c r="I313" s="48">
        <v>0</v>
      </c>
      <c r="J313" s="49">
        <v>0</v>
      </c>
      <c r="K313" s="46">
        <v>0</v>
      </c>
      <c r="L313" s="46">
        <v>0</v>
      </c>
      <c r="M313" s="49" t="s">
        <v>67</v>
      </c>
      <c r="N313" s="54">
        <v>0</v>
      </c>
      <c r="O313" s="52" t="s">
        <v>68</v>
      </c>
      <c r="P313" s="48">
        <v>0</v>
      </c>
      <c r="Q313" s="46">
        <v>0</v>
      </c>
      <c r="R313" s="46" t="s">
        <v>67</v>
      </c>
      <c r="S313" s="52" t="s">
        <v>67</v>
      </c>
      <c r="T313" s="48">
        <v>0</v>
      </c>
      <c r="U313" s="48">
        <v>0</v>
      </c>
      <c r="V313" s="46">
        <v>0</v>
      </c>
      <c r="W313" s="46">
        <v>0</v>
      </c>
      <c r="X313" s="46">
        <v>0</v>
      </c>
      <c r="Y313" s="48">
        <v>0</v>
      </c>
      <c r="Z313" s="48">
        <v>0</v>
      </c>
      <c r="AA313" s="52">
        <v>0</v>
      </c>
      <c r="AB313" s="48">
        <v>0</v>
      </c>
      <c r="AC313" s="52">
        <v>0</v>
      </c>
      <c r="AD313" s="53" t="s">
        <v>68</v>
      </c>
    </row>
    <row r="314" spans="1:30" ht="30" customHeight="1" x14ac:dyDescent="0.25">
      <c r="A314" s="45" t="s">
        <v>60</v>
      </c>
      <c r="B314" s="45" t="s">
        <v>399</v>
      </c>
      <c r="C314" s="45" t="s">
        <v>400</v>
      </c>
      <c r="D314" s="46" t="s">
        <v>580</v>
      </c>
      <c r="E314" s="46" t="s">
        <v>581</v>
      </c>
      <c r="F314" s="46" t="s">
        <v>584</v>
      </c>
      <c r="G314" s="46" t="s">
        <v>581</v>
      </c>
      <c r="H314" s="47" t="s">
        <v>66</v>
      </c>
      <c r="I314" s="48">
        <v>0</v>
      </c>
      <c r="J314" s="49">
        <v>0</v>
      </c>
      <c r="K314" s="46">
        <v>0</v>
      </c>
      <c r="L314" s="46">
        <v>0</v>
      </c>
      <c r="M314" s="49" t="s">
        <v>67</v>
      </c>
      <c r="N314" s="51">
        <v>0</v>
      </c>
      <c r="O314" s="52" t="s">
        <v>68</v>
      </c>
      <c r="P314" s="48">
        <v>0</v>
      </c>
      <c r="Q314" s="46">
        <v>0</v>
      </c>
      <c r="R314" s="46" t="s">
        <v>67</v>
      </c>
      <c r="S314" s="52" t="s">
        <v>67</v>
      </c>
      <c r="T314" s="48">
        <v>0</v>
      </c>
      <c r="U314" s="48">
        <v>0</v>
      </c>
      <c r="V314" s="46">
        <v>0</v>
      </c>
      <c r="W314" s="46">
        <v>0</v>
      </c>
      <c r="X314" s="46">
        <v>0</v>
      </c>
      <c r="Y314" s="48">
        <v>0</v>
      </c>
      <c r="Z314" s="48">
        <v>0</v>
      </c>
      <c r="AA314" s="52">
        <v>0</v>
      </c>
      <c r="AB314" s="48">
        <v>0</v>
      </c>
      <c r="AC314" s="52">
        <v>0</v>
      </c>
      <c r="AD314" s="53" t="s">
        <v>68</v>
      </c>
    </row>
    <row r="315" spans="1:30" ht="30" customHeight="1" x14ac:dyDescent="0.25">
      <c r="A315" s="45" t="s">
        <v>60</v>
      </c>
      <c r="B315" s="45" t="s">
        <v>399</v>
      </c>
      <c r="C315" s="45" t="s">
        <v>400</v>
      </c>
      <c r="D315" s="46" t="s">
        <v>580</v>
      </c>
      <c r="E315" s="46" t="s">
        <v>581</v>
      </c>
      <c r="F315" s="46" t="s">
        <v>585</v>
      </c>
      <c r="G315" s="46" t="s">
        <v>586</v>
      </c>
      <c r="H315" s="47" t="s">
        <v>66</v>
      </c>
      <c r="I315" s="48">
        <v>0</v>
      </c>
      <c r="J315" s="49">
        <v>0</v>
      </c>
      <c r="K315" s="46">
        <v>0</v>
      </c>
      <c r="L315" s="46">
        <v>0</v>
      </c>
      <c r="M315" s="49" t="s">
        <v>67</v>
      </c>
      <c r="N315" s="54">
        <v>0</v>
      </c>
      <c r="O315" s="52" t="s">
        <v>68</v>
      </c>
      <c r="P315" s="48">
        <v>0</v>
      </c>
      <c r="Q315" s="46">
        <v>0</v>
      </c>
      <c r="R315" s="46" t="s">
        <v>67</v>
      </c>
      <c r="S315" s="52" t="s">
        <v>67</v>
      </c>
      <c r="T315" s="48">
        <v>0</v>
      </c>
      <c r="U315" s="48">
        <v>0</v>
      </c>
      <c r="V315" s="46">
        <v>0</v>
      </c>
      <c r="W315" s="46">
        <v>0</v>
      </c>
      <c r="X315" s="46">
        <v>0</v>
      </c>
      <c r="Y315" s="48">
        <v>0</v>
      </c>
      <c r="Z315" s="48">
        <v>0</v>
      </c>
      <c r="AA315" s="52">
        <v>0</v>
      </c>
      <c r="AB315" s="48">
        <v>0</v>
      </c>
      <c r="AC315" s="52">
        <v>0</v>
      </c>
      <c r="AD315" s="53" t="s">
        <v>68</v>
      </c>
    </row>
    <row r="316" spans="1:30" ht="30" customHeight="1" x14ac:dyDescent="0.25">
      <c r="A316" s="45" t="s">
        <v>60</v>
      </c>
      <c r="B316" s="45" t="s">
        <v>399</v>
      </c>
      <c r="C316" s="45" t="s">
        <v>400</v>
      </c>
      <c r="D316" s="46" t="s">
        <v>580</v>
      </c>
      <c r="E316" s="46" t="s">
        <v>581</v>
      </c>
      <c r="F316" s="46" t="s">
        <v>587</v>
      </c>
      <c r="G316" s="46" t="s">
        <v>588</v>
      </c>
      <c r="H316" s="47" t="s">
        <v>66</v>
      </c>
      <c r="I316" s="48">
        <v>0</v>
      </c>
      <c r="J316" s="49">
        <v>0</v>
      </c>
      <c r="K316" s="46">
        <v>0</v>
      </c>
      <c r="L316" s="46">
        <v>0</v>
      </c>
      <c r="M316" s="49" t="s">
        <v>67</v>
      </c>
      <c r="N316" s="51">
        <v>0</v>
      </c>
      <c r="O316" s="52" t="s">
        <v>68</v>
      </c>
      <c r="P316" s="48">
        <v>0</v>
      </c>
      <c r="Q316" s="46">
        <v>0</v>
      </c>
      <c r="R316" s="46" t="s">
        <v>67</v>
      </c>
      <c r="S316" s="52" t="s">
        <v>67</v>
      </c>
      <c r="T316" s="48">
        <v>0</v>
      </c>
      <c r="U316" s="48">
        <v>0</v>
      </c>
      <c r="V316" s="46">
        <v>0</v>
      </c>
      <c r="W316" s="46">
        <v>0</v>
      </c>
      <c r="X316" s="46">
        <v>0</v>
      </c>
      <c r="Y316" s="48">
        <v>0</v>
      </c>
      <c r="Z316" s="48">
        <v>0</v>
      </c>
      <c r="AA316" s="52">
        <v>0</v>
      </c>
      <c r="AB316" s="48">
        <v>0</v>
      </c>
      <c r="AC316" s="52">
        <v>0</v>
      </c>
      <c r="AD316" s="53" t="s">
        <v>68</v>
      </c>
    </row>
    <row r="317" spans="1:30" ht="30" customHeight="1" x14ac:dyDescent="0.25">
      <c r="A317" s="45" t="s">
        <v>60</v>
      </c>
      <c r="B317" s="45" t="s">
        <v>399</v>
      </c>
      <c r="C317" s="45" t="s">
        <v>400</v>
      </c>
      <c r="D317" s="46" t="s">
        <v>580</v>
      </c>
      <c r="E317" s="46" t="s">
        <v>581</v>
      </c>
      <c r="F317" s="46" t="s">
        <v>589</v>
      </c>
      <c r="G317" s="46" t="s">
        <v>581</v>
      </c>
      <c r="H317" s="47" t="s">
        <v>66</v>
      </c>
      <c r="I317" s="48">
        <v>0</v>
      </c>
      <c r="J317" s="49">
        <v>0</v>
      </c>
      <c r="K317" s="46">
        <v>0</v>
      </c>
      <c r="L317" s="46">
        <v>0</v>
      </c>
      <c r="M317" s="49" t="s">
        <v>67</v>
      </c>
      <c r="N317" s="54">
        <v>0</v>
      </c>
      <c r="O317" s="52" t="s">
        <v>68</v>
      </c>
      <c r="P317" s="48">
        <v>0</v>
      </c>
      <c r="Q317" s="46">
        <v>0</v>
      </c>
      <c r="R317" s="46" t="s">
        <v>67</v>
      </c>
      <c r="S317" s="52" t="s">
        <v>67</v>
      </c>
      <c r="T317" s="48">
        <v>0</v>
      </c>
      <c r="U317" s="48">
        <v>0</v>
      </c>
      <c r="V317" s="46">
        <v>0</v>
      </c>
      <c r="W317" s="46">
        <v>0</v>
      </c>
      <c r="X317" s="46">
        <v>0</v>
      </c>
      <c r="Y317" s="48">
        <v>0</v>
      </c>
      <c r="Z317" s="48">
        <v>0</v>
      </c>
      <c r="AA317" s="52">
        <v>0</v>
      </c>
      <c r="AB317" s="48">
        <v>0</v>
      </c>
      <c r="AC317" s="52">
        <v>0</v>
      </c>
      <c r="AD317" s="53" t="s">
        <v>68</v>
      </c>
    </row>
    <row r="318" spans="1:30" ht="30" customHeight="1" x14ac:dyDescent="0.25">
      <c r="A318" s="45" t="s">
        <v>60</v>
      </c>
      <c r="B318" s="45" t="s">
        <v>399</v>
      </c>
      <c r="C318" s="45" t="s">
        <v>400</v>
      </c>
      <c r="D318" s="46" t="s">
        <v>580</v>
      </c>
      <c r="E318" s="46" t="s">
        <v>581</v>
      </c>
      <c r="F318" s="46" t="s">
        <v>590</v>
      </c>
      <c r="G318" s="46" t="s">
        <v>588</v>
      </c>
      <c r="H318" s="47" t="s">
        <v>66</v>
      </c>
      <c r="I318" s="48">
        <v>0</v>
      </c>
      <c r="J318" s="49">
        <v>0</v>
      </c>
      <c r="K318" s="46">
        <v>0</v>
      </c>
      <c r="L318" s="46">
        <v>0</v>
      </c>
      <c r="M318" s="49" t="s">
        <v>67</v>
      </c>
      <c r="N318" s="51">
        <v>0</v>
      </c>
      <c r="O318" s="52" t="s">
        <v>68</v>
      </c>
      <c r="P318" s="48">
        <v>0</v>
      </c>
      <c r="Q318" s="46">
        <v>0</v>
      </c>
      <c r="R318" s="46" t="s">
        <v>67</v>
      </c>
      <c r="S318" s="52" t="s">
        <v>67</v>
      </c>
      <c r="T318" s="48">
        <v>0</v>
      </c>
      <c r="U318" s="48">
        <v>0</v>
      </c>
      <c r="V318" s="46">
        <v>0</v>
      </c>
      <c r="W318" s="46">
        <v>0</v>
      </c>
      <c r="X318" s="46">
        <v>0</v>
      </c>
      <c r="Y318" s="48">
        <v>0</v>
      </c>
      <c r="Z318" s="48">
        <v>0</v>
      </c>
      <c r="AA318" s="52">
        <v>0</v>
      </c>
      <c r="AB318" s="48">
        <v>0</v>
      </c>
      <c r="AC318" s="52">
        <v>0</v>
      </c>
      <c r="AD318" s="53" t="s">
        <v>68</v>
      </c>
    </row>
    <row r="319" spans="1:30" ht="30" customHeight="1" x14ac:dyDescent="0.25">
      <c r="A319" s="45" t="s">
        <v>60</v>
      </c>
      <c r="B319" s="45" t="s">
        <v>399</v>
      </c>
      <c r="C319" s="45" t="s">
        <v>400</v>
      </c>
      <c r="D319" s="46" t="s">
        <v>591</v>
      </c>
      <c r="E319" s="46" t="s">
        <v>581</v>
      </c>
      <c r="F319" s="46" t="s">
        <v>592</v>
      </c>
      <c r="G319" s="46" t="s">
        <v>581</v>
      </c>
      <c r="H319" s="47" t="s">
        <v>66</v>
      </c>
      <c r="I319" s="48">
        <v>0</v>
      </c>
      <c r="J319" s="49">
        <v>0</v>
      </c>
      <c r="K319" s="46">
        <v>0</v>
      </c>
      <c r="L319" s="46">
        <v>0</v>
      </c>
      <c r="M319" s="49" t="s">
        <v>67</v>
      </c>
      <c r="N319" s="54">
        <v>0</v>
      </c>
      <c r="O319" s="52" t="s">
        <v>68</v>
      </c>
      <c r="P319" s="48">
        <v>0</v>
      </c>
      <c r="Q319" s="46">
        <v>0</v>
      </c>
      <c r="R319" s="46" t="s">
        <v>67</v>
      </c>
      <c r="S319" s="52" t="s">
        <v>67</v>
      </c>
      <c r="T319" s="48">
        <v>0</v>
      </c>
      <c r="U319" s="48">
        <v>0</v>
      </c>
      <c r="V319" s="46">
        <v>0</v>
      </c>
      <c r="W319" s="46">
        <v>0</v>
      </c>
      <c r="X319" s="46">
        <v>0</v>
      </c>
      <c r="Y319" s="48">
        <v>0</v>
      </c>
      <c r="Z319" s="48">
        <v>0</v>
      </c>
      <c r="AA319" s="52">
        <v>0</v>
      </c>
      <c r="AB319" s="48">
        <v>0</v>
      </c>
      <c r="AC319" s="52">
        <v>0</v>
      </c>
      <c r="AD319" s="53" t="s">
        <v>68</v>
      </c>
    </row>
    <row r="320" spans="1:30" ht="30" customHeight="1" x14ac:dyDescent="0.25">
      <c r="A320" s="45" t="s">
        <v>60</v>
      </c>
      <c r="B320" s="45" t="s">
        <v>399</v>
      </c>
      <c r="C320" s="45" t="s">
        <v>400</v>
      </c>
      <c r="D320" s="46" t="s">
        <v>591</v>
      </c>
      <c r="E320" s="46" t="s">
        <v>581</v>
      </c>
      <c r="F320" s="46" t="s">
        <v>593</v>
      </c>
      <c r="G320" s="46" t="s">
        <v>581</v>
      </c>
      <c r="H320" s="47" t="s">
        <v>66</v>
      </c>
      <c r="I320" s="48">
        <v>0</v>
      </c>
      <c r="J320" s="49">
        <v>0</v>
      </c>
      <c r="K320" s="46">
        <v>0</v>
      </c>
      <c r="L320" s="46">
        <v>0</v>
      </c>
      <c r="M320" s="49" t="s">
        <v>67</v>
      </c>
      <c r="N320" s="51">
        <v>0</v>
      </c>
      <c r="O320" s="52" t="s">
        <v>68</v>
      </c>
      <c r="P320" s="48">
        <v>0</v>
      </c>
      <c r="Q320" s="46">
        <v>0</v>
      </c>
      <c r="R320" s="46" t="s">
        <v>67</v>
      </c>
      <c r="S320" s="52" t="s">
        <v>67</v>
      </c>
      <c r="T320" s="48">
        <v>0</v>
      </c>
      <c r="U320" s="48">
        <v>0</v>
      </c>
      <c r="V320" s="46">
        <v>0</v>
      </c>
      <c r="W320" s="46">
        <v>0</v>
      </c>
      <c r="X320" s="46">
        <v>0</v>
      </c>
      <c r="Y320" s="48">
        <v>0</v>
      </c>
      <c r="Z320" s="48">
        <v>0</v>
      </c>
      <c r="AA320" s="52">
        <v>0</v>
      </c>
      <c r="AB320" s="48">
        <v>0</v>
      </c>
      <c r="AC320" s="52">
        <v>0</v>
      </c>
      <c r="AD320" s="53" t="s">
        <v>68</v>
      </c>
    </row>
    <row r="321" spans="1:30" ht="30" customHeight="1" x14ac:dyDescent="0.25">
      <c r="A321" s="45" t="s">
        <v>60</v>
      </c>
      <c r="B321" s="45" t="s">
        <v>399</v>
      </c>
      <c r="C321" s="45" t="s">
        <v>400</v>
      </c>
      <c r="D321" s="46" t="s">
        <v>591</v>
      </c>
      <c r="E321" s="46" t="s">
        <v>581</v>
      </c>
      <c r="F321" s="46" t="s">
        <v>594</v>
      </c>
      <c r="G321" s="46" t="s">
        <v>595</v>
      </c>
      <c r="H321" s="47" t="s">
        <v>66</v>
      </c>
      <c r="I321" s="48">
        <v>0</v>
      </c>
      <c r="J321" s="49">
        <v>0</v>
      </c>
      <c r="K321" s="46">
        <v>0</v>
      </c>
      <c r="L321" s="46">
        <v>0</v>
      </c>
      <c r="M321" s="49" t="s">
        <v>67</v>
      </c>
      <c r="N321" s="54">
        <v>0</v>
      </c>
      <c r="O321" s="52" t="s">
        <v>68</v>
      </c>
      <c r="P321" s="48">
        <v>0</v>
      </c>
      <c r="Q321" s="46">
        <v>0</v>
      </c>
      <c r="R321" s="46" t="s">
        <v>67</v>
      </c>
      <c r="S321" s="52" t="s">
        <v>67</v>
      </c>
      <c r="T321" s="48">
        <v>0</v>
      </c>
      <c r="U321" s="48">
        <v>0</v>
      </c>
      <c r="V321" s="46">
        <v>0</v>
      </c>
      <c r="W321" s="46">
        <v>0</v>
      </c>
      <c r="X321" s="46">
        <v>0</v>
      </c>
      <c r="Y321" s="48">
        <v>0</v>
      </c>
      <c r="Z321" s="48">
        <v>0</v>
      </c>
      <c r="AA321" s="52">
        <v>0</v>
      </c>
      <c r="AB321" s="48">
        <v>0</v>
      </c>
      <c r="AC321" s="52">
        <v>0</v>
      </c>
      <c r="AD321" s="53" t="s">
        <v>68</v>
      </c>
    </row>
    <row r="322" spans="1:30" ht="30" customHeight="1" x14ac:dyDescent="0.25">
      <c r="A322" s="45" t="s">
        <v>60</v>
      </c>
      <c r="B322" s="45" t="s">
        <v>399</v>
      </c>
      <c r="C322" s="45" t="s">
        <v>400</v>
      </c>
      <c r="D322" s="46" t="s">
        <v>591</v>
      </c>
      <c r="E322" s="46" t="s">
        <v>581</v>
      </c>
      <c r="F322" s="46" t="s">
        <v>596</v>
      </c>
      <c r="G322" s="46" t="s">
        <v>581</v>
      </c>
      <c r="H322" s="47" t="s">
        <v>66</v>
      </c>
      <c r="I322" s="48">
        <v>0</v>
      </c>
      <c r="J322" s="49">
        <v>0</v>
      </c>
      <c r="K322" s="46">
        <v>0</v>
      </c>
      <c r="L322" s="46">
        <v>0</v>
      </c>
      <c r="M322" s="49" t="s">
        <v>67</v>
      </c>
      <c r="N322" s="51">
        <v>0</v>
      </c>
      <c r="O322" s="52" t="s">
        <v>68</v>
      </c>
      <c r="P322" s="48">
        <v>0</v>
      </c>
      <c r="Q322" s="46">
        <v>0</v>
      </c>
      <c r="R322" s="46" t="s">
        <v>67</v>
      </c>
      <c r="S322" s="52" t="s">
        <v>67</v>
      </c>
      <c r="T322" s="48">
        <v>0</v>
      </c>
      <c r="U322" s="48">
        <v>0</v>
      </c>
      <c r="V322" s="46">
        <v>0</v>
      </c>
      <c r="W322" s="46">
        <v>0</v>
      </c>
      <c r="X322" s="46">
        <v>0</v>
      </c>
      <c r="Y322" s="48">
        <v>0</v>
      </c>
      <c r="Z322" s="48">
        <v>0</v>
      </c>
      <c r="AA322" s="52">
        <v>0</v>
      </c>
      <c r="AB322" s="48">
        <v>0</v>
      </c>
      <c r="AC322" s="52">
        <v>0</v>
      </c>
      <c r="AD322" s="53" t="s">
        <v>68</v>
      </c>
    </row>
    <row r="323" spans="1:30" ht="30" customHeight="1" x14ac:dyDescent="0.25">
      <c r="A323" s="45" t="s">
        <v>60</v>
      </c>
      <c r="B323" s="45" t="s">
        <v>399</v>
      </c>
      <c r="C323" s="45" t="s">
        <v>400</v>
      </c>
      <c r="D323" s="46" t="s">
        <v>468</v>
      </c>
      <c r="E323" s="46" t="s">
        <v>469</v>
      </c>
      <c r="F323" s="46" t="s">
        <v>597</v>
      </c>
      <c r="G323" s="46" t="s">
        <v>469</v>
      </c>
      <c r="H323" s="47" t="s">
        <v>66</v>
      </c>
      <c r="I323" s="48">
        <v>0</v>
      </c>
      <c r="J323" s="49">
        <v>0</v>
      </c>
      <c r="K323" s="46">
        <v>0</v>
      </c>
      <c r="L323" s="46">
        <v>0</v>
      </c>
      <c r="M323" s="49" t="s">
        <v>67</v>
      </c>
      <c r="N323" s="54">
        <v>0</v>
      </c>
      <c r="O323" s="52" t="s">
        <v>68</v>
      </c>
      <c r="P323" s="48">
        <v>0</v>
      </c>
      <c r="Q323" s="46">
        <v>0</v>
      </c>
      <c r="R323" s="46" t="s">
        <v>67</v>
      </c>
      <c r="S323" s="52" t="s">
        <v>67</v>
      </c>
      <c r="T323" s="48">
        <v>0</v>
      </c>
      <c r="U323" s="48">
        <v>0</v>
      </c>
      <c r="V323" s="46">
        <v>0</v>
      </c>
      <c r="W323" s="46">
        <v>0</v>
      </c>
      <c r="X323" s="46">
        <v>0</v>
      </c>
      <c r="Y323" s="48">
        <v>0</v>
      </c>
      <c r="Z323" s="48">
        <v>0</v>
      </c>
      <c r="AA323" s="52">
        <v>0</v>
      </c>
      <c r="AB323" s="48">
        <v>0</v>
      </c>
      <c r="AC323" s="52">
        <v>0</v>
      </c>
      <c r="AD323" s="53" t="s">
        <v>68</v>
      </c>
    </row>
    <row r="324" spans="1:30" ht="30" customHeight="1" x14ac:dyDescent="0.25">
      <c r="A324" s="45" t="s">
        <v>60</v>
      </c>
      <c r="B324" s="45" t="s">
        <v>399</v>
      </c>
      <c r="C324" s="45" t="s">
        <v>400</v>
      </c>
      <c r="D324" s="46" t="s">
        <v>468</v>
      </c>
      <c r="E324" s="46" t="s">
        <v>469</v>
      </c>
      <c r="F324" s="46" t="s">
        <v>598</v>
      </c>
      <c r="G324" s="46" t="s">
        <v>599</v>
      </c>
      <c r="H324" s="47" t="s">
        <v>66</v>
      </c>
      <c r="I324" s="48">
        <v>0</v>
      </c>
      <c r="J324" s="49">
        <v>0</v>
      </c>
      <c r="K324" s="46">
        <v>0</v>
      </c>
      <c r="L324" s="46">
        <v>0</v>
      </c>
      <c r="M324" s="49" t="s">
        <v>67</v>
      </c>
      <c r="N324" s="51">
        <v>0</v>
      </c>
      <c r="O324" s="52" t="s">
        <v>68</v>
      </c>
      <c r="P324" s="48">
        <v>0</v>
      </c>
      <c r="Q324" s="46">
        <v>0</v>
      </c>
      <c r="R324" s="46" t="s">
        <v>67</v>
      </c>
      <c r="S324" s="52" t="s">
        <v>67</v>
      </c>
      <c r="T324" s="48">
        <v>0</v>
      </c>
      <c r="U324" s="48">
        <v>0</v>
      </c>
      <c r="V324" s="46">
        <v>0</v>
      </c>
      <c r="W324" s="46">
        <v>0</v>
      </c>
      <c r="X324" s="46">
        <v>0</v>
      </c>
      <c r="Y324" s="48">
        <v>0</v>
      </c>
      <c r="Z324" s="48">
        <v>0</v>
      </c>
      <c r="AA324" s="52">
        <v>0</v>
      </c>
      <c r="AB324" s="48">
        <v>0</v>
      </c>
      <c r="AC324" s="52">
        <v>0</v>
      </c>
      <c r="AD324" s="53" t="s">
        <v>68</v>
      </c>
    </row>
    <row r="325" spans="1:30" ht="30" customHeight="1" x14ac:dyDescent="0.25">
      <c r="A325" s="45" t="s">
        <v>60</v>
      </c>
      <c r="B325" s="45" t="s">
        <v>399</v>
      </c>
      <c r="C325" s="45" t="s">
        <v>400</v>
      </c>
      <c r="D325" s="46" t="s">
        <v>600</v>
      </c>
      <c r="E325" s="46" t="s">
        <v>473</v>
      </c>
      <c r="F325" s="46" t="s">
        <v>601</v>
      </c>
      <c r="G325" s="46" t="s">
        <v>471</v>
      </c>
      <c r="H325" s="47" t="s">
        <v>66</v>
      </c>
      <c r="I325" s="48">
        <v>0</v>
      </c>
      <c r="J325" s="49">
        <v>0</v>
      </c>
      <c r="K325" s="46">
        <v>0</v>
      </c>
      <c r="L325" s="46">
        <v>0</v>
      </c>
      <c r="M325" s="49" t="s">
        <v>67</v>
      </c>
      <c r="N325" s="54">
        <v>0</v>
      </c>
      <c r="O325" s="52" t="s">
        <v>68</v>
      </c>
      <c r="P325" s="48">
        <v>0</v>
      </c>
      <c r="Q325" s="46">
        <v>0</v>
      </c>
      <c r="R325" s="46" t="s">
        <v>67</v>
      </c>
      <c r="S325" s="52" t="s">
        <v>67</v>
      </c>
      <c r="T325" s="48">
        <v>0</v>
      </c>
      <c r="U325" s="48">
        <v>0</v>
      </c>
      <c r="V325" s="46">
        <v>0</v>
      </c>
      <c r="W325" s="46">
        <v>0</v>
      </c>
      <c r="X325" s="46">
        <v>0</v>
      </c>
      <c r="Y325" s="48">
        <v>0</v>
      </c>
      <c r="Z325" s="48">
        <v>0</v>
      </c>
      <c r="AA325" s="52">
        <v>0</v>
      </c>
      <c r="AB325" s="48">
        <v>0</v>
      </c>
      <c r="AC325" s="52">
        <v>0</v>
      </c>
      <c r="AD325" s="53" t="s">
        <v>68</v>
      </c>
    </row>
    <row r="326" spans="1:30" ht="30" customHeight="1" x14ac:dyDescent="0.25">
      <c r="A326" s="45" t="s">
        <v>60</v>
      </c>
      <c r="B326" s="45" t="s">
        <v>399</v>
      </c>
      <c r="C326" s="45" t="s">
        <v>400</v>
      </c>
      <c r="D326" s="46" t="s">
        <v>600</v>
      </c>
      <c r="E326" s="46" t="s">
        <v>473</v>
      </c>
      <c r="F326" s="46" t="s">
        <v>602</v>
      </c>
      <c r="G326" s="46" t="s">
        <v>473</v>
      </c>
      <c r="H326" s="47" t="s">
        <v>66</v>
      </c>
      <c r="I326" s="48">
        <v>0</v>
      </c>
      <c r="J326" s="49">
        <v>0</v>
      </c>
      <c r="K326" s="46">
        <v>0</v>
      </c>
      <c r="L326" s="46">
        <v>0</v>
      </c>
      <c r="M326" s="49" t="s">
        <v>67</v>
      </c>
      <c r="N326" s="51">
        <v>0</v>
      </c>
      <c r="O326" s="52" t="s">
        <v>68</v>
      </c>
      <c r="P326" s="48">
        <v>0</v>
      </c>
      <c r="Q326" s="46">
        <v>0</v>
      </c>
      <c r="R326" s="46" t="s">
        <v>67</v>
      </c>
      <c r="S326" s="52" t="s">
        <v>67</v>
      </c>
      <c r="T326" s="48">
        <v>0</v>
      </c>
      <c r="U326" s="48">
        <v>0</v>
      </c>
      <c r="V326" s="46">
        <v>0</v>
      </c>
      <c r="W326" s="46">
        <v>0</v>
      </c>
      <c r="X326" s="46">
        <v>0</v>
      </c>
      <c r="Y326" s="48">
        <v>0</v>
      </c>
      <c r="Z326" s="48">
        <v>0</v>
      </c>
      <c r="AA326" s="52">
        <v>0</v>
      </c>
      <c r="AB326" s="48">
        <v>0</v>
      </c>
      <c r="AC326" s="52">
        <v>0</v>
      </c>
      <c r="AD326" s="53" t="s">
        <v>68</v>
      </c>
    </row>
    <row r="327" spans="1:30" ht="30" customHeight="1" x14ac:dyDescent="0.25">
      <c r="A327" s="45" t="s">
        <v>60</v>
      </c>
      <c r="B327" s="45" t="s">
        <v>399</v>
      </c>
      <c r="C327" s="45" t="s">
        <v>400</v>
      </c>
      <c r="D327" s="46" t="s">
        <v>600</v>
      </c>
      <c r="E327" s="46" t="s">
        <v>473</v>
      </c>
      <c r="F327" s="46" t="s">
        <v>603</v>
      </c>
      <c r="G327" s="46" t="s">
        <v>604</v>
      </c>
      <c r="H327" s="47" t="s">
        <v>66</v>
      </c>
      <c r="I327" s="48">
        <v>0</v>
      </c>
      <c r="J327" s="49">
        <v>0</v>
      </c>
      <c r="K327" s="46">
        <v>0</v>
      </c>
      <c r="L327" s="46">
        <v>0</v>
      </c>
      <c r="M327" s="49" t="s">
        <v>67</v>
      </c>
      <c r="N327" s="54">
        <v>0</v>
      </c>
      <c r="O327" s="52" t="s">
        <v>68</v>
      </c>
      <c r="P327" s="48">
        <v>0</v>
      </c>
      <c r="Q327" s="46">
        <v>0</v>
      </c>
      <c r="R327" s="46" t="s">
        <v>67</v>
      </c>
      <c r="S327" s="52" t="s">
        <v>67</v>
      </c>
      <c r="T327" s="48">
        <v>0</v>
      </c>
      <c r="U327" s="48">
        <v>0</v>
      </c>
      <c r="V327" s="46">
        <v>0</v>
      </c>
      <c r="W327" s="46">
        <v>0</v>
      </c>
      <c r="X327" s="46">
        <v>0</v>
      </c>
      <c r="Y327" s="48">
        <v>0</v>
      </c>
      <c r="Z327" s="48">
        <v>0</v>
      </c>
      <c r="AA327" s="52">
        <v>0</v>
      </c>
      <c r="AB327" s="48">
        <v>0</v>
      </c>
      <c r="AC327" s="52">
        <v>0</v>
      </c>
      <c r="AD327" s="53" t="s">
        <v>68</v>
      </c>
    </row>
    <row r="328" spans="1:30" ht="30" customHeight="1" x14ac:dyDescent="0.25">
      <c r="A328" s="45" t="s">
        <v>60</v>
      </c>
      <c r="B328" s="45" t="s">
        <v>399</v>
      </c>
      <c r="C328" s="45" t="s">
        <v>400</v>
      </c>
      <c r="D328" s="46" t="s">
        <v>600</v>
      </c>
      <c r="E328" s="46" t="s">
        <v>473</v>
      </c>
      <c r="F328" s="46" t="s">
        <v>605</v>
      </c>
      <c r="G328" s="46" t="s">
        <v>606</v>
      </c>
      <c r="H328" s="47" t="s">
        <v>66</v>
      </c>
      <c r="I328" s="48">
        <v>0</v>
      </c>
      <c r="J328" s="49">
        <v>0</v>
      </c>
      <c r="K328" s="46">
        <v>0</v>
      </c>
      <c r="L328" s="46">
        <v>0</v>
      </c>
      <c r="M328" s="49" t="s">
        <v>67</v>
      </c>
      <c r="N328" s="51">
        <v>0</v>
      </c>
      <c r="O328" s="52" t="s">
        <v>68</v>
      </c>
      <c r="P328" s="48">
        <v>0</v>
      </c>
      <c r="Q328" s="46">
        <v>0</v>
      </c>
      <c r="R328" s="46" t="s">
        <v>67</v>
      </c>
      <c r="S328" s="52" t="s">
        <v>67</v>
      </c>
      <c r="T328" s="48">
        <v>0</v>
      </c>
      <c r="U328" s="48">
        <v>0</v>
      </c>
      <c r="V328" s="46">
        <v>0</v>
      </c>
      <c r="W328" s="46">
        <v>0</v>
      </c>
      <c r="X328" s="46">
        <v>0</v>
      </c>
      <c r="Y328" s="48">
        <v>0</v>
      </c>
      <c r="Z328" s="48">
        <v>0</v>
      </c>
      <c r="AA328" s="52">
        <v>0</v>
      </c>
      <c r="AB328" s="48">
        <v>0</v>
      </c>
      <c r="AC328" s="52">
        <v>0</v>
      </c>
      <c r="AD328" s="53" t="s">
        <v>68</v>
      </c>
    </row>
    <row r="329" spans="1:30" ht="30" customHeight="1" x14ac:dyDescent="0.25">
      <c r="A329" s="45" t="s">
        <v>60</v>
      </c>
      <c r="B329" s="45" t="s">
        <v>399</v>
      </c>
      <c r="C329" s="45" t="s">
        <v>400</v>
      </c>
      <c r="D329" s="46" t="s">
        <v>472</v>
      </c>
      <c r="E329" s="46" t="s">
        <v>473</v>
      </c>
      <c r="F329" s="46" t="s">
        <v>607</v>
      </c>
      <c r="G329" s="46" t="s">
        <v>475</v>
      </c>
      <c r="H329" s="47" t="s">
        <v>66</v>
      </c>
      <c r="I329" s="48">
        <v>0</v>
      </c>
      <c r="J329" s="49">
        <v>0</v>
      </c>
      <c r="K329" s="46">
        <v>0</v>
      </c>
      <c r="L329" s="46">
        <v>0</v>
      </c>
      <c r="M329" s="49" t="s">
        <v>67</v>
      </c>
      <c r="N329" s="54">
        <v>0</v>
      </c>
      <c r="O329" s="52" t="s">
        <v>68</v>
      </c>
      <c r="P329" s="48">
        <v>0</v>
      </c>
      <c r="Q329" s="46">
        <v>0</v>
      </c>
      <c r="R329" s="46" t="s">
        <v>67</v>
      </c>
      <c r="S329" s="52" t="s">
        <v>67</v>
      </c>
      <c r="T329" s="48">
        <v>0</v>
      </c>
      <c r="U329" s="48">
        <v>0</v>
      </c>
      <c r="V329" s="46">
        <v>0</v>
      </c>
      <c r="W329" s="46">
        <v>0</v>
      </c>
      <c r="X329" s="46">
        <v>0</v>
      </c>
      <c r="Y329" s="48">
        <v>0</v>
      </c>
      <c r="Z329" s="48">
        <v>0</v>
      </c>
      <c r="AA329" s="52">
        <v>0</v>
      </c>
      <c r="AB329" s="48">
        <v>0</v>
      </c>
      <c r="AC329" s="52">
        <v>0</v>
      </c>
      <c r="AD329" s="53" t="s">
        <v>68</v>
      </c>
    </row>
    <row r="330" spans="1:30" ht="30" customHeight="1" x14ac:dyDescent="0.25">
      <c r="A330" s="45" t="s">
        <v>60</v>
      </c>
      <c r="B330" s="45" t="s">
        <v>399</v>
      </c>
      <c r="C330" s="45" t="s">
        <v>400</v>
      </c>
      <c r="D330" s="46" t="s">
        <v>472</v>
      </c>
      <c r="E330" s="46" t="s">
        <v>473</v>
      </c>
      <c r="F330" s="46" t="s">
        <v>608</v>
      </c>
      <c r="G330" s="46" t="s">
        <v>475</v>
      </c>
      <c r="H330" s="47" t="s">
        <v>66</v>
      </c>
      <c r="I330" s="48">
        <v>0</v>
      </c>
      <c r="J330" s="49">
        <v>0</v>
      </c>
      <c r="K330" s="46">
        <v>0</v>
      </c>
      <c r="L330" s="46">
        <v>0</v>
      </c>
      <c r="M330" s="49" t="s">
        <v>67</v>
      </c>
      <c r="N330" s="51">
        <v>0</v>
      </c>
      <c r="O330" s="52" t="s">
        <v>68</v>
      </c>
      <c r="P330" s="48">
        <v>0</v>
      </c>
      <c r="Q330" s="46">
        <v>0</v>
      </c>
      <c r="R330" s="46" t="s">
        <v>67</v>
      </c>
      <c r="S330" s="52" t="s">
        <v>67</v>
      </c>
      <c r="T330" s="48">
        <v>0</v>
      </c>
      <c r="U330" s="48">
        <v>0</v>
      </c>
      <c r="V330" s="46">
        <v>0</v>
      </c>
      <c r="W330" s="46">
        <v>0</v>
      </c>
      <c r="X330" s="46">
        <v>0</v>
      </c>
      <c r="Y330" s="48">
        <v>0</v>
      </c>
      <c r="Z330" s="48">
        <v>0</v>
      </c>
      <c r="AA330" s="52">
        <v>0</v>
      </c>
      <c r="AB330" s="48">
        <v>0</v>
      </c>
      <c r="AC330" s="52">
        <v>0</v>
      </c>
      <c r="AD330" s="53" t="s">
        <v>68</v>
      </c>
    </row>
    <row r="331" spans="1:30" ht="30" customHeight="1" x14ac:dyDescent="0.25">
      <c r="A331" s="45" t="s">
        <v>60</v>
      </c>
      <c r="B331" s="45" t="s">
        <v>399</v>
      </c>
      <c r="C331" s="45" t="s">
        <v>400</v>
      </c>
      <c r="D331" s="46" t="s">
        <v>472</v>
      </c>
      <c r="E331" s="46" t="s">
        <v>473</v>
      </c>
      <c r="F331" s="46" t="s">
        <v>609</v>
      </c>
      <c r="G331" s="46" t="s">
        <v>475</v>
      </c>
      <c r="H331" s="47" t="s">
        <v>66</v>
      </c>
      <c r="I331" s="48">
        <v>0</v>
      </c>
      <c r="J331" s="49">
        <v>0</v>
      </c>
      <c r="K331" s="46">
        <v>0</v>
      </c>
      <c r="L331" s="46">
        <v>0</v>
      </c>
      <c r="M331" s="49" t="s">
        <v>67</v>
      </c>
      <c r="N331" s="54">
        <v>0</v>
      </c>
      <c r="O331" s="52" t="s">
        <v>68</v>
      </c>
      <c r="P331" s="48">
        <v>0</v>
      </c>
      <c r="Q331" s="46">
        <v>0</v>
      </c>
      <c r="R331" s="46" t="s">
        <v>67</v>
      </c>
      <c r="S331" s="52" t="s">
        <v>67</v>
      </c>
      <c r="T331" s="48">
        <v>0</v>
      </c>
      <c r="U331" s="48">
        <v>0</v>
      </c>
      <c r="V331" s="46">
        <v>0</v>
      </c>
      <c r="W331" s="46">
        <v>0</v>
      </c>
      <c r="X331" s="46">
        <v>0</v>
      </c>
      <c r="Y331" s="48">
        <v>0</v>
      </c>
      <c r="Z331" s="48">
        <v>0</v>
      </c>
      <c r="AA331" s="52">
        <v>0</v>
      </c>
      <c r="AB331" s="48">
        <v>0</v>
      </c>
      <c r="AC331" s="52">
        <v>0</v>
      </c>
      <c r="AD331" s="53" t="s">
        <v>68</v>
      </c>
    </row>
    <row r="332" spans="1:30" ht="30" customHeight="1" x14ac:dyDescent="0.25">
      <c r="A332" s="45" t="s">
        <v>60</v>
      </c>
      <c r="B332" s="45" t="s">
        <v>399</v>
      </c>
      <c r="C332" s="45" t="s">
        <v>400</v>
      </c>
      <c r="D332" s="46" t="s">
        <v>610</v>
      </c>
      <c r="E332" s="46" t="s">
        <v>611</v>
      </c>
      <c r="F332" s="46" t="s">
        <v>612</v>
      </c>
      <c r="G332" s="46" t="s">
        <v>611</v>
      </c>
      <c r="H332" s="47" t="s">
        <v>66</v>
      </c>
      <c r="I332" s="48">
        <v>0</v>
      </c>
      <c r="J332" s="49">
        <v>0</v>
      </c>
      <c r="K332" s="46">
        <v>0</v>
      </c>
      <c r="L332" s="46">
        <v>0</v>
      </c>
      <c r="M332" s="49" t="s">
        <v>67</v>
      </c>
      <c r="N332" s="51">
        <v>0</v>
      </c>
      <c r="O332" s="52" t="s">
        <v>68</v>
      </c>
      <c r="P332" s="48">
        <v>0</v>
      </c>
      <c r="Q332" s="46">
        <v>0</v>
      </c>
      <c r="R332" s="46" t="s">
        <v>67</v>
      </c>
      <c r="S332" s="52" t="s">
        <v>67</v>
      </c>
      <c r="T332" s="48">
        <v>0</v>
      </c>
      <c r="U332" s="48">
        <v>0</v>
      </c>
      <c r="V332" s="46">
        <v>0</v>
      </c>
      <c r="W332" s="46">
        <v>0</v>
      </c>
      <c r="X332" s="46">
        <v>0</v>
      </c>
      <c r="Y332" s="48">
        <v>0</v>
      </c>
      <c r="Z332" s="48">
        <v>0</v>
      </c>
      <c r="AA332" s="52">
        <v>0</v>
      </c>
      <c r="AB332" s="48">
        <v>0</v>
      </c>
      <c r="AC332" s="52">
        <v>0</v>
      </c>
      <c r="AD332" s="53" t="s">
        <v>68</v>
      </c>
    </row>
    <row r="333" spans="1:30" ht="30" customHeight="1" x14ac:dyDescent="0.25">
      <c r="A333" s="45" t="s">
        <v>60</v>
      </c>
      <c r="B333" s="45" t="s">
        <v>399</v>
      </c>
      <c r="C333" s="45" t="s">
        <v>400</v>
      </c>
      <c r="D333" s="46" t="s">
        <v>610</v>
      </c>
      <c r="E333" s="46" t="s">
        <v>611</v>
      </c>
      <c r="F333" s="46" t="s">
        <v>613</v>
      </c>
      <c r="G333" s="46" t="s">
        <v>611</v>
      </c>
      <c r="H333" s="47" t="s">
        <v>66</v>
      </c>
      <c r="I333" s="48">
        <v>0</v>
      </c>
      <c r="J333" s="49">
        <v>0</v>
      </c>
      <c r="K333" s="46">
        <v>0</v>
      </c>
      <c r="L333" s="46">
        <v>0</v>
      </c>
      <c r="M333" s="49" t="s">
        <v>67</v>
      </c>
      <c r="N333" s="54">
        <v>0</v>
      </c>
      <c r="O333" s="52" t="s">
        <v>68</v>
      </c>
      <c r="P333" s="48">
        <v>0</v>
      </c>
      <c r="Q333" s="46">
        <v>0</v>
      </c>
      <c r="R333" s="46" t="s">
        <v>67</v>
      </c>
      <c r="S333" s="52" t="s">
        <v>67</v>
      </c>
      <c r="T333" s="48">
        <v>0</v>
      </c>
      <c r="U333" s="48">
        <v>0</v>
      </c>
      <c r="V333" s="46">
        <v>0</v>
      </c>
      <c r="W333" s="46">
        <v>0</v>
      </c>
      <c r="X333" s="46">
        <v>0</v>
      </c>
      <c r="Y333" s="48">
        <v>0</v>
      </c>
      <c r="Z333" s="48">
        <v>0</v>
      </c>
      <c r="AA333" s="52">
        <v>0</v>
      </c>
      <c r="AB333" s="48">
        <v>0</v>
      </c>
      <c r="AC333" s="52">
        <v>0</v>
      </c>
      <c r="AD333" s="53" t="s">
        <v>68</v>
      </c>
    </row>
    <row r="334" spans="1:30" ht="30" customHeight="1" x14ac:dyDescent="0.25">
      <c r="A334" s="45" t="s">
        <v>60</v>
      </c>
      <c r="B334" s="45" t="s">
        <v>399</v>
      </c>
      <c r="C334" s="45" t="s">
        <v>400</v>
      </c>
      <c r="D334" s="46" t="s">
        <v>614</v>
      </c>
      <c r="E334" s="46" t="s">
        <v>611</v>
      </c>
      <c r="F334" s="46" t="s">
        <v>615</v>
      </c>
      <c r="G334" s="46" t="s">
        <v>611</v>
      </c>
      <c r="H334" s="47" t="s">
        <v>66</v>
      </c>
      <c r="I334" s="48">
        <v>0</v>
      </c>
      <c r="J334" s="49">
        <v>0</v>
      </c>
      <c r="K334" s="46">
        <v>0</v>
      </c>
      <c r="L334" s="46">
        <v>0</v>
      </c>
      <c r="M334" s="49" t="s">
        <v>67</v>
      </c>
      <c r="N334" s="51">
        <v>0</v>
      </c>
      <c r="O334" s="52" t="s">
        <v>68</v>
      </c>
      <c r="P334" s="48">
        <v>0</v>
      </c>
      <c r="Q334" s="46">
        <v>0</v>
      </c>
      <c r="R334" s="46" t="s">
        <v>67</v>
      </c>
      <c r="S334" s="52" t="s">
        <v>67</v>
      </c>
      <c r="T334" s="48">
        <v>0</v>
      </c>
      <c r="U334" s="48">
        <v>0</v>
      </c>
      <c r="V334" s="46">
        <v>0</v>
      </c>
      <c r="W334" s="46">
        <v>0</v>
      </c>
      <c r="X334" s="46">
        <v>0</v>
      </c>
      <c r="Y334" s="48">
        <v>0</v>
      </c>
      <c r="Z334" s="48">
        <v>0</v>
      </c>
      <c r="AA334" s="52">
        <v>0</v>
      </c>
      <c r="AB334" s="48">
        <v>0</v>
      </c>
      <c r="AC334" s="52">
        <v>0</v>
      </c>
      <c r="AD334" s="53" t="s">
        <v>68</v>
      </c>
    </row>
    <row r="335" spans="1:30" ht="30" customHeight="1" x14ac:dyDescent="0.25">
      <c r="A335" s="45" t="s">
        <v>60</v>
      </c>
      <c r="B335" s="45" t="s">
        <v>399</v>
      </c>
      <c r="C335" s="45" t="s">
        <v>400</v>
      </c>
      <c r="D335" s="46" t="s">
        <v>614</v>
      </c>
      <c r="E335" s="46" t="s">
        <v>611</v>
      </c>
      <c r="F335" s="46" t="s">
        <v>616</v>
      </c>
      <c r="G335" s="46" t="s">
        <v>611</v>
      </c>
      <c r="H335" s="47" t="s">
        <v>66</v>
      </c>
      <c r="I335" s="48">
        <v>0</v>
      </c>
      <c r="J335" s="49">
        <v>0</v>
      </c>
      <c r="K335" s="46">
        <v>0</v>
      </c>
      <c r="L335" s="46">
        <v>0</v>
      </c>
      <c r="M335" s="49" t="s">
        <v>67</v>
      </c>
      <c r="N335" s="54">
        <v>0</v>
      </c>
      <c r="O335" s="52" t="s">
        <v>68</v>
      </c>
      <c r="P335" s="48">
        <v>0</v>
      </c>
      <c r="Q335" s="46">
        <v>0</v>
      </c>
      <c r="R335" s="46" t="s">
        <v>67</v>
      </c>
      <c r="S335" s="52" t="s">
        <v>67</v>
      </c>
      <c r="T335" s="48">
        <v>0</v>
      </c>
      <c r="U335" s="48">
        <v>0</v>
      </c>
      <c r="V335" s="46">
        <v>0</v>
      </c>
      <c r="W335" s="46">
        <v>0</v>
      </c>
      <c r="X335" s="46">
        <v>0</v>
      </c>
      <c r="Y335" s="48">
        <v>0</v>
      </c>
      <c r="Z335" s="48">
        <v>0</v>
      </c>
      <c r="AA335" s="52">
        <v>0</v>
      </c>
      <c r="AB335" s="48">
        <v>0</v>
      </c>
      <c r="AC335" s="52">
        <v>0</v>
      </c>
      <c r="AD335" s="53" t="s">
        <v>68</v>
      </c>
    </row>
    <row r="336" spans="1:30" ht="30" customHeight="1" x14ac:dyDescent="0.25">
      <c r="A336" s="45" t="s">
        <v>60</v>
      </c>
      <c r="B336" s="45" t="s">
        <v>399</v>
      </c>
      <c r="C336" s="45" t="s">
        <v>400</v>
      </c>
      <c r="D336" s="46" t="s">
        <v>617</v>
      </c>
      <c r="E336" s="46" t="s">
        <v>469</v>
      </c>
      <c r="F336" s="46" t="s">
        <v>618</v>
      </c>
      <c r="G336" s="46" t="s">
        <v>619</v>
      </c>
      <c r="H336" s="47" t="s">
        <v>66</v>
      </c>
      <c r="I336" s="48">
        <v>0</v>
      </c>
      <c r="J336" s="49">
        <v>0</v>
      </c>
      <c r="K336" s="46">
        <v>0</v>
      </c>
      <c r="L336" s="46">
        <v>0</v>
      </c>
      <c r="M336" s="49" t="s">
        <v>67</v>
      </c>
      <c r="N336" s="51">
        <v>0</v>
      </c>
      <c r="O336" s="52" t="s">
        <v>68</v>
      </c>
      <c r="P336" s="48">
        <v>0</v>
      </c>
      <c r="Q336" s="46">
        <v>0</v>
      </c>
      <c r="R336" s="46" t="s">
        <v>67</v>
      </c>
      <c r="S336" s="52" t="s">
        <v>67</v>
      </c>
      <c r="T336" s="48">
        <v>0</v>
      </c>
      <c r="U336" s="48">
        <v>0</v>
      </c>
      <c r="V336" s="46">
        <v>0</v>
      </c>
      <c r="W336" s="46">
        <v>0</v>
      </c>
      <c r="X336" s="46">
        <v>0</v>
      </c>
      <c r="Y336" s="48">
        <v>0</v>
      </c>
      <c r="Z336" s="48">
        <v>0</v>
      </c>
      <c r="AA336" s="52">
        <v>0</v>
      </c>
      <c r="AB336" s="48">
        <v>0</v>
      </c>
      <c r="AC336" s="52">
        <v>0</v>
      </c>
      <c r="AD336" s="53" t="s">
        <v>68</v>
      </c>
    </row>
    <row r="337" spans="1:30" ht="30" customHeight="1" x14ac:dyDescent="0.25">
      <c r="A337" s="45" t="s">
        <v>60</v>
      </c>
      <c r="B337" s="45" t="s">
        <v>399</v>
      </c>
      <c r="C337" s="45" t="s">
        <v>400</v>
      </c>
      <c r="D337" s="46" t="s">
        <v>617</v>
      </c>
      <c r="E337" s="46" t="s">
        <v>469</v>
      </c>
      <c r="F337" s="46" t="s">
        <v>620</v>
      </c>
      <c r="G337" s="46" t="s">
        <v>469</v>
      </c>
      <c r="H337" s="47" t="s">
        <v>66</v>
      </c>
      <c r="I337" s="48">
        <v>0</v>
      </c>
      <c r="J337" s="49">
        <v>0</v>
      </c>
      <c r="K337" s="46">
        <v>0</v>
      </c>
      <c r="L337" s="46">
        <v>0</v>
      </c>
      <c r="M337" s="49" t="s">
        <v>67</v>
      </c>
      <c r="N337" s="54">
        <v>0</v>
      </c>
      <c r="O337" s="52" t="s">
        <v>68</v>
      </c>
      <c r="P337" s="48">
        <v>0</v>
      </c>
      <c r="Q337" s="46">
        <v>0</v>
      </c>
      <c r="R337" s="46" t="s">
        <v>67</v>
      </c>
      <c r="S337" s="52" t="s">
        <v>67</v>
      </c>
      <c r="T337" s="48">
        <v>0</v>
      </c>
      <c r="U337" s="48">
        <v>0</v>
      </c>
      <c r="V337" s="46">
        <v>0</v>
      </c>
      <c r="W337" s="46">
        <v>0</v>
      </c>
      <c r="X337" s="46">
        <v>0</v>
      </c>
      <c r="Y337" s="48">
        <v>0</v>
      </c>
      <c r="Z337" s="48">
        <v>0</v>
      </c>
      <c r="AA337" s="52">
        <v>0</v>
      </c>
      <c r="AB337" s="48">
        <v>0</v>
      </c>
      <c r="AC337" s="52">
        <v>0</v>
      </c>
      <c r="AD337" s="53" t="s">
        <v>68</v>
      </c>
    </row>
    <row r="338" spans="1:30" ht="30" customHeight="1" x14ac:dyDescent="0.25">
      <c r="A338" s="45" t="s">
        <v>60</v>
      </c>
      <c r="B338" s="45" t="s">
        <v>399</v>
      </c>
      <c r="C338" s="45" t="s">
        <v>400</v>
      </c>
      <c r="D338" s="46" t="s">
        <v>617</v>
      </c>
      <c r="E338" s="46" t="s">
        <v>469</v>
      </c>
      <c r="F338" s="46" t="s">
        <v>621</v>
      </c>
      <c r="G338" s="46" t="s">
        <v>469</v>
      </c>
      <c r="H338" s="47" t="s">
        <v>66</v>
      </c>
      <c r="I338" s="48">
        <v>0</v>
      </c>
      <c r="J338" s="49">
        <v>0</v>
      </c>
      <c r="K338" s="46">
        <v>0</v>
      </c>
      <c r="L338" s="46">
        <v>0</v>
      </c>
      <c r="M338" s="49" t="s">
        <v>67</v>
      </c>
      <c r="N338" s="51">
        <v>0</v>
      </c>
      <c r="O338" s="52" t="s">
        <v>68</v>
      </c>
      <c r="P338" s="48">
        <v>0</v>
      </c>
      <c r="Q338" s="46">
        <v>0</v>
      </c>
      <c r="R338" s="46" t="s">
        <v>67</v>
      </c>
      <c r="S338" s="52" t="s">
        <v>67</v>
      </c>
      <c r="T338" s="48">
        <v>0</v>
      </c>
      <c r="U338" s="48">
        <v>0</v>
      </c>
      <c r="V338" s="46">
        <v>0</v>
      </c>
      <c r="W338" s="46">
        <v>0</v>
      </c>
      <c r="X338" s="46">
        <v>0</v>
      </c>
      <c r="Y338" s="48">
        <v>0</v>
      </c>
      <c r="Z338" s="48">
        <v>0</v>
      </c>
      <c r="AA338" s="52">
        <v>0</v>
      </c>
      <c r="AB338" s="48">
        <v>0</v>
      </c>
      <c r="AC338" s="52">
        <v>0</v>
      </c>
      <c r="AD338" s="53" t="s">
        <v>68</v>
      </c>
    </row>
    <row r="339" spans="1:30" ht="30" customHeight="1" x14ac:dyDescent="0.25">
      <c r="A339" s="45" t="s">
        <v>60</v>
      </c>
      <c r="B339" s="45" t="s">
        <v>399</v>
      </c>
      <c r="C339" s="45" t="s">
        <v>400</v>
      </c>
      <c r="D339" s="46" t="s">
        <v>617</v>
      </c>
      <c r="E339" s="46" t="s">
        <v>469</v>
      </c>
      <c r="F339" s="46" t="s">
        <v>622</v>
      </c>
      <c r="G339" s="46" t="s">
        <v>623</v>
      </c>
      <c r="H339" s="47" t="s">
        <v>66</v>
      </c>
      <c r="I339" s="48">
        <v>0</v>
      </c>
      <c r="J339" s="49">
        <v>0</v>
      </c>
      <c r="K339" s="46">
        <v>0</v>
      </c>
      <c r="L339" s="46">
        <v>0</v>
      </c>
      <c r="M339" s="49" t="s">
        <v>67</v>
      </c>
      <c r="N339" s="54">
        <v>0</v>
      </c>
      <c r="O339" s="52" t="s">
        <v>68</v>
      </c>
      <c r="P339" s="48">
        <v>0</v>
      </c>
      <c r="Q339" s="46">
        <v>0</v>
      </c>
      <c r="R339" s="46" t="s">
        <v>67</v>
      </c>
      <c r="S339" s="52" t="s">
        <v>67</v>
      </c>
      <c r="T339" s="48">
        <v>0</v>
      </c>
      <c r="U339" s="48">
        <v>0</v>
      </c>
      <c r="V339" s="46">
        <v>0</v>
      </c>
      <c r="W339" s="46">
        <v>0</v>
      </c>
      <c r="X339" s="46">
        <v>0</v>
      </c>
      <c r="Y339" s="48">
        <v>0</v>
      </c>
      <c r="Z339" s="48">
        <v>0</v>
      </c>
      <c r="AA339" s="52">
        <v>0</v>
      </c>
      <c r="AB339" s="48">
        <v>0</v>
      </c>
      <c r="AC339" s="52">
        <v>0</v>
      </c>
      <c r="AD339" s="53" t="s">
        <v>68</v>
      </c>
    </row>
    <row r="340" spans="1:30" ht="30" customHeight="1" x14ac:dyDescent="0.25">
      <c r="A340" s="45" t="s">
        <v>60</v>
      </c>
      <c r="B340" s="45" t="s">
        <v>399</v>
      </c>
      <c r="C340" s="45" t="s">
        <v>400</v>
      </c>
      <c r="D340" s="46" t="s">
        <v>617</v>
      </c>
      <c r="E340" s="46" t="s">
        <v>469</v>
      </c>
      <c r="F340" s="46" t="s">
        <v>624</v>
      </c>
      <c r="G340" s="46" t="s">
        <v>625</v>
      </c>
      <c r="H340" s="47" t="s">
        <v>66</v>
      </c>
      <c r="I340" s="48">
        <v>0</v>
      </c>
      <c r="J340" s="49">
        <v>0</v>
      </c>
      <c r="K340" s="46">
        <v>0</v>
      </c>
      <c r="L340" s="46">
        <v>0</v>
      </c>
      <c r="M340" s="49" t="s">
        <v>67</v>
      </c>
      <c r="N340" s="51">
        <v>0</v>
      </c>
      <c r="O340" s="52" t="s">
        <v>68</v>
      </c>
      <c r="P340" s="48">
        <v>0</v>
      </c>
      <c r="Q340" s="46">
        <v>0</v>
      </c>
      <c r="R340" s="46" t="s">
        <v>67</v>
      </c>
      <c r="S340" s="52" t="s">
        <v>67</v>
      </c>
      <c r="T340" s="48">
        <v>0</v>
      </c>
      <c r="U340" s="48">
        <v>0</v>
      </c>
      <c r="V340" s="46">
        <v>0</v>
      </c>
      <c r="W340" s="46">
        <v>0</v>
      </c>
      <c r="X340" s="46">
        <v>0</v>
      </c>
      <c r="Y340" s="48">
        <v>0</v>
      </c>
      <c r="Z340" s="48">
        <v>0</v>
      </c>
      <c r="AA340" s="52">
        <v>0</v>
      </c>
      <c r="AB340" s="48">
        <v>0</v>
      </c>
      <c r="AC340" s="52">
        <v>0</v>
      </c>
      <c r="AD340" s="53" t="s">
        <v>68</v>
      </c>
    </row>
    <row r="341" spans="1:30" ht="30" customHeight="1" x14ac:dyDescent="0.25">
      <c r="A341" s="45" t="s">
        <v>60</v>
      </c>
      <c r="B341" s="45" t="s">
        <v>399</v>
      </c>
      <c r="C341" s="45" t="s">
        <v>400</v>
      </c>
      <c r="D341" s="46" t="s">
        <v>617</v>
      </c>
      <c r="E341" s="46" t="s">
        <v>469</v>
      </c>
      <c r="F341" s="46" t="s">
        <v>626</v>
      </c>
      <c r="G341" s="46" t="s">
        <v>469</v>
      </c>
      <c r="H341" s="47" t="s">
        <v>66</v>
      </c>
      <c r="I341" s="48">
        <v>0</v>
      </c>
      <c r="J341" s="49">
        <v>0</v>
      </c>
      <c r="K341" s="46">
        <v>0</v>
      </c>
      <c r="L341" s="46">
        <v>0</v>
      </c>
      <c r="M341" s="49" t="s">
        <v>67</v>
      </c>
      <c r="N341" s="54">
        <v>0</v>
      </c>
      <c r="O341" s="52" t="s">
        <v>68</v>
      </c>
      <c r="P341" s="48">
        <v>0</v>
      </c>
      <c r="Q341" s="46">
        <v>0</v>
      </c>
      <c r="R341" s="46" t="s">
        <v>67</v>
      </c>
      <c r="S341" s="52" t="s">
        <v>67</v>
      </c>
      <c r="T341" s="48">
        <v>0</v>
      </c>
      <c r="U341" s="48">
        <v>0</v>
      </c>
      <c r="V341" s="46">
        <v>0</v>
      </c>
      <c r="W341" s="46">
        <v>0</v>
      </c>
      <c r="X341" s="46">
        <v>0</v>
      </c>
      <c r="Y341" s="48">
        <v>0</v>
      </c>
      <c r="Z341" s="48">
        <v>0</v>
      </c>
      <c r="AA341" s="52">
        <v>0</v>
      </c>
      <c r="AB341" s="48">
        <v>0</v>
      </c>
      <c r="AC341" s="52">
        <v>0</v>
      </c>
      <c r="AD341" s="53" t="s">
        <v>68</v>
      </c>
    </row>
    <row r="342" spans="1:30" ht="30" customHeight="1" x14ac:dyDescent="0.25">
      <c r="A342" s="45" t="s">
        <v>60</v>
      </c>
      <c r="B342" s="45" t="s">
        <v>399</v>
      </c>
      <c r="C342" s="45" t="s">
        <v>400</v>
      </c>
      <c r="D342" s="46" t="s">
        <v>461</v>
      </c>
      <c r="E342" s="46" t="s">
        <v>462</v>
      </c>
      <c r="F342" s="46" t="s">
        <v>627</v>
      </c>
      <c r="G342" s="46" t="s">
        <v>579</v>
      </c>
      <c r="H342" s="47" t="s">
        <v>66</v>
      </c>
      <c r="I342" s="48">
        <v>0</v>
      </c>
      <c r="J342" s="49">
        <v>0</v>
      </c>
      <c r="K342" s="46">
        <v>0</v>
      </c>
      <c r="L342" s="46">
        <v>0</v>
      </c>
      <c r="M342" s="49" t="s">
        <v>67</v>
      </c>
      <c r="N342" s="51">
        <v>0</v>
      </c>
      <c r="O342" s="52" t="s">
        <v>68</v>
      </c>
      <c r="P342" s="48">
        <v>0</v>
      </c>
      <c r="Q342" s="46">
        <v>0</v>
      </c>
      <c r="R342" s="46" t="s">
        <v>67</v>
      </c>
      <c r="S342" s="52" t="s">
        <v>67</v>
      </c>
      <c r="T342" s="48">
        <v>0</v>
      </c>
      <c r="U342" s="48">
        <v>0</v>
      </c>
      <c r="V342" s="46">
        <v>0</v>
      </c>
      <c r="W342" s="46">
        <v>0</v>
      </c>
      <c r="X342" s="46">
        <v>0</v>
      </c>
      <c r="Y342" s="48">
        <v>0</v>
      </c>
      <c r="Z342" s="48">
        <v>0</v>
      </c>
      <c r="AA342" s="52">
        <v>0</v>
      </c>
      <c r="AB342" s="48">
        <v>0</v>
      </c>
      <c r="AC342" s="52">
        <v>0</v>
      </c>
      <c r="AD342" s="53" t="s">
        <v>68</v>
      </c>
    </row>
    <row r="343" spans="1:30" ht="30" customHeight="1" x14ac:dyDescent="0.25">
      <c r="A343" s="45" t="s">
        <v>60</v>
      </c>
      <c r="B343" s="45" t="s">
        <v>399</v>
      </c>
      <c r="C343" s="45" t="s">
        <v>400</v>
      </c>
      <c r="D343" s="46" t="s">
        <v>461</v>
      </c>
      <c r="E343" s="46" t="s">
        <v>462</v>
      </c>
      <c r="F343" s="46" t="s">
        <v>628</v>
      </c>
      <c r="G343" s="46" t="s">
        <v>579</v>
      </c>
      <c r="H343" s="47" t="s">
        <v>66</v>
      </c>
      <c r="I343" s="48">
        <v>0</v>
      </c>
      <c r="J343" s="49">
        <v>0</v>
      </c>
      <c r="K343" s="46">
        <v>0</v>
      </c>
      <c r="L343" s="46">
        <v>0</v>
      </c>
      <c r="M343" s="49" t="s">
        <v>67</v>
      </c>
      <c r="N343" s="54">
        <v>0</v>
      </c>
      <c r="O343" s="52" t="s">
        <v>68</v>
      </c>
      <c r="P343" s="48">
        <v>0</v>
      </c>
      <c r="Q343" s="46">
        <v>0</v>
      </c>
      <c r="R343" s="46" t="s">
        <v>67</v>
      </c>
      <c r="S343" s="52" t="s">
        <v>67</v>
      </c>
      <c r="T343" s="48">
        <v>0</v>
      </c>
      <c r="U343" s="48">
        <v>0</v>
      </c>
      <c r="V343" s="46">
        <v>0</v>
      </c>
      <c r="W343" s="46">
        <v>0</v>
      </c>
      <c r="X343" s="46">
        <v>0</v>
      </c>
      <c r="Y343" s="48">
        <v>0</v>
      </c>
      <c r="Z343" s="48">
        <v>0</v>
      </c>
      <c r="AA343" s="52">
        <v>0</v>
      </c>
      <c r="AB343" s="48">
        <v>0</v>
      </c>
      <c r="AC343" s="52">
        <v>0</v>
      </c>
      <c r="AD343" s="53" t="s">
        <v>68</v>
      </c>
    </row>
    <row r="344" spans="1:30" ht="30" customHeight="1" x14ac:dyDescent="0.25">
      <c r="A344" s="45" t="s">
        <v>60</v>
      </c>
      <c r="B344" s="45" t="s">
        <v>399</v>
      </c>
      <c r="C344" s="45" t="s">
        <v>400</v>
      </c>
      <c r="D344" s="46" t="s">
        <v>629</v>
      </c>
      <c r="E344" s="46" t="s">
        <v>469</v>
      </c>
      <c r="F344" s="46" t="s">
        <v>630</v>
      </c>
      <c r="G344" s="46" t="s">
        <v>469</v>
      </c>
      <c r="H344" s="47" t="s">
        <v>66</v>
      </c>
      <c r="I344" s="48">
        <v>0</v>
      </c>
      <c r="J344" s="49">
        <v>0</v>
      </c>
      <c r="K344" s="46">
        <v>0</v>
      </c>
      <c r="L344" s="46">
        <v>0</v>
      </c>
      <c r="M344" s="49" t="s">
        <v>67</v>
      </c>
      <c r="N344" s="51">
        <v>0</v>
      </c>
      <c r="O344" s="52" t="s">
        <v>68</v>
      </c>
      <c r="P344" s="48">
        <v>0</v>
      </c>
      <c r="Q344" s="46">
        <v>0</v>
      </c>
      <c r="R344" s="46" t="s">
        <v>67</v>
      </c>
      <c r="S344" s="52" t="s">
        <v>67</v>
      </c>
      <c r="T344" s="48">
        <v>0</v>
      </c>
      <c r="U344" s="48">
        <v>0</v>
      </c>
      <c r="V344" s="46">
        <v>0</v>
      </c>
      <c r="W344" s="46">
        <v>0</v>
      </c>
      <c r="X344" s="46">
        <v>0</v>
      </c>
      <c r="Y344" s="48">
        <v>0</v>
      </c>
      <c r="Z344" s="48">
        <v>0</v>
      </c>
      <c r="AA344" s="52">
        <v>0</v>
      </c>
      <c r="AB344" s="48">
        <v>0</v>
      </c>
      <c r="AC344" s="52">
        <v>0</v>
      </c>
      <c r="AD344" s="53" t="s">
        <v>68</v>
      </c>
    </row>
    <row r="345" spans="1:30" ht="30" customHeight="1" x14ac:dyDescent="0.25">
      <c r="A345" s="45" t="s">
        <v>60</v>
      </c>
      <c r="B345" s="45" t="s">
        <v>399</v>
      </c>
      <c r="C345" s="45" t="s">
        <v>400</v>
      </c>
      <c r="D345" s="46" t="s">
        <v>629</v>
      </c>
      <c r="E345" s="46" t="s">
        <v>469</v>
      </c>
      <c r="F345" s="46" t="s">
        <v>631</v>
      </c>
      <c r="G345" s="46" t="s">
        <v>625</v>
      </c>
      <c r="H345" s="47" t="s">
        <v>66</v>
      </c>
      <c r="I345" s="48">
        <v>0</v>
      </c>
      <c r="J345" s="49">
        <v>0</v>
      </c>
      <c r="K345" s="46">
        <v>0</v>
      </c>
      <c r="L345" s="46">
        <v>0</v>
      </c>
      <c r="M345" s="49" t="s">
        <v>67</v>
      </c>
      <c r="N345" s="54">
        <v>0</v>
      </c>
      <c r="O345" s="52" t="s">
        <v>68</v>
      </c>
      <c r="P345" s="48">
        <v>0</v>
      </c>
      <c r="Q345" s="46">
        <v>0</v>
      </c>
      <c r="R345" s="46" t="s">
        <v>67</v>
      </c>
      <c r="S345" s="52" t="s">
        <v>67</v>
      </c>
      <c r="T345" s="48">
        <v>0</v>
      </c>
      <c r="U345" s="48">
        <v>0</v>
      </c>
      <c r="V345" s="46">
        <v>0</v>
      </c>
      <c r="W345" s="46">
        <v>0</v>
      </c>
      <c r="X345" s="46">
        <v>0</v>
      </c>
      <c r="Y345" s="48">
        <v>0</v>
      </c>
      <c r="Z345" s="48">
        <v>0</v>
      </c>
      <c r="AA345" s="52">
        <v>0</v>
      </c>
      <c r="AB345" s="48">
        <v>0</v>
      </c>
      <c r="AC345" s="52">
        <v>0</v>
      </c>
      <c r="AD345" s="53" t="s">
        <v>68</v>
      </c>
    </row>
    <row r="346" spans="1:30" ht="30" customHeight="1" x14ac:dyDescent="0.25">
      <c r="A346" s="45" t="s">
        <v>60</v>
      </c>
      <c r="B346" s="45" t="s">
        <v>399</v>
      </c>
      <c r="C346" s="45" t="s">
        <v>400</v>
      </c>
      <c r="D346" s="46" t="s">
        <v>629</v>
      </c>
      <c r="E346" s="46" t="s">
        <v>469</v>
      </c>
      <c r="F346" s="46" t="s">
        <v>632</v>
      </c>
      <c r="G346" s="46" t="s">
        <v>469</v>
      </c>
      <c r="H346" s="47" t="s">
        <v>66</v>
      </c>
      <c r="I346" s="48">
        <v>0</v>
      </c>
      <c r="J346" s="49">
        <v>0</v>
      </c>
      <c r="K346" s="46">
        <v>0</v>
      </c>
      <c r="L346" s="46">
        <v>0</v>
      </c>
      <c r="M346" s="49" t="s">
        <v>67</v>
      </c>
      <c r="N346" s="51">
        <v>0</v>
      </c>
      <c r="O346" s="52" t="s">
        <v>68</v>
      </c>
      <c r="P346" s="48">
        <v>0</v>
      </c>
      <c r="Q346" s="46">
        <v>0</v>
      </c>
      <c r="R346" s="46" t="s">
        <v>67</v>
      </c>
      <c r="S346" s="52" t="s">
        <v>67</v>
      </c>
      <c r="T346" s="48">
        <v>0</v>
      </c>
      <c r="U346" s="48">
        <v>0</v>
      </c>
      <c r="V346" s="46">
        <v>0</v>
      </c>
      <c r="W346" s="46">
        <v>0</v>
      </c>
      <c r="X346" s="46">
        <v>0</v>
      </c>
      <c r="Y346" s="48">
        <v>0</v>
      </c>
      <c r="Z346" s="48">
        <v>0</v>
      </c>
      <c r="AA346" s="52">
        <v>0</v>
      </c>
      <c r="AB346" s="48">
        <v>0</v>
      </c>
      <c r="AC346" s="52">
        <v>0</v>
      </c>
      <c r="AD346" s="53" t="s">
        <v>68</v>
      </c>
    </row>
    <row r="347" spans="1:30" ht="30" customHeight="1" x14ac:dyDescent="0.25">
      <c r="A347" s="45" t="s">
        <v>60</v>
      </c>
      <c r="B347" s="45" t="s">
        <v>399</v>
      </c>
      <c r="C347" s="45" t="s">
        <v>400</v>
      </c>
      <c r="D347" s="46" t="s">
        <v>629</v>
      </c>
      <c r="E347" s="46" t="s">
        <v>469</v>
      </c>
      <c r="F347" s="46" t="s">
        <v>633</v>
      </c>
      <c r="G347" s="46" t="s">
        <v>634</v>
      </c>
      <c r="H347" s="47" t="s">
        <v>66</v>
      </c>
      <c r="I347" s="48">
        <v>0</v>
      </c>
      <c r="J347" s="49">
        <v>0</v>
      </c>
      <c r="K347" s="46">
        <v>0</v>
      </c>
      <c r="L347" s="46">
        <v>0</v>
      </c>
      <c r="M347" s="49" t="s">
        <v>67</v>
      </c>
      <c r="N347" s="54">
        <v>0</v>
      </c>
      <c r="O347" s="52" t="s">
        <v>68</v>
      </c>
      <c r="P347" s="48">
        <v>0</v>
      </c>
      <c r="Q347" s="46">
        <v>0</v>
      </c>
      <c r="R347" s="46" t="s">
        <v>67</v>
      </c>
      <c r="S347" s="52" t="s">
        <v>67</v>
      </c>
      <c r="T347" s="48">
        <v>0</v>
      </c>
      <c r="U347" s="48">
        <v>0</v>
      </c>
      <c r="V347" s="46">
        <v>0</v>
      </c>
      <c r="W347" s="46">
        <v>0</v>
      </c>
      <c r="X347" s="46">
        <v>0</v>
      </c>
      <c r="Y347" s="48">
        <v>0</v>
      </c>
      <c r="Z347" s="48">
        <v>0</v>
      </c>
      <c r="AA347" s="52">
        <v>0</v>
      </c>
      <c r="AB347" s="48">
        <v>0</v>
      </c>
      <c r="AC347" s="52">
        <v>0</v>
      </c>
      <c r="AD347" s="53" t="s">
        <v>68</v>
      </c>
    </row>
    <row r="348" spans="1:30" ht="30" customHeight="1" x14ac:dyDescent="0.25">
      <c r="A348" s="45" t="s">
        <v>60</v>
      </c>
      <c r="B348" s="45" t="s">
        <v>399</v>
      </c>
      <c r="C348" s="45" t="s">
        <v>400</v>
      </c>
      <c r="D348" s="46" t="s">
        <v>629</v>
      </c>
      <c r="E348" s="46" t="s">
        <v>469</v>
      </c>
      <c r="F348" s="46" t="s">
        <v>635</v>
      </c>
      <c r="G348" s="46" t="s">
        <v>634</v>
      </c>
      <c r="H348" s="47" t="s">
        <v>66</v>
      </c>
      <c r="I348" s="48">
        <v>0</v>
      </c>
      <c r="J348" s="49">
        <v>0</v>
      </c>
      <c r="K348" s="46">
        <v>0</v>
      </c>
      <c r="L348" s="46">
        <v>0</v>
      </c>
      <c r="M348" s="49" t="s">
        <v>67</v>
      </c>
      <c r="N348" s="51">
        <v>0</v>
      </c>
      <c r="O348" s="52" t="s">
        <v>68</v>
      </c>
      <c r="P348" s="48">
        <v>0</v>
      </c>
      <c r="Q348" s="46">
        <v>0</v>
      </c>
      <c r="R348" s="46" t="s">
        <v>67</v>
      </c>
      <c r="S348" s="52" t="s">
        <v>67</v>
      </c>
      <c r="T348" s="48">
        <v>0</v>
      </c>
      <c r="U348" s="48">
        <v>0</v>
      </c>
      <c r="V348" s="46">
        <v>0</v>
      </c>
      <c r="W348" s="46">
        <v>0</v>
      </c>
      <c r="X348" s="46">
        <v>0</v>
      </c>
      <c r="Y348" s="48">
        <v>0</v>
      </c>
      <c r="Z348" s="48">
        <v>0</v>
      </c>
      <c r="AA348" s="52">
        <v>0</v>
      </c>
      <c r="AB348" s="48">
        <v>0</v>
      </c>
      <c r="AC348" s="52">
        <v>0</v>
      </c>
      <c r="AD348" s="53" t="s">
        <v>68</v>
      </c>
    </row>
    <row r="349" spans="1:30" ht="30" customHeight="1" x14ac:dyDescent="0.25">
      <c r="A349" s="45" t="s">
        <v>60</v>
      </c>
      <c r="B349" s="45" t="s">
        <v>399</v>
      </c>
      <c r="C349" s="45" t="s">
        <v>400</v>
      </c>
      <c r="D349" s="46" t="s">
        <v>636</v>
      </c>
      <c r="E349" s="46" t="s">
        <v>611</v>
      </c>
      <c r="F349" s="46" t="s">
        <v>637</v>
      </c>
      <c r="G349" s="46" t="s">
        <v>611</v>
      </c>
      <c r="H349" s="47" t="s">
        <v>66</v>
      </c>
      <c r="I349" s="48">
        <v>0</v>
      </c>
      <c r="J349" s="49">
        <v>0</v>
      </c>
      <c r="K349" s="46">
        <v>0</v>
      </c>
      <c r="L349" s="46">
        <v>0</v>
      </c>
      <c r="M349" s="49" t="s">
        <v>67</v>
      </c>
      <c r="N349" s="54">
        <v>0</v>
      </c>
      <c r="O349" s="52" t="s">
        <v>68</v>
      </c>
      <c r="P349" s="48">
        <v>0</v>
      </c>
      <c r="Q349" s="46">
        <v>0</v>
      </c>
      <c r="R349" s="46" t="s">
        <v>67</v>
      </c>
      <c r="S349" s="52" t="s">
        <v>67</v>
      </c>
      <c r="T349" s="48">
        <v>0</v>
      </c>
      <c r="U349" s="48">
        <v>0</v>
      </c>
      <c r="V349" s="46">
        <v>0</v>
      </c>
      <c r="W349" s="46">
        <v>0</v>
      </c>
      <c r="X349" s="46">
        <v>0</v>
      </c>
      <c r="Y349" s="48">
        <v>0</v>
      </c>
      <c r="Z349" s="48">
        <v>0</v>
      </c>
      <c r="AA349" s="52">
        <v>0</v>
      </c>
      <c r="AB349" s="48">
        <v>0</v>
      </c>
      <c r="AC349" s="52">
        <v>0</v>
      </c>
      <c r="AD349" s="53" t="s">
        <v>68</v>
      </c>
    </row>
    <row r="350" spans="1:30" ht="30" customHeight="1" x14ac:dyDescent="0.25">
      <c r="A350" s="45" t="s">
        <v>60</v>
      </c>
      <c r="B350" s="45" t="s">
        <v>399</v>
      </c>
      <c r="C350" s="45" t="s">
        <v>400</v>
      </c>
      <c r="D350" s="46" t="s">
        <v>638</v>
      </c>
      <c r="E350" s="46" t="s">
        <v>639</v>
      </c>
      <c r="F350" s="46" t="s">
        <v>640</v>
      </c>
      <c r="G350" s="46" t="s">
        <v>639</v>
      </c>
      <c r="H350" s="47" t="s">
        <v>66</v>
      </c>
      <c r="I350" s="48">
        <v>0</v>
      </c>
      <c r="J350" s="49">
        <v>0</v>
      </c>
      <c r="K350" s="46">
        <v>0</v>
      </c>
      <c r="L350" s="46">
        <v>0</v>
      </c>
      <c r="M350" s="49" t="s">
        <v>67</v>
      </c>
      <c r="N350" s="51">
        <v>0</v>
      </c>
      <c r="O350" s="52" t="s">
        <v>68</v>
      </c>
      <c r="P350" s="48">
        <v>0</v>
      </c>
      <c r="Q350" s="46">
        <v>0</v>
      </c>
      <c r="R350" s="46" t="s">
        <v>67</v>
      </c>
      <c r="S350" s="52" t="s">
        <v>67</v>
      </c>
      <c r="T350" s="48">
        <v>0</v>
      </c>
      <c r="U350" s="48">
        <v>0</v>
      </c>
      <c r="V350" s="46">
        <v>0</v>
      </c>
      <c r="W350" s="46">
        <v>0</v>
      </c>
      <c r="X350" s="46">
        <v>0</v>
      </c>
      <c r="Y350" s="48">
        <v>0</v>
      </c>
      <c r="Z350" s="48">
        <v>0</v>
      </c>
      <c r="AA350" s="52">
        <v>0</v>
      </c>
      <c r="AB350" s="48">
        <v>0</v>
      </c>
      <c r="AC350" s="52">
        <v>0</v>
      </c>
      <c r="AD350" s="53" t="s">
        <v>68</v>
      </c>
    </row>
    <row r="351" spans="1:30" ht="30" customHeight="1" x14ac:dyDescent="0.25">
      <c r="A351" s="45" t="s">
        <v>60</v>
      </c>
      <c r="B351" s="45" t="s">
        <v>399</v>
      </c>
      <c r="C351" s="45" t="s">
        <v>400</v>
      </c>
      <c r="D351" s="46" t="s">
        <v>638</v>
      </c>
      <c r="E351" s="46" t="s">
        <v>639</v>
      </c>
      <c r="F351" s="46" t="s">
        <v>641</v>
      </c>
      <c r="G351" s="46" t="s">
        <v>639</v>
      </c>
      <c r="H351" s="47" t="s">
        <v>66</v>
      </c>
      <c r="I351" s="48">
        <v>0</v>
      </c>
      <c r="J351" s="49">
        <v>0</v>
      </c>
      <c r="K351" s="46">
        <v>0</v>
      </c>
      <c r="L351" s="46">
        <v>0</v>
      </c>
      <c r="M351" s="49" t="s">
        <v>67</v>
      </c>
      <c r="N351" s="54">
        <v>0</v>
      </c>
      <c r="O351" s="52" t="s">
        <v>68</v>
      </c>
      <c r="P351" s="48">
        <v>0</v>
      </c>
      <c r="Q351" s="46">
        <v>0</v>
      </c>
      <c r="R351" s="46" t="s">
        <v>67</v>
      </c>
      <c r="S351" s="52" t="s">
        <v>67</v>
      </c>
      <c r="T351" s="48">
        <v>0</v>
      </c>
      <c r="U351" s="48">
        <v>0</v>
      </c>
      <c r="V351" s="46">
        <v>0</v>
      </c>
      <c r="W351" s="46">
        <v>0</v>
      </c>
      <c r="X351" s="46">
        <v>0</v>
      </c>
      <c r="Y351" s="48">
        <v>0</v>
      </c>
      <c r="Z351" s="48">
        <v>0</v>
      </c>
      <c r="AA351" s="52">
        <v>0</v>
      </c>
      <c r="AB351" s="48">
        <v>0</v>
      </c>
      <c r="AC351" s="52">
        <v>0</v>
      </c>
      <c r="AD351" s="53" t="s">
        <v>68</v>
      </c>
    </row>
    <row r="352" spans="1:30" ht="30" customHeight="1" x14ac:dyDescent="0.25">
      <c r="A352" s="45" t="s">
        <v>60</v>
      </c>
      <c r="B352" s="45" t="s">
        <v>399</v>
      </c>
      <c r="C352" s="45" t="s">
        <v>400</v>
      </c>
      <c r="D352" s="46" t="s">
        <v>638</v>
      </c>
      <c r="E352" s="46" t="s">
        <v>639</v>
      </c>
      <c r="F352" s="46" t="s">
        <v>642</v>
      </c>
      <c r="G352" s="46" t="s">
        <v>643</v>
      </c>
      <c r="H352" s="47" t="s">
        <v>66</v>
      </c>
      <c r="I352" s="48">
        <v>0</v>
      </c>
      <c r="J352" s="49">
        <v>0</v>
      </c>
      <c r="K352" s="46">
        <v>0</v>
      </c>
      <c r="L352" s="46">
        <v>0</v>
      </c>
      <c r="M352" s="49" t="s">
        <v>67</v>
      </c>
      <c r="N352" s="51">
        <v>0</v>
      </c>
      <c r="O352" s="52" t="s">
        <v>68</v>
      </c>
      <c r="P352" s="48">
        <v>0</v>
      </c>
      <c r="Q352" s="46">
        <v>0</v>
      </c>
      <c r="R352" s="46" t="s">
        <v>67</v>
      </c>
      <c r="S352" s="52" t="s">
        <v>67</v>
      </c>
      <c r="T352" s="48">
        <v>0</v>
      </c>
      <c r="U352" s="48">
        <v>0</v>
      </c>
      <c r="V352" s="46">
        <v>0</v>
      </c>
      <c r="W352" s="46">
        <v>0</v>
      </c>
      <c r="X352" s="46">
        <v>0</v>
      </c>
      <c r="Y352" s="48">
        <v>0</v>
      </c>
      <c r="Z352" s="48">
        <v>0</v>
      </c>
      <c r="AA352" s="52">
        <v>0</v>
      </c>
      <c r="AB352" s="48">
        <v>0</v>
      </c>
      <c r="AC352" s="52">
        <v>0</v>
      </c>
      <c r="AD352" s="53" t="s">
        <v>68</v>
      </c>
    </row>
    <row r="353" spans="1:30" ht="30" customHeight="1" x14ac:dyDescent="0.25">
      <c r="A353" s="45" t="s">
        <v>60</v>
      </c>
      <c r="B353" s="45" t="s">
        <v>399</v>
      </c>
      <c r="C353" s="45" t="s">
        <v>400</v>
      </c>
      <c r="D353" s="46" t="s">
        <v>644</v>
      </c>
      <c r="E353" s="46" t="s">
        <v>645</v>
      </c>
      <c r="F353" s="46" t="s">
        <v>646</v>
      </c>
      <c r="G353" s="46" t="s">
        <v>645</v>
      </c>
      <c r="H353" s="47" t="s">
        <v>66</v>
      </c>
      <c r="I353" s="48">
        <v>0</v>
      </c>
      <c r="J353" s="49">
        <v>0</v>
      </c>
      <c r="K353" s="46">
        <v>0</v>
      </c>
      <c r="L353" s="46">
        <v>0</v>
      </c>
      <c r="M353" s="49" t="s">
        <v>67</v>
      </c>
      <c r="N353" s="54">
        <v>0</v>
      </c>
      <c r="O353" s="52" t="s">
        <v>68</v>
      </c>
      <c r="P353" s="48">
        <v>0</v>
      </c>
      <c r="Q353" s="46">
        <v>0</v>
      </c>
      <c r="R353" s="46" t="s">
        <v>67</v>
      </c>
      <c r="S353" s="52" t="s">
        <v>67</v>
      </c>
      <c r="T353" s="48">
        <v>0</v>
      </c>
      <c r="U353" s="48">
        <v>0</v>
      </c>
      <c r="V353" s="46">
        <v>0</v>
      </c>
      <c r="W353" s="46">
        <v>0</v>
      </c>
      <c r="X353" s="46">
        <v>0</v>
      </c>
      <c r="Y353" s="48">
        <v>0</v>
      </c>
      <c r="Z353" s="48">
        <v>0</v>
      </c>
      <c r="AA353" s="52">
        <v>0</v>
      </c>
      <c r="AB353" s="48">
        <v>0</v>
      </c>
      <c r="AC353" s="52">
        <v>0</v>
      </c>
      <c r="AD353" s="53" t="s">
        <v>68</v>
      </c>
    </row>
    <row r="354" spans="1:30" ht="30" customHeight="1" x14ac:dyDescent="0.25">
      <c r="A354" s="45" t="s">
        <v>60</v>
      </c>
      <c r="B354" s="45" t="s">
        <v>399</v>
      </c>
      <c r="C354" s="45" t="s">
        <v>400</v>
      </c>
      <c r="D354" s="46" t="s">
        <v>644</v>
      </c>
      <c r="E354" s="46" t="s">
        <v>645</v>
      </c>
      <c r="F354" s="46" t="s">
        <v>647</v>
      </c>
      <c r="G354" s="46" t="s">
        <v>645</v>
      </c>
      <c r="H354" s="47" t="s">
        <v>66</v>
      </c>
      <c r="I354" s="48">
        <v>0</v>
      </c>
      <c r="J354" s="49">
        <v>0</v>
      </c>
      <c r="K354" s="46">
        <v>0</v>
      </c>
      <c r="L354" s="46">
        <v>0</v>
      </c>
      <c r="M354" s="49" t="s">
        <v>67</v>
      </c>
      <c r="N354" s="51">
        <v>0</v>
      </c>
      <c r="O354" s="52" t="s">
        <v>68</v>
      </c>
      <c r="P354" s="48">
        <v>0</v>
      </c>
      <c r="Q354" s="46">
        <v>0</v>
      </c>
      <c r="R354" s="46" t="s">
        <v>67</v>
      </c>
      <c r="S354" s="52" t="s">
        <v>67</v>
      </c>
      <c r="T354" s="48">
        <v>0</v>
      </c>
      <c r="U354" s="48">
        <v>0</v>
      </c>
      <c r="V354" s="46">
        <v>0</v>
      </c>
      <c r="W354" s="46">
        <v>0</v>
      </c>
      <c r="X354" s="46">
        <v>0</v>
      </c>
      <c r="Y354" s="48">
        <v>0</v>
      </c>
      <c r="Z354" s="48">
        <v>0</v>
      </c>
      <c r="AA354" s="52">
        <v>0</v>
      </c>
      <c r="AB354" s="48">
        <v>0</v>
      </c>
      <c r="AC354" s="52">
        <v>0</v>
      </c>
      <c r="AD354" s="53" t="s">
        <v>68</v>
      </c>
    </row>
    <row r="355" spans="1:30" ht="30" customHeight="1" x14ac:dyDescent="0.25">
      <c r="A355" s="45" t="s">
        <v>60</v>
      </c>
      <c r="B355" s="45" t="s">
        <v>399</v>
      </c>
      <c r="C355" s="45" t="s">
        <v>400</v>
      </c>
      <c r="D355" s="46" t="s">
        <v>644</v>
      </c>
      <c r="E355" s="46" t="s">
        <v>645</v>
      </c>
      <c r="F355" s="46" t="s">
        <v>648</v>
      </c>
      <c r="G355" s="46" t="s">
        <v>649</v>
      </c>
      <c r="H355" s="47" t="s">
        <v>66</v>
      </c>
      <c r="I355" s="48">
        <v>0</v>
      </c>
      <c r="J355" s="49">
        <v>0</v>
      </c>
      <c r="K355" s="46">
        <v>0</v>
      </c>
      <c r="L355" s="46">
        <v>0</v>
      </c>
      <c r="M355" s="49" t="s">
        <v>67</v>
      </c>
      <c r="N355" s="54">
        <v>0</v>
      </c>
      <c r="O355" s="52" t="s">
        <v>68</v>
      </c>
      <c r="P355" s="48">
        <v>0</v>
      </c>
      <c r="Q355" s="46">
        <v>0</v>
      </c>
      <c r="R355" s="46" t="s">
        <v>67</v>
      </c>
      <c r="S355" s="52" t="s">
        <v>67</v>
      </c>
      <c r="T355" s="48">
        <v>0</v>
      </c>
      <c r="U355" s="48">
        <v>0</v>
      </c>
      <c r="V355" s="46">
        <v>0</v>
      </c>
      <c r="W355" s="46">
        <v>0</v>
      </c>
      <c r="X355" s="46">
        <v>0</v>
      </c>
      <c r="Y355" s="48">
        <v>0</v>
      </c>
      <c r="Z355" s="48">
        <v>0</v>
      </c>
      <c r="AA355" s="52">
        <v>0</v>
      </c>
      <c r="AB355" s="48">
        <v>0</v>
      </c>
      <c r="AC355" s="52">
        <v>0</v>
      </c>
      <c r="AD355" s="53" t="s">
        <v>68</v>
      </c>
    </row>
    <row r="356" spans="1:30" ht="30" customHeight="1" x14ac:dyDescent="0.25">
      <c r="A356" s="45" t="s">
        <v>60</v>
      </c>
      <c r="B356" s="45" t="s">
        <v>399</v>
      </c>
      <c r="C356" s="45" t="s">
        <v>400</v>
      </c>
      <c r="D356" s="46" t="s">
        <v>644</v>
      </c>
      <c r="E356" s="46" t="s">
        <v>645</v>
      </c>
      <c r="F356" s="46" t="s">
        <v>650</v>
      </c>
      <c r="G356" s="46" t="s">
        <v>645</v>
      </c>
      <c r="H356" s="47" t="s">
        <v>66</v>
      </c>
      <c r="I356" s="48">
        <v>0</v>
      </c>
      <c r="J356" s="49">
        <v>0</v>
      </c>
      <c r="K356" s="46">
        <v>0</v>
      </c>
      <c r="L356" s="46">
        <v>0</v>
      </c>
      <c r="M356" s="49" t="s">
        <v>67</v>
      </c>
      <c r="N356" s="51">
        <v>0</v>
      </c>
      <c r="O356" s="52" t="s">
        <v>68</v>
      </c>
      <c r="P356" s="48">
        <v>0</v>
      </c>
      <c r="Q356" s="46">
        <v>0</v>
      </c>
      <c r="R356" s="46" t="s">
        <v>67</v>
      </c>
      <c r="S356" s="52" t="s">
        <v>67</v>
      </c>
      <c r="T356" s="48">
        <v>0</v>
      </c>
      <c r="U356" s="48">
        <v>0</v>
      </c>
      <c r="V356" s="46">
        <v>0</v>
      </c>
      <c r="W356" s="46">
        <v>0</v>
      </c>
      <c r="X356" s="46">
        <v>0</v>
      </c>
      <c r="Y356" s="48">
        <v>0</v>
      </c>
      <c r="Z356" s="48">
        <v>0</v>
      </c>
      <c r="AA356" s="52">
        <v>0</v>
      </c>
      <c r="AB356" s="48">
        <v>0</v>
      </c>
      <c r="AC356" s="52">
        <v>0</v>
      </c>
      <c r="AD356" s="53" t="s">
        <v>68</v>
      </c>
    </row>
    <row r="357" spans="1:30" ht="30" customHeight="1" x14ac:dyDescent="0.25">
      <c r="A357" s="45" t="s">
        <v>60</v>
      </c>
      <c r="B357" s="45" t="s">
        <v>399</v>
      </c>
      <c r="C357" s="45" t="s">
        <v>400</v>
      </c>
      <c r="D357" s="46" t="s">
        <v>651</v>
      </c>
      <c r="E357" s="46" t="s">
        <v>451</v>
      </c>
      <c r="F357" s="46" t="s">
        <v>652</v>
      </c>
      <c r="G357" s="46" t="s">
        <v>451</v>
      </c>
      <c r="H357" s="47" t="s">
        <v>66</v>
      </c>
      <c r="I357" s="48">
        <v>0</v>
      </c>
      <c r="J357" s="49">
        <v>0</v>
      </c>
      <c r="K357" s="46">
        <v>0</v>
      </c>
      <c r="L357" s="46">
        <v>0</v>
      </c>
      <c r="M357" s="49" t="s">
        <v>67</v>
      </c>
      <c r="N357" s="54">
        <v>0</v>
      </c>
      <c r="O357" s="52" t="s">
        <v>68</v>
      </c>
      <c r="P357" s="48">
        <v>0</v>
      </c>
      <c r="Q357" s="46">
        <v>0</v>
      </c>
      <c r="R357" s="46" t="s">
        <v>67</v>
      </c>
      <c r="S357" s="52" t="s">
        <v>67</v>
      </c>
      <c r="T357" s="48">
        <v>0</v>
      </c>
      <c r="U357" s="48">
        <v>0</v>
      </c>
      <c r="V357" s="46">
        <v>0</v>
      </c>
      <c r="W357" s="46">
        <v>0</v>
      </c>
      <c r="X357" s="46">
        <v>0</v>
      </c>
      <c r="Y357" s="48">
        <v>0</v>
      </c>
      <c r="Z357" s="48">
        <v>0</v>
      </c>
      <c r="AA357" s="52">
        <v>0</v>
      </c>
      <c r="AB357" s="48">
        <v>0</v>
      </c>
      <c r="AC357" s="52">
        <v>0</v>
      </c>
      <c r="AD357" s="53" t="s">
        <v>68</v>
      </c>
    </row>
    <row r="358" spans="1:30" ht="30" customHeight="1" x14ac:dyDescent="0.25">
      <c r="A358" s="45" t="s">
        <v>60</v>
      </c>
      <c r="B358" s="45" t="s">
        <v>399</v>
      </c>
      <c r="C358" s="45" t="s">
        <v>400</v>
      </c>
      <c r="D358" s="46" t="s">
        <v>651</v>
      </c>
      <c r="E358" s="46" t="s">
        <v>451</v>
      </c>
      <c r="F358" s="46" t="s">
        <v>653</v>
      </c>
      <c r="G358" s="46" t="s">
        <v>451</v>
      </c>
      <c r="H358" s="47" t="s">
        <v>66</v>
      </c>
      <c r="I358" s="48">
        <v>0</v>
      </c>
      <c r="J358" s="49">
        <v>0</v>
      </c>
      <c r="K358" s="46">
        <v>0</v>
      </c>
      <c r="L358" s="46">
        <v>0</v>
      </c>
      <c r="M358" s="49" t="s">
        <v>67</v>
      </c>
      <c r="N358" s="51">
        <v>0</v>
      </c>
      <c r="O358" s="52" t="s">
        <v>68</v>
      </c>
      <c r="P358" s="48">
        <v>0</v>
      </c>
      <c r="Q358" s="46">
        <v>0</v>
      </c>
      <c r="R358" s="46" t="s">
        <v>67</v>
      </c>
      <c r="S358" s="52" t="s">
        <v>67</v>
      </c>
      <c r="T358" s="48">
        <v>0</v>
      </c>
      <c r="U358" s="48">
        <v>0</v>
      </c>
      <c r="V358" s="46">
        <v>0</v>
      </c>
      <c r="W358" s="46">
        <v>0</v>
      </c>
      <c r="X358" s="46">
        <v>0</v>
      </c>
      <c r="Y358" s="48">
        <v>0</v>
      </c>
      <c r="Z358" s="48">
        <v>0</v>
      </c>
      <c r="AA358" s="52">
        <v>0</v>
      </c>
      <c r="AB358" s="48">
        <v>0</v>
      </c>
      <c r="AC358" s="52">
        <v>0</v>
      </c>
      <c r="AD358" s="53" t="s">
        <v>68</v>
      </c>
    </row>
    <row r="359" spans="1:30" ht="30" customHeight="1" x14ac:dyDescent="0.25">
      <c r="A359" s="45" t="s">
        <v>60</v>
      </c>
      <c r="B359" s="45" t="s">
        <v>399</v>
      </c>
      <c r="C359" s="45" t="s">
        <v>400</v>
      </c>
      <c r="D359" s="46" t="s">
        <v>654</v>
      </c>
      <c r="E359" s="46" t="s">
        <v>459</v>
      </c>
      <c r="F359" s="46" t="s">
        <v>655</v>
      </c>
      <c r="G359" s="46" t="s">
        <v>480</v>
      </c>
      <c r="H359" s="47" t="s">
        <v>66</v>
      </c>
      <c r="I359" s="48">
        <v>0</v>
      </c>
      <c r="J359" s="49">
        <v>0</v>
      </c>
      <c r="K359" s="46">
        <v>0</v>
      </c>
      <c r="L359" s="46">
        <v>0</v>
      </c>
      <c r="M359" s="49" t="s">
        <v>67</v>
      </c>
      <c r="N359" s="54">
        <v>0</v>
      </c>
      <c r="O359" s="52" t="s">
        <v>68</v>
      </c>
      <c r="P359" s="48">
        <v>0</v>
      </c>
      <c r="Q359" s="46">
        <v>0</v>
      </c>
      <c r="R359" s="46" t="s">
        <v>67</v>
      </c>
      <c r="S359" s="52" t="s">
        <v>67</v>
      </c>
      <c r="T359" s="48">
        <v>0</v>
      </c>
      <c r="U359" s="48">
        <v>0</v>
      </c>
      <c r="V359" s="46">
        <v>0</v>
      </c>
      <c r="W359" s="46">
        <v>0</v>
      </c>
      <c r="X359" s="46">
        <v>0</v>
      </c>
      <c r="Y359" s="48">
        <v>0</v>
      </c>
      <c r="Z359" s="48">
        <v>0</v>
      </c>
      <c r="AA359" s="52">
        <v>0</v>
      </c>
      <c r="AB359" s="48">
        <v>0</v>
      </c>
      <c r="AC359" s="52">
        <v>0</v>
      </c>
      <c r="AD359" s="53" t="s">
        <v>68</v>
      </c>
    </row>
    <row r="360" spans="1:30" ht="30" customHeight="1" x14ac:dyDescent="0.25">
      <c r="A360" s="45" t="s">
        <v>60</v>
      </c>
      <c r="B360" s="45" t="s">
        <v>399</v>
      </c>
      <c r="C360" s="45" t="s">
        <v>400</v>
      </c>
      <c r="D360" s="46" t="s">
        <v>654</v>
      </c>
      <c r="E360" s="46" t="s">
        <v>459</v>
      </c>
      <c r="F360" s="46" t="s">
        <v>656</v>
      </c>
      <c r="G360" s="46" t="s">
        <v>480</v>
      </c>
      <c r="H360" s="47" t="s">
        <v>66</v>
      </c>
      <c r="I360" s="48">
        <v>0</v>
      </c>
      <c r="J360" s="49">
        <v>0</v>
      </c>
      <c r="K360" s="46">
        <v>0</v>
      </c>
      <c r="L360" s="46">
        <v>0</v>
      </c>
      <c r="M360" s="49" t="s">
        <v>67</v>
      </c>
      <c r="N360" s="51">
        <v>0</v>
      </c>
      <c r="O360" s="52" t="s">
        <v>68</v>
      </c>
      <c r="P360" s="48">
        <v>0</v>
      </c>
      <c r="Q360" s="46">
        <v>0</v>
      </c>
      <c r="R360" s="46" t="s">
        <v>67</v>
      </c>
      <c r="S360" s="52" t="s">
        <v>67</v>
      </c>
      <c r="T360" s="48">
        <v>0</v>
      </c>
      <c r="U360" s="48">
        <v>0</v>
      </c>
      <c r="V360" s="46">
        <v>0</v>
      </c>
      <c r="W360" s="46">
        <v>0</v>
      </c>
      <c r="X360" s="46">
        <v>0</v>
      </c>
      <c r="Y360" s="48">
        <v>0</v>
      </c>
      <c r="Z360" s="48">
        <v>0</v>
      </c>
      <c r="AA360" s="52">
        <v>0</v>
      </c>
      <c r="AB360" s="48">
        <v>0</v>
      </c>
      <c r="AC360" s="52">
        <v>0</v>
      </c>
      <c r="AD360" s="53" t="s">
        <v>68</v>
      </c>
    </row>
    <row r="361" spans="1:30" ht="30" customHeight="1" x14ac:dyDescent="0.25">
      <c r="A361" s="45" t="s">
        <v>60</v>
      </c>
      <c r="B361" s="45" t="s">
        <v>399</v>
      </c>
      <c r="C361" s="45" t="s">
        <v>400</v>
      </c>
      <c r="D361" s="46" t="s">
        <v>657</v>
      </c>
      <c r="E361" s="46" t="s">
        <v>645</v>
      </c>
      <c r="F361" s="46" t="s">
        <v>658</v>
      </c>
      <c r="G361" s="46" t="s">
        <v>645</v>
      </c>
      <c r="H361" s="47" t="s">
        <v>66</v>
      </c>
      <c r="I361" s="48">
        <v>0</v>
      </c>
      <c r="J361" s="49">
        <v>0</v>
      </c>
      <c r="K361" s="46">
        <v>0</v>
      </c>
      <c r="L361" s="46">
        <v>0</v>
      </c>
      <c r="M361" s="49" t="s">
        <v>67</v>
      </c>
      <c r="N361" s="54">
        <v>0</v>
      </c>
      <c r="O361" s="52" t="s">
        <v>68</v>
      </c>
      <c r="P361" s="48">
        <v>0</v>
      </c>
      <c r="Q361" s="46">
        <v>0</v>
      </c>
      <c r="R361" s="46" t="s">
        <v>67</v>
      </c>
      <c r="S361" s="52" t="s">
        <v>67</v>
      </c>
      <c r="T361" s="48">
        <v>0</v>
      </c>
      <c r="U361" s="48">
        <v>0</v>
      </c>
      <c r="V361" s="46">
        <v>0</v>
      </c>
      <c r="W361" s="46">
        <v>0</v>
      </c>
      <c r="X361" s="46">
        <v>0</v>
      </c>
      <c r="Y361" s="48">
        <v>0</v>
      </c>
      <c r="Z361" s="48">
        <v>0</v>
      </c>
      <c r="AA361" s="52">
        <v>0</v>
      </c>
      <c r="AB361" s="48">
        <v>0</v>
      </c>
      <c r="AC361" s="52">
        <v>0</v>
      </c>
      <c r="AD361" s="53" t="s">
        <v>68</v>
      </c>
    </row>
    <row r="362" spans="1:30" ht="30" customHeight="1" x14ac:dyDescent="0.25">
      <c r="A362" s="45" t="s">
        <v>60</v>
      </c>
      <c r="B362" s="45" t="s">
        <v>399</v>
      </c>
      <c r="C362" s="45" t="s">
        <v>400</v>
      </c>
      <c r="D362" s="46" t="s">
        <v>458</v>
      </c>
      <c r="E362" s="46" t="s">
        <v>459</v>
      </c>
      <c r="F362" s="46" t="s">
        <v>659</v>
      </c>
      <c r="G362" s="46" t="s">
        <v>459</v>
      </c>
      <c r="H362" s="47" t="s">
        <v>66</v>
      </c>
      <c r="I362" s="48">
        <v>0</v>
      </c>
      <c r="J362" s="49">
        <v>0</v>
      </c>
      <c r="K362" s="46">
        <v>0</v>
      </c>
      <c r="L362" s="46">
        <v>0</v>
      </c>
      <c r="M362" s="49" t="s">
        <v>67</v>
      </c>
      <c r="N362" s="51">
        <v>0</v>
      </c>
      <c r="O362" s="52" t="s">
        <v>68</v>
      </c>
      <c r="P362" s="48">
        <v>0</v>
      </c>
      <c r="Q362" s="46">
        <v>0</v>
      </c>
      <c r="R362" s="46" t="s">
        <v>67</v>
      </c>
      <c r="S362" s="52" t="s">
        <v>67</v>
      </c>
      <c r="T362" s="48">
        <v>0</v>
      </c>
      <c r="U362" s="48">
        <v>0</v>
      </c>
      <c r="V362" s="46">
        <v>0</v>
      </c>
      <c r="W362" s="46">
        <v>0</v>
      </c>
      <c r="X362" s="46">
        <v>0</v>
      </c>
      <c r="Y362" s="48">
        <v>0</v>
      </c>
      <c r="Z362" s="48">
        <v>0</v>
      </c>
      <c r="AA362" s="52">
        <v>0</v>
      </c>
      <c r="AB362" s="48">
        <v>0</v>
      </c>
      <c r="AC362" s="52">
        <v>0</v>
      </c>
      <c r="AD362" s="53" t="s">
        <v>68</v>
      </c>
    </row>
    <row r="363" spans="1:30" ht="30" customHeight="1" x14ac:dyDescent="0.25">
      <c r="A363" s="45" t="s">
        <v>60</v>
      </c>
      <c r="B363" s="45" t="s">
        <v>399</v>
      </c>
      <c r="C363" s="45" t="s">
        <v>400</v>
      </c>
      <c r="D363" s="46" t="s">
        <v>458</v>
      </c>
      <c r="E363" s="46" t="s">
        <v>459</v>
      </c>
      <c r="F363" s="46" t="s">
        <v>660</v>
      </c>
      <c r="G363" s="46" t="s">
        <v>459</v>
      </c>
      <c r="H363" s="47" t="s">
        <v>66</v>
      </c>
      <c r="I363" s="48">
        <v>0</v>
      </c>
      <c r="J363" s="49">
        <v>0</v>
      </c>
      <c r="K363" s="46">
        <v>0</v>
      </c>
      <c r="L363" s="46">
        <v>0</v>
      </c>
      <c r="M363" s="49" t="s">
        <v>67</v>
      </c>
      <c r="N363" s="54">
        <v>0</v>
      </c>
      <c r="O363" s="52" t="s">
        <v>68</v>
      </c>
      <c r="P363" s="48">
        <v>0</v>
      </c>
      <c r="Q363" s="46">
        <v>0</v>
      </c>
      <c r="R363" s="46" t="s">
        <v>67</v>
      </c>
      <c r="S363" s="52" t="s">
        <v>67</v>
      </c>
      <c r="T363" s="48">
        <v>0</v>
      </c>
      <c r="U363" s="48">
        <v>0</v>
      </c>
      <c r="V363" s="46">
        <v>0</v>
      </c>
      <c r="W363" s="46">
        <v>0</v>
      </c>
      <c r="X363" s="46">
        <v>0</v>
      </c>
      <c r="Y363" s="48">
        <v>0</v>
      </c>
      <c r="Z363" s="48">
        <v>0</v>
      </c>
      <c r="AA363" s="52">
        <v>0</v>
      </c>
      <c r="AB363" s="48">
        <v>0</v>
      </c>
      <c r="AC363" s="52">
        <v>0</v>
      </c>
      <c r="AD363" s="53" t="s">
        <v>68</v>
      </c>
    </row>
    <row r="364" spans="1:30" ht="30" customHeight="1" x14ac:dyDescent="0.25">
      <c r="A364" s="45" t="s">
        <v>60</v>
      </c>
      <c r="B364" s="45" t="s">
        <v>399</v>
      </c>
      <c r="C364" s="45" t="s">
        <v>400</v>
      </c>
      <c r="D364" s="46" t="s">
        <v>458</v>
      </c>
      <c r="E364" s="46" t="s">
        <v>459</v>
      </c>
      <c r="F364" s="46" t="s">
        <v>661</v>
      </c>
      <c r="G364" s="46" t="s">
        <v>459</v>
      </c>
      <c r="H364" s="47" t="s">
        <v>66</v>
      </c>
      <c r="I364" s="48">
        <v>0</v>
      </c>
      <c r="J364" s="49">
        <v>0</v>
      </c>
      <c r="K364" s="46">
        <v>0</v>
      </c>
      <c r="L364" s="46">
        <v>0</v>
      </c>
      <c r="M364" s="49" t="s">
        <v>67</v>
      </c>
      <c r="N364" s="51">
        <v>0</v>
      </c>
      <c r="O364" s="52" t="s">
        <v>68</v>
      </c>
      <c r="P364" s="48">
        <v>0</v>
      </c>
      <c r="Q364" s="46">
        <v>0</v>
      </c>
      <c r="R364" s="46" t="s">
        <v>67</v>
      </c>
      <c r="S364" s="52" t="s">
        <v>67</v>
      </c>
      <c r="T364" s="48">
        <v>0</v>
      </c>
      <c r="U364" s="48">
        <v>0</v>
      </c>
      <c r="V364" s="46">
        <v>0</v>
      </c>
      <c r="W364" s="46">
        <v>0</v>
      </c>
      <c r="X364" s="46">
        <v>0</v>
      </c>
      <c r="Y364" s="48">
        <v>0</v>
      </c>
      <c r="Z364" s="48">
        <v>0</v>
      </c>
      <c r="AA364" s="52">
        <v>0</v>
      </c>
      <c r="AB364" s="48">
        <v>0</v>
      </c>
      <c r="AC364" s="52">
        <v>0</v>
      </c>
      <c r="AD364" s="53" t="s">
        <v>68</v>
      </c>
    </row>
    <row r="365" spans="1:30" ht="30" customHeight="1" x14ac:dyDescent="0.25">
      <c r="A365" s="45" t="s">
        <v>60</v>
      </c>
      <c r="B365" s="45" t="s">
        <v>399</v>
      </c>
      <c r="C365" s="45" t="s">
        <v>400</v>
      </c>
      <c r="D365" s="46" t="s">
        <v>458</v>
      </c>
      <c r="E365" s="46" t="s">
        <v>459</v>
      </c>
      <c r="F365" s="46" t="s">
        <v>662</v>
      </c>
      <c r="G365" s="46" t="s">
        <v>663</v>
      </c>
      <c r="H365" s="47" t="s">
        <v>66</v>
      </c>
      <c r="I365" s="48">
        <v>0</v>
      </c>
      <c r="J365" s="49">
        <v>0</v>
      </c>
      <c r="K365" s="46">
        <v>0</v>
      </c>
      <c r="L365" s="46">
        <v>0</v>
      </c>
      <c r="M365" s="49" t="s">
        <v>67</v>
      </c>
      <c r="N365" s="54">
        <v>0</v>
      </c>
      <c r="O365" s="52" t="s">
        <v>68</v>
      </c>
      <c r="P365" s="48">
        <v>0</v>
      </c>
      <c r="Q365" s="46">
        <v>0</v>
      </c>
      <c r="R365" s="46" t="s">
        <v>67</v>
      </c>
      <c r="S365" s="52" t="s">
        <v>67</v>
      </c>
      <c r="T365" s="48">
        <v>0</v>
      </c>
      <c r="U365" s="48">
        <v>0</v>
      </c>
      <c r="V365" s="46">
        <v>0</v>
      </c>
      <c r="W365" s="46">
        <v>0</v>
      </c>
      <c r="X365" s="46">
        <v>0</v>
      </c>
      <c r="Y365" s="48">
        <v>0</v>
      </c>
      <c r="Z365" s="48">
        <v>0</v>
      </c>
      <c r="AA365" s="52">
        <v>0</v>
      </c>
      <c r="AB365" s="48">
        <v>0</v>
      </c>
      <c r="AC365" s="52">
        <v>0</v>
      </c>
      <c r="AD365" s="53" t="s">
        <v>68</v>
      </c>
    </row>
    <row r="366" spans="1:30" ht="30" customHeight="1" x14ac:dyDescent="0.25">
      <c r="A366" s="45" t="s">
        <v>60</v>
      </c>
      <c r="B366" s="45" t="s">
        <v>399</v>
      </c>
      <c r="C366" s="45" t="s">
        <v>400</v>
      </c>
      <c r="D366" s="46" t="s">
        <v>458</v>
      </c>
      <c r="E366" s="46" t="s">
        <v>459</v>
      </c>
      <c r="F366" s="46" t="s">
        <v>664</v>
      </c>
      <c r="G366" s="46" t="s">
        <v>665</v>
      </c>
      <c r="H366" s="47" t="s">
        <v>66</v>
      </c>
      <c r="I366" s="48">
        <v>0</v>
      </c>
      <c r="J366" s="49">
        <v>0</v>
      </c>
      <c r="K366" s="46">
        <v>0</v>
      </c>
      <c r="L366" s="46">
        <v>0</v>
      </c>
      <c r="M366" s="49" t="s">
        <v>67</v>
      </c>
      <c r="N366" s="51">
        <v>0</v>
      </c>
      <c r="O366" s="52" t="s">
        <v>68</v>
      </c>
      <c r="P366" s="48">
        <v>0</v>
      </c>
      <c r="Q366" s="46">
        <v>0</v>
      </c>
      <c r="R366" s="46" t="s">
        <v>67</v>
      </c>
      <c r="S366" s="52" t="s">
        <v>67</v>
      </c>
      <c r="T366" s="48">
        <v>0</v>
      </c>
      <c r="U366" s="48">
        <v>0</v>
      </c>
      <c r="V366" s="46">
        <v>0</v>
      </c>
      <c r="W366" s="46">
        <v>0</v>
      </c>
      <c r="X366" s="46">
        <v>0</v>
      </c>
      <c r="Y366" s="48">
        <v>0</v>
      </c>
      <c r="Z366" s="48">
        <v>0</v>
      </c>
      <c r="AA366" s="52">
        <v>0</v>
      </c>
      <c r="AB366" s="48">
        <v>0</v>
      </c>
      <c r="AC366" s="52">
        <v>0</v>
      </c>
      <c r="AD366" s="53" t="s">
        <v>68</v>
      </c>
    </row>
    <row r="367" spans="1:30" ht="30" customHeight="1" x14ac:dyDescent="0.25">
      <c r="A367" s="45" t="s">
        <v>60</v>
      </c>
      <c r="B367" s="45" t="s">
        <v>399</v>
      </c>
      <c r="C367" s="45" t="s">
        <v>400</v>
      </c>
      <c r="D367" s="46" t="s">
        <v>465</v>
      </c>
      <c r="E367" s="46" t="s">
        <v>451</v>
      </c>
      <c r="F367" s="46" t="s">
        <v>666</v>
      </c>
      <c r="G367" s="46" t="s">
        <v>451</v>
      </c>
      <c r="H367" s="47" t="s">
        <v>66</v>
      </c>
      <c r="I367" s="48">
        <v>0</v>
      </c>
      <c r="J367" s="49">
        <v>0</v>
      </c>
      <c r="K367" s="46">
        <v>0</v>
      </c>
      <c r="L367" s="46">
        <v>0</v>
      </c>
      <c r="M367" s="49" t="s">
        <v>67</v>
      </c>
      <c r="N367" s="54">
        <v>0</v>
      </c>
      <c r="O367" s="52" t="s">
        <v>68</v>
      </c>
      <c r="P367" s="48">
        <v>0</v>
      </c>
      <c r="Q367" s="46">
        <v>0</v>
      </c>
      <c r="R367" s="46" t="s">
        <v>67</v>
      </c>
      <c r="S367" s="52" t="s">
        <v>67</v>
      </c>
      <c r="T367" s="48">
        <v>0</v>
      </c>
      <c r="U367" s="48">
        <v>0</v>
      </c>
      <c r="V367" s="46">
        <v>0</v>
      </c>
      <c r="W367" s="46">
        <v>0</v>
      </c>
      <c r="X367" s="46">
        <v>0</v>
      </c>
      <c r="Y367" s="48">
        <v>0</v>
      </c>
      <c r="Z367" s="48">
        <v>0</v>
      </c>
      <c r="AA367" s="52">
        <v>0</v>
      </c>
      <c r="AB367" s="48">
        <v>0</v>
      </c>
      <c r="AC367" s="52">
        <v>0</v>
      </c>
      <c r="AD367" s="53" t="s">
        <v>68</v>
      </c>
    </row>
    <row r="368" spans="1:30" ht="30" customHeight="1" x14ac:dyDescent="0.25">
      <c r="A368" s="45" t="s">
        <v>60</v>
      </c>
      <c r="B368" s="45" t="s">
        <v>399</v>
      </c>
      <c r="C368" s="45" t="s">
        <v>400</v>
      </c>
      <c r="D368" s="46" t="s">
        <v>465</v>
      </c>
      <c r="E368" s="46" t="s">
        <v>451</v>
      </c>
      <c r="F368" s="46" t="s">
        <v>667</v>
      </c>
      <c r="G368" s="46" t="s">
        <v>668</v>
      </c>
      <c r="H368" s="47" t="s">
        <v>66</v>
      </c>
      <c r="I368" s="48">
        <v>0</v>
      </c>
      <c r="J368" s="49">
        <v>0</v>
      </c>
      <c r="K368" s="46">
        <v>0</v>
      </c>
      <c r="L368" s="46">
        <v>0</v>
      </c>
      <c r="M368" s="49" t="s">
        <v>67</v>
      </c>
      <c r="N368" s="51">
        <v>0</v>
      </c>
      <c r="O368" s="52" t="s">
        <v>68</v>
      </c>
      <c r="P368" s="48">
        <v>0</v>
      </c>
      <c r="Q368" s="46">
        <v>0</v>
      </c>
      <c r="R368" s="46" t="s">
        <v>67</v>
      </c>
      <c r="S368" s="52" t="s">
        <v>67</v>
      </c>
      <c r="T368" s="48">
        <v>0</v>
      </c>
      <c r="U368" s="48">
        <v>0</v>
      </c>
      <c r="V368" s="46">
        <v>0</v>
      </c>
      <c r="W368" s="46">
        <v>0</v>
      </c>
      <c r="X368" s="46">
        <v>0</v>
      </c>
      <c r="Y368" s="48">
        <v>0</v>
      </c>
      <c r="Z368" s="48">
        <v>0</v>
      </c>
      <c r="AA368" s="52">
        <v>0</v>
      </c>
      <c r="AB368" s="48">
        <v>0</v>
      </c>
      <c r="AC368" s="52">
        <v>0</v>
      </c>
      <c r="AD368" s="53" t="s">
        <v>68</v>
      </c>
    </row>
    <row r="369" spans="1:30" ht="30" customHeight="1" x14ac:dyDescent="0.25">
      <c r="A369" s="45" t="s">
        <v>60</v>
      </c>
      <c r="B369" s="45" t="s">
        <v>399</v>
      </c>
      <c r="C369" s="45" t="s">
        <v>400</v>
      </c>
      <c r="D369" s="46" t="s">
        <v>465</v>
      </c>
      <c r="E369" s="46" t="s">
        <v>451</v>
      </c>
      <c r="F369" s="46" t="s">
        <v>669</v>
      </c>
      <c r="G369" s="46" t="s">
        <v>467</v>
      </c>
      <c r="H369" s="47" t="s">
        <v>66</v>
      </c>
      <c r="I369" s="48">
        <v>0</v>
      </c>
      <c r="J369" s="49">
        <v>0</v>
      </c>
      <c r="K369" s="46">
        <v>0</v>
      </c>
      <c r="L369" s="46">
        <v>0</v>
      </c>
      <c r="M369" s="49" t="s">
        <v>67</v>
      </c>
      <c r="N369" s="54">
        <v>0</v>
      </c>
      <c r="O369" s="52" t="s">
        <v>68</v>
      </c>
      <c r="P369" s="48">
        <v>0</v>
      </c>
      <c r="Q369" s="46">
        <v>0</v>
      </c>
      <c r="R369" s="46" t="s">
        <v>67</v>
      </c>
      <c r="S369" s="52" t="s">
        <v>67</v>
      </c>
      <c r="T369" s="48">
        <v>0</v>
      </c>
      <c r="U369" s="48">
        <v>0</v>
      </c>
      <c r="V369" s="46">
        <v>0</v>
      </c>
      <c r="W369" s="46">
        <v>0</v>
      </c>
      <c r="X369" s="46">
        <v>0</v>
      </c>
      <c r="Y369" s="48">
        <v>0</v>
      </c>
      <c r="Z369" s="48">
        <v>0</v>
      </c>
      <c r="AA369" s="52">
        <v>0</v>
      </c>
      <c r="AB369" s="48">
        <v>0</v>
      </c>
      <c r="AC369" s="52">
        <v>0</v>
      </c>
      <c r="AD369" s="53" t="s">
        <v>68</v>
      </c>
    </row>
    <row r="370" spans="1:30" ht="30" customHeight="1" x14ac:dyDescent="0.25">
      <c r="A370" s="45" t="s">
        <v>60</v>
      </c>
      <c r="B370" s="45" t="s">
        <v>399</v>
      </c>
      <c r="C370" s="45" t="s">
        <v>400</v>
      </c>
      <c r="D370" s="46" t="s">
        <v>465</v>
      </c>
      <c r="E370" s="46" t="s">
        <v>451</v>
      </c>
      <c r="F370" s="46" t="s">
        <v>670</v>
      </c>
      <c r="G370" s="46" t="s">
        <v>671</v>
      </c>
      <c r="H370" s="47" t="s">
        <v>66</v>
      </c>
      <c r="I370" s="48">
        <v>0</v>
      </c>
      <c r="J370" s="49">
        <v>0</v>
      </c>
      <c r="K370" s="46">
        <v>0</v>
      </c>
      <c r="L370" s="46">
        <v>0</v>
      </c>
      <c r="M370" s="49" t="s">
        <v>67</v>
      </c>
      <c r="N370" s="51">
        <v>0</v>
      </c>
      <c r="O370" s="52" t="s">
        <v>68</v>
      </c>
      <c r="P370" s="48">
        <v>0</v>
      </c>
      <c r="Q370" s="46">
        <v>0</v>
      </c>
      <c r="R370" s="46" t="s">
        <v>67</v>
      </c>
      <c r="S370" s="52" t="s">
        <v>67</v>
      </c>
      <c r="T370" s="48">
        <v>0</v>
      </c>
      <c r="U370" s="48">
        <v>0</v>
      </c>
      <c r="V370" s="46">
        <v>0</v>
      </c>
      <c r="W370" s="46">
        <v>0</v>
      </c>
      <c r="X370" s="46">
        <v>0</v>
      </c>
      <c r="Y370" s="48">
        <v>0</v>
      </c>
      <c r="Z370" s="48">
        <v>0</v>
      </c>
      <c r="AA370" s="52">
        <v>0</v>
      </c>
      <c r="AB370" s="48">
        <v>0</v>
      </c>
      <c r="AC370" s="52">
        <v>0</v>
      </c>
      <c r="AD370" s="53" t="s">
        <v>68</v>
      </c>
    </row>
    <row r="371" spans="1:30" ht="30" customHeight="1" x14ac:dyDescent="0.25">
      <c r="A371" s="45" t="s">
        <v>60</v>
      </c>
      <c r="B371" s="45" t="s">
        <v>399</v>
      </c>
      <c r="C371" s="45" t="s">
        <v>400</v>
      </c>
      <c r="D371" s="46" t="s">
        <v>580</v>
      </c>
      <c r="E371" s="46" t="s">
        <v>581</v>
      </c>
      <c r="F371" s="46" t="s">
        <v>672</v>
      </c>
      <c r="G371" s="46" t="s">
        <v>588</v>
      </c>
      <c r="H371" s="47" t="s">
        <v>66</v>
      </c>
      <c r="I371" s="48">
        <v>0</v>
      </c>
      <c r="J371" s="49">
        <v>0</v>
      </c>
      <c r="K371" s="46">
        <v>0</v>
      </c>
      <c r="L371" s="46">
        <v>0</v>
      </c>
      <c r="M371" s="49" t="s">
        <v>67</v>
      </c>
      <c r="N371" s="54">
        <v>0</v>
      </c>
      <c r="O371" s="52" t="s">
        <v>68</v>
      </c>
      <c r="P371" s="48">
        <v>0</v>
      </c>
      <c r="Q371" s="46">
        <v>0</v>
      </c>
      <c r="R371" s="46" t="s">
        <v>67</v>
      </c>
      <c r="S371" s="52" t="s">
        <v>67</v>
      </c>
      <c r="T371" s="48">
        <v>0</v>
      </c>
      <c r="U371" s="48">
        <v>0</v>
      </c>
      <c r="V371" s="46">
        <v>0</v>
      </c>
      <c r="W371" s="46">
        <v>0</v>
      </c>
      <c r="X371" s="46">
        <v>0</v>
      </c>
      <c r="Y371" s="48">
        <v>0</v>
      </c>
      <c r="Z371" s="48">
        <v>0</v>
      </c>
      <c r="AA371" s="52">
        <v>0</v>
      </c>
      <c r="AB371" s="48">
        <v>0</v>
      </c>
      <c r="AC371" s="52">
        <v>0</v>
      </c>
      <c r="AD371" s="53" t="s">
        <v>68</v>
      </c>
    </row>
    <row r="372" spans="1:30" ht="30" customHeight="1" x14ac:dyDescent="0.25">
      <c r="A372" s="45" t="s">
        <v>60</v>
      </c>
      <c r="B372" s="45" t="s">
        <v>399</v>
      </c>
      <c r="C372" s="45" t="s">
        <v>400</v>
      </c>
      <c r="D372" s="46" t="s">
        <v>673</v>
      </c>
      <c r="E372" s="46" t="s">
        <v>451</v>
      </c>
      <c r="F372" s="46" t="s">
        <v>674</v>
      </c>
      <c r="G372" s="46" t="s">
        <v>675</v>
      </c>
      <c r="H372" s="47" t="s">
        <v>66</v>
      </c>
      <c r="I372" s="48">
        <v>0</v>
      </c>
      <c r="J372" s="49">
        <v>0</v>
      </c>
      <c r="K372" s="46">
        <v>0</v>
      </c>
      <c r="L372" s="46">
        <v>0</v>
      </c>
      <c r="M372" s="49" t="s">
        <v>67</v>
      </c>
      <c r="N372" s="51">
        <v>0</v>
      </c>
      <c r="O372" s="52" t="s">
        <v>68</v>
      </c>
      <c r="P372" s="48">
        <v>0</v>
      </c>
      <c r="Q372" s="46">
        <v>0</v>
      </c>
      <c r="R372" s="46" t="s">
        <v>67</v>
      </c>
      <c r="S372" s="52" t="s">
        <v>67</v>
      </c>
      <c r="T372" s="48">
        <v>0</v>
      </c>
      <c r="U372" s="48">
        <v>0</v>
      </c>
      <c r="V372" s="46">
        <v>0</v>
      </c>
      <c r="W372" s="46">
        <v>0</v>
      </c>
      <c r="X372" s="46">
        <v>0</v>
      </c>
      <c r="Y372" s="48">
        <v>0</v>
      </c>
      <c r="Z372" s="48">
        <v>0</v>
      </c>
      <c r="AA372" s="52">
        <v>0</v>
      </c>
      <c r="AB372" s="48">
        <v>0</v>
      </c>
      <c r="AC372" s="52">
        <v>0</v>
      </c>
      <c r="AD372" s="53" t="s">
        <v>68</v>
      </c>
    </row>
    <row r="373" spans="1:30" ht="30" customHeight="1" x14ac:dyDescent="0.25">
      <c r="A373" s="45" t="s">
        <v>60</v>
      </c>
      <c r="B373" s="45" t="s">
        <v>399</v>
      </c>
      <c r="C373" s="45" t="s">
        <v>400</v>
      </c>
      <c r="D373" s="46" t="s">
        <v>673</v>
      </c>
      <c r="E373" s="46" t="s">
        <v>451</v>
      </c>
      <c r="F373" s="46" t="s">
        <v>676</v>
      </c>
      <c r="G373" s="46" t="s">
        <v>451</v>
      </c>
      <c r="H373" s="47" t="s">
        <v>66</v>
      </c>
      <c r="I373" s="48">
        <v>0</v>
      </c>
      <c r="J373" s="49">
        <v>0</v>
      </c>
      <c r="K373" s="46">
        <v>0</v>
      </c>
      <c r="L373" s="46">
        <v>0</v>
      </c>
      <c r="M373" s="49" t="s">
        <v>67</v>
      </c>
      <c r="N373" s="54">
        <v>0</v>
      </c>
      <c r="O373" s="52" t="s">
        <v>68</v>
      </c>
      <c r="P373" s="48">
        <v>0</v>
      </c>
      <c r="Q373" s="46">
        <v>0</v>
      </c>
      <c r="R373" s="46" t="s">
        <v>67</v>
      </c>
      <c r="S373" s="52" t="s">
        <v>67</v>
      </c>
      <c r="T373" s="48">
        <v>0</v>
      </c>
      <c r="U373" s="48">
        <v>0</v>
      </c>
      <c r="V373" s="46">
        <v>0</v>
      </c>
      <c r="W373" s="46">
        <v>0</v>
      </c>
      <c r="X373" s="46">
        <v>0</v>
      </c>
      <c r="Y373" s="48">
        <v>0</v>
      </c>
      <c r="Z373" s="48">
        <v>0</v>
      </c>
      <c r="AA373" s="52">
        <v>0</v>
      </c>
      <c r="AB373" s="48">
        <v>0</v>
      </c>
      <c r="AC373" s="52">
        <v>0</v>
      </c>
      <c r="AD373" s="53" t="s">
        <v>68</v>
      </c>
    </row>
    <row r="374" spans="1:30" ht="30" customHeight="1" x14ac:dyDescent="0.25">
      <c r="A374" s="45" t="s">
        <v>60</v>
      </c>
      <c r="B374" s="45" t="s">
        <v>399</v>
      </c>
      <c r="C374" s="45" t="s">
        <v>400</v>
      </c>
      <c r="D374" s="46" t="s">
        <v>673</v>
      </c>
      <c r="E374" s="46" t="s">
        <v>451</v>
      </c>
      <c r="F374" s="46" t="s">
        <v>677</v>
      </c>
      <c r="G374" s="46" t="s">
        <v>675</v>
      </c>
      <c r="H374" s="47" t="s">
        <v>66</v>
      </c>
      <c r="I374" s="48">
        <v>0</v>
      </c>
      <c r="J374" s="49">
        <v>0</v>
      </c>
      <c r="K374" s="46">
        <v>0</v>
      </c>
      <c r="L374" s="46">
        <v>0</v>
      </c>
      <c r="M374" s="49" t="s">
        <v>67</v>
      </c>
      <c r="N374" s="51">
        <v>0</v>
      </c>
      <c r="O374" s="52" t="s">
        <v>68</v>
      </c>
      <c r="P374" s="48">
        <v>0</v>
      </c>
      <c r="Q374" s="46">
        <v>0</v>
      </c>
      <c r="R374" s="46" t="s">
        <v>67</v>
      </c>
      <c r="S374" s="52" t="s">
        <v>67</v>
      </c>
      <c r="T374" s="48">
        <v>0</v>
      </c>
      <c r="U374" s="48">
        <v>0</v>
      </c>
      <c r="V374" s="46">
        <v>0</v>
      </c>
      <c r="W374" s="46">
        <v>0</v>
      </c>
      <c r="X374" s="46">
        <v>0</v>
      </c>
      <c r="Y374" s="48">
        <v>0</v>
      </c>
      <c r="Z374" s="48">
        <v>0</v>
      </c>
      <c r="AA374" s="52">
        <v>0</v>
      </c>
      <c r="AB374" s="48">
        <v>0</v>
      </c>
      <c r="AC374" s="52">
        <v>0</v>
      </c>
      <c r="AD374" s="53" t="s">
        <v>68</v>
      </c>
    </row>
    <row r="375" spans="1:30" ht="30" customHeight="1" x14ac:dyDescent="0.25">
      <c r="A375" s="45" t="s">
        <v>60</v>
      </c>
      <c r="B375" s="45" t="s">
        <v>399</v>
      </c>
      <c r="C375" s="45" t="s">
        <v>400</v>
      </c>
      <c r="D375" s="46" t="s">
        <v>673</v>
      </c>
      <c r="E375" s="46" t="s">
        <v>451</v>
      </c>
      <c r="F375" s="46" t="s">
        <v>678</v>
      </c>
      <c r="G375" s="46" t="s">
        <v>480</v>
      </c>
      <c r="H375" s="47" t="s">
        <v>66</v>
      </c>
      <c r="I375" s="48">
        <v>0</v>
      </c>
      <c r="J375" s="49">
        <v>0</v>
      </c>
      <c r="K375" s="46">
        <v>0</v>
      </c>
      <c r="L375" s="46">
        <v>0</v>
      </c>
      <c r="M375" s="49" t="s">
        <v>67</v>
      </c>
      <c r="N375" s="54">
        <v>0</v>
      </c>
      <c r="O375" s="52" t="s">
        <v>68</v>
      </c>
      <c r="P375" s="48">
        <v>0</v>
      </c>
      <c r="Q375" s="46">
        <v>0</v>
      </c>
      <c r="R375" s="46" t="s">
        <v>67</v>
      </c>
      <c r="S375" s="52" t="s">
        <v>67</v>
      </c>
      <c r="T375" s="48">
        <v>0</v>
      </c>
      <c r="U375" s="48">
        <v>0</v>
      </c>
      <c r="V375" s="46">
        <v>0</v>
      </c>
      <c r="W375" s="46">
        <v>0</v>
      </c>
      <c r="X375" s="46">
        <v>0</v>
      </c>
      <c r="Y375" s="48">
        <v>0</v>
      </c>
      <c r="Z375" s="48">
        <v>0</v>
      </c>
      <c r="AA375" s="52">
        <v>0</v>
      </c>
      <c r="AB375" s="48">
        <v>0</v>
      </c>
      <c r="AC375" s="52">
        <v>0</v>
      </c>
      <c r="AD375" s="53" t="s">
        <v>68</v>
      </c>
    </row>
    <row r="376" spans="1:30" ht="30" customHeight="1" x14ac:dyDescent="0.25">
      <c r="A376" s="45" t="s">
        <v>60</v>
      </c>
      <c r="B376" s="45" t="s">
        <v>399</v>
      </c>
      <c r="C376" s="45" t="s">
        <v>400</v>
      </c>
      <c r="D376" s="46" t="s">
        <v>673</v>
      </c>
      <c r="E376" s="46" t="s">
        <v>451</v>
      </c>
      <c r="F376" s="46" t="s">
        <v>679</v>
      </c>
      <c r="G376" s="46" t="s">
        <v>457</v>
      </c>
      <c r="H376" s="47" t="s">
        <v>66</v>
      </c>
      <c r="I376" s="48">
        <v>0</v>
      </c>
      <c r="J376" s="49">
        <v>0</v>
      </c>
      <c r="K376" s="46">
        <v>0</v>
      </c>
      <c r="L376" s="46">
        <v>0</v>
      </c>
      <c r="M376" s="49" t="s">
        <v>67</v>
      </c>
      <c r="N376" s="51">
        <v>0</v>
      </c>
      <c r="O376" s="52" t="s">
        <v>68</v>
      </c>
      <c r="P376" s="48">
        <v>0</v>
      </c>
      <c r="Q376" s="46">
        <v>0</v>
      </c>
      <c r="R376" s="46" t="s">
        <v>67</v>
      </c>
      <c r="S376" s="52" t="s">
        <v>67</v>
      </c>
      <c r="T376" s="48">
        <v>0</v>
      </c>
      <c r="U376" s="48">
        <v>0</v>
      </c>
      <c r="V376" s="46">
        <v>0</v>
      </c>
      <c r="W376" s="46">
        <v>0</v>
      </c>
      <c r="X376" s="46">
        <v>0</v>
      </c>
      <c r="Y376" s="48">
        <v>0</v>
      </c>
      <c r="Z376" s="48">
        <v>0</v>
      </c>
      <c r="AA376" s="52">
        <v>0</v>
      </c>
      <c r="AB376" s="48">
        <v>0</v>
      </c>
      <c r="AC376" s="52">
        <v>0</v>
      </c>
      <c r="AD376" s="53" t="s">
        <v>68</v>
      </c>
    </row>
    <row r="377" spans="1:30" ht="30" customHeight="1" x14ac:dyDescent="0.25">
      <c r="A377" s="45" t="s">
        <v>60</v>
      </c>
      <c r="B377" s="45" t="s">
        <v>399</v>
      </c>
      <c r="C377" s="45" t="s">
        <v>400</v>
      </c>
      <c r="D377" s="46" t="s">
        <v>673</v>
      </c>
      <c r="E377" s="46" t="s">
        <v>451</v>
      </c>
      <c r="F377" s="46" t="s">
        <v>680</v>
      </c>
      <c r="G377" s="46" t="s">
        <v>451</v>
      </c>
      <c r="H377" s="47" t="s">
        <v>66</v>
      </c>
      <c r="I377" s="48">
        <v>0</v>
      </c>
      <c r="J377" s="49">
        <v>0</v>
      </c>
      <c r="K377" s="46">
        <v>0</v>
      </c>
      <c r="L377" s="46">
        <v>0</v>
      </c>
      <c r="M377" s="49" t="s">
        <v>67</v>
      </c>
      <c r="N377" s="54">
        <v>0</v>
      </c>
      <c r="O377" s="52" t="s">
        <v>68</v>
      </c>
      <c r="P377" s="48">
        <v>0</v>
      </c>
      <c r="Q377" s="46">
        <v>0</v>
      </c>
      <c r="R377" s="46" t="s">
        <v>67</v>
      </c>
      <c r="S377" s="52" t="s">
        <v>67</v>
      </c>
      <c r="T377" s="48">
        <v>0</v>
      </c>
      <c r="U377" s="48">
        <v>0</v>
      </c>
      <c r="V377" s="46">
        <v>0</v>
      </c>
      <c r="W377" s="46">
        <v>0</v>
      </c>
      <c r="X377" s="46">
        <v>0</v>
      </c>
      <c r="Y377" s="48">
        <v>0</v>
      </c>
      <c r="Z377" s="48">
        <v>0</v>
      </c>
      <c r="AA377" s="52">
        <v>0</v>
      </c>
      <c r="AB377" s="48">
        <v>0</v>
      </c>
      <c r="AC377" s="52">
        <v>0</v>
      </c>
      <c r="AD377" s="53" t="s">
        <v>68</v>
      </c>
    </row>
    <row r="378" spans="1:30" ht="30" customHeight="1" x14ac:dyDescent="0.25">
      <c r="A378" s="45" t="s">
        <v>60</v>
      </c>
      <c r="B378" s="45" t="s">
        <v>399</v>
      </c>
      <c r="C378" s="45" t="s">
        <v>681</v>
      </c>
      <c r="D378" s="46" t="s">
        <v>682</v>
      </c>
      <c r="E378" s="46" t="s">
        <v>683</v>
      </c>
      <c r="F378" s="46" t="s">
        <v>684</v>
      </c>
      <c r="G378" s="46" t="s">
        <v>685</v>
      </c>
      <c r="H378" s="47" t="s">
        <v>66</v>
      </c>
      <c r="I378" s="48">
        <v>0</v>
      </c>
      <c r="J378" s="49">
        <v>0</v>
      </c>
      <c r="K378" s="46">
        <v>0</v>
      </c>
      <c r="L378" s="46">
        <v>0</v>
      </c>
      <c r="M378" s="49" t="s">
        <v>67</v>
      </c>
      <c r="N378" s="51">
        <v>0</v>
      </c>
      <c r="O378" s="52" t="s">
        <v>68</v>
      </c>
      <c r="P378" s="48">
        <v>0</v>
      </c>
      <c r="Q378" s="46">
        <v>0</v>
      </c>
      <c r="R378" s="46" t="s">
        <v>67</v>
      </c>
      <c r="S378" s="52" t="s">
        <v>67</v>
      </c>
      <c r="T378" s="48">
        <v>0</v>
      </c>
      <c r="U378" s="48">
        <v>0</v>
      </c>
      <c r="V378" s="46">
        <v>0</v>
      </c>
      <c r="W378" s="46">
        <v>0</v>
      </c>
      <c r="X378" s="46">
        <v>0</v>
      </c>
      <c r="Y378" s="48">
        <v>0</v>
      </c>
      <c r="Z378" s="48">
        <v>0</v>
      </c>
      <c r="AA378" s="52">
        <v>0</v>
      </c>
      <c r="AB378" s="48">
        <v>0</v>
      </c>
      <c r="AC378" s="52">
        <v>0</v>
      </c>
      <c r="AD378" s="53" t="s">
        <v>68</v>
      </c>
    </row>
    <row r="379" spans="1:30" ht="30" customHeight="1" x14ac:dyDescent="0.25">
      <c r="A379" s="45" t="s">
        <v>60</v>
      </c>
      <c r="B379" s="45" t="s">
        <v>399</v>
      </c>
      <c r="C379" s="45" t="s">
        <v>681</v>
      </c>
      <c r="D379" s="46" t="s">
        <v>686</v>
      </c>
      <c r="E379" s="46" t="s">
        <v>687</v>
      </c>
      <c r="F379" s="46" t="s">
        <v>688</v>
      </c>
      <c r="G379" s="46" t="s">
        <v>687</v>
      </c>
      <c r="H379" s="47" t="s">
        <v>66</v>
      </c>
      <c r="I379" s="48">
        <v>0</v>
      </c>
      <c r="J379" s="49">
        <v>0</v>
      </c>
      <c r="K379" s="46">
        <v>0</v>
      </c>
      <c r="L379" s="46">
        <v>0</v>
      </c>
      <c r="M379" s="49" t="s">
        <v>67</v>
      </c>
      <c r="N379" s="54">
        <v>0</v>
      </c>
      <c r="O379" s="52" t="s">
        <v>68</v>
      </c>
      <c r="P379" s="48">
        <v>0</v>
      </c>
      <c r="Q379" s="46">
        <v>0</v>
      </c>
      <c r="R379" s="46" t="s">
        <v>67</v>
      </c>
      <c r="S379" s="52" t="s">
        <v>67</v>
      </c>
      <c r="T379" s="48">
        <v>0</v>
      </c>
      <c r="U379" s="48">
        <v>0</v>
      </c>
      <c r="V379" s="46">
        <v>0</v>
      </c>
      <c r="W379" s="46">
        <v>0</v>
      </c>
      <c r="X379" s="46">
        <v>0</v>
      </c>
      <c r="Y379" s="48">
        <v>0</v>
      </c>
      <c r="Z379" s="48">
        <v>0</v>
      </c>
      <c r="AA379" s="52">
        <v>0</v>
      </c>
      <c r="AB379" s="48">
        <v>0</v>
      </c>
      <c r="AC379" s="52">
        <v>0</v>
      </c>
      <c r="AD379" s="53" t="s">
        <v>68</v>
      </c>
    </row>
    <row r="380" spans="1:30" ht="30" customHeight="1" x14ac:dyDescent="0.25">
      <c r="A380" s="45" t="s">
        <v>60</v>
      </c>
      <c r="B380" s="45" t="s">
        <v>399</v>
      </c>
      <c r="C380" s="45" t="s">
        <v>681</v>
      </c>
      <c r="D380" s="46" t="s">
        <v>686</v>
      </c>
      <c r="E380" s="46" t="s">
        <v>687</v>
      </c>
      <c r="F380" s="46" t="s">
        <v>689</v>
      </c>
      <c r="G380" s="46" t="s">
        <v>687</v>
      </c>
      <c r="H380" s="47" t="s">
        <v>66</v>
      </c>
      <c r="I380" s="48">
        <v>0</v>
      </c>
      <c r="J380" s="49">
        <v>0</v>
      </c>
      <c r="K380" s="46">
        <v>0</v>
      </c>
      <c r="L380" s="46">
        <v>0</v>
      </c>
      <c r="M380" s="49" t="s">
        <v>67</v>
      </c>
      <c r="N380" s="51">
        <v>0</v>
      </c>
      <c r="O380" s="52" t="s">
        <v>68</v>
      </c>
      <c r="P380" s="48">
        <v>0</v>
      </c>
      <c r="Q380" s="46">
        <v>0</v>
      </c>
      <c r="R380" s="46" t="s">
        <v>67</v>
      </c>
      <c r="S380" s="52" t="s">
        <v>67</v>
      </c>
      <c r="T380" s="48">
        <v>0</v>
      </c>
      <c r="U380" s="48">
        <v>0</v>
      </c>
      <c r="V380" s="46">
        <v>0</v>
      </c>
      <c r="W380" s="46">
        <v>0</v>
      </c>
      <c r="X380" s="46">
        <v>0</v>
      </c>
      <c r="Y380" s="48">
        <v>0</v>
      </c>
      <c r="Z380" s="48">
        <v>0</v>
      </c>
      <c r="AA380" s="52">
        <v>0</v>
      </c>
      <c r="AB380" s="48">
        <v>0</v>
      </c>
      <c r="AC380" s="52">
        <v>0</v>
      </c>
      <c r="AD380" s="53" t="s">
        <v>68</v>
      </c>
    </row>
    <row r="381" spans="1:30" ht="30" customHeight="1" x14ac:dyDescent="0.25">
      <c r="A381" s="45" t="s">
        <v>60</v>
      </c>
      <c r="B381" s="45" t="s">
        <v>399</v>
      </c>
      <c r="C381" s="45" t="s">
        <v>681</v>
      </c>
      <c r="D381" s="46" t="s">
        <v>686</v>
      </c>
      <c r="E381" s="46" t="s">
        <v>687</v>
      </c>
      <c r="F381" s="46" t="s">
        <v>690</v>
      </c>
      <c r="G381" s="46" t="s">
        <v>687</v>
      </c>
      <c r="H381" s="47" t="s">
        <v>66</v>
      </c>
      <c r="I381" s="48">
        <v>0</v>
      </c>
      <c r="J381" s="49">
        <v>0</v>
      </c>
      <c r="K381" s="46">
        <v>0</v>
      </c>
      <c r="L381" s="46">
        <v>0</v>
      </c>
      <c r="M381" s="49" t="s">
        <v>67</v>
      </c>
      <c r="N381" s="54">
        <v>0</v>
      </c>
      <c r="O381" s="52" t="s">
        <v>68</v>
      </c>
      <c r="P381" s="48">
        <v>0</v>
      </c>
      <c r="Q381" s="46">
        <v>0</v>
      </c>
      <c r="R381" s="46" t="s">
        <v>67</v>
      </c>
      <c r="S381" s="52" t="s">
        <v>67</v>
      </c>
      <c r="T381" s="48">
        <v>0</v>
      </c>
      <c r="U381" s="48">
        <v>0</v>
      </c>
      <c r="V381" s="46">
        <v>0</v>
      </c>
      <c r="W381" s="46">
        <v>0</v>
      </c>
      <c r="X381" s="46">
        <v>0</v>
      </c>
      <c r="Y381" s="48">
        <v>0</v>
      </c>
      <c r="Z381" s="48">
        <v>0</v>
      </c>
      <c r="AA381" s="52">
        <v>0</v>
      </c>
      <c r="AB381" s="48">
        <v>0</v>
      </c>
      <c r="AC381" s="52">
        <v>0</v>
      </c>
      <c r="AD381" s="53" t="s">
        <v>68</v>
      </c>
    </row>
    <row r="382" spans="1:30" ht="30" customHeight="1" x14ac:dyDescent="0.25">
      <c r="A382" s="45" t="s">
        <v>60</v>
      </c>
      <c r="B382" s="45" t="s">
        <v>399</v>
      </c>
      <c r="C382" s="45" t="s">
        <v>681</v>
      </c>
      <c r="D382" s="46" t="s">
        <v>686</v>
      </c>
      <c r="E382" s="46" t="s">
        <v>687</v>
      </c>
      <c r="F382" s="46" t="s">
        <v>691</v>
      </c>
      <c r="G382" s="46" t="s">
        <v>687</v>
      </c>
      <c r="H382" s="47" t="s">
        <v>66</v>
      </c>
      <c r="I382" s="48">
        <v>0</v>
      </c>
      <c r="J382" s="49">
        <v>0</v>
      </c>
      <c r="K382" s="46">
        <v>0</v>
      </c>
      <c r="L382" s="46">
        <v>0</v>
      </c>
      <c r="M382" s="49" t="s">
        <v>67</v>
      </c>
      <c r="N382" s="51">
        <v>0</v>
      </c>
      <c r="O382" s="52" t="s">
        <v>68</v>
      </c>
      <c r="P382" s="48">
        <v>0</v>
      </c>
      <c r="Q382" s="46">
        <v>0</v>
      </c>
      <c r="R382" s="46" t="s">
        <v>67</v>
      </c>
      <c r="S382" s="52" t="s">
        <v>67</v>
      </c>
      <c r="T382" s="48">
        <v>0</v>
      </c>
      <c r="U382" s="48">
        <v>0</v>
      </c>
      <c r="V382" s="46">
        <v>0</v>
      </c>
      <c r="W382" s="46">
        <v>0</v>
      </c>
      <c r="X382" s="46">
        <v>0</v>
      </c>
      <c r="Y382" s="48">
        <v>0</v>
      </c>
      <c r="Z382" s="48">
        <v>0</v>
      </c>
      <c r="AA382" s="52">
        <v>0</v>
      </c>
      <c r="AB382" s="48">
        <v>0</v>
      </c>
      <c r="AC382" s="52">
        <v>0</v>
      </c>
      <c r="AD382" s="53" t="s">
        <v>68</v>
      </c>
    </row>
    <row r="383" spans="1:30" ht="30" customHeight="1" x14ac:dyDescent="0.25">
      <c r="A383" s="45" t="s">
        <v>60</v>
      </c>
      <c r="B383" s="45" t="s">
        <v>399</v>
      </c>
      <c r="C383" s="45" t="s">
        <v>681</v>
      </c>
      <c r="D383" s="46" t="s">
        <v>686</v>
      </c>
      <c r="E383" s="46" t="s">
        <v>687</v>
      </c>
      <c r="F383" s="46" t="s">
        <v>692</v>
      </c>
      <c r="G383" s="46" t="s">
        <v>687</v>
      </c>
      <c r="H383" s="47" t="s">
        <v>66</v>
      </c>
      <c r="I383" s="48">
        <v>0</v>
      </c>
      <c r="J383" s="49">
        <v>0</v>
      </c>
      <c r="K383" s="46">
        <v>0</v>
      </c>
      <c r="L383" s="46">
        <v>0</v>
      </c>
      <c r="M383" s="49" t="s">
        <v>67</v>
      </c>
      <c r="N383" s="54">
        <v>0</v>
      </c>
      <c r="O383" s="52" t="s">
        <v>68</v>
      </c>
      <c r="P383" s="48">
        <v>0</v>
      </c>
      <c r="Q383" s="46">
        <v>0</v>
      </c>
      <c r="R383" s="46" t="s">
        <v>67</v>
      </c>
      <c r="S383" s="52" t="s">
        <v>67</v>
      </c>
      <c r="T383" s="48">
        <v>0</v>
      </c>
      <c r="U383" s="48">
        <v>0</v>
      </c>
      <c r="V383" s="46">
        <v>0</v>
      </c>
      <c r="W383" s="46">
        <v>0</v>
      </c>
      <c r="X383" s="46">
        <v>0</v>
      </c>
      <c r="Y383" s="48">
        <v>0</v>
      </c>
      <c r="Z383" s="48">
        <v>0</v>
      </c>
      <c r="AA383" s="52">
        <v>0</v>
      </c>
      <c r="AB383" s="48">
        <v>0</v>
      </c>
      <c r="AC383" s="52">
        <v>0</v>
      </c>
      <c r="AD383" s="53" t="s">
        <v>68</v>
      </c>
    </row>
    <row r="384" spans="1:30" ht="30" customHeight="1" x14ac:dyDescent="0.25">
      <c r="A384" s="45" t="s">
        <v>60</v>
      </c>
      <c r="B384" s="45" t="s">
        <v>399</v>
      </c>
      <c r="C384" s="45" t="s">
        <v>681</v>
      </c>
      <c r="D384" s="46" t="s">
        <v>686</v>
      </c>
      <c r="E384" s="46" t="s">
        <v>687</v>
      </c>
      <c r="F384" s="46" t="s">
        <v>693</v>
      </c>
      <c r="G384" s="46" t="s">
        <v>687</v>
      </c>
      <c r="H384" s="47" t="s">
        <v>66</v>
      </c>
      <c r="I384" s="48">
        <v>0</v>
      </c>
      <c r="J384" s="49">
        <v>0</v>
      </c>
      <c r="K384" s="46">
        <v>0</v>
      </c>
      <c r="L384" s="46">
        <v>0</v>
      </c>
      <c r="M384" s="49" t="s">
        <v>67</v>
      </c>
      <c r="N384" s="51">
        <v>0</v>
      </c>
      <c r="O384" s="52" t="s">
        <v>68</v>
      </c>
      <c r="P384" s="48">
        <v>0</v>
      </c>
      <c r="Q384" s="46">
        <v>0</v>
      </c>
      <c r="R384" s="46" t="s">
        <v>67</v>
      </c>
      <c r="S384" s="52" t="s">
        <v>67</v>
      </c>
      <c r="T384" s="48">
        <v>0</v>
      </c>
      <c r="U384" s="48">
        <v>0</v>
      </c>
      <c r="V384" s="46">
        <v>0</v>
      </c>
      <c r="W384" s="46">
        <v>0</v>
      </c>
      <c r="X384" s="46">
        <v>0</v>
      </c>
      <c r="Y384" s="48">
        <v>0</v>
      </c>
      <c r="Z384" s="48">
        <v>0</v>
      </c>
      <c r="AA384" s="52">
        <v>0</v>
      </c>
      <c r="AB384" s="48">
        <v>0</v>
      </c>
      <c r="AC384" s="52">
        <v>0</v>
      </c>
      <c r="AD384" s="53" t="s">
        <v>68</v>
      </c>
    </row>
    <row r="385" spans="1:30" ht="30" customHeight="1" x14ac:dyDescent="0.25">
      <c r="A385" s="45" t="s">
        <v>60</v>
      </c>
      <c r="B385" s="45" t="s">
        <v>399</v>
      </c>
      <c r="C385" s="45" t="s">
        <v>681</v>
      </c>
      <c r="D385" s="46" t="s">
        <v>686</v>
      </c>
      <c r="E385" s="46" t="s">
        <v>687</v>
      </c>
      <c r="F385" s="46" t="s">
        <v>694</v>
      </c>
      <c r="G385" s="46" t="s">
        <v>687</v>
      </c>
      <c r="H385" s="47" t="s">
        <v>66</v>
      </c>
      <c r="I385" s="48">
        <v>0</v>
      </c>
      <c r="J385" s="49">
        <v>0</v>
      </c>
      <c r="K385" s="46">
        <v>0</v>
      </c>
      <c r="L385" s="46">
        <v>0</v>
      </c>
      <c r="M385" s="49" t="s">
        <v>67</v>
      </c>
      <c r="N385" s="54">
        <v>0</v>
      </c>
      <c r="O385" s="52" t="s">
        <v>68</v>
      </c>
      <c r="P385" s="48">
        <v>0</v>
      </c>
      <c r="Q385" s="46">
        <v>0</v>
      </c>
      <c r="R385" s="46" t="s">
        <v>67</v>
      </c>
      <c r="S385" s="52" t="s">
        <v>67</v>
      </c>
      <c r="T385" s="48">
        <v>0</v>
      </c>
      <c r="U385" s="48">
        <v>0</v>
      </c>
      <c r="V385" s="46">
        <v>0</v>
      </c>
      <c r="W385" s="46">
        <v>0</v>
      </c>
      <c r="X385" s="46">
        <v>0</v>
      </c>
      <c r="Y385" s="48">
        <v>0</v>
      </c>
      <c r="Z385" s="48">
        <v>0</v>
      </c>
      <c r="AA385" s="52">
        <v>0</v>
      </c>
      <c r="AB385" s="48">
        <v>0</v>
      </c>
      <c r="AC385" s="52">
        <v>0</v>
      </c>
      <c r="AD385" s="53" t="s">
        <v>68</v>
      </c>
    </row>
    <row r="386" spans="1:30" ht="30" customHeight="1" x14ac:dyDescent="0.25">
      <c r="A386" s="45" t="s">
        <v>60</v>
      </c>
      <c r="B386" s="45" t="s">
        <v>399</v>
      </c>
      <c r="C386" s="45" t="s">
        <v>681</v>
      </c>
      <c r="D386" s="46" t="s">
        <v>686</v>
      </c>
      <c r="E386" s="46" t="s">
        <v>687</v>
      </c>
      <c r="F386" s="46" t="s">
        <v>695</v>
      </c>
      <c r="G386" s="46" t="s">
        <v>687</v>
      </c>
      <c r="H386" s="47" t="s">
        <v>66</v>
      </c>
      <c r="I386" s="48">
        <v>0</v>
      </c>
      <c r="J386" s="49">
        <v>0</v>
      </c>
      <c r="K386" s="46">
        <v>0</v>
      </c>
      <c r="L386" s="46">
        <v>0</v>
      </c>
      <c r="M386" s="49" t="s">
        <v>67</v>
      </c>
      <c r="N386" s="51">
        <v>0</v>
      </c>
      <c r="O386" s="52" t="s">
        <v>68</v>
      </c>
      <c r="P386" s="48">
        <v>0</v>
      </c>
      <c r="Q386" s="46">
        <v>0</v>
      </c>
      <c r="R386" s="46" t="s">
        <v>67</v>
      </c>
      <c r="S386" s="52" t="s">
        <v>67</v>
      </c>
      <c r="T386" s="48">
        <v>0</v>
      </c>
      <c r="U386" s="48">
        <v>0</v>
      </c>
      <c r="V386" s="46">
        <v>0</v>
      </c>
      <c r="W386" s="46">
        <v>0</v>
      </c>
      <c r="X386" s="46">
        <v>0</v>
      </c>
      <c r="Y386" s="48">
        <v>0</v>
      </c>
      <c r="Z386" s="48">
        <v>0</v>
      </c>
      <c r="AA386" s="52">
        <v>0</v>
      </c>
      <c r="AB386" s="48">
        <v>0</v>
      </c>
      <c r="AC386" s="52">
        <v>0</v>
      </c>
      <c r="AD386" s="53" t="s">
        <v>68</v>
      </c>
    </row>
    <row r="387" spans="1:30" ht="30" customHeight="1" x14ac:dyDescent="0.25">
      <c r="A387" s="45" t="s">
        <v>60</v>
      </c>
      <c r="B387" s="45" t="s">
        <v>399</v>
      </c>
      <c r="C387" s="45" t="s">
        <v>681</v>
      </c>
      <c r="D387" s="46" t="s">
        <v>696</v>
      </c>
      <c r="E387" s="46" t="s">
        <v>687</v>
      </c>
      <c r="F387" s="46" t="s">
        <v>697</v>
      </c>
      <c r="G387" s="46" t="s">
        <v>687</v>
      </c>
      <c r="H387" s="47" t="s">
        <v>66</v>
      </c>
      <c r="I387" s="48">
        <v>0</v>
      </c>
      <c r="J387" s="49">
        <v>0</v>
      </c>
      <c r="K387" s="46">
        <v>0</v>
      </c>
      <c r="L387" s="46">
        <v>0</v>
      </c>
      <c r="M387" s="49" t="s">
        <v>67</v>
      </c>
      <c r="N387" s="54">
        <v>0</v>
      </c>
      <c r="O387" s="52" t="s">
        <v>68</v>
      </c>
      <c r="P387" s="48">
        <v>0</v>
      </c>
      <c r="Q387" s="46">
        <v>0</v>
      </c>
      <c r="R387" s="46" t="s">
        <v>67</v>
      </c>
      <c r="S387" s="52" t="s">
        <v>67</v>
      </c>
      <c r="T387" s="48">
        <v>0</v>
      </c>
      <c r="U387" s="48">
        <v>0</v>
      </c>
      <c r="V387" s="46">
        <v>0</v>
      </c>
      <c r="W387" s="46">
        <v>0</v>
      </c>
      <c r="X387" s="46">
        <v>0</v>
      </c>
      <c r="Y387" s="48">
        <v>0</v>
      </c>
      <c r="Z387" s="48">
        <v>0</v>
      </c>
      <c r="AA387" s="52">
        <v>0</v>
      </c>
      <c r="AB387" s="48">
        <v>0</v>
      </c>
      <c r="AC387" s="52">
        <v>0</v>
      </c>
      <c r="AD387" s="53" t="s">
        <v>68</v>
      </c>
    </row>
    <row r="388" spans="1:30" ht="30" customHeight="1" x14ac:dyDescent="0.25">
      <c r="A388" s="45" t="s">
        <v>60</v>
      </c>
      <c r="B388" s="45" t="s">
        <v>399</v>
      </c>
      <c r="C388" s="45" t="s">
        <v>681</v>
      </c>
      <c r="D388" s="46" t="s">
        <v>696</v>
      </c>
      <c r="E388" s="46" t="s">
        <v>687</v>
      </c>
      <c r="F388" s="46" t="s">
        <v>698</v>
      </c>
      <c r="G388" s="46" t="s">
        <v>687</v>
      </c>
      <c r="H388" s="47" t="s">
        <v>66</v>
      </c>
      <c r="I388" s="48">
        <v>0</v>
      </c>
      <c r="J388" s="49">
        <v>0</v>
      </c>
      <c r="K388" s="46">
        <v>0</v>
      </c>
      <c r="L388" s="46">
        <v>0</v>
      </c>
      <c r="M388" s="49" t="s">
        <v>67</v>
      </c>
      <c r="N388" s="51">
        <v>0</v>
      </c>
      <c r="O388" s="52" t="s">
        <v>68</v>
      </c>
      <c r="P388" s="48">
        <v>0</v>
      </c>
      <c r="Q388" s="46">
        <v>0</v>
      </c>
      <c r="R388" s="46" t="s">
        <v>67</v>
      </c>
      <c r="S388" s="52" t="s">
        <v>67</v>
      </c>
      <c r="T388" s="48">
        <v>0</v>
      </c>
      <c r="U388" s="48">
        <v>0</v>
      </c>
      <c r="V388" s="46">
        <v>0</v>
      </c>
      <c r="W388" s="46">
        <v>0</v>
      </c>
      <c r="X388" s="46">
        <v>0</v>
      </c>
      <c r="Y388" s="48">
        <v>0</v>
      </c>
      <c r="Z388" s="48">
        <v>0</v>
      </c>
      <c r="AA388" s="52">
        <v>0</v>
      </c>
      <c r="AB388" s="48">
        <v>0</v>
      </c>
      <c r="AC388" s="52">
        <v>0</v>
      </c>
      <c r="AD388" s="53" t="s">
        <v>68</v>
      </c>
    </row>
    <row r="389" spans="1:30" ht="30" customHeight="1" x14ac:dyDescent="0.25">
      <c r="A389" s="45" t="s">
        <v>60</v>
      </c>
      <c r="B389" s="45" t="s">
        <v>399</v>
      </c>
      <c r="C389" s="45" t="s">
        <v>681</v>
      </c>
      <c r="D389" s="46" t="s">
        <v>699</v>
      </c>
      <c r="E389" s="46" t="s">
        <v>700</v>
      </c>
      <c r="F389" s="46" t="s">
        <v>701</v>
      </c>
      <c r="G389" s="46" t="s">
        <v>700</v>
      </c>
      <c r="H389" s="47" t="s">
        <v>66</v>
      </c>
      <c r="I389" s="48">
        <v>0</v>
      </c>
      <c r="J389" s="49">
        <v>0</v>
      </c>
      <c r="K389" s="46">
        <v>0</v>
      </c>
      <c r="L389" s="46">
        <v>0</v>
      </c>
      <c r="M389" s="49" t="s">
        <v>67</v>
      </c>
      <c r="N389" s="54">
        <v>0</v>
      </c>
      <c r="O389" s="52" t="s">
        <v>68</v>
      </c>
      <c r="P389" s="48">
        <v>0</v>
      </c>
      <c r="Q389" s="46">
        <v>0</v>
      </c>
      <c r="R389" s="46" t="s">
        <v>67</v>
      </c>
      <c r="S389" s="52" t="s">
        <v>67</v>
      </c>
      <c r="T389" s="48">
        <v>0</v>
      </c>
      <c r="U389" s="48">
        <v>0</v>
      </c>
      <c r="V389" s="46">
        <v>0</v>
      </c>
      <c r="W389" s="46">
        <v>0</v>
      </c>
      <c r="X389" s="46">
        <v>0</v>
      </c>
      <c r="Y389" s="48">
        <v>0</v>
      </c>
      <c r="Z389" s="48">
        <v>0</v>
      </c>
      <c r="AA389" s="52">
        <v>0</v>
      </c>
      <c r="AB389" s="48">
        <v>0</v>
      </c>
      <c r="AC389" s="52">
        <v>0</v>
      </c>
      <c r="AD389" s="53" t="s">
        <v>68</v>
      </c>
    </row>
    <row r="390" spans="1:30" ht="30" customHeight="1" x14ac:dyDescent="0.25">
      <c r="A390" s="45" t="s">
        <v>60</v>
      </c>
      <c r="B390" s="45" t="s">
        <v>399</v>
      </c>
      <c r="C390" s="45" t="s">
        <v>681</v>
      </c>
      <c r="D390" s="46" t="s">
        <v>699</v>
      </c>
      <c r="E390" s="46" t="s">
        <v>700</v>
      </c>
      <c r="F390" s="46" t="s">
        <v>702</v>
      </c>
      <c r="G390" s="46" t="s">
        <v>703</v>
      </c>
      <c r="H390" s="47" t="s">
        <v>66</v>
      </c>
      <c r="I390" s="48">
        <v>0</v>
      </c>
      <c r="J390" s="49">
        <v>0</v>
      </c>
      <c r="K390" s="46">
        <v>0</v>
      </c>
      <c r="L390" s="46">
        <v>0</v>
      </c>
      <c r="M390" s="49" t="s">
        <v>67</v>
      </c>
      <c r="N390" s="51">
        <v>0</v>
      </c>
      <c r="O390" s="52" t="s">
        <v>68</v>
      </c>
      <c r="P390" s="48">
        <v>0</v>
      </c>
      <c r="Q390" s="46">
        <v>0</v>
      </c>
      <c r="R390" s="46" t="s">
        <v>67</v>
      </c>
      <c r="S390" s="52" t="s">
        <v>67</v>
      </c>
      <c r="T390" s="48">
        <v>0</v>
      </c>
      <c r="U390" s="48">
        <v>0</v>
      </c>
      <c r="V390" s="46">
        <v>0</v>
      </c>
      <c r="W390" s="46">
        <v>0</v>
      </c>
      <c r="X390" s="46">
        <v>0</v>
      </c>
      <c r="Y390" s="48">
        <v>0</v>
      </c>
      <c r="Z390" s="48">
        <v>0</v>
      </c>
      <c r="AA390" s="52">
        <v>0</v>
      </c>
      <c r="AB390" s="48">
        <v>0</v>
      </c>
      <c r="AC390" s="52">
        <v>0</v>
      </c>
      <c r="AD390" s="53" t="s">
        <v>68</v>
      </c>
    </row>
    <row r="391" spans="1:30" ht="30" customHeight="1" x14ac:dyDescent="0.25">
      <c r="A391" s="45" t="s">
        <v>60</v>
      </c>
      <c r="B391" s="45" t="s">
        <v>399</v>
      </c>
      <c r="C391" s="45" t="s">
        <v>681</v>
      </c>
      <c r="D391" s="46" t="s">
        <v>699</v>
      </c>
      <c r="E391" s="46" t="s">
        <v>700</v>
      </c>
      <c r="F391" s="46" t="s">
        <v>704</v>
      </c>
      <c r="G391" s="46" t="s">
        <v>700</v>
      </c>
      <c r="H391" s="47" t="s">
        <v>66</v>
      </c>
      <c r="I391" s="48">
        <v>0</v>
      </c>
      <c r="J391" s="49">
        <v>0</v>
      </c>
      <c r="K391" s="46">
        <v>0</v>
      </c>
      <c r="L391" s="46">
        <v>0</v>
      </c>
      <c r="M391" s="49" t="s">
        <v>67</v>
      </c>
      <c r="N391" s="54">
        <v>0</v>
      </c>
      <c r="O391" s="52" t="s">
        <v>68</v>
      </c>
      <c r="P391" s="48">
        <v>0</v>
      </c>
      <c r="Q391" s="46">
        <v>0</v>
      </c>
      <c r="R391" s="46" t="s">
        <v>67</v>
      </c>
      <c r="S391" s="52" t="s">
        <v>67</v>
      </c>
      <c r="T391" s="48">
        <v>0</v>
      </c>
      <c r="U391" s="48">
        <v>0</v>
      </c>
      <c r="V391" s="46">
        <v>0</v>
      </c>
      <c r="W391" s="46">
        <v>0</v>
      </c>
      <c r="X391" s="46">
        <v>0</v>
      </c>
      <c r="Y391" s="48">
        <v>0</v>
      </c>
      <c r="Z391" s="48">
        <v>0</v>
      </c>
      <c r="AA391" s="52">
        <v>0</v>
      </c>
      <c r="AB391" s="48">
        <v>0</v>
      </c>
      <c r="AC391" s="52">
        <v>0</v>
      </c>
      <c r="AD391" s="53" t="s">
        <v>68</v>
      </c>
    </row>
    <row r="392" spans="1:30" ht="30" customHeight="1" x14ac:dyDescent="0.25">
      <c r="A392" s="45" t="s">
        <v>60</v>
      </c>
      <c r="B392" s="45" t="s">
        <v>399</v>
      </c>
      <c r="C392" s="45" t="s">
        <v>681</v>
      </c>
      <c r="D392" s="46" t="s">
        <v>699</v>
      </c>
      <c r="E392" s="46" t="s">
        <v>700</v>
      </c>
      <c r="F392" s="46" t="s">
        <v>705</v>
      </c>
      <c r="G392" s="46" t="s">
        <v>700</v>
      </c>
      <c r="H392" s="47" t="s">
        <v>66</v>
      </c>
      <c r="I392" s="48">
        <v>0</v>
      </c>
      <c r="J392" s="49">
        <v>0</v>
      </c>
      <c r="K392" s="46">
        <v>0</v>
      </c>
      <c r="L392" s="46">
        <v>0</v>
      </c>
      <c r="M392" s="49" t="s">
        <v>67</v>
      </c>
      <c r="N392" s="51">
        <v>0</v>
      </c>
      <c r="O392" s="52" t="s">
        <v>68</v>
      </c>
      <c r="P392" s="48">
        <v>0</v>
      </c>
      <c r="Q392" s="46">
        <v>0</v>
      </c>
      <c r="R392" s="46" t="s">
        <v>67</v>
      </c>
      <c r="S392" s="52" t="s">
        <v>67</v>
      </c>
      <c r="T392" s="48">
        <v>0</v>
      </c>
      <c r="U392" s="48">
        <v>0</v>
      </c>
      <c r="V392" s="46">
        <v>0</v>
      </c>
      <c r="W392" s="46">
        <v>0</v>
      </c>
      <c r="X392" s="46">
        <v>0</v>
      </c>
      <c r="Y392" s="48">
        <v>0</v>
      </c>
      <c r="Z392" s="48">
        <v>0</v>
      </c>
      <c r="AA392" s="52">
        <v>0</v>
      </c>
      <c r="AB392" s="48">
        <v>0</v>
      </c>
      <c r="AC392" s="52">
        <v>0</v>
      </c>
      <c r="AD392" s="53" t="s">
        <v>68</v>
      </c>
    </row>
    <row r="393" spans="1:30" ht="30" customHeight="1" x14ac:dyDescent="0.25">
      <c r="A393" s="45" t="s">
        <v>60</v>
      </c>
      <c r="B393" s="45" t="s">
        <v>399</v>
      </c>
      <c r="C393" s="45" t="s">
        <v>681</v>
      </c>
      <c r="D393" s="46" t="s">
        <v>699</v>
      </c>
      <c r="E393" s="46" t="s">
        <v>700</v>
      </c>
      <c r="F393" s="46" t="s">
        <v>706</v>
      </c>
      <c r="G393" s="46" t="s">
        <v>700</v>
      </c>
      <c r="H393" s="47" t="s">
        <v>66</v>
      </c>
      <c r="I393" s="48">
        <v>0</v>
      </c>
      <c r="J393" s="49">
        <v>0</v>
      </c>
      <c r="K393" s="46">
        <v>0</v>
      </c>
      <c r="L393" s="46">
        <v>0</v>
      </c>
      <c r="M393" s="49" t="s">
        <v>67</v>
      </c>
      <c r="N393" s="54">
        <v>0</v>
      </c>
      <c r="O393" s="52" t="s">
        <v>68</v>
      </c>
      <c r="P393" s="48">
        <v>0</v>
      </c>
      <c r="Q393" s="46">
        <v>0</v>
      </c>
      <c r="R393" s="46" t="s">
        <v>67</v>
      </c>
      <c r="S393" s="52" t="s">
        <v>67</v>
      </c>
      <c r="T393" s="48">
        <v>0</v>
      </c>
      <c r="U393" s="48">
        <v>0</v>
      </c>
      <c r="V393" s="46">
        <v>0</v>
      </c>
      <c r="W393" s="46">
        <v>0</v>
      </c>
      <c r="X393" s="46">
        <v>0</v>
      </c>
      <c r="Y393" s="48">
        <v>0</v>
      </c>
      <c r="Z393" s="48">
        <v>0</v>
      </c>
      <c r="AA393" s="52">
        <v>0</v>
      </c>
      <c r="AB393" s="48">
        <v>0</v>
      </c>
      <c r="AC393" s="52">
        <v>0</v>
      </c>
      <c r="AD393" s="53" t="s">
        <v>68</v>
      </c>
    </row>
    <row r="394" spans="1:30" ht="30" customHeight="1" x14ac:dyDescent="0.25">
      <c r="A394" s="45" t="s">
        <v>60</v>
      </c>
      <c r="B394" s="45" t="s">
        <v>399</v>
      </c>
      <c r="C394" s="45" t="s">
        <v>681</v>
      </c>
      <c r="D394" s="46" t="s">
        <v>699</v>
      </c>
      <c r="E394" s="46" t="s">
        <v>700</v>
      </c>
      <c r="F394" s="46" t="s">
        <v>707</v>
      </c>
      <c r="G394" s="46" t="s">
        <v>703</v>
      </c>
      <c r="H394" s="47" t="s">
        <v>66</v>
      </c>
      <c r="I394" s="48">
        <v>0</v>
      </c>
      <c r="J394" s="49">
        <v>0</v>
      </c>
      <c r="K394" s="46">
        <v>0</v>
      </c>
      <c r="L394" s="46">
        <v>0</v>
      </c>
      <c r="M394" s="49" t="s">
        <v>67</v>
      </c>
      <c r="N394" s="51">
        <v>0</v>
      </c>
      <c r="O394" s="52" t="s">
        <v>68</v>
      </c>
      <c r="P394" s="48">
        <v>0</v>
      </c>
      <c r="Q394" s="46">
        <v>0</v>
      </c>
      <c r="R394" s="46" t="s">
        <v>67</v>
      </c>
      <c r="S394" s="52" t="s">
        <v>67</v>
      </c>
      <c r="T394" s="48">
        <v>0</v>
      </c>
      <c r="U394" s="48">
        <v>0</v>
      </c>
      <c r="V394" s="46">
        <v>0</v>
      </c>
      <c r="W394" s="46">
        <v>0</v>
      </c>
      <c r="X394" s="46">
        <v>0</v>
      </c>
      <c r="Y394" s="48">
        <v>0</v>
      </c>
      <c r="Z394" s="48">
        <v>0</v>
      </c>
      <c r="AA394" s="52">
        <v>0</v>
      </c>
      <c r="AB394" s="48">
        <v>0</v>
      </c>
      <c r="AC394" s="52">
        <v>0</v>
      </c>
      <c r="AD394" s="53" t="s">
        <v>68</v>
      </c>
    </row>
    <row r="395" spans="1:30" ht="30" customHeight="1" x14ac:dyDescent="0.25">
      <c r="A395" s="45" t="s">
        <v>60</v>
      </c>
      <c r="B395" s="45" t="s">
        <v>399</v>
      </c>
      <c r="C395" s="45" t="s">
        <v>681</v>
      </c>
      <c r="D395" s="46" t="s">
        <v>708</v>
      </c>
      <c r="E395" s="46" t="s">
        <v>709</v>
      </c>
      <c r="F395" s="46" t="s">
        <v>710</v>
      </c>
      <c r="G395" s="46" t="s">
        <v>709</v>
      </c>
      <c r="H395" s="47" t="s">
        <v>66</v>
      </c>
      <c r="I395" s="48">
        <v>0</v>
      </c>
      <c r="J395" s="49">
        <v>0</v>
      </c>
      <c r="K395" s="46">
        <v>0</v>
      </c>
      <c r="L395" s="46">
        <v>0</v>
      </c>
      <c r="M395" s="49" t="s">
        <v>67</v>
      </c>
      <c r="N395" s="54">
        <v>0</v>
      </c>
      <c r="O395" s="52" t="s">
        <v>68</v>
      </c>
      <c r="P395" s="48">
        <v>0</v>
      </c>
      <c r="Q395" s="46">
        <v>0</v>
      </c>
      <c r="R395" s="46" t="s">
        <v>67</v>
      </c>
      <c r="S395" s="52" t="s">
        <v>67</v>
      </c>
      <c r="T395" s="48">
        <v>0</v>
      </c>
      <c r="U395" s="48">
        <v>0</v>
      </c>
      <c r="V395" s="46">
        <v>0</v>
      </c>
      <c r="W395" s="46">
        <v>0</v>
      </c>
      <c r="X395" s="46">
        <v>0</v>
      </c>
      <c r="Y395" s="48">
        <v>0</v>
      </c>
      <c r="Z395" s="48">
        <v>0</v>
      </c>
      <c r="AA395" s="52">
        <v>0</v>
      </c>
      <c r="AB395" s="48">
        <v>0</v>
      </c>
      <c r="AC395" s="52">
        <v>0</v>
      </c>
      <c r="AD395" s="53" t="s">
        <v>68</v>
      </c>
    </row>
    <row r="396" spans="1:30" ht="30" customHeight="1" x14ac:dyDescent="0.25">
      <c r="A396" s="45" t="s">
        <v>60</v>
      </c>
      <c r="B396" s="45" t="s">
        <v>399</v>
      </c>
      <c r="C396" s="45" t="s">
        <v>681</v>
      </c>
      <c r="D396" s="46" t="s">
        <v>711</v>
      </c>
      <c r="E396" s="46" t="s">
        <v>709</v>
      </c>
      <c r="F396" s="46" t="s">
        <v>712</v>
      </c>
      <c r="G396" s="46" t="s">
        <v>709</v>
      </c>
      <c r="H396" s="47" t="s">
        <v>66</v>
      </c>
      <c r="I396" s="48">
        <v>0</v>
      </c>
      <c r="J396" s="49">
        <v>0</v>
      </c>
      <c r="K396" s="46">
        <v>0</v>
      </c>
      <c r="L396" s="46">
        <v>0</v>
      </c>
      <c r="M396" s="49" t="s">
        <v>67</v>
      </c>
      <c r="N396" s="51">
        <v>0</v>
      </c>
      <c r="O396" s="52" t="s">
        <v>68</v>
      </c>
      <c r="P396" s="48">
        <v>0</v>
      </c>
      <c r="Q396" s="46">
        <v>0</v>
      </c>
      <c r="R396" s="46" t="s">
        <v>67</v>
      </c>
      <c r="S396" s="52" t="s">
        <v>67</v>
      </c>
      <c r="T396" s="48">
        <v>0</v>
      </c>
      <c r="U396" s="48">
        <v>0</v>
      </c>
      <c r="V396" s="46">
        <v>0</v>
      </c>
      <c r="W396" s="46">
        <v>0</v>
      </c>
      <c r="X396" s="46">
        <v>0</v>
      </c>
      <c r="Y396" s="48">
        <v>0</v>
      </c>
      <c r="Z396" s="48">
        <v>0</v>
      </c>
      <c r="AA396" s="52">
        <v>0</v>
      </c>
      <c r="AB396" s="48">
        <v>0</v>
      </c>
      <c r="AC396" s="52">
        <v>0</v>
      </c>
      <c r="AD396" s="53" t="s">
        <v>68</v>
      </c>
    </row>
    <row r="397" spans="1:30" ht="30" customHeight="1" x14ac:dyDescent="0.25">
      <c r="A397" s="45" t="s">
        <v>60</v>
      </c>
      <c r="B397" s="45" t="s">
        <v>399</v>
      </c>
      <c r="C397" s="45" t="s">
        <v>681</v>
      </c>
      <c r="D397" s="46" t="s">
        <v>713</v>
      </c>
      <c r="E397" s="46" t="s">
        <v>714</v>
      </c>
      <c r="F397" s="46" t="s">
        <v>715</v>
      </c>
      <c r="G397" s="46" t="s">
        <v>716</v>
      </c>
      <c r="H397" s="47" t="s">
        <v>66</v>
      </c>
      <c r="I397" s="48">
        <v>0</v>
      </c>
      <c r="J397" s="49">
        <v>0</v>
      </c>
      <c r="K397" s="46">
        <v>0</v>
      </c>
      <c r="L397" s="46">
        <v>0</v>
      </c>
      <c r="M397" s="49" t="s">
        <v>67</v>
      </c>
      <c r="N397" s="54">
        <v>0</v>
      </c>
      <c r="O397" s="52" t="s">
        <v>68</v>
      </c>
      <c r="P397" s="48">
        <v>0</v>
      </c>
      <c r="Q397" s="46">
        <v>0</v>
      </c>
      <c r="R397" s="46" t="s">
        <v>67</v>
      </c>
      <c r="S397" s="52" t="s">
        <v>67</v>
      </c>
      <c r="T397" s="48">
        <v>0</v>
      </c>
      <c r="U397" s="48">
        <v>0</v>
      </c>
      <c r="V397" s="46">
        <v>0</v>
      </c>
      <c r="W397" s="46">
        <v>0</v>
      </c>
      <c r="X397" s="46">
        <v>0</v>
      </c>
      <c r="Y397" s="48">
        <v>0</v>
      </c>
      <c r="Z397" s="48">
        <v>0</v>
      </c>
      <c r="AA397" s="52">
        <v>0</v>
      </c>
      <c r="AB397" s="48">
        <v>0</v>
      </c>
      <c r="AC397" s="52">
        <v>0</v>
      </c>
      <c r="AD397" s="53" t="s">
        <v>68</v>
      </c>
    </row>
    <row r="398" spans="1:30" ht="30" customHeight="1" x14ac:dyDescent="0.25">
      <c r="A398" s="45" t="s">
        <v>60</v>
      </c>
      <c r="B398" s="45" t="s">
        <v>399</v>
      </c>
      <c r="C398" s="45" t="s">
        <v>681</v>
      </c>
      <c r="D398" s="46" t="s">
        <v>696</v>
      </c>
      <c r="E398" s="46" t="s">
        <v>687</v>
      </c>
      <c r="F398" s="46" t="s">
        <v>717</v>
      </c>
      <c r="G398" s="46" t="s">
        <v>687</v>
      </c>
      <c r="H398" s="47" t="s">
        <v>66</v>
      </c>
      <c r="I398" s="48">
        <v>0</v>
      </c>
      <c r="J398" s="49">
        <v>0</v>
      </c>
      <c r="K398" s="46">
        <v>0</v>
      </c>
      <c r="L398" s="46">
        <v>0</v>
      </c>
      <c r="M398" s="49" t="s">
        <v>67</v>
      </c>
      <c r="N398" s="51">
        <v>0</v>
      </c>
      <c r="O398" s="52" t="s">
        <v>68</v>
      </c>
      <c r="P398" s="48">
        <v>0</v>
      </c>
      <c r="Q398" s="46">
        <v>0</v>
      </c>
      <c r="R398" s="46" t="s">
        <v>67</v>
      </c>
      <c r="S398" s="52" t="s">
        <v>67</v>
      </c>
      <c r="T398" s="48">
        <v>0</v>
      </c>
      <c r="U398" s="48">
        <v>0</v>
      </c>
      <c r="V398" s="46">
        <v>0</v>
      </c>
      <c r="W398" s="46">
        <v>0</v>
      </c>
      <c r="X398" s="46">
        <v>0</v>
      </c>
      <c r="Y398" s="48">
        <v>0</v>
      </c>
      <c r="Z398" s="48">
        <v>0</v>
      </c>
      <c r="AA398" s="52">
        <v>0</v>
      </c>
      <c r="AB398" s="48">
        <v>0</v>
      </c>
      <c r="AC398" s="52">
        <v>0</v>
      </c>
      <c r="AD398" s="53" t="s">
        <v>68</v>
      </c>
    </row>
    <row r="399" spans="1:30" ht="30" customHeight="1" x14ac:dyDescent="0.25">
      <c r="A399" s="45" t="s">
        <v>60</v>
      </c>
      <c r="B399" s="45" t="s">
        <v>399</v>
      </c>
      <c r="C399" s="45" t="s">
        <v>681</v>
      </c>
      <c r="D399" s="46" t="s">
        <v>696</v>
      </c>
      <c r="E399" s="46" t="s">
        <v>687</v>
      </c>
      <c r="F399" s="46" t="s">
        <v>718</v>
      </c>
      <c r="G399" s="46" t="s">
        <v>687</v>
      </c>
      <c r="H399" s="47" t="s">
        <v>66</v>
      </c>
      <c r="I399" s="48">
        <v>0</v>
      </c>
      <c r="J399" s="49">
        <v>0</v>
      </c>
      <c r="K399" s="46">
        <v>0</v>
      </c>
      <c r="L399" s="46">
        <v>0</v>
      </c>
      <c r="M399" s="49" t="s">
        <v>67</v>
      </c>
      <c r="N399" s="54">
        <v>0</v>
      </c>
      <c r="O399" s="52" t="s">
        <v>68</v>
      </c>
      <c r="P399" s="48">
        <v>0</v>
      </c>
      <c r="Q399" s="46">
        <v>0</v>
      </c>
      <c r="R399" s="46" t="s">
        <v>67</v>
      </c>
      <c r="S399" s="52" t="s">
        <v>67</v>
      </c>
      <c r="T399" s="48">
        <v>0</v>
      </c>
      <c r="U399" s="48">
        <v>0</v>
      </c>
      <c r="V399" s="46">
        <v>0</v>
      </c>
      <c r="W399" s="46">
        <v>0</v>
      </c>
      <c r="X399" s="46">
        <v>0</v>
      </c>
      <c r="Y399" s="48">
        <v>0</v>
      </c>
      <c r="Z399" s="48">
        <v>0</v>
      </c>
      <c r="AA399" s="52">
        <v>0</v>
      </c>
      <c r="AB399" s="48">
        <v>0</v>
      </c>
      <c r="AC399" s="52">
        <v>0</v>
      </c>
      <c r="AD399" s="53" t="s">
        <v>68</v>
      </c>
    </row>
    <row r="400" spans="1:30" ht="30" customHeight="1" x14ac:dyDescent="0.25">
      <c r="A400" s="45" t="s">
        <v>60</v>
      </c>
      <c r="B400" s="45" t="s">
        <v>399</v>
      </c>
      <c r="C400" s="45" t="s">
        <v>681</v>
      </c>
      <c r="D400" s="46" t="s">
        <v>696</v>
      </c>
      <c r="E400" s="46" t="s">
        <v>687</v>
      </c>
      <c r="F400" s="46" t="s">
        <v>719</v>
      </c>
      <c r="G400" s="46" t="s">
        <v>687</v>
      </c>
      <c r="H400" s="47" t="s">
        <v>66</v>
      </c>
      <c r="I400" s="48">
        <v>0</v>
      </c>
      <c r="J400" s="49">
        <v>0</v>
      </c>
      <c r="K400" s="46">
        <v>0</v>
      </c>
      <c r="L400" s="46">
        <v>0</v>
      </c>
      <c r="M400" s="49" t="s">
        <v>67</v>
      </c>
      <c r="N400" s="51">
        <v>0</v>
      </c>
      <c r="O400" s="52" t="s">
        <v>68</v>
      </c>
      <c r="P400" s="48">
        <v>0</v>
      </c>
      <c r="Q400" s="46">
        <v>0</v>
      </c>
      <c r="R400" s="46" t="s">
        <v>67</v>
      </c>
      <c r="S400" s="52" t="s">
        <v>67</v>
      </c>
      <c r="T400" s="48">
        <v>0</v>
      </c>
      <c r="U400" s="48">
        <v>0</v>
      </c>
      <c r="V400" s="46">
        <v>0</v>
      </c>
      <c r="W400" s="46">
        <v>0</v>
      </c>
      <c r="X400" s="46">
        <v>0</v>
      </c>
      <c r="Y400" s="48">
        <v>0</v>
      </c>
      <c r="Z400" s="48">
        <v>0</v>
      </c>
      <c r="AA400" s="52">
        <v>0</v>
      </c>
      <c r="AB400" s="48">
        <v>0</v>
      </c>
      <c r="AC400" s="52">
        <v>0</v>
      </c>
      <c r="AD400" s="53" t="s">
        <v>68</v>
      </c>
    </row>
    <row r="401" spans="1:30" ht="30" customHeight="1" x14ac:dyDescent="0.25">
      <c r="A401" s="45" t="s">
        <v>60</v>
      </c>
      <c r="B401" s="45" t="s">
        <v>399</v>
      </c>
      <c r="C401" s="45" t="s">
        <v>681</v>
      </c>
      <c r="D401" s="46" t="s">
        <v>696</v>
      </c>
      <c r="E401" s="46" t="s">
        <v>687</v>
      </c>
      <c r="F401" s="46" t="s">
        <v>720</v>
      </c>
      <c r="G401" s="46" t="s">
        <v>687</v>
      </c>
      <c r="H401" s="47" t="s">
        <v>66</v>
      </c>
      <c r="I401" s="48">
        <v>0</v>
      </c>
      <c r="J401" s="49">
        <v>0</v>
      </c>
      <c r="K401" s="46">
        <v>0</v>
      </c>
      <c r="L401" s="46">
        <v>0</v>
      </c>
      <c r="M401" s="49" t="s">
        <v>67</v>
      </c>
      <c r="N401" s="54">
        <v>0</v>
      </c>
      <c r="O401" s="52" t="s">
        <v>68</v>
      </c>
      <c r="P401" s="48">
        <v>0</v>
      </c>
      <c r="Q401" s="46">
        <v>0</v>
      </c>
      <c r="R401" s="46" t="s">
        <v>67</v>
      </c>
      <c r="S401" s="52" t="s">
        <v>67</v>
      </c>
      <c r="T401" s="48">
        <v>0</v>
      </c>
      <c r="U401" s="48">
        <v>0</v>
      </c>
      <c r="V401" s="46">
        <v>0</v>
      </c>
      <c r="W401" s="46">
        <v>0</v>
      </c>
      <c r="X401" s="46">
        <v>0</v>
      </c>
      <c r="Y401" s="48">
        <v>0</v>
      </c>
      <c r="Z401" s="48">
        <v>0</v>
      </c>
      <c r="AA401" s="52">
        <v>0</v>
      </c>
      <c r="AB401" s="48">
        <v>0</v>
      </c>
      <c r="AC401" s="52">
        <v>0</v>
      </c>
      <c r="AD401" s="53" t="s">
        <v>68</v>
      </c>
    </row>
    <row r="402" spans="1:30" ht="30" customHeight="1" x14ac:dyDescent="0.25">
      <c r="A402" s="45" t="s">
        <v>60</v>
      </c>
      <c r="B402" s="45" t="s">
        <v>399</v>
      </c>
      <c r="C402" s="45" t="s">
        <v>681</v>
      </c>
      <c r="D402" s="46" t="s">
        <v>696</v>
      </c>
      <c r="E402" s="46" t="s">
        <v>687</v>
      </c>
      <c r="F402" s="46" t="s">
        <v>721</v>
      </c>
      <c r="G402" s="46" t="s">
        <v>687</v>
      </c>
      <c r="H402" s="47" t="s">
        <v>66</v>
      </c>
      <c r="I402" s="48">
        <v>0</v>
      </c>
      <c r="J402" s="49">
        <v>0</v>
      </c>
      <c r="K402" s="46">
        <v>0</v>
      </c>
      <c r="L402" s="46">
        <v>0</v>
      </c>
      <c r="M402" s="49" t="s">
        <v>67</v>
      </c>
      <c r="N402" s="51">
        <v>0</v>
      </c>
      <c r="O402" s="52" t="s">
        <v>68</v>
      </c>
      <c r="P402" s="48">
        <v>0</v>
      </c>
      <c r="Q402" s="46">
        <v>0</v>
      </c>
      <c r="R402" s="46" t="s">
        <v>67</v>
      </c>
      <c r="S402" s="52" t="s">
        <v>67</v>
      </c>
      <c r="T402" s="48">
        <v>0</v>
      </c>
      <c r="U402" s="48">
        <v>0</v>
      </c>
      <c r="V402" s="46">
        <v>0</v>
      </c>
      <c r="W402" s="46">
        <v>0</v>
      </c>
      <c r="X402" s="46">
        <v>0</v>
      </c>
      <c r="Y402" s="48">
        <v>0</v>
      </c>
      <c r="Z402" s="48">
        <v>0</v>
      </c>
      <c r="AA402" s="52">
        <v>0</v>
      </c>
      <c r="AB402" s="48">
        <v>0</v>
      </c>
      <c r="AC402" s="52">
        <v>0</v>
      </c>
      <c r="AD402" s="53" t="s">
        <v>68</v>
      </c>
    </row>
    <row r="403" spans="1:30" ht="30" customHeight="1" x14ac:dyDescent="0.25">
      <c r="A403" s="45" t="s">
        <v>60</v>
      </c>
      <c r="B403" s="45" t="s">
        <v>399</v>
      </c>
      <c r="C403" s="45" t="s">
        <v>681</v>
      </c>
      <c r="D403" s="46" t="s">
        <v>696</v>
      </c>
      <c r="E403" s="46" t="s">
        <v>687</v>
      </c>
      <c r="F403" s="46" t="s">
        <v>722</v>
      </c>
      <c r="G403" s="46" t="s">
        <v>687</v>
      </c>
      <c r="H403" s="47" t="s">
        <v>66</v>
      </c>
      <c r="I403" s="48">
        <v>0</v>
      </c>
      <c r="J403" s="49">
        <v>0</v>
      </c>
      <c r="K403" s="46">
        <v>0</v>
      </c>
      <c r="L403" s="46">
        <v>0</v>
      </c>
      <c r="M403" s="49" t="s">
        <v>67</v>
      </c>
      <c r="N403" s="54">
        <v>0</v>
      </c>
      <c r="O403" s="52" t="s">
        <v>68</v>
      </c>
      <c r="P403" s="48">
        <v>0</v>
      </c>
      <c r="Q403" s="46">
        <v>0</v>
      </c>
      <c r="R403" s="46" t="s">
        <v>67</v>
      </c>
      <c r="S403" s="52" t="s">
        <v>67</v>
      </c>
      <c r="T403" s="48">
        <v>0</v>
      </c>
      <c r="U403" s="48">
        <v>0</v>
      </c>
      <c r="V403" s="46">
        <v>0</v>
      </c>
      <c r="W403" s="46">
        <v>0</v>
      </c>
      <c r="X403" s="46">
        <v>0</v>
      </c>
      <c r="Y403" s="48">
        <v>0</v>
      </c>
      <c r="Z403" s="48">
        <v>0</v>
      </c>
      <c r="AA403" s="52">
        <v>0</v>
      </c>
      <c r="AB403" s="48">
        <v>0</v>
      </c>
      <c r="AC403" s="52">
        <v>0</v>
      </c>
      <c r="AD403" s="53" t="s">
        <v>68</v>
      </c>
    </row>
    <row r="404" spans="1:30" ht="30" customHeight="1" x14ac:dyDescent="0.25">
      <c r="A404" s="45" t="s">
        <v>60</v>
      </c>
      <c r="B404" s="45" t="s">
        <v>399</v>
      </c>
      <c r="C404" s="45" t="s">
        <v>681</v>
      </c>
      <c r="D404" s="46" t="s">
        <v>696</v>
      </c>
      <c r="E404" s="46" t="s">
        <v>687</v>
      </c>
      <c r="F404" s="46" t="s">
        <v>723</v>
      </c>
      <c r="G404" s="46" t="s">
        <v>687</v>
      </c>
      <c r="H404" s="47" t="s">
        <v>66</v>
      </c>
      <c r="I404" s="48">
        <v>0</v>
      </c>
      <c r="J404" s="49">
        <v>0</v>
      </c>
      <c r="K404" s="46">
        <v>0</v>
      </c>
      <c r="L404" s="46">
        <v>0</v>
      </c>
      <c r="M404" s="49" t="s">
        <v>67</v>
      </c>
      <c r="N404" s="51">
        <v>0</v>
      </c>
      <c r="O404" s="52" t="s">
        <v>68</v>
      </c>
      <c r="P404" s="48">
        <v>0</v>
      </c>
      <c r="Q404" s="46">
        <v>0</v>
      </c>
      <c r="R404" s="46" t="s">
        <v>67</v>
      </c>
      <c r="S404" s="52" t="s">
        <v>67</v>
      </c>
      <c r="T404" s="48">
        <v>0</v>
      </c>
      <c r="U404" s="48">
        <v>0</v>
      </c>
      <c r="V404" s="46">
        <v>0</v>
      </c>
      <c r="W404" s="46">
        <v>0</v>
      </c>
      <c r="X404" s="46">
        <v>0</v>
      </c>
      <c r="Y404" s="48">
        <v>0</v>
      </c>
      <c r="Z404" s="48">
        <v>0</v>
      </c>
      <c r="AA404" s="52">
        <v>0</v>
      </c>
      <c r="AB404" s="48">
        <v>0</v>
      </c>
      <c r="AC404" s="52">
        <v>0</v>
      </c>
      <c r="AD404" s="53" t="s">
        <v>68</v>
      </c>
    </row>
    <row r="405" spans="1:30" ht="30" customHeight="1" x14ac:dyDescent="0.25">
      <c r="A405" s="45" t="s">
        <v>60</v>
      </c>
      <c r="B405" s="45" t="s">
        <v>399</v>
      </c>
      <c r="C405" s="45" t="s">
        <v>681</v>
      </c>
      <c r="D405" s="46" t="s">
        <v>696</v>
      </c>
      <c r="E405" s="46" t="s">
        <v>687</v>
      </c>
      <c r="F405" s="46" t="s">
        <v>724</v>
      </c>
      <c r="G405" s="46" t="s">
        <v>687</v>
      </c>
      <c r="H405" s="47" t="s">
        <v>66</v>
      </c>
      <c r="I405" s="48">
        <v>0</v>
      </c>
      <c r="J405" s="49">
        <v>0</v>
      </c>
      <c r="K405" s="46">
        <v>0</v>
      </c>
      <c r="L405" s="46">
        <v>0</v>
      </c>
      <c r="M405" s="49" t="s">
        <v>67</v>
      </c>
      <c r="N405" s="54">
        <v>0</v>
      </c>
      <c r="O405" s="52" t="s">
        <v>68</v>
      </c>
      <c r="P405" s="48">
        <v>0</v>
      </c>
      <c r="Q405" s="46">
        <v>0</v>
      </c>
      <c r="R405" s="46" t="s">
        <v>67</v>
      </c>
      <c r="S405" s="52" t="s">
        <v>67</v>
      </c>
      <c r="T405" s="48">
        <v>0</v>
      </c>
      <c r="U405" s="48">
        <v>0</v>
      </c>
      <c r="V405" s="46">
        <v>0</v>
      </c>
      <c r="W405" s="46">
        <v>0</v>
      </c>
      <c r="X405" s="46">
        <v>0</v>
      </c>
      <c r="Y405" s="48">
        <v>0</v>
      </c>
      <c r="Z405" s="48">
        <v>0</v>
      </c>
      <c r="AA405" s="52">
        <v>0</v>
      </c>
      <c r="AB405" s="48">
        <v>0</v>
      </c>
      <c r="AC405" s="52">
        <v>0</v>
      </c>
      <c r="AD405" s="53" t="s">
        <v>68</v>
      </c>
    </row>
    <row r="406" spans="1:30" ht="30" customHeight="1" x14ac:dyDescent="0.25">
      <c r="A406" s="45" t="s">
        <v>60</v>
      </c>
      <c r="B406" s="45" t="s">
        <v>399</v>
      </c>
      <c r="C406" s="45" t="s">
        <v>681</v>
      </c>
      <c r="D406" s="46" t="s">
        <v>696</v>
      </c>
      <c r="E406" s="46" t="s">
        <v>687</v>
      </c>
      <c r="F406" s="46" t="s">
        <v>725</v>
      </c>
      <c r="G406" s="46" t="s">
        <v>687</v>
      </c>
      <c r="H406" s="47" t="s">
        <v>66</v>
      </c>
      <c r="I406" s="48">
        <v>0</v>
      </c>
      <c r="J406" s="49">
        <v>0</v>
      </c>
      <c r="K406" s="46">
        <v>0</v>
      </c>
      <c r="L406" s="46">
        <v>0</v>
      </c>
      <c r="M406" s="49" t="s">
        <v>67</v>
      </c>
      <c r="N406" s="51">
        <v>0</v>
      </c>
      <c r="O406" s="52" t="s">
        <v>68</v>
      </c>
      <c r="P406" s="48">
        <v>0</v>
      </c>
      <c r="Q406" s="46">
        <v>0</v>
      </c>
      <c r="R406" s="46" t="s">
        <v>67</v>
      </c>
      <c r="S406" s="52" t="s">
        <v>67</v>
      </c>
      <c r="T406" s="48">
        <v>0</v>
      </c>
      <c r="U406" s="48">
        <v>0</v>
      </c>
      <c r="V406" s="46">
        <v>0</v>
      </c>
      <c r="W406" s="46">
        <v>0</v>
      </c>
      <c r="X406" s="46">
        <v>0</v>
      </c>
      <c r="Y406" s="48">
        <v>0</v>
      </c>
      <c r="Z406" s="48">
        <v>0</v>
      </c>
      <c r="AA406" s="52">
        <v>0</v>
      </c>
      <c r="AB406" s="48">
        <v>0</v>
      </c>
      <c r="AC406" s="52">
        <v>0</v>
      </c>
      <c r="AD406" s="53" t="s">
        <v>68</v>
      </c>
    </row>
    <row r="407" spans="1:30" ht="30" customHeight="1" x14ac:dyDescent="0.25">
      <c r="A407" s="45" t="s">
        <v>60</v>
      </c>
      <c r="B407" s="45" t="s">
        <v>399</v>
      </c>
      <c r="C407" s="45" t="s">
        <v>681</v>
      </c>
      <c r="D407" s="46" t="s">
        <v>696</v>
      </c>
      <c r="E407" s="46" t="s">
        <v>687</v>
      </c>
      <c r="F407" s="46" t="s">
        <v>726</v>
      </c>
      <c r="G407" s="46" t="s">
        <v>687</v>
      </c>
      <c r="H407" s="47" t="s">
        <v>66</v>
      </c>
      <c r="I407" s="48">
        <v>0</v>
      </c>
      <c r="J407" s="49">
        <v>0</v>
      </c>
      <c r="K407" s="46">
        <v>0</v>
      </c>
      <c r="L407" s="46">
        <v>0</v>
      </c>
      <c r="M407" s="49" t="s">
        <v>67</v>
      </c>
      <c r="N407" s="54">
        <v>0</v>
      </c>
      <c r="O407" s="52" t="s">
        <v>68</v>
      </c>
      <c r="P407" s="48">
        <v>0</v>
      </c>
      <c r="Q407" s="46">
        <v>0</v>
      </c>
      <c r="R407" s="46" t="s">
        <v>67</v>
      </c>
      <c r="S407" s="52" t="s">
        <v>67</v>
      </c>
      <c r="T407" s="48">
        <v>0</v>
      </c>
      <c r="U407" s="48">
        <v>0</v>
      </c>
      <c r="V407" s="46">
        <v>0</v>
      </c>
      <c r="W407" s="46">
        <v>0</v>
      </c>
      <c r="X407" s="46">
        <v>0</v>
      </c>
      <c r="Y407" s="48">
        <v>0</v>
      </c>
      <c r="Z407" s="48">
        <v>0</v>
      </c>
      <c r="AA407" s="52">
        <v>0</v>
      </c>
      <c r="AB407" s="48">
        <v>0</v>
      </c>
      <c r="AC407" s="52">
        <v>0</v>
      </c>
      <c r="AD407" s="53" t="s">
        <v>68</v>
      </c>
    </row>
    <row r="408" spans="1:30" ht="30" customHeight="1" x14ac:dyDescent="0.25">
      <c r="A408" s="45" t="s">
        <v>60</v>
      </c>
      <c r="B408" s="45" t="s">
        <v>399</v>
      </c>
      <c r="C408" s="45" t="s">
        <v>681</v>
      </c>
      <c r="D408" s="46" t="s">
        <v>696</v>
      </c>
      <c r="E408" s="46" t="s">
        <v>687</v>
      </c>
      <c r="F408" s="46" t="s">
        <v>727</v>
      </c>
      <c r="G408" s="46" t="s">
        <v>687</v>
      </c>
      <c r="H408" s="47" t="s">
        <v>66</v>
      </c>
      <c r="I408" s="48">
        <v>0</v>
      </c>
      <c r="J408" s="49">
        <v>0</v>
      </c>
      <c r="K408" s="46">
        <v>0</v>
      </c>
      <c r="L408" s="46">
        <v>0</v>
      </c>
      <c r="M408" s="49" t="s">
        <v>67</v>
      </c>
      <c r="N408" s="51">
        <v>0</v>
      </c>
      <c r="O408" s="52" t="s">
        <v>68</v>
      </c>
      <c r="P408" s="48">
        <v>0</v>
      </c>
      <c r="Q408" s="46">
        <v>0</v>
      </c>
      <c r="R408" s="46" t="s">
        <v>67</v>
      </c>
      <c r="S408" s="52" t="s">
        <v>67</v>
      </c>
      <c r="T408" s="48">
        <v>0</v>
      </c>
      <c r="U408" s="48">
        <v>0</v>
      </c>
      <c r="V408" s="46">
        <v>0</v>
      </c>
      <c r="W408" s="46">
        <v>0</v>
      </c>
      <c r="X408" s="46">
        <v>0</v>
      </c>
      <c r="Y408" s="48">
        <v>0</v>
      </c>
      <c r="Z408" s="48">
        <v>0</v>
      </c>
      <c r="AA408" s="52">
        <v>0</v>
      </c>
      <c r="AB408" s="48">
        <v>0</v>
      </c>
      <c r="AC408" s="52">
        <v>0</v>
      </c>
      <c r="AD408" s="53" t="s">
        <v>68</v>
      </c>
    </row>
    <row r="409" spans="1:30" ht="30" customHeight="1" x14ac:dyDescent="0.25">
      <c r="A409" s="45" t="s">
        <v>60</v>
      </c>
      <c r="B409" s="45" t="s">
        <v>399</v>
      </c>
      <c r="C409" s="45" t="s">
        <v>681</v>
      </c>
      <c r="D409" s="46" t="s">
        <v>696</v>
      </c>
      <c r="E409" s="46" t="s">
        <v>687</v>
      </c>
      <c r="F409" s="46" t="s">
        <v>728</v>
      </c>
      <c r="G409" s="46" t="s">
        <v>687</v>
      </c>
      <c r="H409" s="47" t="s">
        <v>66</v>
      </c>
      <c r="I409" s="48">
        <v>0</v>
      </c>
      <c r="J409" s="49">
        <v>0</v>
      </c>
      <c r="K409" s="46">
        <v>0</v>
      </c>
      <c r="L409" s="46">
        <v>0</v>
      </c>
      <c r="M409" s="49" t="s">
        <v>67</v>
      </c>
      <c r="N409" s="54">
        <v>0</v>
      </c>
      <c r="O409" s="52" t="s">
        <v>68</v>
      </c>
      <c r="P409" s="48">
        <v>0</v>
      </c>
      <c r="Q409" s="46">
        <v>0</v>
      </c>
      <c r="R409" s="46" t="s">
        <v>67</v>
      </c>
      <c r="S409" s="52" t="s">
        <v>67</v>
      </c>
      <c r="T409" s="48">
        <v>0</v>
      </c>
      <c r="U409" s="48">
        <v>0</v>
      </c>
      <c r="V409" s="46">
        <v>0</v>
      </c>
      <c r="W409" s="46">
        <v>0</v>
      </c>
      <c r="X409" s="46">
        <v>0</v>
      </c>
      <c r="Y409" s="48">
        <v>0</v>
      </c>
      <c r="Z409" s="48">
        <v>0</v>
      </c>
      <c r="AA409" s="52">
        <v>0</v>
      </c>
      <c r="AB409" s="48">
        <v>0</v>
      </c>
      <c r="AC409" s="52">
        <v>0</v>
      </c>
      <c r="AD409" s="53" t="s">
        <v>68</v>
      </c>
    </row>
    <row r="410" spans="1:30" ht="30" customHeight="1" x14ac:dyDescent="0.25">
      <c r="A410" s="45" t="s">
        <v>60</v>
      </c>
      <c r="B410" s="45" t="s">
        <v>399</v>
      </c>
      <c r="C410" s="45" t="s">
        <v>681</v>
      </c>
      <c r="D410" s="46" t="s">
        <v>696</v>
      </c>
      <c r="E410" s="46" t="s">
        <v>687</v>
      </c>
      <c r="F410" s="46" t="s">
        <v>729</v>
      </c>
      <c r="G410" s="46" t="s">
        <v>687</v>
      </c>
      <c r="H410" s="47" t="s">
        <v>66</v>
      </c>
      <c r="I410" s="48">
        <v>0</v>
      </c>
      <c r="J410" s="49">
        <v>0</v>
      </c>
      <c r="K410" s="46">
        <v>0</v>
      </c>
      <c r="L410" s="46">
        <v>0</v>
      </c>
      <c r="M410" s="49" t="s">
        <v>67</v>
      </c>
      <c r="N410" s="51">
        <v>0</v>
      </c>
      <c r="O410" s="52" t="s">
        <v>68</v>
      </c>
      <c r="P410" s="48">
        <v>0</v>
      </c>
      <c r="Q410" s="46">
        <v>0</v>
      </c>
      <c r="R410" s="46" t="s">
        <v>67</v>
      </c>
      <c r="S410" s="52" t="s">
        <v>67</v>
      </c>
      <c r="T410" s="48">
        <v>0</v>
      </c>
      <c r="U410" s="48">
        <v>0</v>
      </c>
      <c r="V410" s="46">
        <v>0</v>
      </c>
      <c r="W410" s="46">
        <v>0</v>
      </c>
      <c r="X410" s="46">
        <v>0</v>
      </c>
      <c r="Y410" s="48">
        <v>0</v>
      </c>
      <c r="Z410" s="48">
        <v>0</v>
      </c>
      <c r="AA410" s="52">
        <v>0</v>
      </c>
      <c r="AB410" s="48">
        <v>0</v>
      </c>
      <c r="AC410" s="52">
        <v>0</v>
      </c>
      <c r="AD410" s="53" t="s">
        <v>68</v>
      </c>
    </row>
    <row r="411" spans="1:30" ht="30" customHeight="1" x14ac:dyDescent="0.25">
      <c r="A411" s="45" t="s">
        <v>60</v>
      </c>
      <c r="B411" s="45" t="s">
        <v>399</v>
      </c>
      <c r="C411" s="45" t="s">
        <v>681</v>
      </c>
      <c r="D411" s="46" t="s">
        <v>730</v>
      </c>
      <c r="E411" s="46" t="s">
        <v>730</v>
      </c>
      <c r="F411" s="46" t="s">
        <v>731</v>
      </c>
      <c r="G411" s="46" t="s">
        <v>730</v>
      </c>
      <c r="H411" s="47" t="s">
        <v>66</v>
      </c>
      <c r="I411" s="48">
        <v>0</v>
      </c>
      <c r="J411" s="49">
        <v>0</v>
      </c>
      <c r="K411" s="46">
        <v>0</v>
      </c>
      <c r="L411" s="46">
        <v>0</v>
      </c>
      <c r="M411" s="49" t="s">
        <v>67</v>
      </c>
      <c r="N411" s="54">
        <v>0</v>
      </c>
      <c r="O411" s="52" t="s">
        <v>68</v>
      </c>
      <c r="P411" s="48">
        <v>0</v>
      </c>
      <c r="Q411" s="46">
        <v>0</v>
      </c>
      <c r="R411" s="46" t="s">
        <v>67</v>
      </c>
      <c r="S411" s="52" t="s">
        <v>67</v>
      </c>
      <c r="T411" s="48">
        <v>0</v>
      </c>
      <c r="U411" s="48">
        <v>0</v>
      </c>
      <c r="V411" s="46">
        <v>0</v>
      </c>
      <c r="W411" s="46">
        <v>0</v>
      </c>
      <c r="X411" s="46">
        <v>0</v>
      </c>
      <c r="Y411" s="48">
        <v>0</v>
      </c>
      <c r="Z411" s="48">
        <v>0</v>
      </c>
      <c r="AA411" s="52">
        <v>0</v>
      </c>
      <c r="AB411" s="48">
        <v>0</v>
      </c>
      <c r="AC411" s="52">
        <v>0</v>
      </c>
      <c r="AD411" s="53" t="s">
        <v>68</v>
      </c>
    </row>
    <row r="412" spans="1:30" ht="30" customHeight="1" x14ac:dyDescent="0.25">
      <c r="A412" s="45" t="s">
        <v>60</v>
      </c>
      <c r="B412" s="45" t="s">
        <v>399</v>
      </c>
      <c r="C412" s="45" t="s">
        <v>681</v>
      </c>
      <c r="D412" s="46" t="s">
        <v>730</v>
      </c>
      <c r="E412" s="46" t="s">
        <v>730</v>
      </c>
      <c r="F412" s="46" t="s">
        <v>732</v>
      </c>
      <c r="G412" s="46" t="s">
        <v>730</v>
      </c>
      <c r="H412" s="47" t="s">
        <v>66</v>
      </c>
      <c r="I412" s="48">
        <v>0</v>
      </c>
      <c r="J412" s="49">
        <v>0</v>
      </c>
      <c r="K412" s="46">
        <v>0</v>
      </c>
      <c r="L412" s="46">
        <v>0</v>
      </c>
      <c r="M412" s="49" t="s">
        <v>67</v>
      </c>
      <c r="N412" s="51">
        <v>0</v>
      </c>
      <c r="O412" s="52" t="s">
        <v>68</v>
      </c>
      <c r="P412" s="48">
        <v>0</v>
      </c>
      <c r="Q412" s="46">
        <v>0</v>
      </c>
      <c r="R412" s="46" t="s">
        <v>67</v>
      </c>
      <c r="S412" s="52" t="s">
        <v>67</v>
      </c>
      <c r="T412" s="48">
        <v>0</v>
      </c>
      <c r="U412" s="48">
        <v>0</v>
      </c>
      <c r="V412" s="46">
        <v>0</v>
      </c>
      <c r="W412" s="46">
        <v>0</v>
      </c>
      <c r="X412" s="46">
        <v>0</v>
      </c>
      <c r="Y412" s="48">
        <v>0</v>
      </c>
      <c r="Z412" s="48">
        <v>0</v>
      </c>
      <c r="AA412" s="52">
        <v>0</v>
      </c>
      <c r="AB412" s="48">
        <v>0</v>
      </c>
      <c r="AC412" s="52">
        <v>0</v>
      </c>
      <c r="AD412" s="53" t="s">
        <v>68</v>
      </c>
    </row>
    <row r="413" spans="1:30" ht="30" customHeight="1" x14ac:dyDescent="0.25">
      <c r="A413" s="45" t="s">
        <v>60</v>
      </c>
      <c r="B413" s="45" t="s">
        <v>399</v>
      </c>
      <c r="C413" s="45" t="s">
        <v>681</v>
      </c>
      <c r="D413" s="46" t="s">
        <v>733</v>
      </c>
      <c r="E413" s="46" t="s">
        <v>683</v>
      </c>
      <c r="F413" s="46" t="s">
        <v>734</v>
      </c>
      <c r="G413" s="46" t="s">
        <v>683</v>
      </c>
      <c r="H413" s="47" t="s">
        <v>66</v>
      </c>
      <c r="I413" s="48">
        <v>0</v>
      </c>
      <c r="J413" s="49">
        <v>0</v>
      </c>
      <c r="K413" s="46">
        <v>0</v>
      </c>
      <c r="L413" s="46">
        <v>0</v>
      </c>
      <c r="M413" s="49" t="s">
        <v>67</v>
      </c>
      <c r="N413" s="54">
        <v>0</v>
      </c>
      <c r="O413" s="52" t="s">
        <v>68</v>
      </c>
      <c r="P413" s="48">
        <v>0</v>
      </c>
      <c r="Q413" s="46">
        <v>0</v>
      </c>
      <c r="R413" s="46" t="s">
        <v>67</v>
      </c>
      <c r="S413" s="52" t="s">
        <v>67</v>
      </c>
      <c r="T413" s="48">
        <v>0</v>
      </c>
      <c r="U413" s="48">
        <v>0</v>
      </c>
      <c r="V413" s="46">
        <v>0</v>
      </c>
      <c r="W413" s="46">
        <v>0</v>
      </c>
      <c r="X413" s="46">
        <v>0</v>
      </c>
      <c r="Y413" s="48">
        <v>0</v>
      </c>
      <c r="Z413" s="48">
        <v>0</v>
      </c>
      <c r="AA413" s="52">
        <v>0</v>
      </c>
      <c r="AB413" s="48">
        <v>0</v>
      </c>
      <c r="AC413" s="52">
        <v>0</v>
      </c>
      <c r="AD413" s="53" t="s">
        <v>68</v>
      </c>
    </row>
    <row r="414" spans="1:30" ht="30" customHeight="1" x14ac:dyDescent="0.25">
      <c r="A414" s="45" t="s">
        <v>60</v>
      </c>
      <c r="B414" s="45" t="s">
        <v>399</v>
      </c>
      <c r="C414" s="45" t="s">
        <v>681</v>
      </c>
      <c r="D414" s="46" t="s">
        <v>733</v>
      </c>
      <c r="E414" s="46" t="s">
        <v>683</v>
      </c>
      <c r="F414" s="46" t="s">
        <v>735</v>
      </c>
      <c r="G414" s="46" t="s">
        <v>736</v>
      </c>
      <c r="H414" s="47" t="s">
        <v>66</v>
      </c>
      <c r="I414" s="48">
        <v>0</v>
      </c>
      <c r="J414" s="49">
        <v>0</v>
      </c>
      <c r="K414" s="46">
        <v>0</v>
      </c>
      <c r="L414" s="46">
        <v>0</v>
      </c>
      <c r="M414" s="49" t="s">
        <v>67</v>
      </c>
      <c r="N414" s="51">
        <v>0</v>
      </c>
      <c r="O414" s="52" t="s">
        <v>68</v>
      </c>
      <c r="P414" s="48">
        <v>0</v>
      </c>
      <c r="Q414" s="46">
        <v>0</v>
      </c>
      <c r="R414" s="46" t="s">
        <v>67</v>
      </c>
      <c r="S414" s="52" t="s">
        <v>67</v>
      </c>
      <c r="T414" s="48">
        <v>0</v>
      </c>
      <c r="U414" s="48">
        <v>0</v>
      </c>
      <c r="V414" s="46">
        <v>0</v>
      </c>
      <c r="W414" s="46">
        <v>0</v>
      </c>
      <c r="X414" s="46">
        <v>0</v>
      </c>
      <c r="Y414" s="48">
        <v>0</v>
      </c>
      <c r="Z414" s="48">
        <v>0</v>
      </c>
      <c r="AA414" s="52">
        <v>0</v>
      </c>
      <c r="AB414" s="48">
        <v>0</v>
      </c>
      <c r="AC414" s="52">
        <v>0</v>
      </c>
      <c r="AD414" s="53" t="s">
        <v>68</v>
      </c>
    </row>
    <row r="415" spans="1:30" ht="30" customHeight="1" x14ac:dyDescent="0.25">
      <c r="A415" s="45" t="s">
        <v>60</v>
      </c>
      <c r="B415" s="45" t="s">
        <v>399</v>
      </c>
      <c r="C415" s="45" t="s">
        <v>681</v>
      </c>
      <c r="D415" s="46" t="s">
        <v>696</v>
      </c>
      <c r="E415" s="46" t="s">
        <v>687</v>
      </c>
      <c r="F415" s="46" t="s">
        <v>737</v>
      </c>
      <c r="G415" s="46" t="s">
        <v>687</v>
      </c>
      <c r="H415" s="47" t="s">
        <v>66</v>
      </c>
      <c r="I415" s="48">
        <v>0</v>
      </c>
      <c r="J415" s="49">
        <v>0</v>
      </c>
      <c r="K415" s="46">
        <v>0</v>
      </c>
      <c r="L415" s="46">
        <v>0</v>
      </c>
      <c r="M415" s="49" t="s">
        <v>67</v>
      </c>
      <c r="N415" s="54">
        <v>0</v>
      </c>
      <c r="O415" s="52" t="s">
        <v>68</v>
      </c>
      <c r="P415" s="48">
        <v>0</v>
      </c>
      <c r="Q415" s="46">
        <v>0</v>
      </c>
      <c r="R415" s="46" t="s">
        <v>67</v>
      </c>
      <c r="S415" s="52" t="s">
        <v>67</v>
      </c>
      <c r="T415" s="48">
        <v>0</v>
      </c>
      <c r="U415" s="48">
        <v>0</v>
      </c>
      <c r="V415" s="46">
        <v>0</v>
      </c>
      <c r="W415" s="46">
        <v>0</v>
      </c>
      <c r="X415" s="46">
        <v>0</v>
      </c>
      <c r="Y415" s="48">
        <v>0</v>
      </c>
      <c r="Z415" s="48">
        <v>0</v>
      </c>
      <c r="AA415" s="52">
        <v>0</v>
      </c>
      <c r="AB415" s="48">
        <v>0</v>
      </c>
      <c r="AC415" s="52">
        <v>0</v>
      </c>
      <c r="AD415" s="53" t="s">
        <v>68</v>
      </c>
    </row>
    <row r="416" spans="1:30" ht="30" customHeight="1" x14ac:dyDescent="0.25">
      <c r="A416" s="45" t="s">
        <v>60</v>
      </c>
      <c r="B416" s="45" t="s">
        <v>399</v>
      </c>
      <c r="C416" s="45" t="s">
        <v>681</v>
      </c>
      <c r="D416" s="46" t="s">
        <v>738</v>
      </c>
      <c r="E416" s="46" t="s">
        <v>687</v>
      </c>
      <c r="F416" s="46" t="s">
        <v>739</v>
      </c>
      <c r="G416" s="46" t="s">
        <v>687</v>
      </c>
      <c r="H416" s="47" t="s">
        <v>66</v>
      </c>
      <c r="I416" s="48">
        <v>0</v>
      </c>
      <c r="J416" s="49">
        <v>0</v>
      </c>
      <c r="K416" s="46">
        <v>0</v>
      </c>
      <c r="L416" s="46">
        <v>0</v>
      </c>
      <c r="M416" s="49" t="s">
        <v>67</v>
      </c>
      <c r="N416" s="51">
        <v>0</v>
      </c>
      <c r="O416" s="52" t="s">
        <v>68</v>
      </c>
      <c r="P416" s="48">
        <v>0</v>
      </c>
      <c r="Q416" s="46">
        <v>0</v>
      </c>
      <c r="R416" s="46" t="s">
        <v>67</v>
      </c>
      <c r="S416" s="52" t="s">
        <v>67</v>
      </c>
      <c r="T416" s="48">
        <v>0</v>
      </c>
      <c r="U416" s="48">
        <v>0</v>
      </c>
      <c r="V416" s="46">
        <v>0</v>
      </c>
      <c r="W416" s="46">
        <v>0</v>
      </c>
      <c r="X416" s="46">
        <v>0</v>
      </c>
      <c r="Y416" s="48">
        <v>0</v>
      </c>
      <c r="Z416" s="48">
        <v>0</v>
      </c>
      <c r="AA416" s="52">
        <v>0</v>
      </c>
      <c r="AB416" s="48">
        <v>0</v>
      </c>
      <c r="AC416" s="52">
        <v>0</v>
      </c>
      <c r="AD416" s="53" t="s">
        <v>68</v>
      </c>
    </row>
    <row r="417" spans="1:30" ht="30" customHeight="1" x14ac:dyDescent="0.25">
      <c r="A417" s="45" t="s">
        <v>60</v>
      </c>
      <c r="B417" s="45" t="s">
        <v>399</v>
      </c>
      <c r="C417" s="45" t="s">
        <v>681</v>
      </c>
      <c r="D417" s="46" t="s">
        <v>738</v>
      </c>
      <c r="E417" s="46" t="s">
        <v>687</v>
      </c>
      <c r="F417" s="46" t="s">
        <v>740</v>
      </c>
      <c r="G417" s="46" t="s">
        <v>687</v>
      </c>
      <c r="H417" s="47" t="s">
        <v>66</v>
      </c>
      <c r="I417" s="48">
        <v>0</v>
      </c>
      <c r="J417" s="49">
        <v>0</v>
      </c>
      <c r="K417" s="46">
        <v>0</v>
      </c>
      <c r="L417" s="46">
        <v>0</v>
      </c>
      <c r="M417" s="49" t="s">
        <v>67</v>
      </c>
      <c r="N417" s="54">
        <v>0</v>
      </c>
      <c r="O417" s="52" t="s">
        <v>68</v>
      </c>
      <c r="P417" s="48">
        <v>0</v>
      </c>
      <c r="Q417" s="46">
        <v>0</v>
      </c>
      <c r="R417" s="46" t="s">
        <v>67</v>
      </c>
      <c r="S417" s="52" t="s">
        <v>67</v>
      </c>
      <c r="T417" s="48">
        <v>0</v>
      </c>
      <c r="U417" s="48">
        <v>0</v>
      </c>
      <c r="V417" s="46">
        <v>0</v>
      </c>
      <c r="W417" s="46">
        <v>0</v>
      </c>
      <c r="X417" s="46">
        <v>0</v>
      </c>
      <c r="Y417" s="48">
        <v>0</v>
      </c>
      <c r="Z417" s="48">
        <v>0</v>
      </c>
      <c r="AA417" s="52">
        <v>0</v>
      </c>
      <c r="AB417" s="48">
        <v>0</v>
      </c>
      <c r="AC417" s="52">
        <v>0</v>
      </c>
      <c r="AD417" s="53" t="s">
        <v>68</v>
      </c>
    </row>
    <row r="418" spans="1:30" ht="30" customHeight="1" x14ac:dyDescent="0.25">
      <c r="A418" s="45" t="s">
        <v>60</v>
      </c>
      <c r="B418" s="45" t="s">
        <v>399</v>
      </c>
      <c r="C418" s="45" t="s">
        <v>681</v>
      </c>
      <c r="D418" s="46" t="s">
        <v>738</v>
      </c>
      <c r="E418" s="46" t="s">
        <v>687</v>
      </c>
      <c r="F418" s="46" t="s">
        <v>741</v>
      </c>
      <c r="G418" s="46" t="s">
        <v>687</v>
      </c>
      <c r="H418" s="47" t="s">
        <v>66</v>
      </c>
      <c r="I418" s="48">
        <v>0</v>
      </c>
      <c r="J418" s="49">
        <v>0</v>
      </c>
      <c r="K418" s="46">
        <v>0</v>
      </c>
      <c r="L418" s="46">
        <v>0</v>
      </c>
      <c r="M418" s="49" t="s">
        <v>67</v>
      </c>
      <c r="N418" s="51">
        <v>0</v>
      </c>
      <c r="O418" s="52" t="s">
        <v>68</v>
      </c>
      <c r="P418" s="48">
        <v>0</v>
      </c>
      <c r="Q418" s="46">
        <v>0</v>
      </c>
      <c r="R418" s="46" t="s">
        <v>67</v>
      </c>
      <c r="S418" s="52" t="s">
        <v>67</v>
      </c>
      <c r="T418" s="48">
        <v>0</v>
      </c>
      <c r="U418" s="48">
        <v>0</v>
      </c>
      <c r="V418" s="46">
        <v>0</v>
      </c>
      <c r="W418" s="46">
        <v>0</v>
      </c>
      <c r="X418" s="46">
        <v>0</v>
      </c>
      <c r="Y418" s="48">
        <v>0</v>
      </c>
      <c r="Z418" s="48">
        <v>0</v>
      </c>
      <c r="AA418" s="52">
        <v>0</v>
      </c>
      <c r="AB418" s="48">
        <v>0</v>
      </c>
      <c r="AC418" s="52">
        <v>0</v>
      </c>
      <c r="AD418" s="53" t="s">
        <v>68</v>
      </c>
    </row>
    <row r="419" spans="1:30" ht="30" customHeight="1" x14ac:dyDescent="0.25">
      <c r="A419" s="45" t="s">
        <v>60</v>
      </c>
      <c r="B419" s="45" t="s">
        <v>399</v>
      </c>
      <c r="C419" s="45" t="s">
        <v>681</v>
      </c>
      <c r="D419" s="46" t="s">
        <v>738</v>
      </c>
      <c r="E419" s="46" t="s">
        <v>687</v>
      </c>
      <c r="F419" s="46" t="s">
        <v>742</v>
      </c>
      <c r="G419" s="46" t="s">
        <v>687</v>
      </c>
      <c r="H419" s="47" t="s">
        <v>66</v>
      </c>
      <c r="I419" s="48">
        <v>0</v>
      </c>
      <c r="J419" s="49">
        <v>0</v>
      </c>
      <c r="K419" s="46">
        <v>0</v>
      </c>
      <c r="L419" s="46">
        <v>0</v>
      </c>
      <c r="M419" s="49" t="s">
        <v>67</v>
      </c>
      <c r="N419" s="54">
        <v>0</v>
      </c>
      <c r="O419" s="52" t="s">
        <v>68</v>
      </c>
      <c r="P419" s="48">
        <v>0</v>
      </c>
      <c r="Q419" s="46">
        <v>0</v>
      </c>
      <c r="R419" s="46" t="s">
        <v>67</v>
      </c>
      <c r="S419" s="52" t="s">
        <v>67</v>
      </c>
      <c r="T419" s="48">
        <v>0</v>
      </c>
      <c r="U419" s="48">
        <v>0</v>
      </c>
      <c r="V419" s="46">
        <v>0</v>
      </c>
      <c r="W419" s="46">
        <v>0</v>
      </c>
      <c r="X419" s="46">
        <v>0</v>
      </c>
      <c r="Y419" s="48">
        <v>0</v>
      </c>
      <c r="Z419" s="48">
        <v>0</v>
      </c>
      <c r="AA419" s="52">
        <v>0</v>
      </c>
      <c r="AB419" s="48">
        <v>0</v>
      </c>
      <c r="AC419" s="52">
        <v>0</v>
      </c>
      <c r="AD419" s="53" t="s">
        <v>68</v>
      </c>
    </row>
    <row r="420" spans="1:30" ht="30" customHeight="1" x14ac:dyDescent="0.25">
      <c r="A420" s="45" t="s">
        <v>60</v>
      </c>
      <c r="B420" s="45" t="s">
        <v>399</v>
      </c>
      <c r="C420" s="45" t="s">
        <v>681</v>
      </c>
      <c r="D420" s="46" t="s">
        <v>738</v>
      </c>
      <c r="E420" s="46" t="s">
        <v>687</v>
      </c>
      <c r="F420" s="46" t="s">
        <v>743</v>
      </c>
      <c r="G420" s="46" t="s">
        <v>687</v>
      </c>
      <c r="H420" s="47" t="s">
        <v>66</v>
      </c>
      <c r="I420" s="48">
        <v>0</v>
      </c>
      <c r="J420" s="49">
        <v>0</v>
      </c>
      <c r="K420" s="46">
        <v>0</v>
      </c>
      <c r="L420" s="46">
        <v>0</v>
      </c>
      <c r="M420" s="49" t="s">
        <v>67</v>
      </c>
      <c r="N420" s="51">
        <v>0</v>
      </c>
      <c r="O420" s="52" t="s">
        <v>68</v>
      </c>
      <c r="P420" s="48">
        <v>0</v>
      </c>
      <c r="Q420" s="46">
        <v>0</v>
      </c>
      <c r="R420" s="46" t="s">
        <v>67</v>
      </c>
      <c r="S420" s="52" t="s">
        <v>67</v>
      </c>
      <c r="T420" s="48">
        <v>0</v>
      </c>
      <c r="U420" s="48">
        <v>0</v>
      </c>
      <c r="V420" s="46">
        <v>0</v>
      </c>
      <c r="W420" s="46">
        <v>0</v>
      </c>
      <c r="X420" s="46">
        <v>0</v>
      </c>
      <c r="Y420" s="48">
        <v>0</v>
      </c>
      <c r="Z420" s="48">
        <v>0</v>
      </c>
      <c r="AA420" s="52">
        <v>0</v>
      </c>
      <c r="AB420" s="48">
        <v>0</v>
      </c>
      <c r="AC420" s="52">
        <v>0</v>
      </c>
      <c r="AD420" s="53" t="s">
        <v>68</v>
      </c>
    </row>
    <row r="421" spans="1:30" ht="30" customHeight="1" x14ac:dyDescent="0.25">
      <c r="A421" s="45" t="s">
        <v>60</v>
      </c>
      <c r="B421" s="45" t="s">
        <v>399</v>
      </c>
      <c r="C421" s="45" t="s">
        <v>681</v>
      </c>
      <c r="D421" s="46" t="s">
        <v>738</v>
      </c>
      <c r="E421" s="46" t="s">
        <v>687</v>
      </c>
      <c r="F421" s="46" t="s">
        <v>744</v>
      </c>
      <c r="G421" s="46" t="s">
        <v>687</v>
      </c>
      <c r="H421" s="47" t="s">
        <v>66</v>
      </c>
      <c r="I421" s="48">
        <v>0</v>
      </c>
      <c r="J421" s="49">
        <v>0</v>
      </c>
      <c r="K421" s="46">
        <v>0</v>
      </c>
      <c r="L421" s="46">
        <v>0</v>
      </c>
      <c r="M421" s="49" t="s">
        <v>67</v>
      </c>
      <c r="N421" s="54">
        <v>0</v>
      </c>
      <c r="O421" s="52" t="s">
        <v>68</v>
      </c>
      <c r="P421" s="48">
        <v>0</v>
      </c>
      <c r="Q421" s="46">
        <v>0</v>
      </c>
      <c r="R421" s="46" t="s">
        <v>67</v>
      </c>
      <c r="S421" s="52" t="s">
        <v>67</v>
      </c>
      <c r="T421" s="48">
        <v>0</v>
      </c>
      <c r="U421" s="48">
        <v>0</v>
      </c>
      <c r="V421" s="46">
        <v>0</v>
      </c>
      <c r="W421" s="46">
        <v>0</v>
      </c>
      <c r="X421" s="46">
        <v>0</v>
      </c>
      <c r="Y421" s="48">
        <v>0</v>
      </c>
      <c r="Z421" s="48">
        <v>0</v>
      </c>
      <c r="AA421" s="52">
        <v>0</v>
      </c>
      <c r="AB421" s="48">
        <v>0</v>
      </c>
      <c r="AC421" s="52">
        <v>0</v>
      </c>
      <c r="AD421" s="53" t="s">
        <v>68</v>
      </c>
    </row>
    <row r="422" spans="1:30" ht="30" customHeight="1" x14ac:dyDescent="0.25">
      <c r="A422" s="45" t="s">
        <v>60</v>
      </c>
      <c r="B422" s="45" t="s">
        <v>399</v>
      </c>
      <c r="C422" s="45" t="s">
        <v>681</v>
      </c>
      <c r="D422" s="46" t="s">
        <v>745</v>
      </c>
      <c r="E422" s="46" t="s">
        <v>687</v>
      </c>
      <c r="F422" s="46" t="s">
        <v>746</v>
      </c>
      <c r="G422" s="46" t="s">
        <v>687</v>
      </c>
      <c r="H422" s="47" t="s">
        <v>66</v>
      </c>
      <c r="I422" s="48">
        <v>0</v>
      </c>
      <c r="J422" s="49">
        <v>0</v>
      </c>
      <c r="K422" s="46">
        <v>0</v>
      </c>
      <c r="L422" s="46">
        <v>0</v>
      </c>
      <c r="M422" s="49" t="s">
        <v>67</v>
      </c>
      <c r="N422" s="51">
        <v>0</v>
      </c>
      <c r="O422" s="52" t="s">
        <v>68</v>
      </c>
      <c r="P422" s="48">
        <v>0</v>
      </c>
      <c r="Q422" s="46">
        <v>0</v>
      </c>
      <c r="R422" s="46" t="s">
        <v>67</v>
      </c>
      <c r="S422" s="52" t="s">
        <v>67</v>
      </c>
      <c r="T422" s="48">
        <v>0</v>
      </c>
      <c r="U422" s="48">
        <v>0</v>
      </c>
      <c r="V422" s="46">
        <v>0</v>
      </c>
      <c r="W422" s="46">
        <v>0</v>
      </c>
      <c r="X422" s="46">
        <v>0</v>
      </c>
      <c r="Y422" s="48">
        <v>0</v>
      </c>
      <c r="Z422" s="48">
        <v>0</v>
      </c>
      <c r="AA422" s="52">
        <v>0</v>
      </c>
      <c r="AB422" s="48">
        <v>0</v>
      </c>
      <c r="AC422" s="52">
        <v>0</v>
      </c>
      <c r="AD422" s="53" t="s">
        <v>68</v>
      </c>
    </row>
    <row r="423" spans="1:30" ht="30" customHeight="1" x14ac:dyDescent="0.25">
      <c r="A423" s="45" t="s">
        <v>60</v>
      </c>
      <c r="B423" s="45" t="s">
        <v>399</v>
      </c>
      <c r="C423" s="45" t="s">
        <v>681</v>
      </c>
      <c r="D423" s="46" t="s">
        <v>745</v>
      </c>
      <c r="E423" s="46" t="s">
        <v>687</v>
      </c>
      <c r="F423" s="46" t="s">
        <v>747</v>
      </c>
      <c r="G423" s="46" t="s">
        <v>687</v>
      </c>
      <c r="H423" s="47" t="s">
        <v>66</v>
      </c>
      <c r="I423" s="48">
        <v>0</v>
      </c>
      <c r="J423" s="49">
        <v>0</v>
      </c>
      <c r="K423" s="46">
        <v>0</v>
      </c>
      <c r="L423" s="46">
        <v>0</v>
      </c>
      <c r="M423" s="49" t="s">
        <v>67</v>
      </c>
      <c r="N423" s="54">
        <v>0</v>
      </c>
      <c r="O423" s="52" t="s">
        <v>68</v>
      </c>
      <c r="P423" s="48">
        <v>0</v>
      </c>
      <c r="Q423" s="46">
        <v>0</v>
      </c>
      <c r="R423" s="46" t="s">
        <v>67</v>
      </c>
      <c r="S423" s="52" t="s">
        <v>67</v>
      </c>
      <c r="T423" s="48">
        <v>0</v>
      </c>
      <c r="U423" s="48">
        <v>0</v>
      </c>
      <c r="V423" s="46">
        <v>0</v>
      </c>
      <c r="W423" s="46">
        <v>0</v>
      </c>
      <c r="X423" s="46">
        <v>0</v>
      </c>
      <c r="Y423" s="48">
        <v>0</v>
      </c>
      <c r="Z423" s="48">
        <v>0</v>
      </c>
      <c r="AA423" s="52">
        <v>0</v>
      </c>
      <c r="AB423" s="48">
        <v>0</v>
      </c>
      <c r="AC423" s="52">
        <v>0</v>
      </c>
      <c r="AD423" s="53" t="s">
        <v>68</v>
      </c>
    </row>
    <row r="424" spans="1:30" ht="30" customHeight="1" x14ac:dyDescent="0.25">
      <c r="A424" s="45" t="s">
        <v>60</v>
      </c>
      <c r="B424" s="45" t="s">
        <v>399</v>
      </c>
      <c r="C424" s="45" t="s">
        <v>681</v>
      </c>
      <c r="D424" s="46" t="s">
        <v>745</v>
      </c>
      <c r="E424" s="46" t="s">
        <v>687</v>
      </c>
      <c r="F424" s="46" t="s">
        <v>748</v>
      </c>
      <c r="G424" s="46" t="s">
        <v>687</v>
      </c>
      <c r="H424" s="47" t="s">
        <v>66</v>
      </c>
      <c r="I424" s="48">
        <v>0</v>
      </c>
      <c r="J424" s="49">
        <v>0</v>
      </c>
      <c r="K424" s="46">
        <v>0</v>
      </c>
      <c r="L424" s="46">
        <v>0</v>
      </c>
      <c r="M424" s="49" t="s">
        <v>67</v>
      </c>
      <c r="N424" s="51">
        <v>0</v>
      </c>
      <c r="O424" s="52" t="s">
        <v>68</v>
      </c>
      <c r="P424" s="48">
        <v>0</v>
      </c>
      <c r="Q424" s="46">
        <v>0</v>
      </c>
      <c r="R424" s="46" t="s">
        <v>67</v>
      </c>
      <c r="S424" s="52" t="s">
        <v>67</v>
      </c>
      <c r="T424" s="48">
        <v>0</v>
      </c>
      <c r="U424" s="48">
        <v>0</v>
      </c>
      <c r="V424" s="46">
        <v>0</v>
      </c>
      <c r="W424" s="46">
        <v>0</v>
      </c>
      <c r="X424" s="46">
        <v>0</v>
      </c>
      <c r="Y424" s="48">
        <v>0</v>
      </c>
      <c r="Z424" s="48">
        <v>0</v>
      </c>
      <c r="AA424" s="52">
        <v>0</v>
      </c>
      <c r="AB424" s="48">
        <v>0</v>
      </c>
      <c r="AC424" s="52">
        <v>0</v>
      </c>
      <c r="AD424" s="53" t="s">
        <v>68</v>
      </c>
    </row>
    <row r="425" spans="1:30" ht="30" customHeight="1" x14ac:dyDescent="0.25">
      <c r="A425" s="45" t="s">
        <v>60</v>
      </c>
      <c r="B425" s="45" t="s">
        <v>399</v>
      </c>
      <c r="C425" s="45" t="s">
        <v>681</v>
      </c>
      <c r="D425" s="46" t="s">
        <v>745</v>
      </c>
      <c r="E425" s="46" t="s">
        <v>687</v>
      </c>
      <c r="F425" s="46" t="s">
        <v>749</v>
      </c>
      <c r="G425" s="46" t="s">
        <v>687</v>
      </c>
      <c r="H425" s="47" t="s">
        <v>66</v>
      </c>
      <c r="I425" s="48">
        <v>0</v>
      </c>
      <c r="J425" s="49">
        <v>0</v>
      </c>
      <c r="K425" s="46">
        <v>0</v>
      </c>
      <c r="L425" s="46">
        <v>0</v>
      </c>
      <c r="M425" s="49" t="s">
        <v>67</v>
      </c>
      <c r="N425" s="54">
        <v>0</v>
      </c>
      <c r="O425" s="52" t="s">
        <v>68</v>
      </c>
      <c r="P425" s="48">
        <v>0</v>
      </c>
      <c r="Q425" s="46">
        <v>0</v>
      </c>
      <c r="R425" s="46" t="s">
        <v>67</v>
      </c>
      <c r="S425" s="52" t="s">
        <v>67</v>
      </c>
      <c r="T425" s="48">
        <v>0</v>
      </c>
      <c r="U425" s="48">
        <v>0</v>
      </c>
      <c r="V425" s="46">
        <v>0</v>
      </c>
      <c r="W425" s="46">
        <v>0</v>
      </c>
      <c r="X425" s="46">
        <v>0</v>
      </c>
      <c r="Y425" s="48">
        <v>0</v>
      </c>
      <c r="Z425" s="48">
        <v>0</v>
      </c>
      <c r="AA425" s="52">
        <v>0</v>
      </c>
      <c r="AB425" s="48">
        <v>0</v>
      </c>
      <c r="AC425" s="52">
        <v>0</v>
      </c>
      <c r="AD425" s="53" t="s">
        <v>68</v>
      </c>
    </row>
    <row r="426" spans="1:30" ht="30" customHeight="1" x14ac:dyDescent="0.25">
      <c r="A426" s="45" t="s">
        <v>60</v>
      </c>
      <c r="B426" s="45" t="s">
        <v>399</v>
      </c>
      <c r="C426" s="45" t="s">
        <v>681</v>
      </c>
      <c r="D426" s="46" t="s">
        <v>750</v>
      </c>
      <c r="E426" s="46" t="s">
        <v>751</v>
      </c>
      <c r="F426" s="46" t="s">
        <v>752</v>
      </c>
      <c r="G426" s="46" t="s">
        <v>751</v>
      </c>
      <c r="H426" s="47" t="s">
        <v>66</v>
      </c>
      <c r="I426" s="48">
        <v>0</v>
      </c>
      <c r="J426" s="49">
        <v>0</v>
      </c>
      <c r="K426" s="46">
        <v>0</v>
      </c>
      <c r="L426" s="46">
        <v>0</v>
      </c>
      <c r="M426" s="49" t="s">
        <v>67</v>
      </c>
      <c r="N426" s="51">
        <v>0</v>
      </c>
      <c r="O426" s="52" t="s">
        <v>68</v>
      </c>
      <c r="P426" s="48">
        <v>0</v>
      </c>
      <c r="Q426" s="46">
        <v>0</v>
      </c>
      <c r="R426" s="46" t="s">
        <v>67</v>
      </c>
      <c r="S426" s="52" t="s">
        <v>67</v>
      </c>
      <c r="T426" s="48">
        <v>0</v>
      </c>
      <c r="U426" s="48">
        <v>0</v>
      </c>
      <c r="V426" s="46">
        <v>0</v>
      </c>
      <c r="W426" s="46">
        <v>0</v>
      </c>
      <c r="X426" s="46">
        <v>0</v>
      </c>
      <c r="Y426" s="48">
        <v>0</v>
      </c>
      <c r="Z426" s="48">
        <v>0</v>
      </c>
      <c r="AA426" s="52">
        <v>0</v>
      </c>
      <c r="AB426" s="48">
        <v>0</v>
      </c>
      <c r="AC426" s="52">
        <v>0</v>
      </c>
      <c r="AD426" s="53" t="s">
        <v>68</v>
      </c>
    </row>
    <row r="427" spans="1:30" ht="30" customHeight="1" x14ac:dyDescent="0.25">
      <c r="A427" s="45" t="s">
        <v>60</v>
      </c>
      <c r="B427" s="45" t="s">
        <v>399</v>
      </c>
      <c r="C427" s="45" t="s">
        <v>681</v>
      </c>
      <c r="D427" s="46" t="s">
        <v>750</v>
      </c>
      <c r="E427" s="46" t="s">
        <v>751</v>
      </c>
      <c r="F427" s="46" t="s">
        <v>753</v>
      </c>
      <c r="G427" s="46" t="s">
        <v>751</v>
      </c>
      <c r="H427" s="47" t="s">
        <v>66</v>
      </c>
      <c r="I427" s="48">
        <v>0</v>
      </c>
      <c r="J427" s="49">
        <v>0</v>
      </c>
      <c r="K427" s="46">
        <v>0</v>
      </c>
      <c r="L427" s="46">
        <v>0</v>
      </c>
      <c r="M427" s="49" t="s">
        <v>67</v>
      </c>
      <c r="N427" s="54">
        <v>0</v>
      </c>
      <c r="O427" s="52" t="s">
        <v>68</v>
      </c>
      <c r="P427" s="48">
        <v>0</v>
      </c>
      <c r="Q427" s="46">
        <v>0</v>
      </c>
      <c r="R427" s="46" t="s">
        <v>67</v>
      </c>
      <c r="S427" s="52" t="s">
        <v>67</v>
      </c>
      <c r="T427" s="48">
        <v>0</v>
      </c>
      <c r="U427" s="48">
        <v>0</v>
      </c>
      <c r="V427" s="46">
        <v>0</v>
      </c>
      <c r="W427" s="46">
        <v>0</v>
      </c>
      <c r="X427" s="46">
        <v>0</v>
      </c>
      <c r="Y427" s="48">
        <v>0</v>
      </c>
      <c r="Z427" s="48">
        <v>0</v>
      </c>
      <c r="AA427" s="52">
        <v>0</v>
      </c>
      <c r="AB427" s="48">
        <v>0</v>
      </c>
      <c r="AC427" s="52">
        <v>0</v>
      </c>
      <c r="AD427" s="53" t="s">
        <v>68</v>
      </c>
    </row>
    <row r="428" spans="1:30" ht="30" customHeight="1" x14ac:dyDescent="0.25">
      <c r="A428" s="45" t="s">
        <v>60</v>
      </c>
      <c r="B428" s="45" t="s">
        <v>399</v>
      </c>
      <c r="C428" s="45" t="s">
        <v>681</v>
      </c>
      <c r="D428" s="46" t="s">
        <v>750</v>
      </c>
      <c r="E428" s="46" t="s">
        <v>751</v>
      </c>
      <c r="F428" s="46" t="s">
        <v>754</v>
      </c>
      <c r="G428" s="46" t="s">
        <v>751</v>
      </c>
      <c r="H428" s="47" t="s">
        <v>66</v>
      </c>
      <c r="I428" s="48">
        <v>0</v>
      </c>
      <c r="J428" s="49">
        <v>0</v>
      </c>
      <c r="K428" s="46">
        <v>0</v>
      </c>
      <c r="L428" s="46">
        <v>0</v>
      </c>
      <c r="M428" s="49" t="s">
        <v>67</v>
      </c>
      <c r="N428" s="51">
        <v>0</v>
      </c>
      <c r="O428" s="52" t="s">
        <v>68</v>
      </c>
      <c r="P428" s="48">
        <v>0</v>
      </c>
      <c r="Q428" s="46">
        <v>0</v>
      </c>
      <c r="R428" s="46" t="s">
        <v>67</v>
      </c>
      <c r="S428" s="52" t="s">
        <v>67</v>
      </c>
      <c r="T428" s="48">
        <v>0</v>
      </c>
      <c r="U428" s="48">
        <v>0</v>
      </c>
      <c r="V428" s="46">
        <v>0</v>
      </c>
      <c r="W428" s="46">
        <v>0</v>
      </c>
      <c r="X428" s="46">
        <v>0</v>
      </c>
      <c r="Y428" s="48">
        <v>0</v>
      </c>
      <c r="Z428" s="48">
        <v>0</v>
      </c>
      <c r="AA428" s="52">
        <v>0</v>
      </c>
      <c r="AB428" s="48">
        <v>0</v>
      </c>
      <c r="AC428" s="52">
        <v>0</v>
      </c>
      <c r="AD428" s="53" t="s">
        <v>68</v>
      </c>
    </row>
    <row r="429" spans="1:30" ht="30" customHeight="1" x14ac:dyDescent="0.25">
      <c r="A429" s="45" t="s">
        <v>60</v>
      </c>
      <c r="B429" s="45" t="s">
        <v>399</v>
      </c>
      <c r="C429" s="45" t="s">
        <v>681</v>
      </c>
      <c r="D429" s="46" t="s">
        <v>750</v>
      </c>
      <c r="E429" s="46" t="s">
        <v>751</v>
      </c>
      <c r="F429" s="46" t="s">
        <v>755</v>
      </c>
      <c r="G429" s="46" t="s">
        <v>751</v>
      </c>
      <c r="H429" s="47" t="s">
        <v>66</v>
      </c>
      <c r="I429" s="48">
        <v>0</v>
      </c>
      <c r="J429" s="49">
        <v>0</v>
      </c>
      <c r="K429" s="46">
        <v>0</v>
      </c>
      <c r="L429" s="46">
        <v>0</v>
      </c>
      <c r="M429" s="49" t="s">
        <v>67</v>
      </c>
      <c r="N429" s="54">
        <v>0</v>
      </c>
      <c r="O429" s="52" t="s">
        <v>68</v>
      </c>
      <c r="P429" s="48">
        <v>0</v>
      </c>
      <c r="Q429" s="46">
        <v>0</v>
      </c>
      <c r="R429" s="46" t="s">
        <v>67</v>
      </c>
      <c r="S429" s="52" t="s">
        <v>67</v>
      </c>
      <c r="T429" s="48">
        <v>0</v>
      </c>
      <c r="U429" s="48">
        <v>0</v>
      </c>
      <c r="V429" s="46">
        <v>0</v>
      </c>
      <c r="W429" s="46">
        <v>0</v>
      </c>
      <c r="X429" s="46">
        <v>0</v>
      </c>
      <c r="Y429" s="48">
        <v>0</v>
      </c>
      <c r="Z429" s="48">
        <v>0</v>
      </c>
      <c r="AA429" s="52">
        <v>0</v>
      </c>
      <c r="AB429" s="48">
        <v>0</v>
      </c>
      <c r="AC429" s="52">
        <v>0</v>
      </c>
      <c r="AD429" s="53" t="s">
        <v>68</v>
      </c>
    </row>
    <row r="430" spans="1:30" ht="30" customHeight="1" x14ac:dyDescent="0.25">
      <c r="A430" s="45" t="s">
        <v>60</v>
      </c>
      <c r="B430" s="45" t="s">
        <v>399</v>
      </c>
      <c r="C430" s="45" t="s">
        <v>681</v>
      </c>
      <c r="D430" s="46" t="s">
        <v>756</v>
      </c>
      <c r="E430" s="46" t="s">
        <v>757</v>
      </c>
      <c r="F430" s="46" t="s">
        <v>758</v>
      </c>
      <c r="G430" s="46" t="s">
        <v>757</v>
      </c>
      <c r="H430" s="47" t="s">
        <v>66</v>
      </c>
      <c r="I430" s="48">
        <v>0</v>
      </c>
      <c r="J430" s="49">
        <v>0</v>
      </c>
      <c r="K430" s="46">
        <v>0</v>
      </c>
      <c r="L430" s="46">
        <v>0</v>
      </c>
      <c r="M430" s="49" t="s">
        <v>67</v>
      </c>
      <c r="N430" s="51">
        <v>0</v>
      </c>
      <c r="O430" s="52" t="s">
        <v>68</v>
      </c>
      <c r="P430" s="48">
        <v>0</v>
      </c>
      <c r="Q430" s="46">
        <v>0</v>
      </c>
      <c r="R430" s="46" t="s">
        <v>67</v>
      </c>
      <c r="S430" s="52" t="s">
        <v>67</v>
      </c>
      <c r="T430" s="48">
        <v>0</v>
      </c>
      <c r="U430" s="48">
        <v>0</v>
      </c>
      <c r="V430" s="46">
        <v>0</v>
      </c>
      <c r="W430" s="46">
        <v>0</v>
      </c>
      <c r="X430" s="46">
        <v>0</v>
      </c>
      <c r="Y430" s="48">
        <v>0</v>
      </c>
      <c r="Z430" s="48">
        <v>0</v>
      </c>
      <c r="AA430" s="52">
        <v>0</v>
      </c>
      <c r="AB430" s="48">
        <v>0</v>
      </c>
      <c r="AC430" s="52">
        <v>0</v>
      </c>
      <c r="AD430" s="53" t="s">
        <v>68</v>
      </c>
    </row>
    <row r="431" spans="1:30" ht="30" customHeight="1" x14ac:dyDescent="0.25">
      <c r="A431" s="45" t="s">
        <v>60</v>
      </c>
      <c r="B431" s="45" t="s">
        <v>399</v>
      </c>
      <c r="C431" s="45" t="s">
        <v>681</v>
      </c>
      <c r="D431" s="46" t="s">
        <v>759</v>
      </c>
      <c r="E431" s="46" t="s">
        <v>760</v>
      </c>
      <c r="F431" s="46" t="s">
        <v>761</v>
      </c>
      <c r="G431" s="46" t="s">
        <v>762</v>
      </c>
      <c r="H431" s="47" t="s">
        <v>66</v>
      </c>
      <c r="I431" s="48">
        <v>0</v>
      </c>
      <c r="J431" s="49">
        <v>0</v>
      </c>
      <c r="K431" s="46">
        <v>0</v>
      </c>
      <c r="L431" s="46">
        <v>0</v>
      </c>
      <c r="M431" s="49" t="s">
        <v>67</v>
      </c>
      <c r="N431" s="54">
        <v>0</v>
      </c>
      <c r="O431" s="52" t="s">
        <v>68</v>
      </c>
      <c r="P431" s="48">
        <v>0</v>
      </c>
      <c r="Q431" s="46">
        <v>0</v>
      </c>
      <c r="R431" s="46" t="s">
        <v>67</v>
      </c>
      <c r="S431" s="52" t="s">
        <v>67</v>
      </c>
      <c r="T431" s="48">
        <v>0</v>
      </c>
      <c r="U431" s="48">
        <v>0</v>
      </c>
      <c r="V431" s="46">
        <v>0</v>
      </c>
      <c r="W431" s="46">
        <v>0</v>
      </c>
      <c r="X431" s="46">
        <v>0</v>
      </c>
      <c r="Y431" s="48">
        <v>0</v>
      </c>
      <c r="Z431" s="48">
        <v>0</v>
      </c>
      <c r="AA431" s="52">
        <v>0</v>
      </c>
      <c r="AB431" s="48">
        <v>0</v>
      </c>
      <c r="AC431" s="52">
        <v>0</v>
      </c>
      <c r="AD431" s="53" t="s">
        <v>68</v>
      </c>
    </row>
    <row r="432" spans="1:30" ht="30" customHeight="1" x14ac:dyDescent="0.25">
      <c r="A432" s="45" t="s">
        <v>60</v>
      </c>
      <c r="B432" s="45" t="s">
        <v>399</v>
      </c>
      <c r="C432" s="45" t="s">
        <v>681</v>
      </c>
      <c r="D432" s="46" t="s">
        <v>763</v>
      </c>
      <c r="E432" s="46" t="s">
        <v>709</v>
      </c>
      <c r="F432" s="46" t="s">
        <v>764</v>
      </c>
      <c r="G432" s="46" t="s">
        <v>716</v>
      </c>
      <c r="H432" s="47" t="s">
        <v>66</v>
      </c>
      <c r="I432" s="48">
        <v>0</v>
      </c>
      <c r="J432" s="49">
        <v>0</v>
      </c>
      <c r="K432" s="46">
        <v>0</v>
      </c>
      <c r="L432" s="46">
        <v>0</v>
      </c>
      <c r="M432" s="49" t="s">
        <v>67</v>
      </c>
      <c r="N432" s="51">
        <v>0</v>
      </c>
      <c r="O432" s="52" t="s">
        <v>68</v>
      </c>
      <c r="P432" s="48">
        <v>0</v>
      </c>
      <c r="Q432" s="46">
        <v>0</v>
      </c>
      <c r="R432" s="46" t="s">
        <v>67</v>
      </c>
      <c r="S432" s="52" t="s">
        <v>67</v>
      </c>
      <c r="T432" s="48">
        <v>0</v>
      </c>
      <c r="U432" s="48">
        <v>0</v>
      </c>
      <c r="V432" s="46">
        <v>0</v>
      </c>
      <c r="W432" s="46">
        <v>0</v>
      </c>
      <c r="X432" s="46">
        <v>0</v>
      </c>
      <c r="Y432" s="48">
        <v>0</v>
      </c>
      <c r="Z432" s="48">
        <v>0</v>
      </c>
      <c r="AA432" s="52">
        <v>0</v>
      </c>
      <c r="AB432" s="48">
        <v>0</v>
      </c>
      <c r="AC432" s="52">
        <v>0</v>
      </c>
      <c r="AD432" s="53" t="s">
        <v>68</v>
      </c>
    </row>
    <row r="433" spans="1:30" ht="30" customHeight="1" x14ac:dyDescent="0.25">
      <c r="A433" s="45" t="s">
        <v>60</v>
      </c>
      <c r="B433" s="45" t="s">
        <v>399</v>
      </c>
      <c r="C433" s="45" t="s">
        <v>681</v>
      </c>
      <c r="D433" s="46" t="s">
        <v>765</v>
      </c>
      <c r="E433" s="46" t="s">
        <v>757</v>
      </c>
      <c r="F433" s="46" t="s">
        <v>766</v>
      </c>
      <c r="G433" s="46" t="s">
        <v>762</v>
      </c>
      <c r="H433" s="47" t="s">
        <v>66</v>
      </c>
      <c r="I433" s="48">
        <v>0</v>
      </c>
      <c r="J433" s="49">
        <v>0</v>
      </c>
      <c r="K433" s="46">
        <v>0</v>
      </c>
      <c r="L433" s="46">
        <v>0</v>
      </c>
      <c r="M433" s="49" t="s">
        <v>67</v>
      </c>
      <c r="N433" s="54">
        <v>0</v>
      </c>
      <c r="O433" s="52" t="s">
        <v>68</v>
      </c>
      <c r="P433" s="48">
        <v>0</v>
      </c>
      <c r="Q433" s="46">
        <v>0</v>
      </c>
      <c r="R433" s="46" t="s">
        <v>67</v>
      </c>
      <c r="S433" s="52" t="s">
        <v>67</v>
      </c>
      <c r="T433" s="48">
        <v>0</v>
      </c>
      <c r="U433" s="48">
        <v>0</v>
      </c>
      <c r="V433" s="46">
        <v>0</v>
      </c>
      <c r="W433" s="46">
        <v>0</v>
      </c>
      <c r="X433" s="46">
        <v>0</v>
      </c>
      <c r="Y433" s="48">
        <v>0</v>
      </c>
      <c r="Z433" s="48">
        <v>0</v>
      </c>
      <c r="AA433" s="52">
        <v>0</v>
      </c>
      <c r="AB433" s="48">
        <v>0</v>
      </c>
      <c r="AC433" s="52">
        <v>0</v>
      </c>
      <c r="AD433" s="53" t="s">
        <v>68</v>
      </c>
    </row>
    <row r="434" spans="1:30" ht="30" customHeight="1" x14ac:dyDescent="0.25">
      <c r="A434" s="45" t="s">
        <v>60</v>
      </c>
      <c r="B434" s="45" t="s">
        <v>399</v>
      </c>
      <c r="C434" s="45" t="s">
        <v>681</v>
      </c>
      <c r="D434" s="46" t="s">
        <v>767</v>
      </c>
      <c r="E434" s="46" t="s">
        <v>730</v>
      </c>
      <c r="F434" s="46" t="s">
        <v>768</v>
      </c>
      <c r="G434" s="46" t="s">
        <v>730</v>
      </c>
      <c r="H434" s="47" t="s">
        <v>66</v>
      </c>
      <c r="I434" s="48">
        <v>0</v>
      </c>
      <c r="J434" s="49">
        <v>0</v>
      </c>
      <c r="K434" s="46">
        <v>0</v>
      </c>
      <c r="L434" s="46">
        <v>0</v>
      </c>
      <c r="M434" s="49" t="s">
        <v>67</v>
      </c>
      <c r="N434" s="51">
        <v>0</v>
      </c>
      <c r="O434" s="52" t="s">
        <v>68</v>
      </c>
      <c r="P434" s="48">
        <v>0</v>
      </c>
      <c r="Q434" s="46">
        <v>0</v>
      </c>
      <c r="R434" s="46" t="s">
        <v>67</v>
      </c>
      <c r="S434" s="52" t="s">
        <v>67</v>
      </c>
      <c r="T434" s="48">
        <v>0</v>
      </c>
      <c r="U434" s="48">
        <v>0</v>
      </c>
      <c r="V434" s="46">
        <v>0</v>
      </c>
      <c r="W434" s="46">
        <v>0</v>
      </c>
      <c r="X434" s="46">
        <v>0</v>
      </c>
      <c r="Y434" s="48">
        <v>0</v>
      </c>
      <c r="Z434" s="48">
        <v>0</v>
      </c>
      <c r="AA434" s="52">
        <v>0</v>
      </c>
      <c r="AB434" s="48">
        <v>0</v>
      </c>
      <c r="AC434" s="52">
        <v>0</v>
      </c>
      <c r="AD434" s="53" t="s">
        <v>68</v>
      </c>
    </row>
    <row r="435" spans="1:30" ht="30" customHeight="1" x14ac:dyDescent="0.25">
      <c r="A435" s="45" t="s">
        <v>60</v>
      </c>
      <c r="B435" s="45" t="s">
        <v>399</v>
      </c>
      <c r="C435" s="45" t="s">
        <v>681</v>
      </c>
      <c r="D435" s="46" t="s">
        <v>769</v>
      </c>
      <c r="E435" s="46" t="s">
        <v>700</v>
      </c>
      <c r="F435" s="46" t="s">
        <v>770</v>
      </c>
      <c r="G435" s="46" t="s">
        <v>700</v>
      </c>
      <c r="H435" s="47" t="s">
        <v>66</v>
      </c>
      <c r="I435" s="48">
        <v>0</v>
      </c>
      <c r="J435" s="49">
        <v>0</v>
      </c>
      <c r="K435" s="46">
        <v>0</v>
      </c>
      <c r="L435" s="46">
        <v>0</v>
      </c>
      <c r="M435" s="49" t="s">
        <v>67</v>
      </c>
      <c r="N435" s="54">
        <v>0</v>
      </c>
      <c r="O435" s="52" t="s">
        <v>68</v>
      </c>
      <c r="P435" s="48">
        <v>0</v>
      </c>
      <c r="Q435" s="46">
        <v>0</v>
      </c>
      <c r="R435" s="46" t="s">
        <v>67</v>
      </c>
      <c r="S435" s="52" t="s">
        <v>67</v>
      </c>
      <c r="T435" s="48">
        <v>0</v>
      </c>
      <c r="U435" s="48">
        <v>0</v>
      </c>
      <c r="V435" s="46">
        <v>0</v>
      </c>
      <c r="W435" s="46">
        <v>0</v>
      </c>
      <c r="X435" s="46">
        <v>0</v>
      </c>
      <c r="Y435" s="48">
        <v>0</v>
      </c>
      <c r="Z435" s="48">
        <v>0</v>
      </c>
      <c r="AA435" s="52">
        <v>0</v>
      </c>
      <c r="AB435" s="48">
        <v>0</v>
      </c>
      <c r="AC435" s="52">
        <v>0</v>
      </c>
      <c r="AD435" s="53" t="s">
        <v>68</v>
      </c>
    </row>
    <row r="436" spans="1:30" ht="30" customHeight="1" x14ac:dyDescent="0.25">
      <c r="A436" s="45" t="s">
        <v>60</v>
      </c>
      <c r="B436" s="45" t="s">
        <v>399</v>
      </c>
      <c r="C436" s="45" t="s">
        <v>681</v>
      </c>
      <c r="D436" s="46" t="s">
        <v>769</v>
      </c>
      <c r="E436" s="46" t="s">
        <v>700</v>
      </c>
      <c r="F436" s="46" t="s">
        <v>771</v>
      </c>
      <c r="G436" s="46" t="s">
        <v>700</v>
      </c>
      <c r="H436" s="47" t="s">
        <v>66</v>
      </c>
      <c r="I436" s="48">
        <v>0</v>
      </c>
      <c r="J436" s="49">
        <v>0</v>
      </c>
      <c r="K436" s="46">
        <v>0</v>
      </c>
      <c r="L436" s="46">
        <v>0</v>
      </c>
      <c r="M436" s="49" t="s">
        <v>67</v>
      </c>
      <c r="N436" s="51">
        <v>0</v>
      </c>
      <c r="O436" s="52" t="s">
        <v>68</v>
      </c>
      <c r="P436" s="48">
        <v>0</v>
      </c>
      <c r="Q436" s="46">
        <v>0</v>
      </c>
      <c r="R436" s="46" t="s">
        <v>67</v>
      </c>
      <c r="S436" s="52" t="s">
        <v>67</v>
      </c>
      <c r="T436" s="48">
        <v>0</v>
      </c>
      <c r="U436" s="48">
        <v>0</v>
      </c>
      <c r="V436" s="46">
        <v>0</v>
      </c>
      <c r="W436" s="46">
        <v>0</v>
      </c>
      <c r="X436" s="46">
        <v>0</v>
      </c>
      <c r="Y436" s="48">
        <v>0</v>
      </c>
      <c r="Z436" s="48">
        <v>0</v>
      </c>
      <c r="AA436" s="52">
        <v>0</v>
      </c>
      <c r="AB436" s="48">
        <v>0</v>
      </c>
      <c r="AC436" s="52">
        <v>0</v>
      </c>
      <c r="AD436" s="53" t="s">
        <v>68</v>
      </c>
    </row>
    <row r="437" spans="1:30" ht="30" customHeight="1" x14ac:dyDescent="0.25">
      <c r="A437" s="45" t="s">
        <v>60</v>
      </c>
      <c r="B437" s="45" t="s">
        <v>399</v>
      </c>
      <c r="C437" s="45" t="s">
        <v>681</v>
      </c>
      <c r="D437" s="46" t="s">
        <v>772</v>
      </c>
      <c r="E437" s="46" t="s">
        <v>773</v>
      </c>
      <c r="F437" s="46" t="s">
        <v>774</v>
      </c>
      <c r="G437" s="46" t="s">
        <v>775</v>
      </c>
      <c r="H437" s="47" t="s">
        <v>66</v>
      </c>
      <c r="I437" s="48">
        <v>0</v>
      </c>
      <c r="J437" s="49">
        <v>0</v>
      </c>
      <c r="K437" s="46">
        <v>0</v>
      </c>
      <c r="L437" s="46">
        <v>0</v>
      </c>
      <c r="M437" s="49" t="s">
        <v>67</v>
      </c>
      <c r="N437" s="54">
        <v>0</v>
      </c>
      <c r="O437" s="52" t="s">
        <v>68</v>
      </c>
      <c r="P437" s="48">
        <v>0</v>
      </c>
      <c r="Q437" s="46">
        <v>0</v>
      </c>
      <c r="R437" s="46" t="s">
        <v>67</v>
      </c>
      <c r="S437" s="52" t="s">
        <v>67</v>
      </c>
      <c r="T437" s="48">
        <v>0</v>
      </c>
      <c r="U437" s="48">
        <v>0</v>
      </c>
      <c r="V437" s="46">
        <v>0</v>
      </c>
      <c r="W437" s="46">
        <v>0</v>
      </c>
      <c r="X437" s="46">
        <v>0</v>
      </c>
      <c r="Y437" s="48">
        <v>0</v>
      </c>
      <c r="Z437" s="48">
        <v>0</v>
      </c>
      <c r="AA437" s="52">
        <v>0</v>
      </c>
      <c r="AB437" s="48">
        <v>0</v>
      </c>
      <c r="AC437" s="52">
        <v>0</v>
      </c>
      <c r="AD437" s="53" t="s">
        <v>68</v>
      </c>
    </row>
    <row r="438" spans="1:30" ht="30" customHeight="1" x14ac:dyDescent="0.25">
      <c r="A438" s="45" t="s">
        <v>60</v>
      </c>
      <c r="B438" s="45" t="s">
        <v>399</v>
      </c>
      <c r="C438" s="45" t="s">
        <v>681</v>
      </c>
      <c r="D438" s="46" t="s">
        <v>776</v>
      </c>
      <c r="E438" s="46" t="s">
        <v>777</v>
      </c>
      <c r="F438" s="46" t="s">
        <v>778</v>
      </c>
      <c r="G438" s="46" t="s">
        <v>779</v>
      </c>
      <c r="H438" s="47" t="s">
        <v>66</v>
      </c>
      <c r="I438" s="48">
        <v>0</v>
      </c>
      <c r="J438" s="49">
        <v>0</v>
      </c>
      <c r="K438" s="46">
        <v>0</v>
      </c>
      <c r="L438" s="46">
        <v>0</v>
      </c>
      <c r="M438" s="49" t="s">
        <v>67</v>
      </c>
      <c r="N438" s="51">
        <v>0</v>
      </c>
      <c r="O438" s="52" t="s">
        <v>68</v>
      </c>
      <c r="P438" s="48">
        <v>0</v>
      </c>
      <c r="Q438" s="46">
        <v>0</v>
      </c>
      <c r="R438" s="46" t="s">
        <v>67</v>
      </c>
      <c r="S438" s="52" t="s">
        <v>67</v>
      </c>
      <c r="T438" s="48">
        <v>0</v>
      </c>
      <c r="U438" s="48">
        <v>0</v>
      </c>
      <c r="V438" s="46">
        <v>0</v>
      </c>
      <c r="W438" s="46">
        <v>0</v>
      </c>
      <c r="X438" s="46">
        <v>0</v>
      </c>
      <c r="Y438" s="48">
        <v>0</v>
      </c>
      <c r="Z438" s="48">
        <v>0</v>
      </c>
      <c r="AA438" s="52">
        <v>0</v>
      </c>
      <c r="AB438" s="48">
        <v>0</v>
      </c>
      <c r="AC438" s="52">
        <v>0</v>
      </c>
      <c r="AD438" s="53" t="s">
        <v>68</v>
      </c>
    </row>
    <row r="439" spans="1:30" ht="30" customHeight="1" x14ac:dyDescent="0.25">
      <c r="A439" s="45" t="s">
        <v>60</v>
      </c>
      <c r="B439" s="45" t="s">
        <v>399</v>
      </c>
      <c r="C439" s="45" t="s">
        <v>681</v>
      </c>
      <c r="D439" s="46" t="s">
        <v>780</v>
      </c>
      <c r="E439" s="46" t="s">
        <v>781</v>
      </c>
      <c r="F439" s="46" t="s">
        <v>782</v>
      </c>
      <c r="G439" s="46" t="s">
        <v>783</v>
      </c>
      <c r="H439" s="47" t="s">
        <v>66</v>
      </c>
      <c r="I439" s="48">
        <v>0</v>
      </c>
      <c r="J439" s="49">
        <v>0</v>
      </c>
      <c r="K439" s="46">
        <v>0</v>
      </c>
      <c r="L439" s="46">
        <v>0</v>
      </c>
      <c r="M439" s="49" t="s">
        <v>67</v>
      </c>
      <c r="N439" s="54">
        <v>0</v>
      </c>
      <c r="O439" s="52" t="s">
        <v>68</v>
      </c>
      <c r="P439" s="48">
        <v>0</v>
      </c>
      <c r="Q439" s="46">
        <v>0</v>
      </c>
      <c r="R439" s="46" t="s">
        <v>67</v>
      </c>
      <c r="S439" s="52" t="s">
        <v>67</v>
      </c>
      <c r="T439" s="48">
        <v>0</v>
      </c>
      <c r="U439" s="48">
        <v>0</v>
      </c>
      <c r="V439" s="46">
        <v>0</v>
      </c>
      <c r="W439" s="46">
        <v>0</v>
      </c>
      <c r="X439" s="46">
        <v>0</v>
      </c>
      <c r="Y439" s="48">
        <v>0</v>
      </c>
      <c r="Z439" s="48">
        <v>0</v>
      </c>
      <c r="AA439" s="52">
        <v>0</v>
      </c>
      <c r="AB439" s="48">
        <v>0</v>
      </c>
      <c r="AC439" s="52">
        <v>0</v>
      </c>
      <c r="AD439" s="53" t="s">
        <v>68</v>
      </c>
    </row>
    <row r="440" spans="1:30" ht="30" customHeight="1" x14ac:dyDescent="0.25">
      <c r="A440" s="45" t="s">
        <v>60</v>
      </c>
      <c r="B440" s="45" t="s">
        <v>399</v>
      </c>
      <c r="C440" s="45" t="s">
        <v>681</v>
      </c>
      <c r="D440" s="46" t="s">
        <v>780</v>
      </c>
      <c r="E440" s="46" t="s">
        <v>781</v>
      </c>
      <c r="F440" s="46" t="s">
        <v>784</v>
      </c>
      <c r="G440" s="46" t="s">
        <v>785</v>
      </c>
      <c r="H440" s="47" t="s">
        <v>66</v>
      </c>
      <c r="I440" s="48">
        <v>0</v>
      </c>
      <c r="J440" s="49">
        <v>0</v>
      </c>
      <c r="K440" s="46">
        <v>0</v>
      </c>
      <c r="L440" s="46">
        <v>0</v>
      </c>
      <c r="M440" s="49" t="s">
        <v>67</v>
      </c>
      <c r="N440" s="51">
        <v>0</v>
      </c>
      <c r="O440" s="52" t="s">
        <v>68</v>
      </c>
      <c r="P440" s="48">
        <v>0</v>
      </c>
      <c r="Q440" s="46">
        <v>0</v>
      </c>
      <c r="R440" s="46" t="s">
        <v>67</v>
      </c>
      <c r="S440" s="52" t="s">
        <v>67</v>
      </c>
      <c r="T440" s="48">
        <v>0</v>
      </c>
      <c r="U440" s="48">
        <v>0</v>
      </c>
      <c r="V440" s="46">
        <v>0</v>
      </c>
      <c r="W440" s="46">
        <v>0</v>
      </c>
      <c r="X440" s="46">
        <v>0</v>
      </c>
      <c r="Y440" s="48">
        <v>0</v>
      </c>
      <c r="Z440" s="48">
        <v>0</v>
      </c>
      <c r="AA440" s="52">
        <v>0</v>
      </c>
      <c r="AB440" s="48">
        <v>0</v>
      </c>
      <c r="AC440" s="52">
        <v>0</v>
      </c>
      <c r="AD440" s="53" t="s">
        <v>68</v>
      </c>
    </row>
    <row r="441" spans="1:30" ht="30" customHeight="1" x14ac:dyDescent="0.25">
      <c r="A441" s="45" t="s">
        <v>60</v>
      </c>
      <c r="B441" s="45" t="s">
        <v>399</v>
      </c>
      <c r="C441" s="45" t="s">
        <v>681</v>
      </c>
      <c r="D441" s="46" t="s">
        <v>780</v>
      </c>
      <c r="E441" s="46" t="s">
        <v>781</v>
      </c>
      <c r="F441" s="46" t="s">
        <v>786</v>
      </c>
      <c r="G441" s="46" t="s">
        <v>781</v>
      </c>
      <c r="H441" s="47" t="s">
        <v>66</v>
      </c>
      <c r="I441" s="48">
        <v>0</v>
      </c>
      <c r="J441" s="49">
        <v>0</v>
      </c>
      <c r="K441" s="46">
        <v>0</v>
      </c>
      <c r="L441" s="46">
        <v>0</v>
      </c>
      <c r="M441" s="49" t="s">
        <v>67</v>
      </c>
      <c r="N441" s="54">
        <v>0</v>
      </c>
      <c r="O441" s="52" t="s">
        <v>68</v>
      </c>
      <c r="P441" s="48">
        <v>0</v>
      </c>
      <c r="Q441" s="46">
        <v>0</v>
      </c>
      <c r="R441" s="46" t="s">
        <v>67</v>
      </c>
      <c r="S441" s="52" t="s">
        <v>67</v>
      </c>
      <c r="T441" s="48">
        <v>0</v>
      </c>
      <c r="U441" s="48">
        <v>0</v>
      </c>
      <c r="V441" s="46">
        <v>0</v>
      </c>
      <c r="W441" s="46">
        <v>0</v>
      </c>
      <c r="X441" s="46">
        <v>0</v>
      </c>
      <c r="Y441" s="48">
        <v>0</v>
      </c>
      <c r="Z441" s="48">
        <v>0</v>
      </c>
      <c r="AA441" s="52">
        <v>0</v>
      </c>
      <c r="AB441" s="48">
        <v>0</v>
      </c>
      <c r="AC441" s="52">
        <v>0</v>
      </c>
      <c r="AD441" s="53" t="s">
        <v>68</v>
      </c>
    </row>
    <row r="442" spans="1:30" ht="30" customHeight="1" x14ac:dyDescent="0.25">
      <c r="A442" s="45" t="s">
        <v>60</v>
      </c>
      <c r="B442" s="45" t="s">
        <v>399</v>
      </c>
      <c r="C442" s="45" t="s">
        <v>681</v>
      </c>
      <c r="D442" s="46" t="s">
        <v>780</v>
      </c>
      <c r="E442" s="46" t="s">
        <v>781</v>
      </c>
      <c r="F442" s="46" t="s">
        <v>787</v>
      </c>
      <c r="G442" s="46" t="s">
        <v>788</v>
      </c>
      <c r="H442" s="47" t="s">
        <v>66</v>
      </c>
      <c r="I442" s="48">
        <v>0</v>
      </c>
      <c r="J442" s="49">
        <v>0</v>
      </c>
      <c r="K442" s="46">
        <v>0</v>
      </c>
      <c r="L442" s="46">
        <v>0</v>
      </c>
      <c r="M442" s="49" t="s">
        <v>67</v>
      </c>
      <c r="N442" s="51">
        <v>0</v>
      </c>
      <c r="O442" s="52" t="s">
        <v>68</v>
      </c>
      <c r="P442" s="48">
        <v>0</v>
      </c>
      <c r="Q442" s="46">
        <v>0</v>
      </c>
      <c r="R442" s="46" t="s">
        <v>67</v>
      </c>
      <c r="S442" s="52" t="s">
        <v>67</v>
      </c>
      <c r="T442" s="48">
        <v>0</v>
      </c>
      <c r="U442" s="48">
        <v>0</v>
      </c>
      <c r="V442" s="46">
        <v>0</v>
      </c>
      <c r="W442" s="46">
        <v>0</v>
      </c>
      <c r="X442" s="46">
        <v>0</v>
      </c>
      <c r="Y442" s="48">
        <v>0</v>
      </c>
      <c r="Z442" s="48">
        <v>0</v>
      </c>
      <c r="AA442" s="52">
        <v>0</v>
      </c>
      <c r="AB442" s="48">
        <v>0</v>
      </c>
      <c r="AC442" s="52">
        <v>0</v>
      </c>
      <c r="AD442" s="53" t="s">
        <v>68</v>
      </c>
    </row>
    <row r="443" spans="1:30" ht="30" customHeight="1" x14ac:dyDescent="0.25">
      <c r="A443" s="45" t="s">
        <v>60</v>
      </c>
      <c r="B443" s="45" t="s">
        <v>399</v>
      </c>
      <c r="C443" s="45" t="s">
        <v>681</v>
      </c>
      <c r="D443" s="46" t="s">
        <v>789</v>
      </c>
      <c r="E443" s="46" t="s">
        <v>790</v>
      </c>
      <c r="F443" s="46" t="s">
        <v>791</v>
      </c>
      <c r="G443" s="46" t="s">
        <v>792</v>
      </c>
      <c r="H443" s="47" t="s">
        <v>66</v>
      </c>
      <c r="I443" s="48">
        <v>0</v>
      </c>
      <c r="J443" s="49">
        <v>0</v>
      </c>
      <c r="K443" s="46">
        <v>0</v>
      </c>
      <c r="L443" s="46">
        <v>0</v>
      </c>
      <c r="M443" s="49" t="s">
        <v>67</v>
      </c>
      <c r="N443" s="54">
        <v>0</v>
      </c>
      <c r="O443" s="52" t="s">
        <v>68</v>
      </c>
      <c r="P443" s="48">
        <v>0</v>
      </c>
      <c r="Q443" s="46">
        <v>0</v>
      </c>
      <c r="R443" s="46" t="s">
        <v>67</v>
      </c>
      <c r="S443" s="52" t="s">
        <v>67</v>
      </c>
      <c r="T443" s="48">
        <v>0</v>
      </c>
      <c r="U443" s="48">
        <v>0</v>
      </c>
      <c r="V443" s="46">
        <v>0</v>
      </c>
      <c r="W443" s="46">
        <v>0</v>
      </c>
      <c r="X443" s="46">
        <v>0</v>
      </c>
      <c r="Y443" s="48">
        <v>0</v>
      </c>
      <c r="Z443" s="48">
        <v>0</v>
      </c>
      <c r="AA443" s="52">
        <v>0</v>
      </c>
      <c r="AB443" s="48">
        <v>0</v>
      </c>
      <c r="AC443" s="52">
        <v>0</v>
      </c>
      <c r="AD443" s="53" t="s">
        <v>68</v>
      </c>
    </row>
    <row r="444" spans="1:30" ht="30" customHeight="1" x14ac:dyDescent="0.25">
      <c r="A444" s="45" t="s">
        <v>60</v>
      </c>
      <c r="B444" s="45" t="s">
        <v>399</v>
      </c>
      <c r="C444" s="45" t="s">
        <v>681</v>
      </c>
      <c r="D444" s="46" t="s">
        <v>789</v>
      </c>
      <c r="E444" s="46" t="s">
        <v>790</v>
      </c>
      <c r="F444" s="46" t="s">
        <v>793</v>
      </c>
      <c r="G444" s="46" t="s">
        <v>794</v>
      </c>
      <c r="H444" s="47" t="s">
        <v>66</v>
      </c>
      <c r="I444" s="48">
        <v>0</v>
      </c>
      <c r="J444" s="49">
        <v>0</v>
      </c>
      <c r="K444" s="46">
        <v>0</v>
      </c>
      <c r="L444" s="46">
        <v>0</v>
      </c>
      <c r="M444" s="49" t="s">
        <v>67</v>
      </c>
      <c r="N444" s="51">
        <v>0</v>
      </c>
      <c r="O444" s="52" t="s">
        <v>68</v>
      </c>
      <c r="P444" s="48">
        <v>0</v>
      </c>
      <c r="Q444" s="46">
        <v>0</v>
      </c>
      <c r="R444" s="46" t="s">
        <v>67</v>
      </c>
      <c r="S444" s="52" t="s">
        <v>67</v>
      </c>
      <c r="T444" s="48">
        <v>0</v>
      </c>
      <c r="U444" s="48">
        <v>0</v>
      </c>
      <c r="V444" s="46">
        <v>0</v>
      </c>
      <c r="W444" s="46">
        <v>0</v>
      </c>
      <c r="X444" s="46">
        <v>0</v>
      </c>
      <c r="Y444" s="48">
        <v>0</v>
      </c>
      <c r="Z444" s="48">
        <v>0</v>
      </c>
      <c r="AA444" s="52">
        <v>0</v>
      </c>
      <c r="AB444" s="48">
        <v>0</v>
      </c>
      <c r="AC444" s="52">
        <v>0</v>
      </c>
      <c r="AD444" s="53" t="s">
        <v>68</v>
      </c>
    </row>
    <row r="445" spans="1:30" ht="30" customHeight="1" x14ac:dyDescent="0.25">
      <c r="A445" s="45" t="s">
        <v>60</v>
      </c>
      <c r="B445" s="45" t="s">
        <v>399</v>
      </c>
      <c r="C445" s="45" t="s">
        <v>681</v>
      </c>
      <c r="D445" s="46" t="s">
        <v>789</v>
      </c>
      <c r="E445" s="46" t="s">
        <v>790</v>
      </c>
      <c r="F445" s="46" t="s">
        <v>795</v>
      </c>
      <c r="G445" s="46" t="s">
        <v>796</v>
      </c>
      <c r="H445" s="47" t="s">
        <v>66</v>
      </c>
      <c r="I445" s="48">
        <v>0</v>
      </c>
      <c r="J445" s="49">
        <v>0</v>
      </c>
      <c r="K445" s="46">
        <v>0</v>
      </c>
      <c r="L445" s="46">
        <v>0</v>
      </c>
      <c r="M445" s="49" t="s">
        <v>67</v>
      </c>
      <c r="N445" s="54">
        <v>0</v>
      </c>
      <c r="O445" s="52" t="s">
        <v>68</v>
      </c>
      <c r="P445" s="48">
        <v>0</v>
      </c>
      <c r="Q445" s="46">
        <v>0</v>
      </c>
      <c r="R445" s="46" t="s">
        <v>67</v>
      </c>
      <c r="S445" s="52" t="s">
        <v>67</v>
      </c>
      <c r="T445" s="48">
        <v>0</v>
      </c>
      <c r="U445" s="48">
        <v>0</v>
      </c>
      <c r="V445" s="46">
        <v>0</v>
      </c>
      <c r="W445" s="46">
        <v>0</v>
      </c>
      <c r="X445" s="46">
        <v>0</v>
      </c>
      <c r="Y445" s="48">
        <v>0</v>
      </c>
      <c r="Z445" s="48">
        <v>0</v>
      </c>
      <c r="AA445" s="52">
        <v>0</v>
      </c>
      <c r="AB445" s="48">
        <v>0</v>
      </c>
      <c r="AC445" s="52">
        <v>0</v>
      </c>
      <c r="AD445" s="53" t="s">
        <v>68</v>
      </c>
    </row>
    <row r="446" spans="1:30" ht="30" customHeight="1" x14ac:dyDescent="0.25">
      <c r="A446" s="45" t="s">
        <v>60</v>
      </c>
      <c r="B446" s="45" t="s">
        <v>399</v>
      </c>
      <c r="C446" s="45" t="s">
        <v>681</v>
      </c>
      <c r="D446" s="46" t="s">
        <v>789</v>
      </c>
      <c r="E446" s="46" t="s">
        <v>790</v>
      </c>
      <c r="F446" s="46" t="s">
        <v>797</v>
      </c>
      <c r="G446" s="46" t="s">
        <v>798</v>
      </c>
      <c r="H446" s="47" t="s">
        <v>66</v>
      </c>
      <c r="I446" s="48">
        <v>0</v>
      </c>
      <c r="J446" s="49">
        <v>0</v>
      </c>
      <c r="K446" s="46">
        <v>0</v>
      </c>
      <c r="L446" s="46">
        <v>0</v>
      </c>
      <c r="M446" s="49" t="s">
        <v>67</v>
      </c>
      <c r="N446" s="51">
        <v>0</v>
      </c>
      <c r="O446" s="52" t="s">
        <v>68</v>
      </c>
      <c r="P446" s="48">
        <v>0</v>
      </c>
      <c r="Q446" s="46">
        <v>0</v>
      </c>
      <c r="R446" s="46" t="s">
        <v>67</v>
      </c>
      <c r="S446" s="52" t="s">
        <v>67</v>
      </c>
      <c r="T446" s="48">
        <v>0</v>
      </c>
      <c r="U446" s="48">
        <v>0</v>
      </c>
      <c r="V446" s="46">
        <v>0</v>
      </c>
      <c r="W446" s="46">
        <v>0</v>
      </c>
      <c r="X446" s="46">
        <v>0</v>
      </c>
      <c r="Y446" s="48">
        <v>0</v>
      </c>
      <c r="Z446" s="48">
        <v>0</v>
      </c>
      <c r="AA446" s="52">
        <v>0</v>
      </c>
      <c r="AB446" s="48">
        <v>0</v>
      </c>
      <c r="AC446" s="52">
        <v>0</v>
      </c>
      <c r="AD446" s="53" t="s">
        <v>68</v>
      </c>
    </row>
    <row r="447" spans="1:30" ht="30" customHeight="1" x14ac:dyDescent="0.25">
      <c r="A447" s="45" t="s">
        <v>60</v>
      </c>
      <c r="B447" s="45" t="s">
        <v>399</v>
      </c>
      <c r="C447" s="45" t="s">
        <v>681</v>
      </c>
      <c r="D447" s="46" t="s">
        <v>789</v>
      </c>
      <c r="E447" s="46" t="s">
        <v>790</v>
      </c>
      <c r="F447" s="46" t="s">
        <v>799</v>
      </c>
      <c r="G447" s="46" t="s">
        <v>800</v>
      </c>
      <c r="H447" s="47" t="s">
        <v>66</v>
      </c>
      <c r="I447" s="48">
        <v>0</v>
      </c>
      <c r="J447" s="49">
        <v>0</v>
      </c>
      <c r="K447" s="46">
        <v>0</v>
      </c>
      <c r="L447" s="46">
        <v>0</v>
      </c>
      <c r="M447" s="49" t="s">
        <v>67</v>
      </c>
      <c r="N447" s="54">
        <v>0</v>
      </c>
      <c r="O447" s="52" t="s">
        <v>68</v>
      </c>
      <c r="P447" s="48">
        <v>0</v>
      </c>
      <c r="Q447" s="46">
        <v>0</v>
      </c>
      <c r="R447" s="46" t="s">
        <v>67</v>
      </c>
      <c r="S447" s="52" t="s">
        <v>67</v>
      </c>
      <c r="T447" s="48">
        <v>0</v>
      </c>
      <c r="U447" s="48">
        <v>0</v>
      </c>
      <c r="V447" s="46">
        <v>0</v>
      </c>
      <c r="W447" s="46">
        <v>0</v>
      </c>
      <c r="X447" s="46">
        <v>0</v>
      </c>
      <c r="Y447" s="48">
        <v>0</v>
      </c>
      <c r="Z447" s="48">
        <v>0</v>
      </c>
      <c r="AA447" s="52">
        <v>0</v>
      </c>
      <c r="AB447" s="48">
        <v>0</v>
      </c>
      <c r="AC447" s="52">
        <v>0</v>
      </c>
      <c r="AD447" s="53" t="s">
        <v>68</v>
      </c>
    </row>
    <row r="448" spans="1:30" ht="30" customHeight="1" x14ac:dyDescent="0.25">
      <c r="A448" s="45" t="s">
        <v>60</v>
      </c>
      <c r="B448" s="45" t="s">
        <v>399</v>
      </c>
      <c r="C448" s="45" t="s">
        <v>681</v>
      </c>
      <c r="D448" s="46" t="s">
        <v>789</v>
      </c>
      <c r="E448" s="46" t="s">
        <v>790</v>
      </c>
      <c r="F448" s="46" t="s">
        <v>801</v>
      </c>
      <c r="G448" s="46" t="s">
        <v>802</v>
      </c>
      <c r="H448" s="47" t="s">
        <v>66</v>
      </c>
      <c r="I448" s="48">
        <v>0</v>
      </c>
      <c r="J448" s="49">
        <v>0</v>
      </c>
      <c r="K448" s="46">
        <v>0</v>
      </c>
      <c r="L448" s="46">
        <v>0</v>
      </c>
      <c r="M448" s="49" t="s">
        <v>67</v>
      </c>
      <c r="N448" s="51">
        <v>0</v>
      </c>
      <c r="O448" s="52" t="s">
        <v>68</v>
      </c>
      <c r="P448" s="48">
        <v>0</v>
      </c>
      <c r="Q448" s="46">
        <v>0</v>
      </c>
      <c r="R448" s="46" t="s">
        <v>67</v>
      </c>
      <c r="S448" s="52" t="s">
        <v>67</v>
      </c>
      <c r="T448" s="48">
        <v>0</v>
      </c>
      <c r="U448" s="48">
        <v>0</v>
      </c>
      <c r="V448" s="46">
        <v>0</v>
      </c>
      <c r="W448" s="46">
        <v>0</v>
      </c>
      <c r="X448" s="46">
        <v>0</v>
      </c>
      <c r="Y448" s="48">
        <v>0</v>
      </c>
      <c r="Z448" s="48">
        <v>0</v>
      </c>
      <c r="AA448" s="52">
        <v>0</v>
      </c>
      <c r="AB448" s="48">
        <v>0</v>
      </c>
      <c r="AC448" s="52">
        <v>0</v>
      </c>
      <c r="AD448" s="53" t="s">
        <v>68</v>
      </c>
    </row>
    <row r="449" spans="1:30" ht="30" customHeight="1" x14ac:dyDescent="0.25">
      <c r="A449" s="45" t="s">
        <v>60</v>
      </c>
      <c r="B449" s="45" t="s">
        <v>399</v>
      </c>
      <c r="C449" s="45" t="s">
        <v>681</v>
      </c>
      <c r="D449" s="46" t="s">
        <v>789</v>
      </c>
      <c r="E449" s="46" t="s">
        <v>790</v>
      </c>
      <c r="F449" s="46" t="s">
        <v>803</v>
      </c>
      <c r="G449" s="46" t="s">
        <v>794</v>
      </c>
      <c r="H449" s="47" t="s">
        <v>66</v>
      </c>
      <c r="I449" s="48">
        <v>0</v>
      </c>
      <c r="J449" s="49">
        <v>0</v>
      </c>
      <c r="K449" s="46">
        <v>0</v>
      </c>
      <c r="L449" s="46">
        <v>0</v>
      </c>
      <c r="M449" s="49" t="s">
        <v>67</v>
      </c>
      <c r="N449" s="54">
        <v>0</v>
      </c>
      <c r="O449" s="52" t="s">
        <v>68</v>
      </c>
      <c r="P449" s="48">
        <v>0</v>
      </c>
      <c r="Q449" s="46">
        <v>0</v>
      </c>
      <c r="R449" s="46" t="s">
        <v>67</v>
      </c>
      <c r="S449" s="52" t="s">
        <v>67</v>
      </c>
      <c r="T449" s="48">
        <v>0</v>
      </c>
      <c r="U449" s="48">
        <v>0</v>
      </c>
      <c r="V449" s="46">
        <v>0</v>
      </c>
      <c r="W449" s="46">
        <v>0</v>
      </c>
      <c r="X449" s="46">
        <v>0</v>
      </c>
      <c r="Y449" s="48">
        <v>0</v>
      </c>
      <c r="Z449" s="48">
        <v>0</v>
      </c>
      <c r="AA449" s="52">
        <v>0</v>
      </c>
      <c r="AB449" s="48">
        <v>0</v>
      </c>
      <c r="AC449" s="52">
        <v>0</v>
      </c>
      <c r="AD449" s="53" t="s">
        <v>68</v>
      </c>
    </row>
    <row r="450" spans="1:30" ht="30" customHeight="1" x14ac:dyDescent="0.25">
      <c r="A450" s="45" t="s">
        <v>60</v>
      </c>
      <c r="B450" s="45" t="s">
        <v>399</v>
      </c>
      <c r="C450" s="45" t="s">
        <v>681</v>
      </c>
      <c r="D450" s="46" t="s">
        <v>804</v>
      </c>
      <c r="E450" s="46" t="s">
        <v>700</v>
      </c>
      <c r="F450" s="46" t="s">
        <v>805</v>
      </c>
      <c r="G450" s="46" t="s">
        <v>703</v>
      </c>
      <c r="H450" s="47" t="s">
        <v>66</v>
      </c>
      <c r="I450" s="48">
        <v>0</v>
      </c>
      <c r="J450" s="49">
        <v>0</v>
      </c>
      <c r="K450" s="46">
        <v>0</v>
      </c>
      <c r="L450" s="46">
        <v>0</v>
      </c>
      <c r="M450" s="49" t="s">
        <v>67</v>
      </c>
      <c r="N450" s="51">
        <v>0</v>
      </c>
      <c r="O450" s="52" t="s">
        <v>68</v>
      </c>
      <c r="P450" s="48">
        <v>0</v>
      </c>
      <c r="Q450" s="46">
        <v>0</v>
      </c>
      <c r="R450" s="46" t="s">
        <v>67</v>
      </c>
      <c r="S450" s="52" t="s">
        <v>67</v>
      </c>
      <c r="T450" s="48">
        <v>0</v>
      </c>
      <c r="U450" s="48">
        <v>0</v>
      </c>
      <c r="V450" s="46">
        <v>0</v>
      </c>
      <c r="W450" s="46">
        <v>0</v>
      </c>
      <c r="X450" s="46">
        <v>0</v>
      </c>
      <c r="Y450" s="48">
        <v>0</v>
      </c>
      <c r="Z450" s="48">
        <v>0</v>
      </c>
      <c r="AA450" s="52">
        <v>0</v>
      </c>
      <c r="AB450" s="48">
        <v>0</v>
      </c>
      <c r="AC450" s="52">
        <v>0</v>
      </c>
      <c r="AD450" s="53" t="s">
        <v>68</v>
      </c>
    </row>
    <row r="451" spans="1:30" ht="30" customHeight="1" x14ac:dyDescent="0.25">
      <c r="A451" s="45" t="s">
        <v>60</v>
      </c>
      <c r="B451" s="45" t="s">
        <v>399</v>
      </c>
      <c r="C451" s="45" t="s">
        <v>681</v>
      </c>
      <c r="D451" s="46" t="s">
        <v>804</v>
      </c>
      <c r="E451" s="46" t="s">
        <v>700</v>
      </c>
      <c r="F451" s="46" t="s">
        <v>806</v>
      </c>
      <c r="G451" s="46" t="s">
        <v>700</v>
      </c>
      <c r="H451" s="47" t="s">
        <v>66</v>
      </c>
      <c r="I451" s="48">
        <v>0</v>
      </c>
      <c r="J451" s="49">
        <v>0</v>
      </c>
      <c r="K451" s="46">
        <v>0</v>
      </c>
      <c r="L451" s="46">
        <v>0</v>
      </c>
      <c r="M451" s="49" t="s">
        <v>67</v>
      </c>
      <c r="N451" s="54">
        <v>0</v>
      </c>
      <c r="O451" s="52" t="s">
        <v>68</v>
      </c>
      <c r="P451" s="48">
        <v>0</v>
      </c>
      <c r="Q451" s="46">
        <v>0</v>
      </c>
      <c r="R451" s="46" t="s">
        <v>67</v>
      </c>
      <c r="S451" s="52" t="s">
        <v>67</v>
      </c>
      <c r="T451" s="48">
        <v>0</v>
      </c>
      <c r="U451" s="48">
        <v>0</v>
      </c>
      <c r="V451" s="46">
        <v>0</v>
      </c>
      <c r="W451" s="46">
        <v>0</v>
      </c>
      <c r="X451" s="46">
        <v>0</v>
      </c>
      <c r="Y451" s="48">
        <v>0</v>
      </c>
      <c r="Z451" s="48">
        <v>0</v>
      </c>
      <c r="AA451" s="52">
        <v>0</v>
      </c>
      <c r="AB451" s="48">
        <v>0</v>
      </c>
      <c r="AC451" s="52">
        <v>0</v>
      </c>
      <c r="AD451" s="53" t="s">
        <v>68</v>
      </c>
    </row>
    <row r="452" spans="1:30" ht="30" customHeight="1" x14ac:dyDescent="0.25">
      <c r="A452" s="45" t="s">
        <v>60</v>
      </c>
      <c r="B452" s="45" t="s">
        <v>399</v>
      </c>
      <c r="C452" s="45" t="s">
        <v>681</v>
      </c>
      <c r="D452" s="46" t="s">
        <v>807</v>
      </c>
      <c r="E452" s="46" t="s">
        <v>808</v>
      </c>
      <c r="F452" s="46" t="s">
        <v>809</v>
      </c>
      <c r="G452" s="46" t="s">
        <v>810</v>
      </c>
      <c r="H452" s="47" t="s">
        <v>66</v>
      </c>
      <c r="I452" s="48">
        <v>0</v>
      </c>
      <c r="J452" s="49">
        <v>0</v>
      </c>
      <c r="K452" s="46">
        <v>0</v>
      </c>
      <c r="L452" s="46">
        <v>0</v>
      </c>
      <c r="M452" s="49" t="s">
        <v>67</v>
      </c>
      <c r="N452" s="51">
        <v>1</v>
      </c>
      <c r="O452" s="52" t="s">
        <v>68</v>
      </c>
      <c r="P452" s="48">
        <v>0</v>
      </c>
      <c r="Q452" s="46">
        <v>0</v>
      </c>
      <c r="R452" s="46" t="s">
        <v>67</v>
      </c>
      <c r="S452" s="52" t="s">
        <v>67</v>
      </c>
      <c r="T452" s="48">
        <v>0</v>
      </c>
      <c r="U452" s="48">
        <v>0</v>
      </c>
      <c r="V452" s="46">
        <v>0</v>
      </c>
      <c r="W452" s="46">
        <v>0</v>
      </c>
      <c r="X452" s="46">
        <v>0</v>
      </c>
      <c r="Y452" s="48">
        <v>0</v>
      </c>
      <c r="Z452" s="48">
        <v>0</v>
      </c>
      <c r="AA452" s="52">
        <v>0</v>
      </c>
      <c r="AB452" s="48">
        <v>1</v>
      </c>
      <c r="AC452" s="52">
        <v>0</v>
      </c>
      <c r="AD452" s="53" t="s">
        <v>68</v>
      </c>
    </row>
    <row r="453" spans="1:30" ht="30" customHeight="1" x14ac:dyDescent="0.25">
      <c r="A453" s="45" t="s">
        <v>60</v>
      </c>
      <c r="B453" s="45" t="s">
        <v>399</v>
      </c>
      <c r="C453" s="45" t="s">
        <v>681</v>
      </c>
      <c r="D453" s="46" t="s">
        <v>807</v>
      </c>
      <c r="E453" s="46" t="s">
        <v>808</v>
      </c>
      <c r="F453" s="46" t="s">
        <v>811</v>
      </c>
      <c r="G453" s="46" t="s">
        <v>812</v>
      </c>
      <c r="H453" s="47" t="s">
        <v>66</v>
      </c>
      <c r="I453" s="48">
        <v>0</v>
      </c>
      <c r="J453" s="49">
        <v>0</v>
      </c>
      <c r="K453" s="46">
        <v>0</v>
      </c>
      <c r="L453" s="46">
        <v>0</v>
      </c>
      <c r="M453" s="49" t="s">
        <v>67</v>
      </c>
      <c r="N453" s="54">
        <v>0</v>
      </c>
      <c r="O453" s="52" t="s">
        <v>68</v>
      </c>
      <c r="P453" s="48">
        <v>0</v>
      </c>
      <c r="Q453" s="46">
        <v>0</v>
      </c>
      <c r="R453" s="46" t="s">
        <v>67</v>
      </c>
      <c r="S453" s="52" t="s">
        <v>67</v>
      </c>
      <c r="T453" s="48">
        <v>0</v>
      </c>
      <c r="U453" s="48">
        <v>0</v>
      </c>
      <c r="V453" s="46">
        <v>0</v>
      </c>
      <c r="W453" s="46">
        <v>0</v>
      </c>
      <c r="X453" s="46">
        <v>0</v>
      </c>
      <c r="Y453" s="48">
        <v>0</v>
      </c>
      <c r="Z453" s="48">
        <v>0</v>
      </c>
      <c r="AA453" s="52">
        <v>0</v>
      </c>
      <c r="AB453" s="48">
        <v>0</v>
      </c>
      <c r="AC453" s="52">
        <v>0</v>
      </c>
      <c r="AD453" s="53" t="s">
        <v>68</v>
      </c>
    </row>
    <row r="454" spans="1:30" ht="30" customHeight="1" x14ac:dyDescent="0.25">
      <c r="A454" s="45" t="s">
        <v>60</v>
      </c>
      <c r="B454" s="45" t="s">
        <v>399</v>
      </c>
      <c r="C454" s="45" t="s">
        <v>681</v>
      </c>
      <c r="D454" s="46" t="s">
        <v>807</v>
      </c>
      <c r="E454" s="46" t="s">
        <v>808</v>
      </c>
      <c r="F454" s="46" t="s">
        <v>813</v>
      </c>
      <c r="G454" s="46" t="s">
        <v>814</v>
      </c>
      <c r="H454" s="47" t="s">
        <v>66</v>
      </c>
      <c r="I454" s="48">
        <v>0</v>
      </c>
      <c r="J454" s="49">
        <v>0</v>
      </c>
      <c r="K454" s="46">
        <v>0</v>
      </c>
      <c r="L454" s="46">
        <v>0</v>
      </c>
      <c r="M454" s="49" t="s">
        <v>67</v>
      </c>
      <c r="N454" s="51">
        <v>1</v>
      </c>
      <c r="O454" s="52" t="s">
        <v>68</v>
      </c>
      <c r="P454" s="48">
        <v>0</v>
      </c>
      <c r="Q454" s="46">
        <v>0</v>
      </c>
      <c r="R454" s="46" t="s">
        <v>67</v>
      </c>
      <c r="S454" s="52" t="s">
        <v>67</v>
      </c>
      <c r="T454" s="48">
        <v>0</v>
      </c>
      <c r="U454" s="48">
        <v>0</v>
      </c>
      <c r="V454" s="46">
        <v>0</v>
      </c>
      <c r="W454" s="46">
        <v>0</v>
      </c>
      <c r="X454" s="46">
        <v>0</v>
      </c>
      <c r="Y454" s="48">
        <v>0</v>
      </c>
      <c r="Z454" s="48">
        <v>0</v>
      </c>
      <c r="AA454" s="52">
        <v>0</v>
      </c>
      <c r="AB454" s="48">
        <v>1</v>
      </c>
      <c r="AC454" s="52">
        <v>0</v>
      </c>
      <c r="AD454" s="53" t="s">
        <v>68</v>
      </c>
    </row>
    <row r="455" spans="1:30" ht="30" customHeight="1" x14ac:dyDescent="0.25">
      <c r="A455" s="45" t="s">
        <v>60</v>
      </c>
      <c r="B455" s="45" t="s">
        <v>399</v>
      </c>
      <c r="C455" s="45" t="s">
        <v>681</v>
      </c>
      <c r="D455" s="46" t="s">
        <v>815</v>
      </c>
      <c r="E455" s="46" t="s">
        <v>730</v>
      </c>
      <c r="F455" s="46" t="s">
        <v>816</v>
      </c>
      <c r="G455" s="46" t="s">
        <v>730</v>
      </c>
      <c r="H455" s="47" t="s">
        <v>66</v>
      </c>
      <c r="I455" s="48">
        <v>0</v>
      </c>
      <c r="J455" s="49">
        <v>0</v>
      </c>
      <c r="K455" s="46">
        <v>0</v>
      </c>
      <c r="L455" s="46">
        <v>0</v>
      </c>
      <c r="M455" s="49" t="s">
        <v>67</v>
      </c>
      <c r="N455" s="54">
        <v>0</v>
      </c>
      <c r="O455" s="52" t="s">
        <v>68</v>
      </c>
      <c r="P455" s="48">
        <v>0</v>
      </c>
      <c r="Q455" s="46">
        <v>0</v>
      </c>
      <c r="R455" s="46" t="s">
        <v>67</v>
      </c>
      <c r="S455" s="52" t="s">
        <v>67</v>
      </c>
      <c r="T455" s="48">
        <v>0</v>
      </c>
      <c r="U455" s="48">
        <v>0</v>
      </c>
      <c r="V455" s="46">
        <v>0</v>
      </c>
      <c r="W455" s="46">
        <v>0</v>
      </c>
      <c r="X455" s="46">
        <v>0</v>
      </c>
      <c r="Y455" s="48">
        <v>0</v>
      </c>
      <c r="Z455" s="48">
        <v>0</v>
      </c>
      <c r="AA455" s="52">
        <v>0</v>
      </c>
      <c r="AB455" s="48">
        <v>0</v>
      </c>
      <c r="AC455" s="52">
        <v>0</v>
      </c>
      <c r="AD455" s="53" t="s">
        <v>68</v>
      </c>
    </row>
    <row r="456" spans="1:30" ht="30" customHeight="1" x14ac:dyDescent="0.25">
      <c r="A456" s="45" t="s">
        <v>60</v>
      </c>
      <c r="B456" s="45" t="s">
        <v>399</v>
      </c>
      <c r="C456" s="45" t="s">
        <v>681</v>
      </c>
      <c r="D456" s="46" t="s">
        <v>815</v>
      </c>
      <c r="E456" s="46" t="s">
        <v>730</v>
      </c>
      <c r="F456" s="46" t="s">
        <v>817</v>
      </c>
      <c r="G456" s="46" t="s">
        <v>730</v>
      </c>
      <c r="H456" s="47" t="s">
        <v>66</v>
      </c>
      <c r="I456" s="48">
        <v>0</v>
      </c>
      <c r="J456" s="49">
        <v>0</v>
      </c>
      <c r="K456" s="46">
        <v>0</v>
      </c>
      <c r="L456" s="46">
        <v>0</v>
      </c>
      <c r="M456" s="49" t="s">
        <v>67</v>
      </c>
      <c r="N456" s="51">
        <v>0</v>
      </c>
      <c r="O456" s="52" t="s">
        <v>68</v>
      </c>
      <c r="P456" s="48">
        <v>0</v>
      </c>
      <c r="Q456" s="46">
        <v>0</v>
      </c>
      <c r="R456" s="46" t="s">
        <v>67</v>
      </c>
      <c r="S456" s="52" t="s">
        <v>67</v>
      </c>
      <c r="T456" s="48">
        <v>0</v>
      </c>
      <c r="U456" s="48">
        <v>0</v>
      </c>
      <c r="V456" s="46">
        <v>0</v>
      </c>
      <c r="W456" s="46">
        <v>0</v>
      </c>
      <c r="X456" s="46">
        <v>0</v>
      </c>
      <c r="Y456" s="48">
        <v>0</v>
      </c>
      <c r="Z456" s="48">
        <v>0</v>
      </c>
      <c r="AA456" s="52">
        <v>0</v>
      </c>
      <c r="AB456" s="48">
        <v>0</v>
      </c>
      <c r="AC456" s="52">
        <v>0</v>
      </c>
      <c r="AD456" s="53" t="s">
        <v>68</v>
      </c>
    </row>
    <row r="457" spans="1:30" ht="30" customHeight="1" x14ac:dyDescent="0.25">
      <c r="A457" s="45" t="s">
        <v>60</v>
      </c>
      <c r="B457" s="45" t="s">
        <v>399</v>
      </c>
      <c r="C457" s="45" t="s">
        <v>681</v>
      </c>
      <c r="D457" s="46" t="s">
        <v>815</v>
      </c>
      <c r="E457" s="46" t="s">
        <v>730</v>
      </c>
      <c r="F457" s="46" t="s">
        <v>818</v>
      </c>
      <c r="G457" s="46" t="s">
        <v>730</v>
      </c>
      <c r="H457" s="47" t="s">
        <v>66</v>
      </c>
      <c r="I457" s="48">
        <v>0</v>
      </c>
      <c r="J457" s="49">
        <v>0</v>
      </c>
      <c r="K457" s="46">
        <v>0</v>
      </c>
      <c r="L457" s="46">
        <v>0</v>
      </c>
      <c r="M457" s="49" t="s">
        <v>67</v>
      </c>
      <c r="N457" s="54">
        <v>0</v>
      </c>
      <c r="O457" s="52" t="s">
        <v>68</v>
      </c>
      <c r="P457" s="48">
        <v>0</v>
      </c>
      <c r="Q457" s="46">
        <v>0</v>
      </c>
      <c r="R457" s="46" t="s">
        <v>67</v>
      </c>
      <c r="S457" s="52" t="s">
        <v>67</v>
      </c>
      <c r="T457" s="48">
        <v>0</v>
      </c>
      <c r="U457" s="48">
        <v>0</v>
      </c>
      <c r="V457" s="46">
        <v>0</v>
      </c>
      <c r="W457" s="46">
        <v>0</v>
      </c>
      <c r="X457" s="46">
        <v>0</v>
      </c>
      <c r="Y457" s="48">
        <v>0</v>
      </c>
      <c r="Z457" s="48">
        <v>0</v>
      </c>
      <c r="AA457" s="52">
        <v>0</v>
      </c>
      <c r="AB457" s="48">
        <v>0</v>
      </c>
      <c r="AC457" s="52">
        <v>0</v>
      </c>
      <c r="AD457" s="53" t="s">
        <v>68</v>
      </c>
    </row>
    <row r="458" spans="1:30" ht="30" customHeight="1" x14ac:dyDescent="0.25">
      <c r="A458" s="45" t="s">
        <v>60</v>
      </c>
      <c r="B458" s="45" t="s">
        <v>399</v>
      </c>
      <c r="C458" s="45" t="s">
        <v>681</v>
      </c>
      <c r="D458" s="46" t="s">
        <v>815</v>
      </c>
      <c r="E458" s="46" t="s">
        <v>730</v>
      </c>
      <c r="F458" s="46" t="s">
        <v>819</v>
      </c>
      <c r="G458" s="46" t="s">
        <v>730</v>
      </c>
      <c r="H458" s="47" t="s">
        <v>66</v>
      </c>
      <c r="I458" s="48">
        <v>0</v>
      </c>
      <c r="J458" s="49">
        <v>0</v>
      </c>
      <c r="K458" s="46">
        <v>0</v>
      </c>
      <c r="L458" s="46">
        <v>0</v>
      </c>
      <c r="M458" s="49" t="s">
        <v>67</v>
      </c>
      <c r="N458" s="51">
        <v>0</v>
      </c>
      <c r="O458" s="52" t="s">
        <v>68</v>
      </c>
      <c r="P458" s="48">
        <v>0</v>
      </c>
      <c r="Q458" s="46">
        <v>0</v>
      </c>
      <c r="R458" s="46" t="s">
        <v>67</v>
      </c>
      <c r="S458" s="52" t="s">
        <v>67</v>
      </c>
      <c r="T458" s="48">
        <v>0</v>
      </c>
      <c r="U458" s="48">
        <v>0</v>
      </c>
      <c r="V458" s="46">
        <v>0</v>
      </c>
      <c r="W458" s="46">
        <v>0</v>
      </c>
      <c r="X458" s="46">
        <v>0</v>
      </c>
      <c r="Y458" s="48">
        <v>0</v>
      </c>
      <c r="Z458" s="48">
        <v>0</v>
      </c>
      <c r="AA458" s="52">
        <v>0</v>
      </c>
      <c r="AB458" s="48">
        <v>0</v>
      </c>
      <c r="AC458" s="52">
        <v>0</v>
      </c>
      <c r="AD458" s="53" t="s">
        <v>68</v>
      </c>
    </row>
    <row r="459" spans="1:30" ht="30" customHeight="1" x14ac:dyDescent="0.25">
      <c r="A459" s="45" t="s">
        <v>60</v>
      </c>
      <c r="B459" s="45" t="s">
        <v>399</v>
      </c>
      <c r="C459" s="45" t="s">
        <v>681</v>
      </c>
      <c r="D459" s="46" t="s">
        <v>815</v>
      </c>
      <c r="E459" s="46" t="s">
        <v>730</v>
      </c>
      <c r="F459" s="46" t="s">
        <v>820</v>
      </c>
      <c r="G459" s="46" t="s">
        <v>785</v>
      </c>
      <c r="H459" s="47" t="s">
        <v>66</v>
      </c>
      <c r="I459" s="48">
        <v>0</v>
      </c>
      <c r="J459" s="49">
        <v>0</v>
      </c>
      <c r="K459" s="46">
        <v>0</v>
      </c>
      <c r="L459" s="46">
        <v>0</v>
      </c>
      <c r="M459" s="49" t="s">
        <v>67</v>
      </c>
      <c r="N459" s="54">
        <v>0</v>
      </c>
      <c r="O459" s="52" t="s">
        <v>68</v>
      </c>
      <c r="P459" s="48">
        <v>0</v>
      </c>
      <c r="Q459" s="46">
        <v>0</v>
      </c>
      <c r="R459" s="46" t="s">
        <v>67</v>
      </c>
      <c r="S459" s="52" t="s">
        <v>67</v>
      </c>
      <c r="T459" s="48">
        <v>0</v>
      </c>
      <c r="U459" s="48">
        <v>0</v>
      </c>
      <c r="V459" s="46">
        <v>0</v>
      </c>
      <c r="W459" s="46">
        <v>0</v>
      </c>
      <c r="X459" s="46">
        <v>0</v>
      </c>
      <c r="Y459" s="48">
        <v>0</v>
      </c>
      <c r="Z459" s="48">
        <v>0</v>
      </c>
      <c r="AA459" s="52">
        <v>0</v>
      </c>
      <c r="AB459" s="48">
        <v>0</v>
      </c>
      <c r="AC459" s="52">
        <v>0</v>
      </c>
      <c r="AD459" s="53" t="s">
        <v>68</v>
      </c>
    </row>
    <row r="460" spans="1:30" ht="30" customHeight="1" x14ac:dyDescent="0.25">
      <c r="A460" s="45" t="s">
        <v>60</v>
      </c>
      <c r="B460" s="45" t="s">
        <v>399</v>
      </c>
      <c r="C460" s="45" t="s">
        <v>681</v>
      </c>
      <c r="D460" s="46" t="s">
        <v>815</v>
      </c>
      <c r="E460" s="46" t="s">
        <v>730</v>
      </c>
      <c r="F460" s="46" t="s">
        <v>821</v>
      </c>
      <c r="G460" s="46" t="s">
        <v>785</v>
      </c>
      <c r="H460" s="47" t="s">
        <v>66</v>
      </c>
      <c r="I460" s="48">
        <v>0</v>
      </c>
      <c r="J460" s="49">
        <v>0</v>
      </c>
      <c r="K460" s="46">
        <v>0</v>
      </c>
      <c r="L460" s="46">
        <v>0</v>
      </c>
      <c r="M460" s="49" t="s">
        <v>67</v>
      </c>
      <c r="N460" s="51">
        <v>0</v>
      </c>
      <c r="O460" s="52" t="s">
        <v>68</v>
      </c>
      <c r="P460" s="48">
        <v>0</v>
      </c>
      <c r="Q460" s="46">
        <v>0</v>
      </c>
      <c r="R460" s="46" t="s">
        <v>67</v>
      </c>
      <c r="S460" s="52" t="s">
        <v>67</v>
      </c>
      <c r="T460" s="48">
        <v>0</v>
      </c>
      <c r="U460" s="48">
        <v>0</v>
      </c>
      <c r="V460" s="46">
        <v>0</v>
      </c>
      <c r="W460" s="46">
        <v>0</v>
      </c>
      <c r="X460" s="46">
        <v>0</v>
      </c>
      <c r="Y460" s="48">
        <v>0</v>
      </c>
      <c r="Z460" s="48">
        <v>0</v>
      </c>
      <c r="AA460" s="52">
        <v>0</v>
      </c>
      <c r="AB460" s="48">
        <v>0</v>
      </c>
      <c r="AC460" s="52">
        <v>0</v>
      </c>
      <c r="AD460" s="53" t="s">
        <v>68</v>
      </c>
    </row>
    <row r="461" spans="1:30" ht="30" customHeight="1" x14ac:dyDescent="0.25">
      <c r="A461" s="45" t="s">
        <v>60</v>
      </c>
      <c r="B461" s="45" t="s">
        <v>399</v>
      </c>
      <c r="C461" s="45" t="s">
        <v>681</v>
      </c>
      <c r="D461" s="46" t="s">
        <v>815</v>
      </c>
      <c r="E461" s="46" t="s">
        <v>730</v>
      </c>
      <c r="F461" s="46" t="s">
        <v>822</v>
      </c>
      <c r="G461" s="46" t="s">
        <v>823</v>
      </c>
      <c r="H461" s="47" t="s">
        <v>66</v>
      </c>
      <c r="I461" s="48">
        <v>0</v>
      </c>
      <c r="J461" s="49">
        <v>0</v>
      </c>
      <c r="K461" s="46">
        <v>0</v>
      </c>
      <c r="L461" s="46">
        <v>0</v>
      </c>
      <c r="M461" s="49" t="s">
        <v>67</v>
      </c>
      <c r="N461" s="54">
        <v>0</v>
      </c>
      <c r="O461" s="52" t="s">
        <v>68</v>
      </c>
      <c r="P461" s="48">
        <v>0</v>
      </c>
      <c r="Q461" s="46">
        <v>0</v>
      </c>
      <c r="R461" s="46" t="s">
        <v>67</v>
      </c>
      <c r="S461" s="52" t="s">
        <v>67</v>
      </c>
      <c r="T461" s="48">
        <v>0</v>
      </c>
      <c r="U461" s="48">
        <v>0</v>
      </c>
      <c r="V461" s="46">
        <v>0</v>
      </c>
      <c r="W461" s="46">
        <v>0</v>
      </c>
      <c r="X461" s="46">
        <v>0</v>
      </c>
      <c r="Y461" s="48">
        <v>0</v>
      </c>
      <c r="Z461" s="48">
        <v>0</v>
      </c>
      <c r="AA461" s="52">
        <v>0</v>
      </c>
      <c r="AB461" s="48">
        <v>0</v>
      </c>
      <c r="AC461" s="52">
        <v>0</v>
      </c>
      <c r="AD461" s="53" t="s">
        <v>68</v>
      </c>
    </row>
    <row r="462" spans="1:30" ht="30" customHeight="1" x14ac:dyDescent="0.25">
      <c r="A462" s="45" t="s">
        <v>60</v>
      </c>
      <c r="B462" s="45" t="s">
        <v>399</v>
      </c>
      <c r="C462" s="45" t="s">
        <v>681</v>
      </c>
      <c r="D462" s="46" t="s">
        <v>824</v>
      </c>
      <c r="E462" s="46" t="s">
        <v>825</v>
      </c>
      <c r="F462" s="46" t="s">
        <v>826</v>
      </c>
      <c r="G462" s="46" t="s">
        <v>827</v>
      </c>
      <c r="H462" s="47" t="s">
        <v>66</v>
      </c>
      <c r="I462" s="48">
        <v>0</v>
      </c>
      <c r="J462" s="49">
        <v>0</v>
      </c>
      <c r="K462" s="46">
        <v>0</v>
      </c>
      <c r="L462" s="46">
        <v>0</v>
      </c>
      <c r="M462" s="49" t="s">
        <v>67</v>
      </c>
      <c r="N462" s="51">
        <v>1</v>
      </c>
      <c r="O462" s="52" t="s">
        <v>68</v>
      </c>
      <c r="P462" s="48">
        <v>0</v>
      </c>
      <c r="Q462" s="46">
        <v>0</v>
      </c>
      <c r="R462" s="46" t="s">
        <v>67</v>
      </c>
      <c r="S462" s="52" t="s">
        <v>67</v>
      </c>
      <c r="T462" s="48">
        <v>0</v>
      </c>
      <c r="U462" s="48">
        <v>0</v>
      </c>
      <c r="V462" s="46">
        <v>0</v>
      </c>
      <c r="W462" s="46">
        <v>0</v>
      </c>
      <c r="X462" s="46">
        <v>0</v>
      </c>
      <c r="Y462" s="48">
        <v>0</v>
      </c>
      <c r="Z462" s="48">
        <v>0</v>
      </c>
      <c r="AA462" s="52">
        <v>0</v>
      </c>
      <c r="AB462" s="48">
        <v>1</v>
      </c>
      <c r="AC462" s="52">
        <v>0</v>
      </c>
      <c r="AD462" s="53" t="s">
        <v>68</v>
      </c>
    </row>
    <row r="463" spans="1:30" ht="30" customHeight="1" x14ac:dyDescent="0.25">
      <c r="A463" s="45" t="s">
        <v>60</v>
      </c>
      <c r="B463" s="45" t="s">
        <v>399</v>
      </c>
      <c r="C463" s="45" t="s">
        <v>681</v>
      </c>
      <c r="D463" s="46" t="s">
        <v>824</v>
      </c>
      <c r="E463" s="46" t="s">
        <v>825</v>
      </c>
      <c r="F463" s="46" t="s">
        <v>828</v>
      </c>
      <c r="G463" s="46" t="s">
        <v>798</v>
      </c>
      <c r="H463" s="47" t="s">
        <v>66</v>
      </c>
      <c r="I463" s="48">
        <v>0</v>
      </c>
      <c r="J463" s="49">
        <v>0</v>
      </c>
      <c r="K463" s="46">
        <v>0</v>
      </c>
      <c r="L463" s="46">
        <v>0</v>
      </c>
      <c r="M463" s="49" t="s">
        <v>67</v>
      </c>
      <c r="N463" s="54">
        <v>0</v>
      </c>
      <c r="O463" s="52" t="s">
        <v>68</v>
      </c>
      <c r="P463" s="48">
        <v>0</v>
      </c>
      <c r="Q463" s="46">
        <v>0</v>
      </c>
      <c r="R463" s="46" t="s">
        <v>67</v>
      </c>
      <c r="S463" s="52" t="s">
        <v>67</v>
      </c>
      <c r="T463" s="48">
        <v>0</v>
      </c>
      <c r="U463" s="48">
        <v>0</v>
      </c>
      <c r="V463" s="46">
        <v>0</v>
      </c>
      <c r="W463" s="46">
        <v>0</v>
      </c>
      <c r="X463" s="46">
        <v>0</v>
      </c>
      <c r="Y463" s="48">
        <v>0</v>
      </c>
      <c r="Z463" s="48">
        <v>0</v>
      </c>
      <c r="AA463" s="52">
        <v>0</v>
      </c>
      <c r="AB463" s="48">
        <v>0</v>
      </c>
      <c r="AC463" s="52">
        <v>0</v>
      </c>
      <c r="AD463" s="53" t="s">
        <v>68</v>
      </c>
    </row>
    <row r="464" spans="1:30" ht="30" customHeight="1" x14ac:dyDescent="0.25">
      <c r="A464" s="45" t="s">
        <v>60</v>
      </c>
      <c r="B464" s="45" t="s">
        <v>399</v>
      </c>
      <c r="C464" s="45" t="s">
        <v>681</v>
      </c>
      <c r="D464" s="46" t="s">
        <v>824</v>
      </c>
      <c r="E464" s="46" t="s">
        <v>825</v>
      </c>
      <c r="F464" s="46" t="s">
        <v>829</v>
      </c>
      <c r="G464" s="46" t="s">
        <v>825</v>
      </c>
      <c r="H464" s="47" t="s">
        <v>66</v>
      </c>
      <c r="I464" s="48">
        <v>0</v>
      </c>
      <c r="J464" s="49">
        <v>0</v>
      </c>
      <c r="K464" s="46">
        <v>0</v>
      </c>
      <c r="L464" s="46">
        <v>0</v>
      </c>
      <c r="M464" s="49" t="s">
        <v>67</v>
      </c>
      <c r="N464" s="51">
        <v>0</v>
      </c>
      <c r="O464" s="52" t="s">
        <v>68</v>
      </c>
      <c r="P464" s="48">
        <v>0</v>
      </c>
      <c r="Q464" s="46">
        <v>0</v>
      </c>
      <c r="R464" s="46" t="s">
        <v>67</v>
      </c>
      <c r="S464" s="52" t="s">
        <v>67</v>
      </c>
      <c r="T464" s="48">
        <v>0</v>
      </c>
      <c r="U464" s="48">
        <v>0</v>
      </c>
      <c r="V464" s="46">
        <v>0</v>
      </c>
      <c r="W464" s="46">
        <v>0</v>
      </c>
      <c r="X464" s="46">
        <v>0</v>
      </c>
      <c r="Y464" s="48">
        <v>0</v>
      </c>
      <c r="Z464" s="48">
        <v>0</v>
      </c>
      <c r="AA464" s="52">
        <v>0</v>
      </c>
      <c r="AB464" s="48">
        <v>0</v>
      </c>
      <c r="AC464" s="52">
        <v>0</v>
      </c>
      <c r="AD464" s="53" t="s">
        <v>68</v>
      </c>
    </row>
    <row r="465" spans="1:30" ht="30" customHeight="1" x14ac:dyDescent="0.25">
      <c r="A465" s="45" t="s">
        <v>60</v>
      </c>
      <c r="B465" s="45" t="s">
        <v>399</v>
      </c>
      <c r="C465" s="45" t="s">
        <v>681</v>
      </c>
      <c r="D465" s="46" t="s">
        <v>824</v>
      </c>
      <c r="E465" s="46" t="s">
        <v>825</v>
      </c>
      <c r="F465" s="46" t="s">
        <v>830</v>
      </c>
      <c r="G465" s="46" t="s">
        <v>825</v>
      </c>
      <c r="H465" s="47" t="s">
        <v>66</v>
      </c>
      <c r="I465" s="48">
        <v>0</v>
      </c>
      <c r="J465" s="49">
        <v>0</v>
      </c>
      <c r="K465" s="46">
        <v>0</v>
      </c>
      <c r="L465" s="46">
        <v>0</v>
      </c>
      <c r="M465" s="49" t="s">
        <v>67</v>
      </c>
      <c r="N465" s="54">
        <v>0</v>
      </c>
      <c r="O465" s="52" t="s">
        <v>68</v>
      </c>
      <c r="P465" s="48">
        <v>0</v>
      </c>
      <c r="Q465" s="46">
        <v>0</v>
      </c>
      <c r="R465" s="46" t="s">
        <v>67</v>
      </c>
      <c r="S465" s="52" t="s">
        <v>67</v>
      </c>
      <c r="T465" s="48">
        <v>0</v>
      </c>
      <c r="U465" s="48">
        <v>0</v>
      </c>
      <c r="V465" s="46">
        <v>0</v>
      </c>
      <c r="W465" s="46">
        <v>0</v>
      </c>
      <c r="X465" s="46">
        <v>0</v>
      </c>
      <c r="Y465" s="48">
        <v>0</v>
      </c>
      <c r="Z465" s="48">
        <v>0</v>
      </c>
      <c r="AA465" s="52">
        <v>0</v>
      </c>
      <c r="AB465" s="48">
        <v>0</v>
      </c>
      <c r="AC465" s="52">
        <v>0</v>
      </c>
      <c r="AD465" s="53" t="s">
        <v>68</v>
      </c>
    </row>
    <row r="466" spans="1:30" ht="30" customHeight="1" x14ac:dyDescent="0.25">
      <c r="A466" s="45" t="s">
        <v>60</v>
      </c>
      <c r="B466" s="45" t="s">
        <v>399</v>
      </c>
      <c r="C466" s="45" t="s">
        <v>681</v>
      </c>
      <c r="D466" s="46" t="s">
        <v>824</v>
      </c>
      <c r="E466" s="46" t="s">
        <v>825</v>
      </c>
      <c r="F466" s="46" t="s">
        <v>831</v>
      </c>
      <c r="G466" s="46" t="s">
        <v>832</v>
      </c>
      <c r="H466" s="47" t="s">
        <v>66</v>
      </c>
      <c r="I466" s="48">
        <v>0</v>
      </c>
      <c r="J466" s="49">
        <v>0</v>
      </c>
      <c r="K466" s="46">
        <v>0</v>
      </c>
      <c r="L466" s="46">
        <v>0</v>
      </c>
      <c r="M466" s="49" t="s">
        <v>67</v>
      </c>
      <c r="N466" s="51">
        <v>0</v>
      </c>
      <c r="O466" s="52" t="s">
        <v>68</v>
      </c>
      <c r="P466" s="48">
        <v>0</v>
      </c>
      <c r="Q466" s="46">
        <v>0</v>
      </c>
      <c r="R466" s="46" t="s">
        <v>67</v>
      </c>
      <c r="S466" s="52" t="s">
        <v>67</v>
      </c>
      <c r="T466" s="48">
        <v>0</v>
      </c>
      <c r="U466" s="48">
        <v>0</v>
      </c>
      <c r="V466" s="46">
        <v>0</v>
      </c>
      <c r="W466" s="46">
        <v>0</v>
      </c>
      <c r="X466" s="46">
        <v>0</v>
      </c>
      <c r="Y466" s="48">
        <v>0</v>
      </c>
      <c r="Z466" s="48">
        <v>0</v>
      </c>
      <c r="AA466" s="52">
        <v>0</v>
      </c>
      <c r="AB466" s="48">
        <v>0</v>
      </c>
      <c r="AC466" s="52">
        <v>0</v>
      </c>
      <c r="AD466" s="53" t="s">
        <v>68</v>
      </c>
    </row>
    <row r="467" spans="1:30" ht="30" customHeight="1" x14ac:dyDescent="0.25">
      <c r="A467" s="45" t="s">
        <v>60</v>
      </c>
      <c r="B467" s="45" t="s">
        <v>399</v>
      </c>
      <c r="C467" s="45" t="s">
        <v>681</v>
      </c>
      <c r="D467" s="46" t="s">
        <v>824</v>
      </c>
      <c r="E467" s="46" t="s">
        <v>825</v>
      </c>
      <c r="F467" s="46" t="s">
        <v>833</v>
      </c>
      <c r="G467" s="46" t="s">
        <v>834</v>
      </c>
      <c r="H467" s="47" t="s">
        <v>66</v>
      </c>
      <c r="I467" s="48">
        <v>0</v>
      </c>
      <c r="J467" s="49">
        <v>0</v>
      </c>
      <c r="K467" s="46">
        <v>0</v>
      </c>
      <c r="L467" s="46">
        <v>0</v>
      </c>
      <c r="M467" s="49" t="s">
        <v>67</v>
      </c>
      <c r="N467" s="54">
        <v>0</v>
      </c>
      <c r="O467" s="52" t="s">
        <v>68</v>
      </c>
      <c r="P467" s="48">
        <v>0</v>
      </c>
      <c r="Q467" s="46">
        <v>0</v>
      </c>
      <c r="R467" s="46" t="s">
        <v>67</v>
      </c>
      <c r="S467" s="52" t="s">
        <v>67</v>
      </c>
      <c r="T467" s="48">
        <v>0</v>
      </c>
      <c r="U467" s="48">
        <v>0</v>
      </c>
      <c r="V467" s="46">
        <v>0</v>
      </c>
      <c r="W467" s="46">
        <v>0</v>
      </c>
      <c r="X467" s="46">
        <v>0</v>
      </c>
      <c r="Y467" s="48">
        <v>0</v>
      </c>
      <c r="Z467" s="48">
        <v>0</v>
      </c>
      <c r="AA467" s="52">
        <v>0</v>
      </c>
      <c r="AB467" s="48">
        <v>0</v>
      </c>
      <c r="AC467" s="52">
        <v>0</v>
      </c>
      <c r="AD467" s="53" t="s">
        <v>68</v>
      </c>
    </row>
    <row r="468" spans="1:30" ht="30" customHeight="1" x14ac:dyDescent="0.25">
      <c r="A468" s="45" t="s">
        <v>60</v>
      </c>
      <c r="B468" s="45" t="s">
        <v>399</v>
      </c>
      <c r="C468" s="45" t="s">
        <v>681</v>
      </c>
      <c r="D468" s="46" t="s">
        <v>835</v>
      </c>
      <c r="E468" s="46" t="s">
        <v>836</v>
      </c>
      <c r="F468" s="46" t="s">
        <v>837</v>
      </c>
      <c r="G468" s="46" t="s">
        <v>836</v>
      </c>
      <c r="H468" s="47" t="s">
        <v>66</v>
      </c>
      <c r="I468" s="48">
        <v>0</v>
      </c>
      <c r="J468" s="49">
        <v>0</v>
      </c>
      <c r="K468" s="46">
        <v>0</v>
      </c>
      <c r="L468" s="46">
        <v>0</v>
      </c>
      <c r="M468" s="49" t="s">
        <v>67</v>
      </c>
      <c r="N468" s="51">
        <v>0</v>
      </c>
      <c r="O468" s="52" t="s">
        <v>68</v>
      </c>
      <c r="P468" s="48">
        <v>0</v>
      </c>
      <c r="Q468" s="46">
        <v>0</v>
      </c>
      <c r="R468" s="46" t="s">
        <v>67</v>
      </c>
      <c r="S468" s="52" t="s">
        <v>67</v>
      </c>
      <c r="T468" s="48">
        <v>0</v>
      </c>
      <c r="U468" s="48">
        <v>0</v>
      </c>
      <c r="V468" s="46">
        <v>0</v>
      </c>
      <c r="W468" s="46">
        <v>0</v>
      </c>
      <c r="X468" s="46">
        <v>0</v>
      </c>
      <c r="Y468" s="48">
        <v>0</v>
      </c>
      <c r="Z468" s="48">
        <v>0</v>
      </c>
      <c r="AA468" s="52">
        <v>0</v>
      </c>
      <c r="AB468" s="48">
        <v>0</v>
      </c>
      <c r="AC468" s="52">
        <v>0</v>
      </c>
      <c r="AD468" s="53" t="s">
        <v>68</v>
      </c>
    </row>
    <row r="469" spans="1:30" ht="30" customHeight="1" x14ac:dyDescent="0.25">
      <c r="A469" s="45" t="s">
        <v>60</v>
      </c>
      <c r="B469" s="45" t="s">
        <v>399</v>
      </c>
      <c r="C469" s="45" t="s">
        <v>681</v>
      </c>
      <c r="D469" s="46" t="s">
        <v>835</v>
      </c>
      <c r="E469" s="46" t="s">
        <v>836</v>
      </c>
      <c r="F469" s="46" t="s">
        <v>838</v>
      </c>
      <c r="G469" s="46" t="s">
        <v>836</v>
      </c>
      <c r="H469" s="47" t="s">
        <v>66</v>
      </c>
      <c r="I469" s="48">
        <v>0</v>
      </c>
      <c r="J469" s="49">
        <v>0</v>
      </c>
      <c r="K469" s="46">
        <v>0</v>
      </c>
      <c r="L469" s="46">
        <v>0</v>
      </c>
      <c r="M469" s="49" t="s">
        <v>67</v>
      </c>
      <c r="N469" s="54">
        <v>0</v>
      </c>
      <c r="O469" s="52" t="s">
        <v>68</v>
      </c>
      <c r="P469" s="48">
        <v>0</v>
      </c>
      <c r="Q469" s="46">
        <v>0</v>
      </c>
      <c r="R469" s="46" t="s">
        <v>67</v>
      </c>
      <c r="S469" s="52" t="s">
        <v>67</v>
      </c>
      <c r="T469" s="48">
        <v>0</v>
      </c>
      <c r="U469" s="46">
        <v>3</v>
      </c>
      <c r="V469" s="46">
        <v>0</v>
      </c>
      <c r="W469" s="46">
        <v>1</v>
      </c>
      <c r="X469" s="46">
        <v>0</v>
      </c>
      <c r="Y469" s="48">
        <v>0</v>
      </c>
      <c r="Z469" s="48">
        <v>0</v>
      </c>
      <c r="AA469" s="52">
        <v>0</v>
      </c>
      <c r="AB469" s="48">
        <v>1</v>
      </c>
      <c r="AC469" s="52">
        <v>0</v>
      </c>
      <c r="AD469" s="53" t="s">
        <v>68</v>
      </c>
    </row>
    <row r="470" spans="1:30" ht="30" customHeight="1" x14ac:dyDescent="0.25">
      <c r="A470" s="45" t="s">
        <v>60</v>
      </c>
      <c r="B470" s="45" t="s">
        <v>399</v>
      </c>
      <c r="C470" s="45" t="s">
        <v>681</v>
      </c>
      <c r="D470" s="46" t="s">
        <v>835</v>
      </c>
      <c r="E470" s="46" t="s">
        <v>836</v>
      </c>
      <c r="F470" s="46" t="s">
        <v>839</v>
      </c>
      <c r="G470" s="46" t="s">
        <v>840</v>
      </c>
      <c r="H470" s="47" t="s">
        <v>66</v>
      </c>
      <c r="I470" s="48">
        <v>0</v>
      </c>
      <c r="J470" s="49">
        <v>0</v>
      </c>
      <c r="K470" s="46">
        <v>0</v>
      </c>
      <c r="L470" s="46">
        <v>0</v>
      </c>
      <c r="M470" s="49" t="s">
        <v>67</v>
      </c>
      <c r="N470" s="51">
        <v>0</v>
      </c>
      <c r="O470" s="52" t="s">
        <v>68</v>
      </c>
      <c r="P470" s="48">
        <v>0</v>
      </c>
      <c r="Q470" s="46">
        <v>0</v>
      </c>
      <c r="R470" s="46" t="s">
        <v>67</v>
      </c>
      <c r="S470" s="52" t="s">
        <v>67</v>
      </c>
      <c r="T470" s="48">
        <v>0</v>
      </c>
      <c r="U470" s="46">
        <v>0</v>
      </c>
      <c r="V470" s="46">
        <v>0</v>
      </c>
      <c r="W470" s="46">
        <v>0</v>
      </c>
      <c r="X470" s="46">
        <v>0</v>
      </c>
      <c r="Y470" s="48">
        <v>0</v>
      </c>
      <c r="Z470" s="48">
        <v>0</v>
      </c>
      <c r="AA470" s="52">
        <v>0</v>
      </c>
      <c r="AB470" s="48">
        <v>0</v>
      </c>
      <c r="AC470" s="52">
        <v>0</v>
      </c>
      <c r="AD470" s="53" t="s">
        <v>68</v>
      </c>
    </row>
    <row r="471" spans="1:30" ht="30" customHeight="1" x14ac:dyDescent="0.25">
      <c r="A471" s="45" t="s">
        <v>60</v>
      </c>
      <c r="B471" s="45" t="s">
        <v>399</v>
      </c>
      <c r="C471" s="45" t="s">
        <v>681</v>
      </c>
      <c r="D471" s="46" t="s">
        <v>835</v>
      </c>
      <c r="E471" s="46" t="s">
        <v>836</v>
      </c>
      <c r="F471" s="46" t="s">
        <v>841</v>
      </c>
      <c r="G471" s="46" t="s">
        <v>836</v>
      </c>
      <c r="H471" s="47" t="s">
        <v>66</v>
      </c>
      <c r="I471" s="48">
        <v>0</v>
      </c>
      <c r="J471" s="49">
        <v>0</v>
      </c>
      <c r="K471" s="46">
        <v>0</v>
      </c>
      <c r="L471" s="46">
        <v>0</v>
      </c>
      <c r="M471" s="49" t="s">
        <v>67</v>
      </c>
      <c r="N471" s="54">
        <v>0</v>
      </c>
      <c r="O471" s="52" t="s">
        <v>68</v>
      </c>
      <c r="P471" s="48">
        <v>0</v>
      </c>
      <c r="Q471" s="46">
        <v>0</v>
      </c>
      <c r="R471" s="46" t="s">
        <v>67</v>
      </c>
      <c r="S471" s="52" t="s">
        <v>67</v>
      </c>
      <c r="T471" s="48">
        <v>0</v>
      </c>
      <c r="U471" s="46">
        <v>0</v>
      </c>
      <c r="V471" s="46">
        <v>0</v>
      </c>
      <c r="W471" s="46">
        <v>0</v>
      </c>
      <c r="X471" s="46">
        <v>0</v>
      </c>
      <c r="Y471" s="48">
        <v>0</v>
      </c>
      <c r="Z471" s="48">
        <v>0</v>
      </c>
      <c r="AA471" s="52">
        <v>0</v>
      </c>
      <c r="AB471" s="48">
        <v>0</v>
      </c>
      <c r="AC471" s="52">
        <v>0</v>
      </c>
      <c r="AD471" s="53" t="s">
        <v>68</v>
      </c>
    </row>
    <row r="472" spans="1:30" ht="30" customHeight="1" x14ac:dyDescent="0.25">
      <c r="A472" s="45" t="s">
        <v>60</v>
      </c>
      <c r="B472" s="45" t="s">
        <v>399</v>
      </c>
      <c r="C472" s="45" t="s">
        <v>681</v>
      </c>
      <c r="D472" s="46" t="s">
        <v>835</v>
      </c>
      <c r="E472" s="46" t="s">
        <v>836</v>
      </c>
      <c r="F472" s="46" t="s">
        <v>842</v>
      </c>
      <c r="G472" s="46" t="s">
        <v>836</v>
      </c>
      <c r="H472" s="47" t="s">
        <v>66</v>
      </c>
      <c r="I472" s="48">
        <v>0</v>
      </c>
      <c r="J472" s="49">
        <v>0</v>
      </c>
      <c r="K472" s="46">
        <v>0</v>
      </c>
      <c r="L472" s="46">
        <v>0</v>
      </c>
      <c r="M472" s="49" t="s">
        <v>67</v>
      </c>
      <c r="N472" s="51">
        <v>0</v>
      </c>
      <c r="O472" s="52" t="s">
        <v>68</v>
      </c>
      <c r="P472" s="48">
        <v>0</v>
      </c>
      <c r="Q472" s="46">
        <v>0</v>
      </c>
      <c r="R472" s="46" t="s">
        <v>67</v>
      </c>
      <c r="S472" s="52" t="s">
        <v>67</v>
      </c>
      <c r="T472" s="48">
        <v>0</v>
      </c>
      <c r="U472" s="46">
        <v>1</v>
      </c>
      <c r="V472" s="46">
        <v>0</v>
      </c>
      <c r="W472" s="46">
        <v>1</v>
      </c>
      <c r="X472" s="46">
        <v>0</v>
      </c>
      <c r="Y472" s="48">
        <v>0</v>
      </c>
      <c r="Z472" s="48">
        <v>0</v>
      </c>
      <c r="AA472" s="52">
        <v>0</v>
      </c>
      <c r="AB472" s="48">
        <v>1</v>
      </c>
      <c r="AC472" s="52">
        <v>0</v>
      </c>
      <c r="AD472" s="53" t="s">
        <v>68</v>
      </c>
    </row>
    <row r="473" spans="1:30" ht="30" customHeight="1" x14ac:dyDescent="0.25">
      <c r="A473" s="45" t="s">
        <v>60</v>
      </c>
      <c r="B473" s="45" t="s">
        <v>399</v>
      </c>
      <c r="C473" s="45" t="s">
        <v>681</v>
      </c>
      <c r="D473" s="46" t="s">
        <v>835</v>
      </c>
      <c r="E473" s="46" t="s">
        <v>836</v>
      </c>
      <c r="F473" s="46" t="s">
        <v>843</v>
      </c>
      <c r="G473" s="46" t="s">
        <v>844</v>
      </c>
      <c r="H473" s="47" t="s">
        <v>66</v>
      </c>
      <c r="I473" s="48">
        <v>0</v>
      </c>
      <c r="J473" s="49">
        <v>0</v>
      </c>
      <c r="K473" s="46">
        <v>0</v>
      </c>
      <c r="L473" s="46">
        <v>0</v>
      </c>
      <c r="M473" s="49" t="s">
        <v>67</v>
      </c>
      <c r="N473" s="54">
        <v>0</v>
      </c>
      <c r="O473" s="52" t="s">
        <v>68</v>
      </c>
      <c r="P473" s="48">
        <v>0</v>
      </c>
      <c r="Q473" s="46">
        <v>0</v>
      </c>
      <c r="R473" s="46" t="s">
        <v>67</v>
      </c>
      <c r="S473" s="52" t="s">
        <v>67</v>
      </c>
      <c r="T473" s="48">
        <v>0</v>
      </c>
      <c r="U473" s="46">
        <v>0</v>
      </c>
      <c r="V473" s="46">
        <v>0</v>
      </c>
      <c r="W473" s="46">
        <v>0</v>
      </c>
      <c r="X473" s="46">
        <v>0</v>
      </c>
      <c r="Y473" s="48">
        <v>0</v>
      </c>
      <c r="Z473" s="48">
        <v>0</v>
      </c>
      <c r="AA473" s="52">
        <v>0</v>
      </c>
      <c r="AB473" s="48">
        <v>0</v>
      </c>
      <c r="AC473" s="52">
        <v>0</v>
      </c>
      <c r="AD473" s="53" t="s">
        <v>68</v>
      </c>
    </row>
    <row r="474" spans="1:30" ht="30" customHeight="1" x14ac:dyDescent="0.25">
      <c r="A474" s="45" t="s">
        <v>60</v>
      </c>
      <c r="B474" s="45" t="s">
        <v>399</v>
      </c>
      <c r="C474" s="45" t="s">
        <v>681</v>
      </c>
      <c r="D474" s="46" t="s">
        <v>845</v>
      </c>
      <c r="E474" s="46" t="s">
        <v>709</v>
      </c>
      <c r="F474" s="46" t="s">
        <v>846</v>
      </c>
      <c r="G474" s="46" t="s">
        <v>847</v>
      </c>
      <c r="H474" s="47" t="s">
        <v>66</v>
      </c>
      <c r="I474" s="48">
        <v>0</v>
      </c>
      <c r="J474" s="49">
        <v>0</v>
      </c>
      <c r="K474" s="46">
        <v>0</v>
      </c>
      <c r="L474" s="46">
        <v>0</v>
      </c>
      <c r="M474" s="49" t="s">
        <v>67</v>
      </c>
      <c r="N474" s="51">
        <v>0</v>
      </c>
      <c r="O474" s="52" t="s">
        <v>68</v>
      </c>
      <c r="P474" s="48">
        <v>0</v>
      </c>
      <c r="Q474" s="46">
        <v>0</v>
      </c>
      <c r="R474" s="46" t="s">
        <v>67</v>
      </c>
      <c r="S474" s="52" t="s">
        <v>67</v>
      </c>
      <c r="T474" s="48">
        <v>0</v>
      </c>
      <c r="U474" s="46">
        <v>0</v>
      </c>
      <c r="V474" s="46">
        <v>0</v>
      </c>
      <c r="W474" s="46">
        <v>0</v>
      </c>
      <c r="X474" s="46">
        <v>0</v>
      </c>
      <c r="Y474" s="48">
        <v>0</v>
      </c>
      <c r="Z474" s="48">
        <v>0</v>
      </c>
      <c r="AA474" s="52">
        <v>0</v>
      </c>
      <c r="AB474" s="48">
        <v>0</v>
      </c>
      <c r="AC474" s="52">
        <v>0</v>
      </c>
      <c r="AD474" s="53" t="s">
        <v>68</v>
      </c>
    </row>
    <row r="475" spans="1:30" ht="30" customHeight="1" x14ac:dyDescent="0.25">
      <c r="A475" s="45" t="s">
        <v>60</v>
      </c>
      <c r="B475" s="45" t="s">
        <v>399</v>
      </c>
      <c r="C475" s="45" t="s">
        <v>681</v>
      </c>
      <c r="D475" s="46" t="s">
        <v>845</v>
      </c>
      <c r="E475" s="46" t="s">
        <v>709</v>
      </c>
      <c r="F475" s="46" t="s">
        <v>848</v>
      </c>
      <c r="G475" s="46" t="s">
        <v>847</v>
      </c>
      <c r="H475" s="47" t="s">
        <v>66</v>
      </c>
      <c r="I475" s="48">
        <v>0</v>
      </c>
      <c r="J475" s="49">
        <v>0</v>
      </c>
      <c r="K475" s="46">
        <v>0</v>
      </c>
      <c r="L475" s="46">
        <v>0</v>
      </c>
      <c r="M475" s="49" t="s">
        <v>67</v>
      </c>
      <c r="N475" s="54">
        <v>0</v>
      </c>
      <c r="O475" s="52" t="s">
        <v>68</v>
      </c>
      <c r="P475" s="48">
        <v>0</v>
      </c>
      <c r="Q475" s="46">
        <v>0</v>
      </c>
      <c r="R475" s="46" t="s">
        <v>67</v>
      </c>
      <c r="S475" s="52" t="s">
        <v>67</v>
      </c>
      <c r="T475" s="48">
        <v>0</v>
      </c>
      <c r="U475" s="46">
        <v>0</v>
      </c>
      <c r="V475" s="46">
        <v>0</v>
      </c>
      <c r="W475" s="46">
        <v>0</v>
      </c>
      <c r="X475" s="46">
        <v>0</v>
      </c>
      <c r="Y475" s="48">
        <v>0</v>
      </c>
      <c r="Z475" s="48">
        <v>0</v>
      </c>
      <c r="AA475" s="52">
        <v>0</v>
      </c>
      <c r="AB475" s="48">
        <v>0</v>
      </c>
      <c r="AC475" s="52">
        <v>0</v>
      </c>
      <c r="AD475" s="53" t="s">
        <v>68</v>
      </c>
    </row>
    <row r="476" spans="1:30" ht="30" customHeight="1" x14ac:dyDescent="0.25">
      <c r="A476" s="45" t="s">
        <v>60</v>
      </c>
      <c r="B476" s="45" t="s">
        <v>399</v>
      </c>
      <c r="C476" s="45" t="s">
        <v>681</v>
      </c>
      <c r="D476" s="46" t="s">
        <v>845</v>
      </c>
      <c r="E476" s="46" t="s">
        <v>709</v>
      </c>
      <c r="F476" s="46" t="s">
        <v>849</v>
      </c>
      <c r="G476" s="46" t="s">
        <v>716</v>
      </c>
      <c r="H476" s="47" t="s">
        <v>66</v>
      </c>
      <c r="I476" s="48">
        <v>0</v>
      </c>
      <c r="J476" s="49">
        <v>0</v>
      </c>
      <c r="K476" s="46">
        <v>0</v>
      </c>
      <c r="L476" s="46">
        <v>0</v>
      </c>
      <c r="M476" s="49" t="s">
        <v>67</v>
      </c>
      <c r="N476" s="51">
        <v>0</v>
      </c>
      <c r="O476" s="52" t="s">
        <v>68</v>
      </c>
      <c r="P476" s="48">
        <v>0</v>
      </c>
      <c r="Q476" s="46">
        <v>0</v>
      </c>
      <c r="R476" s="46" t="s">
        <v>67</v>
      </c>
      <c r="S476" s="52" t="s">
        <v>67</v>
      </c>
      <c r="T476" s="48">
        <v>0</v>
      </c>
      <c r="U476" s="46">
        <v>0</v>
      </c>
      <c r="V476" s="46">
        <v>0</v>
      </c>
      <c r="W476" s="46">
        <v>0</v>
      </c>
      <c r="X476" s="46">
        <v>0</v>
      </c>
      <c r="Y476" s="48">
        <v>0</v>
      </c>
      <c r="Z476" s="48">
        <v>0</v>
      </c>
      <c r="AA476" s="52">
        <v>0</v>
      </c>
      <c r="AB476" s="48">
        <v>0</v>
      </c>
      <c r="AC476" s="52">
        <v>0</v>
      </c>
      <c r="AD476" s="53" t="s">
        <v>68</v>
      </c>
    </row>
    <row r="477" spans="1:30" ht="30" customHeight="1" x14ac:dyDescent="0.25">
      <c r="A477" s="45" t="s">
        <v>60</v>
      </c>
      <c r="B477" s="45" t="s">
        <v>399</v>
      </c>
      <c r="C477" s="45" t="s">
        <v>681</v>
      </c>
      <c r="D477" s="46" t="s">
        <v>845</v>
      </c>
      <c r="E477" s="46" t="s">
        <v>709</v>
      </c>
      <c r="F477" s="46" t="s">
        <v>850</v>
      </c>
      <c r="G477" s="46" t="s">
        <v>709</v>
      </c>
      <c r="H477" s="47" t="s">
        <v>66</v>
      </c>
      <c r="I477" s="48">
        <v>0</v>
      </c>
      <c r="J477" s="49">
        <v>0</v>
      </c>
      <c r="K477" s="46">
        <v>0</v>
      </c>
      <c r="L477" s="46">
        <v>0</v>
      </c>
      <c r="M477" s="49" t="s">
        <v>67</v>
      </c>
      <c r="N477" s="54">
        <v>0</v>
      </c>
      <c r="O477" s="52" t="s">
        <v>68</v>
      </c>
      <c r="P477" s="48">
        <v>0</v>
      </c>
      <c r="Q477" s="46">
        <v>0</v>
      </c>
      <c r="R477" s="46" t="s">
        <v>67</v>
      </c>
      <c r="S477" s="52" t="s">
        <v>67</v>
      </c>
      <c r="T477" s="48">
        <v>0</v>
      </c>
      <c r="U477" s="46">
        <v>0</v>
      </c>
      <c r="V477" s="46">
        <v>0</v>
      </c>
      <c r="W477" s="46">
        <v>0</v>
      </c>
      <c r="X477" s="46">
        <v>0</v>
      </c>
      <c r="Y477" s="48">
        <v>0</v>
      </c>
      <c r="Z477" s="48">
        <v>0</v>
      </c>
      <c r="AA477" s="52">
        <v>0</v>
      </c>
      <c r="AB477" s="48">
        <v>0</v>
      </c>
      <c r="AC477" s="52">
        <v>0</v>
      </c>
      <c r="AD477" s="53" t="s">
        <v>68</v>
      </c>
    </row>
    <row r="478" spans="1:30" ht="30" customHeight="1" x14ac:dyDescent="0.25">
      <c r="A478" s="45" t="s">
        <v>60</v>
      </c>
      <c r="B478" s="45" t="s">
        <v>399</v>
      </c>
      <c r="C478" s="45" t="s">
        <v>681</v>
      </c>
      <c r="D478" s="46" t="s">
        <v>851</v>
      </c>
      <c r="E478" s="46" t="s">
        <v>730</v>
      </c>
      <c r="F478" s="46" t="s">
        <v>852</v>
      </c>
      <c r="G478" s="46" t="s">
        <v>730</v>
      </c>
      <c r="H478" s="47" t="s">
        <v>66</v>
      </c>
      <c r="I478" s="48">
        <v>0</v>
      </c>
      <c r="J478" s="49">
        <v>0</v>
      </c>
      <c r="K478" s="46">
        <v>0</v>
      </c>
      <c r="L478" s="46">
        <v>0</v>
      </c>
      <c r="M478" s="49" t="s">
        <v>67</v>
      </c>
      <c r="N478" s="51">
        <v>0</v>
      </c>
      <c r="O478" s="52" t="s">
        <v>68</v>
      </c>
      <c r="P478" s="48">
        <v>0</v>
      </c>
      <c r="Q478" s="46">
        <v>0</v>
      </c>
      <c r="R478" s="46" t="s">
        <v>67</v>
      </c>
      <c r="S478" s="52" t="s">
        <v>67</v>
      </c>
      <c r="T478" s="48">
        <v>0</v>
      </c>
      <c r="U478" s="46">
        <v>0</v>
      </c>
      <c r="V478" s="46">
        <v>0</v>
      </c>
      <c r="W478" s="46">
        <v>0</v>
      </c>
      <c r="X478" s="46">
        <v>0</v>
      </c>
      <c r="Y478" s="48">
        <v>0</v>
      </c>
      <c r="Z478" s="48">
        <v>0</v>
      </c>
      <c r="AA478" s="52">
        <v>0</v>
      </c>
      <c r="AB478" s="48">
        <v>0</v>
      </c>
      <c r="AC478" s="52">
        <v>0</v>
      </c>
      <c r="AD478" s="53" t="s">
        <v>68</v>
      </c>
    </row>
    <row r="479" spans="1:30" ht="30" customHeight="1" x14ac:dyDescent="0.25">
      <c r="A479" s="45" t="s">
        <v>60</v>
      </c>
      <c r="B479" s="45" t="s">
        <v>399</v>
      </c>
      <c r="C479" s="45" t="s">
        <v>681</v>
      </c>
      <c r="D479" s="46" t="s">
        <v>851</v>
      </c>
      <c r="E479" s="46" t="s">
        <v>730</v>
      </c>
      <c r="F479" s="46" t="s">
        <v>853</v>
      </c>
      <c r="G479" s="46" t="s">
        <v>854</v>
      </c>
      <c r="H479" s="47" t="s">
        <v>66</v>
      </c>
      <c r="I479" s="48">
        <v>0</v>
      </c>
      <c r="J479" s="49">
        <v>0</v>
      </c>
      <c r="K479" s="46">
        <v>0</v>
      </c>
      <c r="L479" s="46">
        <v>0</v>
      </c>
      <c r="M479" s="49" t="s">
        <v>67</v>
      </c>
      <c r="N479" s="54">
        <v>0</v>
      </c>
      <c r="O479" s="52" t="s">
        <v>68</v>
      </c>
      <c r="P479" s="48">
        <v>0</v>
      </c>
      <c r="Q479" s="46">
        <v>0</v>
      </c>
      <c r="R479" s="46" t="s">
        <v>67</v>
      </c>
      <c r="S479" s="52" t="s">
        <v>67</v>
      </c>
      <c r="T479" s="48">
        <v>0</v>
      </c>
      <c r="U479" s="46">
        <v>0</v>
      </c>
      <c r="V479" s="46">
        <v>0</v>
      </c>
      <c r="W479" s="46">
        <v>0</v>
      </c>
      <c r="X479" s="46">
        <v>0</v>
      </c>
      <c r="Y479" s="48">
        <v>0</v>
      </c>
      <c r="Z479" s="48">
        <v>0</v>
      </c>
      <c r="AA479" s="52">
        <v>0</v>
      </c>
      <c r="AB479" s="48">
        <v>0</v>
      </c>
      <c r="AC479" s="52">
        <v>0</v>
      </c>
      <c r="AD479" s="53" t="s">
        <v>68</v>
      </c>
    </row>
    <row r="480" spans="1:30" ht="30" customHeight="1" x14ac:dyDescent="0.25">
      <c r="A480" s="45" t="s">
        <v>60</v>
      </c>
      <c r="B480" s="45" t="s">
        <v>399</v>
      </c>
      <c r="C480" s="45" t="s">
        <v>681</v>
      </c>
      <c r="D480" s="46" t="s">
        <v>851</v>
      </c>
      <c r="E480" s="46" t="s">
        <v>730</v>
      </c>
      <c r="F480" s="46" t="s">
        <v>855</v>
      </c>
      <c r="G480" s="46" t="s">
        <v>730</v>
      </c>
      <c r="H480" s="47" t="s">
        <v>66</v>
      </c>
      <c r="I480" s="48">
        <v>0</v>
      </c>
      <c r="J480" s="49">
        <v>0</v>
      </c>
      <c r="K480" s="46">
        <v>0</v>
      </c>
      <c r="L480" s="46">
        <v>0</v>
      </c>
      <c r="M480" s="49" t="s">
        <v>67</v>
      </c>
      <c r="N480" s="51">
        <v>0</v>
      </c>
      <c r="O480" s="52" t="s">
        <v>68</v>
      </c>
      <c r="P480" s="48">
        <v>0</v>
      </c>
      <c r="Q480" s="46">
        <v>0</v>
      </c>
      <c r="R480" s="46" t="s">
        <v>67</v>
      </c>
      <c r="S480" s="52" t="s">
        <v>67</v>
      </c>
      <c r="T480" s="48">
        <v>0</v>
      </c>
      <c r="U480" s="46">
        <v>0</v>
      </c>
      <c r="V480" s="46">
        <v>0</v>
      </c>
      <c r="W480" s="46">
        <v>0</v>
      </c>
      <c r="X480" s="46">
        <v>0</v>
      </c>
      <c r="Y480" s="48">
        <v>0</v>
      </c>
      <c r="Z480" s="48">
        <v>0</v>
      </c>
      <c r="AA480" s="52">
        <v>0</v>
      </c>
      <c r="AB480" s="48">
        <v>0</v>
      </c>
      <c r="AC480" s="52">
        <v>0</v>
      </c>
      <c r="AD480" s="53" t="s">
        <v>68</v>
      </c>
    </row>
    <row r="481" spans="1:30" ht="30" customHeight="1" x14ac:dyDescent="0.25">
      <c r="A481" s="45" t="s">
        <v>60</v>
      </c>
      <c r="B481" s="45" t="s">
        <v>399</v>
      </c>
      <c r="C481" s="45" t="s">
        <v>681</v>
      </c>
      <c r="D481" s="46" t="s">
        <v>851</v>
      </c>
      <c r="E481" s="46" t="s">
        <v>730</v>
      </c>
      <c r="F481" s="46" t="s">
        <v>856</v>
      </c>
      <c r="G481" s="46" t="s">
        <v>730</v>
      </c>
      <c r="H481" s="47" t="s">
        <v>66</v>
      </c>
      <c r="I481" s="48">
        <v>0</v>
      </c>
      <c r="J481" s="49">
        <v>0</v>
      </c>
      <c r="K481" s="46">
        <v>0</v>
      </c>
      <c r="L481" s="46">
        <v>0</v>
      </c>
      <c r="M481" s="49" t="s">
        <v>67</v>
      </c>
      <c r="N481" s="54">
        <v>0</v>
      </c>
      <c r="O481" s="52" t="s">
        <v>68</v>
      </c>
      <c r="P481" s="48">
        <v>0</v>
      </c>
      <c r="Q481" s="46">
        <v>0</v>
      </c>
      <c r="R481" s="46" t="s">
        <v>67</v>
      </c>
      <c r="S481" s="52" t="s">
        <v>67</v>
      </c>
      <c r="T481" s="48">
        <v>0</v>
      </c>
      <c r="U481" s="46">
        <v>0</v>
      </c>
      <c r="V481" s="46">
        <v>0</v>
      </c>
      <c r="W481" s="46">
        <v>0</v>
      </c>
      <c r="X481" s="46">
        <v>0</v>
      </c>
      <c r="Y481" s="48">
        <v>0</v>
      </c>
      <c r="Z481" s="48">
        <v>0</v>
      </c>
      <c r="AA481" s="52">
        <v>0</v>
      </c>
      <c r="AB481" s="48">
        <v>0</v>
      </c>
      <c r="AC481" s="52">
        <v>0</v>
      </c>
      <c r="AD481" s="53" t="s">
        <v>68</v>
      </c>
    </row>
    <row r="482" spans="1:30" ht="30" customHeight="1" x14ac:dyDescent="0.25">
      <c r="A482" s="45" t="s">
        <v>60</v>
      </c>
      <c r="B482" s="45" t="s">
        <v>399</v>
      </c>
      <c r="C482" s="45" t="s">
        <v>681</v>
      </c>
      <c r="D482" s="46" t="s">
        <v>851</v>
      </c>
      <c r="E482" s="46" t="s">
        <v>730</v>
      </c>
      <c r="F482" s="46" t="s">
        <v>857</v>
      </c>
      <c r="G482" s="46" t="s">
        <v>730</v>
      </c>
      <c r="H482" s="47" t="s">
        <v>66</v>
      </c>
      <c r="I482" s="48">
        <v>0</v>
      </c>
      <c r="J482" s="49">
        <v>0</v>
      </c>
      <c r="K482" s="46">
        <v>0</v>
      </c>
      <c r="L482" s="46">
        <v>0</v>
      </c>
      <c r="M482" s="49" t="s">
        <v>67</v>
      </c>
      <c r="N482" s="51">
        <v>0</v>
      </c>
      <c r="O482" s="52" t="s">
        <v>68</v>
      </c>
      <c r="P482" s="48">
        <v>0</v>
      </c>
      <c r="Q482" s="46">
        <v>0</v>
      </c>
      <c r="R482" s="46" t="s">
        <v>67</v>
      </c>
      <c r="S482" s="52" t="s">
        <v>67</v>
      </c>
      <c r="T482" s="48">
        <v>0</v>
      </c>
      <c r="U482" s="46">
        <v>0</v>
      </c>
      <c r="V482" s="46">
        <v>0</v>
      </c>
      <c r="W482" s="46">
        <v>0</v>
      </c>
      <c r="X482" s="46">
        <v>0</v>
      </c>
      <c r="Y482" s="48">
        <v>0</v>
      </c>
      <c r="Z482" s="48">
        <v>0</v>
      </c>
      <c r="AA482" s="52">
        <v>0</v>
      </c>
      <c r="AB482" s="48">
        <v>0</v>
      </c>
      <c r="AC482" s="52">
        <v>0</v>
      </c>
      <c r="AD482" s="53" t="s">
        <v>68</v>
      </c>
    </row>
    <row r="483" spans="1:30" ht="30" customHeight="1" x14ac:dyDescent="0.25">
      <c r="A483" s="45" t="s">
        <v>60</v>
      </c>
      <c r="B483" s="45" t="s">
        <v>399</v>
      </c>
      <c r="C483" s="45" t="s">
        <v>681</v>
      </c>
      <c r="D483" s="46" t="s">
        <v>851</v>
      </c>
      <c r="E483" s="46" t="s">
        <v>730</v>
      </c>
      <c r="F483" s="46" t="s">
        <v>858</v>
      </c>
      <c r="G483" s="46" t="s">
        <v>859</v>
      </c>
      <c r="H483" s="47" t="s">
        <v>66</v>
      </c>
      <c r="I483" s="48">
        <v>0</v>
      </c>
      <c r="J483" s="49">
        <v>0</v>
      </c>
      <c r="K483" s="46">
        <v>0</v>
      </c>
      <c r="L483" s="46">
        <v>0</v>
      </c>
      <c r="M483" s="49" t="s">
        <v>67</v>
      </c>
      <c r="N483" s="54">
        <v>0</v>
      </c>
      <c r="O483" s="52" t="s">
        <v>68</v>
      </c>
      <c r="P483" s="48">
        <v>0</v>
      </c>
      <c r="Q483" s="46">
        <v>0</v>
      </c>
      <c r="R483" s="46" t="s">
        <v>67</v>
      </c>
      <c r="S483" s="52" t="s">
        <v>67</v>
      </c>
      <c r="T483" s="48">
        <v>0</v>
      </c>
      <c r="U483" s="46">
        <v>0</v>
      </c>
      <c r="V483" s="46">
        <v>0</v>
      </c>
      <c r="W483" s="46">
        <v>0</v>
      </c>
      <c r="X483" s="46">
        <v>0</v>
      </c>
      <c r="Y483" s="48">
        <v>0</v>
      </c>
      <c r="Z483" s="48">
        <v>0</v>
      </c>
      <c r="AA483" s="52">
        <v>0</v>
      </c>
      <c r="AB483" s="48">
        <v>0</v>
      </c>
      <c r="AC483" s="52">
        <v>0</v>
      </c>
      <c r="AD483" s="53" t="s">
        <v>68</v>
      </c>
    </row>
    <row r="484" spans="1:30" ht="30" customHeight="1" x14ac:dyDescent="0.25">
      <c r="A484" s="45" t="s">
        <v>60</v>
      </c>
      <c r="B484" s="45" t="s">
        <v>399</v>
      </c>
      <c r="C484" s="45" t="s">
        <v>681</v>
      </c>
      <c r="D484" s="46" t="s">
        <v>851</v>
      </c>
      <c r="E484" s="46" t="s">
        <v>730</v>
      </c>
      <c r="F484" s="46" t="s">
        <v>860</v>
      </c>
      <c r="G484" s="46" t="s">
        <v>730</v>
      </c>
      <c r="H484" s="47" t="s">
        <v>66</v>
      </c>
      <c r="I484" s="48">
        <v>0</v>
      </c>
      <c r="J484" s="49">
        <v>0</v>
      </c>
      <c r="K484" s="46">
        <v>0</v>
      </c>
      <c r="L484" s="46">
        <v>0</v>
      </c>
      <c r="M484" s="49" t="s">
        <v>67</v>
      </c>
      <c r="N484" s="51">
        <v>0</v>
      </c>
      <c r="O484" s="52" t="s">
        <v>68</v>
      </c>
      <c r="P484" s="48">
        <v>0</v>
      </c>
      <c r="Q484" s="46">
        <v>0</v>
      </c>
      <c r="R484" s="46" t="s">
        <v>67</v>
      </c>
      <c r="S484" s="52" t="s">
        <v>67</v>
      </c>
      <c r="T484" s="48">
        <v>0</v>
      </c>
      <c r="U484" s="46">
        <v>0</v>
      </c>
      <c r="V484" s="46">
        <v>0</v>
      </c>
      <c r="W484" s="46">
        <v>0</v>
      </c>
      <c r="X484" s="46">
        <v>0</v>
      </c>
      <c r="Y484" s="48">
        <v>0</v>
      </c>
      <c r="Z484" s="48">
        <v>0</v>
      </c>
      <c r="AA484" s="52">
        <v>0</v>
      </c>
      <c r="AB484" s="48">
        <v>0</v>
      </c>
      <c r="AC484" s="52">
        <v>0</v>
      </c>
      <c r="AD484" s="53" t="s">
        <v>68</v>
      </c>
    </row>
    <row r="485" spans="1:30" ht="30" customHeight="1" x14ac:dyDescent="0.25">
      <c r="A485" s="45" t="s">
        <v>60</v>
      </c>
      <c r="B485" s="45" t="s">
        <v>399</v>
      </c>
      <c r="C485" s="45" t="s">
        <v>681</v>
      </c>
      <c r="D485" s="46" t="s">
        <v>851</v>
      </c>
      <c r="E485" s="46" t="s">
        <v>730</v>
      </c>
      <c r="F485" s="46" t="s">
        <v>861</v>
      </c>
      <c r="G485" s="46" t="s">
        <v>862</v>
      </c>
      <c r="H485" s="47" t="s">
        <v>66</v>
      </c>
      <c r="I485" s="48">
        <v>0</v>
      </c>
      <c r="J485" s="49">
        <v>0</v>
      </c>
      <c r="K485" s="46">
        <v>0</v>
      </c>
      <c r="L485" s="46">
        <v>0</v>
      </c>
      <c r="M485" s="49" t="s">
        <v>67</v>
      </c>
      <c r="N485" s="54">
        <v>0</v>
      </c>
      <c r="O485" s="52" t="s">
        <v>68</v>
      </c>
      <c r="P485" s="48">
        <v>0</v>
      </c>
      <c r="Q485" s="46">
        <v>0</v>
      </c>
      <c r="R485" s="46" t="s">
        <v>67</v>
      </c>
      <c r="S485" s="52" t="s">
        <v>67</v>
      </c>
      <c r="T485" s="48">
        <v>0</v>
      </c>
      <c r="U485" s="46">
        <v>0</v>
      </c>
      <c r="V485" s="46">
        <v>0</v>
      </c>
      <c r="W485" s="46">
        <v>0</v>
      </c>
      <c r="X485" s="46">
        <v>0</v>
      </c>
      <c r="Y485" s="48">
        <v>0</v>
      </c>
      <c r="Z485" s="48">
        <v>0</v>
      </c>
      <c r="AA485" s="52">
        <v>0</v>
      </c>
      <c r="AB485" s="48">
        <v>0</v>
      </c>
      <c r="AC485" s="52">
        <v>0</v>
      </c>
      <c r="AD485" s="53" t="s">
        <v>68</v>
      </c>
    </row>
    <row r="486" spans="1:30" ht="30" customHeight="1" x14ac:dyDescent="0.25">
      <c r="A486" s="45" t="s">
        <v>60</v>
      </c>
      <c r="B486" s="45" t="s">
        <v>399</v>
      </c>
      <c r="C486" s="45" t="s">
        <v>681</v>
      </c>
      <c r="D486" s="46" t="s">
        <v>863</v>
      </c>
      <c r="E486" s="46" t="s">
        <v>864</v>
      </c>
      <c r="F486" s="46" t="s">
        <v>865</v>
      </c>
      <c r="G486" s="46" t="s">
        <v>866</v>
      </c>
      <c r="H486" s="47" t="s">
        <v>66</v>
      </c>
      <c r="I486" s="48">
        <v>0</v>
      </c>
      <c r="J486" s="49">
        <v>0</v>
      </c>
      <c r="K486" s="46">
        <v>0</v>
      </c>
      <c r="L486" s="46">
        <v>0</v>
      </c>
      <c r="M486" s="49" t="s">
        <v>67</v>
      </c>
      <c r="N486" s="51">
        <v>0</v>
      </c>
      <c r="O486" s="52" t="s">
        <v>68</v>
      </c>
      <c r="P486" s="48">
        <v>0</v>
      </c>
      <c r="Q486" s="46">
        <v>0</v>
      </c>
      <c r="R486" s="46" t="s">
        <v>67</v>
      </c>
      <c r="S486" s="52" t="s">
        <v>67</v>
      </c>
      <c r="T486" s="48">
        <v>0</v>
      </c>
      <c r="U486" s="46">
        <v>0</v>
      </c>
      <c r="V486" s="46">
        <v>0</v>
      </c>
      <c r="W486" s="46">
        <v>0</v>
      </c>
      <c r="X486" s="46">
        <v>0</v>
      </c>
      <c r="Y486" s="48">
        <v>0</v>
      </c>
      <c r="Z486" s="48">
        <v>0</v>
      </c>
      <c r="AA486" s="52">
        <v>0</v>
      </c>
      <c r="AB486" s="48">
        <v>0</v>
      </c>
      <c r="AC486" s="52">
        <v>0</v>
      </c>
      <c r="AD486" s="53" t="s">
        <v>68</v>
      </c>
    </row>
    <row r="487" spans="1:30" ht="30" customHeight="1" x14ac:dyDescent="0.25">
      <c r="A487" s="45" t="s">
        <v>60</v>
      </c>
      <c r="B487" s="45" t="s">
        <v>399</v>
      </c>
      <c r="C487" s="45" t="s">
        <v>681</v>
      </c>
      <c r="D487" s="46" t="s">
        <v>863</v>
      </c>
      <c r="E487" s="46" t="s">
        <v>864</v>
      </c>
      <c r="F487" s="46" t="s">
        <v>867</v>
      </c>
      <c r="G487" s="46" t="s">
        <v>868</v>
      </c>
      <c r="H487" s="47" t="s">
        <v>66</v>
      </c>
      <c r="I487" s="48">
        <v>0</v>
      </c>
      <c r="J487" s="49">
        <v>0</v>
      </c>
      <c r="K487" s="46">
        <v>0</v>
      </c>
      <c r="L487" s="46">
        <v>0</v>
      </c>
      <c r="M487" s="49" t="s">
        <v>67</v>
      </c>
      <c r="N487" s="54">
        <v>0</v>
      </c>
      <c r="O487" s="52" t="s">
        <v>68</v>
      </c>
      <c r="P487" s="48">
        <v>0</v>
      </c>
      <c r="Q487" s="46">
        <v>0</v>
      </c>
      <c r="R487" s="46" t="s">
        <v>67</v>
      </c>
      <c r="S487" s="52" t="s">
        <v>67</v>
      </c>
      <c r="T487" s="48">
        <v>0</v>
      </c>
      <c r="U487" s="46">
        <v>0</v>
      </c>
      <c r="V487" s="46">
        <v>0</v>
      </c>
      <c r="W487" s="46">
        <v>0</v>
      </c>
      <c r="X487" s="46">
        <v>0</v>
      </c>
      <c r="Y487" s="48">
        <v>0</v>
      </c>
      <c r="Z487" s="48">
        <v>0</v>
      </c>
      <c r="AA487" s="52">
        <v>0</v>
      </c>
      <c r="AB487" s="48">
        <v>0</v>
      </c>
      <c r="AC487" s="52">
        <v>0</v>
      </c>
      <c r="AD487" s="53" t="s">
        <v>68</v>
      </c>
    </row>
    <row r="488" spans="1:30" ht="30" customHeight="1" x14ac:dyDescent="0.25">
      <c r="A488" s="45" t="s">
        <v>60</v>
      </c>
      <c r="B488" s="45" t="s">
        <v>399</v>
      </c>
      <c r="C488" s="45" t="s">
        <v>681</v>
      </c>
      <c r="D488" s="46" t="s">
        <v>863</v>
      </c>
      <c r="E488" s="46" t="s">
        <v>864</v>
      </c>
      <c r="F488" s="46" t="s">
        <v>869</v>
      </c>
      <c r="G488" s="46" t="s">
        <v>870</v>
      </c>
      <c r="H488" s="47" t="s">
        <v>66</v>
      </c>
      <c r="I488" s="48">
        <v>0</v>
      </c>
      <c r="J488" s="49">
        <v>0</v>
      </c>
      <c r="K488" s="46">
        <v>0</v>
      </c>
      <c r="L488" s="46">
        <v>0</v>
      </c>
      <c r="M488" s="49" t="s">
        <v>67</v>
      </c>
      <c r="N488" s="51">
        <v>0</v>
      </c>
      <c r="O488" s="52" t="s">
        <v>68</v>
      </c>
      <c r="P488" s="48">
        <v>0</v>
      </c>
      <c r="Q488" s="46">
        <v>0</v>
      </c>
      <c r="R488" s="46" t="s">
        <v>67</v>
      </c>
      <c r="S488" s="52" t="s">
        <v>67</v>
      </c>
      <c r="T488" s="48">
        <v>0</v>
      </c>
      <c r="U488" s="46">
        <v>0</v>
      </c>
      <c r="V488" s="46">
        <v>0</v>
      </c>
      <c r="W488" s="46">
        <v>0</v>
      </c>
      <c r="X488" s="46">
        <v>0</v>
      </c>
      <c r="Y488" s="48">
        <v>0</v>
      </c>
      <c r="Z488" s="48">
        <v>0</v>
      </c>
      <c r="AA488" s="52">
        <v>0</v>
      </c>
      <c r="AB488" s="48">
        <v>0</v>
      </c>
      <c r="AC488" s="52">
        <v>0</v>
      </c>
      <c r="AD488" s="53" t="s">
        <v>68</v>
      </c>
    </row>
    <row r="489" spans="1:30" ht="30" customHeight="1" x14ac:dyDescent="0.25">
      <c r="A489" s="45" t="s">
        <v>60</v>
      </c>
      <c r="B489" s="45" t="s">
        <v>399</v>
      </c>
      <c r="C489" s="45" t="s">
        <v>681</v>
      </c>
      <c r="D489" s="46" t="s">
        <v>863</v>
      </c>
      <c r="E489" s="46" t="s">
        <v>864</v>
      </c>
      <c r="F489" s="46" t="s">
        <v>871</v>
      </c>
      <c r="G489" s="46" t="s">
        <v>872</v>
      </c>
      <c r="H489" s="47" t="s">
        <v>66</v>
      </c>
      <c r="I489" s="48">
        <v>0</v>
      </c>
      <c r="J489" s="49">
        <v>0</v>
      </c>
      <c r="K489" s="46">
        <v>0</v>
      </c>
      <c r="L489" s="46">
        <v>0</v>
      </c>
      <c r="M489" s="49" t="s">
        <v>67</v>
      </c>
      <c r="N489" s="54">
        <v>0</v>
      </c>
      <c r="O489" s="52" t="s">
        <v>68</v>
      </c>
      <c r="P489" s="48">
        <v>0</v>
      </c>
      <c r="Q489" s="46">
        <v>0</v>
      </c>
      <c r="R489" s="46" t="s">
        <v>67</v>
      </c>
      <c r="S489" s="52" t="s">
        <v>67</v>
      </c>
      <c r="T489" s="48">
        <v>0</v>
      </c>
      <c r="U489" s="46">
        <v>0</v>
      </c>
      <c r="V489" s="46">
        <v>0</v>
      </c>
      <c r="W489" s="46">
        <v>0</v>
      </c>
      <c r="X489" s="46">
        <v>0</v>
      </c>
      <c r="Y489" s="48">
        <v>0</v>
      </c>
      <c r="Z489" s="48">
        <v>0</v>
      </c>
      <c r="AA489" s="52">
        <v>0</v>
      </c>
      <c r="AB489" s="48">
        <v>0</v>
      </c>
      <c r="AC489" s="52">
        <v>0</v>
      </c>
      <c r="AD489" s="53" t="s">
        <v>68</v>
      </c>
    </row>
    <row r="490" spans="1:30" ht="30" customHeight="1" x14ac:dyDescent="0.25">
      <c r="A490" s="45" t="s">
        <v>60</v>
      </c>
      <c r="B490" s="45" t="s">
        <v>399</v>
      </c>
      <c r="C490" s="45" t="s">
        <v>681</v>
      </c>
      <c r="D490" s="46" t="s">
        <v>863</v>
      </c>
      <c r="E490" s="46" t="s">
        <v>864</v>
      </c>
      <c r="F490" s="46" t="s">
        <v>873</v>
      </c>
      <c r="G490" s="46" t="s">
        <v>864</v>
      </c>
      <c r="H490" s="47" t="s">
        <v>66</v>
      </c>
      <c r="I490" s="48">
        <v>0</v>
      </c>
      <c r="J490" s="49">
        <v>0</v>
      </c>
      <c r="K490" s="46">
        <v>0</v>
      </c>
      <c r="L490" s="46">
        <v>0</v>
      </c>
      <c r="M490" s="49" t="s">
        <v>67</v>
      </c>
      <c r="N490" s="51">
        <v>0</v>
      </c>
      <c r="O490" s="52" t="s">
        <v>68</v>
      </c>
      <c r="P490" s="48">
        <v>0</v>
      </c>
      <c r="Q490" s="46">
        <v>0</v>
      </c>
      <c r="R490" s="46" t="s">
        <v>67</v>
      </c>
      <c r="S490" s="52" t="s">
        <v>67</v>
      </c>
      <c r="T490" s="48">
        <v>0</v>
      </c>
      <c r="U490" s="46">
        <v>0</v>
      </c>
      <c r="V490" s="46">
        <v>0</v>
      </c>
      <c r="W490" s="46">
        <v>0</v>
      </c>
      <c r="X490" s="46">
        <v>0</v>
      </c>
      <c r="Y490" s="48">
        <v>0</v>
      </c>
      <c r="Z490" s="48">
        <v>0</v>
      </c>
      <c r="AA490" s="52">
        <v>0</v>
      </c>
      <c r="AB490" s="48">
        <v>0</v>
      </c>
      <c r="AC490" s="52">
        <v>0</v>
      </c>
      <c r="AD490" s="53" t="s">
        <v>68</v>
      </c>
    </row>
    <row r="491" spans="1:30" ht="30" customHeight="1" x14ac:dyDescent="0.25">
      <c r="A491" s="45" t="s">
        <v>60</v>
      </c>
      <c r="B491" s="45" t="s">
        <v>399</v>
      </c>
      <c r="C491" s="45" t="s">
        <v>681</v>
      </c>
      <c r="D491" s="46" t="s">
        <v>874</v>
      </c>
      <c r="E491" s="46" t="s">
        <v>757</v>
      </c>
      <c r="F491" s="46" t="s">
        <v>875</v>
      </c>
      <c r="G491" s="46" t="s">
        <v>876</v>
      </c>
      <c r="H491" s="47" t="s">
        <v>66</v>
      </c>
      <c r="I491" s="48">
        <v>0</v>
      </c>
      <c r="J491" s="49">
        <v>0</v>
      </c>
      <c r="K491" s="46">
        <v>0</v>
      </c>
      <c r="L491" s="46">
        <v>0</v>
      </c>
      <c r="M491" s="49" t="s">
        <v>67</v>
      </c>
      <c r="N491" s="54">
        <v>0</v>
      </c>
      <c r="O491" s="52" t="s">
        <v>68</v>
      </c>
      <c r="P491" s="48">
        <v>0</v>
      </c>
      <c r="Q491" s="46">
        <v>0</v>
      </c>
      <c r="R491" s="46" t="s">
        <v>67</v>
      </c>
      <c r="S491" s="52" t="s">
        <v>67</v>
      </c>
      <c r="T491" s="48">
        <v>0</v>
      </c>
      <c r="U491" s="46">
        <v>0</v>
      </c>
      <c r="V491" s="46">
        <v>0</v>
      </c>
      <c r="W491" s="46">
        <v>0</v>
      </c>
      <c r="X491" s="46">
        <v>0</v>
      </c>
      <c r="Y491" s="48">
        <v>0</v>
      </c>
      <c r="Z491" s="48">
        <v>0</v>
      </c>
      <c r="AA491" s="52">
        <v>0</v>
      </c>
      <c r="AB491" s="48">
        <v>0</v>
      </c>
      <c r="AC491" s="52">
        <v>0</v>
      </c>
      <c r="AD491" s="53" t="s">
        <v>68</v>
      </c>
    </row>
    <row r="492" spans="1:30" ht="30" customHeight="1" x14ac:dyDescent="0.25">
      <c r="A492" s="45" t="s">
        <v>60</v>
      </c>
      <c r="B492" s="45" t="s">
        <v>399</v>
      </c>
      <c r="C492" s="45" t="s">
        <v>681</v>
      </c>
      <c r="D492" s="46" t="s">
        <v>874</v>
      </c>
      <c r="E492" s="46" t="s">
        <v>757</v>
      </c>
      <c r="F492" s="46" t="s">
        <v>877</v>
      </c>
      <c r="G492" s="46" t="s">
        <v>762</v>
      </c>
      <c r="H492" s="47" t="s">
        <v>66</v>
      </c>
      <c r="I492" s="48">
        <v>0</v>
      </c>
      <c r="J492" s="49">
        <v>0</v>
      </c>
      <c r="K492" s="46">
        <v>0</v>
      </c>
      <c r="L492" s="46">
        <v>0</v>
      </c>
      <c r="M492" s="49" t="s">
        <v>67</v>
      </c>
      <c r="N492" s="51">
        <v>0</v>
      </c>
      <c r="O492" s="52" t="s">
        <v>68</v>
      </c>
      <c r="P492" s="48">
        <v>0</v>
      </c>
      <c r="Q492" s="46">
        <v>0</v>
      </c>
      <c r="R492" s="46" t="s">
        <v>67</v>
      </c>
      <c r="S492" s="52" t="s">
        <v>67</v>
      </c>
      <c r="T492" s="48">
        <v>0</v>
      </c>
      <c r="U492" s="46">
        <v>0</v>
      </c>
      <c r="V492" s="46">
        <v>0</v>
      </c>
      <c r="W492" s="46">
        <v>0</v>
      </c>
      <c r="X492" s="46">
        <v>0</v>
      </c>
      <c r="Y492" s="48">
        <v>0</v>
      </c>
      <c r="Z492" s="48">
        <v>0</v>
      </c>
      <c r="AA492" s="52">
        <v>0</v>
      </c>
      <c r="AB492" s="48">
        <v>0</v>
      </c>
      <c r="AC492" s="52">
        <v>0</v>
      </c>
      <c r="AD492" s="53" t="s">
        <v>68</v>
      </c>
    </row>
    <row r="493" spans="1:30" ht="30" customHeight="1" x14ac:dyDescent="0.25">
      <c r="A493" s="45" t="s">
        <v>60</v>
      </c>
      <c r="B493" s="45" t="s">
        <v>399</v>
      </c>
      <c r="C493" s="45" t="s">
        <v>681</v>
      </c>
      <c r="D493" s="46" t="s">
        <v>874</v>
      </c>
      <c r="E493" s="46" t="s">
        <v>757</v>
      </c>
      <c r="F493" s="46" t="s">
        <v>878</v>
      </c>
      <c r="G493" s="46" t="s">
        <v>879</v>
      </c>
      <c r="H493" s="47" t="s">
        <v>66</v>
      </c>
      <c r="I493" s="48">
        <v>0</v>
      </c>
      <c r="J493" s="49">
        <v>0</v>
      </c>
      <c r="K493" s="46">
        <v>0</v>
      </c>
      <c r="L493" s="46">
        <v>0</v>
      </c>
      <c r="M493" s="49" t="s">
        <v>67</v>
      </c>
      <c r="N493" s="54">
        <v>0</v>
      </c>
      <c r="O493" s="52" t="s">
        <v>68</v>
      </c>
      <c r="P493" s="48">
        <v>0</v>
      </c>
      <c r="Q493" s="46">
        <v>0</v>
      </c>
      <c r="R493" s="46" t="s">
        <v>67</v>
      </c>
      <c r="S493" s="52" t="s">
        <v>67</v>
      </c>
      <c r="T493" s="48">
        <v>0</v>
      </c>
      <c r="U493" s="46">
        <v>0</v>
      </c>
      <c r="V493" s="46">
        <v>0</v>
      </c>
      <c r="W493" s="46">
        <v>0</v>
      </c>
      <c r="X493" s="46">
        <v>0</v>
      </c>
      <c r="Y493" s="48">
        <v>0</v>
      </c>
      <c r="Z493" s="48">
        <v>0</v>
      </c>
      <c r="AA493" s="52">
        <v>0</v>
      </c>
      <c r="AB493" s="48">
        <v>0</v>
      </c>
      <c r="AC493" s="52">
        <v>0</v>
      </c>
      <c r="AD493" s="53" t="s">
        <v>68</v>
      </c>
    </row>
    <row r="494" spans="1:30" ht="30" customHeight="1" x14ac:dyDescent="0.25">
      <c r="A494" s="45" t="s">
        <v>60</v>
      </c>
      <c r="B494" s="45" t="s">
        <v>399</v>
      </c>
      <c r="C494" s="45" t="s">
        <v>681</v>
      </c>
      <c r="D494" s="46" t="s">
        <v>874</v>
      </c>
      <c r="E494" s="46" t="s">
        <v>757</v>
      </c>
      <c r="F494" s="46" t="s">
        <v>880</v>
      </c>
      <c r="G494" s="46" t="s">
        <v>881</v>
      </c>
      <c r="H494" s="47" t="s">
        <v>66</v>
      </c>
      <c r="I494" s="48">
        <v>0</v>
      </c>
      <c r="J494" s="49">
        <v>0</v>
      </c>
      <c r="K494" s="46">
        <v>0</v>
      </c>
      <c r="L494" s="46">
        <v>0</v>
      </c>
      <c r="M494" s="49" t="s">
        <v>67</v>
      </c>
      <c r="N494" s="51">
        <v>0</v>
      </c>
      <c r="O494" s="52" t="s">
        <v>68</v>
      </c>
      <c r="P494" s="48">
        <v>0</v>
      </c>
      <c r="Q494" s="46">
        <v>0</v>
      </c>
      <c r="R494" s="46" t="s">
        <v>67</v>
      </c>
      <c r="S494" s="52" t="s">
        <v>67</v>
      </c>
      <c r="T494" s="48">
        <v>0</v>
      </c>
      <c r="U494" s="46">
        <v>0</v>
      </c>
      <c r="V494" s="46">
        <v>0</v>
      </c>
      <c r="W494" s="46">
        <v>0</v>
      </c>
      <c r="X494" s="46">
        <v>0</v>
      </c>
      <c r="Y494" s="48">
        <v>0</v>
      </c>
      <c r="Z494" s="48">
        <v>0</v>
      </c>
      <c r="AA494" s="52">
        <v>0</v>
      </c>
      <c r="AB494" s="48">
        <v>0</v>
      </c>
      <c r="AC494" s="52">
        <v>0</v>
      </c>
      <c r="AD494" s="53" t="s">
        <v>68</v>
      </c>
    </row>
    <row r="495" spans="1:30" ht="30" customHeight="1" x14ac:dyDescent="0.25">
      <c r="A495" s="45" t="s">
        <v>60</v>
      </c>
      <c r="B495" s="45" t="s">
        <v>399</v>
      </c>
      <c r="C495" s="45" t="s">
        <v>681</v>
      </c>
      <c r="D495" s="46" t="s">
        <v>882</v>
      </c>
      <c r="E495" s="46" t="s">
        <v>836</v>
      </c>
      <c r="F495" s="46" t="s">
        <v>883</v>
      </c>
      <c r="G495" s="46" t="s">
        <v>884</v>
      </c>
      <c r="H495" s="47" t="s">
        <v>66</v>
      </c>
      <c r="I495" s="48">
        <v>0</v>
      </c>
      <c r="J495" s="49">
        <v>0</v>
      </c>
      <c r="K495" s="46">
        <v>0</v>
      </c>
      <c r="L495" s="46">
        <v>0</v>
      </c>
      <c r="M495" s="49" t="s">
        <v>67</v>
      </c>
      <c r="N495" s="54">
        <v>0</v>
      </c>
      <c r="O495" s="52" t="s">
        <v>68</v>
      </c>
      <c r="P495" s="48">
        <v>0</v>
      </c>
      <c r="Q495" s="46">
        <v>0</v>
      </c>
      <c r="R495" s="46" t="s">
        <v>67</v>
      </c>
      <c r="S495" s="52" t="s">
        <v>67</v>
      </c>
      <c r="T495" s="48">
        <v>0</v>
      </c>
      <c r="U495" s="46">
        <v>0</v>
      </c>
      <c r="V495" s="46">
        <v>0</v>
      </c>
      <c r="W495" s="46">
        <v>0</v>
      </c>
      <c r="X495" s="46">
        <v>0</v>
      </c>
      <c r="Y495" s="48">
        <v>0</v>
      </c>
      <c r="Z495" s="48">
        <v>0</v>
      </c>
      <c r="AA495" s="52">
        <v>0</v>
      </c>
      <c r="AB495" s="48">
        <v>0</v>
      </c>
      <c r="AC495" s="52">
        <v>0</v>
      </c>
      <c r="AD495" s="53" t="s">
        <v>68</v>
      </c>
    </row>
    <row r="496" spans="1:30" ht="30" customHeight="1" x14ac:dyDescent="0.25">
      <c r="A496" s="45" t="s">
        <v>60</v>
      </c>
      <c r="B496" s="45" t="s">
        <v>399</v>
      </c>
      <c r="C496" s="45" t="s">
        <v>681</v>
      </c>
      <c r="D496" s="46" t="s">
        <v>882</v>
      </c>
      <c r="E496" s="46" t="s">
        <v>836</v>
      </c>
      <c r="F496" s="46" t="s">
        <v>885</v>
      </c>
      <c r="G496" s="46" t="s">
        <v>886</v>
      </c>
      <c r="H496" s="47" t="s">
        <v>66</v>
      </c>
      <c r="I496" s="48">
        <v>0</v>
      </c>
      <c r="J496" s="49">
        <v>0</v>
      </c>
      <c r="K496" s="46">
        <v>0</v>
      </c>
      <c r="L496" s="46">
        <v>0</v>
      </c>
      <c r="M496" s="49" t="s">
        <v>67</v>
      </c>
      <c r="N496" s="51">
        <v>0</v>
      </c>
      <c r="O496" s="52" t="s">
        <v>68</v>
      </c>
      <c r="P496" s="48">
        <v>0</v>
      </c>
      <c r="Q496" s="46">
        <v>0</v>
      </c>
      <c r="R496" s="46" t="s">
        <v>67</v>
      </c>
      <c r="S496" s="52" t="s">
        <v>67</v>
      </c>
      <c r="T496" s="48">
        <v>0</v>
      </c>
      <c r="U496" s="46">
        <v>0</v>
      </c>
      <c r="V496" s="46">
        <v>0</v>
      </c>
      <c r="W496" s="46">
        <v>0</v>
      </c>
      <c r="X496" s="46">
        <v>0</v>
      </c>
      <c r="Y496" s="48">
        <v>0</v>
      </c>
      <c r="Z496" s="48">
        <v>0</v>
      </c>
      <c r="AA496" s="52">
        <v>0</v>
      </c>
      <c r="AB496" s="48">
        <v>0</v>
      </c>
      <c r="AC496" s="52">
        <v>0</v>
      </c>
      <c r="AD496" s="53" t="s">
        <v>68</v>
      </c>
    </row>
    <row r="497" spans="1:30" ht="30" customHeight="1" x14ac:dyDescent="0.25">
      <c r="A497" s="45" t="s">
        <v>60</v>
      </c>
      <c r="B497" s="45" t="s">
        <v>399</v>
      </c>
      <c r="C497" s="45" t="s">
        <v>681</v>
      </c>
      <c r="D497" s="46" t="s">
        <v>882</v>
      </c>
      <c r="E497" s="46" t="s">
        <v>836</v>
      </c>
      <c r="F497" s="46" t="s">
        <v>887</v>
      </c>
      <c r="G497" s="46" t="s">
        <v>783</v>
      </c>
      <c r="H497" s="47" t="s">
        <v>66</v>
      </c>
      <c r="I497" s="48">
        <v>0</v>
      </c>
      <c r="J497" s="49">
        <v>0</v>
      </c>
      <c r="K497" s="46">
        <v>0</v>
      </c>
      <c r="L497" s="46">
        <v>0</v>
      </c>
      <c r="M497" s="49" t="s">
        <v>67</v>
      </c>
      <c r="N497" s="54">
        <v>0</v>
      </c>
      <c r="O497" s="52" t="s">
        <v>68</v>
      </c>
      <c r="P497" s="48">
        <v>0</v>
      </c>
      <c r="Q497" s="46">
        <v>0</v>
      </c>
      <c r="R497" s="46" t="s">
        <v>67</v>
      </c>
      <c r="S497" s="52" t="s">
        <v>67</v>
      </c>
      <c r="T497" s="48">
        <v>0</v>
      </c>
      <c r="U497" s="46">
        <v>0</v>
      </c>
      <c r="V497" s="46">
        <v>0</v>
      </c>
      <c r="W497" s="46">
        <v>0</v>
      </c>
      <c r="X497" s="46">
        <v>0</v>
      </c>
      <c r="Y497" s="48">
        <v>0</v>
      </c>
      <c r="Z497" s="48">
        <v>0</v>
      </c>
      <c r="AA497" s="52">
        <v>0</v>
      </c>
      <c r="AB497" s="48">
        <v>0</v>
      </c>
      <c r="AC497" s="52">
        <v>0</v>
      </c>
      <c r="AD497" s="53" t="s">
        <v>68</v>
      </c>
    </row>
    <row r="498" spans="1:30" ht="30" customHeight="1" x14ac:dyDescent="0.25">
      <c r="A498" s="45" t="s">
        <v>60</v>
      </c>
      <c r="B498" s="45" t="s">
        <v>399</v>
      </c>
      <c r="C498" s="45" t="s">
        <v>681</v>
      </c>
      <c r="D498" s="46" t="s">
        <v>882</v>
      </c>
      <c r="E498" s="46" t="s">
        <v>836</v>
      </c>
      <c r="F498" s="46" t="s">
        <v>888</v>
      </c>
      <c r="G498" s="46" t="s">
        <v>889</v>
      </c>
      <c r="H498" s="47" t="s">
        <v>66</v>
      </c>
      <c r="I498" s="48">
        <v>0</v>
      </c>
      <c r="J498" s="49">
        <v>0</v>
      </c>
      <c r="K498" s="46">
        <v>0</v>
      </c>
      <c r="L498" s="46">
        <v>0</v>
      </c>
      <c r="M498" s="49" t="s">
        <v>67</v>
      </c>
      <c r="N498" s="51">
        <v>0</v>
      </c>
      <c r="O498" s="52" t="s">
        <v>68</v>
      </c>
      <c r="P498" s="48">
        <v>0</v>
      </c>
      <c r="Q498" s="46">
        <v>0</v>
      </c>
      <c r="R498" s="46" t="s">
        <v>67</v>
      </c>
      <c r="S498" s="52" t="s">
        <v>67</v>
      </c>
      <c r="T498" s="48">
        <v>0</v>
      </c>
      <c r="U498" s="46">
        <v>0</v>
      </c>
      <c r="V498" s="46">
        <v>0</v>
      </c>
      <c r="W498" s="46">
        <v>0</v>
      </c>
      <c r="X498" s="46">
        <v>0</v>
      </c>
      <c r="Y498" s="48">
        <v>0</v>
      </c>
      <c r="Z498" s="48">
        <v>0</v>
      </c>
      <c r="AA498" s="52">
        <v>0</v>
      </c>
      <c r="AB498" s="48">
        <v>0</v>
      </c>
      <c r="AC498" s="52">
        <v>0</v>
      </c>
      <c r="AD498" s="53" t="s">
        <v>68</v>
      </c>
    </row>
    <row r="499" spans="1:30" ht="30" customHeight="1" x14ac:dyDescent="0.25">
      <c r="A499" s="45" t="s">
        <v>60</v>
      </c>
      <c r="B499" s="45" t="s">
        <v>399</v>
      </c>
      <c r="C499" s="45" t="s">
        <v>681</v>
      </c>
      <c r="D499" s="46" t="s">
        <v>882</v>
      </c>
      <c r="E499" s="46" t="s">
        <v>836</v>
      </c>
      <c r="F499" s="46" t="s">
        <v>890</v>
      </c>
      <c r="G499" s="46" t="s">
        <v>836</v>
      </c>
      <c r="H499" s="47" t="s">
        <v>66</v>
      </c>
      <c r="I499" s="48">
        <v>0</v>
      </c>
      <c r="J499" s="49">
        <v>0</v>
      </c>
      <c r="K499" s="46">
        <v>0</v>
      </c>
      <c r="L499" s="46">
        <v>0</v>
      </c>
      <c r="M499" s="49" t="s">
        <v>67</v>
      </c>
      <c r="N499" s="54">
        <v>0</v>
      </c>
      <c r="O499" s="52" t="s">
        <v>68</v>
      </c>
      <c r="P499" s="48">
        <v>0</v>
      </c>
      <c r="Q499" s="46">
        <v>0</v>
      </c>
      <c r="R499" s="46" t="s">
        <v>67</v>
      </c>
      <c r="S499" s="52" t="s">
        <v>67</v>
      </c>
      <c r="T499" s="48">
        <v>0</v>
      </c>
      <c r="U499" s="46">
        <v>0</v>
      </c>
      <c r="V499" s="46">
        <v>0</v>
      </c>
      <c r="W499" s="46">
        <v>0</v>
      </c>
      <c r="X499" s="46">
        <v>0</v>
      </c>
      <c r="Y499" s="48">
        <v>0</v>
      </c>
      <c r="Z499" s="48">
        <v>0</v>
      </c>
      <c r="AA499" s="52">
        <v>0</v>
      </c>
      <c r="AB499" s="48">
        <v>0</v>
      </c>
      <c r="AC499" s="52">
        <v>0</v>
      </c>
      <c r="AD499" s="53" t="s">
        <v>68</v>
      </c>
    </row>
    <row r="500" spans="1:30" ht="30" customHeight="1" x14ac:dyDescent="0.25">
      <c r="A500" s="45" t="s">
        <v>60</v>
      </c>
      <c r="B500" s="45" t="s">
        <v>399</v>
      </c>
      <c r="C500" s="45" t="s">
        <v>681</v>
      </c>
      <c r="D500" s="46" t="s">
        <v>891</v>
      </c>
      <c r="E500" s="46" t="s">
        <v>808</v>
      </c>
      <c r="F500" s="46" t="s">
        <v>892</v>
      </c>
      <c r="G500" s="46" t="s">
        <v>893</v>
      </c>
      <c r="H500" s="47" t="s">
        <v>66</v>
      </c>
      <c r="I500" s="48">
        <v>0</v>
      </c>
      <c r="J500" s="49">
        <v>0</v>
      </c>
      <c r="K500" s="46">
        <v>0</v>
      </c>
      <c r="L500" s="46">
        <v>0</v>
      </c>
      <c r="M500" s="49" t="s">
        <v>67</v>
      </c>
      <c r="N500" s="51">
        <v>0</v>
      </c>
      <c r="O500" s="52" t="s">
        <v>68</v>
      </c>
      <c r="P500" s="48">
        <v>0</v>
      </c>
      <c r="Q500" s="46">
        <v>0</v>
      </c>
      <c r="R500" s="46" t="s">
        <v>67</v>
      </c>
      <c r="S500" s="52" t="s">
        <v>67</v>
      </c>
      <c r="T500" s="48">
        <v>0</v>
      </c>
      <c r="U500" s="46">
        <v>0</v>
      </c>
      <c r="V500" s="46">
        <v>0</v>
      </c>
      <c r="W500" s="46">
        <v>0</v>
      </c>
      <c r="X500" s="46">
        <v>0</v>
      </c>
      <c r="Y500" s="48">
        <v>0</v>
      </c>
      <c r="Z500" s="48">
        <v>0</v>
      </c>
      <c r="AA500" s="52">
        <v>0</v>
      </c>
      <c r="AB500" s="48">
        <v>0</v>
      </c>
      <c r="AC500" s="52">
        <v>0</v>
      </c>
      <c r="AD500" s="53" t="s">
        <v>68</v>
      </c>
    </row>
    <row r="501" spans="1:30" ht="30" customHeight="1" x14ac:dyDescent="0.25">
      <c r="A501" s="45" t="s">
        <v>60</v>
      </c>
      <c r="B501" s="45" t="s">
        <v>399</v>
      </c>
      <c r="C501" s="45" t="s">
        <v>681</v>
      </c>
      <c r="D501" s="46" t="s">
        <v>891</v>
      </c>
      <c r="E501" s="46" t="s">
        <v>808</v>
      </c>
      <c r="F501" s="46" t="s">
        <v>894</v>
      </c>
      <c r="G501" s="46" t="s">
        <v>895</v>
      </c>
      <c r="H501" s="47" t="s">
        <v>66</v>
      </c>
      <c r="I501" s="48">
        <v>0</v>
      </c>
      <c r="J501" s="49">
        <v>0</v>
      </c>
      <c r="K501" s="46">
        <v>0</v>
      </c>
      <c r="L501" s="46">
        <v>0</v>
      </c>
      <c r="M501" s="49" t="s">
        <v>67</v>
      </c>
      <c r="N501" s="54">
        <v>0</v>
      </c>
      <c r="O501" s="52" t="s">
        <v>68</v>
      </c>
      <c r="P501" s="48">
        <v>0</v>
      </c>
      <c r="Q501" s="46">
        <v>0</v>
      </c>
      <c r="R501" s="46" t="s">
        <v>67</v>
      </c>
      <c r="S501" s="52" t="s">
        <v>67</v>
      </c>
      <c r="T501" s="48">
        <v>0</v>
      </c>
      <c r="U501" s="46">
        <v>0</v>
      </c>
      <c r="V501" s="46">
        <v>0</v>
      </c>
      <c r="W501" s="46">
        <v>0</v>
      </c>
      <c r="X501" s="46">
        <v>0</v>
      </c>
      <c r="Y501" s="48">
        <v>0</v>
      </c>
      <c r="Z501" s="48">
        <v>0</v>
      </c>
      <c r="AA501" s="52">
        <v>0</v>
      </c>
      <c r="AB501" s="48">
        <v>0</v>
      </c>
      <c r="AC501" s="52">
        <v>0</v>
      </c>
      <c r="AD501" s="53" t="s">
        <v>68</v>
      </c>
    </row>
    <row r="502" spans="1:30" ht="30" customHeight="1" x14ac:dyDescent="0.25">
      <c r="A502" s="45" t="s">
        <v>60</v>
      </c>
      <c r="B502" s="45" t="s">
        <v>399</v>
      </c>
      <c r="C502" s="45" t="s">
        <v>681</v>
      </c>
      <c r="D502" s="46" t="s">
        <v>891</v>
      </c>
      <c r="E502" s="46" t="s">
        <v>808</v>
      </c>
      <c r="F502" s="46" t="s">
        <v>896</v>
      </c>
      <c r="G502" s="46" t="s">
        <v>895</v>
      </c>
      <c r="H502" s="47" t="s">
        <v>66</v>
      </c>
      <c r="I502" s="48">
        <v>0</v>
      </c>
      <c r="J502" s="49">
        <v>0</v>
      </c>
      <c r="K502" s="46">
        <v>0</v>
      </c>
      <c r="L502" s="46">
        <v>0</v>
      </c>
      <c r="M502" s="49" t="s">
        <v>67</v>
      </c>
      <c r="N502" s="51">
        <v>0</v>
      </c>
      <c r="O502" s="52" t="s">
        <v>68</v>
      </c>
      <c r="P502" s="48">
        <v>0</v>
      </c>
      <c r="Q502" s="46">
        <v>0</v>
      </c>
      <c r="R502" s="46" t="s">
        <v>67</v>
      </c>
      <c r="S502" s="52" t="s">
        <v>67</v>
      </c>
      <c r="T502" s="48">
        <v>0</v>
      </c>
      <c r="U502" s="46">
        <v>0</v>
      </c>
      <c r="V502" s="46">
        <v>0</v>
      </c>
      <c r="W502" s="46">
        <v>0</v>
      </c>
      <c r="X502" s="46">
        <v>0</v>
      </c>
      <c r="Y502" s="48">
        <v>0</v>
      </c>
      <c r="Z502" s="48">
        <v>0</v>
      </c>
      <c r="AA502" s="52">
        <v>0</v>
      </c>
      <c r="AB502" s="48">
        <v>0</v>
      </c>
      <c r="AC502" s="52">
        <v>0</v>
      </c>
      <c r="AD502" s="53" t="s">
        <v>68</v>
      </c>
    </row>
    <row r="503" spans="1:30" ht="30" customHeight="1" x14ac:dyDescent="0.25">
      <c r="A503" s="45" t="s">
        <v>60</v>
      </c>
      <c r="B503" s="45" t="s">
        <v>399</v>
      </c>
      <c r="C503" s="45" t="s">
        <v>681</v>
      </c>
      <c r="D503" s="46" t="s">
        <v>891</v>
      </c>
      <c r="E503" s="46" t="s">
        <v>808</v>
      </c>
      <c r="F503" s="46" t="s">
        <v>897</v>
      </c>
      <c r="G503" s="46" t="s">
        <v>898</v>
      </c>
      <c r="H503" s="47" t="s">
        <v>66</v>
      </c>
      <c r="I503" s="48">
        <v>0</v>
      </c>
      <c r="J503" s="49">
        <v>0</v>
      </c>
      <c r="K503" s="46">
        <v>0</v>
      </c>
      <c r="L503" s="46">
        <v>0</v>
      </c>
      <c r="M503" s="49" t="s">
        <v>67</v>
      </c>
      <c r="N503" s="54">
        <v>0</v>
      </c>
      <c r="O503" s="52" t="s">
        <v>68</v>
      </c>
      <c r="P503" s="48">
        <v>0</v>
      </c>
      <c r="Q503" s="46">
        <v>0</v>
      </c>
      <c r="R503" s="46" t="s">
        <v>67</v>
      </c>
      <c r="S503" s="52" t="s">
        <v>67</v>
      </c>
      <c r="T503" s="48">
        <v>0</v>
      </c>
      <c r="U503" s="46">
        <v>0</v>
      </c>
      <c r="V503" s="46">
        <v>0</v>
      </c>
      <c r="W503" s="46">
        <v>0</v>
      </c>
      <c r="X503" s="46">
        <v>0</v>
      </c>
      <c r="Y503" s="48">
        <v>0</v>
      </c>
      <c r="Z503" s="48">
        <v>0</v>
      </c>
      <c r="AA503" s="52">
        <v>0</v>
      </c>
      <c r="AB503" s="48">
        <v>0</v>
      </c>
      <c r="AC503" s="52">
        <v>0</v>
      </c>
      <c r="AD503" s="53" t="s">
        <v>68</v>
      </c>
    </row>
    <row r="504" spans="1:30" ht="30" customHeight="1" x14ac:dyDescent="0.25">
      <c r="A504" s="45" t="s">
        <v>60</v>
      </c>
      <c r="B504" s="45" t="s">
        <v>399</v>
      </c>
      <c r="C504" s="45" t="s">
        <v>681</v>
      </c>
      <c r="D504" s="46" t="s">
        <v>891</v>
      </c>
      <c r="E504" s="46" t="s">
        <v>808</v>
      </c>
      <c r="F504" s="46" t="s">
        <v>899</v>
      </c>
      <c r="G504" s="46" t="s">
        <v>893</v>
      </c>
      <c r="H504" s="47" t="s">
        <v>66</v>
      </c>
      <c r="I504" s="48">
        <v>0</v>
      </c>
      <c r="J504" s="49">
        <v>0</v>
      </c>
      <c r="K504" s="46">
        <v>0</v>
      </c>
      <c r="L504" s="46">
        <v>0</v>
      </c>
      <c r="M504" s="49" t="s">
        <v>67</v>
      </c>
      <c r="N504" s="51">
        <v>0</v>
      </c>
      <c r="O504" s="52" t="s">
        <v>68</v>
      </c>
      <c r="P504" s="48">
        <v>0</v>
      </c>
      <c r="Q504" s="46">
        <v>0</v>
      </c>
      <c r="R504" s="46" t="s">
        <v>67</v>
      </c>
      <c r="S504" s="52" t="s">
        <v>67</v>
      </c>
      <c r="T504" s="48">
        <v>0</v>
      </c>
      <c r="U504" s="46">
        <v>0</v>
      </c>
      <c r="V504" s="46">
        <v>0</v>
      </c>
      <c r="W504" s="46">
        <v>0</v>
      </c>
      <c r="X504" s="46">
        <v>0</v>
      </c>
      <c r="Y504" s="48">
        <v>0</v>
      </c>
      <c r="Z504" s="48">
        <v>0</v>
      </c>
      <c r="AA504" s="52">
        <v>0</v>
      </c>
      <c r="AB504" s="48">
        <v>0</v>
      </c>
      <c r="AC504" s="52">
        <v>0</v>
      </c>
      <c r="AD504" s="53" t="s">
        <v>68</v>
      </c>
    </row>
    <row r="505" spans="1:30" ht="30" customHeight="1" x14ac:dyDescent="0.25">
      <c r="A505" s="45" t="s">
        <v>60</v>
      </c>
      <c r="B505" s="45" t="s">
        <v>399</v>
      </c>
      <c r="C505" s="45" t="s">
        <v>681</v>
      </c>
      <c r="D505" s="46" t="s">
        <v>900</v>
      </c>
      <c r="E505" s="46" t="s">
        <v>901</v>
      </c>
      <c r="F505" s="46" t="s">
        <v>902</v>
      </c>
      <c r="G505" s="46" t="s">
        <v>903</v>
      </c>
      <c r="H505" s="47" t="s">
        <v>66</v>
      </c>
      <c r="I505" s="48">
        <v>0</v>
      </c>
      <c r="J505" s="49">
        <v>0</v>
      </c>
      <c r="K505" s="46">
        <v>0</v>
      </c>
      <c r="L505" s="46">
        <v>0</v>
      </c>
      <c r="M505" s="49" t="s">
        <v>67</v>
      </c>
      <c r="N505" s="54">
        <v>0</v>
      </c>
      <c r="O505" s="52" t="s">
        <v>68</v>
      </c>
      <c r="P505" s="48">
        <v>0</v>
      </c>
      <c r="Q505" s="46">
        <v>0</v>
      </c>
      <c r="R505" s="46" t="s">
        <v>67</v>
      </c>
      <c r="S505" s="52" t="s">
        <v>67</v>
      </c>
      <c r="T505" s="48">
        <v>0</v>
      </c>
      <c r="U505" s="46">
        <v>0</v>
      </c>
      <c r="V505" s="46">
        <v>0</v>
      </c>
      <c r="W505" s="46">
        <v>0</v>
      </c>
      <c r="X505" s="46">
        <v>0</v>
      </c>
      <c r="Y505" s="48">
        <v>0</v>
      </c>
      <c r="Z505" s="48">
        <v>0</v>
      </c>
      <c r="AA505" s="52">
        <v>0</v>
      </c>
      <c r="AB505" s="48">
        <v>0</v>
      </c>
      <c r="AC505" s="52">
        <v>0</v>
      </c>
      <c r="AD505" s="53" t="s">
        <v>68</v>
      </c>
    </row>
    <row r="506" spans="1:30" ht="30" customHeight="1" x14ac:dyDescent="0.25">
      <c r="A506" s="45" t="s">
        <v>60</v>
      </c>
      <c r="B506" s="45" t="s">
        <v>399</v>
      </c>
      <c r="C506" s="45" t="s">
        <v>681</v>
      </c>
      <c r="D506" s="46" t="s">
        <v>900</v>
      </c>
      <c r="E506" s="46" t="s">
        <v>901</v>
      </c>
      <c r="F506" s="46" t="s">
        <v>904</v>
      </c>
      <c r="G506" s="46" t="s">
        <v>905</v>
      </c>
      <c r="H506" s="47" t="s">
        <v>66</v>
      </c>
      <c r="I506" s="48">
        <v>0</v>
      </c>
      <c r="J506" s="49">
        <v>0</v>
      </c>
      <c r="K506" s="46">
        <v>0</v>
      </c>
      <c r="L506" s="46">
        <v>0</v>
      </c>
      <c r="M506" s="49" t="s">
        <v>67</v>
      </c>
      <c r="N506" s="51">
        <v>0</v>
      </c>
      <c r="O506" s="52" t="s">
        <v>68</v>
      </c>
      <c r="P506" s="48">
        <v>0</v>
      </c>
      <c r="Q506" s="46">
        <v>0</v>
      </c>
      <c r="R506" s="46" t="s">
        <v>67</v>
      </c>
      <c r="S506" s="52" t="s">
        <v>67</v>
      </c>
      <c r="T506" s="48">
        <v>0</v>
      </c>
      <c r="U506" s="46">
        <v>0</v>
      </c>
      <c r="V506" s="46">
        <v>0</v>
      </c>
      <c r="W506" s="46">
        <v>0</v>
      </c>
      <c r="X506" s="46">
        <v>0</v>
      </c>
      <c r="Y506" s="48">
        <v>0</v>
      </c>
      <c r="Z506" s="48">
        <v>0</v>
      </c>
      <c r="AA506" s="52">
        <v>0</v>
      </c>
      <c r="AB506" s="48">
        <v>0</v>
      </c>
      <c r="AC506" s="52">
        <v>0</v>
      </c>
      <c r="AD506" s="53" t="s">
        <v>68</v>
      </c>
    </row>
    <row r="507" spans="1:30" ht="30" customHeight="1" x14ac:dyDescent="0.25">
      <c r="A507" s="45" t="s">
        <v>60</v>
      </c>
      <c r="B507" s="45" t="s">
        <v>399</v>
      </c>
      <c r="C507" s="45" t="s">
        <v>681</v>
      </c>
      <c r="D507" s="46" t="s">
        <v>900</v>
      </c>
      <c r="E507" s="46" t="s">
        <v>901</v>
      </c>
      <c r="F507" s="46" t="s">
        <v>906</v>
      </c>
      <c r="G507" s="46" t="s">
        <v>847</v>
      </c>
      <c r="H507" s="47" t="s">
        <v>66</v>
      </c>
      <c r="I507" s="48">
        <v>0</v>
      </c>
      <c r="J507" s="49">
        <v>0</v>
      </c>
      <c r="K507" s="46">
        <v>0</v>
      </c>
      <c r="L507" s="46">
        <v>0</v>
      </c>
      <c r="M507" s="49" t="s">
        <v>67</v>
      </c>
      <c r="N507" s="54">
        <v>0</v>
      </c>
      <c r="O507" s="52" t="s">
        <v>68</v>
      </c>
      <c r="P507" s="48">
        <v>0</v>
      </c>
      <c r="Q507" s="46">
        <v>0</v>
      </c>
      <c r="R507" s="46" t="s">
        <v>67</v>
      </c>
      <c r="S507" s="52" t="s">
        <v>67</v>
      </c>
      <c r="T507" s="48">
        <v>0</v>
      </c>
      <c r="U507" s="46">
        <v>0</v>
      </c>
      <c r="V507" s="46">
        <v>0</v>
      </c>
      <c r="W507" s="46">
        <v>0</v>
      </c>
      <c r="X507" s="46">
        <v>0</v>
      </c>
      <c r="Y507" s="48">
        <v>0</v>
      </c>
      <c r="Z507" s="48">
        <v>0</v>
      </c>
      <c r="AA507" s="52">
        <v>0</v>
      </c>
      <c r="AB507" s="48">
        <v>0</v>
      </c>
      <c r="AC507" s="52">
        <v>0</v>
      </c>
      <c r="AD507" s="53" t="s">
        <v>68</v>
      </c>
    </row>
    <row r="508" spans="1:30" ht="30" customHeight="1" x14ac:dyDescent="0.25">
      <c r="A508" s="45" t="s">
        <v>60</v>
      </c>
      <c r="B508" s="45" t="s">
        <v>399</v>
      </c>
      <c r="C508" s="45" t="s">
        <v>681</v>
      </c>
      <c r="D508" s="46" t="s">
        <v>900</v>
      </c>
      <c r="E508" s="46" t="s">
        <v>901</v>
      </c>
      <c r="F508" s="46" t="s">
        <v>907</v>
      </c>
      <c r="G508" s="46" t="s">
        <v>847</v>
      </c>
      <c r="H508" s="47" t="s">
        <v>66</v>
      </c>
      <c r="I508" s="48">
        <v>0</v>
      </c>
      <c r="J508" s="49">
        <v>0</v>
      </c>
      <c r="K508" s="46">
        <v>0</v>
      </c>
      <c r="L508" s="46">
        <v>0</v>
      </c>
      <c r="M508" s="49" t="s">
        <v>67</v>
      </c>
      <c r="N508" s="51">
        <v>0</v>
      </c>
      <c r="O508" s="52" t="s">
        <v>68</v>
      </c>
      <c r="P508" s="48">
        <v>0</v>
      </c>
      <c r="Q508" s="46">
        <v>0</v>
      </c>
      <c r="R508" s="46" t="s">
        <v>67</v>
      </c>
      <c r="S508" s="52" t="s">
        <v>67</v>
      </c>
      <c r="T508" s="48">
        <v>0</v>
      </c>
      <c r="U508" s="46">
        <v>0</v>
      </c>
      <c r="V508" s="46">
        <v>0</v>
      </c>
      <c r="W508" s="46">
        <v>0</v>
      </c>
      <c r="X508" s="46">
        <v>0</v>
      </c>
      <c r="Y508" s="48">
        <v>0</v>
      </c>
      <c r="Z508" s="48">
        <v>0</v>
      </c>
      <c r="AA508" s="52">
        <v>0</v>
      </c>
      <c r="AB508" s="48">
        <v>0</v>
      </c>
      <c r="AC508" s="52">
        <v>0</v>
      </c>
      <c r="AD508" s="53" t="s">
        <v>68</v>
      </c>
    </row>
    <row r="509" spans="1:30" ht="30" customHeight="1" x14ac:dyDescent="0.25">
      <c r="A509" s="45" t="s">
        <v>60</v>
      </c>
      <c r="B509" s="45" t="s">
        <v>399</v>
      </c>
      <c r="C509" s="45" t="s">
        <v>681</v>
      </c>
      <c r="D509" s="46" t="s">
        <v>900</v>
      </c>
      <c r="E509" s="46" t="s">
        <v>901</v>
      </c>
      <c r="F509" s="46" t="s">
        <v>908</v>
      </c>
      <c r="G509" s="46" t="s">
        <v>893</v>
      </c>
      <c r="H509" s="47" t="s">
        <v>66</v>
      </c>
      <c r="I509" s="48">
        <v>0</v>
      </c>
      <c r="J509" s="49">
        <v>0</v>
      </c>
      <c r="K509" s="46">
        <v>0</v>
      </c>
      <c r="L509" s="46">
        <v>0</v>
      </c>
      <c r="M509" s="49" t="s">
        <v>67</v>
      </c>
      <c r="N509" s="54">
        <v>0</v>
      </c>
      <c r="O509" s="52" t="s">
        <v>68</v>
      </c>
      <c r="P509" s="48">
        <v>0</v>
      </c>
      <c r="Q509" s="46">
        <v>0</v>
      </c>
      <c r="R509" s="46" t="s">
        <v>67</v>
      </c>
      <c r="S509" s="52" t="s">
        <v>67</v>
      </c>
      <c r="T509" s="48">
        <v>0</v>
      </c>
      <c r="U509" s="46">
        <v>0</v>
      </c>
      <c r="V509" s="46">
        <v>0</v>
      </c>
      <c r="W509" s="46">
        <v>0</v>
      </c>
      <c r="X509" s="46">
        <v>0</v>
      </c>
      <c r="Y509" s="48">
        <v>0</v>
      </c>
      <c r="Z509" s="48">
        <v>0</v>
      </c>
      <c r="AA509" s="52">
        <v>0</v>
      </c>
      <c r="AB509" s="48">
        <v>0</v>
      </c>
      <c r="AC509" s="52">
        <v>0</v>
      </c>
      <c r="AD509" s="53" t="s">
        <v>68</v>
      </c>
    </row>
    <row r="510" spans="1:30" ht="30" customHeight="1" x14ac:dyDescent="0.25">
      <c r="A510" s="45" t="s">
        <v>60</v>
      </c>
      <c r="B510" s="45" t="s">
        <v>399</v>
      </c>
      <c r="C510" s="45" t="s">
        <v>681</v>
      </c>
      <c r="D510" s="46" t="s">
        <v>909</v>
      </c>
      <c r="E510" s="46" t="s">
        <v>751</v>
      </c>
      <c r="F510" s="46" t="s">
        <v>910</v>
      </c>
      <c r="G510" s="46" t="s">
        <v>751</v>
      </c>
      <c r="H510" s="47" t="s">
        <v>66</v>
      </c>
      <c r="I510" s="48">
        <v>0</v>
      </c>
      <c r="J510" s="49">
        <v>0</v>
      </c>
      <c r="K510" s="46">
        <v>0</v>
      </c>
      <c r="L510" s="46">
        <v>0</v>
      </c>
      <c r="M510" s="49" t="s">
        <v>67</v>
      </c>
      <c r="N510" s="51">
        <v>0</v>
      </c>
      <c r="O510" s="52" t="s">
        <v>68</v>
      </c>
      <c r="P510" s="48">
        <v>0</v>
      </c>
      <c r="Q510" s="46">
        <v>0</v>
      </c>
      <c r="R510" s="46" t="s">
        <v>67</v>
      </c>
      <c r="S510" s="52" t="s">
        <v>67</v>
      </c>
      <c r="T510" s="48">
        <v>0</v>
      </c>
      <c r="U510" s="46">
        <v>0</v>
      </c>
      <c r="V510" s="46">
        <v>0</v>
      </c>
      <c r="W510" s="46">
        <v>0</v>
      </c>
      <c r="X510" s="46">
        <v>0</v>
      </c>
      <c r="Y510" s="48">
        <v>0</v>
      </c>
      <c r="Z510" s="48">
        <v>0</v>
      </c>
      <c r="AA510" s="52">
        <v>0</v>
      </c>
      <c r="AB510" s="48">
        <v>0</v>
      </c>
      <c r="AC510" s="52">
        <v>0</v>
      </c>
      <c r="AD510" s="53" t="s">
        <v>68</v>
      </c>
    </row>
    <row r="511" spans="1:30" ht="30" customHeight="1" x14ac:dyDescent="0.25">
      <c r="A511" s="45" t="s">
        <v>60</v>
      </c>
      <c r="B511" s="45" t="s">
        <v>399</v>
      </c>
      <c r="C511" s="45" t="s">
        <v>681</v>
      </c>
      <c r="D511" s="46" t="s">
        <v>909</v>
      </c>
      <c r="E511" s="46" t="s">
        <v>751</v>
      </c>
      <c r="F511" s="46" t="s">
        <v>911</v>
      </c>
      <c r="G511" s="46" t="s">
        <v>912</v>
      </c>
      <c r="H511" s="47" t="s">
        <v>66</v>
      </c>
      <c r="I511" s="48">
        <v>0</v>
      </c>
      <c r="J511" s="49">
        <v>0</v>
      </c>
      <c r="K511" s="46">
        <v>0</v>
      </c>
      <c r="L511" s="46">
        <v>0</v>
      </c>
      <c r="M511" s="49" t="s">
        <v>67</v>
      </c>
      <c r="N511" s="54">
        <v>0</v>
      </c>
      <c r="O511" s="52" t="s">
        <v>68</v>
      </c>
      <c r="P511" s="48">
        <v>0</v>
      </c>
      <c r="Q511" s="46">
        <v>0</v>
      </c>
      <c r="R511" s="46" t="s">
        <v>67</v>
      </c>
      <c r="S511" s="52" t="s">
        <v>67</v>
      </c>
      <c r="T511" s="48">
        <v>0</v>
      </c>
      <c r="U511" s="46">
        <v>0</v>
      </c>
      <c r="V511" s="46">
        <v>0</v>
      </c>
      <c r="W511" s="46">
        <v>0</v>
      </c>
      <c r="X511" s="46">
        <v>0</v>
      </c>
      <c r="Y511" s="48">
        <v>0</v>
      </c>
      <c r="Z511" s="48">
        <v>0</v>
      </c>
      <c r="AA511" s="52">
        <v>0</v>
      </c>
      <c r="AB511" s="48">
        <v>0</v>
      </c>
      <c r="AC511" s="52">
        <v>0</v>
      </c>
      <c r="AD511" s="53" t="s">
        <v>68</v>
      </c>
    </row>
    <row r="512" spans="1:30" ht="30" customHeight="1" x14ac:dyDescent="0.25">
      <c r="A512" s="45" t="s">
        <v>60</v>
      </c>
      <c r="B512" s="45" t="s">
        <v>399</v>
      </c>
      <c r="C512" s="45" t="s">
        <v>681</v>
      </c>
      <c r="D512" s="46" t="s">
        <v>909</v>
      </c>
      <c r="E512" s="46" t="s">
        <v>751</v>
      </c>
      <c r="F512" s="46" t="s">
        <v>913</v>
      </c>
      <c r="G512" s="46" t="s">
        <v>914</v>
      </c>
      <c r="H512" s="47" t="s">
        <v>66</v>
      </c>
      <c r="I512" s="48">
        <v>0</v>
      </c>
      <c r="J512" s="49">
        <v>0</v>
      </c>
      <c r="K512" s="46">
        <v>0</v>
      </c>
      <c r="L512" s="46">
        <v>0</v>
      </c>
      <c r="M512" s="49" t="s">
        <v>67</v>
      </c>
      <c r="N512" s="51">
        <v>0</v>
      </c>
      <c r="O512" s="52" t="s">
        <v>68</v>
      </c>
      <c r="P512" s="48">
        <v>0</v>
      </c>
      <c r="Q512" s="46">
        <v>0</v>
      </c>
      <c r="R512" s="46" t="s">
        <v>67</v>
      </c>
      <c r="S512" s="52" t="s">
        <v>67</v>
      </c>
      <c r="T512" s="48">
        <v>0</v>
      </c>
      <c r="U512" s="46">
        <v>0</v>
      </c>
      <c r="V512" s="46">
        <v>0</v>
      </c>
      <c r="W512" s="46">
        <v>0</v>
      </c>
      <c r="X512" s="46">
        <v>0</v>
      </c>
      <c r="Y512" s="48">
        <v>0</v>
      </c>
      <c r="Z512" s="48">
        <v>0</v>
      </c>
      <c r="AA512" s="52">
        <v>0</v>
      </c>
      <c r="AB512" s="48">
        <v>0</v>
      </c>
      <c r="AC512" s="52">
        <v>0</v>
      </c>
      <c r="AD512" s="53" t="s">
        <v>68</v>
      </c>
    </row>
    <row r="513" spans="1:30" ht="30" customHeight="1" x14ac:dyDescent="0.25">
      <c r="A513" s="45" t="s">
        <v>60</v>
      </c>
      <c r="B513" s="45" t="s">
        <v>399</v>
      </c>
      <c r="C513" s="45" t="s">
        <v>681</v>
      </c>
      <c r="D513" s="46" t="s">
        <v>909</v>
      </c>
      <c r="E513" s="46" t="s">
        <v>751</v>
      </c>
      <c r="F513" s="46" t="s">
        <v>915</v>
      </c>
      <c r="G513" s="46" t="s">
        <v>751</v>
      </c>
      <c r="H513" s="47" t="s">
        <v>66</v>
      </c>
      <c r="I513" s="48">
        <v>0</v>
      </c>
      <c r="J513" s="49">
        <v>0</v>
      </c>
      <c r="K513" s="46">
        <v>0</v>
      </c>
      <c r="L513" s="46">
        <v>0</v>
      </c>
      <c r="M513" s="49" t="s">
        <v>67</v>
      </c>
      <c r="N513" s="54">
        <v>0</v>
      </c>
      <c r="O513" s="52" t="s">
        <v>68</v>
      </c>
      <c r="P513" s="48">
        <v>0</v>
      </c>
      <c r="Q513" s="46">
        <v>0</v>
      </c>
      <c r="R513" s="46" t="s">
        <v>67</v>
      </c>
      <c r="S513" s="52" t="s">
        <v>67</v>
      </c>
      <c r="T513" s="48">
        <v>0</v>
      </c>
      <c r="U513" s="46">
        <v>0</v>
      </c>
      <c r="V513" s="46">
        <v>0</v>
      </c>
      <c r="W513" s="46">
        <v>0</v>
      </c>
      <c r="X513" s="46">
        <v>0</v>
      </c>
      <c r="Y513" s="48">
        <v>0</v>
      </c>
      <c r="Z513" s="48">
        <v>0</v>
      </c>
      <c r="AA513" s="52">
        <v>0</v>
      </c>
      <c r="AB513" s="48">
        <v>0</v>
      </c>
      <c r="AC513" s="52">
        <v>0</v>
      </c>
      <c r="AD513" s="53" t="s">
        <v>68</v>
      </c>
    </row>
    <row r="514" spans="1:30" ht="30" customHeight="1" x14ac:dyDescent="0.25">
      <c r="A514" s="45" t="s">
        <v>60</v>
      </c>
      <c r="B514" s="45" t="s">
        <v>399</v>
      </c>
      <c r="C514" s="45" t="s">
        <v>681</v>
      </c>
      <c r="D514" s="46" t="s">
        <v>909</v>
      </c>
      <c r="E514" s="46" t="s">
        <v>751</v>
      </c>
      <c r="F514" s="46" t="s">
        <v>916</v>
      </c>
      <c r="G514" s="46" t="s">
        <v>917</v>
      </c>
      <c r="H514" s="47" t="s">
        <v>66</v>
      </c>
      <c r="I514" s="48">
        <v>0</v>
      </c>
      <c r="J514" s="49">
        <v>0</v>
      </c>
      <c r="K514" s="46">
        <v>0</v>
      </c>
      <c r="L514" s="46">
        <v>0</v>
      </c>
      <c r="M514" s="49" t="s">
        <v>67</v>
      </c>
      <c r="N514" s="51">
        <v>0</v>
      </c>
      <c r="O514" s="52" t="s">
        <v>68</v>
      </c>
      <c r="P514" s="48">
        <v>0</v>
      </c>
      <c r="Q514" s="46">
        <v>0</v>
      </c>
      <c r="R514" s="46" t="s">
        <v>67</v>
      </c>
      <c r="S514" s="52" t="s">
        <v>67</v>
      </c>
      <c r="T514" s="48">
        <v>0</v>
      </c>
      <c r="U514" s="46">
        <v>0</v>
      </c>
      <c r="V514" s="46">
        <v>0</v>
      </c>
      <c r="W514" s="46">
        <v>0</v>
      </c>
      <c r="X514" s="46">
        <v>0</v>
      </c>
      <c r="Y514" s="48">
        <v>0</v>
      </c>
      <c r="Z514" s="48">
        <v>0</v>
      </c>
      <c r="AA514" s="52">
        <v>0</v>
      </c>
      <c r="AB514" s="48">
        <v>0</v>
      </c>
      <c r="AC514" s="52">
        <v>0</v>
      </c>
      <c r="AD514" s="53" t="s">
        <v>68</v>
      </c>
    </row>
    <row r="515" spans="1:30" ht="30" customHeight="1" x14ac:dyDescent="0.25">
      <c r="A515" s="45" t="s">
        <v>60</v>
      </c>
      <c r="B515" s="45" t="s">
        <v>399</v>
      </c>
      <c r="C515" s="45" t="s">
        <v>681</v>
      </c>
      <c r="D515" s="46" t="s">
        <v>918</v>
      </c>
      <c r="E515" s="46" t="s">
        <v>730</v>
      </c>
      <c r="F515" s="46" t="s">
        <v>919</v>
      </c>
      <c r="G515" s="46" t="s">
        <v>730</v>
      </c>
      <c r="H515" s="47" t="s">
        <v>66</v>
      </c>
      <c r="I515" s="48">
        <v>0</v>
      </c>
      <c r="J515" s="49">
        <v>0</v>
      </c>
      <c r="K515" s="46">
        <v>0</v>
      </c>
      <c r="L515" s="46">
        <v>0</v>
      </c>
      <c r="M515" s="49" t="s">
        <v>67</v>
      </c>
      <c r="N515" s="54">
        <v>0</v>
      </c>
      <c r="O515" s="52" t="s">
        <v>68</v>
      </c>
      <c r="P515" s="48">
        <v>0</v>
      </c>
      <c r="Q515" s="46">
        <v>0</v>
      </c>
      <c r="R515" s="46" t="s">
        <v>67</v>
      </c>
      <c r="S515" s="52" t="s">
        <v>67</v>
      </c>
      <c r="T515" s="48">
        <v>0</v>
      </c>
      <c r="U515" s="46">
        <v>0</v>
      </c>
      <c r="V515" s="46">
        <v>0</v>
      </c>
      <c r="W515" s="46">
        <v>0</v>
      </c>
      <c r="X515" s="46">
        <v>0</v>
      </c>
      <c r="Y515" s="48">
        <v>0</v>
      </c>
      <c r="Z515" s="48">
        <v>0</v>
      </c>
      <c r="AA515" s="52">
        <v>0</v>
      </c>
      <c r="AB515" s="48">
        <v>0</v>
      </c>
      <c r="AC515" s="52">
        <v>0</v>
      </c>
      <c r="AD515" s="53" t="s">
        <v>68</v>
      </c>
    </row>
    <row r="516" spans="1:30" ht="30" customHeight="1" x14ac:dyDescent="0.25">
      <c r="A516" s="45" t="s">
        <v>60</v>
      </c>
      <c r="B516" s="45" t="s">
        <v>399</v>
      </c>
      <c r="C516" s="45" t="s">
        <v>681</v>
      </c>
      <c r="D516" s="46" t="s">
        <v>918</v>
      </c>
      <c r="E516" s="46" t="s">
        <v>730</v>
      </c>
      <c r="F516" s="46" t="s">
        <v>920</v>
      </c>
      <c r="G516" s="46" t="s">
        <v>862</v>
      </c>
      <c r="H516" s="47" t="s">
        <v>66</v>
      </c>
      <c r="I516" s="48">
        <v>0</v>
      </c>
      <c r="J516" s="49">
        <v>0</v>
      </c>
      <c r="K516" s="46">
        <v>0</v>
      </c>
      <c r="L516" s="46">
        <v>0</v>
      </c>
      <c r="M516" s="49" t="s">
        <v>67</v>
      </c>
      <c r="N516" s="51">
        <v>0</v>
      </c>
      <c r="O516" s="52" t="s">
        <v>68</v>
      </c>
      <c r="P516" s="48">
        <v>0</v>
      </c>
      <c r="Q516" s="46">
        <v>0</v>
      </c>
      <c r="R516" s="46" t="s">
        <v>67</v>
      </c>
      <c r="S516" s="52" t="s">
        <v>67</v>
      </c>
      <c r="T516" s="48">
        <v>0</v>
      </c>
      <c r="U516" s="46">
        <v>0</v>
      </c>
      <c r="V516" s="46">
        <v>0</v>
      </c>
      <c r="W516" s="46">
        <v>0</v>
      </c>
      <c r="X516" s="46">
        <v>0</v>
      </c>
      <c r="Y516" s="48">
        <v>0</v>
      </c>
      <c r="Z516" s="48">
        <v>0</v>
      </c>
      <c r="AA516" s="52">
        <v>0</v>
      </c>
      <c r="AB516" s="48">
        <v>0</v>
      </c>
      <c r="AC516" s="52">
        <v>0</v>
      </c>
      <c r="AD516" s="53" t="s">
        <v>68</v>
      </c>
    </row>
    <row r="517" spans="1:30" ht="30" customHeight="1" x14ac:dyDescent="0.25">
      <c r="A517" s="45" t="s">
        <v>60</v>
      </c>
      <c r="B517" s="45" t="s">
        <v>399</v>
      </c>
      <c r="C517" s="45" t="s">
        <v>681</v>
      </c>
      <c r="D517" s="46" t="s">
        <v>918</v>
      </c>
      <c r="E517" s="46" t="s">
        <v>730</v>
      </c>
      <c r="F517" s="46" t="s">
        <v>921</v>
      </c>
      <c r="G517" s="46" t="s">
        <v>862</v>
      </c>
      <c r="H517" s="47" t="s">
        <v>66</v>
      </c>
      <c r="I517" s="48">
        <v>0</v>
      </c>
      <c r="J517" s="49">
        <v>0</v>
      </c>
      <c r="K517" s="46">
        <v>0</v>
      </c>
      <c r="L517" s="46">
        <v>0</v>
      </c>
      <c r="M517" s="49" t="s">
        <v>67</v>
      </c>
      <c r="N517" s="54">
        <v>0</v>
      </c>
      <c r="O517" s="52" t="s">
        <v>68</v>
      </c>
      <c r="P517" s="48">
        <v>0</v>
      </c>
      <c r="Q517" s="46">
        <v>0</v>
      </c>
      <c r="R517" s="46" t="s">
        <v>67</v>
      </c>
      <c r="S517" s="52" t="s">
        <v>67</v>
      </c>
      <c r="T517" s="48">
        <v>0</v>
      </c>
      <c r="U517" s="46">
        <v>0</v>
      </c>
      <c r="V517" s="46">
        <v>0</v>
      </c>
      <c r="W517" s="46">
        <v>0</v>
      </c>
      <c r="X517" s="46">
        <v>0</v>
      </c>
      <c r="Y517" s="48">
        <v>0</v>
      </c>
      <c r="Z517" s="48">
        <v>0</v>
      </c>
      <c r="AA517" s="52">
        <v>0</v>
      </c>
      <c r="AB517" s="48">
        <v>0</v>
      </c>
      <c r="AC517" s="52">
        <v>0</v>
      </c>
      <c r="AD517" s="53" t="s">
        <v>68</v>
      </c>
    </row>
    <row r="518" spans="1:30" ht="30" customHeight="1" x14ac:dyDescent="0.25">
      <c r="A518" s="45" t="s">
        <v>60</v>
      </c>
      <c r="B518" s="45" t="s">
        <v>399</v>
      </c>
      <c r="C518" s="45" t="s">
        <v>681</v>
      </c>
      <c r="D518" s="46" t="s">
        <v>918</v>
      </c>
      <c r="E518" s="46" t="s">
        <v>730</v>
      </c>
      <c r="F518" s="46" t="s">
        <v>922</v>
      </c>
      <c r="G518" s="46" t="s">
        <v>889</v>
      </c>
      <c r="H518" s="47" t="s">
        <v>66</v>
      </c>
      <c r="I518" s="48">
        <v>0</v>
      </c>
      <c r="J518" s="49">
        <v>0</v>
      </c>
      <c r="K518" s="46">
        <v>0</v>
      </c>
      <c r="L518" s="46">
        <v>0</v>
      </c>
      <c r="M518" s="49" t="s">
        <v>67</v>
      </c>
      <c r="N518" s="51">
        <v>0</v>
      </c>
      <c r="O518" s="52" t="s">
        <v>68</v>
      </c>
      <c r="P518" s="48">
        <v>0</v>
      </c>
      <c r="Q518" s="46">
        <v>0</v>
      </c>
      <c r="R518" s="46" t="s">
        <v>67</v>
      </c>
      <c r="S518" s="52" t="s">
        <v>67</v>
      </c>
      <c r="T518" s="48">
        <v>0</v>
      </c>
      <c r="U518" s="46">
        <v>0</v>
      </c>
      <c r="V518" s="46">
        <v>0</v>
      </c>
      <c r="W518" s="46">
        <v>0</v>
      </c>
      <c r="X518" s="46">
        <v>0</v>
      </c>
      <c r="Y518" s="48">
        <v>0</v>
      </c>
      <c r="Z518" s="48">
        <v>0</v>
      </c>
      <c r="AA518" s="52">
        <v>0</v>
      </c>
      <c r="AB518" s="48">
        <v>0</v>
      </c>
      <c r="AC518" s="52">
        <v>0</v>
      </c>
      <c r="AD518" s="53" t="s">
        <v>68</v>
      </c>
    </row>
    <row r="519" spans="1:30" ht="30" customHeight="1" x14ac:dyDescent="0.25">
      <c r="A519" s="45" t="s">
        <v>60</v>
      </c>
      <c r="B519" s="45" t="s">
        <v>399</v>
      </c>
      <c r="C519" s="45" t="s">
        <v>681</v>
      </c>
      <c r="D519" s="46" t="s">
        <v>918</v>
      </c>
      <c r="E519" s="46" t="s">
        <v>730</v>
      </c>
      <c r="F519" s="46" t="s">
        <v>923</v>
      </c>
      <c r="G519" s="46" t="s">
        <v>924</v>
      </c>
      <c r="H519" s="47" t="s">
        <v>66</v>
      </c>
      <c r="I519" s="48">
        <v>0</v>
      </c>
      <c r="J519" s="49">
        <v>0</v>
      </c>
      <c r="K519" s="46">
        <v>0</v>
      </c>
      <c r="L519" s="46">
        <v>0</v>
      </c>
      <c r="M519" s="49" t="s">
        <v>67</v>
      </c>
      <c r="N519" s="54">
        <v>0</v>
      </c>
      <c r="O519" s="52" t="s">
        <v>68</v>
      </c>
      <c r="P519" s="48">
        <v>0</v>
      </c>
      <c r="Q519" s="46">
        <v>0</v>
      </c>
      <c r="R519" s="46" t="s">
        <v>67</v>
      </c>
      <c r="S519" s="52" t="s">
        <v>67</v>
      </c>
      <c r="T519" s="48">
        <v>0</v>
      </c>
      <c r="U519" s="46">
        <v>0</v>
      </c>
      <c r="V519" s="46">
        <v>0</v>
      </c>
      <c r="W519" s="46">
        <v>0</v>
      </c>
      <c r="X519" s="46">
        <v>0</v>
      </c>
      <c r="Y519" s="48">
        <v>0</v>
      </c>
      <c r="Z519" s="48">
        <v>0</v>
      </c>
      <c r="AA519" s="52">
        <v>0</v>
      </c>
      <c r="AB519" s="48">
        <v>0</v>
      </c>
      <c r="AC519" s="52">
        <v>0</v>
      </c>
      <c r="AD519" s="53" t="s">
        <v>68</v>
      </c>
    </row>
    <row r="520" spans="1:30" ht="30" customHeight="1" x14ac:dyDescent="0.25">
      <c r="A520" s="45" t="s">
        <v>60</v>
      </c>
      <c r="B520" s="45" t="s">
        <v>399</v>
      </c>
      <c r="C520" s="45" t="s">
        <v>681</v>
      </c>
      <c r="D520" s="46" t="s">
        <v>918</v>
      </c>
      <c r="E520" s="46" t="s">
        <v>730</v>
      </c>
      <c r="F520" s="46" t="s">
        <v>925</v>
      </c>
      <c r="G520" s="46" t="s">
        <v>730</v>
      </c>
      <c r="H520" s="47" t="s">
        <v>66</v>
      </c>
      <c r="I520" s="48">
        <v>0</v>
      </c>
      <c r="J520" s="49">
        <v>0</v>
      </c>
      <c r="K520" s="46">
        <v>0</v>
      </c>
      <c r="L520" s="46">
        <v>0</v>
      </c>
      <c r="M520" s="49" t="s">
        <v>67</v>
      </c>
      <c r="N520" s="51">
        <v>0</v>
      </c>
      <c r="O520" s="52" t="s">
        <v>68</v>
      </c>
      <c r="P520" s="48">
        <v>0</v>
      </c>
      <c r="Q520" s="46">
        <v>0</v>
      </c>
      <c r="R520" s="46" t="s">
        <v>67</v>
      </c>
      <c r="S520" s="52" t="s">
        <v>67</v>
      </c>
      <c r="T520" s="48">
        <v>0</v>
      </c>
      <c r="U520" s="46">
        <v>0</v>
      </c>
      <c r="V520" s="46">
        <v>0</v>
      </c>
      <c r="W520" s="46">
        <v>0</v>
      </c>
      <c r="X520" s="46">
        <v>0</v>
      </c>
      <c r="Y520" s="48">
        <v>0</v>
      </c>
      <c r="Z520" s="48">
        <v>0</v>
      </c>
      <c r="AA520" s="52">
        <v>0</v>
      </c>
      <c r="AB520" s="48">
        <v>0</v>
      </c>
      <c r="AC520" s="52">
        <v>0</v>
      </c>
      <c r="AD520" s="53" t="s">
        <v>68</v>
      </c>
    </row>
    <row r="521" spans="1:30" ht="30" customHeight="1" x14ac:dyDescent="0.25">
      <c r="A521" s="45" t="s">
        <v>60</v>
      </c>
      <c r="B521" s="45" t="s">
        <v>399</v>
      </c>
      <c r="C521" s="45" t="s">
        <v>681</v>
      </c>
      <c r="D521" s="46" t="s">
        <v>926</v>
      </c>
      <c r="E521" s="46" t="s">
        <v>757</v>
      </c>
      <c r="F521" s="46" t="s">
        <v>927</v>
      </c>
      <c r="G521" s="46" t="s">
        <v>928</v>
      </c>
      <c r="H521" s="47" t="s">
        <v>66</v>
      </c>
      <c r="I521" s="48">
        <v>0</v>
      </c>
      <c r="J521" s="49">
        <v>0</v>
      </c>
      <c r="K521" s="46">
        <v>0</v>
      </c>
      <c r="L521" s="46">
        <v>0</v>
      </c>
      <c r="M521" s="49" t="s">
        <v>67</v>
      </c>
      <c r="N521" s="54">
        <v>1</v>
      </c>
      <c r="O521" s="52" t="s">
        <v>68</v>
      </c>
      <c r="P521" s="48">
        <v>0</v>
      </c>
      <c r="Q521" s="46">
        <v>0</v>
      </c>
      <c r="R521" s="46" t="s">
        <v>67</v>
      </c>
      <c r="S521" s="52" t="s">
        <v>67</v>
      </c>
      <c r="T521" s="48">
        <v>0</v>
      </c>
      <c r="U521" s="46">
        <v>0</v>
      </c>
      <c r="V521" s="46">
        <v>0</v>
      </c>
      <c r="W521" s="46">
        <v>0</v>
      </c>
      <c r="X521" s="46">
        <v>0</v>
      </c>
      <c r="Y521" s="48">
        <v>0</v>
      </c>
      <c r="Z521" s="48">
        <v>0</v>
      </c>
      <c r="AA521" s="52">
        <v>0</v>
      </c>
      <c r="AB521" s="48">
        <v>1</v>
      </c>
      <c r="AC521" s="52">
        <v>0</v>
      </c>
      <c r="AD521" s="53" t="s">
        <v>68</v>
      </c>
    </row>
    <row r="522" spans="1:30" ht="30" customHeight="1" x14ac:dyDescent="0.25">
      <c r="A522" s="45" t="s">
        <v>60</v>
      </c>
      <c r="B522" s="45" t="s">
        <v>399</v>
      </c>
      <c r="C522" s="45" t="s">
        <v>681</v>
      </c>
      <c r="D522" s="46" t="s">
        <v>926</v>
      </c>
      <c r="E522" s="46" t="s">
        <v>757</v>
      </c>
      <c r="F522" s="46" t="s">
        <v>929</v>
      </c>
      <c r="G522" s="46" t="s">
        <v>876</v>
      </c>
      <c r="H522" s="47" t="s">
        <v>66</v>
      </c>
      <c r="I522" s="48">
        <v>0</v>
      </c>
      <c r="J522" s="49">
        <v>0</v>
      </c>
      <c r="K522" s="46">
        <v>0</v>
      </c>
      <c r="L522" s="46">
        <v>0</v>
      </c>
      <c r="M522" s="49" t="s">
        <v>67</v>
      </c>
      <c r="N522" s="51">
        <v>0</v>
      </c>
      <c r="O522" s="52" t="s">
        <v>68</v>
      </c>
      <c r="P522" s="48">
        <v>0</v>
      </c>
      <c r="Q522" s="46">
        <v>0</v>
      </c>
      <c r="R522" s="46" t="s">
        <v>67</v>
      </c>
      <c r="S522" s="52" t="s">
        <v>67</v>
      </c>
      <c r="T522" s="48">
        <v>0</v>
      </c>
      <c r="U522" s="46">
        <v>0</v>
      </c>
      <c r="V522" s="46">
        <v>0</v>
      </c>
      <c r="W522" s="46">
        <v>0</v>
      </c>
      <c r="X522" s="46">
        <v>0</v>
      </c>
      <c r="Y522" s="48">
        <v>0</v>
      </c>
      <c r="Z522" s="48">
        <v>0</v>
      </c>
      <c r="AA522" s="52">
        <v>0</v>
      </c>
      <c r="AB522" s="48">
        <v>0</v>
      </c>
      <c r="AC522" s="52">
        <v>0</v>
      </c>
      <c r="AD522" s="53" t="s">
        <v>68</v>
      </c>
    </row>
    <row r="523" spans="1:30" ht="30" customHeight="1" x14ac:dyDescent="0.25">
      <c r="A523" s="45" t="s">
        <v>60</v>
      </c>
      <c r="B523" s="45" t="s">
        <v>399</v>
      </c>
      <c r="C523" s="45" t="s">
        <v>681</v>
      </c>
      <c r="D523" s="46" t="s">
        <v>926</v>
      </c>
      <c r="E523" s="46" t="s">
        <v>757</v>
      </c>
      <c r="F523" s="46" t="s">
        <v>930</v>
      </c>
      <c r="G523" s="46" t="s">
        <v>757</v>
      </c>
      <c r="H523" s="47" t="s">
        <v>66</v>
      </c>
      <c r="I523" s="48">
        <v>0</v>
      </c>
      <c r="J523" s="49">
        <v>0</v>
      </c>
      <c r="K523" s="46">
        <v>0</v>
      </c>
      <c r="L523" s="46">
        <v>0</v>
      </c>
      <c r="M523" s="49" t="s">
        <v>67</v>
      </c>
      <c r="N523" s="54">
        <v>0</v>
      </c>
      <c r="O523" s="52" t="s">
        <v>68</v>
      </c>
      <c r="P523" s="48">
        <v>0</v>
      </c>
      <c r="Q523" s="46">
        <v>0</v>
      </c>
      <c r="R523" s="46" t="s">
        <v>67</v>
      </c>
      <c r="S523" s="52" t="s">
        <v>67</v>
      </c>
      <c r="T523" s="48">
        <v>0</v>
      </c>
      <c r="U523" s="46">
        <v>0</v>
      </c>
      <c r="V523" s="46">
        <v>0</v>
      </c>
      <c r="W523" s="46">
        <v>0</v>
      </c>
      <c r="X523" s="46">
        <v>0</v>
      </c>
      <c r="Y523" s="48">
        <v>0</v>
      </c>
      <c r="Z523" s="48">
        <v>0</v>
      </c>
      <c r="AA523" s="52">
        <v>0</v>
      </c>
      <c r="AB523" s="48">
        <v>0</v>
      </c>
      <c r="AC523" s="52">
        <v>0</v>
      </c>
      <c r="AD523" s="53" t="s">
        <v>68</v>
      </c>
    </row>
    <row r="524" spans="1:30" ht="30" customHeight="1" x14ac:dyDescent="0.25">
      <c r="A524" s="45" t="s">
        <v>60</v>
      </c>
      <c r="B524" s="45" t="s">
        <v>399</v>
      </c>
      <c r="C524" s="45" t="s">
        <v>681</v>
      </c>
      <c r="D524" s="46" t="s">
        <v>926</v>
      </c>
      <c r="E524" s="46" t="s">
        <v>757</v>
      </c>
      <c r="F524" s="46" t="s">
        <v>931</v>
      </c>
      <c r="G524" s="46" t="s">
        <v>932</v>
      </c>
      <c r="H524" s="47" t="s">
        <v>66</v>
      </c>
      <c r="I524" s="48">
        <v>0</v>
      </c>
      <c r="J524" s="49">
        <v>0</v>
      </c>
      <c r="K524" s="46">
        <v>0</v>
      </c>
      <c r="L524" s="46">
        <v>0</v>
      </c>
      <c r="M524" s="49" t="s">
        <v>67</v>
      </c>
      <c r="N524" s="51">
        <v>1</v>
      </c>
      <c r="O524" s="52" t="s">
        <v>68</v>
      </c>
      <c r="P524" s="48">
        <v>0</v>
      </c>
      <c r="Q524" s="46">
        <v>0</v>
      </c>
      <c r="R524" s="46" t="s">
        <v>67</v>
      </c>
      <c r="S524" s="52" t="s">
        <v>67</v>
      </c>
      <c r="T524" s="48">
        <v>0</v>
      </c>
      <c r="U524" s="46">
        <v>0</v>
      </c>
      <c r="V524" s="46">
        <v>0</v>
      </c>
      <c r="W524" s="46">
        <v>0</v>
      </c>
      <c r="X524" s="46">
        <v>0</v>
      </c>
      <c r="Y524" s="48">
        <v>0</v>
      </c>
      <c r="Z524" s="48">
        <v>0</v>
      </c>
      <c r="AA524" s="52">
        <v>0</v>
      </c>
      <c r="AB524" s="48">
        <v>1</v>
      </c>
      <c r="AC524" s="52">
        <v>0</v>
      </c>
      <c r="AD524" s="53" t="s">
        <v>68</v>
      </c>
    </row>
    <row r="525" spans="1:30" ht="30" customHeight="1" x14ac:dyDescent="0.25">
      <c r="A525" s="45" t="s">
        <v>60</v>
      </c>
      <c r="B525" s="45" t="s">
        <v>399</v>
      </c>
      <c r="C525" s="45" t="s">
        <v>681</v>
      </c>
      <c r="D525" s="46" t="s">
        <v>933</v>
      </c>
      <c r="E525" s="46" t="s">
        <v>700</v>
      </c>
      <c r="F525" s="46" t="s">
        <v>934</v>
      </c>
      <c r="G525" s="46" t="s">
        <v>700</v>
      </c>
      <c r="H525" s="47" t="s">
        <v>66</v>
      </c>
      <c r="I525" s="48">
        <v>0</v>
      </c>
      <c r="J525" s="49">
        <v>0</v>
      </c>
      <c r="K525" s="46">
        <v>0</v>
      </c>
      <c r="L525" s="46">
        <v>0</v>
      </c>
      <c r="M525" s="49" t="s">
        <v>67</v>
      </c>
      <c r="N525" s="54">
        <v>0</v>
      </c>
      <c r="O525" s="52" t="s">
        <v>68</v>
      </c>
      <c r="P525" s="48">
        <v>0</v>
      </c>
      <c r="Q525" s="46">
        <v>0</v>
      </c>
      <c r="R525" s="46" t="s">
        <v>67</v>
      </c>
      <c r="S525" s="52" t="s">
        <v>67</v>
      </c>
      <c r="T525" s="48">
        <v>0</v>
      </c>
      <c r="U525" s="46">
        <v>0</v>
      </c>
      <c r="V525" s="46">
        <v>0</v>
      </c>
      <c r="W525" s="46">
        <v>0</v>
      </c>
      <c r="X525" s="46">
        <v>0</v>
      </c>
      <c r="Y525" s="48">
        <v>0</v>
      </c>
      <c r="Z525" s="48">
        <v>0</v>
      </c>
      <c r="AA525" s="52">
        <v>0</v>
      </c>
      <c r="AB525" s="48">
        <v>0</v>
      </c>
      <c r="AC525" s="52">
        <v>0</v>
      </c>
      <c r="AD525" s="53" t="s">
        <v>68</v>
      </c>
    </row>
    <row r="526" spans="1:30" ht="30" customHeight="1" x14ac:dyDescent="0.25">
      <c r="A526" s="45" t="s">
        <v>60</v>
      </c>
      <c r="B526" s="45" t="s">
        <v>399</v>
      </c>
      <c r="C526" s="45" t="s">
        <v>681</v>
      </c>
      <c r="D526" s="46" t="s">
        <v>933</v>
      </c>
      <c r="E526" s="46" t="s">
        <v>700</v>
      </c>
      <c r="F526" s="46" t="s">
        <v>935</v>
      </c>
      <c r="G526" s="46" t="s">
        <v>703</v>
      </c>
      <c r="H526" s="47" t="s">
        <v>66</v>
      </c>
      <c r="I526" s="48">
        <v>0</v>
      </c>
      <c r="J526" s="49">
        <v>0</v>
      </c>
      <c r="K526" s="46">
        <v>0</v>
      </c>
      <c r="L526" s="46">
        <v>0</v>
      </c>
      <c r="M526" s="49" t="s">
        <v>67</v>
      </c>
      <c r="N526" s="51">
        <v>0</v>
      </c>
      <c r="O526" s="52" t="s">
        <v>68</v>
      </c>
      <c r="P526" s="48">
        <v>0</v>
      </c>
      <c r="Q526" s="46">
        <v>0</v>
      </c>
      <c r="R526" s="46" t="s">
        <v>67</v>
      </c>
      <c r="S526" s="52" t="s">
        <v>67</v>
      </c>
      <c r="T526" s="48">
        <v>0</v>
      </c>
      <c r="U526" s="46">
        <v>0</v>
      </c>
      <c r="V526" s="46">
        <v>0</v>
      </c>
      <c r="W526" s="46">
        <v>0</v>
      </c>
      <c r="X526" s="46">
        <v>0</v>
      </c>
      <c r="Y526" s="48">
        <v>0</v>
      </c>
      <c r="Z526" s="48">
        <v>0</v>
      </c>
      <c r="AA526" s="52">
        <v>0</v>
      </c>
      <c r="AB526" s="48">
        <v>0</v>
      </c>
      <c r="AC526" s="52">
        <v>0</v>
      </c>
      <c r="AD526" s="53" t="s">
        <v>68</v>
      </c>
    </row>
    <row r="527" spans="1:30" ht="30" customHeight="1" x14ac:dyDescent="0.25">
      <c r="A527" s="45" t="s">
        <v>60</v>
      </c>
      <c r="B527" s="45" t="s">
        <v>61</v>
      </c>
      <c r="C527" s="45" t="s">
        <v>936</v>
      </c>
      <c r="D527" s="46" t="s">
        <v>937</v>
      </c>
      <c r="E527" s="46" t="s">
        <v>938</v>
      </c>
      <c r="F527" s="46" t="s">
        <v>939</v>
      </c>
      <c r="G527" s="46" t="s">
        <v>940</v>
      </c>
      <c r="H527" s="47" t="s">
        <v>66</v>
      </c>
      <c r="I527" s="48">
        <v>0</v>
      </c>
      <c r="J527" s="49">
        <v>0</v>
      </c>
      <c r="K527" s="46">
        <v>0</v>
      </c>
      <c r="L527" s="46">
        <v>0</v>
      </c>
      <c r="M527" s="49" t="s">
        <v>67</v>
      </c>
      <c r="N527" s="54">
        <v>0</v>
      </c>
      <c r="O527" s="52" t="s">
        <v>68</v>
      </c>
      <c r="P527" s="48">
        <v>0</v>
      </c>
      <c r="Q527" s="46">
        <v>0</v>
      </c>
      <c r="R527" s="46" t="s">
        <v>67</v>
      </c>
      <c r="S527" s="52" t="s">
        <v>67</v>
      </c>
      <c r="T527" s="48">
        <v>0</v>
      </c>
      <c r="U527" s="46">
        <v>0</v>
      </c>
      <c r="V527" s="46">
        <v>0</v>
      </c>
      <c r="W527" s="46">
        <v>0</v>
      </c>
      <c r="X527" s="46">
        <v>0</v>
      </c>
      <c r="Y527" s="48">
        <v>0</v>
      </c>
      <c r="Z527" s="48">
        <v>0</v>
      </c>
      <c r="AA527" s="52">
        <v>0</v>
      </c>
      <c r="AB527" s="48">
        <v>0</v>
      </c>
      <c r="AC527" s="52">
        <v>0</v>
      </c>
      <c r="AD527" s="53" t="s">
        <v>68</v>
      </c>
    </row>
    <row r="528" spans="1:30" ht="30" customHeight="1" x14ac:dyDescent="0.25">
      <c r="A528" s="45" t="s">
        <v>60</v>
      </c>
      <c r="B528" s="45" t="s">
        <v>61</v>
      </c>
      <c r="C528" s="45" t="s">
        <v>936</v>
      </c>
      <c r="D528" s="46" t="s">
        <v>941</v>
      </c>
      <c r="E528" s="46" t="s">
        <v>942</v>
      </c>
      <c r="F528" s="46" t="s">
        <v>943</v>
      </c>
      <c r="G528" s="46" t="s">
        <v>944</v>
      </c>
      <c r="H528" s="47" t="s">
        <v>66</v>
      </c>
      <c r="I528" s="48">
        <v>0</v>
      </c>
      <c r="J528" s="49">
        <v>0</v>
      </c>
      <c r="K528" s="46">
        <v>0</v>
      </c>
      <c r="L528" s="46">
        <v>0</v>
      </c>
      <c r="M528" s="49" t="s">
        <v>67</v>
      </c>
      <c r="N528" s="51">
        <v>0</v>
      </c>
      <c r="O528" s="52" t="s">
        <v>68</v>
      </c>
      <c r="P528" s="48">
        <v>0</v>
      </c>
      <c r="Q528" s="46">
        <v>0</v>
      </c>
      <c r="R528" s="46" t="s">
        <v>67</v>
      </c>
      <c r="S528" s="52" t="s">
        <v>67</v>
      </c>
      <c r="T528" s="48">
        <v>0</v>
      </c>
      <c r="U528" s="46">
        <v>0</v>
      </c>
      <c r="V528" s="46">
        <v>0</v>
      </c>
      <c r="W528" s="46">
        <v>0</v>
      </c>
      <c r="X528" s="46">
        <v>0</v>
      </c>
      <c r="Y528" s="48">
        <v>0</v>
      </c>
      <c r="Z528" s="48">
        <v>0</v>
      </c>
      <c r="AA528" s="52">
        <v>0</v>
      </c>
      <c r="AB528" s="48">
        <v>0</v>
      </c>
      <c r="AC528" s="52">
        <v>0</v>
      </c>
      <c r="AD528" s="53" t="s">
        <v>68</v>
      </c>
    </row>
    <row r="529" spans="1:30" ht="30" customHeight="1" x14ac:dyDescent="0.25">
      <c r="A529" s="45" t="s">
        <v>60</v>
      </c>
      <c r="B529" s="45" t="s">
        <v>61</v>
      </c>
      <c r="C529" s="45" t="s">
        <v>936</v>
      </c>
      <c r="D529" s="46" t="s">
        <v>945</v>
      </c>
      <c r="E529" s="46" t="s">
        <v>946</v>
      </c>
      <c r="F529" s="46" t="s">
        <v>947</v>
      </c>
      <c r="G529" s="46" t="s">
        <v>946</v>
      </c>
      <c r="H529" s="47" t="s">
        <v>66</v>
      </c>
      <c r="I529" s="48">
        <v>0</v>
      </c>
      <c r="J529" s="49">
        <v>0</v>
      </c>
      <c r="K529" s="46">
        <v>0</v>
      </c>
      <c r="L529" s="46">
        <v>0</v>
      </c>
      <c r="M529" s="49" t="s">
        <v>67</v>
      </c>
      <c r="N529" s="54">
        <v>0</v>
      </c>
      <c r="O529" s="52" t="s">
        <v>68</v>
      </c>
      <c r="P529" s="48">
        <v>0</v>
      </c>
      <c r="Q529" s="46">
        <v>0</v>
      </c>
      <c r="R529" s="46" t="s">
        <v>67</v>
      </c>
      <c r="S529" s="52" t="s">
        <v>67</v>
      </c>
      <c r="T529" s="48">
        <v>0</v>
      </c>
      <c r="U529" s="46">
        <v>0</v>
      </c>
      <c r="V529" s="46">
        <v>0</v>
      </c>
      <c r="W529" s="46">
        <v>0</v>
      </c>
      <c r="X529" s="46">
        <v>0</v>
      </c>
      <c r="Y529" s="48">
        <v>0</v>
      </c>
      <c r="Z529" s="48">
        <v>0</v>
      </c>
      <c r="AA529" s="52">
        <v>0</v>
      </c>
      <c r="AB529" s="48">
        <v>0</v>
      </c>
      <c r="AC529" s="52">
        <v>0</v>
      </c>
      <c r="AD529" s="53" t="s">
        <v>68</v>
      </c>
    </row>
    <row r="530" spans="1:30" ht="30" customHeight="1" x14ac:dyDescent="0.25">
      <c r="A530" s="45" t="s">
        <v>60</v>
      </c>
      <c r="B530" s="45" t="s">
        <v>61</v>
      </c>
      <c r="C530" s="45" t="s">
        <v>936</v>
      </c>
      <c r="D530" s="46" t="s">
        <v>948</v>
      </c>
      <c r="E530" s="46" t="s">
        <v>949</v>
      </c>
      <c r="F530" s="46" t="s">
        <v>950</v>
      </c>
      <c r="G530" s="46" t="s">
        <v>949</v>
      </c>
      <c r="H530" s="47" t="s">
        <v>66</v>
      </c>
      <c r="I530" s="48">
        <v>0</v>
      </c>
      <c r="J530" s="49">
        <v>0</v>
      </c>
      <c r="K530" s="46">
        <v>0</v>
      </c>
      <c r="L530" s="46">
        <v>0</v>
      </c>
      <c r="M530" s="49" t="s">
        <v>67</v>
      </c>
      <c r="N530" s="51">
        <v>0</v>
      </c>
      <c r="O530" s="52" t="s">
        <v>68</v>
      </c>
      <c r="P530" s="48">
        <v>0</v>
      </c>
      <c r="Q530" s="46">
        <v>0</v>
      </c>
      <c r="R530" s="46" t="s">
        <v>67</v>
      </c>
      <c r="S530" s="52" t="s">
        <v>67</v>
      </c>
      <c r="T530" s="48">
        <v>0</v>
      </c>
      <c r="U530" s="46">
        <v>0</v>
      </c>
      <c r="V530" s="46">
        <v>0</v>
      </c>
      <c r="W530" s="46">
        <v>0</v>
      </c>
      <c r="X530" s="46">
        <v>0</v>
      </c>
      <c r="Y530" s="48">
        <v>0</v>
      </c>
      <c r="Z530" s="48">
        <v>0</v>
      </c>
      <c r="AA530" s="52">
        <v>0</v>
      </c>
      <c r="AB530" s="48">
        <v>0</v>
      </c>
      <c r="AC530" s="52">
        <v>0</v>
      </c>
      <c r="AD530" s="53" t="s">
        <v>68</v>
      </c>
    </row>
    <row r="531" spans="1:30" ht="30" customHeight="1" x14ac:dyDescent="0.25">
      <c r="A531" s="45" t="s">
        <v>60</v>
      </c>
      <c r="B531" s="45" t="s">
        <v>61</v>
      </c>
      <c r="C531" s="45" t="s">
        <v>936</v>
      </c>
      <c r="D531" s="46" t="s">
        <v>948</v>
      </c>
      <c r="E531" s="46" t="s">
        <v>949</v>
      </c>
      <c r="F531" s="46" t="s">
        <v>951</v>
      </c>
      <c r="G531" s="46" t="s">
        <v>952</v>
      </c>
      <c r="H531" s="47" t="s">
        <v>66</v>
      </c>
      <c r="I531" s="48">
        <v>0</v>
      </c>
      <c r="J531" s="49">
        <v>0</v>
      </c>
      <c r="K531" s="46">
        <v>0</v>
      </c>
      <c r="L531" s="46">
        <v>0</v>
      </c>
      <c r="M531" s="49" t="s">
        <v>67</v>
      </c>
      <c r="N531" s="54">
        <v>0</v>
      </c>
      <c r="O531" s="52" t="s">
        <v>68</v>
      </c>
      <c r="P531" s="48">
        <v>0</v>
      </c>
      <c r="Q531" s="46">
        <v>0</v>
      </c>
      <c r="R531" s="46" t="s">
        <v>67</v>
      </c>
      <c r="S531" s="52" t="s">
        <v>67</v>
      </c>
      <c r="T531" s="48">
        <v>0</v>
      </c>
      <c r="U531" s="46">
        <v>0</v>
      </c>
      <c r="V531" s="46">
        <v>0</v>
      </c>
      <c r="W531" s="46">
        <v>0</v>
      </c>
      <c r="X531" s="46">
        <v>0</v>
      </c>
      <c r="Y531" s="48">
        <v>0</v>
      </c>
      <c r="Z531" s="48">
        <v>0</v>
      </c>
      <c r="AA531" s="52">
        <v>0</v>
      </c>
      <c r="AB531" s="48">
        <v>0</v>
      </c>
      <c r="AC531" s="52">
        <v>0</v>
      </c>
      <c r="AD531" s="53" t="s">
        <v>68</v>
      </c>
    </row>
    <row r="532" spans="1:30" ht="30" customHeight="1" x14ac:dyDescent="0.25">
      <c r="A532" s="45" t="s">
        <v>60</v>
      </c>
      <c r="B532" s="45" t="s">
        <v>61</v>
      </c>
      <c r="C532" s="45" t="s">
        <v>936</v>
      </c>
      <c r="D532" s="46" t="s">
        <v>945</v>
      </c>
      <c r="E532" s="46" t="s">
        <v>946</v>
      </c>
      <c r="F532" s="46" t="s">
        <v>953</v>
      </c>
      <c r="G532" s="46" t="s">
        <v>954</v>
      </c>
      <c r="H532" s="47" t="s">
        <v>66</v>
      </c>
      <c r="I532" s="48">
        <v>0</v>
      </c>
      <c r="J532" s="49">
        <v>0</v>
      </c>
      <c r="K532" s="46">
        <v>0</v>
      </c>
      <c r="L532" s="46">
        <v>0</v>
      </c>
      <c r="M532" s="49" t="s">
        <v>67</v>
      </c>
      <c r="N532" s="51">
        <v>0</v>
      </c>
      <c r="O532" s="52" t="s">
        <v>68</v>
      </c>
      <c r="P532" s="48">
        <v>0</v>
      </c>
      <c r="Q532" s="46">
        <v>0</v>
      </c>
      <c r="R532" s="46" t="s">
        <v>67</v>
      </c>
      <c r="S532" s="52" t="s">
        <v>67</v>
      </c>
      <c r="T532" s="48">
        <v>0</v>
      </c>
      <c r="U532" s="46">
        <v>0</v>
      </c>
      <c r="V532" s="46">
        <v>0</v>
      </c>
      <c r="W532" s="46">
        <v>0</v>
      </c>
      <c r="X532" s="46">
        <v>0</v>
      </c>
      <c r="Y532" s="48">
        <v>0</v>
      </c>
      <c r="Z532" s="48">
        <v>0</v>
      </c>
      <c r="AA532" s="52">
        <v>0</v>
      </c>
      <c r="AB532" s="48">
        <v>0</v>
      </c>
      <c r="AC532" s="52">
        <v>0</v>
      </c>
      <c r="AD532" s="53" t="s">
        <v>68</v>
      </c>
    </row>
    <row r="533" spans="1:30" ht="30" customHeight="1" x14ac:dyDescent="0.25">
      <c r="A533" s="45" t="s">
        <v>60</v>
      </c>
      <c r="B533" s="45" t="s">
        <v>61</v>
      </c>
      <c r="C533" s="45" t="s">
        <v>936</v>
      </c>
      <c r="D533" s="46" t="s">
        <v>955</v>
      </c>
      <c r="E533" s="46" t="s">
        <v>956</v>
      </c>
      <c r="F533" s="46" t="s">
        <v>957</v>
      </c>
      <c r="G533" s="46" t="s">
        <v>958</v>
      </c>
      <c r="H533" s="47" t="s">
        <v>66</v>
      </c>
      <c r="I533" s="48">
        <v>0</v>
      </c>
      <c r="J533" s="49">
        <v>0</v>
      </c>
      <c r="K533" s="46">
        <v>0</v>
      </c>
      <c r="L533" s="46">
        <v>0</v>
      </c>
      <c r="M533" s="49" t="s">
        <v>67</v>
      </c>
      <c r="N533" s="54">
        <v>0</v>
      </c>
      <c r="O533" s="52" t="s">
        <v>68</v>
      </c>
      <c r="P533" s="48">
        <v>0</v>
      </c>
      <c r="Q533" s="46">
        <v>0</v>
      </c>
      <c r="R533" s="46" t="s">
        <v>67</v>
      </c>
      <c r="S533" s="52" t="s">
        <v>67</v>
      </c>
      <c r="T533" s="48">
        <v>0</v>
      </c>
      <c r="U533" s="46">
        <v>0</v>
      </c>
      <c r="V533" s="46">
        <v>0</v>
      </c>
      <c r="W533" s="46">
        <v>0</v>
      </c>
      <c r="X533" s="46">
        <v>0</v>
      </c>
      <c r="Y533" s="48">
        <v>0</v>
      </c>
      <c r="Z533" s="48">
        <v>0</v>
      </c>
      <c r="AA533" s="52">
        <v>0</v>
      </c>
      <c r="AB533" s="48">
        <v>0</v>
      </c>
      <c r="AC533" s="52">
        <v>0</v>
      </c>
      <c r="AD533" s="53" t="s">
        <v>68</v>
      </c>
    </row>
    <row r="534" spans="1:30" ht="30" customHeight="1" x14ac:dyDescent="0.25">
      <c r="A534" s="45" t="s">
        <v>60</v>
      </c>
      <c r="B534" s="45" t="s">
        <v>61</v>
      </c>
      <c r="C534" s="45" t="s">
        <v>936</v>
      </c>
      <c r="D534" s="46" t="s">
        <v>959</v>
      </c>
      <c r="E534" s="46" t="s">
        <v>942</v>
      </c>
      <c r="F534" s="46" t="s">
        <v>960</v>
      </c>
      <c r="G534" s="46" t="s">
        <v>961</v>
      </c>
      <c r="H534" s="47" t="s">
        <v>66</v>
      </c>
      <c r="I534" s="48">
        <v>0</v>
      </c>
      <c r="J534" s="49">
        <v>0</v>
      </c>
      <c r="K534" s="46">
        <v>0</v>
      </c>
      <c r="L534" s="46">
        <v>0</v>
      </c>
      <c r="M534" s="49" t="s">
        <v>67</v>
      </c>
      <c r="N534" s="51">
        <v>0</v>
      </c>
      <c r="O534" s="52" t="s">
        <v>68</v>
      </c>
      <c r="P534" s="48">
        <v>0</v>
      </c>
      <c r="Q534" s="46">
        <v>0</v>
      </c>
      <c r="R534" s="46" t="s">
        <v>67</v>
      </c>
      <c r="S534" s="52" t="s">
        <v>67</v>
      </c>
      <c r="T534" s="48">
        <v>0</v>
      </c>
      <c r="U534" s="46">
        <v>0</v>
      </c>
      <c r="V534" s="46">
        <v>0</v>
      </c>
      <c r="W534" s="46">
        <v>0</v>
      </c>
      <c r="X534" s="46">
        <v>0</v>
      </c>
      <c r="Y534" s="48">
        <v>0</v>
      </c>
      <c r="Z534" s="48">
        <v>0</v>
      </c>
      <c r="AA534" s="52">
        <v>0</v>
      </c>
      <c r="AB534" s="48">
        <v>0</v>
      </c>
      <c r="AC534" s="52">
        <v>0</v>
      </c>
      <c r="AD534" s="53" t="s">
        <v>68</v>
      </c>
    </row>
    <row r="535" spans="1:30" ht="30" customHeight="1" x14ac:dyDescent="0.25">
      <c r="A535" s="45" t="s">
        <v>60</v>
      </c>
      <c r="B535" s="45" t="s">
        <v>61</v>
      </c>
      <c r="C535" s="45" t="s">
        <v>936</v>
      </c>
      <c r="D535" s="46" t="s">
        <v>959</v>
      </c>
      <c r="E535" s="46" t="s">
        <v>942</v>
      </c>
      <c r="F535" s="46" t="s">
        <v>962</v>
      </c>
      <c r="G535" s="46" t="s">
        <v>963</v>
      </c>
      <c r="H535" s="47" t="s">
        <v>66</v>
      </c>
      <c r="I535" s="48">
        <v>0</v>
      </c>
      <c r="J535" s="49">
        <v>0</v>
      </c>
      <c r="K535" s="46">
        <v>0</v>
      </c>
      <c r="L535" s="46">
        <v>0</v>
      </c>
      <c r="M535" s="49" t="s">
        <v>67</v>
      </c>
      <c r="N535" s="54">
        <v>0</v>
      </c>
      <c r="O535" s="52" t="s">
        <v>68</v>
      </c>
      <c r="P535" s="48">
        <v>0</v>
      </c>
      <c r="Q535" s="46">
        <v>0</v>
      </c>
      <c r="R535" s="46" t="s">
        <v>67</v>
      </c>
      <c r="S535" s="52" t="s">
        <v>67</v>
      </c>
      <c r="T535" s="48">
        <v>0</v>
      </c>
      <c r="U535" s="46">
        <v>0</v>
      </c>
      <c r="V535" s="46">
        <v>0</v>
      </c>
      <c r="W535" s="46">
        <v>0</v>
      </c>
      <c r="X535" s="46">
        <v>0</v>
      </c>
      <c r="Y535" s="48">
        <v>0</v>
      </c>
      <c r="Z535" s="48">
        <v>0</v>
      </c>
      <c r="AA535" s="52">
        <v>0</v>
      </c>
      <c r="AB535" s="48">
        <v>0</v>
      </c>
      <c r="AC535" s="52">
        <v>0</v>
      </c>
      <c r="AD535" s="53" t="s">
        <v>68</v>
      </c>
    </row>
    <row r="536" spans="1:30" ht="30" customHeight="1" x14ac:dyDescent="0.25">
      <c r="A536" s="45" t="s">
        <v>60</v>
      </c>
      <c r="B536" s="45" t="s">
        <v>61</v>
      </c>
      <c r="C536" s="45" t="s">
        <v>936</v>
      </c>
      <c r="D536" s="46" t="s">
        <v>964</v>
      </c>
      <c r="E536" s="46" t="s">
        <v>965</v>
      </c>
      <c r="F536" s="46" t="s">
        <v>966</v>
      </c>
      <c r="G536" s="46" t="s">
        <v>967</v>
      </c>
      <c r="H536" s="47" t="s">
        <v>66</v>
      </c>
      <c r="I536" s="48">
        <v>0</v>
      </c>
      <c r="J536" s="49">
        <v>0</v>
      </c>
      <c r="K536" s="46">
        <v>0</v>
      </c>
      <c r="L536" s="46">
        <v>0</v>
      </c>
      <c r="M536" s="49" t="s">
        <v>67</v>
      </c>
      <c r="N536" s="51">
        <v>0</v>
      </c>
      <c r="O536" s="52" t="s">
        <v>68</v>
      </c>
      <c r="P536" s="48">
        <v>0</v>
      </c>
      <c r="Q536" s="46">
        <v>0</v>
      </c>
      <c r="R536" s="46" t="s">
        <v>67</v>
      </c>
      <c r="S536" s="52" t="s">
        <v>67</v>
      </c>
      <c r="T536" s="48">
        <v>0</v>
      </c>
      <c r="U536" s="46">
        <v>0</v>
      </c>
      <c r="V536" s="46">
        <v>0</v>
      </c>
      <c r="W536" s="46">
        <v>0</v>
      </c>
      <c r="X536" s="46">
        <v>0</v>
      </c>
      <c r="Y536" s="48">
        <v>0</v>
      </c>
      <c r="Z536" s="48">
        <v>0</v>
      </c>
      <c r="AA536" s="52">
        <v>0</v>
      </c>
      <c r="AB536" s="48">
        <v>0</v>
      </c>
      <c r="AC536" s="52">
        <v>0</v>
      </c>
      <c r="AD536" s="53" t="s">
        <v>68</v>
      </c>
    </row>
    <row r="537" spans="1:30" ht="30" customHeight="1" x14ac:dyDescent="0.25">
      <c r="A537" s="45" t="s">
        <v>60</v>
      </c>
      <c r="B537" s="45" t="s">
        <v>61</v>
      </c>
      <c r="C537" s="45" t="s">
        <v>936</v>
      </c>
      <c r="D537" s="46" t="s">
        <v>945</v>
      </c>
      <c r="E537" s="46" t="s">
        <v>946</v>
      </c>
      <c r="F537" s="46" t="s">
        <v>968</v>
      </c>
      <c r="G537" s="46" t="s">
        <v>969</v>
      </c>
      <c r="H537" s="47" t="s">
        <v>66</v>
      </c>
      <c r="I537" s="48">
        <v>0</v>
      </c>
      <c r="J537" s="49">
        <v>0</v>
      </c>
      <c r="K537" s="46">
        <v>0</v>
      </c>
      <c r="L537" s="46">
        <v>0</v>
      </c>
      <c r="M537" s="49" t="s">
        <v>67</v>
      </c>
      <c r="N537" s="54">
        <v>0</v>
      </c>
      <c r="O537" s="52" t="s">
        <v>68</v>
      </c>
      <c r="P537" s="48">
        <v>0</v>
      </c>
      <c r="Q537" s="46">
        <v>0</v>
      </c>
      <c r="R537" s="46" t="s">
        <v>67</v>
      </c>
      <c r="S537" s="52" t="s">
        <v>67</v>
      </c>
      <c r="T537" s="48">
        <v>0</v>
      </c>
      <c r="U537" s="46">
        <v>0</v>
      </c>
      <c r="V537" s="46">
        <v>0</v>
      </c>
      <c r="W537" s="46">
        <v>0</v>
      </c>
      <c r="X537" s="46">
        <v>0</v>
      </c>
      <c r="Y537" s="48">
        <v>0</v>
      </c>
      <c r="Z537" s="48">
        <v>0</v>
      </c>
      <c r="AA537" s="52">
        <v>0</v>
      </c>
      <c r="AB537" s="48">
        <v>0</v>
      </c>
      <c r="AC537" s="52">
        <v>0</v>
      </c>
      <c r="AD537" s="53" t="s">
        <v>68</v>
      </c>
    </row>
    <row r="538" spans="1:30" ht="30" customHeight="1" x14ac:dyDescent="0.25">
      <c r="A538" s="45" t="s">
        <v>60</v>
      </c>
      <c r="B538" s="45" t="s">
        <v>61</v>
      </c>
      <c r="C538" s="45" t="s">
        <v>936</v>
      </c>
      <c r="D538" s="46" t="s">
        <v>945</v>
      </c>
      <c r="E538" s="46" t="s">
        <v>946</v>
      </c>
      <c r="F538" s="46" t="s">
        <v>970</v>
      </c>
      <c r="G538" s="46" t="s">
        <v>971</v>
      </c>
      <c r="H538" s="47" t="s">
        <v>66</v>
      </c>
      <c r="I538" s="48">
        <v>0</v>
      </c>
      <c r="J538" s="49">
        <v>0</v>
      </c>
      <c r="K538" s="46">
        <v>0</v>
      </c>
      <c r="L538" s="46">
        <v>0</v>
      </c>
      <c r="M538" s="49" t="s">
        <v>67</v>
      </c>
      <c r="N538" s="51">
        <v>0</v>
      </c>
      <c r="O538" s="52" t="s">
        <v>68</v>
      </c>
      <c r="P538" s="48">
        <v>0</v>
      </c>
      <c r="Q538" s="46">
        <v>0</v>
      </c>
      <c r="R538" s="46" t="s">
        <v>67</v>
      </c>
      <c r="S538" s="52" t="s">
        <v>67</v>
      </c>
      <c r="T538" s="48">
        <v>0</v>
      </c>
      <c r="U538" s="46">
        <v>0</v>
      </c>
      <c r="V538" s="46">
        <v>0</v>
      </c>
      <c r="W538" s="46">
        <v>0</v>
      </c>
      <c r="X538" s="46">
        <v>0</v>
      </c>
      <c r="Y538" s="48">
        <v>0</v>
      </c>
      <c r="Z538" s="48">
        <v>0</v>
      </c>
      <c r="AA538" s="52">
        <v>0</v>
      </c>
      <c r="AB538" s="48">
        <v>0</v>
      </c>
      <c r="AC538" s="52">
        <v>0</v>
      </c>
      <c r="AD538" s="53" t="s">
        <v>68</v>
      </c>
    </row>
    <row r="539" spans="1:30" ht="30" customHeight="1" x14ac:dyDescent="0.25">
      <c r="A539" s="45" t="s">
        <v>60</v>
      </c>
      <c r="B539" s="45" t="s">
        <v>61</v>
      </c>
      <c r="C539" s="45" t="s">
        <v>936</v>
      </c>
      <c r="D539" s="46" t="s">
        <v>972</v>
      </c>
      <c r="E539" s="46" t="s">
        <v>973</v>
      </c>
      <c r="F539" s="46" t="s">
        <v>974</v>
      </c>
      <c r="G539" s="46" t="s">
        <v>975</v>
      </c>
      <c r="H539" s="47" t="s">
        <v>66</v>
      </c>
      <c r="I539" s="48">
        <v>0</v>
      </c>
      <c r="J539" s="49">
        <v>0</v>
      </c>
      <c r="K539" s="46">
        <v>0</v>
      </c>
      <c r="L539" s="46">
        <v>0</v>
      </c>
      <c r="M539" s="49" t="s">
        <v>67</v>
      </c>
      <c r="N539" s="54">
        <v>0</v>
      </c>
      <c r="O539" s="52" t="s">
        <v>68</v>
      </c>
      <c r="P539" s="48">
        <v>0</v>
      </c>
      <c r="Q539" s="46">
        <v>0</v>
      </c>
      <c r="R539" s="46" t="s">
        <v>67</v>
      </c>
      <c r="S539" s="52" t="s">
        <v>67</v>
      </c>
      <c r="T539" s="48">
        <v>0</v>
      </c>
      <c r="U539" s="46">
        <v>0</v>
      </c>
      <c r="V539" s="46">
        <v>0</v>
      </c>
      <c r="W539" s="46">
        <v>0</v>
      </c>
      <c r="X539" s="46">
        <v>0</v>
      </c>
      <c r="Y539" s="48">
        <v>0</v>
      </c>
      <c r="Z539" s="48">
        <v>0</v>
      </c>
      <c r="AA539" s="52">
        <v>0</v>
      </c>
      <c r="AB539" s="48">
        <v>0</v>
      </c>
      <c r="AC539" s="52">
        <v>0</v>
      </c>
      <c r="AD539" s="53" t="s">
        <v>68</v>
      </c>
    </row>
    <row r="540" spans="1:30" ht="30" customHeight="1" x14ac:dyDescent="0.25">
      <c r="A540" s="45" t="s">
        <v>60</v>
      </c>
      <c r="B540" s="45" t="s">
        <v>61</v>
      </c>
      <c r="C540" s="45" t="s">
        <v>936</v>
      </c>
      <c r="D540" s="46" t="s">
        <v>976</v>
      </c>
      <c r="E540" s="46" t="s">
        <v>977</v>
      </c>
      <c r="F540" s="46" t="s">
        <v>978</v>
      </c>
      <c r="G540" s="46" t="s">
        <v>979</v>
      </c>
      <c r="H540" s="47" t="s">
        <v>66</v>
      </c>
      <c r="I540" s="48">
        <v>0</v>
      </c>
      <c r="J540" s="49">
        <v>0</v>
      </c>
      <c r="K540" s="46">
        <v>0</v>
      </c>
      <c r="L540" s="46">
        <v>0</v>
      </c>
      <c r="M540" s="49" t="s">
        <v>67</v>
      </c>
      <c r="N540" s="51">
        <v>0</v>
      </c>
      <c r="O540" s="52" t="s">
        <v>68</v>
      </c>
      <c r="P540" s="48">
        <v>0</v>
      </c>
      <c r="Q540" s="46">
        <v>0</v>
      </c>
      <c r="R540" s="46" t="s">
        <v>67</v>
      </c>
      <c r="S540" s="52" t="s">
        <v>67</v>
      </c>
      <c r="T540" s="48">
        <v>0</v>
      </c>
      <c r="U540" s="46">
        <v>0</v>
      </c>
      <c r="V540" s="46">
        <v>0</v>
      </c>
      <c r="W540" s="46">
        <v>0</v>
      </c>
      <c r="X540" s="46">
        <v>0</v>
      </c>
      <c r="Y540" s="48">
        <v>0</v>
      </c>
      <c r="Z540" s="48">
        <v>0</v>
      </c>
      <c r="AA540" s="52">
        <v>0</v>
      </c>
      <c r="AB540" s="48">
        <v>0</v>
      </c>
      <c r="AC540" s="52">
        <v>0</v>
      </c>
      <c r="AD540" s="53" t="s">
        <v>68</v>
      </c>
    </row>
    <row r="541" spans="1:30" ht="30" customHeight="1" x14ac:dyDescent="0.25">
      <c r="A541" s="45" t="s">
        <v>60</v>
      </c>
      <c r="B541" s="45" t="s">
        <v>61</v>
      </c>
      <c r="C541" s="45" t="s">
        <v>936</v>
      </c>
      <c r="D541" s="46" t="s">
        <v>980</v>
      </c>
      <c r="E541" s="46" t="s">
        <v>981</v>
      </c>
      <c r="F541" s="46" t="s">
        <v>982</v>
      </c>
      <c r="G541" s="46" t="s">
        <v>983</v>
      </c>
      <c r="H541" s="47" t="s">
        <v>66</v>
      </c>
      <c r="I541" s="48">
        <v>0</v>
      </c>
      <c r="J541" s="49">
        <v>0</v>
      </c>
      <c r="K541" s="46">
        <v>0</v>
      </c>
      <c r="L541" s="46">
        <v>0</v>
      </c>
      <c r="M541" s="49" t="s">
        <v>67</v>
      </c>
      <c r="N541" s="54">
        <v>0</v>
      </c>
      <c r="O541" s="52" t="s">
        <v>68</v>
      </c>
      <c r="P541" s="48">
        <v>0</v>
      </c>
      <c r="Q541" s="46">
        <v>0</v>
      </c>
      <c r="R541" s="46" t="s">
        <v>67</v>
      </c>
      <c r="S541" s="52" t="s">
        <v>67</v>
      </c>
      <c r="T541" s="48">
        <v>0</v>
      </c>
      <c r="U541" s="46">
        <v>0</v>
      </c>
      <c r="V541" s="46">
        <v>0</v>
      </c>
      <c r="W541" s="46">
        <v>0</v>
      </c>
      <c r="X541" s="46">
        <v>0</v>
      </c>
      <c r="Y541" s="48">
        <v>0</v>
      </c>
      <c r="Z541" s="48">
        <v>0</v>
      </c>
      <c r="AA541" s="52">
        <v>0</v>
      </c>
      <c r="AB541" s="48">
        <v>0</v>
      </c>
      <c r="AC541" s="52">
        <v>0</v>
      </c>
      <c r="AD541" s="53" t="s">
        <v>68</v>
      </c>
    </row>
    <row r="542" spans="1:30" ht="30" customHeight="1" x14ac:dyDescent="0.25">
      <c r="A542" s="45" t="s">
        <v>60</v>
      </c>
      <c r="B542" s="45" t="s">
        <v>61</v>
      </c>
      <c r="C542" s="45" t="s">
        <v>936</v>
      </c>
      <c r="D542" s="46" t="s">
        <v>980</v>
      </c>
      <c r="E542" s="46" t="s">
        <v>981</v>
      </c>
      <c r="F542" s="46" t="s">
        <v>984</v>
      </c>
      <c r="G542" s="46" t="s">
        <v>981</v>
      </c>
      <c r="H542" s="47" t="s">
        <v>66</v>
      </c>
      <c r="I542" s="48">
        <v>0</v>
      </c>
      <c r="J542" s="49">
        <v>0</v>
      </c>
      <c r="K542" s="46">
        <v>0</v>
      </c>
      <c r="L542" s="46">
        <v>0</v>
      </c>
      <c r="M542" s="49" t="s">
        <v>67</v>
      </c>
      <c r="N542" s="51">
        <v>0</v>
      </c>
      <c r="O542" s="52" t="s">
        <v>68</v>
      </c>
      <c r="P542" s="48">
        <v>0</v>
      </c>
      <c r="Q542" s="46">
        <v>0</v>
      </c>
      <c r="R542" s="46" t="s">
        <v>67</v>
      </c>
      <c r="S542" s="52" t="s">
        <v>67</v>
      </c>
      <c r="T542" s="48">
        <v>0</v>
      </c>
      <c r="U542" s="46">
        <v>0</v>
      </c>
      <c r="V542" s="46">
        <v>0</v>
      </c>
      <c r="W542" s="46">
        <v>0</v>
      </c>
      <c r="X542" s="46">
        <v>0</v>
      </c>
      <c r="Y542" s="48">
        <v>0</v>
      </c>
      <c r="Z542" s="48">
        <v>0</v>
      </c>
      <c r="AA542" s="52">
        <v>0</v>
      </c>
      <c r="AB542" s="48">
        <v>0</v>
      </c>
      <c r="AC542" s="52">
        <v>0</v>
      </c>
      <c r="AD542" s="53" t="s">
        <v>68</v>
      </c>
    </row>
    <row r="543" spans="1:30" ht="30" customHeight="1" x14ac:dyDescent="0.25">
      <c r="A543" s="45" t="s">
        <v>60</v>
      </c>
      <c r="B543" s="45" t="s">
        <v>61</v>
      </c>
      <c r="C543" s="45" t="s">
        <v>936</v>
      </c>
      <c r="D543" s="46" t="s">
        <v>985</v>
      </c>
      <c r="E543" s="46" t="s">
        <v>986</v>
      </c>
      <c r="F543" s="46" t="s">
        <v>987</v>
      </c>
      <c r="G543" s="46" t="s">
        <v>988</v>
      </c>
      <c r="H543" s="47" t="s">
        <v>66</v>
      </c>
      <c r="I543" s="48">
        <v>0</v>
      </c>
      <c r="J543" s="49">
        <v>0</v>
      </c>
      <c r="K543" s="46">
        <v>0</v>
      </c>
      <c r="L543" s="46">
        <v>0</v>
      </c>
      <c r="M543" s="49" t="s">
        <v>67</v>
      </c>
      <c r="N543" s="54">
        <v>0</v>
      </c>
      <c r="O543" s="52" t="s">
        <v>68</v>
      </c>
      <c r="P543" s="48">
        <v>0</v>
      </c>
      <c r="Q543" s="46">
        <v>0</v>
      </c>
      <c r="R543" s="46" t="s">
        <v>67</v>
      </c>
      <c r="S543" s="52" t="s">
        <v>67</v>
      </c>
      <c r="T543" s="48">
        <v>0</v>
      </c>
      <c r="U543" s="46">
        <v>0</v>
      </c>
      <c r="V543" s="46">
        <v>0</v>
      </c>
      <c r="W543" s="46">
        <v>0</v>
      </c>
      <c r="X543" s="46">
        <v>0</v>
      </c>
      <c r="Y543" s="48">
        <v>0</v>
      </c>
      <c r="Z543" s="48">
        <v>0</v>
      </c>
      <c r="AA543" s="52">
        <v>0</v>
      </c>
      <c r="AB543" s="48">
        <v>0</v>
      </c>
      <c r="AC543" s="52">
        <v>0</v>
      </c>
      <c r="AD543" s="53" t="s">
        <v>68</v>
      </c>
    </row>
    <row r="544" spans="1:30" ht="30" customHeight="1" x14ac:dyDescent="0.25">
      <c r="A544" s="45" t="s">
        <v>60</v>
      </c>
      <c r="B544" s="45" t="s">
        <v>61</v>
      </c>
      <c r="C544" s="45" t="s">
        <v>936</v>
      </c>
      <c r="D544" s="46" t="s">
        <v>985</v>
      </c>
      <c r="E544" s="46" t="s">
        <v>986</v>
      </c>
      <c r="F544" s="46" t="s">
        <v>989</v>
      </c>
      <c r="G544" s="46" t="s">
        <v>990</v>
      </c>
      <c r="H544" s="47" t="s">
        <v>66</v>
      </c>
      <c r="I544" s="48">
        <v>0</v>
      </c>
      <c r="J544" s="49">
        <v>0</v>
      </c>
      <c r="K544" s="46">
        <v>0</v>
      </c>
      <c r="L544" s="46">
        <v>0</v>
      </c>
      <c r="M544" s="49" t="s">
        <v>67</v>
      </c>
      <c r="N544" s="51">
        <v>0</v>
      </c>
      <c r="O544" s="52" t="s">
        <v>68</v>
      </c>
      <c r="P544" s="48">
        <v>0</v>
      </c>
      <c r="Q544" s="46">
        <v>0</v>
      </c>
      <c r="R544" s="46" t="s">
        <v>67</v>
      </c>
      <c r="S544" s="52" t="s">
        <v>67</v>
      </c>
      <c r="T544" s="48">
        <v>0</v>
      </c>
      <c r="U544" s="46">
        <v>0</v>
      </c>
      <c r="V544" s="46">
        <v>0</v>
      </c>
      <c r="W544" s="46">
        <v>0</v>
      </c>
      <c r="X544" s="46">
        <v>0</v>
      </c>
      <c r="Y544" s="48">
        <v>0</v>
      </c>
      <c r="Z544" s="48">
        <v>0</v>
      </c>
      <c r="AA544" s="52">
        <v>0</v>
      </c>
      <c r="AB544" s="48">
        <v>0</v>
      </c>
      <c r="AC544" s="52">
        <v>0</v>
      </c>
      <c r="AD544" s="53" t="s">
        <v>68</v>
      </c>
    </row>
    <row r="545" spans="1:30" ht="30" customHeight="1" x14ac:dyDescent="0.25">
      <c r="A545" s="45" t="s">
        <v>60</v>
      </c>
      <c r="B545" s="45" t="s">
        <v>61</v>
      </c>
      <c r="C545" s="45" t="s">
        <v>936</v>
      </c>
      <c r="D545" s="46" t="s">
        <v>991</v>
      </c>
      <c r="E545" s="46" t="s">
        <v>973</v>
      </c>
      <c r="F545" s="46" t="s">
        <v>992</v>
      </c>
      <c r="G545" s="46" t="s">
        <v>993</v>
      </c>
      <c r="H545" s="47" t="s">
        <v>66</v>
      </c>
      <c r="I545" s="48">
        <v>0</v>
      </c>
      <c r="J545" s="49">
        <v>0</v>
      </c>
      <c r="K545" s="46">
        <v>0</v>
      </c>
      <c r="L545" s="46">
        <v>0</v>
      </c>
      <c r="M545" s="49" t="s">
        <v>67</v>
      </c>
      <c r="N545" s="54">
        <v>0</v>
      </c>
      <c r="O545" s="52" t="s">
        <v>68</v>
      </c>
      <c r="P545" s="48">
        <v>0</v>
      </c>
      <c r="Q545" s="46">
        <v>0</v>
      </c>
      <c r="R545" s="46" t="s">
        <v>67</v>
      </c>
      <c r="S545" s="52" t="s">
        <v>67</v>
      </c>
      <c r="T545" s="48">
        <v>0</v>
      </c>
      <c r="U545" s="46">
        <v>0</v>
      </c>
      <c r="V545" s="46">
        <v>0</v>
      </c>
      <c r="W545" s="46">
        <v>0</v>
      </c>
      <c r="X545" s="46">
        <v>0</v>
      </c>
      <c r="Y545" s="48">
        <v>0</v>
      </c>
      <c r="Z545" s="48">
        <v>0</v>
      </c>
      <c r="AA545" s="52">
        <v>0</v>
      </c>
      <c r="AB545" s="48">
        <v>0</v>
      </c>
      <c r="AC545" s="52">
        <v>0</v>
      </c>
      <c r="AD545" s="53" t="s">
        <v>68</v>
      </c>
    </row>
    <row r="546" spans="1:30" ht="30" customHeight="1" x14ac:dyDescent="0.25">
      <c r="A546" s="45" t="s">
        <v>60</v>
      </c>
      <c r="B546" s="45" t="s">
        <v>61</v>
      </c>
      <c r="C546" s="45" t="s">
        <v>936</v>
      </c>
      <c r="D546" s="46" t="s">
        <v>991</v>
      </c>
      <c r="E546" s="46" t="s">
        <v>973</v>
      </c>
      <c r="F546" s="46" t="s">
        <v>994</v>
      </c>
      <c r="G546" s="46" t="s">
        <v>995</v>
      </c>
      <c r="H546" s="47" t="s">
        <v>66</v>
      </c>
      <c r="I546" s="48">
        <v>0</v>
      </c>
      <c r="J546" s="49">
        <v>0</v>
      </c>
      <c r="K546" s="46">
        <v>0</v>
      </c>
      <c r="L546" s="46">
        <v>0</v>
      </c>
      <c r="M546" s="49" t="s">
        <v>67</v>
      </c>
      <c r="N546" s="51">
        <v>0</v>
      </c>
      <c r="O546" s="52" t="s">
        <v>68</v>
      </c>
      <c r="P546" s="48">
        <v>0</v>
      </c>
      <c r="Q546" s="46">
        <v>0</v>
      </c>
      <c r="R546" s="46" t="s">
        <v>67</v>
      </c>
      <c r="S546" s="52" t="s">
        <v>67</v>
      </c>
      <c r="T546" s="48">
        <v>0</v>
      </c>
      <c r="U546" s="46">
        <v>0</v>
      </c>
      <c r="V546" s="46">
        <v>0</v>
      </c>
      <c r="W546" s="46">
        <v>0</v>
      </c>
      <c r="X546" s="46">
        <v>0</v>
      </c>
      <c r="Y546" s="48">
        <v>0</v>
      </c>
      <c r="Z546" s="48">
        <v>0</v>
      </c>
      <c r="AA546" s="52">
        <v>0</v>
      </c>
      <c r="AB546" s="48">
        <v>0</v>
      </c>
      <c r="AC546" s="52">
        <v>0</v>
      </c>
      <c r="AD546" s="53" t="s">
        <v>68</v>
      </c>
    </row>
    <row r="547" spans="1:30" ht="30" customHeight="1" x14ac:dyDescent="0.25">
      <c r="A547" s="45" t="s">
        <v>60</v>
      </c>
      <c r="B547" s="45" t="s">
        <v>61</v>
      </c>
      <c r="C547" s="45" t="s">
        <v>936</v>
      </c>
      <c r="D547" s="46" t="s">
        <v>991</v>
      </c>
      <c r="E547" s="46" t="s">
        <v>973</v>
      </c>
      <c r="F547" s="46" t="s">
        <v>996</v>
      </c>
      <c r="G547" s="46" t="s">
        <v>997</v>
      </c>
      <c r="H547" s="47" t="s">
        <v>66</v>
      </c>
      <c r="I547" s="48">
        <v>0</v>
      </c>
      <c r="J547" s="49">
        <v>0</v>
      </c>
      <c r="K547" s="46">
        <v>0</v>
      </c>
      <c r="L547" s="46">
        <v>0</v>
      </c>
      <c r="M547" s="49" t="s">
        <v>67</v>
      </c>
      <c r="N547" s="54">
        <v>0</v>
      </c>
      <c r="O547" s="52" t="s">
        <v>68</v>
      </c>
      <c r="P547" s="48">
        <v>0</v>
      </c>
      <c r="Q547" s="46">
        <v>0</v>
      </c>
      <c r="R547" s="46" t="s">
        <v>67</v>
      </c>
      <c r="S547" s="52" t="s">
        <v>67</v>
      </c>
      <c r="T547" s="48">
        <v>0</v>
      </c>
      <c r="U547" s="46">
        <v>0</v>
      </c>
      <c r="V547" s="46">
        <v>0</v>
      </c>
      <c r="W547" s="46">
        <v>0</v>
      </c>
      <c r="X547" s="46">
        <v>0</v>
      </c>
      <c r="Y547" s="48">
        <v>0</v>
      </c>
      <c r="Z547" s="48">
        <v>0</v>
      </c>
      <c r="AA547" s="52">
        <v>0</v>
      </c>
      <c r="AB547" s="48">
        <v>0</v>
      </c>
      <c r="AC547" s="52">
        <v>0</v>
      </c>
      <c r="AD547" s="53" t="s">
        <v>68</v>
      </c>
    </row>
    <row r="548" spans="1:30" ht="30" customHeight="1" x14ac:dyDescent="0.25">
      <c r="A548" s="45" t="s">
        <v>60</v>
      </c>
      <c r="B548" s="45" t="s">
        <v>61</v>
      </c>
      <c r="C548" s="45" t="s">
        <v>936</v>
      </c>
      <c r="D548" s="46" t="s">
        <v>998</v>
      </c>
      <c r="E548" s="46" t="s">
        <v>999</v>
      </c>
      <c r="F548" s="46" t="s">
        <v>1000</v>
      </c>
      <c r="G548" s="46" t="s">
        <v>1001</v>
      </c>
      <c r="H548" s="47" t="s">
        <v>66</v>
      </c>
      <c r="I548" s="48">
        <v>0</v>
      </c>
      <c r="J548" s="49">
        <v>0</v>
      </c>
      <c r="K548" s="46">
        <v>0</v>
      </c>
      <c r="L548" s="46">
        <v>0</v>
      </c>
      <c r="M548" s="49" t="s">
        <v>67</v>
      </c>
      <c r="N548" s="51">
        <v>0</v>
      </c>
      <c r="O548" s="52" t="s">
        <v>68</v>
      </c>
      <c r="P548" s="48">
        <v>0</v>
      </c>
      <c r="Q548" s="46">
        <v>0</v>
      </c>
      <c r="R548" s="46" t="s">
        <v>67</v>
      </c>
      <c r="S548" s="52" t="s">
        <v>67</v>
      </c>
      <c r="T548" s="48">
        <v>0</v>
      </c>
      <c r="U548" s="46">
        <v>0</v>
      </c>
      <c r="V548" s="46">
        <v>0</v>
      </c>
      <c r="W548" s="46">
        <v>0</v>
      </c>
      <c r="X548" s="46">
        <v>0</v>
      </c>
      <c r="Y548" s="48">
        <v>0</v>
      </c>
      <c r="Z548" s="48">
        <v>0</v>
      </c>
      <c r="AA548" s="52">
        <v>0</v>
      </c>
      <c r="AB548" s="48">
        <v>0</v>
      </c>
      <c r="AC548" s="52">
        <v>0</v>
      </c>
      <c r="AD548" s="53" t="s">
        <v>68</v>
      </c>
    </row>
    <row r="549" spans="1:30" ht="30" customHeight="1" x14ac:dyDescent="0.25">
      <c r="A549" s="45" t="s">
        <v>60</v>
      </c>
      <c r="B549" s="45" t="s">
        <v>61</v>
      </c>
      <c r="C549" s="45" t="s">
        <v>936</v>
      </c>
      <c r="D549" s="46" t="s">
        <v>998</v>
      </c>
      <c r="E549" s="46" t="s">
        <v>999</v>
      </c>
      <c r="F549" s="46" t="s">
        <v>1002</v>
      </c>
      <c r="G549" s="46" t="s">
        <v>1003</v>
      </c>
      <c r="H549" s="47" t="s">
        <v>66</v>
      </c>
      <c r="I549" s="48">
        <v>0</v>
      </c>
      <c r="J549" s="49">
        <v>0</v>
      </c>
      <c r="K549" s="46">
        <v>0</v>
      </c>
      <c r="L549" s="46">
        <v>0</v>
      </c>
      <c r="M549" s="49" t="s">
        <v>67</v>
      </c>
      <c r="N549" s="54">
        <v>0</v>
      </c>
      <c r="O549" s="52" t="s">
        <v>68</v>
      </c>
      <c r="P549" s="48">
        <v>0</v>
      </c>
      <c r="Q549" s="46">
        <v>0</v>
      </c>
      <c r="R549" s="46" t="s">
        <v>67</v>
      </c>
      <c r="S549" s="52" t="s">
        <v>67</v>
      </c>
      <c r="T549" s="48">
        <v>0</v>
      </c>
      <c r="U549" s="46">
        <v>0</v>
      </c>
      <c r="V549" s="46">
        <v>0</v>
      </c>
      <c r="W549" s="46">
        <v>0</v>
      </c>
      <c r="X549" s="46">
        <v>0</v>
      </c>
      <c r="Y549" s="48">
        <v>0</v>
      </c>
      <c r="Z549" s="48">
        <v>0</v>
      </c>
      <c r="AA549" s="52">
        <v>0</v>
      </c>
      <c r="AB549" s="48">
        <v>0</v>
      </c>
      <c r="AC549" s="52">
        <v>0</v>
      </c>
      <c r="AD549" s="53" t="s">
        <v>68</v>
      </c>
    </row>
    <row r="550" spans="1:30" ht="30" customHeight="1" x14ac:dyDescent="0.25">
      <c r="A550" s="45" t="s">
        <v>60</v>
      </c>
      <c r="B550" s="45" t="s">
        <v>61</v>
      </c>
      <c r="C550" s="45" t="s">
        <v>936</v>
      </c>
      <c r="D550" s="46" t="s">
        <v>998</v>
      </c>
      <c r="E550" s="46" t="s">
        <v>999</v>
      </c>
      <c r="F550" s="46" t="s">
        <v>1004</v>
      </c>
      <c r="G550" s="46" t="s">
        <v>1005</v>
      </c>
      <c r="H550" s="47" t="s">
        <v>66</v>
      </c>
      <c r="I550" s="48">
        <v>0</v>
      </c>
      <c r="J550" s="49">
        <v>0</v>
      </c>
      <c r="K550" s="46">
        <v>0</v>
      </c>
      <c r="L550" s="46">
        <v>0</v>
      </c>
      <c r="M550" s="49" t="s">
        <v>67</v>
      </c>
      <c r="N550" s="51">
        <v>0</v>
      </c>
      <c r="O550" s="52" t="s">
        <v>68</v>
      </c>
      <c r="P550" s="48">
        <v>0</v>
      </c>
      <c r="Q550" s="46">
        <v>0</v>
      </c>
      <c r="R550" s="46" t="s">
        <v>67</v>
      </c>
      <c r="S550" s="52" t="s">
        <v>67</v>
      </c>
      <c r="T550" s="48">
        <v>0</v>
      </c>
      <c r="U550" s="46">
        <v>0</v>
      </c>
      <c r="V550" s="46">
        <v>0</v>
      </c>
      <c r="W550" s="46">
        <v>0</v>
      </c>
      <c r="X550" s="46">
        <v>0</v>
      </c>
      <c r="Y550" s="48">
        <v>0</v>
      </c>
      <c r="Z550" s="48">
        <v>0</v>
      </c>
      <c r="AA550" s="52">
        <v>0</v>
      </c>
      <c r="AB550" s="48">
        <v>0</v>
      </c>
      <c r="AC550" s="52">
        <v>0</v>
      </c>
      <c r="AD550" s="53" t="s">
        <v>68</v>
      </c>
    </row>
    <row r="551" spans="1:30" ht="30" customHeight="1" x14ac:dyDescent="0.25">
      <c r="A551" s="45" t="s">
        <v>60</v>
      </c>
      <c r="B551" s="45" t="s">
        <v>61</v>
      </c>
      <c r="C551" s="45" t="s">
        <v>936</v>
      </c>
      <c r="D551" s="46" t="s">
        <v>1006</v>
      </c>
      <c r="E551" s="46" t="s">
        <v>1007</v>
      </c>
      <c r="F551" s="46" t="s">
        <v>1008</v>
      </c>
      <c r="G551" s="46" t="s">
        <v>1009</v>
      </c>
      <c r="H551" s="47" t="s">
        <v>66</v>
      </c>
      <c r="I551" s="48">
        <v>0</v>
      </c>
      <c r="J551" s="49">
        <v>0</v>
      </c>
      <c r="K551" s="46">
        <v>0</v>
      </c>
      <c r="L551" s="46">
        <v>0</v>
      </c>
      <c r="M551" s="49" t="s">
        <v>67</v>
      </c>
      <c r="N551" s="54">
        <v>0</v>
      </c>
      <c r="O551" s="52" t="s">
        <v>68</v>
      </c>
      <c r="P551" s="48">
        <v>0</v>
      </c>
      <c r="Q551" s="46">
        <v>0</v>
      </c>
      <c r="R551" s="46" t="s">
        <v>67</v>
      </c>
      <c r="S551" s="52" t="s">
        <v>67</v>
      </c>
      <c r="T551" s="48">
        <v>0</v>
      </c>
      <c r="U551" s="46">
        <v>0</v>
      </c>
      <c r="V551" s="46">
        <v>0</v>
      </c>
      <c r="W551" s="46">
        <v>0</v>
      </c>
      <c r="X551" s="46">
        <v>0</v>
      </c>
      <c r="Y551" s="48">
        <v>0</v>
      </c>
      <c r="Z551" s="48">
        <v>0</v>
      </c>
      <c r="AA551" s="52">
        <v>0</v>
      </c>
      <c r="AB551" s="48">
        <v>0</v>
      </c>
      <c r="AC551" s="52">
        <v>0</v>
      </c>
      <c r="AD551" s="53" t="s">
        <v>68</v>
      </c>
    </row>
    <row r="552" spans="1:30" ht="30" customHeight="1" x14ac:dyDescent="0.25">
      <c r="A552" s="45" t="s">
        <v>60</v>
      </c>
      <c r="B552" s="45" t="s">
        <v>61</v>
      </c>
      <c r="C552" s="45" t="s">
        <v>936</v>
      </c>
      <c r="D552" s="46" t="s">
        <v>1006</v>
      </c>
      <c r="E552" s="46" t="s">
        <v>1007</v>
      </c>
      <c r="F552" s="46" t="s">
        <v>1010</v>
      </c>
      <c r="G552" s="46" t="s">
        <v>1011</v>
      </c>
      <c r="H552" s="47" t="s">
        <v>66</v>
      </c>
      <c r="I552" s="48">
        <v>0</v>
      </c>
      <c r="J552" s="49">
        <v>0</v>
      </c>
      <c r="K552" s="46">
        <v>0</v>
      </c>
      <c r="L552" s="46">
        <v>0</v>
      </c>
      <c r="M552" s="49" t="s">
        <v>67</v>
      </c>
      <c r="N552" s="51">
        <v>0</v>
      </c>
      <c r="O552" s="52" t="s">
        <v>68</v>
      </c>
      <c r="P552" s="48">
        <v>0</v>
      </c>
      <c r="Q552" s="46">
        <v>0</v>
      </c>
      <c r="R552" s="46" t="s">
        <v>67</v>
      </c>
      <c r="S552" s="52" t="s">
        <v>67</v>
      </c>
      <c r="T552" s="48">
        <v>0</v>
      </c>
      <c r="U552" s="46">
        <v>0</v>
      </c>
      <c r="V552" s="46">
        <v>0</v>
      </c>
      <c r="W552" s="46">
        <v>0</v>
      </c>
      <c r="X552" s="46">
        <v>0</v>
      </c>
      <c r="Y552" s="48">
        <v>0</v>
      </c>
      <c r="Z552" s="48">
        <v>0</v>
      </c>
      <c r="AA552" s="52">
        <v>0</v>
      </c>
      <c r="AB552" s="48">
        <v>0</v>
      </c>
      <c r="AC552" s="52">
        <v>0</v>
      </c>
      <c r="AD552" s="53" t="s">
        <v>68</v>
      </c>
    </row>
    <row r="553" spans="1:30" ht="30" customHeight="1" x14ac:dyDescent="0.25">
      <c r="A553" s="45" t="s">
        <v>60</v>
      </c>
      <c r="B553" s="45" t="s">
        <v>61</v>
      </c>
      <c r="C553" s="45" t="s">
        <v>936</v>
      </c>
      <c r="D553" s="46" t="s">
        <v>1006</v>
      </c>
      <c r="E553" s="46" t="s">
        <v>1007</v>
      </c>
      <c r="F553" s="46" t="s">
        <v>1012</v>
      </c>
      <c r="G553" s="46" t="s">
        <v>1007</v>
      </c>
      <c r="H553" s="47" t="s">
        <v>66</v>
      </c>
      <c r="I553" s="48">
        <v>0</v>
      </c>
      <c r="J553" s="49">
        <v>0</v>
      </c>
      <c r="K553" s="46">
        <v>0</v>
      </c>
      <c r="L553" s="46">
        <v>0</v>
      </c>
      <c r="M553" s="49" t="s">
        <v>67</v>
      </c>
      <c r="N553" s="54">
        <v>0</v>
      </c>
      <c r="O553" s="52" t="s">
        <v>68</v>
      </c>
      <c r="P553" s="48">
        <v>0</v>
      </c>
      <c r="Q553" s="46">
        <v>0</v>
      </c>
      <c r="R553" s="46" t="s">
        <v>67</v>
      </c>
      <c r="S553" s="52" t="s">
        <v>67</v>
      </c>
      <c r="T553" s="48">
        <v>0</v>
      </c>
      <c r="U553" s="46">
        <v>0</v>
      </c>
      <c r="V553" s="46">
        <v>0</v>
      </c>
      <c r="W553" s="46">
        <v>0</v>
      </c>
      <c r="X553" s="46">
        <v>0</v>
      </c>
      <c r="Y553" s="48">
        <v>0</v>
      </c>
      <c r="Z553" s="48">
        <v>0</v>
      </c>
      <c r="AA553" s="52">
        <v>0</v>
      </c>
      <c r="AB553" s="48">
        <v>0</v>
      </c>
      <c r="AC553" s="52">
        <v>0</v>
      </c>
      <c r="AD553" s="53" t="s">
        <v>68</v>
      </c>
    </row>
    <row r="554" spans="1:30" ht="30" customHeight="1" x14ac:dyDescent="0.25">
      <c r="A554" s="45" t="s">
        <v>60</v>
      </c>
      <c r="B554" s="45" t="s">
        <v>61</v>
      </c>
      <c r="C554" s="45" t="s">
        <v>936</v>
      </c>
      <c r="D554" s="46" t="s">
        <v>937</v>
      </c>
      <c r="E554" s="46" t="s">
        <v>938</v>
      </c>
      <c r="F554" s="46" t="s">
        <v>1013</v>
      </c>
      <c r="G554" s="46" t="s">
        <v>940</v>
      </c>
      <c r="H554" s="47" t="s">
        <v>66</v>
      </c>
      <c r="I554" s="48">
        <v>0</v>
      </c>
      <c r="J554" s="49">
        <v>0</v>
      </c>
      <c r="K554" s="46">
        <v>0</v>
      </c>
      <c r="L554" s="46">
        <v>0</v>
      </c>
      <c r="M554" s="49" t="s">
        <v>67</v>
      </c>
      <c r="N554" s="51">
        <v>0</v>
      </c>
      <c r="O554" s="52" t="s">
        <v>68</v>
      </c>
      <c r="P554" s="48">
        <v>0</v>
      </c>
      <c r="Q554" s="46">
        <v>0</v>
      </c>
      <c r="R554" s="46" t="s">
        <v>67</v>
      </c>
      <c r="S554" s="52" t="s">
        <v>67</v>
      </c>
      <c r="T554" s="48">
        <v>0</v>
      </c>
      <c r="U554" s="46">
        <v>0</v>
      </c>
      <c r="V554" s="46">
        <v>0</v>
      </c>
      <c r="W554" s="46">
        <v>0</v>
      </c>
      <c r="X554" s="46">
        <v>0</v>
      </c>
      <c r="Y554" s="48">
        <v>0</v>
      </c>
      <c r="Z554" s="48">
        <v>0</v>
      </c>
      <c r="AA554" s="52">
        <v>0</v>
      </c>
      <c r="AB554" s="48">
        <v>0</v>
      </c>
      <c r="AC554" s="52">
        <v>0</v>
      </c>
      <c r="AD554" s="53" t="s">
        <v>68</v>
      </c>
    </row>
    <row r="555" spans="1:30" ht="30" customHeight="1" x14ac:dyDescent="0.25">
      <c r="A555" s="45" t="s">
        <v>60</v>
      </c>
      <c r="B555" s="45" t="s">
        <v>61</v>
      </c>
      <c r="C555" s="45" t="s">
        <v>936</v>
      </c>
      <c r="D555" s="46" t="s">
        <v>937</v>
      </c>
      <c r="E555" s="46" t="s">
        <v>938</v>
      </c>
      <c r="F555" s="46" t="s">
        <v>1014</v>
      </c>
      <c r="G555" s="46" t="s">
        <v>1015</v>
      </c>
      <c r="H555" s="47" t="s">
        <v>66</v>
      </c>
      <c r="I555" s="48">
        <v>0</v>
      </c>
      <c r="J555" s="49">
        <v>0</v>
      </c>
      <c r="K555" s="46">
        <v>0</v>
      </c>
      <c r="L555" s="46">
        <v>0</v>
      </c>
      <c r="M555" s="49" t="s">
        <v>67</v>
      </c>
      <c r="N555" s="54">
        <v>0</v>
      </c>
      <c r="O555" s="52" t="s">
        <v>68</v>
      </c>
      <c r="P555" s="48">
        <v>0</v>
      </c>
      <c r="Q555" s="46">
        <v>0</v>
      </c>
      <c r="R555" s="46" t="s">
        <v>67</v>
      </c>
      <c r="S555" s="52" t="s">
        <v>67</v>
      </c>
      <c r="T555" s="48">
        <v>0</v>
      </c>
      <c r="U555" s="46">
        <v>0</v>
      </c>
      <c r="V555" s="46">
        <v>0</v>
      </c>
      <c r="W555" s="46">
        <v>0</v>
      </c>
      <c r="X555" s="46">
        <v>0</v>
      </c>
      <c r="Y555" s="48">
        <v>0</v>
      </c>
      <c r="Z555" s="48">
        <v>0</v>
      </c>
      <c r="AA555" s="52">
        <v>0</v>
      </c>
      <c r="AB555" s="48">
        <v>0</v>
      </c>
      <c r="AC555" s="52">
        <v>0</v>
      </c>
      <c r="AD555" s="53" t="s">
        <v>68</v>
      </c>
    </row>
    <row r="556" spans="1:30" ht="30" customHeight="1" x14ac:dyDescent="0.25">
      <c r="A556" s="45" t="s">
        <v>60</v>
      </c>
      <c r="B556" s="45" t="s">
        <v>61</v>
      </c>
      <c r="C556" s="45" t="s">
        <v>936</v>
      </c>
      <c r="D556" s="46" t="s">
        <v>937</v>
      </c>
      <c r="E556" s="46" t="s">
        <v>938</v>
      </c>
      <c r="F556" s="46" t="s">
        <v>1016</v>
      </c>
      <c r="G556" s="46" t="s">
        <v>1017</v>
      </c>
      <c r="H556" s="47" t="s">
        <v>66</v>
      </c>
      <c r="I556" s="48">
        <v>0</v>
      </c>
      <c r="J556" s="49">
        <v>0</v>
      </c>
      <c r="K556" s="46">
        <v>0</v>
      </c>
      <c r="L556" s="46">
        <v>0</v>
      </c>
      <c r="M556" s="49" t="s">
        <v>67</v>
      </c>
      <c r="N556" s="51">
        <v>0</v>
      </c>
      <c r="O556" s="52" t="s">
        <v>68</v>
      </c>
      <c r="P556" s="48">
        <v>0</v>
      </c>
      <c r="Q556" s="46">
        <v>0</v>
      </c>
      <c r="R556" s="46" t="s">
        <v>67</v>
      </c>
      <c r="S556" s="52" t="s">
        <v>67</v>
      </c>
      <c r="T556" s="48">
        <v>0</v>
      </c>
      <c r="U556" s="46">
        <v>0</v>
      </c>
      <c r="V556" s="46">
        <v>0</v>
      </c>
      <c r="W556" s="46">
        <v>0</v>
      </c>
      <c r="X556" s="46">
        <v>0</v>
      </c>
      <c r="Y556" s="48">
        <v>0</v>
      </c>
      <c r="Z556" s="48">
        <v>0</v>
      </c>
      <c r="AA556" s="52">
        <v>0</v>
      </c>
      <c r="AB556" s="48">
        <v>0</v>
      </c>
      <c r="AC556" s="52">
        <v>0</v>
      </c>
      <c r="AD556" s="53" t="s">
        <v>68</v>
      </c>
    </row>
    <row r="557" spans="1:30" ht="30" customHeight="1" x14ac:dyDescent="0.25">
      <c r="A557" s="45" t="s">
        <v>60</v>
      </c>
      <c r="B557" s="45" t="s">
        <v>61</v>
      </c>
      <c r="C557" s="45" t="s">
        <v>936</v>
      </c>
      <c r="D557" s="46" t="s">
        <v>1018</v>
      </c>
      <c r="E557" s="46" t="s">
        <v>1019</v>
      </c>
      <c r="F557" s="46" t="s">
        <v>1020</v>
      </c>
      <c r="G557" s="46" t="s">
        <v>1021</v>
      </c>
      <c r="H557" s="47" t="s">
        <v>66</v>
      </c>
      <c r="I557" s="48">
        <v>0</v>
      </c>
      <c r="J557" s="49">
        <v>0</v>
      </c>
      <c r="K557" s="46">
        <v>0</v>
      </c>
      <c r="L557" s="46">
        <v>0</v>
      </c>
      <c r="M557" s="49" t="s">
        <v>67</v>
      </c>
      <c r="N557" s="54">
        <v>0</v>
      </c>
      <c r="O557" s="52" t="s">
        <v>68</v>
      </c>
      <c r="P557" s="48">
        <v>0</v>
      </c>
      <c r="Q557" s="46">
        <v>0</v>
      </c>
      <c r="R557" s="46" t="s">
        <v>67</v>
      </c>
      <c r="S557" s="52" t="s">
        <v>67</v>
      </c>
      <c r="T557" s="48">
        <v>0</v>
      </c>
      <c r="U557" s="46">
        <v>0</v>
      </c>
      <c r="V557" s="46">
        <v>0</v>
      </c>
      <c r="W557" s="46">
        <v>0</v>
      </c>
      <c r="X557" s="46">
        <v>0</v>
      </c>
      <c r="Y557" s="48">
        <v>0</v>
      </c>
      <c r="Z557" s="48">
        <v>0</v>
      </c>
      <c r="AA557" s="52">
        <v>0</v>
      </c>
      <c r="AB557" s="48">
        <v>0</v>
      </c>
      <c r="AC557" s="52">
        <v>0</v>
      </c>
      <c r="AD557" s="53" t="s">
        <v>68</v>
      </c>
    </row>
    <row r="558" spans="1:30" ht="30" customHeight="1" x14ac:dyDescent="0.25">
      <c r="A558" s="45" t="s">
        <v>60</v>
      </c>
      <c r="B558" s="45" t="s">
        <v>61</v>
      </c>
      <c r="C558" s="45" t="s">
        <v>936</v>
      </c>
      <c r="D558" s="46" t="s">
        <v>1018</v>
      </c>
      <c r="E558" s="46" t="s">
        <v>1019</v>
      </c>
      <c r="F558" s="46" t="s">
        <v>1022</v>
      </c>
      <c r="G558" s="46" t="s">
        <v>1003</v>
      </c>
      <c r="H558" s="47" t="s">
        <v>66</v>
      </c>
      <c r="I558" s="48">
        <v>0</v>
      </c>
      <c r="J558" s="49">
        <v>0</v>
      </c>
      <c r="K558" s="46">
        <v>0</v>
      </c>
      <c r="L558" s="46">
        <v>0</v>
      </c>
      <c r="M558" s="49" t="s">
        <v>67</v>
      </c>
      <c r="N558" s="51">
        <v>0</v>
      </c>
      <c r="O558" s="52" t="s">
        <v>68</v>
      </c>
      <c r="P558" s="48">
        <v>0</v>
      </c>
      <c r="Q558" s="46">
        <v>0</v>
      </c>
      <c r="R558" s="46" t="s">
        <v>67</v>
      </c>
      <c r="S558" s="52" t="s">
        <v>67</v>
      </c>
      <c r="T558" s="48">
        <v>0</v>
      </c>
      <c r="U558" s="46">
        <v>0</v>
      </c>
      <c r="V558" s="46">
        <v>0</v>
      </c>
      <c r="W558" s="46">
        <v>0</v>
      </c>
      <c r="X558" s="46">
        <v>0</v>
      </c>
      <c r="Y558" s="48">
        <v>0</v>
      </c>
      <c r="Z558" s="48">
        <v>0</v>
      </c>
      <c r="AA558" s="52">
        <v>0</v>
      </c>
      <c r="AB558" s="48">
        <v>0</v>
      </c>
      <c r="AC558" s="52">
        <v>0</v>
      </c>
      <c r="AD558" s="53" t="s">
        <v>68</v>
      </c>
    </row>
    <row r="559" spans="1:30" ht="30" customHeight="1" x14ac:dyDescent="0.25">
      <c r="A559" s="45" t="s">
        <v>60</v>
      </c>
      <c r="B559" s="45" t="s">
        <v>61</v>
      </c>
      <c r="C559" s="45" t="s">
        <v>936</v>
      </c>
      <c r="D559" s="46" t="s">
        <v>1018</v>
      </c>
      <c r="E559" s="46" t="s">
        <v>1019</v>
      </c>
      <c r="F559" s="46" t="s">
        <v>1023</v>
      </c>
      <c r="G559" s="46" t="s">
        <v>1019</v>
      </c>
      <c r="H559" s="47" t="s">
        <v>66</v>
      </c>
      <c r="I559" s="48">
        <v>0</v>
      </c>
      <c r="J559" s="49">
        <v>0</v>
      </c>
      <c r="K559" s="46">
        <v>0</v>
      </c>
      <c r="L559" s="46">
        <v>0</v>
      </c>
      <c r="M559" s="49" t="s">
        <v>67</v>
      </c>
      <c r="N559" s="54">
        <v>0</v>
      </c>
      <c r="O559" s="52" t="s">
        <v>68</v>
      </c>
      <c r="P559" s="48">
        <v>0</v>
      </c>
      <c r="Q559" s="46">
        <v>0</v>
      </c>
      <c r="R559" s="46" t="s">
        <v>67</v>
      </c>
      <c r="S559" s="52" t="s">
        <v>67</v>
      </c>
      <c r="T559" s="48">
        <v>0</v>
      </c>
      <c r="U559" s="46">
        <v>0</v>
      </c>
      <c r="V559" s="46">
        <v>0</v>
      </c>
      <c r="W559" s="46">
        <v>0</v>
      </c>
      <c r="X559" s="46">
        <v>0</v>
      </c>
      <c r="Y559" s="48">
        <v>0</v>
      </c>
      <c r="Z559" s="48">
        <v>0</v>
      </c>
      <c r="AA559" s="52">
        <v>0</v>
      </c>
      <c r="AB559" s="48">
        <v>0</v>
      </c>
      <c r="AC559" s="52">
        <v>0</v>
      </c>
      <c r="AD559" s="53" t="s">
        <v>68</v>
      </c>
    </row>
    <row r="560" spans="1:30" ht="30" customHeight="1" x14ac:dyDescent="0.25">
      <c r="A560" s="45" t="s">
        <v>60</v>
      </c>
      <c r="B560" s="45" t="s">
        <v>61</v>
      </c>
      <c r="C560" s="45" t="s">
        <v>936</v>
      </c>
      <c r="D560" s="46" t="s">
        <v>1024</v>
      </c>
      <c r="E560" s="46" t="s">
        <v>1025</v>
      </c>
      <c r="F560" s="46" t="s">
        <v>1026</v>
      </c>
      <c r="G560" s="46" t="s">
        <v>1027</v>
      </c>
      <c r="H560" s="47" t="s">
        <v>66</v>
      </c>
      <c r="I560" s="48">
        <v>0</v>
      </c>
      <c r="J560" s="49">
        <v>0</v>
      </c>
      <c r="K560" s="46">
        <v>0</v>
      </c>
      <c r="L560" s="46">
        <v>0</v>
      </c>
      <c r="M560" s="49" t="s">
        <v>67</v>
      </c>
      <c r="N560" s="51">
        <v>0</v>
      </c>
      <c r="O560" s="52" t="s">
        <v>68</v>
      </c>
      <c r="P560" s="48">
        <v>0</v>
      </c>
      <c r="Q560" s="46">
        <v>0</v>
      </c>
      <c r="R560" s="46" t="s">
        <v>67</v>
      </c>
      <c r="S560" s="52" t="s">
        <v>67</v>
      </c>
      <c r="T560" s="48">
        <v>0</v>
      </c>
      <c r="U560" s="46">
        <v>0</v>
      </c>
      <c r="V560" s="46">
        <v>0</v>
      </c>
      <c r="W560" s="46">
        <v>0</v>
      </c>
      <c r="X560" s="46">
        <v>0</v>
      </c>
      <c r="Y560" s="48">
        <v>0</v>
      </c>
      <c r="Z560" s="48">
        <v>0</v>
      </c>
      <c r="AA560" s="52">
        <v>0</v>
      </c>
      <c r="AB560" s="48">
        <v>0</v>
      </c>
      <c r="AC560" s="52">
        <v>0</v>
      </c>
      <c r="AD560" s="53" t="s">
        <v>68</v>
      </c>
    </row>
    <row r="561" spans="1:30" ht="30" customHeight="1" x14ac:dyDescent="0.25">
      <c r="A561" s="45" t="s">
        <v>60</v>
      </c>
      <c r="B561" s="45" t="s">
        <v>61</v>
      </c>
      <c r="C561" s="45" t="s">
        <v>936</v>
      </c>
      <c r="D561" s="46" t="s">
        <v>1024</v>
      </c>
      <c r="E561" s="46" t="s">
        <v>1025</v>
      </c>
      <c r="F561" s="46" t="s">
        <v>1028</v>
      </c>
      <c r="G561" s="46" t="s">
        <v>1025</v>
      </c>
      <c r="H561" s="47" t="s">
        <v>66</v>
      </c>
      <c r="I561" s="48">
        <v>0</v>
      </c>
      <c r="J561" s="49">
        <v>0</v>
      </c>
      <c r="K561" s="46">
        <v>0</v>
      </c>
      <c r="L561" s="46">
        <v>0</v>
      </c>
      <c r="M561" s="49" t="s">
        <v>67</v>
      </c>
      <c r="N561" s="54">
        <v>0</v>
      </c>
      <c r="O561" s="52" t="s">
        <v>68</v>
      </c>
      <c r="P561" s="48">
        <v>0</v>
      </c>
      <c r="Q561" s="46">
        <v>0</v>
      </c>
      <c r="R561" s="46" t="s">
        <v>67</v>
      </c>
      <c r="S561" s="52" t="s">
        <v>67</v>
      </c>
      <c r="T561" s="48">
        <v>0</v>
      </c>
      <c r="U561" s="46">
        <v>0</v>
      </c>
      <c r="V561" s="46">
        <v>0</v>
      </c>
      <c r="W561" s="46">
        <v>0</v>
      </c>
      <c r="X561" s="46">
        <v>0</v>
      </c>
      <c r="Y561" s="48">
        <v>0</v>
      </c>
      <c r="Z561" s="48">
        <v>0</v>
      </c>
      <c r="AA561" s="52">
        <v>0</v>
      </c>
      <c r="AB561" s="48">
        <v>0</v>
      </c>
      <c r="AC561" s="52">
        <v>0</v>
      </c>
      <c r="AD561" s="53" t="s">
        <v>68</v>
      </c>
    </row>
    <row r="562" spans="1:30" ht="30" customHeight="1" x14ac:dyDescent="0.25">
      <c r="A562" s="45" t="s">
        <v>60</v>
      </c>
      <c r="B562" s="45" t="s">
        <v>61</v>
      </c>
      <c r="C562" s="45" t="s">
        <v>936</v>
      </c>
      <c r="D562" s="46" t="s">
        <v>1024</v>
      </c>
      <c r="E562" s="46" t="s">
        <v>1025</v>
      </c>
      <c r="F562" s="46" t="s">
        <v>1029</v>
      </c>
      <c r="G562" s="46" t="s">
        <v>1025</v>
      </c>
      <c r="H562" s="47" t="s">
        <v>66</v>
      </c>
      <c r="I562" s="48">
        <v>0</v>
      </c>
      <c r="J562" s="49">
        <v>0</v>
      </c>
      <c r="K562" s="46">
        <v>0</v>
      </c>
      <c r="L562" s="46">
        <v>0</v>
      </c>
      <c r="M562" s="49" t="s">
        <v>67</v>
      </c>
      <c r="N562" s="51">
        <v>0</v>
      </c>
      <c r="O562" s="52" t="s">
        <v>68</v>
      </c>
      <c r="P562" s="48">
        <v>0</v>
      </c>
      <c r="Q562" s="46">
        <v>0</v>
      </c>
      <c r="R562" s="46" t="s">
        <v>67</v>
      </c>
      <c r="S562" s="52" t="s">
        <v>67</v>
      </c>
      <c r="T562" s="48">
        <v>0</v>
      </c>
      <c r="U562" s="46">
        <v>0</v>
      </c>
      <c r="V562" s="46">
        <v>0</v>
      </c>
      <c r="W562" s="46">
        <v>0</v>
      </c>
      <c r="X562" s="46">
        <v>0</v>
      </c>
      <c r="Y562" s="48">
        <v>0</v>
      </c>
      <c r="Z562" s="48">
        <v>0</v>
      </c>
      <c r="AA562" s="52">
        <v>0</v>
      </c>
      <c r="AB562" s="48">
        <v>0</v>
      </c>
      <c r="AC562" s="52">
        <v>0</v>
      </c>
      <c r="AD562" s="53" t="s">
        <v>68</v>
      </c>
    </row>
    <row r="563" spans="1:30" ht="30" customHeight="1" x14ac:dyDescent="0.25">
      <c r="A563" s="45" t="s">
        <v>60</v>
      </c>
      <c r="B563" s="45" t="s">
        <v>61</v>
      </c>
      <c r="C563" s="45" t="s">
        <v>936</v>
      </c>
      <c r="D563" s="46" t="s">
        <v>1024</v>
      </c>
      <c r="E563" s="46" t="s">
        <v>1025</v>
      </c>
      <c r="F563" s="46" t="s">
        <v>1030</v>
      </c>
      <c r="G563" s="46" t="s">
        <v>1025</v>
      </c>
      <c r="H563" s="47" t="s">
        <v>66</v>
      </c>
      <c r="I563" s="48">
        <v>0</v>
      </c>
      <c r="J563" s="49">
        <v>0</v>
      </c>
      <c r="K563" s="46">
        <v>0</v>
      </c>
      <c r="L563" s="46">
        <v>0</v>
      </c>
      <c r="M563" s="49" t="s">
        <v>67</v>
      </c>
      <c r="N563" s="54">
        <v>0</v>
      </c>
      <c r="O563" s="52" t="s">
        <v>68</v>
      </c>
      <c r="P563" s="48">
        <v>0</v>
      </c>
      <c r="Q563" s="46">
        <v>0</v>
      </c>
      <c r="R563" s="46" t="s">
        <v>67</v>
      </c>
      <c r="S563" s="52" t="s">
        <v>67</v>
      </c>
      <c r="T563" s="48">
        <v>0</v>
      </c>
      <c r="U563" s="46">
        <v>0</v>
      </c>
      <c r="V563" s="46">
        <v>0</v>
      </c>
      <c r="W563" s="46">
        <v>0</v>
      </c>
      <c r="X563" s="46">
        <v>0</v>
      </c>
      <c r="Y563" s="48">
        <v>0</v>
      </c>
      <c r="Z563" s="48">
        <v>0</v>
      </c>
      <c r="AA563" s="52">
        <v>0</v>
      </c>
      <c r="AB563" s="48">
        <v>0</v>
      </c>
      <c r="AC563" s="52">
        <v>0</v>
      </c>
      <c r="AD563" s="53" t="s">
        <v>68</v>
      </c>
    </row>
    <row r="564" spans="1:30" ht="30" customHeight="1" x14ac:dyDescent="0.25">
      <c r="A564" s="45" t="s">
        <v>60</v>
      </c>
      <c r="B564" s="45" t="s">
        <v>61</v>
      </c>
      <c r="C564" s="45" t="s">
        <v>936</v>
      </c>
      <c r="D564" s="46" t="s">
        <v>1031</v>
      </c>
      <c r="E564" s="46" t="s">
        <v>1032</v>
      </c>
      <c r="F564" s="46" t="s">
        <v>1033</v>
      </c>
      <c r="G564" s="46" t="s">
        <v>1034</v>
      </c>
      <c r="H564" s="47" t="s">
        <v>66</v>
      </c>
      <c r="I564" s="48">
        <v>0</v>
      </c>
      <c r="J564" s="49">
        <v>0</v>
      </c>
      <c r="K564" s="46">
        <v>0</v>
      </c>
      <c r="L564" s="46">
        <v>0</v>
      </c>
      <c r="M564" s="49" t="s">
        <v>67</v>
      </c>
      <c r="N564" s="51">
        <v>0</v>
      </c>
      <c r="O564" s="52" t="s">
        <v>68</v>
      </c>
      <c r="P564" s="48">
        <v>0</v>
      </c>
      <c r="Q564" s="46">
        <v>0</v>
      </c>
      <c r="R564" s="46" t="s">
        <v>67</v>
      </c>
      <c r="S564" s="52" t="s">
        <v>67</v>
      </c>
      <c r="T564" s="48">
        <v>0</v>
      </c>
      <c r="U564" s="46">
        <v>0</v>
      </c>
      <c r="V564" s="46">
        <v>0</v>
      </c>
      <c r="W564" s="46">
        <v>0</v>
      </c>
      <c r="X564" s="46">
        <v>0</v>
      </c>
      <c r="Y564" s="48">
        <v>0</v>
      </c>
      <c r="Z564" s="48">
        <v>0</v>
      </c>
      <c r="AA564" s="52">
        <v>0</v>
      </c>
      <c r="AB564" s="48">
        <v>0</v>
      </c>
      <c r="AC564" s="52">
        <v>0</v>
      </c>
      <c r="AD564" s="53" t="s">
        <v>68</v>
      </c>
    </row>
    <row r="565" spans="1:30" ht="30" customHeight="1" x14ac:dyDescent="0.25">
      <c r="A565" s="45" t="s">
        <v>60</v>
      </c>
      <c r="B565" s="45" t="s">
        <v>61</v>
      </c>
      <c r="C565" s="45" t="s">
        <v>936</v>
      </c>
      <c r="D565" s="46" t="s">
        <v>1031</v>
      </c>
      <c r="E565" s="46" t="s">
        <v>1032</v>
      </c>
      <c r="F565" s="46" t="s">
        <v>1035</v>
      </c>
      <c r="G565" s="46" t="s">
        <v>1036</v>
      </c>
      <c r="H565" s="47" t="s">
        <v>66</v>
      </c>
      <c r="I565" s="48">
        <v>0</v>
      </c>
      <c r="J565" s="49">
        <v>0</v>
      </c>
      <c r="K565" s="46">
        <v>0</v>
      </c>
      <c r="L565" s="46">
        <v>0</v>
      </c>
      <c r="M565" s="49" t="s">
        <v>67</v>
      </c>
      <c r="N565" s="54">
        <v>0</v>
      </c>
      <c r="O565" s="52" t="s">
        <v>68</v>
      </c>
      <c r="P565" s="48">
        <v>0</v>
      </c>
      <c r="Q565" s="46">
        <v>0</v>
      </c>
      <c r="R565" s="46" t="s">
        <v>67</v>
      </c>
      <c r="S565" s="52" t="s">
        <v>67</v>
      </c>
      <c r="T565" s="48">
        <v>0</v>
      </c>
      <c r="U565" s="46">
        <v>0</v>
      </c>
      <c r="V565" s="46">
        <v>0</v>
      </c>
      <c r="W565" s="46">
        <v>0</v>
      </c>
      <c r="X565" s="46">
        <v>0</v>
      </c>
      <c r="Y565" s="48">
        <v>0</v>
      </c>
      <c r="Z565" s="48">
        <v>0</v>
      </c>
      <c r="AA565" s="52">
        <v>0</v>
      </c>
      <c r="AB565" s="48">
        <v>0</v>
      </c>
      <c r="AC565" s="52">
        <v>0</v>
      </c>
      <c r="AD565" s="53" t="s">
        <v>68</v>
      </c>
    </row>
    <row r="566" spans="1:30" ht="30" customHeight="1" x14ac:dyDescent="0.25">
      <c r="A566" s="45" t="s">
        <v>60</v>
      </c>
      <c r="B566" s="45" t="s">
        <v>61</v>
      </c>
      <c r="C566" s="45" t="s">
        <v>936</v>
      </c>
      <c r="D566" s="46" t="s">
        <v>1037</v>
      </c>
      <c r="E566" s="46" t="s">
        <v>938</v>
      </c>
      <c r="F566" s="46" t="s">
        <v>1038</v>
      </c>
      <c r="G566" s="46" t="s">
        <v>940</v>
      </c>
      <c r="H566" s="47" t="s">
        <v>66</v>
      </c>
      <c r="I566" s="48">
        <v>0</v>
      </c>
      <c r="J566" s="49">
        <v>0</v>
      </c>
      <c r="K566" s="46">
        <v>0</v>
      </c>
      <c r="L566" s="46">
        <v>0</v>
      </c>
      <c r="M566" s="49" t="s">
        <v>67</v>
      </c>
      <c r="N566" s="51">
        <v>0</v>
      </c>
      <c r="O566" s="52" t="s">
        <v>68</v>
      </c>
      <c r="P566" s="48">
        <v>0</v>
      </c>
      <c r="Q566" s="46">
        <v>0</v>
      </c>
      <c r="R566" s="46" t="s">
        <v>67</v>
      </c>
      <c r="S566" s="52" t="s">
        <v>67</v>
      </c>
      <c r="T566" s="48">
        <v>0</v>
      </c>
      <c r="U566" s="46">
        <v>0</v>
      </c>
      <c r="V566" s="46">
        <v>0</v>
      </c>
      <c r="W566" s="46">
        <v>0</v>
      </c>
      <c r="X566" s="46">
        <v>0</v>
      </c>
      <c r="Y566" s="48">
        <v>0</v>
      </c>
      <c r="Z566" s="48">
        <v>0</v>
      </c>
      <c r="AA566" s="52">
        <v>0</v>
      </c>
      <c r="AB566" s="48">
        <v>0</v>
      </c>
      <c r="AC566" s="52">
        <v>0</v>
      </c>
      <c r="AD566" s="53" t="s">
        <v>68</v>
      </c>
    </row>
    <row r="567" spans="1:30" ht="30" customHeight="1" x14ac:dyDescent="0.25">
      <c r="A567" s="45" t="s">
        <v>60</v>
      </c>
      <c r="B567" s="45" t="s">
        <v>61</v>
      </c>
      <c r="C567" s="45" t="s">
        <v>936</v>
      </c>
      <c r="D567" s="46" t="s">
        <v>1039</v>
      </c>
      <c r="E567" s="46" t="s">
        <v>1040</v>
      </c>
      <c r="F567" s="46" t="s">
        <v>1041</v>
      </c>
      <c r="G567" s="46" t="s">
        <v>1042</v>
      </c>
      <c r="H567" s="47" t="s">
        <v>66</v>
      </c>
      <c r="I567" s="48">
        <v>0</v>
      </c>
      <c r="J567" s="49">
        <v>0</v>
      </c>
      <c r="K567" s="46">
        <v>0</v>
      </c>
      <c r="L567" s="46">
        <v>0</v>
      </c>
      <c r="M567" s="49" t="s">
        <v>67</v>
      </c>
      <c r="N567" s="54">
        <v>0</v>
      </c>
      <c r="O567" s="52" t="s">
        <v>68</v>
      </c>
      <c r="P567" s="48">
        <v>0</v>
      </c>
      <c r="Q567" s="46">
        <v>0</v>
      </c>
      <c r="R567" s="46" t="s">
        <v>67</v>
      </c>
      <c r="S567" s="52" t="s">
        <v>67</v>
      </c>
      <c r="T567" s="48">
        <v>0</v>
      </c>
      <c r="U567" s="46">
        <v>0</v>
      </c>
      <c r="V567" s="46">
        <v>0</v>
      </c>
      <c r="W567" s="46">
        <v>0</v>
      </c>
      <c r="X567" s="46">
        <v>0</v>
      </c>
      <c r="Y567" s="48">
        <v>0</v>
      </c>
      <c r="Z567" s="48">
        <v>0</v>
      </c>
      <c r="AA567" s="52">
        <v>0</v>
      </c>
      <c r="AB567" s="48">
        <v>0</v>
      </c>
      <c r="AC567" s="52">
        <v>0</v>
      </c>
      <c r="AD567" s="53" t="s">
        <v>68</v>
      </c>
    </row>
    <row r="568" spans="1:30" ht="30" customHeight="1" x14ac:dyDescent="0.25">
      <c r="A568" s="45" t="s">
        <v>60</v>
      </c>
      <c r="B568" s="45" t="s">
        <v>61</v>
      </c>
      <c r="C568" s="45" t="s">
        <v>936</v>
      </c>
      <c r="D568" s="46" t="s">
        <v>1039</v>
      </c>
      <c r="E568" s="46" t="s">
        <v>1040</v>
      </c>
      <c r="F568" s="46" t="s">
        <v>1043</v>
      </c>
      <c r="G568" s="46" t="s">
        <v>1040</v>
      </c>
      <c r="H568" s="47" t="s">
        <v>66</v>
      </c>
      <c r="I568" s="48">
        <v>0</v>
      </c>
      <c r="J568" s="49">
        <v>0</v>
      </c>
      <c r="K568" s="46">
        <v>0</v>
      </c>
      <c r="L568" s="46">
        <v>0</v>
      </c>
      <c r="M568" s="49" t="s">
        <v>67</v>
      </c>
      <c r="N568" s="51">
        <v>0</v>
      </c>
      <c r="O568" s="52" t="s">
        <v>68</v>
      </c>
      <c r="P568" s="48">
        <v>0</v>
      </c>
      <c r="Q568" s="46">
        <v>0</v>
      </c>
      <c r="R568" s="46" t="s">
        <v>67</v>
      </c>
      <c r="S568" s="52" t="s">
        <v>67</v>
      </c>
      <c r="T568" s="48">
        <v>0</v>
      </c>
      <c r="U568" s="46">
        <v>0</v>
      </c>
      <c r="V568" s="46">
        <v>0</v>
      </c>
      <c r="W568" s="46">
        <v>0</v>
      </c>
      <c r="X568" s="46">
        <v>0</v>
      </c>
      <c r="Y568" s="48">
        <v>0</v>
      </c>
      <c r="Z568" s="48">
        <v>0</v>
      </c>
      <c r="AA568" s="52">
        <v>0</v>
      </c>
      <c r="AB568" s="48">
        <v>0</v>
      </c>
      <c r="AC568" s="52">
        <v>0</v>
      </c>
      <c r="AD568" s="53" t="s">
        <v>68</v>
      </c>
    </row>
    <row r="569" spans="1:30" ht="30" customHeight="1" x14ac:dyDescent="0.25">
      <c r="A569" s="45" t="s">
        <v>60</v>
      </c>
      <c r="B569" s="45" t="s">
        <v>61</v>
      </c>
      <c r="C569" s="45" t="s">
        <v>936</v>
      </c>
      <c r="D569" s="46" t="s">
        <v>1039</v>
      </c>
      <c r="E569" s="46" t="s">
        <v>1040</v>
      </c>
      <c r="F569" s="46" t="s">
        <v>1044</v>
      </c>
      <c r="G569" s="46" t="s">
        <v>1045</v>
      </c>
      <c r="H569" s="47" t="s">
        <v>66</v>
      </c>
      <c r="I569" s="48">
        <v>0</v>
      </c>
      <c r="J569" s="49">
        <v>0</v>
      </c>
      <c r="K569" s="46">
        <v>0</v>
      </c>
      <c r="L569" s="46">
        <v>0</v>
      </c>
      <c r="M569" s="49" t="s">
        <v>67</v>
      </c>
      <c r="N569" s="54">
        <v>0</v>
      </c>
      <c r="O569" s="52" t="s">
        <v>68</v>
      </c>
      <c r="P569" s="48">
        <v>0</v>
      </c>
      <c r="Q569" s="46">
        <v>0</v>
      </c>
      <c r="R569" s="46" t="s">
        <v>67</v>
      </c>
      <c r="S569" s="52" t="s">
        <v>67</v>
      </c>
      <c r="T569" s="48">
        <v>0</v>
      </c>
      <c r="U569" s="46">
        <v>0</v>
      </c>
      <c r="V569" s="46">
        <v>0</v>
      </c>
      <c r="W569" s="46">
        <v>0</v>
      </c>
      <c r="X569" s="46">
        <v>0</v>
      </c>
      <c r="Y569" s="48">
        <v>0</v>
      </c>
      <c r="Z569" s="48">
        <v>0</v>
      </c>
      <c r="AA569" s="52">
        <v>0</v>
      </c>
      <c r="AB569" s="48">
        <v>0</v>
      </c>
      <c r="AC569" s="52">
        <v>0</v>
      </c>
      <c r="AD569" s="53" t="s">
        <v>68</v>
      </c>
    </row>
    <row r="570" spans="1:30" ht="30" customHeight="1" x14ac:dyDescent="0.25">
      <c r="A570" s="45" t="s">
        <v>60</v>
      </c>
      <c r="B570" s="45" t="s">
        <v>61</v>
      </c>
      <c r="C570" s="45" t="s">
        <v>936</v>
      </c>
      <c r="D570" s="46" t="s">
        <v>1046</v>
      </c>
      <c r="E570" s="46" t="s">
        <v>1025</v>
      </c>
      <c r="F570" s="46" t="s">
        <v>1047</v>
      </c>
      <c r="G570" s="46" t="s">
        <v>1025</v>
      </c>
      <c r="H570" s="47" t="s">
        <v>66</v>
      </c>
      <c r="I570" s="48">
        <v>0</v>
      </c>
      <c r="J570" s="49">
        <v>0</v>
      </c>
      <c r="K570" s="46">
        <v>0</v>
      </c>
      <c r="L570" s="46">
        <v>0</v>
      </c>
      <c r="M570" s="49" t="s">
        <v>67</v>
      </c>
      <c r="N570" s="51">
        <v>0</v>
      </c>
      <c r="O570" s="52" t="s">
        <v>68</v>
      </c>
      <c r="P570" s="48">
        <v>0</v>
      </c>
      <c r="Q570" s="46">
        <v>0</v>
      </c>
      <c r="R570" s="46" t="s">
        <v>67</v>
      </c>
      <c r="S570" s="52" t="s">
        <v>67</v>
      </c>
      <c r="T570" s="48">
        <v>0</v>
      </c>
      <c r="U570" s="46">
        <v>0</v>
      </c>
      <c r="V570" s="46">
        <v>0</v>
      </c>
      <c r="W570" s="46">
        <v>0</v>
      </c>
      <c r="X570" s="46">
        <v>0</v>
      </c>
      <c r="Y570" s="48">
        <v>0</v>
      </c>
      <c r="Z570" s="48">
        <v>0</v>
      </c>
      <c r="AA570" s="52">
        <v>0</v>
      </c>
      <c r="AB570" s="48">
        <v>0</v>
      </c>
      <c r="AC570" s="52">
        <v>0</v>
      </c>
      <c r="AD570" s="53" t="s">
        <v>68</v>
      </c>
    </row>
    <row r="571" spans="1:30" ht="30" customHeight="1" x14ac:dyDescent="0.25">
      <c r="A571" s="45" t="s">
        <v>60</v>
      </c>
      <c r="B571" s="45" t="s">
        <v>61</v>
      </c>
      <c r="C571" s="45" t="s">
        <v>936</v>
      </c>
      <c r="D571" s="46" t="s">
        <v>1046</v>
      </c>
      <c r="E571" s="46" t="s">
        <v>1025</v>
      </c>
      <c r="F571" s="46" t="s">
        <v>1048</v>
      </c>
      <c r="G571" s="46" t="s">
        <v>1025</v>
      </c>
      <c r="H571" s="47" t="s">
        <v>66</v>
      </c>
      <c r="I571" s="48">
        <v>0</v>
      </c>
      <c r="J571" s="49">
        <v>0</v>
      </c>
      <c r="K571" s="46">
        <v>0</v>
      </c>
      <c r="L571" s="46">
        <v>0</v>
      </c>
      <c r="M571" s="49" t="s">
        <v>67</v>
      </c>
      <c r="N571" s="54">
        <v>0</v>
      </c>
      <c r="O571" s="52" t="s">
        <v>68</v>
      </c>
      <c r="P571" s="48">
        <v>0</v>
      </c>
      <c r="Q571" s="46">
        <v>0</v>
      </c>
      <c r="R571" s="46" t="s">
        <v>67</v>
      </c>
      <c r="S571" s="52" t="s">
        <v>67</v>
      </c>
      <c r="T571" s="48">
        <v>0</v>
      </c>
      <c r="U571" s="46">
        <v>0</v>
      </c>
      <c r="V571" s="46">
        <v>0</v>
      </c>
      <c r="W571" s="46">
        <v>0</v>
      </c>
      <c r="X571" s="46">
        <v>0</v>
      </c>
      <c r="Y571" s="48">
        <v>0</v>
      </c>
      <c r="Z571" s="48">
        <v>0</v>
      </c>
      <c r="AA571" s="52">
        <v>0</v>
      </c>
      <c r="AB571" s="48">
        <v>0</v>
      </c>
      <c r="AC571" s="52">
        <v>0</v>
      </c>
      <c r="AD571" s="53" t="s">
        <v>68</v>
      </c>
    </row>
    <row r="572" spans="1:30" ht="30" customHeight="1" x14ac:dyDescent="0.25">
      <c r="A572" s="45" t="s">
        <v>60</v>
      </c>
      <c r="B572" s="45" t="s">
        <v>61</v>
      </c>
      <c r="C572" s="45" t="s">
        <v>936</v>
      </c>
      <c r="D572" s="46" t="s">
        <v>1049</v>
      </c>
      <c r="E572" s="46" t="s">
        <v>938</v>
      </c>
      <c r="F572" s="46" t="s">
        <v>1050</v>
      </c>
      <c r="G572" s="46" t="s">
        <v>1051</v>
      </c>
      <c r="H572" s="47" t="s">
        <v>66</v>
      </c>
      <c r="I572" s="48">
        <v>0</v>
      </c>
      <c r="J572" s="49">
        <v>0</v>
      </c>
      <c r="K572" s="46">
        <v>0</v>
      </c>
      <c r="L572" s="46">
        <v>0</v>
      </c>
      <c r="M572" s="49" t="s">
        <v>67</v>
      </c>
      <c r="N572" s="51">
        <v>0</v>
      </c>
      <c r="O572" s="52" t="s">
        <v>68</v>
      </c>
      <c r="P572" s="48">
        <v>0</v>
      </c>
      <c r="Q572" s="46">
        <v>0</v>
      </c>
      <c r="R572" s="46" t="s">
        <v>67</v>
      </c>
      <c r="S572" s="52" t="s">
        <v>67</v>
      </c>
      <c r="T572" s="48">
        <v>0</v>
      </c>
      <c r="U572" s="46">
        <v>0</v>
      </c>
      <c r="V572" s="46">
        <v>0</v>
      </c>
      <c r="W572" s="46">
        <v>0</v>
      </c>
      <c r="X572" s="46">
        <v>0</v>
      </c>
      <c r="Y572" s="48">
        <v>0</v>
      </c>
      <c r="Z572" s="48">
        <v>0</v>
      </c>
      <c r="AA572" s="52">
        <v>0</v>
      </c>
      <c r="AB572" s="48">
        <v>0</v>
      </c>
      <c r="AC572" s="52">
        <v>0</v>
      </c>
      <c r="AD572" s="53" t="s">
        <v>68</v>
      </c>
    </row>
    <row r="573" spans="1:30" ht="30" customHeight="1" x14ac:dyDescent="0.25">
      <c r="A573" s="45" t="s">
        <v>60</v>
      </c>
      <c r="B573" s="45" t="s">
        <v>61</v>
      </c>
      <c r="C573" s="45" t="s">
        <v>936</v>
      </c>
      <c r="D573" s="46" t="s">
        <v>1049</v>
      </c>
      <c r="E573" s="46" t="s">
        <v>938</v>
      </c>
      <c r="F573" s="46" t="s">
        <v>1052</v>
      </c>
      <c r="G573" s="46" t="s">
        <v>1053</v>
      </c>
      <c r="H573" s="47" t="s">
        <v>66</v>
      </c>
      <c r="I573" s="48">
        <v>0</v>
      </c>
      <c r="J573" s="49">
        <v>0</v>
      </c>
      <c r="K573" s="46">
        <v>0</v>
      </c>
      <c r="L573" s="46">
        <v>0</v>
      </c>
      <c r="M573" s="49" t="s">
        <v>67</v>
      </c>
      <c r="N573" s="54">
        <v>0</v>
      </c>
      <c r="O573" s="52" t="s">
        <v>68</v>
      </c>
      <c r="P573" s="48">
        <v>0</v>
      </c>
      <c r="Q573" s="46">
        <v>0</v>
      </c>
      <c r="R573" s="46" t="s">
        <v>67</v>
      </c>
      <c r="S573" s="52" t="s">
        <v>67</v>
      </c>
      <c r="T573" s="48">
        <v>0</v>
      </c>
      <c r="U573" s="46">
        <v>0</v>
      </c>
      <c r="V573" s="46">
        <v>0</v>
      </c>
      <c r="W573" s="46">
        <v>0</v>
      </c>
      <c r="X573" s="46">
        <v>0</v>
      </c>
      <c r="Y573" s="48">
        <v>0</v>
      </c>
      <c r="Z573" s="48">
        <v>0</v>
      </c>
      <c r="AA573" s="52">
        <v>0</v>
      </c>
      <c r="AB573" s="48">
        <v>0</v>
      </c>
      <c r="AC573" s="52">
        <v>0</v>
      </c>
      <c r="AD573" s="53" t="s">
        <v>68</v>
      </c>
    </row>
    <row r="574" spans="1:30" ht="30" customHeight="1" x14ac:dyDescent="0.25">
      <c r="A574" s="45" t="s">
        <v>60</v>
      </c>
      <c r="B574" s="45" t="s">
        <v>61</v>
      </c>
      <c r="C574" s="45" t="s">
        <v>936</v>
      </c>
      <c r="D574" s="46" t="s">
        <v>1049</v>
      </c>
      <c r="E574" s="46" t="s">
        <v>938</v>
      </c>
      <c r="F574" s="46" t="s">
        <v>1054</v>
      </c>
      <c r="G574" s="46" t="s">
        <v>1055</v>
      </c>
      <c r="H574" s="47" t="s">
        <v>66</v>
      </c>
      <c r="I574" s="48">
        <v>0</v>
      </c>
      <c r="J574" s="49">
        <v>0</v>
      </c>
      <c r="K574" s="46">
        <v>0</v>
      </c>
      <c r="L574" s="46">
        <v>0</v>
      </c>
      <c r="M574" s="49" t="s">
        <v>67</v>
      </c>
      <c r="N574" s="51">
        <v>0</v>
      </c>
      <c r="O574" s="52" t="s">
        <v>68</v>
      </c>
      <c r="P574" s="48">
        <v>0</v>
      </c>
      <c r="Q574" s="46">
        <v>0</v>
      </c>
      <c r="R574" s="46" t="s">
        <v>67</v>
      </c>
      <c r="S574" s="52" t="s">
        <v>67</v>
      </c>
      <c r="T574" s="48">
        <v>0</v>
      </c>
      <c r="U574" s="46">
        <v>0</v>
      </c>
      <c r="V574" s="46">
        <v>0</v>
      </c>
      <c r="W574" s="46">
        <v>0</v>
      </c>
      <c r="X574" s="46">
        <v>0</v>
      </c>
      <c r="Y574" s="48">
        <v>0</v>
      </c>
      <c r="Z574" s="48">
        <v>0</v>
      </c>
      <c r="AA574" s="52">
        <v>0</v>
      </c>
      <c r="AB574" s="48">
        <v>0</v>
      </c>
      <c r="AC574" s="52">
        <v>0</v>
      </c>
      <c r="AD574" s="53" t="s">
        <v>68</v>
      </c>
    </row>
    <row r="575" spans="1:30" ht="30" customHeight="1" x14ac:dyDescent="0.25">
      <c r="A575" s="45" t="s">
        <v>60</v>
      </c>
      <c r="B575" s="45" t="s">
        <v>61</v>
      </c>
      <c r="C575" s="45" t="s">
        <v>936</v>
      </c>
      <c r="D575" s="46" t="s">
        <v>1056</v>
      </c>
      <c r="E575" s="46" t="s">
        <v>1057</v>
      </c>
      <c r="F575" s="46" t="s">
        <v>1058</v>
      </c>
      <c r="G575" s="46" t="s">
        <v>1059</v>
      </c>
      <c r="H575" s="47" t="s">
        <v>66</v>
      </c>
      <c r="I575" s="48">
        <v>0</v>
      </c>
      <c r="J575" s="49">
        <v>0</v>
      </c>
      <c r="K575" s="46">
        <v>0</v>
      </c>
      <c r="L575" s="46">
        <v>0</v>
      </c>
      <c r="M575" s="49" t="s">
        <v>67</v>
      </c>
      <c r="N575" s="54">
        <v>0</v>
      </c>
      <c r="O575" s="52" t="s">
        <v>68</v>
      </c>
      <c r="P575" s="48">
        <v>0</v>
      </c>
      <c r="Q575" s="46">
        <v>0</v>
      </c>
      <c r="R575" s="46" t="s">
        <v>67</v>
      </c>
      <c r="S575" s="52" t="s">
        <v>67</v>
      </c>
      <c r="T575" s="48">
        <v>0</v>
      </c>
      <c r="U575" s="46">
        <v>0</v>
      </c>
      <c r="V575" s="46">
        <v>0</v>
      </c>
      <c r="W575" s="46">
        <v>0</v>
      </c>
      <c r="X575" s="46">
        <v>0</v>
      </c>
      <c r="Y575" s="48">
        <v>0</v>
      </c>
      <c r="Z575" s="48">
        <v>0</v>
      </c>
      <c r="AA575" s="52">
        <v>0</v>
      </c>
      <c r="AB575" s="48">
        <v>0</v>
      </c>
      <c r="AC575" s="52">
        <v>0</v>
      </c>
      <c r="AD575" s="53" t="s">
        <v>68</v>
      </c>
    </row>
    <row r="576" spans="1:30" ht="30" customHeight="1" x14ac:dyDescent="0.25">
      <c r="A576" s="45" t="s">
        <v>60</v>
      </c>
      <c r="B576" s="45" t="s">
        <v>61</v>
      </c>
      <c r="C576" s="45" t="s">
        <v>936</v>
      </c>
      <c r="D576" s="46" t="s">
        <v>1056</v>
      </c>
      <c r="E576" s="46" t="s">
        <v>1057</v>
      </c>
      <c r="F576" s="46" t="s">
        <v>1060</v>
      </c>
      <c r="G576" s="46" t="s">
        <v>1034</v>
      </c>
      <c r="H576" s="47" t="s">
        <v>66</v>
      </c>
      <c r="I576" s="48">
        <v>0</v>
      </c>
      <c r="J576" s="49">
        <v>0</v>
      </c>
      <c r="K576" s="46">
        <v>0</v>
      </c>
      <c r="L576" s="46">
        <v>0</v>
      </c>
      <c r="M576" s="49" t="s">
        <v>67</v>
      </c>
      <c r="N576" s="51">
        <v>0</v>
      </c>
      <c r="O576" s="52" t="s">
        <v>68</v>
      </c>
      <c r="P576" s="48">
        <v>0</v>
      </c>
      <c r="Q576" s="46">
        <v>0</v>
      </c>
      <c r="R576" s="46" t="s">
        <v>67</v>
      </c>
      <c r="S576" s="52" t="s">
        <v>67</v>
      </c>
      <c r="T576" s="48">
        <v>0</v>
      </c>
      <c r="U576" s="46">
        <v>0</v>
      </c>
      <c r="V576" s="46">
        <v>0</v>
      </c>
      <c r="W576" s="46">
        <v>0</v>
      </c>
      <c r="X576" s="46">
        <v>0</v>
      </c>
      <c r="Y576" s="48">
        <v>0</v>
      </c>
      <c r="Z576" s="48">
        <v>0</v>
      </c>
      <c r="AA576" s="52">
        <v>0</v>
      </c>
      <c r="AB576" s="48">
        <v>0</v>
      </c>
      <c r="AC576" s="52">
        <v>0</v>
      </c>
      <c r="AD576" s="53" t="s">
        <v>68</v>
      </c>
    </row>
    <row r="577" spans="1:30" ht="30" customHeight="1" x14ac:dyDescent="0.25">
      <c r="A577" s="45" t="s">
        <v>60</v>
      </c>
      <c r="B577" s="45" t="s">
        <v>61</v>
      </c>
      <c r="C577" s="45" t="s">
        <v>936</v>
      </c>
      <c r="D577" s="46" t="s">
        <v>1061</v>
      </c>
      <c r="E577" s="46" t="s">
        <v>1062</v>
      </c>
      <c r="F577" s="46" t="s">
        <v>1063</v>
      </c>
      <c r="G577" s="46" t="s">
        <v>1064</v>
      </c>
      <c r="H577" s="47" t="s">
        <v>66</v>
      </c>
      <c r="I577" s="48">
        <v>0</v>
      </c>
      <c r="J577" s="49">
        <v>0</v>
      </c>
      <c r="K577" s="46">
        <v>0</v>
      </c>
      <c r="L577" s="46">
        <v>0</v>
      </c>
      <c r="M577" s="49" t="s">
        <v>67</v>
      </c>
      <c r="N577" s="54">
        <v>0</v>
      </c>
      <c r="O577" s="52" t="s">
        <v>68</v>
      </c>
      <c r="P577" s="48">
        <v>0</v>
      </c>
      <c r="Q577" s="46">
        <v>0</v>
      </c>
      <c r="R577" s="46" t="s">
        <v>67</v>
      </c>
      <c r="S577" s="52" t="s">
        <v>67</v>
      </c>
      <c r="T577" s="48">
        <v>0</v>
      </c>
      <c r="U577" s="46">
        <v>0</v>
      </c>
      <c r="V577" s="46">
        <v>0</v>
      </c>
      <c r="W577" s="46">
        <v>0</v>
      </c>
      <c r="X577" s="46">
        <v>0</v>
      </c>
      <c r="Y577" s="48">
        <v>0</v>
      </c>
      <c r="Z577" s="48">
        <v>0</v>
      </c>
      <c r="AA577" s="52">
        <v>0</v>
      </c>
      <c r="AB577" s="48">
        <v>0</v>
      </c>
      <c r="AC577" s="52">
        <v>0</v>
      </c>
      <c r="AD577" s="53" t="s">
        <v>68</v>
      </c>
    </row>
    <row r="578" spans="1:30" ht="30" customHeight="1" x14ac:dyDescent="0.25">
      <c r="A578" s="45" t="s">
        <v>60</v>
      </c>
      <c r="B578" s="45" t="s">
        <v>61</v>
      </c>
      <c r="C578" s="45" t="s">
        <v>936</v>
      </c>
      <c r="D578" s="46" t="s">
        <v>1061</v>
      </c>
      <c r="E578" s="46" t="s">
        <v>1062</v>
      </c>
      <c r="F578" s="46" t="s">
        <v>1065</v>
      </c>
      <c r="G578" s="46" t="s">
        <v>1062</v>
      </c>
      <c r="H578" s="47" t="s">
        <v>66</v>
      </c>
      <c r="I578" s="48">
        <v>0</v>
      </c>
      <c r="J578" s="49">
        <v>0</v>
      </c>
      <c r="K578" s="46">
        <v>0</v>
      </c>
      <c r="L578" s="46">
        <v>0</v>
      </c>
      <c r="M578" s="49" t="s">
        <v>67</v>
      </c>
      <c r="N578" s="51">
        <v>0</v>
      </c>
      <c r="O578" s="52" t="s">
        <v>68</v>
      </c>
      <c r="P578" s="48">
        <v>0</v>
      </c>
      <c r="Q578" s="46">
        <v>0</v>
      </c>
      <c r="R578" s="46" t="s">
        <v>67</v>
      </c>
      <c r="S578" s="52" t="s">
        <v>67</v>
      </c>
      <c r="T578" s="48">
        <v>0</v>
      </c>
      <c r="U578" s="46">
        <v>0</v>
      </c>
      <c r="V578" s="46">
        <v>0</v>
      </c>
      <c r="W578" s="46">
        <v>0</v>
      </c>
      <c r="X578" s="46">
        <v>0</v>
      </c>
      <c r="Y578" s="48">
        <v>0</v>
      </c>
      <c r="Z578" s="48">
        <v>0</v>
      </c>
      <c r="AA578" s="52">
        <v>0</v>
      </c>
      <c r="AB578" s="48">
        <v>0</v>
      </c>
      <c r="AC578" s="52">
        <v>0</v>
      </c>
      <c r="AD578" s="53" t="s">
        <v>68</v>
      </c>
    </row>
    <row r="579" spans="1:30" ht="30" customHeight="1" x14ac:dyDescent="0.25">
      <c r="A579" s="45" t="s">
        <v>60</v>
      </c>
      <c r="B579" s="45" t="s">
        <v>61</v>
      </c>
      <c r="C579" s="45" t="s">
        <v>936</v>
      </c>
      <c r="D579" s="46" t="s">
        <v>1061</v>
      </c>
      <c r="E579" s="46" t="s">
        <v>1062</v>
      </c>
      <c r="F579" s="46" t="s">
        <v>1066</v>
      </c>
      <c r="G579" s="46" t="s">
        <v>1062</v>
      </c>
      <c r="H579" s="47" t="s">
        <v>66</v>
      </c>
      <c r="I579" s="48">
        <v>0</v>
      </c>
      <c r="J579" s="49">
        <v>0</v>
      </c>
      <c r="K579" s="46">
        <v>0</v>
      </c>
      <c r="L579" s="46">
        <v>0</v>
      </c>
      <c r="M579" s="49" t="s">
        <v>67</v>
      </c>
      <c r="N579" s="54">
        <v>0</v>
      </c>
      <c r="O579" s="52" t="s">
        <v>68</v>
      </c>
      <c r="P579" s="48">
        <v>0</v>
      </c>
      <c r="Q579" s="46">
        <v>0</v>
      </c>
      <c r="R579" s="46" t="s">
        <v>67</v>
      </c>
      <c r="S579" s="52" t="s">
        <v>67</v>
      </c>
      <c r="T579" s="48">
        <v>0</v>
      </c>
      <c r="U579" s="46">
        <v>0</v>
      </c>
      <c r="V579" s="46">
        <v>0</v>
      </c>
      <c r="W579" s="46">
        <v>0</v>
      </c>
      <c r="X579" s="46">
        <v>0</v>
      </c>
      <c r="Y579" s="48">
        <v>0</v>
      </c>
      <c r="Z579" s="48">
        <v>0</v>
      </c>
      <c r="AA579" s="52">
        <v>0</v>
      </c>
      <c r="AB579" s="48">
        <v>0</v>
      </c>
      <c r="AC579" s="52">
        <v>0</v>
      </c>
      <c r="AD579" s="53" t="s">
        <v>68</v>
      </c>
    </row>
    <row r="580" spans="1:30" ht="30" customHeight="1" x14ac:dyDescent="0.25">
      <c r="A580" s="45" t="s">
        <v>60</v>
      </c>
      <c r="B580" s="45" t="s">
        <v>61</v>
      </c>
      <c r="C580" s="45" t="s">
        <v>936</v>
      </c>
      <c r="D580" s="46" t="s">
        <v>1061</v>
      </c>
      <c r="E580" s="46" t="s">
        <v>1062</v>
      </c>
      <c r="F580" s="46" t="s">
        <v>1067</v>
      </c>
      <c r="G580" s="46" t="s">
        <v>1068</v>
      </c>
      <c r="H580" s="47" t="s">
        <v>66</v>
      </c>
      <c r="I580" s="48">
        <v>0</v>
      </c>
      <c r="J580" s="49">
        <v>0</v>
      </c>
      <c r="K580" s="46">
        <v>0</v>
      </c>
      <c r="L580" s="46">
        <v>0</v>
      </c>
      <c r="M580" s="49" t="s">
        <v>67</v>
      </c>
      <c r="N580" s="51">
        <v>0</v>
      </c>
      <c r="O580" s="52" t="s">
        <v>68</v>
      </c>
      <c r="P580" s="48">
        <v>0</v>
      </c>
      <c r="Q580" s="46">
        <v>0</v>
      </c>
      <c r="R580" s="46" t="s">
        <v>67</v>
      </c>
      <c r="S580" s="52" t="s">
        <v>67</v>
      </c>
      <c r="T580" s="48">
        <v>0</v>
      </c>
      <c r="U580" s="46">
        <v>0</v>
      </c>
      <c r="V580" s="46">
        <v>0</v>
      </c>
      <c r="W580" s="46">
        <v>0</v>
      </c>
      <c r="X580" s="46">
        <v>0</v>
      </c>
      <c r="Y580" s="48">
        <v>0</v>
      </c>
      <c r="Z580" s="48">
        <v>0</v>
      </c>
      <c r="AA580" s="52">
        <v>0</v>
      </c>
      <c r="AB580" s="48">
        <v>0</v>
      </c>
      <c r="AC580" s="52">
        <v>0</v>
      </c>
      <c r="AD580" s="53" t="s">
        <v>68</v>
      </c>
    </row>
    <row r="581" spans="1:30" ht="30" customHeight="1" x14ac:dyDescent="0.25">
      <c r="A581" s="45" t="s">
        <v>60</v>
      </c>
      <c r="B581" s="45" t="s">
        <v>61</v>
      </c>
      <c r="C581" s="45" t="s">
        <v>936</v>
      </c>
      <c r="D581" s="46" t="s">
        <v>1069</v>
      </c>
      <c r="E581" s="46" t="s">
        <v>1070</v>
      </c>
      <c r="F581" s="46" t="s">
        <v>1071</v>
      </c>
      <c r="G581" s="46" t="s">
        <v>1072</v>
      </c>
      <c r="H581" s="47" t="s">
        <v>66</v>
      </c>
      <c r="I581" s="48">
        <v>0</v>
      </c>
      <c r="J581" s="49">
        <v>0</v>
      </c>
      <c r="K581" s="46">
        <v>0</v>
      </c>
      <c r="L581" s="46">
        <v>0</v>
      </c>
      <c r="M581" s="49" t="s">
        <v>67</v>
      </c>
      <c r="N581" s="54">
        <v>0</v>
      </c>
      <c r="O581" s="52" t="s">
        <v>68</v>
      </c>
      <c r="P581" s="48">
        <v>0</v>
      </c>
      <c r="Q581" s="46">
        <v>0</v>
      </c>
      <c r="R581" s="46" t="s">
        <v>67</v>
      </c>
      <c r="S581" s="52" t="s">
        <v>67</v>
      </c>
      <c r="T581" s="48">
        <v>0</v>
      </c>
      <c r="U581" s="46">
        <v>0</v>
      </c>
      <c r="V581" s="46">
        <v>0</v>
      </c>
      <c r="W581" s="46">
        <v>0</v>
      </c>
      <c r="X581" s="46">
        <v>0</v>
      </c>
      <c r="Y581" s="48">
        <v>0</v>
      </c>
      <c r="Z581" s="48">
        <v>0</v>
      </c>
      <c r="AA581" s="52">
        <v>0</v>
      </c>
      <c r="AB581" s="48">
        <v>0</v>
      </c>
      <c r="AC581" s="52">
        <v>0</v>
      </c>
      <c r="AD581" s="53" t="s">
        <v>68</v>
      </c>
    </row>
    <row r="582" spans="1:30" ht="30" customHeight="1" x14ac:dyDescent="0.25">
      <c r="A582" s="45" t="s">
        <v>60</v>
      </c>
      <c r="B582" s="45" t="s">
        <v>61</v>
      </c>
      <c r="C582" s="45" t="s">
        <v>936</v>
      </c>
      <c r="D582" s="46" t="s">
        <v>1073</v>
      </c>
      <c r="E582" s="46" t="s">
        <v>1074</v>
      </c>
      <c r="F582" s="46" t="s">
        <v>1075</v>
      </c>
      <c r="G582" s="46" t="s">
        <v>1076</v>
      </c>
      <c r="H582" s="47" t="s">
        <v>66</v>
      </c>
      <c r="I582" s="48">
        <v>0</v>
      </c>
      <c r="J582" s="49">
        <v>0</v>
      </c>
      <c r="K582" s="46">
        <v>0</v>
      </c>
      <c r="L582" s="46">
        <v>0</v>
      </c>
      <c r="M582" s="49" t="s">
        <v>67</v>
      </c>
      <c r="N582" s="51">
        <v>0</v>
      </c>
      <c r="O582" s="52" t="s">
        <v>68</v>
      </c>
      <c r="P582" s="48">
        <v>0</v>
      </c>
      <c r="Q582" s="46">
        <v>0</v>
      </c>
      <c r="R582" s="46" t="s">
        <v>67</v>
      </c>
      <c r="S582" s="52" t="s">
        <v>67</v>
      </c>
      <c r="T582" s="48">
        <v>0</v>
      </c>
      <c r="U582" s="46">
        <v>0</v>
      </c>
      <c r="V582" s="46">
        <v>0</v>
      </c>
      <c r="W582" s="46">
        <v>0</v>
      </c>
      <c r="X582" s="46">
        <v>0</v>
      </c>
      <c r="Y582" s="48">
        <v>0</v>
      </c>
      <c r="Z582" s="48">
        <v>0</v>
      </c>
      <c r="AA582" s="52">
        <v>0</v>
      </c>
      <c r="AB582" s="48">
        <v>0</v>
      </c>
      <c r="AC582" s="52">
        <v>0</v>
      </c>
      <c r="AD582" s="53" t="s">
        <v>68</v>
      </c>
    </row>
    <row r="583" spans="1:30" ht="30" customHeight="1" x14ac:dyDescent="0.25">
      <c r="A583" s="45" t="s">
        <v>60</v>
      </c>
      <c r="B583" s="45" t="s">
        <v>61</v>
      </c>
      <c r="C583" s="45" t="s">
        <v>936</v>
      </c>
      <c r="D583" s="46" t="s">
        <v>1073</v>
      </c>
      <c r="E583" s="46" t="s">
        <v>1074</v>
      </c>
      <c r="F583" s="46" t="s">
        <v>1077</v>
      </c>
      <c r="G583" s="46" t="s">
        <v>1078</v>
      </c>
      <c r="H583" s="47" t="s">
        <v>66</v>
      </c>
      <c r="I583" s="48">
        <v>0</v>
      </c>
      <c r="J583" s="49">
        <v>0</v>
      </c>
      <c r="K583" s="46">
        <v>0</v>
      </c>
      <c r="L583" s="46">
        <v>0</v>
      </c>
      <c r="M583" s="49" t="s">
        <v>67</v>
      </c>
      <c r="N583" s="54">
        <v>0</v>
      </c>
      <c r="O583" s="52" t="s">
        <v>68</v>
      </c>
      <c r="P583" s="48">
        <v>0</v>
      </c>
      <c r="Q583" s="46">
        <v>0</v>
      </c>
      <c r="R583" s="46" t="s">
        <v>67</v>
      </c>
      <c r="S583" s="52" t="s">
        <v>67</v>
      </c>
      <c r="T583" s="48">
        <v>0</v>
      </c>
      <c r="U583" s="46">
        <v>0</v>
      </c>
      <c r="V583" s="46">
        <v>0</v>
      </c>
      <c r="W583" s="46">
        <v>0</v>
      </c>
      <c r="X583" s="46">
        <v>0</v>
      </c>
      <c r="Y583" s="48">
        <v>0</v>
      </c>
      <c r="Z583" s="48">
        <v>0</v>
      </c>
      <c r="AA583" s="52">
        <v>0</v>
      </c>
      <c r="AB583" s="48">
        <v>0</v>
      </c>
      <c r="AC583" s="52">
        <v>0</v>
      </c>
      <c r="AD583" s="53" t="s">
        <v>68</v>
      </c>
    </row>
    <row r="584" spans="1:30" ht="30" customHeight="1" x14ac:dyDescent="0.25">
      <c r="A584" s="45" t="s">
        <v>60</v>
      </c>
      <c r="B584" s="45" t="s">
        <v>61</v>
      </c>
      <c r="C584" s="45" t="s">
        <v>936</v>
      </c>
      <c r="D584" s="46" t="s">
        <v>1073</v>
      </c>
      <c r="E584" s="46" t="s">
        <v>1074</v>
      </c>
      <c r="F584" s="46" t="s">
        <v>1079</v>
      </c>
      <c r="G584" s="46" t="s">
        <v>1080</v>
      </c>
      <c r="H584" s="47" t="s">
        <v>66</v>
      </c>
      <c r="I584" s="48">
        <v>0</v>
      </c>
      <c r="J584" s="49">
        <v>0</v>
      </c>
      <c r="K584" s="46">
        <v>0</v>
      </c>
      <c r="L584" s="46">
        <v>0</v>
      </c>
      <c r="M584" s="49" t="s">
        <v>67</v>
      </c>
      <c r="N584" s="51">
        <v>0</v>
      </c>
      <c r="O584" s="52" t="s">
        <v>68</v>
      </c>
      <c r="P584" s="48">
        <v>0</v>
      </c>
      <c r="Q584" s="46">
        <v>0</v>
      </c>
      <c r="R584" s="46" t="s">
        <v>67</v>
      </c>
      <c r="S584" s="52" t="s">
        <v>67</v>
      </c>
      <c r="T584" s="48">
        <v>0</v>
      </c>
      <c r="U584" s="46">
        <v>0</v>
      </c>
      <c r="V584" s="46">
        <v>0</v>
      </c>
      <c r="W584" s="46">
        <v>0</v>
      </c>
      <c r="X584" s="46">
        <v>0</v>
      </c>
      <c r="Y584" s="48">
        <v>0</v>
      </c>
      <c r="Z584" s="48">
        <v>0</v>
      </c>
      <c r="AA584" s="52">
        <v>0</v>
      </c>
      <c r="AB584" s="48">
        <v>0</v>
      </c>
      <c r="AC584" s="52">
        <v>0</v>
      </c>
      <c r="AD584" s="53" t="s">
        <v>68</v>
      </c>
    </row>
    <row r="585" spans="1:30" ht="30" customHeight="1" x14ac:dyDescent="0.25">
      <c r="A585" s="45" t="s">
        <v>60</v>
      </c>
      <c r="B585" s="45" t="s">
        <v>61</v>
      </c>
      <c r="C585" s="45" t="s">
        <v>936</v>
      </c>
      <c r="D585" s="46" t="s">
        <v>1081</v>
      </c>
      <c r="E585" s="46" t="s">
        <v>1082</v>
      </c>
      <c r="F585" s="46" t="s">
        <v>1083</v>
      </c>
      <c r="G585" s="46" t="s">
        <v>1084</v>
      </c>
      <c r="H585" s="47" t="s">
        <v>66</v>
      </c>
      <c r="I585" s="48">
        <v>0</v>
      </c>
      <c r="J585" s="49">
        <v>0</v>
      </c>
      <c r="K585" s="46">
        <v>0</v>
      </c>
      <c r="L585" s="46">
        <v>0</v>
      </c>
      <c r="M585" s="49" t="s">
        <v>67</v>
      </c>
      <c r="N585" s="54">
        <v>0</v>
      </c>
      <c r="O585" s="52" t="s">
        <v>68</v>
      </c>
      <c r="P585" s="48">
        <v>0</v>
      </c>
      <c r="Q585" s="46">
        <v>0</v>
      </c>
      <c r="R585" s="46" t="s">
        <v>67</v>
      </c>
      <c r="S585" s="52" t="s">
        <v>67</v>
      </c>
      <c r="T585" s="48">
        <v>0</v>
      </c>
      <c r="U585" s="46">
        <v>0</v>
      </c>
      <c r="V585" s="46">
        <v>0</v>
      </c>
      <c r="W585" s="46">
        <v>0</v>
      </c>
      <c r="X585" s="46">
        <v>0</v>
      </c>
      <c r="Y585" s="48">
        <v>0</v>
      </c>
      <c r="Z585" s="48">
        <v>0</v>
      </c>
      <c r="AA585" s="52">
        <v>0</v>
      </c>
      <c r="AB585" s="48">
        <v>0</v>
      </c>
      <c r="AC585" s="52">
        <v>0</v>
      </c>
      <c r="AD585" s="53" t="s">
        <v>68</v>
      </c>
    </row>
    <row r="586" spans="1:30" ht="30" customHeight="1" x14ac:dyDescent="0.25">
      <c r="A586" s="45" t="s">
        <v>60</v>
      </c>
      <c r="B586" s="45" t="s">
        <v>61</v>
      </c>
      <c r="C586" s="45" t="s">
        <v>936</v>
      </c>
      <c r="D586" s="46" t="s">
        <v>1085</v>
      </c>
      <c r="E586" s="46" t="s">
        <v>1086</v>
      </c>
      <c r="F586" s="46" t="s">
        <v>1087</v>
      </c>
      <c r="G586" s="46" t="s">
        <v>1088</v>
      </c>
      <c r="H586" s="47" t="s">
        <v>66</v>
      </c>
      <c r="I586" s="48">
        <v>0</v>
      </c>
      <c r="J586" s="49">
        <v>0</v>
      </c>
      <c r="K586" s="46">
        <v>0</v>
      </c>
      <c r="L586" s="46">
        <v>0</v>
      </c>
      <c r="M586" s="49" t="s">
        <v>67</v>
      </c>
      <c r="N586" s="51">
        <v>0</v>
      </c>
      <c r="O586" s="52" t="s">
        <v>68</v>
      </c>
      <c r="P586" s="48">
        <v>0</v>
      </c>
      <c r="Q586" s="46">
        <v>0</v>
      </c>
      <c r="R586" s="46" t="s">
        <v>67</v>
      </c>
      <c r="S586" s="52" t="s">
        <v>67</v>
      </c>
      <c r="T586" s="48">
        <v>0</v>
      </c>
      <c r="U586" s="46">
        <v>0</v>
      </c>
      <c r="V586" s="46">
        <v>0</v>
      </c>
      <c r="W586" s="46">
        <v>0</v>
      </c>
      <c r="X586" s="46">
        <v>0</v>
      </c>
      <c r="Y586" s="48">
        <v>0</v>
      </c>
      <c r="Z586" s="48">
        <v>0</v>
      </c>
      <c r="AA586" s="52">
        <v>0</v>
      </c>
      <c r="AB586" s="48">
        <v>0</v>
      </c>
      <c r="AC586" s="52">
        <v>0</v>
      </c>
      <c r="AD586" s="53" t="s">
        <v>68</v>
      </c>
    </row>
    <row r="587" spans="1:30" ht="30" customHeight="1" x14ac:dyDescent="0.25">
      <c r="A587" s="45" t="s">
        <v>60</v>
      </c>
      <c r="B587" s="45" t="s">
        <v>61</v>
      </c>
      <c r="C587" s="45" t="s">
        <v>936</v>
      </c>
      <c r="D587" s="46" t="s">
        <v>1085</v>
      </c>
      <c r="E587" s="46" t="s">
        <v>1086</v>
      </c>
      <c r="F587" s="46" t="s">
        <v>1089</v>
      </c>
      <c r="G587" s="46" t="s">
        <v>1090</v>
      </c>
      <c r="H587" s="47" t="s">
        <v>66</v>
      </c>
      <c r="I587" s="48">
        <v>0</v>
      </c>
      <c r="J587" s="49">
        <v>0</v>
      </c>
      <c r="K587" s="46">
        <v>0</v>
      </c>
      <c r="L587" s="46">
        <v>0</v>
      </c>
      <c r="M587" s="49" t="s">
        <v>67</v>
      </c>
      <c r="N587" s="54">
        <v>0</v>
      </c>
      <c r="O587" s="52" t="s">
        <v>68</v>
      </c>
      <c r="P587" s="48">
        <v>0</v>
      </c>
      <c r="Q587" s="46">
        <v>0</v>
      </c>
      <c r="R587" s="46" t="s">
        <v>67</v>
      </c>
      <c r="S587" s="52" t="s">
        <v>67</v>
      </c>
      <c r="T587" s="48">
        <v>0</v>
      </c>
      <c r="U587" s="46">
        <v>0</v>
      </c>
      <c r="V587" s="46">
        <v>0</v>
      </c>
      <c r="W587" s="46">
        <v>0</v>
      </c>
      <c r="X587" s="46">
        <v>0</v>
      </c>
      <c r="Y587" s="48">
        <v>0</v>
      </c>
      <c r="Z587" s="48">
        <v>0</v>
      </c>
      <c r="AA587" s="52">
        <v>0</v>
      </c>
      <c r="AB587" s="48">
        <v>0</v>
      </c>
      <c r="AC587" s="52">
        <v>0</v>
      </c>
      <c r="AD587" s="53" t="s">
        <v>68</v>
      </c>
    </row>
    <row r="588" spans="1:30" ht="30" customHeight="1" x14ac:dyDescent="0.25">
      <c r="A588" s="45" t="s">
        <v>60</v>
      </c>
      <c r="B588" s="45" t="s">
        <v>61</v>
      </c>
      <c r="C588" s="45" t="s">
        <v>936</v>
      </c>
      <c r="D588" s="46" t="s">
        <v>1085</v>
      </c>
      <c r="E588" s="46" t="s">
        <v>1086</v>
      </c>
      <c r="F588" s="46" t="s">
        <v>1091</v>
      </c>
      <c r="G588" s="46" t="s">
        <v>1092</v>
      </c>
      <c r="H588" s="47" t="s">
        <v>66</v>
      </c>
      <c r="I588" s="48">
        <v>0</v>
      </c>
      <c r="J588" s="49">
        <v>0</v>
      </c>
      <c r="K588" s="46">
        <v>0</v>
      </c>
      <c r="L588" s="46">
        <v>0</v>
      </c>
      <c r="M588" s="49" t="s">
        <v>67</v>
      </c>
      <c r="N588" s="51">
        <v>0</v>
      </c>
      <c r="O588" s="52" t="s">
        <v>68</v>
      </c>
      <c r="P588" s="48">
        <v>0</v>
      </c>
      <c r="Q588" s="46">
        <v>0</v>
      </c>
      <c r="R588" s="46" t="s">
        <v>67</v>
      </c>
      <c r="S588" s="52" t="s">
        <v>67</v>
      </c>
      <c r="T588" s="48">
        <v>0</v>
      </c>
      <c r="U588" s="46">
        <v>0</v>
      </c>
      <c r="V588" s="46">
        <v>0</v>
      </c>
      <c r="W588" s="46">
        <v>0</v>
      </c>
      <c r="X588" s="46">
        <v>0</v>
      </c>
      <c r="Y588" s="48">
        <v>0</v>
      </c>
      <c r="Z588" s="48">
        <v>0</v>
      </c>
      <c r="AA588" s="52">
        <v>0</v>
      </c>
      <c r="AB588" s="48">
        <v>0</v>
      </c>
      <c r="AC588" s="52">
        <v>0</v>
      </c>
      <c r="AD588" s="53" t="s">
        <v>68</v>
      </c>
    </row>
    <row r="589" spans="1:30" ht="30" customHeight="1" x14ac:dyDescent="0.25">
      <c r="A589" s="45" t="s">
        <v>60</v>
      </c>
      <c r="B589" s="45" t="s">
        <v>61</v>
      </c>
      <c r="C589" s="45" t="s">
        <v>936</v>
      </c>
      <c r="D589" s="46" t="s">
        <v>1093</v>
      </c>
      <c r="E589" s="46" t="s">
        <v>1094</v>
      </c>
      <c r="F589" s="46" t="s">
        <v>1095</v>
      </c>
      <c r="G589" s="46" t="s">
        <v>1094</v>
      </c>
      <c r="H589" s="47" t="s">
        <v>66</v>
      </c>
      <c r="I589" s="48">
        <v>0</v>
      </c>
      <c r="J589" s="49">
        <v>0</v>
      </c>
      <c r="K589" s="46">
        <v>0</v>
      </c>
      <c r="L589" s="46">
        <v>0</v>
      </c>
      <c r="M589" s="49" t="s">
        <v>67</v>
      </c>
      <c r="N589" s="54">
        <v>0</v>
      </c>
      <c r="O589" s="52" t="s">
        <v>68</v>
      </c>
      <c r="P589" s="48">
        <v>0</v>
      </c>
      <c r="Q589" s="46">
        <v>0</v>
      </c>
      <c r="R589" s="46" t="s">
        <v>67</v>
      </c>
      <c r="S589" s="52" t="s">
        <v>67</v>
      </c>
      <c r="T589" s="48">
        <v>0</v>
      </c>
      <c r="U589" s="46">
        <v>0</v>
      </c>
      <c r="V589" s="46">
        <v>0</v>
      </c>
      <c r="W589" s="46">
        <v>0</v>
      </c>
      <c r="X589" s="46">
        <v>0</v>
      </c>
      <c r="Y589" s="48">
        <v>0</v>
      </c>
      <c r="Z589" s="48">
        <v>0</v>
      </c>
      <c r="AA589" s="52">
        <v>0</v>
      </c>
      <c r="AB589" s="48">
        <v>0</v>
      </c>
      <c r="AC589" s="52">
        <v>0</v>
      </c>
      <c r="AD589" s="53" t="s">
        <v>68</v>
      </c>
    </row>
    <row r="590" spans="1:30" ht="30" customHeight="1" x14ac:dyDescent="0.25">
      <c r="A590" s="45" t="s">
        <v>60</v>
      </c>
      <c r="B590" s="45" t="s">
        <v>61</v>
      </c>
      <c r="C590" s="45" t="s">
        <v>936</v>
      </c>
      <c r="D590" s="46" t="s">
        <v>1093</v>
      </c>
      <c r="E590" s="46" t="s">
        <v>1094</v>
      </c>
      <c r="F590" s="46" t="s">
        <v>1096</v>
      </c>
      <c r="G590" s="46" t="s">
        <v>1094</v>
      </c>
      <c r="H590" s="47" t="s">
        <v>66</v>
      </c>
      <c r="I590" s="48">
        <v>0</v>
      </c>
      <c r="J590" s="49">
        <v>0</v>
      </c>
      <c r="K590" s="46">
        <v>0</v>
      </c>
      <c r="L590" s="46">
        <v>0</v>
      </c>
      <c r="M590" s="49" t="s">
        <v>67</v>
      </c>
      <c r="N590" s="51">
        <v>0</v>
      </c>
      <c r="O590" s="52" t="s">
        <v>68</v>
      </c>
      <c r="P590" s="48">
        <v>0</v>
      </c>
      <c r="Q590" s="46">
        <v>0</v>
      </c>
      <c r="R590" s="46" t="s">
        <v>67</v>
      </c>
      <c r="S590" s="52" t="s">
        <v>67</v>
      </c>
      <c r="T590" s="48">
        <v>0</v>
      </c>
      <c r="U590" s="46">
        <v>0</v>
      </c>
      <c r="V590" s="46">
        <v>0</v>
      </c>
      <c r="W590" s="46">
        <v>0</v>
      </c>
      <c r="X590" s="46">
        <v>0</v>
      </c>
      <c r="Y590" s="48">
        <v>0</v>
      </c>
      <c r="Z590" s="48">
        <v>0</v>
      </c>
      <c r="AA590" s="52">
        <v>0</v>
      </c>
      <c r="AB590" s="48">
        <v>0</v>
      </c>
      <c r="AC590" s="52">
        <v>0</v>
      </c>
      <c r="AD590" s="53" t="s">
        <v>68</v>
      </c>
    </row>
    <row r="591" spans="1:30" ht="30" customHeight="1" x14ac:dyDescent="0.25">
      <c r="A591" s="45" t="s">
        <v>60</v>
      </c>
      <c r="B591" s="45" t="s">
        <v>61</v>
      </c>
      <c r="C591" s="45" t="s">
        <v>936</v>
      </c>
      <c r="D591" s="46" t="s">
        <v>1093</v>
      </c>
      <c r="E591" s="46" t="s">
        <v>1094</v>
      </c>
      <c r="F591" s="46" t="s">
        <v>1097</v>
      </c>
      <c r="G591" s="46" t="s">
        <v>1098</v>
      </c>
      <c r="H591" s="47" t="s">
        <v>66</v>
      </c>
      <c r="I591" s="48">
        <v>0</v>
      </c>
      <c r="J591" s="49">
        <v>0</v>
      </c>
      <c r="K591" s="46">
        <v>0</v>
      </c>
      <c r="L591" s="46">
        <v>0</v>
      </c>
      <c r="M591" s="49" t="s">
        <v>67</v>
      </c>
      <c r="N591" s="54">
        <v>0</v>
      </c>
      <c r="O591" s="52" t="s">
        <v>68</v>
      </c>
      <c r="P591" s="48">
        <v>0</v>
      </c>
      <c r="Q591" s="46">
        <v>0</v>
      </c>
      <c r="R591" s="46" t="s">
        <v>67</v>
      </c>
      <c r="S591" s="52" t="s">
        <v>67</v>
      </c>
      <c r="T591" s="48">
        <v>0</v>
      </c>
      <c r="U591" s="46">
        <v>0</v>
      </c>
      <c r="V591" s="46">
        <v>0</v>
      </c>
      <c r="W591" s="46">
        <v>0</v>
      </c>
      <c r="X591" s="46">
        <v>0</v>
      </c>
      <c r="Y591" s="48">
        <v>0</v>
      </c>
      <c r="Z591" s="48">
        <v>0</v>
      </c>
      <c r="AA591" s="52">
        <v>0</v>
      </c>
      <c r="AB591" s="48">
        <v>0</v>
      </c>
      <c r="AC591" s="52">
        <v>0</v>
      </c>
      <c r="AD591" s="53" t="s">
        <v>68</v>
      </c>
    </row>
    <row r="592" spans="1:30" ht="30" customHeight="1" x14ac:dyDescent="0.25">
      <c r="A592" s="45" t="s">
        <v>60</v>
      </c>
      <c r="B592" s="45" t="s">
        <v>61</v>
      </c>
      <c r="C592" s="45" t="s">
        <v>936</v>
      </c>
      <c r="D592" s="46" t="s">
        <v>1099</v>
      </c>
      <c r="E592" s="46" t="s">
        <v>1094</v>
      </c>
      <c r="F592" s="46" t="s">
        <v>1100</v>
      </c>
      <c r="G592" s="46" t="s">
        <v>1094</v>
      </c>
      <c r="H592" s="47" t="s">
        <v>66</v>
      </c>
      <c r="I592" s="48">
        <v>0</v>
      </c>
      <c r="J592" s="49">
        <v>0</v>
      </c>
      <c r="K592" s="46">
        <v>0</v>
      </c>
      <c r="L592" s="46">
        <v>0</v>
      </c>
      <c r="M592" s="49" t="s">
        <v>67</v>
      </c>
      <c r="N592" s="51">
        <v>0</v>
      </c>
      <c r="O592" s="52" t="s">
        <v>68</v>
      </c>
      <c r="P592" s="48">
        <v>0</v>
      </c>
      <c r="Q592" s="46">
        <v>0</v>
      </c>
      <c r="R592" s="46" t="s">
        <v>67</v>
      </c>
      <c r="S592" s="52" t="s">
        <v>67</v>
      </c>
      <c r="T592" s="48">
        <v>0</v>
      </c>
      <c r="U592" s="46">
        <v>0</v>
      </c>
      <c r="V592" s="46">
        <v>0</v>
      </c>
      <c r="W592" s="46">
        <v>0</v>
      </c>
      <c r="X592" s="46">
        <v>0</v>
      </c>
      <c r="Y592" s="48">
        <v>0</v>
      </c>
      <c r="Z592" s="48">
        <v>0</v>
      </c>
      <c r="AA592" s="52">
        <v>0</v>
      </c>
      <c r="AB592" s="48">
        <v>0</v>
      </c>
      <c r="AC592" s="52">
        <v>0</v>
      </c>
      <c r="AD592" s="53" t="s">
        <v>68</v>
      </c>
    </row>
    <row r="593" spans="1:30" ht="30" customHeight="1" x14ac:dyDescent="0.25">
      <c r="A593" s="45" t="s">
        <v>60</v>
      </c>
      <c r="B593" s="45" t="s">
        <v>61</v>
      </c>
      <c r="C593" s="45" t="s">
        <v>936</v>
      </c>
      <c r="D593" s="46" t="s">
        <v>1101</v>
      </c>
      <c r="E593" s="46" t="s">
        <v>1094</v>
      </c>
      <c r="F593" s="46" t="s">
        <v>1102</v>
      </c>
      <c r="G593" s="46" t="s">
        <v>1094</v>
      </c>
      <c r="H593" s="47" t="s">
        <v>66</v>
      </c>
      <c r="I593" s="48">
        <v>0</v>
      </c>
      <c r="J593" s="49">
        <v>0</v>
      </c>
      <c r="K593" s="46">
        <v>0</v>
      </c>
      <c r="L593" s="46">
        <v>0</v>
      </c>
      <c r="M593" s="49" t="s">
        <v>67</v>
      </c>
      <c r="N593" s="54">
        <v>0</v>
      </c>
      <c r="O593" s="52" t="s">
        <v>68</v>
      </c>
      <c r="P593" s="48">
        <v>0</v>
      </c>
      <c r="Q593" s="46">
        <v>0</v>
      </c>
      <c r="R593" s="46" t="s">
        <v>67</v>
      </c>
      <c r="S593" s="52" t="s">
        <v>67</v>
      </c>
      <c r="T593" s="48">
        <v>0</v>
      </c>
      <c r="U593" s="46">
        <v>0</v>
      </c>
      <c r="V593" s="46">
        <v>0</v>
      </c>
      <c r="W593" s="46">
        <v>0</v>
      </c>
      <c r="X593" s="46">
        <v>0</v>
      </c>
      <c r="Y593" s="48">
        <v>0</v>
      </c>
      <c r="Z593" s="48">
        <v>0</v>
      </c>
      <c r="AA593" s="52">
        <v>0</v>
      </c>
      <c r="AB593" s="48">
        <v>0</v>
      </c>
      <c r="AC593" s="52">
        <v>0</v>
      </c>
      <c r="AD593" s="53" t="s">
        <v>68</v>
      </c>
    </row>
    <row r="594" spans="1:30" ht="30" customHeight="1" x14ac:dyDescent="0.25">
      <c r="A594" s="45" t="s">
        <v>60</v>
      </c>
      <c r="B594" s="45" t="s">
        <v>61</v>
      </c>
      <c r="C594" s="45" t="s">
        <v>936</v>
      </c>
      <c r="D594" s="46" t="s">
        <v>1101</v>
      </c>
      <c r="E594" s="46" t="s">
        <v>1094</v>
      </c>
      <c r="F594" s="46" t="s">
        <v>1103</v>
      </c>
      <c r="G594" s="46" t="s">
        <v>1094</v>
      </c>
      <c r="H594" s="47" t="s">
        <v>66</v>
      </c>
      <c r="I594" s="48">
        <v>0</v>
      </c>
      <c r="J594" s="49">
        <v>0</v>
      </c>
      <c r="K594" s="46">
        <v>0</v>
      </c>
      <c r="L594" s="46">
        <v>0</v>
      </c>
      <c r="M594" s="49" t="s">
        <v>67</v>
      </c>
      <c r="N594" s="51">
        <v>0</v>
      </c>
      <c r="O594" s="52" t="s">
        <v>68</v>
      </c>
      <c r="P594" s="48">
        <v>0</v>
      </c>
      <c r="Q594" s="46">
        <v>0</v>
      </c>
      <c r="R594" s="46" t="s">
        <v>67</v>
      </c>
      <c r="S594" s="52" t="s">
        <v>67</v>
      </c>
      <c r="T594" s="48">
        <v>0</v>
      </c>
      <c r="U594" s="46">
        <v>0</v>
      </c>
      <c r="V594" s="46">
        <v>0</v>
      </c>
      <c r="W594" s="46">
        <v>0</v>
      </c>
      <c r="X594" s="46">
        <v>0</v>
      </c>
      <c r="Y594" s="48">
        <v>0</v>
      </c>
      <c r="Z594" s="48">
        <v>0</v>
      </c>
      <c r="AA594" s="52">
        <v>0</v>
      </c>
      <c r="AB594" s="48">
        <v>0</v>
      </c>
      <c r="AC594" s="52">
        <v>0</v>
      </c>
      <c r="AD594" s="53" t="s">
        <v>68</v>
      </c>
    </row>
    <row r="595" spans="1:30" ht="30" customHeight="1" x14ac:dyDescent="0.25">
      <c r="A595" s="45" t="s">
        <v>60</v>
      </c>
      <c r="B595" s="45" t="s">
        <v>61</v>
      </c>
      <c r="C595" s="45" t="s">
        <v>936</v>
      </c>
      <c r="D595" s="46" t="s">
        <v>1101</v>
      </c>
      <c r="E595" s="46" t="s">
        <v>1094</v>
      </c>
      <c r="F595" s="46" t="s">
        <v>1104</v>
      </c>
      <c r="G595" s="46" t="s">
        <v>1105</v>
      </c>
      <c r="H595" s="47" t="s">
        <v>66</v>
      </c>
      <c r="I595" s="48">
        <v>0</v>
      </c>
      <c r="J595" s="49">
        <v>0</v>
      </c>
      <c r="K595" s="46">
        <v>0</v>
      </c>
      <c r="L595" s="46">
        <v>0</v>
      </c>
      <c r="M595" s="49" t="s">
        <v>67</v>
      </c>
      <c r="N595" s="54">
        <v>0</v>
      </c>
      <c r="O595" s="52" t="s">
        <v>68</v>
      </c>
      <c r="P595" s="48">
        <v>0</v>
      </c>
      <c r="Q595" s="46">
        <v>0</v>
      </c>
      <c r="R595" s="46" t="s">
        <v>67</v>
      </c>
      <c r="S595" s="52" t="s">
        <v>67</v>
      </c>
      <c r="T595" s="48">
        <v>0</v>
      </c>
      <c r="U595" s="46">
        <v>0</v>
      </c>
      <c r="V595" s="46">
        <v>0</v>
      </c>
      <c r="W595" s="46">
        <v>0</v>
      </c>
      <c r="X595" s="46">
        <v>0</v>
      </c>
      <c r="Y595" s="48">
        <v>0</v>
      </c>
      <c r="Z595" s="48">
        <v>0</v>
      </c>
      <c r="AA595" s="52">
        <v>0</v>
      </c>
      <c r="AB595" s="48">
        <v>0</v>
      </c>
      <c r="AC595" s="52">
        <v>0</v>
      </c>
      <c r="AD595" s="53" t="s">
        <v>68</v>
      </c>
    </row>
    <row r="596" spans="1:30" ht="30" customHeight="1" x14ac:dyDescent="0.25">
      <c r="A596" s="45" t="s">
        <v>60</v>
      </c>
      <c r="B596" s="45" t="s">
        <v>61</v>
      </c>
      <c r="C596" s="45" t="s">
        <v>936</v>
      </c>
      <c r="D596" s="46" t="s">
        <v>1101</v>
      </c>
      <c r="E596" s="46" t="s">
        <v>1094</v>
      </c>
      <c r="F596" s="46" t="s">
        <v>1106</v>
      </c>
      <c r="G596" s="46" t="s">
        <v>1107</v>
      </c>
      <c r="H596" s="47" t="s">
        <v>66</v>
      </c>
      <c r="I596" s="48">
        <v>0</v>
      </c>
      <c r="J596" s="49">
        <v>0</v>
      </c>
      <c r="K596" s="46">
        <v>0</v>
      </c>
      <c r="L596" s="46">
        <v>0</v>
      </c>
      <c r="M596" s="49" t="s">
        <v>67</v>
      </c>
      <c r="N596" s="51">
        <v>0</v>
      </c>
      <c r="O596" s="52" t="s">
        <v>68</v>
      </c>
      <c r="P596" s="48">
        <v>0</v>
      </c>
      <c r="Q596" s="46">
        <v>0</v>
      </c>
      <c r="R596" s="46" t="s">
        <v>67</v>
      </c>
      <c r="S596" s="52" t="s">
        <v>67</v>
      </c>
      <c r="T596" s="48">
        <v>0</v>
      </c>
      <c r="U596" s="46">
        <v>0</v>
      </c>
      <c r="V596" s="46">
        <v>0</v>
      </c>
      <c r="W596" s="46">
        <v>0</v>
      </c>
      <c r="X596" s="46">
        <v>0</v>
      </c>
      <c r="Y596" s="48">
        <v>0</v>
      </c>
      <c r="Z596" s="48">
        <v>0</v>
      </c>
      <c r="AA596" s="52">
        <v>0</v>
      </c>
      <c r="AB596" s="48">
        <v>0</v>
      </c>
      <c r="AC596" s="52">
        <v>0</v>
      </c>
      <c r="AD596" s="53" t="s">
        <v>68</v>
      </c>
    </row>
    <row r="597" spans="1:30" ht="30" customHeight="1" x14ac:dyDescent="0.25">
      <c r="A597" s="45" t="s">
        <v>60</v>
      </c>
      <c r="B597" s="45" t="s">
        <v>61</v>
      </c>
      <c r="C597" s="45" t="s">
        <v>936</v>
      </c>
      <c r="D597" s="46" t="s">
        <v>1093</v>
      </c>
      <c r="E597" s="46" t="s">
        <v>1094</v>
      </c>
      <c r="F597" s="46" t="s">
        <v>1108</v>
      </c>
      <c r="G597" s="46" t="s">
        <v>1094</v>
      </c>
      <c r="H597" s="47" t="s">
        <v>66</v>
      </c>
      <c r="I597" s="48">
        <v>0</v>
      </c>
      <c r="J597" s="49">
        <v>0</v>
      </c>
      <c r="K597" s="46">
        <v>0</v>
      </c>
      <c r="L597" s="46">
        <v>0</v>
      </c>
      <c r="M597" s="49" t="s">
        <v>67</v>
      </c>
      <c r="N597" s="54">
        <v>0</v>
      </c>
      <c r="O597" s="52" t="s">
        <v>68</v>
      </c>
      <c r="P597" s="48">
        <v>0</v>
      </c>
      <c r="Q597" s="46">
        <v>0</v>
      </c>
      <c r="R597" s="46" t="s">
        <v>67</v>
      </c>
      <c r="S597" s="52" t="s">
        <v>67</v>
      </c>
      <c r="T597" s="48">
        <v>0</v>
      </c>
      <c r="U597" s="46">
        <v>0</v>
      </c>
      <c r="V597" s="46">
        <v>0</v>
      </c>
      <c r="W597" s="46">
        <v>0</v>
      </c>
      <c r="X597" s="46">
        <v>0</v>
      </c>
      <c r="Y597" s="48">
        <v>0</v>
      </c>
      <c r="Z597" s="48">
        <v>0</v>
      </c>
      <c r="AA597" s="52">
        <v>0</v>
      </c>
      <c r="AB597" s="48">
        <v>0</v>
      </c>
      <c r="AC597" s="52">
        <v>0</v>
      </c>
      <c r="AD597" s="53" t="s">
        <v>68</v>
      </c>
    </row>
    <row r="598" spans="1:30" ht="30" customHeight="1" x14ac:dyDescent="0.25">
      <c r="A598" s="45" t="s">
        <v>60</v>
      </c>
      <c r="B598" s="45" t="s">
        <v>61</v>
      </c>
      <c r="C598" s="45" t="s">
        <v>1109</v>
      </c>
      <c r="D598" s="46" t="s">
        <v>1110</v>
      </c>
      <c r="E598" s="46" t="s">
        <v>1111</v>
      </c>
      <c r="F598" s="46" t="s">
        <v>1112</v>
      </c>
      <c r="G598" s="46" t="s">
        <v>1111</v>
      </c>
      <c r="H598" s="47" t="s">
        <v>66</v>
      </c>
      <c r="I598" s="48">
        <v>0</v>
      </c>
      <c r="J598" s="49">
        <v>0</v>
      </c>
      <c r="K598" s="46">
        <v>0</v>
      </c>
      <c r="L598" s="46">
        <v>0</v>
      </c>
      <c r="M598" s="49" t="s">
        <v>67</v>
      </c>
      <c r="N598" s="51">
        <v>0</v>
      </c>
      <c r="O598" s="52" t="s">
        <v>68</v>
      </c>
      <c r="P598" s="48">
        <v>0</v>
      </c>
      <c r="Q598" s="46">
        <v>0</v>
      </c>
      <c r="R598" s="46" t="s">
        <v>67</v>
      </c>
      <c r="S598" s="52" t="s">
        <v>67</v>
      </c>
      <c r="T598" s="48">
        <v>0</v>
      </c>
      <c r="U598" s="46">
        <v>0</v>
      </c>
      <c r="V598" s="46">
        <v>0</v>
      </c>
      <c r="W598" s="46">
        <v>0</v>
      </c>
      <c r="X598" s="46">
        <v>0</v>
      </c>
      <c r="Y598" s="48">
        <v>0</v>
      </c>
      <c r="Z598" s="48">
        <v>0</v>
      </c>
      <c r="AA598" s="52">
        <v>0</v>
      </c>
      <c r="AB598" s="48">
        <v>0</v>
      </c>
      <c r="AC598" s="52">
        <v>0</v>
      </c>
      <c r="AD598" s="53" t="s">
        <v>68</v>
      </c>
    </row>
    <row r="599" spans="1:30" ht="30" customHeight="1" x14ac:dyDescent="0.25">
      <c r="A599" s="45" t="s">
        <v>60</v>
      </c>
      <c r="B599" s="45" t="s">
        <v>61</v>
      </c>
      <c r="C599" s="45" t="s">
        <v>1109</v>
      </c>
      <c r="D599" s="46" t="s">
        <v>1110</v>
      </c>
      <c r="E599" s="46" t="s">
        <v>1111</v>
      </c>
      <c r="F599" s="46" t="s">
        <v>1113</v>
      </c>
      <c r="G599" s="46" t="s">
        <v>1111</v>
      </c>
      <c r="H599" s="47" t="s">
        <v>66</v>
      </c>
      <c r="I599" s="48">
        <v>0</v>
      </c>
      <c r="J599" s="49">
        <v>0</v>
      </c>
      <c r="K599" s="46">
        <v>0</v>
      </c>
      <c r="L599" s="46">
        <v>0</v>
      </c>
      <c r="M599" s="49" t="s">
        <v>67</v>
      </c>
      <c r="N599" s="54">
        <v>0</v>
      </c>
      <c r="O599" s="52" t="s">
        <v>68</v>
      </c>
      <c r="P599" s="48">
        <v>0</v>
      </c>
      <c r="Q599" s="46">
        <v>0</v>
      </c>
      <c r="R599" s="46" t="s">
        <v>67</v>
      </c>
      <c r="S599" s="52" t="s">
        <v>67</v>
      </c>
      <c r="T599" s="48">
        <v>0</v>
      </c>
      <c r="U599" s="46">
        <v>0</v>
      </c>
      <c r="V599" s="46">
        <v>0</v>
      </c>
      <c r="W599" s="46">
        <v>0</v>
      </c>
      <c r="X599" s="46">
        <v>0</v>
      </c>
      <c r="Y599" s="48">
        <v>0</v>
      </c>
      <c r="Z599" s="48">
        <v>0</v>
      </c>
      <c r="AA599" s="52">
        <v>0</v>
      </c>
      <c r="AB599" s="48">
        <v>0</v>
      </c>
      <c r="AC599" s="52">
        <v>0</v>
      </c>
      <c r="AD599" s="53" t="s">
        <v>68</v>
      </c>
    </row>
    <row r="600" spans="1:30" ht="30" customHeight="1" x14ac:dyDescent="0.25">
      <c r="A600" s="45" t="s">
        <v>60</v>
      </c>
      <c r="B600" s="45" t="s">
        <v>61</v>
      </c>
      <c r="C600" s="45" t="s">
        <v>1109</v>
      </c>
      <c r="D600" s="46" t="s">
        <v>1110</v>
      </c>
      <c r="E600" s="46" t="s">
        <v>1111</v>
      </c>
      <c r="F600" s="46" t="s">
        <v>1114</v>
      </c>
      <c r="G600" s="46" t="s">
        <v>1111</v>
      </c>
      <c r="H600" s="47" t="s">
        <v>66</v>
      </c>
      <c r="I600" s="48">
        <v>0</v>
      </c>
      <c r="J600" s="49">
        <v>0</v>
      </c>
      <c r="K600" s="46">
        <v>0</v>
      </c>
      <c r="L600" s="46">
        <v>0</v>
      </c>
      <c r="M600" s="49" t="s">
        <v>67</v>
      </c>
      <c r="N600" s="51">
        <v>0</v>
      </c>
      <c r="O600" s="52" t="s">
        <v>68</v>
      </c>
      <c r="P600" s="48">
        <v>0</v>
      </c>
      <c r="Q600" s="46">
        <v>0</v>
      </c>
      <c r="R600" s="46" t="s">
        <v>67</v>
      </c>
      <c r="S600" s="52" t="s">
        <v>67</v>
      </c>
      <c r="T600" s="48">
        <v>0</v>
      </c>
      <c r="U600" s="46">
        <v>0</v>
      </c>
      <c r="V600" s="46">
        <v>0</v>
      </c>
      <c r="W600" s="46">
        <v>0</v>
      </c>
      <c r="X600" s="46">
        <v>0</v>
      </c>
      <c r="Y600" s="48">
        <v>0</v>
      </c>
      <c r="Z600" s="48">
        <v>0</v>
      </c>
      <c r="AA600" s="52">
        <v>0</v>
      </c>
      <c r="AB600" s="48">
        <v>0</v>
      </c>
      <c r="AC600" s="52">
        <v>0</v>
      </c>
      <c r="AD600" s="53" t="s">
        <v>68</v>
      </c>
    </row>
    <row r="601" spans="1:30" ht="30" customHeight="1" x14ac:dyDescent="0.25">
      <c r="A601" s="45" t="s">
        <v>60</v>
      </c>
      <c r="B601" s="45" t="s">
        <v>61</v>
      </c>
      <c r="C601" s="45" t="s">
        <v>1109</v>
      </c>
      <c r="D601" s="46" t="s">
        <v>1110</v>
      </c>
      <c r="E601" s="46" t="s">
        <v>1111</v>
      </c>
      <c r="F601" s="46" t="s">
        <v>1115</v>
      </c>
      <c r="G601" s="46" t="s">
        <v>1111</v>
      </c>
      <c r="H601" s="47" t="s">
        <v>66</v>
      </c>
      <c r="I601" s="48">
        <v>0</v>
      </c>
      <c r="J601" s="49">
        <v>0</v>
      </c>
      <c r="K601" s="46">
        <v>0</v>
      </c>
      <c r="L601" s="46">
        <v>0</v>
      </c>
      <c r="M601" s="49" t="s">
        <v>67</v>
      </c>
      <c r="N601" s="54">
        <v>0</v>
      </c>
      <c r="O601" s="52" t="s">
        <v>68</v>
      </c>
      <c r="P601" s="48">
        <v>0</v>
      </c>
      <c r="Q601" s="46">
        <v>0</v>
      </c>
      <c r="R601" s="46" t="s">
        <v>67</v>
      </c>
      <c r="S601" s="52" t="s">
        <v>67</v>
      </c>
      <c r="T601" s="48">
        <v>0</v>
      </c>
      <c r="U601" s="46">
        <v>0</v>
      </c>
      <c r="V601" s="46">
        <v>0</v>
      </c>
      <c r="W601" s="46">
        <v>0</v>
      </c>
      <c r="X601" s="46">
        <v>0</v>
      </c>
      <c r="Y601" s="48">
        <v>0</v>
      </c>
      <c r="Z601" s="48">
        <v>0</v>
      </c>
      <c r="AA601" s="52">
        <v>0</v>
      </c>
      <c r="AB601" s="48">
        <v>0</v>
      </c>
      <c r="AC601" s="52">
        <v>0</v>
      </c>
      <c r="AD601" s="53" t="s">
        <v>68</v>
      </c>
    </row>
    <row r="602" spans="1:30" ht="30" customHeight="1" x14ac:dyDescent="0.25">
      <c r="A602" s="45" t="s">
        <v>60</v>
      </c>
      <c r="B602" s="45" t="s">
        <v>61</v>
      </c>
      <c r="C602" s="45" t="s">
        <v>1109</v>
      </c>
      <c r="D602" s="46" t="s">
        <v>1110</v>
      </c>
      <c r="E602" s="46" t="s">
        <v>1111</v>
      </c>
      <c r="F602" s="46" t="s">
        <v>1116</v>
      </c>
      <c r="G602" s="46" t="s">
        <v>1111</v>
      </c>
      <c r="H602" s="47" t="s">
        <v>66</v>
      </c>
      <c r="I602" s="48">
        <v>0</v>
      </c>
      <c r="J602" s="49">
        <v>0</v>
      </c>
      <c r="K602" s="46">
        <v>0</v>
      </c>
      <c r="L602" s="46">
        <v>0</v>
      </c>
      <c r="M602" s="49" t="s">
        <v>67</v>
      </c>
      <c r="N602" s="51">
        <v>0</v>
      </c>
      <c r="O602" s="52" t="s">
        <v>68</v>
      </c>
      <c r="P602" s="48">
        <v>0</v>
      </c>
      <c r="Q602" s="46">
        <v>0</v>
      </c>
      <c r="R602" s="46" t="s">
        <v>67</v>
      </c>
      <c r="S602" s="52" t="s">
        <v>67</v>
      </c>
      <c r="T602" s="48">
        <v>0</v>
      </c>
      <c r="U602" s="46">
        <v>0</v>
      </c>
      <c r="V602" s="46">
        <v>0</v>
      </c>
      <c r="W602" s="46">
        <v>0</v>
      </c>
      <c r="X602" s="46">
        <v>0</v>
      </c>
      <c r="Y602" s="48">
        <v>0</v>
      </c>
      <c r="Z602" s="48">
        <v>0</v>
      </c>
      <c r="AA602" s="52">
        <v>0</v>
      </c>
      <c r="AB602" s="48">
        <v>0</v>
      </c>
      <c r="AC602" s="52">
        <v>0</v>
      </c>
      <c r="AD602" s="53" t="s">
        <v>68</v>
      </c>
    </row>
    <row r="603" spans="1:30" ht="30" customHeight="1" x14ac:dyDescent="0.25">
      <c r="A603" s="45" t="s">
        <v>60</v>
      </c>
      <c r="B603" s="45" t="s">
        <v>61</v>
      </c>
      <c r="C603" s="45" t="s">
        <v>1109</v>
      </c>
      <c r="D603" s="46" t="s">
        <v>1117</v>
      </c>
      <c r="E603" s="46" t="s">
        <v>1118</v>
      </c>
      <c r="F603" s="46" t="s">
        <v>1119</v>
      </c>
      <c r="G603" s="46" t="s">
        <v>1118</v>
      </c>
      <c r="H603" s="47" t="s">
        <v>66</v>
      </c>
      <c r="I603" s="48">
        <v>0</v>
      </c>
      <c r="J603" s="49">
        <v>0</v>
      </c>
      <c r="K603" s="46">
        <v>0</v>
      </c>
      <c r="L603" s="46">
        <v>0</v>
      </c>
      <c r="M603" s="49" t="s">
        <v>67</v>
      </c>
      <c r="N603" s="54">
        <v>0</v>
      </c>
      <c r="O603" s="52" t="s">
        <v>68</v>
      </c>
      <c r="P603" s="48">
        <v>0</v>
      </c>
      <c r="Q603" s="46">
        <v>0</v>
      </c>
      <c r="R603" s="46" t="s">
        <v>67</v>
      </c>
      <c r="S603" s="52" t="s">
        <v>67</v>
      </c>
      <c r="T603" s="48">
        <v>0</v>
      </c>
      <c r="U603" s="46">
        <v>0</v>
      </c>
      <c r="V603" s="46">
        <v>0</v>
      </c>
      <c r="W603" s="46">
        <v>0</v>
      </c>
      <c r="X603" s="46">
        <v>0</v>
      </c>
      <c r="Y603" s="48">
        <v>0</v>
      </c>
      <c r="Z603" s="48">
        <v>0</v>
      </c>
      <c r="AA603" s="52">
        <v>0</v>
      </c>
      <c r="AB603" s="48">
        <v>0</v>
      </c>
      <c r="AC603" s="52">
        <v>0</v>
      </c>
      <c r="AD603" s="53" t="s">
        <v>68</v>
      </c>
    </row>
    <row r="604" spans="1:30" ht="30" customHeight="1" x14ac:dyDescent="0.25">
      <c r="A604" s="45" t="s">
        <v>60</v>
      </c>
      <c r="B604" s="45" t="s">
        <v>61</v>
      </c>
      <c r="C604" s="45" t="s">
        <v>1109</v>
      </c>
      <c r="D604" s="46" t="s">
        <v>1117</v>
      </c>
      <c r="E604" s="46" t="s">
        <v>1118</v>
      </c>
      <c r="F604" s="46" t="s">
        <v>1120</v>
      </c>
      <c r="G604" s="46" t="s">
        <v>1118</v>
      </c>
      <c r="H604" s="47" t="s">
        <v>66</v>
      </c>
      <c r="I604" s="48">
        <v>0</v>
      </c>
      <c r="J604" s="49">
        <v>0</v>
      </c>
      <c r="K604" s="46">
        <v>0</v>
      </c>
      <c r="L604" s="46">
        <v>0</v>
      </c>
      <c r="M604" s="49" t="s">
        <v>67</v>
      </c>
      <c r="N604" s="51">
        <v>0</v>
      </c>
      <c r="O604" s="52" t="s">
        <v>68</v>
      </c>
      <c r="P604" s="48">
        <v>0</v>
      </c>
      <c r="Q604" s="46">
        <v>0</v>
      </c>
      <c r="R604" s="46" t="s">
        <v>67</v>
      </c>
      <c r="S604" s="52" t="s">
        <v>67</v>
      </c>
      <c r="T604" s="48">
        <v>0</v>
      </c>
      <c r="U604" s="46">
        <v>0</v>
      </c>
      <c r="V604" s="46">
        <v>0</v>
      </c>
      <c r="W604" s="46">
        <v>0</v>
      </c>
      <c r="X604" s="46">
        <v>0</v>
      </c>
      <c r="Y604" s="48">
        <v>0</v>
      </c>
      <c r="Z604" s="48">
        <v>0</v>
      </c>
      <c r="AA604" s="52">
        <v>0</v>
      </c>
      <c r="AB604" s="48">
        <v>0</v>
      </c>
      <c r="AC604" s="52">
        <v>0</v>
      </c>
      <c r="AD604" s="53" t="s">
        <v>68</v>
      </c>
    </row>
    <row r="605" spans="1:30" ht="30" customHeight="1" x14ac:dyDescent="0.25">
      <c r="A605" s="45" t="s">
        <v>60</v>
      </c>
      <c r="B605" s="45" t="s">
        <v>61</v>
      </c>
      <c r="C605" s="45" t="s">
        <v>1109</v>
      </c>
      <c r="D605" s="46" t="s">
        <v>1117</v>
      </c>
      <c r="E605" s="46" t="s">
        <v>1118</v>
      </c>
      <c r="F605" s="46" t="s">
        <v>1121</v>
      </c>
      <c r="G605" s="46" t="s">
        <v>1122</v>
      </c>
      <c r="H605" s="47" t="s">
        <v>66</v>
      </c>
      <c r="I605" s="48">
        <v>0</v>
      </c>
      <c r="J605" s="49">
        <v>0</v>
      </c>
      <c r="K605" s="46">
        <v>0</v>
      </c>
      <c r="L605" s="46">
        <v>0</v>
      </c>
      <c r="M605" s="49" t="s">
        <v>67</v>
      </c>
      <c r="N605" s="54">
        <v>0</v>
      </c>
      <c r="O605" s="52" t="s">
        <v>68</v>
      </c>
      <c r="P605" s="48">
        <v>0</v>
      </c>
      <c r="Q605" s="46">
        <v>0</v>
      </c>
      <c r="R605" s="46" t="s">
        <v>67</v>
      </c>
      <c r="S605" s="52" t="s">
        <v>67</v>
      </c>
      <c r="T605" s="48">
        <v>0</v>
      </c>
      <c r="U605" s="46">
        <v>0</v>
      </c>
      <c r="V605" s="46">
        <v>0</v>
      </c>
      <c r="W605" s="46">
        <v>0</v>
      </c>
      <c r="X605" s="46">
        <v>0</v>
      </c>
      <c r="Y605" s="48">
        <v>0</v>
      </c>
      <c r="Z605" s="48">
        <v>0</v>
      </c>
      <c r="AA605" s="52">
        <v>0</v>
      </c>
      <c r="AB605" s="48">
        <v>0</v>
      </c>
      <c r="AC605" s="52">
        <v>0</v>
      </c>
      <c r="AD605" s="53" t="s">
        <v>68</v>
      </c>
    </row>
    <row r="606" spans="1:30" ht="30" customHeight="1" x14ac:dyDescent="0.25">
      <c r="A606" s="45" t="s">
        <v>60</v>
      </c>
      <c r="B606" s="45" t="s">
        <v>61</v>
      </c>
      <c r="C606" s="45" t="s">
        <v>1109</v>
      </c>
      <c r="D606" s="46" t="s">
        <v>1117</v>
      </c>
      <c r="E606" s="46" t="s">
        <v>1118</v>
      </c>
      <c r="F606" s="46" t="s">
        <v>1123</v>
      </c>
      <c r="G606" s="46" t="s">
        <v>1118</v>
      </c>
      <c r="H606" s="47" t="s">
        <v>66</v>
      </c>
      <c r="I606" s="48">
        <v>0</v>
      </c>
      <c r="J606" s="49">
        <v>0</v>
      </c>
      <c r="K606" s="46">
        <v>0</v>
      </c>
      <c r="L606" s="46">
        <v>0</v>
      </c>
      <c r="M606" s="49" t="s">
        <v>67</v>
      </c>
      <c r="N606" s="51">
        <v>0</v>
      </c>
      <c r="O606" s="52" t="s">
        <v>68</v>
      </c>
      <c r="P606" s="48">
        <v>0</v>
      </c>
      <c r="Q606" s="46">
        <v>0</v>
      </c>
      <c r="R606" s="46" t="s">
        <v>67</v>
      </c>
      <c r="S606" s="52" t="s">
        <v>67</v>
      </c>
      <c r="T606" s="48">
        <v>0</v>
      </c>
      <c r="U606" s="46">
        <v>0</v>
      </c>
      <c r="V606" s="46">
        <v>0</v>
      </c>
      <c r="W606" s="46">
        <v>0</v>
      </c>
      <c r="X606" s="46">
        <v>0</v>
      </c>
      <c r="Y606" s="48">
        <v>0</v>
      </c>
      <c r="Z606" s="48">
        <v>0</v>
      </c>
      <c r="AA606" s="52">
        <v>0</v>
      </c>
      <c r="AB606" s="48">
        <v>0</v>
      </c>
      <c r="AC606" s="52">
        <v>0</v>
      </c>
      <c r="AD606" s="53" t="s">
        <v>68</v>
      </c>
    </row>
    <row r="607" spans="1:30" ht="30" customHeight="1" x14ac:dyDescent="0.25">
      <c r="A607" s="45" t="s">
        <v>60</v>
      </c>
      <c r="B607" s="45" t="s">
        <v>61</v>
      </c>
      <c r="C607" s="45" t="s">
        <v>1109</v>
      </c>
      <c r="D607" s="46" t="s">
        <v>1117</v>
      </c>
      <c r="E607" s="46" t="s">
        <v>1118</v>
      </c>
      <c r="F607" s="46" t="s">
        <v>1124</v>
      </c>
      <c r="G607" s="46" t="s">
        <v>1122</v>
      </c>
      <c r="H607" s="47" t="s">
        <v>66</v>
      </c>
      <c r="I607" s="48">
        <v>0</v>
      </c>
      <c r="J607" s="49">
        <v>0</v>
      </c>
      <c r="K607" s="46">
        <v>0</v>
      </c>
      <c r="L607" s="46">
        <v>0</v>
      </c>
      <c r="M607" s="49" t="s">
        <v>67</v>
      </c>
      <c r="N607" s="54">
        <v>0</v>
      </c>
      <c r="O607" s="52" t="s">
        <v>68</v>
      </c>
      <c r="P607" s="48">
        <v>0</v>
      </c>
      <c r="Q607" s="46">
        <v>0</v>
      </c>
      <c r="R607" s="46" t="s">
        <v>67</v>
      </c>
      <c r="S607" s="52" t="s">
        <v>67</v>
      </c>
      <c r="T607" s="48">
        <v>0</v>
      </c>
      <c r="U607" s="46">
        <v>0</v>
      </c>
      <c r="V607" s="46">
        <v>0</v>
      </c>
      <c r="W607" s="46">
        <v>0</v>
      </c>
      <c r="X607" s="46">
        <v>0</v>
      </c>
      <c r="Y607" s="48">
        <v>0</v>
      </c>
      <c r="Z607" s="48">
        <v>0</v>
      </c>
      <c r="AA607" s="52">
        <v>0</v>
      </c>
      <c r="AB607" s="48">
        <v>0</v>
      </c>
      <c r="AC607" s="52">
        <v>0</v>
      </c>
      <c r="AD607" s="53" t="s">
        <v>68</v>
      </c>
    </row>
    <row r="608" spans="1:30" ht="30" customHeight="1" x14ac:dyDescent="0.25">
      <c r="A608" s="45" t="s">
        <v>60</v>
      </c>
      <c r="B608" s="45" t="s">
        <v>61</v>
      </c>
      <c r="C608" s="45" t="s">
        <v>1109</v>
      </c>
      <c r="D608" s="46" t="s">
        <v>1125</v>
      </c>
      <c r="E608" s="46" t="s">
        <v>1126</v>
      </c>
      <c r="F608" s="46" t="s">
        <v>1127</v>
      </c>
      <c r="G608" s="46" t="s">
        <v>1126</v>
      </c>
      <c r="H608" s="47" t="s">
        <v>66</v>
      </c>
      <c r="I608" s="48">
        <v>0</v>
      </c>
      <c r="J608" s="49">
        <v>0</v>
      </c>
      <c r="K608" s="46">
        <v>0</v>
      </c>
      <c r="L608" s="46">
        <v>0</v>
      </c>
      <c r="M608" s="49" t="s">
        <v>67</v>
      </c>
      <c r="N608" s="51">
        <v>0</v>
      </c>
      <c r="O608" s="52" t="s">
        <v>68</v>
      </c>
      <c r="P608" s="48">
        <v>0</v>
      </c>
      <c r="Q608" s="46">
        <v>0</v>
      </c>
      <c r="R608" s="46" t="s">
        <v>67</v>
      </c>
      <c r="S608" s="52" t="s">
        <v>67</v>
      </c>
      <c r="T608" s="48">
        <v>0</v>
      </c>
      <c r="U608" s="46">
        <v>0</v>
      </c>
      <c r="V608" s="46">
        <v>0</v>
      </c>
      <c r="W608" s="46">
        <v>0</v>
      </c>
      <c r="X608" s="46">
        <v>0</v>
      </c>
      <c r="Y608" s="48">
        <v>0</v>
      </c>
      <c r="Z608" s="48">
        <v>0</v>
      </c>
      <c r="AA608" s="52">
        <v>0</v>
      </c>
      <c r="AB608" s="48">
        <v>0</v>
      </c>
      <c r="AC608" s="52">
        <v>0</v>
      </c>
      <c r="AD608" s="53" t="s">
        <v>68</v>
      </c>
    </row>
    <row r="609" spans="1:30" ht="30" customHeight="1" x14ac:dyDescent="0.25">
      <c r="A609" s="45" t="s">
        <v>60</v>
      </c>
      <c r="B609" s="45" t="s">
        <v>61</v>
      </c>
      <c r="C609" s="45" t="s">
        <v>1109</v>
      </c>
      <c r="D609" s="46" t="s">
        <v>1125</v>
      </c>
      <c r="E609" s="46" t="s">
        <v>1126</v>
      </c>
      <c r="F609" s="46" t="s">
        <v>1128</v>
      </c>
      <c r="G609" s="46" t="s">
        <v>1126</v>
      </c>
      <c r="H609" s="47" t="s">
        <v>66</v>
      </c>
      <c r="I609" s="48">
        <v>0</v>
      </c>
      <c r="J609" s="49">
        <v>0</v>
      </c>
      <c r="K609" s="46">
        <v>0</v>
      </c>
      <c r="L609" s="46">
        <v>0</v>
      </c>
      <c r="M609" s="49" t="s">
        <v>67</v>
      </c>
      <c r="N609" s="54">
        <v>0</v>
      </c>
      <c r="O609" s="52" t="s">
        <v>68</v>
      </c>
      <c r="P609" s="48">
        <v>0</v>
      </c>
      <c r="Q609" s="46">
        <v>0</v>
      </c>
      <c r="R609" s="46" t="s">
        <v>67</v>
      </c>
      <c r="S609" s="52" t="s">
        <v>67</v>
      </c>
      <c r="T609" s="48">
        <v>0</v>
      </c>
      <c r="U609" s="46">
        <v>0</v>
      </c>
      <c r="V609" s="46">
        <v>0</v>
      </c>
      <c r="W609" s="46">
        <v>0</v>
      </c>
      <c r="X609" s="46">
        <v>0</v>
      </c>
      <c r="Y609" s="48">
        <v>0</v>
      </c>
      <c r="Z609" s="48">
        <v>0</v>
      </c>
      <c r="AA609" s="52">
        <v>0</v>
      </c>
      <c r="AB609" s="48">
        <v>0</v>
      </c>
      <c r="AC609" s="52">
        <v>0</v>
      </c>
      <c r="AD609" s="53" t="s">
        <v>68</v>
      </c>
    </row>
    <row r="610" spans="1:30" ht="30" customHeight="1" x14ac:dyDescent="0.25">
      <c r="A610" s="45" t="s">
        <v>60</v>
      </c>
      <c r="B610" s="45" t="s">
        <v>61</v>
      </c>
      <c r="C610" s="45" t="s">
        <v>1109</v>
      </c>
      <c r="D610" s="46" t="s">
        <v>1125</v>
      </c>
      <c r="E610" s="46" t="s">
        <v>1126</v>
      </c>
      <c r="F610" s="46" t="s">
        <v>1129</v>
      </c>
      <c r="G610" s="46" t="s">
        <v>1126</v>
      </c>
      <c r="H610" s="47" t="s">
        <v>66</v>
      </c>
      <c r="I610" s="48">
        <v>0</v>
      </c>
      <c r="J610" s="49">
        <v>0</v>
      </c>
      <c r="K610" s="46">
        <v>0</v>
      </c>
      <c r="L610" s="46">
        <v>0</v>
      </c>
      <c r="M610" s="49" t="s">
        <v>67</v>
      </c>
      <c r="N610" s="51">
        <v>0</v>
      </c>
      <c r="O610" s="52" t="s">
        <v>68</v>
      </c>
      <c r="P610" s="48">
        <v>0</v>
      </c>
      <c r="Q610" s="46">
        <v>0</v>
      </c>
      <c r="R610" s="46" t="s">
        <v>67</v>
      </c>
      <c r="S610" s="52" t="s">
        <v>67</v>
      </c>
      <c r="T610" s="48">
        <v>0</v>
      </c>
      <c r="U610" s="46">
        <v>0</v>
      </c>
      <c r="V610" s="46">
        <v>0</v>
      </c>
      <c r="W610" s="46">
        <v>0</v>
      </c>
      <c r="X610" s="46">
        <v>0</v>
      </c>
      <c r="Y610" s="48">
        <v>0</v>
      </c>
      <c r="Z610" s="48">
        <v>0</v>
      </c>
      <c r="AA610" s="52">
        <v>0</v>
      </c>
      <c r="AB610" s="48">
        <v>0</v>
      </c>
      <c r="AC610" s="52">
        <v>0</v>
      </c>
      <c r="AD610" s="53" t="s">
        <v>68</v>
      </c>
    </row>
    <row r="611" spans="1:30" ht="30" customHeight="1" x14ac:dyDescent="0.25">
      <c r="A611" s="45" t="s">
        <v>60</v>
      </c>
      <c r="B611" s="45" t="s">
        <v>61</v>
      </c>
      <c r="C611" s="45" t="s">
        <v>1109</v>
      </c>
      <c r="D611" s="46" t="s">
        <v>1125</v>
      </c>
      <c r="E611" s="46" t="s">
        <v>1126</v>
      </c>
      <c r="F611" s="46" t="s">
        <v>1130</v>
      </c>
      <c r="G611" s="46" t="s">
        <v>1126</v>
      </c>
      <c r="H611" s="47" t="s">
        <v>66</v>
      </c>
      <c r="I611" s="48">
        <v>0</v>
      </c>
      <c r="J611" s="49">
        <v>0</v>
      </c>
      <c r="K611" s="46">
        <v>0</v>
      </c>
      <c r="L611" s="46">
        <v>0</v>
      </c>
      <c r="M611" s="49" t="s">
        <v>67</v>
      </c>
      <c r="N611" s="54">
        <v>0</v>
      </c>
      <c r="O611" s="52" t="s">
        <v>68</v>
      </c>
      <c r="P611" s="48">
        <v>0</v>
      </c>
      <c r="Q611" s="46">
        <v>0</v>
      </c>
      <c r="R611" s="46" t="s">
        <v>67</v>
      </c>
      <c r="S611" s="52" t="s">
        <v>67</v>
      </c>
      <c r="T611" s="48">
        <v>0</v>
      </c>
      <c r="U611" s="46">
        <v>0</v>
      </c>
      <c r="V611" s="46">
        <v>0</v>
      </c>
      <c r="W611" s="46">
        <v>0</v>
      </c>
      <c r="X611" s="46">
        <v>0</v>
      </c>
      <c r="Y611" s="48">
        <v>0</v>
      </c>
      <c r="Z611" s="48">
        <v>0</v>
      </c>
      <c r="AA611" s="52">
        <v>0</v>
      </c>
      <c r="AB611" s="48">
        <v>0</v>
      </c>
      <c r="AC611" s="52">
        <v>0</v>
      </c>
      <c r="AD611" s="53" t="s">
        <v>68</v>
      </c>
    </row>
    <row r="612" spans="1:30" ht="30" customHeight="1" x14ac:dyDescent="0.25">
      <c r="A612" s="45" t="s">
        <v>60</v>
      </c>
      <c r="B612" s="45" t="s">
        <v>61</v>
      </c>
      <c r="C612" s="45" t="s">
        <v>1109</v>
      </c>
      <c r="D612" s="46" t="s">
        <v>1125</v>
      </c>
      <c r="E612" s="46" t="s">
        <v>1126</v>
      </c>
      <c r="F612" s="46" t="s">
        <v>1131</v>
      </c>
      <c r="G612" s="46" t="s">
        <v>1126</v>
      </c>
      <c r="H612" s="47" t="s">
        <v>66</v>
      </c>
      <c r="I612" s="48">
        <v>0</v>
      </c>
      <c r="J612" s="49">
        <v>0</v>
      </c>
      <c r="K612" s="46">
        <v>0</v>
      </c>
      <c r="L612" s="46">
        <v>0</v>
      </c>
      <c r="M612" s="49" t="s">
        <v>67</v>
      </c>
      <c r="N612" s="51">
        <v>0</v>
      </c>
      <c r="O612" s="52" t="s">
        <v>68</v>
      </c>
      <c r="P612" s="48">
        <v>0</v>
      </c>
      <c r="Q612" s="46">
        <v>0</v>
      </c>
      <c r="R612" s="46" t="s">
        <v>67</v>
      </c>
      <c r="S612" s="52" t="s">
        <v>67</v>
      </c>
      <c r="T612" s="48">
        <v>0</v>
      </c>
      <c r="U612" s="46">
        <v>0</v>
      </c>
      <c r="V612" s="46">
        <v>0</v>
      </c>
      <c r="W612" s="46">
        <v>0</v>
      </c>
      <c r="X612" s="46">
        <v>0</v>
      </c>
      <c r="Y612" s="48">
        <v>0</v>
      </c>
      <c r="Z612" s="48">
        <v>0</v>
      </c>
      <c r="AA612" s="52">
        <v>0</v>
      </c>
      <c r="AB612" s="48">
        <v>0</v>
      </c>
      <c r="AC612" s="52">
        <v>0</v>
      </c>
      <c r="AD612" s="53" t="s">
        <v>68</v>
      </c>
    </row>
    <row r="613" spans="1:30" ht="30" customHeight="1" x14ac:dyDescent="0.25">
      <c r="A613" s="45" t="s">
        <v>60</v>
      </c>
      <c r="B613" s="45" t="s">
        <v>61</v>
      </c>
      <c r="C613" s="45" t="s">
        <v>1109</v>
      </c>
      <c r="D613" s="46" t="s">
        <v>1125</v>
      </c>
      <c r="E613" s="46" t="s">
        <v>1126</v>
      </c>
      <c r="F613" s="46" t="s">
        <v>1132</v>
      </c>
      <c r="G613" s="46" t="s">
        <v>1126</v>
      </c>
      <c r="H613" s="47" t="s">
        <v>66</v>
      </c>
      <c r="I613" s="48">
        <v>0</v>
      </c>
      <c r="J613" s="49">
        <v>0</v>
      </c>
      <c r="K613" s="46">
        <v>0</v>
      </c>
      <c r="L613" s="46">
        <v>0</v>
      </c>
      <c r="M613" s="49" t="s">
        <v>67</v>
      </c>
      <c r="N613" s="54">
        <v>0</v>
      </c>
      <c r="O613" s="52" t="s">
        <v>68</v>
      </c>
      <c r="P613" s="48">
        <v>0</v>
      </c>
      <c r="Q613" s="46">
        <v>0</v>
      </c>
      <c r="R613" s="46" t="s">
        <v>67</v>
      </c>
      <c r="S613" s="52" t="s">
        <v>67</v>
      </c>
      <c r="T613" s="48">
        <v>0</v>
      </c>
      <c r="U613" s="46">
        <v>0</v>
      </c>
      <c r="V613" s="46">
        <v>0</v>
      </c>
      <c r="W613" s="46">
        <v>0</v>
      </c>
      <c r="X613" s="46">
        <v>0</v>
      </c>
      <c r="Y613" s="48">
        <v>0</v>
      </c>
      <c r="Z613" s="48">
        <v>0</v>
      </c>
      <c r="AA613" s="52">
        <v>0</v>
      </c>
      <c r="AB613" s="48">
        <v>0</v>
      </c>
      <c r="AC613" s="52">
        <v>0</v>
      </c>
      <c r="AD613" s="53" t="s">
        <v>68</v>
      </c>
    </row>
    <row r="614" spans="1:30" ht="30" customHeight="1" x14ac:dyDescent="0.25">
      <c r="A614" s="45" t="s">
        <v>60</v>
      </c>
      <c r="B614" s="45" t="s">
        <v>61</v>
      </c>
      <c r="C614" s="45" t="s">
        <v>1109</v>
      </c>
      <c r="D614" s="46" t="s">
        <v>1133</v>
      </c>
      <c r="E614" s="46" t="s">
        <v>1134</v>
      </c>
      <c r="F614" s="46" t="s">
        <v>1135</v>
      </c>
      <c r="G614" s="46" t="s">
        <v>1134</v>
      </c>
      <c r="H614" s="47" t="s">
        <v>66</v>
      </c>
      <c r="I614" s="48">
        <v>0</v>
      </c>
      <c r="J614" s="49">
        <v>0</v>
      </c>
      <c r="K614" s="46">
        <v>0</v>
      </c>
      <c r="L614" s="46">
        <v>0</v>
      </c>
      <c r="M614" s="49" t="s">
        <v>67</v>
      </c>
      <c r="N614" s="51">
        <v>0</v>
      </c>
      <c r="O614" s="52" t="s">
        <v>68</v>
      </c>
      <c r="P614" s="48">
        <v>0</v>
      </c>
      <c r="Q614" s="46">
        <v>0</v>
      </c>
      <c r="R614" s="46" t="s">
        <v>67</v>
      </c>
      <c r="S614" s="52" t="s">
        <v>67</v>
      </c>
      <c r="T614" s="48">
        <v>0</v>
      </c>
      <c r="U614" s="46">
        <v>0</v>
      </c>
      <c r="V614" s="46">
        <v>0</v>
      </c>
      <c r="W614" s="46">
        <v>0</v>
      </c>
      <c r="X614" s="46">
        <v>0</v>
      </c>
      <c r="Y614" s="48">
        <v>0</v>
      </c>
      <c r="Z614" s="48">
        <v>0</v>
      </c>
      <c r="AA614" s="52">
        <v>0</v>
      </c>
      <c r="AB614" s="48">
        <v>0</v>
      </c>
      <c r="AC614" s="52">
        <v>0</v>
      </c>
      <c r="AD614" s="53" t="s">
        <v>68</v>
      </c>
    </row>
    <row r="615" spans="1:30" ht="30" customHeight="1" x14ac:dyDescent="0.25">
      <c r="A615" s="45" t="s">
        <v>60</v>
      </c>
      <c r="B615" s="45" t="s">
        <v>61</v>
      </c>
      <c r="C615" s="45" t="s">
        <v>1109</v>
      </c>
      <c r="D615" s="46" t="s">
        <v>1133</v>
      </c>
      <c r="E615" s="46" t="s">
        <v>1134</v>
      </c>
      <c r="F615" s="46" t="s">
        <v>1136</v>
      </c>
      <c r="G615" s="46" t="s">
        <v>1134</v>
      </c>
      <c r="H615" s="47" t="s">
        <v>66</v>
      </c>
      <c r="I615" s="48">
        <v>0</v>
      </c>
      <c r="J615" s="49">
        <v>0</v>
      </c>
      <c r="K615" s="46">
        <v>0</v>
      </c>
      <c r="L615" s="46">
        <v>0</v>
      </c>
      <c r="M615" s="49" t="s">
        <v>67</v>
      </c>
      <c r="N615" s="54">
        <v>0</v>
      </c>
      <c r="O615" s="52" t="s">
        <v>68</v>
      </c>
      <c r="P615" s="48">
        <v>0</v>
      </c>
      <c r="Q615" s="46">
        <v>0</v>
      </c>
      <c r="R615" s="46" t="s">
        <v>67</v>
      </c>
      <c r="S615" s="52" t="s">
        <v>67</v>
      </c>
      <c r="T615" s="48">
        <v>0</v>
      </c>
      <c r="U615" s="46">
        <v>0</v>
      </c>
      <c r="V615" s="46">
        <v>0</v>
      </c>
      <c r="W615" s="46">
        <v>0</v>
      </c>
      <c r="X615" s="46">
        <v>0</v>
      </c>
      <c r="Y615" s="48">
        <v>0</v>
      </c>
      <c r="Z615" s="48">
        <v>0</v>
      </c>
      <c r="AA615" s="52">
        <v>0</v>
      </c>
      <c r="AB615" s="48">
        <v>0</v>
      </c>
      <c r="AC615" s="52">
        <v>0</v>
      </c>
      <c r="AD615" s="53" t="s">
        <v>68</v>
      </c>
    </row>
    <row r="616" spans="1:30" ht="30" customHeight="1" x14ac:dyDescent="0.25">
      <c r="A616" s="45" t="s">
        <v>60</v>
      </c>
      <c r="B616" s="45" t="s">
        <v>61</v>
      </c>
      <c r="C616" s="45" t="s">
        <v>1109</v>
      </c>
      <c r="D616" s="46" t="s">
        <v>1133</v>
      </c>
      <c r="E616" s="46" t="s">
        <v>1134</v>
      </c>
      <c r="F616" s="46" t="s">
        <v>1137</v>
      </c>
      <c r="G616" s="46" t="s">
        <v>1134</v>
      </c>
      <c r="H616" s="47" t="s">
        <v>66</v>
      </c>
      <c r="I616" s="48">
        <v>0</v>
      </c>
      <c r="J616" s="49">
        <v>0</v>
      </c>
      <c r="K616" s="46">
        <v>0</v>
      </c>
      <c r="L616" s="46">
        <v>0</v>
      </c>
      <c r="M616" s="49" t="s">
        <v>67</v>
      </c>
      <c r="N616" s="51">
        <v>0</v>
      </c>
      <c r="O616" s="52" t="s">
        <v>68</v>
      </c>
      <c r="P616" s="48">
        <v>0</v>
      </c>
      <c r="Q616" s="46">
        <v>0</v>
      </c>
      <c r="R616" s="46" t="s">
        <v>67</v>
      </c>
      <c r="S616" s="52" t="s">
        <v>67</v>
      </c>
      <c r="T616" s="48">
        <v>0</v>
      </c>
      <c r="U616" s="46">
        <v>0</v>
      </c>
      <c r="V616" s="46">
        <v>0</v>
      </c>
      <c r="W616" s="46">
        <v>0</v>
      </c>
      <c r="X616" s="46">
        <v>0</v>
      </c>
      <c r="Y616" s="48">
        <v>0</v>
      </c>
      <c r="Z616" s="48">
        <v>0</v>
      </c>
      <c r="AA616" s="52">
        <v>0</v>
      </c>
      <c r="AB616" s="48">
        <v>0</v>
      </c>
      <c r="AC616" s="52">
        <v>0</v>
      </c>
      <c r="AD616" s="53" t="s">
        <v>68</v>
      </c>
    </row>
    <row r="617" spans="1:30" ht="30" customHeight="1" x14ac:dyDescent="0.25">
      <c r="A617" s="45" t="s">
        <v>60</v>
      </c>
      <c r="B617" s="45" t="s">
        <v>61</v>
      </c>
      <c r="C617" s="45" t="s">
        <v>1109</v>
      </c>
      <c r="D617" s="46" t="s">
        <v>1125</v>
      </c>
      <c r="E617" s="46" t="s">
        <v>1126</v>
      </c>
      <c r="F617" s="46" t="s">
        <v>1138</v>
      </c>
      <c r="G617" s="46" t="s">
        <v>1126</v>
      </c>
      <c r="H617" s="47" t="s">
        <v>66</v>
      </c>
      <c r="I617" s="48">
        <v>0</v>
      </c>
      <c r="J617" s="49">
        <v>0</v>
      </c>
      <c r="K617" s="46">
        <v>0</v>
      </c>
      <c r="L617" s="46">
        <v>0</v>
      </c>
      <c r="M617" s="49" t="s">
        <v>67</v>
      </c>
      <c r="N617" s="54">
        <v>0</v>
      </c>
      <c r="O617" s="52" t="s">
        <v>68</v>
      </c>
      <c r="P617" s="48">
        <v>0</v>
      </c>
      <c r="Q617" s="46">
        <v>0</v>
      </c>
      <c r="R617" s="46" t="s">
        <v>67</v>
      </c>
      <c r="S617" s="52" t="s">
        <v>67</v>
      </c>
      <c r="T617" s="48">
        <v>0</v>
      </c>
      <c r="U617" s="46">
        <v>0</v>
      </c>
      <c r="V617" s="46">
        <v>0</v>
      </c>
      <c r="W617" s="46">
        <v>0</v>
      </c>
      <c r="X617" s="46">
        <v>0</v>
      </c>
      <c r="Y617" s="48">
        <v>0</v>
      </c>
      <c r="Z617" s="48">
        <v>0</v>
      </c>
      <c r="AA617" s="52">
        <v>0</v>
      </c>
      <c r="AB617" s="48">
        <v>0</v>
      </c>
      <c r="AC617" s="52">
        <v>0</v>
      </c>
      <c r="AD617" s="53" t="s">
        <v>68</v>
      </c>
    </row>
    <row r="618" spans="1:30" ht="30" customHeight="1" x14ac:dyDescent="0.25">
      <c r="A618" s="45" t="s">
        <v>60</v>
      </c>
      <c r="B618" s="45" t="s">
        <v>61</v>
      </c>
      <c r="C618" s="45" t="s">
        <v>1109</v>
      </c>
      <c r="D618" s="46" t="s">
        <v>1125</v>
      </c>
      <c r="E618" s="46" t="s">
        <v>1126</v>
      </c>
      <c r="F618" s="46" t="s">
        <v>1139</v>
      </c>
      <c r="G618" s="46" t="s">
        <v>1126</v>
      </c>
      <c r="H618" s="47" t="s">
        <v>66</v>
      </c>
      <c r="I618" s="48">
        <v>0</v>
      </c>
      <c r="J618" s="49">
        <v>0</v>
      </c>
      <c r="K618" s="46">
        <v>0</v>
      </c>
      <c r="L618" s="46">
        <v>0</v>
      </c>
      <c r="M618" s="49" t="s">
        <v>67</v>
      </c>
      <c r="N618" s="51">
        <v>0</v>
      </c>
      <c r="O618" s="52" t="s">
        <v>68</v>
      </c>
      <c r="P618" s="48">
        <v>0</v>
      </c>
      <c r="Q618" s="46">
        <v>0</v>
      </c>
      <c r="R618" s="46" t="s">
        <v>67</v>
      </c>
      <c r="S618" s="52" t="s">
        <v>67</v>
      </c>
      <c r="T618" s="48">
        <v>0</v>
      </c>
      <c r="U618" s="46">
        <v>0</v>
      </c>
      <c r="V618" s="46">
        <v>0</v>
      </c>
      <c r="W618" s="46">
        <v>0</v>
      </c>
      <c r="X618" s="46">
        <v>0</v>
      </c>
      <c r="Y618" s="48">
        <v>0</v>
      </c>
      <c r="Z618" s="48">
        <v>0</v>
      </c>
      <c r="AA618" s="52">
        <v>0</v>
      </c>
      <c r="AB618" s="48">
        <v>0</v>
      </c>
      <c r="AC618" s="52">
        <v>0</v>
      </c>
      <c r="AD618" s="53" t="s">
        <v>68</v>
      </c>
    </row>
    <row r="619" spans="1:30" ht="30" customHeight="1" x14ac:dyDescent="0.25">
      <c r="A619" s="45" t="s">
        <v>60</v>
      </c>
      <c r="B619" s="45" t="s">
        <v>61</v>
      </c>
      <c r="C619" s="45" t="s">
        <v>1109</v>
      </c>
      <c r="D619" s="46" t="s">
        <v>1125</v>
      </c>
      <c r="E619" s="46" t="s">
        <v>1126</v>
      </c>
      <c r="F619" s="46" t="s">
        <v>1140</v>
      </c>
      <c r="G619" s="46" t="s">
        <v>1126</v>
      </c>
      <c r="H619" s="47" t="s">
        <v>66</v>
      </c>
      <c r="I619" s="48">
        <v>0</v>
      </c>
      <c r="J619" s="49">
        <v>0</v>
      </c>
      <c r="K619" s="46">
        <v>0</v>
      </c>
      <c r="L619" s="46">
        <v>0</v>
      </c>
      <c r="M619" s="49" t="s">
        <v>67</v>
      </c>
      <c r="N619" s="54">
        <v>0</v>
      </c>
      <c r="O619" s="52" t="s">
        <v>68</v>
      </c>
      <c r="P619" s="48">
        <v>0</v>
      </c>
      <c r="Q619" s="46">
        <v>0</v>
      </c>
      <c r="R619" s="46" t="s">
        <v>67</v>
      </c>
      <c r="S619" s="52" t="s">
        <v>67</v>
      </c>
      <c r="T619" s="48">
        <v>0</v>
      </c>
      <c r="U619" s="46">
        <v>0</v>
      </c>
      <c r="V619" s="46">
        <v>0</v>
      </c>
      <c r="W619" s="46">
        <v>0</v>
      </c>
      <c r="X619" s="46">
        <v>0</v>
      </c>
      <c r="Y619" s="48">
        <v>0</v>
      </c>
      <c r="Z619" s="48">
        <v>0</v>
      </c>
      <c r="AA619" s="52">
        <v>0</v>
      </c>
      <c r="AB619" s="48">
        <v>0</v>
      </c>
      <c r="AC619" s="52">
        <v>0</v>
      </c>
      <c r="AD619" s="53" t="s">
        <v>68</v>
      </c>
    </row>
    <row r="620" spans="1:30" ht="30" customHeight="1" x14ac:dyDescent="0.25">
      <c r="A620" s="45" t="s">
        <v>60</v>
      </c>
      <c r="B620" s="45" t="s">
        <v>61</v>
      </c>
      <c r="C620" s="45" t="s">
        <v>1109</v>
      </c>
      <c r="D620" s="46" t="s">
        <v>1141</v>
      </c>
      <c r="E620" s="46" t="s">
        <v>1134</v>
      </c>
      <c r="F620" s="46" t="s">
        <v>1142</v>
      </c>
      <c r="G620" s="46" t="s">
        <v>1143</v>
      </c>
      <c r="H620" s="47" t="s">
        <v>66</v>
      </c>
      <c r="I620" s="48">
        <v>0</v>
      </c>
      <c r="J620" s="49">
        <v>0</v>
      </c>
      <c r="K620" s="46">
        <v>0</v>
      </c>
      <c r="L620" s="46">
        <v>0</v>
      </c>
      <c r="M620" s="49" t="s">
        <v>67</v>
      </c>
      <c r="N620" s="51">
        <v>0</v>
      </c>
      <c r="O620" s="52" t="s">
        <v>68</v>
      </c>
      <c r="P620" s="48">
        <v>0</v>
      </c>
      <c r="Q620" s="46">
        <v>0</v>
      </c>
      <c r="R620" s="46" t="s">
        <v>67</v>
      </c>
      <c r="S620" s="52" t="s">
        <v>67</v>
      </c>
      <c r="T620" s="48">
        <v>0</v>
      </c>
      <c r="U620" s="46">
        <v>0</v>
      </c>
      <c r="V620" s="46">
        <v>0</v>
      </c>
      <c r="W620" s="46">
        <v>0</v>
      </c>
      <c r="X620" s="46">
        <v>0</v>
      </c>
      <c r="Y620" s="48">
        <v>0</v>
      </c>
      <c r="Z620" s="48">
        <v>0</v>
      </c>
      <c r="AA620" s="52">
        <v>0</v>
      </c>
      <c r="AB620" s="48">
        <v>0</v>
      </c>
      <c r="AC620" s="52">
        <v>0</v>
      </c>
      <c r="AD620" s="53" t="s">
        <v>68</v>
      </c>
    </row>
    <row r="621" spans="1:30" ht="30" customHeight="1" x14ac:dyDescent="0.25">
      <c r="A621" s="45" t="s">
        <v>60</v>
      </c>
      <c r="B621" s="45" t="s">
        <v>61</v>
      </c>
      <c r="C621" s="45" t="s">
        <v>1109</v>
      </c>
      <c r="D621" s="46" t="s">
        <v>1141</v>
      </c>
      <c r="E621" s="46" t="s">
        <v>1134</v>
      </c>
      <c r="F621" s="46" t="s">
        <v>1144</v>
      </c>
      <c r="G621" s="46" t="s">
        <v>1143</v>
      </c>
      <c r="H621" s="47" t="s">
        <v>66</v>
      </c>
      <c r="I621" s="48">
        <v>0</v>
      </c>
      <c r="J621" s="49">
        <v>0</v>
      </c>
      <c r="K621" s="46">
        <v>0</v>
      </c>
      <c r="L621" s="46">
        <v>0</v>
      </c>
      <c r="M621" s="49" t="s">
        <v>67</v>
      </c>
      <c r="N621" s="54">
        <v>0</v>
      </c>
      <c r="O621" s="52" t="s">
        <v>68</v>
      </c>
      <c r="P621" s="48">
        <v>0</v>
      </c>
      <c r="Q621" s="46">
        <v>0</v>
      </c>
      <c r="R621" s="46" t="s">
        <v>67</v>
      </c>
      <c r="S621" s="52" t="s">
        <v>67</v>
      </c>
      <c r="T621" s="48">
        <v>0</v>
      </c>
      <c r="U621" s="46">
        <v>0</v>
      </c>
      <c r="V621" s="46">
        <v>0</v>
      </c>
      <c r="W621" s="46">
        <v>0</v>
      </c>
      <c r="X621" s="46">
        <v>0</v>
      </c>
      <c r="Y621" s="48">
        <v>0</v>
      </c>
      <c r="Z621" s="48">
        <v>0</v>
      </c>
      <c r="AA621" s="52">
        <v>0</v>
      </c>
      <c r="AB621" s="48">
        <v>0</v>
      </c>
      <c r="AC621" s="52">
        <v>0</v>
      </c>
      <c r="AD621" s="53" t="s">
        <v>68</v>
      </c>
    </row>
    <row r="622" spans="1:30" ht="30" customHeight="1" x14ac:dyDescent="0.25">
      <c r="A622" s="45" t="s">
        <v>60</v>
      </c>
      <c r="B622" s="45" t="s">
        <v>61</v>
      </c>
      <c r="C622" s="45" t="s">
        <v>1109</v>
      </c>
      <c r="D622" s="46" t="s">
        <v>1141</v>
      </c>
      <c r="E622" s="46" t="s">
        <v>1134</v>
      </c>
      <c r="F622" s="46" t="s">
        <v>1145</v>
      </c>
      <c r="G622" s="46" t="s">
        <v>1134</v>
      </c>
      <c r="H622" s="47" t="s">
        <v>66</v>
      </c>
      <c r="I622" s="48">
        <v>0</v>
      </c>
      <c r="J622" s="49">
        <v>0</v>
      </c>
      <c r="K622" s="46">
        <v>0</v>
      </c>
      <c r="L622" s="46">
        <v>0</v>
      </c>
      <c r="M622" s="49" t="s">
        <v>67</v>
      </c>
      <c r="N622" s="51">
        <v>0</v>
      </c>
      <c r="O622" s="52" t="s">
        <v>68</v>
      </c>
      <c r="P622" s="48">
        <v>0</v>
      </c>
      <c r="Q622" s="46">
        <v>0</v>
      </c>
      <c r="R622" s="46" t="s">
        <v>67</v>
      </c>
      <c r="S622" s="52" t="s">
        <v>67</v>
      </c>
      <c r="T622" s="48">
        <v>0</v>
      </c>
      <c r="U622" s="46">
        <v>0</v>
      </c>
      <c r="V622" s="46">
        <v>0</v>
      </c>
      <c r="W622" s="46">
        <v>0</v>
      </c>
      <c r="X622" s="46">
        <v>0</v>
      </c>
      <c r="Y622" s="48">
        <v>0</v>
      </c>
      <c r="Z622" s="48">
        <v>0</v>
      </c>
      <c r="AA622" s="52">
        <v>0</v>
      </c>
      <c r="AB622" s="48">
        <v>0</v>
      </c>
      <c r="AC622" s="52">
        <v>0</v>
      </c>
      <c r="AD622" s="53" t="s">
        <v>68</v>
      </c>
    </row>
    <row r="623" spans="1:30" ht="30" customHeight="1" x14ac:dyDescent="0.25">
      <c r="A623" s="45" t="s">
        <v>60</v>
      </c>
      <c r="B623" s="45" t="s">
        <v>61</v>
      </c>
      <c r="C623" s="45" t="s">
        <v>1109</v>
      </c>
      <c r="D623" s="46" t="s">
        <v>1141</v>
      </c>
      <c r="E623" s="46" t="s">
        <v>1134</v>
      </c>
      <c r="F623" s="46" t="s">
        <v>1146</v>
      </c>
      <c r="G623" s="46" t="s">
        <v>1134</v>
      </c>
      <c r="H623" s="47" t="s">
        <v>66</v>
      </c>
      <c r="I623" s="48">
        <v>0</v>
      </c>
      <c r="J623" s="49">
        <v>0</v>
      </c>
      <c r="K623" s="46">
        <v>0</v>
      </c>
      <c r="L623" s="46">
        <v>0</v>
      </c>
      <c r="M623" s="49" t="s">
        <v>67</v>
      </c>
      <c r="N623" s="54">
        <v>0</v>
      </c>
      <c r="O623" s="52" t="s">
        <v>68</v>
      </c>
      <c r="P623" s="48">
        <v>0</v>
      </c>
      <c r="Q623" s="46">
        <v>0</v>
      </c>
      <c r="R623" s="46" t="s">
        <v>67</v>
      </c>
      <c r="S623" s="52" t="s">
        <v>67</v>
      </c>
      <c r="T623" s="48">
        <v>0</v>
      </c>
      <c r="U623" s="46">
        <v>0</v>
      </c>
      <c r="V623" s="46">
        <v>0</v>
      </c>
      <c r="W623" s="46">
        <v>0</v>
      </c>
      <c r="X623" s="46">
        <v>0</v>
      </c>
      <c r="Y623" s="48">
        <v>0</v>
      </c>
      <c r="Z623" s="48">
        <v>0</v>
      </c>
      <c r="AA623" s="52">
        <v>0</v>
      </c>
      <c r="AB623" s="48">
        <v>0</v>
      </c>
      <c r="AC623" s="52">
        <v>0</v>
      </c>
      <c r="AD623" s="53" t="s">
        <v>68</v>
      </c>
    </row>
    <row r="624" spans="1:30" ht="30" customHeight="1" x14ac:dyDescent="0.25">
      <c r="A624" s="45" t="s">
        <v>60</v>
      </c>
      <c r="B624" s="45" t="s">
        <v>61</v>
      </c>
      <c r="C624" s="45" t="s">
        <v>1109</v>
      </c>
      <c r="D624" s="46" t="s">
        <v>1141</v>
      </c>
      <c r="E624" s="46" t="s">
        <v>1134</v>
      </c>
      <c r="F624" s="46" t="s">
        <v>1147</v>
      </c>
      <c r="G624" s="46" t="s">
        <v>1148</v>
      </c>
      <c r="H624" s="47" t="s">
        <v>66</v>
      </c>
      <c r="I624" s="48">
        <v>0</v>
      </c>
      <c r="J624" s="49">
        <v>0</v>
      </c>
      <c r="K624" s="46">
        <v>0</v>
      </c>
      <c r="L624" s="46">
        <v>0</v>
      </c>
      <c r="M624" s="49" t="s">
        <v>67</v>
      </c>
      <c r="N624" s="51">
        <v>0</v>
      </c>
      <c r="O624" s="52" t="s">
        <v>68</v>
      </c>
      <c r="P624" s="48">
        <v>0</v>
      </c>
      <c r="Q624" s="46">
        <v>0</v>
      </c>
      <c r="R624" s="46" t="s">
        <v>67</v>
      </c>
      <c r="S624" s="52" t="s">
        <v>67</v>
      </c>
      <c r="T624" s="48">
        <v>0</v>
      </c>
      <c r="U624" s="46">
        <v>0</v>
      </c>
      <c r="V624" s="46">
        <v>0</v>
      </c>
      <c r="W624" s="46">
        <v>0</v>
      </c>
      <c r="X624" s="46">
        <v>0</v>
      </c>
      <c r="Y624" s="48">
        <v>0</v>
      </c>
      <c r="Z624" s="48">
        <v>0</v>
      </c>
      <c r="AA624" s="52">
        <v>0</v>
      </c>
      <c r="AB624" s="48">
        <v>0</v>
      </c>
      <c r="AC624" s="52">
        <v>0</v>
      </c>
      <c r="AD624" s="53" t="s">
        <v>68</v>
      </c>
    </row>
    <row r="625" spans="1:30" ht="30" customHeight="1" x14ac:dyDescent="0.25">
      <c r="A625" s="45" t="s">
        <v>60</v>
      </c>
      <c r="B625" s="45" t="s">
        <v>61</v>
      </c>
      <c r="C625" s="45" t="s">
        <v>1109</v>
      </c>
      <c r="D625" s="46" t="s">
        <v>1141</v>
      </c>
      <c r="E625" s="46" t="s">
        <v>1134</v>
      </c>
      <c r="F625" s="46" t="s">
        <v>1149</v>
      </c>
      <c r="G625" s="46" t="s">
        <v>1134</v>
      </c>
      <c r="H625" s="47" t="s">
        <v>165</v>
      </c>
      <c r="I625" s="48">
        <v>0</v>
      </c>
      <c r="J625" s="49">
        <v>0</v>
      </c>
      <c r="K625" s="46">
        <v>0</v>
      </c>
      <c r="L625" s="46">
        <v>0</v>
      </c>
      <c r="M625" s="49" t="s">
        <v>67</v>
      </c>
      <c r="N625" s="54">
        <v>0</v>
      </c>
      <c r="O625" s="52" t="s">
        <v>68</v>
      </c>
      <c r="P625" s="48">
        <v>0</v>
      </c>
      <c r="Q625" s="46">
        <v>0</v>
      </c>
      <c r="R625" s="46" t="s">
        <v>67</v>
      </c>
      <c r="S625" s="52" t="s">
        <v>67</v>
      </c>
      <c r="T625" s="48">
        <v>0</v>
      </c>
      <c r="U625" s="46">
        <v>0</v>
      </c>
      <c r="V625" s="46">
        <v>0</v>
      </c>
      <c r="W625" s="46">
        <v>0</v>
      </c>
      <c r="X625" s="46">
        <v>0</v>
      </c>
      <c r="Y625" s="48">
        <v>0</v>
      </c>
      <c r="Z625" s="48">
        <v>0</v>
      </c>
      <c r="AA625" s="52">
        <v>0</v>
      </c>
      <c r="AB625" s="48">
        <v>0</v>
      </c>
      <c r="AC625" s="52">
        <v>0</v>
      </c>
      <c r="AD625" s="53" t="s">
        <v>68</v>
      </c>
    </row>
    <row r="626" spans="1:30" ht="30" customHeight="1" x14ac:dyDescent="0.25">
      <c r="A626" s="45" t="s">
        <v>60</v>
      </c>
      <c r="B626" s="45" t="s">
        <v>61</v>
      </c>
      <c r="C626" s="45" t="s">
        <v>1109</v>
      </c>
      <c r="D626" s="46" t="s">
        <v>1141</v>
      </c>
      <c r="E626" s="46" t="s">
        <v>1134</v>
      </c>
      <c r="F626" s="46" t="s">
        <v>1150</v>
      </c>
      <c r="G626" s="46" t="s">
        <v>1148</v>
      </c>
      <c r="H626" s="47" t="s">
        <v>66</v>
      </c>
      <c r="I626" s="48">
        <v>0</v>
      </c>
      <c r="J626" s="49">
        <v>0</v>
      </c>
      <c r="K626" s="46">
        <v>0</v>
      </c>
      <c r="L626" s="46">
        <v>0</v>
      </c>
      <c r="M626" s="49" t="s">
        <v>67</v>
      </c>
      <c r="N626" s="51">
        <v>0</v>
      </c>
      <c r="O626" s="52" t="s">
        <v>68</v>
      </c>
      <c r="P626" s="48">
        <v>0</v>
      </c>
      <c r="Q626" s="46">
        <v>0</v>
      </c>
      <c r="R626" s="46" t="s">
        <v>67</v>
      </c>
      <c r="S626" s="52" t="s">
        <v>67</v>
      </c>
      <c r="T626" s="48">
        <v>0</v>
      </c>
      <c r="U626" s="46">
        <v>0</v>
      </c>
      <c r="V626" s="46">
        <v>0</v>
      </c>
      <c r="W626" s="46">
        <v>0</v>
      </c>
      <c r="X626" s="46">
        <v>0</v>
      </c>
      <c r="Y626" s="48">
        <v>0</v>
      </c>
      <c r="Z626" s="48">
        <v>0</v>
      </c>
      <c r="AA626" s="52">
        <v>0</v>
      </c>
      <c r="AB626" s="48">
        <v>0</v>
      </c>
      <c r="AC626" s="52">
        <v>0</v>
      </c>
      <c r="AD626" s="53" t="s">
        <v>68</v>
      </c>
    </row>
    <row r="627" spans="1:30" ht="30" customHeight="1" x14ac:dyDescent="0.25">
      <c r="A627" s="45" t="s">
        <v>60</v>
      </c>
      <c r="B627" s="45" t="s">
        <v>61</v>
      </c>
      <c r="C627" s="45" t="s">
        <v>1109</v>
      </c>
      <c r="D627" s="46" t="s">
        <v>1151</v>
      </c>
      <c r="E627" s="46" t="s">
        <v>1152</v>
      </c>
      <c r="F627" s="46" t="s">
        <v>1153</v>
      </c>
      <c r="G627" s="46" t="s">
        <v>1152</v>
      </c>
      <c r="H627" s="47" t="s">
        <v>66</v>
      </c>
      <c r="I627" s="48">
        <v>0</v>
      </c>
      <c r="J627" s="49">
        <v>0</v>
      </c>
      <c r="K627" s="46">
        <v>0</v>
      </c>
      <c r="L627" s="46">
        <v>0</v>
      </c>
      <c r="M627" s="49" t="s">
        <v>67</v>
      </c>
      <c r="N627" s="54">
        <v>0</v>
      </c>
      <c r="O627" s="52" t="s">
        <v>68</v>
      </c>
      <c r="P627" s="48">
        <v>0</v>
      </c>
      <c r="Q627" s="46">
        <v>0</v>
      </c>
      <c r="R627" s="46" t="s">
        <v>67</v>
      </c>
      <c r="S627" s="52" t="s">
        <v>67</v>
      </c>
      <c r="T627" s="48">
        <v>0</v>
      </c>
      <c r="U627" s="46">
        <v>0</v>
      </c>
      <c r="V627" s="46">
        <v>0</v>
      </c>
      <c r="W627" s="46">
        <v>0</v>
      </c>
      <c r="X627" s="46">
        <v>0</v>
      </c>
      <c r="Y627" s="48">
        <v>0</v>
      </c>
      <c r="Z627" s="48">
        <v>0</v>
      </c>
      <c r="AA627" s="52">
        <v>0</v>
      </c>
      <c r="AB627" s="48">
        <v>0</v>
      </c>
      <c r="AC627" s="52">
        <v>0</v>
      </c>
      <c r="AD627" s="53" t="s">
        <v>68</v>
      </c>
    </row>
    <row r="628" spans="1:30" ht="30" customHeight="1" x14ac:dyDescent="0.25">
      <c r="A628" s="45" t="s">
        <v>60</v>
      </c>
      <c r="B628" s="45" t="s">
        <v>61</v>
      </c>
      <c r="C628" s="45" t="s">
        <v>1109</v>
      </c>
      <c r="D628" s="46" t="s">
        <v>1151</v>
      </c>
      <c r="E628" s="46" t="s">
        <v>1152</v>
      </c>
      <c r="F628" s="46" t="s">
        <v>1154</v>
      </c>
      <c r="G628" s="46" t="s">
        <v>1152</v>
      </c>
      <c r="H628" s="47" t="s">
        <v>66</v>
      </c>
      <c r="I628" s="48">
        <v>0</v>
      </c>
      <c r="J628" s="49">
        <v>0</v>
      </c>
      <c r="K628" s="46">
        <v>0</v>
      </c>
      <c r="L628" s="46">
        <v>0</v>
      </c>
      <c r="M628" s="49" t="s">
        <v>67</v>
      </c>
      <c r="N628" s="51">
        <v>0</v>
      </c>
      <c r="O628" s="52" t="s">
        <v>68</v>
      </c>
      <c r="P628" s="48">
        <v>0</v>
      </c>
      <c r="Q628" s="46">
        <v>0</v>
      </c>
      <c r="R628" s="46" t="s">
        <v>67</v>
      </c>
      <c r="S628" s="52" t="s">
        <v>67</v>
      </c>
      <c r="T628" s="48">
        <v>0</v>
      </c>
      <c r="U628" s="46">
        <v>0</v>
      </c>
      <c r="V628" s="46">
        <v>0</v>
      </c>
      <c r="W628" s="46">
        <v>0</v>
      </c>
      <c r="X628" s="46">
        <v>0</v>
      </c>
      <c r="Y628" s="48">
        <v>0</v>
      </c>
      <c r="Z628" s="48">
        <v>0</v>
      </c>
      <c r="AA628" s="52">
        <v>0</v>
      </c>
      <c r="AB628" s="48">
        <v>0</v>
      </c>
      <c r="AC628" s="52">
        <v>0</v>
      </c>
      <c r="AD628" s="53" t="s">
        <v>68</v>
      </c>
    </row>
    <row r="629" spans="1:30" ht="30" customHeight="1" x14ac:dyDescent="0.25">
      <c r="A629" s="45" t="s">
        <v>60</v>
      </c>
      <c r="B629" s="45" t="s">
        <v>61</v>
      </c>
      <c r="C629" s="45" t="s">
        <v>1109</v>
      </c>
      <c r="D629" s="46" t="s">
        <v>1151</v>
      </c>
      <c r="E629" s="46" t="s">
        <v>1152</v>
      </c>
      <c r="F629" s="46" t="s">
        <v>1155</v>
      </c>
      <c r="G629" s="46" t="s">
        <v>1152</v>
      </c>
      <c r="H629" s="47" t="s">
        <v>66</v>
      </c>
      <c r="I629" s="48">
        <v>0</v>
      </c>
      <c r="J629" s="49">
        <v>0</v>
      </c>
      <c r="K629" s="46">
        <v>0</v>
      </c>
      <c r="L629" s="46">
        <v>0</v>
      </c>
      <c r="M629" s="49" t="s">
        <v>67</v>
      </c>
      <c r="N629" s="54">
        <v>0</v>
      </c>
      <c r="O629" s="52" t="s">
        <v>68</v>
      </c>
      <c r="P629" s="48">
        <v>0</v>
      </c>
      <c r="Q629" s="46">
        <v>0</v>
      </c>
      <c r="R629" s="46" t="s">
        <v>67</v>
      </c>
      <c r="S629" s="52" t="s">
        <v>67</v>
      </c>
      <c r="T629" s="48">
        <v>0</v>
      </c>
      <c r="U629" s="46">
        <v>0</v>
      </c>
      <c r="V629" s="46">
        <v>0</v>
      </c>
      <c r="W629" s="46">
        <v>0</v>
      </c>
      <c r="X629" s="46">
        <v>0</v>
      </c>
      <c r="Y629" s="48">
        <v>0</v>
      </c>
      <c r="Z629" s="48">
        <v>0</v>
      </c>
      <c r="AA629" s="52">
        <v>0</v>
      </c>
      <c r="AB629" s="48">
        <v>0</v>
      </c>
      <c r="AC629" s="52">
        <v>0</v>
      </c>
      <c r="AD629" s="53" t="s">
        <v>68</v>
      </c>
    </row>
    <row r="630" spans="1:30" ht="30" customHeight="1" x14ac:dyDescent="0.25">
      <c r="A630" s="45" t="s">
        <v>60</v>
      </c>
      <c r="B630" s="45" t="s">
        <v>61</v>
      </c>
      <c r="C630" s="45" t="s">
        <v>1109</v>
      </c>
      <c r="D630" s="46" t="s">
        <v>1156</v>
      </c>
      <c r="E630" s="46" t="s">
        <v>1157</v>
      </c>
      <c r="F630" s="46" t="s">
        <v>1158</v>
      </c>
      <c r="G630" s="46" t="s">
        <v>1157</v>
      </c>
      <c r="H630" s="47" t="s">
        <v>66</v>
      </c>
      <c r="I630" s="48">
        <v>0</v>
      </c>
      <c r="J630" s="49">
        <v>0</v>
      </c>
      <c r="K630" s="46">
        <v>0</v>
      </c>
      <c r="L630" s="46">
        <v>0</v>
      </c>
      <c r="M630" s="49" t="s">
        <v>67</v>
      </c>
      <c r="N630" s="51">
        <v>0</v>
      </c>
      <c r="O630" s="52" t="s">
        <v>68</v>
      </c>
      <c r="P630" s="48">
        <v>0</v>
      </c>
      <c r="Q630" s="46">
        <v>0</v>
      </c>
      <c r="R630" s="46" t="s">
        <v>67</v>
      </c>
      <c r="S630" s="52" t="s">
        <v>67</v>
      </c>
      <c r="T630" s="48">
        <v>0</v>
      </c>
      <c r="U630" s="46">
        <v>0</v>
      </c>
      <c r="V630" s="46">
        <v>0</v>
      </c>
      <c r="W630" s="46">
        <v>0</v>
      </c>
      <c r="X630" s="46">
        <v>0</v>
      </c>
      <c r="Y630" s="48">
        <v>0</v>
      </c>
      <c r="Z630" s="48">
        <v>0</v>
      </c>
      <c r="AA630" s="52">
        <v>0</v>
      </c>
      <c r="AB630" s="48">
        <v>0</v>
      </c>
      <c r="AC630" s="52">
        <v>0</v>
      </c>
      <c r="AD630" s="53" t="s">
        <v>68</v>
      </c>
    </row>
    <row r="631" spans="1:30" ht="30" customHeight="1" x14ac:dyDescent="0.25">
      <c r="A631" s="45" t="s">
        <v>60</v>
      </c>
      <c r="B631" s="45" t="s">
        <v>61</v>
      </c>
      <c r="C631" s="45" t="s">
        <v>1109</v>
      </c>
      <c r="D631" s="46" t="s">
        <v>1156</v>
      </c>
      <c r="E631" s="46" t="s">
        <v>1157</v>
      </c>
      <c r="F631" s="46" t="s">
        <v>1159</v>
      </c>
      <c r="G631" s="46" t="s">
        <v>1157</v>
      </c>
      <c r="H631" s="47" t="s">
        <v>66</v>
      </c>
      <c r="I631" s="48">
        <v>0</v>
      </c>
      <c r="J631" s="49">
        <v>0</v>
      </c>
      <c r="K631" s="46">
        <v>0</v>
      </c>
      <c r="L631" s="46">
        <v>0</v>
      </c>
      <c r="M631" s="49" t="s">
        <v>67</v>
      </c>
      <c r="N631" s="54">
        <v>0</v>
      </c>
      <c r="O631" s="52" t="s">
        <v>68</v>
      </c>
      <c r="P631" s="48">
        <v>0</v>
      </c>
      <c r="Q631" s="46">
        <v>0</v>
      </c>
      <c r="R631" s="46" t="s">
        <v>67</v>
      </c>
      <c r="S631" s="52" t="s">
        <v>67</v>
      </c>
      <c r="T631" s="48">
        <v>0</v>
      </c>
      <c r="U631" s="46">
        <v>0</v>
      </c>
      <c r="V631" s="46">
        <v>0</v>
      </c>
      <c r="W631" s="46">
        <v>0</v>
      </c>
      <c r="X631" s="46">
        <v>0</v>
      </c>
      <c r="Y631" s="48">
        <v>0</v>
      </c>
      <c r="Z631" s="48">
        <v>0</v>
      </c>
      <c r="AA631" s="52">
        <v>0</v>
      </c>
      <c r="AB631" s="48">
        <v>0</v>
      </c>
      <c r="AC631" s="52">
        <v>0</v>
      </c>
      <c r="AD631" s="53" t="s">
        <v>68</v>
      </c>
    </row>
    <row r="632" spans="1:30" ht="30" customHeight="1" x14ac:dyDescent="0.25">
      <c r="A632" s="45" t="s">
        <v>60</v>
      </c>
      <c r="B632" s="45" t="s">
        <v>61</v>
      </c>
      <c r="C632" s="45" t="s">
        <v>1109</v>
      </c>
      <c r="D632" s="46" t="s">
        <v>1156</v>
      </c>
      <c r="E632" s="46" t="s">
        <v>1157</v>
      </c>
      <c r="F632" s="46" t="s">
        <v>1160</v>
      </c>
      <c r="G632" s="46" t="s">
        <v>1157</v>
      </c>
      <c r="H632" s="47" t="s">
        <v>66</v>
      </c>
      <c r="I632" s="48">
        <v>0</v>
      </c>
      <c r="J632" s="49">
        <v>0</v>
      </c>
      <c r="K632" s="46">
        <v>0</v>
      </c>
      <c r="L632" s="46">
        <v>0</v>
      </c>
      <c r="M632" s="49" t="s">
        <v>67</v>
      </c>
      <c r="N632" s="51">
        <v>0</v>
      </c>
      <c r="O632" s="52" t="s">
        <v>68</v>
      </c>
      <c r="P632" s="48">
        <v>0</v>
      </c>
      <c r="Q632" s="46">
        <v>0</v>
      </c>
      <c r="R632" s="46" t="s">
        <v>67</v>
      </c>
      <c r="S632" s="52" t="s">
        <v>67</v>
      </c>
      <c r="T632" s="48">
        <v>0</v>
      </c>
      <c r="U632" s="46">
        <v>0</v>
      </c>
      <c r="V632" s="46">
        <v>0</v>
      </c>
      <c r="W632" s="46">
        <v>0</v>
      </c>
      <c r="X632" s="46">
        <v>0</v>
      </c>
      <c r="Y632" s="48">
        <v>0</v>
      </c>
      <c r="Z632" s="48">
        <v>0</v>
      </c>
      <c r="AA632" s="52">
        <v>0</v>
      </c>
      <c r="AB632" s="48">
        <v>0</v>
      </c>
      <c r="AC632" s="52">
        <v>0</v>
      </c>
      <c r="AD632" s="53" t="s">
        <v>68</v>
      </c>
    </row>
    <row r="633" spans="1:30" ht="30" customHeight="1" x14ac:dyDescent="0.25">
      <c r="A633" s="45" t="s">
        <v>60</v>
      </c>
      <c r="B633" s="45" t="s">
        <v>61</v>
      </c>
      <c r="C633" s="45" t="s">
        <v>1109</v>
      </c>
      <c r="D633" s="46" t="s">
        <v>1156</v>
      </c>
      <c r="E633" s="46" t="s">
        <v>1157</v>
      </c>
      <c r="F633" s="46" t="s">
        <v>1161</v>
      </c>
      <c r="G633" s="46" t="s">
        <v>1157</v>
      </c>
      <c r="H633" s="47" t="s">
        <v>66</v>
      </c>
      <c r="I633" s="48">
        <v>0</v>
      </c>
      <c r="J633" s="49">
        <v>0</v>
      </c>
      <c r="K633" s="46">
        <v>0</v>
      </c>
      <c r="L633" s="46">
        <v>0</v>
      </c>
      <c r="M633" s="49" t="s">
        <v>67</v>
      </c>
      <c r="N633" s="54">
        <v>0</v>
      </c>
      <c r="O633" s="52" t="s">
        <v>68</v>
      </c>
      <c r="P633" s="48">
        <v>0</v>
      </c>
      <c r="Q633" s="46">
        <v>0</v>
      </c>
      <c r="R633" s="46" t="s">
        <v>67</v>
      </c>
      <c r="S633" s="52" t="s">
        <v>67</v>
      </c>
      <c r="T633" s="48">
        <v>0</v>
      </c>
      <c r="U633" s="46">
        <v>0</v>
      </c>
      <c r="V633" s="46">
        <v>0</v>
      </c>
      <c r="W633" s="46">
        <v>0</v>
      </c>
      <c r="X633" s="46">
        <v>0</v>
      </c>
      <c r="Y633" s="48">
        <v>0</v>
      </c>
      <c r="Z633" s="48">
        <v>0</v>
      </c>
      <c r="AA633" s="52">
        <v>0</v>
      </c>
      <c r="AB633" s="48">
        <v>0</v>
      </c>
      <c r="AC633" s="52">
        <v>0</v>
      </c>
      <c r="AD633" s="53" t="s">
        <v>68</v>
      </c>
    </row>
    <row r="634" spans="1:30" ht="30" customHeight="1" x14ac:dyDescent="0.25">
      <c r="A634" s="45" t="s">
        <v>60</v>
      </c>
      <c r="B634" s="45" t="s">
        <v>61</v>
      </c>
      <c r="C634" s="45" t="s">
        <v>1109</v>
      </c>
      <c r="D634" s="46" t="s">
        <v>1156</v>
      </c>
      <c r="E634" s="46" t="s">
        <v>1157</v>
      </c>
      <c r="F634" s="46" t="s">
        <v>1162</v>
      </c>
      <c r="G634" s="46" t="s">
        <v>1157</v>
      </c>
      <c r="H634" s="47" t="s">
        <v>66</v>
      </c>
      <c r="I634" s="48">
        <v>0</v>
      </c>
      <c r="J634" s="49">
        <v>0</v>
      </c>
      <c r="K634" s="46">
        <v>0</v>
      </c>
      <c r="L634" s="46">
        <v>0</v>
      </c>
      <c r="M634" s="49" t="s">
        <v>67</v>
      </c>
      <c r="N634" s="51">
        <v>0</v>
      </c>
      <c r="O634" s="52" t="s">
        <v>68</v>
      </c>
      <c r="P634" s="48">
        <v>0</v>
      </c>
      <c r="Q634" s="46">
        <v>0</v>
      </c>
      <c r="R634" s="46" t="s">
        <v>67</v>
      </c>
      <c r="S634" s="52" t="s">
        <v>67</v>
      </c>
      <c r="T634" s="48">
        <v>0</v>
      </c>
      <c r="U634" s="46">
        <v>0</v>
      </c>
      <c r="V634" s="46">
        <v>0</v>
      </c>
      <c r="W634" s="46">
        <v>0</v>
      </c>
      <c r="X634" s="46">
        <v>0</v>
      </c>
      <c r="Y634" s="48">
        <v>0</v>
      </c>
      <c r="Z634" s="48">
        <v>0</v>
      </c>
      <c r="AA634" s="52">
        <v>0</v>
      </c>
      <c r="AB634" s="48">
        <v>0</v>
      </c>
      <c r="AC634" s="52">
        <v>0</v>
      </c>
      <c r="AD634" s="53" t="s">
        <v>68</v>
      </c>
    </row>
    <row r="635" spans="1:30" ht="30" customHeight="1" x14ac:dyDescent="0.25">
      <c r="A635" s="45" t="s">
        <v>60</v>
      </c>
      <c r="B635" s="45" t="s">
        <v>61</v>
      </c>
      <c r="C635" s="45" t="s">
        <v>1109</v>
      </c>
      <c r="D635" s="46" t="s">
        <v>1156</v>
      </c>
      <c r="E635" s="46" t="s">
        <v>1157</v>
      </c>
      <c r="F635" s="46" t="s">
        <v>1163</v>
      </c>
      <c r="G635" s="46" t="s">
        <v>1164</v>
      </c>
      <c r="H635" s="47" t="s">
        <v>66</v>
      </c>
      <c r="I635" s="48">
        <v>0</v>
      </c>
      <c r="J635" s="49">
        <v>0</v>
      </c>
      <c r="K635" s="46">
        <v>0</v>
      </c>
      <c r="L635" s="46">
        <v>0</v>
      </c>
      <c r="M635" s="49" t="s">
        <v>67</v>
      </c>
      <c r="N635" s="54">
        <v>0</v>
      </c>
      <c r="O635" s="52" t="s">
        <v>68</v>
      </c>
      <c r="P635" s="48">
        <v>0</v>
      </c>
      <c r="Q635" s="46">
        <v>0</v>
      </c>
      <c r="R635" s="46" t="s">
        <v>67</v>
      </c>
      <c r="S635" s="52" t="s">
        <v>67</v>
      </c>
      <c r="T635" s="48">
        <v>0</v>
      </c>
      <c r="U635" s="46">
        <v>0</v>
      </c>
      <c r="V635" s="46">
        <v>0</v>
      </c>
      <c r="W635" s="46">
        <v>0</v>
      </c>
      <c r="X635" s="46">
        <v>0</v>
      </c>
      <c r="Y635" s="48">
        <v>0</v>
      </c>
      <c r="Z635" s="48">
        <v>0</v>
      </c>
      <c r="AA635" s="52">
        <v>0</v>
      </c>
      <c r="AB635" s="48">
        <v>0</v>
      </c>
      <c r="AC635" s="52">
        <v>0</v>
      </c>
      <c r="AD635" s="53" t="s">
        <v>68</v>
      </c>
    </row>
    <row r="636" spans="1:30" ht="30" customHeight="1" x14ac:dyDescent="0.25">
      <c r="A636" s="45" t="s">
        <v>60</v>
      </c>
      <c r="B636" s="45" t="s">
        <v>61</v>
      </c>
      <c r="C636" s="45" t="s">
        <v>1109</v>
      </c>
      <c r="D636" s="46" t="s">
        <v>1156</v>
      </c>
      <c r="E636" s="46" t="s">
        <v>1157</v>
      </c>
      <c r="F636" s="46" t="s">
        <v>1165</v>
      </c>
      <c r="G636" s="46" t="s">
        <v>1166</v>
      </c>
      <c r="H636" s="47" t="s">
        <v>66</v>
      </c>
      <c r="I636" s="48">
        <v>0</v>
      </c>
      <c r="J636" s="49">
        <v>0</v>
      </c>
      <c r="K636" s="46">
        <v>0</v>
      </c>
      <c r="L636" s="46">
        <v>0</v>
      </c>
      <c r="M636" s="49" t="s">
        <v>67</v>
      </c>
      <c r="N636" s="51">
        <v>0</v>
      </c>
      <c r="O636" s="52" t="s">
        <v>68</v>
      </c>
      <c r="P636" s="48">
        <v>0</v>
      </c>
      <c r="Q636" s="46">
        <v>0</v>
      </c>
      <c r="R636" s="46" t="s">
        <v>67</v>
      </c>
      <c r="S636" s="52" t="s">
        <v>67</v>
      </c>
      <c r="T636" s="48">
        <v>0</v>
      </c>
      <c r="U636" s="46">
        <v>0</v>
      </c>
      <c r="V636" s="46">
        <v>0</v>
      </c>
      <c r="W636" s="46">
        <v>0</v>
      </c>
      <c r="X636" s="46">
        <v>0</v>
      </c>
      <c r="Y636" s="48">
        <v>0</v>
      </c>
      <c r="Z636" s="48">
        <v>0</v>
      </c>
      <c r="AA636" s="52">
        <v>0</v>
      </c>
      <c r="AB636" s="48">
        <v>0</v>
      </c>
      <c r="AC636" s="52">
        <v>0</v>
      </c>
      <c r="AD636" s="53" t="s">
        <v>68</v>
      </c>
    </row>
    <row r="637" spans="1:30" ht="30" customHeight="1" x14ac:dyDescent="0.25">
      <c r="A637" s="45" t="s">
        <v>60</v>
      </c>
      <c r="B637" s="45" t="s">
        <v>61</v>
      </c>
      <c r="C637" s="45" t="s">
        <v>1109</v>
      </c>
      <c r="D637" s="46" t="s">
        <v>1156</v>
      </c>
      <c r="E637" s="46" t="s">
        <v>1157</v>
      </c>
      <c r="F637" s="46" t="s">
        <v>1167</v>
      </c>
      <c r="G637" s="46" t="s">
        <v>1168</v>
      </c>
      <c r="H637" s="47" t="s">
        <v>66</v>
      </c>
      <c r="I637" s="48">
        <v>0</v>
      </c>
      <c r="J637" s="49">
        <v>0</v>
      </c>
      <c r="K637" s="46">
        <v>0</v>
      </c>
      <c r="L637" s="46">
        <v>0</v>
      </c>
      <c r="M637" s="49" t="s">
        <v>67</v>
      </c>
      <c r="N637" s="54">
        <v>0</v>
      </c>
      <c r="O637" s="52" t="s">
        <v>68</v>
      </c>
      <c r="P637" s="48">
        <v>0</v>
      </c>
      <c r="Q637" s="46">
        <v>0</v>
      </c>
      <c r="R637" s="46" t="s">
        <v>67</v>
      </c>
      <c r="S637" s="52" t="s">
        <v>67</v>
      </c>
      <c r="T637" s="48">
        <v>0</v>
      </c>
      <c r="U637" s="46">
        <v>0</v>
      </c>
      <c r="V637" s="46">
        <v>0</v>
      </c>
      <c r="W637" s="46">
        <v>0</v>
      </c>
      <c r="X637" s="46">
        <v>0</v>
      </c>
      <c r="Y637" s="48">
        <v>0</v>
      </c>
      <c r="Z637" s="48">
        <v>0</v>
      </c>
      <c r="AA637" s="52">
        <v>0</v>
      </c>
      <c r="AB637" s="48">
        <v>0</v>
      </c>
      <c r="AC637" s="52">
        <v>0</v>
      </c>
      <c r="AD637" s="53" t="s">
        <v>68</v>
      </c>
    </row>
    <row r="638" spans="1:30" ht="30" customHeight="1" x14ac:dyDescent="0.25">
      <c r="A638" s="45" t="s">
        <v>60</v>
      </c>
      <c r="B638" s="45" t="s">
        <v>61</v>
      </c>
      <c r="C638" s="45" t="s">
        <v>1109</v>
      </c>
      <c r="D638" s="46" t="s">
        <v>1156</v>
      </c>
      <c r="E638" s="46" t="s">
        <v>1157</v>
      </c>
      <c r="F638" s="46" t="s">
        <v>1169</v>
      </c>
      <c r="G638" s="46" t="s">
        <v>1170</v>
      </c>
      <c r="H638" s="47" t="s">
        <v>66</v>
      </c>
      <c r="I638" s="48">
        <v>0</v>
      </c>
      <c r="J638" s="49">
        <v>0</v>
      </c>
      <c r="K638" s="46">
        <v>0</v>
      </c>
      <c r="L638" s="46">
        <v>0</v>
      </c>
      <c r="M638" s="49" t="s">
        <v>67</v>
      </c>
      <c r="N638" s="51">
        <v>0</v>
      </c>
      <c r="O638" s="52" t="s">
        <v>68</v>
      </c>
      <c r="P638" s="48">
        <v>0</v>
      </c>
      <c r="Q638" s="46">
        <v>0</v>
      </c>
      <c r="R638" s="46" t="s">
        <v>67</v>
      </c>
      <c r="S638" s="52" t="s">
        <v>67</v>
      </c>
      <c r="T638" s="48">
        <v>0</v>
      </c>
      <c r="U638" s="46">
        <v>0</v>
      </c>
      <c r="V638" s="46">
        <v>0</v>
      </c>
      <c r="W638" s="46">
        <v>0</v>
      </c>
      <c r="X638" s="46">
        <v>0</v>
      </c>
      <c r="Y638" s="48">
        <v>0</v>
      </c>
      <c r="Z638" s="48">
        <v>0</v>
      </c>
      <c r="AA638" s="52">
        <v>0</v>
      </c>
      <c r="AB638" s="48">
        <v>0</v>
      </c>
      <c r="AC638" s="52">
        <v>0</v>
      </c>
      <c r="AD638" s="53" t="s">
        <v>68</v>
      </c>
    </row>
    <row r="639" spans="1:30" ht="30" customHeight="1" x14ac:dyDescent="0.25">
      <c r="A639" s="45" t="s">
        <v>60</v>
      </c>
      <c r="B639" s="45" t="s">
        <v>61</v>
      </c>
      <c r="C639" s="45" t="s">
        <v>1109</v>
      </c>
      <c r="D639" s="46" t="s">
        <v>1156</v>
      </c>
      <c r="E639" s="46" t="s">
        <v>1157</v>
      </c>
      <c r="F639" s="46" t="s">
        <v>1171</v>
      </c>
      <c r="G639" s="46" t="s">
        <v>1166</v>
      </c>
      <c r="H639" s="47" t="s">
        <v>66</v>
      </c>
      <c r="I639" s="48">
        <v>0</v>
      </c>
      <c r="J639" s="49">
        <v>0</v>
      </c>
      <c r="K639" s="46">
        <v>0</v>
      </c>
      <c r="L639" s="46">
        <v>0</v>
      </c>
      <c r="M639" s="49" t="s">
        <v>67</v>
      </c>
      <c r="N639" s="54">
        <v>0</v>
      </c>
      <c r="O639" s="52" t="s">
        <v>68</v>
      </c>
      <c r="P639" s="48">
        <v>0</v>
      </c>
      <c r="Q639" s="46">
        <v>0</v>
      </c>
      <c r="R639" s="46" t="s">
        <v>67</v>
      </c>
      <c r="S639" s="52" t="s">
        <v>67</v>
      </c>
      <c r="T639" s="48">
        <v>0</v>
      </c>
      <c r="U639" s="46">
        <v>0</v>
      </c>
      <c r="V639" s="46">
        <v>0</v>
      </c>
      <c r="W639" s="46">
        <v>0</v>
      </c>
      <c r="X639" s="46">
        <v>0</v>
      </c>
      <c r="Y639" s="48">
        <v>0</v>
      </c>
      <c r="Z639" s="48">
        <v>0</v>
      </c>
      <c r="AA639" s="52">
        <v>0</v>
      </c>
      <c r="AB639" s="48">
        <v>0</v>
      </c>
      <c r="AC639" s="52">
        <v>0</v>
      </c>
      <c r="AD639" s="53" t="s">
        <v>68</v>
      </c>
    </row>
    <row r="640" spans="1:30" ht="30" customHeight="1" x14ac:dyDescent="0.25">
      <c r="A640" s="45" t="s">
        <v>60</v>
      </c>
      <c r="B640" s="45" t="s">
        <v>61</v>
      </c>
      <c r="C640" s="45" t="s">
        <v>1109</v>
      </c>
      <c r="D640" s="46" t="s">
        <v>1156</v>
      </c>
      <c r="E640" s="46" t="s">
        <v>1157</v>
      </c>
      <c r="F640" s="46" t="s">
        <v>1172</v>
      </c>
      <c r="G640" s="46" t="s">
        <v>1173</v>
      </c>
      <c r="H640" s="47" t="s">
        <v>66</v>
      </c>
      <c r="I640" s="48">
        <v>0</v>
      </c>
      <c r="J640" s="49">
        <v>0</v>
      </c>
      <c r="K640" s="46">
        <v>0</v>
      </c>
      <c r="L640" s="46">
        <v>0</v>
      </c>
      <c r="M640" s="49" t="s">
        <v>67</v>
      </c>
      <c r="N640" s="51">
        <v>0</v>
      </c>
      <c r="O640" s="52" t="s">
        <v>68</v>
      </c>
      <c r="P640" s="48">
        <v>0</v>
      </c>
      <c r="Q640" s="46">
        <v>0</v>
      </c>
      <c r="R640" s="46" t="s">
        <v>67</v>
      </c>
      <c r="S640" s="52" t="s">
        <v>67</v>
      </c>
      <c r="T640" s="48">
        <v>0</v>
      </c>
      <c r="U640" s="46">
        <v>0</v>
      </c>
      <c r="V640" s="46">
        <v>0</v>
      </c>
      <c r="W640" s="46">
        <v>0</v>
      </c>
      <c r="X640" s="46">
        <v>0</v>
      </c>
      <c r="Y640" s="48">
        <v>0</v>
      </c>
      <c r="Z640" s="48">
        <v>0</v>
      </c>
      <c r="AA640" s="52">
        <v>0</v>
      </c>
      <c r="AB640" s="48">
        <v>0</v>
      </c>
      <c r="AC640" s="52">
        <v>0</v>
      </c>
      <c r="AD640" s="53" t="s">
        <v>68</v>
      </c>
    </row>
    <row r="641" spans="1:30" ht="30" customHeight="1" x14ac:dyDescent="0.25">
      <c r="A641" s="45" t="s">
        <v>60</v>
      </c>
      <c r="B641" s="45" t="s">
        <v>61</v>
      </c>
      <c r="C641" s="45" t="s">
        <v>1109</v>
      </c>
      <c r="D641" s="46" t="s">
        <v>1156</v>
      </c>
      <c r="E641" s="46" t="s">
        <v>1157</v>
      </c>
      <c r="F641" s="46" t="s">
        <v>1174</v>
      </c>
      <c r="G641" s="46" t="s">
        <v>1175</v>
      </c>
      <c r="H641" s="47" t="s">
        <v>66</v>
      </c>
      <c r="I641" s="48">
        <v>0</v>
      </c>
      <c r="J641" s="49">
        <v>0</v>
      </c>
      <c r="K641" s="46">
        <v>0</v>
      </c>
      <c r="L641" s="46">
        <v>0</v>
      </c>
      <c r="M641" s="49" t="s">
        <v>67</v>
      </c>
      <c r="N641" s="54">
        <v>0</v>
      </c>
      <c r="O641" s="52" t="s">
        <v>68</v>
      </c>
      <c r="P641" s="48">
        <v>0</v>
      </c>
      <c r="Q641" s="46">
        <v>0</v>
      </c>
      <c r="R641" s="46" t="s">
        <v>67</v>
      </c>
      <c r="S641" s="52" t="s">
        <v>67</v>
      </c>
      <c r="T641" s="48">
        <v>0</v>
      </c>
      <c r="U641" s="46">
        <v>0</v>
      </c>
      <c r="V641" s="46">
        <v>0</v>
      </c>
      <c r="W641" s="46">
        <v>0</v>
      </c>
      <c r="X641" s="46">
        <v>0</v>
      </c>
      <c r="Y641" s="48">
        <v>0</v>
      </c>
      <c r="Z641" s="48">
        <v>0</v>
      </c>
      <c r="AA641" s="52">
        <v>0</v>
      </c>
      <c r="AB641" s="48">
        <v>0</v>
      </c>
      <c r="AC641" s="52">
        <v>0</v>
      </c>
      <c r="AD641" s="53" t="s">
        <v>68</v>
      </c>
    </row>
    <row r="642" spans="1:30" ht="30" customHeight="1" x14ac:dyDescent="0.25">
      <c r="A642" s="45" t="s">
        <v>60</v>
      </c>
      <c r="B642" s="45" t="s">
        <v>61</v>
      </c>
      <c r="C642" s="45" t="s">
        <v>1109</v>
      </c>
      <c r="D642" s="46" t="s">
        <v>1156</v>
      </c>
      <c r="E642" s="46" t="s">
        <v>1157</v>
      </c>
      <c r="F642" s="46" t="s">
        <v>1176</v>
      </c>
      <c r="G642" s="46" t="s">
        <v>1175</v>
      </c>
      <c r="H642" s="47" t="s">
        <v>66</v>
      </c>
      <c r="I642" s="48">
        <v>0</v>
      </c>
      <c r="J642" s="49">
        <v>0</v>
      </c>
      <c r="K642" s="46">
        <v>0</v>
      </c>
      <c r="L642" s="46">
        <v>0</v>
      </c>
      <c r="M642" s="49" t="s">
        <v>67</v>
      </c>
      <c r="N642" s="51">
        <v>0</v>
      </c>
      <c r="O642" s="52" t="s">
        <v>68</v>
      </c>
      <c r="P642" s="48">
        <v>0</v>
      </c>
      <c r="Q642" s="46">
        <v>0</v>
      </c>
      <c r="R642" s="46" t="s">
        <v>67</v>
      </c>
      <c r="S642" s="52" t="s">
        <v>67</v>
      </c>
      <c r="T642" s="48">
        <v>0</v>
      </c>
      <c r="U642" s="46">
        <v>0</v>
      </c>
      <c r="V642" s="46">
        <v>0</v>
      </c>
      <c r="W642" s="46">
        <v>0</v>
      </c>
      <c r="X642" s="46">
        <v>0</v>
      </c>
      <c r="Y642" s="48">
        <v>0</v>
      </c>
      <c r="Z642" s="48">
        <v>0</v>
      </c>
      <c r="AA642" s="52">
        <v>0</v>
      </c>
      <c r="AB642" s="48">
        <v>0</v>
      </c>
      <c r="AC642" s="52">
        <v>0</v>
      </c>
      <c r="AD642" s="53" t="s">
        <v>68</v>
      </c>
    </row>
    <row r="643" spans="1:30" ht="30" customHeight="1" x14ac:dyDescent="0.25">
      <c r="A643" s="45" t="s">
        <v>60</v>
      </c>
      <c r="B643" s="45" t="s">
        <v>61</v>
      </c>
      <c r="C643" s="45" t="s">
        <v>1109</v>
      </c>
      <c r="D643" s="46" t="s">
        <v>1177</v>
      </c>
      <c r="E643" s="46" t="s">
        <v>1118</v>
      </c>
      <c r="F643" s="46" t="s">
        <v>1178</v>
      </c>
      <c r="G643" s="46" t="s">
        <v>1118</v>
      </c>
      <c r="H643" s="47" t="s">
        <v>66</v>
      </c>
      <c r="I643" s="48">
        <v>0</v>
      </c>
      <c r="J643" s="49">
        <v>0</v>
      </c>
      <c r="K643" s="46">
        <v>0</v>
      </c>
      <c r="L643" s="46">
        <v>0</v>
      </c>
      <c r="M643" s="49" t="s">
        <v>67</v>
      </c>
      <c r="N643" s="54">
        <v>0</v>
      </c>
      <c r="O643" s="52" t="s">
        <v>68</v>
      </c>
      <c r="P643" s="48">
        <v>0</v>
      </c>
      <c r="Q643" s="46">
        <v>0</v>
      </c>
      <c r="R643" s="46" t="s">
        <v>67</v>
      </c>
      <c r="S643" s="52" t="s">
        <v>67</v>
      </c>
      <c r="T643" s="48">
        <v>0</v>
      </c>
      <c r="U643" s="46">
        <v>0</v>
      </c>
      <c r="V643" s="46">
        <v>0</v>
      </c>
      <c r="W643" s="46">
        <v>0</v>
      </c>
      <c r="X643" s="46">
        <v>0</v>
      </c>
      <c r="Y643" s="48">
        <v>0</v>
      </c>
      <c r="Z643" s="48">
        <v>0</v>
      </c>
      <c r="AA643" s="52">
        <v>0</v>
      </c>
      <c r="AB643" s="48">
        <v>0</v>
      </c>
      <c r="AC643" s="52">
        <v>0</v>
      </c>
      <c r="AD643" s="53" t="s">
        <v>68</v>
      </c>
    </row>
    <row r="644" spans="1:30" ht="30" customHeight="1" x14ac:dyDescent="0.25">
      <c r="A644" s="45" t="s">
        <v>60</v>
      </c>
      <c r="B644" s="45" t="s">
        <v>61</v>
      </c>
      <c r="C644" s="45" t="s">
        <v>1109</v>
      </c>
      <c r="D644" s="46" t="s">
        <v>1177</v>
      </c>
      <c r="E644" s="46" t="s">
        <v>1118</v>
      </c>
      <c r="F644" s="46" t="s">
        <v>1179</v>
      </c>
      <c r="G644" s="46" t="s">
        <v>1118</v>
      </c>
      <c r="H644" s="47" t="s">
        <v>66</v>
      </c>
      <c r="I644" s="48">
        <v>0</v>
      </c>
      <c r="J644" s="49">
        <v>0</v>
      </c>
      <c r="K644" s="46">
        <v>0</v>
      </c>
      <c r="L644" s="46">
        <v>0</v>
      </c>
      <c r="M644" s="49" t="s">
        <v>67</v>
      </c>
      <c r="N644" s="51">
        <v>0</v>
      </c>
      <c r="O644" s="52" t="s">
        <v>68</v>
      </c>
      <c r="P644" s="48">
        <v>0</v>
      </c>
      <c r="Q644" s="46">
        <v>0</v>
      </c>
      <c r="R644" s="46" t="s">
        <v>67</v>
      </c>
      <c r="S644" s="52" t="s">
        <v>67</v>
      </c>
      <c r="T644" s="48">
        <v>0</v>
      </c>
      <c r="U644" s="46">
        <v>0</v>
      </c>
      <c r="V644" s="46">
        <v>0</v>
      </c>
      <c r="W644" s="46">
        <v>0</v>
      </c>
      <c r="X644" s="46">
        <v>0</v>
      </c>
      <c r="Y644" s="48">
        <v>0</v>
      </c>
      <c r="Z644" s="48">
        <v>0</v>
      </c>
      <c r="AA644" s="52">
        <v>0</v>
      </c>
      <c r="AB644" s="48">
        <v>0</v>
      </c>
      <c r="AC644" s="52">
        <v>0</v>
      </c>
      <c r="AD644" s="53" t="s">
        <v>68</v>
      </c>
    </row>
    <row r="645" spans="1:30" ht="30" customHeight="1" x14ac:dyDescent="0.25">
      <c r="A645" s="45" t="s">
        <v>60</v>
      </c>
      <c r="B645" s="45" t="s">
        <v>61</v>
      </c>
      <c r="C645" s="45" t="s">
        <v>1109</v>
      </c>
      <c r="D645" s="46" t="s">
        <v>1177</v>
      </c>
      <c r="E645" s="46" t="s">
        <v>1118</v>
      </c>
      <c r="F645" s="46" t="s">
        <v>1180</v>
      </c>
      <c r="G645" s="46" t="s">
        <v>1118</v>
      </c>
      <c r="H645" s="47" t="s">
        <v>66</v>
      </c>
      <c r="I645" s="48">
        <v>0</v>
      </c>
      <c r="J645" s="49">
        <v>0</v>
      </c>
      <c r="K645" s="46">
        <v>0</v>
      </c>
      <c r="L645" s="46">
        <v>0</v>
      </c>
      <c r="M645" s="49" t="s">
        <v>67</v>
      </c>
      <c r="N645" s="54">
        <v>0</v>
      </c>
      <c r="O645" s="52" t="s">
        <v>68</v>
      </c>
      <c r="P645" s="48">
        <v>0</v>
      </c>
      <c r="Q645" s="46">
        <v>0</v>
      </c>
      <c r="R645" s="46" t="s">
        <v>67</v>
      </c>
      <c r="S645" s="52" t="s">
        <v>67</v>
      </c>
      <c r="T645" s="48">
        <v>0</v>
      </c>
      <c r="U645" s="46">
        <v>0</v>
      </c>
      <c r="V645" s="46">
        <v>0</v>
      </c>
      <c r="W645" s="46">
        <v>0</v>
      </c>
      <c r="X645" s="46">
        <v>0</v>
      </c>
      <c r="Y645" s="48">
        <v>0</v>
      </c>
      <c r="Z645" s="48">
        <v>0</v>
      </c>
      <c r="AA645" s="52">
        <v>0</v>
      </c>
      <c r="AB645" s="48">
        <v>0</v>
      </c>
      <c r="AC645" s="52">
        <v>0</v>
      </c>
      <c r="AD645" s="53" t="s">
        <v>68</v>
      </c>
    </row>
    <row r="646" spans="1:30" ht="30" customHeight="1" x14ac:dyDescent="0.25">
      <c r="A646" s="45" t="s">
        <v>60</v>
      </c>
      <c r="B646" s="45" t="s">
        <v>61</v>
      </c>
      <c r="C646" s="45" t="s">
        <v>1109</v>
      </c>
      <c r="D646" s="46" t="s">
        <v>1177</v>
      </c>
      <c r="E646" s="46" t="s">
        <v>1118</v>
      </c>
      <c r="F646" s="46" t="s">
        <v>1181</v>
      </c>
      <c r="G646" s="46" t="s">
        <v>1182</v>
      </c>
      <c r="H646" s="47" t="s">
        <v>66</v>
      </c>
      <c r="I646" s="48">
        <v>0</v>
      </c>
      <c r="J646" s="49">
        <v>0</v>
      </c>
      <c r="K646" s="46">
        <v>0</v>
      </c>
      <c r="L646" s="46">
        <v>0</v>
      </c>
      <c r="M646" s="49" t="s">
        <v>67</v>
      </c>
      <c r="N646" s="51">
        <v>0</v>
      </c>
      <c r="O646" s="52" t="s">
        <v>68</v>
      </c>
      <c r="P646" s="48">
        <v>0</v>
      </c>
      <c r="Q646" s="46">
        <v>0</v>
      </c>
      <c r="R646" s="46" t="s">
        <v>67</v>
      </c>
      <c r="S646" s="52" t="s">
        <v>67</v>
      </c>
      <c r="T646" s="48">
        <v>0</v>
      </c>
      <c r="U646" s="46">
        <v>0</v>
      </c>
      <c r="V646" s="46">
        <v>0</v>
      </c>
      <c r="W646" s="46">
        <v>0</v>
      </c>
      <c r="X646" s="46">
        <v>0</v>
      </c>
      <c r="Y646" s="48">
        <v>0</v>
      </c>
      <c r="Z646" s="48">
        <v>0</v>
      </c>
      <c r="AA646" s="52">
        <v>0</v>
      </c>
      <c r="AB646" s="48">
        <v>0</v>
      </c>
      <c r="AC646" s="52">
        <v>0</v>
      </c>
      <c r="AD646" s="53" t="s">
        <v>68</v>
      </c>
    </row>
    <row r="647" spans="1:30" ht="30" customHeight="1" x14ac:dyDescent="0.25">
      <c r="A647" s="45" t="s">
        <v>60</v>
      </c>
      <c r="B647" s="45" t="s">
        <v>61</v>
      </c>
      <c r="C647" s="45" t="s">
        <v>1109</v>
      </c>
      <c r="D647" s="46" t="s">
        <v>1177</v>
      </c>
      <c r="E647" s="46" t="s">
        <v>1118</v>
      </c>
      <c r="F647" s="46" t="s">
        <v>1183</v>
      </c>
      <c r="G647" s="46" t="s">
        <v>1118</v>
      </c>
      <c r="H647" s="47" t="s">
        <v>66</v>
      </c>
      <c r="I647" s="48">
        <v>0</v>
      </c>
      <c r="J647" s="49">
        <v>0</v>
      </c>
      <c r="K647" s="46">
        <v>0</v>
      </c>
      <c r="L647" s="46">
        <v>0</v>
      </c>
      <c r="M647" s="49" t="s">
        <v>67</v>
      </c>
      <c r="N647" s="54">
        <v>0</v>
      </c>
      <c r="O647" s="52" t="s">
        <v>68</v>
      </c>
      <c r="P647" s="48">
        <v>0</v>
      </c>
      <c r="Q647" s="46">
        <v>0</v>
      </c>
      <c r="R647" s="46" t="s">
        <v>67</v>
      </c>
      <c r="S647" s="52" t="s">
        <v>67</v>
      </c>
      <c r="T647" s="48">
        <v>0</v>
      </c>
      <c r="U647" s="46">
        <v>0</v>
      </c>
      <c r="V647" s="46">
        <v>0</v>
      </c>
      <c r="W647" s="46">
        <v>0</v>
      </c>
      <c r="X647" s="46">
        <v>0</v>
      </c>
      <c r="Y647" s="48">
        <v>0</v>
      </c>
      <c r="Z647" s="48">
        <v>0</v>
      </c>
      <c r="AA647" s="52">
        <v>0</v>
      </c>
      <c r="AB647" s="48">
        <v>0</v>
      </c>
      <c r="AC647" s="52">
        <v>0</v>
      </c>
      <c r="AD647" s="53" t="s">
        <v>68</v>
      </c>
    </row>
    <row r="648" spans="1:30" ht="30" customHeight="1" x14ac:dyDescent="0.25">
      <c r="A648" s="45" t="s">
        <v>60</v>
      </c>
      <c r="B648" s="45" t="s">
        <v>61</v>
      </c>
      <c r="C648" s="45" t="s">
        <v>1109</v>
      </c>
      <c r="D648" s="46" t="s">
        <v>1177</v>
      </c>
      <c r="E648" s="46" t="s">
        <v>1118</v>
      </c>
      <c r="F648" s="46" t="s">
        <v>1184</v>
      </c>
      <c r="G648" s="46" t="s">
        <v>1185</v>
      </c>
      <c r="H648" s="47" t="s">
        <v>66</v>
      </c>
      <c r="I648" s="48">
        <v>0</v>
      </c>
      <c r="J648" s="49">
        <v>0</v>
      </c>
      <c r="K648" s="46">
        <v>0</v>
      </c>
      <c r="L648" s="46">
        <v>0</v>
      </c>
      <c r="M648" s="49" t="s">
        <v>67</v>
      </c>
      <c r="N648" s="51">
        <v>0</v>
      </c>
      <c r="O648" s="52" t="s">
        <v>68</v>
      </c>
      <c r="P648" s="48">
        <v>0</v>
      </c>
      <c r="Q648" s="46">
        <v>0</v>
      </c>
      <c r="R648" s="46" t="s">
        <v>67</v>
      </c>
      <c r="S648" s="52" t="s">
        <v>67</v>
      </c>
      <c r="T648" s="48">
        <v>0</v>
      </c>
      <c r="U648" s="46">
        <v>0</v>
      </c>
      <c r="V648" s="46">
        <v>0</v>
      </c>
      <c r="W648" s="46">
        <v>0</v>
      </c>
      <c r="X648" s="46">
        <v>0</v>
      </c>
      <c r="Y648" s="48">
        <v>0</v>
      </c>
      <c r="Z648" s="48">
        <v>0</v>
      </c>
      <c r="AA648" s="52">
        <v>0</v>
      </c>
      <c r="AB648" s="48">
        <v>0</v>
      </c>
      <c r="AC648" s="52">
        <v>0</v>
      </c>
      <c r="AD648" s="53" t="s">
        <v>68</v>
      </c>
    </row>
    <row r="649" spans="1:30" ht="30" customHeight="1" x14ac:dyDescent="0.25">
      <c r="A649" s="45" t="s">
        <v>60</v>
      </c>
      <c r="B649" s="45" t="s">
        <v>61</v>
      </c>
      <c r="C649" s="45" t="s">
        <v>1109</v>
      </c>
      <c r="D649" s="46" t="s">
        <v>1186</v>
      </c>
      <c r="E649" s="46" t="s">
        <v>1126</v>
      </c>
      <c r="F649" s="46" t="s">
        <v>1187</v>
      </c>
      <c r="G649" s="46" t="s">
        <v>1126</v>
      </c>
      <c r="H649" s="47" t="s">
        <v>66</v>
      </c>
      <c r="I649" s="48">
        <v>0</v>
      </c>
      <c r="J649" s="49">
        <v>0</v>
      </c>
      <c r="K649" s="46">
        <v>0</v>
      </c>
      <c r="L649" s="46">
        <v>0</v>
      </c>
      <c r="M649" s="49" t="s">
        <v>67</v>
      </c>
      <c r="N649" s="54">
        <v>0</v>
      </c>
      <c r="O649" s="52" t="s">
        <v>68</v>
      </c>
      <c r="P649" s="48">
        <v>0</v>
      </c>
      <c r="Q649" s="46">
        <v>0</v>
      </c>
      <c r="R649" s="46" t="s">
        <v>67</v>
      </c>
      <c r="S649" s="52" t="s">
        <v>67</v>
      </c>
      <c r="T649" s="48">
        <v>0</v>
      </c>
      <c r="U649" s="46">
        <v>0</v>
      </c>
      <c r="V649" s="46">
        <v>0</v>
      </c>
      <c r="W649" s="46">
        <v>0</v>
      </c>
      <c r="X649" s="46">
        <v>0</v>
      </c>
      <c r="Y649" s="48">
        <v>0</v>
      </c>
      <c r="Z649" s="48">
        <v>0</v>
      </c>
      <c r="AA649" s="52">
        <v>0</v>
      </c>
      <c r="AB649" s="48">
        <v>0</v>
      </c>
      <c r="AC649" s="52">
        <v>0</v>
      </c>
      <c r="AD649" s="53" t="s">
        <v>68</v>
      </c>
    </row>
    <row r="650" spans="1:30" ht="30" customHeight="1" x14ac:dyDescent="0.25">
      <c r="A650" s="45" t="s">
        <v>60</v>
      </c>
      <c r="B650" s="45" t="s">
        <v>61</v>
      </c>
      <c r="C650" s="45" t="s">
        <v>1109</v>
      </c>
      <c r="D650" s="46" t="s">
        <v>1186</v>
      </c>
      <c r="E650" s="46" t="s">
        <v>1126</v>
      </c>
      <c r="F650" s="46" t="s">
        <v>1188</v>
      </c>
      <c r="G650" s="46" t="s">
        <v>1126</v>
      </c>
      <c r="H650" s="47" t="s">
        <v>66</v>
      </c>
      <c r="I650" s="48">
        <v>0</v>
      </c>
      <c r="J650" s="49">
        <v>0</v>
      </c>
      <c r="K650" s="46">
        <v>0</v>
      </c>
      <c r="L650" s="46">
        <v>0</v>
      </c>
      <c r="M650" s="49" t="s">
        <v>67</v>
      </c>
      <c r="N650" s="51">
        <v>0</v>
      </c>
      <c r="O650" s="52" t="s">
        <v>68</v>
      </c>
      <c r="P650" s="48">
        <v>0</v>
      </c>
      <c r="Q650" s="46">
        <v>0</v>
      </c>
      <c r="R650" s="46" t="s">
        <v>67</v>
      </c>
      <c r="S650" s="52" t="s">
        <v>67</v>
      </c>
      <c r="T650" s="48">
        <v>0</v>
      </c>
      <c r="U650" s="46">
        <v>0</v>
      </c>
      <c r="V650" s="46">
        <v>0</v>
      </c>
      <c r="W650" s="46">
        <v>0</v>
      </c>
      <c r="X650" s="46">
        <v>0</v>
      </c>
      <c r="Y650" s="48">
        <v>0</v>
      </c>
      <c r="Z650" s="48">
        <v>0</v>
      </c>
      <c r="AA650" s="52">
        <v>0</v>
      </c>
      <c r="AB650" s="48">
        <v>0</v>
      </c>
      <c r="AC650" s="52">
        <v>0</v>
      </c>
      <c r="AD650" s="53" t="s">
        <v>68</v>
      </c>
    </row>
    <row r="651" spans="1:30" ht="30" customHeight="1" x14ac:dyDescent="0.25">
      <c r="A651" s="45" t="s">
        <v>60</v>
      </c>
      <c r="B651" s="45" t="s">
        <v>61</v>
      </c>
      <c r="C651" s="45" t="s">
        <v>1109</v>
      </c>
      <c r="D651" s="46" t="s">
        <v>1186</v>
      </c>
      <c r="E651" s="46" t="s">
        <v>1126</v>
      </c>
      <c r="F651" s="46" t="s">
        <v>1189</v>
      </c>
      <c r="G651" s="46" t="s">
        <v>1126</v>
      </c>
      <c r="H651" s="47" t="s">
        <v>66</v>
      </c>
      <c r="I651" s="48">
        <v>0</v>
      </c>
      <c r="J651" s="49">
        <v>0</v>
      </c>
      <c r="K651" s="46">
        <v>0</v>
      </c>
      <c r="L651" s="46">
        <v>0</v>
      </c>
      <c r="M651" s="49" t="s">
        <v>67</v>
      </c>
      <c r="N651" s="54">
        <v>0</v>
      </c>
      <c r="O651" s="52" t="s">
        <v>68</v>
      </c>
      <c r="P651" s="48">
        <v>0</v>
      </c>
      <c r="Q651" s="46">
        <v>0</v>
      </c>
      <c r="R651" s="46" t="s">
        <v>67</v>
      </c>
      <c r="S651" s="52" t="s">
        <v>67</v>
      </c>
      <c r="T651" s="48">
        <v>0</v>
      </c>
      <c r="U651" s="46">
        <v>0</v>
      </c>
      <c r="V651" s="46">
        <v>0</v>
      </c>
      <c r="W651" s="46">
        <v>0</v>
      </c>
      <c r="X651" s="46">
        <v>0</v>
      </c>
      <c r="Y651" s="48">
        <v>0</v>
      </c>
      <c r="Z651" s="48">
        <v>0</v>
      </c>
      <c r="AA651" s="52">
        <v>0</v>
      </c>
      <c r="AB651" s="48">
        <v>0</v>
      </c>
      <c r="AC651" s="52">
        <v>0</v>
      </c>
      <c r="AD651" s="53" t="s">
        <v>68</v>
      </c>
    </row>
    <row r="652" spans="1:30" ht="30" customHeight="1" x14ac:dyDescent="0.25">
      <c r="A652" s="45" t="s">
        <v>60</v>
      </c>
      <c r="B652" s="45" t="s">
        <v>61</v>
      </c>
      <c r="C652" s="45" t="s">
        <v>1109</v>
      </c>
      <c r="D652" s="46" t="s">
        <v>1186</v>
      </c>
      <c r="E652" s="46" t="s">
        <v>1126</v>
      </c>
      <c r="F652" s="46" t="s">
        <v>1190</v>
      </c>
      <c r="G652" s="46" t="s">
        <v>1191</v>
      </c>
      <c r="H652" s="47" t="s">
        <v>66</v>
      </c>
      <c r="I652" s="48">
        <v>0</v>
      </c>
      <c r="J652" s="49">
        <v>0</v>
      </c>
      <c r="K652" s="46">
        <v>0</v>
      </c>
      <c r="L652" s="46">
        <v>0</v>
      </c>
      <c r="M652" s="49" t="s">
        <v>67</v>
      </c>
      <c r="N652" s="51">
        <v>0</v>
      </c>
      <c r="O652" s="52" t="s">
        <v>68</v>
      </c>
      <c r="P652" s="48">
        <v>0</v>
      </c>
      <c r="Q652" s="46">
        <v>0</v>
      </c>
      <c r="R652" s="46" t="s">
        <v>67</v>
      </c>
      <c r="S652" s="52" t="s">
        <v>67</v>
      </c>
      <c r="T652" s="48">
        <v>0</v>
      </c>
      <c r="U652" s="46">
        <v>0</v>
      </c>
      <c r="V652" s="46">
        <v>0</v>
      </c>
      <c r="W652" s="46">
        <v>0</v>
      </c>
      <c r="X652" s="46">
        <v>0</v>
      </c>
      <c r="Y652" s="48">
        <v>0</v>
      </c>
      <c r="Z652" s="48">
        <v>0</v>
      </c>
      <c r="AA652" s="52">
        <v>0</v>
      </c>
      <c r="AB652" s="48">
        <v>0</v>
      </c>
      <c r="AC652" s="52">
        <v>0</v>
      </c>
      <c r="AD652" s="53" t="s">
        <v>68</v>
      </c>
    </row>
    <row r="653" spans="1:30" ht="30" customHeight="1" x14ac:dyDescent="0.25">
      <c r="A653" s="45" t="s">
        <v>60</v>
      </c>
      <c r="B653" s="45" t="s">
        <v>61</v>
      </c>
      <c r="C653" s="45" t="s">
        <v>1109</v>
      </c>
      <c r="D653" s="46" t="s">
        <v>1186</v>
      </c>
      <c r="E653" s="46" t="s">
        <v>1126</v>
      </c>
      <c r="F653" s="46" t="s">
        <v>1192</v>
      </c>
      <c r="G653" s="46" t="s">
        <v>1193</v>
      </c>
      <c r="H653" s="47" t="s">
        <v>66</v>
      </c>
      <c r="I653" s="48">
        <v>0</v>
      </c>
      <c r="J653" s="49">
        <v>0</v>
      </c>
      <c r="K653" s="46">
        <v>0</v>
      </c>
      <c r="L653" s="46">
        <v>0</v>
      </c>
      <c r="M653" s="49" t="s">
        <v>67</v>
      </c>
      <c r="N653" s="54">
        <v>0</v>
      </c>
      <c r="O653" s="52" t="s">
        <v>68</v>
      </c>
      <c r="P653" s="48">
        <v>0</v>
      </c>
      <c r="Q653" s="46">
        <v>0</v>
      </c>
      <c r="R653" s="46" t="s">
        <v>67</v>
      </c>
      <c r="S653" s="52" t="s">
        <v>67</v>
      </c>
      <c r="T653" s="48">
        <v>0</v>
      </c>
      <c r="U653" s="46">
        <v>0</v>
      </c>
      <c r="V653" s="46">
        <v>0</v>
      </c>
      <c r="W653" s="46">
        <v>0</v>
      </c>
      <c r="X653" s="46">
        <v>0</v>
      </c>
      <c r="Y653" s="48">
        <v>0</v>
      </c>
      <c r="Z653" s="48">
        <v>0</v>
      </c>
      <c r="AA653" s="52">
        <v>0</v>
      </c>
      <c r="AB653" s="48">
        <v>0</v>
      </c>
      <c r="AC653" s="52">
        <v>0</v>
      </c>
      <c r="AD653" s="53" t="s">
        <v>68</v>
      </c>
    </row>
    <row r="654" spans="1:30" ht="30" customHeight="1" x14ac:dyDescent="0.25">
      <c r="A654" s="45" t="s">
        <v>60</v>
      </c>
      <c r="B654" s="45" t="s">
        <v>61</v>
      </c>
      <c r="C654" s="45" t="s">
        <v>1109</v>
      </c>
      <c r="D654" s="46" t="s">
        <v>1194</v>
      </c>
      <c r="E654" s="46" t="s">
        <v>1195</v>
      </c>
      <c r="F654" s="46" t="s">
        <v>1196</v>
      </c>
      <c r="G654" s="46" t="s">
        <v>1197</v>
      </c>
      <c r="H654" s="47" t="s">
        <v>66</v>
      </c>
      <c r="I654" s="48">
        <v>0</v>
      </c>
      <c r="J654" s="49">
        <v>0</v>
      </c>
      <c r="K654" s="46">
        <v>0</v>
      </c>
      <c r="L654" s="46">
        <v>0</v>
      </c>
      <c r="M654" s="49" t="s">
        <v>67</v>
      </c>
      <c r="N654" s="51">
        <v>0</v>
      </c>
      <c r="O654" s="52" t="s">
        <v>68</v>
      </c>
      <c r="P654" s="48">
        <v>0</v>
      </c>
      <c r="Q654" s="46">
        <v>0</v>
      </c>
      <c r="R654" s="46" t="s">
        <v>67</v>
      </c>
      <c r="S654" s="52" t="s">
        <v>67</v>
      </c>
      <c r="T654" s="48">
        <v>0</v>
      </c>
      <c r="U654" s="46">
        <v>0</v>
      </c>
      <c r="V654" s="46">
        <v>0</v>
      </c>
      <c r="W654" s="46">
        <v>0</v>
      </c>
      <c r="X654" s="46">
        <v>0</v>
      </c>
      <c r="Y654" s="48">
        <v>0</v>
      </c>
      <c r="Z654" s="48">
        <v>0</v>
      </c>
      <c r="AA654" s="52">
        <v>0</v>
      </c>
      <c r="AB654" s="48">
        <v>0</v>
      </c>
      <c r="AC654" s="52">
        <v>0</v>
      </c>
      <c r="AD654" s="53" t="s">
        <v>68</v>
      </c>
    </row>
    <row r="655" spans="1:30" ht="30" customHeight="1" x14ac:dyDescent="0.25">
      <c r="A655" s="45" t="s">
        <v>60</v>
      </c>
      <c r="B655" s="45" t="s">
        <v>61</v>
      </c>
      <c r="C655" s="45" t="s">
        <v>1109</v>
      </c>
      <c r="D655" s="46" t="s">
        <v>1194</v>
      </c>
      <c r="E655" s="46" t="s">
        <v>1195</v>
      </c>
      <c r="F655" s="46" t="s">
        <v>1198</v>
      </c>
      <c r="G655" s="46" t="s">
        <v>1199</v>
      </c>
      <c r="H655" s="47" t="s">
        <v>66</v>
      </c>
      <c r="I655" s="48">
        <v>0</v>
      </c>
      <c r="J655" s="49">
        <v>0</v>
      </c>
      <c r="K655" s="46">
        <v>0</v>
      </c>
      <c r="L655" s="46">
        <v>0</v>
      </c>
      <c r="M655" s="49" t="s">
        <v>67</v>
      </c>
      <c r="N655" s="54">
        <v>0</v>
      </c>
      <c r="O655" s="52" t="s">
        <v>68</v>
      </c>
      <c r="P655" s="48">
        <v>0</v>
      </c>
      <c r="Q655" s="46">
        <v>0</v>
      </c>
      <c r="R655" s="46" t="s">
        <v>67</v>
      </c>
      <c r="S655" s="52" t="s">
        <v>67</v>
      </c>
      <c r="T655" s="48">
        <v>0</v>
      </c>
      <c r="U655" s="46">
        <v>0</v>
      </c>
      <c r="V655" s="46">
        <v>0</v>
      </c>
      <c r="W655" s="46">
        <v>0</v>
      </c>
      <c r="X655" s="46">
        <v>0</v>
      </c>
      <c r="Y655" s="48">
        <v>0</v>
      </c>
      <c r="Z655" s="48">
        <v>0</v>
      </c>
      <c r="AA655" s="52">
        <v>0</v>
      </c>
      <c r="AB655" s="48">
        <v>0</v>
      </c>
      <c r="AC655" s="52">
        <v>0</v>
      </c>
      <c r="AD655" s="53" t="s">
        <v>68</v>
      </c>
    </row>
    <row r="656" spans="1:30" ht="30" customHeight="1" x14ac:dyDescent="0.25">
      <c r="A656" s="45" t="s">
        <v>60</v>
      </c>
      <c r="B656" s="45" t="s">
        <v>61</v>
      </c>
      <c r="C656" s="45" t="s">
        <v>1109</v>
      </c>
      <c r="D656" s="46" t="s">
        <v>1200</v>
      </c>
      <c r="E656" s="46" t="s">
        <v>1201</v>
      </c>
      <c r="F656" s="46" t="s">
        <v>1202</v>
      </c>
      <c r="G656" s="46" t="s">
        <v>1201</v>
      </c>
      <c r="H656" s="47" t="s">
        <v>66</v>
      </c>
      <c r="I656" s="48">
        <v>0</v>
      </c>
      <c r="J656" s="49">
        <v>0</v>
      </c>
      <c r="K656" s="46">
        <v>0</v>
      </c>
      <c r="L656" s="46">
        <v>0</v>
      </c>
      <c r="M656" s="49" t="s">
        <v>67</v>
      </c>
      <c r="N656" s="51">
        <v>0</v>
      </c>
      <c r="O656" s="52" t="s">
        <v>68</v>
      </c>
      <c r="P656" s="48">
        <v>0</v>
      </c>
      <c r="Q656" s="46">
        <v>0</v>
      </c>
      <c r="R656" s="46" t="s">
        <v>67</v>
      </c>
      <c r="S656" s="52" t="s">
        <v>67</v>
      </c>
      <c r="T656" s="48">
        <v>0</v>
      </c>
      <c r="U656" s="46">
        <v>0</v>
      </c>
      <c r="V656" s="46">
        <v>0</v>
      </c>
      <c r="W656" s="46">
        <v>0</v>
      </c>
      <c r="X656" s="46">
        <v>0</v>
      </c>
      <c r="Y656" s="48">
        <v>0</v>
      </c>
      <c r="Z656" s="48">
        <v>0</v>
      </c>
      <c r="AA656" s="52">
        <v>0</v>
      </c>
      <c r="AB656" s="48">
        <v>0</v>
      </c>
      <c r="AC656" s="52">
        <v>0</v>
      </c>
      <c r="AD656" s="53" t="s">
        <v>68</v>
      </c>
    </row>
    <row r="657" spans="1:30" ht="30" customHeight="1" x14ac:dyDescent="0.25">
      <c r="A657" s="45" t="s">
        <v>60</v>
      </c>
      <c r="B657" s="45" t="s">
        <v>61</v>
      </c>
      <c r="C657" s="45" t="s">
        <v>1109</v>
      </c>
      <c r="D657" s="46" t="s">
        <v>1200</v>
      </c>
      <c r="E657" s="46" t="s">
        <v>1201</v>
      </c>
      <c r="F657" s="46" t="s">
        <v>1203</v>
      </c>
      <c r="G657" s="46" t="s">
        <v>1201</v>
      </c>
      <c r="H657" s="47" t="s">
        <v>66</v>
      </c>
      <c r="I657" s="48">
        <v>0</v>
      </c>
      <c r="J657" s="49">
        <v>0</v>
      </c>
      <c r="K657" s="46">
        <v>0</v>
      </c>
      <c r="L657" s="46">
        <v>0</v>
      </c>
      <c r="M657" s="49" t="s">
        <v>67</v>
      </c>
      <c r="N657" s="54">
        <v>0</v>
      </c>
      <c r="O657" s="52" t="s">
        <v>68</v>
      </c>
      <c r="P657" s="48">
        <v>0</v>
      </c>
      <c r="Q657" s="46">
        <v>0</v>
      </c>
      <c r="R657" s="46" t="s">
        <v>67</v>
      </c>
      <c r="S657" s="52" t="s">
        <v>67</v>
      </c>
      <c r="T657" s="48">
        <v>0</v>
      </c>
      <c r="U657" s="46">
        <v>0</v>
      </c>
      <c r="V657" s="46">
        <v>0</v>
      </c>
      <c r="W657" s="46">
        <v>0</v>
      </c>
      <c r="X657" s="46">
        <v>0</v>
      </c>
      <c r="Y657" s="48">
        <v>0</v>
      </c>
      <c r="Z657" s="48">
        <v>0</v>
      </c>
      <c r="AA657" s="52">
        <v>0</v>
      </c>
      <c r="AB657" s="48">
        <v>0</v>
      </c>
      <c r="AC657" s="52">
        <v>0</v>
      </c>
      <c r="AD657" s="53" t="s">
        <v>68</v>
      </c>
    </row>
    <row r="658" spans="1:30" ht="30" customHeight="1" x14ac:dyDescent="0.25">
      <c r="A658" s="45" t="s">
        <v>60</v>
      </c>
      <c r="B658" s="45" t="s">
        <v>61</v>
      </c>
      <c r="C658" s="45" t="s">
        <v>1109</v>
      </c>
      <c r="D658" s="46" t="s">
        <v>1200</v>
      </c>
      <c r="E658" s="46" t="s">
        <v>1201</v>
      </c>
      <c r="F658" s="46" t="s">
        <v>1204</v>
      </c>
      <c r="G658" s="46" t="s">
        <v>1201</v>
      </c>
      <c r="H658" s="47" t="s">
        <v>66</v>
      </c>
      <c r="I658" s="48">
        <v>0</v>
      </c>
      <c r="J658" s="49">
        <v>0</v>
      </c>
      <c r="K658" s="46">
        <v>0</v>
      </c>
      <c r="L658" s="46">
        <v>0</v>
      </c>
      <c r="M658" s="49" t="s">
        <v>67</v>
      </c>
      <c r="N658" s="51">
        <v>0</v>
      </c>
      <c r="O658" s="52" t="s">
        <v>68</v>
      </c>
      <c r="P658" s="48">
        <v>0</v>
      </c>
      <c r="Q658" s="46">
        <v>0</v>
      </c>
      <c r="R658" s="46" t="s">
        <v>67</v>
      </c>
      <c r="S658" s="52" t="s">
        <v>67</v>
      </c>
      <c r="T658" s="48">
        <v>0</v>
      </c>
      <c r="U658" s="46">
        <v>0</v>
      </c>
      <c r="V658" s="46">
        <v>0</v>
      </c>
      <c r="W658" s="46">
        <v>0</v>
      </c>
      <c r="X658" s="46">
        <v>0</v>
      </c>
      <c r="Y658" s="48">
        <v>0</v>
      </c>
      <c r="Z658" s="48">
        <v>0</v>
      </c>
      <c r="AA658" s="52">
        <v>0</v>
      </c>
      <c r="AB658" s="48">
        <v>0</v>
      </c>
      <c r="AC658" s="52">
        <v>0</v>
      </c>
      <c r="AD658" s="53" t="s">
        <v>68</v>
      </c>
    </row>
    <row r="659" spans="1:30" ht="30" customHeight="1" x14ac:dyDescent="0.25">
      <c r="A659" s="45" t="s">
        <v>60</v>
      </c>
      <c r="B659" s="45" t="s">
        <v>61</v>
      </c>
      <c r="C659" s="45" t="s">
        <v>1109</v>
      </c>
      <c r="D659" s="46" t="s">
        <v>1200</v>
      </c>
      <c r="E659" s="46" t="s">
        <v>1201</v>
      </c>
      <c r="F659" s="46" t="s">
        <v>1205</v>
      </c>
      <c r="G659" s="46" t="s">
        <v>1201</v>
      </c>
      <c r="H659" s="47" t="s">
        <v>66</v>
      </c>
      <c r="I659" s="48">
        <v>0</v>
      </c>
      <c r="J659" s="49">
        <v>0</v>
      </c>
      <c r="K659" s="46">
        <v>0</v>
      </c>
      <c r="L659" s="46">
        <v>0</v>
      </c>
      <c r="M659" s="49" t="s">
        <v>67</v>
      </c>
      <c r="N659" s="54">
        <v>0</v>
      </c>
      <c r="O659" s="52" t="s">
        <v>68</v>
      </c>
      <c r="P659" s="48">
        <v>0</v>
      </c>
      <c r="Q659" s="46">
        <v>0</v>
      </c>
      <c r="R659" s="46" t="s">
        <v>67</v>
      </c>
      <c r="S659" s="52" t="s">
        <v>67</v>
      </c>
      <c r="T659" s="48">
        <v>0</v>
      </c>
      <c r="U659" s="46">
        <v>0</v>
      </c>
      <c r="V659" s="46">
        <v>0</v>
      </c>
      <c r="W659" s="46">
        <v>0</v>
      </c>
      <c r="X659" s="46">
        <v>0</v>
      </c>
      <c r="Y659" s="48">
        <v>0</v>
      </c>
      <c r="Z659" s="48">
        <v>0</v>
      </c>
      <c r="AA659" s="52">
        <v>0</v>
      </c>
      <c r="AB659" s="48">
        <v>0</v>
      </c>
      <c r="AC659" s="52">
        <v>0</v>
      </c>
      <c r="AD659" s="53" t="s">
        <v>68</v>
      </c>
    </row>
    <row r="660" spans="1:30" ht="30" customHeight="1" x14ac:dyDescent="0.25">
      <c r="A660" s="45" t="s">
        <v>60</v>
      </c>
      <c r="B660" s="45" t="s">
        <v>61</v>
      </c>
      <c r="C660" s="45" t="s">
        <v>1109</v>
      </c>
      <c r="D660" s="46" t="s">
        <v>1200</v>
      </c>
      <c r="E660" s="46" t="s">
        <v>1201</v>
      </c>
      <c r="F660" s="46" t="s">
        <v>1206</v>
      </c>
      <c r="G660" s="46" t="s">
        <v>1201</v>
      </c>
      <c r="H660" s="47" t="s">
        <v>66</v>
      </c>
      <c r="I660" s="48">
        <v>0</v>
      </c>
      <c r="J660" s="49">
        <v>0</v>
      </c>
      <c r="K660" s="46">
        <v>0</v>
      </c>
      <c r="L660" s="46">
        <v>0</v>
      </c>
      <c r="M660" s="49" t="s">
        <v>67</v>
      </c>
      <c r="N660" s="51">
        <v>0</v>
      </c>
      <c r="O660" s="52" t="s">
        <v>68</v>
      </c>
      <c r="P660" s="48">
        <v>0</v>
      </c>
      <c r="Q660" s="46">
        <v>0</v>
      </c>
      <c r="R660" s="46" t="s">
        <v>67</v>
      </c>
      <c r="S660" s="52" t="s">
        <v>67</v>
      </c>
      <c r="T660" s="48">
        <v>0</v>
      </c>
      <c r="U660" s="46">
        <v>0</v>
      </c>
      <c r="V660" s="46">
        <v>0</v>
      </c>
      <c r="W660" s="46">
        <v>0</v>
      </c>
      <c r="X660" s="46">
        <v>0</v>
      </c>
      <c r="Y660" s="48">
        <v>0</v>
      </c>
      <c r="Z660" s="48">
        <v>0</v>
      </c>
      <c r="AA660" s="52">
        <v>0</v>
      </c>
      <c r="AB660" s="48">
        <v>0</v>
      </c>
      <c r="AC660" s="52">
        <v>0</v>
      </c>
      <c r="AD660" s="53" t="s">
        <v>68</v>
      </c>
    </row>
    <row r="661" spans="1:30" ht="30" customHeight="1" x14ac:dyDescent="0.25">
      <c r="A661" s="45" t="s">
        <v>60</v>
      </c>
      <c r="B661" s="45" t="s">
        <v>61</v>
      </c>
      <c r="C661" s="45" t="s">
        <v>1109</v>
      </c>
      <c r="D661" s="46" t="s">
        <v>1200</v>
      </c>
      <c r="E661" s="46" t="s">
        <v>1201</v>
      </c>
      <c r="F661" s="46" t="s">
        <v>1207</v>
      </c>
      <c r="G661" s="46" t="s">
        <v>1201</v>
      </c>
      <c r="H661" s="47" t="s">
        <v>66</v>
      </c>
      <c r="I661" s="48">
        <v>0</v>
      </c>
      <c r="J661" s="49">
        <v>0</v>
      </c>
      <c r="K661" s="46">
        <v>0</v>
      </c>
      <c r="L661" s="46">
        <v>0</v>
      </c>
      <c r="M661" s="49" t="s">
        <v>67</v>
      </c>
      <c r="N661" s="54">
        <v>0</v>
      </c>
      <c r="O661" s="52" t="s">
        <v>68</v>
      </c>
      <c r="P661" s="48">
        <v>0</v>
      </c>
      <c r="Q661" s="46">
        <v>0</v>
      </c>
      <c r="R661" s="46" t="s">
        <v>67</v>
      </c>
      <c r="S661" s="52" t="s">
        <v>67</v>
      </c>
      <c r="T661" s="48">
        <v>0</v>
      </c>
      <c r="U661" s="46">
        <v>0</v>
      </c>
      <c r="V661" s="46">
        <v>0</v>
      </c>
      <c r="W661" s="46">
        <v>0</v>
      </c>
      <c r="X661" s="46">
        <v>0</v>
      </c>
      <c r="Y661" s="48">
        <v>0</v>
      </c>
      <c r="Z661" s="48">
        <v>0</v>
      </c>
      <c r="AA661" s="52">
        <v>0</v>
      </c>
      <c r="AB661" s="48">
        <v>0</v>
      </c>
      <c r="AC661" s="52">
        <v>0</v>
      </c>
      <c r="AD661" s="53" t="s">
        <v>68</v>
      </c>
    </row>
    <row r="662" spans="1:30" ht="30" customHeight="1" x14ac:dyDescent="0.25">
      <c r="A662" s="45" t="s">
        <v>60</v>
      </c>
      <c r="B662" s="45" t="s">
        <v>61</v>
      </c>
      <c r="C662" s="45" t="s">
        <v>1109</v>
      </c>
      <c r="D662" s="46" t="s">
        <v>1200</v>
      </c>
      <c r="E662" s="46" t="s">
        <v>1201</v>
      </c>
      <c r="F662" s="46" t="s">
        <v>1208</v>
      </c>
      <c r="G662" s="46" t="s">
        <v>1201</v>
      </c>
      <c r="H662" s="47" t="s">
        <v>66</v>
      </c>
      <c r="I662" s="48">
        <v>0</v>
      </c>
      <c r="J662" s="49">
        <v>0</v>
      </c>
      <c r="K662" s="46">
        <v>0</v>
      </c>
      <c r="L662" s="46">
        <v>0</v>
      </c>
      <c r="M662" s="49" t="s">
        <v>67</v>
      </c>
      <c r="N662" s="51">
        <v>0</v>
      </c>
      <c r="O662" s="52" t="s">
        <v>68</v>
      </c>
      <c r="P662" s="48">
        <v>0</v>
      </c>
      <c r="Q662" s="46">
        <v>0</v>
      </c>
      <c r="R662" s="46" t="s">
        <v>67</v>
      </c>
      <c r="S662" s="52" t="s">
        <v>67</v>
      </c>
      <c r="T662" s="48">
        <v>0</v>
      </c>
      <c r="U662" s="46">
        <v>0</v>
      </c>
      <c r="V662" s="46">
        <v>0</v>
      </c>
      <c r="W662" s="46">
        <v>0</v>
      </c>
      <c r="X662" s="46">
        <v>0</v>
      </c>
      <c r="Y662" s="48">
        <v>0</v>
      </c>
      <c r="Z662" s="48">
        <v>0</v>
      </c>
      <c r="AA662" s="52">
        <v>0</v>
      </c>
      <c r="AB662" s="48">
        <v>0</v>
      </c>
      <c r="AC662" s="52">
        <v>0</v>
      </c>
      <c r="AD662" s="53" t="s">
        <v>68</v>
      </c>
    </row>
    <row r="663" spans="1:30" ht="30" customHeight="1" x14ac:dyDescent="0.25">
      <c r="A663" s="45" t="s">
        <v>60</v>
      </c>
      <c r="B663" s="45" t="s">
        <v>61</v>
      </c>
      <c r="C663" s="45" t="s">
        <v>1109</v>
      </c>
      <c r="D663" s="46" t="s">
        <v>1200</v>
      </c>
      <c r="E663" s="46" t="s">
        <v>1201</v>
      </c>
      <c r="F663" s="46" t="s">
        <v>1209</v>
      </c>
      <c r="G663" s="46" t="s">
        <v>1201</v>
      </c>
      <c r="H663" s="47" t="s">
        <v>66</v>
      </c>
      <c r="I663" s="48">
        <v>0</v>
      </c>
      <c r="J663" s="49">
        <v>0</v>
      </c>
      <c r="K663" s="46">
        <v>0</v>
      </c>
      <c r="L663" s="46">
        <v>0</v>
      </c>
      <c r="M663" s="49" t="s">
        <v>67</v>
      </c>
      <c r="N663" s="54">
        <v>0</v>
      </c>
      <c r="O663" s="52" t="s">
        <v>68</v>
      </c>
      <c r="P663" s="48">
        <v>0</v>
      </c>
      <c r="Q663" s="46">
        <v>0</v>
      </c>
      <c r="R663" s="46" t="s">
        <v>67</v>
      </c>
      <c r="S663" s="52" t="s">
        <v>67</v>
      </c>
      <c r="T663" s="48">
        <v>0</v>
      </c>
      <c r="U663" s="46">
        <v>0</v>
      </c>
      <c r="V663" s="46">
        <v>0</v>
      </c>
      <c r="W663" s="46">
        <v>0</v>
      </c>
      <c r="X663" s="46">
        <v>0</v>
      </c>
      <c r="Y663" s="48">
        <v>0</v>
      </c>
      <c r="Z663" s="48">
        <v>0</v>
      </c>
      <c r="AA663" s="52">
        <v>0</v>
      </c>
      <c r="AB663" s="48">
        <v>0</v>
      </c>
      <c r="AC663" s="52">
        <v>0</v>
      </c>
      <c r="AD663" s="53" t="s">
        <v>68</v>
      </c>
    </row>
    <row r="664" spans="1:30" ht="30" customHeight="1" x14ac:dyDescent="0.25">
      <c r="A664" s="45" t="s">
        <v>60</v>
      </c>
      <c r="B664" s="45" t="s">
        <v>61</v>
      </c>
      <c r="C664" s="45" t="s">
        <v>1109</v>
      </c>
      <c r="D664" s="46" t="s">
        <v>1200</v>
      </c>
      <c r="E664" s="46" t="s">
        <v>1201</v>
      </c>
      <c r="F664" s="46" t="s">
        <v>1210</v>
      </c>
      <c r="G664" s="46" t="s">
        <v>1201</v>
      </c>
      <c r="H664" s="47" t="s">
        <v>66</v>
      </c>
      <c r="I664" s="48">
        <v>0</v>
      </c>
      <c r="J664" s="49">
        <v>0</v>
      </c>
      <c r="K664" s="46">
        <v>0</v>
      </c>
      <c r="L664" s="46">
        <v>0</v>
      </c>
      <c r="M664" s="49" t="s">
        <v>67</v>
      </c>
      <c r="N664" s="51">
        <v>0</v>
      </c>
      <c r="O664" s="52" t="s">
        <v>68</v>
      </c>
      <c r="P664" s="48">
        <v>0</v>
      </c>
      <c r="Q664" s="46">
        <v>0</v>
      </c>
      <c r="R664" s="46" t="s">
        <v>67</v>
      </c>
      <c r="S664" s="52" t="s">
        <v>67</v>
      </c>
      <c r="T664" s="48">
        <v>0</v>
      </c>
      <c r="U664" s="46">
        <v>0</v>
      </c>
      <c r="V664" s="46">
        <v>0</v>
      </c>
      <c r="W664" s="46">
        <v>0</v>
      </c>
      <c r="X664" s="46">
        <v>0</v>
      </c>
      <c r="Y664" s="48">
        <v>0</v>
      </c>
      <c r="Z664" s="48">
        <v>0</v>
      </c>
      <c r="AA664" s="52">
        <v>0</v>
      </c>
      <c r="AB664" s="48">
        <v>0</v>
      </c>
      <c r="AC664" s="52">
        <v>0</v>
      </c>
      <c r="AD664" s="53" t="s">
        <v>68</v>
      </c>
    </row>
    <row r="665" spans="1:30" ht="30" customHeight="1" x14ac:dyDescent="0.25">
      <c r="A665" s="45" t="s">
        <v>60</v>
      </c>
      <c r="B665" s="45" t="s">
        <v>61</v>
      </c>
      <c r="C665" s="45" t="s">
        <v>1109</v>
      </c>
      <c r="D665" s="46" t="s">
        <v>1200</v>
      </c>
      <c r="E665" s="46" t="s">
        <v>1201</v>
      </c>
      <c r="F665" s="46" t="s">
        <v>1211</v>
      </c>
      <c r="G665" s="46" t="s">
        <v>1212</v>
      </c>
      <c r="H665" s="47" t="s">
        <v>66</v>
      </c>
      <c r="I665" s="48">
        <v>0</v>
      </c>
      <c r="J665" s="49">
        <v>0</v>
      </c>
      <c r="K665" s="46">
        <v>0</v>
      </c>
      <c r="L665" s="46">
        <v>0</v>
      </c>
      <c r="M665" s="49" t="s">
        <v>67</v>
      </c>
      <c r="N665" s="54">
        <v>0</v>
      </c>
      <c r="O665" s="52" t="s">
        <v>68</v>
      </c>
      <c r="P665" s="48">
        <v>0</v>
      </c>
      <c r="Q665" s="46">
        <v>0</v>
      </c>
      <c r="R665" s="46" t="s">
        <v>67</v>
      </c>
      <c r="S665" s="52" t="s">
        <v>67</v>
      </c>
      <c r="T665" s="48">
        <v>0</v>
      </c>
      <c r="U665" s="46">
        <v>0</v>
      </c>
      <c r="V665" s="46">
        <v>0</v>
      </c>
      <c r="W665" s="46">
        <v>0</v>
      </c>
      <c r="X665" s="46">
        <v>0</v>
      </c>
      <c r="Y665" s="48">
        <v>0</v>
      </c>
      <c r="Z665" s="48">
        <v>0</v>
      </c>
      <c r="AA665" s="52">
        <v>0</v>
      </c>
      <c r="AB665" s="48">
        <v>0</v>
      </c>
      <c r="AC665" s="52">
        <v>0</v>
      </c>
      <c r="AD665" s="53" t="s">
        <v>68</v>
      </c>
    </row>
    <row r="666" spans="1:30" ht="30" customHeight="1" x14ac:dyDescent="0.25">
      <c r="A666" s="45" t="s">
        <v>60</v>
      </c>
      <c r="B666" s="45" t="s">
        <v>61</v>
      </c>
      <c r="C666" s="45" t="s">
        <v>1109</v>
      </c>
      <c r="D666" s="46" t="s">
        <v>1213</v>
      </c>
      <c r="E666" s="46" t="s">
        <v>1214</v>
      </c>
      <c r="F666" s="46" t="s">
        <v>1215</v>
      </c>
      <c r="G666" s="46" t="s">
        <v>1143</v>
      </c>
      <c r="H666" s="47" t="s">
        <v>66</v>
      </c>
      <c r="I666" s="48">
        <v>0</v>
      </c>
      <c r="J666" s="49">
        <v>0</v>
      </c>
      <c r="K666" s="46">
        <v>0</v>
      </c>
      <c r="L666" s="46">
        <v>0</v>
      </c>
      <c r="M666" s="49" t="s">
        <v>67</v>
      </c>
      <c r="N666" s="51">
        <v>0</v>
      </c>
      <c r="O666" s="52" t="s">
        <v>68</v>
      </c>
      <c r="P666" s="48">
        <v>0</v>
      </c>
      <c r="Q666" s="46">
        <v>0</v>
      </c>
      <c r="R666" s="46" t="s">
        <v>67</v>
      </c>
      <c r="S666" s="52" t="s">
        <v>67</v>
      </c>
      <c r="T666" s="48">
        <v>0</v>
      </c>
      <c r="U666" s="46">
        <v>0</v>
      </c>
      <c r="V666" s="46">
        <v>0</v>
      </c>
      <c r="W666" s="46">
        <v>0</v>
      </c>
      <c r="X666" s="46">
        <v>0</v>
      </c>
      <c r="Y666" s="48">
        <v>0</v>
      </c>
      <c r="Z666" s="48">
        <v>0</v>
      </c>
      <c r="AA666" s="52">
        <v>0</v>
      </c>
      <c r="AB666" s="48">
        <v>0</v>
      </c>
      <c r="AC666" s="52">
        <v>0</v>
      </c>
      <c r="AD666" s="53" t="s">
        <v>68</v>
      </c>
    </row>
    <row r="667" spans="1:30" ht="30" customHeight="1" x14ac:dyDescent="0.25">
      <c r="A667" s="45" t="s">
        <v>60</v>
      </c>
      <c r="B667" s="45" t="s">
        <v>61</v>
      </c>
      <c r="C667" s="45" t="s">
        <v>1109</v>
      </c>
      <c r="D667" s="46" t="s">
        <v>1213</v>
      </c>
      <c r="E667" s="46" t="s">
        <v>1214</v>
      </c>
      <c r="F667" s="46" t="s">
        <v>1216</v>
      </c>
      <c r="G667" s="46" t="s">
        <v>1214</v>
      </c>
      <c r="H667" s="47" t="s">
        <v>66</v>
      </c>
      <c r="I667" s="48">
        <v>0</v>
      </c>
      <c r="J667" s="49">
        <v>0</v>
      </c>
      <c r="K667" s="46">
        <v>0</v>
      </c>
      <c r="L667" s="46">
        <v>0</v>
      </c>
      <c r="M667" s="49" t="s">
        <v>67</v>
      </c>
      <c r="N667" s="54">
        <v>0</v>
      </c>
      <c r="O667" s="52" t="s">
        <v>68</v>
      </c>
      <c r="P667" s="48">
        <v>0</v>
      </c>
      <c r="Q667" s="46">
        <v>0</v>
      </c>
      <c r="R667" s="46" t="s">
        <v>67</v>
      </c>
      <c r="S667" s="52" t="s">
        <v>67</v>
      </c>
      <c r="T667" s="48">
        <v>0</v>
      </c>
      <c r="U667" s="46">
        <v>0</v>
      </c>
      <c r="V667" s="46">
        <v>0</v>
      </c>
      <c r="W667" s="46">
        <v>0</v>
      </c>
      <c r="X667" s="46">
        <v>0</v>
      </c>
      <c r="Y667" s="48">
        <v>0</v>
      </c>
      <c r="Z667" s="48">
        <v>0</v>
      </c>
      <c r="AA667" s="52">
        <v>0</v>
      </c>
      <c r="AB667" s="48">
        <v>0</v>
      </c>
      <c r="AC667" s="52">
        <v>0</v>
      </c>
      <c r="AD667" s="53" t="s">
        <v>68</v>
      </c>
    </row>
    <row r="668" spans="1:30" ht="30" customHeight="1" x14ac:dyDescent="0.25">
      <c r="A668" s="45" t="s">
        <v>60</v>
      </c>
      <c r="B668" s="45" t="s">
        <v>61</v>
      </c>
      <c r="C668" s="45" t="s">
        <v>1109</v>
      </c>
      <c r="D668" s="46" t="s">
        <v>1213</v>
      </c>
      <c r="E668" s="46" t="s">
        <v>1214</v>
      </c>
      <c r="F668" s="46" t="s">
        <v>1217</v>
      </c>
      <c r="G668" s="46" t="s">
        <v>1214</v>
      </c>
      <c r="H668" s="47" t="s">
        <v>66</v>
      </c>
      <c r="I668" s="48">
        <v>0</v>
      </c>
      <c r="J668" s="49">
        <v>0</v>
      </c>
      <c r="K668" s="46">
        <v>0</v>
      </c>
      <c r="L668" s="46">
        <v>0</v>
      </c>
      <c r="M668" s="49" t="s">
        <v>67</v>
      </c>
      <c r="N668" s="51">
        <v>0</v>
      </c>
      <c r="O668" s="52" t="s">
        <v>68</v>
      </c>
      <c r="P668" s="48">
        <v>0</v>
      </c>
      <c r="Q668" s="46">
        <v>0</v>
      </c>
      <c r="R668" s="46" t="s">
        <v>67</v>
      </c>
      <c r="S668" s="52" t="s">
        <v>67</v>
      </c>
      <c r="T668" s="48">
        <v>0</v>
      </c>
      <c r="U668" s="46">
        <v>0</v>
      </c>
      <c r="V668" s="46">
        <v>0</v>
      </c>
      <c r="W668" s="46">
        <v>0</v>
      </c>
      <c r="X668" s="46">
        <v>0</v>
      </c>
      <c r="Y668" s="48">
        <v>0</v>
      </c>
      <c r="Z668" s="48">
        <v>0</v>
      </c>
      <c r="AA668" s="52">
        <v>0</v>
      </c>
      <c r="AB668" s="48">
        <v>0</v>
      </c>
      <c r="AC668" s="52">
        <v>0</v>
      </c>
      <c r="AD668" s="53" t="s">
        <v>68</v>
      </c>
    </row>
    <row r="669" spans="1:30" ht="30" customHeight="1" x14ac:dyDescent="0.25">
      <c r="A669" s="45" t="s">
        <v>60</v>
      </c>
      <c r="B669" s="45" t="s">
        <v>61</v>
      </c>
      <c r="C669" s="45" t="s">
        <v>1109</v>
      </c>
      <c r="D669" s="46" t="s">
        <v>1213</v>
      </c>
      <c r="E669" s="46" t="s">
        <v>1214</v>
      </c>
      <c r="F669" s="46" t="s">
        <v>1218</v>
      </c>
      <c r="G669" s="46" t="s">
        <v>1214</v>
      </c>
      <c r="H669" s="47" t="s">
        <v>66</v>
      </c>
      <c r="I669" s="48">
        <v>0</v>
      </c>
      <c r="J669" s="49">
        <v>0</v>
      </c>
      <c r="K669" s="46">
        <v>0</v>
      </c>
      <c r="L669" s="46">
        <v>0</v>
      </c>
      <c r="M669" s="49" t="s">
        <v>67</v>
      </c>
      <c r="N669" s="54">
        <v>0</v>
      </c>
      <c r="O669" s="52" t="s">
        <v>68</v>
      </c>
      <c r="P669" s="48">
        <v>0</v>
      </c>
      <c r="Q669" s="46">
        <v>0</v>
      </c>
      <c r="R669" s="46" t="s">
        <v>67</v>
      </c>
      <c r="S669" s="52" t="s">
        <v>67</v>
      </c>
      <c r="T669" s="48">
        <v>0</v>
      </c>
      <c r="U669" s="46">
        <v>0</v>
      </c>
      <c r="V669" s="46">
        <v>0</v>
      </c>
      <c r="W669" s="46">
        <v>0</v>
      </c>
      <c r="X669" s="46">
        <v>0</v>
      </c>
      <c r="Y669" s="48">
        <v>0</v>
      </c>
      <c r="Z669" s="48">
        <v>0</v>
      </c>
      <c r="AA669" s="52">
        <v>0</v>
      </c>
      <c r="AB669" s="48">
        <v>0</v>
      </c>
      <c r="AC669" s="52">
        <v>0</v>
      </c>
      <c r="AD669" s="53" t="s">
        <v>68</v>
      </c>
    </row>
    <row r="670" spans="1:30" ht="30" customHeight="1" x14ac:dyDescent="0.25">
      <c r="A670" s="45" t="s">
        <v>60</v>
      </c>
      <c r="B670" s="45" t="s">
        <v>61</v>
      </c>
      <c r="C670" s="45" t="s">
        <v>1109</v>
      </c>
      <c r="D670" s="46" t="s">
        <v>1141</v>
      </c>
      <c r="E670" s="46" t="s">
        <v>1134</v>
      </c>
      <c r="F670" s="46" t="s">
        <v>1219</v>
      </c>
      <c r="G670" s="46" t="s">
        <v>1148</v>
      </c>
      <c r="H670" s="47" t="s">
        <v>66</v>
      </c>
      <c r="I670" s="48">
        <v>0</v>
      </c>
      <c r="J670" s="49">
        <v>0</v>
      </c>
      <c r="K670" s="46">
        <v>0</v>
      </c>
      <c r="L670" s="46">
        <v>0</v>
      </c>
      <c r="M670" s="49" t="s">
        <v>67</v>
      </c>
      <c r="N670" s="51">
        <v>0</v>
      </c>
      <c r="O670" s="52" t="s">
        <v>68</v>
      </c>
      <c r="P670" s="48">
        <v>0</v>
      </c>
      <c r="Q670" s="46">
        <v>0</v>
      </c>
      <c r="R670" s="46" t="s">
        <v>67</v>
      </c>
      <c r="S670" s="52" t="s">
        <v>67</v>
      </c>
      <c r="T670" s="48">
        <v>0</v>
      </c>
      <c r="U670" s="46">
        <v>0</v>
      </c>
      <c r="V670" s="46">
        <v>0</v>
      </c>
      <c r="W670" s="46">
        <v>0</v>
      </c>
      <c r="X670" s="46">
        <v>0</v>
      </c>
      <c r="Y670" s="48">
        <v>0</v>
      </c>
      <c r="Z670" s="48">
        <v>0</v>
      </c>
      <c r="AA670" s="52">
        <v>0</v>
      </c>
      <c r="AB670" s="48">
        <v>0</v>
      </c>
      <c r="AC670" s="52">
        <v>0</v>
      </c>
      <c r="AD670" s="53" t="s">
        <v>68</v>
      </c>
    </row>
    <row r="671" spans="1:30" ht="30" customHeight="1" x14ac:dyDescent="0.25">
      <c r="A671" s="45" t="s">
        <v>60</v>
      </c>
      <c r="B671" s="45" t="s">
        <v>61</v>
      </c>
      <c r="C671" s="45" t="s">
        <v>1109</v>
      </c>
      <c r="D671" s="46" t="s">
        <v>1141</v>
      </c>
      <c r="E671" s="46" t="s">
        <v>1134</v>
      </c>
      <c r="F671" s="46" t="s">
        <v>1220</v>
      </c>
      <c r="G671" s="46" t="s">
        <v>1134</v>
      </c>
      <c r="H671" s="47" t="s">
        <v>66</v>
      </c>
      <c r="I671" s="48">
        <v>0</v>
      </c>
      <c r="J671" s="49">
        <v>0</v>
      </c>
      <c r="K671" s="46">
        <v>0</v>
      </c>
      <c r="L671" s="46">
        <v>0</v>
      </c>
      <c r="M671" s="49" t="s">
        <v>67</v>
      </c>
      <c r="N671" s="54">
        <v>0</v>
      </c>
      <c r="O671" s="52" t="s">
        <v>68</v>
      </c>
      <c r="P671" s="48">
        <v>0</v>
      </c>
      <c r="Q671" s="46">
        <v>0</v>
      </c>
      <c r="R671" s="46" t="s">
        <v>67</v>
      </c>
      <c r="S671" s="52" t="s">
        <v>67</v>
      </c>
      <c r="T671" s="48">
        <v>0</v>
      </c>
      <c r="U671" s="46">
        <v>0</v>
      </c>
      <c r="V671" s="46">
        <v>0</v>
      </c>
      <c r="W671" s="46">
        <v>0</v>
      </c>
      <c r="X671" s="46">
        <v>0</v>
      </c>
      <c r="Y671" s="48">
        <v>0</v>
      </c>
      <c r="Z671" s="48">
        <v>0</v>
      </c>
      <c r="AA671" s="52">
        <v>0</v>
      </c>
      <c r="AB671" s="48">
        <v>0</v>
      </c>
      <c r="AC671" s="52">
        <v>0</v>
      </c>
      <c r="AD671" s="53" t="s">
        <v>68</v>
      </c>
    </row>
    <row r="672" spans="1:30" ht="30" customHeight="1" x14ac:dyDescent="0.25">
      <c r="A672" s="45" t="s">
        <v>60</v>
      </c>
      <c r="B672" s="45" t="s">
        <v>61</v>
      </c>
      <c r="C672" s="45" t="s">
        <v>1109</v>
      </c>
      <c r="D672" s="46" t="s">
        <v>1141</v>
      </c>
      <c r="E672" s="46" t="s">
        <v>1134</v>
      </c>
      <c r="F672" s="46" t="s">
        <v>1221</v>
      </c>
      <c r="G672" s="46" t="s">
        <v>1134</v>
      </c>
      <c r="H672" s="47" t="s">
        <v>66</v>
      </c>
      <c r="I672" s="48">
        <v>0</v>
      </c>
      <c r="J672" s="49">
        <v>0</v>
      </c>
      <c r="K672" s="46">
        <v>0</v>
      </c>
      <c r="L672" s="46">
        <v>0</v>
      </c>
      <c r="M672" s="49" t="s">
        <v>67</v>
      </c>
      <c r="N672" s="51">
        <v>0</v>
      </c>
      <c r="O672" s="52" t="s">
        <v>68</v>
      </c>
      <c r="P672" s="48">
        <v>0</v>
      </c>
      <c r="Q672" s="46">
        <v>0</v>
      </c>
      <c r="R672" s="46" t="s">
        <v>67</v>
      </c>
      <c r="S672" s="52" t="s">
        <v>67</v>
      </c>
      <c r="T672" s="48">
        <v>0</v>
      </c>
      <c r="U672" s="46">
        <v>0</v>
      </c>
      <c r="V672" s="46">
        <v>0</v>
      </c>
      <c r="W672" s="46">
        <v>0</v>
      </c>
      <c r="X672" s="46">
        <v>0</v>
      </c>
      <c r="Y672" s="48">
        <v>0</v>
      </c>
      <c r="Z672" s="48">
        <v>0</v>
      </c>
      <c r="AA672" s="52">
        <v>0</v>
      </c>
      <c r="AB672" s="48">
        <v>0</v>
      </c>
      <c r="AC672" s="52">
        <v>0</v>
      </c>
      <c r="AD672" s="53" t="s">
        <v>68</v>
      </c>
    </row>
    <row r="673" spans="1:30" ht="30" customHeight="1" x14ac:dyDescent="0.25">
      <c r="A673" s="45" t="s">
        <v>60</v>
      </c>
      <c r="B673" s="45" t="s">
        <v>61</v>
      </c>
      <c r="C673" s="45" t="s">
        <v>1109</v>
      </c>
      <c r="D673" s="46" t="s">
        <v>1141</v>
      </c>
      <c r="E673" s="46" t="s">
        <v>1134</v>
      </c>
      <c r="F673" s="46" t="s">
        <v>1222</v>
      </c>
      <c r="G673" s="46" t="s">
        <v>1134</v>
      </c>
      <c r="H673" s="47" t="s">
        <v>66</v>
      </c>
      <c r="I673" s="48">
        <v>0</v>
      </c>
      <c r="J673" s="49">
        <v>0</v>
      </c>
      <c r="K673" s="46">
        <v>0</v>
      </c>
      <c r="L673" s="46">
        <v>0</v>
      </c>
      <c r="M673" s="49" t="s">
        <v>67</v>
      </c>
      <c r="N673" s="54">
        <v>0</v>
      </c>
      <c r="O673" s="52" t="s">
        <v>68</v>
      </c>
      <c r="P673" s="48">
        <v>0</v>
      </c>
      <c r="Q673" s="46">
        <v>0</v>
      </c>
      <c r="R673" s="46" t="s">
        <v>67</v>
      </c>
      <c r="S673" s="52" t="s">
        <v>67</v>
      </c>
      <c r="T673" s="48">
        <v>0</v>
      </c>
      <c r="U673" s="46">
        <v>0</v>
      </c>
      <c r="V673" s="46">
        <v>0</v>
      </c>
      <c r="W673" s="46">
        <v>0</v>
      </c>
      <c r="X673" s="46">
        <v>0</v>
      </c>
      <c r="Y673" s="48">
        <v>0</v>
      </c>
      <c r="Z673" s="48">
        <v>0</v>
      </c>
      <c r="AA673" s="52">
        <v>0</v>
      </c>
      <c r="AB673" s="48">
        <v>0</v>
      </c>
      <c r="AC673" s="52">
        <v>0</v>
      </c>
      <c r="AD673" s="53" t="s">
        <v>68</v>
      </c>
    </row>
    <row r="674" spans="1:30" ht="30" customHeight="1" x14ac:dyDescent="0.25">
      <c r="A674" s="45" t="s">
        <v>60</v>
      </c>
      <c r="B674" s="45" t="s">
        <v>61</v>
      </c>
      <c r="C674" s="45" t="s">
        <v>1109</v>
      </c>
      <c r="D674" s="46" t="s">
        <v>1141</v>
      </c>
      <c r="E674" s="46" t="s">
        <v>1134</v>
      </c>
      <c r="F674" s="46" t="s">
        <v>1223</v>
      </c>
      <c r="G674" s="46" t="s">
        <v>1134</v>
      </c>
      <c r="H674" s="47" t="s">
        <v>66</v>
      </c>
      <c r="I674" s="48">
        <v>0</v>
      </c>
      <c r="J674" s="49">
        <v>0</v>
      </c>
      <c r="K674" s="46">
        <v>0</v>
      </c>
      <c r="L674" s="46">
        <v>0</v>
      </c>
      <c r="M674" s="49" t="s">
        <v>67</v>
      </c>
      <c r="N674" s="51">
        <v>0</v>
      </c>
      <c r="O674" s="52" t="s">
        <v>68</v>
      </c>
      <c r="P674" s="48">
        <v>0</v>
      </c>
      <c r="Q674" s="46">
        <v>0</v>
      </c>
      <c r="R674" s="46" t="s">
        <v>67</v>
      </c>
      <c r="S674" s="52" t="s">
        <v>67</v>
      </c>
      <c r="T674" s="48">
        <v>0</v>
      </c>
      <c r="U674" s="46">
        <v>0</v>
      </c>
      <c r="V674" s="46">
        <v>0</v>
      </c>
      <c r="W674" s="46">
        <v>0</v>
      </c>
      <c r="X674" s="46">
        <v>0</v>
      </c>
      <c r="Y674" s="48">
        <v>0</v>
      </c>
      <c r="Z674" s="48">
        <v>0</v>
      </c>
      <c r="AA674" s="52">
        <v>0</v>
      </c>
      <c r="AB674" s="48">
        <v>0</v>
      </c>
      <c r="AC674" s="52">
        <v>0</v>
      </c>
      <c r="AD674" s="53" t="s">
        <v>68</v>
      </c>
    </row>
    <row r="675" spans="1:30" ht="30" customHeight="1" x14ac:dyDescent="0.25">
      <c r="A675" s="45" t="s">
        <v>60</v>
      </c>
      <c r="B675" s="45" t="s">
        <v>61</v>
      </c>
      <c r="C675" s="45" t="s">
        <v>1109</v>
      </c>
      <c r="D675" s="46" t="s">
        <v>1141</v>
      </c>
      <c r="E675" s="46" t="s">
        <v>1134</v>
      </c>
      <c r="F675" s="46" t="s">
        <v>1224</v>
      </c>
      <c r="G675" s="46" t="s">
        <v>1134</v>
      </c>
      <c r="H675" s="47" t="s">
        <v>66</v>
      </c>
      <c r="I675" s="48">
        <v>0</v>
      </c>
      <c r="J675" s="49">
        <v>0</v>
      </c>
      <c r="K675" s="46">
        <v>0</v>
      </c>
      <c r="L675" s="46">
        <v>0</v>
      </c>
      <c r="M675" s="49" t="s">
        <v>67</v>
      </c>
      <c r="N675" s="54">
        <v>0</v>
      </c>
      <c r="O675" s="52" t="s">
        <v>68</v>
      </c>
      <c r="P675" s="48">
        <v>0</v>
      </c>
      <c r="Q675" s="46">
        <v>0</v>
      </c>
      <c r="R675" s="46" t="s">
        <v>67</v>
      </c>
      <c r="S675" s="52" t="s">
        <v>67</v>
      </c>
      <c r="T675" s="48">
        <v>0</v>
      </c>
      <c r="U675" s="46">
        <v>0</v>
      </c>
      <c r="V675" s="46">
        <v>0</v>
      </c>
      <c r="W675" s="46">
        <v>0</v>
      </c>
      <c r="X675" s="46">
        <v>0</v>
      </c>
      <c r="Y675" s="48">
        <v>0</v>
      </c>
      <c r="Z675" s="48">
        <v>0</v>
      </c>
      <c r="AA675" s="52">
        <v>0</v>
      </c>
      <c r="AB675" s="48">
        <v>0</v>
      </c>
      <c r="AC675" s="52">
        <v>0</v>
      </c>
      <c r="AD675" s="53" t="s">
        <v>68</v>
      </c>
    </row>
    <row r="676" spans="1:30" ht="30" customHeight="1" x14ac:dyDescent="0.25">
      <c r="A676" s="45" t="s">
        <v>60</v>
      </c>
      <c r="B676" s="45" t="s">
        <v>61</v>
      </c>
      <c r="C676" s="45" t="s">
        <v>1109</v>
      </c>
      <c r="D676" s="46" t="s">
        <v>1141</v>
      </c>
      <c r="E676" s="46" t="s">
        <v>1134</v>
      </c>
      <c r="F676" s="46" t="s">
        <v>1225</v>
      </c>
      <c r="G676" s="46" t="s">
        <v>1134</v>
      </c>
      <c r="H676" s="47" t="s">
        <v>66</v>
      </c>
      <c r="I676" s="48">
        <v>0</v>
      </c>
      <c r="J676" s="49">
        <v>0</v>
      </c>
      <c r="K676" s="46">
        <v>0</v>
      </c>
      <c r="L676" s="46">
        <v>0</v>
      </c>
      <c r="M676" s="49" t="s">
        <v>67</v>
      </c>
      <c r="N676" s="51">
        <v>0</v>
      </c>
      <c r="O676" s="52" t="s">
        <v>68</v>
      </c>
      <c r="P676" s="48">
        <v>0</v>
      </c>
      <c r="Q676" s="46">
        <v>0</v>
      </c>
      <c r="R676" s="46" t="s">
        <v>67</v>
      </c>
      <c r="S676" s="52" t="s">
        <v>67</v>
      </c>
      <c r="T676" s="48">
        <v>0</v>
      </c>
      <c r="U676" s="46">
        <v>0</v>
      </c>
      <c r="V676" s="46">
        <v>0</v>
      </c>
      <c r="W676" s="46">
        <v>0</v>
      </c>
      <c r="X676" s="46">
        <v>0</v>
      </c>
      <c r="Y676" s="48">
        <v>0</v>
      </c>
      <c r="Z676" s="48">
        <v>0</v>
      </c>
      <c r="AA676" s="52">
        <v>0</v>
      </c>
      <c r="AB676" s="48">
        <v>0</v>
      </c>
      <c r="AC676" s="52">
        <v>0</v>
      </c>
      <c r="AD676" s="53" t="s">
        <v>68</v>
      </c>
    </row>
    <row r="677" spans="1:30" ht="30" customHeight="1" x14ac:dyDescent="0.25">
      <c r="A677" s="45" t="s">
        <v>60</v>
      </c>
      <c r="B677" s="45" t="s">
        <v>61</v>
      </c>
      <c r="C677" s="45" t="s">
        <v>1109</v>
      </c>
      <c r="D677" s="46" t="s">
        <v>1141</v>
      </c>
      <c r="E677" s="46" t="s">
        <v>1134</v>
      </c>
      <c r="F677" s="46" t="s">
        <v>1226</v>
      </c>
      <c r="G677" s="46" t="s">
        <v>1134</v>
      </c>
      <c r="H677" s="47" t="s">
        <v>66</v>
      </c>
      <c r="I677" s="48">
        <v>0</v>
      </c>
      <c r="J677" s="49">
        <v>0</v>
      </c>
      <c r="K677" s="46">
        <v>0</v>
      </c>
      <c r="L677" s="46">
        <v>0</v>
      </c>
      <c r="M677" s="49" t="s">
        <v>67</v>
      </c>
      <c r="N677" s="54">
        <v>0</v>
      </c>
      <c r="O677" s="52" t="s">
        <v>68</v>
      </c>
      <c r="P677" s="48">
        <v>0</v>
      </c>
      <c r="Q677" s="46">
        <v>0</v>
      </c>
      <c r="R677" s="46" t="s">
        <v>67</v>
      </c>
      <c r="S677" s="52" t="s">
        <v>67</v>
      </c>
      <c r="T677" s="48">
        <v>0</v>
      </c>
      <c r="U677" s="46">
        <v>0</v>
      </c>
      <c r="V677" s="46">
        <v>0</v>
      </c>
      <c r="W677" s="46">
        <v>0</v>
      </c>
      <c r="X677" s="46">
        <v>0</v>
      </c>
      <c r="Y677" s="48">
        <v>0</v>
      </c>
      <c r="Z677" s="48">
        <v>0</v>
      </c>
      <c r="AA677" s="52">
        <v>0</v>
      </c>
      <c r="AB677" s="48">
        <v>0</v>
      </c>
      <c r="AC677" s="52">
        <v>0</v>
      </c>
      <c r="AD677" s="53" t="s">
        <v>68</v>
      </c>
    </row>
    <row r="678" spans="1:30" ht="30" customHeight="1" x14ac:dyDescent="0.25">
      <c r="A678" s="45" t="s">
        <v>60</v>
      </c>
      <c r="B678" s="45" t="s">
        <v>61</v>
      </c>
      <c r="C678" s="45" t="s">
        <v>1109</v>
      </c>
      <c r="D678" s="46" t="s">
        <v>1141</v>
      </c>
      <c r="E678" s="46" t="s">
        <v>1134</v>
      </c>
      <c r="F678" s="46" t="s">
        <v>1227</v>
      </c>
      <c r="G678" s="46" t="s">
        <v>1134</v>
      </c>
      <c r="H678" s="47" t="s">
        <v>66</v>
      </c>
      <c r="I678" s="48">
        <v>0</v>
      </c>
      <c r="J678" s="49">
        <v>0</v>
      </c>
      <c r="K678" s="46">
        <v>0</v>
      </c>
      <c r="L678" s="46">
        <v>0</v>
      </c>
      <c r="M678" s="49" t="s">
        <v>67</v>
      </c>
      <c r="N678" s="51">
        <v>0</v>
      </c>
      <c r="O678" s="52" t="s">
        <v>68</v>
      </c>
      <c r="P678" s="48">
        <v>0</v>
      </c>
      <c r="Q678" s="46">
        <v>0</v>
      </c>
      <c r="R678" s="46" t="s">
        <v>67</v>
      </c>
      <c r="S678" s="52" t="s">
        <v>67</v>
      </c>
      <c r="T678" s="48">
        <v>0</v>
      </c>
      <c r="U678" s="46">
        <v>0</v>
      </c>
      <c r="V678" s="46">
        <v>0</v>
      </c>
      <c r="W678" s="46">
        <v>0</v>
      </c>
      <c r="X678" s="46">
        <v>0</v>
      </c>
      <c r="Y678" s="48">
        <v>0</v>
      </c>
      <c r="Z678" s="48">
        <v>0</v>
      </c>
      <c r="AA678" s="52">
        <v>0</v>
      </c>
      <c r="AB678" s="48">
        <v>0</v>
      </c>
      <c r="AC678" s="52">
        <v>0</v>
      </c>
      <c r="AD678" s="53" t="s">
        <v>68</v>
      </c>
    </row>
    <row r="679" spans="1:30" ht="30" customHeight="1" x14ac:dyDescent="0.25">
      <c r="A679" s="45" t="s">
        <v>60</v>
      </c>
      <c r="B679" s="45" t="s">
        <v>61</v>
      </c>
      <c r="C679" s="45" t="s">
        <v>1109</v>
      </c>
      <c r="D679" s="46" t="s">
        <v>1141</v>
      </c>
      <c r="E679" s="46" t="s">
        <v>1134</v>
      </c>
      <c r="F679" s="46" t="s">
        <v>1228</v>
      </c>
      <c r="G679" s="46" t="s">
        <v>1134</v>
      </c>
      <c r="H679" s="47" t="s">
        <v>66</v>
      </c>
      <c r="I679" s="48">
        <v>0</v>
      </c>
      <c r="J679" s="49">
        <v>0</v>
      </c>
      <c r="K679" s="46">
        <v>0</v>
      </c>
      <c r="L679" s="46">
        <v>0</v>
      </c>
      <c r="M679" s="49" t="s">
        <v>67</v>
      </c>
      <c r="N679" s="54">
        <v>0</v>
      </c>
      <c r="O679" s="52" t="s">
        <v>68</v>
      </c>
      <c r="P679" s="48">
        <v>0</v>
      </c>
      <c r="Q679" s="46">
        <v>0</v>
      </c>
      <c r="R679" s="46" t="s">
        <v>67</v>
      </c>
      <c r="S679" s="52" t="s">
        <v>67</v>
      </c>
      <c r="T679" s="48">
        <v>0</v>
      </c>
      <c r="U679" s="46">
        <v>0</v>
      </c>
      <c r="V679" s="46">
        <v>0</v>
      </c>
      <c r="W679" s="46">
        <v>0</v>
      </c>
      <c r="X679" s="46">
        <v>0</v>
      </c>
      <c r="Y679" s="48">
        <v>0</v>
      </c>
      <c r="Z679" s="48">
        <v>0</v>
      </c>
      <c r="AA679" s="52">
        <v>0</v>
      </c>
      <c r="AB679" s="48">
        <v>0</v>
      </c>
      <c r="AC679" s="52">
        <v>0</v>
      </c>
      <c r="AD679" s="53" t="s">
        <v>68</v>
      </c>
    </row>
    <row r="680" spans="1:30" ht="30" customHeight="1" x14ac:dyDescent="0.25">
      <c r="A680" s="45" t="s">
        <v>60</v>
      </c>
      <c r="B680" s="45" t="s">
        <v>61</v>
      </c>
      <c r="C680" s="45" t="s">
        <v>1109</v>
      </c>
      <c r="D680" s="46" t="s">
        <v>1141</v>
      </c>
      <c r="E680" s="46" t="s">
        <v>1134</v>
      </c>
      <c r="F680" s="46" t="s">
        <v>1229</v>
      </c>
      <c r="G680" s="46" t="s">
        <v>1134</v>
      </c>
      <c r="H680" s="47" t="s">
        <v>66</v>
      </c>
      <c r="I680" s="48">
        <v>0</v>
      </c>
      <c r="J680" s="49">
        <v>0</v>
      </c>
      <c r="K680" s="46">
        <v>0</v>
      </c>
      <c r="L680" s="46">
        <v>0</v>
      </c>
      <c r="M680" s="49" t="s">
        <v>67</v>
      </c>
      <c r="N680" s="51">
        <v>0</v>
      </c>
      <c r="O680" s="52" t="s">
        <v>68</v>
      </c>
      <c r="P680" s="48">
        <v>0</v>
      </c>
      <c r="Q680" s="46">
        <v>0</v>
      </c>
      <c r="R680" s="46" t="s">
        <v>67</v>
      </c>
      <c r="S680" s="52" t="s">
        <v>67</v>
      </c>
      <c r="T680" s="48">
        <v>0</v>
      </c>
      <c r="U680" s="46">
        <v>0</v>
      </c>
      <c r="V680" s="46">
        <v>0</v>
      </c>
      <c r="W680" s="46">
        <v>0</v>
      </c>
      <c r="X680" s="46">
        <v>0</v>
      </c>
      <c r="Y680" s="48">
        <v>0</v>
      </c>
      <c r="Z680" s="48">
        <v>0</v>
      </c>
      <c r="AA680" s="52">
        <v>0</v>
      </c>
      <c r="AB680" s="48">
        <v>0</v>
      </c>
      <c r="AC680" s="52">
        <v>0</v>
      </c>
      <c r="AD680" s="53" t="s">
        <v>68</v>
      </c>
    </row>
    <row r="681" spans="1:30" ht="30" customHeight="1" x14ac:dyDescent="0.25">
      <c r="A681" s="45" t="s">
        <v>60</v>
      </c>
      <c r="B681" s="45" t="s">
        <v>61</v>
      </c>
      <c r="C681" s="45" t="s">
        <v>1109</v>
      </c>
      <c r="D681" s="46" t="s">
        <v>1141</v>
      </c>
      <c r="E681" s="46" t="s">
        <v>1134</v>
      </c>
      <c r="F681" s="46" t="s">
        <v>1230</v>
      </c>
      <c r="G681" s="46" t="s">
        <v>1134</v>
      </c>
      <c r="H681" s="47" t="s">
        <v>66</v>
      </c>
      <c r="I681" s="48">
        <v>0</v>
      </c>
      <c r="J681" s="49">
        <v>0</v>
      </c>
      <c r="K681" s="46">
        <v>0</v>
      </c>
      <c r="L681" s="46">
        <v>0</v>
      </c>
      <c r="M681" s="49" t="s">
        <v>67</v>
      </c>
      <c r="N681" s="54">
        <v>0</v>
      </c>
      <c r="O681" s="52" t="s">
        <v>68</v>
      </c>
      <c r="P681" s="48">
        <v>0</v>
      </c>
      <c r="Q681" s="46">
        <v>0</v>
      </c>
      <c r="R681" s="46" t="s">
        <v>67</v>
      </c>
      <c r="S681" s="52" t="s">
        <v>67</v>
      </c>
      <c r="T681" s="48">
        <v>0</v>
      </c>
      <c r="U681" s="46">
        <v>0</v>
      </c>
      <c r="V681" s="46">
        <v>0</v>
      </c>
      <c r="W681" s="46">
        <v>0</v>
      </c>
      <c r="X681" s="46">
        <v>0</v>
      </c>
      <c r="Y681" s="48">
        <v>0</v>
      </c>
      <c r="Z681" s="48">
        <v>0</v>
      </c>
      <c r="AA681" s="52">
        <v>0</v>
      </c>
      <c r="AB681" s="48">
        <v>0</v>
      </c>
      <c r="AC681" s="52">
        <v>0</v>
      </c>
      <c r="AD681" s="53" t="s">
        <v>68</v>
      </c>
    </row>
    <row r="682" spans="1:30" ht="30" customHeight="1" x14ac:dyDescent="0.25">
      <c r="A682" s="45" t="s">
        <v>60</v>
      </c>
      <c r="B682" s="45" t="s">
        <v>61</v>
      </c>
      <c r="C682" s="45" t="s">
        <v>1109</v>
      </c>
      <c r="D682" s="46" t="s">
        <v>1141</v>
      </c>
      <c r="E682" s="46" t="s">
        <v>1134</v>
      </c>
      <c r="F682" s="46" t="s">
        <v>1231</v>
      </c>
      <c r="G682" s="46" t="s">
        <v>1134</v>
      </c>
      <c r="H682" s="47" t="s">
        <v>66</v>
      </c>
      <c r="I682" s="48">
        <v>0</v>
      </c>
      <c r="J682" s="49">
        <v>0</v>
      </c>
      <c r="K682" s="46">
        <v>0</v>
      </c>
      <c r="L682" s="46">
        <v>0</v>
      </c>
      <c r="M682" s="49" t="s">
        <v>67</v>
      </c>
      <c r="N682" s="51">
        <v>0</v>
      </c>
      <c r="O682" s="52" t="s">
        <v>68</v>
      </c>
      <c r="P682" s="48">
        <v>0</v>
      </c>
      <c r="Q682" s="46">
        <v>0</v>
      </c>
      <c r="R682" s="46" t="s">
        <v>67</v>
      </c>
      <c r="S682" s="52" t="s">
        <v>67</v>
      </c>
      <c r="T682" s="48">
        <v>0</v>
      </c>
      <c r="U682" s="46">
        <v>0</v>
      </c>
      <c r="V682" s="46">
        <v>0</v>
      </c>
      <c r="W682" s="46">
        <v>0</v>
      </c>
      <c r="X682" s="46">
        <v>0</v>
      </c>
      <c r="Y682" s="48">
        <v>0</v>
      </c>
      <c r="Z682" s="48">
        <v>0</v>
      </c>
      <c r="AA682" s="52">
        <v>0</v>
      </c>
      <c r="AB682" s="48">
        <v>0</v>
      </c>
      <c r="AC682" s="52">
        <v>0</v>
      </c>
      <c r="AD682" s="53" t="s">
        <v>68</v>
      </c>
    </row>
    <row r="683" spans="1:30" ht="30" customHeight="1" x14ac:dyDescent="0.25">
      <c r="A683" s="45" t="s">
        <v>60</v>
      </c>
      <c r="B683" s="45" t="s">
        <v>61</v>
      </c>
      <c r="C683" s="45" t="s">
        <v>1109</v>
      </c>
      <c r="D683" s="46" t="s">
        <v>1141</v>
      </c>
      <c r="E683" s="46" t="s">
        <v>1134</v>
      </c>
      <c r="F683" s="46" t="s">
        <v>1232</v>
      </c>
      <c r="G683" s="46" t="s">
        <v>1134</v>
      </c>
      <c r="H683" s="47" t="s">
        <v>66</v>
      </c>
      <c r="I683" s="48">
        <v>0</v>
      </c>
      <c r="J683" s="49">
        <v>0</v>
      </c>
      <c r="K683" s="46">
        <v>0</v>
      </c>
      <c r="L683" s="46">
        <v>0</v>
      </c>
      <c r="M683" s="49" t="s">
        <v>67</v>
      </c>
      <c r="N683" s="54">
        <v>0</v>
      </c>
      <c r="O683" s="52" t="s">
        <v>68</v>
      </c>
      <c r="P683" s="48">
        <v>0</v>
      </c>
      <c r="Q683" s="46">
        <v>0</v>
      </c>
      <c r="R683" s="46" t="s">
        <v>67</v>
      </c>
      <c r="S683" s="52" t="s">
        <v>67</v>
      </c>
      <c r="T683" s="48">
        <v>0</v>
      </c>
      <c r="U683" s="46">
        <v>0</v>
      </c>
      <c r="V683" s="46">
        <v>0</v>
      </c>
      <c r="W683" s="46">
        <v>0</v>
      </c>
      <c r="X683" s="46">
        <v>0</v>
      </c>
      <c r="Y683" s="48">
        <v>0</v>
      </c>
      <c r="Z683" s="48">
        <v>0</v>
      </c>
      <c r="AA683" s="52">
        <v>0</v>
      </c>
      <c r="AB683" s="48">
        <v>0</v>
      </c>
      <c r="AC683" s="52">
        <v>0</v>
      </c>
      <c r="AD683" s="53" t="s">
        <v>68</v>
      </c>
    </row>
    <row r="684" spans="1:30" ht="30" customHeight="1" x14ac:dyDescent="0.25">
      <c r="A684" s="45" t="s">
        <v>60</v>
      </c>
      <c r="B684" s="45" t="s">
        <v>61</v>
      </c>
      <c r="C684" s="45" t="s">
        <v>1109</v>
      </c>
      <c r="D684" s="46" t="s">
        <v>1141</v>
      </c>
      <c r="E684" s="46" t="s">
        <v>1134</v>
      </c>
      <c r="F684" s="46" t="s">
        <v>1233</v>
      </c>
      <c r="G684" s="46" t="s">
        <v>1134</v>
      </c>
      <c r="H684" s="47" t="s">
        <v>66</v>
      </c>
      <c r="I684" s="48">
        <v>0</v>
      </c>
      <c r="J684" s="49">
        <v>0</v>
      </c>
      <c r="K684" s="46">
        <v>0</v>
      </c>
      <c r="L684" s="46">
        <v>0</v>
      </c>
      <c r="M684" s="49" t="s">
        <v>67</v>
      </c>
      <c r="N684" s="51">
        <v>0</v>
      </c>
      <c r="O684" s="52" t="s">
        <v>68</v>
      </c>
      <c r="P684" s="48">
        <v>0</v>
      </c>
      <c r="Q684" s="46">
        <v>0</v>
      </c>
      <c r="R684" s="46" t="s">
        <v>67</v>
      </c>
      <c r="S684" s="52" t="s">
        <v>67</v>
      </c>
      <c r="T684" s="48">
        <v>0</v>
      </c>
      <c r="U684" s="46">
        <v>0</v>
      </c>
      <c r="V684" s="46">
        <v>0</v>
      </c>
      <c r="W684" s="46">
        <v>0</v>
      </c>
      <c r="X684" s="46">
        <v>0</v>
      </c>
      <c r="Y684" s="48">
        <v>0</v>
      </c>
      <c r="Z684" s="48">
        <v>0</v>
      </c>
      <c r="AA684" s="52">
        <v>0</v>
      </c>
      <c r="AB684" s="48">
        <v>0</v>
      </c>
      <c r="AC684" s="52">
        <v>0</v>
      </c>
      <c r="AD684" s="53" t="s">
        <v>68</v>
      </c>
    </row>
    <row r="685" spans="1:30" ht="30" customHeight="1" x14ac:dyDescent="0.25">
      <c r="A685" s="45" t="s">
        <v>60</v>
      </c>
      <c r="B685" s="45" t="s">
        <v>61</v>
      </c>
      <c r="C685" s="45" t="s">
        <v>1109</v>
      </c>
      <c r="D685" s="46" t="s">
        <v>1234</v>
      </c>
      <c r="E685" s="46" t="s">
        <v>1235</v>
      </c>
      <c r="F685" s="46" t="s">
        <v>1236</v>
      </c>
      <c r="G685" s="46" t="s">
        <v>1235</v>
      </c>
      <c r="H685" s="47" t="s">
        <v>66</v>
      </c>
      <c r="I685" s="48">
        <v>0</v>
      </c>
      <c r="J685" s="49">
        <v>0</v>
      </c>
      <c r="K685" s="46">
        <v>0</v>
      </c>
      <c r="L685" s="46">
        <v>0</v>
      </c>
      <c r="M685" s="49" t="s">
        <v>67</v>
      </c>
      <c r="N685" s="54">
        <v>0</v>
      </c>
      <c r="O685" s="52" t="s">
        <v>68</v>
      </c>
      <c r="P685" s="48">
        <v>0</v>
      </c>
      <c r="Q685" s="46">
        <v>0</v>
      </c>
      <c r="R685" s="46" t="s">
        <v>67</v>
      </c>
      <c r="S685" s="52" t="s">
        <v>67</v>
      </c>
      <c r="T685" s="48">
        <v>0</v>
      </c>
      <c r="U685" s="46">
        <v>0</v>
      </c>
      <c r="V685" s="46">
        <v>0</v>
      </c>
      <c r="W685" s="46">
        <v>0</v>
      </c>
      <c r="X685" s="46">
        <v>0</v>
      </c>
      <c r="Y685" s="48">
        <v>0</v>
      </c>
      <c r="Z685" s="48">
        <v>0</v>
      </c>
      <c r="AA685" s="52">
        <v>0</v>
      </c>
      <c r="AB685" s="48">
        <v>0</v>
      </c>
      <c r="AC685" s="52">
        <v>0</v>
      </c>
      <c r="AD685" s="53" t="s">
        <v>68</v>
      </c>
    </row>
    <row r="686" spans="1:30" ht="30" customHeight="1" x14ac:dyDescent="0.25">
      <c r="A686" s="45" t="s">
        <v>60</v>
      </c>
      <c r="B686" s="45" t="s">
        <v>61</v>
      </c>
      <c r="C686" s="45" t="s">
        <v>1109</v>
      </c>
      <c r="D686" s="46" t="s">
        <v>1234</v>
      </c>
      <c r="E686" s="46" t="s">
        <v>1235</v>
      </c>
      <c r="F686" s="46" t="s">
        <v>1237</v>
      </c>
      <c r="G686" s="46" t="s">
        <v>1235</v>
      </c>
      <c r="H686" s="47" t="s">
        <v>66</v>
      </c>
      <c r="I686" s="48">
        <v>0</v>
      </c>
      <c r="J686" s="49">
        <v>0</v>
      </c>
      <c r="K686" s="46">
        <v>0</v>
      </c>
      <c r="L686" s="46">
        <v>0</v>
      </c>
      <c r="M686" s="49" t="s">
        <v>67</v>
      </c>
      <c r="N686" s="51">
        <v>0</v>
      </c>
      <c r="O686" s="52" t="s">
        <v>68</v>
      </c>
      <c r="P686" s="48">
        <v>0</v>
      </c>
      <c r="Q686" s="46">
        <v>0</v>
      </c>
      <c r="R686" s="46" t="s">
        <v>67</v>
      </c>
      <c r="S686" s="52" t="s">
        <v>67</v>
      </c>
      <c r="T686" s="48">
        <v>0</v>
      </c>
      <c r="U686" s="46">
        <v>0</v>
      </c>
      <c r="V686" s="46">
        <v>0</v>
      </c>
      <c r="W686" s="46">
        <v>0</v>
      </c>
      <c r="X686" s="46">
        <v>0</v>
      </c>
      <c r="Y686" s="48">
        <v>0</v>
      </c>
      <c r="Z686" s="48">
        <v>0</v>
      </c>
      <c r="AA686" s="52">
        <v>0</v>
      </c>
      <c r="AB686" s="48">
        <v>0</v>
      </c>
      <c r="AC686" s="52">
        <v>0</v>
      </c>
      <c r="AD686" s="53" t="s">
        <v>68</v>
      </c>
    </row>
    <row r="687" spans="1:30" ht="30" customHeight="1" x14ac:dyDescent="0.25">
      <c r="A687" s="45" t="s">
        <v>60</v>
      </c>
      <c r="B687" s="45" t="s">
        <v>61</v>
      </c>
      <c r="C687" s="45" t="s">
        <v>1109</v>
      </c>
      <c r="D687" s="46" t="s">
        <v>1234</v>
      </c>
      <c r="E687" s="46" t="s">
        <v>1235</v>
      </c>
      <c r="F687" s="46" t="s">
        <v>1238</v>
      </c>
      <c r="G687" s="46" t="s">
        <v>1235</v>
      </c>
      <c r="H687" s="47" t="s">
        <v>66</v>
      </c>
      <c r="I687" s="48">
        <v>0</v>
      </c>
      <c r="J687" s="49">
        <v>0</v>
      </c>
      <c r="K687" s="46">
        <v>0</v>
      </c>
      <c r="L687" s="46">
        <v>0</v>
      </c>
      <c r="M687" s="49" t="s">
        <v>67</v>
      </c>
      <c r="N687" s="54">
        <v>0</v>
      </c>
      <c r="O687" s="52" t="s">
        <v>68</v>
      </c>
      <c r="P687" s="48">
        <v>0</v>
      </c>
      <c r="Q687" s="46">
        <v>0</v>
      </c>
      <c r="R687" s="46" t="s">
        <v>67</v>
      </c>
      <c r="S687" s="52" t="s">
        <v>67</v>
      </c>
      <c r="T687" s="48">
        <v>0</v>
      </c>
      <c r="U687" s="46">
        <v>0</v>
      </c>
      <c r="V687" s="46">
        <v>0</v>
      </c>
      <c r="W687" s="46">
        <v>0</v>
      </c>
      <c r="X687" s="46">
        <v>0</v>
      </c>
      <c r="Y687" s="48">
        <v>0</v>
      </c>
      <c r="Z687" s="48">
        <v>0</v>
      </c>
      <c r="AA687" s="52">
        <v>0</v>
      </c>
      <c r="AB687" s="48">
        <v>0</v>
      </c>
      <c r="AC687" s="52">
        <v>0</v>
      </c>
      <c r="AD687" s="53" t="s">
        <v>68</v>
      </c>
    </row>
    <row r="688" spans="1:30" ht="30" customHeight="1" x14ac:dyDescent="0.25">
      <c r="A688" s="45" t="s">
        <v>60</v>
      </c>
      <c r="B688" s="45" t="s">
        <v>61</v>
      </c>
      <c r="C688" s="45" t="s">
        <v>1109</v>
      </c>
      <c r="D688" s="46" t="s">
        <v>1234</v>
      </c>
      <c r="E688" s="46" t="s">
        <v>1235</v>
      </c>
      <c r="F688" s="46" t="s">
        <v>1239</v>
      </c>
      <c r="G688" s="46" t="s">
        <v>1235</v>
      </c>
      <c r="H688" s="47" t="s">
        <v>66</v>
      </c>
      <c r="I688" s="48">
        <v>0</v>
      </c>
      <c r="J688" s="49">
        <v>0</v>
      </c>
      <c r="K688" s="46">
        <v>0</v>
      </c>
      <c r="L688" s="46">
        <v>0</v>
      </c>
      <c r="M688" s="49" t="s">
        <v>67</v>
      </c>
      <c r="N688" s="51">
        <v>0</v>
      </c>
      <c r="O688" s="52" t="s">
        <v>68</v>
      </c>
      <c r="P688" s="48">
        <v>0</v>
      </c>
      <c r="Q688" s="46">
        <v>0</v>
      </c>
      <c r="R688" s="46" t="s">
        <v>67</v>
      </c>
      <c r="S688" s="52" t="s">
        <v>67</v>
      </c>
      <c r="T688" s="48">
        <v>0</v>
      </c>
      <c r="U688" s="46">
        <v>0</v>
      </c>
      <c r="V688" s="46">
        <v>0</v>
      </c>
      <c r="W688" s="46">
        <v>0</v>
      </c>
      <c r="X688" s="46">
        <v>0</v>
      </c>
      <c r="Y688" s="48">
        <v>0</v>
      </c>
      <c r="Z688" s="48">
        <v>0</v>
      </c>
      <c r="AA688" s="52">
        <v>0</v>
      </c>
      <c r="AB688" s="48">
        <v>0</v>
      </c>
      <c r="AC688" s="52">
        <v>0</v>
      </c>
      <c r="AD688" s="53" t="s">
        <v>68</v>
      </c>
    </row>
    <row r="689" spans="1:30" ht="30" customHeight="1" x14ac:dyDescent="0.25">
      <c r="A689" s="45" t="s">
        <v>60</v>
      </c>
      <c r="B689" s="45" t="s">
        <v>61</v>
      </c>
      <c r="C689" s="45" t="s">
        <v>1109</v>
      </c>
      <c r="D689" s="46" t="s">
        <v>1234</v>
      </c>
      <c r="E689" s="46" t="s">
        <v>1235</v>
      </c>
      <c r="F689" s="46" t="s">
        <v>1240</v>
      </c>
      <c r="G689" s="46" t="s">
        <v>1241</v>
      </c>
      <c r="H689" s="47" t="s">
        <v>66</v>
      </c>
      <c r="I689" s="48">
        <v>0</v>
      </c>
      <c r="J689" s="49">
        <v>0</v>
      </c>
      <c r="K689" s="46">
        <v>0</v>
      </c>
      <c r="L689" s="46">
        <v>0</v>
      </c>
      <c r="M689" s="49" t="s">
        <v>67</v>
      </c>
      <c r="N689" s="54">
        <v>0</v>
      </c>
      <c r="O689" s="52" t="s">
        <v>68</v>
      </c>
      <c r="P689" s="48">
        <v>0</v>
      </c>
      <c r="Q689" s="46">
        <v>0</v>
      </c>
      <c r="R689" s="46" t="s">
        <v>67</v>
      </c>
      <c r="S689" s="52" t="s">
        <v>67</v>
      </c>
      <c r="T689" s="48">
        <v>0</v>
      </c>
      <c r="U689" s="46">
        <v>0</v>
      </c>
      <c r="V689" s="46">
        <v>0</v>
      </c>
      <c r="W689" s="46">
        <v>0</v>
      </c>
      <c r="X689" s="46">
        <v>0</v>
      </c>
      <c r="Y689" s="48">
        <v>0</v>
      </c>
      <c r="Z689" s="48">
        <v>0</v>
      </c>
      <c r="AA689" s="52">
        <v>0</v>
      </c>
      <c r="AB689" s="48">
        <v>0</v>
      </c>
      <c r="AC689" s="52">
        <v>0</v>
      </c>
      <c r="AD689" s="53" t="s">
        <v>68</v>
      </c>
    </row>
    <row r="690" spans="1:30" ht="30" customHeight="1" x14ac:dyDescent="0.25">
      <c r="A690" s="45" t="s">
        <v>60</v>
      </c>
      <c r="B690" s="45" t="s">
        <v>61</v>
      </c>
      <c r="C690" s="45" t="s">
        <v>1109</v>
      </c>
      <c r="D690" s="46" t="s">
        <v>1234</v>
      </c>
      <c r="E690" s="46" t="s">
        <v>1235</v>
      </c>
      <c r="F690" s="46" t="s">
        <v>1242</v>
      </c>
      <c r="G690" s="46" t="s">
        <v>1235</v>
      </c>
      <c r="H690" s="47" t="s">
        <v>66</v>
      </c>
      <c r="I690" s="48">
        <v>0</v>
      </c>
      <c r="J690" s="49">
        <v>0</v>
      </c>
      <c r="K690" s="46">
        <v>0</v>
      </c>
      <c r="L690" s="46">
        <v>0</v>
      </c>
      <c r="M690" s="49" t="s">
        <v>67</v>
      </c>
      <c r="N690" s="51">
        <v>0</v>
      </c>
      <c r="O690" s="52" t="s">
        <v>68</v>
      </c>
      <c r="P690" s="48">
        <v>0</v>
      </c>
      <c r="Q690" s="46">
        <v>0</v>
      </c>
      <c r="R690" s="46" t="s">
        <v>67</v>
      </c>
      <c r="S690" s="52" t="s">
        <v>67</v>
      </c>
      <c r="T690" s="48">
        <v>0</v>
      </c>
      <c r="U690" s="46">
        <v>0</v>
      </c>
      <c r="V690" s="46">
        <v>0</v>
      </c>
      <c r="W690" s="46">
        <v>0</v>
      </c>
      <c r="X690" s="46">
        <v>0</v>
      </c>
      <c r="Y690" s="48">
        <v>0</v>
      </c>
      <c r="Z690" s="48">
        <v>0</v>
      </c>
      <c r="AA690" s="52">
        <v>0</v>
      </c>
      <c r="AB690" s="48">
        <v>0</v>
      </c>
      <c r="AC690" s="52">
        <v>0</v>
      </c>
      <c r="AD690" s="53" t="s">
        <v>68</v>
      </c>
    </row>
    <row r="691" spans="1:30" ht="30" customHeight="1" x14ac:dyDescent="0.25">
      <c r="A691" s="45" t="s">
        <v>60</v>
      </c>
      <c r="B691" s="45" t="s">
        <v>61</v>
      </c>
      <c r="C691" s="45" t="s">
        <v>1109</v>
      </c>
      <c r="D691" s="46" t="s">
        <v>1234</v>
      </c>
      <c r="E691" s="46" t="s">
        <v>1235</v>
      </c>
      <c r="F691" s="46" t="s">
        <v>1243</v>
      </c>
      <c r="G691" s="46" t="s">
        <v>1235</v>
      </c>
      <c r="H691" s="47" t="s">
        <v>66</v>
      </c>
      <c r="I691" s="48">
        <v>0</v>
      </c>
      <c r="J691" s="49">
        <v>0</v>
      </c>
      <c r="K691" s="46">
        <v>0</v>
      </c>
      <c r="L691" s="46">
        <v>0</v>
      </c>
      <c r="M691" s="49" t="s">
        <v>67</v>
      </c>
      <c r="N691" s="54">
        <v>0</v>
      </c>
      <c r="O691" s="52" t="s">
        <v>68</v>
      </c>
      <c r="P691" s="48">
        <v>0</v>
      </c>
      <c r="Q691" s="46">
        <v>0</v>
      </c>
      <c r="R691" s="46" t="s">
        <v>67</v>
      </c>
      <c r="S691" s="52" t="s">
        <v>67</v>
      </c>
      <c r="T691" s="48">
        <v>0</v>
      </c>
      <c r="U691" s="46">
        <v>0</v>
      </c>
      <c r="V691" s="46">
        <v>0</v>
      </c>
      <c r="W691" s="46">
        <v>0</v>
      </c>
      <c r="X691" s="46">
        <v>0</v>
      </c>
      <c r="Y691" s="48">
        <v>0</v>
      </c>
      <c r="Z691" s="48">
        <v>0</v>
      </c>
      <c r="AA691" s="52">
        <v>0</v>
      </c>
      <c r="AB691" s="48">
        <v>0</v>
      </c>
      <c r="AC691" s="52">
        <v>0</v>
      </c>
      <c r="AD691" s="53" t="s">
        <v>68</v>
      </c>
    </row>
    <row r="692" spans="1:30" ht="30" customHeight="1" x14ac:dyDescent="0.25">
      <c r="A692" s="45" t="s">
        <v>60</v>
      </c>
      <c r="B692" s="45" t="s">
        <v>61</v>
      </c>
      <c r="C692" s="45" t="s">
        <v>1109</v>
      </c>
      <c r="D692" s="46" t="s">
        <v>1244</v>
      </c>
      <c r="E692" s="46" t="s">
        <v>1214</v>
      </c>
      <c r="F692" s="46" t="s">
        <v>1245</v>
      </c>
      <c r="G692" s="46" t="s">
        <v>1214</v>
      </c>
      <c r="H692" s="47" t="s">
        <v>66</v>
      </c>
      <c r="I692" s="48">
        <v>0</v>
      </c>
      <c r="J692" s="49">
        <v>0</v>
      </c>
      <c r="K692" s="46">
        <v>0</v>
      </c>
      <c r="L692" s="46">
        <v>0</v>
      </c>
      <c r="M692" s="49" t="s">
        <v>67</v>
      </c>
      <c r="N692" s="51">
        <v>0</v>
      </c>
      <c r="O692" s="52" t="s">
        <v>68</v>
      </c>
      <c r="P692" s="48">
        <v>0</v>
      </c>
      <c r="Q692" s="46">
        <v>0</v>
      </c>
      <c r="R692" s="46" t="s">
        <v>67</v>
      </c>
      <c r="S692" s="52" t="s">
        <v>67</v>
      </c>
      <c r="T692" s="48">
        <v>0</v>
      </c>
      <c r="U692" s="46">
        <v>0</v>
      </c>
      <c r="V692" s="46">
        <v>0</v>
      </c>
      <c r="W692" s="46">
        <v>0</v>
      </c>
      <c r="X692" s="46">
        <v>0</v>
      </c>
      <c r="Y692" s="48">
        <v>0</v>
      </c>
      <c r="Z692" s="48">
        <v>0</v>
      </c>
      <c r="AA692" s="52">
        <v>0</v>
      </c>
      <c r="AB692" s="48">
        <v>0</v>
      </c>
      <c r="AC692" s="52">
        <v>0</v>
      </c>
      <c r="AD692" s="53" t="s">
        <v>68</v>
      </c>
    </row>
    <row r="693" spans="1:30" ht="30" customHeight="1" x14ac:dyDescent="0.25">
      <c r="A693" s="45" t="s">
        <v>60</v>
      </c>
      <c r="B693" s="45" t="s">
        <v>61</v>
      </c>
      <c r="C693" s="45" t="s">
        <v>1109</v>
      </c>
      <c r="D693" s="46" t="s">
        <v>1244</v>
      </c>
      <c r="E693" s="46" t="s">
        <v>1214</v>
      </c>
      <c r="F693" s="46" t="s">
        <v>1246</v>
      </c>
      <c r="G693" s="46" t="s">
        <v>1143</v>
      </c>
      <c r="H693" s="47" t="s">
        <v>66</v>
      </c>
      <c r="I693" s="48">
        <v>0</v>
      </c>
      <c r="J693" s="49">
        <v>0</v>
      </c>
      <c r="K693" s="46">
        <v>0</v>
      </c>
      <c r="L693" s="46">
        <v>0</v>
      </c>
      <c r="M693" s="49" t="s">
        <v>67</v>
      </c>
      <c r="N693" s="54">
        <v>0</v>
      </c>
      <c r="O693" s="52" t="s">
        <v>68</v>
      </c>
      <c r="P693" s="48">
        <v>0</v>
      </c>
      <c r="Q693" s="46">
        <v>0</v>
      </c>
      <c r="R693" s="46" t="s">
        <v>67</v>
      </c>
      <c r="S693" s="52" t="s">
        <v>67</v>
      </c>
      <c r="T693" s="48">
        <v>0</v>
      </c>
      <c r="U693" s="46">
        <v>0</v>
      </c>
      <c r="V693" s="46">
        <v>0</v>
      </c>
      <c r="W693" s="46">
        <v>0</v>
      </c>
      <c r="X693" s="46">
        <v>0</v>
      </c>
      <c r="Y693" s="48">
        <v>0</v>
      </c>
      <c r="Z693" s="48">
        <v>0</v>
      </c>
      <c r="AA693" s="52">
        <v>0</v>
      </c>
      <c r="AB693" s="48">
        <v>0</v>
      </c>
      <c r="AC693" s="52">
        <v>0</v>
      </c>
      <c r="AD693" s="53" t="s">
        <v>68</v>
      </c>
    </row>
    <row r="694" spans="1:30" ht="30" customHeight="1" x14ac:dyDescent="0.25">
      <c r="A694" s="45" t="s">
        <v>60</v>
      </c>
      <c r="B694" s="45" t="s">
        <v>61</v>
      </c>
      <c r="C694" s="45" t="s">
        <v>1109</v>
      </c>
      <c r="D694" s="46" t="s">
        <v>1244</v>
      </c>
      <c r="E694" s="46" t="s">
        <v>1214</v>
      </c>
      <c r="F694" s="46" t="s">
        <v>1247</v>
      </c>
      <c r="G694" s="46" t="s">
        <v>1214</v>
      </c>
      <c r="H694" s="47" t="s">
        <v>66</v>
      </c>
      <c r="I694" s="48">
        <v>0</v>
      </c>
      <c r="J694" s="49">
        <v>0</v>
      </c>
      <c r="K694" s="46">
        <v>0</v>
      </c>
      <c r="L694" s="46">
        <v>0</v>
      </c>
      <c r="M694" s="49" t="s">
        <v>67</v>
      </c>
      <c r="N694" s="51">
        <v>0</v>
      </c>
      <c r="O694" s="52" t="s">
        <v>68</v>
      </c>
      <c r="P694" s="48">
        <v>0</v>
      </c>
      <c r="Q694" s="46">
        <v>0</v>
      </c>
      <c r="R694" s="46" t="s">
        <v>67</v>
      </c>
      <c r="S694" s="52" t="s">
        <v>67</v>
      </c>
      <c r="T694" s="48">
        <v>0</v>
      </c>
      <c r="U694" s="46">
        <v>0</v>
      </c>
      <c r="V694" s="46">
        <v>0</v>
      </c>
      <c r="W694" s="46">
        <v>0</v>
      </c>
      <c r="X694" s="46">
        <v>0</v>
      </c>
      <c r="Y694" s="48">
        <v>0</v>
      </c>
      <c r="Z694" s="48">
        <v>0</v>
      </c>
      <c r="AA694" s="52">
        <v>0</v>
      </c>
      <c r="AB694" s="48">
        <v>0</v>
      </c>
      <c r="AC694" s="52">
        <v>0</v>
      </c>
      <c r="AD694" s="53" t="s">
        <v>68</v>
      </c>
    </row>
    <row r="695" spans="1:30" ht="30" customHeight="1" x14ac:dyDescent="0.25">
      <c r="A695" s="45" t="s">
        <v>60</v>
      </c>
      <c r="B695" s="45" t="s">
        <v>61</v>
      </c>
      <c r="C695" s="45" t="s">
        <v>1109</v>
      </c>
      <c r="D695" s="46" t="s">
        <v>1244</v>
      </c>
      <c r="E695" s="46" t="s">
        <v>1214</v>
      </c>
      <c r="F695" s="46" t="s">
        <v>1248</v>
      </c>
      <c r="G695" s="46" t="s">
        <v>1235</v>
      </c>
      <c r="H695" s="47" t="s">
        <v>66</v>
      </c>
      <c r="I695" s="48">
        <v>0</v>
      </c>
      <c r="J695" s="49">
        <v>0</v>
      </c>
      <c r="K695" s="46">
        <v>0</v>
      </c>
      <c r="L695" s="46">
        <v>0</v>
      </c>
      <c r="M695" s="49" t="s">
        <v>67</v>
      </c>
      <c r="N695" s="54">
        <v>0</v>
      </c>
      <c r="O695" s="52" t="s">
        <v>68</v>
      </c>
      <c r="P695" s="48">
        <v>0</v>
      </c>
      <c r="Q695" s="46">
        <v>0</v>
      </c>
      <c r="R695" s="46" t="s">
        <v>67</v>
      </c>
      <c r="S695" s="52" t="s">
        <v>67</v>
      </c>
      <c r="T695" s="48">
        <v>0</v>
      </c>
      <c r="U695" s="46">
        <v>0</v>
      </c>
      <c r="V695" s="46">
        <v>0</v>
      </c>
      <c r="W695" s="46">
        <v>0</v>
      </c>
      <c r="X695" s="46">
        <v>0</v>
      </c>
      <c r="Y695" s="48">
        <v>0</v>
      </c>
      <c r="Z695" s="48">
        <v>0</v>
      </c>
      <c r="AA695" s="52">
        <v>0</v>
      </c>
      <c r="AB695" s="48">
        <v>0</v>
      </c>
      <c r="AC695" s="52">
        <v>0</v>
      </c>
      <c r="AD695" s="53" t="s">
        <v>68</v>
      </c>
    </row>
    <row r="696" spans="1:30" ht="30" customHeight="1" x14ac:dyDescent="0.25">
      <c r="A696" s="45" t="s">
        <v>60</v>
      </c>
      <c r="B696" s="45" t="s">
        <v>61</v>
      </c>
      <c r="C696" s="45" t="s">
        <v>1109</v>
      </c>
      <c r="D696" s="46" t="s">
        <v>1249</v>
      </c>
      <c r="E696" s="46" t="s">
        <v>1201</v>
      </c>
      <c r="F696" s="46" t="s">
        <v>1250</v>
      </c>
      <c r="G696" s="46" t="s">
        <v>1251</v>
      </c>
      <c r="H696" s="47" t="s">
        <v>66</v>
      </c>
      <c r="I696" s="48">
        <v>0</v>
      </c>
      <c r="J696" s="49">
        <v>0</v>
      </c>
      <c r="K696" s="46">
        <v>0</v>
      </c>
      <c r="L696" s="46">
        <v>0</v>
      </c>
      <c r="M696" s="49" t="s">
        <v>67</v>
      </c>
      <c r="N696" s="51">
        <v>0</v>
      </c>
      <c r="O696" s="52" t="s">
        <v>68</v>
      </c>
      <c r="P696" s="48">
        <v>0</v>
      </c>
      <c r="Q696" s="46">
        <v>0</v>
      </c>
      <c r="R696" s="46" t="s">
        <v>67</v>
      </c>
      <c r="S696" s="52" t="s">
        <v>67</v>
      </c>
      <c r="T696" s="48">
        <v>0</v>
      </c>
      <c r="U696" s="46">
        <v>0</v>
      </c>
      <c r="V696" s="46">
        <v>0</v>
      </c>
      <c r="W696" s="46">
        <v>0</v>
      </c>
      <c r="X696" s="46">
        <v>0</v>
      </c>
      <c r="Y696" s="48">
        <v>0</v>
      </c>
      <c r="Z696" s="48">
        <v>0</v>
      </c>
      <c r="AA696" s="52">
        <v>0</v>
      </c>
      <c r="AB696" s="48">
        <v>0</v>
      </c>
      <c r="AC696" s="52">
        <v>0</v>
      </c>
      <c r="AD696" s="53" t="s">
        <v>68</v>
      </c>
    </row>
    <row r="697" spans="1:30" ht="30" customHeight="1" x14ac:dyDescent="0.25">
      <c r="A697" s="45" t="s">
        <v>60</v>
      </c>
      <c r="B697" s="45" t="s">
        <v>61</v>
      </c>
      <c r="C697" s="45" t="s">
        <v>1109</v>
      </c>
      <c r="D697" s="46" t="s">
        <v>1252</v>
      </c>
      <c r="E697" s="46" t="s">
        <v>1253</v>
      </c>
      <c r="F697" s="46" t="s">
        <v>1254</v>
      </c>
      <c r="G697" s="46" t="s">
        <v>1173</v>
      </c>
      <c r="H697" s="47" t="s">
        <v>66</v>
      </c>
      <c r="I697" s="48">
        <v>0</v>
      </c>
      <c r="J697" s="49">
        <v>0</v>
      </c>
      <c r="K697" s="46">
        <v>0</v>
      </c>
      <c r="L697" s="46">
        <v>0</v>
      </c>
      <c r="M697" s="49" t="s">
        <v>67</v>
      </c>
      <c r="N697" s="54">
        <v>0</v>
      </c>
      <c r="O697" s="52" t="s">
        <v>68</v>
      </c>
      <c r="P697" s="48">
        <v>0</v>
      </c>
      <c r="Q697" s="46">
        <v>0</v>
      </c>
      <c r="R697" s="46" t="s">
        <v>67</v>
      </c>
      <c r="S697" s="52" t="s">
        <v>67</v>
      </c>
      <c r="T697" s="48">
        <v>0</v>
      </c>
      <c r="U697" s="46">
        <v>0</v>
      </c>
      <c r="V697" s="46">
        <v>0</v>
      </c>
      <c r="W697" s="46">
        <v>0</v>
      </c>
      <c r="X697" s="46">
        <v>0</v>
      </c>
      <c r="Y697" s="48">
        <v>0</v>
      </c>
      <c r="Z697" s="48">
        <v>0</v>
      </c>
      <c r="AA697" s="52">
        <v>0</v>
      </c>
      <c r="AB697" s="48">
        <v>0</v>
      </c>
      <c r="AC697" s="52">
        <v>0</v>
      </c>
      <c r="AD697" s="53" t="s">
        <v>68</v>
      </c>
    </row>
    <row r="698" spans="1:30" ht="30" customHeight="1" x14ac:dyDescent="0.25">
      <c r="A698" s="45" t="s">
        <v>60</v>
      </c>
      <c r="B698" s="45" t="s">
        <v>61</v>
      </c>
      <c r="C698" s="45" t="s">
        <v>1109</v>
      </c>
      <c r="D698" s="46" t="s">
        <v>1141</v>
      </c>
      <c r="E698" s="46" t="s">
        <v>1134</v>
      </c>
      <c r="F698" s="46" t="s">
        <v>1255</v>
      </c>
      <c r="G698" s="46" t="s">
        <v>1256</v>
      </c>
      <c r="H698" s="47" t="s">
        <v>66</v>
      </c>
      <c r="I698" s="48">
        <v>0</v>
      </c>
      <c r="J698" s="49">
        <v>0</v>
      </c>
      <c r="K698" s="46">
        <v>0</v>
      </c>
      <c r="L698" s="46">
        <v>0</v>
      </c>
      <c r="M698" s="49" t="s">
        <v>67</v>
      </c>
      <c r="N698" s="51">
        <v>0</v>
      </c>
      <c r="O698" s="52" t="s">
        <v>68</v>
      </c>
      <c r="P698" s="48">
        <v>0</v>
      </c>
      <c r="Q698" s="46">
        <v>0</v>
      </c>
      <c r="R698" s="46" t="s">
        <v>67</v>
      </c>
      <c r="S698" s="52" t="s">
        <v>67</v>
      </c>
      <c r="T698" s="48">
        <v>0</v>
      </c>
      <c r="U698" s="46">
        <v>0</v>
      </c>
      <c r="V698" s="46">
        <v>0</v>
      </c>
      <c r="W698" s="46">
        <v>0</v>
      </c>
      <c r="X698" s="46">
        <v>0</v>
      </c>
      <c r="Y698" s="48">
        <v>0</v>
      </c>
      <c r="Z698" s="48">
        <v>0</v>
      </c>
      <c r="AA698" s="52">
        <v>0</v>
      </c>
      <c r="AB698" s="48">
        <v>0</v>
      </c>
      <c r="AC698" s="52">
        <v>0</v>
      </c>
      <c r="AD698" s="53" t="s">
        <v>68</v>
      </c>
    </row>
    <row r="699" spans="1:30" ht="30" customHeight="1" x14ac:dyDescent="0.25">
      <c r="A699" s="45" t="s">
        <v>60</v>
      </c>
      <c r="B699" s="45" t="s">
        <v>61</v>
      </c>
      <c r="C699" s="45" t="s">
        <v>1109</v>
      </c>
      <c r="D699" s="46" t="s">
        <v>1257</v>
      </c>
      <c r="E699" s="46" t="s">
        <v>1258</v>
      </c>
      <c r="F699" s="46" t="s">
        <v>1259</v>
      </c>
      <c r="G699" s="46" t="s">
        <v>1260</v>
      </c>
      <c r="H699" s="47" t="s">
        <v>66</v>
      </c>
      <c r="I699" s="48">
        <v>0</v>
      </c>
      <c r="J699" s="49">
        <v>0</v>
      </c>
      <c r="K699" s="46">
        <v>0</v>
      </c>
      <c r="L699" s="46">
        <v>0</v>
      </c>
      <c r="M699" s="49" t="s">
        <v>67</v>
      </c>
      <c r="N699" s="54">
        <v>0</v>
      </c>
      <c r="O699" s="52" t="s">
        <v>68</v>
      </c>
      <c r="P699" s="48">
        <v>0</v>
      </c>
      <c r="Q699" s="46">
        <v>0</v>
      </c>
      <c r="R699" s="46" t="s">
        <v>67</v>
      </c>
      <c r="S699" s="52" t="s">
        <v>67</v>
      </c>
      <c r="T699" s="48">
        <v>0</v>
      </c>
      <c r="U699" s="46">
        <v>0</v>
      </c>
      <c r="V699" s="46">
        <v>0</v>
      </c>
      <c r="W699" s="46">
        <v>0</v>
      </c>
      <c r="X699" s="46">
        <v>0</v>
      </c>
      <c r="Y699" s="48">
        <v>0</v>
      </c>
      <c r="Z699" s="48">
        <v>0</v>
      </c>
      <c r="AA699" s="52">
        <v>0</v>
      </c>
      <c r="AB699" s="48">
        <v>0</v>
      </c>
      <c r="AC699" s="52">
        <v>0</v>
      </c>
      <c r="AD699" s="53" t="s">
        <v>68</v>
      </c>
    </row>
    <row r="700" spans="1:30" ht="30" customHeight="1" x14ac:dyDescent="0.25">
      <c r="A700" s="45" t="s">
        <v>60</v>
      </c>
      <c r="B700" s="45" t="s">
        <v>61</v>
      </c>
      <c r="C700" s="45" t="s">
        <v>1109</v>
      </c>
      <c r="D700" s="46" t="s">
        <v>1261</v>
      </c>
      <c r="E700" s="46" t="s">
        <v>1157</v>
      </c>
      <c r="F700" s="46" t="s">
        <v>1262</v>
      </c>
      <c r="G700" s="46" t="s">
        <v>1175</v>
      </c>
      <c r="H700" s="47" t="s">
        <v>66</v>
      </c>
      <c r="I700" s="48">
        <v>0</v>
      </c>
      <c r="J700" s="49">
        <v>0</v>
      </c>
      <c r="K700" s="46">
        <v>0</v>
      </c>
      <c r="L700" s="46">
        <v>0</v>
      </c>
      <c r="M700" s="49" t="s">
        <v>67</v>
      </c>
      <c r="N700" s="51">
        <v>0</v>
      </c>
      <c r="O700" s="52" t="s">
        <v>68</v>
      </c>
      <c r="P700" s="48">
        <v>0</v>
      </c>
      <c r="Q700" s="46">
        <v>0</v>
      </c>
      <c r="R700" s="46" t="s">
        <v>67</v>
      </c>
      <c r="S700" s="52" t="s">
        <v>67</v>
      </c>
      <c r="T700" s="48">
        <v>0</v>
      </c>
      <c r="U700" s="46">
        <v>0</v>
      </c>
      <c r="V700" s="46">
        <v>0</v>
      </c>
      <c r="W700" s="46">
        <v>0</v>
      </c>
      <c r="X700" s="46">
        <v>0</v>
      </c>
      <c r="Y700" s="48">
        <v>0</v>
      </c>
      <c r="Z700" s="48">
        <v>0</v>
      </c>
      <c r="AA700" s="52">
        <v>0</v>
      </c>
      <c r="AB700" s="48">
        <v>0</v>
      </c>
      <c r="AC700" s="52">
        <v>0</v>
      </c>
      <c r="AD700" s="53" t="s">
        <v>68</v>
      </c>
    </row>
    <row r="701" spans="1:30" ht="30" customHeight="1" x14ac:dyDescent="0.25">
      <c r="A701" s="45" t="s">
        <v>60</v>
      </c>
      <c r="B701" s="45" t="s">
        <v>61</v>
      </c>
      <c r="C701" s="45" t="s">
        <v>1109</v>
      </c>
      <c r="D701" s="46" t="s">
        <v>1261</v>
      </c>
      <c r="E701" s="46" t="s">
        <v>1157</v>
      </c>
      <c r="F701" s="46" t="s">
        <v>1263</v>
      </c>
      <c r="G701" s="46" t="s">
        <v>1111</v>
      </c>
      <c r="H701" s="47" t="s">
        <v>66</v>
      </c>
      <c r="I701" s="48">
        <v>0</v>
      </c>
      <c r="J701" s="49">
        <v>0</v>
      </c>
      <c r="K701" s="46">
        <v>0</v>
      </c>
      <c r="L701" s="46">
        <v>0</v>
      </c>
      <c r="M701" s="49" t="s">
        <v>67</v>
      </c>
      <c r="N701" s="54">
        <v>0</v>
      </c>
      <c r="O701" s="52" t="s">
        <v>68</v>
      </c>
      <c r="P701" s="48">
        <v>0</v>
      </c>
      <c r="Q701" s="46">
        <v>0</v>
      </c>
      <c r="R701" s="46" t="s">
        <v>67</v>
      </c>
      <c r="S701" s="52" t="s">
        <v>67</v>
      </c>
      <c r="T701" s="48">
        <v>0</v>
      </c>
      <c r="U701" s="46">
        <v>0</v>
      </c>
      <c r="V701" s="46">
        <v>0</v>
      </c>
      <c r="W701" s="46">
        <v>0</v>
      </c>
      <c r="X701" s="46">
        <v>0</v>
      </c>
      <c r="Y701" s="48">
        <v>0</v>
      </c>
      <c r="Z701" s="48">
        <v>0</v>
      </c>
      <c r="AA701" s="52">
        <v>0</v>
      </c>
      <c r="AB701" s="48">
        <v>0</v>
      </c>
      <c r="AC701" s="52">
        <v>0</v>
      </c>
      <c r="AD701" s="53" t="s">
        <v>68</v>
      </c>
    </row>
    <row r="702" spans="1:30" ht="30" customHeight="1" x14ac:dyDescent="0.25">
      <c r="A702" s="45" t="s">
        <v>60</v>
      </c>
      <c r="B702" s="45" t="s">
        <v>61</v>
      </c>
      <c r="C702" s="45" t="s">
        <v>1109</v>
      </c>
      <c r="D702" s="46" t="s">
        <v>1264</v>
      </c>
      <c r="E702" s="46" t="s">
        <v>1111</v>
      </c>
      <c r="F702" s="46" t="s">
        <v>1265</v>
      </c>
      <c r="G702" s="46" t="s">
        <v>1111</v>
      </c>
      <c r="H702" s="47" t="s">
        <v>66</v>
      </c>
      <c r="I702" s="48">
        <v>0</v>
      </c>
      <c r="J702" s="49">
        <v>0</v>
      </c>
      <c r="K702" s="46">
        <v>0</v>
      </c>
      <c r="L702" s="46">
        <v>0</v>
      </c>
      <c r="M702" s="49" t="s">
        <v>67</v>
      </c>
      <c r="N702" s="51">
        <v>0</v>
      </c>
      <c r="O702" s="52" t="s">
        <v>68</v>
      </c>
      <c r="P702" s="48">
        <v>0</v>
      </c>
      <c r="Q702" s="46">
        <v>0</v>
      </c>
      <c r="R702" s="46" t="s">
        <v>67</v>
      </c>
      <c r="S702" s="52" t="s">
        <v>67</v>
      </c>
      <c r="T702" s="48">
        <v>0</v>
      </c>
      <c r="U702" s="46">
        <v>0</v>
      </c>
      <c r="V702" s="46">
        <v>0</v>
      </c>
      <c r="W702" s="46">
        <v>0</v>
      </c>
      <c r="X702" s="46">
        <v>0</v>
      </c>
      <c r="Y702" s="48">
        <v>0</v>
      </c>
      <c r="Z702" s="48">
        <v>0</v>
      </c>
      <c r="AA702" s="52">
        <v>0</v>
      </c>
      <c r="AB702" s="48">
        <v>0</v>
      </c>
      <c r="AC702" s="52">
        <v>0</v>
      </c>
      <c r="AD702" s="53" t="s">
        <v>68</v>
      </c>
    </row>
    <row r="703" spans="1:30" ht="30" customHeight="1" x14ac:dyDescent="0.25">
      <c r="A703" s="45" t="s">
        <v>60</v>
      </c>
      <c r="B703" s="45" t="s">
        <v>61</v>
      </c>
      <c r="C703" s="45" t="s">
        <v>1109</v>
      </c>
      <c r="D703" s="46" t="s">
        <v>1117</v>
      </c>
      <c r="E703" s="46" t="s">
        <v>1118</v>
      </c>
      <c r="F703" s="46" t="s">
        <v>1266</v>
      </c>
      <c r="G703" s="46" t="s">
        <v>1122</v>
      </c>
      <c r="H703" s="47" t="s">
        <v>66</v>
      </c>
      <c r="I703" s="48">
        <v>0</v>
      </c>
      <c r="J703" s="49">
        <v>0</v>
      </c>
      <c r="K703" s="46">
        <v>0</v>
      </c>
      <c r="L703" s="46">
        <v>0</v>
      </c>
      <c r="M703" s="49" t="s">
        <v>67</v>
      </c>
      <c r="N703" s="54">
        <v>0</v>
      </c>
      <c r="O703" s="52" t="s">
        <v>68</v>
      </c>
      <c r="P703" s="48">
        <v>0</v>
      </c>
      <c r="Q703" s="46">
        <v>0</v>
      </c>
      <c r="R703" s="46" t="s">
        <v>67</v>
      </c>
      <c r="S703" s="52" t="s">
        <v>67</v>
      </c>
      <c r="T703" s="48">
        <v>0</v>
      </c>
      <c r="U703" s="46">
        <v>0</v>
      </c>
      <c r="V703" s="46">
        <v>0</v>
      </c>
      <c r="W703" s="46">
        <v>0</v>
      </c>
      <c r="X703" s="46">
        <v>0</v>
      </c>
      <c r="Y703" s="48">
        <v>0</v>
      </c>
      <c r="Z703" s="48">
        <v>0</v>
      </c>
      <c r="AA703" s="52">
        <v>0</v>
      </c>
      <c r="AB703" s="48">
        <v>0</v>
      </c>
      <c r="AC703" s="52">
        <v>0</v>
      </c>
      <c r="AD703" s="53" t="s">
        <v>68</v>
      </c>
    </row>
    <row r="704" spans="1:30" ht="30" customHeight="1" x14ac:dyDescent="0.25">
      <c r="A704" s="45" t="s">
        <v>60</v>
      </c>
      <c r="B704" s="45" t="s">
        <v>61</v>
      </c>
      <c r="C704" s="45" t="s">
        <v>1109</v>
      </c>
      <c r="D704" s="46" t="s">
        <v>1261</v>
      </c>
      <c r="E704" s="46" t="s">
        <v>1157</v>
      </c>
      <c r="F704" s="46" t="s">
        <v>1267</v>
      </c>
      <c r="G704" s="46" t="s">
        <v>1157</v>
      </c>
      <c r="H704" s="47" t="s">
        <v>66</v>
      </c>
      <c r="I704" s="48">
        <v>0</v>
      </c>
      <c r="J704" s="49">
        <v>0</v>
      </c>
      <c r="K704" s="46">
        <v>0</v>
      </c>
      <c r="L704" s="46">
        <v>0</v>
      </c>
      <c r="M704" s="49" t="s">
        <v>67</v>
      </c>
      <c r="N704" s="51">
        <v>0</v>
      </c>
      <c r="O704" s="52" t="s">
        <v>68</v>
      </c>
      <c r="P704" s="48">
        <v>0</v>
      </c>
      <c r="Q704" s="46">
        <v>0</v>
      </c>
      <c r="R704" s="46" t="s">
        <v>67</v>
      </c>
      <c r="S704" s="52" t="s">
        <v>67</v>
      </c>
      <c r="T704" s="48">
        <v>0</v>
      </c>
      <c r="U704" s="46">
        <v>0</v>
      </c>
      <c r="V704" s="46">
        <v>0</v>
      </c>
      <c r="W704" s="46">
        <v>0</v>
      </c>
      <c r="X704" s="46">
        <v>0</v>
      </c>
      <c r="Y704" s="48">
        <v>0</v>
      </c>
      <c r="Z704" s="48">
        <v>0</v>
      </c>
      <c r="AA704" s="52">
        <v>0</v>
      </c>
      <c r="AB704" s="48">
        <v>0</v>
      </c>
      <c r="AC704" s="52">
        <v>0</v>
      </c>
      <c r="AD704" s="53" t="s">
        <v>68</v>
      </c>
    </row>
    <row r="705" spans="1:30" ht="30" customHeight="1" x14ac:dyDescent="0.25">
      <c r="A705" s="45" t="s">
        <v>60</v>
      </c>
      <c r="B705" s="45" t="s">
        <v>61</v>
      </c>
      <c r="C705" s="45" t="s">
        <v>1109</v>
      </c>
      <c r="D705" s="46" t="s">
        <v>1268</v>
      </c>
      <c r="E705" s="46" t="s">
        <v>1126</v>
      </c>
      <c r="F705" s="46" t="s">
        <v>1269</v>
      </c>
      <c r="G705" s="46" t="s">
        <v>1126</v>
      </c>
      <c r="H705" s="47" t="s">
        <v>66</v>
      </c>
      <c r="I705" s="48">
        <v>0</v>
      </c>
      <c r="J705" s="49">
        <v>0</v>
      </c>
      <c r="K705" s="46">
        <v>0</v>
      </c>
      <c r="L705" s="46">
        <v>0</v>
      </c>
      <c r="M705" s="49" t="s">
        <v>67</v>
      </c>
      <c r="N705" s="54">
        <v>0</v>
      </c>
      <c r="O705" s="52" t="s">
        <v>68</v>
      </c>
      <c r="P705" s="48">
        <v>0</v>
      </c>
      <c r="Q705" s="46">
        <v>0</v>
      </c>
      <c r="R705" s="46" t="s">
        <v>67</v>
      </c>
      <c r="S705" s="52" t="s">
        <v>67</v>
      </c>
      <c r="T705" s="48">
        <v>0</v>
      </c>
      <c r="U705" s="46">
        <v>0</v>
      </c>
      <c r="V705" s="46">
        <v>0</v>
      </c>
      <c r="W705" s="46">
        <v>0</v>
      </c>
      <c r="X705" s="46">
        <v>0</v>
      </c>
      <c r="Y705" s="48">
        <v>0</v>
      </c>
      <c r="Z705" s="48">
        <v>0</v>
      </c>
      <c r="AA705" s="52">
        <v>0</v>
      </c>
      <c r="AB705" s="48">
        <v>0</v>
      </c>
      <c r="AC705" s="52">
        <v>0</v>
      </c>
      <c r="AD705" s="53" t="s">
        <v>68</v>
      </c>
    </row>
    <row r="706" spans="1:30" ht="30" customHeight="1" x14ac:dyDescent="0.25">
      <c r="A706" s="45" t="s">
        <v>60</v>
      </c>
      <c r="B706" s="45" t="s">
        <v>61</v>
      </c>
      <c r="C706" s="45" t="s">
        <v>1109</v>
      </c>
      <c r="D706" s="46" t="s">
        <v>1125</v>
      </c>
      <c r="E706" s="46" t="s">
        <v>1126</v>
      </c>
      <c r="F706" s="46" t="s">
        <v>1270</v>
      </c>
      <c r="G706" s="46" t="s">
        <v>1271</v>
      </c>
      <c r="H706" s="47" t="s">
        <v>66</v>
      </c>
      <c r="I706" s="48">
        <v>0</v>
      </c>
      <c r="J706" s="49">
        <v>0</v>
      </c>
      <c r="K706" s="46">
        <v>0</v>
      </c>
      <c r="L706" s="46">
        <v>0</v>
      </c>
      <c r="M706" s="49" t="s">
        <v>67</v>
      </c>
      <c r="N706" s="51">
        <v>0</v>
      </c>
      <c r="O706" s="52" t="s">
        <v>68</v>
      </c>
      <c r="P706" s="48">
        <v>0</v>
      </c>
      <c r="Q706" s="46">
        <v>0</v>
      </c>
      <c r="R706" s="46" t="s">
        <v>67</v>
      </c>
      <c r="S706" s="52" t="s">
        <v>67</v>
      </c>
      <c r="T706" s="48">
        <v>0</v>
      </c>
      <c r="U706" s="46">
        <v>0</v>
      </c>
      <c r="V706" s="46">
        <v>0</v>
      </c>
      <c r="W706" s="46">
        <v>0</v>
      </c>
      <c r="X706" s="46">
        <v>0</v>
      </c>
      <c r="Y706" s="48">
        <v>0</v>
      </c>
      <c r="Z706" s="48">
        <v>0</v>
      </c>
      <c r="AA706" s="52">
        <v>0</v>
      </c>
      <c r="AB706" s="48">
        <v>0</v>
      </c>
      <c r="AC706" s="52">
        <v>0</v>
      </c>
      <c r="AD706" s="53" t="s">
        <v>68</v>
      </c>
    </row>
    <row r="707" spans="1:30" ht="30" customHeight="1" x14ac:dyDescent="0.25">
      <c r="A707" s="45" t="s">
        <v>60</v>
      </c>
      <c r="B707" s="45" t="s">
        <v>61</v>
      </c>
      <c r="C707" s="45" t="s">
        <v>1109</v>
      </c>
      <c r="D707" s="46" t="s">
        <v>1125</v>
      </c>
      <c r="E707" s="46" t="s">
        <v>1126</v>
      </c>
      <c r="F707" s="46" t="s">
        <v>1272</v>
      </c>
      <c r="G707" s="46" t="s">
        <v>1271</v>
      </c>
      <c r="H707" s="47" t="s">
        <v>66</v>
      </c>
      <c r="I707" s="48">
        <v>0</v>
      </c>
      <c r="J707" s="49">
        <v>0</v>
      </c>
      <c r="K707" s="46">
        <v>0</v>
      </c>
      <c r="L707" s="46">
        <v>0</v>
      </c>
      <c r="M707" s="49" t="s">
        <v>67</v>
      </c>
      <c r="N707" s="54">
        <v>0</v>
      </c>
      <c r="O707" s="52" t="s">
        <v>68</v>
      </c>
      <c r="P707" s="48">
        <v>0</v>
      </c>
      <c r="Q707" s="46">
        <v>0</v>
      </c>
      <c r="R707" s="46" t="s">
        <v>67</v>
      </c>
      <c r="S707" s="52" t="s">
        <v>67</v>
      </c>
      <c r="T707" s="48">
        <v>0</v>
      </c>
      <c r="U707" s="46">
        <v>0</v>
      </c>
      <c r="V707" s="46">
        <v>0</v>
      </c>
      <c r="W707" s="46">
        <v>0</v>
      </c>
      <c r="X707" s="46">
        <v>0</v>
      </c>
      <c r="Y707" s="48">
        <v>0</v>
      </c>
      <c r="Z707" s="48">
        <v>0</v>
      </c>
      <c r="AA707" s="52">
        <v>0</v>
      </c>
      <c r="AB707" s="48">
        <v>0</v>
      </c>
      <c r="AC707" s="52">
        <v>0</v>
      </c>
      <c r="AD707" s="53" t="s">
        <v>68</v>
      </c>
    </row>
    <row r="708" spans="1:30" ht="30" customHeight="1" x14ac:dyDescent="0.25">
      <c r="A708" s="45" t="s">
        <v>60</v>
      </c>
      <c r="B708" s="45" t="s">
        <v>61</v>
      </c>
      <c r="C708" s="45" t="s">
        <v>1109</v>
      </c>
      <c r="D708" s="46" t="s">
        <v>1273</v>
      </c>
      <c r="E708" s="46" t="s">
        <v>1274</v>
      </c>
      <c r="F708" s="46" t="s">
        <v>1275</v>
      </c>
      <c r="G708" s="46" t="s">
        <v>1274</v>
      </c>
      <c r="H708" s="47" t="s">
        <v>66</v>
      </c>
      <c r="I708" s="48">
        <v>0</v>
      </c>
      <c r="J708" s="49">
        <v>0</v>
      </c>
      <c r="K708" s="46">
        <v>0</v>
      </c>
      <c r="L708" s="46">
        <v>0</v>
      </c>
      <c r="M708" s="49" t="s">
        <v>67</v>
      </c>
      <c r="N708" s="51">
        <v>0</v>
      </c>
      <c r="O708" s="52" t="s">
        <v>68</v>
      </c>
      <c r="P708" s="48">
        <v>0</v>
      </c>
      <c r="Q708" s="46">
        <v>0</v>
      </c>
      <c r="R708" s="46" t="s">
        <v>67</v>
      </c>
      <c r="S708" s="52" t="s">
        <v>67</v>
      </c>
      <c r="T708" s="48">
        <v>0</v>
      </c>
      <c r="U708" s="46">
        <v>0</v>
      </c>
      <c r="V708" s="46">
        <v>0</v>
      </c>
      <c r="W708" s="46">
        <v>0</v>
      </c>
      <c r="X708" s="46">
        <v>0</v>
      </c>
      <c r="Y708" s="48">
        <v>0</v>
      </c>
      <c r="Z708" s="48">
        <v>0</v>
      </c>
      <c r="AA708" s="52">
        <v>0</v>
      </c>
      <c r="AB708" s="48">
        <v>0</v>
      </c>
      <c r="AC708" s="52">
        <v>0</v>
      </c>
      <c r="AD708" s="53" t="s">
        <v>68</v>
      </c>
    </row>
    <row r="709" spans="1:30" ht="30" customHeight="1" x14ac:dyDescent="0.25">
      <c r="A709" s="45" t="s">
        <v>60</v>
      </c>
      <c r="B709" s="45" t="s">
        <v>61</v>
      </c>
      <c r="C709" s="45" t="s">
        <v>1109</v>
      </c>
      <c r="D709" s="46" t="s">
        <v>1117</v>
      </c>
      <c r="E709" s="46" t="s">
        <v>1118</v>
      </c>
      <c r="F709" s="46" t="s">
        <v>1276</v>
      </c>
      <c r="G709" s="46" t="s">
        <v>1122</v>
      </c>
      <c r="H709" s="47" t="s">
        <v>66</v>
      </c>
      <c r="I709" s="48">
        <v>0</v>
      </c>
      <c r="J709" s="49">
        <v>0</v>
      </c>
      <c r="K709" s="46">
        <v>0</v>
      </c>
      <c r="L709" s="46">
        <v>0</v>
      </c>
      <c r="M709" s="49" t="s">
        <v>67</v>
      </c>
      <c r="N709" s="54">
        <v>0</v>
      </c>
      <c r="O709" s="52" t="s">
        <v>68</v>
      </c>
      <c r="P709" s="48">
        <v>0</v>
      </c>
      <c r="Q709" s="46">
        <v>0</v>
      </c>
      <c r="R709" s="46" t="s">
        <v>67</v>
      </c>
      <c r="S709" s="52" t="s">
        <v>67</v>
      </c>
      <c r="T709" s="48">
        <v>0</v>
      </c>
      <c r="U709" s="46">
        <v>0</v>
      </c>
      <c r="V709" s="46">
        <v>0</v>
      </c>
      <c r="W709" s="46">
        <v>0</v>
      </c>
      <c r="X709" s="46">
        <v>0</v>
      </c>
      <c r="Y709" s="48">
        <v>0</v>
      </c>
      <c r="Z709" s="48">
        <v>0</v>
      </c>
      <c r="AA709" s="52">
        <v>0</v>
      </c>
      <c r="AB709" s="48">
        <v>0</v>
      </c>
      <c r="AC709" s="52">
        <v>0</v>
      </c>
      <c r="AD709" s="53" t="s">
        <v>68</v>
      </c>
    </row>
    <row r="710" spans="1:30" ht="30" customHeight="1" x14ac:dyDescent="0.25">
      <c r="A710" s="45" t="s">
        <v>60</v>
      </c>
      <c r="B710" s="45" t="s">
        <v>61</v>
      </c>
      <c r="C710" s="45" t="s">
        <v>1109</v>
      </c>
      <c r="D710" s="46" t="s">
        <v>1277</v>
      </c>
      <c r="E710" s="46" t="s">
        <v>1253</v>
      </c>
      <c r="F710" s="46" t="s">
        <v>1278</v>
      </c>
      <c r="G710" s="46" t="s">
        <v>1173</v>
      </c>
      <c r="H710" s="47" t="s">
        <v>165</v>
      </c>
      <c r="I710" s="48">
        <v>0</v>
      </c>
      <c r="J710" s="49">
        <v>0</v>
      </c>
      <c r="K710" s="46">
        <v>0</v>
      </c>
      <c r="L710" s="46">
        <v>0</v>
      </c>
      <c r="M710" s="49" t="s">
        <v>67</v>
      </c>
      <c r="N710" s="51">
        <v>0</v>
      </c>
      <c r="O710" s="52" t="s">
        <v>68</v>
      </c>
      <c r="P710" s="48">
        <v>0</v>
      </c>
      <c r="Q710" s="46">
        <v>0</v>
      </c>
      <c r="R710" s="46" t="s">
        <v>67</v>
      </c>
      <c r="S710" s="52" t="s">
        <v>67</v>
      </c>
      <c r="T710" s="48">
        <v>0</v>
      </c>
      <c r="U710" s="46">
        <v>0</v>
      </c>
      <c r="V710" s="46">
        <v>0</v>
      </c>
      <c r="W710" s="46">
        <v>0</v>
      </c>
      <c r="X710" s="46">
        <v>0</v>
      </c>
      <c r="Y710" s="48">
        <v>0</v>
      </c>
      <c r="Z710" s="48">
        <v>0</v>
      </c>
      <c r="AA710" s="52">
        <v>0</v>
      </c>
      <c r="AB710" s="48">
        <v>0</v>
      </c>
      <c r="AC710" s="52">
        <v>0</v>
      </c>
      <c r="AD710" s="53" t="s">
        <v>68</v>
      </c>
    </row>
    <row r="711" spans="1:30" ht="30" customHeight="1" x14ac:dyDescent="0.25">
      <c r="A711" s="45" t="s">
        <v>60</v>
      </c>
      <c r="B711" s="45" t="s">
        <v>61</v>
      </c>
      <c r="C711" s="45" t="s">
        <v>1109</v>
      </c>
      <c r="D711" s="46" t="s">
        <v>1110</v>
      </c>
      <c r="E711" s="46" t="s">
        <v>1111</v>
      </c>
      <c r="F711" s="46" t="s">
        <v>1279</v>
      </c>
      <c r="G711" s="46" t="s">
        <v>1111</v>
      </c>
      <c r="H711" s="47" t="s">
        <v>66</v>
      </c>
      <c r="I711" s="48">
        <v>0</v>
      </c>
      <c r="J711" s="49">
        <v>0</v>
      </c>
      <c r="K711" s="46">
        <v>0</v>
      </c>
      <c r="L711" s="46">
        <v>0</v>
      </c>
      <c r="M711" s="49" t="s">
        <v>67</v>
      </c>
      <c r="N711" s="54">
        <v>0</v>
      </c>
      <c r="O711" s="52" t="s">
        <v>68</v>
      </c>
      <c r="P711" s="48">
        <v>0</v>
      </c>
      <c r="Q711" s="46">
        <v>0</v>
      </c>
      <c r="R711" s="46" t="s">
        <v>67</v>
      </c>
      <c r="S711" s="52" t="s">
        <v>67</v>
      </c>
      <c r="T711" s="48">
        <v>0</v>
      </c>
      <c r="U711" s="46">
        <v>0</v>
      </c>
      <c r="V711" s="46">
        <v>0</v>
      </c>
      <c r="W711" s="46">
        <v>0</v>
      </c>
      <c r="X711" s="46">
        <v>0</v>
      </c>
      <c r="Y711" s="48">
        <v>0</v>
      </c>
      <c r="Z711" s="48">
        <v>0</v>
      </c>
      <c r="AA711" s="52">
        <v>0</v>
      </c>
      <c r="AB711" s="48">
        <v>0</v>
      </c>
      <c r="AC711" s="52">
        <v>0</v>
      </c>
      <c r="AD711" s="53" t="s">
        <v>68</v>
      </c>
    </row>
    <row r="712" spans="1:30" ht="30" customHeight="1" x14ac:dyDescent="0.25">
      <c r="A712" s="45" t="s">
        <v>60</v>
      </c>
      <c r="B712" s="45" t="s">
        <v>61</v>
      </c>
      <c r="C712" s="45" t="s">
        <v>1109</v>
      </c>
      <c r="D712" s="46" t="s">
        <v>1110</v>
      </c>
      <c r="E712" s="46" t="s">
        <v>1111</v>
      </c>
      <c r="F712" s="46" t="s">
        <v>1280</v>
      </c>
      <c r="G712" s="46" t="s">
        <v>1281</v>
      </c>
      <c r="H712" s="47" t="s">
        <v>66</v>
      </c>
      <c r="I712" s="48">
        <v>0</v>
      </c>
      <c r="J712" s="49">
        <v>0</v>
      </c>
      <c r="K712" s="46">
        <v>0</v>
      </c>
      <c r="L712" s="46">
        <v>0</v>
      </c>
      <c r="M712" s="49" t="s">
        <v>67</v>
      </c>
      <c r="N712" s="51">
        <v>0</v>
      </c>
      <c r="O712" s="52" t="s">
        <v>68</v>
      </c>
      <c r="P712" s="48">
        <v>0</v>
      </c>
      <c r="Q712" s="46">
        <v>0</v>
      </c>
      <c r="R712" s="46" t="s">
        <v>67</v>
      </c>
      <c r="S712" s="52" t="s">
        <v>67</v>
      </c>
      <c r="T712" s="48">
        <v>0</v>
      </c>
      <c r="U712" s="46">
        <v>0</v>
      </c>
      <c r="V712" s="46">
        <v>0</v>
      </c>
      <c r="W712" s="46">
        <v>0</v>
      </c>
      <c r="X712" s="46">
        <v>0</v>
      </c>
      <c r="Y712" s="48">
        <v>0</v>
      </c>
      <c r="Z712" s="48">
        <v>0</v>
      </c>
      <c r="AA712" s="52">
        <v>0</v>
      </c>
      <c r="AB712" s="48">
        <v>0</v>
      </c>
      <c r="AC712" s="52">
        <v>0</v>
      </c>
      <c r="AD712" s="53" t="s">
        <v>68</v>
      </c>
    </row>
    <row r="713" spans="1:30" ht="30" customHeight="1" x14ac:dyDescent="0.25">
      <c r="A713" s="45" t="s">
        <v>60</v>
      </c>
      <c r="B713" s="45" t="s">
        <v>61</v>
      </c>
      <c r="C713" s="45" t="s">
        <v>1109</v>
      </c>
      <c r="D713" s="46" t="s">
        <v>1141</v>
      </c>
      <c r="E713" s="46" t="s">
        <v>1134</v>
      </c>
      <c r="F713" s="46" t="s">
        <v>1282</v>
      </c>
      <c r="G713" s="46" t="s">
        <v>1256</v>
      </c>
      <c r="H713" s="47" t="s">
        <v>66</v>
      </c>
      <c r="I713" s="48">
        <v>0</v>
      </c>
      <c r="J713" s="49">
        <v>0</v>
      </c>
      <c r="K713" s="46">
        <v>0</v>
      </c>
      <c r="L713" s="46">
        <v>0</v>
      </c>
      <c r="M713" s="49" t="s">
        <v>67</v>
      </c>
      <c r="N713" s="54">
        <v>0</v>
      </c>
      <c r="O713" s="52" t="s">
        <v>68</v>
      </c>
      <c r="P713" s="48">
        <v>0</v>
      </c>
      <c r="Q713" s="46">
        <v>0</v>
      </c>
      <c r="R713" s="46" t="s">
        <v>67</v>
      </c>
      <c r="S713" s="52" t="s">
        <v>67</v>
      </c>
      <c r="T713" s="48">
        <v>0</v>
      </c>
      <c r="U713" s="46">
        <v>0</v>
      </c>
      <c r="V713" s="46">
        <v>0</v>
      </c>
      <c r="W713" s="46">
        <v>0</v>
      </c>
      <c r="X713" s="46">
        <v>0</v>
      </c>
      <c r="Y713" s="48">
        <v>0</v>
      </c>
      <c r="Z713" s="48">
        <v>0</v>
      </c>
      <c r="AA713" s="52">
        <v>0</v>
      </c>
      <c r="AB713" s="48">
        <v>0</v>
      </c>
      <c r="AC713" s="52">
        <v>0</v>
      </c>
      <c r="AD713" s="53" t="s">
        <v>68</v>
      </c>
    </row>
    <row r="714" spans="1:30" ht="30" customHeight="1" x14ac:dyDescent="0.25">
      <c r="A714" s="45" t="s">
        <v>60</v>
      </c>
      <c r="B714" s="45" t="s">
        <v>61</v>
      </c>
      <c r="C714" s="45" t="s">
        <v>1109</v>
      </c>
      <c r="D714" s="46" t="s">
        <v>1110</v>
      </c>
      <c r="E714" s="46" t="s">
        <v>1111</v>
      </c>
      <c r="F714" s="46" t="s">
        <v>1283</v>
      </c>
      <c r="G714" s="46" t="s">
        <v>1111</v>
      </c>
      <c r="H714" s="47" t="s">
        <v>66</v>
      </c>
      <c r="I714" s="48">
        <v>0</v>
      </c>
      <c r="J714" s="49">
        <v>0</v>
      </c>
      <c r="K714" s="46">
        <v>0</v>
      </c>
      <c r="L714" s="46">
        <v>0</v>
      </c>
      <c r="M714" s="49" t="s">
        <v>67</v>
      </c>
      <c r="N714" s="51">
        <v>0</v>
      </c>
      <c r="O714" s="52" t="s">
        <v>68</v>
      </c>
      <c r="P714" s="48">
        <v>0</v>
      </c>
      <c r="Q714" s="46">
        <v>0</v>
      </c>
      <c r="R714" s="46" t="s">
        <v>67</v>
      </c>
      <c r="S714" s="52" t="s">
        <v>67</v>
      </c>
      <c r="T714" s="48">
        <v>0</v>
      </c>
      <c r="U714" s="46">
        <v>0</v>
      </c>
      <c r="V714" s="46">
        <v>0</v>
      </c>
      <c r="W714" s="46">
        <v>0</v>
      </c>
      <c r="X714" s="46">
        <v>0</v>
      </c>
      <c r="Y714" s="48">
        <v>0</v>
      </c>
      <c r="Z714" s="48">
        <v>0</v>
      </c>
      <c r="AA714" s="52">
        <v>0</v>
      </c>
      <c r="AB714" s="48">
        <v>0</v>
      </c>
      <c r="AC714" s="52">
        <v>0</v>
      </c>
      <c r="AD714" s="53" t="s">
        <v>68</v>
      </c>
    </row>
    <row r="715" spans="1:30" ht="30" customHeight="1" x14ac:dyDescent="0.25">
      <c r="A715" s="45" t="s">
        <v>60</v>
      </c>
      <c r="B715" s="45" t="s">
        <v>61</v>
      </c>
      <c r="C715" s="45" t="s">
        <v>1109</v>
      </c>
      <c r="D715" s="46" t="s">
        <v>1261</v>
      </c>
      <c r="E715" s="46" t="s">
        <v>1157</v>
      </c>
      <c r="F715" s="46" t="s">
        <v>1284</v>
      </c>
      <c r="G715" s="46" t="s">
        <v>1157</v>
      </c>
      <c r="H715" s="47" t="s">
        <v>66</v>
      </c>
      <c r="I715" s="48">
        <v>0</v>
      </c>
      <c r="J715" s="49">
        <v>0</v>
      </c>
      <c r="K715" s="46">
        <v>0</v>
      </c>
      <c r="L715" s="46">
        <v>0</v>
      </c>
      <c r="M715" s="49" t="s">
        <v>67</v>
      </c>
      <c r="N715" s="54">
        <v>0</v>
      </c>
      <c r="O715" s="52" t="s">
        <v>68</v>
      </c>
      <c r="P715" s="48">
        <v>0</v>
      </c>
      <c r="Q715" s="46">
        <v>0</v>
      </c>
      <c r="R715" s="46" t="s">
        <v>67</v>
      </c>
      <c r="S715" s="52" t="s">
        <v>67</v>
      </c>
      <c r="T715" s="48">
        <v>0</v>
      </c>
      <c r="U715" s="46">
        <v>0</v>
      </c>
      <c r="V715" s="46">
        <v>0</v>
      </c>
      <c r="W715" s="46">
        <v>0</v>
      </c>
      <c r="X715" s="46">
        <v>0</v>
      </c>
      <c r="Y715" s="48">
        <v>0</v>
      </c>
      <c r="Z715" s="48">
        <v>0</v>
      </c>
      <c r="AA715" s="52">
        <v>0</v>
      </c>
      <c r="AB715" s="48">
        <v>0</v>
      </c>
      <c r="AC715" s="52">
        <v>0</v>
      </c>
      <c r="AD715" s="53" t="s">
        <v>68</v>
      </c>
    </row>
    <row r="716" spans="1:30" ht="30" customHeight="1" x14ac:dyDescent="0.25">
      <c r="A716" s="45" t="s">
        <v>60</v>
      </c>
      <c r="B716" s="45" t="s">
        <v>61</v>
      </c>
      <c r="C716" s="45" t="s">
        <v>1109</v>
      </c>
      <c r="D716" s="46" t="s">
        <v>1200</v>
      </c>
      <c r="E716" s="46" t="s">
        <v>1201</v>
      </c>
      <c r="F716" s="46" t="s">
        <v>1285</v>
      </c>
      <c r="G716" s="46" t="s">
        <v>1201</v>
      </c>
      <c r="H716" s="47" t="s">
        <v>66</v>
      </c>
      <c r="I716" s="48">
        <v>0</v>
      </c>
      <c r="J716" s="49">
        <v>0</v>
      </c>
      <c r="K716" s="46">
        <v>0</v>
      </c>
      <c r="L716" s="46">
        <v>0</v>
      </c>
      <c r="M716" s="49" t="s">
        <v>67</v>
      </c>
      <c r="N716" s="51">
        <v>0</v>
      </c>
      <c r="O716" s="52" t="s">
        <v>68</v>
      </c>
      <c r="P716" s="48">
        <v>0</v>
      </c>
      <c r="Q716" s="46">
        <v>0</v>
      </c>
      <c r="R716" s="46" t="s">
        <v>67</v>
      </c>
      <c r="S716" s="52" t="s">
        <v>67</v>
      </c>
      <c r="T716" s="48">
        <v>0</v>
      </c>
      <c r="U716" s="46">
        <v>0</v>
      </c>
      <c r="V716" s="46">
        <v>0</v>
      </c>
      <c r="W716" s="46">
        <v>0</v>
      </c>
      <c r="X716" s="46">
        <v>0</v>
      </c>
      <c r="Y716" s="48">
        <v>0</v>
      </c>
      <c r="Z716" s="48">
        <v>0</v>
      </c>
      <c r="AA716" s="52">
        <v>0</v>
      </c>
      <c r="AB716" s="48">
        <v>0</v>
      </c>
      <c r="AC716" s="52">
        <v>0</v>
      </c>
      <c r="AD716" s="53" t="s">
        <v>68</v>
      </c>
    </row>
    <row r="717" spans="1:30" ht="30" customHeight="1" x14ac:dyDescent="0.25">
      <c r="A717" s="45" t="s">
        <v>60</v>
      </c>
      <c r="B717" s="45" t="s">
        <v>61</v>
      </c>
      <c r="C717" s="45" t="s">
        <v>1109</v>
      </c>
      <c r="D717" s="46" t="s">
        <v>1117</v>
      </c>
      <c r="E717" s="46" t="s">
        <v>1118</v>
      </c>
      <c r="F717" s="46" t="s">
        <v>1286</v>
      </c>
      <c r="G717" s="46" t="s">
        <v>1122</v>
      </c>
      <c r="H717" s="47" t="s">
        <v>66</v>
      </c>
      <c r="I717" s="48">
        <v>0</v>
      </c>
      <c r="J717" s="49">
        <v>0</v>
      </c>
      <c r="K717" s="46">
        <v>0</v>
      </c>
      <c r="L717" s="46">
        <v>0</v>
      </c>
      <c r="M717" s="49" t="s">
        <v>67</v>
      </c>
      <c r="N717" s="54">
        <v>0</v>
      </c>
      <c r="O717" s="52" t="s">
        <v>68</v>
      </c>
      <c r="P717" s="48">
        <v>0</v>
      </c>
      <c r="Q717" s="46">
        <v>0</v>
      </c>
      <c r="R717" s="46" t="s">
        <v>67</v>
      </c>
      <c r="S717" s="52" t="s">
        <v>67</v>
      </c>
      <c r="T717" s="48">
        <v>0</v>
      </c>
      <c r="U717" s="46">
        <v>0</v>
      </c>
      <c r="V717" s="46">
        <v>0</v>
      </c>
      <c r="W717" s="46">
        <v>0</v>
      </c>
      <c r="X717" s="46">
        <v>0</v>
      </c>
      <c r="Y717" s="48">
        <v>0</v>
      </c>
      <c r="Z717" s="48">
        <v>0</v>
      </c>
      <c r="AA717" s="52">
        <v>0</v>
      </c>
      <c r="AB717" s="48">
        <v>0</v>
      </c>
      <c r="AC717" s="52">
        <v>0</v>
      </c>
      <c r="AD717" s="53" t="s">
        <v>68</v>
      </c>
    </row>
    <row r="718" spans="1:30" ht="30" customHeight="1" x14ac:dyDescent="0.25">
      <c r="A718" s="45" t="s">
        <v>60</v>
      </c>
      <c r="B718" s="45" t="s">
        <v>61</v>
      </c>
      <c r="C718" s="45" t="s">
        <v>1109</v>
      </c>
      <c r="D718" s="46" t="s">
        <v>1110</v>
      </c>
      <c r="E718" s="46" t="s">
        <v>1111</v>
      </c>
      <c r="F718" s="46" t="s">
        <v>1287</v>
      </c>
      <c r="G718" s="46" t="s">
        <v>1111</v>
      </c>
      <c r="H718" s="47" t="s">
        <v>165</v>
      </c>
      <c r="I718" s="48">
        <v>0</v>
      </c>
      <c r="J718" s="49">
        <v>0</v>
      </c>
      <c r="K718" s="46">
        <v>0</v>
      </c>
      <c r="L718" s="46">
        <v>0</v>
      </c>
      <c r="M718" s="49" t="s">
        <v>67</v>
      </c>
      <c r="N718" s="51">
        <v>0</v>
      </c>
      <c r="O718" s="52" t="s">
        <v>68</v>
      </c>
      <c r="P718" s="48">
        <v>0</v>
      </c>
      <c r="Q718" s="46">
        <v>0</v>
      </c>
      <c r="R718" s="46" t="s">
        <v>67</v>
      </c>
      <c r="S718" s="52" t="s">
        <v>67</v>
      </c>
      <c r="T718" s="48">
        <v>0</v>
      </c>
      <c r="U718" s="46">
        <v>0</v>
      </c>
      <c r="V718" s="46">
        <v>0</v>
      </c>
      <c r="W718" s="46">
        <v>0</v>
      </c>
      <c r="X718" s="46">
        <v>0</v>
      </c>
      <c r="Y718" s="48">
        <v>0</v>
      </c>
      <c r="Z718" s="48">
        <v>0</v>
      </c>
      <c r="AA718" s="52">
        <v>0</v>
      </c>
      <c r="AB718" s="48">
        <v>0</v>
      </c>
      <c r="AC718" s="52">
        <v>0</v>
      </c>
      <c r="AD718" s="53" t="s">
        <v>68</v>
      </c>
    </row>
    <row r="719" spans="1:30" ht="30" customHeight="1" x14ac:dyDescent="0.25">
      <c r="A719" s="45" t="s">
        <v>60</v>
      </c>
      <c r="B719" s="45" t="s">
        <v>61</v>
      </c>
      <c r="C719" s="45" t="s">
        <v>1109</v>
      </c>
      <c r="D719" s="46" t="s">
        <v>1201</v>
      </c>
      <c r="E719" s="46" t="s">
        <v>1201</v>
      </c>
      <c r="F719" s="46" t="s">
        <v>1288</v>
      </c>
      <c r="G719" s="46" t="s">
        <v>1201</v>
      </c>
      <c r="H719" s="47" t="s">
        <v>66</v>
      </c>
      <c r="I719" s="48">
        <v>0</v>
      </c>
      <c r="J719" s="49">
        <v>0</v>
      </c>
      <c r="K719" s="46">
        <v>0</v>
      </c>
      <c r="L719" s="46">
        <v>0</v>
      </c>
      <c r="M719" s="49" t="s">
        <v>67</v>
      </c>
      <c r="N719" s="54">
        <v>0</v>
      </c>
      <c r="O719" s="52" t="s">
        <v>68</v>
      </c>
      <c r="P719" s="48">
        <v>0</v>
      </c>
      <c r="Q719" s="46">
        <v>0</v>
      </c>
      <c r="R719" s="46" t="s">
        <v>67</v>
      </c>
      <c r="S719" s="52" t="s">
        <v>67</v>
      </c>
      <c r="T719" s="48">
        <v>0</v>
      </c>
      <c r="U719" s="46">
        <v>0</v>
      </c>
      <c r="V719" s="46">
        <v>0</v>
      </c>
      <c r="W719" s="46">
        <v>0</v>
      </c>
      <c r="X719" s="46">
        <v>0</v>
      </c>
      <c r="Y719" s="48">
        <v>0</v>
      </c>
      <c r="Z719" s="48">
        <v>0</v>
      </c>
      <c r="AA719" s="52">
        <v>0</v>
      </c>
      <c r="AB719" s="48">
        <v>0</v>
      </c>
      <c r="AC719" s="52">
        <v>0</v>
      </c>
      <c r="AD719" s="53" t="s">
        <v>68</v>
      </c>
    </row>
    <row r="720" spans="1:30" ht="30" customHeight="1" x14ac:dyDescent="0.25">
      <c r="A720" s="45" t="s">
        <v>60</v>
      </c>
      <c r="B720" s="45" t="s">
        <v>61</v>
      </c>
      <c r="C720" s="45" t="s">
        <v>1109</v>
      </c>
      <c r="D720" s="46" t="s">
        <v>1257</v>
      </c>
      <c r="E720" s="46" t="s">
        <v>1258</v>
      </c>
      <c r="F720" s="46" t="s">
        <v>1289</v>
      </c>
      <c r="G720" s="46" t="s">
        <v>1241</v>
      </c>
      <c r="H720" s="47" t="s">
        <v>66</v>
      </c>
      <c r="I720" s="48">
        <v>0</v>
      </c>
      <c r="J720" s="49">
        <v>0</v>
      </c>
      <c r="K720" s="46">
        <v>0</v>
      </c>
      <c r="L720" s="46">
        <v>0</v>
      </c>
      <c r="M720" s="49" t="s">
        <v>67</v>
      </c>
      <c r="N720" s="51">
        <v>0</v>
      </c>
      <c r="O720" s="52" t="s">
        <v>68</v>
      </c>
      <c r="P720" s="48">
        <v>0</v>
      </c>
      <c r="Q720" s="46">
        <v>0</v>
      </c>
      <c r="R720" s="46" t="s">
        <v>67</v>
      </c>
      <c r="S720" s="52" t="s">
        <v>67</v>
      </c>
      <c r="T720" s="48">
        <v>0</v>
      </c>
      <c r="U720" s="46">
        <v>0</v>
      </c>
      <c r="V720" s="46">
        <v>0</v>
      </c>
      <c r="W720" s="46">
        <v>0</v>
      </c>
      <c r="X720" s="46">
        <v>0</v>
      </c>
      <c r="Y720" s="48">
        <v>0</v>
      </c>
      <c r="Z720" s="48">
        <v>0</v>
      </c>
      <c r="AA720" s="52">
        <v>0</v>
      </c>
      <c r="AB720" s="48">
        <v>0</v>
      </c>
      <c r="AC720" s="52">
        <v>0</v>
      </c>
      <c r="AD720" s="53" t="s">
        <v>68</v>
      </c>
    </row>
    <row r="721" spans="1:30" ht="30" customHeight="1" x14ac:dyDescent="0.25">
      <c r="A721" s="45" t="s">
        <v>60</v>
      </c>
      <c r="B721" s="45" t="s">
        <v>61</v>
      </c>
      <c r="C721" s="45" t="s">
        <v>1109</v>
      </c>
      <c r="D721" s="46" t="s">
        <v>1290</v>
      </c>
      <c r="E721" s="46" t="s">
        <v>1253</v>
      </c>
      <c r="F721" s="46" t="s">
        <v>1291</v>
      </c>
      <c r="G721" s="46" t="s">
        <v>1173</v>
      </c>
      <c r="H721" s="47" t="s">
        <v>66</v>
      </c>
      <c r="I721" s="48">
        <v>0</v>
      </c>
      <c r="J721" s="49">
        <v>0</v>
      </c>
      <c r="K721" s="46">
        <v>0</v>
      </c>
      <c r="L721" s="46">
        <v>0</v>
      </c>
      <c r="M721" s="49" t="s">
        <v>67</v>
      </c>
      <c r="N721" s="54">
        <v>0</v>
      </c>
      <c r="O721" s="52" t="s">
        <v>68</v>
      </c>
      <c r="P721" s="48">
        <v>0</v>
      </c>
      <c r="Q721" s="46">
        <v>0</v>
      </c>
      <c r="R721" s="46" t="s">
        <v>67</v>
      </c>
      <c r="S721" s="52" t="s">
        <v>67</v>
      </c>
      <c r="T721" s="48">
        <v>0</v>
      </c>
      <c r="U721" s="46">
        <v>0</v>
      </c>
      <c r="V721" s="46">
        <v>0</v>
      </c>
      <c r="W721" s="46">
        <v>0</v>
      </c>
      <c r="X721" s="46">
        <v>0</v>
      </c>
      <c r="Y721" s="48">
        <v>0</v>
      </c>
      <c r="Z721" s="48">
        <v>0</v>
      </c>
      <c r="AA721" s="52">
        <v>0</v>
      </c>
      <c r="AB721" s="48">
        <v>0</v>
      </c>
      <c r="AC721" s="52">
        <v>0</v>
      </c>
      <c r="AD721" s="53" t="s">
        <v>68</v>
      </c>
    </row>
    <row r="722" spans="1:30" ht="30" customHeight="1" x14ac:dyDescent="0.25">
      <c r="A722" s="45" t="s">
        <v>60</v>
      </c>
      <c r="B722" s="45" t="s">
        <v>61</v>
      </c>
      <c r="C722" s="45" t="s">
        <v>1109</v>
      </c>
      <c r="D722" s="46" t="s">
        <v>1273</v>
      </c>
      <c r="E722" s="46" t="s">
        <v>1274</v>
      </c>
      <c r="F722" s="46" t="s">
        <v>1292</v>
      </c>
      <c r="G722" s="46" t="s">
        <v>1293</v>
      </c>
      <c r="H722" s="47" t="s">
        <v>66</v>
      </c>
      <c r="I722" s="48">
        <v>0</v>
      </c>
      <c r="J722" s="49">
        <v>0</v>
      </c>
      <c r="K722" s="46">
        <v>0</v>
      </c>
      <c r="L722" s="46">
        <v>0</v>
      </c>
      <c r="M722" s="49" t="s">
        <v>67</v>
      </c>
      <c r="N722" s="51">
        <v>0</v>
      </c>
      <c r="O722" s="52" t="s">
        <v>68</v>
      </c>
      <c r="P722" s="48">
        <v>0</v>
      </c>
      <c r="Q722" s="46">
        <v>0</v>
      </c>
      <c r="R722" s="46" t="s">
        <v>67</v>
      </c>
      <c r="S722" s="52" t="s">
        <v>67</v>
      </c>
      <c r="T722" s="48">
        <v>0</v>
      </c>
      <c r="U722" s="46">
        <v>0</v>
      </c>
      <c r="V722" s="46">
        <v>0</v>
      </c>
      <c r="W722" s="46">
        <v>0</v>
      </c>
      <c r="X722" s="46">
        <v>0</v>
      </c>
      <c r="Y722" s="48">
        <v>0</v>
      </c>
      <c r="Z722" s="48">
        <v>0</v>
      </c>
      <c r="AA722" s="52">
        <v>0</v>
      </c>
      <c r="AB722" s="48">
        <v>0</v>
      </c>
      <c r="AC722" s="52">
        <v>0</v>
      </c>
      <c r="AD722" s="53" t="s">
        <v>68</v>
      </c>
    </row>
    <row r="723" spans="1:30" ht="30" customHeight="1" x14ac:dyDescent="0.25">
      <c r="A723" s="45" t="s">
        <v>60</v>
      </c>
      <c r="B723" s="45" t="s">
        <v>61</v>
      </c>
      <c r="C723" s="45" t="s">
        <v>1109</v>
      </c>
      <c r="D723" s="46" t="s">
        <v>1294</v>
      </c>
      <c r="E723" s="46" t="s">
        <v>1201</v>
      </c>
      <c r="F723" s="46" t="s">
        <v>1295</v>
      </c>
      <c r="G723" s="46" t="s">
        <v>1296</v>
      </c>
      <c r="H723" s="47" t="s">
        <v>66</v>
      </c>
      <c r="I723" s="48">
        <v>0</v>
      </c>
      <c r="J723" s="49">
        <v>0</v>
      </c>
      <c r="K723" s="46">
        <v>0</v>
      </c>
      <c r="L723" s="46">
        <v>0</v>
      </c>
      <c r="M723" s="49" t="s">
        <v>67</v>
      </c>
      <c r="N723" s="54">
        <v>0</v>
      </c>
      <c r="O723" s="52" t="s">
        <v>68</v>
      </c>
      <c r="P723" s="48">
        <v>0</v>
      </c>
      <c r="Q723" s="46">
        <v>0</v>
      </c>
      <c r="R723" s="46" t="s">
        <v>67</v>
      </c>
      <c r="S723" s="52" t="s">
        <v>67</v>
      </c>
      <c r="T723" s="48">
        <v>0</v>
      </c>
      <c r="U723" s="46">
        <v>0</v>
      </c>
      <c r="V723" s="46">
        <v>0</v>
      </c>
      <c r="W723" s="46">
        <v>0</v>
      </c>
      <c r="X723" s="46">
        <v>0</v>
      </c>
      <c r="Y723" s="48">
        <v>0</v>
      </c>
      <c r="Z723" s="48">
        <v>0</v>
      </c>
      <c r="AA723" s="52">
        <v>0</v>
      </c>
      <c r="AB723" s="48">
        <v>0</v>
      </c>
      <c r="AC723" s="52">
        <v>0</v>
      </c>
      <c r="AD723" s="53" t="s">
        <v>68</v>
      </c>
    </row>
    <row r="724" spans="1:30" ht="30" customHeight="1" x14ac:dyDescent="0.25">
      <c r="A724" s="45" t="s">
        <v>60</v>
      </c>
      <c r="B724" s="45" t="s">
        <v>61</v>
      </c>
      <c r="C724" s="45" t="s">
        <v>1109</v>
      </c>
      <c r="D724" s="46" t="s">
        <v>1264</v>
      </c>
      <c r="E724" s="46" t="s">
        <v>1111</v>
      </c>
      <c r="F724" s="46" t="s">
        <v>1297</v>
      </c>
      <c r="G724" s="46" t="s">
        <v>1298</v>
      </c>
      <c r="H724" s="47" t="s">
        <v>66</v>
      </c>
      <c r="I724" s="48">
        <v>0</v>
      </c>
      <c r="J724" s="49">
        <v>0</v>
      </c>
      <c r="K724" s="46">
        <v>0</v>
      </c>
      <c r="L724" s="46">
        <v>0</v>
      </c>
      <c r="M724" s="49" t="s">
        <v>67</v>
      </c>
      <c r="N724" s="51">
        <v>0</v>
      </c>
      <c r="O724" s="52" t="s">
        <v>68</v>
      </c>
      <c r="P724" s="48">
        <v>0</v>
      </c>
      <c r="Q724" s="46">
        <v>0</v>
      </c>
      <c r="R724" s="46" t="s">
        <v>67</v>
      </c>
      <c r="S724" s="52" t="s">
        <v>67</v>
      </c>
      <c r="T724" s="48">
        <v>0</v>
      </c>
      <c r="U724" s="46">
        <v>0</v>
      </c>
      <c r="V724" s="46">
        <v>0</v>
      </c>
      <c r="W724" s="46">
        <v>0</v>
      </c>
      <c r="X724" s="46">
        <v>0</v>
      </c>
      <c r="Y724" s="48">
        <v>0</v>
      </c>
      <c r="Z724" s="48">
        <v>0</v>
      </c>
      <c r="AA724" s="52">
        <v>0</v>
      </c>
      <c r="AB724" s="48">
        <v>0</v>
      </c>
      <c r="AC724" s="52">
        <v>0</v>
      </c>
      <c r="AD724" s="53" t="s">
        <v>68</v>
      </c>
    </row>
    <row r="725" spans="1:30" ht="30" customHeight="1" x14ac:dyDescent="0.25">
      <c r="A725" s="45" t="s">
        <v>60</v>
      </c>
      <c r="B725" s="45" t="s">
        <v>61</v>
      </c>
      <c r="C725" s="45" t="s">
        <v>1109</v>
      </c>
      <c r="D725" s="46" t="s">
        <v>1299</v>
      </c>
      <c r="E725" s="46" t="s">
        <v>1300</v>
      </c>
      <c r="F725" s="46" t="s">
        <v>1301</v>
      </c>
      <c r="G725" s="46" t="s">
        <v>1300</v>
      </c>
      <c r="H725" s="47" t="s">
        <v>66</v>
      </c>
      <c r="I725" s="48">
        <v>0</v>
      </c>
      <c r="J725" s="49">
        <v>0</v>
      </c>
      <c r="K725" s="46">
        <v>0</v>
      </c>
      <c r="L725" s="46">
        <v>0</v>
      </c>
      <c r="M725" s="49" t="s">
        <v>67</v>
      </c>
      <c r="N725" s="54">
        <v>0</v>
      </c>
      <c r="O725" s="52" t="s">
        <v>68</v>
      </c>
      <c r="P725" s="48">
        <v>0</v>
      </c>
      <c r="Q725" s="46">
        <v>0</v>
      </c>
      <c r="R725" s="46" t="s">
        <v>67</v>
      </c>
      <c r="S725" s="52" t="s">
        <v>67</v>
      </c>
      <c r="T725" s="48">
        <v>0</v>
      </c>
      <c r="U725" s="46">
        <v>0</v>
      </c>
      <c r="V725" s="46">
        <v>0</v>
      </c>
      <c r="W725" s="46">
        <v>0</v>
      </c>
      <c r="X725" s="46">
        <v>0</v>
      </c>
      <c r="Y725" s="48">
        <v>0</v>
      </c>
      <c r="Z725" s="48">
        <v>0</v>
      </c>
      <c r="AA725" s="52">
        <v>0</v>
      </c>
      <c r="AB725" s="48">
        <v>0</v>
      </c>
      <c r="AC725" s="52">
        <v>0</v>
      </c>
      <c r="AD725" s="53" t="s">
        <v>68</v>
      </c>
    </row>
    <row r="726" spans="1:30" ht="30" customHeight="1" x14ac:dyDescent="0.25">
      <c r="A726" s="45" t="s">
        <v>60</v>
      </c>
      <c r="B726" s="45" t="s">
        <v>61</v>
      </c>
      <c r="C726" s="45" t="s">
        <v>1109</v>
      </c>
      <c r="D726" s="46" t="s">
        <v>1299</v>
      </c>
      <c r="E726" s="46" t="s">
        <v>1300</v>
      </c>
      <c r="F726" s="46" t="s">
        <v>1302</v>
      </c>
      <c r="G726" s="46" t="s">
        <v>1300</v>
      </c>
      <c r="H726" s="47" t="s">
        <v>66</v>
      </c>
      <c r="I726" s="48">
        <v>0</v>
      </c>
      <c r="J726" s="49">
        <v>0</v>
      </c>
      <c r="K726" s="46">
        <v>0</v>
      </c>
      <c r="L726" s="46">
        <v>0</v>
      </c>
      <c r="M726" s="49" t="s">
        <v>67</v>
      </c>
      <c r="N726" s="51">
        <v>0</v>
      </c>
      <c r="O726" s="52" t="s">
        <v>68</v>
      </c>
      <c r="P726" s="48">
        <v>0</v>
      </c>
      <c r="Q726" s="46">
        <v>0</v>
      </c>
      <c r="R726" s="46" t="s">
        <v>67</v>
      </c>
      <c r="S726" s="52" t="s">
        <v>67</v>
      </c>
      <c r="T726" s="48">
        <v>0</v>
      </c>
      <c r="U726" s="46">
        <v>0</v>
      </c>
      <c r="V726" s="46">
        <v>0</v>
      </c>
      <c r="W726" s="46">
        <v>0</v>
      </c>
      <c r="X726" s="46">
        <v>0</v>
      </c>
      <c r="Y726" s="48">
        <v>0</v>
      </c>
      <c r="Z726" s="48">
        <v>0</v>
      </c>
      <c r="AA726" s="52">
        <v>0</v>
      </c>
      <c r="AB726" s="48">
        <v>0</v>
      </c>
      <c r="AC726" s="52">
        <v>0</v>
      </c>
      <c r="AD726" s="53" t="s">
        <v>68</v>
      </c>
    </row>
    <row r="727" spans="1:30" ht="30" customHeight="1" x14ac:dyDescent="0.25">
      <c r="A727" s="45" t="s">
        <v>60</v>
      </c>
      <c r="B727" s="45" t="s">
        <v>61</v>
      </c>
      <c r="C727" s="45" t="s">
        <v>1109</v>
      </c>
      <c r="D727" s="46" t="s">
        <v>1299</v>
      </c>
      <c r="E727" s="46" t="s">
        <v>1300</v>
      </c>
      <c r="F727" s="46" t="s">
        <v>1303</v>
      </c>
      <c r="G727" s="46" t="s">
        <v>1300</v>
      </c>
      <c r="H727" s="47" t="s">
        <v>66</v>
      </c>
      <c r="I727" s="48">
        <v>0</v>
      </c>
      <c r="J727" s="49">
        <v>0</v>
      </c>
      <c r="K727" s="46">
        <v>0</v>
      </c>
      <c r="L727" s="46">
        <v>0</v>
      </c>
      <c r="M727" s="49" t="s">
        <v>67</v>
      </c>
      <c r="N727" s="54">
        <v>0</v>
      </c>
      <c r="O727" s="52" t="s">
        <v>68</v>
      </c>
      <c r="P727" s="48">
        <v>0</v>
      </c>
      <c r="Q727" s="46">
        <v>0</v>
      </c>
      <c r="R727" s="46" t="s">
        <v>67</v>
      </c>
      <c r="S727" s="52" t="s">
        <v>67</v>
      </c>
      <c r="T727" s="48">
        <v>0</v>
      </c>
      <c r="U727" s="46">
        <v>0</v>
      </c>
      <c r="V727" s="46">
        <v>0</v>
      </c>
      <c r="W727" s="46">
        <v>0</v>
      </c>
      <c r="X727" s="46">
        <v>0</v>
      </c>
      <c r="Y727" s="48">
        <v>0</v>
      </c>
      <c r="Z727" s="48">
        <v>0</v>
      </c>
      <c r="AA727" s="52">
        <v>0</v>
      </c>
      <c r="AB727" s="48">
        <v>0</v>
      </c>
      <c r="AC727" s="52">
        <v>0</v>
      </c>
      <c r="AD727" s="53" t="s">
        <v>68</v>
      </c>
    </row>
    <row r="728" spans="1:30" ht="30" customHeight="1" x14ac:dyDescent="0.25">
      <c r="A728" s="45" t="s">
        <v>60</v>
      </c>
      <c r="B728" s="45" t="s">
        <v>61</v>
      </c>
      <c r="C728" s="45" t="s">
        <v>1109</v>
      </c>
      <c r="D728" s="46" t="s">
        <v>1299</v>
      </c>
      <c r="E728" s="46" t="s">
        <v>1300</v>
      </c>
      <c r="F728" s="46" t="s">
        <v>1304</v>
      </c>
      <c r="G728" s="46" t="s">
        <v>1300</v>
      </c>
      <c r="H728" s="47" t="s">
        <v>66</v>
      </c>
      <c r="I728" s="48">
        <v>0</v>
      </c>
      <c r="J728" s="49">
        <v>0</v>
      </c>
      <c r="K728" s="46">
        <v>0</v>
      </c>
      <c r="L728" s="46">
        <v>0</v>
      </c>
      <c r="M728" s="49" t="s">
        <v>67</v>
      </c>
      <c r="N728" s="51">
        <v>0</v>
      </c>
      <c r="O728" s="52" t="s">
        <v>68</v>
      </c>
      <c r="P728" s="48">
        <v>0</v>
      </c>
      <c r="Q728" s="46">
        <v>0</v>
      </c>
      <c r="R728" s="46" t="s">
        <v>67</v>
      </c>
      <c r="S728" s="52" t="s">
        <v>67</v>
      </c>
      <c r="T728" s="48">
        <v>0</v>
      </c>
      <c r="U728" s="46">
        <v>0</v>
      </c>
      <c r="V728" s="46">
        <v>0</v>
      </c>
      <c r="W728" s="46">
        <v>0</v>
      </c>
      <c r="X728" s="46">
        <v>0</v>
      </c>
      <c r="Y728" s="48">
        <v>0</v>
      </c>
      <c r="Z728" s="48">
        <v>0</v>
      </c>
      <c r="AA728" s="52">
        <v>0</v>
      </c>
      <c r="AB728" s="48">
        <v>0</v>
      </c>
      <c r="AC728" s="52">
        <v>0</v>
      </c>
      <c r="AD728" s="53" t="s">
        <v>68</v>
      </c>
    </row>
    <row r="729" spans="1:30" ht="30" customHeight="1" x14ac:dyDescent="0.25">
      <c r="A729" s="45" t="s">
        <v>60</v>
      </c>
      <c r="B729" s="45" t="s">
        <v>61</v>
      </c>
      <c r="C729" s="45" t="s">
        <v>1109</v>
      </c>
      <c r="D729" s="46" t="s">
        <v>1305</v>
      </c>
      <c r="E729" s="46" t="s">
        <v>1152</v>
      </c>
      <c r="F729" s="46" t="s">
        <v>1306</v>
      </c>
      <c r="G729" s="46" t="s">
        <v>1152</v>
      </c>
      <c r="H729" s="47" t="s">
        <v>66</v>
      </c>
      <c r="I729" s="48">
        <v>0</v>
      </c>
      <c r="J729" s="49">
        <v>0</v>
      </c>
      <c r="K729" s="46">
        <v>0</v>
      </c>
      <c r="L729" s="46">
        <v>0</v>
      </c>
      <c r="M729" s="49" t="s">
        <v>67</v>
      </c>
      <c r="N729" s="54">
        <v>0</v>
      </c>
      <c r="O729" s="52" t="s">
        <v>68</v>
      </c>
      <c r="P729" s="48">
        <v>0</v>
      </c>
      <c r="Q729" s="46">
        <v>0</v>
      </c>
      <c r="R729" s="46" t="s">
        <v>67</v>
      </c>
      <c r="S729" s="52" t="s">
        <v>67</v>
      </c>
      <c r="T729" s="48">
        <v>0</v>
      </c>
      <c r="U729" s="46">
        <v>0</v>
      </c>
      <c r="V729" s="46">
        <v>0</v>
      </c>
      <c r="W729" s="46">
        <v>0</v>
      </c>
      <c r="X729" s="46">
        <v>0</v>
      </c>
      <c r="Y729" s="48">
        <v>0</v>
      </c>
      <c r="Z729" s="48">
        <v>0</v>
      </c>
      <c r="AA729" s="52">
        <v>0</v>
      </c>
      <c r="AB729" s="48">
        <v>0</v>
      </c>
      <c r="AC729" s="52">
        <v>0</v>
      </c>
      <c r="AD729" s="53" t="s">
        <v>68</v>
      </c>
    </row>
    <row r="730" spans="1:30" ht="30" customHeight="1" x14ac:dyDescent="0.25">
      <c r="A730" s="45" t="s">
        <v>60</v>
      </c>
      <c r="B730" s="45" t="s">
        <v>61</v>
      </c>
      <c r="C730" s="45" t="s">
        <v>1109</v>
      </c>
      <c r="D730" s="46" t="s">
        <v>1305</v>
      </c>
      <c r="E730" s="46" t="s">
        <v>1152</v>
      </c>
      <c r="F730" s="46" t="s">
        <v>1307</v>
      </c>
      <c r="G730" s="46" t="s">
        <v>1152</v>
      </c>
      <c r="H730" s="47" t="s">
        <v>66</v>
      </c>
      <c r="I730" s="48">
        <v>0</v>
      </c>
      <c r="J730" s="49">
        <v>0</v>
      </c>
      <c r="K730" s="46">
        <v>0</v>
      </c>
      <c r="L730" s="46">
        <v>0</v>
      </c>
      <c r="M730" s="49" t="s">
        <v>67</v>
      </c>
      <c r="N730" s="51">
        <v>0</v>
      </c>
      <c r="O730" s="52" t="s">
        <v>68</v>
      </c>
      <c r="P730" s="48">
        <v>0</v>
      </c>
      <c r="Q730" s="46">
        <v>0</v>
      </c>
      <c r="R730" s="46" t="s">
        <v>67</v>
      </c>
      <c r="S730" s="52" t="s">
        <v>67</v>
      </c>
      <c r="T730" s="48">
        <v>0</v>
      </c>
      <c r="U730" s="46">
        <v>0</v>
      </c>
      <c r="V730" s="46">
        <v>0</v>
      </c>
      <c r="W730" s="46">
        <v>0</v>
      </c>
      <c r="X730" s="46">
        <v>0</v>
      </c>
      <c r="Y730" s="48">
        <v>0</v>
      </c>
      <c r="Z730" s="48">
        <v>0</v>
      </c>
      <c r="AA730" s="52">
        <v>0</v>
      </c>
      <c r="AB730" s="48">
        <v>0</v>
      </c>
      <c r="AC730" s="52">
        <v>0</v>
      </c>
      <c r="AD730" s="53" t="s">
        <v>68</v>
      </c>
    </row>
    <row r="731" spans="1:30" ht="30" customHeight="1" x14ac:dyDescent="0.25">
      <c r="A731" s="45" t="s">
        <v>60</v>
      </c>
      <c r="B731" s="45" t="s">
        <v>61</v>
      </c>
      <c r="C731" s="45" t="s">
        <v>1109</v>
      </c>
      <c r="D731" s="46" t="s">
        <v>1305</v>
      </c>
      <c r="E731" s="46" t="s">
        <v>1152</v>
      </c>
      <c r="F731" s="46" t="s">
        <v>1308</v>
      </c>
      <c r="G731" s="46" t="s">
        <v>1152</v>
      </c>
      <c r="H731" s="47" t="s">
        <v>66</v>
      </c>
      <c r="I731" s="48">
        <v>0</v>
      </c>
      <c r="J731" s="49">
        <v>0</v>
      </c>
      <c r="K731" s="46">
        <v>0</v>
      </c>
      <c r="L731" s="46">
        <v>0</v>
      </c>
      <c r="M731" s="49" t="s">
        <v>67</v>
      </c>
      <c r="N731" s="54">
        <v>0</v>
      </c>
      <c r="O731" s="52" t="s">
        <v>68</v>
      </c>
      <c r="P731" s="48">
        <v>0</v>
      </c>
      <c r="Q731" s="46">
        <v>0</v>
      </c>
      <c r="R731" s="46" t="s">
        <v>67</v>
      </c>
      <c r="S731" s="52" t="s">
        <v>67</v>
      </c>
      <c r="T731" s="48">
        <v>0</v>
      </c>
      <c r="U731" s="46">
        <v>0</v>
      </c>
      <c r="V731" s="46">
        <v>0</v>
      </c>
      <c r="W731" s="46">
        <v>0</v>
      </c>
      <c r="X731" s="46">
        <v>0</v>
      </c>
      <c r="Y731" s="48">
        <v>0</v>
      </c>
      <c r="Z731" s="48">
        <v>0</v>
      </c>
      <c r="AA731" s="52">
        <v>0</v>
      </c>
      <c r="AB731" s="48">
        <v>0</v>
      </c>
      <c r="AC731" s="52">
        <v>0</v>
      </c>
      <c r="AD731" s="53" t="s">
        <v>68</v>
      </c>
    </row>
    <row r="732" spans="1:30" ht="30" customHeight="1" x14ac:dyDescent="0.25">
      <c r="A732" s="45" t="s">
        <v>60</v>
      </c>
      <c r="B732" s="45" t="s">
        <v>61</v>
      </c>
      <c r="C732" s="45" t="s">
        <v>1109</v>
      </c>
      <c r="D732" s="46" t="s">
        <v>1264</v>
      </c>
      <c r="E732" s="46" t="s">
        <v>1111</v>
      </c>
      <c r="F732" s="46" t="s">
        <v>1309</v>
      </c>
      <c r="G732" s="46" t="s">
        <v>1310</v>
      </c>
      <c r="H732" s="47" t="s">
        <v>66</v>
      </c>
      <c r="I732" s="48">
        <v>0</v>
      </c>
      <c r="J732" s="49">
        <v>0</v>
      </c>
      <c r="K732" s="46">
        <v>0</v>
      </c>
      <c r="L732" s="46">
        <v>0</v>
      </c>
      <c r="M732" s="49" t="s">
        <v>67</v>
      </c>
      <c r="N732" s="51">
        <v>0</v>
      </c>
      <c r="O732" s="52" t="s">
        <v>68</v>
      </c>
      <c r="P732" s="48">
        <v>0</v>
      </c>
      <c r="Q732" s="46">
        <v>0</v>
      </c>
      <c r="R732" s="46" t="s">
        <v>67</v>
      </c>
      <c r="S732" s="52" t="s">
        <v>67</v>
      </c>
      <c r="T732" s="48">
        <v>0</v>
      </c>
      <c r="U732" s="46">
        <v>0</v>
      </c>
      <c r="V732" s="46">
        <v>0</v>
      </c>
      <c r="W732" s="46">
        <v>0</v>
      </c>
      <c r="X732" s="46">
        <v>0</v>
      </c>
      <c r="Y732" s="48">
        <v>0</v>
      </c>
      <c r="Z732" s="48">
        <v>0</v>
      </c>
      <c r="AA732" s="52">
        <v>0</v>
      </c>
      <c r="AB732" s="48">
        <v>0</v>
      </c>
      <c r="AC732" s="52">
        <v>0</v>
      </c>
      <c r="AD732" s="53" t="s">
        <v>68</v>
      </c>
    </row>
    <row r="733" spans="1:30" ht="30" customHeight="1" x14ac:dyDescent="0.25">
      <c r="A733" s="45" t="s">
        <v>60</v>
      </c>
      <c r="B733" s="45" t="s">
        <v>61</v>
      </c>
      <c r="C733" s="45" t="s">
        <v>1109</v>
      </c>
      <c r="D733" s="46" t="s">
        <v>1110</v>
      </c>
      <c r="E733" s="46" t="s">
        <v>1111</v>
      </c>
      <c r="F733" s="46" t="s">
        <v>1311</v>
      </c>
      <c r="G733" s="46" t="s">
        <v>1111</v>
      </c>
      <c r="H733" s="47" t="s">
        <v>66</v>
      </c>
      <c r="I733" s="48">
        <v>0</v>
      </c>
      <c r="J733" s="49">
        <v>0</v>
      </c>
      <c r="K733" s="46">
        <v>0</v>
      </c>
      <c r="L733" s="46">
        <v>0</v>
      </c>
      <c r="M733" s="49" t="s">
        <v>67</v>
      </c>
      <c r="N733" s="54">
        <v>0</v>
      </c>
      <c r="O733" s="52" t="s">
        <v>68</v>
      </c>
      <c r="P733" s="48">
        <v>0</v>
      </c>
      <c r="Q733" s="46">
        <v>0</v>
      </c>
      <c r="R733" s="46" t="s">
        <v>67</v>
      </c>
      <c r="S733" s="52" t="s">
        <v>67</v>
      </c>
      <c r="T733" s="48">
        <v>0</v>
      </c>
      <c r="U733" s="46">
        <v>0</v>
      </c>
      <c r="V733" s="46">
        <v>0</v>
      </c>
      <c r="W733" s="46">
        <v>0</v>
      </c>
      <c r="X733" s="46">
        <v>0</v>
      </c>
      <c r="Y733" s="48">
        <v>0</v>
      </c>
      <c r="Z733" s="48">
        <v>0</v>
      </c>
      <c r="AA733" s="52">
        <v>0</v>
      </c>
      <c r="AB733" s="48">
        <v>0</v>
      </c>
      <c r="AC733" s="52">
        <v>0</v>
      </c>
      <c r="AD733" s="53" t="s">
        <v>68</v>
      </c>
    </row>
    <row r="734" spans="1:30" ht="30" customHeight="1" x14ac:dyDescent="0.25">
      <c r="A734" s="45" t="s">
        <v>60</v>
      </c>
      <c r="B734" s="45" t="s">
        <v>61</v>
      </c>
      <c r="C734" s="45" t="s">
        <v>1109</v>
      </c>
      <c r="D734" s="46" t="s">
        <v>1257</v>
      </c>
      <c r="E734" s="46" t="s">
        <v>1258</v>
      </c>
      <c r="F734" s="46" t="s">
        <v>1312</v>
      </c>
      <c r="G734" s="46" t="s">
        <v>1241</v>
      </c>
      <c r="H734" s="47" t="s">
        <v>66</v>
      </c>
      <c r="I734" s="48">
        <v>0</v>
      </c>
      <c r="J734" s="49">
        <v>0</v>
      </c>
      <c r="K734" s="46">
        <v>0</v>
      </c>
      <c r="L734" s="46">
        <v>0</v>
      </c>
      <c r="M734" s="49" t="s">
        <v>67</v>
      </c>
      <c r="N734" s="51">
        <v>0</v>
      </c>
      <c r="O734" s="52" t="s">
        <v>68</v>
      </c>
      <c r="P734" s="48">
        <v>0</v>
      </c>
      <c r="Q734" s="46">
        <v>0</v>
      </c>
      <c r="R734" s="46" t="s">
        <v>67</v>
      </c>
      <c r="S734" s="52" t="s">
        <v>67</v>
      </c>
      <c r="T734" s="48">
        <v>0</v>
      </c>
      <c r="U734" s="46">
        <v>0</v>
      </c>
      <c r="V734" s="46">
        <v>0</v>
      </c>
      <c r="W734" s="46">
        <v>0</v>
      </c>
      <c r="X734" s="46">
        <v>0</v>
      </c>
      <c r="Y734" s="48">
        <v>0</v>
      </c>
      <c r="Z734" s="48">
        <v>0</v>
      </c>
      <c r="AA734" s="52">
        <v>0</v>
      </c>
      <c r="AB734" s="48">
        <v>0</v>
      </c>
      <c r="AC734" s="52">
        <v>0</v>
      </c>
      <c r="AD734" s="53" t="s">
        <v>68</v>
      </c>
    </row>
    <row r="735" spans="1:30" ht="30" customHeight="1" x14ac:dyDescent="0.25">
      <c r="A735" s="45" t="s">
        <v>60</v>
      </c>
      <c r="B735" s="45" t="s">
        <v>61</v>
      </c>
      <c r="C735" s="45" t="s">
        <v>1109</v>
      </c>
      <c r="D735" s="46" t="s">
        <v>1273</v>
      </c>
      <c r="E735" s="46" t="s">
        <v>1274</v>
      </c>
      <c r="F735" s="46" t="s">
        <v>1313</v>
      </c>
      <c r="G735" s="46" t="s">
        <v>1274</v>
      </c>
      <c r="H735" s="47" t="s">
        <v>66</v>
      </c>
      <c r="I735" s="48">
        <v>0</v>
      </c>
      <c r="J735" s="49">
        <v>0</v>
      </c>
      <c r="K735" s="46">
        <v>0</v>
      </c>
      <c r="L735" s="46">
        <v>0</v>
      </c>
      <c r="M735" s="49" t="s">
        <v>67</v>
      </c>
      <c r="N735" s="54">
        <v>0</v>
      </c>
      <c r="O735" s="52" t="s">
        <v>68</v>
      </c>
      <c r="P735" s="48">
        <v>0</v>
      </c>
      <c r="Q735" s="46">
        <v>0</v>
      </c>
      <c r="R735" s="46" t="s">
        <v>67</v>
      </c>
      <c r="S735" s="52" t="s">
        <v>67</v>
      </c>
      <c r="T735" s="48">
        <v>0</v>
      </c>
      <c r="U735" s="46">
        <v>0</v>
      </c>
      <c r="V735" s="46">
        <v>0</v>
      </c>
      <c r="W735" s="46">
        <v>0</v>
      </c>
      <c r="X735" s="46">
        <v>0</v>
      </c>
      <c r="Y735" s="48">
        <v>0</v>
      </c>
      <c r="Z735" s="48">
        <v>0</v>
      </c>
      <c r="AA735" s="52">
        <v>0</v>
      </c>
      <c r="AB735" s="48">
        <v>0</v>
      </c>
      <c r="AC735" s="52">
        <v>0</v>
      </c>
      <c r="AD735" s="53" t="s">
        <v>68</v>
      </c>
    </row>
    <row r="736" spans="1:30" ht="30" customHeight="1" x14ac:dyDescent="0.25">
      <c r="A736" s="45" t="s">
        <v>60</v>
      </c>
      <c r="B736" s="45" t="s">
        <v>61</v>
      </c>
      <c r="C736" s="45" t="s">
        <v>1109</v>
      </c>
      <c r="D736" s="46" t="s">
        <v>1273</v>
      </c>
      <c r="E736" s="46" t="s">
        <v>1274</v>
      </c>
      <c r="F736" s="46" t="s">
        <v>1314</v>
      </c>
      <c r="G736" s="46" t="s">
        <v>1274</v>
      </c>
      <c r="H736" s="47" t="s">
        <v>66</v>
      </c>
      <c r="I736" s="48">
        <v>0</v>
      </c>
      <c r="J736" s="49">
        <v>0</v>
      </c>
      <c r="K736" s="46">
        <v>0</v>
      </c>
      <c r="L736" s="46">
        <v>0</v>
      </c>
      <c r="M736" s="49" t="s">
        <v>67</v>
      </c>
      <c r="N736" s="51">
        <v>0</v>
      </c>
      <c r="O736" s="52" t="s">
        <v>68</v>
      </c>
      <c r="P736" s="48">
        <v>0</v>
      </c>
      <c r="Q736" s="46">
        <v>0</v>
      </c>
      <c r="R736" s="46" t="s">
        <v>67</v>
      </c>
      <c r="S736" s="52" t="s">
        <v>67</v>
      </c>
      <c r="T736" s="48">
        <v>0</v>
      </c>
      <c r="U736" s="46">
        <v>0</v>
      </c>
      <c r="V736" s="46">
        <v>0</v>
      </c>
      <c r="W736" s="46">
        <v>0</v>
      </c>
      <c r="X736" s="46">
        <v>0</v>
      </c>
      <c r="Y736" s="48">
        <v>0</v>
      </c>
      <c r="Z736" s="48">
        <v>0</v>
      </c>
      <c r="AA736" s="52">
        <v>0</v>
      </c>
      <c r="AB736" s="48">
        <v>0</v>
      </c>
      <c r="AC736" s="52">
        <v>0</v>
      </c>
      <c r="AD736" s="53" t="s">
        <v>68</v>
      </c>
    </row>
    <row r="737" spans="1:30" ht="30" customHeight="1" x14ac:dyDescent="0.25">
      <c r="A737" s="45" t="s">
        <v>60</v>
      </c>
      <c r="B737" s="45" t="s">
        <v>61</v>
      </c>
      <c r="C737" s="45" t="s">
        <v>1109</v>
      </c>
      <c r="D737" s="46" t="s">
        <v>1273</v>
      </c>
      <c r="E737" s="46" t="s">
        <v>1274</v>
      </c>
      <c r="F737" s="46" t="s">
        <v>1315</v>
      </c>
      <c r="G737" s="46" t="s">
        <v>1274</v>
      </c>
      <c r="H737" s="47" t="s">
        <v>66</v>
      </c>
      <c r="I737" s="48">
        <v>0</v>
      </c>
      <c r="J737" s="49">
        <v>0</v>
      </c>
      <c r="K737" s="46">
        <v>0</v>
      </c>
      <c r="L737" s="46">
        <v>0</v>
      </c>
      <c r="M737" s="49" t="s">
        <v>67</v>
      </c>
      <c r="N737" s="54">
        <v>0</v>
      </c>
      <c r="O737" s="52" t="s">
        <v>68</v>
      </c>
      <c r="P737" s="48">
        <v>0</v>
      </c>
      <c r="Q737" s="46">
        <v>0</v>
      </c>
      <c r="R737" s="46" t="s">
        <v>67</v>
      </c>
      <c r="S737" s="52" t="s">
        <v>67</v>
      </c>
      <c r="T737" s="48">
        <v>0</v>
      </c>
      <c r="U737" s="46">
        <v>0</v>
      </c>
      <c r="V737" s="46">
        <v>0</v>
      </c>
      <c r="W737" s="46">
        <v>0</v>
      </c>
      <c r="X737" s="46">
        <v>0</v>
      </c>
      <c r="Y737" s="48">
        <v>0</v>
      </c>
      <c r="Z737" s="48">
        <v>0</v>
      </c>
      <c r="AA737" s="52">
        <v>0</v>
      </c>
      <c r="AB737" s="48">
        <v>0</v>
      </c>
      <c r="AC737" s="52">
        <v>0</v>
      </c>
      <c r="AD737" s="53" t="s">
        <v>68</v>
      </c>
    </row>
    <row r="738" spans="1:30" ht="30" customHeight="1" x14ac:dyDescent="0.25">
      <c r="A738" s="45" t="s">
        <v>60</v>
      </c>
      <c r="B738" s="45" t="s">
        <v>61</v>
      </c>
      <c r="C738" s="45" t="s">
        <v>1109</v>
      </c>
      <c r="D738" s="46" t="s">
        <v>1273</v>
      </c>
      <c r="E738" s="46" t="s">
        <v>1274</v>
      </c>
      <c r="F738" s="46" t="s">
        <v>1316</v>
      </c>
      <c r="G738" s="46" t="s">
        <v>1274</v>
      </c>
      <c r="H738" s="47" t="s">
        <v>66</v>
      </c>
      <c r="I738" s="48">
        <v>0</v>
      </c>
      <c r="J738" s="49">
        <v>0</v>
      </c>
      <c r="K738" s="46">
        <v>0</v>
      </c>
      <c r="L738" s="46">
        <v>0</v>
      </c>
      <c r="M738" s="49" t="s">
        <v>67</v>
      </c>
      <c r="N738" s="51">
        <v>0</v>
      </c>
      <c r="O738" s="52" t="s">
        <v>68</v>
      </c>
      <c r="P738" s="48">
        <v>0</v>
      </c>
      <c r="Q738" s="46">
        <v>0</v>
      </c>
      <c r="R738" s="46" t="s">
        <v>67</v>
      </c>
      <c r="S738" s="52" t="s">
        <v>67</v>
      </c>
      <c r="T738" s="48">
        <v>0</v>
      </c>
      <c r="U738" s="46">
        <v>0</v>
      </c>
      <c r="V738" s="46">
        <v>0</v>
      </c>
      <c r="W738" s="46">
        <v>0</v>
      </c>
      <c r="X738" s="46">
        <v>0</v>
      </c>
      <c r="Y738" s="48">
        <v>0</v>
      </c>
      <c r="Z738" s="48">
        <v>0</v>
      </c>
      <c r="AA738" s="52">
        <v>0</v>
      </c>
      <c r="AB738" s="48">
        <v>0</v>
      </c>
      <c r="AC738" s="52">
        <v>0</v>
      </c>
      <c r="AD738" s="53" t="s">
        <v>68</v>
      </c>
    </row>
    <row r="739" spans="1:30" ht="30" customHeight="1" x14ac:dyDescent="0.25">
      <c r="A739" s="45" t="s">
        <v>60</v>
      </c>
      <c r="B739" s="45" t="s">
        <v>61</v>
      </c>
      <c r="C739" s="45" t="s">
        <v>1109</v>
      </c>
      <c r="D739" s="46" t="s">
        <v>1273</v>
      </c>
      <c r="E739" s="46" t="s">
        <v>1274</v>
      </c>
      <c r="F739" s="46" t="s">
        <v>1317</v>
      </c>
      <c r="G739" s="46" t="s">
        <v>1274</v>
      </c>
      <c r="H739" s="47" t="s">
        <v>66</v>
      </c>
      <c r="I739" s="48">
        <v>0</v>
      </c>
      <c r="J739" s="49">
        <v>0</v>
      </c>
      <c r="K739" s="46">
        <v>0</v>
      </c>
      <c r="L739" s="46">
        <v>0</v>
      </c>
      <c r="M739" s="49" t="s">
        <v>67</v>
      </c>
      <c r="N739" s="54">
        <v>0</v>
      </c>
      <c r="O739" s="52" t="s">
        <v>68</v>
      </c>
      <c r="P739" s="48">
        <v>0</v>
      </c>
      <c r="Q739" s="46">
        <v>0</v>
      </c>
      <c r="R739" s="46" t="s">
        <v>67</v>
      </c>
      <c r="S739" s="52" t="s">
        <v>67</v>
      </c>
      <c r="T739" s="48">
        <v>0</v>
      </c>
      <c r="U739" s="46">
        <v>0</v>
      </c>
      <c r="V739" s="46">
        <v>0</v>
      </c>
      <c r="W739" s="46">
        <v>0</v>
      </c>
      <c r="X739" s="46">
        <v>0</v>
      </c>
      <c r="Y739" s="48">
        <v>0</v>
      </c>
      <c r="Z739" s="48">
        <v>0</v>
      </c>
      <c r="AA739" s="52">
        <v>0</v>
      </c>
      <c r="AB739" s="48">
        <v>0</v>
      </c>
      <c r="AC739" s="52">
        <v>0</v>
      </c>
      <c r="AD739" s="53" t="s">
        <v>68</v>
      </c>
    </row>
    <row r="740" spans="1:30" ht="30" customHeight="1" x14ac:dyDescent="0.25">
      <c r="A740" s="45" t="s">
        <v>60</v>
      </c>
      <c r="B740" s="45" t="s">
        <v>61</v>
      </c>
      <c r="C740" s="45" t="s">
        <v>1109</v>
      </c>
      <c r="D740" s="46" t="s">
        <v>1273</v>
      </c>
      <c r="E740" s="46" t="s">
        <v>1274</v>
      </c>
      <c r="F740" s="46" t="s">
        <v>1318</v>
      </c>
      <c r="G740" s="46" t="s">
        <v>1274</v>
      </c>
      <c r="H740" s="47" t="s">
        <v>66</v>
      </c>
      <c r="I740" s="48">
        <v>0</v>
      </c>
      <c r="J740" s="49">
        <v>0</v>
      </c>
      <c r="K740" s="46">
        <v>0</v>
      </c>
      <c r="L740" s="46">
        <v>0</v>
      </c>
      <c r="M740" s="49" t="s">
        <v>67</v>
      </c>
      <c r="N740" s="51">
        <v>0</v>
      </c>
      <c r="O740" s="52" t="s">
        <v>68</v>
      </c>
      <c r="P740" s="48">
        <v>0</v>
      </c>
      <c r="Q740" s="46">
        <v>0</v>
      </c>
      <c r="R740" s="46" t="s">
        <v>67</v>
      </c>
      <c r="S740" s="52" t="s">
        <v>67</v>
      </c>
      <c r="T740" s="48">
        <v>0</v>
      </c>
      <c r="U740" s="46">
        <v>0</v>
      </c>
      <c r="V740" s="46">
        <v>0</v>
      </c>
      <c r="W740" s="46">
        <v>0</v>
      </c>
      <c r="X740" s="46">
        <v>0</v>
      </c>
      <c r="Y740" s="48">
        <v>0</v>
      </c>
      <c r="Z740" s="48">
        <v>0</v>
      </c>
      <c r="AA740" s="52">
        <v>0</v>
      </c>
      <c r="AB740" s="48">
        <v>0</v>
      </c>
      <c r="AC740" s="52">
        <v>0</v>
      </c>
      <c r="AD740" s="53" t="s">
        <v>68</v>
      </c>
    </row>
    <row r="741" spans="1:30" ht="30" customHeight="1" x14ac:dyDescent="0.25">
      <c r="A741" s="45" t="s">
        <v>60</v>
      </c>
      <c r="B741" s="45" t="s">
        <v>61</v>
      </c>
      <c r="C741" s="45" t="s">
        <v>1109</v>
      </c>
      <c r="D741" s="46" t="s">
        <v>1273</v>
      </c>
      <c r="E741" s="46" t="s">
        <v>1274</v>
      </c>
      <c r="F741" s="46" t="s">
        <v>1319</v>
      </c>
      <c r="G741" s="46" t="s">
        <v>1274</v>
      </c>
      <c r="H741" s="47" t="s">
        <v>66</v>
      </c>
      <c r="I741" s="48">
        <v>0</v>
      </c>
      <c r="J741" s="49">
        <v>0</v>
      </c>
      <c r="K741" s="46">
        <v>0</v>
      </c>
      <c r="L741" s="46">
        <v>0</v>
      </c>
      <c r="M741" s="49" t="s">
        <v>67</v>
      </c>
      <c r="N741" s="54">
        <v>0</v>
      </c>
      <c r="O741" s="52" t="s">
        <v>68</v>
      </c>
      <c r="P741" s="48">
        <v>0</v>
      </c>
      <c r="Q741" s="46">
        <v>0</v>
      </c>
      <c r="R741" s="46" t="s">
        <v>67</v>
      </c>
      <c r="S741" s="52" t="s">
        <v>67</v>
      </c>
      <c r="T741" s="48">
        <v>0</v>
      </c>
      <c r="U741" s="46">
        <v>0</v>
      </c>
      <c r="V741" s="46">
        <v>0</v>
      </c>
      <c r="W741" s="46">
        <v>0</v>
      </c>
      <c r="X741" s="46">
        <v>0</v>
      </c>
      <c r="Y741" s="48">
        <v>0</v>
      </c>
      <c r="Z741" s="48">
        <v>0</v>
      </c>
      <c r="AA741" s="52">
        <v>0</v>
      </c>
      <c r="AB741" s="48">
        <v>0</v>
      </c>
      <c r="AC741" s="52">
        <v>0</v>
      </c>
      <c r="AD741" s="53" t="s">
        <v>68</v>
      </c>
    </row>
    <row r="742" spans="1:30" ht="30" customHeight="1" x14ac:dyDescent="0.25">
      <c r="A742" s="45" t="s">
        <v>60</v>
      </c>
      <c r="B742" s="45" t="s">
        <v>61</v>
      </c>
      <c r="C742" s="45" t="s">
        <v>1109</v>
      </c>
      <c r="D742" s="46" t="s">
        <v>1273</v>
      </c>
      <c r="E742" s="46" t="s">
        <v>1274</v>
      </c>
      <c r="F742" s="46" t="s">
        <v>1320</v>
      </c>
      <c r="G742" s="46" t="s">
        <v>1274</v>
      </c>
      <c r="H742" s="47" t="s">
        <v>165</v>
      </c>
      <c r="I742" s="48">
        <v>0</v>
      </c>
      <c r="J742" s="49">
        <v>0</v>
      </c>
      <c r="K742" s="46">
        <v>0</v>
      </c>
      <c r="L742" s="46">
        <v>0</v>
      </c>
      <c r="M742" s="49" t="s">
        <v>67</v>
      </c>
      <c r="N742" s="51">
        <v>0</v>
      </c>
      <c r="O742" s="52" t="s">
        <v>68</v>
      </c>
      <c r="P742" s="48">
        <v>0</v>
      </c>
      <c r="Q742" s="46">
        <v>0</v>
      </c>
      <c r="R742" s="46" t="s">
        <v>67</v>
      </c>
      <c r="S742" s="52" t="s">
        <v>67</v>
      </c>
      <c r="T742" s="48">
        <v>0</v>
      </c>
      <c r="U742" s="46">
        <v>0</v>
      </c>
      <c r="V742" s="46">
        <v>0</v>
      </c>
      <c r="W742" s="46">
        <v>0</v>
      </c>
      <c r="X742" s="46">
        <v>0</v>
      </c>
      <c r="Y742" s="48">
        <v>0</v>
      </c>
      <c r="Z742" s="48">
        <v>0</v>
      </c>
      <c r="AA742" s="52">
        <v>0</v>
      </c>
      <c r="AB742" s="48">
        <v>0</v>
      </c>
      <c r="AC742" s="52">
        <v>0</v>
      </c>
      <c r="AD742" s="53" t="s">
        <v>68</v>
      </c>
    </row>
    <row r="743" spans="1:30" ht="30" customHeight="1" x14ac:dyDescent="0.25">
      <c r="A743" s="45" t="s">
        <v>60</v>
      </c>
      <c r="B743" s="45" t="s">
        <v>61</v>
      </c>
      <c r="C743" s="45" t="s">
        <v>1109</v>
      </c>
      <c r="D743" s="46" t="s">
        <v>1273</v>
      </c>
      <c r="E743" s="46" t="s">
        <v>1274</v>
      </c>
      <c r="F743" s="46" t="s">
        <v>1321</v>
      </c>
      <c r="G743" s="46" t="s">
        <v>1274</v>
      </c>
      <c r="H743" s="47" t="s">
        <v>66</v>
      </c>
      <c r="I743" s="48">
        <v>0</v>
      </c>
      <c r="J743" s="49">
        <v>0</v>
      </c>
      <c r="K743" s="46">
        <v>0</v>
      </c>
      <c r="L743" s="46">
        <v>0</v>
      </c>
      <c r="M743" s="49" t="s">
        <v>67</v>
      </c>
      <c r="N743" s="54">
        <v>0</v>
      </c>
      <c r="O743" s="52" t="s">
        <v>68</v>
      </c>
      <c r="P743" s="48">
        <v>0</v>
      </c>
      <c r="Q743" s="46">
        <v>0</v>
      </c>
      <c r="R743" s="46" t="s">
        <v>67</v>
      </c>
      <c r="S743" s="52" t="s">
        <v>67</v>
      </c>
      <c r="T743" s="48">
        <v>0</v>
      </c>
      <c r="U743" s="46">
        <v>0</v>
      </c>
      <c r="V743" s="46">
        <v>0</v>
      </c>
      <c r="W743" s="46">
        <v>0</v>
      </c>
      <c r="X743" s="46">
        <v>0</v>
      </c>
      <c r="Y743" s="48">
        <v>0</v>
      </c>
      <c r="Z743" s="48">
        <v>0</v>
      </c>
      <c r="AA743" s="52">
        <v>0</v>
      </c>
      <c r="AB743" s="48">
        <v>0</v>
      </c>
      <c r="AC743" s="52">
        <v>0</v>
      </c>
      <c r="AD743" s="53" t="s">
        <v>68</v>
      </c>
    </row>
    <row r="744" spans="1:30" ht="30" customHeight="1" x14ac:dyDescent="0.25">
      <c r="A744" s="45" t="s">
        <v>60</v>
      </c>
      <c r="B744" s="45" t="s">
        <v>61</v>
      </c>
      <c r="C744" s="45" t="s">
        <v>1109</v>
      </c>
      <c r="D744" s="46" t="s">
        <v>1273</v>
      </c>
      <c r="E744" s="46" t="s">
        <v>1274</v>
      </c>
      <c r="F744" s="46" t="s">
        <v>1322</v>
      </c>
      <c r="G744" s="46" t="s">
        <v>1274</v>
      </c>
      <c r="H744" s="47" t="s">
        <v>66</v>
      </c>
      <c r="I744" s="48">
        <v>0</v>
      </c>
      <c r="J744" s="49">
        <v>0</v>
      </c>
      <c r="K744" s="46">
        <v>0</v>
      </c>
      <c r="L744" s="46">
        <v>0</v>
      </c>
      <c r="M744" s="49" t="s">
        <v>67</v>
      </c>
      <c r="N744" s="51">
        <v>0</v>
      </c>
      <c r="O744" s="52" t="s">
        <v>68</v>
      </c>
      <c r="P744" s="48">
        <v>0</v>
      </c>
      <c r="Q744" s="46">
        <v>0</v>
      </c>
      <c r="R744" s="46" t="s">
        <v>67</v>
      </c>
      <c r="S744" s="52" t="s">
        <v>67</v>
      </c>
      <c r="T744" s="48">
        <v>0</v>
      </c>
      <c r="U744" s="46">
        <v>0</v>
      </c>
      <c r="V744" s="46">
        <v>0</v>
      </c>
      <c r="W744" s="46">
        <v>0</v>
      </c>
      <c r="X744" s="46">
        <v>0</v>
      </c>
      <c r="Y744" s="48">
        <v>0</v>
      </c>
      <c r="Z744" s="48">
        <v>0</v>
      </c>
      <c r="AA744" s="52">
        <v>0</v>
      </c>
      <c r="AB744" s="48">
        <v>0</v>
      </c>
      <c r="AC744" s="52">
        <v>0</v>
      </c>
      <c r="AD744" s="53" t="s">
        <v>68</v>
      </c>
    </row>
    <row r="745" spans="1:30" ht="30" customHeight="1" x14ac:dyDescent="0.25">
      <c r="A745" s="45" t="s">
        <v>60</v>
      </c>
      <c r="B745" s="45" t="s">
        <v>61</v>
      </c>
      <c r="C745" s="45" t="s">
        <v>1109</v>
      </c>
      <c r="D745" s="46" t="s">
        <v>1323</v>
      </c>
      <c r="E745" s="46" t="s">
        <v>1134</v>
      </c>
      <c r="F745" s="46" t="s">
        <v>1324</v>
      </c>
      <c r="G745" s="46" t="s">
        <v>1134</v>
      </c>
      <c r="H745" s="47" t="s">
        <v>66</v>
      </c>
      <c r="I745" s="48">
        <v>0</v>
      </c>
      <c r="J745" s="49">
        <v>0</v>
      </c>
      <c r="K745" s="46">
        <v>0</v>
      </c>
      <c r="L745" s="46">
        <v>0</v>
      </c>
      <c r="M745" s="49" t="s">
        <v>67</v>
      </c>
      <c r="N745" s="54">
        <v>0</v>
      </c>
      <c r="O745" s="52" t="s">
        <v>68</v>
      </c>
      <c r="P745" s="48">
        <v>0</v>
      </c>
      <c r="Q745" s="46">
        <v>0</v>
      </c>
      <c r="R745" s="46" t="s">
        <v>67</v>
      </c>
      <c r="S745" s="52" t="s">
        <v>67</v>
      </c>
      <c r="T745" s="48">
        <v>0</v>
      </c>
      <c r="U745" s="46">
        <v>0</v>
      </c>
      <c r="V745" s="46">
        <v>0</v>
      </c>
      <c r="W745" s="46">
        <v>0</v>
      </c>
      <c r="X745" s="46">
        <v>0</v>
      </c>
      <c r="Y745" s="48">
        <v>0</v>
      </c>
      <c r="Z745" s="48">
        <v>0</v>
      </c>
      <c r="AA745" s="52">
        <v>0</v>
      </c>
      <c r="AB745" s="48">
        <v>0</v>
      </c>
      <c r="AC745" s="52">
        <v>0</v>
      </c>
      <c r="AD745" s="53" t="s">
        <v>68</v>
      </c>
    </row>
    <row r="746" spans="1:30" ht="30" customHeight="1" x14ac:dyDescent="0.25">
      <c r="A746" s="45" t="s">
        <v>60</v>
      </c>
      <c r="B746" s="45" t="s">
        <v>61</v>
      </c>
      <c r="C746" s="45" t="s">
        <v>1109</v>
      </c>
      <c r="D746" s="46" t="s">
        <v>1323</v>
      </c>
      <c r="E746" s="46" t="s">
        <v>1134</v>
      </c>
      <c r="F746" s="46" t="s">
        <v>1325</v>
      </c>
      <c r="G746" s="46" t="s">
        <v>1134</v>
      </c>
      <c r="H746" s="47" t="s">
        <v>66</v>
      </c>
      <c r="I746" s="48">
        <v>0</v>
      </c>
      <c r="J746" s="49">
        <v>0</v>
      </c>
      <c r="K746" s="46">
        <v>0</v>
      </c>
      <c r="L746" s="46">
        <v>0</v>
      </c>
      <c r="M746" s="49" t="s">
        <v>67</v>
      </c>
      <c r="N746" s="51">
        <v>0</v>
      </c>
      <c r="O746" s="52" t="s">
        <v>68</v>
      </c>
      <c r="P746" s="48">
        <v>0</v>
      </c>
      <c r="Q746" s="46">
        <v>0</v>
      </c>
      <c r="R746" s="46" t="s">
        <v>67</v>
      </c>
      <c r="S746" s="52" t="s">
        <v>67</v>
      </c>
      <c r="T746" s="48">
        <v>0</v>
      </c>
      <c r="U746" s="46">
        <v>0</v>
      </c>
      <c r="V746" s="46">
        <v>0</v>
      </c>
      <c r="W746" s="46">
        <v>0</v>
      </c>
      <c r="X746" s="46">
        <v>0</v>
      </c>
      <c r="Y746" s="48">
        <v>0</v>
      </c>
      <c r="Z746" s="48">
        <v>0</v>
      </c>
      <c r="AA746" s="52">
        <v>0</v>
      </c>
      <c r="AB746" s="48">
        <v>0</v>
      </c>
      <c r="AC746" s="52">
        <v>0</v>
      </c>
      <c r="AD746" s="53" t="s">
        <v>68</v>
      </c>
    </row>
    <row r="747" spans="1:30" ht="30" customHeight="1" x14ac:dyDescent="0.25">
      <c r="A747" s="45" t="s">
        <v>60</v>
      </c>
      <c r="B747" s="45" t="s">
        <v>61</v>
      </c>
      <c r="C747" s="45" t="s">
        <v>1109</v>
      </c>
      <c r="D747" s="46" t="s">
        <v>1326</v>
      </c>
      <c r="E747" s="46" t="s">
        <v>1253</v>
      </c>
      <c r="F747" s="46" t="s">
        <v>1327</v>
      </c>
      <c r="G747" s="46" t="s">
        <v>1328</v>
      </c>
      <c r="H747" s="47" t="s">
        <v>66</v>
      </c>
      <c r="I747" s="48">
        <v>0</v>
      </c>
      <c r="J747" s="49">
        <v>0</v>
      </c>
      <c r="K747" s="46">
        <v>0</v>
      </c>
      <c r="L747" s="46">
        <v>0</v>
      </c>
      <c r="M747" s="49" t="s">
        <v>67</v>
      </c>
      <c r="N747" s="54">
        <v>0</v>
      </c>
      <c r="O747" s="52" t="s">
        <v>68</v>
      </c>
      <c r="P747" s="48">
        <v>0</v>
      </c>
      <c r="Q747" s="46">
        <v>0</v>
      </c>
      <c r="R747" s="46" t="s">
        <v>67</v>
      </c>
      <c r="S747" s="52" t="s">
        <v>67</v>
      </c>
      <c r="T747" s="48">
        <v>0</v>
      </c>
      <c r="U747" s="46">
        <v>0</v>
      </c>
      <c r="V747" s="46">
        <v>0</v>
      </c>
      <c r="W747" s="46">
        <v>0</v>
      </c>
      <c r="X747" s="46">
        <v>0</v>
      </c>
      <c r="Y747" s="48">
        <v>0</v>
      </c>
      <c r="Z747" s="48">
        <v>0</v>
      </c>
      <c r="AA747" s="52">
        <v>0</v>
      </c>
      <c r="AB747" s="48">
        <v>0</v>
      </c>
      <c r="AC747" s="52">
        <v>0</v>
      </c>
      <c r="AD747" s="53" t="s">
        <v>68</v>
      </c>
    </row>
    <row r="748" spans="1:30" ht="30" customHeight="1" x14ac:dyDescent="0.25">
      <c r="A748" s="45" t="s">
        <v>60</v>
      </c>
      <c r="B748" s="45" t="s">
        <v>61</v>
      </c>
      <c r="C748" s="45" t="s">
        <v>1109</v>
      </c>
      <c r="D748" s="46" t="s">
        <v>1326</v>
      </c>
      <c r="E748" s="46" t="s">
        <v>1253</v>
      </c>
      <c r="F748" s="46" t="s">
        <v>1329</v>
      </c>
      <c r="G748" s="46" t="s">
        <v>1328</v>
      </c>
      <c r="H748" s="47" t="s">
        <v>66</v>
      </c>
      <c r="I748" s="48">
        <v>0</v>
      </c>
      <c r="J748" s="49">
        <v>0</v>
      </c>
      <c r="K748" s="46">
        <v>0</v>
      </c>
      <c r="L748" s="46">
        <v>0</v>
      </c>
      <c r="M748" s="49" t="s">
        <v>67</v>
      </c>
      <c r="N748" s="51">
        <v>0</v>
      </c>
      <c r="O748" s="52" t="s">
        <v>68</v>
      </c>
      <c r="P748" s="48">
        <v>0</v>
      </c>
      <c r="Q748" s="46">
        <v>0</v>
      </c>
      <c r="R748" s="46" t="s">
        <v>67</v>
      </c>
      <c r="S748" s="52" t="s">
        <v>67</v>
      </c>
      <c r="T748" s="48">
        <v>0</v>
      </c>
      <c r="U748" s="46">
        <v>0</v>
      </c>
      <c r="V748" s="46">
        <v>0</v>
      </c>
      <c r="W748" s="46">
        <v>0</v>
      </c>
      <c r="X748" s="46">
        <v>0</v>
      </c>
      <c r="Y748" s="48">
        <v>0</v>
      </c>
      <c r="Z748" s="48">
        <v>0</v>
      </c>
      <c r="AA748" s="52">
        <v>0</v>
      </c>
      <c r="AB748" s="48">
        <v>0</v>
      </c>
      <c r="AC748" s="52">
        <v>0</v>
      </c>
      <c r="AD748" s="53" t="s">
        <v>68</v>
      </c>
    </row>
    <row r="749" spans="1:30" ht="30" customHeight="1" x14ac:dyDescent="0.25">
      <c r="A749" s="45" t="s">
        <v>60</v>
      </c>
      <c r="B749" s="45" t="s">
        <v>61</v>
      </c>
      <c r="C749" s="45" t="s">
        <v>1109</v>
      </c>
      <c r="D749" s="46" t="s">
        <v>1326</v>
      </c>
      <c r="E749" s="46" t="s">
        <v>1253</v>
      </c>
      <c r="F749" s="46" t="s">
        <v>1330</v>
      </c>
      <c r="G749" s="46" t="s">
        <v>1328</v>
      </c>
      <c r="H749" s="47" t="s">
        <v>66</v>
      </c>
      <c r="I749" s="48">
        <v>0</v>
      </c>
      <c r="J749" s="49">
        <v>0</v>
      </c>
      <c r="K749" s="46">
        <v>0</v>
      </c>
      <c r="L749" s="46">
        <v>0</v>
      </c>
      <c r="M749" s="49" t="s">
        <v>67</v>
      </c>
      <c r="N749" s="54">
        <v>0</v>
      </c>
      <c r="O749" s="52" t="s">
        <v>68</v>
      </c>
      <c r="P749" s="48">
        <v>0</v>
      </c>
      <c r="Q749" s="46">
        <v>0</v>
      </c>
      <c r="R749" s="46" t="s">
        <v>67</v>
      </c>
      <c r="S749" s="52" t="s">
        <v>67</v>
      </c>
      <c r="T749" s="48">
        <v>0</v>
      </c>
      <c r="U749" s="46">
        <v>0</v>
      </c>
      <c r="V749" s="46">
        <v>0</v>
      </c>
      <c r="W749" s="46">
        <v>0</v>
      </c>
      <c r="X749" s="46">
        <v>0</v>
      </c>
      <c r="Y749" s="48">
        <v>0</v>
      </c>
      <c r="Z749" s="48">
        <v>0</v>
      </c>
      <c r="AA749" s="52">
        <v>0</v>
      </c>
      <c r="AB749" s="48">
        <v>0</v>
      </c>
      <c r="AC749" s="52">
        <v>0</v>
      </c>
      <c r="AD749" s="53" t="s">
        <v>68</v>
      </c>
    </row>
    <row r="750" spans="1:30" ht="30" customHeight="1" x14ac:dyDescent="0.25">
      <c r="A750" s="45" t="s">
        <v>60</v>
      </c>
      <c r="B750" s="45" t="s">
        <v>61</v>
      </c>
      <c r="C750" s="45" t="s">
        <v>1109</v>
      </c>
      <c r="D750" s="46" t="s">
        <v>1326</v>
      </c>
      <c r="E750" s="46" t="s">
        <v>1253</v>
      </c>
      <c r="F750" s="46" t="s">
        <v>1331</v>
      </c>
      <c r="G750" s="46" t="s">
        <v>1332</v>
      </c>
      <c r="H750" s="47" t="s">
        <v>66</v>
      </c>
      <c r="I750" s="48">
        <v>0</v>
      </c>
      <c r="J750" s="49">
        <v>0</v>
      </c>
      <c r="K750" s="46">
        <v>0</v>
      </c>
      <c r="L750" s="46">
        <v>0</v>
      </c>
      <c r="M750" s="49" t="s">
        <v>67</v>
      </c>
      <c r="N750" s="51">
        <v>0</v>
      </c>
      <c r="O750" s="52" t="s">
        <v>68</v>
      </c>
      <c r="P750" s="48">
        <v>0</v>
      </c>
      <c r="Q750" s="46">
        <v>0</v>
      </c>
      <c r="R750" s="46" t="s">
        <v>67</v>
      </c>
      <c r="S750" s="52" t="s">
        <v>67</v>
      </c>
      <c r="T750" s="48">
        <v>0</v>
      </c>
      <c r="U750" s="46">
        <v>0</v>
      </c>
      <c r="V750" s="46">
        <v>0</v>
      </c>
      <c r="W750" s="46">
        <v>0</v>
      </c>
      <c r="X750" s="46">
        <v>0</v>
      </c>
      <c r="Y750" s="48">
        <v>0</v>
      </c>
      <c r="Z750" s="48">
        <v>0</v>
      </c>
      <c r="AA750" s="52">
        <v>0</v>
      </c>
      <c r="AB750" s="48">
        <v>0</v>
      </c>
      <c r="AC750" s="52">
        <v>0</v>
      </c>
      <c r="AD750" s="53" t="s">
        <v>68</v>
      </c>
    </row>
    <row r="751" spans="1:30" ht="30" customHeight="1" x14ac:dyDescent="0.25">
      <c r="A751" s="45" t="s">
        <v>60</v>
      </c>
      <c r="B751" s="45" t="s">
        <v>61</v>
      </c>
      <c r="C751" s="45" t="s">
        <v>1109</v>
      </c>
      <c r="D751" s="46" t="s">
        <v>1326</v>
      </c>
      <c r="E751" s="46" t="s">
        <v>1253</v>
      </c>
      <c r="F751" s="46" t="s">
        <v>1333</v>
      </c>
      <c r="G751" s="46" t="s">
        <v>1253</v>
      </c>
      <c r="H751" s="47" t="s">
        <v>66</v>
      </c>
      <c r="I751" s="48">
        <v>0</v>
      </c>
      <c r="J751" s="49">
        <v>0</v>
      </c>
      <c r="K751" s="46">
        <v>0</v>
      </c>
      <c r="L751" s="46">
        <v>0</v>
      </c>
      <c r="M751" s="49" t="s">
        <v>67</v>
      </c>
      <c r="N751" s="54">
        <v>0</v>
      </c>
      <c r="O751" s="52" t="s">
        <v>68</v>
      </c>
      <c r="P751" s="48">
        <v>0</v>
      </c>
      <c r="Q751" s="46">
        <v>0</v>
      </c>
      <c r="R751" s="46" t="s">
        <v>67</v>
      </c>
      <c r="S751" s="52" t="s">
        <v>67</v>
      </c>
      <c r="T751" s="48">
        <v>0</v>
      </c>
      <c r="U751" s="46">
        <v>0</v>
      </c>
      <c r="V751" s="46">
        <v>0</v>
      </c>
      <c r="W751" s="46">
        <v>0</v>
      </c>
      <c r="X751" s="46">
        <v>0</v>
      </c>
      <c r="Y751" s="48">
        <v>0</v>
      </c>
      <c r="Z751" s="48">
        <v>0</v>
      </c>
      <c r="AA751" s="52">
        <v>0</v>
      </c>
      <c r="AB751" s="48">
        <v>0</v>
      </c>
      <c r="AC751" s="52">
        <v>0</v>
      </c>
      <c r="AD751" s="53" t="s">
        <v>68</v>
      </c>
    </row>
    <row r="752" spans="1:30" ht="30" customHeight="1" x14ac:dyDescent="0.25">
      <c r="A752" s="45" t="s">
        <v>60</v>
      </c>
      <c r="B752" s="45" t="s">
        <v>61</v>
      </c>
      <c r="C752" s="45" t="s">
        <v>1109</v>
      </c>
      <c r="D752" s="46" t="s">
        <v>1334</v>
      </c>
      <c r="E752" s="46" t="s">
        <v>1335</v>
      </c>
      <c r="F752" s="46" t="s">
        <v>1336</v>
      </c>
      <c r="G752" s="46" t="s">
        <v>1337</v>
      </c>
      <c r="H752" s="47" t="s">
        <v>66</v>
      </c>
      <c r="I752" s="48">
        <v>0</v>
      </c>
      <c r="J752" s="49">
        <v>0</v>
      </c>
      <c r="K752" s="46">
        <v>0</v>
      </c>
      <c r="L752" s="46">
        <v>0</v>
      </c>
      <c r="M752" s="49" t="s">
        <v>67</v>
      </c>
      <c r="N752" s="51">
        <v>0</v>
      </c>
      <c r="O752" s="52" t="s">
        <v>68</v>
      </c>
      <c r="P752" s="48">
        <v>0</v>
      </c>
      <c r="Q752" s="46">
        <v>0</v>
      </c>
      <c r="R752" s="46" t="s">
        <v>67</v>
      </c>
      <c r="S752" s="52" t="s">
        <v>67</v>
      </c>
      <c r="T752" s="48">
        <v>0</v>
      </c>
      <c r="U752" s="46">
        <v>0</v>
      </c>
      <c r="V752" s="46">
        <v>0</v>
      </c>
      <c r="W752" s="46">
        <v>0</v>
      </c>
      <c r="X752" s="46">
        <v>0</v>
      </c>
      <c r="Y752" s="48">
        <v>0</v>
      </c>
      <c r="Z752" s="48">
        <v>0</v>
      </c>
      <c r="AA752" s="52">
        <v>0</v>
      </c>
      <c r="AB752" s="48">
        <v>0</v>
      </c>
      <c r="AC752" s="52">
        <v>0</v>
      </c>
      <c r="AD752" s="53" t="s">
        <v>68</v>
      </c>
    </row>
    <row r="753" spans="1:30" ht="30" customHeight="1" x14ac:dyDescent="0.25">
      <c r="A753" s="45" t="s">
        <v>60</v>
      </c>
      <c r="B753" s="45" t="s">
        <v>61</v>
      </c>
      <c r="C753" s="45" t="s">
        <v>1109</v>
      </c>
      <c r="D753" s="46" t="s">
        <v>1338</v>
      </c>
      <c r="E753" s="46" t="s">
        <v>1274</v>
      </c>
      <c r="F753" s="46" t="s">
        <v>1339</v>
      </c>
      <c r="G753" s="46" t="s">
        <v>1340</v>
      </c>
      <c r="H753" s="47" t="s">
        <v>66</v>
      </c>
      <c r="I753" s="48">
        <v>0</v>
      </c>
      <c r="J753" s="49">
        <v>0</v>
      </c>
      <c r="K753" s="46">
        <v>0</v>
      </c>
      <c r="L753" s="46">
        <v>0</v>
      </c>
      <c r="M753" s="49" t="s">
        <v>67</v>
      </c>
      <c r="N753" s="54">
        <v>0</v>
      </c>
      <c r="O753" s="52" t="s">
        <v>68</v>
      </c>
      <c r="P753" s="48">
        <v>0</v>
      </c>
      <c r="Q753" s="46">
        <v>0</v>
      </c>
      <c r="R753" s="46" t="s">
        <v>67</v>
      </c>
      <c r="S753" s="52" t="s">
        <v>67</v>
      </c>
      <c r="T753" s="48">
        <v>0</v>
      </c>
      <c r="U753" s="46">
        <v>0</v>
      </c>
      <c r="V753" s="46">
        <v>0</v>
      </c>
      <c r="W753" s="46">
        <v>0</v>
      </c>
      <c r="X753" s="46">
        <v>0</v>
      </c>
      <c r="Y753" s="48">
        <v>0</v>
      </c>
      <c r="Z753" s="48">
        <v>0</v>
      </c>
      <c r="AA753" s="52">
        <v>0</v>
      </c>
      <c r="AB753" s="48">
        <v>0</v>
      </c>
      <c r="AC753" s="52">
        <v>0</v>
      </c>
      <c r="AD753" s="53" t="s">
        <v>68</v>
      </c>
    </row>
    <row r="754" spans="1:30" ht="30" customHeight="1" x14ac:dyDescent="0.25">
      <c r="A754" s="45" t="s">
        <v>60</v>
      </c>
      <c r="B754" s="45" t="s">
        <v>61</v>
      </c>
      <c r="C754" s="45" t="s">
        <v>1109</v>
      </c>
      <c r="D754" s="46" t="s">
        <v>1249</v>
      </c>
      <c r="E754" s="46" t="s">
        <v>1201</v>
      </c>
      <c r="F754" s="46" t="s">
        <v>1341</v>
      </c>
      <c r="G754" s="46" t="s">
        <v>1342</v>
      </c>
      <c r="H754" s="47" t="s">
        <v>66</v>
      </c>
      <c r="I754" s="48">
        <v>0</v>
      </c>
      <c r="J754" s="49">
        <v>0</v>
      </c>
      <c r="K754" s="46">
        <v>0</v>
      </c>
      <c r="L754" s="46">
        <v>0</v>
      </c>
      <c r="M754" s="49" t="s">
        <v>67</v>
      </c>
      <c r="N754" s="51">
        <v>0</v>
      </c>
      <c r="O754" s="52" t="s">
        <v>68</v>
      </c>
      <c r="P754" s="48">
        <v>0</v>
      </c>
      <c r="Q754" s="46">
        <v>0</v>
      </c>
      <c r="R754" s="46" t="s">
        <v>67</v>
      </c>
      <c r="S754" s="52" t="s">
        <v>67</v>
      </c>
      <c r="T754" s="48">
        <v>0</v>
      </c>
      <c r="U754" s="46">
        <v>0</v>
      </c>
      <c r="V754" s="46">
        <v>0</v>
      </c>
      <c r="W754" s="46">
        <v>0</v>
      </c>
      <c r="X754" s="46">
        <v>0</v>
      </c>
      <c r="Y754" s="48">
        <v>0</v>
      </c>
      <c r="Z754" s="48">
        <v>0</v>
      </c>
      <c r="AA754" s="52">
        <v>0</v>
      </c>
      <c r="AB754" s="48">
        <v>0</v>
      </c>
      <c r="AC754" s="52">
        <v>0</v>
      </c>
      <c r="AD754" s="53" t="s">
        <v>68</v>
      </c>
    </row>
    <row r="755" spans="1:30" ht="30" customHeight="1" x14ac:dyDescent="0.25">
      <c r="A755" s="45" t="s">
        <v>60</v>
      </c>
      <c r="B755" s="45" t="s">
        <v>61</v>
      </c>
      <c r="C755" s="45" t="s">
        <v>1109</v>
      </c>
      <c r="D755" s="46" t="s">
        <v>1249</v>
      </c>
      <c r="E755" s="46" t="s">
        <v>1201</v>
      </c>
      <c r="F755" s="46" t="s">
        <v>1343</v>
      </c>
      <c r="G755" s="46" t="s">
        <v>1201</v>
      </c>
      <c r="H755" s="47" t="s">
        <v>66</v>
      </c>
      <c r="I755" s="48">
        <v>0</v>
      </c>
      <c r="J755" s="49">
        <v>0</v>
      </c>
      <c r="K755" s="46">
        <v>0</v>
      </c>
      <c r="L755" s="46">
        <v>0</v>
      </c>
      <c r="M755" s="49" t="s">
        <v>67</v>
      </c>
      <c r="N755" s="54">
        <v>0</v>
      </c>
      <c r="O755" s="52" t="s">
        <v>68</v>
      </c>
      <c r="P755" s="48">
        <v>0</v>
      </c>
      <c r="Q755" s="46">
        <v>0</v>
      </c>
      <c r="R755" s="46" t="s">
        <v>67</v>
      </c>
      <c r="S755" s="52" t="s">
        <v>67</v>
      </c>
      <c r="T755" s="48">
        <v>0</v>
      </c>
      <c r="U755" s="46">
        <v>0</v>
      </c>
      <c r="V755" s="46">
        <v>0</v>
      </c>
      <c r="W755" s="46">
        <v>0</v>
      </c>
      <c r="X755" s="46">
        <v>0</v>
      </c>
      <c r="Y755" s="48">
        <v>0</v>
      </c>
      <c r="Z755" s="48">
        <v>0</v>
      </c>
      <c r="AA755" s="52">
        <v>0</v>
      </c>
      <c r="AB755" s="48">
        <v>0</v>
      </c>
      <c r="AC755" s="52">
        <v>0</v>
      </c>
      <c r="AD755" s="53" t="s">
        <v>68</v>
      </c>
    </row>
    <row r="756" spans="1:30" ht="30" customHeight="1" x14ac:dyDescent="0.25">
      <c r="A756" s="45" t="s">
        <v>60</v>
      </c>
      <c r="B756" s="45" t="s">
        <v>61</v>
      </c>
      <c r="C756" s="45" t="s">
        <v>1109</v>
      </c>
      <c r="D756" s="46" t="s">
        <v>1249</v>
      </c>
      <c r="E756" s="46" t="s">
        <v>1201</v>
      </c>
      <c r="F756" s="46" t="s">
        <v>1344</v>
      </c>
      <c r="G756" s="46" t="s">
        <v>1345</v>
      </c>
      <c r="H756" s="47" t="s">
        <v>66</v>
      </c>
      <c r="I756" s="48">
        <v>0</v>
      </c>
      <c r="J756" s="49">
        <v>0</v>
      </c>
      <c r="K756" s="46">
        <v>0</v>
      </c>
      <c r="L756" s="46">
        <v>0</v>
      </c>
      <c r="M756" s="49" t="s">
        <v>67</v>
      </c>
      <c r="N756" s="51">
        <v>0</v>
      </c>
      <c r="O756" s="52" t="s">
        <v>68</v>
      </c>
      <c r="P756" s="48">
        <v>0</v>
      </c>
      <c r="Q756" s="46">
        <v>0</v>
      </c>
      <c r="R756" s="46" t="s">
        <v>67</v>
      </c>
      <c r="S756" s="52" t="s">
        <v>67</v>
      </c>
      <c r="T756" s="48">
        <v>0</v>
      </c>
      <c r="U756" s="46">
        <v>0</v>
      </c>
      <c r="V756" s="46">
        <v>0</v>
      </c>
      <c r="W756" s="46">
        <v>0</v>
      </c>
      <c r="X756" s="46">
        <v>0</v>
      </c>
      <c r="Y756" s="48">
        <v>0</v>
      </c>
      <c r="Z756" s="48">
        <v>0</v>
      </c>
      <c r="AA756" s="52">
        <v>0</v>
      </c>
      <c r="AB756" s="48">
        <v>0</v>
      </c>
      <c r="AC756" s="52">
        <v>0</v>
      </c>
      <c r="AD756" s="53" t="s">
        <v>68</v>
      </c>
    </row>
    <row r="757" spans="1:30" ht="30" customHeight="1" x14ac:dyDescent="0.25">
      <c r="A757" s="45" t="s">
        <v>60</v>
      </c>
      <c r="B757" s="45" t="s">
        <v>61</v>
      </c>
      <c r="C757" s="45" t="s">
        <v>1109</v>
      </c>
      <c r="D757" s="46" t="s">
        <v>1249</v>
      </c>
      <c r="E757" s="46" t="s">
        <v>1201</v>
      </c>
      <c r="F757" s="46" t="s">
        <v>1346</v>
      </c>
      <c r="G757" s="46" t="s">
        <v>1347</v>
      </c>
      <c r="H757" s="47" t="s">
        <v>66</v>
      </c>
      <c r="I757" s="48">
        <v>0</v>
      </c>
      <c r="J757" s="49">
        <v>0</v>
      </c>
      <c r="K757" s="46">
        <v>0</v>
      </c>
      <c r="L757" s="46">
        <v>0</v>
      </c>
      <c r="M757" s="49" t="s">
        <v>67</v>
      </c>
      <c r="N757" s="54">
        <v>0</v>
      </c>
      <c r="O757" s="52" t="s">
        <v>68</v>
      </c>
      <c r="P757" s="48">
        <v>0</v>
      </c>
      <c r="Q757" s="46">
        <v>0</v>
      </c>
      <c r="R757" s="46" t="s">
        <v>67</v>
      </c>
      <c r="S757" s="52" t="s">
        <v>67</v>
      </c>
      <c r="T757" s="48">
        <v>0</v>
      </c>
      <c r="U757" s="46">
        <v>0</v>
      </c>
      <c r="V757" s="46">
        <v>0</v>
      </c>
      <c r="W757" s="46">
        <v>0</v>
      </c>
      <c r="X757" s="46">
        <v>0</v>
      </c>
      <c r="Y757" s="48">
        <v>0</v>
      </c>
      <c r="Z757" s="48">
        <v>0</v>
      </c>
      <c r="AA757" s="52">
        <v>0</v>
      </c>
      <c r="AB757" s="48">
        <v>0</v>
      </c>
      <c r="AC757" s="52">
        <v>0</v>
      </c>
      <c r="AD757" s="53" t="s">
        <v>68</v>
      </c>
    </row>
    <row r="758" spans="1:30" ht="30" customHeight="1" x14ac:dyDescent="0.25">
      <c r="A758" s="45" t="s">
        <v>60</v>
      </c>
      <c r="B758" s="45" t="s">
        <v>61</v>
      </c>
      <c r="C758" s="45" t="s">
        <v>1109</v>
      </c>
      <c r="D758" s="46" t="s">
        <v>1249</v>
      </c>
      <c r="E758" s="46" t="s">
        <v>1201</v>
      </c>
      <c r="F758" s="46" t="s">
        <v>1348</v>
      </c>
      <c r="G758" s="46" t="s">
        <v>1345</v>
      </c>
      <c r="H758" s="47" t="s">
        <v>66</v>
      </c>
      <c r="I758" s="48">
        <v>0</v>
      </c>
      <c r="J758" s="49">
        <v>0</v>
      </c>
      <c r="K758" s="46">
        <v>0</v>
      </c>
      <c r="L758" s="46">
        <v>0</v>
      </c>
      <c r="M758" s="49" t="s">
        <v>67</v>
      </c>
      <c r="N758" s="51">
        <v>0</v>
      </c>
      <c r="O758" s="52" t="s">
        <v>68</v>
      </c>
      <c r="P758" s="48">
        <v>0</v>
      </c>
      <c r="Q758" s="46">
        <v>0</v>
      </c>
      <c r="R758" s="46" t="s">
        <v>67</v>
      </c>
      <c r="S758" s="52" t="s">
        <v>67</v>
      </c>
      <c r="T758" s="48">
        <v>0</v>
      </c>
      <c r="U758" s="46">
        <v>0</v>
      </c>
      <c r="V758" s="46">
        <v>0</v>
      </c>
      <c r="W758" s="46">
        <v>0</v>
      </c>
      <c r="X758" s="46">
        <v>0</v>
      </c>
      <c r="Y758" s="48">
        <v>0</v>
      </c>
      <c r="Z758" s="48">
        <v>0</v>
      </c>
      <c r="AA758" s="52">
        <v>0</v>
      </c>
      <c r="AB758" s="48">
        <v>0</v>
      </c>
      <c r="AC758" s="52">
        <v>0</v>
      </c>
      <c r="AD758" s="53" t="s">
        <v>68</v>
      </c>
    </row>
    <row r="759" spans="1:30" ht="30" customHeight="1" x14ac:dyDescent="0.25">
      <c r="A759" s="45" t="s">
        <v>60</v>
      </c>
      <c r="B759" s="45" t="s">
        <v>61</v>
      </c>
      <c r="C759" s="45" t="s">
        <v>1109</v>
      </c>
      <c r="D759" s="46" t="s">
        <v>1249</v>
      </c>
      <c r="E759" s="46" t="s">
        <v>1201</v>
      </c>
      <c r="F759" s="46" t="s">
        <v>1349</v>
      </c>
      <c r="G759" s="46" t="s">
        <v>1296</v>
      </c>
      <c r="H759" s="47" t="s">
        <v>66</v>
      </c>
      <c r="I759" s="48">
        <v>0</v>
      </c>
      <c r="J759" s="49">
        <v>0</v>
      </c>
      <c r="K759" s="46">
        <v>0</v>
      </c>
      <c r="L759" s="46">
        <v>0</v>
      </c>
      <c r="M759" s="49" t="s">
        <v>67</v>
      </c>
      <c r="N759" s="54">
        <v>0</v>
      </c>
      <c r="O759" s="52" t="s">
        <v>68</v>
      </c>
      <c r="P759" s="48">
        <v>0</v>
      </c>
      <c r="Q759" s="46">
        <v>0</v>
      </c>
      <c r="R759" s="46" t="s">
        <v>67</v>
      </c>
      <c r="S759" s="52" t="s">
        <v>67</v>
      </c>
      <c r="T759" s="48">
        <v>0</v>
      </c>
      <c r="U759" s="46">
        <v>0</v>
      </c>
      <c r="V759" s="46">
        <v>0</v>
      </c>
      <c r="W759" s="46">
        <v>0</v>
      </c>
      <c r="X759" s="46">
        <v>0</v>
      </c>
      <c r="Y759" s="48">
        <v>0</v>
      </c>
      <c r="Z759" s="48">
        <v>0</v>
      </c>
      <c r="AA759" s="52">
        <v>0</v>
      </c>
      <c r="AB759" s="48">
        <v>0</v>
      </c>
      <c r="AC759" s="52">
        <v>0</v>
      </c>
      <c r="AD759" s="53" t="s">
        <v>68</v>
      </c>
    </row>
    <row r="760" spans="1:30" ht="30" customHeight="1" x14ac:dyDescent="0.25">
      <c r="A760" s="45" t="s">
        <v>60</v>
      </c>
      <c r="B760" s="45" t="s">
        <v>61</v>
      </c>
      <c r="C760" s="45" t="s">
        <v>1109</v>
      </c>
      <c r="D760" s="46" t="s">
        <v>1350</v>
      </c>
      <c r="E760" s="46" t="s">
        <v>1214</v>
      </c>
      <c r="F760" s="46" t="s">
        <v>1351</v>
      </c>
      <c r="G760" s="46" t="s">
        <v>1143</v>
      </c>
      <c r="H760" s="47" t="s">
        <v>66</v>
      </c>
      <c r="I760" s="48">
        <v>0</v>
      </c>
      <c r="J760" s="49">
        <v>0</v>
      </c>
      <c r="K760" s="46">
        <v>0</v>
      </c>
      <c r="L760" s="46">
        <v>0</v>
      </c>
      <c r="M760" s="49" t="s">
        <v>67</v>
      </c>
      <c r="N760" s="51">
        <v>0</v>
      </c>
      <c r="O760" s="52" t="s">
        <v>68</v>
      </c>
      <c r="P760" s="48">
        <v>0</v>
      </c>
      <c r="Q760" s="46">
        <v>0</v>
      </c>
      <c r="R760" s="46" t="s">
        <v>67</v>
      </c>
      <c r="S760" s="52" t="s">
        <v>67</v>
      </c>
      <c r="T760" s="48">
        <v>0</v>
      </c>
      <c r="U760" s="46">
        <v>0</v>
      </c>
      <c r="V760" s="46">
        <v>0</v>
      </c>
      <c r="W760" s="46">
        <v>0</v>
      </c>
      <c r="X760" s="46">
        <v>0</v>
      </c>
      <c r="Y760" s="48">
        <v>0</v>
      </c>
      <c r="Z760" s="48">
        <v>0</v>
      </c>
      <c r="AA760" s="52">
        <v>0</v>
      </c>
      <c r="AB760" s="48">
        <v>0</v>
      </c>
      <c r="AC760" s="52">
        <v>0</v>
      </c>
      <c r="AD760" s="53" t="s">
        <v>68</v>
      </c>
    </row>
    <row r="761" spans="1:30" ht="30" customHeight="1" x14ac:dyDescent="0.25">
      <c r="A761" s="45" t="s">
        <v>60</v>
      </c>
      <c r="B761" s="45" t="s">
        <v>61</v>
      </c>
      <c r="C761" s="45" t="s">
        <v>1109</v>
      </c>
      <c r="D761" s="46" t="s">
        <v>1350</v>
      </c>
      <c r="E761" s="46" t="s">
        <v>1214</v>
      </c>
      <c r="F761" s="46" t="s">
        <v>1352</v>
      </c>
      <c r="G761" s="46" t="s">
        <v>1143</v>
      </c>
      <c r="H761" s="47" t="s">
        <v>66</v>
      </c>
      <c r="I761" s="48">
        <v>0</v>
      </c>
      <c r="J761" s="49">
        <v>0</v>
      </c>
      <c r="K761" s="46">
        <v>0</v>
      </c>
      <c r="L761" s="46">
        <v>0</v>
      </c>
      <c r="M761" s="49" t="s">
        <v>67</v>
      </c>
      <c r="N761" s="54">
        <v>0</v>
      </c>
      <c r="O761" s="52" t="s">
        <v>68</v>
      </c>
      <c r="P761" s="48">
        <v>0</v>
      </c>
      <c r="Q761" s="46">
        <v>0</v>
      </c>
      <c r="R761" s="46" t="s">
        <v>67</v>
      </c>
      <c r="S761" s="52" t="s">
        <v>67</v>
      </c>
      <c r="T761" s="48">
        <v>0</v>
      </c>
      <c r="U761" s="46">
        <v>0</v>
      </c>
      <c r="V761" s="46">
        <v>0</v>
      </c>
      <c r="W761" s="46">
        <v>0</v>
      </c>
      <c r="X761" s="46">
        <v>0</v>
      </c>
      <c r="Y761" s="48">
        <v>0</v>
      </c>
      <c r="Z761" s="48">
        <v>0</v>
      </c>
      <c r="AA761" s="52">
        <v>0</v>
      </c>
      <c r="AB761" s="48">
        <v>0</v>
      </c>
      <c r="AC761" s="52">
        <v>0</v>
      </c>
      <c r="AD761" s="53" t="s">
        <v>68</v>
      </c>
    </row>
    <row r="762" spans="1:30" ht="30" customHeight="1" x14ac:dyDescent="0.25">
      <c r="A762" s="45" t="s">
        <v>60</v>
      </c>
      <c r="B762" s="45" t="s">
        <v>61</v>
      </c>
      <c r="C762" s="45" t="s">
        <v>1109</v>
      </c>
      <c r="D762" s="46" t="s">
        <v>1353</v>
      </c>
      <c r="E762" s="46" t="s">
        <v>1201</v>
      </c>
      <c r="F762" s="46" t="s">
        <v>1354</v>
      </c>
      <c r="G762" s="46" t="s">
        <v>1201</v>
      </c>
      <c r="H762" s="47" t="s">
        <v>66</v>
      </c>
      <c r="I762" s="48">
        <v>0</v>
      </c>
      <c r="J762" s="49">
        <v>0</v>
      </c>
      <c r="K762" s="46">
        <v>0</v>
      </c>
      <c r="L762" s="46">
        <v>0</v>
      </c>
      <c r="M762" s="49" t="s">
        <v>67</v>
      </c>
      <c r="N762" s="51">
        <v>0</v>
      </c>
      <c r="O762" s="52" t="s">
        <v>68</v>
      </c>
      <c r="P762" s="48">
        <v>0</v>
      </c>
      <c r="Q762" s="46">
        <v>0</v>
      </c>
      <c r="R762" s="46" t="s">
        <v>67</v>
      </c>
      <c r="S762" s="52" t="s">
        <v>67</v>
      </c>
      <c r="T762" s="48">
        <v>0</v>
      </c>
      <c r="U762" s="46">
        <v>0</v>
      </c>
      <c r="V762" s="46">
        <v>0</v>
      </c>
      <c r="W762" s="46">
        <v>0</v>
      </c>
      <c r="X762" s="46">
        <v>0</v>
      </c>
      <c r="Y762" s="48">
        <v>0</v>
      </c>
      <c r="Z762" s="48">
        <v>0</v>
      </c>
      <c r="AA762" s="52">
        <v>0</v>
      </c>
      <c r="AB762" s="48">
        <v>0</v>
      </c>
      <c r="AC762" s="52">
        <v>0</v>
      </c>
      <c r="AD762" s="53" t="s">
        <v>68</v>
      </c>
    </row>
    <row r="763" spans="1:30" ht="30" customHeight="1" x14ac:dyDescent="0.25">
      <c r="A763" s="45" t="s">
        <v>60</v>
      </c>
      <c r="B763" s="45" t="s">
        <v>61</v>
      </c>
      <c r="C763" s="45" t="s">
        <v>1109</v>
      </c>
      <c r="D763" s="46" t="s">
        <v>1353</v>
      </c>
      <c r="E763" s="46" t="s">
        <v>1201</v>
      </c>
      <c r="F763" s="46" t="s">
        <v>1355</v>
      </c>
      <c r="G763" s="46" t="s">
        <v>1201</v>
      </c>
      <c r="H763" s="47" t="s">
        <v>66</v>
      </c>
      <c r="I763" s="48">
        <v>0</v>
      </c>
      <c r="J763" s="49">
        <v>0</v>
      </c>
      <c r="K763" s="46">
        <v>0</v>
      </c>
      <c r="L763" s="46">
        <v>0</v>
      </c>
      <c r="M763" s="49" t="s">
        <v>67</v>
      </c>
      <c r="N763" s="54">
        <v>0</v>
      </c>
      <c r="O763" s="52" t="s">
        <v>68</v>
      </c>
      <c r="P763" s="48">
        <v>0</v>
      </c>
      <c r="Q763" s="46">
        <v>0</v>
      </c>
      <c r="R763" s="46" t="s">
        <v>67</v>
      </c>
      <c r="S763" s="52" t="s">
        <v>67</v>
      </c>
      <c r="T763" s="48">
        <v>0</v>
      </c>
      <c r="U763" s="46">
        <v>0</v>
      </c>
      <c r="V763" s="46">
        <v>0</v>
      </c>
      <c r="W763" s="46">
        <v>0</v>
      </c>
      <c r="X763" s="46">
        <v>0</v>
      </c>
      <c r="Y763" s="48">
        <v>0</v>
      </c>
      <c r="Z763" s="48">
        <v>0</v>
      </c>
      <c r="AA763" s="52">
        <v>0</v>
      </c>
      <c r="AB763" s="48">
        <v>0</v>
      </c>
      <c r="AC763" s="52">
        <v>0</v>
      </c>
      <c r="AD763" s="53" t="s">
        <v>68</v>
      </c>
    </row>
    <row r="764" spans="1:30" ht="30" customHeight="1" x14ac:dyDescent="0.25">
      <c r="A764" s="45" t="s">
        <v>60</v>
      </c>
      <c r="B764" s="45" t="s">
        <v>61</v>
      </c>
      <c r="C764" s="45" t="s">
        <v>1109</v>
      </c>
      <c r="D764" s="46" t="s">
        <v>1356</v>
      </c>
      <c r="E764" s="46" t="s">
        <v>1258</v>
      </c>
      <c r="F764" s="46" t="s">
        <v>1357</v>
      </c>
      <c r="G764" s="46" t="s">
        <v>1258</v>
      </c>
      <c r="H764" s="47" t="s">
        <v>66</v>
      </c>
      <c r="I764" s="48">
        <v>0</v>
      </c>
      <c r="J764" s="49">
        <v>0</v>
      </c>
      <c r="K764" s="46">
        <v>0</v>
      </c>
      <c r="L764" s="46">
        <v>0</v>
      </c>
      <c r="M764" s="49" t="s">
        <v>67</v>
      </c>
      <c r="N764" s="51">
        <v>0</v>
      </c>
      <c r="O764" s="52" t="s">
        <v>68</v>
      </c>
      <c r="P764" s="48">
        <v>0</v>
      </c>
      <c r="Q764" s="46">
        <v>0</v>
      </c>
      <c r="R764" s="46" t="s">
        <v>67</v>
      </c>
      <c r="S764" s="52" t="s">
        <v>67</v>
      </c>
      <c r="T764" s="48">
        <v>0</v>
      </c>
      <c r="U764" s="46">
        <v>0</v>
      </c>
      <c r="V764" s="46">
        <v>0</v>
      </c>
      <c r="W764" s="46">
        <v>0</v>
      </c>
      <c r="X764" s="46">
        <v>0</v>
      </c>
      <c r="Y764" s="48">
        <v>0</v>
      </c>
      <c r="Z764" s="48">
        <v>0</v>
      </c>
      <c r="AA764" s="52">
        <v>0</v>
      </c>
      <c r="AB764" s="48">
        <v>0</v>
      </c>
      <c r="AC764" s="52">
        <v>0</v>
      </c>
      <c r="AD764" s="53" t="s">
        <v>68</v>
      </c>
    </row>
    <row r="765" spans="1:30" ht="30" customHeight="1" x14ac:dyDescent="0.25">
      <c r="A765" s="45" t="s">
        <v>60</v>
      </c>
      <c r="B765" s="45" t="s">
        <v>61</v>
      </c>
      <c r="C765" s="45" t="s">
        <v>1109</v>
      </c>
      <c r="D765" s="46" t="s">
        <v>1356</v>
      </c>
      <c r="E765" s="46" t="s">
        <v>1258</v>
      </c>
      <c r="F765" s="46" t="s">
        <v>1358</v>
      </c>
      <c r="G765" s="46" t="s">
        <v>1258</v>
      </c>
      <c r="H765" s="47" t="s">
        <v>66</v>
      </c>
      <c r="I765" s="48">
        <v>0</v>
      </c>
      <c r="J765" s="49">
        <v>0</v>
      </c>
      <c r="K765" s="46">
        <v>0</v>
      </c>
      <c r="L765" s="46">
        <v>0</v>
      </c>
      <c r="M765" s="49" t="s">
        <v>67</v>
      </c>
      <c r="N765" s="54">
        <v>0</v>
      </c>
      <c r="O765" s="52" t="s">
        <v>68</v>
      </c>
      <c r="P765" s="48">
        <v>0</v>
      </c>
      <c r="Q765" s="46">
        <v>0</v>
      </c>
      <c r="R765" s="46" t="s">
        <v>67</v>
      </c>
      <c r="S765" s="52" t="s">
        <v>67</v>
      </c>
      <c r="T765" s="48">
        <v>0</v>
      </c>
      <c r="U765" s="46">
        <v>0</v>
      </c>
      <c r="V765" s="46">
        <v>0</v>
      </c>
      <c r="W765" s="46">
        <v>0</v>
      </c>
      <c r="X765" s="46">
        <v>0</v>
      </c>
      <c r="Y765" s="48">
        <v>0</v>
      </c>
      <c r="Z765" s="48">
        <v>0</v>
      </c>
      <c r="AA765" s="52">
        <v>0</v>
      </c>
      <c r="AB765" s="48">
        <v>0</v>
      </c>
      <c r="AC765" s="52">
        <v>0</v>
      </c>
      <c r="AD765" s="53" t="s">
        <v>68</v>
      </c>
    </row>
    <row r="766" spans="1:30" ht="30" customHeight="1" x14ac:dyDescent="0.25">
      <c r="A766" s="45" t="s">
        <v>60</v>
      </c>
      <c r="B766" s="45" t="s">
        <v>61</v>
      </c>
      <c r="C766" s="45" t="s">
        <v>1109</v>
      </c>
      <c r="D766" s="46" t="s">
        <v>1356</v>
      </c>
      <c r="E766" s="46" t="s">
        <v>1258</v>
      </c>
      <c r="F766" s="46" t="s">
        <v>1359</v>
      </c>
      <c r="G766" s="46" t="s">
        <v>1258</v>
      </c>
      <c r="H766" s="47" t="s">
        <v>66</v>
      </c>
      <c r="I766" s="48">
        <v>0</v>
      </c>
      <c r="J766" s="49">
        <v>0</v>
      </c>
      <c r="K766" s="46">
        <v>0</v>
      </c>
      <c r="L766" s="46">
        <v>0</v>
      </c>
      <c r="M766" s="49" t="s">
        <v>67</v>
      </c>
      <c r="N766" s="51">
        <v>0</v>
      </c>
      <c r="O766" s="52" t="s">
        <v>68</v>
      </c>
      <c r="P766" s="48">
        <v>0</v>
      </c>
      <c r="Q766" s="46">
        <v>0</v>
      </c>
      <c r="R766" s="46" t="s">
        <v>67</v>
      </c>
      <c r="S766" s="52" t="s">
        <v>67</v>
      </c>
      <c r="T766" s="48">
        <v>0</v>
      </c>
      <c r="U766" s="46">
        <v>0</v>
      </c>
      <c r="V766" s="46">
        <v>0</v>
      </c>
      <c r="W766" s="46">
        <v>0</v>
      </c>
      <c r="X766" s="46">
        <v>0</v>
      </c>
      <c r="Y766" s="48">
        <v>0</v>
      </c>
      <c r="Z766" s="48">
        <v>0</v>
      </c>
      <c r="AA766" s="52">
        <v>0</v>
      </c>
      <c r="AB766" s="48">
        <v>0</v>
      </c>
      <c r="AC766" s="52">
        <v>0</v>
      </c>
      <c r="AD766" s="53" t="s">
        <v>68</v>
      </c>
    </row>
    <row r="767" spans="1:30" ht="30" customHeight="1" x14ac:dyDescent="0.25">
      <c r="A767" s="45" t="s">
        <v>60</v>
      </c>
      <c r="B767" s="45" t="s">
        <v>61</v>
      </c>
      <c r="C767" s="45" t="s">
        <v>1109</v>
      </c>
      <c r="D767" s="46" t="s">
        <v>1356</v>
      </c>
      <c r="E767" s="46" t="s">
        <v>1258</v>
      </c>
      <c r="F767" s="46" t="s">
        <v>1360</v>
      </c>
      <c r="G767" s="46" t="s">
        <v>1258</v>
      </c>
      <c r="H767" s="47" t="s">
        <v>66</v>
      </c>
      <c r="I767" s="48">
        <v>0</v>
      </c>
      <c r="J767" s="49">
        <v>0</v>
      </c>
      <c r="K767" s="46">
        <v>0</v>
      </c>
      <c r="L767" s="46">
        <v>0</v>
      </c>
      <c r="M767" s="49" t="s">
        <v>67</v>
      </c>
      <c r="N767" s="54">
        <v>0</v>
      </c>
      <c r="O767" s="52" t="s">
        <v>68</v>
      </c>
      <c r="P767" s="48">
        <v>0</v>
      </c>
      <c r="Q767" s="46">
        <v>0</v>
      </c>
      <c r="R767" s="46" t="s">
        <v>67</v>
      </c>
      <c r="S767" s="52" t="s">
        <v>67</v>
      </c>
      <c r="T767" s="48">
        <v>0</v>
      </c>
      <c r="U767" s="46">
        <v>0</v>
      </c>
      <c r="V767" s="46">
        <v>0</v>
      </c>
      <c r="W767" s="46">
        <v>0</v>
      </c>
      <c r="X767" s="46">
        <v>0</v>
      </c>
      <c r="Y767" s="48">
        <v>0</v>
      </c>
      <c r="Z767" s="48">
        <v>0</v>
      </c>
      <c r="AA767" s="52">
        <v>0</v>
      </c>
      <c r="AB767" s="48">
        <v>0</v>
      </c>
      <c r="AC767" s="52">
        <v>0</v>
      </c>
      <c r="AD767" s="53" t="s">
        <v>68</v>
      </c>
    </row>
    <row r="768" spans="1:30" ht="30" customHeight="1" x14ac:dyDescent="0.25">
      <c r="A768" s="45" t="s">
        <v>60</v>
      </c>
      <c r="B768" s="45" t="s">
        <v>61</v>
      </c>
      <c r="C768" s="45" t="s">
        <v>1109</v>
      </c>
      <c r="D768" s="46" t="s">
        <v>1264</v>
      </c>
      <c r="E768" s="46" t="s">
        <v>1111</v>
      </c>
      <c r="F768" s="46" t="s">
        <v>1361</v>
      </c>
      <c r="G768" s="46" t="s">
        <v>1166</v>
      </c>
      <c r="H768" s="47" t="s">
        <v>66</v>
      </c>
      <c r="I768" s="48">
        <v>0</v>
      </c>
      <c r="J768" s="49">
        <v>0</v>
      </c>
      <c r="K768" s="46">
        <v>0</v>
      </c>
      <c r="L768" s="46">
        <v>0</v>
      </c>
      <c r="M768" s="49" t="s">
        <v>67</v>
      </c>
      <c r="N768" s="51">
        <v>0</v>
      </c>
      <c r="O768" s="52" t="s">
        <v>68</v>
      </c>
      <c r="P768" s="48">
        <v>0</v>
      </c>
      <c r="Q768" s="46">
        <v>0</v>
      </c>
      <c r="R768" s="46" t="s">
        <v>67</v>
      </c>
      <c r="S768" s="52" t="s">
        <v>67</v>
      </c>
      <c r="T768" s="48">
        <v>0</v>
      </c>
      <c r="U768" s="46">
        <v>0</v>
      </c>
      <c r="V768" s="46">
        <v>0</v>
      </c>
      <c r="W768" s="46">
        <v>0</v>
      </c>
      <c r="X768" s="46">
        <v>0</v>
      </c>
      <c r="Y768" s="48">
        <v>0</v>
      </c>
      <c r="Z768" s="48">
        <v>0</v>
      </c>
      <c r="AA768" s="52">
        <v>0</v>
      </c>
      <c r="AB768" s="48">
        <v>0</v>
      </c>
      <c r="AC768" s="52">
        <v>0</v>
      </c>
      <c r="AD768" s="53" t="s">
        <v>68</v>
      </c>
    </row>
    <row r="769" spans="1:30" ht="30" customHeight="1" x14ac:dyDescent="0.25">
      <c r="A769" s="45" t="s">
        <v>60</v>
      </c>
      <c r="B769" s="45" t="s">
        <v>61</v>
      </c>
      <c r="C769" s="45" t="s">
        <v>1109</v>
      </c>
      <c r="D769" s="46" t="s">
        <v>1264</v>
      </c>
      <c r="E769" s="46" t="s">
        <v>1111</v>
      </c>
      <c r="F769" s="46" t="s">
        <v>1362</v>
      </c>
      <c r="G769" s="46" t="s">
        <v>1166</v>
      </c>
      <c r="H769" s="47" t="s">
        <v>66</v>
      </c>
      <c r="I769" s="48">
        <v>0</v>
      </c>
      <c r="J769" s="49">
        <v>0</v>
      </c>
      <c r="K769" s="46">
        <v>0</v>
      </c>
      <c r="L769" s="46">
        <v>0</v>
      </c>
      <c r="M769" s="49" t="s">
        <v>67</v>
      </c>
      <c r="N769" s="54">
        <v>0</v>
      </c>
      <c r="O769" s="52" t="s">
        <v>68</v>
      </c>
      <c r="P769" s="48">
        <v>0</v>
      </c>
      <c r="Q769" s="46">
        <v>0</v>
      </c>
      <c r="R769" s="46" t="s">
        <v>67</v>
      </c>
      <c r="S769" s="52" t="s">
        <v>67</v>
      </c>
      <c r="T769" s="48">
        <v>0</v>
      </c>
      <c r="U769" s="46">
        <v>0</v>
      </c>
      <c r="V769" s="46">
        <v>0</v>
      </c>
      <c r="W769" s="46">
        <v>0</v>
      </c>
      <c r="X769" s="46">
        <v>0</v>
      </c>
      <c r="Y769" s="48">
        <v>0</v>
      </c>
      <c r="Z769" s="48">
        <v>0</v>
      </c>
      <c r="AA769" s="52">
        <v>0</v>
      </c>
      <c r="AB769" s="48">
        <v>0</v>
      </c>
      <c r="AC769" s="52">
        <v>0</v>
      </c>
      <c r="AD769" s="53" t="s">
        <v>68</v>
      </c>
    </row>
    <row r="770" spans="1:30" ht="30" customHeight="1" x14ac:dyDescent="0.25">
      <c r="A770" s="45" t="s">
        <v>60</v>
      </c>
      <c r="B770" s="45" t="s">
        <v>61</v>
      </c>
      <c r="C770" s="45" t="s">
        <v>1109</v>
      </c>
      <c r="D770" s="46" t="s">
        <v>1264</v>
      </c>
      <c r="E770" s="46" t="s">
        <v>1111</v>
      </c>
      <c r="F770" s="46" t="s">
        <v>1363</v>
      </c>
      <c r="G770" s="46" t="s">
        <v>1166</v>
      </c>
      <c r="H770" s="47" t="s">
        <v>66</v>
      </c>
      <c r="I770" s="48">
        <v>0</v>
      </c>
      <c r="J770" s="49">
        <v>0</v>
      </c>
      <c r="K770" s="46">
        <v>0</v>
      </c>
      <c r="L770" s="46">
        <v>0</v>
      </c>
      <c r="M770" s="49" t="s">
        <v>67</v>
      </c>
      <c r="N770" s="51">
        <v>0</v>
      </c>
      <c r="O770" s="52" t="s">
        <v>68</v>
      </c>
      <c r="P770" s="48">
        <v>0</v>
      </c>
      <c r="Q770" s="46">
        <v>0</v>
      </c>
      <c r="R770" s="46" t="s">
        <v>67</v>
      </c>
      <c r="S770" s="52" t="s">
        <v>67</v>
      </c>
      <c r="T770" s="48">
        <v>0</v>
      </c>
      <c r="U770" s="46">
        <v>0</v>
      </c>
      <c r="V770" s="46">
        <v>0</v>
      </c>
      <c r="W770" s="46">
        <v>0</v>
      </c>
      <c r="X770" s="46">
        <v>0</v>
      </c>
      <c r="Y770" s="48">
        <v>0</v>
      </c>
      <c r="Z770" s="48">
        <v>0</v>
      </c>
      <c r="AA770" s="52">
        <v>0</v>
      </c>
      <c r="AB770" s="48">
        <v>0</v>
      </c>
      <c r="AC770" s="52">
        <v>0</v>
      </c>
      <c r="AD770" s="53" t="s">
        <v>68</v>
      </c>
    </row>
    <row r="771" spans="1:30" ht="30" customHeight="1" x14ac:dyDescent="0.25">
      <c r="A771" s="45" t="s">
        <v>60</v>
      </c>
      <c r="B771" s="45" t="s">
        <v>61</v>
      </c>
      <c r="C771" s="45" t="s">
        <v>1109</v>
      </c>
      <c r="D771" s="46" t="s">
        <v>1264</v>
      </c>
      <c r="E771" s="46" t="s">
        <v>1111</v>
      </c>
      <c r="F771" s="46" t="s">
        <v>1364</v>
      </c>
      <c r="G771" s="46" t="s">
        <v>1166</v>
      </c>
      <c r="H771" s="47" t="s">
        <v>66</v>
      </c>
      <c r="I771" s="48">
        <v>0</v>
      </c>
      <c r="J771" s="49">
        <v>0</v>
      </c>
      <c r="K771" s="46">
        <v>0</v>
      </c>
      <c r="L771" s="46">
        <v>0</v>
      </c>
      <c r="M771" s="49" t="s">
        <v>67</v>
      </c>
      <c r="N771" s="54">
        <v>0</v>
      </c>
      <c r="O771" s="52" t="s">
        <v>68</v>
      </c>
      <c r="P771" s="48">
        <v>0</v>
      </c>
      <c r="Q771" s="46">
        <v>0</v>
      </c>
      <c r="R771" s="46" t="s">
        <v>67</v>
      </c>
      <c r="S771" s="52" t="s">
        <v>67</v>
      </c>
      <c r="T771" s="48">
        <v>0</v>
      </c>
      <c r="U771" s="46">
        <v>0</v>
      </c>
      <c r="V771" s="46">
        <v>0</v>
      </c>
      <c r="W771" s="46">
        <v>0</v>
      </c>
      <c r="X771" s="46">
        <v>0</v>
      </c>
      <c r="Y771" s="48">
        <v>0</v>
      </c>
      <c r="Z771" s="48">
        <v>0</v>
      </c>
      <c r="AA771" s="52">
        <v>0</v>
      </c>
      <c r="AB771" s="48">
        <v>0</v>
      </c>
      <c r="AC771" s="52">
        <v>0</v>
      </c>
      <c r="AD771" s="53" t="s">
        <v>68</v>
      </c>
    </row>
    <row r="772" spans="1:30" ht="30" customHeight="1" x14ac:dyDescent="0.25">
      <c r="A772" s="45" t="s">
        <v>60</v>
      </c>
      <c r="B772" s="45" t="s">
        <v>61</v>
      </c>
      <c r="C772" s="45" t="s">
        <v>1109</v>
      </c>
      <c r="D772" s="46" t="s">
        <v>1264</v>
      </c>
      <c r="E772" s="46" t="s">
        <v>1111</v>
      </c>
      <c r="F772" s="46" t="s">
        <v>1365</v>
      </c>
      <c r="G772" s="46" t="s">
        <v>1310</v>
      </c>
      <c r="H772" s="47" t="s">
        <v>66</v>
      </c>
      <c r="I772" s="48">
        <v>0</v>
      </c>
      <c r="J772" s="49">
        <v>0</v>
      </c>
      <c r="K772" s="46">
        <v>0</v>
      </c>
      <c r="L772" s="46">
        <v>0</v>
      </c>
      <c r="M772" s="49" t="s">
        <v>67</v>
      </c>
      <c r="N772" s="54">
        <v>0</v>
      </c>
      <c r="O772" s="52" t="s">
        <v>68</v>
      </c>
      <c r="P772" s="48">
        <v>0</v>
      </c>
      <c r="Q772" s="46">
        <v>0</v>
      </c>
      <c r="R772" s="46" t="s">
        <v>67</v>
      </c>
      <c r="S772" s="52" t="s">
        <v>67</v>
      </c>
      <c r="T772" s="48">
        <v>0</v>
      </c>
      <c r="U772" s="46">
        <v>0</v>
      </c>
      <c r="V772" s="46">
        <v>0</v>
      </c>
      <c r="W772" s="46">
        <v>0</v>
      </c>
      <c r="X772" s="46">
        <v>0</v>
      </c>
      <c r="Y772" s="48">
        <v>0</v>
      </c>
      <c r="Z772" s="48">
        <v>0</v>
      </c>
      <c r="AA772" s="52">
        <v>0</v>
      </c>
      <c r="AB772" s="48">
        <v>0</v>
      </c>
      <c r="AC772" s="52">
        <v>0</v>
      </c>
      <c r="AD772" s="53" t="s">
        <v>68</v>
      </c>
    </row>
    <row r="773" spans="1:30" ht="30" customHeight="1" x14ac:dyDescent="0.25">
      <c r="A773" s="45" t="s">
        <v>60</v>
      </c>
      <c r="B773" s="45" t="s">
        <v>61</v>
      </c>
      <c r="C773" s="45" t="s">
        <v>1109</v>
      </c>
      <c r="D773" s="46" t="s">
        <v>1264</v>
      </c>
      <c r="E773" s="46" t="s">
        <v>1111</v>
      </c>
      <c r="F773" s="46" t="s">
        <v>1366</v>
      </c>
      <c r="G773" s="46" t="s">
        <v>1166</v>
      </c>
      <c r="H773" s="47" t="s">
        <v>66</v>
      </c>
      <c r="I773" s="48">
        <v>0</v>
      </c>
      <c r="J773" s="49">
        <v>0</v>
      </c>
      <c r="K773" s="46">
        <v>0</v>
      </c>
      <c r="L773" s="46">
        <v>0</v>
      </c>
      <c r="M773" s="49" t="s">
        <v>67</v>
      </c>
      <c r="N773" s="51">
        <v>0</v>
      </c>
      <c r="O773" s="52" t="s">
        <v>68</v>
      </c>
      <c r="P773" s="48">
        <v>0</v>
      </c>
      <c r="Q773" s="46">
        <v>0</v>
      </c>
      <c r="R773" s="46" t="s">
        <v>67</v>
      </c>
      <c r="S773" s="52" t="s">
        <v>67</v>
      </c>
      <c r="T773" s="48">
        <v>0</v>
      </c>
      <c r="U773" s="46">
        <v>0</v>
      </c>
      <c r="V773" s="46">
        <v>0</v>
      </c>
      <c r="W773" s="46">
        <v>0</v>
      </c>
      <c r="X773" s="46">
        <v>0</v>
      </c>
      <c r="Y773" s="48">
        <v>0</v>
      </c>
      <c r="Z773" s="48">
        <v>0</v>
      </c>
      <c r="AA773" s="52">
        <v>0</v>
      </c>
      <c r="AB773" s="48">
        <v>0</v>
      </c>
      <c r="AC773" s="52">
        <v>0</v>
      </c>
      <c r="AD773" s="53" t="s">
        <v>68</v>
      </c>
    </row>
    <row r="774" spans="1:30" ht="30" customHeight="1" x14ac:dyDescent="0.25">
      <c r="A774" s="45" t="s">
        <v>60</v>
      </c>
      <c r="B774" s="45" t="s">
        <v>61</v>
      </c>
      <c r="C774" s="45" t="s">
        <v>1109</v>
      </c>
      <c r="D774" s="46" t="s">
        <v>1264</v>
      </c>
      <c r="E774" s="46" t="s">
        <v>1111</v>
      </c>
      <c r="F774" s="46" t="s">
        <v>1367</v>
      </c>
      <c r="G774" s="46" t="s">
        <v>1310</v>
      </c>
      <c r="H774" s="47" t="s">
        <v>66</v>
      </c>
      <c r="I774" s="48">
        <v>0</v>
      </c>
      <c r="J774" s="49">
        <v>0</v>
      </c>
      <c r="K774" s="46">
        <v>0</v>
      </c>
      <c r="L774" s="46">
        <v>0</v>
      </c>
      <c r="M774" s="49" t="s">
        <v>67</v>
      </c>
      <c r="N774" s="54">
        <v>0</v>
      </c>
      <c r="O774" s="52" t="s">
        <v>68</v>
      </c>
      <c r="P774" s="48">
        <v>0</v>
      </c>
      <c r="Q774" s="46">
        <v>0</v>
      </c>
      <c r="R774" s="46" t="s">
        <v>67</v>
      </c>
      <c r="S774" s="52" t="s">
        <v>67</v>
      </c>
      <c r="T774" s="48">
        <v>0</v>
      </c>
      <c r="U774" s="46">
        <v>0</v>
      </c>
      <c r="V774" s="46">
        <v>0</v>
      </c>
      <c r="W774" s="46">
        <v>0</v>
      </c>
      <c r="X774" s="46">
        <v>0</v>
      </c>
      <c r="Y774" s="48">
        <v>0</v>
      </c>
      <c r="Z774" s="48">
        <v>0</v>
      </c>
      <c r="AA774" s="52">
        <v>0</v>
      </c>
      <c r="AB774" s="48">
        <v>0</v>
      </c>
      <c r="AC774" s="52">
        <v>0</v>
      </c>
      <c r="AD774" s="53" t="s">
        <v>68</v>
      </c>
    </row>
    <row r="775" spans="1:30" ht="30" customHeight="1" x14ac:dyDescent="0.25">
      <c r="A775" s="45" t="s">
        <v>60</v>
      </c>
      <c r="B775" s="45" t="s">
        <v>61</v>
      </c>
      <c r="C775" s="45" t="s">
        <v>1109</v>
      </c>
      <c r="D775" s="46" t="s">
        <v>1264</v>
      </c>
      <c r="E775" s="46" t="s">
        <v>1111</v>
      </c>
      <c r="F775" s="46" t="s">
        <v>1368</v>
      </c>
      <c r="G775" s="46" t="s">
        <v>1122</v>
      </c>
      <c r="H775" s="47" t="s">
        <v>66</v>
      </c>
      <c r="I775" s="48">
        <v>0</v>
      </c>
      <c r="J775" s="49">
        <v>0</v>
      </c>
      <c r="K775" s="46">
        <v>0</v>
      </c>
      <c r="L775" s="46">
        <v>0</v>
      </c>
      <c r="M775" s="49" t="s">
        <v>67</v>
      </c>
      <c r="N775" s="51">
        <v>0</v>
      </c>
      <c r="O775" s="52" t="s">
        <v>68</v>
      </c>
      <c r="P775" s="48">
        <v>0</v>
      </c>
      <c r="Q775" s="46">
        <v>0</v>
      </c>
      <c r="R775" s="46" t="s">
        <v>67</v>
      </c>
      <c r="S775" s="52" t="s">
        <v>67</v>
      </c>
      <c r="T775" s="48">
        <v>0</v>
      </c>
      <c r="U775" s="46">
        <v>0</v>
      </c>
      <c r="V775" s="46">
        <v>0</v>
      </c>
      <c r="W775" s="46">
        <v>0</v>
      </c>
      <c r="X775" s="46">
        <v>0</v>
      </c>
      <c r="Y775" s="48">
        <v>0</v>
      </c>
      <c r="Z775" s="48">
        <v>0</v>
      </c>
      <c r="AA775" s="52">
        <v>0</v>
      </c>
      <c r="AB775" s="48">
        <v>0</v>
      </c>
      <c r="AC775" s="52">
        <v>0</v>
      </c>
      <c r="AD775" s="53" t="s">
        <v>68</v>
      </c>
    </row>
    <row r="776" spans="1:30" ht="30" customHeight="1" x14ac:dyDescent="0.25">
      <c r="A776" s="45" t="s">
        <v>60</v>
      </c>
      <c r="B776" s="45" t="s">
        <v>61</v>
      </c>
      <c r="C776" s="45" t="s">
        <v>1109</v>
      </c>
      <c r="D776" s="46" t="s">
        <v>1264</v>
      </c>
      <c r="E776" s="46" t="s">
        <v>1111</v>
      </c>
      <c r="F776" s="46" t="s">
        <v>1369</v>
      </c>
      <c r="G776" s="46" t="s">
        <v>1122</v>
      </c>
      <c r="H776" s="47" t="s">
        <v>66</v>
      </c>
      <c r="I776" s="48">
        <v>0</v>
      </c>
      <c r="J776" s="49">
        <v>0</v>
      </c>
      <c r="K776" s="46">
        <v>0</v>
      </c>
      <c r="L776" s="46">
        <v>0</v>
      </c>
      <c r="M776" s="49" t="s">
        <v>67</v>
      </c>
      <c r="N776" s="54">
        <v>0</v>
      </c>
      <c r="O776" s="52" t="s">
        <v>68</v>
      </c>
      <c r="P776" s="48">
        <v>0</v>
      </c>
      <c r="Q776" s="46">
        <v>0</v>
      </c>
      <c r="R776" s="46" t="s">
        <v>67</v>
      </c>
      <c r="S776" s="52" t="s">
        <v>67</v>
      </c>
      <c r="T776" s="48">
        <v>0</v>
      </c>
      <c r="U776" s="46">
        <v>0</v>
      </c>
      <c r="V776" s="46">
        <v>0</v>
      </c>
      <c r="W776" s="46">
        <v>0</v>
      </c>
      <c r="X776" s="46">
        <v>0</v>
      </c>
      <c r="Y776" s="48">
        <v>0</v>
      </c>
      <c r="Z776" s="48">
        <v>0</v>
      </c>
      <c r="AA776" s="52">
        <v>0</v>
      </c>
      <c r="AB776" s="48">
        <v>0</v>
      </c>
      <c r="AC776" s="52">
        <v>0</v>
      </c>
      <c r="AD776" s="53" t="s">
        <v>68</v>
      </c>
    </row>
    <row r="777" spans="1:30" ht="30" customHeight="1" x14ac:dyDescent="0.25">
      <c r="A777" s="45" t="s">
        <v>60</v>
      </c>
      <c r="B777" s="45" t="s">
        <v>61</v>
      </c>
      <c r="C777" s="45" t="s">
        <v>1109</v>
      </c>
      <c r="D777" s="46" t="s">
        <v>1264</v>
      </c>
      <c r="E777" s="46" t="s">
        <v>1111</v>
      </c>
      <c r="F777" s="46" t="s">
        <v>1370</v>
      </c>
      <c r="G777" s="46" t="s">
        <v>1371</v>
      </c>
      <c r="H777" s="47" t="s">
        <v>66</v>
      </c>
      <c r="I777" s="48">
        <v>0</v>
      </c>
      <c r="J777" s="49">
        <v>0</v>
      </c>
      <c r="K777" s="46">
        <v>0</v>
      </c>
      <c r="L777" s="46">
        <v>0</v>
      </c>
      <c r="M777" s="49" t="s">
        <v>67</v>
      </c>
      <c r="N777" s="51">
        <v>0</v>
      </c>
      <c r="O777" s="52" t="s">
        <v>68</v>
      </c>
      <c r="P777" s="48">
        <v>0</v>
      </c>
      <c r="Q777" s="46">
        <v>0</v>
      </c>
      <c r="R777" s="46" t="s">
        <v>67</v>
      </c>
      <c r="S777" s="52" t="s">
        <v>67</v>
      </c>
      <c r="T777" s="48">
        <v>0</v>
      </c>
      <c r="U777" s="46">
        <v>0</v>
      </c>
      <c r="V777" s="46">
        <v>0</v>
      </c>
      <c r="W777" s="46">
        <v>0</v>
      </c>
      <c r="X777" s="46">
        <v>0</v>
      </c>
      <c r="Y777" s="48">
        <v>0</v>
      </c>
      <c r="Z777" s="48">
        <v>0</v>
      </c>
      <c r="AA777" s="52">
        <v>0</v>
      </c>
      <c r="AB777" s="48">
        <v>0</v>
      </c>
      <c r="AC777" s="52">
        <v>0</v>
      </c>
      <c r="AD777" s="53" t="s">
        <v>68</v>
      </c>
    </row>
    <row r="778" spans="1:30" ht="30" customHeight="1" x14ac:dyDescent="0.25">
      <c r="A778" s="45" t="s">
        <v>60</v>
      </c>
      <c r="B778" s="45" t="s">
        <v>61</v>
      </c>
      <c r="C778" s="45" t="s">
        <v>1109</v>
      </c>
      <c r="D778" s="46" t="s">
        <v>1264</v>
      </c>
      <c r="E778" s="46" t="s">
        <v>1111</v>
      </c>
      <c r="F778" s="46" t="s">
        <v>1372</v>
      </c>
      <c r="G778" s="46" t="s">
        <v>1111</v>
      </c>
      <c r="H778" s="47" t="s">
        <v>66</v>
      </c>
      <c r="I778" s="48">
        <v>0</v>
      </c>
      <c r="J778" s="49">
        <v>0</v>
      </c>
      <c r="K778" s="46">
        <v>0</v>
      </c>
      <c r="L778" s="46">
        <v>0</v>
      </c>
      <c r="M778" s="49" t="s">
        <v>67</v>
      </c>
      <c r="N778" s="54">
        <v>0</v>
      </c>
      <c r="O778" s="52" t="s">
        <v>68</v>
      </c>
      <c r="P778" s="48">
        <v>0</v>
      </c>
      <c r="Q778" s="46">
        <v>0</v>
      </c>
      <c r="R778" s="46" t="s">
        <v>67</v>
      </c>
      <c r="S778" s="52" t="s">
        <v>67</v>
      </c>
      <c r="T778" s="48">
        <v>0</v>
      </c>
      <c r="U778" s="46">
        <v>0</v>
      </c>
      <c r="V778" s="46">
        <v>0</v>
      </c>
      <c r="W778" s="46">
        <v>0</v>
      </c>
      <c r="X778" s="46">
        <v>0</v>
      </c>
      <c r="Y778" s="48">
        <v>0</v>
      </c>
      <c r="Z778" s="48">
        <v>0</v>
      </c>
      <c r="AA778" s="52">
        <v>0</v>
      </c>
      <c r="AB778" s="48">
        <v>0</v>
      </c>
      <c r="AC778" s="52">
        <v>0</v>
      </c>
      <c r="AD778" s="53" t="s">
        <v>68</v>
      </c>
    </row>
    <row r="779" spans="1:30" ht="30" customHeight="1" x14ac:dyDescent="0.25">
      <c r="A779" s="45" t="s">
        <v>60</v>
      </c>
      <c r="B779" s="45" t="s">
        <v>61</v>
      </c>
      <c r="C779" s="45" t="s">
        <v>1109</v>
      </c>
      <c r="D779" s="46" t="s">
        <v>1264</v>
      </c>
      <c r="E779" s="46" t="s">
        <v>1111</v>
      </c>
      <c r="F779" s="46" t="s">
        <v>1373</v>
      </c>
      <c r="G779" s="46" t="s">
        <v>1166</v>
      </c>
      <c r="H779" s="47" t="s">
        <v>66</v>
      </c>
      <c r="I779" s="48">
        <v>0</v>
      </c>
      <c r="J779" s="49">
        <v>0</v>
      </c>
      <c r="K779" s="46">
        <v>0</v>
      </c>
      <c r="L779" s="46">
        <v>0</v>
      </c>
      <c r="M779" s="49" t="s">
        <v>67</v>
      </c>
      <c r="N779" s="54">
        <v>0</v>
      </c>
      <c r="O779" s="52" t="s">
        <v>68</v>
      </c>
      <c r="P779" s="48">
        <v>0</v>
      </c>
      <c r="Q779" s="46">
        <v>0</v>
      </c>
      <c r="R779" s="46" t="s">
        <v>67</v>
      </c>
      <c r="S779" s="52" t="s">
        <v>67</v>
      </c>
      <c r="T779" s="48">
        <v>0</v>
      </c>
      <c r="U779" s="46">
        <v>0</v>
      </c>
      <c r="V779" s="46">
        <v>0</v>
      </c>
      <c r="W779" s="46">
        <v>0</v>
      </c>
      <c r="X779" s="46">
        <v>0</v>
      </c>
      <c r="Y779" s="48">
        <v>0</v>
      </c>
      <c r="Z779" s="48">
        <v>0</v>
      </c>
      <c r="AA779" s="52">
        <v>0</v>
      </c>
      <c r="AB779" s="48">
        <v>0</v>
      </c>
      <c r="AC779" s="52">
        <v>0</v>
      </c>
      <c r="AD779" s="53" t="s">
        <v>68</v>
      </c>
    </row>
    <row r="780" spans="1:30" ht="30" customHeight="1" x14ac:dyDescent="0.25">
      <c r="A780" s="45" t="s">
        <v>60</v>
      </c>
      <c r="B780" s="45" t="s">
        <v>61</v>
      </c>
      <c r="C780" s="45" t="s">
        <v>1109</v>
      </c>
      <c r="D780" s="46" t="s">
        <v>1264</v>
      </c>
      <c r="E780" s="46" t="s">
        <v>1111</v>
      </c>
      <c r="F780" s="46" t="s">
        <v>1374</v>
      </c>
      <c r="G780" s="46" t="s">
        <v>1157</v>
      </c>
      <c r="H780" s="47" t="s">
        <v>66</v>
      </c>
      <c r="I780" s="48">
        <v>0</v>
      </c>
      <c r="J780" s="49">
        <v>0</v>
      </c>
      <c r="K780" s="46">
        <v>0</v>
      </c>
      <c r="L780" s="46">
        <v>0</v>
      </c>
      <c r="M780" s="49" t="s">
        <v>67</v>
      </c>
      <c r="N780" s="51">
        <v>0</v>
      </c>
      <c r="O780" s="52" t="s">
        <v>68</v>
      </c>
      <c r="P780" s="48">
        <v>0</v>
      </c>
      <c r="Q780" s="46">
        <v>0</v>
      </c>
      <c r="R780" s="46" t="s">
        <v>67</v>
      </c>
      <c r="S780" s="52" t="s">
        <v>67</v>
      </c>
      <c r="T780" s="48">
        <v>0</v>
      </c>
      <c r="U780" s="46">
        <v>0</v>
      </c>
      <c r="V780" s="46">
        <v>0</v>
      </c>
      <c r="W780" s="46">
        <v>0</v>
      </c>
      <c r="X780" s="46">
        <v>0</v>
      </c>
      <c r="Y780" s="48">
        <v>0</v>
      </c>
      <c r="Z780" s="48">
        <v>0</v>
      </c>
      <c r="AA780" s="52">
        <v>0</v>
      </c>
      <c r="AB780" s="48">
        <v>0</v>
      </c>
      <c r="AC780" s="52">
        <v>0</v>
      </c>
      <c r="AD780" s="53" t="s">
        <v>68</v>
      </c>
    </row>
    <row r="781" spans="1:30" ht="30" customHeight="1" x14ac:dyDescent="0.25">
      <c r="A781" s="45" t="s">
        <v>60</v>
      </c>
      <c r="B781" s="45" t="s">
        <v>61</v>
      </c>
      <c r="C781" s="45" t="s">
        <v>1109</v>
      </c>
      <c r="D781" s="46" t="s">
        <v>1264</v>
      </c>
      <c r="E781" s="46" t="s">
        <v>1111</v>
      </c>
      <c r="F781" s="46" t="s">
        <v>1375</v>
      </c>
      <c r="G781" s="46" t="s">
        <v>1166</v>
      </c>
      <c r="H781" s="47" t="s">
        <v>66</v>
      </c>
      <c r="I781" s="48">
        <v>0</v>
      </c>
      <c r="J781" s="49">
        <v>0</v>
      </c>
      <c r="K781" s="46">
        <v>0</v>
      </c>
      <c r="L781" s="46">
        <v>0</v>
      </c>
      <c r="M781" s="49" t="s">
        <v>67</v>
      </c>
      <c r="N781" s="54">
        <v>0</v>
      </c>
      <c r="O781" s="52" t="s">
        <v>68</v>
      </c>
      <c r="P781" s="48">
        <v>0</v>
      </c>
      <c r="Q781" s="46">
        <v>0</v>
      </c>
      <c r="R781" s="46" t="s">
        <v>67</v>
      </c>
      <c r="S781" s="52" t="s">
        <v>67</v>
      </c>
      <c r="T781" s="48">
        <v>0</v>
      </c>
      <c r="U781" s="46">
        <v>0</v>
      </c>
      <c r="V781" s="46">
        <v>0</v>
      </c>
      <c r="W781" s="46">
        <v>0</v>
      </c>
      <c r="X781" s="46">
        <v>0</v>
      </c>
      <c r="Y781" s="48">
        <v>0</v>
      </c>
      <c r="Z781" s="48">
        <v>0</v>
      </c>
      <c r="AA781" s="52">
        <v>0</v>
      </c>
      <c r="AB781" s="48">
        <v>0</v>
      </c>
      <c r="AC781" s="52">
        <v>0</v>
      </c>
      <c r="AD781" s="53" t="s">
        <v>68</v>
      </c>
    </row>
    <row r="782" spans="1:30" ht="30" customHeight="1" x14ac:dyDescent="0.25">
      <c r="A782" s="45" t="s">
        <v>60</v>
      </c>
      <c r="B782" s="45" t="s">
        <v>61</v>
      </c>
      <c r="C782" s="45" t="s">
        <v>1109</v>
      </c>
      <c r="D782" s="46" t="s">
        <v>1376</v>
      </c>
      <c r="E782" s="46" t="s">
        <v>1201</v>
      </c>
      <c r="F782" s="46" t="s">
        <v>1377</v>
      </c>
      <c r="G782" s="46" t="s">
        <v>1201</v>
      </c>
      <c r="H782" s="47" t="s">
        <v>66</v>
      </c>
      <c r="I782" s="48">
        <v>0</v>
      </c>
      <c r="J782" s="49">
        <v>0</v>
      </c>
      <c r="K782" s="46">
        <v>0</v>
      </c>
      <c r="L782" s="46">
        <v>0</v>
      </c>
      <c r="M782" s="49" t="s">
        <v>67</v>
      </c>
      <c r="N782" s="51">
        <v>0</v>
      </c>
      <c r="O782" s="52" t="s">
        <v>68</v>
      </c>
      <c r="P782" s="48">
        <v>0</v>
      </c>
      <c r="Q782" s="46">
        <v>0</v>
      </c>
      <c r="R782" s="46" t="s">
        <v>67</v>
      </c>
      <c r="S782" s="52" t="s">
        <v>67</v>
      </c>
      <c r="T782" s="48">
        <v>0</v>
      </c>
      <c r="U782" s="46">
        <v>0</v>
      </c>
      <c r="V782" s="46">
        <v>0</v>
      </c>
      <c r="W782" s="46">
        <v>0</v>
      </c>
      <c r="X782" s="46">
        <v>0</v>
      </c>
      <c r="Y782" s="48">
        <v>0</v>
      </c>
      <c r="Z782" s="48">
        <v>0</v>
      </c>
      <c r="AA782" s="52">
        <v>0</v>
      </c>
      <c r="AB782" s="48">
        <v>0</v>
      </c>
      <c r="AC782" s="52">
        <v>0</v>
      </c>
      <c r="AD782" s="53" t="s">
        <v>68</v>
      </c>
    </row>
    <row r="783" spans="1:30" ht="30" customHeight="1" x14ac:dyDescent="0.25">
      <c r="A783" s="45" t="s">
        <v>60</v>
      </c>
      <c r="B783" s="45" t="s">
        <v>61</v>
      </c>
      <c r="C783" s="45" t="s">
        <v>1109</v>
      </c>
      <c r="D783" s="46" t="s">
        <v>1376</v>
      </c>
      <c r="E783" s="46" t="s">
        <v>1201</v>
      </c>
      <c r="F783" s="46" t="s">
        <v>1378</v>
      </c>
      <c r="G783" s="46" t="s">
        <v>1201</v>
      </c>
      <c r="H783" s="47" t="s">
        <v>66</v>
      </c>
      <c r="I783" s="48">
        <v>0</v>
      </c>
      <c r="J783" s="49">
        <v>0</v>
      </c>
      <c r="K783" s="46">
        <v>0</v>
      </c>
      <c r="L783" s="46">
        <v>0</v>
      </c>
      <c r="M783" s="49" t="s">
        <v>67</v>
      </c>
      <c r="N783" s="54">
        <v>0</v>
      </c>
      <c r="O783" s="52" t="s">
        <v>68</v>
      </c>
      <c r="P783" s="48">
        <v>0</v>
      </c>
      <c r="Q783" s="46">
        <v>0</v>
      </c>
      <c r="R783" s="46" t="s">
        <v>67</v>
      </c>
      <c r="S783" s="52" t="s">
        <v>67</v>
      </c>
      <c r="T783" s="48">
        <v>0</v>
      </c>
      <c r="U783" s="46">
        <v>0</v>
      </c>
      <c r="V783" s="46">
        <v>0</v>
      </c>
      <c r="W783" s="46">
        <v>0</v>
      </c>
      <c r="X783" s="46">
        <v>0</v>
      </c>
      <c r="Y783" s="48">
        <v>0</v>
      </c>
      <c r="Z783" s="48">
        <v>0</v>
      </c>
      <c r="AA783" s="52">
        <v>0</v>
      </c>
      <c r="AB783" s="48">
        <v>0</v>
      </c>
      <c r="AC783" s="52">
        <v>0</v>
      </c>
      <c r="AD783" s="53" t="s">
        <v>68</v>
      </c>
    </row>
    <row r="784" spans="1:30" ht="30" customHeight="1" x14ac:dyDescent="0.25">
      <c r="A784" s="45" t="s">
        <v>60</v>
      </c>
      <c r="B784" s="45" t="s">
        <v>61</v>
      </c>
      <c r="C784" s="45" t="s">
        <v>1109</v>
      </c>
      <c r="D784" s="46" t="s">
        <v>1376</v>
      </c>
      <c r="E784" s="46" t="s">
        <v>1201</v>
      </c>
      <c r="F784" s="46" t="s">
        <v>1379</v>
      </c>
      <c r="G784" s="46" t="s">
        <v>1201</v>
      </c>
      <c r="H784" s="47" t="s">
        <v>66</v>
      </c>
      <c r="I784" s="48">
        <v>0</v>
      </c>
      <c r="J784" s="49">
        <v>0</v>
      </c>
      <c r="K784" s="46">
        <v>0</v>
      </c>
      <c r="L784" s="46">
        <v>0</v>
      </c>
      <c r="M784" s="49" t="s">
        <v>67</v>
      </c>
      <c r="N784" s="51">
        <v>0</v>
      </c>
      <c r="O784" s="52" t="s">
        <v>68</v>
      </c>
      <c r="P784" s="48">
        <v>0</v>
      </c>
      <c r="Q784" s="46">
        <v>0</v>
      </c>
      <c r="R784" s="46" t="s">
        <v>67</v>
      </c>
      <c r="S784" s="52" t="s">
        <v>67</v>
      </c>
      <c r="T784" s="48">
        <v>0</v>
      </c>
      <c r="U784" s="46">
        <v>0</v>
      </c>
      <c r="V784" s="46">
        <v>0</v>
      </c>
      <c r="W784" s="46">
        <v>0</v>
      </c>
      <c r="X784" s="46">
        <v>0</v>
      </c>
      <c r="Y784" s="48">
        <v>0</v>
      </c>
      <c r="Z784" s="48">
        <v>0</v>
      </c>
      <c r="AA784" s="52">
        <v>0</v>
      </c>
      <c r="AB784" s="48">
        <v>0</v>
      </c>
      <c r="AC784" s="52">
        <v>0</v>
      </c>
      <c r="AD784" s="53" t="s">
        <v>68</v>
      </c>
    </row>
    <row r="785" spans="1:30" ht="30" customHeight="1" x14ac:dyDescent="0.25">
      <c r="A785" s="45" t="s">
        <v>60</v>
      </c>
      <c r="B785" s="45" t="s">
        <v>61</v>
      </c>
      <c r="C785" s="45" t="s">
        <v>1109</v>
      </c>
      <c r="D785" s="46" t="s">
        <v>1376</v>
      </c>
      <c r="E785" s="46" t="s">
        <v>1201</v>
      </c>
      <c r="F785" s="46" t="s">
        <v>1380</v>
      </c>
      <c r="G785" s="46" t="s">
        <v>1201</v>
      </c>
      <c r="H785" s="47" t="s">
        <v>66</v>
      </c>
      <c r="I785" s="48">
        <v>0</v>
      </c>
      <c r="J785" s="49">
        <v>0</v>
      </c>
      <c r="K785" s="46">
        <v>0</v>
      </c>
      <c r="L785" s="46">
        <v>0</v>
      </c>
      <c r="M785" s="49" t="s">
        <v>67</v>
      </c>
      <c r="N785" s="54">
        <v>0</v>
      </c>
      <c r="O785" s="52" t="s">
        <v>68</v>
      </c>
      <c r="P785" s="48">
        <v>0</v>
      </c>
      <c r="Q785" s="46">
        <v>0</v>
      </c>
      <c r="R785" s="46" t="s">
        <v>67</v>
      </c>
      <c r="S785" s="52" t="s">
        <v>67</v>
      </c>
      <c r="T785" s="48">
        <v>0</v>
      </c>
      <c r="U785" s="46">
        <v>0</v>
      </c>
      <c r="V785" s="46">
        <v>0</v>
      </c>
      <c r="W785" s="46">
        <v>0</v>
      </c>
      <c r="X785" s="46">
        <v>0</v>
      </c>
      <c r="Y785" s="48">
        <v>0</v>
      </c>
      <c r="Z785" s="48">
        <v>0</v>
      </c>
      <c r="AA785" s="52">
        <v>0</v>
      </c>
      <c r="AB785" s="48">
        <v>0</v>
      </c>
      <c r="AC785" s="52">
        <v>0</v>
      </c>
      <c r="AD785" s="53" t="s">
        <v>68</v>
      </c>
    </row>
    <row r="786" spans="1:30" ht="30" customHeight="1" x14ac:dyDescent="0.25">
      <c r="A786" s="45" t="s">
        <v>60</v>
      </c>
      <c r="B786" s="45" t="s">
        <v>61</v>
      </c>
      <c r="C786" s="45" t="s">
        <v>1109</v>
      </c>
      <c r="D786" s="46" t="s">
        <v>1376</v>
      </c>
      <c r="E786" s="46" t="s">
        <v>1201</v>
      </c>
      <c r="F786" s="46" t="s">
        <v>1381</v>
      </c>
      <c r="G786" s="46" t="s">
        <v>1201</v>
      </c>
      <c r="H786" s="47" t="s">
        <v>66</v>
      </c>
      <c r="I786" s="48">
        <v>0</v>
      </c>
      <c r="J786" s="49">
        <v>0</v>
      </c>
      <c r="K786" s="46">
        <v>0</v>
      </c>
      <c r="L786" s="46">
        <v>0</v>
      </c>
      <c r="M786" s="49" t="s">
        <v>67</v>
      </c>
      <c r="N786" s="54">
        <v>0</v>
      </c>
      <c r="O786" s="52" t="s">
        <v>68</v>
      </c>
      <c r="P786" s="48">
        <v>0</v>
      </c>
      <c r="Q786" s="46">
        <v>0</v>
      </c>
      <c r="R786" s="46" t="s">
        <v>67</v>
      </c>
      <c r="S786" s="52" t="s">
        <v>67</v>
      </c>
      <c r="T786" s="48">
        <v>0</v>
      </c>
      <c r="U786" s="46">
        <v>0</v>
      </c>
      <c r="V786" s="46">
        <v>0</v>
      </c>
      <c r="W786" s="46">
        <v>0</v>
      </c>
      <c r="X786" s="46">
        <v>0</v>
      </c>
      <c r="Y786" s="48">
        <v>0</v>
      </c>
      <c r="Z786" s="48">
        <v>0</v>
      </c>
      <c r="AA786" s="52">
        <v>0</v>
      </c>
      <c r="AB786" s="48">
        <v>0</v>
      </c>
      <c r="AC786" s="52">
        <v>0</v>
      </c>
      <c r="AD786" s="53" t="s">
        <v>68</v>
      </c>
    </row>
    <row r="787" spans="1:30" ht="30" customHeight="1" x14ac:dyDescent="0.25">
      <c r="A787" s="45" t="s">
        <v>60</v>
      </c>
      <c r="B787" s="45" t="s">
        <v>61</v>
      </c>
      <c r="C787" s="45" t="s">
        <v>1109</v>
      </c>
      <c r="D787" s="46" t="s">
        <v>1376</v>
      </c>
      <c r="E787" s="46" t="s">
        <v>1201</v>
      </c>
      <c r="F787" s="46" t="s">
        <v>1382</v>
      </c>
      <c r="G787" s="46" t="s">
        <v>1201</v>
      </c>
      <c r="H787" s="47" t="s">
        <v>66</v>
      </c>
      <c r="I787" s="48">
        <v>0</v>
      </c>
      <c r="J787" s="49">
        <v>0</v>
      </c>
      <c r="K787" s="46">
        <v>0</v>
      </c>
      <c r="L787" s="46">
        <v>0</v>
      </c>
      <c r="M787" s="49" t="s">
        <v>67</v>
      </c>
      <c r="N787" s="51">
        <v>0</v>
      </c>
      <c r="O787" s="52" t="s">
        <v>68</v>
      </c>
      <c r="P787" s="48">
        <v>0</v>
      </c>
      <c r="Q787" s="46">
        <v>0</v>
      </c>
      <c r="R787" s="46" t="s">
        <v>67</v>
      </c>
      <c r="S787" s="52" t="s">
        <v>67</v>
      </c>
      <c r="T787" s="48">
        <v>0</v>
      </c>
      <c r="U787" s="46">
        <v>0</v>
      </c>
      <c r="V787" s="46">
        <v>0</v>
      </c>
      <c r="W787" s="46">
        <v>0</v>
      </c>
      <c r="X787" s="46">
        <v>0</v>
      </c>
      <c r="Y787" s="48">
        <v>0</v>
      </c>
      <c r="Z787" s="48">
        <v>0</v>
      </c>
      <c r="AA787" s="52">
        <v>0</v>
      </c>
      <c r="AB787" s="48">
        <v>0</v>
      </c>
      <c r="AC787" s="52">
        <v>0</v>
      </c>
      <c r="AD787" s="53" t="s">
        <v>68</v>
      </c>
    </row>
    <row r="788" spans="1:30" ht="30" customHeight="1" x14ac:dyDescent="0.25">
      <c r="A788" s="45" t="s">
        <v>60</v>
      </c>
      <c r="B788" s="45" t="s">
        <v>61</v>
      </c>
      <c r="C788" s="45" t="s">
        <v>1109</v>
      </c>
      <c r="D788" s="46" t="s">
        <v>1383</v>
      </c>
      <c r="E788" s="46" t="s">
        <v>1134</v>
      </c>
      <c r="F788" s="46" t="s">
        <v>1384</v>
      </c>
      <c r="G788" s="46" t="s">
        <v>1134</v>
      </c>
      <c r="H788" s="47" t="s">
        <v>66</v>
      </c>
      <c r="I788" s="48">
        <v>0</v>
      </c>
      <c r="J788" s="49">
        <v>0</v>
      </c>
      <c r="K788" s="46">
        <v>0</v>
      </c>
      <c r="L788" s="46">
        <v>0</v>
      </c>
      <c r="M788" s="49" t="s">
        <v>67</v>
      </c>
      <c r="N788" s="54">
        <v>0</v>
      </c>
      <c r="O788" s="52" t="s">
        <v>68</v>
      </c>
      <c r="P788" s="48">
        <v>0</v>
      </c>
      <c r="Q788" s="46">
        <v>0</v>
      </c>
      <c r="R788" s="46" t="s">
        <v>67</v>
      </c>
      <c r="S788" s="52" t="s">
        <v>67</v>
      </c>
      <c r="T788" s="48">
        <v>0</v>
      </c>
      <c r="U788" s="46">
        <v>0</v>
      </c>
      <c r="V788" s="46">
        <v>0</v>
      </c>
      <c r="W788" s="46">
        <v>0</v>
      </c>
      <c r="X788" s="46">
        <v>0</v>
      </c>
      <c r="Y788" s="48">
        <v>0</v>
      </c>
      <c r="Z788" s="48">
        <v>0</v>
      </c>
      <c r="AA788" s="52">
        <v>0</v>
      </c>
      <c r="AB788" s="48">
        <v>0</v>
      </c>
      <c r="AC788" s="52">
        <v>0</v>
      </c>
      <c r="AD788" s="53" t="s">
        <v>68</v>
      </c>
    </row>
    <row r="789" spans="1:30" ht="30" customHeight="1" x14ac:dyDescent="0.25">
      <c r="A789" s="45" t="s">
        <v>60</v>
      </c>
      <c r="B789" s="45" t="s">
        <v>61</v>
      </c>
      <c r="C789" s="45" t="s">
        <v>1109</v>
      </c>
      <c r="D789" s="46" t="s">
        <v>1383</v>
      </c>
      <c r="E789" s="46" t="s">
        <v>1134</v>
      </c>
      <c r="F789" s="46" t="s">
        <v>1385</v>
      </c>
      <c r="G789" s="46" t="s">
        <v>1134</v>
      </c>
      <c r="H789" s="47" t="s">
        <v>66</v>
      </c>
      <c r="I789" s="48">
        <v>0</v>
      </c>
      <c r="J789" s="49">
        <v>0</v>
      </c>
      <c r="K789" s="46">
        <v>0</v>
      </c>
      <c r="L789" s="46">
        <v>0</v>
      </c>
      <c r="M789" s="49" t="s">
        <v>67</v>
      </c>
      <c r="N789" s="51">
        <v>0</v>
      </c>
      <c r="O789" s="52" t="s">
        <v>68</v>
      </c>
      <c r="P789" s="48">
        <v>0</v>
      </c>
      <c r="Q789" s="46">
        <v>0</v>
      </c>
      <c r="R789" s="46" t="s">
        <v>67</v>
      </c>
      <c r="S789" s="52" t="s">
        <v>67</v>
      </c>
      <c r="T789" s="48">
        <v>0</v>
      </c>
      <c r="U789" s="46">
        <v>0</v>
      </c>
      <c r="V789" s="46">
        <v>0</v>
      </c>
      <c r="W789" s="46">
        <v>0</v>
      </c>
      <c r="X789" s="46">
        <v>0</v>
      </c>
      <c r="Y789" s="48">
        <v>0</v>
      </c>
      <c r="Z789" s="48">
        <v>0</v>
      </c>
      <c r="AA789" s="52">
        <v>0</v>
      </c>
      <c r="AB789" s="48">
        <v>0</v>
      </c>
      <c r="AC789" s="52">
        <v>0</v>
      </c>
      <c r="AD789" s="53" t="s">
        <v>68</v>
      </c>
    </row>
    <row r="790" spans="1:30" ht="30" customHeight="1" x14ac:dyDescent="0.25">
      <c r="A790" s="45" t="s">
        <v>60</v>
      </c>
      <c r="B790" s="45" t="s">
        <v>61</v>
      </c>
      <c r="C790" s="45" t="s">
        <v>1109</v>
      </c>
      <c r="D790" s="46" t="s">
        <v>1386</v>
      </c>
      <c r="E790" s="46" t="s">
        <v>1387</v>
      </c>
      <c r="F790" s="46" t="s">
        <v>1388</v>
      </c>
      <c r="G790" s="46" t="s">
        <v>1387</v>
      </c>
      <c r="H790" s="47" t="s">
        <v>66</v>
      </c>
      <c r="I790" s="48">
        <v>0</v>
      </c>
      <c r="J790" s="49">
        <v>0</v>
      </c>
      <c r="K790" s="46">
        <v>0</v>
      </c>
      <c r="L790" s="46">
        <v>0</v>
      </c>
      <c r="M790" s="49" t="s">
        <v>67</v>
      </c>
      <c r="N790" s="54">
        <v>0</v>
      </c>
      <c r="O790" s="52" t="s">
        <v>68</v>
      </c>
      <c r="P790" s="48">
        <v>0</v>
      </c>
      <c r="Q790" s="46">
        <v>0</v>
      </c>
      <c r="R790" s="46" t="s">
        <v>67</v>
      </c>
      <c r="S790" s="52" t="s">
        <v>67</v>
      </c>
      <c r="T790" s="48">
        <v>0</v>
      </c>
      <c r="U790" s="46">
        <v>0</v>
      </c>
      <c r="V790" s="46">
        <v>0</v>
      </c>
      <c r="W790" s="46">
        <v>0</v>
      </c>
      <c r="X790" s="46">
        <v>0</v>
      </c>
      <c r="Y790" s="48">
        <v>0</v>
      </c>
      <c r="Z790" s="48">
        <v>0</v>
      </c>
      <c r="AA790" s="52">
        <v>0</v>
      </c>
      <c r="AB790" s="48">
        <v>0</v>
      </c>
      <c r="AC790" s="52">
        <v>0</v>
      </c>
      <c r="AD790" s="53" t="s">
        <v>68</v>
      </c>
    </row>
    <row r="791" spans="1:30" ht="30" customHeight="1" x14ac:dyDescent="0.25">
      <c r="A791" s="45" t="s">
        <v>60</v>
      </c>
      <c r="B791" s="45" t="s">
        <v>61</v>
      </c>
      <c r="C791" s="45" t="s">
        <v>1109</v>
      </c>
      <c r="D791" s="46" t="s">
        <v>1386</v>
      </c>
      <c r="E791" s="46" t="s">
        <v>1387</v>
      </c>
      <c r="F791" s="46" t="s">
        <v>1389</v>
      </c>
      <c r="G791" s="46" t="s">
        <v>1387</v>
      </c>
      <c r="H791" s="47" t="s">
        <v>66</v>
      </c>
      <c r="I791" s="48">
        <v>0</v>
      </c>
      <c r="J791" s="49">
        <v>0</v>
      </c>
      <c r="K791" s="46">
        <v>0</v>
      </c>
      <c r="L791" s="46">
        <v>0</v>
      </c>
      <c r="M791" s="49" t="s">
        <v>67</v>
      </c>
      <c r="N791" s="51">
        <v>0</v>
      </c>
      <c r="O791" s="52" t="s">
        <v>68</v>
      </c>
      <c r="P791" s="48">
        <v>0</v>
      </c>
      <c r="Q791" s="46">
        <v>0</v>
      </c>
      <c r="R791" s="46" t="s">
        <v>67</v>
      </c>
      <c r="S791" s="52" t="s">
        <v>67</v>
      </c>
      <c r="T791" s="48">
        <v>0</v>
      </c>
      <c r="U791" s="46">
        <v>0</v>
      </c>
      <c r="V791" s="46">
        <v>0</v>
      </c>
      <c r="W791" s="46">
        <v>0</v>
      </c>
      <c r="X791" s="46">
        <v>0</v>
      </c>
      <c r="Y791" s="48">
        <v>0</v>
      </c>
      <c r="Z791" s="48">
        <v>0</v>
      </c>
      <c r="AA791" s="52">
        <v>0</v>
      </c>
      <c r="AB791" s="48">
        <v>0</v>
      </c>
      <c r="AC791" s="52">
        <v>0</v>
      </c>
      <c r="AD791" s="53" t="s">
        <v>68</v>
      </c>
    </row>
    <row r="792" spans="1:30" ht="30" customHeight="1" x14ac:dyDescent="0.25">
      <c r="A792" s="45" t="s">
        <v>60</v>
      </c>
      <c r="B792" s="45" t="s">
        <v>61</v>
      </c>
      <c r="C792" s="45" t="s">
        <v>1109</v>
      </c>
      <c r="D792" s="46" t="s">
        <v>1386</v>
      </c>
      <c r="E792" s="46" t="s">
        <v>1387</v>
      </c>
      <c r="F792" s="46" t="s">
        <v>1390</v>
      </c>
      <c r="G792" s="46" t="s">
        <v>1387</v>
      </c>
      <c r="H792" s="47" t="s">
        <v>66</v>
      </c>
      <c r="I792" s="48">
        <v>0</v>
      </c>
      <c r="J792" s="49">
        <v>0</v>
      </c>
      <c r="K792" s="46">
        <v>0</v>
      </c>
      <c r="L792" s="46">
        <v>0</v>
      </c>
      <c r="M792" s="49" t="s">
        <v>67</v>
      </c>
      <c r="N792" s="54">
        <v>0</v>
      </c>
      <c r="O792" s="52" t="s">
        <v>68</v>
      </c>
      <c r="P792" s="48">
        <v>0</v>
      </c>
      <c r="Q792" s="46">
        <v>0</v>
      </c>
      <c r="R792" s="46" t="s">
        <v>67</v>
      </c>
      <c r="S792" s="52" t="s">
        <v>67</v>
      </c>
      <c r="T792" s="48">
        <v>0</v>
      </c>
      <c r="U792" s="46">
        <v>0</v>
      </c>
      <c r="V792" s="46">
        <v>0</v>
      </c>
      <c r="W792" s="46">
        <v>0</v>
      </c>
      <c r="X792" s="46">
        <v>0</v>
      </c>
      <c r="Y792" s="48">
        <v>0</v>
      </c>
      <c r="Z792" s="48">
        <v>0</v>
      </c>
      <c r="AA792" s="52">
        <v>0</v>
      </c>
      <c r="AB792" s="48">
        <v>0</v>
      </c>
      <c r="AC792" s="52">
        <v>0</v>
      </c>
      <c r="AD792" s="53" t="s">
        <v>68</v>
      </c>
    </row>
    <row r="793" spans="1:30" ht="30" customHeight="1" x14ac:dyDescent="0.25">
      <c r="A793" s="45" t="s">
        <v>60</v>
      </c>
      <c r="B793" s="45" t="s">
        <v>61</v>
      </c>
      <c r="C793" s="45" t="s">
        <v>1109</v>
      </c>
      <c r="D793" s="46" t="s">
        <v>1386</v>
      </c>
      <c r="E793" s="46" t="s">
        <v>1387</v>
      </c>
      <c r="F793" s="46" t="s">
        <v>1391</v>
      </c>
      <c r="G793" s="46" t="s">
        <v>1387</v>
      </c>
      <c r="H793" s="47" t="s">
        <v>66</v>
      </c>
      <c r="I793" s="48">
        <v>0</v>
      </c>
      <c r="J793" s="49">
        <v>0</v>
      </c>
      <c r="K793" s="46">
        <v>0</v>
      </c>
      <c r="L793" s="46">
        <v>0</v>
      </c>
      <c r="M793" s="49" t="s">
        <v>67</v>
      </c>
      <c r="N793" s="54">
        <v>0</v>
      </c>
      <c r="O793" s="52" t="s">
        <v>68</v>
      </c>
      <c r="P793" s="48">
        <v>0</v>
      </c>
      <c r="Q793" s="46">
        <v>0</v>
      </c>
      <c r="R793" s="46" t="s">
        <v>67</v>
      </c>
      <c r="S793" s="52" t="s">
        <v>67</v>
      </c>
      <c r="T793" s="48">
        <v>0</v>
      </c>
      <c r="U793" s="46">
        <v>0</v>
      </c>
      <c r="V793" s="46">
        <v>0</v>
      </c>
      <c r="W793" s="46">
        <v>0</v>
      </c>
      <c r="X793" s="46">
        <v>0</v>
      </c>
      <c r="Y793" s="48">
        <v>0</v>
      </c>
      <c r="Z793" s="48">
        <v>0</v>
      </c>
      <c r="AA793" s="52">
        <v>0</v>
      </c>
      <c r="AB793" s="48">
        <v>0</v>
      </c>
      <c r="AC793" s="52">
        <v>0</v>
      </c>
      <c r="AD793" s="53" t="s">
        <v>68</v>
      </c>
    </row>
    <row r="794" spans="1:30" ht="30" customHeight="1" x14ac:dyDescent="0.25">
      <c r="A794" s="45" t="s">
        <v>60</v>
      </c>
      <c r="B794" s="45" t="s">
        <v>61</v>
      </c>
      <c r="C794" s="45" t="s">
        <v>1109</v>
      </c>
      <c r="D794" s="46" t="s">
        <v>1386</v>
      </c>
      <c r="E794" s="46" t="s">
        <v>1387</v>
      </c>
      <c r="F794" s="46" t="s">
        <v>1392</v>
      </c>
      <c r="G794" s="46" t="s">
        <v>1387</v>
      </c>
      <c r="H794" s="47" t="s">
        <v>66</v>
      </c>
      <c r="I794" s="48">
        <v>0</v>
      </c>
      <c r="J794" s="49">
        <v>0</v>
      </c>
      <c r="K794" s="46">
        <v>0</v>
      </c>
      <c r="L794" s="46">
        <v>0</v>
      </c>
      <c r="M794" s="49" t="s">
        <v>67</v>
      </c>
      <c r="N794" s="51">
        <v>0</v>
      </c>
      <c r="O794" s="52" t="s">
        <v>68</v>
      </c>
      <c r="P794" s="48">
        <v>0</v>
      </c>
      <c r="Q794" s="46">
        <v>0</v>
      </c>
      <c r="R794" s="46" t="s">
        <v>67</v>
      </c>
      <c r="S794" s="52" t="s">
        <v>67</v>
      </c>
      <c r="T794" s="48">
        <v>0</v>
      </c>
      <c r="U794" s="46">
        <v>0</v>
      </c>
      <c r="V794" s="46">
        <v>0</v>
      </c>
      <c r="W794" s="46">
        <v>0</v>
      </c>
      <c r="X794" s="46">
        <v>0</v>
      </c>
      <c r="Y794" s="48">
        <v>0</v>
      </c>
      <c r="Z794" s="48">
        <v>0</v>
      </c>
      <c r="AA794" s="52">
        <v>0</v>
      </c>
      <c r="AB794" s="48">
        <v>0</v>
      </c>
      <c r="AC794" s="52">
        <v>0</v>
      </c>
      <c r="AD794" s="53" t="s">
        <v>68</v>
      </c>
    </row>
    <row r="795" spans="1:30" ht="30" customHeight="1" x14ac:dyDescent="0.25">
      <c r="A795" s="45" t="s">
        <v>60</v>
      </c>
      <c r="B795" s="45" t="s">
        <v>61</v>
      </c>
      <c r="C795" s="45" t="s">
        <v>1109</v>
      </c>
      <c r="D795" s="46" t="s">
        <v>1294</v>
      </c>
      <c r="E795" s="46" t="s">
        <v>1201</v>
      </c>
      <c r="F795" s="46" t="s">
        <v>1393</v>
      </c>
      <c r="G795" s="46" t="s">
        <v>1201</v>
      </c>
      <c r="H795" s="47" t="s">
        <v>66</v>
      </c>
      <c r="I795" s="48">
        <v>0</v>
      </c>
      <c r="J795" s="49">
        <v>0</v>
      </c>
      <c r="K795" s="46">
        <v>0</v>
      </c>
      <c r="L795" s="46">
        <v>0</v>
      </c>
      <c r="M795" s="49" t="s">
        <v>67</v>
      </c>
      <c r="N795" s="54">
        <v>0</v>
      </c>
      <c r="O795" s="52" t="s">
        <v>68</v>
      </c>
      <c r="P795" s="48">
        <v>0</v>
      </c>
      <c r="Q795" s="46">
        <v>0</v>
      </c>
      <c r="R795" s="46" t="s">
        <v>67</v>
      </c>
      <c r="S795" s="52" t="s">
        <v>67</v>
      </c>
      <c r="T795" s="48">
        <v>0</v>
      </c>
      <c r="U795" s="46">
        <v>0</v>
      </c>
      <c r="V795" s="46">
        <v>0</v>
      </c>
      <c r="W795" s="46">
        <v>0</v>
      </c>
      <c r="X795" s="46">
        <v>0</v>
      </c>
      <c r="Y795" s="48">
        <v>0</v>
      </c>
      <c r="Z795" s="48">
        <v>0</v>
      </c>
      <c r="AA795" s="52">
        <v>0</v>
      </c>
      <c r="AB795" s="48">
        <v>0</v>
      </c>
      <c r="AC795" s="52">
        <v>0</v>
      </c>
      <c r="AD795" s="53" t="s">
        <v>68</v>
      </c>
    </row>
    <row r="796" spans="1:30" ht="30" customHeight="1" x14ac:dyDescent="0.25">
      <c r="A796" s="45" t="s">
        <v>60</v>
      </c>
      <c r="B796" s="45" t="s">
        <v>61</v>
      </c>
      <c r="C796" s="45" t="s">
        <v>1109</v>
      </c>
      <c r="D796" s="46" t="s">
        <v>1294</v>
      </c>
      <c r="E796" s="46" t="s">
        <v>1201</v>
      </c>
      <c r="F796" s="46" t="s">
        <v>1394</v>
      </c>
      <c r="G796" s="46" t="s">
        <v>1296</v>
      </c>
      <c r="H796" s="47" t="s">
        <v>66</v>
      </c>
      <c r="I796" s="48">
        <v>0</v>
      </c>
      <c r="J796" s="49">
        <v>0</v>
      </c>
      <c r="K796" s="46">
        <v>0</v>
      </c>
      <c r="L796" s="46">
        <v>0</v>
      </c>
      <c r="M796" s="49" t="s">
        <v>67</v>
      </c>
      <c r="N796" s="51">
        <v>0</v>
      </c>
      <c r="O796" s="52" t="s">
        <v>68</v>
      </c>
      <c r="P796" s="48">
        <v>0</v>
      </c>
      <c r="Q796" s="46">
        <v>0</v>
      </c>
      <c r="R796" s="46" t="s">
        <v>67</v>
      </c>
      <c r="S796" s="52" t="s">
        <v>67</v>
      </c>
      <c r="T796" s="48">
        <v>0</v>
      </c>
      <c r="U796" s="46">
        <v>0</v>
      </c>
      <c r="V796" s="46">
        <v>0</v>
      </c>
      <c r="W796" s="46">
        <v>0</v>
      </c>
      <c r="X796" s="46">
        <v>0</v>
      </c>
      <c r="Y796" s="48">
        <v>0</v>
      </c>
      <c r="Z796" s="48">
        <v>0</v>
      </c>
      <c r="AA796" s="52">
        <v>0</v>
      </c>
      <c r="AB796" s="48">
        <v>0</v>
      </c>
      <c r="AC796" s="52">
        <v>0</v>
      </c>
      <c r="AD796" s="53" t="s">
        <v>68</v>
      </c>
    </row>
    <row r="797" spans="1:30" ht="30" customHeight="1" x14ac:dyDescent="0.25">
      <c r="A797" s="45" t="s">
        <v>60</v>
      </c>
      <c r="B797" s="45" t="s">
        <v>61</v>
      </c>
      <c r="C797" s="45" t="s">
        <v>1109</v>
      </c>
      <c r="D797" s="46" t="s">
        <v>1294</v>
      </c>
      <c r="E797" s="46" t="s">
        <v>1201</v>
      </c>
      <c r="F797" s="46" t="s">
        <v>1395</v>
      </c>
      <c r="G797" s="46" t="s">
        <v>1201</v>
      </c>
      <c r="H797" s="47" t="s">
        <v>66</v>
      </c>
      <c r="I797" s="48">
        <v>0</v>
      </c>
      <c r="J797" s="49">
        <v>0</v>
      </c>
      <c r="K797" s="46">
        <v>0</v>
      </c>
      <c r="L797" s="46">
        <v>0</v>
      </c>
      <c r="M797" s="49" t="s">
        <v>67</v>
      </c>
      <c r="N797" s="54">
        <v>0</v>
      </c>
      <c r="O797" s="52" t="s">
        <v>68</v>
      </c>
      <c r="P797" s="48">
        <v>0</v>
      </c>
      <c r="Q797" s="46">
        <v>0</v>
      </c>
      <c r="R797" s="46" t="s">
        <v>67</v>
      </c>
      <c r="S797" s="52" t="s">
        <v>67</v>
      </c>
      <c r="T797" s="48">
        <v>0</v>
      </c>
      <c r="U797" s="46">
        <v>0</v>
      </c>
      <c r="V797" s="46">
        <v>0</v>
      </c>
      <c r="W797" s="46">
        <v>0</v>
      </c>
      <c r="X797" s="46">
        <v>0</v>
      </c>
      <c r="Y797" s="48">
        <v>0</v>
      </c>
      <c r="Z797" s="48">
        <v>0</v>
      </c>
      <c r="AA797" s="52">
        <v>0</v>
      </c>
      <c r="AB797" s="48">
        <v>0</v>
      </c>
      <c r="AC797" s="52">
        <v>0</v>
      </c>
      <c r="AD797" s="53" t="s">
        <v>68</v>
      </c>
    </row>
    <row r="798" spans="1:30" ht="30" customHeight="1" x14ac:dyDescent="0.25">
      <c r="A798" s="45" t="s">
        <v>60</v>
      </c>
      <c r="B798" s="45" t="s">
        <v>61</v>
      </c>
      <c r="C798" s="45" t="s">
        <v>1109</v>
      </c>
      <c r="D798" s="46" t="s">
        <v>1290</v>
      </c>
      <c r="E798" s="46" t="s">
        <v>1253</v>
      </c>
      <c r="F798" s="46" t="s">
        <v>1396</v>
      </c>
      <c r="G798" s="46" t="s">
        <v>1173</v>
      </c>
      <c r="H798" s="47" t="s">
        <v>66</v>
      </c>
      <c r="I798" s="48">
        <v>0</v>
      </c>
      <c r="J798" s="49">
        <v>0</v>
      </c>
      <c r="K798" s="46">
        <v>0</v>
      </c>
      <c r="L798" s="46">
        <v>0</v>
      </c>
      <c r="M798" s="49" t="s">
        <v>67</v>
      </c>
      <c r="N798" s="51">
        <v>0</v>
      </c>
      <c r="O798" s="52" t="s">
        <v>68</v>
      </c>
      <c r="P798" s="48">
        <v>0</v>
      </c>
      <c r="Q798" s="46">
        <v>0</v>
      </c>
      <c r="R798" s="46" t="s">
        <v>67</v>
      </c>
      <c r="S798" s="52" t="s">
        <v>67</v>
      </c>
      <c r="T798" s="48">
        <v>0</v>
      </c>
      <c r="U798" s="46">
        <v>0</v>
      </c>
      <c r="V798" s="46">
        <v>0</v>
      </c>
      <c r="W798" s="46">
        <v>0</v>
      </c>
      <c r="X798" s="46">
        <v>0</v>
      </c>
      <c r="Y798" s="48">
        <v>0</v>
      </c>
      <c r="Z798" s="48">
        <v>0</v>
      </c>
      <c r="AA798" s="52">
        <v>0</v>
      </c>
      <c r="AB798" s="48">
        <v>0</v>
      </c>
      <c r="AC798" s="52">
        <v>0</v>
      </c>
      <c r="AD798" s="53" t="s">
        <v>68</v>
      </c>
    </row>
    <row r="799" spans="1:30" ht="30" customHeight="1" x14ac:dyDescent="0.25">
      <c r="A799" s="45" t="s">
        <v>60</v>
      </c>
      <c r="B799" s="45" t="s">
        <v>61</v>
      </c>
      <c r="C799" s="45" t="s">
        <v>1109</v>
      </c>
      <c r="D799" s="46" t="s">
        <v>1290</v>
      </c>
      <c r="E799" s="46" t="s">
        <v>1253</v>
      </c>
      <c r="F799" s="46" t="s">
        <v>1397</v>
      </c>
      <c r="G799" s="46" t="s">
        <v>1253</v>
      </c>
      <c r="H799" s="47" t="s">
        <v>66</v>
      </c>
      <c r="I799" s="48">
        <v>0</v>
      </c>
      <c r="J799" s="49">
        <v>0</v>
      </c>
      <c r="K799" s="46">
        <v>0</v>
      </c>
      <c r="L799" s="46">
        <v>0</v>
      </c>
      <c r="M799" s="49" t="s">
        <v>67</v>
      </c>
      <c r="N799" s="54">
        <v>0</v>
      </c>
      <c r="O799" s="52" t="s">
        <v>68</v>
      </c>
      <c r="P799" s="48">
        <v>0</v>
      </c>
      <c r="Q799" s="46">
        <v>0</v>
      </c>
      <c r="R799" s="46" t="s">
        <v>67</v>
      </c>
      <c r="S799" s="52" t="s">
        <v>67</v>
      </c>
      <c r="T799" s="48">
        <v>0</v>
      </c>
      <c r="U799" s="46">
        <v>0</v>
      </c>
      <c r="V799" s="46">
        <v>0</v>
      </c>
      <c r="W799" s="46">
        <v>0</v>
      </c>
      <c r="X799" s="46">
        <v>0</v>
      </c>
      <c r="Y799" s="48">
        <v>0</v>
      </c>
      <c r="Z799" s="48">
        <v>0</v>
      </c>
      <c r="AA799" s="52">
        <v>0</v>
      </c>
      <c r="AB799" s="48">
        <v>0</v>
      </c>
      <c r="AC799" s="52">
        <v>0</v>
      </c>
      <c r="AD799" s="53" t="s">
        <v>68</v>
      </c>
    </row>
    <row r="800" spans="1:30" ht="30" customHeight="1" x14ac:dyDescent="0.25">
      <c r="A800" s="45" t="s">
        <v>60</v>
      </c>
      <c r="B800" s="45" t="s">
        <v>61</v>
      </c>
      <c r="C800" s="45" t="s">
        <v>1109</v>
      </c>
      <c r="D800" s="46" t="s">
        <v>1290</v>
      </c>
      <c r="E800" s="46" t="s">
        <v>1253</v>
      </c>
      <c r="F800" s="46" t="s">
        <v>1398</v>
      </c>
      <c r="G800" s="46" t="s">
        <v>1253</v>
      </c>
      <c r="H800" s="47" t="s">
        <v>66</v>
      </c>
      <c r="I800" s="48">
        <v>0</v>
      </c>
      <c r="J800" s="49">
        <v>0</v>
      </c>
      <c r="K800" s="46">
        <v>0</v>
      </c>
      <c r="L800" s="46">
        <v>0</v>
      </c>
      <c r="M800" s="49" t="s">
        <v>67</v>
      </c>
      <c r="N800" s="54">
        <v>0</v>
      </c>
      <c r="O800" s="52" t="s">
        <v>68</v>
      </c>
      <c r="P800" s="48">
        <v>0</v>
      </c>
      <c r="Q800" s="46">
        <v>0</v>
      </c>
      <c r="R800" s="46" t="s">
        <v>67</v>
      </c>
      <c r="S800" s="52" t="s">
        <v>67</v>
      </c>
      <c r="T800" s="48">
        <v>0</v>
      </c>
      <c r="U800" s="46">
        <v>0</v>
      </c>
      <c r="V800" s="46">
        <v>0</v>
      </c>
      <c r="W800" s="46">
        <v>0</v>
      </c>
      <c r="X800" s="46">
        <v>0</v>
      </c>
      <c r="Y800" s="48">
        <v>0</v>
      </c>
      <c r="Z800" s="48">
        <v>0</v>
      </c>
      <c r="AA800" s="52">
        <v>0</v>
      </c>
      <c r="AB800" s="48">
        <v>0</v>
      </c>
      <c r="AC800" s="52">
        <v>0</v>
      </c>
      <c r="AD800" s="53" t="s">
        <v>68</v>
      </c>
    </row>
    <row r="801" spans="1:30" ht="30" customHeight="1" x14ac:dyDescent="0.25">
      <c r="A801" s="45" t="s">
        <v>60</v>
      </c>
      <c r="B801" s="45" t="s">
        <v>61</v>
      </c>
      <c r="C801" s="45" t="s">
        <v>1109</v>
      </c>
      <c r="D801" s="46" t="s">
        <v>1290</v>
      </c>
      <c r="E801" s="46" t="s">
        <v>1253</v>
      </c>
      <c r="F801" s="46" t="s">
        <v>1399</v>
      </c>
      <c r="G801" s="46" t="s">
        <v>1253</v>
      </c>
      <c r="H801" s="47" t="s">
        <v>66</v>
      </c>
      <c r="I801" s="48">
        <v>0</v>
      </c>
      <c r="J801" s="49">
        <v>0</v>
      </c>
      <c r="K801" s="46">
        <v>0</v>
      </c>
      <c r="L801" s="46">
        <v>0</v>
      </c>
      <c r="M801" s="49" t="s">
        <v>67</v>
      </c>
      <c r="N801" s="51">
        <v>0</v>
      </c>
      <c r="O801" s="52" t="s">
        <v>68</v>
      </c>
      <c r="P801" s="48">
        <v>0</v>
      </c>
      <c r="Q801" s="46">
        <v>0</v>
      </c>
      <c r="R801" s="46" t="s">
        <v>67</v>
      </c>
      <c r="S801" s="52" t="s">
        <v>67</v>
      </c>
      <c r="T801" s="48">
        <v>0</v>
      </c>
      <c r="U801" s="46">
        <v>0</v>
      </c>
      <c r="V801" s="46">
        <v>0</v>
      </c>
      <c r="W801" s="46">
        <v>0</v>
      </c>
      <c r="X801" s="46">
        <v>0</v>
      </c>
      <c r="Y801" s="48">
        <v>0</v>
      </c>
      <c r="Z801" s="48">
        <v>0</v>
      </c>
      <c r="AA801" s="52">
        <v>0</v>
      </c>
      <c r="AB801" s="48">
        <v>0</v>
      </c>
      <c r="AC801" s="52">
        <v>0</v>
      </c>
      <c r="AD801" s="53" t="s">
        <v>68</v>
      </c>
    </row>
    <row r="802" spans="1:30" ht="30" customHeight="1" x14ac:dyDescent="0.25">
      <c r="A802" s="45" t="s">
        <v>60</v>
      </c>
      <c r="B802" s="45" t="s">
        <v>61</v>
      </c>
      <c r="C802" s="45" t="s">
        <v>1109</v>
      </c>
      <c r="D802" s="46" t="s">
        <v>1290</v>
      </c>
      <c r="E802" s="46" t="s">
        <v>1253</v>
      </c>
      <c r="F802" s="46" t="s">
        <v>1400</v>
      </c>
      <c r="G802" s="46" t="s">
        <v>1253</v>
      </c>
      <c r="H802" s="47" t="s">
        <v>66</v>
      </c>
      <c r="I802" s="48">
        <v>0</v>
      </c>
      <c r="J802" s="49">
        <v>0</v>
      </c>
      <c r="K802" s="46">
        <v>0</v>
      </c>
      <c r="L802" s="46">
        <v>0</v>
      </c>
      <c r="M802" s="49" t="s">
        <v>67</v>
      </c>
      <c r="N802" s="54">
        <v>0</v>
      </c>
      <c r="O802" s="52" t="s">
        <v>68</v>
      </c>
      <c r="P802" s="48">
        <v>0</v>
      </c>
      <c r="Q802" s="46">
        <v>0</v>
      </c>
      <c r="R802" s="46" t="s">
        <v>67</v>
      </c>
      <c r="S802" s="52" t="s">
        <v>67</v>
      </c>
      <c r="T802" s="48">
        <v>0</v>
      </c>
      <c r="U802" s="46">
        <v>0</v>
      </c>
      <c r="V802" s="46">
        <v>0</v>
      </c>
      <c r="W802" s="46">
        <v>0</v>
      </c>
      <c r="X802" s="46">
        <v>0</v>
      </c>
      <c r="Y802" s="48">
        <v>0</v>
      </c>
      <c r="Z802" s="48">
        <v>0</v>
      </c>
      <c r="AA802" s="52">
        <v>0</v>
      </c>
      <c r="AB802" s="48">
        <v>0</v>
      </c>
      <c r="AC802" s="52">
        <v>0</v>
      </c>
      <c r="AD802" s="53" t="s">
        <v>68</v>
      </c>
    </row>
    <row r="803" spans="1:30" ht="30" customHeight="1" x14ac:dyDescent="0.25">
      <c r="A803" s="45" t="s">
        <v>60</v>
      </c>
      <c r="B803" s="45" t="s">
        <v>61</v>
      </c>
      <c r="C803" s="45" t="s">
        <v>1109</v>
      </c>
      <c r="D803" s="46" t="s">
        <v>1401</v>
      </c>
      <c r="E803" s="46" t="s">
        <v>1134</v>
      </c>
      <c r="F803" s="46" t="s">
        <v>1402</v>
      </c>
      <c r="G803" s="46" t="s">
        <v>1134</v>
      </c>
      <c r="H803" s="47" t="s">
        <v>66</v>
      </c>
      <c r="I803" s="48">
        <v>0</v>
      </c>
      <c r="J803" s="49">
        <v>0</v>
      </c>
      <c r="K803" s="46">
        <v>0</v>
      </c>
      <c r="L803" s="46">
        <v>0</v>
      </c>
      <c r="M803" s="49" t="s">
        <v>67</v>
      </c>
      <c r="N803" s="51">
        <v>0</v>
      </c>
      <c r="O803" s="52" t="s">
        <v>68</v>
      </c>
      <c r="P803" s="48">
        <v>0</v>
      </c>
      <c r="Q803" s="46">
        <v>0</v>
      </c>
      <c r="R803" s="46" t="s">
        <v>67</v>
      </c>
      <c r="S803" s="52" t="s">
        <v>67</v>
      </c>
      <c r="T803" s="48">
        <v>0</v>
      </c>
      <c r="U803" s="46">
        <v>0</v>
      </c>
      <c r="V803" s="46">
        <v>0</v>
      </c>
      <c r="W803" s="46">
        <v>0</v>
      </c>
      <c r="X803" s="46">
        <v>0</v>
      </c>
      <c r="Y803" s="48">
        <v>0</v>
      </c>
      <c r="Z803" s="48">
        <v>0</v>
      </c>
      <c r="AA803" s="52">
        <v>0</v>
      </c>
      <c r="AB803" s="48">
        <v>0</v>
      </c>
      <c r="AC803" s="52">
        <v>0</v>
      </c>
      <c r="AD803" s="53" t="s">
        <v>68</v>
      </c>
    </row>
    <row r="804" spans="1:30" ht="30" customHeight="1" x14ac:dyDescent="0.25">
      <c r="A804" s="45" t="s">
        <v>60</v>
      </c>
      <c r="B804" s="45" t="s">
        <v>61</v>
      </c>
      <c r="C804" s="45" t="s">
        <v>1109</v>
      </c>
      <c r="D804" s="46" t="s">
        <v>1290</v>
      </c>
      <c r="E804" s="46" t="s">
        <v>1253</v>
      </c>
      <c r="F804" s="46" t="s">
        <v>1403</v>
      </c>
      <c r="G804" s="46" t="s">
        <v>1253</v>
      </c>
      <c r="H804" s="47" t="s">
        <v>66</v>
      </c>
      <c r="I804" s="48">
        <v>0</v>
      </c>
      <c r="J804" s="49">
        <v>0</v>
      </c>
      <c r="K804" s="46">
        <v>0</v>
      </c>
      <c r="L804" s="46">
        <v>0</v>
      </c>
      <c r="M804" s="49" t="s">
        <v>67</v>
      </c>
      <c r="N804" s="54">
        <v>0</v>
      </c>
      <c r="O804" s="52" t="s">
        <v>68</v>
      </c>
      <c r="P804" s="48">
        <v>0</v>
      </c>
      <c r="Q804" s="46">
        <v>0</v>
      </c>
      <c r="R804" s="46" t="s">
        <v>67</v>
      </c>
      <c r="S804" s="52" t="s">
        <v>67</v>
      </c>
      <c r="T804" s="48">
        <v>0</v>
      </c>
      <c r="U804" s="46">
        <v>0</v>
      </c>
      <c r="V804" s="46">
        <v>0</v>
      </c>
      <c r="W804" s="46">
        <v>0</v>
      </c>
      <c r="X804" s="46">
        <v>0</v>
      </c>
      <c r="Y804" s="48">
        <v>0</v>
      </c>
      <c r="Z804" s="48">
        <v>0</v>
      </c>
      <c r="AA804" s="52">
        <v>0</v>
      </c>
      <c r="AB804" s="48">
        <v>0</v>
      </c>
      <c r="AC804" s="52">
        <v>0</v>
      </c>
      <c r="AD804" s="53" t="s">
        <v>68</v>
      </c>
    </row>
    <row r="805" spans="1:30" ht="30" customHeight="1" x14ac:dyDescent="0.25">
      <c r="A805" s="45" t="s">
        <v>60</v>
      </c>
      <c r="B805" s="45" t="s">
        <v>61</v>
      </c>
      <c r="C805" s="45" t="s">
        <v>1109</v>
      </c>
      <c r="D805" s="46" t="s">
        <v>1290</v>
      </c>
      <c r="E805" s="46" t="s">
        <v>1253</v>
      </c>
      <c r="F805" s="46" t="s">
        <v>1404</v>
      </c>
      <c r="G805" s="46" t="s">
        <v>1253</v>
      </c>
      <c r="H805" s="47" t="s">
        <v>66</v>
      </c>
      <c r="I805" s="48">
        <v>0</v>
      </c>
      <c r="J805" s="49">
        <v>0</v>
      </c>
      <c r="K805" s="46">
        <v>0</v>
      </c>
      <c r="L805" s="46">
        <v>0</v>
      </c>
      <c r="M805" s="49" t="s">
        <v>67</v>
      </c>
      <c r="N805" s="51">
        <v>0</v>
      </c>
      <c r="O805" s="52" t="s">
        <v>68</v>
      </c>
      <c r="P805" s="48">
        <v>0</v>
      </c>
      <c r="Q805" s="46">
        <v>0</v>
      </c>
      <c r="R805" s="46" t="s">
        <v>67</v>
      </c>
      <c r="S805" s="52" t="s">
        <v>67</v>
      </c>
      <c r="T805" s="48">
        <v>0</v>
      </c>
      <c r="U805" s="46">
        <v>0</v>
      </c>
      <c r="V805" s="46">
        <v>0</v>
      </c>
      <c r="W805" s="46">
        <v>0</v>
      </c>
      <c r="X805" s="46">
        <v>0</v>
      </c>
      <c r="Y805" s="48">
        <v>0</v>
      </c>
      <c r="Z805" s="48">
        <v>0</v>
      </c>
      <c r="AA805" s="52">
        <v>0</v>
      </c>
      <c r="AB805" s="48">
        <v>0</v>
      </c>
      <c r="AC805" s="52">
        <v>0</v>
      </c>
      <c r="AD805" s="53" t="s">
        <v>68</v>
      </c>
    </row>
    <row r="806" spans="1:30" ht="30" customHeight="1" x14ac:dyDescent="0.25">
      <c r="A806" s="45" t="s">
        <v>60</v>
      </c>
      <c r="B806" s="45" t="s">
        <v>61</v>
      </c>
      <c r="C806" s="45" t="s">
        <v>1109</v>
      </c>
      <c r="D806" s="46" t="s">
        <v>1405</v>
      </c>
      <c r="E806" s="46" t="s">
        <v>1126</v>
      </c>
      <c r="F806" s="46" t="s">
        <v>1406</v>
      </c>
      <c r="G806" s="46" t="s">
        <v>1126</v>
      </c>
      <c r="H806" s="47" t="s">
        <v>66</v>
      </c>
      <c r="I806" s="48">
        <v>0</v>
      </c>
      <c r="J806" s="49">
        <v>0</v>
      </c>
      <c r="K806" s="46">
        <v>0</v>
      </c>
      <c r="L806" s="46">
        <v>0</v>
      </c>
      <c r="M806" s="49" t="s">
        <v>67</v>
      </c>
      <c r="N806" s="54">
        <v>0</v>
      </c>
      <c r="O806" s="52" t="s">
        <v>68</v>
      </c>
      <c r="P806" s="48">
        <v>0</v>
      </c>
      <c r="Q806" s="46">
        <v>0</v>
      </c>
      <c r="R806" s="46" t="s">
        <v>67</v>
      </c>
      <c r="S806" s="52" t="s">
        <v>67</v>
      </c>
      <c r="T806" s="48">
        <v>0</v>
      </c>
      <c r="U806" s="46">
        <v>0</v>
      </c>
      <c r="V806" s="46">
        <v>0</v>
      </c>
      <c r="W806" s="46">
        <v>0</v>
      </c>
      <c r="X806" s="46">
        <v>0</v>
      </c>
      <c r="Y806" s="48">
        <v>0</v>
      </c>
      <c r="Z806" s="48">
        <v>0</v>
      </c>
      <c r="AA806" s="52">
        <v>0</v>
      </c>
      <c r="AB806" s="48">
        <v>0</v>
      </c>
      <c r="AC806" s="52">
        <v>0</v>
      </c>
      <c r="AD806" s="53" t="s">
        <v>68</v>
      </c>
    </row>
    <row r="807" spans="1:30" ht="30" customHeight="1" x14ac:dyDescent="0.25">
      <c r="A807" s="45" t="s">
        <v>60</v>
      </c>
      <c r="B807" s="45" t="s">
        <v>61</v>
      </c>
      <c r="C807" s="45" t="s">
        <v>1109</v>
      </c>
      <c r="D807" s="46" t="s">
        <v>1405</v>
      </c>
      <c r="E807" s="46" t="s">
        <v>1126</v>
      </c>
      <c r="F807" s="46" t="s">
        <v>1407</v>
      </c>
      <c r="G807" s="46" t="s">
        <v>1126</v>
      </c>
      <c r="H807" s="47" t="s">
        <v>66</v>
      </c>
      <c r="I807" s="48">
        <v>0</v>
      </c>
      <c r="J807" s="49">
        <v>0</v>
      </c>
      <c r="K807" s="46">
        <v>0</v>
      </c>
      <c r="L807" s="46">
        <v>0</v>
      </c>
      <c r="M807" s="49" t="s">
        <v>67</v>
      </c>
      <c r="N807" s="54">
        <v>0</v>
      </c>
      <c r="O807" s="52" t="s">
        <v>68</v>
      </c>
      <c r="P807" s="48">
        <v>0</v>
      </c>
      <c r="Q807" s="46">
        <v>0</v>
      </c>
      <c r="R807" s="46" t="s">
        <v>67</v>
      </c>
      <c r="S807" s="52" t="s">
        <v>67</v>
      </c>
      <c r="T807" s="48">
        <v>0</v>
      </c>
      <c r="U807" s="46">
        <v>0</v>
      </c>
      <c r="V807" s="46">
        <v>0</v>
      </c>
      <c r="W807" s="46">
        <v>0</v>
      </c>
      <c r="X807" s="46">
        <v>0</v>
      </c>
      <c r="Y807" s="48">
        <v>0</v>
      </c>
      <c r="Z807" s="48">
        <v>0</v>
      </c>
      <c r="AA807" s="52">
        <v>0</v>
      </c>
      <c r="AB807" s="48">
        <v>0</v>
      </c>
      <c r="AC807" s="52">
        <v>0</v>
      </c>
      <c r="AD807" s="53" t="s">
        <v>68</v>
      </c>
    </row>
    <row r="808" spans="1:30" ht="30" customHeight="1" x14ac:dyDescent="0.25">
      <c r="A808" s="45" t="s">
        <v>60</v>
      </c>
      <c r="B808" s="45" t="s">
        <v>61</v>
      </c>
      <c r="C808" s="45" t="s">
        <v>1109</v>
      </c>
      <c r="D808" s="46" t="s">
        <v>1405</v>
      </c>
      <c r="E808" s="46" t="s">
        <v>1126</v>
      </c>
      <c r="F808" s="46" t="s">
        <v>1408</v>
      </c>
      <c r="G808" s="46" t="s">
        <v>1193</v>
      </c>
      <c r="H808" s="47" t="s">
        <v>66</v>
      </c>
      <c r="I808" s="48">
        <v>0</v>
      </c>
      <c r="J808" s="49">
        <v>0</v>
      </c>
      <c r="K808" s="46">
        <v>0</v>
      </c>
      <c r="L808" s="46">
        <v>0</v>
      </c>
      <c r="M808" s="49" t="s">
        <v>67</v>
      </c>
      <c r="N808" s="51">
        <v>0</v>
      </c>
      <c r="O808" s="52" t="s">
        <v>68</v>
      </c>
      <c r="P808" s="48">
        <v>0</v>
      </c>
      <c r="Q808" s="46">
        <v>0</v>
      </c>
      <c r="R808" s="46" t="s">
        <v>67</v>
      </c>
      <c r="S808" s="52" t="s">
        <v>67</v>
      </c>
      <c r="T808" s="48">
        <v>0</v>
      </c>
      <c r="U808" s="46">
        <v>0</v>
      </c>
      <c r="V808" s="46">
        <v>0</v>
      </c>
      <c r="W808" s="46">
        <v>0</v>
      </c>
      <c r="X808" s="46">
        <v>0</v>
      </c>
      <c r="Y808" s="48">
        <v>0</v>
      </c>
      <c r="Z808" s="48">
        <v>0</v>
      </c>
      <c r="AA808" s="52">
        <v>0</v>
      </c>
      <c r="AB808" s="48">
        <v>0</v>
      </c>
      <c r="AC808" s="52">
        <v>0</v>
      </c>
      <c r="AD808" s="53" t="s">
        <v>68</v>
      </c>
    </row>
    <row r="809" spans="1:30" ht="30" customHeight="1" x14ac:dyDescent="0.25">
      <c r="A809" s="45" t="s">
        <v>60</v>
      </c>
      <c r="B809" s="45" t="s">
        <v>61</v>
      </c>
      <c r="C809" s="45" t="s">
        <v>1109</v>
      </c>
      <c r="D809" s="46" t="s">
        <v>1405</v>
      </c>
      <c r="E809" s="46" t="s">
        <v>1126</v>
      </c>
      <c r="F809" s="46" t="s">
        <v>1409</v>
      </c>
      <c r="G809" s="46" t="s">
        <v>1410</v>
      </c>
      <c r="H809" s="47" t="s">
        <v>66</v>
      </c>
      <c r="I809" s="48">
        <v>0</v>
      </c>
      <c r="J809" s="49">
        <v>0</v>
      </c>
      <c r="K809" s="46">
        <v>0</v>
      </c>
      <c r="L809" s="46">
        <v>0</v>
      </c>
      <c r="M809" s="49" t="s">
        <v>67</v>
      </c>
      <c r="N809" s="54">
        <v>0</v>
      </c>
      <c r="O809" s="52" t="s">
        <v>68</v>
      </c>
      <c r="P809" s="48">
        <v>0</v>
      </c>
      <c r="Q809" s="46">
        <v>0</v>
      </c>
      <c r="R809" s="46" t="s">
        <v>67</v>
      </c>
      <c r="S809" s="52" t="s">
        <v>67</v>
      </c>
      <c r="T809" s="48">
        <v>0</v>
      </c>
      <c r="U809" s="46">
        <v>0</v>
      </c>
      <c r="V809" s="46">
        <v>0</v>
      </c>
      <c r="W809" s="46">
        <v>0</v>
      </c>
      <c r="X809" s="46">
        <v>0</v>
      </c>
      <c r="Y809" s="48">
        <v>0</v>
      </c>
      <c r="Z809" s="48">
        <v>0</v>
      </c>
      <c r="AA809" s="52">
        <v>0</v>
      </c>
      <c r="AB809" s="48">
        <v>0</v>
      </c>
      <c r="AC809" s="52">
        <v>0</v>
      </c>
      <c r="AD809" s="53" t="s">
        <v>68</v>
      </c>
    </row>
    <row r="810" spans="1:30" ht="30" customHeight="1" x14ac:dyDescent="0.25">
      <c r="A810" s="45" t="s">
        <v>60</v>
      </c>
      <c r="B810" s="45" t="s">
        <v>61</v>
      </c>
      <c r="C810" s="45" t="s">
        <v>1109</v>
      </c>
      <c r="D810" s="46" t="s">
        <v>1405</v>
      </c>
      <c r="E810" s="46" t="s">
        <v>1126</v>
      </c>
      <c r="F810" s="46" t="s">
        <v>1411</v>
      </c>
      <c r="G810" s="46" t="s">
        <v>1412</v>
      </c>
      <c r="H810" s="47" t="s">
        <v>66</v>
      </c>
      <c r="I810" s="48">
        <v>0</v>
      </c>
      <c r="J810" s="49">
        <v>0</v>
      </c>
      <c r="K810" s="46">
        <v>0</v>
      </c>
      <c r="L810" s="46">
        <v>0</v>
      </c>
      <c r="M810" s="49" t="s">
        <v>67</v>
      </c>
      <c r="N810" s="51">
        <v>0</v>
      </c>
      <c r="O810" s="52" t="s">
        <v>68</v>
      </c>
      <c r="P810" s="48">
        <v>0</v>
      </c>
      <c r="Q810" s="46">
        <v>0</v>
      </c>
      <c r="R810" s="46" t="s">
        <v>67</v>
      </c>
      <c r="S810" s="52" t="s">
        <v>67</v>
      </c>
      <c r="T810" s="48">
        <v>0</v>
      </c>
      <c r="U810" s="46">
        <v>0</v>
      </c>
      <c r="V810" s="46">
        <v>0</v>
      </c>
      <c r="W810" s="46">
        <v>0</v>
      </c>
      <c r="X810" s="46">
        <v>0</v>
      </c>
      <c r="Y810" s="48">
        <v>0</v>
      </c>
      <c r="Z810" s="48">
        <v>0</v>
      </c>
      <c r="AA810" s="52">
        <v>0</v>
      </c>
      <c r="AB810" s="48">
        <v>0</v>
      </c>
      <c r="AC810" s="52">
        <v>0</v>
      </c>
      <c r="AD810" s="53" t="s">
        <v>68</v>
      </c>
    </row>
    <row r="811" spans="1:30" ht="30" customHeight="1" x14ac:dyDescent="0.25">
      <c r="A811" s="45" t="s">
        <v>60</v>
      </c>
      <c r="B811" s="45" t="s">
        <v>61</v>
      </c>
      <c r="C811" s="45" t="s">
        <v>1109</v>
      </c>
      <c r="D811" s="46" t="s">
        <v>1405</v>
      </c>
      <c r="E811" s="46" t="s">
        <v>1126</v>
      </c>
      <c r="F811" s="46" t="s">
        <v>1413</v>
      </c>
      <c r="G811" s="46" t="s">
        <v>1414</v>
      </c>
      <c r="H811" s="47" t="s">
        <v>66</v>
      </c>
      <c r="I811" s="48">
        <v>0</v>
      </c>
      <c r="J811" s="49">
        <v>0</v>
      </c>
      <c r="K811" s="46">
        <v>0</v>
      </c>
      <c r="L811" s="46">
        <v>0</v>
      </c>
      <c r="M811" s="49" t="s">
        <v>67</v>
      </c>
      <c r="N811" s="54">
        <v>0</v>
      </c>
      <c r="O811" s="52" t="s">
        <v>68</v>
      </c>
      <c r="P811" s="48">
        <v>0</v>
      </c>
      <c r="Q811" s="46">
        <v>0</v>
      </c>
      <c r="R811" s="46" t="s">
        <v>67</v>
      </c>
      <c r="S811" s="52" t="s">
        <v>67</v>
      </c>
      <c r="T811" s="48">
        <v>0</v>
      </c>
      <c r="U811" s="46">
        <v>0</v>
      </c>
      <c r="V811" s="46">
        <v>0</v>
      </c>
      <c r="W811" s="46">
        <v>0</v>
      </c>
      <c r="X811" s="46">
        <v>0</v>
      </c>
      <c r="Y811" s="48">
        <v>0</v>
      </c>
      <c r="Z811" s="48">
        <v>0</v>
      </c>
      <c r="AA811" s="52">
        <v>0</v>
      </c>
      <c r="AB811" s="48">
        <v>0</v>
      </c>
      <c r="AC811" s="52">
        <v>0</v>
      </c>
      <c r="AD811" s="53" t="s">
        <v>68</v>
      </c>
    </row>
    <row r="812" spans="1:30" ht="30" customHeight="1" x14ac:dyDescent="0.25">
      <c r="A812" s="45" t="s">
        <v>60</v>
      </c>
      <c r="B812" s="45" t="s">
        <v>61</v>
      </c>
      <c r="C812" s="45" t="s">
        <v>1109</v>
      </c>
      <c r="D812" s="46" t="s">
        <v>1415</v>
      </c>
      <c r="E812" s="46" t="s">
        <v>1274</v>
      </c>
      <c r="F812" s="46" t="s">
        <v>1416</v>
      </c>
      <c r="G812" s="46" t="s">
        <v>1274</v>
      </c>
      <c r="H812" s="47" t="s">
        <v>66</v>
      </c>
      <c r="I812" s="48">
        <v>0</v>
      </c>
      <c r="J812" s="49">
        <v>0</v>
      </c>
      <c r="K812" s="46">
        <v>0</v>
      </c>
      <c r="L812" s="46">
        <v>0</v>
      </c>
      <c r="M812" s="49" t="s">
        <v>67</v>
      </c>
      <c r="N812" s="51">
        <v>0</v>
      </c>
      <c r="O812" s="52" t="s">
        <v>68</v>
      </c>
      <c r="P812" s="48">
        <v>0</v>
      </c>
      <c r="Q812" s="46">
        <v>0</v>
      </c>
      <c r="R812" s="46" t="s">
        <v>67</v>
      </c>
      <c r="S812" s="52" t="s">
        <v>67</v>
      </c>
      <c r="T812" s="48">
        <v>0</v>
      </c>
      <c r="U812" s="46">
        <v>0</v>
      </c>
      <c r="V812" s="46">
        <v>0</v>
      </c>
      <c r="W812" s="46">
        <v>0</v>
      </c>
      <c r="X812" s="46">
        <v>0</v>
      </c>
      <c r="Y812" s="48">
        <v>0</v>
      </c>
      <c r="Z812" s="48">
        <v>0</v>
      </c>
      <c r="AA812" s="52">
        <v>0</v>
      </c>
      <c r="AB812" s="48">
        <v>0</v>
      </c>
      <c r="AC812" s="52">
        <v>0</v>
      </c>
      <c r="AD812" s="53" t="s">
        <v>68</v>
      </c>
    </row>
    <row r="813" spans="1:30" ht="30" customHeight="1" x14ac:dyDescent="0.25">
      <c r="A813" s="45" t="s">
        <v>60</v>
      </c>
      <c r="B813" s="45" t="s">
        <v>61</v>
      </c>
      <c r="C813" s="45" t="s">
        <v>1109</v>
      </c>
      <c r="D813" s="46" t="s">
        <v>1415</v>
      </c>
      <c r="E813" s="46" t="s">
        <v>1274</v>
      </c>
      <c r="F813" s="46" t="s">
        <v>1417</v>
      </c>
      <c r="G813" s="46" t="s">
        <v>1274</v>
      </c>
      <c r="H813" s="47" t="s">
        <v>66</v>
      </c>
      <c r="I813" s="48">
        <v>0</v>
      </c>
      <c r="J813" s="49">
        <v>0</v>
      </c>
      <c r="K813" s="46">
        <v>0</v>
      </c>
      <c r="L813" s="46">
        <v>0</v>
      </c>
      <c r="M813" s="49" t="s">
        <v>67</v>
      </c>
      <c r="N813" s="54">
        <v>0</v>
      </c>
      <c r="O813" s="52" t="s">
        <v>68</v>
      </c>
      <c r="P813" s="48">
        <v>0</v>
      </c>
      <c r="Q813" s="46">
        <v>0</v>
      </c>
      <c r="R813" s="46" t="s">
        <v>67</v>
      </c>
      <c r="S813" s="52" t="s">
        <v>67</v>
      </c>
      <c r="T813" s="48">
        <v>0</v>
      </c>
      <c r="U813" s="46">
        <v>0</v>
      </c>
      <c r="V813" s="46">
        <v>0</v>
      </c>
      <c r="W813" s="46">
        <v>0</v>
      </c>
      <c r="X813" s="46">
        <v>0</v>
      </c>
      <c r="Y813" s="48">
        <v>0</v>
      </c>
      <c r="Z813" s="48">
        <v>0</v>
      </c>
      <c r="AA813" s="52">
        <v>0</v>
      </c>
      <c r="AB813" s="48">
        <v>0</v>
      </c>
      <c r="AC813" s="52">
        <v>0</v>
      </c>
      <c r="AD813" s="53" t="s">
        <v>68</v>
      </c>
    </row>
    <row r="814" spans="1:30" ht="30" customHeight="1" x14ac:dyDescent="0.25">
      <c r="A814" s="45" t="s">
        <v>60</v>
      </c>
      <c r="B814" s="45" t="s">
        <v>61</v>
      </c>
      <c r="C814" s="45" t="s">
        <v>1109</v>
      </c>
      <c r="D814" s="46" t="s">
        <v>1415</v>
      </c>
      <c r="E814" s="46" t="s">
        <v>1274</v>
      </c>
      <c r="F814" s="46" t="s">
        <v>1418</v>
      </c>
      <c r="G814" s="46" t="s">
        <v>1293</v>
      </c>
      <c r="H814" s="47" t="s">
        <v>66</v>
      </c>
      <c r="I814" s="48">
        <v>0</v>
      </c>
      <c r="J814" s="49">
        <v>0</v>
      </c>
      <c r="K814" s="46">
        <v>0</v>
      </c>
      <c r="L814" s="46">
        <v>0</v>
      </c>
      <c r="M814" s="49" t="s">
        <v>67</v>
      </c>
      <c r="N814" s="54">
        <v>0</v>
      </c>
      <c r="O814" s="52" t="s">
        <v>68</v>
      </c>
      <c r="P814" s="48">
        <v>0</v>
      </c>
      <c r="Q814" s="46">
        <v>0</v>
      </c>
      <c r="R814" s="46" t="s">
        <v>67</v>
      </c>
      <c r="S814" s="52" t="s">
        <v>67</v>
      </c>
      <c r="T814" s="48">
        <v>0</v>
      </c>
      <c r="U814" s="46">
        <v>0</v>
      </c>
      <c r="V814" s="46">
        <v>0</v>
      </c>
      <c r="W814" s="46">
        <v>0</v>
      </c>
      <c r="X814" s="46">
        <v>0</v>
      </c>
      <c r="Y814" s="48">
        <v>0</v>
      </c>
      <c r="Z814" s="48">
        <v>0</v>
      </c>
      <c r="AA814" s="52">
        <v>0</v>
      </c>
      <c r="AB814" s="48">
        <v>0</v>
      </c>
      <c r="AC814" s="52">
        <v>0</v>
      </c>
      <c r="AD814" s="53" t="s">
        <v>68</v>
      </c>
    </row>
    <row r="815" spans="1:30" ht="30" customHeight="1" x14ac:dyDescent="0.25">
      <c r="A815" s="45" t="s">
        <v>60</v>
      </c>
      <c r="B815" s="45" t="s">
        <v>61</v>
      </c>
      <c r="C815" s="45" t="s">
        <v>1109</v>
      </c>
      <c r="D815" s="46" t="s">
        <v>1261</v>
      </c>
      <c r="E815" s="46" t="s">
        <v>1157</v>
      </c>
      <c r="F815" s="46" t="s">
        <v>1419</v>
      </c>
      <c r="G815" s="46" t="s">
        <v>1122</v>
      </c>
      <c r="H815" s="47" t="s">
        <v>66</v>
      </c>
      <c r="I815" s="48">
        <v>0</v>
      </c>
      <c r="J815" s="49">
        <v>0</v>
      </c>
      <c r="K815" s="46">
        <v>0</v>
      </c>
      <c r="L815" s="46">
        <v>0</v>
      </c>
      <c r="M815" s="49" t="s">
        <v>67</v>
      </c>
      <c r="N815" s="51">
        <v>0</v>
      </c>
      <c r="O815" s="52" t="s">
        <v>68</v>
      </c>
      <c r="P815" s="48">
        <v>0</v>
      </c>
      <c r="Q815" s="46">
        <v>0</v>
      </c>
      <c r="R815" s="46" t="s">
        <v>67</v>
      </c>
      <c r="S815" s="52" t="s">
        <v>67</v>
      </c>
      <c r="T815" s="48">
        <v>0</v>
      </c>
      <c r="U815" s="46">
        <v>0</v>
      </c>
      <c r="V815" s="46">
        <v>0</v>
      </c>
      <c r="W815" s="46">
        <v>0</v>
      </c>
      <c r="X815" s="46">
        <v>0</v>
      </c>
      <c r="Y815" s="48">
        <v>0</v>
      </c>
      <c r="Z815" s="48">
        <v>0</v>
      </c>
      <c r="AA815" s="52">
        <v>0</v>
      </c>
      <c r="AB815" s="48">
        <v>0</v>
      </c>
      <c r="AC815" s="52">
        <v>0</v>
      </c>
      <c r="AD815" s="53" t="s">
        <v>68</v>
      </c>
    </row>
    <row r="816" spans="1:30" ht="30" customHeight="1" x14ac:dyDescent="0.25">
      <c r="A816" s="45" t="s">
        <v>60</v>
      </c>
      <c r="B816" s="45" t="s">
        <v>61</v>
      </c>
      <c r="C816" s="45" t="s">
        <v>1109</v>
      </c>
      <c r="D816" s="46" t="s">
        <v>1261</v>
      </c>
      <c r="E816" s="46" t="s">
        <v>1157</v>
      </c>
      <c r="F816" s="46" t="s">
        <v>1420</v>
      </c>
      <c r="G816" s="46" t="s">
        <v>1157</v>
      </c>
      <c r="H816" s="47" t="s">
        <v>66</v>
      </c>
      <c r="I816" s="48">
        <v>0</v>
      </c>
      <c r="J816" s="49">
        <v>0</v>
      </c>
      <c r="K816" s="46">
        <v>0</v>
      </c>
      <c r="L816" s="46">
        <v>0</v>
      </c>
      <c r="M816" s="49" t="s">
        <v>67</v>
      </c>
      <c r="N816" s="54">
        <v>0</v>
      </c>
      <c r="O816" s="52" t="s">
        <v>68</v>
      </c>
      <c r="P816" s="48">
        <v>0</v>
      </c>
      <c r="Q816" s="46">
        <v>0</v>
      </c>
      <c r="R816" s="46" t="s">
        <v>67</v>
      </c>
      <c r="S816" s="52" t="s">
        <v>67</v>
      </c>
      <c r="T816" s="48">
        <v>0</v>
      </c>
      <c r="U816" s="46">
        <v>0</v>
      </c>
      <c r="V816" s="46">
        <v>0</v>
      </c>
      <c r="W816" s="46">
        <v>0</v>
      </c>
      <c r="X816" s="46">
        <v>0</v>
      </c>
      <c r="Y816" s="48">
        <v>0</v>
      </c>
      <c r="Z816" s="48">
        <v>0</v>
      </c>
      <c r="AA816" s="52">
        <v>0</v>
      </c>
      <c r="AB816" s="48">
        <v>0</v>
      </c>
      <c r="AC816" s="52">
        <v>0</v>
      </c>
      <c r="AD816" s="53" t="s">
        <v>68</v>
      </c>
    </row>
    <row r="817" spans="1:30" ht="30" customHeight="1" x14ac:dyDescent="0.25">
      <c r="A817" s="45" t="s">
        <v>60</v>
      </c>
      <c r="B817" s="45" t="s">
        <v>61</v>
      </c>
      <c r="C817" s="45" t="s">
        <v>1109</v>
      </c>
      <c r="D817" s="46" t="s">
        <v>1261</v>
      </c>
      <c r="E817" s="46" t="s">
        <v>1157</v>
      </c>
      <c r="F817" s="46" t="s">
        <v>1421</v>
      </c>
      <c r="G817" s="46" t="s">
        <v>1157</v>
      </c>
      <c r="H817" s="47" t="s">
        <v>66</v>
      </c>
      <c r="I817" s="48">
        <v>0</v>
      </c>
      <c r="J817" s="49">
        <v>0</v>
      </c>
      <c r="K817" s="46">
        <v>0</v>
      </c>
      <c r="L817" s="46">
        <v>0</v>
      </c>
      <c r="M817" s="49" t="s">
        <v>67</v>
      </c>
      <c r="N817" s="51">
        <v>0</v>
      </c>
      <c r="O817" s="52" t="s">
        <v>68</v>
      </c>
      <c r="P817" s="48">
        <v>0</v>
      </c>
      <c r="Q817" s="46">
        <v>0</v>
      </c>
      <c r="R817" s="46" t="s">
        <v>67</v>
      </c>
      <c r="S817" s="52" t="s">
        <v>67</v>
      </c>
      <c r="T817" s="48">
        <v>0</v>
      </c>
      <c r="U817" s="46">
        <v>0</v>
      </c>
      <c r="V817" s="46">
        <v>0</v>
      </c>
      <c r="W817" s="46">
        <v>0</v>
      </c>
      <c r="X817" s="46">
        <v>0</v>
      </c>
      <c r="Y817" s="48">
        <v>0</v>
      </c>
      <c r="Z817" s="48">
        <v>0</v>
      </c>
      <c r="AA817" s="52">
        <v>0</v>
      </c>
      <c r="AB817" s="48">
        <v>0</v>
      </c>
      <c r="AC817" s="52">
        <v>0</v>
      </c>
      <c r="AD817" s="53" t="s">
        <v>68</v>
      </c>
    </row>
    <row r="818" spans="1:30" ht="30" customHeight="1" x14ac:dyDescent="0.25">
      <c r="A818" s="45" t="s">
        <v>60</v>
      </c>
      <c r="B818" s="45" t="s">
        <v>61</v>
      </c>
      <c r="C818" s="45" t="s">
        <v>1109</v>
      </c>
      <c r="D818" s="46" t="s">
        <v>1261</v>
      </c>
      <c r="E818" s="46" t="s">
        <v>1157</v>
      </c>
      <c r="F818" s="46" t="s">
        <v>1422</v>
      </c>
      <c r="G818" s="46" t="s">
        <v>1157</v>
      </c>
      <c r="H818" s="47" t="s">
        <v>66</v>
      </c>
      <c r="I818" s="48">
        <v>0</v>
      </c>
      <c r="J818" s="49">
        <v>0</v>
      </c>
      <c r="K818" s="46">
        <v>0</v>
      </c>
      <c r="L818" s="46">
        <v>0</v>
      </c>
      <c r="M818" s="49" t="s">
        <v>67</v>
      </c>
      <c r="N818" s="54">
        <v>0</v>
      </c>
      <c r="O818" s="52" t="s">
        <v>68</v>
      </c>
      <c r="P818" s="48">
        <v>0</v>
      </c>
      <c r="Q818" s="46">
        <v>0</v>
      </c>
      <c r="R818" s="46" t="s">
        <v>67</v>
      </c>
      <c r="S818" s="52" t="s">
        <v>67</v>
      </c>
      <c r="T818" s="48">
        <v>0</v>
      </c>
      <c r="U818" s="46">
        <v>0</v>
      </c>
      <c r="V818" s="46">
        <v>0</v>
      </c>
      <c r="W818" s="46">
        <v>0</v>
      </c>
      <c r="X818" s="46">
        <v>0</v>
      </c>
      <c r="Y818" s="48">
        <v>0</v>
      </c>
      <c r="Z818" s="48">
        <v>0</v>
      </c>
      <c r="AA818" s="52">
        <v>0</v>
      </c>
      <c r="AB818" s="48">
        <v>0</v>
      </c>
      <c r="AC818" s="52">
        <v>0</v>
      </c>
      <c r="AD818" s="53" t="s">
        <v>68</v>
      </c>
    </row>
    <row r="819" spans="1:30" ht="30" customHeight="1" x14ac:dyDescent="0.25">
      <c r="A819" s="45" t="s">
        <v>60</v>
      </c>
      <c r="B819" s="45" t="s">
        <v>61</v>
      </c>
      <c r="C819" s="45" t="s">
        <v>1109</v>
      </c>
      <c r="D819" s="46" t="s">
        <v>1261</v>
      </c>
      <c r="E819" s="46" t="s">
        <v>1157</v>
      </c>
      <c r="F819" s="46" t="s">
        <v>1423</v>
      </c>
      <c r="G819" s="46" t="s">
        <v>1157</v>
      </c>
      <c r="H819" s="47" t="s">
        <v>66</v>
      </c>
      <c r="I819" s="48">
        <v>0</v>
      </c>
      <c r="J819" s="49">
        <v>0</v>
      </c>
      <c r="K819" s="46">
        <v>0</v>
      </c>
      <c r="L819" s="46">
        <v>0</v>
      </c>
      <c r="M819" s="49" t="s">
        <v>67</v>
      </c>
      <c r="N819" s="51">
        <v>0</v>
      </c>
      <c r="O819" s="52" t="s">
        <v>68</v>
      </c>
      <c r="P819" s="48">
        <v>0</v>
      </c>
      <c r="Q819" s="46">
        <v>0</v>
      </c>
      <c r="R819" s="46" t="s">
        <v>67</v>
      </c>
      <c r="S819" s="52" t="s">
        <v>67</v>
      </c>
      <c r="T819" s="48">
        <v>0</v>
      </c>
      <c r="U819" s="46">
        <v>0</v>
      </c>
      <c r="V819" s="46">
        <v>0</v>
      </c>
      <c r="W819" s="46">
        <v>0</v>
      </c>
      <c r="X819" s="46">
        <v>0</v>
      </c>
      <c r="Y819" s="48">
        <v>0</v>
      </c>
      <c r="Z819" s="48">
        <v>0</v>
      </c>
      <c r="AA819" s="52">
        <v>0</v>
      </c>
      <c r="AB819" s="48">
        <v>0</v>
      </c>
      <c r="AC819" s="52">
        <v>0</v>
      </c>
      <c r="AD819" s="53" t="s">
        <v>68</v>
      </c>
    </row>
    <row r="820" spans="1:30" ht="30" customHeight="1" x14ac:dyDescent="0.25">
      <c r="A820" s="45" t="s">
        <v>60</v>
      </c>
      <c r="B820" s="45" t="s">
        <v>61</v>
      </c>
      <c r="C820" s="45" t="s">
        <v>1109</v>
      </c>
      <c r="D820" s="46" t="s">
        <v>1261</v>
      </c>
      <c r="E820" s="46" t="s">
        <v>1157</v>
      </c>
      <c r="F820" s="46" t="s">
        <v>1424</v>
      </c>
      <c r="G820" s="46" t="s">
        <v>1157</v>
      </c>
      <c r="H820" s="47" t="s">
        <v>66</v>
      </c>
      <c r="I820" s="48">
        <v>0</v>
      </c>
      <c r="J820" s="49">
        <v>0</v>
      </c>
      <c r="K820" s="46">
        <v>0</v>
      </c>
      <c r="L820" s="46">
        <v>0</v>
      </c>
      <c r="M820" s="49" t="s">
        <v>67</v>
      </c>
      <c r="N820" s="54">
        <v>0</v>
      </c>
      <c r="O820" s="52" t="s">
        <v>68</v>
      </c>
      <c r="P820" s="48">
        <v>0</v>
      </c>
      <c r="Q820" s="46">
        <v>0</v>
      </c>
      <c r="R820" s="46" t="s">
        <v>67</v>
      </c>
      <c r="S820" s="52" t="s">
        <v>67</v>
      </c>
      <c r="T820" s="48">
        <v>0</v>
      </c>
      <c r="U820" s="46">
        <v>0</v>
      </c>
      <c r="V820" s="46">
        <v>0</v>
      </c>
      <c r="W820" s="46">
        <v>0</v>
      </c>
      <c r="X820" s="46">
        <v>0</v>
      </c>
      <c r="Y820" s="48">
        <v>0</v>
      </c>
      <c r="Z820" s="48">
        <v>0</v>
      </c>
      <c r="AA820" s="52">
        <v>0</v>
      </c>
      <c r="AB820" s="48">
        <v>0</v>
      </c>
      <c r="AC820" s="52">
        <v>0</v>
      </c>
      <c r="AD820" s="53" t="s">
        <v>68</v>
      </c>
    </row>
    <row r="821" spans="1:30" ht="30" customHeight="1" x14ac:dyDescent="0.25">
      <c r="A821" s="45" t="s">
        <v>60</v>
      </c>
      <c r="B821" s="45" t="s">
        <v>61</v>
      </c>
      <c r="C821" s="45" t="s">
        <v>1109</v>
      </c>
      <c r="D821" s="46" t="s">
        <v>1261</v>
      </c>
      <c r="E821" s="46" t="s">
        <v>1157</v>
      </c>
      <c r="F821" s="46" t="s">
        <v>1425</v>
      </c>
      <c r="G821" s="46" t="s">
        <v>1157</v>
      </c>
      <c r="H821" s="47" t="s">
        <v>66</v>
      </c>
      <c r="I821" s="48">
        <v>0</v>
      </c>
      <c r="J821" s="49">
        <v>0</v>
      </c>
      <c r="K821" s="46">
        <v>0</v>
      </c>
      <c r="L821" s="46">
        <v>0</v>
      </c>
      <c r="M821" s="49" t="s">
        <v>67</v>
      </c>
      <c r="N821" s="54">
        <v>0</v>
      </c>
      <c r="O821" s="52" t="s">
        <v>68</v>
      </c>
      <c r="P821" s="48">
        <v>0</v>
      </c>
      <c r="Q821" s="46">
        <v>0</v>
      </c>
      <c r="R821" s="46" t="s">
        <v>67</v>
      </c>
      <c r="S821" s="52" t="s">
        <v>67</v>
      </c>
      <c r="T821" s="48">
        <v>0</v>
      </c>
      <c r="U821" s="46">
        <v>0</v>
      </c>
      <c r="V821" s="46">
        <v>0</v>
      </c>
      <c r="W821" s="46">
        <v>0</v>
      </c>
      <c r="X821" s="46">
        <v>0</v>
      </c>
      <c r="Y821" s="48">
        <v>0</v>
      </c>
      <c r="Z821" s="48">
        <v>0</v>
      </c>
      <c r="AA821" s="52">
        <v>0</v>
      </c>
      <c r="AB821" s="48">
        <v>0</v>
      </c>
      <c r="AC821" s="52">
        <v>0</v>
      </c>
      <c r="AD821" s="53" t="s">
        <v>68</v>
      </c>
    </row>
    <row r="822" spans="1:30" ht="30" customHeight="1" x14ac:dyDescent="0.25">
      <c r="A822" s="45" t="s">
        <v>60</v>
      </c>
      <c r="B822" s="45" t="s">
        <v>61</v>
      </c>
      <c r="C822" s="45" t="s">
        <v>1109</v>
      </c>
      <c r="D822" s="46" t="s">
        <v>1261</v>
      </c>
      <c r="E822" s="46" t="s">
        <v>1157</v>
      </c>
      <c r="F822" s="46" t="s">
        <v>1426</v>
      </c>
      <c r="G822" s="46" t="s">
        <v>1157</v>
      </c>
      <c r="H822" s="47" t="s">
        <v>66</v>
      </c>
      <c r="I822" s="48">
        <v>0</v>
      </c>
      <c r="J822" s="49">
        <v>0</v>
      </c>
      <c r="K822" s="46">
        <v>0</v>
      </c>
      <c r="L822" s="46">
        <v>0</v>
      </c>
      <c r="M822" s="49" t="s">
        <v>67</v>
      </c>
      <c r="N822" s="51">
        <v>0</v>
      </c>
      <c r="O822" s="52" t="s">
        <v>68</v>
      </c>
      <c r="P822" s="48">
        <v>0</v>
      </c>
      <c r="Q822" s="46">
        <v>0</v>
      </c>
      <c r="R822" s="46" t="s">
        <v>67</v>
      </c>
      <c r="S822" s="52" t="s">
        <v>67</v>
      </c>
      <c r="T822" s="48">
        <v>0</v>
      </c>
      <c r="U822" s="46">
        <v>0</v>
      </c>
      <c r="V822" s="46">
        <v>0</v>
      </c>
      <c r="W822" s="46">
        <v>0</v>
      </c>
      <c r="X822" s="46">
        <v>0</v>
      </c>
      <c r="Y822" s="48">
        <v>0</v>
      </c>
      <c r="Z822" s="48">
        <v>0</v>
      </c>
      <c r="AA822" s="52">
        <v>0</v>
      </c>
      <c r="AB822" s="48">
        <v>0</v>
      </c>
      <c r="AC822" s="52">
        <v>0</v>
      </c>
      <c r="AD822" s="53" t="s">
        <v>68</v>
      </c>
    </row>
    <row r="823" spans="1:30" ht="30" customHeight="1" x14ac:dyDescent="0.25">
      <c r="A823" s="45" t="s">
        <v>60</v>
      </c>
      <c r="B823" s="45" t="s">
        <v>61</v>
      </c>
      <c r="C823" s="45" t="s">
        <v>1109</v>
      </c>
      <c r="D823" s="46" t="s">
        <v>1261</v>
      </c>
      <c r="E823" s="46" t="s">
        <v>1157</v>
      </c>
      <c r="F823" s="46" t="s">
        <v>1427</v>
      </c>
      <c r="G823" s="46" t="s">
        <v>1122</v>
      </c>
      <c r="H823" s="47" t="s">
        <v>66</v>
      </c>
      <c r="I823" s="48">
        <v>0</v>
      </c>
      <c r="J823" s="49">
        <v>0</v>
      </c>
      <c r="K823" s="46">
        <v>0</v>
      </c>
      <c r="L823" s="46">
        <v>0</v>
      </c>
      <c r="M823" s="49" t="s">
        <v>67</v>
      </c>
      <c r="N823" s="54">
        <v>0</v>
      </c>
      <c r="O823" s="52" t="s">
        <v>68</v>
      </c>
      <c r="P823" s="48">
        <v>0</v>
      </c>
      <c r="Q823" s="46">
        <v>0</v>
      </c>
      <c r="R823" s="46" t="s">
        <v>67</v>
      </c>
      <c r="S823" s="52" t="s">
        <v>67</v>
      </c>
      <c r="T823" s="48">
        <v>0</v>
      </c>
      <c r="U823" s="46">
        <v>0</v>
      </c>
      <c r="V823" s="46">
        <v>0</v>
      </c>
      <c r="W823" s="46">
        <v>0</v>
      </c>
      <c r="X823" s="46">
        <v>0</v>
      </c>
      <c r="Y823" s="48">
        <v>0</v>
      </c>
      <c r="Z823" s="48">
        <v>0</v>
      </c>
      <c r="AA823" s="52">
        <v>0</v>
      </c>
      <c r="AB823" s="48">
        <v>0</v>
      </c>
      <c r="AC823" s="52">
        <v>0</v>
      </c>
      <c r="AD823" s="53" t="s">
        <v>68</v>
      </c>
    </row>
    <row r="824" spans="1:30" ht="30" customHeight="1" x14ac:dyDescent="0.25">
      <c r="A824" s="45" t="s">
        <v>60</v>
      </c>
      <c r="B824" s="45" t="s">
        <v>61</v>
      </c>
      <c r="C824" s="45" t="s">
        <v>1109</v>
      </c>
      <c r="D824" s="46" t="s">
        <v>1261</v>
      </c>
      <c r="E824" s="46" t="s">
        <v>1157</v>
      </c>
      <c r="F824" s="46" t="s">
        <v>1428</v>
      </c>
      <c r="G824" s="46" t="s">
        <v>1157</v>
      </c>
      <c r="H824" s="47" t="s">
        <v>66</v>
      </c>
      <c r="I824" s="48">
        <v>0</v>
      </c>
      <c r="J824" s="49">
        <v>0</v>
      </c>
      <c r="K824" s="46">
        <v>0</v>
      </c>
      <c r="L824" s="46">
        <v>0</v>
      </c>
      <c r="M824" s="49" t="s">
        <v>67</v>
      </c>
      <c r="N824" s="51">
        <v>0</v>
      </c>
      <c r="O824" s="52" t="s">
        <v>68</v>
      </c>
      <c r="P824" s="48">
        <v>0</v>
      </c>
      <c r="Q824" s="46">
        <v>0</v>
      </c>
      <c r="R824" s="46" t="s">
        <v>67</v>
      </c>
      <c r="S824" s="52" t="s">
        <v>67</v>
      </c>
      <c r="T824" s="48">
        <v>0</v>
      </c>
      <c r="U824" s="46">
        <v>0</v>
      </c>
      <c r="V824" s="46">
        <v>0</v>
      </c>
      <c r="W824" s="46">
        <v>0</v>
      </c>
      <c r="X824" s="46">
        <v>0</v>
      </c>
      <c r="Y824" s="48">
        <v>0</v>
      </c>
      <c r="Z824" s="48">
        <v>0</v>
      </c>
      <c r="AA824" s="52">
        <v>0</v>
      </c>
      <c r="AB824" s="48">
        <v>0</v>
      </c>
      <c r="AC824" s="52">
        <v>0</v>
      </c>
      <c r="AD824" s="53" t="s">
        <v>68</v>
      </c>
    </row>
    <row r="825" spans="1:30" ht="30" customHeight="1" x14ac:dyDescent="0.25">
      <c r="A825" s="45" t="s">
        <v>60</v>
      </c>
      <c r="B825" s="45" t="s">
        <v>61</v>
      </c>
      <c r="C825" s="45" t="s">
        <v>1109</v>
      </c>
      <c r="D825" s="46" t="s">
        <v>1429</v>
      </c>
      <c r="E825" s="46" t="s">
        <v>1118</v>
      </c>
      <c r="F825" s="46" t="s">
        <v>1430</v>
      </c>
      <c r="G825" s="46" t="s">
        <v>1118</v>
      </c>
      <c r="H825" s="47" t="s">
        <v>66</v>
      </c>
      <c r="I825" s="48">
        <v>0</v>
      </c>
      <c r="J825" s="49">
        <v>0</v>
      </c>
      <c r="K825" s="46">
        <v>0</v>
      </c>
      <c r="L825" s="46">
        <v>0</v>
      </c>
      <c r="M825" s="49" t="s">
        <v>67</v>
      </c>
      <c r="N825" s="54">
        <v>0</v>
      </c>
      <c r="O825" s="52" t="s">
        <v>68</v>
      </c>
      <c r="P825" s="48">
        <v>0</v>
      </c>
      <c r="Q825" s="46">
        <v>0</v>
      </c>
      <c r="R825" s="46" t="s">
        <v>67</v>
      </c>
      <c r="S825" s="52" t="s">
        <v>67</v>
      </c>
      <c r="T825" s="48">
        <v>0</v>
      </c>
      <c r="U825" s="46">
        <v>0</v>
      </c>
      <c r="V825" s="46">
        <v>0</v>
      </c>
      <c r="W825" s="46">
        <v>0</v>
      </c>
      <c r="X825" s="46">
        <v>0</v>
      </c>
      <c r="Y825" s="48">
        <v>0</v>
      </c>
      <c r="Z825" s="48">
        <v>0</v>
      </c>
      <c r="AA825" s="52">
        <v>0</v>
      </c>
      <c r="AB825" s="48">
        <v>0</v>
      </c>
      <c r="AC825" s="52">
        <v>0</v>
      </c>
      <c r="AD825" s="53" t="s">
        <v>68</v>
      </c>
    </row>
    <row r="826" spans="1:30" ht="30" customHeight="1" x14ac:dyDescent="0.25">
      <c r="A826" s="45" t="s">
        <v>60</v>
      </c>
      <c r="B826" s="45" t="s">
        <v>61</v>
      </c>
      <c r="C826" s="45" t="s">
        <v>1109</v>
      </c>
      <c r="D826" s="46" t="s">
        <v>1429</v>
      </c>
      <c r="E826" s="46" t="s">
        <v>1118</v>
      </c>
      <c r="F826" s="46" t="s">
        <v>1431</v>
      </c>
      <c r="G826" s="46" t="s">
        <v>1118</v>
      </c>
      <c r="H826" s="47" t="s">
        <v>66</v>
      </c>
      <c r="I826" s="48">
        <v>0</v>
      </c>
      <c r="J826" s="49">
        <v>0</v>
      </c>
      <c r="K826" s="46">
        <v>0</v>
      </c>
      <c r="L826" s="46">
        <v>0</v>
      </c>
      <c r="M826" s="49" t="s">
        <v>67</v>
      </c>
      <c r="N826" s="51">
        <v>0</v>
      </c>
      <c r="O826" s="52" t="s">
        <v>68</v>
      </c>
      <c r="P826" s="48">
        <v>0</v>
      </c>
      <c r="Q826" s="46">
        <v>0</v>
      </c>
      <c r="R826" s="46" t="s">
        <v>67</v>
      </c>
      <c r="S826" s="52" t="s">
        <v>67</v>
      </c>
      <c r="T826" s="48">
        <v>0</v>
      </c>
      <c r="U826" s="46">
        <v>0</v>
      </c>
      <c r="V826" s="46">
        <v>0</v>
      </c>
      <c r="W826" s="46">
        <v>0</v>
      </c>
      <c r="X826" s="46">
        <v>0</v>
      </c>
      <c r="Y826" s="48">
        <v>0</v>
      </c>
      <c r="Z826" s="48">
        <v>0</v>
      </c>
      <c r="AA826" s="52">
        <v>0</v>
      </c>
      <c r="AB826" s="48">
        <v>0</v>
      </c>
      <c r="AC826" s="52">
        <v>0</v>
      </c>
      <c r="AD826" s="53" t="s">
        <v>68</v>
      </c>
    </row>
    <row r="827" spans="1:30" ht="30" customHeight="1" x14ac:dyDescent="0.25">
      <c r="A827" s="45" t="s">
        <v>60</v>
      </c>
      <c r="B827" s="45" t="s">
        <v>61</v>
      </c>
      <c r="C827" s="45" t="s">
        <v>1109</v>
      </c>
      <c r="D827" s="46" t="s">
        <v>1429</v>
      </c>
      <c r="E827" s="46" t="s">
        <v>1118</v>
      </c>
      <c r="F827" s="46" t="s">
        <v>1432</v>
      </c>
      <c r="G827" s="46" t="s">
        <v>1118</v>
      </c>
      <c r="H827" s="47" t="s">
        <v>66</v>
      </c>
      <c r="I827" s="48">
        <v>0</v>
      </c>
      <c r="J827" s="49">
        <v>0</v>
      </c>
      <c r="K827" s="46">
        <v>0</v>
      </c>
      <c r="L827" s="46">
        <v>0</v>
      </c>
      <c r="M827" s="49" t="s">
        <v>67</v>
      </c>
      <c r="N827" s="54">
        <v>0</v>
      </c>
      <c r="O827" s="52" t="s">
        <v>68</v>
      </c>
      <c r="P827" s="48">
        <v>0</v>
      </c>
      <c r="Q827" s="46">
        <v>0</v>
      </c>
      <c r="R827" s="46" t="s">
        <v>67</v>
      </c>
      <c r="S827" s="52" t="s">
        <v>67</v>
      </c>
      <c r="T827" s="48">
        <v>0</v>
      </c>
      <c r="U827" s="46">
        <v>0</v>
      </c>
      <c r="V827" s="46">
        <v>0</v>
      </c>
      <c r="W827" s="46">
        <v>0</v>
      </c>
      <c r="X827" s="46">
        <v>0</v>
      </c>
      <c r="Y827" s="48">
        <v>0</v>
      </c>
      <c r="Z827" s="48">
        <v>0</v>
      </c>
      <c r="AA827" s="52">
        <v>0</v>
      </c>
      <c r="AB827" s="48">
        <v>0</v>
      </c>
      <c r="AC827" s="52">
        <v>0</v>
      </c>
      <c r="AD827" s="53" t="s">
        <v>68</v>
      </c>
    </row>
    <row r="828" spans="1:30" ht="30" customHeight="1" x14ac:dyDescent="0.25">
      <c r="A828" s="45" t="s">
        <v>60</v>
      </c>
      <c r="B828" s="45" t="s">
        <v>61</v>
      </c>
      <c r="C828" s="45" t="s">
        <v>1109</v>
      </c>
      <c r="D828" s="46" t="s">
        <v>1429</v>
      </c>
      <c r="E828" s="46" t="s">
        <v>1118</v>
      </c>
      <c r="F828" s="46" t="s">
        <v>1433</v>
      </c>
      <c r="G828" s="46" t="s">
        <v>1118</v>
      </c>
      <c r="H828" s="47" t="s">
        <v>66</v>
      </c>
      <c r="I828" s="48">
        <v>0</v>
      </c>
      <c r="J828" s="49">
        <v>0</v>
      </c>
      <c r="K828" s="46">
        <v>0</v>
      </c>
      <c r="L828" s="46">
        <v>0</v>
      </c>
      <c r="M828" s="49" t="s">
        <v>67</v>
      </c>
      <c r="N828" s="54">
        <v>0</v>
      </c>
      <c r="O828" s="52" t="s">
        <v>68</v>
      </c>
      <c r="P828" s="48">
        <v>0</v>
      </c>
      <c r="Q828" s="46">
        <v>0</v>
      </c>
      <c r="R828" s="46" t="s">
        <v>67</v>
      </c>
      <c r="S828" s="52" t="s">
        <v>67</v>
      </c>
      <c r="T828" s="48">
        <v>0</v>
      </c>
      <c r="U828" s="46">
        <v>0</v>
      </c>
      <c r="V828" s="46">
        <v>0</v>
      </c>
      <c r="W828" s="46">
        <v>0</v>
      </c>
      <c r="X828" s="46">
        <v>0</v>
      </c>
      <c r="Y828" s="48">
        <v>0</v>
      </c>
      <c r="Z828" s="48">
        <v>0</v>
      </c>
      <c r="AA828" s="52">
        <v>0</v>
      </c>
      <c r="AB828" s="48">
        <v>0</v>
      </c>
      <c r="AC828" s="52">
        <v>0</v>
      </c>
      <c r="AD828" s="53" t="s">
        <v>68</v>
      </c>
    </row>
    <row r="829" spans="1:30" ht="30" customHeight="1" x14ac:dyDescent="0.25">
      <c r="A829" s="45" t="s">
        <v>60</v>
      </c>
      <c r="B829" s="45" t="s">
        <v>61</v>
      </c>
      <c r="C829" s="45" t="s">
        <v>1109</v>
      </c>
      <c r="D829" s="46" t="s">
        <v>1429</v>
      </c>
      <c r="E829" s="46" t="s">
        <v>1118</v>
      </c>
      <c r="F829" s="46" t="s">
        <v>1434</v>
      </c>
      <c r="G829" s="46" t="s">
        <v>1118</v>
      </c>
      <c r="H829" s="47" t="s">
        <v>66</v>
      </c>
      <c r="I829" s="48">
        <v>0</v>
      </c>
      <c r="J829" s="49">
        <v>0</v>
      </c>
      <c r="K829" s="46">
        <v>0</v>
      </c>
      <c r="L829" s="46">
        <v>0</v>
      </c>
      <c r="M829" s="49" t="s">
        <v>67</v>
      </c>
      <c r="N829" s="51">
        <v>0</v>
      </c>
      <c r="O829" s="52" t="s">
        <v>68</v>
      </c>
      <c r="P829" s="48">
        <v>0</v>
      </c>
      <c r="Q829" s="46">
        <v>0</v>
      </c>
      <c r="R829" s="46" t="s">
        <v>67</v>
      </c>
      <c r="S829" s="52" t="s">
        <v>67</v>
      </c>
      <c r="T829" s="48">
        <v>0</v>
      </c>
      <c r="U829" s="46">
        <v>0</v>
      </c>
      <c r="V829" s="46">
        <v>0</v>
      </c>
      <c r="W829" s="46">
        <v>0</v>
      </c>
      <c r="X829" s="46">
        <v>0</v>
      </c>
      <c r="Y829" s="48">
        <v>0</v>
      </c>
      <c r="Z829" s="48">
        <v>0</v>
      </c>
      <c r="AA829" s="52">
        <v>0</v>
      </c>
      <c r="AB829" s="48">
        <v>0</v>
      </c>
      <c r="AC829" s="52">
        <v>0</v>
      </c>
      <c r="AD829" s="53" t="s">
        <v>68</v>
      </c>
    </row>
    <row r="830" spans="1:30" ht="30" customHeight="1" x14ac:dyDescent="0.25">
      <c r="A830" s="45" t="s">
        <v>60</v>
      </c>
      <c r="B830" s="45" t="s">
        <v>61</v>
      </c>
      <c r="C830" s="45" t="s">
        <v>1109</v>
      </c>
      <c r="D830" s="46" t="s">
        <v>1435</v>
      </c>
      <c r="E830" s="46" t="s">
        <v>1253</v>
      </c>
      <c r="F830" s="46" t="s">
        <v>1436</v>
      </c>
      <c r="G830" s="46" t="s">
        <v>1437</v>
      </c>
      <c r="H830" s="47" t="s">
        <v>66</v>
      </c>
      <c r="I830" s="48">
        <v>0</v>
      </c>
      <c r="J830" s="49">
        <v>0</v>
      </c>
      <c r="K830" s="46">
        <v>0</v>
      </c>
      <c r="L830" s="46">
        <v>0</v>
      </c>
      <c r="M830" s="49" t="s">
        <v>67</v>
      </c>
      <c r="N830" s="54">
        <v>0</v>
      </c>
      <c r="O830" s="52" t="s">
        <v>68</v>
      </c>
      <c r="P830" s="48">
        <v>0</v>
      </c>
      <c r="Q830" s="46">
        <v>0</v>
      </c>
      <c r="R830" s="46" t="s">
        <v>67</v>
      </c>
      <c r="S830" s="52" t="s">
        <v>67</v>
      </c>
      <c r="T830" s="48">
        <v>0</v>
      </c>
      <c r="U830" s="46">
        <v>0</v>
      </c>
      <c r="V830" s="46">
        <v>0</v>
      </c>
      <c r="W830" s="46">
        <v>0</v>
      </c>
      <c r="X830" s="46">
        <v>0</v>
      </c>
      <c r="Y830" s="48">
        <v>0</v>
      </c>
      <c r="Z830" s="48">
        <v>0</v>
      </c>
      <c r="AA830" s="52">
        <v>0</v>
      </c>
      <c r="AB830" s="48">
        <v>0</v>
      </c>
      <c r="AC830" s="52">
        <v>0</v>
      </c>
      <c r="AD830" s="53" t="s">
        <v>68</v>
      </c>
    </row>
    <row r="831" spans="1:30" ht="30" customHeight="1" x14ac:dyDescent="0.25">
      <c r="A831" s="45" t="s">
        <v>60</v>
      </c>
      <c r="B831" s="45" t="s">
        <v>61</v>
      </c>
      <c r="C831" s="45" t="s">
        <v>1109</v>
      </c>
      <c r="D831" s="46" t="s">
        <v>1435</v>
      </c>
      <c r="E831" s="46" t="s">
        <v>1253</v>
      </c>
      <c r="F831" s="46" t="s">
        <v>1438</v>
      </c>
      <c r="G831" s="46" t="s">
        <v>1173</v>
      </c>
      <c r="H831" s="47" t="s">
        <v>66</v>
      </c>
      <c r="I831" s="48">
        <v>0</v>
      </c>
      <c r="J831" s="49">
        <v>0</v>
      </c>
      <c r="K831" s="46">
        <v>0</v>
      </c>
      <c r="L831" s="46">
        <v>0</v>
      </c>
      <c r="M831" s="49" t="s">
        <v>67</v>
      </c>
      <c r="N831" s="51">
        <v>0</v>
      </c>
      <c r="O831" s="52" t="s">
        <v>68</v>
      </c>
      <c r="P831" s="48">
        <v>0</v>
      </c>
      <c r="Q831" s="46">
        <v>0</v>
      </c>
      <c r="R831" s="46" t="s">
        <v>67</v>
      </c>
      <c r="S831" s="52" t="s">
        <v>67</v>
      </c>
      <c r="T831" s="48">
        <v>0</v>
      </c>
      <c r="U831" s="46">
        <v>0</v>
      </c>
      <c r="V831" s="46">
        <v>0</v>
      </c>
      <c r="W831" s="46">
        <v>0</v>
      </c>
      <c r="X831" s="46">
        <v>0</v>
      </c>
      <c r="Y831" s="48">
        <v>0</v>
      </c>
      <c r="Z831" s="48">
        <v>0</v>
      </c>
      <c r="AA831" s="52">
        <v>0</v>
      </c>
      <c r="AB831" s="48">
        <v>0</v>
      </c>
      <c r="AC831" s="52">
        <v>0</v>
      </c>
      <c r="AD831" s="53" t="s">
        <v>68</v>
      </c>
    </row>
    <row r="832" spans="1:30" ht="30" customHeight="1" x14ac:dyDescent="0.25">
      <c r="A832" s="45" t="s">
        <v>60</v>
      </c>
      <c r="B832" s="45" t="s">
        <v>61</v>
      </c>
      <c r="C832" s="45" t="s">
        <v>1109</v>
      </c>
      <c r="D832" s="46" t="s">
        <v>1435</v>
      </c>
      <c r="E832" s="46" t="s">
        <v>1253</v>
      </c>
      <c r="F832" s="46" t="s">
        <v>1439</v>
      </c>
      <c r="G832" s="46" t="s">
        <v>1253</v>
      </c>
      <c r="H832" s="47" t="s">
        <v>66</v>
      </c>
      <c r="I832" s="48">
        <v>0</v>
      </c>
      <c r="J832" s="49">
        <v>0</v>
      </c>
      <c r="K832" s="46">
        <v>0</v>
      </c>
      <c r="L832" s="46">
        <v>0</v>
      </c>
      <c r="M832" s="49" t="s">
        <v>67</v>
      </c>
      <c r="N832" s="54">
        <v>0</v>
      </c>
      <c r="O832" s="52" t="s">
        <v>68</v>
      </c>
      <c r="P832" s="48">
        <v>0</v>
      </c>
      <c r="Q832" s="46">
        <v>0</v>
      </c>
      <c r="R832" s="46" t="s">
        <v>67</v>
      </c>
      <c r="S832" s="52" t="s">
        <v>67</v>
      </c>
      <c r="T832" s="48">
        <v>0</v>
      </c>
      <c r="U832" s="46">
        <v>0</v>
      </c>
      <c r="V832" s="46">
        <v>0</v>
      </c>
      <c r="W832" s="46">
        <v>0</v>
      </c>
      <c r="X832" s="46">
        <v>0</v>
      </c>
      <c r="Y832" s="48">
        <v>0</v>
      </c>
      <c r="Z832" s="48">
        <v>0</v>
      </c>
      <c r="AA832" s="52">
        <v>0</v>
      </c>
      <c r="AB832" s="48">
        <v>0</v>
      </c>
      <c r="AC832" s="52">
        <v>0</v>
      </c>
      <c r="AD832" s="53" t="s">
        <v>68</v>
      </c>
    </row>
    <row r="833" spans="1:30" ht="30" customHeight="1" x14ac:dyDescent="0.25">
      <c r="A833" s="45" t="s">
        <v>60</v>
      </c>
      <c r="B833" s="45" t="s">
        <v>61</v>
      </c>
      <c r="C833" s="45" t="s">
        <v>1109</v>
      </c>
      <c r="D833" s="46" t="s">
        <v>1435</v>
      </c>
      <c r="E833" s="46" t="s">
        <v>1253</v>
      </c>
      <c r="F833" s="46" t="s">
        <v>1440</v>
      </c>
      <c r="G833" s="46" t="s">
        <v>1437</v>
      </c>
      <c r="H833" s="47" t="s">
        <v>66</v>
      </c>
      <c r="I833" s="48">
        <v>0</v>
      </c>
      <c r="J833" s="49">
        <v>0</v>
      </c>
      <c r="K833" s="46">
        <v>0</v>
      </c>
      <c r="L833" s="46">
        <v>0</v>
      </c>
      <c r="M833" s="49" t="s">
        <v>67</v>
      </c>
      <c r="N833" s="51">
        <v>0</v>
      </c>
      <c r="O833" s="52" t="s">
        <v>68</v>
      </c>
      <c r="P833" s="48">
        <v>0</v>
      </c>
      <c r="Q833" s="46">
        <v>0</v>
      </c>
      <c r="R833" s="46" t="s">
        <v>67</v>
      </c>
      <c r="S833" s="52" t="s">
        <v>67</v>
      </c>
      <c r="T833" s="48">
        <v>0</v>
      </c>
      <c r="U833" s="46">
        <v>0</v>
      </c>
      <c r="V833" s="46">
        <v>0</v>
      </c>
      <c r="W833" s="46">
        <v>0</v>
      </c>
      <c r="X833" s="46">
        <v>0</v>
      </c>
      <c r="Y833" s="48">
        <v>0</v>
      </c>
      <c r="Z833" s="48">
        <v>0</v>
      </c>
      <c r="AA833" s="52">
        <v>0</v>
      </c>
      <c r="AB833" s="48">
        <v>0</v>
      </c>
      <c r="AC833" s="52">
        <v>0</v>
      </c>
      <c r="AD833" s="53" t="s">
        <v>68</v>
      </c>
    </row>
    <row r="834" spans="1:30" ht="30" customHeight="1" x14ac:dyDescent="0.25">
      <c r="A834" s="45" t="s">
        <v>60</v>
      </c>
      <c r="B834" s="45" t="s">
        <v>61</v>
      </c>
      <c r="C834" s="45" t="s">
        <v>1109</v>
      </c>
      <c r="D834" s="46" t="s">
        <v>1441</v>
      </c>
      <c r="E834" s="46" t="s">
        <v>1134</v>
      </c>
      <c r="F834" s="46" t="s">
        <v>1442</v>
      </c>
      <c r="G834" s="46" t="s">
        <v>1134</v>
      </c>
      <c r="H834" s="47" t="s">
        <v>66</v>
      </c>
      <c r="I834" s="48">
        <v>0</v>
      </c>
      <c r="J834" s="49">
        <v>0</v>
      </c>
      <c r="K834" s="46">
        <v>0</v>
      </c>
      <c r="L834" s="46">
        <v>0</v>
      </c>
      <c r="M834" s="49" t="s">
        <v>67</v>
      </c>
      <c r="N834" s="54">
        <v>0</v>
      </c>
      <c r="O834" s="52" t="s">
        <v>68</v>
      </c>
      <c r="P834" s="48">
        <v>0</v>
      </c>
      <c r="Q834" s="46">
        <v>0</v>
      </c>
      <c r="R834" s="46" t="s">
        <v>67</v>
      </c>
      <c r="S834" s="52" t="s">
        <v>67</v>
      </c>
      <c r="T834" s="48">
        <v>0</v>
      </c>
      <c r="U834" s="46">
        <v>0</v>
      </c>
      <c r="V834" s="46">
        <v>0</v>
      </c>
      <c r="W834" s="46">
        <v>0</v>
      </c>
      <c r="X834" s="46">
        <v>0</v>
      </c>
      <c r="Y834" s="48">
        <v>0</v>
      </c>
      <c r="Z834" s="48">
        <v>0</v>
      </c>
      <c r="AA834" s="52">
        <v>0</v>
      </c>
      <c r="AB834" s="48">
        <v>0</v>
      </c>
      <c r="AC834" s="52">
        <v>0</v>
      </c>
      <c r="AD834" s="53" t="s">
        <v>68</v>
      </c>
    </row>
    <row r="835" spans="1:30" ht="30" customHeight="1" x14ac:dyDescent="0.25">
      <c r="A835" s="45" t="s">
        <v>60</v>
      </c>
      <c r="B835" s="45" t="s">
        <v>61</v>
      </c>
      <c r="C835" s="45" t="s">
        <v>1109</v>
      </c>
      <c r="D835" s="46" t="s">
        <v>1441</v>
      </c>
      <c r="E835" s="46" t="s">
        <v>1134</v>
      </c>
      <c r="F835" s="46" t="s">
        <v>1443</v>
      </c>
      <c r="G835" s="46" t="s">
        <v>1134</v>
      </c>
      <c r="H835" s="47" t="s">
        <v>66</v>
      </c>
      <c r="I835" s="48">
        <v>0</v>
      </c>
      <c r="J835" s="49">
        <v>0</v>
      </c>
      <c r="K835" s="46">
        <v>0</v>
      </c>
      <c r="L835" s="46">
        <v>0</v>
      </c>
      <c r="M835" s="49" t="s">
        <v>67</v>
      </c>
      <c r="N835" s="54">
        <v>0</v>
      </c>
      <c r="O835" s="52" t="s">
        <v>68</v>
      </c>
      <c r="P835" s="48">
        <v>0</v>
      </c>
      <c r="Q835" s="46">
        <v>0</v>
      </c>
      <c r="R835" s="46" t="s">
        <v>67</v>
      </c>
      <c r="S835" s="52" t="s">
        <v>67</v>
      </c>
      <c r="T835" s="48">
        <v>0</v>
      </c>
      <c r="U835" s="46">
        <v>0</v>
      </c>
      <c r="V835" s="46">
        <v>0</v>
      </c>
      <c r="W835" s="46">
        <v>0</v>
      </c>
      <c r="X835" s="46">
        <v>0</v>
      </c>
      <c r="Y835" s="48">
        <v>0</v>
      </c>
      <c r="Z835" s="48">
        <v>0</v>
      </c>
      <c r="AA835" s="52">
        <v>0</v>
      </c>
      <c r="AB835" s="48">
        <v>0</v>
      </c>
      <c r="AC835" s="52">
        <v>0</v>
      </c>
      <c r="AD835" s="53" t="s">
        <v>68</v>
      </c>
    </row>
    <row r="836" spans="1:30" ht="30" customHeight="1" x14ac:dyDescent="0.25">
      <c r="A836" s="45" t="s">
        <v>60</v>
      </c>
      <c r="B836" s="45" t="s">
        <v>61</v>
      </c>
      <c r="C836" s="45" t="s">
        <v>1109</v>
      </c>
      <c r="D836" s="46" t="s">
        <v>1268</v>
      </c>
      <c r="E836" s="46" t="s">
        <v>1126</v>
      </c>
      <c r="F836" s="46" t="s">
        <v>1444</v>
      </c>
      <c r="G836" s="46" t="s">
        <v>1126</v>
      </c>
      <c r="H836" s="47" t="s">
        <v>66</v>
      </c>
      <c r="I836" s="48">
        <v>0</v>
      </c>
      <c r="J836" s="49">
        <v>0</v>
      </c>
      <c r="K836" s="46">
        <v>0</v>
      </c>
      <c r="L836" s="46">
        <v>0</v>
      </c>
      <c r="M836" s="49" t="s">
        <v>67</v>
      </c>
      <c r="N836" s="51">
        <v>0</v>
      </c>
      <c r="O836" s="52" t="s">
        <v>68</v>
      </c>
      <c r="P836" s="48">
        <v>0</v>
      </c>
      <c r="Q836" s="46">
        <v>0</v>
      </c>
      <c r="R836" s="46" t="s">
        <v>67</v>
      </c>
      <c r="S836" s="52" t="s">
        <v>67</v>
      </c>
      <c r="T836" s="48">
        <v>0</v>
      </c>
      <c r="U836" s="46">
        <v>0</v>
      </c>
      <c r="V836" s="46">
        <v>0</v>
      </c>
      <c r="W836" s="46">
        <v>0</v>
      </c>
      <c r="X836" s="46">
        <v>0</v>
      </c>
      <c r="Y836" s="48">
        <v>0</v>
      </c>
      <c r="Z836" s="48">
        <v>0</v>
      </c>
      <c r="AA836" s="52">
        <v>0</v>
      </c>
      <c r="AB836" s="48">
        <v>0</v>
      </c>
      <c r="AC836" s="52">
        <v>0</v>
      </c>
      <c r="AD836" s="53" t="s">
        <v>68</v>
      </c>
    </row>
    <row r="837" spans="1:30" ht="30" customHeight="1" x14ac:dyDescent="0.25">
      <c r="A837" s="45" t="s">
        <v>60</v>
      </c>
      <c r="B837" s="45" t="s">
        <v>61</v>
      </c>
      <c r="C837" s="45" t="s">
        <v>1109</v>
      </c>
      <c r="D837" s="46" t="s">
        <v>1445</v>
      </c>
      <c r="E837" s="46" t="s">
        <v>1446</v>
      </c>
      <c r="F837" s="46" t="s">
        <v>1447</v>
      </c>
      <c r="G837" s="46" t="s">
        <v>1446</v>
      </c>
      <c r="H837" s="47" t="s">
        <v>66</v>
      </c>
      <c r="I837" s="48">
        <v>0</v>
      </c>
      <c r="J837" s="49">
        <v>0</v>
      </c>
      <c r="K837" s="46">
        <v>0</v>
      </c>
      <c r="L837" s="46">
        <v>0</v>
      </c>
      <c r="M837" s="49" t="s">
        <v>67</v>
      </c>
      <c r="N837" s="54">
        <v>0</v>
      </c>
      <c r="O837" s="52" t="s">
        <v>68</v>
      </c>
      <c r="P837" s="48">
        <v>0</v>
      </c>
      <c r="Q837" s="46">
        <v>0</v>
      </c>
      <c r="R837" s="46" t="s">
        <v>67</v>
      </c>
      <c r="S837" s="52" t="s">
        <v>67</v>
      </c>
      <c r="T837" s="48">
        <v>0</v>
      </c>
      <c r="U837" s="46">
        <v>0</v>
      </c>
      <c r="V837" s="46">
        <v>0</v>
      </c>
      <c r="W837" s="46">
        <v>0</v>
      </c>
      <c r="X837" s="46">
        <v>0</v>
      </c>
      <c r="Y837" s="48">
        <v>0</v>
      </c>
      <c r="Z837" s="48">
        <v>0</v>
      </c>
      <c r="AA837" s="52">
        <v>0</v>
      </c>
      <c r="AB837" s="48">
        <v>0</v>
      </c>
      <c r="AC837" s="52">
        <v>0</v>
      </c>
      <c r="AD837" s="53" t="s">
        <v>68</v>
      </c>
    </row>
    <row r="838" spans="1:30" ht="30" customHeight="1" x14ac:dyDescent="0.25">
      <c r="A838" s="45" t="s">
        <v>60</v>
      </c>
      <c r="B838" s="45" t="s">
        <v>61</v>
      </c>
      <c r="C838" s="45" t="s">
        <v>1109</v>
      </c>
      <c r="D838" s="46" t="s">
        <v>1445</v>
      </c>
      <c r="E838" s="46" t="s">
        <v>1446</v>
      </c>
      <c r="F838" s="46" t="s">
        <v>1448</v>
      </c>
      <c r="G838" s="46" t="s">
        <v>1446</v>
      </c>
      <c r="H838" s="47" t="s">
        <v>66</v>
      </c>
      <c r="I838" s="48">
        <v>0</v>
      </c>
      <c r="J838" s="49">
        <v>0</v>
      </c>
      <c r="K838" s="46">
        <v>0</v>
      </c>
      <c r="L838" s="46">
        <v>0</v>
      </c>
      <c r="M838" s="49" t="s">
        <v>67</v>
      </c>
      <c r="N838" s="51">
        <v>0</v>
      </c>
      <c r="O838" s="52" t="s">
        <v>68</v>
      </c>
      <c r="P838" s="48">
        <v>0</v>
      </c>
      <c r="Q838" s="46">
        <v>0</v>
      </c>
      <c r="R838" s="46" t="s">
        <v>67</v>
      </c>
      <c r="S838" s="52" t="s">
        <v>67</v>
      </c>
      <c r="T838" s="48">
        <v>0</v>
      </c>
      <c r="U838" s="46">
        <v>0</v>
      </c>
      <c r="V838" s="46">
        <v>0</v>
      </c>
      <c r="W838" s="46">
        <v>0</v>
      </c>
      <c r="X838" s="46">
        <v>0</v>
      </c>
      <c r="Y838" s="48">
        <v>0</v>
      </c>
      <c r="Z838" s="48">
        <v>0</v>
      </c>
      <c r="AA838" s="52">
        <v>0</v>
      </c>
      <c r="AB838" s="48">
        <v>0</v>
      </c>
      <c r="AC838" s="52">
        <v>0</v>
      </c>
      <c r="AD838" s="53" t="s">
        <v>68</v>
      </c>
    </row>
    <row r="839" spans="1:30" ht="30" customHeight="1" x14ac:dyDescent="0.25">
      <c r="A839" s="45" t="s">
        <v>60</v>
      </c>
      <c r="B839" s="45" t="s">
        <v>61</v>
      </c>
      <c r="C839" s="45" t="s">
        <v>1109</v>
      </c>
      <c r="D839" s="46" t="s">
        <v>1257</v>
      </c>
      <c r="E839" s="46" t="s">
        <v>1258</v>
      </c>
      <c r="F839" s="46" t="s">
        <v>1449</v>
      </c>
      <c r="G839" s="46" t="s">
        <v>1258</v>
      </c>
      <c r="H839" s="47" t="s">
        <v>66</v>
      </c>
      <c r="I839" s="48">
        <v>0</v>
      </c>
      <c r="J839" s="49">
        <v>0</v>
      </c>
      <c r="K839" s="46">
        <v>0</v>
      </c>
      <c r="L839" s="46">
        <v>0</v>
      </c>
      <c r="M839" s="49" t="s">
        <v>67</v>
      </c>
      <c r="N839" s="54">
        <v>0</v>
      </c>
      <c r="O839" s="52" t="s">
        <v>68</v>
      </c>
      <c r="P839" s="48">
        <v>0</v>
      </c>
      <c r="Q839" s="46">
        <v>0</v>
      </c>
      <c r="R839" s="46" t="s">
        <v>67</v>
      </c>
      <c r="S839" s="52" t="s">
        <v>67</v>
      </c>
      <c r="T839" s="48">
        <v>0</v>
      </c>
      <c r="U839" s="46">
        <v>0</v>
      </c>
      <c r="V839" s="46">
        <v>0</v>
      </c>
      <c r="W839" s="46">
        <v>0</v>
      </c>
      <c r="X839" s="46">
        <v>0</v>
      </c>
      <c r="Y839" s="48">
        <v>0</v>
      </c>
      <c r="Z839" s="48">
        <v>0</v>
      </c>
      <c r="AA839" s="52">
        <v>0</v>
      </c>
      <c r="AB839" s="48">
        <v>0</v>
      </c>
      <c r="AC839" s="52">
        <v>0</v>
      </c>
      <c r="AD839" s="53" t="s">
        <v>68</v>
      </c>
    </row>
    <row r="840" spans="1:30" ht="30" customHeight="1" x14ac:dyDescent="0.25">
      <c r="A840" s="45" t="s">
        <v>60</v>
      </c>
      <c r="B840" s="45" t="s">
        <v>61</v>
      </c>
      <c r="C840" s="45" t="s">
        <v>1109</v>
      </c>
      <c r="D840" s="46" t="s">
        <v>1257</v>
      </c>
      <c r="E840" s="46" t="s">
        <v>1258</v>
      </c>
      <c r="F840" s="46" t="s">
        <v>1450</v>
      </c>
      <c r="G840" s="46" t="s">
        <v>1258</v>
      </c>
      <c r="H840" s="47" t="s">
        <v>66</v>
      </c>
      <c r="I840" s="48">
        <v>0</v>
      </c>
      <c r="J840" s="49">
        <v>0</v>
      </c>
      <c r="K840" s="46">
        <v>0</v>
      </c>
      <c r="L840" s="46">
        <v>0</v>
      </c>
      <c r="M840" s="49" t="s">
        <v>67</v>
      </c>
      <c r="N840" s="51">
        <v>0</v>
      </c>
      <c r="O840" s="52" t="s">
        <v>68</v>
      </c>
      <c r="P840" s="48">
        <v>0</v>
      </c>
      <c r="Q840" s="46">
        <v>0</v>
      </c>
      <c r="R840" s="46" t="s">
        <v>67</v>
      </c>
      <c r="S840" s="52" t="s">
        <v>67</v>
      </c>
      <c r="T840" s="48">
        <v>0</v>
      </c>
      <c r="U840" s="46">
        <v>0</v>
      </c>
      <c r="V840" s="46">
        <v>0</v>
      </c>
      <c r="W840" s="46">
        <v>0</v>
      </c>
      <c r="X840" s="46">
        <v>0</v>
      </c>
      <c r="Y840" s="48">
        <v>0</v>
      </c>
      <c r="Z840" s="48">
        <v>0</v>
      </c>
      <c r="AA840" s="52">
        <v>0</v>
      </c>
      <c r="AB840" s="48">
        <v>0</v>
      </c>
      <c r="AC840" s="52">
        <v>0</v>
      </c>
      <c r="AD840" s="53" t="s">
        <v>68</v>
      </c>
    </row>
    <row r="841" spans="1:30" ht="30" customHeight="1" x14ac:dyDescent="0.25">
      <c r="A841" s="45" t="s">
        <v>60</v>
      </c>
      <c r="B841" s="45" t="s">
        <v>61</v>
      </c>
      <c r="C841" s="45" t="s">
        <v>1109</v>
      </c>
      <c r="D841" s="46" t="s">
        <v>1257</v>
      </c>
      <c r="E841" s="46" t="s">
        <v>1258</v>
      </c>
      <c r="F841" s="46" t="s">
        <v>1451</v>
      </c>
      <c r="G841" s="46" t="s">
        <v>1258</v>
      </c>
      <c r="H841" s="47" t="s">
        <v>66</v>
      </c>
      <c r="I841" s="48">
        <v>0</v>
      </c>
      <c r="J841" s="49">
        <v>0</v>
      </c>
      <c r="K841" s="46">
        <v>0</v>
      </c>
      <c r="L841" s="46">
        <v>0</v>
      </c>
      <c r="M841" s="49" t="s">
        <v>67</v>
      </c>
      <c r="N841" s="54">
        <v>0</v>
      </c>
      <c r="O841" s="52" t="s">
        <v>68</v>
      </c>
      <c r="P841" s="48">
        <v>0</v>
      </c>
      <c r="Q841" s="46">
        <v>0</v>
      </c>
      <c r="R841" s="46" t="s">
        <v>67</v>
      </c>
      <c r="S841" s="52" t="s">
        <v>67</v>
      </c>
      <c r="T841" s="48">
        <v>0</v>
      </c>
      <c r="U841" s="46">
        <v>0</v>
      </c>
      <c r="V841" s="46">
        <v>0</v>
      </c>
      <c r="W841" s="46">
        <v>0</v>
      </c>
      <c r="X841" s="46">
        <v>0</v>
      </c>
      <c r="Y841" s="48">
        <v>0</v>
      </c>
      <c r="Z841" s="48">
        <v>0</v>
      </c>
      <c r="AA841" s="52">
        <v>0</v>
      </c>
      <c r="AB841" s="48">
        <v>0</v>
      </c>
      <c r="AC841" s="52">
        <v>0</v>
      </c>
      <c r="AD841" s="53" t="s">
        <v>68</v>
      </c>
    </row>
    <row r="842" spans="1:30" ht="30" customHeight="1" x14ac:dyDescent="0.25">
      <c r="A842" s="45" t="s">
        <v>60</v>
      </c>
      <c r="B842" s="45" t="s">
        <v>61</v>
      </c>
      <c r="C842" s="45" t="s">
        <v>1109</v>
      </c>
      <c r="D842" s="46" t="s">
        <v>1257</v>
      </c>
      <c r="E842" s="46" t="s">
        <v>1258</v>
      </c>
      <c r="F842" s="46" t="s">
        <v>1452</v>
      </c>
      <c r="G842" s="46" t="s">
        <v>1258</v>
      </c>
      <c r="H842" s="47" t="s">
        <v>66</v>
      </c>
      <c r="I842" s="48">
        <v>0</v>
      </c>
      <c r="J842" s="49">
        <v>0</v>
      </c>
      <c r="K842" s="46">
        <v>0</v>
      </c>
      <c r="L842" s="46">
        <v>0</v>
      </c>
      <c r="M842" s="49" t="s">
        <v>67</v>
      </c>
      <c r="N842" s="54">
        <v>0</v>
      </c>
      <c r="O842" s="52" t="s">
        <v>68</v>
      </c>
      <c r="P842" s="48">
        <v>0</v>
      </c>
      <c r="Q842" s="46">
        <v>0</v>
      </c>
      <c r="R842" s="46" t="s">
        <v>67</v>
      </c>
      <c r="S842" s="52" t="s">
        <v>67</v>
      </c>
      <c r="T842" s="48">
        <v>0</v>
      </c>
      <c r="U842" s="46">
        <v>0</v>
      </c>
      <c r="V842" s="46">
        <v>0</v>
      </c>
      <c r="W842" s="46">
        <v>0</v>
      </c>
      <c r="X842" s="46">
        <v>0</v>
      </c>
      <c r="Y842" s="48">
        <v>0</v>
      </c>
      <c r="Z842" s="48">
        <v>0</v>
      </c>
      <c r="AA842" s="52">
        <v>0</v>
      </c>
      <c r="AB842" s="48">
        <v>0</v>
      </c>
      <c r="AC842" s="52">
        <v>0</v>
      </c>
      <c r="AD842" s="53" t="s">
        <v>68</v>
      </c>
    </row>
    <row r="843" spans="1:30" ht="30" customHeight="1" x14ac:dyDescent="0.25">
      <c r="A843" s="45" t="s">
        <v>60</v>
      </c>
      <c r="B843" s="45" t="s">
        <v>61</v>
      </c>
      <c r="C843" s="45" t="s">
        <v>1109</v>
      </c>
      <c r="D843" s="46" t="s">
        <v>1257</v>
      </c>
      <c r="E843" s="46" t="s">
        <v>1258</v>
      </c>
      <c r="F843" s="46" t="s">
        <v>1453</v>
      </c>
      <c r="G843" s="46" t="s">
        <v>1258</v>
      </c>
      <c r="H843" s="47" t="s">
        <v>66</v>
      </c>
      <c r="I843" s="48">
        <v>0</v>
      </c>
      <c r="J843" s="49">
        <v>0</v>
      </c>
      <c r="K843" s="46">
        <v>0</v>
      </c>
      <c r="L843" s="46">
        <v>0</v>
      </c>
      <c r="M843" s="49" t="s">
        <v>67</v>
      </c>
      <c r="N843" s="51">
        <v>0</v>
      </c>
      <c r="O843" s="52" t="s">
        <v>68</v>
      </c>
      <c r="P843" s="48">
        <v>0</v>
      </c>
      <c r="Q843" s="46">
        <v>0</v>
      </c>
      <c r="R843" s="46" t="s">
        <v>67</v>
      </c>
      <c r="S843" s="52" t="s">
        <v>67</v>
      </c>
      <c r="T843" s="48">
        <v>0</v>
      </c>
      <c r="U843" s="46">
        <v>0</v>
      </c>
      <c r="V843" s="46">
        <v>0</v>
      </c>
      <c r="W843" s="46">
        <v>0</v>
      </c>
      <c r="X843" s="46">
        <v>0</v>
      </c>
      <c r="Y843" s="48">
        <v>0</v>
      </c>
      <c r="Z843" s="48">
        <v>0</v>
      </c>
      <c r="AA843" s="52">
        <v>0</v>
      </c>
      <c r="AB843" s="48">
        <v>0</v>
      </c>
      <c r="AC843" s="52">
        <v>0</v>
      </c>
      <c r="AD843" s="53" t="s">
        <v>68</v>
      </c>
    </row>
    <row r="844" spans="1:30" ht="30" customHeight="1" x14ac:dyDescent="0.25">
      <c r="A844" s="45" t="s">
        <v>60</v>
      </c>
      <c r="B844" s="45" t="s">
        <v>61</v>
      </c>
      <c r="C844" s="45" t="s">
        <v>1109</v>
      </c>
      <c r="D844" s="46" t="s">
        <v>1257</v>
      </c>
      <c r="E844" s="46" t="s">
        <v>1258</v>
      </c>
      <c r="F844" s="46" t="s">
        <v>1454</v>
      </c>
      <c r="G844" s="46" t="s">
        <v>1258</v>
      </c>
      <c r="H844" s="47" t="s">
        <v>66</v>
      </c>
      <c r="I844" s="48">
        <v>0</v>
      </c>
      <c r="J844" s="49">
        <v>0</v>
      </c>
      <c r="K844" s="46">
        <v>0</v>
      </c>
      <c r="L844" s="46">
        <v>0</v>
      </c>
      <c r="M844" s="49" t="s">
        <v>67</v>
      </c>
      <c r="N844" s="54">
        <v>0</v>
      </c>
      <c r="O844" s="52" t="s">
        <v>68</v>
      </c>
      <c r="P844" s="48">
        <v>0</v>
      </c>
      <c r="Q844" s="46">
        <v>0</v>
      </c>
      <c r="R844" s="46" t="s">
        <v>67</v>
      </c>
      <c r="S844" s="52" t="s">
        <v>67</v>
      </c>
      <c r="T844" s="48">
        <v>0</v>
      </c>
      <c r="U844" s="46">
        <v>0</v>
      </c>
      <c r="V844" s="46">
        <v>0</v>
      </c>
      <c r="W844" s="46">
        <v>0</v>
      </c>
      <c r="X844" s="46">
        <v>0</v>
      </c>
      <c r="Y844" s="48">
        <v>0</v>
      </c>
      <c r="Z844" s="48">
        <v>0</v>
      </c>
      <c r="AA844" s="52">
        <v>0</v>
      </c>
      <c r="AB844" s="48">
        <v>0</v>
      </c>
      <c r="AC844" s="52">
        <v>0</v>
      </c>
      <c r="AD844" s="53" t="s">
        <v>68</v>
      </c>
    </row>
    <row r="845" spans="1:30" ht="30" customHeight="1" x14ac:dyDescent="0.25">
      <c r="A845" s="45" t="s">
        <v>60</v>
      </c>
      <c r="B845" s="45" t="s">
        <v>61</v>
      </c>
      <c r="C845" s="45" t="s">
        <v>1109</v>
      </c>
      <c r="D845" s="46" t="s">
        <v>1455</v>
      </c>
      <c r="E845" s="46" t="s">
        <v>1134</v>
      </c>
      <c r="F845" s="46" t="s">
        <v>1456</v>
      </c>
      <c r="G845" s="46" t="s">
        <v>1134</v>
      </c>
      <c r="H845" s="47" t="s">
        <v>66</v>
      </c>
      <c r="I845" s="48">
        <v>0</v>
      </c>
      <c r="J845" s="49">
        <v>0</v>
      </c>
      <c r="K845" s="46">
        <v>0</v>
      </c>
      <c r="L845" s="46">
        <v>0</v>
      </c>
      <c r="M845" s="49" t="s">
        <v>67</v>
      </c>
      <c r="N845" s="51">
        <v>0</v>
      </c>
      <c r="O845" s="52" t="s">
        <v>68</v>
      </c>
      <c r="P845" s="48">
        <v>0</v>
      </c>
      <c r="Q845" s="46">
        <v>0</v>
      </c>
      <c r="R845" s="46" t="s">
        <v>67</v>
      </c>
      <c r="S845" s="52" t="s">
        <v>67</v>
      </c>
      <c r="T845" s="48">
        <v>0</v>
      </c>
      <c r="U845" s="46">
        <v>0</v>
      </c>
      <c r="V845" s="46">
        <v>0</v>
      </c>
      <c r="W845" s="46">
        <v>0</v>
      </c>
      <c r="X845" s="46">
        <v>0</v>
      </c>
      <c r="Y845" s="48">
        <v>0</v>
      </c>
      <c r="Z845" s="48">
        <v>0</v>
      </c>
      <c r="AA845" s="52">
        <v>0</v>
      </c>
      <c r="AB845" s="48">
        <v>0</v>
      </c>
      <c r="AC845" s="52">
        <v>0</v>
      </c>
      <c r="AD845" s="53" t="s">
        <v>68</v>
      </c>
    </row>
    <row r="846" spans="1:30" ht="30" customHeight="1" x14ac:dyDescent="0.25">
      <c r="A846" s="45" t="s">
        <v>60</v>
      </c>
      <c r="B846" s="45" t="s">
        <v>61</v>
      </c>
      <c r="C846" s="45" t="s">
        <v>1109</v>
      </c>
      <c r="D846" s="46" t="s">
        <v>1455</v>
      </c>
      <c r="E846" s="46" t="s">
        <v>1134</v>
      </c>
      <c r="F846" s="46" t="s">
        <v>1457</v>
      </c>
      <c r="G846" s="46" t="s">
        <v>1134</v>
      </c>
      <c r="H846" s="47" t="s">
        <v>66</v>
      </c>
      <c r="I846" s="48">
        <v>0</v>
      </c>
      <c r="J846" s="49">
        <v>0</v>
      </c>
      <c r="K846" s="46">
        <v>0</v>
      </c>
      <c r="L846" s="46">
        <v>0</v>
      </c>
      <c r="M846" s="49" t="s">
        <v>67</v>
      </c>
      <c r="N846" s="54">
        <v>0</v>
      </c>
      <c r="O846" s="52" t="s">
        <v>68</v>
      </c>
      <c r="P846" s="48">
        <v>0</v>
      </c>
      <c r="Q846" s="46">
        <v>0</v>
      </c>
      <c r="R846" s="46" t="s">
        <v>67</v>
      </c>
      <c r="S846" s="52" t="s">
        <v>67</v>
      </c>
      <c r="T846" s="48">
        <v>0</v>
      </c>
      <c r="U846" s="46">
        <v>0</v>
      </c>
      <c r="V846" s="46">
        <v>0</v>
      </c>
      <c r="W846" s="46">
        <v>0</v>
      </c>
      <c r="X846" s="46">
        <v>0</v>
      </c>
      <c r="Y846" s="48">
        <v>0</v>
      </c>
      <c r="Z846" s="48">
        <v>0</v>
      </c>
      <c r="AA846" s="52">
        <v>0</v>
      </c>
      <c r="AB846" s="48">
        <v>0</v>
      </c>
      <c r="AC846" s="52">
        <v>0</v>
      </c>
      <c r="AD846" s="53" t="s">
        <v>68</v>
      </c>
    </row>
    <row r="847" spans="1:30" ht="30" customHeight="1" x14ac:dyDescent="0.25">
      <c r="A847" s="45" t="s">
        <v>60</v>
      </c>
      <c r="B847" s="45" t="s">
        <v>61</v>
      </c>
      <c r="C847" s="45" t="s">
        <v>1109</v>
      </c>
      <c r="D847" s="46" t="s">
        <v>1455</v>
      </c>
      <c r="E847" s="46" t="s">
        <v>1134</v>
      </c>
      <c r="F847" s="46" t="s">
        <v>1458</v>
      </c>
      <c r="G847" s="46" t="s">
        <v>1459</v>
      </c>
      <c r="H847" s="47" t="s">
        <v>66</v>
      </c>
      <c r="I847" s="48">
        <v>0</v>
      </c>
      <c r="J847" s="49">
        <v>0</v>
      </c>
      <c r="K847" s="46">
        <v>0</v>
      </c>
      <c r="L847" s="46">
        <v>0</v>
      </c>
      <c r="M847" s="49" t="s">
        <v>67</v>
      </c>
      <c r="N847" s="51">
        <v>0</v>
      </c>
      <c r="O847" s="52" t="s">
        <v>68</v>
      </c>
      <c r="P847" s="48">
        <v>0</v>
      </c>
      <c r="Q847" s="46">
        <v>0</v>
      </c>
      <c r="R847" s="46" t="s">
        <v>67</v>
      </c>
      <c r="S847" s="52" t="s">
        <v>67</v>
      </c>
      <c r="T847" s="48">
        <v>0</v>
      </c>
      <c r="U847" s="46">
        <v>0</v>
      </c>
      <c r="V847" s="46">
        <v>0</v>
      </c>
      <c r="W847" s="46">
        <v>0</v>
      </c>
      <c r="X847" s="46">
        <v>0</v>
      </c>
      <c r="Y847" s="48">
        <v>0</v>
      </c>
      <c r="Z847" s="48">
        <v>0</v>
      </c>
      <c r="AA847" s="52">
        <v>0</v>
      </c>
      <c r="AB847" s="48">
        <v>0</v>
      </c>
      <c r="AC847" s="52">
        <v>0</v>
      </c>
      <c r="AD847" s="53" t="s">
        <v>68</v>
      </c>
    </row>
    <row r="848" spans="1:30" ht="30" customHeight="1" x14ac:dyDescent="0.25">
      <c r="A848" s="45" t="s">
        <v>60</v>
      </c>
      <c r="B848" s="45" t="s">
        <v>61</v>
      </c>
      <c r="C848" s="45" t="s">
        <v>1109</v>
      </c>
      <c r="D848" s="46" t="s">
        <v>1257</v>
      </c>
      <c r="E848" s="46" t="s">
        <v>1258</v>
      </c>
      <c r="F848" s="46" t="s">
        <v>1460</v>
      </c>
      <c r="G848" s="46" t="s">
        <v>1258</v>
      </c>
      <c r="H848" s="47" t="s">
        <v>66</v>
      </c>
      <c r="I848" s="48">
        <v>0</v>
      </c>
      <c r="J848" s="49">
        <v>0</v>
      </c>
      <c r="K848" s="46">
        <v>0</v>
      </c>
      <c r="L848" s="46">
        <v>0</v>
      </c>
      <c r="M848" s="49" t="s">
        <v>67</v>
      </c>
      <c r="N848" s="54">
        <v>0</v>
      </c>
      <c r="O848" s="52" t="s">
        <v>68</v>
      </c>
      <c r="P848" s="48">
        <v>0</v>
      </c>
      <c r="Q848" s="46">
        <v>0</v>
      </c>
      <c r="R848" s="46" t="s">
        <v>67</v>
      </c>
      <c r="S848" s="52" t="s">
        <v>67</v>
      </c>
      <c r="T848" s="48">
        <v>0</v>
      </c>
      <c r="U848" s="46">
        <v>0</v>
      </c>
      <c r="V848" s="46">
        <v>0</v>
      </c>
      <c r="W848" s="46">
        <v>0</v>
      </c>
      <c r="X848" s="46">
        <v>0</v>
      </c>
      <c r="Y848" s="48">
        <v>0</v>
      </c>
      <c r="Z848" s="48">
        <v>0</v>
      </c>
      <c r="AA848" s="52">
        <v>0</v>
      </c>
      <c r="AB848" s="48">
        <v>0</v>
      </c>
      <c r="AC848" s="52">
        <v>0</v>
      </c>
      <c r="AD848" s="53" t="s">
        <v>68</v>
      </c>
    </row>
    <row r="849" spans="1:30" ht="30" customHeight="1" x14ac:dyDescent="0.25">
      <c r="A849" s="45" t="s">
        <v>60</v>
      </c>
      <c r="B849" s="45" t="s">
        <v>61</v>
      </c>
      <c r="C849" s="45" t="s">
        <v>1109</v>
      </c>
      <c r="D849" s="46" t="s">
        <v>1257</v>
      </c>
      <c r="E849" s="46" t="s">
        <v>1258</v>
      </c>
      <c r="F849" s="46" t="s">
        <v>1461</v>
      </c>
      <c r="G849" s="46" t="s">
        <v>1258</v>
      </c>
      <c r="H849" s="47" t="s">
        <v>66</v>
      </c>
      <c r="I849" s="48">
        <v>0</v>
      </c>
      <c r="J849" s="49">
        <v>0</v>
      </c>
      <c r="K849" s="46">
        <v>0</v>
      </c>
      <c r="L849" s="46">
        <v>0</v>
      </c>
      <c r="M849" s="49" t="s">
        <v>67</v>
      </c>
      <c r="N849" s="54">
        <v>0</v>
      </c>
      <c r="O849" s="52" t="s">
        <v>68</v>
      </c>
      <c r="P849" s="48">
        <v>0</v>
      </c>
      <c r="Q849" s="46">
        <v>0</v>
      </c>
      <c r="R849" s="46" t="s">
        <v>67</v>
      </c>
      <c r="S849" s="52" t="s">
        <v>67</v>
      </c>
      <c r="T849" s="48">
        <v>0</v>
      </c>
      <c r="U849" s="46">
        <v>0</v>
      </c>
      <c r="V849" s="46">
        <v>0</v>
      </c>
      <c r="W849" s="46">
        <v>0</v>
      </c>
      <c r="X849" s="46">
        <v>0</v>
      </c>
      <c r="Y849" s="48">
        <v>0</v>
      </c>
      <c r="Z849" s="48">
        <v>0</v>
      </c>
      <c r="AA849" s="52">
        <v>0</v>
      </c>
      <c r="AB849" s="48">
        <v>0</v>
      </c>
      <c r="AC849" s="52">
        <v>0</v>
      </c>
      <c r="AD849" s="53" t="s">
        <v>68</v>
      </c>
    </row>
    <row r="850" spans="1:30" ht="30" customHeight="1" x14ac:dyDescent="0.25">
      <c r="A850" s="45" t="s">
        <v>60</v>
      </c>
      <c r="B850" s="45" t="s">
        <v>61</v>
      </c>
      <c r="C850" s="45" t="s">
        <v>1109</v>
      </c>
      <c r="D850" s="46" t="s">
        <v>1257</v>
      </c>
      <c r="E850" s="46" t="s">
        <v>1258</v>
      </c>
      <c r="F850" s="46" t="s">
        <v>1462</v>
      </c>
      <c r="G850" s="46" t="s">
        <v>1258</v>
      </c>
      <c r="H850" s="47" t="s">
        <v>66</v>
      </c>
      <c r="I850" s="48">
        <v>0</v>
      </c>
      <c r="J850" s="49">
        <v>0</v>
      </c>
      <c r="K850" s="46">
        <v>0</v>
      </c>
      <c r="L850" s="46">
        <v>0</v>
      </c>
      <c r="M850" s="49" t="s">
        <v>67</v>
      </c>
      <c r="N850" s="51">
        <v>0</v>
      </c>
      <c r="O850" s="52" t="s">
        <v>68</v>
      </c>
      <c r="P850" s="48">
        <v>0</v>
      </c>
      <c r="Q850" s="46">
        <v>0</v>
      </c>
      <c r="R850" s="46" t="s">
        <v>67</v>
      </c>
      <c r="S850" s="52" t="s">
        <v>67</v>
      </c>
      <c r="T850" s="48">
        <v>0</v>
      </c>
      <c r="U850" s="46">
        <v>0</v>
      </c>
      <c r="V850" s="46">
        <v>0</v>
      </c>
      <c r="W850" s="46">
        <v>0</v>
      </c>
      <c r="X850" s="46">
        <v>0</v>
      </c>
      <c r="Y850" s="48">
        <v>0</v>
      </c>
      <c r="Z850" s="48">
        <v>0</v>
      </c>
      <c r="AA850" s="52">
        <v>0</v>
      </c>
      <c r="AB850" s="48">
        <v>0</v>
      </c>
      <c r="AC850" s="52">
        <v>0</v>
      </c>
      <c r="AD850" s="53" t="s">
        <v>68</v>
      </c>
    </row>
    <row r="851" spans="1:30" ht="30" customHeight="1" x14ac:dyDescent="0.25">
      <c r="A851" s="45" t="s">
        <v>60</v>
      </c>
      <c r="B851" s="45" t="s">
        <v>61</v>
      </c>
      <c r="C851" s="45" t="s">
        <v>1109</v>
      </c>
      <c r="D851" s="46" t="s">
        <v>1257</v>
      </c>
      <c r="E851" s="46" t="s">
        <v>1258</v>
      </c>
      <c r="F851" s="46" t="s">
        <v>1463</v>
      </c>
      <c r="G851" s="46" t="s">
        <v>1258</v>
      </c>
      <c r="H851" s="47" t="s">
        <v>66</v>
      </c>
      <c r="I851" s="48">
        <v>0</v>
      </c>
      <c r="J851" s="49">
        <v>0</v>
      </c>
      <c r="K851" s="46">
        <v>0</v>
      </c>
      <c r="L851" s="46">
        <v>0</v>
      </c>
      <c r="M851" s="49" t="s">
        <v>67</v>
      </c>
      <c r="N851" s="54">
        <v>0</v>
      </c>
      <c r="O851" s="52" t="s">
        <v>68</v>
      </c>
      <c r="P851" s="48">
        <v>0</v>
      </c>
      <c r="Q851" s="46">
        <v>0</v>
      </c>
      <c r="R851" s="46" t="s">
        <v>67</v>
      </c>
      <c r="S851" s="52" t="s">
        <v>67</v>
      </c>
      <c r="T851" s="48">
        <v>0</v>
      </c>
      <c r="U851" s="46">
        <v>0</v>
      </c>
      <c r="V851" s="46">
        <v>0</v>
      </c>
      <c r="W851" s="46">
        <v>0</v>
      </c>
      <c r="X851" s="46">
        <v>0</v>
      </c>
      <c r="Y851" s="48">
        <v>0</v>
      </c>
      <c r="Z851" s="48">
        <v>0</v>
      </c>
      <c r="AA851" s="52">
        <v>0</v>
      </c>
      <c r="AB851" s="48">
        <v>0</v>
      </c>
      <c r="AC851" s="52">
        <v>0</v>
      </c>
      <c r="AD851" s="53" t="s">
        <v>68</v>
      </c>
    </row>
    <row r="852" spans="1:30" ht="30" customHeight="1" x14ac:dyDescent="0.25">
      <c r="A852" s="45" t="s">
        <v>60</v>
      </c>
      <c r="B852" s="45" t="s">
        <v>61</v>
      </c>
      <c r="C852" s="45" t="s">
        <v>1109</v>
      </c>
      <c r="D852" s="46" t="s">
        <v>1464</v>
      </c>
      <c r="E852" s="46" t="s">
        <v>1111</v>
      </c>
      <c r="F852" s="46" t="s">
        <v>1465</v>
      </c>
      <c r="G852" s="46" t="s">
        <v>1111</v>
      </c>
      <c r="H852" s="47" t="s">
        <v>66</v>
      </c>
      <c r="I852" s="48">
        <v>0</v>
      </c>
      <c r="J852" s="49">
        <v>0</v>
      </c>
      <c r="K852" s="46">
        <v>0</v>
      </c>
      <c r="L852" s="46">
        <v>0</v>
      </c>
      <c r="M852" s="49" t="s">
        <v>67</v>
      </c>
      <c r="N852" s="51">
        <v>0</v>
      </c>
      <c r="O852" s="52" t="s">
        <v>68</v>
      </c>
      <c r="P852" s="48">
        <v>0</v>
      </c>
      <c r="Q852" s="46">
        <v>0</v>
      </c>
      <c r="R852" s="46" t="s">
        <v>67</v>
      </c>
      <c r="S852" s="52" t="s">
        <v>67</v>
      </c>
      <c r="T852" s="48">
        <v>0</v>
      </c>
      <c r="U852" s="46">
        <v>0</v>
      </c>
      <c r="V852" s="46">
        <v>0</v>
      </c>
      <c r="W852" s="46">
        <v>0</v>
      </c>
      <c r="X852" s="46">
        <v>0</v>
      </c>
      <c r="Y852" s="48">
        <v>0</v>
      </c>
      <c r="Z852" s="48">
        <v>0</v>
      </c>
      <c r="AA852" s="52">
        <v>0</v>
      </c>
      <c r="AB852" s="48">
        <v>0</v>
      </c>
      <c r="AC852" s="52">
        <v>0</v>
      </c>
      <c r="AD852" s="53" t="s">
        <v>68</v>
      </c>
    </row>
    <row r="853" spans="1:30" ht="30" customHeight="1" x14ac:dyDescent="0.25">
      <c r="A853" s="45" t="s">
        <v>60</v>
      </c>
      <c r="B853" s="45" t="s">
        <v>61</v>
      </c>
      <c r="C853" s="45" t="s">
        <v>1109</v>
      </c>
      <c r="D853" s="46" t="s">
        <v>1466</v>
      </c>
      <c r="E853" s="46" t="s">
        <v>1235</v>
      </c>
      <c r="F853" s="46" t="s">
        <v>1467</v>
      </c>
      <c r="G853" s="46" t="s">
        <v>1235</v>
      </c>
      <c r="H853" s="47" t="s">
        <v>66</v>
      </c>
      <c r="I853" s="48">
        <v>0</v>
      </c>
      <c r="J853" s="49">
        <v>0</v>
      </c>
      <c r="K853" s="46">
        <v>0</v>
      </c>
      <c r="L853" s="46">
        <v>0</v>
      </c>
      <c r="M853" s="49" t="s">
        <v>67</v>
      </c>
      <c r="N853" s="54">
        <v>0</v>
      </c>
      <c r="O853" s="52" t="s">
        <v>68</v>
      </c>
      <c r="P853" s="48">
        <v>0</v>
      </c>
      <c r="Q853" s="46">
        <v>0</v>
      </c>
      <c r="R853" s="46" t="s">
        <v>67</v>
      </c>
      <c r="S853" s="52" t="s">
        <v>67</v>
      </c>
      <c r="T853" s="48">
        <v>0</v>
      </c>
      <c r="U853" s="46">
        <v>0</v>
      </c>
      <c r="V853" s="46">
        <v>0</v>
      </c>
      <c r="W853" s="46">
        <v>0</v>
      </c>
      <c r="X853" s="46">
        <v>0</v>
      </c>
      <c r="Y853" s="48">
        <v>0</v>
      </c>
      <c r="Z853" s="48">
        <v>0</v>
      </c>
      <c r="AA853" s="52">
        <v>0</v>
      </c>
      <c r="AB853" s="48">
        <v>0</v>
      </c>
      <c r="AC853" s="52">
        <v>0</v>
      </c>
      <c r="AD853" s="53" t="s">
        <v>68</v>
      </c>
    </row>
    <row r="854" spans="1:30" ht="30" customHeight="1" x14ac:dyDescent="0.25">
      <c r="A854" s="45" t="s">
        <v>60</v>
      </c>
      <c r="B854" s="45" t="s">
        <v>61</v>
      </c>
      <c r="C854" s="45" t="s">
        <v>1109</v>
      </c>
      <c r="D854" s="46" t="s">
        <v>1468</v>
      </c>
      <c r="E854" s="46" t="s">
        <v>1118</v>
      </c>
      <c r="F854" s="46" t="s">
        <v>1469</v>
      </c>
      <c r="G854" s="46" t="s">
        <v>1118</v>
      </c>
      <c r="H854" s="47" t="s">
        <v>66</v>
      </c>
      <c r="I854" s="48">
        <v>0</v>
      </c>
      <c r="J854" s="49">
        <v>0</v>
      </c>
      <c r="K854" s="46">
        <v>0</v>
      </c>
      <c r="L854" s="46">
        <v>0</v>
      </c>
      <c r="M854" s="49" t="s">
        <v>67</v>
      </c>
      <c r="N854" s="51">
        <v>0</v>
      </c>
      <c r="O854" s="52" t="s">
        <v>68</v>
      </c>
      <c r="P854" s="48">
        <v>0</v>
      </c>
      <c r="Q854" s="46">
        <v>0</v>
      </c>
      <c r="R854" s="46" t="s">
        <v>67</v>
      </c>
      <c r="S854" s="52" t="s">
        <v>67</v>
      </c>
      <c r="T854" s="48">
        <v>0</v>
      </c>
      <c r="U854" s="46">
        <v>0</v>
      </c>
      <c r="V854" s="46">
        <v>0</v>
      </c>
      <c r="W854" s="46">
        <v>0</v>
      </c>
      <c r="X854" s="46">
        <v>0</v>
      </c>
      <c r="Y854" s="48">
        <v>0</v>
      </c>
      <c r="Z854" s="48">
        <v>0</v>
      </c>
      <c r="AA854" s="52">
        <v>0</v>
      </c>
      <c r="AB854" s="48">
        <v>0</v>
      </c>
      <c r="AC854" s="52">
        <v>0</v>
      </c>
      <c r="AD854" s="53" t="s">
        <v>68</v>
      </c>
    </row>
    <row r="855" spans="1:30" ht="30" customHeight="1" x14ac:dyDescent="0.25">
      <c r="A855" s="45" t="s">
        <v>60</v>
      </c>
      <c r="B855" s="45" t="s">
        <v>61</v>
      </c>
      <c r="C855" s="45" t="s">
        <v>1109</v>
      </c>
      <c r="D855" s="46" t="s">
        <v>1468</v>
      </c>
      <c r="E855" s="46" t="s">
        <v>1118</v>
      </c>
      <c r="F855" s="46" t="s">
        <v>1470</v>
      </c>
      <c r="G855" s="46" t="s">
        <v>1118</v>
      </c>
      <c r="H855" s="47" t="s">
        <v>66</v>
      </c>
      <c r="I855" s="48">
        <v>0</v>
      </c>
      <c r="J855" s="49">
        <v>0</v>
      </c>
      <c r="K855" s="46">
        <v>0</v>
      </c>
      <c r="L855" s="46">
        <v>0</v>
      </c>
      <c r="M855" s="49" t="s">
        <v>67</v>
      </c>
      <c r="N855" s="54">
        <v>0</v>
      </c>
      <c r="O855" s="52" t="s">
        <v>68</v>
      </c>
      <c r="P855" s="48">
        <v>0</v>
      </c>
      <c r="Q855" s="46">
        <v>0</v>
      </c>
      <c r="R855" s="46" t="s">
        <v>67</v>
      </c>
      <c r="S855" s="52" t="s">
        <v>67</v>
      </c>
      <c r="T855" s="48">
        <v>0</v>
      </c>
      <c r="U855" s="46">
        <v>0</v>
      </c>
      <c r="V855" s="46">
        <v>0</v>
      </c>
      <c r="W855" s="46">
        <v>0</v>
      </c>
      <c r="X855" s="46">
        <v>0</v>
      </c>
      <c r="Y855" s="48">
        <v>0</v>
      </c>
      <c r="Z855" s="48">
        <v>0</v>
      </c>
      <c r="AA855" s="52">
        <v>0</v>
      </c>
      <c r="AB855" s="48">
        <v>0</v>
      </c>
      <c r="AC855" s="52">
        <v>0</v>
      </c>
      <c r="AD855" s="53" t="s">
        <v>68</v>
      </c>
    </row>
    <row r="856" spans="1:30" ht="30" customHeight="1" x14ac:dyDescent="0.25">
      <c r="A856" s="45" t="s">
        <v>60</v>
      </c>
      <c r="B856" s="45" t="s">
        <v>61</v>
      </c>
      <c r="C856" s="45" t="s">
        <v>1109</v>
      </c>
      <c r="D856" s="46" t="s">
        <v>1468</v>
      </c>
      <c r="E856" s="46" t="s">
        <v>1118</v>
      </c>
      <c r="F856" s="46" t="s">
        <v>1471</v>
      </c>
      <c r="G856" s="46" t="s">
        <v>1118</v>
      </c>
      <c r="H856" s="47" t="s">
        <v>66</v>
      </c>
      <c r="I856" s="48">
        <v>0</v>
      </c>
      <c r="J856" s="49">
        <v>0</v>
      </c>
      <c r="K856" s="46">
        <v>0</v>
      </c>
      <c r="L856" s="46">
        <v>0</v>
      </c>
      <c r="M856" s="49" t="s">
        <v>67</v>
      </c>
      <c r="N856" s="54">
        <v>0</v>
      </c>
      <c r="O856" s="52" t="s">
        <v>68</v>
      </c>
      <c r="P856" s="48">
        <v>0</v>
      </c>
      <c r="Q856" s="46">
        <v>0</v>
      </c>
      <c r="R856" s="46" t="s">
        <v>67</v>
      </c>
      <c r="S856" s="52" t="s">
        <v>67</v>
      </c>
      <c r="T856" s="48">
        <v>0</v>
      </c>
      <c r="U856" s="46">
        <v>0</v>
      </c>
      <c r="V856" s="46">
        <v>0</v>
      </c>
      <c r="W856" s="46">
        <v>0</v>
      </c>
      <c r="X856" s="46">
        <v>0</v>
      </c>
      <c r="Y856" s="48">
        <v>0</v>
      </c>
      <c r="Z856" s="48">
        <v>0</v>
      </c>
      <c r="AA856" s="52">
        <v>0</v>
      </c>
      <c r="AB856" s="48">
        <v>0</v>
      </c>
      <c r="AC856" s="52">
        <v>0</v>
      </c>
      <c r="AD856" s="53" t="s">
        <v>68</v>
      </c>
    </row>
    <row r="857" spans="1:30" ht="30" customHeight="1" x14ac:dyDescent="0.25">
      <c r="A857" s="45" t="s">
        <v>60</v>
      </c>
      <c r="B857" s="45" t="s">
        <v>61</v>
      </c>
      <c r="C857" s="45" t="s">
        <v>1109</v>
      </c>
      <c r="D857" s="46" t="s">
        <v>1468</v>
      </c>
      <c r="E857" s="46" t="s">
        <v>1118</v>
      </c>
      <c r="F857" s="46" t="s">
        <v>1472</v>
      </c>
      <c r="G857" s="46" t="s">
        <v>1118</v>
      </c>
      <c r="H857" s="47" t="s">
        <v>66</v>
      </c>
      <c r="I857" s="48">
        <v>0</v>
      </c>
      <c r="J857" s="49">
        <v>0</v>
      </c>
      <c r="K857" s="46">
        <v>0</v>
      </c>
      <c r="L857" s="46">
        <v>0</v>
      </c>
      <c r="M857" s="49" t="s">
        <v>67</v>
      </c>
      <c r="N857" s="51">
        <v>0</v>
      </c>
      <c r="O857" s="52" t="s">
        <v>68</v>
      </c>
      <c r="P857" s="48">
        <v>0</v>
      </c>
      <c r="Q857" s="46">
        <v>0</v>
      </c>
      <c r="R857" s="46" t="s">
        <v>67</v>
      </c>
      <c r="S857" s="52" t="s">
        <v>67</v>
      </c>
      <c r="T857" s="48">
        <v>0</v>
      </c>
      <c r="U857" s="46">
        <v>0</v>
      </c>
      <c r="V857" s="46">
        <v>0</v>
      </c>
      <c r="W857" s="46">
        <v>0</v>
      </c>
      <c r="X857" s="46">
        <v>0</v>
      </c>
      <c r="Y857" s="48">
        <v>0</v>
      </c>
      <c r="Z857" s="48">
        <v>0</v>
      </c>
      <c r="AA857" s="52">
        <v>0</v>
      </c>
      <c r="AB857" s="48">
        <v>0</v>
      </c>
      <c r="AC857" s="52">
        <v>0</v>
      </c>
      <c r="AD857" s="53" t="s">
        <v>68</v>
      </c>
    </row>
    <row r="858" spans="1:30" ht="30" customHeight="1" x14ac:dyDescent="0.25">
      <c r="A858" s="45" t="s">
        <v>60</v>
      </c>
      <c r="B858" s="45" t="s">
        <v>61</v>
      </c>
      <c r="C858" s="45" t="s">
        <v>1109</v>
      </c>
      <c r="D858" s="46" t="s">
        <v>1468</v>
      </c>
      <c r="E858" s="46" t="s">
        <v>1118</v>
      </c>
      <c r="F858" s="46" t="s">
        <v>1473</v>
      </c>
      <c r="G858" s="46" t="s">
        <v>1118</v>
      </c>
      <c r="H858" s="47" t="s">
        <v>66</v>
      </c>
      <c r="I858" s="48">
        <v>0</v>
      </c>
      <c r="J858" s="49">
        <v>0</v>
      </c>
      <c r="K858" s="46">
        <v>0</v>
      </c>
      <c r="L858" s="46">
        <v>0</v>
      </c>
      <c r="M858" s="49" t="s">
        <v>67</v>
      </c>
      <c r="N858" s="54">
        <v>0</v>
      </c>
      <c r="O858" s="52" t="s">
        <v>68</v>
      </c>
      <c r="P858" s="48">
        <v>0</v>
      </c>
      <c r="Q858" s="46">
        <v>0</v>
      </c>
      <c r="R858" s="46" t="s">
        <v>67</v>
      </c>
      <c r="S858" s="52" t="s">
        <v>67</v>
      </c>
      <c r="T858" s="48">
        <v>0</v>
      </c>
      <c r="U858" s="46">
        <v>0</v>
      </c>
      <c r="V858" s="46">
        <v>0</v>
      </c>
      <c r="W858" s="46">
        <v>0</v>
      </c>
      <c r="X858" s="46">
        <v>0</v>
      </c>
      <c r="Y858" s="48">
        <v>0</v>
      </c>
      <c r="Z858" s="48">
        <v>0</v>
      </c>
      <c r="AA858" s="52">
        <v>0</v>
      </c>
      <c r="AB858" s="48">
        <v>0</v>
      </c>
      <c r="AC858" s="52">
        <v>0</v>
      </c>
      <c r="AD858" s="53" t="s">
        <v>68</v>
      </c>
    </row>
    <row r="859" spans="1:30" ht="30" customHeight="1" x14ac:dyDescent="0.25">
      <c r="A859" s="45" t="s">
        <v>60</v>
      </c>
      <c r="B859" s="45" t="s">
        <v>61</v>
      </c>
      <c r="C859" s="45" t="s">
        <v>1109</v>
      </c>
      <c r="D859" s="46" t="s">
        <v>1468</v>
      </c>
      <c r="E859" s="46" t="s">
        <v>1118</v>
      </c>
      <c r="F859" s="46" t="s">
        <v>1474</v>
      </c>
      <c r="G859" s="46" t="s">
        <v>1118</v>
      </c>
      <c r="H859" s="47" t="s">
        <v>66</v>
      </c>
      <c r="I859" s="48">
        <v>0</v>
      </c>
      <c r="J859" s="49">
        <v>0</v>
      </c>
      <c r="K859" s="46">
        <v>0</v>
      </c>
      <c r="L859" s="46">
        <v>0</v>
      </c>
      <c r="M859" s="49" t="s">
        <v>67</v>
      </c>
      <c r="N859" s="51">
        <v>0</v>
      </c>
      <c r="O859" s="52" t="s">
        <v>68</v>
      </c>
      <c r="P859" s="48">
        <v>0</v>
      </c>
      <c r="Q859" s="46">
        <v>0</v>
      </c>
      <c r="R859" s="46" t="s">
        <v>67</v>
      </c>
      <c r="S859" s="52" t="s">
        <v>67</v>
      </c>
      <c r="T859" s="48">
        <v>0</v>
      </c>
      <c r="U859" s="46">
        <v>0</v>
      </c>
      <c r="V859" s="46">
        <v>0</v>
      </c>
      <c r="W859" s="46">
        <v>0</v>
      </c>
      <c r="X859" s="46">
        <v>0</v>
      </c>
      <c r="Y859" s="48">
        <v>0</v>
      </c>
      <c r="Z859" s="48">
        <v>0</v>
      </c>
      <c r="AA859" s="52">
        <v>0</v>
      </c>
      <c r="AB859" s="48">
        <v>0</v>
      </c>
      <c r="AC859" s="52">
        <v>0</v>
      </c>
      <c r="AD859" s="53" t="s">
        <v>68</v>
      </c>
    </row>
    <row r="860" spans="1:30" ht="30" customHeight="1" x14ac:dyDescent="0.25">
      <c r="A860" s="45" t="s">
        <v>60</v>
      </c>
      <c r="B860" s="45" t="s">
        <v>61</v>
      </c>
      <c r="C860" s="45" t="s">
        <v>1109</v>
      </c>
      <c r="D860" s="46" t="s">
        <v>1468</v>
      </c>
      <c r="E860" s="46" t="s">
        <v>1118</v>
      </c>
      <c r="F860" s="46" t="s">
        <v>1475</v>
      </c>
      <c r="G860" s="46" t="s">
        <v>1118</v>
      </c>
      <c r="H860" s="47" t="s">
        <v>66</v>
      </c>
      <c r="I860" s="48">
        <v>0</v>
      </c>
      <c r="J860" s="49">
        <v>0</v>
      </c>
      <c r="K860" s="46">
        <v>0</v>
      </c>
      <c r="L860" s="46">
        <v>0</v>
      </c>
      <c r="M860" s="49" t="s">
        <v>67</v>
      </c>
      <c r="N860" s="54">
        <v>0</v>
      </c>
      <c r="O860" s="52" t="s">
        <v>68</v>
      </c>
      <c r="P860" s="48">
        <v>0</v>
      </c>
      <c r="Q860" s="46">
        <v>0</v>
      </c>
      <c r="R860" s="46" t="s">
        <v>67</v>
      </c>
      <c r="S860" s="52" t="s">
        <v>67</v>
      </c>
      <c r="T860" s="48">
        <v>0</v>
      </c>
      <c r="U860" s="46">
        <v>0</v>
      </c>
      <c r="V860" s="46">
        <v>0</v>
      </c>
      <c r="W860" s="46">
        <v>0</v>
      </c>
      <c r="X860" s="46">
        <v>0</v>
      </c>
      <c r="Y860" s="48">
        <v>0</v>
      </c>
      <c r="Z860" s="48">
        <v>0</v>
      </c>
      <c r="AA860" s="52">
        <v>0</v>
      </c>
      <c r="AB860" s="48">
        <v>0</v>
      </c>
      <c r="AC860" s="52">
        <v>0</v>
      </c>
      <c r="AD860" s="53" t="s">
        <v>68</v>
      </c>
    </row>
    <row r="861" spans="1:30" ht="30" customHeight="1" x14ac:dyDescent="0.25">
      <c r="A861" s="45" t="s">
        <v>60</v>
      </c>
      <c r="B861" s="45" t="s">
        <v>61</v>
      </c>
      <c r="C861" s="45" t="s">
        <v>1109</v>
      </c>
      <c r="D861" s="46" t="s">
        <v>1476</v>
      </c>
      <c r="E861" s="46" t="s">
        <v>1214</v>
      </c>
      <c r="F861" s="46" t="s">
        <v>1477</v>
      </c>
      <c r="G861" s="46" t="s">
        <v>1214</v>
      </c>
      <c r="H861" s="47" t="s">
        <v>66</v>
      </c>
      <c r="I861" s="48">
        <v>0</v>
      </c>
      <c r="J861" s="49">
        <v>0</v>
      </c>
      <c r="K861" s="46">
        <v>0</v>
      </c>
      <c r="L861" s="46">
        <v>0</v>
      </c>
      <c r="M861" s="49" t="s">
        <v>67</v>
      </c>
      <c r="N861" s="51">
        <v>0</v>
      </c>
      <c r="O861" s="52" t="s">
        <v>68</v>
      </c>
      <c r="P861" s="48">
        <v>0</v>
      </c>
      <c r="Q861" s="46">
        <v>0</v>
      </c>
      <c r="R861" s="46" t="s">
        <v>67</v>
      </c>
      <c r="S861" s="52" t="s">
        <v>67</v>
      </c>
      <c r="T861" s="48">
        <v>0</v>
      </c>
      <c r="U861" s="46">
        <v>0</v>
      </c>
      <c r="V861" s="46">
        <v>0</v>
      </c>
      <c r="W861" s="46">
        <v>0</v>
      </c>
      <c r="X861" s="46">
        <v>0</v>
      </c>
      <c r="Y861" s="48">
        <v>0</v>
      </c>
      <c r="Z861" s="48">
        <v>0</v>
      </c>
      <c r="AA861" s="52">
        <v>0</v>
      </c>
      <c r="AB861" s="48">
        <v>0</v>
      </c>
      <c r="AC861" s="52">
        <v>0</v>
      </c>
      <c r="AD861" s="53" t="s">
        <v>68</v>
      </c>
    </row>
    <row r="862" spans="1:30" ht="30" customHeight="1" x14ac:dyDescent="0.25">
      <c r="A862" s="45" t="s">
        <v>60</v>
      </c>
      <c r="B862" s="45" t="s">
        <v>61</v>
      </c>
      <c r="C862" s="45" t="s">
        <v>1109</v>
      </c>
      <c r="D862" s="46" t="s">
        <v>1476</v>
      </c>
      <c r="E862" s="46" t="s">
        <v>1214</v>
      </c>
      <c r="F862" s="46" t="s">
        <v>1478</v>
      </c>
      <c r="G862" s="46" t="s">
        <v>1214</v>
      </c>
      <c r="H862" s="47" t="s">
        <v>66</v>
      </c>
      <c r="I862" s="48">
        <v>0</v>
      </c>
      <c r="J862" s="49">
        <v>0</v>
      </c>
      <c r="K862" s="46">
        <v>0</v>
      </c>
      <c r="L862" s="46">
        <v>0</v>
      </c>
      <c r="M862" s="49" t="s">
        <v>67</v>
      </c>
      <c r="N862" s="54">
        <v>0</v>
      </c>
      <c r="O862" s="52" t="s">
        <v>68</v>
      </c>
      <c r="P862" s="48">
        <v>0</v>
      </c>
      <c r="Q862" s="46">
        <v>0</v>
      </c>
      <c r="R862" s="46" t="s">
        <v>67</v>
      </c>
      <c r="S862" s="52" t="s">
        <v>67</v>
      </c>
      <c r="T862" s="48">
        <v>0</v>
      </c>
      <c r="U862" s="46">
        <v>0</v>
      </c>
      <c r="V862" s="46">
        <v>0</v>
      </c>
      <c r="W862" s="46">
        <v>0</v>
      </c>
      <c r="X862" s="46">
        <v>0</v>
      </c>
      <c r="Y862" s="48">
        <v>0</v>
      </c>
      <c r="Z862" s="48">
        <v>0</v>
      </c>
      <c r="AA862" s="52">
        <v>0</v>
      </c>
      <c r="AB862" s="48">
        <v>0</v>
      </c>
      <c r="AC862" s="52">
        <v>0</v>
      </c>
      <c r="AD862" s="53" t="s">
        <v>68</v>
      </c>
    </row>
    <row r="863" spans="1:30" ht="30" customHeight="1" x14ac:dyDescent="0.25">
      <c r="A863" s="45" t="s">
        <v>60</v>
      </c>
      <c r="B863" s="45" t="s">
        <v>61</v>
      </c>
      <c r="C863" s="45" t="s">
        <v>1479</v>
      </c>
      <c r="D863" s="46" t="s">
        <v>1480</v>
      </c>
      <c r="E863" s="46" t="s">
        <v>1481</v>
      </c>
      <c r="F863" s="46" t="s">
        <v>1482</v>
      </c>
      <c r="G863" s="46" t="s">
        <v>1483</v>
      </c>
      <c r="H863" s="47" t="s">
        <v>66</v>
      </c>
      <c r="I863" s="48">
        <v>0</v>
      </c>
      <c r="J863" s="49">
        <v>0</v>
      </c>
      <c r="K863" s="46">
        <v>0</v>
      </c>
      <c r="L863" s="46">
        <v>0</v>
      </c>
      <c r="M863" s="49" t="s">
        <v>67</v>
      </c>
      <c r="N863" s="54">
        <v>0</v>
      </c>
      <c r="O863" s="52" t="s">
        <v>68</v>
      </c>
      <c r="P863" s="48">
        <v>0</v>
      </c>
      <c r="Q863" s="46">
        <v>0</v>
      </c>
      <c r="R863" s="46" t="s">
        <v>67</v>
      </c>
      <c r="S863" s="52" t="s">
        <v>67</v>
      </c>
      <c r="T863" s="48">
        <v>0</v>
      </c>
      <c r="U863" s="46">
        <v>0</v>
      </c>
      <c r="V863" s="46">
        <v>0</v>
      </c>
      <c r="W863" s="46">
        <v>0</v>
      </c>
      <c r="X863" s="46">
        <v>0</v>
      </c>
      <c r="Y863" s="48">
        <v>0</v>
      </c>
      <c r="Z863" s="48">
        <v>0</v>
      </c>
      <c r="AA863" s="52">
        <v>0</v>
      </c>
      <c r="AB863" s="48">
        <v>0</v>
      </c>
      <c r="AC863" s="52">
        <v>0</v>
      </c>
      <c r="AD863" s="53" t="s">
        <v>68</v>
      </c>
    </row>
    <row r="864" spans="1:30" ht="30" customHeight="1" x14ac:dyDescent="0.25">
      <c r="A864" s="45" t="s">
        <v>60</v>
      </c>
      <c r="B864" s="45" t="s">
        <v>61</v>
      </c>
      <c r="C864" s="45" t="s">
        <v>1479</v>
      </c>
      <c r="D864" s="46" t="s">
        <v>1484</v>
      </c>
      <c r="E864" s="46" t="s">
        <v>1485</v>
      </c>
      <c r="F864" s="46" t="s">
        <v>1486</v>
      </c>
      <c r="G864" s="46" t="s">
        <v>1485</v>
      </c>
      <c r="H864" s="47" t="s">
        <v>66</v>
      </c>
      <c r="I864" s="48">
        <v>0</v>
      </c>
      <c r="J864" s="49">
        <v>0</v>
      </c>
      <c r="K864" s="46">
        <v>0</v>
      </c>
      <c r="L864" s="46">
        <v>0</v>
      </c>
      <c r="M864" s="49" t="s">
        <v>67</v>
      </c>
      <c r="N864" s="51">
        <v>0</v>
      </c>
      <c r="O864" s="52" t="s">
        <v>68</v>
      </c>
      <c r="P864" s="48">
        <v>0</v>
      </c>
      <c r="Q864" s="46">
        <v>0</v>
      </c>
      <c r="R864" s="46" t="s">
        <v>67</v>
      </c>
      <c r="S864" s="52" t="s">
        <v>67</v>
      </c>
      <c r="T864" s="48">
        <v>0</v>
      </c>
      <c r="U864" s="46">
        <v>0</v>
      </c>
      <c r="V864" s="46">
        <v>0</v>
      </c>
      <c r="W864" s="46">
        <v>0</v>
      </c>
      <c r="X864" s="46">
        <v>0</v>
      </c>
      <c r="Y864" s="48">
        <v>0</v>
      </c>
      <c r="Z864" s="48">
        <v>0</v>
      </c>
      <c r="AA864" s="52">
        <v>0</v>
      </c>
      <c r="AB864" s="48">
        <v>0</v>
      </c>
      <c r="AC864" s="52">
        <v>0</v>
      </c>
      <c r="AD864" s="53" t="s">
        <v>68</v>
      </c>
    </row>
    <row r="865" spans="1:30" ht="30" customHeight="1" x14ac:dyDescent="0.25">
      <c r="A865" s="45" t="s">
        <v>60</v>
      </c>
      <c r="B865" s="45" t="s">
        <v>61</v>
      </c>
      <c r="C865" s="45" t="s">
        <v>1479</v>
      </c>
      <c r="D865" s="46" t="s">
        <v>1484</v>
      </c>
      <c r="E865" s="46" t="s">
        <v>1487</v>
      </c>
      <c r="F865" s="46" t="s">
        <v>1488</v>
      </c>
      <c r="G865" s="46" t="s">
        <v>1485</v>
      </c>
      <c r="H865" s="47" t="s">
        <v>66</v>
      </c>
      <c r="I865" s="48">
        <v>0</v>
      </c>
      <c r="J865" s="49">
        <v>0</v>
      </c>
      <c r="K865" s="46">
        <v>0</v>
      </c>
      <c r="L865" s="46">
        <v>0</v>
      </c>
      <c r="M865" s="49" t="s">
        <v>67</v>
      </c>
      <c r="N865" s="54">
        <v>0</v>
      </c>
      <c r="O865" s="52" t="s">
        <v>68</v>
      </c>
      <c r="P865" s="48">
        <v>0</v>
      </c>
      <c r="Q865" s="46">
        <v>0</v>
      </c>
      <c r="R865" s="46" t="s">
        <v>67</v>
      </c>
      <c r="S865" s="52" t="s">
        <v>67</v>
      </c>
      <c r="T865" s="48">
        <v>0</v>
      </c>
      <c r="U865" s="46">
        <v>0</v>
      </c>
      <c r="V865" s="46">
        <v>0</v>
      </c>
      <c r="W865" s="46">
        <v>0</v>
      </c>
      <c r="X865" s="46">
        <v>0</v>
      </c>
      <c r="Y865" s="48">
        <v>0</v>
      </c>
      <c r="Z865" s="48">
        <v>0</v>
      </c>
      <c r="AA865" s="52">
        <v>0</v>
      </c>
      <c r="AB865" s="48">
        <v>0</v>
      </c>
      <c r="AC865" s="52">
        <v>0</v>
      </c>
      <c r="AD865" s="53" t="s">
        <v>68</v>
      </c>
    </row>
    <row r="866" spans="1:30" ht="30" customHeight="1" x14ac:dyDescent="0.25">
      <c r="A866" s="45" t="s">
        <v>60</v>
      </c>
      <c r="B866" s="45" t="s">
        <v>61</v>
      </c>
      <c r="C866" s="45" t="s">
        <v>1479</v>
      </c>
      <c r="D866" s="46" t="s">
        <v>1489</v>
      </c>
      <c r="E866" s="46" t="s">
        <v>1487</v>
      </c>
      <c r="F866" s="46" t="s">
        <v>1490</v>
      </c>
      <c r="G866" s="46" t="s">
        <v>1487</v>
      </c>
      <c r="H866" s="47" t="s">
        <v>66</v>
      </c>
      <c r="I866" s="48">
        <v>0</v>
      </c>
      <c r="J866" s="49">
        <v>0</v>
      </c>
      <c r="K866" s="46">
        <v>0</v>
      </c>
      <c r="L866" s="46">
        <v>0</v>
      </c>
      <c r="M866" s="49" t="s">
        <v>67</v>
      </c>
      <c r="N866" s="51">
        <v>0</v>
      </c>
      <c r="O866" s="52" t="s">
        <v>68</v>
      </c>
      <c r="P866" s="48">
        <v>0</v>
      </c>
      <c r="Q866" s="46">
        <v>0</v>
      </c>
      <c r="R866" s="46" t="s">
        <v>67</v>
      </c>
      <c r="S866" s="52" t="s">
        <v>67</v>
      </c>
      <c r="T866" s="48">
        <v>0</v>
      </c>
      <c r="U866" s="46">
        <v>0</v>
      </c>
      <c r="V866" s="46">
        <v>0</v>
      </c>
      <c r="W866" s="46">
        <v>0</v>
      </c>
      <c r="X866" s="46">
        <v>0</v>
      </c>
      <c r="Y866" s="48">
        <v>0</v>
      </c>
      <c r="Z866" s="48">
        <v>0</v>
      </c>
      <c r="AA866" s="52">
        <v>0</v>
      </c>
      <c r="AB866" s="48">
        <v>0</v>
      </c>
      <c r="AC866" s="52">
        <v>0</v>
      </c>
      <c r="AD866" s="53" t="s">
        <v>68</v>
      </c>
    </row>
    <row r="867" spans="1:30" ht="30" customHeight="1" x14ac:dyDescent="0.25">
      <c r="A867" s="45" t="s">
        <v>60</v>
      </c>
      <c r="B867" s="45" t="s">
        <v>61</v>
      </c>
      <c r="C867" s="45" t="s">
        <v>1479</v>
      </c>
      <c r="D867" s="46" t="s">
        <v>1484</v>
      </c>
      <c r="E867" s="46" t="s">
        <v>1485</v>
      </c>
      <c r="F867" s="46" t="s">
        <v>1491</v>
      </c>
      <c r="G867" s="46" t="s">
        <v>1485</v>
      </c>
      <c r="H867" s="47" t="s">
        <v>66</v>
      </c>
      <c r="I867" s="48">
        <v>0</v>
      </c>
      <c r="J867" s="49">
        <v>0</v>
      </c>
      <c r="K867" s="46">
        <v>0</v>
      </c>
      <c r="L867" s="46">
        <v>0</v>
      </c>
      <c r="M867" s="49" t="s">
        <v>67</v>
      </c>
      <c r="N867" s="54">
        <v>0</v>
      </c>
      <c r="O867" s="52" t="s">
        <v>68</v>
      </c>
      <c r="P867" s="48">
        <v>0</v>
      </c>
      <c r="Q867" s="46">
        <v>0</v>
      </c>
      <c r="R867" s="46" t="s">
        <v>67</v>
      </c>
      <c r="S867" s="52" t="s">
        <v>67</v>
      </c>
      <c r="T867" s="48">
        <v>0</v>
      </c>
      <c r="U867" s="46">
        <v>0</v>
      </c>
      <c r="V867" s="46">
        <v>0</v>
      </c>
      <c r="W867" s="46">
        <v>0</v>
      </c>
      <c r="X867" s="46">
        <v>0</v>
      </c>
      <c r="Y867" s="48">
        <v>0</v>
      </c>
      <c r="Z867" s="48">
        <v>0</v>
      </c>
      <c r="AA867" s="52">
        <v>0</v>
      </c>
      <c r="AB867" s="48">
        <v>0</v>
      </c>
      <c r="AC867" s="52">
        <v>0</v>
      </c>
      <c r="AD867" s="53" t="s">
        <v>68</v>
      </c>
    </row>
    <row r="868" spans="1:30" ht="30" customHeight="1" x14ac:dyDescent="0.25">
      <c r="A868" s="45" t="s">
        <v>60</v>
      </c>
      <c r="B868" s="45" t="s">
        <v>61</v>
      </c>
      <c r="C868" s="45" t="s">
        <v>1479</v>
      </c>
      <c r="D868" s="46" t="s">
        <v>1484</v>
      </c>
      <c r="E868" s="46" t="s">
        <v>1487</v>
      </c>
      <c r="F868" s="46" t="s">
        <v>1492</v>
      </c>
      <c r="G868" s="46" t="s">
        <v>1485</v>
      </c>
      <c r="H868" s="47" t="s">
        <v>66</v>
      </c>
      <c r="I868" s="48">
        <v>0</v>
      </c>
      <c r="J868" s="49">
        <v>0</v>
      </c>
      <c r="K868" s="46">
        <v>0</v>
      </c>
      <c r="L868" s="46">
        <v>0</v>
      </c>
      <c r="M868" s="49" t="s">
        <v>67</v>
      </c>
      <c r="N868" s="51">
        <v>0</v>
      </c>
      <c r="O868" s="52" t="s">
        <v>68</v>
      </c>
      <c r="P868" s="48">
        <v>0</v>
      </c>
      <c r="Q868" s="46">
        <v>0</v>
      </c>
      <c r="R868" s="46" t="s">
        <v>67</v>
      </c>
      <c r="S868" s="52" t="s">
        <v>67</v>
      </c>
      <c r="T868" s="48">
        <v>0</v>
      </c>
      <c r="U868" s="46">
        <v>0</v>
      </c>
      <c r="V868" s="46">
        <v>0</v>
      </c>
      <c r="W868" s="46">
        <v>0</v>
      </c>
      <c r="X868" s="46">
        <v>0</v>
      </c>
      <c r="Y868" s="48">
        <v>0</v>
      </c>
      <c r="Z868" s="48">
        <v>0</v>
      </c>
      <c r="AA868" s="52">
        <v>0</v>
      </c>
      <c r="AB868" s="48">
        <v>0</v>
      </c>
      <c r="AC868" s="52">
        <v>0</v>
      </c>
      <c r="AD868" s="53" t="s">
        <v>68</v>
      </c>
    </row>
    <row r="869" spans="1:30" ht="30" customHeight="1" x14ac:dyDescent="0.25">
      <c r="A869" s="45" t="s">
        <v>60</v>
      </c>
      <c r="B869" s="45" t="s">
        <v>61</v>
      </c>
      <c r="C869" s="45" t="s">
        <v>1479</v>
      </c>
      <c r="D869" s="46" t="s">
        <v>1489</v>
      </c>
      <c r="E869" s="46" t="s">
        <v>1487</v>
      </c>
      <c r="F869" s="46" t="s">
        <v>1493</v>
      </c>
      <c r="G869" s="46" t="s">
        <v>1487</v>
      </c>
      <c r="H869" s="47" t="s">
        <v>66</v>
      </c>
      <c r="I869" s="48">
        <v>0</v>
      </c>
      <c r="J869" s="49">
        <v>0</v>
      </c>
      <c r="K869" s="46">
        <v>0</v>
      </c>
      <c r="L869" s="46">
        <v>0</v>
      </c>
      <c r="M869" s="49" t="s">
        <v>67</v>
      </c>
      <c r="N869" s="54">
        <v>0</v>
      </c>
      <c r="O869" s="52" t="s">
        <v>68</v>
      </c>
      <c r="P869" s="48">
        <v>0</v>
      </c>
      <c r="Q869" s="46">
        <v>0</v>
      </c>
      <c r="R869" s="46" t="s">
        <v>67</v>
      </c>
      <c r="S869" s="52" t="s">
        <v>67</v>
      </c>
      <c r="T869" s="48">
        <v>0</v>
      </c>
      <c r="U869" s="46">
        <v>0</v>
      </c>
      <c r="V869" s="46">
        <v>0</v>
      </c>
      <c r="W869" s="46">
        <v>0</v>
      </c>
      <c r="X869" s="46">
        <v>0</v>
      </c>
      <c r="Y869" s="48">
        <v>0</v>
      </c>
      <c r="Z869" s="48">
        <v>0</v>
      </c>
      <c r="AA869" s="52">
        <v>0</v>
      </c>
      <c r="AB869" s="48">
        <v>0</v>
      </c>
      <c r="AC869" s="52">
        <v>0</v>
      </c>
      <c r="AD869" s="53" t="s">
        <v>68</v>
      </c>
    </row>
    <row r="870" spans="1:30" ht="30" customHeight="1" x14ac:dyDescent="0.25">
      <c r="A870" s="45" t="s">
        <v>60</v>
      </c>
      <c r="B870" s="45" t="s">
        <v>61</v>
      </c>
      <c r="C870" s="45" t="s">
        <v>1479</v>
      </c>
      <c r="D870" s="46" t="s">
        <v>1484</v>
      </c>
      <c r="E870" s="46" t="s">
        <v>1485</v>
      </c>
      <c r="F870" s="46" t="s">
        <v>1494</v>
      </c>
      <c r="G870" s="46" t="s">
        <v>1485</v>
      </c>
      <c r="H870" s="47" t="s">
        <v>66</v>
      </c>
      <c r="I870" s="48">
        <v>0</v>
      </c>
      <c r="J870" s="49">
        <v>0</v>
      </c>
      <c r="K870" s="46">
        <v>0</v>
      </c>
      <c r="L870" s="46">
        <v>0</v>
      </c>
      <c r="M870" s="49" t="s">
        <v>67</v>
      </c>
      <c r="N870" s="54">
        <v>0</v>
      </c>
      <c r="O870" s="52" t="s">
        <v>68</v>
      </c>
      <c r="P870" s="48">
        <v>0</v>
      </c>
      <c r="Q870" s="46">
        <v>0</v>
      </c>
      <c r="R870" s="46" t="s">
        <v>67</v>
      </c>
      <c r="S870" s="52" t="s">
        <v>67</v>
      </c>
      <c r="T870" s="48">
        <v>0</v>
      </c>
      <c r="U870" s="46">
        <v>0</v>
      </c>
      <c r="V870" s="46">
        <v>0</v>
      </c>
      <c r="W870" s="46">
        <v>0</v>
      </c>
      <c r="X870" s="46">
        <v>0</v>
      </c>
      <c r="Y870" s="48">
        <v>0</v>
      </c>
      <c r="Z870" s="48">
        <v>0</v>
      </c>
      <c r="AA870" s="52">
        <v>0</v>
      </c>
      <c r="AB870" s="48">
        <v>0</v>
      </c>
      <c r="AC870" s="52">
        <v>0</v>
      </c>
      <c r="AD870" s="53" t="s">
        <v>68</v>
      </c>
    </row>
    <row r="871" spans="1:30" ht="30" customHeight="1" x14ac:dyDescent="0.25">
      <c r="A871" s="45" t="s">
        <v>60</v>
      </c>
      <c r="B871" s="45" t="s">
        <v>61</v>
      </c>
      <c r="C871" s="45" t="s">
        <v>1479</v>
      </c>
      <c r="D871" s="46" t="s">
        <v>1484</v>
      </c>
      <c r="E871" s="46" t="s">
        <v>1485</v>
      </c>
      <c r="F871" s="46" t="s">
        <v>1495</v>
      </c>
      <c r="G871" s="46" t="s">
        <v>1485</v>
      </c>
      <c r="H871" s="47" t="s">
        <v>66</v>
      </c>
      <c r="I871" s="48">
        <v>0</v>
      </c>
      <c r="J871" s="49">
        <v>0</v>
      </c>
      <c r="K871" s="46">
        <v>0</v>
      </c>
      <c r="L871" s="46">
        <v>0</v>
      </c>
      <c r="M871" s="49" t="s">
        <v>67</v>
      </c>
      <c r="N871" s="51">
        <v>0</v>
      </c>
      <c r="O871" s="52" t="s">
        <v>68</v>
      </c>
      <c r="P871" s="48">
        <v>0</v>
      </c>
      <c r="Q871" s="46">
        <v>0</v>
      </c>
      <c r="R871" s="46" t="s">
        <v>67</v>
      </c>
      <c r="S871" s="52" t="s">
        <v>67</v>
      </c>
      <c r="T871" s="48">
        <v>0</v>
      </c>
      <c r="U871" s="46">
        <v>0</v>
      </c>
      <c r="V871" s="46">
        <v>0</v>
      </c>
      <c r="W871" s="46">
        <v>0</v>
      </c>
      <c r="X871" s="46">
        <v>0</v>
      </c>
      <c r="Y871" s="48">
        <v>0</v>
      </c>
      <c r="Z871" s="48">
        <v>0</v>
      </c>
      <c r="AA871" s="52">
        <v>0</v>
      </c>
      <c r="AB871" s="48">
        <v>0</v>
      </c>
      <c r="AC871" s="52">
        <v>0</v>
      </c>
      <c r="AD871" s="53" t="s">
        <v>68</v>
      </c>
    </row>
    <row r="872" spans="1:30" ht="30" customHeight="1" x14ac:dyDescent="0.25">
      <c r="A872" s="45" t="s">
        <v>60</v>
      </c>
      <c r="B872" s="45" t="s">
        <v>61</v>
      </c>
      <c r="C872" s="45" t="s">
        <v>1479</v>
      </c>
      <c r="D872" s="46" t="s">
        <v>1484</v>
      </c>
      <c r="E872" s="46" t="s">
        <v>1485</v>
      </c>
      <c r="F872" s="46" t="s">
        <v>1496</v>
      </c>
      <c r="G872" s="46" t="s">
        <v>1485</v>
      </c>
      <c r="H872" s="47" t="s">
        <v>66</v>
      </c>
      <c r="I872" s="48">
        <v>0</v>
      </c>
      <c r="J872" s="49">
        <v>0</v>
      </c>
      <c r="K872" s="46">
        <v>0</v>
      </c>
      <c r="L872" s="46">
        <v>0</v>
      </c>
      <c r="M872" s="49" t="s">
        <v>67</v>
      </c>
      <c r="N872" s="54">
        <v>0</v>
      </c>
      <c r="O872" s="52" t="s">
        <v>68</v>
      </c>
      <c r="P872" s="48">
        <v>0</v>
      </c>
      <c r="Q872" s="46">
        <v>0</v>
      </c>
      <c r="R872" s="46" t="s">
        <v>67</v>
      </c>
      <c r="S872" s="52" t="s">
        <v>67</v>
      </c>
      <c r="T872" s="48">
        <v>0</v>
      </c>
      <c r="U872" s="46">
        <v>0</v>
      </c>
      <c r="V872" s="46">
        <v>0</v>
      </c>
      <c r="W872" s="46">
        <v>0</v>
      </c>
      <c r="X872" s="46">
        <v>0</v>
      </c>
      <c r="Y872" s="48">
        <v>0</v>
      </c>
      <c r="Z872" s="48">
        <v>0</v>
      </c>
      <c r="AA872" s="52">
        <v>0</v>
      </c>
      <c r="AB872" s="48">
        <v>0</v>
      </c>
      <c r="AC872" s="52">
        <v>0</v>
      </c>
      <c r="AD872" s="53" t="s">
        <v>68</v>
      </c>
    </row>
    <row r="873" spans="1:30" ht="30" customHeight="1" x14ac:dyDescent="0.25">
      <c r="A873" s="45" t="s">
        <v>60</v>
      </c>
      <c r="B873" s="45" t="s">
        <v>61</v>
      </c>
      <c r="C873" s="45" t="s">
        <v>1479</v>
      </c>
      <c r="D873" s="46" t="s">
        <v>1484</v>
      </c>
      <c r="E873" s="46" t="s">
        <v>1485</v>
      </c>
      <c r="F873" s="46" t="s">
        <v>1497</v>
      </c>
      <c r="G873" s="46" t="s">
        <v>1485</v>
      </c>
      <c r="H873" s="47" t="s">
        <v>66</v>
      </c>
      <c r="I873" s="48">
        <v>0</v>
      </c>
      <c r="J873" s="49">
        <v>0</v>
      </c>
      <c r="K873" s="46">
        <v>0</v>
      </c>
      <c r="L873" s="46">
        <v>0</v>
      </c>
      <c r="M873" s="49" t="s">
        <v>67</v>
      </c>
      <c r="N873" s="51">
        <v>0</v>
      </c>
      <c r="O873" s="52" t="s">
        <v>68</v>
      </c>
      <c r="P873" s="48">
        <v>0</v>
      </c>
      <c r="Q873" s="46">
        <v>0</v>
      </c>
      <c r="R873" s="46" t="s">
        <v>67</v>
      </c>
      <c r="S873" s="52" t="s">
        <v>67</v>
      </c>
      <c r="T873" s="48">
        <v>0</v>
      </c>
      <c r="U873" s="46">
        <v>0</v>
      </c>
      <c r="V873" s="46">
        <v>0</v>
      </c>
      <c r="W873" s="46">
        <v>0</v>
      </c>
      <c r="X873" s="46">
        <v>0</v>
      </c>
      <c r="Y873" s="48">
        <v>0</v>
      </c>
      <c r="Z873" s="48">
        <v>0</v>
      </c>
      <c r="AA873" s="52">
        <v>0</v>
      </c>
      <c r="AB873" s="48">
        <v>0</v>
      </c>
      <c r="AC873" s="52">
        <v>0</v>
      </c>
      <c r="AD873" s="53" t="s">
        <v>68</v>
      </c>
    </row>
    <row r="874" spans="1:30" ht="30" customHeight="1" x14ac:dyDescent="0.25">
      <c r="A874" s="45" t="s">
        <v>60</v>
      </c>
      <c r="B874" s="45" t="s">
        <v>61</v>
      </c>
      <c r="C874" s="45" t="s">
        <v>1479</v>
      </c>
      <c r="D874" s="46" t="s">
        <v>1484</v>
      </c>
      <c r="E874" s="46" t="s">
        <v>1485</v>
      </c>
      <c r="F874" s="46" t="s">
        <v>1498</v>
      </c>
      <c r="G874" s="46" t="s">
        <v>1485</v>
      </c>
      <c r="H874" s="47" t="s">
        <v>66</v>
      </c>
      <c r="I874" s="48">
        <v>0</v>
      </c>
      <c r="J874" s="49">
        <v>0</v>
      </c>
      <c r="K874" s="46">
        <v>0</v>
      </c>
      <c r="L874" s="46">
        <v>0</v>
      </c>
      <c r="M874" s="49" t="s">
        <v>67</v>
      </c>
      <c r="N874" s="54">
        <v>0</v>
      </c>
      <c r="O874" s="52" t="s">
        <v>68</v>
      </c>
      <c r="P874" s="48">
        <v>0</v>
      </c>
      <c r="Q874" s="46">
        <v>0</v>
      </c>
      <c r="R874" s="46" t="s">
        <v>67</v>
      </c>
      <c r="S874" s="52" t="s">
        <v>67</v>
      </c>
      <c r="T874" s="48">
        <v>0</v>
      </c>
      <c r="U874" s="46">
        <v>0</v>
      </c>
      <c r="V874" s="46">
        <v>0</v>
      </c>
      <c r="W874" s="46">
        <v>0</v>
      </c>
      <c r="X874" s="46">
        <v>0</v>
      </c>
      <c r="Y874" s="48">
        <v>0</v>
      </c>
      <c r="Z874" s="48">
        <v>0</v>
      </c>
      <c r="AA874" s="52">
        <v>0</v>
      </c>
      <c r="AB874" s="48">
        <v>0</v>
      </c>
      <c r="AC874" s="52">
        <v>0</v>
      </c>
      <c r="AD874" s="53" t="s">
        <v>68</v>
      </c>
    </row>
    <row r="875" spans="1:30" ht="30" customHeight="1" x14ac:dyDescent="0.25">
      <c r="A875" s="45" t="s">
        <v>60</v>
      </c>
      <c r="B875" s="45" t="s">
        <v>61</v>
      </c>
      <c r="C875" s="45" t="s">
        <v>1479</v>
      </c>
      <c r="D875" s="46" t="s">
        <v>1499</v>
      </c>
      <c r="E875" s="46" t="s">
        <v>1500</v>
      </c>
      <c r="F875" s="46" t="s">
        <v>1501</v>
      </c>
      <c r="G875" s="46" t="s">
        <v>1500</v>
      </c>
      <c r="H875" s="47" t="s">
        <v>66</v>
      </c>
      <c r="I875" s="48">
        <v>0</v>
      </c>
      <c r="J875" s="49">
        <v>0</v>
      </c>
      <c r="K875" s="46">
        <v>0</v>
      </c>
      <c r="L875" s="46">
        <v>0</v>
      </c>
      <c r="M875" s="49" t="s">
        <v>67</v>
      </c>
      <c r="N875" s="51">
        <v>0</v>
      </c>
      <c r="O875" s="52" t="s">
        <v>68</v>
      </c>
      <c r="P875" s="48">
        <v>0</v>
      </c>
      <c r="Q875" s="46">
        <v>0</v>
      </c>
      <c r="R875" s="46" t="s">
        <v>67</v>
      </c>
      <c r="S875" s="52" t="s">
        <v>67</v>
      </c>
      <c r="T875" s="48">
        <v>0</v>
      </c>
      <c r="U875" s="46">
        <v>0</v>
      </c>
      <c r="V875" s="46">
        <v>0</v>
      </c>
      <c r="W875" s="46">
        <v>0</v>
      </c>
      <c r="X875" s="46">
        <v>0</v>
      </c>
      <c r="Y875" s="48">
        <v>0</v>
      </c>
      <c r="Z875" s="48">
        <v>0</v>
      </c>
      <c r="AA875" s="52">
        <v>0</v>
      </c>
      <c r="AB875" s="48">
        <v>0</v>
      </c>
      <c r="AC875" s="52">
        <v>0</v>
      </c>
      <c r="AD875" s="53" t="s">
        <v>68</v>
      </c>
    </row>
    <row r="876" spans="1:30" ht="30" customHeight="1" x14ac:dyDescent="0.25">
      <c r="A876" s="45" t="s">
        <v>60</v>
      </c>
      <c r="B876" s="45" t="s">
        <v>61</v>
      </c>
      <c r="C876" s="45" t="s">
        <v>1479</v>
      </c>
      <c r="D876" s="46" t="s">
        <v>1499</v>
      </c>
      <c r="E876" s="46" t="s">
        <v>1500</v>
      </c>
      <c r="F876" s="46" t="s">
        <v>1502</v>
      </c>
      <c r="G876" s="46" t="s">
        <v>1500</v>
      </c>
      <c r="H876" s="47" t="s">
        <v>66</v>
      </c>
      <c r="I876" s="48">
        <v>0</v>
      </c>
      <c r="J876" s="49">
        <v>0</v>
      </c>
      <c r="K876" s="46">
        <v>0</v>
      </c>
      <c r="L876" s="46">
        <v>0</v>
      </c>
      <c r="M876" s="49" t="s">
        <v>67</v>
      </c>
      <c r="N876" s="54">
        <v>0</v>
      </c>
      <c r="O876" s="52" t="s">
        <v>68</v>
      </c>
      <c r="P876" s="48">
        <v>0</v>
      </c>
      <c r="Q876" s="46">
        <v>0</v>
      </c>
      <c r="R876" s="46" t="s">
        <v>67</v>
      </c>
      <c r="S876" s="52" t="s">
        <v>67</v>
      </c>
      <c r="T876" s="48">
        <v>0</v>
      </c>
      <c r="U876" s="46">
        <v>0</v>
      </c>
      <c r="V876" s="46">
        <v>0</v>
      </c>
      <c r="W876" s="46">
        <v>0</v>
      </c>
      <c r="X876" s="46">
        <v>0</v>
      </c>
      <c r="Y876" s="48">
        <v>0</v>
      </c>
      <c r="Z876" s="48">
        <v>0</v>
      </c>
      <c r="AA876" s="52">
        <v>0</v>
      </c>
      <c r="AB876" s="48">
        <v>0</v>
      </c>
      <c r="AC876" s="52">
        <v>0</v>
      </c>
      <c r="AD876" s="53" t="s">
        <v>68</v>
      </c>
    </row>
    <row r="877" spans="1:30" ht="30" customHeight="1" x14ac:dyDescent="0.25">
      <c r="A877" s="45" t="s">
        <v>60</v>
      </c>
      <c r="B877" s="45" t="s">
        <v>61</v>
      </c>
      <c r="C877" s="45" t="s">
        <v>1479</v>
      </c>
      <c r="D877" s="46" t="s">
        <v>1499</v>
      </c>
      <c r="E877" s="46" t="s">
        <v>1500</v>
      </c>
      <c r="F877" s="46" t="s">
        <v>1503</v>
      </c>
      <c r="G877" s="46" t="s">
        <v>1500</v>
      </c>
      <c r="H877" s="47" t="s">
        <v>66</v>
      </c>
      <c r="I877" s="48">
        <v>0</v>
      </c>
      <c r="J877" s="49">
        <v>0</v>
      </c>
      <c r="K877" s="46">
        <v>0</v>
      </c>
      <c r="L877" s="46">
        <v>0</v>
      </c>
      <c r="M877" s="49" t="s">
        <v>67</v>
      </c>
      <c r="N877" s="54">
        <v>0</v>
      </c>
      <c r="O877" s="52" t="s">
        <v>68</v>
      </c>
      <c r="P877" s="48">
        <v>0</v>
      </c>
      <c r="Q877" s="46">
        <v>0</v>
      </c>
      <c r="R877" s="46" t="s">
        <v>67</v>
      </c>
      <c r="S877" s="52" t="s">
        <v>67</v>
      </c>
      <c r="T877" s="48">
        <v>0</v>
      </c>
      <c r="U877" s="46">
        <v>0</v>
      </c>
      <c r="V877" s="46">
        <v>0</v>
      </c>
      <c r="W877" s="46">
        <v>0</v>
      </c>
      <c r="X877" s="46">
        <v>0</v>
      </c>
      <c r="Y877" s="48">
        <v>0</v>
      </c>
      <c r="Z877" s="48">
        <v>0</v>
      </c>
      <c r="AA877" s="52">
        <v>0</v>
      </c>
      <c r="AB877" s="48">
        <v>0</v>
      </c>
      <c r="AC877" s="52">
        <v>0</v>
      </c>
      <c r="AD877" s="53" t="s">
        <v>68</v>
      </c>
    </row>
    <row r="878" spans="1:30" ht="30" customHeight="1" x14ac:dyDescent="0.25">
      <c r="A878" s="45" t="s">
        <v>60</v>
      </c>
      <c r="B878" s="45" t="s">
        <v>61</v>
      </c>
      <c r="C878" s="45" t="s">
        <v>1479</v>
      </c>
      <c r="D878" s="46" t="s">
        <v>1499</v>
      </c>
      <c r="E878" s="46" t="s">
        <v>1500</v>
      </c>
      <c r="F878" s="46" t="s">
        <v>1504</v>
      </c>
      <c r="G878" s="46" t="s">
        <v>1500</v>
      </c>
      <c r="H878" s="47" t="s">
        <v>66</v>
      </c>
      <c r="I878" s="48">
        <v>0</v>
      </c>
      <c r="J878" s="49">
        <v>0</v>
      </c>
      <c r="K878" s="46">
        <v>0</v>
      </c>
      <c r="L878" s="46">
        <v>0</v>
      </c>
      <c r="M878" s="49" t="s">
        <v>67</v>
      </c>
      <c r="N878" s="51">
        <v>0</v>
      </c>
      <c r="O878" s="52" t="s">
        <v>68</v>
      </c>
      <c r="P878" s="48">
        <v>0</v>
      </c>
      <c r="Q878" s="46">
        <v>0</v>
      </c>
      <c r="R878" s="46" t="s">
        <v>67</v>
      </c>
      <c r="S878" s="52" t="s">
        <v>67</v>
      </c>
      <c r="T878" s="48">
        <v>0</v>
      </c>
      <c r="U878" s="46">
        <v>0</v>
      </c>
      <c r="V878" s="46">
        <v>0</v>
      </c>
      <c r="W878" s="46">
        <v>0</v>
      </c>
      <c r="X878" s="46">
        <v>0</v>
      </c>
      <c r="Y878" s="48">
        <v>0</v>
      </c>
      <c r="Z878" s="48">
        <v>0</v>
      </c>
      <c r="AA878" s="52">
        <v>0</v>
      </c>
      <c r="AB878" s="48">
        <v>0</v>
      </c>
      <c r="AC878" s="52">
        <v>0</v>
      </c>
      <c r="AD878" s="53" t="s">
        <v>68</v>
      </c>
    </row>
    <row r="879" spans="1:30" ht="30" customHeight="1" x14ac:dyDescent="0.25">
      <c r="A879" s="45" t="s">
        <v>60</v>
      </c>
      <c r="B879" s="45" t="s">
        <v>61</v>
      </c>
      <c r="C879" s="45" t="s">
        <v>1479</v>
      </c>
      <c r="D879" s="46" t="s">
        <v>1499</v>
      </c>
      <c r="E879" s="46" t="s">
        <v>1500</v>
      </c>
      <c r="F879" s="46" t="s">
        <v>1505</v>
      </c>
      <c r="G879" s="46" t="s">
        <v>1500</v>
      </c>
      <c r="H879" s="47" t="s">
        <v>66</v>
      </c>
      <c r="I879" s="48">
        <v>0</v>
      </c>
      <c r="J879" s="49">
        <v>0</v>
      </c>
      <c r="K879" s="46">
        <v>0</v>
      </c>
      <c r="L879" s="46">
        <v>0</v>
      </c>
      <c r="M879" s="49" t="s">
        <v>67</v>
      </c>
      <c r="N879" s="54">
        <v>0</v>
      </c>
      <c r="O879" s="52" t="s">
        <v>68</v>
      </c>
      <c r="P879" s="48">
        <v>0</v>
      </c>
      <c r="Q879" s="46">
        <v>0</v>
      </c>
      <c r="R879" s="46" t="s">
        <v>67</v>
      </c>
      <c r="S879" s="52" t="s">
        <v>67</v>
      </c>
      <c r="T879" s="48">
        <v>0</v>
      </c>
      <c r="U879" s="46">
        <v>0</v>
      </c>
      <c r="V879" s="46">
        <v>0</v>
      </c>
      <c r="W879" s="46">
        <v>0</v>
      </c>
      <c r="X879" s="46">
        <v>0</v>
      </c>
      <c r="Y879" s="48">
        <v>0</v>
      </c>
      <c r="Z879" s="48">
        <v>0</v>
      </c>
      <c r="AA879" s="52">
        <v>0</v>
      </c>
      <c r="AB879" s="48">
        <v>0</v>
      </c>
      <c r="AC879" s="52">
        <v>0</v>
      </c>
      <c r="AD879" s="53" t="s">
        <v>68</v>
      </c>
    </row>
    <row r="880" spans="1:30" ht="30" customHeight="1" x14ac:dyDescent="0.25">
      <c r="A880" s="45" t="s">
        <v>60</v>
      </c>
      <c r="B880" s="45" t="s">
        <v>61</v>
      </c>
      <c r="C880" s="45" t="s">
        <v>1479</v>
      </c>
      <c r="D880" s="46" t="s">
        <v>1499</v>
      </c>
      <c r="E880" s="46" t="s">
        <v>1500</v>
      </c>
      <c r="F880" s="46" t="s">
        <v>1506</v>
      </c>
      <c r="G880" s="46" t="s">
        <v>1500</v>
      </c>
      <c r="H880" s="47" t="s">
        <v>66</v>
      </c>
      <c r="I880" s="48">
        <v>0</v>
      </c>
      <c r="J880" s="49">
        <v>0</v>
      </c>
      <c r="K880" s="46">
        <v>0</v>
      </c>
      <c r="L880" s="46">
        <v>0</v>
      </c>
      <c r="M880" s="49" t="s">
        <v>67</v>
      </c>
      <c r="N880" s="51">
        <v>0</v>
      </c>
      <c r="O880" s="52" t="s">
        <v>68</v>
      </c>
      <c r="P880" s="48">
        <v>0</v>
      </c>
      <c r="Q880" s="46">
        <v>0</v>
      </c>
      <c r="R880" s="46" t="s">
        <v>67</v>
      </c>
      <c r="S880" s="52" t="s">
        <v>67</v>
      </c>
      <c r="T880" s="48">
        <v>0</v>
      </c>
      <c r="U880" s="46">
        <v>0</v>
      </c>
      <c r="V880" s="46">
        <v>0</v>
      </c>
      <c r="W880" s="46">
        <v>0</v>
      </c>
      <c r="X880" s="46">
        <v>0</v>
      </c>
      <c r="Y880" s="48">
        <v>0</v>
      </c>
      <c r="Z880" s="48">
        <v>0</v>
      </c>
      <c r="AA880" s="52">
        <v>0</v>
      </c>
      <c r="AB880" s="48">
        <v>0</v>
      </c>
      <c r="AC880" s="52">
        <v>0</v>
      </c>
      <c r="AD880" s="53" t="s">
        <v>68</v>
      </c>
    </row>
    <row r="881" spans="1:30" ht="30" customHeight="1" x14ac:dyDescent="0.25">
      <c r="A881" s="45" t="s">
        <v>60</v>
      </c>
      <c r="B881" s="45" t="s">
        <v>61</v>
      </c>
      <c r="C881" s="45" t="s">
        <v>1479</v>
      </c>
      <c r="D881" s="46" t="s">
        <v>1499</v>
      </c>
      <c r="E881" s="46" t="s">
        <v>1500</v>
      </c>
      <c r="F881" s="46" t="s">
        <v>1507</v>
      </c>
      <c r="G881" s="46" t="s">
        <v>1500</v>
      </c>
      <c r="H881" s="47" t="s">
        <v>66</v>
      </c>
      <c r="I881" s="48">
        <v>0</v>
      </c>
      <c r="J881" s="49">
        <v>0</v>
      </c>
      <c r="K881" s="46">
        <v>0</v>
      </c>
      <c r="L881" s="46">
        <v>0</v>
      </c>
      <c r="M881" s="49" t="s">
        <v>67</v>
      </c>
      <c r="N881" s="54">
        <v>0</v>
      </c>
      <c r="O881" s="52" t="s">
        <v>68</v>
      </c>
      <c r="P881" s="48">
        <v>0</v>
      </c>
      <c r="Q881" s="46">
        <v>0</v>
      </c>
      <c r="R881" s="46" t="s">
        <v>67</v>
      </c>
      <c r="S881" s="52" t="s">
        <v>67</v>
      </c>
      <c r="T881" s="48">
        <v>0</v>
      </c>
      <c r="U881" s="46">
        <v>0</v>
      </c>
      <c r="V881" s="46">
        <v>0</v>
      </c>
      <c r="W881" s="46">
        <v>0</v>
      </c>
      <c r="X881" s="46">
        <v>0</v>
      </c>
      <c r="Y881" s="48">
        <v>0</v>
      </c>
      <c r="Z881" s="48">
        <v>0</v>
      </c>
      <c r="AA881" s="52">
        <v>0</v>
      </c>
      <c r="AB881" s="48">
        <v>0</v>
      </c>
      <c r="AC881" s="52">
        <v>0</v>
      </c>
      <c r="AD881" s="53" t="s">
        <v>68</v>
      </c>
    </row>
    <row r="882" spans="1:30" ht="30" customHeight="1" x14ac:dyDescent="0.25">
      <c r="A882" s="45" t="s">
        <v>60</v>
      </c>
      <c r="B882" s="45" t="s">
        <v>61</v>
      </c>
      <c r="C882" s="45" t="s">
        <v>1479</v>
      </c>
      <c r="D882" s="46" t="s">
        <v>1499</v>
      </c>
      <c r="E882" s="46" t="s">
        <v>1500</v>
      </c>
      <c r="F882" s="46" t="s">
        <v>1508</v>
      </c>
      <c r="G882" s="46" t="s">
        <v>1500</v>
      </c>
      <c r="H882" s="47" t="s">
        <v>66</v>
      </c>
      <c r="I882" s="48">
        <v>0</v>
      </c>
      <c r="J882" s="49">
        <v>0</v>
      </c>
      <c r="K882" s="46">
        <v>0</v>
      </c>
      <c r="L882" s="46">
        <v>0</v>
      </c>
      <c r="M882" s="49" t="s">
        <v>67</v>
      </c>
      <c r="N882" s="51">
        <v>0</v>
      </c>
      <c r="O882" s="52" t="s">
        <v>68</v>
      </c>
      <c r="P882" s="48">
        <v>0</v>
      </c>
      <c r="Q882" s="46">
        <v>0</v>
      </c>
      <c r="R882" s="46" t="s">
        <v>67</v>
      </c>
      <c r="S882" s="52" t="s">
        <v>67</v>
      </c>
      <c r="T882" s="48">
        <v>0</v>
      </c>
      <c r="U882" s="46">
        <v>0</v>
      </c>
      <c r="V882" s="46">
        <v>0</v>
      </c>
      <c r="W882" s="46">
        <v>0</v>
      </c>
      <c r="X882" s="46">
        <v>0</v>
      </c>
      <c r="Y882" s="48">
        <v>0</v>
      </c>
      <c r="Z882" s="48">
        <v>0</v>
      </c>
      <c r="AA882" s="52">
        <v>0</v>
      </c>
      <c r="AB882" s="48">
        <v>0</v>
      </c>
      <c r="AC882" s="52">
        <v>0</v>
      </c>
      <c r="AD882" s="53" t="s">
        <v>68</v>
      </c>
    </row>
    <row r="883" spans="1:30" ht="30" customHeight="1" x14ac:dyDescent="0.25">
      <c r="A883" s="45" t="s">
        <v>60</v>
      </c>
      <c r="B883" s="45" t="s">
        <v>61</v>
      </c>
      <c r="C883" s="45" t="s">
        <v>1479</v>
      </c>
      <c r="D883" s="46" t="s">
        <v>1509</v>
      </c>
      <c r="E883" s="46" t="s">
        <v>1510</v>
      </c>
      <c r="F883" s="46" t="s">
        <v>1511</v>
      </c>
      <c r="G883" s="46" t="s">
        <v>1512</v>
      </c>
      <c r="H883" s="47" t="s">
        <v>66</v>
      </c>
      <c r="I883" s="48">
        <v>0</v>
      </c>
      <c r="J883" s="49">
        <v>0</v>
      </c>
      <c r="K883" s="46">
        <v>0</v>
      </c>
      <c r="L883" s="46">
        <v>0</v>
      </c>
      <c r="M883" s="49" t="s">
        <v>67</v>
      </c>
      <c r="N883" s="54">
        <v>0</v>
      </c>
      <c r="O883" s="52" t="s">
        <v>68</v>
      </c>
      <c r="P883" s="48">
        <v>0</v>
      </c>
      <c r="Q883" s="46">
        <v>0</v>
      </c>
      <c r="R883" s="46" t="s">
        <v>67</v>
      </c>
      <c r="S883" s="52" t="s">
        <v>67</v>
      </c>
      <c r="T883" s="48">
        <v>0</v>
      </c>
      <c r="U883" s="46">
        <v>0</v>
      </c>
      <c r="V883" s="46">
        <v>0</v>
      </c>
      <c r="W883" s="46">
        <v>0</v>
      </c>
      <c r="X883" s="46">
        <v>0</v>
      </c>
      <c r="Y883" s="48">
        <v>0</v>
      </c>
      <c r="Z883" s="48">
        <v>0</v>
      </c>
      <c r="AA883" s="52">
        <v>0</v>
      </c>
      <c r="AB883" s="48">
        <v>0</v>
      </c>
      <c r="AC883" s="52">
        <v>0</v>
      </c>
      <c r="AD883" s="53" t="s">
        <v>68</v>
      </c>
    </row>
    <row r="884" spans="1:30" ht="30" customHeight="1" x14ac:dyDescent="0.25">
      <c r="A884" s="45" t="s">
        <v>60</v>
      </c>
      <c r="B884" s="45" t="s">
        <v>61</v>
      </c>
      <c r="C884" s="45" t="s">
        <v>1479</v>
      </c>
      <c r="D884" s="46" t="s">
        <v>1509</v>
      </c>
      <c r="E884" s="46" t="s">
        <v>1510</v>
      </c>
      <c r="F884" s="46" t="s">
        <v>1513</v>
      </c>
      <c r="G884" s="46" t="s">
        <v>1512</v>
      </c>
      <c r="H884" s="47" t="s">
        <v>66</v>
      </c>
      <c r="I884" s="48">
        <v>0</v>
      </c>
      <c r="J884" s="49">
        <v>0</v>
      </c>
      <c r="K884" s="46">
        <v>0</v>
      </c>
      <c r="L884" s="46">
        <v>0</v>
      </c>
      <c r="M884" s="49" t="s">
        <v>67</v>
      </c>
      <c r="N884" s="54">
        <v>0</v>
      </c>
      <c r="O884" s="52" t="s">
        <v>68</v>
      </c>
      <c r="P884" s="48">
        <v>0</v>
      </c>
      <c r="Q884" s="46">
        <v>0</v>
      </c>
      <c r="R884" s="46" t="s">
        <v>67</v>
      </c>
      <c r="S884" s="52" t="s">
        <v>67</v>
      </c>
      <c r="T884" s="48">
        <v>0</v>
      </c>
      <c r="U884" s="46">
        <v>0</v>
      </c>
      <c r="V884" s="46">
        <v>0</v>
      </c>
      <c r="W884" s="46">
        <v>0</v>
      </c>
      <c r="X884" s="46">
        <v>0</v>
      </c>
      <c r="Y884" s="48">
        <v>0</v>
      </c>
      <c r="Z884" s="48">
        <v>0</v>
      </c>
      <c r="AA884" s="52">
        <v>0</v>
      </c>
      <c r="AB884" s="48">
        <v>0</v>
      </c>
      <c r="AC884" s="52">
        <v>0</v>
      </c>
      <c r="AD884" s="53" t="s">
        <v>68</v>
      </c>
    </row>
    <row r="885" spans="1:30" ht="30" customHeight="1" x14ac:dyDescent="0.25">
      <c r="A885" s="45" t="s">
        <v>60</v>
      </c>
      <c r="B885" s="45" t="s">
        <v>61</v>
      </c>
      <c r="C885" s="45" t="s">
        <v>1479</v>
      </c>
      <c r="D885" s="46" t="s">
        <v>1509</v>
      </c>
      <c r="E885" s="46" t="s">
        <v>1510</v>
      </c>
      <c r="F885" s="46" t="s">
        <v>1514</v>
      </c>
      <c r="G885" s="46" t="s">
        <v>1512</v>
      </c>
      <c r="H885" s="47" t="s">
        <v>66</v>
      </c>
      <c r="I885" s="48">
        <v>0</v>
      </c>
      <c r="J885" s="49">
        <v>0</v>
      </c>
      <c r="K885" s="46">
        <v>0</v>
      </c>
      <c r="L885" s="46">
        <v>0</v>
      </c>
      <c r="M885" s="49" t="s">
        <v>67</v>
      </c>
      <c r="N885" s="51">
        <v>0</v>
      </c>
      <c r="O885" s="52" t="s">
        <v>68</v>
      </c>
      <c r="P885" s="48">
        <v>0</v>
      </c>
      <c r="Q885" s="46">
        <v>0</v>
      </c>
      <c r="R885" s="46" t="s">
        <v>67</v>
      </c>
      <c r="S885" s="52" t="s">
        <v>67</v>
      </c>
      <c r="T885" s="48">
        <v>0</v>
      </c>
      <c r="U885" s="46">
        <v>0</v>
      </c>
      <c r="V885" s="46">
        <v>0</v>
      </c>
      <c r="W885" s="46">
        <v>0</v>
      </c>
      <c r="X885" s="46">
        <v>0</v>
      </c>
      <c r="Y885" s="48">
        <v>0</v>
      </c>
      <c r="Z885" s="48">
        <v>0</v>
      </c>
      <c r="AA885" s="52">
        <v>0</v>
      </c>
      <c r="AB885" s="48">
        <v>0</v>
      </c>
      <c r="AC885" s="52">
        <v>0</v>
      </c>
      <c r="AD885" s="53" t="s">
        <v>68</v>
      </c>
    </row>
    <row r="886" spans="1:30" ht="30" customHeight="1" x14ac:dyDescent="0.25">
      <c r="A886" s="45" t="s">
        <v>60</v>
      </c>
      <c r="B886" s="45" t="s">
        <v>61</v>
      </c>
      <c r="C886" s="45" t="s">
        <v>1479</v>
      </c>
      <c r="D886" s="46" t="s">
        <v>1509</v>
      </c>
      <c r="E886" s="46" t="s">
        <v>1510</v>
      </c>
      <c r="F886" s="46" t="s">
        <v>1515</v>
      </c>
      <c r="G886" s="46" t="s">
        <v>1512</v>
      </c>
      <c r="H886" s="47" t="s">
        <v>66</v>
      </c>
      <c r="I886" s="48">
        <v>0</v>
      </c>
      <c r="J886" s="49">
        <v>0</v>
      </c>
      <c r="K886" s="46">
        <v>0</v>
      </c>
      <c r="L886" s="46">
        <v>0</v>
      </c>
      <c r="M886" s="49" t="s">
        <v>67</v>
      </c>
      <c r="N886" s="54">
        <v>0</v>
      </c>
      <c r="O886" s="52" t="s">
        <v>68</v>
      </c>
      <c r="P886" s="48">
        <v>0</v>
      </c>
      <c r="Q886" s="46">
        <v>0</v>
      </c>
      <c r="R886" s="46" t="s">
        <v>67</v>
      </c>
      <c r="S886" s="52" t="s">
        <v>67</v>
      </c>
      <c r="T886" s="48">
        <v>0</v>
      </c>
      <c r="U886" s="46">
        <v>0</v>
      </c>
      <c r="V886" s="46">
        <v>0</v>
      </c>
      <c r="W886" s="46">
        <v>0</v>
      </c>
      <c r="X886" s="46">
        <v>0</v>
      </c>
      <c r="Y886" s="48">
        <v>0</v>
      </c>
      <c r="Z886" s="48">
        <v>0</v>
      </c>
      <c r="AA886" s="52">
        <v>0</v>
      </c>
      <c r="AB886" s="48">
        <v>0</v>
      </c>
      <c r="AC886" s="52">
        <v>0</v>
      </c>
      <c r="AD886" s="53" t="s">
        <v>68</v>
      </c>
    </row>
    <row r="887" spans="1:30" ht="30" customHeight="1" x14ac:dyDescent="0.25">
      <c r="A887" s="45" t="s">
        <v>60</v>
      </c>
      <c r="B887" s="45" t="s">
        <v>61</v>
      </c>
      <c r="C887" s="45" t="s">
        <v>1479</v>
      </c>
      <c r="D887" s="46" t="s">
        <v>1509</v>
      </c>
      <c r="E887" s="46" t="s">
        <v>1510</v>
      </c>
      <c r="F887" s="46" t="s">
        <v>1516</v>
      </c>
      <c r="G887" s="46" t="s">
        <v>1512</v>
      </c>
      <c r="H887" s="47" t="s">
        <v>66</v>
      </c>
      <c r="I887" s="48">
        <v>0</v>
      </c>
      <c r="J887" s="49">
        <v>0</v>
      </c>
      <c r="K887" s="46">
        <v>0</v>
      </c>
      <c r="L887" s="46">
        <v>0</v>
      </c>
      <c r="M887" s="49" t="s">
        <v>67</v>
      </c>
      <c r="N887" s="51">
        <v>0</v>
      </c>
      <c r="O887" s="52" t="s">
        <v>68</v>
      </c>
      <c r="P887" s="48">
        <v>0</v>
      </c>
      <c r="Q887" s="46">
        <v>0</v>
      </c>
      <c r="R887" s="46" t="s">
        <v>67</v>
      </c>
      <c r="S887" s="52" t="s">
        <v>67</v>
      </c>
      <c r="T887" s="48">
        <v>0</v>
      </c>
      <c r="U887" s="46">
        <v>0</v>
      </c>
      <c r="V887" s="46">
        <v>0</v>
      </c>
      <c r="W887" s="46">
        <v>0</v>
      </c>
      <c r="X887" s="46">
        <v>0</v>
      </c>
      <c r="Y887" s="48">
        <v>0</v>
      </c>
      <c r="Z887" s="48">
        <v>0</v>
      </c>
      <c r="AA887" s="52">
        <v>0</v>
      </c>
      <c r="AB887" s="48">
        <v>0</v>
      </c>
      <c r="AC887" s="52">
        <v>0</v>
      </c>
      <c r="AD887" s="53" t="s">
        <v>68</v>
      </c>
    </row>
    <row r="888" spans="1:30" ht="30" customHeight="1" x14ac:dyDescent="0.25">
      <c r="A888" s="45" t="s">
        <v>60</v>
      </c>
      <c r="B888" s="45" t="s">
        <v>61</v>
      </c>
      <c r="C888" s="45" t="s">
        <v>1479</v>
      </c>
      <c r="D888" s="46" t="s">
        <v>1509</v>
      </c>
      <c r="E888" s="46" t="s">
        <v>1510</v>
      </c>
      <c r="F888" s="46" t="s">
        <v>1517</v>
      </c>
      <c r="G888" s="46" t="s">
        <v>1512</v>
      </c>
      <c r="H888" s="47" t="s">
        <v>66</v>
      </c>
      <c r="I888" s="48">
        <v>0</v>
      </c>
      <c r="J888" s="49">
        <v>0</v>
      </c>
      <c r="K888" s="46">
        <v>0</v>
      </c>
      <c r="L888" s="46">
        <v>0</v>
      </c>
      <c r="M888" s="49" t="s">
        <v>67</v>
      </c>
      <c r="N888" s="54">
        <v>0</v>
      </c>
      <c r="O888" s="52" t="s">
        <v>68</v>
      </c>
      <c r="P888" s="48">
        <v>0</v>
      </c>
      <c r="Q888" s="46">
        <v>0</v>
      </c>
      <c r="R888" s="46" t="s">
        <v>67</v>
      </c>
      <c r="S888" s="52" t="s">
        <v>67</v>
      </c>
      <c r="T888" s="48">
        <v>0</v>
      </c>
      <c r="U888" s="46">
        <v>0</v>
      </c>
      <c r="V888" s="46">
        <v>0</v>
      </c>
      <c r="W888" s="46">
        <v>0</v>
      </c>
      <c r="X888" s="46">
        <v>0</v>
      </c>
      <c r="Y888" s="48">
        <v>0</v>
      </c>
      <c r="Z888" s="48">
        <v>0</v>
      </c>
      <c r="AA888" s="52">
        <v>0</v>
      </c>
      <c r="AB888" s="48">
        <v>0</v>
      </c>
      <c r="AC888" s="52">
        <v>0</v>
      </c>
      <c r="AD888" s="53" t="s">
        <v>68</v>
      </c>
    </row>
    <row r="889" spans="1:30" ht="30" customHeight="1" x14ac:dyDescent="0.25">
      <c r="A889" s="45" t="s">
        <v>60</v>
      </c>
      <c r="B889" s="45" t="s">
        <v>61</v>
      </c>
      <c r="C889" s="45" t="s">
        <v>1479</v>
      </c>
      <c r="D889" s="46" t="s">
        <v>1509</v>
      </c>
      <c r="E889" s="46" t="s">
        <v>1510</v>
      </c>
      <c r="F889" s="46" t="s">
        <v>1518</v>
      </c>
      <c r="G889" s="46" t="s">
        <v>1510</v>
      </c>
      <c r="H889" s="47" t="s">
        <v>66</v>
      </c>
      <c r="I889" s="48">
        <v>0</v>
      </c>
      <c r="J889" s="49">
        <v>0</v>
      </c>
      <c r="K889" s="46">
        <v>0</v>
      </c>
      <c r="L889" s="46">
        <v>0</v>
      </c>
      <c r="M889" s="49" t="s">
        <v>67</v>
      </c>
      <c r="N889" s="51">
        <v>0</v>
      </c>
      <c r="O889" s="52" t="s">
        <v>68</v>
      </c>
      <c r="P889" s="48">
        <v>0</v>
      </c>
      <c r="Q889" s="46">
        <v>0</v>
      </c>
      <c r="R889" s="46" t="s">
        <v>67</v>
      </c>
      <c r="S889" s="52" t="s">
        <v>67</v>
      </c>
      <c r="T889" s="48">
        <v>0</v>
      </c>
      <c r="U889" s="46">
        <v>0</v>
      </c>
      <c r="V889" s="46">
        <v>0</v>
      </c>
      <c r="W889" s="46">
        <v>0</v>
      </c>
      <c r="X889" s="46">
        <v>0</v>
      </c>
      <c r="Y889" s="48">
        <v>0</v>
      </c>
      <c r="Z889" s="48">
        <v>0</v>
      </c>
      <c r="AA889" s="52">
        <v>0</v>
      </c>
      <c r="AB889" s="48">
        <v>0</v>
      </c>
      <c r="AC889" s="52">
        <v>0</v>
      </c>
      <c r="AD889" s="53" t="s">
        <v>68</v>
      </c>
    </row>
    <row r="890" spans="1:30" ht="30" customHeight="1" x14ac:dyDescent="0.25">
      <c r="A890" s="45" t="s">
        <v>60</v>
      </c>
      <c r="B890" s="45" t="s">
        <v>61</v>
      </c>
      <c r="C890" s="45" t="s">
        <v>1479</v>
      </c>
      <c r="D890" s="46" t="s">
        <v>1519</v>
      </c>
      <c r="E890" s="46" t="s">
        <v>1520</v>
      </c>
      <c r="F890" s="46" t="s">
        <v>1521</v>
      </c>
      <c r="G890" s="46" t="s">
        <v>1520</v>
      </c>
      <c r="H890" s="47" t="s">
        <v>66</v>
      </c>
      <c r="I890" s="48">
        <v>0</v>
      </c>
      <c r="J890" s="49">
        <v>0</v>
      </c>
      <c r="K890" s="46">
        <v>0</v>
      </c>
      <c r="L890" s="46">
        <v>0</v>
      </c>
      <c r="M890" s="49" t="s">
        <v>67</v>
      </c>
      <c r="N890" s="54">
        <v>0</v>
      </c>
      <c r="O890" s="52" t="s">
        <v>68</v>
      </c>
      <c r="P890" s="48">
        <v>0</v>
      </c>
      <c r="Q890" s="46">
        <v>0</v>
      </c>
      <c r="R890" s="46" t="s">
        <v>67</v>
      </c>
      <c r="S890" s="52" t="s">
        <v>67</v>
      </c>
      <c r="T890" s="48">
        <v>0</v>
      </c>
      <c r="U890" s="46">
        <v>0</v>
      </c>
      <c r="V890" s="46">
        <v>0</v>
      </c>
      <c r="W890" s="46">
        <v>0</v>
      </c>
      <c r="X890" s="46">
        <v>0</v>
      </c>
      <c r="Y890" s="48">
        <v>0</v>
      </c>
      <c r="Z890" s="48">
        <v>0</v>
      </c>
      <c r="AA890" s="52">
        <v>0</v>
      </c>
      <c r="AB890" s="48">
        <v>0</v>
      </c>
      <c r="AC890" s="52">
        <v>0</v>
      </c>
      <c r="AD890" s="53" t="s">
        <v>68</v>
      </c>
    </row>
    <row r="891" spans="1:30" ht="30" customHeight="1" x14ac:dyDescent="0.25">
      <c r="A891" s="45" t="s">
        <v>60</v>
      </c>
      <c r="B891" s="45" t="s">
        <v>61</v>
      </c>
      <c r="C891" s="45" t="s">
        <v>1479</v>
      </c>
      <c r="D891" s="46" t="s">
        <v>1519</v>
      </c>
      <c r="E891" s="46" t="s">
        <v>1520</v>
      </c>
      <c r="F891" s="46" t="s">
        <v>1522</v>
      </c>
      <c r="G891" s="46" t="s">
        <v>1520</v>
      </c>
      <c r="H891" s="47" t="s">
        <v>66</v>
      </c>
      <c r="I891" s="48">
        <v>0</v>
      </c>
      <c r="J891" s="49">
        <v>0</v>
      </c>
      <c r="K891" s="46">
        <v>0</v>
      </c>
      <c r="L891" s="46">
        <v>0</v>
      </c>
      <c r="M891" s="49" t="s">
        <v>67</v>
      </c>
      <c r="N891" s="54">
        <v>0</v>
      </c>
      <c r="O891" s="52" t="s">
        <v>68</v>
      </c>
      <c r="P891" s="48">
        <v>0</v>
      </c>
      <c r="Q891" s="46">
        <v>0</v>
      </c>
      <c r="R891" s="46" t="s">
        <v>67</v>
      </c>
      <c r="S891" s="52" t="s">
        <v>67</v>
      </c>
      <c r="T891" s="48">
        <v>0</v>
      </c>
      <c r="U891" s="46">
        <v>0</v>
      </c>
      <c r="V891" s="46">
        <v>0</v>
      </c>
      <c r="W891" s="46">
        <v>0</v>
      </c>
      <c r="X891" s="46">
        <v>0</v>
      </c>
      <c r="Y891" s="48">
        <v>0</v>
      </c>
      <c r="Z891" s="48">
        <v>0</v>
      </c>
      <c r="AA891" s="52">
        <v>0</v>
      </c>
      <c r="AB891" s="48">
        <v>0</v>
      </c>
      <c r="AC891" s="52">
        <v>0</v>
      </c>
      <c r="AD891" s="53" t="s">
        <v>68</v>
      </c>
    </row>
    <row r="892" spans="1:30" ht="30" customHeight="1" x14ac:dyDescent="0.25">
      <c r="A892" s="45" t="s">
        <v>60</v>
      </c>
      <c r="B892" s="45" t="s">
        <v>61</v>
      </c>
      <c r="C892" s="45" t="s">
        <v>1479</v>
      </c>
      <c r="D892" s="46" t="s">
        <v>1519</v>
      </c>
      <c r="E892" s="46" t="s">
        <v>1520</v>
      </c>
      <c r="F892" s="46" t="s">
        <v>1523</v>
      </c>
      <c r="G892" s="46" t="s">
        <v>1520</v>
      </c>
      <c r="H892" s="47" t="s">
        <v>66</v>
      </c>
      <c r="I892" s="48">
        <v>0</v>
      </c>
      <c r="J892" s="49">
        <v>0</v>
      </c>
      <c r="K892" s="46">
        <v>0</v>
      </c>
      <c r="L892" s="46">
        <v>0</v>
      </c>
      <c r="M892" s="49" t="s">
        <v>67</v>
      </c>
      <c r="N892" s="51">
        <v>0</v>
      </c>
      <c r="O892" s="52" t="s">
        <v>68</v>
      </c>
      <c r="P892" s="48">
        <v>0</v>
      </c>
      <c r="Q892" s="46">
        <v>0</v>
      </c>
      <c r="R892" s="46" t="s">
        <v>67</v>
      </c>
      <c r="S892" s="52" t="s">
        <v>67</v>
      </c>
      <c r="T892" s="48">
        <v>0</v>
      </c>
      <c r="U892" s="46">
        <v>0</v>
      </c>
      <c r="V892" s="46">
        <v>0</v>
      </c>
      <c r="W892" s="46">
        <v>0</v>
      </c>
      <c r="X892" s="46">
        <v>0</v>
      </c>
      <c r="Y892" s="48">
        <v>0</v>
      </c>
      <c r="Z892" s="48">
        <v>0</v>
      </c>
      <c r="AA892" s="52">
        <v>0</v>
      </c>
      <c r="AB892" s="48">
        <v>0</v>
      </c>
      <c r="AC892" s="52">
        <v>0</v>
      </c>
      <c r="AD892" s="53" t="s">
        <v>68</v>
      </c>
    </row>
    <row r="893" spans="1:30" ht="30" customHeight="1" x14ac:dyDescent="0.25">
      <c r="A893" s="45" t="s">
        <v>60</v>
      </c>
      <c r="B893" s="45" t="s">
        <v>61</v>
      </c>
      <c r="C893" s="45" t="s">
        <v>1479</v>
      </c>
      <c r="D893" s="46" t="s">
        <v>1519</v>
      </c>
      <c r="E893" s="46" t="s">
        <v>1520</v>
      </c>
      <c r="F893" s="46" t="s">
        <v>1524</v>
      </c>
      <c r="G893" s="46" t="s">
        <v>1520</v>
      </c>
      <c r="H893" s="47" t="s">
        <v>66</v>
      </c>
      <c r="I893" s="48">
        <v>0</v>
      </c>
      <c r="J893" s="49">
        <v>0</v>
      </c>
      <c r="K893" s="46">
        <v>0</v>
      </c>
      <c r="L893" s="46">
        <v>0</v>
      </c>
      <c r="M893" s="49" t="s">
        <v>67</v>
      </c>
      <c r="N893" s="54">
        <v>0</v>
      </c>
      <c r="O893" s="52" t="s">
        <v>68</v>
      </c>
      <c r="P893" s="48">
        <v>0</v>
      </c>
      <c r="Q893" s="46">
        <v>0</v>
      </c>
      <c r="R893" s="46" t="s">
        <v>67</v>
      </c>
      <c r="S893" s="52" t="s">
        <v>67</v>
      </c>
      <c r="T893" s="48">
        <v>0</v>
      </c>
      <c r="U893" s="46">
        <v>0</v>
      </c>
      <c r="V893" s="46">
        <v>0</v>
      </c>
      <c r="W893" s="46">
        <v>0</v>
      </c>
      <c r="X893" s="46">
        <v>0</v>
      </c>
      <c r="Y893" s="48">
        <v>0</v>
      </c>
      <c r="Z893" s="48">
        <v>0</v>
      </c>
      <c r="AA893" s="52">
        <v>0</v>
      </c>
      <c r="AB893" s="48">
        <v>0</v>
      </c>
      <c r="AC893" s="52">
        <v>0</v>
      </c>
      <c r="AD893" s="53" t="s">
        <v>68</v>
      </c>
    </row>
    <row r="894" spans="1:30" ht="30" customHeight="1" x14ac:dyDescent="0.25">
      <c r="A894" s="45" t="s">
        <v>60</v>
      </c>
      <c r="B894" s="45" t="s">
        <v>61</v>
      </c>
      <c r="C894" s="45" t="s">
        <v>1479</v>
      </c>
      <c r="D894" s="46" t="s">
        <v>1484</v>
      </c>
      <c r="E894" s="46" t="s">
        <v>1485</v>
      </c>
      <c r="F894" s="46" t="s">
        <v>1525</v>
      </c>
      <c r="G894" s="46" t="s">
        <v>1485</v>
      </c>
      <c r="H894" s="47" t="s">
        <v>66</v>
      </c>
      <c r="I894" s="48">
        <v>0</v>
      </c>
      <c r="J894" s="49">
        <v>0</v>
      </c>
      <c r="K894" s="46">
        <v>0</v>
      </c>
      <c r="L894" s="46">
        <v>0</v>
      </c>
      <c r="M894" s="49" t="s">
        <v>67</v>
      </c>
      <c r="N894" s="51">
        <v>0</v>
      </c>
      <c r="O894" s="52" t="s">
        <v>68</v>
      </c>
      <c r="P894" s="48">
        <v>0</v>
      </c>
      <c r="Q894" s="46">
        <v>0</v>
      </c>
      <c r="R894" s="46" t="s">
        <v>67</v>
      </c>
      <c r="S894" s="52" t="s">
        <v>67</v>
      </c>
      <c r="T894" s="48">
        <v>0</v>
      </c>
      <c r="U894" s="46">
        <v>0</v>
      </c>
      <c r="V894" s="46">
        <v>0</v>
      </c>
      <c r="W894" s="46">
        <v>0</v>
      </c>
      <c r="X894" s="46">
        <v>0</v>
      </c>
      <c r="Y894" s="48">
        <v>0</v>
      </c>
      <c r="Z894" s="48">
        <v>0</v>
      </c>
      <c r="AA894" s="52">
        <v>0</v>
      </c>
      <c r="AB894" s="48">
        <v>0</v>
      </c>
      <c r="AC894" s="52">
        <v>0</v>
      </c>
      <c r="AD894" s="53" t="s">
        <v>68</v>
      </c>
    </row>
    <row r="895" spans="1:30" ht="30" customHeight="1" x14ac:dyDescent="0.25">
      <c r="A895" s="45" t="s">
        <v>60</v>
      </c>
      <c r="B895" s="45" t="s">
        <v>61</v>
      </c>
      <c r="C895" s="45" t="s">
        <v>1479</v>
      </c>
      <c r="D895" s="46" t="s">
        <v>1484</v>
      </c>
      <c r="E895" s="46" t="s">
        <v>1485</v>
      </c>
      <c r="F895" s="46" t="s">
        <v>1526</v>
      </c>
      <c r="G895" s="46" t="s">
        <v>1485</v>
      </c>
      <c r="H895" s="47" t="s">
        <v>66</v>
      </c>
      <c r="I895" s="48">
        <v>0</v>
      </c>
      <c r="J895" s="49">
        <v>0</v>
      </c>
      <c r="K895" s="46">
        <v>0</v>
      </c>
      <c r="L895" s="46">
        <v>0</v>
      </c>
      <c r="M895" s="49" t="s">
        <v>67</v>
      </c>
      <c r="N895" s="54">
        <v>0</v>
      </c>
      <c r="O895" s="52" t="s">
        <v>68</v>
      </c>
      <c r="P895" s="48">
        <v>0</v>
      </c>
      <c r="Q895" s="46">
        <v>0</v>
      </c>
      <c r="R895" s="46" t="s">
        <v>67</v>
      </c>
      <c r="S895" s="52" t="s">
        <v>67</v>
      </c>
      <c r="T895" s="48">
        <v>0</v>
      </c>
      <c r="U895" s="46">
        <v>0</v>
      </c>
      <c r="V895" s="46">
        <v>0</v>
      </c>
      <c r="W895" s="46">
        <v>0</v>
      </c>
      <c r="X895" s="46">
        <v>0</v>
      </c>
      <c r="Y895" s="48">
        <v>0</v>
      </c>
      <c r="Z895" s="48">
        <v>0</v>
      </c>
      <c r="AA895" s="52">
        <v>0</v>
      </c>
      <c r="AB895" s="48">
        <v>0</v>
      </c>
      <c r="AC895" s="52">
        <v>0</v>
      </c>
      <c r="AD895" s="53" t="s">
        <v>68</v>
      </c>
    </row>
    <row r="896" spans="1:30" ht="30" customHeight="1" x14ac:dyDescent="0.25">
      <c r="A896" s="45" t="s">
        <v>60</v>
      </c>
      <c r="B896" s="45" t="s">
        <v>61</v>
      </c>
      <c r="C896" s="45" t="s">
        <v>1479</v>
      </c>
      <c r="D896" s="46" t="s">
        <v>1484</v>
      </c>
      <c r="E896" s="46" t="s">
        <v>1485</v>
      </c>
      <c r="F896" s="46" t="s">
        <v>1527</v>
      </c>
      <c r="G896" s="46" t="s">
        <v>1485</v>
      </c>
      <c r="H896" s="47" t="s">
        <v>66</v>
      </c>
      <c r="I896" s="48">
        <v>0</v>
      </c>
      <c r="J896" s="49">
        <v>0</v>
      </c>
      <c r="K896" s="46">
        <v>0</v>
      </c>
      <c r="L896" s="46">
        <v>0</v>
      </c>
      <c r="M896" s="49" t="s">
        <v>67</v>
      </c>
      <c r="N896" s="51">
        <v>0</v>
      </c>
      <c r="O896" s="52" t="s">
        <v>68</v>
      </c>
      <c r="P896" s="48">
        <v>0</v>
      </c>
      <c r="Q896" s="46">
        <v>0</v>
      </c>
      <c r="R896" s="46" t="s">
        <v>67</v>
      </c>
      <c r="S896" s="52" t="s">
        <v>67</v>
      </c>
      <c r="T896" s="48">
        <v>0</v>
      </c>
      <c r="U896" s="46">
        <v>0</v>
      </c>
      <c r="V896" s="46">
        <v>0</v>
      </c>
      <c r="W896" s="46">
        <v>0</v>
      </c>
      <c r="X896" s="46">
        <v>0</v>
      </c>
      <c r="Y896" s="48">
        <v>0</v>
      </c>
      <c r="Z896" s="48">
        <v>0</v>
      </c>
      <c r="AA896" s="52">
        <v>0</v>
      </c>
      <c r="AB896" s="48">
        <v>0</v>
      </c>
      <c r="AC896" s="52">
        <v>0</v>
      </c>
      <c r="AD896" s="53" t="s">
        <v>68</v>
      </c>
    </row>
    <row r="897" spans="1:30" ht="30" customHeight="1" x14ac:dyDescent="0.25">
      <c r="A897" s="45" t="s">
        <v>60</v>
      </c>
      <c r="B897" s="45" t="s">
        <v>61</v>
      </c>
      <c r="C897" s="45" t="s">
        <v>1479</v>
      </c>
      <c r="D897" s="46" t="s">
        <v>1484</v>
      </c>
      <c r="E897" s="46" t="s">
        <v>1485</v>
      </c>
      <c r="F897" s="46" t="s">
        <v>1528</v>
      </c>
      <c r="G897" s="46" t="s">
        <v>1485</v>
      </c>
      <c r="H897" s="47" t="s">
        <v>66</v>
      </c>
      <c r="I897" s="48">
        <v>0</v>
      </c>
      <c r="J897" s="49">
        <v>0</v>
      </c>
      <c r="K897" s="46">
        <v>0</v>
      </c>
      <c r="L897" s="46">
        <v>0</v>
      </c>
      <c r="M897" s="49" t="s">
        <v>67</v>
      </c>
      <c r="N897" s="54">
        <v>0</v>
      </c>
      <c r="O897" s="52" t="s">
        <v>68</v>
      </c>
      <c r="P897" s="48">
        <v>0</v>
      </c>
      <c r="Q897" s="46">
        <v>0</v>
      </c>
      <c r="R897" s="46" t="s">
        <v>67</v>
      </c>
      <c r="S897" s="52" t="s">
        <v>67</v>
      </c>
      <c r="T897" s="48">
        <v>0</v>
      </c>
      <c r="U897" s="46">
        <v>0</v>
      </c>
      <c r="V897" s="46">
        <v>0</v>
      </c>
      <c r="W897" s="46">
        <v>0</v>
      </c>
      <c r="X897" s="46">
        <v>0</v>
      </c>
      <c r="Y897" s="48">
        <v>0</v>
      </c>
      <c r="Z897" s="48">
        <v>0</v>
      </c>
      <c r="AA897" s="52">
        <v>0</v>
      </c>
      <c r="AB897" s="48">
        <v>0</v>
      </c>
      <c r="AC897" s="52">
        <v>0</v>
      </c>
      <c r="AD897" s="53" t="s">
        <v>68</v>
      </c>
    </row>
    <row r="898" spans="1:30" ht="30" customHeight="1" x14ac:dyDescent="0.25">
      <c r="A898" s="45" t="s">
        <v>60</v>
      </c>
      <c r="B898" s="45" t="s">
        <v>61</v>
      </c>
      <c r="C898" s="45" t="s">
        <v>1479</v>
      </c>
      <c r="D898" s="46" t="s">
        <v>1484</v>
      </c>
      <c r="E898" s="46" t="s">
        <v>1485</v>
      </c>
      <c r="F898" s="46" t="s">
        <v>1529</v>
      </c>
      <c r="G898" s="46" t="s">
        <v>1485</v>
      </c>
      <c r="H898" s="47" t="s">
        <v>66</v>
      </c>
      <c r="I898" s="48">
        <v>0</v>
      </c>
      <c r="J898" s="49">
        <v>0</v>
      </c>
      <c r="K898" s="46">
        <v>0</v>
      </c>
      <c r="L898" s="46">
        <v>0</v>
      </c>
      <c r="M898" s="49" t="s">
        <v>67</v>
      </c>
      <c r="N898" s="54">
        <v>0</v>
      </c>
      <c r="O898" s="52" t="s">
        <v>68</v>
      </c>
      <c r="P898" s="48">
        <v>0</v>
      </c>
      <c r="Q898" s="46">
        <v>0</v>
      </c>
      <c r="R898" s="46" t="s">
        <v>67</v>
      </c>
      <c r="S898" s="52" t="s">
        <v>67</v>
      </c>
      <c r="T898" s="48">
        <v>0</v>
      </c>
      <c r="U898" s="46">
        <v>0</v>
      </c>
      <c r="V898" s="46">
        <v>0</v>
      </c>
      <c r="W898" s="46">
        <v>0</v>
      </c>
      <c r="X898" s="46">
        <v>0</v>
      </c>
      <c r="Y898" s="48">
        <v>0</v>
      </c>
      <c r="Z898" s="48">
        <v>0</v>
      </c>
      <c r="AA898" s="52">
        <v>0</v>
      </c>
      <c r="AB898" s="48">
        <v>0</v>
      </c>
      <c r="AC898" s="52">
        <v>0</v>
      </c>
      <c r="AD898" s="53" t="s">
        <v>68</v>
      </c>
    </row>
    <row r="899" spans="1:30" ht="30" customHeight="1" x14ac:dyDescent="0.25">
      <c r="A899" s="45" t="s">
        <v>60</v>
      </c>
      <c r="B899" s="45" t="s">
        <v>61</v>
      </c>
      <c r="C899" s="45" t="s">
        <v>1479</v>
      </c>
      <c r="D899" s="46" t="s">
        <v>1484</v>
      </c>
      <c r="E899" s="46" t="s">
        <v>1485</v>
      </c>
      <c r="F899" s="46" t="s">
        <v>1530</v>
      </c>
      <c r="G899" s="46" t="s">
        <v>1485</v>
      </c>
      <c r="H899" s="47" t="s">
        <v>66</v>
      </c>
      <c r="I899" s="48">
        <v>0</v>
      </c>
      <c r="J899" s="49">
        <v>0</v>
      </c>
      <c r="K899" s="46">
        <v>0</v>
      </c>
      <c r="L899" s="46">
        <v>0</v>
      </c>
      <c r="M899" s="49" t="s">
        <v>67</v>
      </c>
      <c r="N899" s="51">
        <v>0</v>
      </c>
      <c r="O899" s="52" t="s">
        <v>68</v>
      </c>
      <c r="P899" s="48">
        <v>0</v>
      </c>
      <c r="Q899" s="46">
        <v>0</v>
      </c>
      <c r="R899" s="46" t="s">
        <v>67</v>
      </c>
      <c r="S899" s="52" t="s">
        <v>67</v>
      </c>
      <c r="T899" s="48">
        <v>0</v>
      </c>
      <c r="U899" s="46">
        <v>0</v>
      </c>
      <c r="V899" s="46">
        <v>0</v>
      </c>
      <c r="W899" s="46">
        <v>0</v>
      </c>
      <c r="X899" s="46">
        <v>0</v>
      </c>
      <c r="Y899" s="48">
        <v>0</v>
      </c>
      <c r="Z899" s="48">
        <v>0</v>
      </c>
      <c r="AA899" s="52">
        <v>0</v>
      </c>
      <c r="AB899" s="48">
        <v>0</v>
      </c>
      <c r="AC899" s="52">
        <v>0</v>
      </c>
      <c r="AD899" s="53" t="s">
        <v>68</v>
      </c>
    </row>
    <row r="900" spans="1:30" ht="30" customHeight="1" x14ac:dyDescent="0.25">
      <c r="A900" s="45" t="s">
        <v>60</v>
      </c>
      <c r="B900" s="45" t="s">
        <v>61</v>
      </c>
      <c r="C900" s="45" t="s">
        <v>1479</v>
      </c>
      <c r="D900" s="46" t="s">
        <v>1484</v>
      </c>
      <c r="E900" s="46" t="s">
        <v>1485</v>
      </c>
      <c r="F900" s="46" t="s">
        <v>1531</v>
      </c>
      <c r="G900" s="46" t="s">
        <v>1485</v>
      </c>
      <c r="H900" s="47" t="s">
        <v>66</v>
      </c>
      <c r="I900" s="48">
        <v>0</v>
      </c>
      <c r="J900" s="49">
        <v>0</v>
      </c>
      <c r="K900" s="46">
        <v>0</v>
      </c>
      <c r="L900" s="46">
        <v>0</v>
      </c>
      <c r="M900" s="49" t="s">
        <v>67</v>
      </c>
      <c r="N900" s="54">
        <v>0</v>
      </c>
      <c r="O900" s="52" t="s">
        <v>68</v>
      </c>
      <c r="P900" s="48">
        <v>0</v>
      </c>
      <c r="Q900" s="46">
        <v>0</v>
      </c>
      <c r="R900" s="46" t="s">
        <v>67</v>
      </c>
      <c r="S900" s="52" t="s">
        <v>67</v>
      </c>
      <c r="T900" s="48">
        <v>0</v>
      </c>
      <c r="U900" s="46">
        <v>0</v>
      </c>
      <c r="V900" s="46">
        <v>0</v>
      </c>
      <c r="W900" s="46">
        <v>0</v>
      </c>
      <c r="X900" s="46">
        <v>0</v>
      </c>
      <c r="Y900" s="48">
        <v>0</v>
      </c>
      <c r="Z900" s="48">
        <v>0</v>
      </c>
      <c r="AA900" s="52">
        <v>0</v>
      </c>
      <c r="AB900" s="48">
        <v>0</v>
      </c>
      <c r="AC900" s="52">
        <v>0</v>
      </c>
      <c r="AD900" s="53" t="s">
        <v>68</v>
      </c>
    </row>
    <row r="901" spans="1:30" ht="30" customHeight="1" x14ac:dyDescent="0.25">
      <c r="A901" s="45" t="s">
        <v>60</v>
      </c>
      <c r="B901" s="45" t="s">
        <v>61</v>
      </c>
      <c r="C901" s="45" t="s">
        <v>1479</v>
      </c>
      <c r="D901" s="46" t="s">
        <v>1484</v>
      </c>
      <c r="E901" s="46" t="s">
        <v>1485</v>
      </c>
      <c r="F901" s="46" t="s">
        <v>1532</v>
      </c>
      <c r="G901" s="46" t="s">
        <v>1485</v>
      </c>
      <c r="H901" s="47" t="s">
        <v>66</v>
      </c>
      <c r="I901" s="48">
        <v>0</v>
      </c>
      <c r="J901" s="49">
        <v>0</v>
      </c>
      <c r="K901" s="46">
        <v>0</v>
      </c>
      <c r="L901" s="46">
        <v>0</v>
      </c>
      <c r="M901" s="49" t="s">
        <v>67</v>
      </c>
      <c r="N901" s="51">
        <v>0</v>
      </c>
      <c r="O901" s="52" t="s">
        <v>68</v>
      </c>
      <c r="P901" s="48">
        <v>0</v>
      </c>
      <c r="Q901" s="46">
        <v>0</v>
      </c>
      <c r="R901" s="46" t="s">
        <v>67</v>
      </c>
      <c r="S901" s="52" t="s">
        <v>67</v>
      </c>
      <c r="T901" s="48">
        <v>0</v>
      </c>
      <c r="U901" s="46">
        <v>0</v>
      </c>
      <c r="V901" s="46">
        <v>0</v>
      </c>
      <c r="W901" s="46">
        <v>0</v>
      </c>
      <c r="X901" s="46">
        <v>0</v>
      </c>
      <c r="Y901" s="48">
        <v>0</v>
      </c>
      <c r="Z901" s="48">
        <v>0</v>
      </c>
      <c r="AA901" s="52">
        <v>0</v>
      </c>
      <c r="AB901" s="48">
        <v>0</v>
      </c>
      <c r="AC901" s="52">
        <v>0</v>
      </c>
      <c r="AD901" s="53" t="s">
        <v>68</v>
      </c>
    </row>
    <row r="902" spans="1:30" ht="30" customHeight="1" x14ac:dyDescent="0.25">
      <c r="A902" s="45" t="s">
        <v>60</v>
      </c>
      <c r="B902" s="45" t="s">
        <v>61</v>
      </c>
      <c r="C902" s="45" t="s">
        <v>1479</v>
      </c>
      <c r="D902" s="46" t="s">
        <v>1533</v>
      </c>
      <c r="E902" s="46" t="s">
        <v>1534</v>
      </c>
      <c r="F902" s="46" t="s">
        <v>1535</v>
      </c>
      <c r="G902" s="46" t="s">
        <v>1534</v>
      </c>
      <c r="H902" s="47" t="s">
        <v>66</v>
      </c>
      <c r="I902" s="48">
        <v>0</v>
      </c>
      <c r="J902" s="49">
        <v>0</v>
      </c>
      <c r="K902" s="46">
        <v>0</v>
      </c>
      <c r="L902" s="46">
        <v>0</v>
      </c>
      <c r="M902" s="49" t="s">
        <v>67</v>
      </c>
      <c r="N902" s="54">
        <v>0</v>
      </c>
      <c r="O902" s="52" t="s">
        <v>68</v>
      </c>
      <c r="P902" s="48">
        <v>0</v>
      </c>
      <c r="Q902" s="46">
        <v>0</v>
      </c>
      <c r="R902" s="46" t="s">
        <v>67</v>
      </c>
      <c r="S902" s="52" t="s">
        <v>67</v>
      </c>
      <c r="T902" s="48">
        <v>0</v>
      </c>
      <c r="U902" s="46">
        <v>0</v>
      </c>
      <c r="V902" s="46">
        <v>0</v>
      </c>
      <c r="W902" s="46">
        <v>0</v>
      </c>
      <c r="X902" s="46">
        <v>0</v>
      </c>
      <c r="Y902" s="48">
        <v>0</v>
      </c>
      <c r="Z902" s="48">
        <v>0</v>
      </c>
      <c r="AA902" s="52">
        <v>0</v>
      </c>
      <c r="AB902" s="48">
        <v>0</v>
      </c>
      <c r="AC902" s="52">
        <v>0</v>
      </c>
      <c r="AD902" s="53" t="s">
        <v>68</v>
      </c>
    </row>
    <row r="903" spans="1:30" ht="30" customHeight="1" x14ac:dyDescent="0.25">
      <c r="A903" s="45" t="s">
        <v>60</v>
      </c>
      <c r="B903" s="45" t="s">
        <v>61</v>
      </c>
      <c r="C903" s="45" t="s">
        <v>1479</v>
      </c>
      <c r="D903" s="46" t="s">
        <v>1533</v>
      </c>
      <c r="E903" s="46" t="s">
        <v>1534</v>
      </c>
      <c r="F903" s="46" t="s">
        <v>1536</v>
      </c>
      <c r="G903" s="46" t="s">
        <v>1537</v>
      </c>
      <c r="H903" s="47" t="s">
        <v>66</v>
      </c>
      <c r="I903" s="48">
        <v>0</v>
      </c>
      <c r="J903" s="49">
        <v>0</v>
      </c>
      <c r="K903" s="46">
        <v>0</v>
      </c>
      <c r="L903" s="46">
        <v>0</v>
      </c>
      <c r="M903" s="49" t="s">
        <v>67</v>
      </c>
      <c r="N903" s="51">
        <v>0</v>
      </c>
      <c r="O903" s="52" t="s">
        <v>68</v>
      </c>
      <c r="P903" s="48">
        <v>0</v>
      </c>
      <c r="Q903" s="46">
        <v>0</v>
      </c>
      <c r="R903" s="46" t="s">
        <v>67</v>
      </c>
      <c r="S903" s="52" t="s">
        <v>67</v>
      </c>
      <c r="T903" s="48">
        <v>0</v>
      </c>
      <c r="U903" s="46">
        <v>0</v>
      </c>
      <c r="V903" s="46">
        <v>0</v>
      </c>
      <c r="W903" s="46">
        <v>0</v>
      </c>
      <c r="X903" s="46">
        <v>0</v>
      </c>
      <c r="Y903" s="48">
        <v>0</v>
      </c>
      <c r="Z903" s="48">
        <v>0</v>
      </c>
      <c r="AA903" s="52">
        <v>0</v>
      </c>
      <c r="AB903" s="48">
        <v>0</v>
      </c>
      <c r="AC903" s="52">
        <v>0</v>
      </c>
      <c r="AD903" s="53" t="s">
        <v>68</v>
      </c>
    </row>
    <row r="904" spans="1:30" ht="30" customHeight="1" x14ac:dyDescent="0.25">
      <c r="A904" s="45" t="s">
        <v>60</v>
      </c>
      <c r="B904" s="45" t="s">
        <v>61</v>
      </c>
      <c r="C904" s="45" t="s">
        <v>1479</v>
      </c>
      <c r="D904" s="46" t="s">
        <v>1538</v>
      </c>
      <c r="E904" s="46" t="s">
        <v>1539</v>
      </c>
      <c r="F904" s="46" t="s">
        <v>1540</v>
      </c>
      <c r="G904" s="46" t="s">
        <v>1541</v>
      </c>
      <c r="H904" s="47" t="s">
        <v>66</v>
      </c>
      <c r="I904" s="48">
        <v>0</v>
      </c>
      <c r="J904" s="49">
        <v>0</v>
      </c>
      <c r="K904" s="46">
        <v>0</v>
      </c>
      <c r="L904" s="46">
        <v>0</v>
      </c>
      <c r="M904" s="49" t="s">
        <v>67</v>
      </c>
      <c r="N904" s="54">
        <v>0</v>
      </c>
      <c r="O904" s="52" t="s">
        <v>68</v>
      </c>
      <c r="P904" s="48">
        <v>0</v>
      </c>
      <c r="Q904" s="46">
        <v>0</v>
      </c>
      <c r="R904" s="46" t="s">
        <v>67</v>
      </c>
      <c r="S904" s="52" t="s">
        <v>67</v>
      </c>
      <c r="T904" s="48">
        <v>0</v>
      </c>
      <c r="U904" s="46">
        <v>0</v>
      </c>
      <c r="V904" s="46">
        <v>0</v>
      </c>
      <c r="W904" s="46">
        <v>0</v>
      </c>
      <c r="X904" s="46">
        <v>0</v>
      </c>
      <c r="Y904" s="48">
        <v>0</v>
      </c>
      <c r="Z904" s="48">
        <v>0</v>
      </c>
      <c r="AA904" s="52">
        <v>0</v>
      </c>
      <c r="AB904" s="48">
        <v>0</v>
      </c>
      <c r="AC904" s="52">
        <v>0</v>
      </c>
      <c r="AD904" s="53" t="s">
        <v>68</v>
      </c>
    </row>
    <row r="905" spans="1:30" ht="30" customHeight="1" x14ac:dyDescent="0.25">
      <c r="A905" s="45" t="s">
        <v>60</v>
      </c>
      <c r="B905" s="45" t="s">
        <v>61</v>
      </c>
      <c r="C905" s="45" t="s">
        <v>1479</v>
      </c>
      <c r="D905" s="46" t="s">
        <v>1538</v>
      </c>
      <c r="E905" s="46" t="s">
        <v>1539</v>
      </c>
      <c r="F905" s="46" t="s">
        <v>1542</v>
      </c>
      <c r="G905" s="46" t="s">
        <v>1543</v>
      </c>
      <c r="H905" s="47" t="s">
        <v>66</v>
      </c>
      <c r="I905" s="48">
        <v>0</v>
      </c>
      <c r="J905" s="49">
        <v>0</v>
      </c>
      <c r="K905" s="46">
        <v>0</v>
      </c>
      <c r="L905" s="46">
        <v>0</v>
      </c>
      <c r="M905" s="49" t="s">
        <v>67</v>
      </c>
      <c r="N905" s="54">
        <v>0</v>
      </c>
      <c r="O905" s="52" t="s">
        <v>68</v>
      </c>
      <c r="P905" s="48">
        <v>0</v>
      </c>
      <c r="Q905" s="46">
        <v>0</v>
      </c>
      <c r="R905" s="46" t="s">
        <v>67</v>
      </c>
      <c r="S905" s="52" t="s">
        <v>67</v>
      </c>
      <c r="T905" s="48">
        <v>0</v>
      </c>
      <c r="U905" s="46">
        <v>0</v>
      </c>
      <c r="V905" s="46">
        <v>0</v>
      </c>
      <c r="W905" s="46">
        <v>0</v>
      </c>
      <c r="X905" s="46">
        <v>0</v>
      </c>
      <c r="Y905" s="48">
        <v>0</v>
      </c>
      <c r="Z905" s="48">
        <v>0</v>
      </c>
      <c r="AA905" s="52">
        <v>0</v>
      </c>
      <c r="AB905" s="48">
        <v>0</v>
      </c>
      <c r="AC905" s="52">
        <v>0</v>
      </c>
      <c r="AD905" s="53" t="s">
        <v>68</v>
      </c>
    </row>
    <row r="906" spans="1:30" ht="30" customHeight="1" x14ac:dyDescent="0.25">
      <c r="A906" s="45" t="s">
        <v>60</v>
      </c>
      <c r="B906" s="45" t="s">
        <v>61</v>
      </c>
      <c r="C906" s="45" t="s">
        <v>1479</v>
      </c>
      <c r="D906" s="46" t="s">
        <v>1538</v>
      </c>
      <c r="E906" s="46" t="s">
        <v>1539</v>
      </c>
      <c r="F906" s="46" t="s">
        <v>1544</v>
      </c>
      <c r="G906" s="46" t="s">
        <v>1543</v>
      </c>
      <c r="H906" s="47" t="s">
        <v>66</v>
      </c>
      <c r="I906" s="48">
        <v>0</v>
      </c>
      <c r="J906" s="49">
        <v>0</v>
      </c>
      <c r="K906" s="46">
        <v>0</v>
      </c>
      <c r="L906" s="46">
        <v>0</v>
      </c>
      <c r="M906" s="49" t="s">
        <v>67</v>
      </c>
      <c r="N906" s="51">
        <v>0</v>
      </c>
      <c r="O906" s="52" t="s">
        <v>68</v>
      </c>
      <c r="P906" s="48">
        <v>0</v>
      </c>
      <c r="Q906" s="46">
        <v>0</v>
      </c>
      <c r="R906" s="46" t="s">
        <v>67</v>
      </c>
      <c r="S906" s="52" t="s">
        <v>67</v>
      </c>
      <c r="T906" s="48">
        <v>0</v>
      </c>
      <c r="U906" s="46">
        <v>0</v>
      </c>
      <c r="V906" s="46">
        <v>0</v>
      </c>
      <c r="W906" s="46">
        <v>0</v>
      </c>
      <c r="X906" s="46">
        <v>0</v>
      </c>
      <c r="Y906" s="48">
        <v>0</v>
      </c>
      <c r="Z906" s="48">
        <v>0</v>
      </c>
      <c r="AA906" s="52">
        <v>0</v>
      </c>
      <c r="AB906" s="48">
        <v>0</v>
      </c>
      <c r="AC906" s="52">
        <v>0</v>
      </c>
      <c r="AD906" s="53" t="s">
        <v>68</v>
      </c>
    </row>
    <row r="907" spans="1:30" ht="30" customHeight="1" x14ac:dyDescent="0.25">
      <c r="A907" s="45" t="s">
        <v>60</v>
      </c>
      <c r="B907" s="45" t="s">
        <v>61</v>
      </c>
      <c r="C907" s="45" t="s">
        <v>1479</v>
      </c>
      <c r="D907" s="46" t="s">
        <v>1545</v>
      </c>
      <c r="E907" s="46" t="s">
        <v>1546</v>
      </c>
      <c r="F907" s="46" t="s">
        <v>1547</v>
      </c>
      <c r="G907" s="46" t="s">
        <v>1548</v>
      </c>
      <c r="H907" s="47" t="s">
        <v>66</v>
      </c>
      <c r="I907" s="48">
        <v>0</v>
      </c>
      <c r="J907" s="49">
        <v>0</v>
      </c>
      <c r="K907" s="46">
        <v>0</v>
      </c>
      <c r="L907" s="46">
        <v>0</v>
      </c>
      <c r="M907" s="49" t="s">
        <v>67</v>
      </c>
      <c r="N907" s="54">
        <v>0</v>
      </c>
      <c r="O907" s="52" t="s">
        <v>68</v>
      </c>
      <c r="P907" s="48">
        <v>0</v>
      </c>
      <c r="Q907" s="46">
        <v>0</v>
      </c>
      <c r="R907" s="46" t="s">
        <v>67</v>
      </c>
      <c r="S907" s="52" t="s">
        <v>67</v>
      </c>
      <c r="T907" s="48">
        <v>0</v>
      </c>
      <c r="U907" s="46">
        <v>0</v>
      </c>
      <c r="V907" s="46">
        <v>0</v>
      </c>
      <c r="W907" s="46">
        <v>0</v>
      </c>
      <c r="X907" s="46">
        <v>0</v>
      </c>
      <c r="Y907" s="48">
        <v>0</v>
      </c>
      <c r="Z907" s="48">
        <v>0</v>
      </c>
      <c r="AA907" s="52">
        <v>0</v>
      </c>
      <c r="AB907" s="48">
        <v>0</v>
      </c>
      <c r="AC907" s="52">
        <v>0</v>
      </c>
      <c r="AD907" s="53" t="s">
        <v>68</v>
      </c>
    </row>
    <row r="908" spans="1:30" ht="30" customHeight="1" x14ac:dyDescent="0.25">
      <c r="A908" s="45" t="s">
        <v>60</v>
      </c>
      <c r="B908" s="45" t="s">
        <v>61</v>
      </c>
      <c r="C908" s="45" t="s">
        <v>1479</v>
      </c>
      <c r="D908" s="46" t="s">
        <v>1545</v>
      </c>
      <c r="E908" s="46" t="s">
        <v>1546</v>
      </c>
      <c r="F908" s="46" t="s">
        <v>1549</v>
      </c>
      <c r="G908" s="46" t="s">
        <v>1546</v>
      </c>
      <c r="H908" s="47" t="s">
        <v>66</v>
      </c>
      <c r="I908" s="48">
        <v>0</v>
      </c>
      <c r="J908" s="49">
        <v>0</v>
      </c>
      <c r="K908" s="46">
        <v>0</v>
      </c>
      <c r="L908" s="46">
        <v>0</v>
      </c>
      <c r="M908" s="49" t="s">
        <v>67</v>
      </c>
      <c r="N908" s="51">
        <v>0</v>
      </c>
      <c r="O908" s="52" t="s">
        <v>68</v>
      </c>
      <c r="P908" s="48">
        <v>0</v>
      </c>
      <c r="Q908" s="46">
        <v>0</v>
      </c>
      <c r="R908" s="46" t="s">
        <v>67</v>
      </c>
      <c r="S908" s="52" t="s">
        <v>67</v>
      </c>
      <c r="T908" s="48">
        <v>0</v>
      </c>
      <c r="U908" s="46">
        <v>0</v>
      </c>
      <c r="V908" s="46">
        <v>0</v>
      </c>
      <c r="W908" s="46">
        <v>0</v>
      </c>
      <c r="X908" s="46">
        <v>0</v>
      </c>
      <c r="Y908" s="48">
        <v>0</v>
      </c>
      <c r="Z908" s="48">
        <v>0</v>
      </c>
      <c r="AA908" s="52">
        <v>0</v>
      </c>
      <c r="AB908" s="48">
        <v>0</v>
      </c>
      <c r="AC908" s="52">
        <v>0</v>
      </c>
      <c r="AD908" s="53" t="s">
        <v>68</v>
      </c>
    </row>
    <row r="909" spans="1:30" ht="30" customHeight="1" x14ac:dyDescent="0.25">
      <c r="A909" s="45" t="s">
        <v>60</v>
      </c>
      <c r="B909" s="45" t="s">
        <v>61</v>
      </c>
      <c r="C909" s="45" t="s">
        <v>1479</v>
      </c>
      <c r="D909" s="46" t="s">
        <v>1550</v>
      </c>
      <c r="E909" s="46" t="s">
        <v>1551</v>
      </c>
      <c r="F909" s="46" t="s">
        <v>1552</v>
      </c>
      <c r="G909" s="46" t="s">
        <v>1553</v>
      </c>
      <c r="H909" s="47" t="s">
        <v>66</v>
      </c>
      <c r="I909" s="48">
        <v>0</v>
      </c>
      <c r="J909" s="49">
        <v>0</v>
      </c>
      <c r="K909" s="46">
        <v>0</v>
      </c>
      <c r="L909" s="46">
        <v>0</v>
      </c>
      <c r="M909" s="49" t="s">
        <v>67</v>
      </c>
      <c r="N909" s="54">
        <v>0</v>
      </c>
      <c r="O909" s="52" t="s">
        <v>68</v>
      </c>
      <c r="P909" s="48">
        <v>0</v>
      </c>
      <c r="Q909" s="46">
        <v>0</v>
      </c>
      <c r="R909" s="46" t="s">
        <v>67</v>
      </c>
      <c r="S909" s="52" t="s">
        <v>67</v>
      </c>
      <c r="T909" s="48">
        <v>0</v>
      </c>
      <c r="U909" s="46">
        <v>0</v>
      </c>
      <c r="V909" s="46">
        <v>0</v>
      </c>
      <c r="W909" s="46">
        <v>0</v>
      </c>
      <c r="X909" s="46">
        <v>0</v>
      </c>
      <c r="Y909" s="48">
        <v>0</v>
      </c>
      <c r="Z909" s="48">
        <v>0</v>
      </c>
      <c r="AA909" s="52">
        <v>0</v>
      </c>
      <c r="AB909" s="48">
        <v>0</v>
      </c>
      <c r="AC909" s="52">
        <v>0</v>
      </c>
      <c r="AD909" s="53" t="s">
        <v>68</v>
      </c>
    </row>
    <row r="910" spans="1:30" ht="30" customHeight="1" x14ac:dyDescent="0.25">
      <c r="A910" s="45" t="s">
        <v>60</v>
      </c>
      <c r="B910" s="45" t="s">
        <v>61</v>
      </c>
      <c r="C910" s="45" t="s">
        <v>1479</v>
      </c>
      <c r="D910" s="46" t="s">
        <v>1545</v>
      </c>
      <c r="E910" s="46" t="s">
        <v>1546</v>
      </c>
      <c r="F910" s="46" t="s">
        <v>1554</v>
      </c>
      <c r="G910" s="46" t="s">
        <v>1546</v>
      </c>
      <c r="H910" s="47" t="s">
        <v>66</v>
      </c>
      <c r="I910" s="48">
        <v>0</v>
      </c>
      <c r="J910" s="49">
        <v>0</v>
      </c>
      <c r="K910" s="46">
        <v>0</v>
      </c>
      <c r="L910" s="46">
        <v>0</v>
      </c>
      <c r="M910" s="49" t="s">
        <v>67</v>
      </c>
      <c r="N910" s="51">
        <v>0</v>
      </c>
      <c r="O910" s="52" t="s">
        <v>68</v>
      </c>
      <c r="P910" s="48">
        <v>0</v>
      </c>
      <c r="Q910" s="46">
        <v>0</v>
      </c>
      <c r="R910" s="46" t="s">
        <v>67</v>
      </c>
      <c r="S910" s="52" t="s">
        <v>67</v>
      </c>
      <c r="T910" s="48">
        <v>0</v>
      </c>
      <c r="U910" s="46">
        <v>0</v>
      </c>
      <c r="V910" s="46">
        <v>0</v>
      </c>
      <c r="W910" s="46">
        <v>0</v>
      </c>
      <c r="X910" s="46">
        <v>0</v>
      </c>
      <c r="Y910" s="48">
        <v>0</v>
      </c>
      <c r="Z910" s="48">
        <v>0</v>
      </c>
      <c r="AA910" s="52">
        <v>0</v>
      </c>
      <c r="AB910" s="48">
        <v>0</v>
      </c>
      <c r="AC910" s="52">
        <v>0</v>
      </c>
      <c r="AD910" s="53" t="s">
        <v>68</v>
      </c>
    </row>
    <row r="911" spans="1:30" ht="30" customHeight="1" x14ac:dyDescent="0.25">
      <c r="A911" s="45" t="s">
        <v>60</v>
      </c>
      <c r="B911" s="45" t="s">
        <v>61</v>
      </c>
      <c r="C911" s="45" t="s">
        <v>1479</v>
      </c>
      <c r="D911" s="46" t="s">
        <v>1555</v>
      </c>
      <c r="E911" s="46" t="s">
        <v>1556</v>
      </c>
      <c r="F911" s="46" t="s">
        <v>1557</v>
      </c>
      <c r="G911" s="46" t="s">
        <v>1558</v>
      </c>
      <c r="H911" s="47" t="s">
        <v>66</v>
      </c>
      <c r="I911" s="48">
        <v>0</v>
      </c>
      <c r="J911" s="49">
        <v>0</v>
      </c>
      <c r="K911" s="46">
        <v>0</v>
      </c>
      <c r="L911" s="46">
        <v>0</v>
      </c>
      <c r="M911" s="49" t="s">
        <v>67</v>
      </c>
      <c r="N911" s="54">
        <v>0</v>
      </c>
      <c r="O911" s="52" t="s">
        <v>68</v>
      </c>
      <c r="P911" s="48">
        <v>0</v>
      </c>
      <c r="Q911" s="46">
        <v>0</v>
      </c>
      <c r="R911" s="46" t="s">
        <v>67</v>
      </c>
      <c r="S911" s="52" t="s">
        <v>67</v>
      </c>
      <c r="T911" s="48">
        <v>0</v>
      </c>
      <c r="U911" s="46">
        <v>0</v>
      </c>
      <c r="V911" s="46">
        <v>0</v>
      </c>
      <c r="W911" s="46">
        <v>0</v>
      </c>
      <c r="X911" s="46">
        <v>0</v>
      </c>
      <c r="Y911" s="48">
        <v>0</v>
      </c>
      <c r="Z911" s="48">
        <v>0</v>
      </c>
      <c r="AA911" s="52">
        <v>0</v>
      </c>
      <c r="AB911" s="48">
        <v>0</v>
      </c>
      <c r="AC911" s="52">
        <v>0</v>
      </c>
      <c r="AD911" s="53" t="s">
        <v>68</v>
      </c>
    </row>
    <row r="912" spans="1:30" ht="30" customHeight="1" x14ac:dyDescent="0.25">
      <c r="A912" s="45" t="s">
        <v>60</v>
      </c>
      <c r="B912" s="45" t="s">
        <v>61</v>
      </c>
      <c r="C912" s="45" t="s">
        <v>1479</v>
      </c>
      <c r="D912" s="46" t="s">
        <v>1559</v>
      </c>
      <c r="E912" s="46" t="s">
        <v>1560</v>
      </c>
      <c r="F912" s="46" t="s">
        <v>1561</v>
      </c>
      <c r="G912" s="46" t="s">
        <v>1562</v>
      </c>
      <c r="H912" s="47" t="s">
        <v>66</v>
      </c>
      <c r="I912" s="48">
        <v>0</v>
      </c>
      <c r="J912" s="49">
        <v>0</v>
      </c>
      <c r="K912" s="46">
        <v>0</v>
      </c>
      <c r="L912" s="46">
        <v>0</v>
      </c>
      <c r="M912" s="49" t="s">
        <v>67</v>
      </c>
      <c r="N912" s="54">
        <v>0</v>
      </c>
      <c r="O912" s="52" t="s">
        <v>68</v>
      </c>
      <c r="P912" s="48">
        <v>0</v>
      </c>
      <c r="Q912" s="46">
        <v>0</v>
      </c>
      <c r="R912" s="46" t="s">
        <v>67</v>
      </c>
      <c r="S912" s="52" t="s">
        <v>67</v>
      </c>
      <c r="T912" s="48">
        <v>0</v>
      </c>
      <c r="U912" s="46">
        <v>0</v>
      </c>
      <c r="V912" s="46">
        <v>0</v>
      </c>
      <c r="W912" s="46">
        <v>0</v>
      </c>
      <c r="X912" s="46">
        <v>0</v>
      </c>
      <c r="Y912" s="48">
        <v>0</v>
      </c>
      <c r="Z912" s="48">
        <v>0</v>
      </c>
      <c r="AA912" s="52">
        <v>0</v>
      </c>
      <c r="AB912" s="48">
        <v>0</v>
      </c>
      <c r="AC912" s="52">
        <v>0</v>
      </c>
      <c r="AD912" s="53" t="s">
        <v>68</v>
      </c>
    </row>
    <row r="913" spans="1:30" ht="30" customHeight="1" x14ac:dyDescent="0.25">
      <c r="A913" s="45" t="s">
        <v>60</v>
      </c>
      <c r="B913" s="45" t="s">
        <v>61</v>
      </c>
      <c r="C913" s="45" t="s">
        <v>1479</v>
      </c>
      <c r="D913" s="46" t="s">
        <v>1545</v>
      </c>
      <c r="E913" s="46" t="s">
        <v>1546</v>
      </c>
      <c r="F913" s="46" t="s">
        <v>1563</v>
      </c>
      <c r="G913" s="46" t="s">
        <v>1546</v>
      </c>
      <c r="H913" s="47" t="s">
        <v>66</v>
      </c>
      <c r="I913" s="48">
        <v>0</v>
      </c>
      <c r="J913" s="49">
        <v>0</v>
      </c>
      <c r="K913" s="46">
        <v>0</v>
      </c>
      <c r="L913" s="46">
        <v>0</v>
      </c>
      <c r="M913" s="49" t="s">
        <v>67</v>
      </c>
      <c r="N913" s="51">
        <v>0</v>
      </c>
      <c r="O913" s="52" t="s">
        <v>68</v>
      </c>
      <c r="P913" s="48">
        <v>0</v>
      </c>
      <c r="Q913" s="46">
        <v>0</v>
      </c>
      <c r="R913" s="46" t="s">
        <v>67</v>
      </c>
      <c r="S913" s="52" t="s">
        <v>67</v>
      </c>
      <c r="T913" s="48">
        <v>0</v>
      </c>
      <c r="U913" s="46">
        <v>0</v>
      </c>
      <c r="V913" s="46">
        <v>0</v>
      </c>
      <c r="W913" s="46">
        <v>0</v>
      </c>
      <c r="X913" s="46">
        <v>0</v>
      </c>
      <c r="Y913" s="48">
        <v>0</v>
      </c>
      <c r="Z913" s="48">
        <v>0</v>
      </c>
      <c r="AA913" s="52">
        <v>0</v>
      </c>
      <c r="AB913" s="48">
        <v>0</v>
      </c>
      <c r="AC913" s="52">
        <v>0</v>
      </c>
      <c r="AD913" s="53" t="s">
        <v>68</v>
      </c>
    </row>
    <row r="914" spans="1:30" ht="30" customHeight="1" x14ac:dyDescent="0.25">
      <c r="A914" s="45" t="s">
        <v>60</v>
      </c>
      <c r="B914" s="45" t="s">
        <v>61</v>
      </c>
      <c r="C914" s="45" t="s">
        <v>1479</v>
      </c>
      <c r="D914" s="46" t="s">
        <v>1564</v>
      </c>
      <c r="E914" s="46" t="s">
        <v>1485</v>
      </c>
      <c r="F914" s="46" t="s">
        <v>1565</v>
      </c>
      <c r="G914" s="46" t="s">
        <v>1566</v>
      </c>
      <c r="H914" s="47" t="s">
        <v>66</v>
      </c>
      <c r="I914" s="48">
        <v>0</v>
      </c>
      <c r="J914" s="49">
        <v>0</v>
      </c>
      <c r="K914" s="46">
        <v>0</v>
      </c>
      <c r="L914" s="46">
        <v>0</v>
      </c>
      <c r="M914" s="49" t="s">
        <v>67</v>
      </c>
      <c r="N914" s="54">
        <v>0</v>
      </c>
      <c r="O914" s="52" t="s">
        <v>68</v>
      </c>
      <c r="P914" s="48">
        <v>0</v>
      </c>
      <c r="Q914" s="46">
        <v>0</v>
      </c>
      <c r="R914" s="46" t="s">
        <v>67</v>
      </c>
      <c r="S914" s="52" t="s">
        <v>67</v>
      </c>
      <c r="T914" s="48">
        <v>0</v>
      </c>
      <c r="U914" s="46">
        <v>0</v>
      </c>
      <c r="V914" s="46">
        <v>0</v>
      </c>
      <c r="W914" s="46">
        <v>0</v>
      </c>
      <c r="X914" s="46">
        <v>0</v>
      </c>
      <c r="Y914" s="48">
        <v>0</v>
      </c>
      <c r="Z914" s="48">
        <v>0</v>
      </c>
      <c r="AA914" s="52">
        <v>0</v>
      </c>
      <c r="AB914" s="48">
        <v>0</v>
      </c>
      <c r="AC914" s="52">
        <v>0</v>
      </c>
      <c r="AD914" s="53" t="s">
        <v>68</v>
      </c>
    </row>
    <row r="915" spans="1:30" ht="30" customHeight="1" x14ac:dyDescent="0.25">
      <c r="A915" s="45" t="s">
        <v>60</v>
      </c>
      <c r="B915" s="45" t="s">
        <v>61</v>
      </c>
      <c r="C915" s="45" t="s">
        <v>1479</v>
      </c>
      <c r="D915" s="46" t="s">
        <v>1567</v>
      </c>
      <c r="E915" s="46" t="s">
        <v>1568</v>
      </c>
      <c r="F915" s="46" t="s">
        <v>1569</v>
      </c>
      <c r="G915" s="46" t="s">
        <v>1570</v>
      </c>
      <c r="H915" s="47" t="s">
        <v>66</v>
      </c>
      <c r="I915" s="48">
        <v>0</v>
      </c>
      <c r="J915" s="49">
        <v>0</v>
      </c>
      <c r="K915" s="46">
        <v>0</v>
      </c>
      <c r="L915" s="46">
        <v>0</v>
      </c>
      <c r="M915" s="49" t="s">
        <v>67</v>
      </c>
      <c r="N915" s="51">
        <v>0</v>
      </c>
      <c r="O915" s="52" t="s">
        <v>68</v>
      </c>
      <c r="P915" s="48">
        <v>0</v>
      </c>
      <c r="Q915" s="46">
        <v>0</v>
      </c>
      <c r="R915" s="46" t="s">
        <v>67</v>
      </c>
      <c r="S915" s="52" t="s">
        <v>67</v>
      </c>
      <c r="T915" s="48">
        <v>0</v>
      </c>
      <c r="U915" s="46">
        <v>0</v>
      </c>
      <c r="V915" s="46">
        <v>0</v>
      </c>
      <c r="W915" s="46">
        <v>0</v>
      </c>
      <c r="X915" s="46">
        <v>0</v>
      </c>
      <c r="Y915" s="48">
        <v>0</v>
      </c>
      <c r="Z915" s="48">
        <v>0</v>
      </c>
      <c r="AA915" s="52">
        <v>0</v>
      </c>
      <c r="AB915" s="48">
        <v>0</v>
      </c>
      <c r="AC915" s="52">
        <v>0</v>
      </c>
      <c r="AD915" s="53" t="s">
        <v>68</v>
      </c>
    </row>
    <row r="916" spans="1:30" ht="30" customHeight="1" x14ac:dyDescent="0.25">
      <c r="A916" s="45" t="s">
        <v>60</v>
      </c>
      <c r="B916" s="45" t="s">
        <v>61</v>
      </c>
      <c r="C916" s="45" t="s">
        <v>1479</v>
      </c>
      <c r="D916" s="46" t="s">
        <v>1509</v>
      </c>
      <c r="E916" s="46" t="s">
        <v>1510</v>
      </c>
      <c r="F916" s="46" t="s">
        <v>1571</v>
      </c>
      <c r="G916" s="46" t="s">
        <v>1512</v>
      </c>
      <c r="H916" s="47" t="s">
        <v>66</v>
      </c>
      <c r="I916" s="48">
        <v>0</v>
      </c>
      <c r="J916" s="49">
        <v>0</v>
      </c>
      <c r="K916" s="46">
        <v>0</v>
      </c>
      <c r="L916" s="46">
        <v>0</v>
      </c>
      <c r="M916" s="49" t="s">
        <v>67</v>
      </c>
      <c r="N916" s="54">
        <v>0</v>
      </c>
      <c r="O916" s="52" t="s">
        <v>68</v>
      </c>
      <c r="P916" s="48">
        <v>0</v>
      </c>
      <c r="Q916" s="46">
        <v>0</v>
      </c>
      <c r="R916" s="46" t="s">
        <v>67</v>
      </c>
      <c r="S916" s="52" t="s">
        <v>67</v>
      </c>
      <c r="T916" s="48">
        <v>0</v>
      </c>
      <c r="U916" s="46">
        <v>0</v>
      </c>
      <c r="V916" s="46">
        <v>0</v>
      </c>
      <c r="W916" s="46">
        <v>0</v>
      </c>
      <c r="X916" s="46">
        <v>0</v>
      </c>
      <c r="Y916" s="48">
        <v>0</v>
      </c>
      <c r="Z916" s="48">
        <v>0</v>
      </c>
      <c r="AA916" s="52">
        <v>0</v>
      </c>
      <c r="AB916" s="48">
        <v>0</v>
      </c>
      <c r="AC916" s="52">
        <v>0</v>
      </c>
      <c r="AD916" s="53" t="s">
        <v>68</v>
      </c>
    </row>
    <row r="917" spans="1:30" ht="30" customHeight="1" x14ac:dyDescent="0.25">
      <c r="A917" s="45" t="s">
        <v>60</v>
      </c>
      <c r="B917" s="45" t="s">
        <v>61</v>
      </c>
      <c r="C917" s="45" t="s">
        <v>1479</v>
      </c>
      <c r="D917" s="46" t="s">
        <v>1509</v>
      </c>
      <c r="E917" s="46" t="s">
        <v>1510</v>
      </c>
      <c r="F917" s="46" t="s">
        <v>1572</v>
      </c>
      <c r="G917" s="46" t="s">
        <v>1510</v>
      </c>
      <c r="H917" s="47" t="s">
        <v>66</v>
      </c>
      <c r="I917" s="48">
        <v>0</v>
      </c>
      <c r="J917" s="49">
        <v>0</v>
      </c>
      <c r="K917" s="46">
        <v>0</v>
      </c>
      <c r="L917" s="46">
        <v>0</v>
      </c>
      <c r="M917" s="49" t="s">
        <v>67</v>
      </c>
      <c r="N917" s="51">
        <v>0</v>
      </c>
      <c r="O917" s="52" t="s">
        <v>68</v>
      </c>
      <c r="P917" s="48">
        <v>0</v>
      </c>
      <c r="Q917" s="46">
        <v>0</v>
      </c>
      <c r="R917" s="46" t="s">
        <v>67</v>
      </c>
      <c r="S917" s="52" t="s">
        <v>67</v>
      </c>
      <c r="T917" s="48">
        <v>0</v>
      </c>
      <c r="U917" s="46">
        <v>0</v>
      </c>
      <c r="V917" s="46">
        <v>0</v>
      </c>
      <c r="W917" s="46">
        <v>0</v>
      </c>
      <c r="X917" s="46">
        <v>0</v>
      </c>
      <c r="Y917" s="48">
        <v>0</v>
      </c>
      <c r="Z917" s="48">
        <v>0</v>
      </c>
      <c r="AA917" s="52">
        <v>0</v>
      </c>
      <c r="AB917" s="48">
        <v>0</v>
      </c>
      <c r="AC917" s="52">
        <v>0</v>
      </c>
      <c r="AD917" s="53" t="s">
        <v>68</v>
      </c>
    </row>
    <row r="918" spans="1:30" ht="30" customHeight="1" x14ac:dyDescent="0.25">
      <c r="A918" s="45" t="s">
        <v>60</v>
      </c>
      <c r="B918" s="45" t="s">
        <v>61</v>
      </c>
      <c r="C918" s="45" t="s">
        <v>1479</v>
      </c>
      <c r="D918" s="46" t="s">
        <v>1573</v>
      </c>
      <c r="E918" s="46" t="s">
        <v>1574</v>
      </c>
      <c r="F918" s="46" t="s">
        <v>1575</v>
      </c>
      <c r="G918" s="46" t="s">
        <v>1510</v>
      </c>
      <c r="H918" s="47" t="s">
        <v>66</v>
      </c>
      <c r="I918" s="48">
        <v>0</v>
      </c>
      <c r="J918" s="49">
        <v>0</v>
      </c>
      <c r="K918" s="46">
        <v>0</v>
      </c>
      <c r="L918" s="46">
        <v>0</v>
      </c>
      <c r="M918" s="49" t="s">
        <v>67</v>
      </c>
      <c r="N918" s="54">
        <v>0</v>
      </c>
      <c r="O918" s="52" t="s">
        <v>68</v>
      </c>
      <c r="P918" s="48">
        <v>0</v>
      </c>
      <c r="Q918" s="46">
        <v>0</v>
      </c>
      <c r="R918" s="46" t="s">
        <v>67</v>
      </c>
      <c r="S918" s="52" t="s">
        <v>67</v>
      </c>
      <c r="T918" s="48">
        <v>0</v>
      </c>
      <c r="U918" s="46">
        <v>0</v>
      </c>
      <c r="V918" s="46">
        <v>0</v>
      </c>
      <c r="W918" s="46">
        <v>0</v>
      </c>
      <c r="X918" s="46">
        <v>0</v>
      </c>
      <c r="Y918" s="48">
        <v>0</v>
      </c>
      <c r="Z918" s="48">
        <v>0</v>
      </c>
      <c r="AA918" s="52">
        <v>0</v>
      </c>
      <c r="AB918" s="48">
        <v>0</v>
      </c>
      <c r="AC918" s="52">
        <v>0</v>
      </c>
      <c r="AD918" s="53" t="s">
        <v>68</v>
      </c>
    </row>
    <row r="919" spans="1:30" ht="30" customHeight="1" x14ac:dyDescent="0.25">
      <c r="A919" s="45" t="s">
        <v>60</v>
      </c>
      <c r="B919" s="45" t="s">
        <v>61</v>
      </c>
      <c r="C919" s="45" t="s">
        <v>1479</v>
      </c>
      <c r="D919" s="46" t="s">
        <v>1576</v>
      </c>
      <c r="E919" s="46" t="s">
        <v>1520</v>
      </c>
      <c r="F919" s="46" t="s">
        <v>1577</v>
      </c>
      <c r="G919" s="46" t="s">
        <v>1578</v>
      </c>
      <c r="H919" s="47" t="s">
        <v>66</v>
      </c>
      <c r="I919" s="48">
        <v>0</v>
      </c>
      <c r="J919" s="49">
        <v>0</v>
      </c>
      <c r="K919" s="46">
        <v>0</v>
      </c>
      <c r="L919" s="46">
        <v>0</v>
      </c>
      <c r="M919" s="49" t="s">
        <v>67</v>
      </c>
      <c r="N919" s="54">
        <v>0</v>
      </c>
      <c r="O919" s="52" t="s">
        <v>68</v>
      </c>
      <c r="P919" s="48">
        <v>0</v>
      </c>
      <c r="Q919" s="46">
        <v>0</v>
      </c>
      <c r="R919" s="46" t="s">
        <v>67</v>
      </c>
      <c r="S919" s="52" t="s">
        <v>67</v>
      </c>
      <c r="T919" s="48">
        <v>0</v>
      </c>
      <c r="U919" s="46">
        <v>0</v>
      </c>
      <c r="V919" s="46">
        <v>0</v>
      </c>
      <c r="W919" s="46">
        <v>0</v>
      </c>
      <c r="X919" s="46">
        <v>0</v>
      </c>
      <c r="Y919" s="48">
        <v>0</v>
      </c>
      <c r="Z919" s="48">
        <v>0</v>
      </c>
      <c r="AA919" s="52">
        <v>0</v>
      </c>
      <c r="AB919" s="48">
        <v>0</v>
      </c>
      <c r="AC919" s="52">
        <v>0</v>
      </c>
      <c r="AD919" s="53" t="s">
        <v>68</v>
      </c>
    </row>
    <row r="920" spans="1:30" ht="30" customHeight="1" x14ac:dyDescent="0.25">
      <c r="A920" s="45" t="s">
        <v>60</v>
      </c>
      <c r="B920" s="45" t="s">
        <v>61</v>
      </c>
      <c r="C920" s="45" t="s">
        <v>1479</v>
      </c>
      <c r="D920" s="46" t="s">
        <v>1576</v>
      </c>
      <c r="E920" s="46" t="s">
        <v>1520</v>
      </c>
      <c r="F920" s="46" t="s">
        <v>1579</v>
      </c>
      <c r="G920" s="46" t="s">
        <v>1580</v>
      </c>
      <c r="H920" s="47" t="s">
        <v>66</v>
      </c>
      <c r="I920" s="48">
        <v>0</v>
      </c>
      <c r="J920" s="49">
        <v>0</v>
      </c>
      <c r="K920" s="46">
        <v>0</v>
      </c>
      <c r="L920" s="46">
        <v>0</v>
      </c>
      <c r="M920" s="49" t="s">
        <v>67</v>
      </c>
      <c r="N920" s="51">
        <v>0</v>
      </c>
      <c r="O920" s="52" t="s">
        <v>68</v>
      </c>
      <c r="P920" s="48">
        <v>0</v>
      </c>
      <c r="Q920" s="46">
        <v>0</v>
      </c>
      <c r="R920" s="46" t="s">
        <v>67</v>
      </c>
      <c r="S920" s="52" t="s">
        <v>67</v>
      </c>
      <c r="T920" s="48">
        <v>0</v>
      </c>
      <c r="U920" s="46">
        <v>0</v>
      </c>
      <c r="V920" s="46">
        <v>0</v>
      </c>
      <c r="W920" s="46">
        <v>0</v>
      </c>
      <c r="X920" s="46">
        <v>0</v>
      </c>
      <c r="Y920" s="48">
        <v>0</v>
      </c>
      <c r="Z920" s="48">
        <v>0</v>
      </c>
      <c r="AA920" s="52">
        <v>0</v>
      </c>
      <c r="AB920" s="48">
        <v>0</v>
      </c>
      <c r="AC920" s="52">
        <v>0</v>
      </c>
      <c r="AD920" s="53" t="s">
        <v>68</v>
      </c>
    </row>
    <row r="921" spans="1:30" ht="30" customHeight="1" x14ac:dyDescent="0.25">
      <c r="A921" s="45" t="s">
        <v>60</v>
      </c>
      <c r="B921" s="45" t="s">
        <v>61</v>
      </c>
      <c r="C921" s="45" t="s">
        <v>1479</v>
      </c>
      <c r="D921" s="46" t="s">
        <v>1581</v>
      </c>
      <c r="E921" s="46" t="s">
        <v>1500</v>
      </c>
      <c r="F921" s="46" t="s">
        <v>1582</v>
      </c>
      <c r="G921" s="46" t="s">
        <v>1583</v>
      </c>
      <c r="H921" s="47" t="s">
        <v>66</v>
      </c>
      <c r="I921" s="48">
        <v>0</v>
      </c>
      <c r="J921" s="49">
        <v>0</v>
      </c>
      <c r="K921" s="46">
        <v>0</v>
      </c>
      <c r="L921" s="46">
        <v>0</v>
      </c>
      <c r="M921" s="49" t="s">
        <v>67</v>
      </c>
      <c r="N921" s="54">
        <v>0</v>
      </c>
      <c r="O921" s="52" t="s">
        <v>68</v>
      </c>
      <c r="P921" s="48">
        <v>0</v>
      </c>
      <c r="Q921" s="46">
        <v>0</v>
      </c>
      <c r="R921" s="46" t="s">
        <v>67</v>
      </c>
      <c r="S921" s="52" t="s">
        <v>67</v>
      </c>
      <c r="T921" s="48">
        <v>0</v>
      </c>
      <c r="U921" s="46">
        <v>0</v>
      </c>
      <c r="V921" s="46">
        <v>0</v>
      </c>
      <c r="W921" s="46">
        <v>0</v>
      </c>
      <c r="X921" s="46">
        <v>0</v>
      </c>
      <c r="Y921" s="48">
        <v>0</v>
      </c>
      <c r="Z921" s="48">
        <v>0</v>
      </c>
      <c r="AA921" s="52">
        <v>0</v>
      </c>
      <c r="AB921" s="48">
        <v>0</v>
      </c>
      <c r="AC921" s="52">
        <v>0</v>
      </c>
      <c r="AD921" s="53" t="s">
        <v>68</v>
      </c>
    </row>
    <row r="922" spans="1:30" ht="30" customHeight="1" x14ac:dyDescent="0.25">
      <c r="A922" s="45" t="s">
        <v>60</v>
      </c>
      <c r="B922" s="45" t="s">
        <v>61</v>
      </c>
      <c r="C922" s="45" t="s">
        <v>1479</v>
      </c>
      <c r="D922" s="46" t="s">
        <v>1584</v>
      </c>
      <c r="E922" s="46" t="s">
        <v>113</v>
      </c>
      <c r="F922" s="46" t="s">
        <v>1585</v>
      </c>
      <c r="G922" s="46" t="s">
        <v>1574</v>
      </c>
      <c r="H922" s="47" t="s">
        <v>66</v>
      </c>
      <c r="I922" s="48">
        <v>0</v>
      </c>
      <c r="J922" s="49">
        <v>0</v>
      </c>
      <c r="K922" s="46">
        <v>0</v>
      </c>
      <c r="L922" s="46">
        <v>0</v>
      </c>
      <c r="M922" s="49" t="s">
        <v>67</v>
      </c>
      <c r="N922" s="51">
        <v>0</v>
      </c>
      <c r="O922" s="52" t="s">
        <v>68</v>
      </c>
      <c r="P922" s="48">
        <v>0</v>
      </c>
      <c r="Q922" s="46">
        <v>0</v>
      </c>
      <c r="R922" s="46" t="s">
        <v>67</v>
      </c>
      <c r="S922" s="52" t="s">
        <v>67</v>
      </c>
      <c r="T922" s="48">
        <v>0</v>
      </c>
      <c r="U922" s="46">
        <v>0</v>
      </c>
      <c r="V922" s="46">
        <v>0</v>
      </c>
      <c r="W922" s="46">
        <v>0</v>
      </c>
      <c r="X922" s="46">
        <v>0</v>
      </c>
      <c r="Y922" s="48">
        <v>0</v>
      </c>
      <c r="Z922" s="48">
        <v>0</v>
      </c>
      <c r="AA922" s="52">
        <v>0</v>
      </c>
      <c r="AB922" s="48">
        <v>0</v>
      </c>
      <c r="AC922" s="52">
        <v>0</v>
      </c>
      <c r="AD922" s="53" t="s">
        <v>68</v>
      </c>
    </row>
    <row r="923" spans="1:30" ht="30" customHeight="1" x14ac:dyDescent="0.25">
      <c r="A923" s="45" t="s">
        <v>60</v>
      </c>
      <c r="B923" s="45" t="s">
        <v>61</v>
      </c>
      <c r="C923" s="45" t="s">
        <v>1479</v>
      </c>
      <c r="D923" s="46" t="s">
        <v>1576</v>
      </c>
      <c r="E923" s="46" t="s">
        <v>1520</v>
      </c>
      <c r="F923" s="46" t="s">
        <v>1586</v>
      </c>
      <c r="G923" s="46" t="s">
        <v>1520</v>
      </c>
      <c r="H923" s="47" t="s">
        <v>66</v>
      </c>
      <c r="I923" s="48">
        <v>0</v>
      </c>
      <c r="J923" s="49">
        <v>0</v>
      </c>
      <c r="K923" s="46">
        <v>0</v>
      </c>
      <c r="L923" s="46">
        <v>0</v>
      </c>
      <c r="M923" s="49" t="s">
        <v>67</v>
      </c>
      <c r="N923" s="54">
        <v>0</v>
      </c>
      <c r="O923" s="52" t="s">
        <v>68</v>
      </c>
      <c r="P923" s="48">
        <v>0</v>
      </c>
      <c r="Q923" s="46">
        <v>0</v>
      </c>
      <c r="R923" s="46" t="s">
        <v>67</v>
      </c>
      <c r="S923" s="52" t="s">
        <v>67</v>
      </c>
      <c r="T923" s="48">
        <v>0</v>
      </c>
      <c r="U923" s="46">
        <v>0</v>
      </c>
      <c r="V923" s="46">
        <v>0</v>
      </c>
      <c r="W923" s="46">
        <v>0</v>
      </c>
      <c r="X923" s="46">
        <v>0</v>
      </c>
      <c r="Y923" s="48">
        <v>0</v>
      </c>
      <c r="Z923" s="48">
        <v>0</v>
      </c>
      <c r="AA923" s="52">
        <v>0</v>
      </c>
      <c r="AB923" s="48">
        <v>0</v>
      </c>
      <c r="AC923" s="52">
        <v>0</v>
      </c>
      <c r="AD923" s="53" t="s">
        <v>68</v>
      </c>
    </row>
    <row r="924" spans="1:30" ht="30" customHeight="1" x14ac:dyDescent="0.25">
      <c r="A924" s="45" t="s">
        <v>60</v>
      </c>
      <c r="B924" s="45" t="s">
        <v>61</v>
      </c>
      <c r="C924" s="45" t="s">
        <v>1479</v>
      </c>
      <c r="D924" s="46" t="s">
        <v>1567</v>
      </c>
      <c r="E924" s="46" t="s">
        <v>1568</v>
      </c>
      <c r="F924" s="46" t="s">
        <v>1587</v>
      </c>
      <c r="G924" s="46" t="s">
        <v>1570</v>
      </c>
      <c r="H924" s="47" t="s">
        <v>66</v>
      </c>
      <c r="I924" s="48">
        <v>0</v>
      </c>
      <c r="J924" s="49">
        <v>0</v>
      </c>
      <c r="K924" s="46">
        <v>0</v>
      </c>
      <c r="L924" s="46">
        <v>0</v>
      </c>
      <c r="M924" s="49" t="s">
        <v>67</v>
      </c>
      <c r="N924" s="51">
        <v>0</v>
      </c>
      <c r="O924" s="52" t="s">
        <v>68</v>
      </c>
      <c r="P924" s="48">
        <v>0</v>
      </c>
      <c r="Q924" s="46">
        <v>0</v>
      </c>
      <c r="R924" s="46" t="s">
        <v>67</v>
      </c>
      <c r="S924" s="52" t="s">
        <v>67</v>
      </c>
      <c r="T924" s="48">
        <v>0</v>
      </c>
      <c r="U924" s="46">
        <v>0</v>
      </c>
      <c r="V924" s="46">
        <v>0</v>
      </c>
      <c r="W924" s="46">
        <v>0</v>
      </c>
      <c r="X924" s="46">
        <v>0</v>
      </c>
      <c r="Y924" s="48">
        <v>0</v>
      </c>
      <c r="Z924" s="48">
        <v>0</v>
      </c>
      <c r="AA924" s="52">
        <v>0</v>
      </c>
      <c r="AB924" s="48">
        <v>0</v>
      </c>
      <c r="AC924" s="52">
        <v>0</v>
      </c>
      <c r="AD924" s="53" t="s">
        <v>68</v>
      </c>
    </row>
    <row r="925" spans="1:30" ht="30" customHeight="1" x14ac:dyDescent="0.25">
      <c r="A925" s="45" t="s">
        <v>60</v>
      </c>
      <c r="B925" s="45" t="s">
        <v>61</v>
      </c>
      <c r="C925" s="45" t="s">
        <v>1479</v>
      </c>
      <c r="D925" s="46" t="s">
        <v>1588</v>
      </c>
      <c r="E925" s="46" t="s">
        <v>1546</v>
      </c>
      <c r="F925" s="46" t="s">
        <v>1589</v>
      </c>
      <c r="G925" s="46" t="s">
        <v>1590</v>
      </c>
      <c r="H925" s="47" t="s">
        <v>66</v>
      </c>
      <c r="I925" s="48">
        <v>0</v>
      </c>
      <c r="J925" s="49">
        <v>0</v>
      </c>
      <c r="K925" s="46">
        <v>0</v>
      </c>
      <c r="L925" s="46">
        <v>0</v>
      </c>
      <c r="M925" s="49" t="s">
        <v>67</v>
      </c>
      <c r="N925" s="54">
        <v>0</v>
      </c>
      <c r="O925" s="52" t="s">
        <v>68</v>
      </c>
      <c r="P925" s="48">
        <v>0</v>
      </c>
      <c r="Q925" s="46">
        <v>0</v>
      </c>
      <c r="R925" s="46" t="s">
        <v>67</v>
      </c>
      <c r="S925" s="52" t="s">
        <v>67</v>
      </c>
      <c r="T925" s="48">
        <v>0</v>
      </c>
      <c r="U925" s="46">
        <v>0</v>
      </c>
      <c r="V925" s="46">
        <v>0</v>
      </c>
      <c r="W925" s="46">
        <v>0</v>
      </c>
      <c r="X925" s="46">
        <v>0</v>
      </c>
      <c r="Y925" s="48">
        <v>0</v>
      </c>
      <c r="Z925" s="48">
        <v>0</v>
      </c>
      <c r="AA925" s="52">
        <v>0</v>
      </c>
      <c r="AB925" s="48">
        <v>0</v>
      </c>
      <c r="AC925" s="52">
        <v>0</v>
      </c>
      <c r="AD925" s="53" t="s">
        <v>68</v>
      </c>
    </row>
    <row r="926" spans="1:30" ht="30" customHeight="1" x14ac:dyDescent="0.25">
      <c r="A926" s="45" t="s">
        <v>60</v>
      </c>
      <c r="B926" s="45" t="s">
        <v>61</v>
      </c>
      <c r="C926" s="45" t="s">
        <v>1479</v>
      </c>
      <c r="D926" s="46" t="s">
        <v>1588</v>
      </c>
      <c r="E926" s="46" t="s">
        <v>1546</v>
      </c>
      <c r="F926" s="46" t="s">
        <v>1591</v>
      </c>
      <c r="G926" s="46" t="s">
        <v>1592</v>
      </c>
      <c r="H926" s="47" t="s">
        <v>66</v>
      </c>
      <c r="I926" s="48">
        <v>0</v>
      </c>
      <c r="J926" s="49">
        <v>0</v>
      </c>
      <c r="K926" s="46">
        <v>0</v>
      </c>
      <c r="L926" s="46">
        <v>0</v>
      </c>
      <c r="M926" s="49" t="s">
        <v>67</v>
      </c>
      <c r="N926" s="54">
        <v>0</v>
      </c>
      <c r="O926" s="52" t="s">
        <v>68</v>
      </c>
      <c r="P926" s="48">
        <v>0</v>
      </c>
      <c r="Q926" s="46">
        <v>0</v>
      </c>
      <c r="R926" s="46" t="s">
        <v>67</v>
      </c>
      <c r="S926" s="52" t="s">
        <v>67</v>
      </c>
      <c r="T926" s="48">
        <v>0</v>
      </c>
      <c r="U926" s="46">
        <v>0</v>
      </c>
      <c r="V926" s="46">
        <v>0</v>
      </c>
      <c r="W926" s="46">
        <v>0</v>
      </c>
      <c r="X926" s="46">
        <v>0</v>
      </c>
      <c r="Y926" s="48">
        <v>0</v>
      </c>
      <c r="Z926" s="48">
        <v>0</v>
      </c>
      <c r="AA926" s="52">
        <v>0</v>
      </c>
      <c r="AB926" s="48">
        <v>0</v>
      </c>
      <c r="AC926" s="52">
        <v>0</v>
      </c>
      <c r="AD926" s="53" t="s">
        <v>68</v>
      </c>
    </row>
    <row r="927" spans="1:30" ht="30" customHeight="1" x14ac:dyDescent="0.25">
      <c r="A927" s="45" t="s">
        <v>60</v>
      </c>
      <c r="B927" s="45" t="s">
        <v>61</v>
      </c>
      <c r="C927" s="45" t="s">
        <v>1479</v>
      </c>
      <c r="D927" s="46" t="s">
        <v>1593</v>
      </c>
      <c r="E927" s="46" t="s">
        <v>1510</v>
      </c>
      <c r="F927" s="46" t="s">
        <v>1594</v>
      </c>
      <c r="G927" s="46" t="s">
        <v>1510</v>
      </c>
      <c r="H927" s="47" t="s">
        <v>66</v>
      </c>
      <c r="I927" s="48">
        <v>0</v>
      </c>
      <c r="J927" s="49">
        <v>0</v>
      </c>
      <c r="K927" s="46">
        <v>0</v>
      </c>
      <c r="L927" s="46">
        <v>0</v>
      </c>
      <c r="M927" s="49" t="s">
        <v>67</v>
      </c>
      <c r="N927" s="51">
        <v>0</v>
      </c>
      <c r="O927" s="52" t="s">
        <v>68</v>
      </c>
      <c r="P927" s="48">
        <v>0</v>
      </c>
      <c r="Q927" s="46">
        <v>0</v>
      </c>
      <c r="R927" s="46" t="s">
        <v>67</v>
      </c>
      <c r="S927" s="52" t="s">
        <v>67</v>
      </c>
      <c r="T927" s="48">
        <v>0</v>
      </c>
      <c r="U927" s="46">
        <v>0</v>
      </c>
      <c r="V927" s="46">
        <v>0</v>
      </c>
      <c r="W927" s="46">
        <v>0</v>
      </c>
      <c r="X927" s="46">
        <v>0</v>
      </c>
      <c r="Y927" s="48">
        <v>0</v>
      </c>
      <c r="Z927" s="48">
        <v>0</v>
      </c>
      <c r="AA927" s="52">
        <v>0</v>
      </c>
      <c r="AB927" s="48">
        <v>0</v>
      </c>
      <c r="AC927" s="52">
        <v>0</v>
      </c>
      <c r="AD927" s="53" t="s">
        <v>68</v>
      </c>
    </row>
    <row r="928" spans="1:30" ht="30" customHeight="1" x14ac:dyDescent="0.25">
      <c r="A928" s="45" t="s">
        <v>60</v>
      </c>
      <c r="B928" s="45" t="s">
        <v>61</v>
      </c>
      <c r="C928" s="45" t="s">
        <v>1479</v>
      </c>
      <c r="D928" s="46" t="s">
        <v>1593</v>
      </c>
      <c r="E928" s="46" t="s">
        <v>1510</v>
      </c>
      <c r="F928" s="46" t="s">
        <v>1595</v>
      </c>
      <c r="G928" s="46" t="s">
        <v>1596</v>
      </c>
      <c r="H928" s="47" t="s">
        <v>66</v>
      </c>
      <c r="I928" s="48">
        <v>0</v>
      </c>
      <c r="J928" s="49">
        <v>0</v>
      </c>
      <c r="K928" s="46">
        <v>0</v>
      </c>
      <c r="L928" s="46">
        <v>0</v>
      </c>
      <c r="M928" s="49" t="s">
        <v>67</v>
      </c>
      <c r="N928" s="54">
        <v>0</v>
      </c>
      <c r="O928" s="52" t="s">
        <v>68</v>
      </c>
      <c r="P928" s="48">
        <v>0</v>
      </c>
      <c r="Q928" s="46">
        <v>0</v>
      </c>
      <c r="R928" s="46" t="s">
        <v>67</v>
      </c>
      <c r="S928" s="52" t="s">
        <v>67</v>
      </c>
      <c r="T928" s="48">
        <v>0</v>
      </c>
      <c r="U928" s="46">
        <v>0</v>
      </c>
      <c r="V928" s="46">
        <v>0</v>
      </c>
      <c r="W928" s="46">
        <v>0</v>
      </c>
      <c r="X928" s="46">
        <v>0</v>
      </c>
      <c r="Y928" s="48">
        <v>0</v>
      </c>
      <c r="Z928" s="48">
        <v>0</v>
      </c>
      <c r="AA928" s="52">
        <v>0</v>
      </c>
      <c r="AB928" s="48">
        <v>0</v>
      </c>
      <c r="AC928" s="52">
        <v>0</v>
      </c>
      <c r="AD928" s="53" t="s">
        <v>68</v>
      </c>
    </row>
    <row r="929" spans="1:30" ht="30" customHeight="1" x14ac:dyDescent="0.25">
      <c r="A929" s="45" t="s">
        <v>60</v>
      </c>
      <c r="B929" s="45" t="s">
        <v>61</v>
      </c>
      <c r="C929" s="45" t="s">
        <v>1479</v>
      </c>
      <c r="D929" s="46" t="s">
        <v>1593</v>
      </c>
      <c r="E929" s="46" t="s">
        <v>1510</v>
      </c>
      <c r="F929" s="46" t="s">
        <v>1597</v>
      </c>
      <c r="G929" s="46" t="s">
        <v>1598</v>
      </c>
      <c r="H929" s="47" t="s">
        <v>66</v>
      </c>
      <c r="I929" s="48">
        <v>0</v>
      </c>
      <c r="J929" s="49">
        <v>0</v>
      </c>
      <c r="K929" s="46">
        <v>0</v>
      </c>
      <c r="L929" s="46">
        <v>0</v>
      </c>
      <c r="M929" s="49" t="s">
        <v>67</v>
      </c>
      <c r="N929" s="51">
        <v>0</v>
      </c>
      <c r="O929" s="52" t="s">
        <v>68</v>
      </c>
      <c r="P929" s="48">
        <v>0</v>
      </c>
      <c r="Q929" s="46">
        <v>0</v>
      </c>
      <c r="R929" s="46" t="s">
        <v>67</v>
      </c>
      <c r="S929" s="52" t="s">
        <v>67</v>
      </c>
      <c r="T929" s="48">
        <v>0</v>
      </c>
      <c r="U929" s="46">
        <v>0</v>
      </c>
      <c r="V929" s="46">
        <v>0</v>
      </c>
      <c r="W929" s="46">
        <v>0</v>
      </c>
      <c r="X929" s="46">
        <v>0</v>
      </c>
      <c r="Y929" s="48">
        <v>0</v>
      </c>
      <c r="Z929" s="48">
        <v>0</v>
      </c>
      <c r="AA929" s="52">
        <v>0</v>
      </c>
      <c r="AB929" s="48">
        <v>0</v>
      </c>
      <c r="AC929" s="52">
        <v>0</v>
      </c>
      <c r="AD929" s="53" t="s">
        <v>68</v>
      </c>
    </row>
    <row r="930" spans="1:30" ht="30" customHeight="1" x14ac:dyDescent="0.25">
      <c r="A930" s="45" t="s">
        <v>60</v>
      </c>
      <c r="B930" s="45" t="s">
        <v>61</v>
      </c>
      <c r="C930" s="45" t="s">
        <v>1479</v>
      </c>
      <c r="D930" s="46" t="s">
        <v>1567</v>
      </c>
      <c r="E930" s="46" t="s">
        <v>1568</v>
      </c>
      <c r="F930" s="46" t="s">
        <v>1599</v>
      </c>
      <c r="G930" s="46" t="s">
        <v>1568</v>
      </c>
      <c r="H930" s="47" t="s">
        <v>66</v>
      </c>
      <c r="I930" s="48">
        <v>0</v>
      </c>
      <c r="J930" s="49">
        <v>0</v>
      </c>
      <c r="K930" s="46">
        <v>0</v>
      </c>
      <c r="L930" s="46">
        <v>0</v>
      </c>
      <c r="M930" s="49" t="s">
        <v>67</v>
      </c>
      <c r="N930" s="54">
        <v>0</v>
      </c>
      <c r="O930" s="52" t="s">
        <v>68</v>
      </c>
      <c r="P930" s="48">
        <v>0</v>
      </c>
      <c r="Q930" s="46">
        <v>0</v>
      </c>
      <c r="R930" s="46" t="s">
        <v>67</v>
      </c>
      <c r="S930" s="52" t="s">
        <v>67</v>
      </c>
      <c r="T930" s="48">
        <v>0</v>
      </c>
      <c r="U930" s="46">
        <v>0</v>
      </c>
      <c r="V930" s="46">
        <v>0</v>
      </c>
      <c r="W930" s="46">
        <v>0</v>
      </c>
      <c r="X930" s="46">
        <v>0</v>
      </c>
      <c r="Y930" s="48">
        <v>0</v>
      </c>
      <c r="Z930" s="48">
        <v>0</v>
      </c>
      <c r="AA930" s="52">
        <v>0</v>
      </c>
      <c r="AB930" s="48">
        <v>0</v>
      </c>
      <c r="AC930" s="52">
        <v>0</v>
      </c>
      <c r="AD930" s="53" t="s">
        <v>68</v>
      </c>
    </row>
    <row r="931" spans="1:30" ht="30" customHeight="1" x14ac:dyDescent="0.25">
      <c r="A931" s="45" t="s">
        <v>60</v>
      </c>
      <c r="B931" s="45" t="s">
        <v>61</v>
      </c>
      <c r="C931" s="45" t="s">
        <v>1479</v>
      </c>
      <c r="D931" s="46" t="s">
        <v>1567</v>
      </c>
      <c r="E931" s="46" t="s">
        <v>1568</v>
      </c>
      <c r="F931" s="46" t="s">
        <v>1600</v>
      </c>
      <c r="G931" s="46" t="s">
        <v>1570</v>
      </c>
      <c r="H931" s="47" t="s">
        <v>66</v>
      </c>
      <c r="I931" s="48">
        <v>0</v>
      </c>
      <c r="J931" s="49">
        <v>0</v>
      </c>
      <c r="K931" s="46">
        <v>0</v>
      </c>
      <c r="L931" s="46">
        <v>0</v>
      </c>
      <c r="M931" s="49" t="s">
        <v>67</v>
      </c>
      <c r="N931" s="51">
        <v>0</v>
      </c>
      <c r="O931" s="52" t="s">
        <v>68</v>
      </c>
      <c r="P931" s="48">
        <v>0</v>
      </c>
      <c r="Q931" s="46">
        <v>0</v>
      </c>
      <c r="R931" s="46" t="s">
        <v>67</v>
      </c>
      <c r="S931" s="52" t="s">
        <v>67</v>
      </c>
      <c r="T931" s="48">
        <v>0</v>
      </c>
      <c r="U931" s="46">
        <v>0</v>
      </c>
      <c r="V931" s="46">
        <v>0</v>
      </c>
      <c r="W931" s="46">
        <v>0</v>
      </c>
      <c r="X931" s="46">
        <v>0</v>
      </c>
      <c r="Y931" s="48">
        <v>0</v>
      </c>
      <c r="Z931" s="48">
        <v>0</v>
      </c>
      <c r="AA931" s="52">
        <v>0</v>
      </c>
      <c r="AB931" s="48">
        <v>0</v>
      </c>
      <c r="AC931" s="52">
        <v>0</v>
      </c>
      <c r="AD931" s="53" t="s">
        <v>68</v>
      </c>
    </row>
    <row r="932" spans="1:30" ht="30" customHeight="1" x14ac:dyDescent="0.25">
      <c r="A932" s="45" t="s">
        <v>60</v>
      </c>
      <c r="B932" s="45" t="s">
        <v>61</v>
      </c>
      <c r="C932" s="45" t="s">
        <v>1479</v>
      </c>
      <c r="D932" s="46" t="s">
        <v>1601</v>
      </c>
      <c r="E932" s="46" t="s">
        <v>1485</v>
      </c>
      <c r="F932" s="46" t="s">
        <v>1602</v>
      </c>
      <c r="G932" s="46" t="s">
        <v>1485</v>
      </c>
      <c r="H932" s="47" t="s">
        <v>66</v>
      </c>
      <c r="I932" s="48">
        <v>0</v>
      </c>
      <c r="J932" s="49">
        <v>0</v>
      </c>
      <c r="K932" s="46">
        <v>0</v>
      </c>
      <c r="L932" s="46">
        <v>0</v>
      </c>
      <c r="M932" s="49" t="s">
        <v>67</v>
      </c>
      <c r="N932" s="54">
        <v>0</v>
      </c>
      <c r="O932" s="52" t="s">
        <v>68</v>
      </c>
      <c r="P932" s="48">
        <v>0</v>
      </c>
      <c r="Q932" s="46">
        <v>0</v>
      </c>
      <c r="R932" s="46" t="s">
        <v>67</v>
      </c>
      <c r="S932" s="52" t="s">
        <v>67</v>
      </c>
      <c r="T932" s="48">
        <v>0</v>
      </c>
      <c r="U932" s="46">
        <v>0</v>
      </c>
      <c r="V932" s="46">
        <v>0</v>
      </c>
      <c r="W932" s="46">
        <v>0</v>
      </c>
      <c r="X932" s="46">
        <v>0</v>
      </c>
      <c r="Y932" s="48">
        <v>0</v>
      </c>
      <c r="Z932" s="48">
        <v>0</v>
      </c>
      <c r="AA932" s="52">
        <v>0</v>
      </c>
      <c r="AB932" s="48">
        <v>0</v>
      </c>
      <c r="AC932" s="52">
        <v>0</v>
      </c>
      <c r="AD932" s="53" t="s">
        <v>68</v>
      </c>
    </row>
    <row r="933" spans="1:30" ht="30" customHeight="1" x14ac:dyDescent="0.25">
      <c r="A933" s="45" t="s">
        <v>60</v>
      </c>
      <c r="B933" s="45" t="s">
        <v>61</v>
      </c>
      <c r="C933" s="45" t="s">
        <v>1479</v>
      </c>
      <c r="D933" s="46" t="s">
        <v>1601</v>
      </c>
      <c r="E933" s="46" t="s">
        <v>1485</v>
      </c>
      <c r="F933" s="46" t="s">
        <v>1603</v>
      </c>
      <c r="G933" s="46" t="s">
        <v>1485</v>
      </c>
      <c r="H933" s="47" t="s">
        <v>66</v>
      </c>
      <c r="I933" s="48">
        <v>0</v>
      </c>
      <c r="J933" s="49">
        <v>0</v>
      </c>
      <c r="K933" s="46">
        <v>0</v>
      </c>
      <c r="L933" s="46">
        <v>0</v>
      </c>
      <c r="M933" s="49" t="s">
        <v>67</v>
      </c>
      <c r="N933" s="54">
        <v>0</v>
      </c>
      <c r="O933" s="52" t="s">
        <v>68</v>
      </c>
      <c r="P933" s="48">
        <v>0</v>
      </c>
      <c r="Q933" s="46">
        <v>0</v>
      </c>
      <c r="R933" s="46" t="s">
        <v>67</v>
      </c>
      <c r="S933" s="52" t="s">
        <v>67</v>
      </c>
      <c r="T933" s="48">
        <v>0</v>
      </c>
      <c r="U933" s="46">
        <v>0</v>
      </c>
      <c r="V933" s="46">
        <v>0</v>
      </c>
      <c r="W933" s="46">
        <v>0</v>
      </c>
      <c r="X933" s="46">
        <v>0</v>
      </c>
      <c r="Y933" s="48">
        <v>0</v>
      </c>
      <c r="Z933" s="48">
        <v>0</v>
      </c>
      <c r="AA933" s="52">
        <v>0</v>
      </c>
      <c r="AB933" s="48">
        <v>0</v>
      </c>
      <c r="AC933" s="52">
        <v>0</v>
      </c>
      <c r="AD933" s="53" t="s">
        <v>68</v>
      </c>
    </row>
    <row r="934" spans="1:30" ht="30" customHeight="1" x14ac:dyDescent="0.25">
      <c r="A934" s="45" t="s">
        <v>60</v>
      </c>
      <c r="B934" s="45" t="s">
        <v>61</v>
      </c>
      <c r="C934" s="45" t="s">
        <v>1479</v>
      </c>
      <c r="D934" s="46" t="s">
        <v>1601</v>
      </c>
      <c r="E934" s="46" t="s">
        <v>1485</v>
      </c>
      <c r="F934" s="46" t="s">
        <v>1604</v>
      </c>
      <c r="G934" s="46" t="s">
        <v>1485</v>
      </c>
      <c r="H934" s="47" t="s">
        <v>66</v>
      </c>
      <c r="I934" s="48">
        <v>0</v>
      </c>
      <c r="J934" s="49">
        <v>0</v>
      </c>
      <c r="K934" s="46">
        <v>0</v>
      </c>
      <c r="L934" s="46">
        <v>0</v>
      </c>
      <c r="M934" s="49" t="s">
        <v>67</v>
      </c>
      <c r="N934" s="51">
        <v>0</v>
      </c>
      <c r="O934" s="52" t="s">
        <v>68</v>
      </c>
      <c r="P934" s="48">
        <v>0</v>
      </c>
      <c r="Q934" s="46">
        <v>0</v>
      </c>
      <c r="R934" s="46" t="s">
        <v>67</v>
      </c>
      <c r="S934" s="52" t="s">
        <v>67</v>
      </c>
      <c r="T934" s="48">
        <v>0</v>
      </c>
      <c r="U934" s="46">
        <v>0</v>
      </c>
      <c r="V934" s="46">
        <v>0</v>
      </c>
      <c r="W934" s="46">
        <v>0</v>
      </c>
      <c r="X934" s="46">
        <v>0</v>
      </c>
      <c r="Y934" s="48">
        <v>0</v>
      </c>
      <c r="Z934" s="48">
        <v>0</v>
      </c>
      <c r="AA934" s="52">
        <v>0</v>
      </c>
      <c r="AB934" s="48">
        <v>0</v>
      </c>
      <c r="AC934" s="52">
        <v>0</v>
      </c>
      <c r="AD934" s="53" t="s">
        <v>68</v>
      </c>
    </row>
    <row r="935" spans="1:30" ht="30" customHeight="1" x14ac:dyDescent="0.25">
      <c r="A935" s="45" t="s">
        <v>60</v>
      </c>
      <c r="B935" s="45" t="s">
        <v>61</v>
      </c>
      <c r="C935" s="45" t="s">
        <v>1479</v>
      </c>
      <c r="D935" s="46" t="s">
        <v>1601</v>
      </c>
      <c r="E935" s="46" t="s">
        <v>1485</v>
      </c>
      <c r="F935" s="46" t="s">
        <v>1605</v>
      </c>
      <c r="G935" s="46" t="s">
        <v>1485</v>
      </c>
      <c r="H935" s="47" t="s">
        <v>66</v>
      </c>
      <c r="I935" s="48">
        <v>0</v>
      </c>
      <c r="J935" s="49">
        <v>0</v>
      </c>
      <c r="K935" s="46">
        <v>0</v>
      </c>
      <c r="L935" s="46">
        <v>0</v>
      </c>
      <c r="M935" s="49" t="s">
        <v>67</v>
      </c>
      <c r="N935" s="54">
        <v>0</v>
      </c>
      <c r="O935" s="52" t="s">
        <v>68</v>
      </c>
      <c r="P935" s="48">
        <v>0</v>
      </c>
      <c r="Q935" s="46">
        <v>0</v>
      </c>
      <c r="R935" s="46" t="s">
        <v>67</v>
      </c>
      <c r="S935" s="52" t="s">
        <v>67</v>
      </c>
      <c r="T935" s="48">
        <v>0</v>
      </c>
      <c r="U935" s="46">
        <v>0</v>
      </c>
      <c r="V935" s="46">
        <v>0</v>
      </c>
      <c r="W935" s="46">
        <v>0</v>
      </c>
      <c r="X935" s="46">
        <v>0</v>
      </c>
      <c r="Y935" s="48">
        <v>0</v>
      </c>
      <c r="Z935" s="48">
        <v>0</v>
      </c>
      <c r="AA935" s="52">
        <v>0</v>
      </c>
      <c r="AB935" s="48">
        <v>0</v>
      </c>
      <c r="AC935" s="52">
        <v>0</v>
      </c>
      <c r="AD935" s="53" t="s">
        <v>68</v>
      </c>
    </row>
    <row r="936" spans="1:30" ht="30" customHeight="1" x14ac:dyDescent="0.25">
      <c r="A936" s="45" t="s">
        <v>60</v>
      </c>
      <c r="B936" s="45" t="s">
        <v>61</v>
      </c>
      <c r="C936" s="45" t="s">
        <v>1479</v>
      </c>
      <c r="D936" s="46" t="s">
        <v>1601</v>
      </c>
      <c r="E936" s="46" t="s">
        <v>1485</v>
      </c>
      <c r="F936" s="46" t="s">
        <v>1606</v>
      </c>
      <c r="G936" s="46" t="s">
        <v>1485</v>
      </c>
      <c r="H936" s="47" t="s">
        <v>66</v>
      </c>
      <c r="I936" s="48">
        <v>0</v>
      </c>
      <c r="J936" s="49">
        <v>0</v>
      </c>
      <c r="K936" s="46">
        <v>0</v>
      </c>
      <c r="L936" s="46">
        <v>0</v>
      </c>
      <c r="M936" s="49" t="s">
        <v>67</v>
      </c>
      <c r="N936" s="51">
        <v>0</v>
      </c>
      <c r="O936" s="52" t="s">
        <v>68</v>
      </c>
      <c r="P936" s="48">
        <v>0</v>
      </c>
      <c r="Q936" s="46">
        <v>0</v>
      </c>
      <c r="R936" s="46" t="s">
        <v>67</v>
      </c>
      <c r="S936" s="52" t="s">
        <v>67</v>
      </c>
      <c r="T936" s="48">
        <v>0</v>
      </c>
      <c r="U936" s="46">
        <v>0</v>
      </c>
      <c r="V936" s="46">
        <v>0</v>
      </c>
      <c r="W936" s="46">
        <v>0</v>
      </c>
      <c r="X936" s="46">
        <v>0</v>
      </c>
      <c r="Y936" s="48">
        <v>0</v>
      </c>
      <c r="Z936" s="48">
        <v>0</v>
      </c>
      <c r="AA936" s="52">
        <v>0</v>
      </c>
      <c r="AB936" s="48">
        <v>0</v>
      </c>
      <c r="AC936" s="52">
        <v>0</v>
      </c>
      <c r="AD936" s="53" t="s">
        <v>68</v>
      </c>
    </row>
    <row r="937" spans="1:30" ht="30" customHeight="1" x14ac:dyDescent="0.25">
      <c r="A937" s="45" t="s">
        <v>60</v>
      </c>
      <c r="B937" s="45" t="s">
        <v>61</v>
      </c>
      <c r="C937" s="45" t="s">
        <v>1479</v>
      </c>
      <c r="D937" s="46" t="s">
        <v>1601</v>
      </c>
      <c r="E937" s="46" t="s">
        <v>1485</v>
      </c>
      <c r="F937" s="46" t="s">
        <v>1607</v>
      </c>
      <c r="G937" s="46" t="s">
        <v>1485</v>
      </c>
      <c r="H937" s="47" t="s">
        <v>66</v>
      </c>
      <c r="I937" s="48">
        <v>0</v>
      </c>
      <c r="J937" s="49">
        <v>0</v>
      </c>
      <c r="K937" s="46">
        <v>0</v>
      </c>
      <c r="L937" s="46">
        <v>0</v>
      </c>
      <c r="M937" s="49" t="s">
        <v>67</v>
      </c>
      <c r="N937" s="54">
        <v>0</v>
      </c>
      <c r="O937" s="52" t="s">
        <v>68</v>
      </c>
      <c r="P937" s="48">
        <v>0</v>
      </c>
      <c r="Q937" s="46">
        <v>0</v>
      </c>
      <c r="R937" s="46" t="s">
        <v>67</v>
      </c>
      <c r="S937" s="52" t="s">
        <v>67</v>
      </c>
      <c r="T937" s="48">
        <v>0</v>
      </c>
      <c r="U937" s="46">
        <v>0</v>
      </c>
      <c r="V937" s="46">
        <v>0</v>
      </c>
      <c r="W937" s="46">
        <v>0</v>
      </c>
      <c r="X937" s="46">
        <v>0</v>
      </c>
      <c r="Y937" s="48">
        <v>0</v>
      </c>
      <c r="Z937" s="48">
        <v>0</v>
      </c>
      <c r="AA937" s="52">
        <v>0</v>
      </c>
      <c r="AB937" s="48">
        <v>0</v>
      </c>
      <c r="AC937" s="52">
        <v>0</v>
      </c>
      <c r="AD937" s="53" t="s">
        <v>68</v>
      </c>
    </row>
    <row r="938" spans="1:30" ht="30" customHeight="1" x14ac:dyDescent="0.25">
      <c r="A938" s="45" t="s">
        <v>60</v>
      </c>
      <c r="B938" s="45" t="s">
        <v>61</v>
      </c>
      <c r="C938" s="45" t="s">
        <v>1479</v>
      </c>
      <c r="D938" s="46" t="s">
        <v>1601</v>
      </c>
      <c r="E938" s="46" t="s">
        <v>1485</v>
      </c>
      <c r="F938" s="46" t="s">
        <v>1608</v>
      </c>
      <c r="G938" s="46" t="s">
        <v>1485</v>
      </c>
      <c r="H938" s="47" t="s">
        <v>66</v>
      </c>
      <c r="I938" s="48">
        <v>0</v>
      </c>
      <c r="J938" s="49">
        <v>0</v>
      </c>
      <c r="K938" s="46">
        <v>0</v>
      </c>
      <c r="L938" s="46">
        <v>0</v>
      </c>
      <c r="M938" s="49" t="s">
        <v>67</v>
      </c>
      <c r="N938" s="51">
        <v>0</v>
      </c>
      <c r="O938" s="52" t="s">
        <v>68</v>
      </c>
      <c r="P938" s="48">
        <v>0</v>
      </c>
      <c r="Q938" s="46">
        <v>0</v>
      </c>
      <c r="R938" s="46" t="s">
        <v>67</v>
      </c>
      <c r="S938" s="52" t="s">
        <v>67</v>
      </c>
      <c r="T938" s="48">
        <v>0</v>
      </c>
      <c r="U938" s="46">
        <v>0</v>
      </c>
      <c r="V938" s="46">
        <v>0</v>
      </c>
      <c r="W938" s="46">
        <v>0</v>
      </c>
      <c r="X938" s="46">
        <v>0</v>
      </c>
      <c r="Y938" s="48">
        <v>0</v>
      </c>
      <c r="Z938" s="48">
        <v>0</v>
      </c>
      <c r="AA938" s="52">
        <v>0</v>
      </c>
      <c r="AB938" s="48">
        <v>0</v>
      </c>
      <c r="AC938" s="52">
        <v>0</v>
      </c>
      <c r="AD938" s="53" t="s">
        <v>68</v>
      </c>
    </row>
    <row r="939" spans="1:30" ht="30" customHeight="1" x14ac:dyDescent="0.25">
      <c r="A939" s="45" t="s">
        <v>60</v>
      </c>
      <c r="B939" s="45" t="s">
        <v>61</v>
      </c>
      <c r="C939" s="45" t="s">
        <v>1479</v>
      </c>
      <c r="D939" s="46" t="s">
        <v>1601</v>
      </c>
      <c r="E939" s="46" t="s">
        <v>1485</v>
      </c>
      <c r="F939" s="46" t="s">
        <v>1609</v>
      </c>
      <c r="G939" s="46" t="s">
        <v>1485</v>
      </c>
      <c r="H939" s="47" t="s">
        <v>66</v>
      </c>
      <c r="I939" s="48">
        <v>0</v>
      </c>
      <c r="J939" s="49">
        <v>0</v>
      </c>
      <c r="K939" s="46">
        <v>0</v>
      </c>
      <c r="L939" s="46">
        <v>0</v>
      </c>
      <c r="M939" s="49" t="s">
        <v>67</v>
      </c>
      <c r="N939" s="54">
        <v>0</v>
      </c>
      <c r="O939" s="52" t="s">
        <v>68</v>
      </c>
      <c r="P939" s="48">
        <v>0</v>
      </c>
      <c r="Q939" s="46">
        <v>0</v>
      </c>
      <c r="R939" s="46" t="s">
        <v>67</v>
      </c>
      <c r="S939" s="52" t="s">
        <v>67</v>
      </c>
      <c r="T939" s="48">
        <v>0</v>
      </c>
      <c r="U939" s="46">
        <v>0</v>
      </c>
      <c r="V939" s="46">
        <v>0</v>
      </c>
      <c r="W939" s="46">
        <v>0</v>
      </c>
      <c r="X939" s="46">
        <v>0</v>
      </c>
      <c r="Y939" s="48">
        <v>0</v>
      </c>
      <c r="Z939" s="48">
        <v>0</v>
      </c>
      <c r="AA939" s="52">
        <v>0</v>
      </c>
      <c r="AB939" s="48">
        <v>0</v>
      </c>
      <c r="AC939" s="52">
        <v>0</v>
      </c>
      <c r="AD939" s="53" t="s">
        <v>68</v>
      </c>
    </row>
    <row r="940" spans="1:30" ht="30" customHeight="1" x14ac:dyDescent="0.25">
      <c r="A940" s="45" t="s">
        <v>60</v>
      </c>
      <c r="B940" s="45" t="s">
        <v>61</v>
      </c>
      <c r="C940" s="45" t="s">
        <v>1479</v>
      </c>
      <c r="D940" s="46" t="s">
        <v>1610</v>
      </c>
      <c r="E940" s="46" t="s">
        <v>1510</v>
      </c>
      <c r="F940" s="46" t="s">
        <v>1611</v>
      </c>
      <c r="G940" s="46" t="s">
        <v>1612</v>
      </c>
      <c r="H940" s="47" t="s">
        <v>66</v>
      </c>
      <c r="I940" s="48">
        <v>0</v>
      </c>
      <c r="J940" s="49">
        <v>0</v>
      </c>
      <c r="K940" s="46">
        <v>0</v>
      </c>
      <c r="L940" s="46">
        <v>0</v>
      </c>
      <c r="M940" s="49" t="s">
        <v>67</v>
      </c>
      <c r="N940" s="54">
        <v>0</v>
      </c>
      <c r="O940" s="52" t="s">
        <v>68</v>
      </c>
      <c r="P940" s="48">
        <v>0</v>
      </c>
      <c r="Q940" s="46">
        <v>0</v>
      </c>
      <c r="R940" s="46" t="s">
        <v>67</v>
      </c>
      <c r="S940" s="52" t="s">
        <v>67</v>
      </c>
      <c r="T940" s="48">
        <v>0</v>
      </c>
      <c r="U940" s="46">
        <v>0</v>
      </c>
      <c r="V940" s="46">
        <v>0</v>
      </c>
      <c r="W940" s="46">
        <v>0</v>
      </c>
      <c r="X940" s="46">
        <v>0</v>
      </c>
      <c r="Y940" s="48">
        <v>0</v>
      </c>
      <c r="Z940" s="48">
        <v>0</v>
      </c>
      <c r="AA940" s="52">
        <v>0</v>
      </c>
      <c r="AB940" s="48">
        <v>0</v>
      </c>
      <c r="AC940" s="52">
        <v>0</v>
      </c>
      <c r="AD940" s="53" t="s">
        <v>68</v>
      </c>
    </row>
    <row r="941" spans="1:30" ht="30" customHeight="1" x14ac:dyDescent="0.25">
      <c r="A941" s="45" t="s">
        <v>60</v>
      </c>
      <c r="B941" s="45" t="s">
        <v>61</v>
      </c>
      <c r="C941" s="45" t="s">
        <v>1479</v>
      </c>
      <c r="D941" s="46" t="s">
        <v>1610</v>
      </c>
      <c r="E941" s="46" t="s">
        <v>1510</v>
      </c>
      <c r="F941" s="46" t="s">
        <v>1613</v>
      </c>
      <c r="G941" s="46" t="s">
        <v>1512</v>
      </c>
      <c r="H941" s="47" t="s">
        <v>66</v>
      </c>
      <c r="I941" s="48">
        <v>0</v>
      </c>
      <c r="J941" s="49">
        <v>0</v>
      </c>
      <c r="K941" s="46">
        <v>0</v>
      </c>
      <c r="L941" s="46">
        <v>0</v>
      </c>
      <c r="M941" s="49" t="s">
        <v>67</v>
      </c>
      <c r="N941" s="51">
        <v>0</v>
      </c>
      <c r="O941" s="52" t="s">
        <v>68</v>
      </c>
      <c r="P941" s="48">
        <v>0</v>
      </c>
      <c r="Q941" s="46">
        <v>0</v>
      </c>
      <c r="R941" s="46" t="s">
        <v>67</v>
      </c>
      <c r="S941" s="52" t="s">
        <v>67</v>
      </c>
      <c r="T941" s="48">
        <v>0</v>
      </c>
      <c r="U941" s="46">
        <v>0</v>
      </c>
      <c r="V941" s="46">
        <v>0</v>
      </c>
      <c r="W941" s="46">
        <v>0</v>
      </c>
      <c r="X941" s="46">
        <v>0</v>
      </c>
      <c r="Y941" s="48">
        <v>0</v>
      </c>
      <c r="Z941" s="48">
        <v>0</v>
      </c>
      <c r="AA941" s="52">
        <v>0</v>
      </c>
      <c r="AB941" s="48">
        <v>0</v>
      </c>
      <c r="AC941" s="52">
        <v>0</v>
      </c>
      <c r="AD941" s="53" t="s">
        <v>68</v>
      </c>
    </row>
    <row r="942" spans="1:30" ht="30" customHeight="1" x14ac:dyDescent="0.25">
      <c r="A942" s="45" t="s">
        <v>60</v>
      </c>
      <c r="B942" s="45" t="s">
        <v>61</v>
      </c>
      <c r="C942" s="45" t="s">
        <v>1479</v>
      </c>
      <c r="D942" s="46" t="s">
        <v>1610</v>
      </c>
      <c r="E942" s="46" t="s">
        <v>1510</v>
      </c>
      <c r="F942" s="46" t="s">
        <v>1614</v>
      </c>
      <c r="G942" s="46" t="s">
        <v>1512</v>
      </c>
      <c r="H942" s="47" t="s">
        <v>66</v>
      </c>
      <c r="I942" s="48">
        <v>0</v>
      </c>
      <c r="J942" s="49">
        <v>0</v>
      </c>
      <c r="K942" s="46">
        <v>0</v>
      </c>
      <c r="L942" s="46">
        <v>0</v>
      </c>
      <c r="M942" s="49" t="s">
        <v>67</v>
      </c>
      <c r="N942" s="54">
        <v>0</v>
      </c>
      <c r="O942" s="52" t="s">
        <v>68</v>
      </c>
      <c r="P942" s="48">
        <v>0</v>
      </c>
      <c r="Q942" s="46">
        <v>0</v>
      </c>
      <c r="R942" s="46" t="s">
        <v>67</v>
      </c>
      <c r="S942" s="52" t="s">
        <v>67</v>
      </c>
      <c r="T942" s="48">
        <v>0</v>
      </c>
      <c r="U942" s="46">
        <v>0</v>
      </c>
      <c r="V942" s="46">
        <v>0</v>
      </c>
      <c r="W942" s="46">
        <v>0</v>
      </c>
      <c r="X942" s="46">
        <v>0</v>
      </c>
      <c r="Y942" s="48">
        <v>0</v>
      </c>
      <c r="Z942" s="48">
        <v>0</v>
      </c>
      <c r="AA942" s="52">
        <v>0</v>
      </c>
      <c r="AB942" s="48">
        <v>0</v>
      </c>
      <c r="AC942" s="52">
        <v>0</v>
      </c>
      <c r="AD942" s="53" t="s">
        <v>68</v>
      </c>
    </row>
    <row r="943" spans="1:30" ht="30" customHeight="1" x14ac:dyDescent="0.25">
      <c r="A943" s="45" t="s">
        <v>60</v>
      </c>
      <c r="B943" s="45" t="s">
        <v>61</v>
      </c>
      <c r="C943" s="45" t="s">
        <v>1479</v>
      </c>
      <c r="D943" s="46" t="s">
        <v>1610</v>
      </c>
      <c r="E943" s="46" t="s">
        <v>1510</v>
      </c>
      <c r="F943" s="46" t="s">
        <v>1615</v>
      </c>
      <c r="G943" s="46" t="s">
        <v>1512</v>
      </c>
      <c r="H943" s="47" t="s">
        <v>66</v>
      </c>
      <c r="I943" s="48">
        <v>0</v>
      </c>
      <c r="J943" s="49">
        <v>0</v>
      </c>
      <c r="K943" s="46">
        <v>0</v>
      </c>
      <c r="L943" s="46">
        <v>0</v>
      </c>
      <c r="M943" s="49" t="s">
        <v>67</v>
      </c>
      <c r="N943" s="51">
        <v>0</v>
      </c>
      <c r="O943" s="52" t="s">
        <v>68</v>
      </c>
      <c r="P943" s="48">
        <v>0</v>
      </c>
      <c r="Q943" s="46">
        <v>0</v>
      </c>
      <c r="R943" s="46" t="s">
        <v>67</v>
      </c>
      <c r="S943" s="52" t="s">
        <v>67</v>
      </c>
      <c r="T943" s="48">
        <v>0</v>
      </c>
      <c r="U943" s="46">
        <v>0</v>
      </c>
      <c r="V943" s="46">
        <v>0</v>
      </c>
      <c r="W943" s="46">
        <v>0</v>
      </c>
      <c r="X943" s="46">
        <v>0</v>
      </c>
      <c r="Y943" s="48">
        <v>0</v>
      </c>
      <c r="Z943" s="48">
        <v>0</v>
      </c>
      <c r="AA943" s="52">
        <v>0</v>
      </c>
      <c r="AB943" s="48">
        <v>0</v>
      </c>
      <c r="AC943" s="52">
        <v>0</v>
      </c>
      <c r="AD943" s="53" t="s">
        <v>68</v>
      </c>
    </row>
    <row r="944" spans="1:30" ht="30" customHeight="1" x14ac:dyDescent="0.25">
      <c r="A944" s="45" t="s">
        <v>60</v>
      </c>
      <c r="B944" s="45" t="s">
        <v>61</v>
      </c>
      <c r="C944" s="45" t="s">
        <v>1479</v>
      </c>
      <c r="D944" s="46" t="s">
        <v>1616</v>
      </c>
      <c r="E944" s="46" t="s">
        <v>1500</v>
      </c>
      <c r="F944" s="46" t="s">
        <v>1617</v>
      </c>
      <c r="G944" s="46" t="s">
        <v>1500</v>
      </c>
      <c r="H944" s="47" t="s">
        <v>66</v>
      </c>
      <c r="I944" s="48">
        <v>0</v>
      </c>
      <c r="J944" s="49">
        <v>0</v>
      </c>
      <c r="K944" s="46">
        <v>0</v>
      </c>
      <c r="L944" s="46">
        <v>0</v>
      </c>
      <c r="M944" s="49" t="s">
        <v>67</v>
      </c>
      <c r="N944" s="54">
        <v>0</v>
      </c>
      <c r="O944" s="52" t="s">
        <v>68</v>
      </c>
      <c r="P944" s="48">
        <v>0</v>
      </c>
      <c r="Q944" s="46">
        <v>0</v>
      </c>
      <c r="R944" s="46" t="s">
        <v>67</v>
      </c>
      <c r="S944" s="52" t="s">
        <v>67</v>
      </c>
      <c r="T944" s="48">
        <v>0</v>
      </c>
      <c r="U944" s="46">
        <v>0</v>
      </c>
      <c r="V944" s="46">
        <v>0</v>
      </c>
      <c r="W944" s="46">
        <v>0</v>
      </c>
      <c r="X944" s="46">
        <v>0</v>
      </c>
      <c r="Y944" s="48">
        <v>0</v>
      </c>
      <c r="Z944" s="48">
        <v>0</v>
      </c>
      <c r="AA944" s="52">
        <v>0</v>
      </c>
      <c r="AB944" s="48">
        <v>0</v>
      </c>
      <c r="AC944" s="52">
        <v>0</v>
      </c>
      <c r="AD944" s="53" t="s">
        <v>68</v>
      </c>
    </row>
    <row r="945" spans="1:30" ht="30" customHeight="1" x14ac:dyDescent="0.25">
      <c r="A945" s="45" t="s">
        <v>60</v>
      </c>
      <c r="B945" s="45" t="s">
        <v>61</v>
      </c>
      <c r="C945" s="45" t="s">
        <v>1479</v>
      </c>
      <c r="D945" s="46" t="s">
        <v>1616</v>
      </c>
      <c r="E945" s="46" t="s">
        <v>1500</v>
      </c>
      <c r="F945" s="46" t="s">
        <v>1618</v>
      </c>
      <c r="G945" s="46" t="s">
        <v>1500</v>
      </c>
      <c r="H945" s="47" t="s">
        <v>66</v>
      </c>
      <c r="I945" s="48">
        <v>0</v>
      </c>
      <c r="J945" s="49">
        <v>0</v>
      </c>
      <c r="K945" s="46">
        <v>0</v>
      </c>
      <c r="L945" s="46">
        <v>0</v>
      </c>
      <c r="M945" s="49" t="s">
        <v>67</v>
      </c>
      <c r="N945" s="51">
        <v>0</v>
      </c>
      <c r="O945" s="52" t="s">
        <v>68</v>
      </c>
      <c r="P945" s="48">
        <v>0</v>
      </c>
      <c r="Q945" s="46">
        <v>0</v>
      </c>
      <c r="R945" s="46" t="s">
        <v>67</v>
      </c>
      <c r="S945" s="52" t="s">
        <v>67</v>
      </c>
      <c r="T945" s="48">
        <v>0</v>
      </c>
      <c r="U945" s="46">
        <v>0</v>
      </c>
      <c r="V945" s="46">
        <v>0</v>
      </c>
      <c r="W945" s="46">
        <v>0</v>
      </c>
      <c r="X945" s="46">
        <v>0</v>
      </c>
      <c r="Y945" s="48">
        <v>0</v>
      </c>
      <c r="Z945" s="48">
        <v>0</v>
      </c>
      <c r="AA945" s="52">
        <v>0</v>
      </c>
      <c r="AB945" s="48">
        <v>0</v>
      </c>
      <c r="AC945" s="52">
        <v>0</v>
      </c>
      <c r="AD945" s="53" t="s">
        <v>68</v>
      </c>
    </row>
    <row r="946" spans="1:30" ht="30" customHeight="1" x14ac:dyDescent="0.25">
      <c r="A946" s="45" t="s">
        <v>60</v>
      </c>
      <c r="B946" s="45" t="s">
        <v>61</v>
      </c>
      <c r="C946" s="45" t="s">
        <v>1479</v>
      </c>
      <c r="D946" s="46" t="s">
        <v>1616</v>
      </c>
      <c r="E946" s="46" t="s">
        <v>1500</v>
      </c>
      <c r="F946" s="46" t="s">
        <v>1619</v>
      </c>
      <c r="G946" s="46" t="s">
        <v>1500</v>
      </c>
      <c r="H946" s="47" t="s">
        <v>66</v>
      </c>
      <c r="I946" s="48">
        <v>0</v>
      </c>
      <c r="J946" s="49">
        <v>0</v>
      </c>
      <c r="K946" s="46">
        <v>0</v>
      </c>
      <c r="L946" s="46">
        <v>0</v>
      </c>
      <c r="M946" s="49" t="s">
        <v>67</v>
      </c>
      <c r="N946" s="54">
        <v>0</v>
      </c>
      <c r="O946" s="52" t="s">
        <v>68</v>
      </c>
      <c r="P946" s="48">
        <v>0</v>
      </c>
      <c r="Q946" s="46">
        <v>0</v>
      </c>
      <c r="R946" s="46" t="s">
        <v>67</v>
      </c>
      <c r="S946" s="52" t="s">
        <v>67</v>
      </c>
      <c r="T946" s="48">
        <v>0</v>
      </c>
      <c r="U946" s="46">
        <v>0</v>
      </c>
      <c r="V946" s="46">
        <v>0</v>
      </c>
      <c r="W946" s="46">
        <v>0</v>
      </c>
      <c r="X946" s="46">
        <v>0</v>
      </c>
      <c r="Y946" s="48">
        <v>0</v>
      </c>
      <c r="Z946" s="48">
        <v>0</v>
      </c>
      <c r="AA946" s="52">
        <v>0</v>
      </c>
      <c r="AB946" s="48">
        <v>0</v>
      </c>
      <c r="AC946" s="52">
        <v>0</v>
      </c>
      <c r="AD946" s="53" t="s">
        <v>68</v>
      </c>
    </row>
    <row r="947" spans="1:30" ht="30" customHeight="1" x14ac:dyDescent="0.25">
      <c r="A947" s="45" t="s">
        <v>60</v>
      </c>
      <c r="B947" s="45" t="s">
        <v>61</v>
      </c>
      <c r="C947" s="45" t="s">
        <v>1479</v>
      </c>
      <c r="D947" s="46" t="s">
        <v>1616</v>
      </c>
      <c r="E947" s="46" t="s">
        <v>1500</v>
      </c>
      <c r="F947" s="46" t="s">
        <v>1620</v>
      </c>
      <c r="G947" s="46" t="s">
        <v>1621</v>
      </c>
      <c r="H947" s="47" t="s">
        <v>66</v>
      </c>
      <c r="I947" s="48">
        <v>0</v>
      </c>
      <c r="J947" s="49">
        <v>0</v>
      </c>
      <c r="K947" s="46">
        <v>0</v>
      </c>
      <c r="L947" s="46">
        <v>0</v>
      </c>
      <c r="M947" s="49" t="s">
        <v>67</v>
      </c>
      <c r="N947" s="54">
        <v>0</v>
      </c>
      <c r="O947" s="52" t="s">
        <v>68</v>
      </c>
      <c r="P947" s="48">
        <v>0</v>
      </c>
      <c r="Q947" s="46">
        <v>0</v>
      </c>
      <c r="R947" s="46" t="s">
        <v>67</v>
      </c>
      <c r="S947" s="52" t="s">
        <v>67</v>
      </c>
      <c r="T947" s="48">
        <v>0</v>
      </c>
      <c r="U947" s="46">
        <v>0</v>
      </c>
      <c r="V947" s="46">
        <v>0</v>
      </c>
      <c r="W947" s="46">
        <v>0</v>
      </c>
      <c r="X947" s="46">
        <v>0</v>
      </c>
      <c r="Y947" s="48">
        <v>0</v>
      </c>
      <c r="Z947" s="48">
        <v>0</v>
      </c>
      <c r="AA947" s="52">
        <v>0</v>
      </c>
      <c r="AB947" s="48">
        <v>0</v>
      </c>
      <c r="AC947" s="52">
        <v>0</v>
      </c>
      <c r="AD947" s="53" t="s">
        <v>68</v>
      </c>
    </row>
    <row r="948" spans="1:30" ht="30" customHeight="1" x14ac:dyDescent="0.25">
      <c r="A948" s="45" t="s">
        <v>60</v>
      </c>
      <c r="B948" s="45" t="s">
        <v>61</v>
      </c>
      <c r="C948" s="45" t="s">
        <v>1479</v>
      </c>
      <c r="D948" s="46" t="s">
        <v>1622</v>
      </c>
      <c r="E948" s="46" t="s">
        <v>1500</v>
      </c>
      <c r="F948" s="46" t="s">
        <v>1623</v>
      </c>
      <c r="G948" s="46" t="s">
        <v>1500</v>
      </c>
      <c r="H948" s="47" t="s">
        <v>66</v>
      </c>
      <c r="I948" s="48">
        <v>0</v>
      </c>
      <c r="J948" s="49">
        <v>0</v>
      </c>
      <c r="K948" s="46">
        <v>0</v>
      </c>
      <c r="L948" s="46">
        <v>0</v>
      </c>
      <c r="M948" s="49" t="s">
        <v>67</v>
      </c>
      <c r="N948" s="51">
        <v>0</v>
      </c>
      <c r="O948" s="52" t="s">
        <v>68</v>
      </c>
      <c r="P948" s="48">
        <v>0</v>
      </c>
      <c r="Q948" s="46">
        <v>0</v>
      </c>
      <c r="R948" s="46" t="s">
        <v>67</v>
      </c>
      <c r="S948" s="52" t="s">
        <v>67</v>
      </c>
      <c r="T948" s="48">
        <v>0</v>
      </c>
      <c r="U948" s="46">
        <v>0</v>
      </c>
      <c r="V948" s="46">
        <v>0</v>
      </c>
      <c r="W948" s="46">
        <v>0</v>
      </c>
      <c r="X948" s="46">
        <v>0</v>
      </c>
      <c r="Y948" s="48">
        <v>0</v>
      </c>
      <c r="Z948" s="48">
        <v>0</v>
      </c>
      <c r="AA948" s="52">
        <v>0</v>
      </c>
      <c r="AB948" s="48">
        <v>0</v>
      </c>
      <c r="AC948" s="52">
        <v>0</v>
      </c>
      <c r="AD948" s="53" t="s">
        <v>68</v>
      </c>
    </row>
    <row r="949" spans="1:30" ht="30" customHeight="1" x14ac:dyDescent="0.25">
      <c r="A949" s="45" t="s">
        <v>60</v>
      </c>
      <c r="B949" s="45" t="s">
        <v>61</v>
      </c>
      <c r="C949" s="45" t="s">
        <v>1479</v>
      </c>
      <c r="D949" s="46" t="s">
        <v>1616</v>
      </c>
      <c r="E949" s="46" t="s">
        <v>1500</v>
      </c>
      <c r="F949" s="46" t="s">
        <v>1624</v>
      </c>
      <c r="G949" s="46" t="s">
        <v>1500</v>
      </c>
      <c r="H949" s="47" t="s">
        <v>66</v>
      </c>
      <c r="I949" s="48">
        <v>0</v>
      </c>
      <c r="J949" s="49">
        <v>0</v>
      </c>
      <c r="K949" s="46">
        <v>0</v>
      </c>
      <c r="L949" s="46">
        <v>0</v>
      </c>
      <c r="M949" s="49" t="s">
        <v>67</v>
      </c>
      <c r="N949" s="54">
        <v>0</v>
      </c>
      <c r="O949" s="52" t="s">
        <v>68</v>
      </c>
      <c r="P949" s="48">
        <v>0</v>
      </c>
      <c r="Q949" s="46">
        <v>0</v>
      </c>
      <c r="R949" s="46" t="s">
        <v>67</v>
      </c>
      <c r="S949" s="52" t="s">
        <v>67</v>
      </c>
      <c r="T949" s="48">
        <v>0</v>
      </c>
      <c r="U949" s="46">
        <v>0</v>
      </c>
      <c r="V949" s="46">
        <v>0</v>
      </c>
      <c r="W949" s="46">
        <v>0</v>
      </c>
      <c r="X949" s="46">
        <v>0</v>
      </c>
      <c r="Y949" s="48">
        <v>0</v>
      </c>
      <c r="Z949" s="48">
        <v>0</v>
      </c>
      <c r="AA949" s="52">
        <v>0</v>
      </c>
      <c r="AB949" s="48">
        <v>0</v>
      </c>
      <c r="AC949" s="52">
        <v>0</v>
      </c>
      <c r="AD949" s="53" t="s">
        <v>68</v>
      </c>
    </row>
    <row r="950" spans="1:30" ht="30" customHeight="1" x14ac:dyDescent="0.25">
      <c r="A950" s="45" t="s">
        <v>60</v>
      </c>
      <c r="B950" s="45" t="s">
        <v>61</v>
      </c>
      <c r="C950" s="45" t="s">
        <v>1479</v>
      </c>
      <c r="D950" s="46" t="s">
        <v>1625</v>
      </c>
      <c r="E950" s="46" t="s">
        <v>1500</v>
      </c>
      <c r="F950" s="46" t="s">
        <v>1626</v>
      </c>
      <c r="G950" s="46" t="s">
        <v>1500</v>
      </c>
      <c r="H950" s="47" t="s">
        <v>66</v>
      </c>
      <c r="I950" s="48">
        <v>0</v>
      </c>
      <c r="J950" s="49">
        <v>0</v>
      </c>
      <c r="K950" s="46">
        <v>0</v>
      </c>
      <c r="L950" s="46">
        <v>0</v>
      </c>
      <c r="M950" s="49" t="s">
        <v>67</v>
      </c>
      <c r="N950" s="51">
        <v>0</v>
      </c>
      <c r="O950" s="52" t="s">
        <v>68</v>
      </c>
      <c r="P950" s="48">
        <v>0</v>
      </c>
      <c r="Q950" s="46">
        <v>0</v>
      </c>
      <c r="R950" s="46" t="s">
        <v>67</v>
      </c>
      <c r="S950" s="52" t="s">
        <v>67</v>
      </c>
      <c r="T950" s="48">
        <v>0</v>
      </c>
      <c r="U950" s="46">
        <v>0</v>
      </c>
      <c r="V950" s="46">
        <v>0</v>
      </c>
      <c r="W950" s="46">
        <v>0</v>
      </c>
      <c r="X950" s="46">
        <v>0</v>
      </c>
      <c r="Y950" s="48">
        <v>0</v>
      </c>
      <c r="Z950" s="48">
        <v>0</v>
      </c>
      <c r="AA950" s="52">
        <v>0</v>
      </c>
      <c r="AB950" s="48">
        <v>0</v>
      </c>
      <c r="AC950" s="52">
        <v>0</v>
      </c>
      <c r="AD950" s="53" t="s">
        <v>68</v>
      </c>
    </row>
    <row r="951" spans="1:30" ht="30" customHeight="1" x14ac:dyDescent="0.25">
      <c r="A951" s="45" t="s">
        <v>60</v>
      </c>
      <c r="B951" s="45" t="s">
        <v>61</v>
      </c>
      <c r="C951" s="45" t="s">
        <v>1479</v>
      </c>
      <c r="D951" s="46" t="s">
        <v>1627</v>
      </c>
      <c r="E951" s="46" t="s">
        <v>1500</v>
      </c>
      <c r="F951" s="46" t="s">
        <v>1628</v>
      </c>
      <c r="G951" s="46" t="s">
        <v>1500</v>
      </c>
      <c r="H951" s="47" t="s">
        <v>66</v>
      </c>
      <c r="I951" s="48">
        <v>0</v>
      </c>
      <c r="J951" s="49">
        <v>0</v>
      </c>
      <c r="K951" s="46">
        <v>0</v>
      </c>
      <c r="L951" s="46">
        <v>0</v>
      </c>
      <c r="M951" s="49" t="s">
        <v>67</v>
      </c>
      <c r="N951" s="54">
        <v>0</v>
      </c>
      <c r="O951" s="52" t="s">
        <v>68</v>
      </c>
      <c r="P951" s="48">
        <v>0</v>
      </c>
      <c r="Q951" s="46">
        <v>0</v>
      </c>
      <c r="R951" s="46" t="s">
        <v>67</v>
      </c>
      <c r="S951" s="52" t="s">
        <v>67</v>
      </c>
      <c r="T951" s="48">
        <v>0</v>
      </c>
      <c r="U951" s="46">
        <v>0</v>
      </c>
      <c r="V951" s="46">
        <v>0</v>
      </c>
      <c r="W951" s="46">
        <v>0</v>
      </c>
      <c r="X951" s="46">
        <v>0</v>
      </c>
      <c r="Y951" s="48">
        <v>0</v>
      </c>
      <c r="Z951" s="48">
        <v>0</v>
      </c>
      <c r="AA951" s="52">
        <v>0</v>
      </c>
      <c r="AB951" s="48">
        <v>0</v>
      </c>
      <c r="AC951" s="52">
        <v>0</v>
      </c>
      <c r="AD951" s="53" t="s">
        <v>68</v>
      </c>
    </row>
    <row r="952" spans="1:30" ht="30" customHeight="1" x14ac:dyDescent="0.25">
      <c r="A952" s="45" t="s">
        <v>60</v>
      </c>
      <c r="B952" s="45" t="s">
        <v>61</v>
      </c>
      <c r="C952" s="45" t="s">
        <v>1479</v>
      </c>
      <c r="D952" s="46" t="s">
        <v>1627</v>
      </c>
      <c r="E952" s="46" t="s">
        <v>1500</v>
      </c>
      <c r="F952" s="46" t="s">
        <v>1629</v>
      </c>
      <c r="G952" s="46" t="s">
        <v>1500</v>
      </c>
      <c r="H952" s="47" t="s">
        <v>66</v>
      </c>
      <c r="I952" s="48">
        <v>0</v>
      </c>
      <c r="J952" s="49">
        <v>0</v>
      </c>
      <c r="K952" s="46">
        <v>0</v>
      </c>
      <c r="L952" s="46">
        <v>0</v>
      </c>
      <c r="M952" s="49" t="s">
        <v>67</v>
      </c>
      <c r="N952" s="51">
        <v>0</v>
      </c>
      <c r="O952" s="52" t="s">
        <v>68</v>
      </c>
      <c r="P952" s="48">
        <v>0</v>
      </c>
      <c r="Q952" s="46">
        <v>0</v>
      </c>
      <c r="R952" s="46" t="s">
        <v>67</v>
      </c>
      <c r="S952" s="52" t="s">
        <v>67</v>
      </c>
      <c r="T952" s="48">
        <v>0</v>
      </c>
      <c r="U952" s="46">
        <v>0</v>
      </c>
      <c r="V952" s="46">
        <v>0</v>
      </c>
      <c r="W952" s="46">
        <v>0</v>
      </c>
      <c r="X952" s="46">
        <v>0</v>
      </c>
      <c r="Y952" s="48">
        <v>0</v>
      </c>
      <c r="Z952" s="48">
        <v>0</v>
      </c>
      <c r="AA952" s="52">
        <v>0</v>
      </c>
      <c r="AB952" s="48">
        <v>0</v>
      </c>
      <c r="AC952" s="52">
        <v>0</v>
      </c>
      <c r="AD952" s="53" t="s">
        <v>68</v>
      </c>
    </row>
    <row r="953" spans="1:30" ht="30" customHeight="1" x14ac:dyDescent="0.25">
      <c r="A953" s="45" t="s">
        <v>60</v>
      </c>
      <c r="B953" s="45" t="s">
        <v>61</v>
      </c>
      <c r="C953" s="45" t="s">
        <v>1479</v>
      </c>
      <c r="D953" s="46" t="s">
        <v>1630</v>
      </c>
      <c r="E953" s="46" t="s">
        <v>1546</v>
      </c>
      <c r="F953" s="46" t="s">
        <v>1631</v>
      </c>
      <c r="G953" s="46" t="s">
        <v>1546</v>
      </c>
      <c r="H953" s="47" t="s">
        <v>66</v>
      </c>
      <c r="I953" s="48">
        <v>0</v>
      </c>
      <c r="J953" s="49">
        <v>0</v>
      </c>
      <c r="K953" s="46">
        <v>0</v>
      </c>
      <c r="L953" s="46">
        <v>0</v>
      </c>
      <c r="M953" s="49" t="s">
        <v>67</v>
      </c>
      <c r="N953" s="54">
        <v>0</v>
      </c>
      <c r="O953" s="52" t="s">
        <v>68</v>
      </c>
      <c r="P953" s="48">
        <v>0</v>
      </c>
      <c r="Q953" s="46">
        <v>0</v>
      </c>
      <c r="R953" s="46" t="s">
        <v>67</v>
      </c>
      <c r="S953" s="52" t="s">
        <v>67</v>
      </c>
      <c r="T953" s="48">
        <v>0</v>
      </c>
      <c r="U953" s="46">
        <v>0</v>
      </c>
      <c r="V953" s="46">
        <v>0</v>
      </c>
      <c r="W953" s="46">
        <v>0</v>
      </c>
      <c r="X953" s="46">
        <v>0</v>
      </c>
      <c r="Y953" s="48">
        <v>0</v>
      </c>
      <c r="Z953" s="48">
        <v>0</v>
      </c>
      <c r="AA953" s="52">
        <v>0</v>
      </c>
      <c r="AB953" s="48">
        <v>0</v>
      </c>
      <c r="AC953" s="52">
        <v>0</v>
      </c>
      <c r="AD953" s="53" t="s">
        <v>68</v>
      </c>
    </row>
    <row r="954" spans="1:30" ht="30" customHeight="1" x14ac:dyDescent="0.25">
      <c r="A954" s="45" t="s">
        <v>60</v>
      </c>
      <c r="B954" s="45" t="s">
        <v>61</v>
      </c>
      <c r="C954" s="45" t="s">
        <v>1479</v>
      </c>
      <c r="D954" s="46" t="s">
        <v>1630</v>
      </c>
      <c r="E954" s="46" t="s">
        <v>1546</v>
      </c>
      <c r="F954" s="46" t="s">
        <v>1632</v>
      </c>
      <c r="G954" s="46" t="s">
        <v>1546</v>
      </c>
      <c r="H954" s="47" t="s">
        <v>66</v>
      </c>
      <c r="I954" s="48">
        <v>0</v>
      </c>
      <c r="J954" s="49">
        <v>0</v>
      </c>
      <c r="K954" s="46">
        <v>0</v>
      </c>
      <c r="L954" s="46">
        <v>0</v>
      </c>
      <c r="M954" s="49" t="s">
        <v>67</v>
      </c>
      <c r="N954" s="54">
        <v>0</v>
      </c>
      <c r="O954" s="52" t="s">
        <v>68</v>
      </c>
      <c r="P954" s="48">
        <v>0</v>
      </c>
      <c r="Q954" s="46">
        <v>0</v>
      </c>
      <c r="R954" s="46" t="s">
        <v>67</v>
      </c>
      <c r="S954" s="52" t="s">
        <v>67</v>
      </c>
      <c r="T954" s="48">
        <v>0</v>
      </c>
      <c r="U954" s="46">
        <v>0</v>
      </c>
      <c r="V954" s="46">
        <v>0</v>
      </c>
      <c r="W954" s="46">
        <v>0</v>
      </c>
      <c r="X954" s="46">
        <v>0</v>
      </c>
      <c r="Y954" s="48">
        <v>0</v>
      </c>
      <c r="Z954" s="48">
        <v>0</v>
      </c>
      <c r="AA954" s="52">
        <v>0</v>
      </c>
      <c r="AB954" s="48">
        <v>0</v>
      </c>
      <c r="AC954" s="52">
        <v>0</v>
      </c>
      <c r="AD954" s="53" t="s">
        <v>68</v>
      </c>
    </row>
    <row r="955" spans="1:30" ht="30" customHeight="1" x14ac:dyDescent="0.25">
      <c r="A955" s="45" t="s">
        <v>60</v>
      </c>
      <c r="B955" s="45" t="s">
        <v>61</v>
      </c>
      <c r="C955" s="45" t="s">
        <v>1479</v>
      </c>
      <c r="D955" s="46" t="s">
        <v>1630</v>
      </c>
      <c r="E955" s="46" t="s">
        <v>1546</v>
      </c>
      <c r="F955" s="46" t="s">
        <v>1633</v>
      </c>
      <c r="G955" s="46" t="s">
        <v>1546</v>
      </c>
      <c r="H955" s="47" t="s">
        <v>66</v>
      </c>
      <c r="I955" s="48">
        <v>0</v>
      </c>
      <c r="J955" s="49">
        <v>0</v>
      </c>
      <c r="K955" s="46">
        <v>0</v>
      </c>
      <c r="L955" s="46">
        <v>0</v>
      </c>
      <c r="M955" s="49" t="s">
        <v>67</v>
      </c>
      <c r="N955" s="51">
        <v>0</v>
      </c>
      <c r="O955" s="52" t="s">
        <v>68</v>
      </c>
      <c r="P955" s="48">
        <v>0</v>
      </c>
      <c r="Q955" s="46">
        <v>0</v>
      </c>
      <c r="R955" s="46" t="s">
        <v>67</v>
      </c>
      <c r="S955" s="52" t="s">
        <v>67</v>
      </c>
      <c r="T955" s="48">
        <v>0</v>
      </c>
      <c r="U955" s="46">
        <v>0</v>
      </c>
      <c r="V955" s="46">
        <v>0</v>
      </c>
      <c r="W955" s="46">
        <v>0</v>
      </c>
      <c r="X955" s="46">
        <v>0</v>
      </c>
      <c r="Y955" s="48">
        <v>0</v>
      </c>
      <c r="Z955" s="48">
        <v>0</v>
      </c>
      <c r="AA955" s="52">
        <v>0</v>
      </c>
      <c r="AB955" s="48">
        <v>0</v>
      </c>
      <c r="AC955" s="52">
        <v>0</v>
      </c>
      <c r="AD955" s="53" t="s">
        <v>68</v>
      </c>
    </row>
    <row r="956" spans="1:30" ht="30" customHeight="1" x14ac:dyDescent="0.25">
      <c r="A956" s="45" t="s">
        <v>60</v>
      </c>
      <c r="B956" s="45" t="s">
        <v>61</v>
      </c>
      <c r="C956" s="45" t="s">
        <v>1479</v>
      </c>
      <c r="D956" s="46" t="s">
        <v>1630</v>
      </c>
      <c r="E956" s="46" t="s">
        <v>1546</v>
      </c>
      <c r="F956" s="46" t="s">
        <v>1634</v>
      </c>
      <c r="G956" s="46" t="s">
        <v>1546</v>
      </c>
      <c r="H956" s="47" t="s">
        <v>66</v>
      </c>
      <c r="I956" s="48">
        <v>0</v>
      </c>
      <c r="J956" s="49">
        <v>0</v>
      </c>
      <c r="K956" s="46">
        <v>0</v>
      </c>
      <c r="L956" s="46">
        <v>0</v>
      </c>
      <c r="M956" s="49" t="s">
        <v>67</v>
      </c>
      <c r="N956" s="54">
        <v>0</v>
      </c>
      <c r="O956" s="52" t="s">
        <v>68</v>
      </c>
      <c r="P956" s="48">
        <v>0</v>
      </c>
      <c r="Q956" s="46">
        <v>0</v>
      </c>
      <c r="R956" s="46" t="s">
        <v>67</v>
      </c>
      <c r="S956" s="52" t="s">
        <v>67</v>
      </c>
      <c r="T956" s="48">
        <v>0</v>
      </c>
      <c r="U956" s="46">
        <v>0</v>
      </c>
      <c r="V956" s="46">
        <v>0</v>
      </c>
      <c r="W956" s="46">
        <v>0</v>
      </c>
      <c r="X956" s="46">
        <v>0</v>
      </c>
      <c r="Y956" s="48">
        <v>0</v>
      </c>
      <c r="Z956" s="48">
        <v>0</v>
      </c>
      <c r="AA956" s="52">
        <v>0</v>
      </c>
      <c r="AB956" s="48">
        <v>0</v>
      </c>
      <c r="AC956" s="52">
        <v>0</v>
      </c>
      <c r="AD956" s="53" t="s">
        <v>68</v>
      </c>
    </row>
    <row r="957" spans="1:30" ht="30" customHeight="1" x14ac:dyDescent="0.25">
      <c r="A957" s="45" t="s">
        <v>60</v>
      </c>
      <c r="B957" s="45" t="s">
        <v>61</v>
      </c>
      <c r="C957" s="45" t="s">
        <v>1479</v>
      </c>
      <c r="D957" s="46" t="s">
        <v>1630</v>
      </c>
      <c r="E957" s="46" t="s">
        <v>1546</v>
      </c>
      <c r="F957" s="46" t="s">
        <v>1635</v>
      </c>
      <c r="G957" s="46" t="s">
        <v>1546</v>
      </c>
      <c r="H957" s="47" t="s">
        <v>66</v>
      </c>
      <c r="I957" s="48">
        <v>0</v>
      </c>
      <c r="J957" s="49">
        <v>0</v>
      </c>
      <c r="K957" s="46">
        <v>0</v>
      </c>
      <c r="L957" s="46">
        <v>0</v>
      </c>
      <c r="M957" s="49" t="s">
        <v>67</v>
      </c>
      <c r="N957" s="51">
        <v>0</v>
      </c>
      <c r="O957" s="52" t="s">
        <v>68</v>
      </c>
      <c r="P957" s="48">
        <v>0</v>
      </c>
      <c r="Q957" s="46">
        <v>0</v>
      </c>
      <c r="R957" s="46" t="s">
        <v>67</v>
      </c>
      <c r="S957" s="52" t="s">
        <v>67</v>
      </c>
      <c r="T957" s="48">
        <v>0</v>
      </c>
      <c r="U957" s="46">
        <v>0</v>
      </c>
      <c r="V957" s="46">
        <v>0</v>
      </c>
      <c r="W957" s="46">
        <v>0</v>
      </c>
      <c r="X957" s="46">
        <v>0</v>
      </c>
      <c r="Y957" s="48">
        <v>0</v>
      </c>
      <c r="Z957" s="48">
        <v>0</v>
      </c>
      <c r="AA957" s="52">
        <v>0</v>
      </c>
      <c r="AB957" s="48">
        <v>0</v>
      </c>
      <c r="AC957" s="52">
        <v>0</v>
      </c>
      <c r="AD957" s="53" t="s">
        <v>68</v>
      </c>
    </row>
    <row r="958" spans="1:30" ht="30" customHeight="1" x14ac:dyDescent="0.25">
      <c r="A958" s="45" t="s">
        <v>60</v>
      </c>
      <c r="B958" s="45" t="s">
        <v>61</v>
      </c>
      <c r="C958" s="45" t="s">
        <v>1479</v>
      </c>
      <c r="D958" s="46" t="s">
        <v>1630</v>
      </c>
      <c r="E958" s="46" t="s">
        <v>1546</v>
      </c>
      <c r="F958" s="46" t="s">
        <v>1636</v>
      </c>
      <c r="G958" s="46" t="s">
        <v>1546</v>
      </c>
      <c r="H958" s="47" t="s">
        <v>66</v>
      </c>
      <c r="I958" s="48">
        <v>0</v>
      </c>
      <c r="J958" s="49">
        <v>0</v>
      </c>
      <c r="K958" s="46">
        <v>0</v>
      </c>
      <c r="L958" s="46">
        <v>0</v>
      </c>
      <c r="M958" s="49" t="s">
        <v>67</v>
      </c>
      <c r="N958" s="54">
        <v>0</v>
      </c>
      <c r="O958" s="52" t="s">
        <v>68</v>
      </c>
      <c r="P958" s="48">
        <v>0</v>
      </c>
      <c r="Q958" s="46">
        <v>0</v>
      </c>
      <c r="R958" s="46" t="s">
        <v>67</v>
      </c>
      <c r="S958" s="52" t="s">
        <v>67</v>
      </c>
      <c r="T958" s="48">
        <v>0</v>
      </c>
      <c r="U958" s="46">
        <v>0</v>
      </c>
      <c r="V958" s="46">
        <v>0</v>
      </c>
      <c r="W958" s="46">
        <v>0</v>
      </c>
      <c r="X958" s="46">
        <v>0</v>
      </c>
      <c r="Y958" s="48">
        <v>0</v>
      </c>
      <c r="Z958" s="48">
        <v>0</v>
      </c>
      <c r="AA958" s="52">
        <v>0</v>
      </c>
      <c r="AB958" s="48">
        <v>0</v>
      </c>
      <c r="AC958" s="52">
        <v>0</v>
      </c>
      <c r="AD958" s="53" t="s">
        <v>68</v>
      </c>
    </row>
    <row r="959" spans="1:30" ht="30" customHeight="1" x14ac:dyDescent="0.25">
      <c r="A959" s="45" t="s">
        <v>60</v>
      </c>
      <c r="B959" s="45" t="s">
        <v>61</v>
      </c>
      <c r="C959" s="45" t="s">
        <v>1479</v>
      </c>
      <c r="D959" s="46" t="s">
        <v>1630</v>
      </c>
      <c r="E959" s="46" t="s">
        <v>1546</v>
      </c>
      <c r="F959" s="46" t="s">
        <v>1637</v>
      </c>
      <c r="G959" s="46" t="s">
        <v>1546</v>
      </c>
      <c r="H959" s="47" t="s">
        <v>66</v>
      </c>
      <c r="I959" s="48">
        <v>0</v>
      </c>
      <c r="J959" s="49">
        <v>0</v>
      </c>
      <c r="K959" s="46">
        <v>0</v>
      </c>
      <c r="L959" s="46">
        <v>0</v>
      </c>
      <c r="M959" s="49" t="s">
        <v>67</v>
      </c>
      <c r="N959" s="51">
        <v>0</v>
      </c>
      <c r="O959" s="52" t="s">
        <v>68</v>
      </c>
      <c r="P959" s="48">
        <v>0</v>
      </c>
      <c r="Q959" s="46">
        <v>0</v>
      </c>
      <c r="R959" s="46" t="s">
        <v>67</v>
      </c>
      <c r="S959" s="52" t="s">
        <v>67</v>
      </c>
      <c r="T959" s="48">
        <v>0</v>
      </c>
      <c r="U959" s="46">
        <v>0</v>
      </c>
      <c r="V959" s="46">
        <v>0</v>
      </c>
      <c r="W959" s="46">
        <v>0</v>
      </c>
      <c r="X959" s="46">
        <v>0</v>
      </c>
      <c r="Y959" s="48">
        <v>0</v>
      </c>
      <c r="Z959" s="48">
        <v>0</v>
      </c>
      <c r="AA959" s="52">
        <v>0</v>
      </c>
      <c r="AB959" s="48">
        <v>0</v>
      </c>
      <c r="AC959" s="52">
        <v>0</v>
      </c>
      <c r="AD959" s="53" t="s">
        <v>68</v>
      </c>
    </row>
    <row r="960" spans="1:30" ht="30" customHeight="1" x14ac:dyDescent="0.25">
      <c r="A960" s="45" t="s">
        <v>60</v>
      </c>
      <c r="B960" s="45" t="s">
        <v>61</v>
      </c>
      <c r="C960" s="45" t="s">
        <v>1479</v>
      </c>
      <c r="D960" s="46" t="s">
        <v>1638</v>
      </c>
      <c r="E960" s="46" t="s">
        <v>1546</v>
      </c>
      <c r="F960" s="46" t="s">
        <v>1639</v>
      </c>
      <c r="G960" s="46" t="s">
        <v>1546</v>
      </c>
      <c r="H960" s="47" t="s">
        <v>66</v>
      </c>
      <c r="I960" s="48">
        <v>0</v>
      </c>
      <c r="J960" s="49">
        <v>0</v>
      </c>
      <c r="K960" s="46">
        <v>0</v>
      </c>
      <c r="L960" s="46">
        <v>0</v>
      </c>
      <c r="M960" s="49" t="s">
        <v>67</v>
      </c>
      <c r="N960" s="54">
        <v>0</v>
      </c>
      <c r="O960" s="52" t="s">
        <v>68</v>
      </c>
      <c r="P960" s="48">
        <v>0</v>
      </c>
      <c r="Q960" s="46">
        <v>0</v>
      </c>
      <c r="R960" s="46" t="s">
        <v>67</v>
      </c>
      <c r="S960" s="52" t="s">
        <v>67</v>
      </c>
      <c r="T960" s="48">
        <v>0</v>
      </c>
      <c r="U960" s="46">
        <v>0</v>
      </c>
      <c r="V960" s="46">
        <v>0</v>
      </c>
      <c r="W960" s="46">
        <v>0</v>
      </c>
      <c r="X960" s="46">
        <v>0</v>
      </c>
      <c r="Y960" s="48">
        <v>0</v>
      </c>
      <c r="Z960" s="48">
        <v>0</v>
      </c>
      <c r="AA960" s="52">
        <v>0</v>
      </c>
      <c r="AB960" s="48">
        <v>0</v>
      </c>
      <c r="AC960" s="52">
        <v>0</v>
      </c>
      <c r="AD960" s="53" t="s">
        <v>68</v>
      </c>
    </row>
    <row r="961" spans="1:30" ht="30" customHeight="1" x14ac:dyDescent="0.25">
      <c r="A961" s="45" t="s">
        <v>60</v>
      </c>
      <c r="B961" s="45" t="s">
        <v>61</v>
      </c>
      <c r="C961" s="45" t="s">
        <v>1479</v>
      </c>
      <c r="D961" s="46" t="s">
        <v>1638</v>
      </c>
      <c r="E961" s="46" t="s">
        <v>1546</v>
      </c>
      <c r="F961" s="46" t="s">
        <v>1640</v>
      </c>
      <c r="G961" s="46" t="s">
        <v>1546</v>
      </c>
      <c r="H961" s="47" t="s">
        <v>66</v>
      </c>
      <c r="I961" s="48">
        <v>0</v>
      </c>
      <c r="J961" s="49">
        <v>0</v>
      </c>
      <c r="K961" s="46">
        <v>0</v>
      </c>
      <c r="L961" s="46">
        <v>0</v>
      </c>
      <c r="M961" s="49" t="s">
        <v>67</v>
      </c>
      <c r="N961" s="54">
        <v>0</v>
      </c>
      <c r="O961" s="52" t="s">
        <v>68</v>
      </c>
      <c r="P961" s="48">
        <v>0</v>
      </c>
      <c r="Q961" s="46">
        <v>0</v>
      </c>
      <c r="R961" s="46" t="s">
        <v>67</v>
      </c>
      <c r="S961" s="52" t="s">
        <v>67</v>
      </c>
      <c r="T961" s="48">
        <v>0</v>
      </c>
      <c r="U961" s="46">
        <v>0</v>
      </c>
      <c r="V961" s="46">
        <v>0</v>
      </c>
      <c r="W961" s="46">
        <v>0</v>
      </c>
      <c r="X961" s="46">
        <v>0</v>
      </c>
      <c r="Y961" s="48">
        <v>0</v>
      </c>
      <c r="Z961" s="48">
        <v>0</v>
      </c>
      <c r="AA961" s="52">
        <v>0</v>
      </c>
      <c r="AB961" s="48">
        <v>0</v>
      </c>
      <c r="AC961" s="52">
        <v>0</v>
      </c>
      <c r="AD961" s="53" t="s">
        <v>68</v>
      </c>
    </row>
    <row r="962" spans="1:30" ht="30" customHeight="1" x14ac:dyDescent="0.25">
      <c r="A962" s="45" t="s">
        <v>60</v>
      </c>
      <c r="B962" s="45" t="s">
        <v>61</v>
      </c>
      <c r="C962" s="45" t="s">
        <v>1479</v>
      </c>
      <c r="D962" s="46" t="s">
        <v>1638</v>
      </c>
      <c r="E962" s="46" t="s">
        <v>1546</v>
      </c>
      <c r="F962" s="46" t="s">
        <v>1641</v>
      </c>
      <c r="G962" s="46" t="s">
        <v>1546</v>
      </c>
      <c r="H962" s="47" t="s">
        <v>66</v>
      </c>
      <c r="I962" s="48">
        <v>0</v>
      </c>
      <c r="J962" s="49">
        <v>0</v>
      </c>
      <c r="K962" s="46">
        <v>0</v>
      </c>
      <c r="L962" s="46">
        <v>0</v>
      </c>
      <c r="M962" s="49" t="s">
        <v>67</v>
      </c>
      <c r="N962" s="51">
        <v>0</v>
      </c>
      <c r="O962" s="52" t="s">
        <v>68</v>
      </c>
      <c r="P962" s="48">
        <v>0</v>
      </c>
      <c r="Q962" s="46">
        <v>0</v>
      </c>
      <c r="R962" s="46" t="s">
        <v>67</v>
      </c>
      <c r="S962" s="52" t="s">
        <v>67</v>
      </c>
      <c r="T962" s="48">
        <v>0</v>
      </c>
      <c r="U962" s="46">
        <v>0</v>
      </c>
      <c r="V962" s="46">
        <v>0</v>
      </c>
      <c r="W962" s="46">
        <v>0</v>
      </c>
      <c r="X962" s="46">
        <v>0</v>
      </c>
      <c r="Y962" s="48">
        <v>0</v>
      </c>
      <c r="Z962" s="48">
        <v>0</v>
      </c>
      <c r="AA962" s="52">
        <v>0</v>
      </c>
      <c r="AB962" s="48">
        <v>0</v>
      </c>
      <c r="AC962" s="52">
        <v>0</v>
      </c>
      <c r="AD962" s="53" t="s">
        <v>68</v>
      </c>
    </row>
    <row r="963" spans="1:30" ht="30" customHeight="1" x14ac:dyDescent="0.25">
      <c r="A963" s="45" t="s">
        <v>60</v>
      </c>
      <c r="B963" s="45" t="s">
        <v>61</v>
      </c>
      <c r="C963" s="45" t="s">
        <v>1479</v>
      </c>
      <c r="D963" s="46" t="s">
        <v>1638</v>
      </c>
      <c r="E963" s="46" t="s">
        <v>1546</v>
      </c>
      <c r="F963" s="46" t="s">
        <v>1642</v>
      </c>
      <c r="G963" s="46" t="s">
        <v>1546</v>
      </c>
      <c r="H963" s="47" t="s">
        <v>66</v>
      </c>
      <c r="I963" s="48">
        <v>0</v>
      </c>
      <c r="J963" s="49">
        <v>0</v>
      </c>
      <c r="K963" s="46">
        <v>0</v>
      </c>
      <c r="L963" s="46">
        <v>0</v>
      </c>
      <c r="M963" s="49" t="s">
        <v>67</v>
      </c>
      <c r="N963" s="54">
        <v>0</v>
      </c>
      <c r="O963" s="52" t="s">
        <v>68</v>
      </c>
      <c r="P963" s="48">
        <v>0</v>
      </c>
      <c r="Q963" s="46">
        <v>0</v>
      </c>
      <c r="R963" s="46" t="s">
        <v>67</v>
      </c>
      <c r="S963" s="52" t="s">
        <v>67</v>
      </c>
      <c r="T963" s="48">
        <v>0</v>
      </c>
      <c r="U963" s="46">
        <v>0</v>
      </c>
      <c r="V963" s="46">
        <v>0</v>
      </c>
      <c r="W963" s="46">
        <v>0</v>
      </c>
      <c r="X963" s="46">
        <v>0</v>
      </c>
      <c r="Y963" s="48">
        <v>0</v>
      </c>
      <c r="Z963" s="48">
        <v>0</v>
      </c>
      <c r="AA963" s="52">
        <v>0</v>
      </c>
      <c r="AB963" s="48">
        <v>0</v>
      </c>
      <c r="AC963" s="52">
        <v>0</v>
      </c>
      <c r="AD963" s="53" t="s">
        <v>68</v>
      </c>
    </row>
    <row r="964" spans="1:30" ht="30" customHeight="1" x14ac:dyDescent="0.25">
      <c r="A964" s="45" t="s">
        <v>60</v>
      </c>
      <c r="B964" s="45" t="s">
        <v>61</v>
      </c>
      <c r="C964" s="45" t="s">
        <v>1479</v>
      </c>
      <c r="D964" s="46" t="s">
        <v>1638</v>
      </c>
      <c r="E964" s="46" t="s">
        <v>1546</v>
      </c>
      <c r="F964" s="46" t="s">
        <v>1643</v>
      </c>
      <c r="G964" s="46" t="s">
        <v>1546</v>
      </c>
      <c r="H964" s="47" t="s">
        <v>66</v>
      </c>
      <c r="I964" s="48">
        <v>0</v>
      </c>
      <c r="J964" s="49">
        <v>0</v>
      </c>
      <c r="K964" s="46">
        <v>0</v>
      </c>
      <c r="L964" s="46">
        <v>0</v>
      </c>
      <c r="M964" s="49" t="s">
        <v>67</v>
      </c>
      <c r="N964" s="51">
        <v>0</v>
      </c>
      <c r="O964" s="52" t="s">
        <v>68</v>
      </c>
      <c r="P964" s="48">
        <v>0</v>
      </c>
      <c r="Q964" s="46">
        <v>0</v>
      </c>
      <c r="R964" s="46" t="s">
        <v>67</v>
      </c>
      <c r="S964" s="52" t="s">
        <v>67</v>
      </c>
      <c r="T964" s="48">
        <v>0</v>
      </c>
      <c r="U964" s="46">
        <v>0</v>
      </c>
      <c r="V964" s="46">
        <v>0</v>
      </c>
      <c r="W964" s="46">
        <v>0</v>
      </c>
      <c r="X964" s="46">
        <v>0</v>
      </c>
      <c r="Y964" s="48">
        <v>0</v>
      </c>
      <c r="Z964" s="48">
        <v>0</v>
      </c>
      <c r="AA964" s="52">
        <v>0</v>
      </c>
      <c r="AB964" s="48">
        <v>0</v>
      </c>
      <c r="AC964" s="52">
        <v>0</v>
      </c>
      <c r="AD964" s="53" t="s">
        <v>68</v>
      </c>
    </row>
    <row r="965" spans="1:30" ht="30" customHeight="1" x14ac:dyDescent="0.25">
      <c r="A965" s="45" t="s">
        <v>60</v>
      </c>
      <c r="B965" s="45" t="s">
        <v>61</v>
      </c>
      <c r="C965" s="45" t="s">
        <v>1479</v>
      </c>
      <c r="D965" s="46" t="s">
        <v>1638</v>
      </c>
      <c r="E965" s="46" t="s">
        <v>1546</v>
      </c>
      <c r="F965" s="46" t="s">
        <v>1644</v>
      </c>
      <c r="G965" s="46" t="s">
        <v>1546</v>
      </c>
      <c r="H965" s="47" t="s">
        <v>66</v>
      </c>
      <c r="I965" s="48">
        <v>0</v>
      </c>
      <c r="J965" s="49">
        <v>0</v>
      </c>
      <c r="K965" s="46">
        <v>0</v>
      </c>
      <c r="L965" s="46">
        <v>0</v>
      </c>
      <c r="M965" s="49" t="s">
        <v>67</v>
      </c>
      <c r="N965" s="54">
        <v>0</v>
      </c>
      <c r="O965" s="52" t="s">
        <v>68</v>
      </c>
      <c r="P965" s="48">
        <v>0</v>
      </c>
      <c r="Q965" s="46">
        <v>0</v>
      </c>
      <c r="R965" s="46" t="s">
        <v>67</v>
      </c>
      <c r="S965" s="52" t="s">
        <v>67</v>
      </c>
      <c r="T965" s="48">
        <v>0</v>
      </c>
      <c r="U965" s="46">
        <v>0</v>
      </c>
      <c r="V965" s="46">
        <v>0</v>
      </c>
      <c r="W965" s="46">
        <v>0</v>
      </c>
      <c r="X965" s="46">
        <v>0</v>
      </c>
      <c r="Y965" s="48">
        <v>0</v>
      </c>
      <c r="Z965" s="48">
        <v>0</v>
      </c>
      <c r="AA965" s="52">
        <v>0</v>
      </c>
      <c r="AB965" s="48">
        <v>0</v>
      </c>
      <c r="AC965" s="52">
        <v>0</v>
      </c>
      <c r="AD965" s="53" t="s">
        <v>68</v>
      </c>
    </row>
    <row r="966" spans="1:30" ht="30" customHeight="1" x14ac:dyDescent="0.25">
      <c r="A966" s="45" t="s">
        <v>60</v>
      </c>
      <c r="B966" s="45" t="s">
        <v>61</v>
      </c>
      <c r="C966" s="45" t="s">
        <v>1479</v>
      </c>
      <c r="D966" s="46" t="s">
        <v>1638</v>
      </c>
      <c r="E966" s="46" t="s">
        <v>1546</v>
      </c>
      <c r="F966" s="46" t="s">
        <v>1645</v>
      </c>
      <c r="G966" s="46" t="s">
        <v>1546</v>
      </c>
      <c r="H966" s="47" t="s">
        <v>66</v>
      </c>
      <c r="I966" s="48">
        <v>0</v>
      </c>
      <c r="J966" s="49">
        <v>0</v>
      </c>
      <c r="K966" s="46">
        <v>0</v>
      </c>
      <c r="L966" s="46">
        <v>0</v>
      </c>
      <c r="M966" s="49" t="s">
        <v>67</v>
      </c>
      <c r="N966" s="51">
        <v>0</v>
      </c>
      <c r="O966" s="52" t="s">
        <v>68</v>
      </c>
      <c r="P966" s="48">
        <v>0</v>
      </c>
      <c r="Q966" s="46">
        <v>0</v>
      </c>
      <c r="R966" s="46" t="s">
        <v>67</v>
      </c>
      <c r="S966" s="52" t="s">
        <v>67</v>
      </c>
      <c r="T966" s="48">
        <v>0</v>
      </c>
      <c r="U966" s="46">
        <v>0</v>
      </c>
      <c r="V966" s="46">
        <v>0</v>
      </c>
      <c r="W966" s="46">
        <v>0</v>
      </c>
      <c r="X966" s="46">
        <v>0</v>
      </c>
      <c r="Y966" s="48">
        <v>0</v>
      </c>
      <c r="Z966" s="48">
        <v>0</v>
      </c>
      <c r="AA966" s="52">
        <v>0</v>
      </c>
      <c r="AB966" s="48">
        <v>0</v>
      </c>
      <c r="AC966" s="52">
        <v>0</v>
      </c>
      <c r="AD966" s="53" t="s">
        <v>68</v>
      </c>
    </row>
    <row r="967" spans="1:30" ht="30" customHeight="1" x14ac:dyDescent="0.25">
      <c r="A967" s="45" t="s">
        <v>60</v>
      </c>
      <c r="B967" s="45" t="s">
        <v>61</v>
      </c>
      <c r="C967" s="45" t="s">
        <v>1479</v>
      </c>
      <c r="D967" s="46" t="s">
        <v>1638</v>
      </c>
      <c r="E967" s="46" t="s">
        <v>1546</v>
      </c>
      <c r="F967" s="46" t="s">
        <v>1646</v>
      </c>
      <c r="G967" s="46" t="s">
        <v>1546</v>
      </c>
      <c r="H967" s="47" t="s">
        <v>66</v>
      </c>
      <c r="I967" s="48">
        <v>0</v>
      </c>
      <c r="J967" s="49">
        <v>0</v>
      </c>
      <c r="K967" s="46">
        <v>0</v>
      </c>
      <c r="L967" s="46">
        <v>0</v>
      </c>
      <c r="M967" s="49" t="s">
        <v>67</v>
      </c>
      <c r="N967" s="54">
        <v>0</v>
      </c>
      <c r="O967" s="52" t="s">
        <v>68</v>
      </c>
      <c r="P967" s="48">
        <v>0</v>
      </c>
      <c r="Q967" s="46">
        <v>0</v>
      </c>
      <c r="R967" s="46" t="s">
        <v>67</v>
      </c>
      <c r="S967" s="52" t="s">
        <v>67</v>
      </c>
      <c r="T967" s="48">
        <v>0</v>
      </c>
      <c r="U967" s="46">
        <v>0</v>
      </c>
      <c r="V967" s="46">
        <v>0</v>
      </c>
      <c r="W967" s="46">
        <v>0</v>
      </c>
      <c r="X967" s="46">
        <v>0</v>
      </c>
      <c r="Y967" s="48">
        <v>0</v>
      </c>
      <c r="Z967" s="48">
        <v>0</v>
      </c>
      <c r="AA967" s="52">
        <v>0</v>
      </c>
      <c r="AB967" s="48">
        <v>0</v>
      </c>
      <c r="AC967" s="52">
        <v>0</v>
      </c>
      <c r="AD967" s="53" t="s">
        <v>68</v>
      </c>
    </row>
    <row r="968" spans="1:30" ht="30" customHeight="1" x14ac:dyDescent="0.25">
      <c r="A968" s="45" t="s">
        <v>60</v>
      </c>
      <c r="B968" s="45" t="s">
        <v>61</v>
      </c>
      <c r="C968" s="45" t="s">
        <v>1479</v>
      </c>
      <c r="D968" s="46" t="s">
        <v>1647</v>
      </c>
      <c r="E968" s="46" t="s">
        <v>1648</v>
      </c>
      <c r="F968" s="46" t="s">
        <v>1649</v>
      </c>
      <c r="G968" s="46" t="s">
        <v>1650</v>
      </c>
      <c r="H968" s="47" t="s">
        <v>66</v>
      </c>
      <c r="I968" s="48">
        <v>0</v>
      </c>
      <c r="J968" s="49">
        <v>0</v>
      </c>
      <c r="K968" s="46">
        <v>0</v>
      </c>
      <c r="L968" s="46">
        <v>0</v>
      </c>
      <c r="M968" s="49" t="s">
        <v>67</v>
      </c>
      <c r="N968" s="54">
        <v>0</v>
      </c>
      <c r="O968" s="52" t="s">
        <v>68</v>
      </c>
      <c r="P968" s="48">
        <v>0</v>
      </c>
      <c r="Q968" s="46">
        <v>0</v>
      </c>
      <c r="R968" s="46" t="s">
        <v>67</v>
      </c>
      <c r="S968" s="52" t="s">
        <v>67</v>
      </c>
      <c r="T968" s="48">
        <v>0</v>
      </c>
      <c r="U968" s="46">
        <v>0</v>
      </c>
      <c r="V968" s="46">
        <v>0</v>
      </c>
      <c r="W968" s="46">
        <v>0</v>
      </c>
      <c r="X968" s="46">
        <v>0</v>
      </c>
      <c r="Y968" s="48">
        <v>0</v>
      </c>
      <c r="Z968" s="48">
        <v>0</v>
      </c>
      <c r="AA968" s="52">
        <v>0</v>
      </c>
      <c r="AB968" s="48">
        <v>0</v>
      </c>
      <c r="AC968" s="52">
        <v>0</v>
      </c>
      <c r="AD968" s="53" t="s">
        <v>68</v>
      </c>
    </row>
    <row r="969" spans="1:30" ht="30" customHeight="1" x14ac:dyDescent="0.25">
      <c r="A969" s="45" t="s">
        <v>60</v>
      </c>
      <c r="B969" s="45" t="s">
        <v>61</v>
      </c>
      <c r="C969" s="45" t="s">
        <v>1479</v>
      </c>
      <c r="D969" s="46" t="s">
        <v>1647</v>
      </c>
      <c r="E969" s="46" t="s">
        <v>1648</v>
      </c>
      <c r="F969" s="46" t="s">
        <v>1651</v>
      </c>
      <c r="G969" s="46" t="s">
        <v>1648</v>
      </c>
      <c r="H969" s="47" t="s">
        <v>66</v>
      </c>
      <c r="I969" s="48">
        <v>0</v>
      </c>
      <c r="J969" s="49">
        <v>0</v>
      </c>
      <c r="K969" s="46">
        <v>0</v>
      </c>
      <c r="L969" s="46">
        <v>0</v>
      </c>
      <c r="M969" s="49" t="s">
        <v>67</v>
      </c>
      <c r="N969" s="51">
        <v>0</v>
      </c>
      <c r="O969" s="52" t="s">
        <v>68</v>
      </c>
      <c r="P969" s="48">
        <v>0</v>
      </c>
      <c r="Q969" s="46">
        <v>0</v>
      </c>
      <c r="R969" s="46" t="s">
        <v>67</v>
      </c>
      <c r="S969" s="52" t="s">
        <v>67</v>
      </c>
      <c r="T969" s="48">
        <v>0</v>
      </c>
      <c r="U969" s="46">
        <v>0</v>
      </c>
      <c r="V969" s="46">
        <v>0</v>
      </c>
      <c r="W969" s="46">
        <v>0</v>
      </c>
      <c r="X969" s="46">
        <v>0</v>
      </c>
      <c r="Y969" s="48">
        <v>0</v>
      </c>
      <c r="Z969" s="48">
        <v>0</v>
      </c>
      <c r="AA969" s="52">
        <v>0</v>
      </c>
      <c r="AB969" s="48">
        <v>0</v>
      </c>
      <c r="AC969" s="52">
        <v>0</v>
      </c>
      <c r="AD969" s="53" t="s">
        <v>68</v>
      </c>
    </row>
    <row r="970" spans="1:30" ht="30" customHeight="1" x14ac:dyDescent="0.25">
      <c r="A970" s="45" t="s">
        <v>60</v>
      </c>
      <c r="B970" s="45" t="s">
        <v>61</v>
      </c>
      <c r="C970" s="45" t="s">
        <v>1479</v>
      </c>
      <c r="D970" s="46" t="s">
        <v>1652</v>
      </c>
      <c r="E970" s="46" t="s">
        <v>1653</v>
      </c>
      <c r="F970" s="46" t="s">
        <v>1654</v>
      </c>
      <c r="G970" s="46" t="s">
        <v>1655</v>
      </c>
      <c r="H970" s="47" t="s">
        <v>66</v>
      </c>
      <c r="I970" s="48">
        <v>0</v>
      </c>
      <c r="J970" s="49">
        <v>0</v>
      </c>
      <c r="K970" s="46">
        <v>0</v>
      </c>
      <c r="L970" s="46">
        <v>0</v>
      </c>
      <c r="M970" s="49" t="s">
        <v>67</v>
      </c>
      <c r="N970" s="54">
        <v>0</v>
      </c>
      <c r="O970" s="52" t="s">
        <v>68</v>
      </c>
      <c r="P970" s="48">
        <v>0</v>
      </c>
      <c r="Q970" s="46">
        <v>0</v>
      </c>
      <c r="R970" s="46" t="s">
        <v>67</v>
      </c>
      <c r="S970" s="52" t="s">
        <v>67</v>
      </c>
      <c r="T970" s="48">
        <v>0</v>
      </c>
      <c r="U970" s="46">
        <v>0</v>
      </c>
      <c r="V970" s="46">
        <v>0</v>
      </c>
      <c r="W970" s="46">
        <v>0</v>
      </c>
      <c r="X970" s="46">
        <v>0</v>
      </c>
      <c r="Y970" s="48">
        <v>0</v>
      </c>
      <c r="Z970" s="48">
        <v>0</v>
      </c>
      <c r="AA970" s="52">
        <v>0</v>
      </c>
      <c r="AB970" s="48">
        <v>0</v>
      </c>
      <c r="AC970" s="52">
        <v>0</v>
      </c>
      <c r="AD970" s="53" t="s">
        <v>68</v>
      </c>
    </row>
    <row r="971" spans="1:30" ht="30" customHeight="1" x14ac:dyDescent="0.25">
      <c r="A971" s="45" t="s">
        <v>60</v>
      </c>
      <c r="B971" s="45" t="s">
        <v>61</v>
      </c>
      <c r="C971" s="45" t="s">
        <v>1479</v>
      </c>
      <c r="D971" s="46" t="s">
        <v>1656</v>
      </c>
      <c r="E971" s="46" t="s">
        <v>1657</v>
      </c>
      <c r="F971" s="46" t="s">
        <v>1658</v>
      </c>
      <c r="G971" s="46" t="s">
        <v>1657</v>
      </c>
      <c r="H971" s="47" t="s">
        <v>66</v>
      </c>
      <c r="I971" s="48">
        <v>0</v>
      </c>
      <c r="J971" s="49">
        <v>0</v>
      </c>
      <c r="K971" s="46">
        <v>0</v>
      </c>
      <c r="L971" s="46">
        <v>0</v>
      </c>
      <c r="M971" s="49" t="s">
        <v>67</v>
      </c>
      <c r="N971" s="51">
        <v>0</v>
      </c>
      <c r="O971" s="52" t="s">
        <v>68</v>
      </c>
      <c r="P971" s="48">
        <v>0</v>
      </c>
      <c r="Q971" s="46">
        <v>0</v>
      </c>
      <c r="R971" s="46" t="s">
        <v>67</v>
      </c>
      <c r="S971" s="52" t="s">
        <v>67</v>
      </c>
      <c r="T971" s="48">
        <v>0</v>
      </c>
      <c r="U971" s="46">
        <v>0</v>
      </c>
      <c r="V971" s="46">
        <v>0</v>
      </c>
      <c r="W971" s="46">
        <v>0</v>
      </c>
      <c r="X971" s="46">
        <v>0</v>
      </c>
      <c r="Y971" s="48">
        <v>0</v>
      </c>
      <c r="Z971" s="48">
        <v>0</v>
      </c>
      <c r="AA971" s="52">
        <v>0</v>
      </c>
      <c r="AB971" s="48">
        <v>0</v>
      </c>
      <c r="AC971" s="52">
        <v>0</v>
      </c>
      <c r="AD971" s="53" t="s">
        <v>68</v>
      </c>
    </row>
    <row r="972" spans="1:30" ht="30" customHeight="1" x14ac:dyDescent="0.25">
      <c r="A972" s="45" t="s">
        <v>60</v>
      </c>
      <c r="B972" s="45" t="s">
        <v>61</v>
      </c>
      <c r="C972" s="45" t="s">
        <v>1479</v>
      </c>
      <c r="D972" s="46" t="s">
        <v>1656</v>
      </c>
      <c r="E972" s="46" t="s">
        <v>1657</v>
      </c>
      <c r="F972" s="46" t="s">
        <v>1659</v>
      </c>
      <c r="G972" s="46" t="s">
        <v>1657</v>
      </c>
      <c r="H972" s="47" t="s">
        <v>66</v>
      </c>
      <c r="I972" s="48">
        <v>0</v>
      </c>
      <c r="J972" s="49">
        <v>0</v>
      </c>
      <c r="K972" s="46">
        <v>0</v>
      </c>
      <c r="L972" s="46">
        <v>0</v>
      </c>
      <c r="M972" s="49" t="s">
        <v>67</v>
      </c>
      <c r="N972" s="54">
        <v>0</v>
      </c>
      <c r="O972" s="52" t="s">
        <v>68</v>
      </c>
      <c r="P972" s="48">
        <v>0</v>
      </c>
      <c r="Q972" s="46">
        <v>0</v>
      </c>
      <c r="R972" s="46" t="s">
        <v>67</v>
      </c>
      <c r="S972" s="52" t="s">
        <v>67</v>
      </c>
      <c r="T972" s="48">
        <v>0</v>
      </c>
      <c r="U972" s="46">
        <v>0</v>
      </c>
      <c r="V972" s="46">
        <v>0</v>
      </c>
      <c r="W972" s="46">
        <v>0</v>
      </c>
      <c r="X972" s="46">
        <v>0</v>
      </c>
      <c r="Y972" s="48">
        <v>0</v>
      </c>
      <c r="Z972" s="48">
        <v>0</v>
      </c>
      <c r="AA972" s="52">
        <v>0</v>
      </c>
      <c r="AB972" s="48">
        <v>0</v>
      </c>
      <c r="AC972" s="52">
        <v>0</v>
      </c>
      <c r="AD972" s="53" t="s">
        <v>68</v>
      </c>
    </row>
    <row r="973" spans="1:30" ht="30" customHeight="1" x14ac:dyDescent="0.25">
      <c r="A973" s="45" t="s">
        <v>60</v>
      </c>
      <c r="B973" s="45" t="s">
        <v>61</v>
      </c>
      <c r="C973" s="45" t="s">
        <v>1479</v>
      </c>
      <c r="D973" s="46" t="s">
        <v>1656</v>
      </c>
      <c r="E973" s="46" t="s">
        <v>1657</v>
      </c>
      <c r="F973" s="46" t="s">
        <v>1660</v>
      </c>
      <c r="G973" s="46" t="s">
        <v>1657</v>
      </c>
      <c r="H973" s="47" t="s">
        <v>66</v>
      </c>
      <c r="I973" s="48">
        <v>0</v>
      </c>
      <c r="J973" s="49">
        <v>0</v>
      </c>
      <c r="K973" s="46">
        <v>0</v>
      </c>
      <c r="L973" s="46">
        <v>0</v>
      </c>
      <c r="M973" s="49" t="s">
        <v>67</v>
      </c>
      <c r="N973" s="51">
        <v>0</v>
      </c>
      <c r="O973" s="52" t="s">
        <v>68</v>
      </c>
      <c r="P973" s="48">
        <v>0</v>
      </c>
      <c r="Q973" s="46">
        <v>0</v>
      </c>
      <c r="R973" s="46" t="s">
        <v>67</v>
      </c>
      <c r="S973" s="52" t="s">
        <v>67</v>
      </c>
      <c r="T973" s="48">
        <v>0</v>
      </c>
      <c r="U973" s="46">
        <v>0</v>
      </c>
      <c r="V973" s="46">
        <v>0</v>
      </c>
      <c r="W973" s="46">
        <v>0</v>
      </c>
      <c r="X973" s="46">
        <v>0</v>
      </c>
      <c r="Y973" s="48">
        <v>0</v>
      </c>
      <c r="Z973" s="48">
        <v>0</v>
      </c>
      <c r="AA973" s="52">
        <v>0</v>
      </c>
      <c r="AB973" s="48">
        <v>0</v>
      </c>
      <c r="AC973" s="52">
        <v>0</v>
      </c>
      <c r="AD973" s="53" t="s">
        <v>68</v>
      </c>
    </row>
    <row r="974" spans="1:30" ht="30" customHeight="1" x14ac:dyDescent="0.25">
      <c r="A974" s="45" t="s">
        <v>60</v>
      </c>
      <c r="B974" s="45" t="s">
        <v>61</v>
      </c>
      <c r="C974" s="45" t="s">
        <v>1479</v>
      </c>
      <c r="D974" s="46" t="s">
        <v>1656</v>
      </c>
      <c r="E974" s="46" t="s">
        <v>1657</v>
      </c>
      <c r="F974" s="46" t="s">
        <v>1661</v>
      </c>
      <c r="G974" s="46" t="s">
        <v>1657</v>
      </c>
      <c r="H974" s="47" t="s">
        <v>66</v>
      </c>
      <c r="I974" s="48">
        <v>0</v>
      </c>
      <c r="J974" s="49">
        <v>0</v>
      </c>
      <c r="K974" s="46">
        <v>0</v>
      </c>
      <c r="L974" s="46">
        <v>0</v>
      </c>
      <c r="M974" s="49" t="s">
        <v>67</v>
      </c>
      <c r="N974" s="54">
        <v>0</v>
      </c>
      <c r="O974" s="52" t="s">
        <v>68</v>
      </c>
      <c r="P974" s="48">
        <v>0</v>
      </c>
      <c r="Q974" s="46">
        <v>0</v>
      </c>
      <c r="R974" s="46" t="s">
        <v>67</v>
      </c>
      <c r="S974" s="52" t="s">
        <v>67</v>
      </c>
      <c r="T974" s="48">
        <v>0</v>
      </c>
      <c r="U974" s="46">
        <v>0</v>
      </c>
      <c r="V974" s="46">
        <v>0</v>
      </c>
      <c r="W974" s="46">
        <v>0</v>
      </c>
      <c r="X974" s="46">
        <v>0</v>
      </c>
      <c r="Y974" s="48">
        <v>0</v>
      </c>
      <c r="Z974" s="48">
        <v>0</v>
      </c>
      <c r="AA974" s="52">
        <v>0</v>
      </c>
      <c r="AB974" s="48">
        <v>0</v>
      </c>
      <c r="AC974" s="52">
        <v>0</v>
      </c>
      <c r="AD974" s="53" t="s">
        <v>68</v>
      </c>
    </row>
    <row r="975" spans="1:30" ht="30" customHeight="1" x14ac:dyDescent="0.25">
      <c r="A975" s="45" t="s">
        <v>60</v>
      </c>
      <c r="B975" s="45" t="s">
        <v>61</v>
      </c>
      <c r="C975" s="45" t="s">
        <v>1479</v>
      </c>
      <c r="D975" s="46" t="s">
        <v>1656</v>
      </c>
      <c r="E975" s="46" t="s">
        <v>1657</v>
      </c>
      <c r="F975" s="46" t="s">
        <v>1662</v>
      </c>
      <c r="G975" s="46" t="s">
        <v>1657</v>
      </c>
      <c r="H975" s="47" t="s">
        <v>66</v>
      </c>
      <c r="I975" s="48">
        <v>0</v>
      </c>
      <c r="J975" s="49">
        <v>0</v>
      </c>
      <c r="K975" s="46">
        <v>0</v>
      </c>
      <c r="L975" s="46">
        <v>0</v>
      </c>
      <c r="M975" s="49" t="s">
        <v>67</v>
      </c>
      <c r="N975" s="54">
        <v>0</v>
      </c>
      <c r="O975" s="52" t="s">
        <v>68</v>
      </c>
      <c r="P975" s="48">
        <v>0</v>
      </c>
      <c r="Q975" s="46">
        <v>0</v>
      </c>
      <c r="R975" s="46" t="s">
        <v>67</v>
      </c>
      <c r="S975" s="52" t="s">
        <v>67</v>
      </c>
      <c r="T975" s="48">
        <v>0</v>
      </c>
      <c r="U975" s="46">
        <v>0</v>
      </c>
      <c r="V975" s="46">
        <v>0</v>
      </c>
      <c r="W975" s="46">
        <v>0</v>
      </c>
      <c r="X975" s="46">
        <v>0</v>
      </c>
      <c r="Y975" s="48">
        <v>0</v>
      </c>
      <c r="Z975" s="48">
        <v>0</v>
      </c>
      <c r="AA975" s="52">
        <v>0</v>
      </c>
      <c r="AB975" s="48">
        <v>0</v>
      </c>
      <c r="AC975" s="52">
        <v>0</v>
      </c>
      <c r="AD975" s="53" t="s">
        <v>68</v>
      </c>
    </row>
    <row r="976" spans="1:30" ht="30" customHeight="1" x14ac:dyDescent="0.25">
      <c r="A976" s="45" t="s">
        <v>60</v>
      </c>
      <c r="B976" s="45" t="s">
        <v>61</v>
      </c>
      <c r="C976" s="45" t="s">
        <v>1479</v>
      </c>
      <c r="D976" s="46" t="s">
        <v>1656</v>
      </c>
      <c r="E976" s="46" t="s">
        <v>1657</v>
      </c>
      <c r="F976" s="46" t="s">
        <v>1663</v>
      </c>
      <c r="G976" s="46" t="s">
        <v>1657</v>
      </c>
      <c r="H976" s="47" t="s">
        <v>66</v>
      </c>
      <c r="I976" s="48">
        <v>0</v>
      </c>
      <c r="J976" s="49">
        <v>0</v>
      </c>
      <c r="K976" s="46">
        <v>0</v>
      </c>
      <c r="L976" s="46">
        <v>0</v>
      </c>
      <c r="M976" s="49" t="s">
        <v>67</v>
      </c>
      <c r="N976" s="51">
        <v>0</v>
      </c>
      <c r="O976" s="52" t="s">
        <v>68</v>
      </c>
      <c r="P976" s="48">
        <v>0</v>
      </c>
      <c r="Q976" s="46">
        <v>0</v>
      </c>
      <c r="R976" s="46" t="s">
        <v>67</v>
      </c>
      <c r="S976" s="52" t="s">
        <v>67</v>
      </c>
      <c r="T976" s="48">
        <v>0</v>
      </c>
      <c r="U976" s="46">
        <v>0</v>
      </c>
      <c r="V976" s="46">
        <v>0</v>
      </c>
      <c r="W976" s="46">
        <v>0</v>
      </c>
      <c r="X976" s="46">
        <v>0</v>
      </c>
      <c r="Y976" s="48">
        <v>0</v>
      </c>
      <c r="Z976" s="48">
        <v>0</v>
      </c>
      <c r="AA976" s="52">
        <v>0</v>
      </c>
      <c r="AB976" s="48">
        <v>0</v>
      </c>
      <c r="AC976" s="52">
        <v>0</v>
      </c>
      <c r="AD976" s="53" t="s">
        <v>68</v>
      </c>
    </row>
    <row r="977" spans="1:30" ht="30" customHeight="1" x14ac:dyDescent="0.25">
      <c r="A977" s="45" t="s">
        <v>60</v>
      </c>
      <c r="B977" s="45" t="s">
        <v>61</v>
      </c>
      <c r="C977" s="45" t="s">
        <v>1479</v>
      </c>
      <c r="D977" s="46" t="s">
        <v>1656</v>
      </c>
      <c r="E977" s="46" t="s">
        <v>1657</v>
      </c>
      <c r="F977" s="46" t="s">
        <v>1664</v>
      </c>
      <c r="G977" s="46" t="s">
        <v>1657</v>
      </c>
      <c r="H977" s="47" t="s">
        <v>66</v>
      </c>
      <c r="I977" s="48">
        <v>0</v>
      </c>
      <c r="J977" s="49">
        <v>0</v>
      </c>
      <c r="K977" s="46">
        <v>0</v>
      </c>
      <c r="L977" s="46">
        <v>0</v>
      </c>
      <c r="M977" s="49" t="s">
        <v>67</v>
      </c>
      <c r="N977" s="54">
        <v>0</v>
      </c>
      <c r="O977" s="52" t="s">
        <v>68</v>
      </c>
      <c r="P977" s="48">
        <v>0</v>
      </c>
      <c r="Q977" s="46">
        <v>0</v>
      </c>
      <c r="R977" s="46" t="s">
        <v>67</v>
      </c>
      <c r="S977" s="52" t="s">
        <v>67</v>
      </c>
      <c r="T977" s="48">
        <v>0</v>
      </c>
      <c r="U977" s="46">
        <v>0</v>
      </c>
      <c r="V977" s="46">
        <v>0</v>
      </c>
      <c r="W977" s="46">
        <v>0</v>
      </c>
      <c r="X977" s="46">
        <v>0</v>
      </c>
      <c r="Y977" s="48">
        <v>0</v>
      </c>
      <c r="Z977" s="48">
        <v>0</v>
      </c>
      <c r="AA977" s="52">
        <v>0</v>
      </c>
      <c r="AB977" s="48">
        <v>0</v>
      </c>
      <c r="AC977" s="52">
        <v>0</v>
      </c>
      <c r="AD977" s="53" t="s">
        <v>68</v>
      </c>
    </row>
    <row r="978" spans="1:30" ht="30" customHeight="1" x14ac:dyDescent="0.25">
      <c r="A978" s="45" t="s">
        <v>60</v>
      </c>
      <c r="B978" s="45" t="s">
        <v>61</v>
      </c>
      <c r="C978" s="45" t="s">
        <v>1479</v>
      </c>
      <c r="D978" s="46" t="s">
        <v>1656</v>
      </c>
      <c r="E978" s="46" t="s">
        <v>1657</v>
      </c>
      <c r="F978" s="46" t="s">
        <v>1665</v>
      </c>
      <c r="G978" s="46" t="s">
        <v>1666</v>
      </c>
      <c r="H978" s="47" t="s">
        <v>66</v>
      </c>
      <c r="I978" s="48">
        <v>0</v>
      </c>
      <c r="J978" s="49">
        <v>0</v>
      </c>
      <c r="K978" s="46">
        <v>0</v>
      </c>
      <c r="L978" s="46">
        <v>0</v>
      </c>
      <c r="M978" s="49" t="s">
        <v>67</v>
      </c>
      <c r="N978" s="51">
        <v>0</v>
      </c>
      <c r="O978" s="52" t="s">
        <v>68</v>
      </c>
      <c r="P978" s="48">
        <v>0</v>
      </c>
      <c r="Q978" s="46">
        <v>0</v>
      </c>
      <c r="R978" s="46" t="s">
        <v>67</v>
      </c>
      <c r="S978" s="52" t="s">
        <v>67</v>
      </c>
      <c r="T978" s="48">
        <v>0</v>
      </c>
      <c r="U978" s="46">
        <v>0</v>
      </c>
      <c r="V978" s="46">
        <v>0</v>
      </c>
      <c r="W978" s="46">
        <v>0</v>
      </c>
      <c r="X978" s="46">
        <v>0</v>
      </c>
      <c r="Y978" s="48">
        <v>0</v>
      </c>
      <c r="Z978" s="48">
        <v>0</v>
      </c>
      <c r="AA978" s="52">
        <v>0</v>
      </c>
      <c r="AB978" s="48">
        <v>0</v>
      </c>
      <c r="AC978" s="52">
        <v>0</v>
      </c>
      <c r="AD978" s="53" t="s">
        <v>68</v>
      </c>
    </row>
    <row r="979" spans="1:30" ht="30" customHeight="1" x14ac:dyDescent="0.25">
      <c r="A979" s="45" t="s">
        <v>60</v>
      </c>
      <c r="B979" s="45" t="s">
        <v>61</v>
      </c>
      <c r="C979" s="45" t="s">
        <v>1479</v>
      </c>
      <c r="D979" s="46" t="s">
        <v>1616</v>
      </c>
      <c r="E979" s="46" t="s">
        <v>1500</v>
      </c>
      <c r="F979" s="46" t="s">
        <v>1667</v>
      </c>
      <c r="G979" s="46" t="s">
        <v>1500</v>
      </c>
      <c r="H979" s="47" t="s">
        <v>66</v>
      </c>
      <c r="I979" s="48">
        <v>0</v>
      </c>
      <c r="J979" s="49">
        <v>0</v>
      </c>
      <c r="K979" s="46">
        <v>0</v>
      </c>
      <c r="L979" s="46">
        <v>0</v>
      </c>
      <c r="M979" s="49" t="s">
        <v>67</v>
      </c>
      <c r="N979" s="54">
        <v>0</v>
      </c>
      <c r="O979" s="52" t="s">
        <v>68</v>
      </c>
      <c r="P979" s="48">
        <v>0</v>
      </c>
      <c r="Q979" s="46">
        <v>0</v>
      </c>
      <c r="R979" s="46" t="s">
        <v>67</v>
      </c>
      <c r="S979" s="52" t="s">
        <v>67</v>
      </c>
      <c r="T979" s="48">
        <v>0</v>
      </c>
      <c r="U979" s="46">
        <v>0</v>
      </c>
      <c r="V979" s="46">
        <v>0</v>
      </c>
      <c r="W979" s="46">
        <v>0</v>
      </c>
      <c r="X979" s="46">
        <v>0</v>
      </c>
      <c r="Y979" s="48">
        <v>0</v>
      </c>
      <c r="Z979" s="48">
        <v>0</v>
      </c>
      <c r="AA979" s="52">
        <v>0</v>
      </c>
      <c r="AB979" s="48">
        <v>0</v>
      </c>
      <c r="AC979" s="52">
        <v>0</v>
      </c>
      <c r="AD979" s="53" t="s">
        <v>68</v>
      </c>
    </row>
    <row r="980" spans="1:30" ht="30" customHeight="1" x14ac:dyDescent="0.25">
      <c r="A980" s="45" t="s">
        <v>60</v>
      </c>
      <c r="B980" s="45" t="s">
        <v>61</v>
      </c>
      <c r="C980" s="45" t="s">
        <v>1479</v>
      </c>
      <c r="D980" s="46" t="s">
        <v>1616</v>
      </c>
      <c r="E980" s="46" t="s">
        <v>1500</v>
      </c>
      <c r="F980" s="46" t="s">
        <v>1668</v>
      </c>
      <c r="G980" s="46" t="s">
        <v>1500</v>
      </c>
      <c r="H980" s="47" t="s">
        <v>66</v>
      </c>
      <c r="I980" s="48">
        <v>0</v>
      </c>
      <c r="J980" s="49">
        <v>0</v>
      </c>
      <c r="K980" s="46">
        <v>0</v>
      </c>
      <c r="L980" s="46">
        <v>0</v>
      </c>
      <c r="M980" s="49" t="s">
        <v>67</v>
      </c>
      <c r="N980" s="51">
        <v>0</v>
      </c>
      <c r="O980" s="52" t="s">
        <v>68</v>
      </c>
      <c r="P980" s="48">
        <v>0</v>
      </c>
      <c r="Q980" s="46">
        <v>0</v>
      </c>
      <c r="R980" s="46" t="s">
        <v>67</v>
      </c>
      <c r="S980" s="52" t="s">
        <v>67</v>
      </c>
      <c r="T980" s="48">
        <v>0</v>
      </c>
      <c r="U980" s="46">
        <v>0</v>
      </c>
      <c r="V980" s="46">
        <v>0</v>
      </c>
      <c r="W980" s="46">
        <v>0</v>
      </c>
      <c r="X980" s="46">
        <v>0</v>
      </c>
      <c r="Y980" s="48">
        <v>0</v>
      </c>
      <c r="Z980" s="48">
        <v>0</v>
      </c>
      <c r="AA980" s="52">
        <v>0</v>
      </c>
      <c r="AB980" s="48">
        <v>0</v>
      </c>
      <c r="AC980" s="52">
        <v>0</v>
      </c>
      <c r="AD980" s="53" t="s">
        <v>68</v>
      </c>
    </row>
    <row r="981" spans="1:30" ht="30" customHeight="1" x14ac:dyDescent="0.25">
      <c r="A981" s="45" t="s">
        <v>60</v>
      </c>
      <c r="B981" s="45" t="s">
        <v>61</v>
      </c>
      <c r="C981" s="45" t="s">
        <v>1479</v>
      </c>
      <c r="D981" s="46" t="s">
        <v>1616</v>
      </c>
      <c r="E981" s="46" t="s">
        <v>1500</v>
      </c>
      <c r="F981" s="46" t="s">
        <v>1669</v>
      </c>
      <c r="G981" s="46" t="s">
        <v>1500</v>
      </c>
      <c r="H981" s="47" t="s">
        <v>66</v>
      </c>
      <c r="I981" s="48">
        <v>0</v>
      </c>
      <c r="J981" s="49">
        <v>0</v>
      </c>
      <c r="K981" s="46">
        <v>0</v>
      </c>
      <c r="L981" s="46">
        <v>0</v>
      </c>
      <c r="M981" s="49" t="s">
        <v>67</v>
      </c>
      <c r="N981" s="54">
        <v>0</v>
      </c>
      <c r="O981" s="52" t="s">
        <v>68</v>
      </c>
      <c r="P981" s="48">
        <v>0</v>
      </c>
      <c r="Q981" s="46">
        <v>0</v>
      </c>
      <c r="R981" s="46" t="s">
        <v>67</v>
      </c>
      <c r="S981" s="52" t="s">
        <v>67</v>
      </c>
      <c r="T981" s="48">
        <v>0</v>
      </c>
      <c r="U981" s="46">
        <v>0</v>
      </c>
      <c r="V981" s="46">
        <v>0</v>
      </c>
      <c r="W981" s="46">
        <v>0</v>
      </c>
      <c r="X981" s="46">
        <v>0</v>
      </c>
      <c r="Y981" s="48">
        <v>0</v>
      </c>
      <c r="Z981" s="48">
        <v>0</v>
      </c>
      <c r="AA981" s="52">
        <v>0</v>
      </c>
      <c r="AB981" s="48">
        <v>0</v>
      </c>
      <c r="AC981" s="52">
        <v>0</v>
      </c>
      <c r="AD981" s="53" t="s">
        <v>68</v>
      </c>
    </row>
    <row r="982" spans="1:30" ht="30" customHeight="1" x14ac:dyDescent="0.25">
      <c r="A982" s="45" t="s">
        <v>60</v>
      </c>
      <c r="B982" s="45" t="s">
        <v>61</v>
      </c>
      <c r="C982" s="45" t="s">
        <v>1479</v>
      </c>
      <c r="D982" s="46" t="s">
        <v>1616</v>
      </c>
      <c r="E982" s="46" t="s">
        <v>1500</v>
      </c>
      <c r="F982" s="46" t="s">
        <v>1670</v>
      </c>
      <c r="G982" s="46" t="s">
        <v>1500</v>
      </c>
      <c r="H982" s="47" t="s">
        <v>66</v>
      </c>
      <c r="I982" s="48">
        <v>0</v>
      </c>
      <c r="J982" s="49">
        <v>0</v>
      </c>
      <c r="K982" s="46">
        <v>0</v>
      </c>
      <c r="L982" s="46">
        <v>0</v>
      </c>
      <c r="M982" s="49" t="s">
        <v>67</v>
      </c>
      <c r="N982" s="54">
        <v>0</v>
      </c>
      <c r="O982" s="52" t="s">
        <v>68</v>
      </c>
      <c r="P982" s="48">
        <v>0</v>
      </c>
      <c r="Q982" s="46">
        <v>0</v>
      </c>
      <c r="R982" s="46" t="s">
        <v>67</v>
      </c>
      <c r="S982" s="52" t="s">
        <v>67</v>
      </c>
      <c r="T982" s="48">
        <v>0</v>
      </c>
      <c r="U982" s="46">
        <v>0</v>
      </c>
      <c r="V982" s="46">
        <v>0</v>
      </c>
      <c r="W982" s="46">
        <v>0</v>
      </c>
      <c r="X982" s="46">
        <v>0</v>
      </c>
      <c r="Y982" s="48">
        <v>0</v>
      </c>
      <c r="Z982" s="48">
        <v>0</v>
      </c>
      <c r="AA982" s="52">
        <v>0</v>
      </c>
      <c r="AB982" s="48">
        <v>0</v>
      </c>
      <c r="AC982" s="52">
        <v>0</v>
      </c>
      <c r="AD982" s="53" t="s">
        <v>68</v>
      </c>
    </row>
    <row r="983" spans="1:30" ht="30" customHeight="1" x14ac:dyDescent="0.25">
      <c r="A983" s="45" t="s">
        <v>60</v>
      </c>
      <c r="B983" s="45" t="s">
        <v>61</v>
      </c>
      <c r="C983" s="45" t="s">
        <v>1479</v>
      </c>
      <c r="D983" s="46" t="s">
        <v>1489</v>
      </c>
      <c r="E983" s="46" t="s">
        <v>1487</v>
      </c>
      <c r="F983" s="46" t="s">
        <v>1671</v>
      </c>
      <c r="G983" s="46" t="s">
        <v>1487</v>
      </c>
      <c r="H983" s="47" t="s">
        <v>66</v>
      </c>
      <c r="I983" s="48">
        <v>0</v>
      </c>
      <c r="J983" s="49">
        <v>0</v>
      </c>
      <c r="K983" s="46">
        <v>0</v>
      </c>
      <c r="L983" s="46">
        <v>0</v>
      </c>
      <c r="M983" s="49" t="s">
        <v>67</v>
      </c>
      <c r="N983" s="51">
        <v>0</v>
      </c>
      <c r="O983" s="52" t="s">
        <v>68</v>
      </c>
      <c r="P983" s="48">
        <v>0</v>
      </c>
      <c r="Q983" s="46">
        <v>0</v>
      </c>
      <c r="R983" s="46" t="s">
        <v>67</v>
      </c>
      <c r="S983" s="52" t="s">
        <v>67</v>
      </c>
      <c r="T983" s="48">
        <v>0</v>
      </c>
      <c r="U983" s="46">
        <v>0</v>
      </c>
      <c r="V983" s="46">
        <v>0</v>
      </c>
      <c r="W983" s="46">
        <v>0</v>
      </c>
      <c r="X983" s="46">
        <v>0</v>
      </c>
      <c r="Y983" s="48">
        <v>0</v>
      </c>
      <c r="Z983" s="48">
        <v>0</v>
      </c>
      <c r="AA983" s="52">
        <v>0</v>
      </c>
      <c r="AB983" s="48">
        <v>0</v>
      </c>
      <c r="AC983" s="52">
        <v>0</v>
      </c>
      <c r="AD983" s="53" t="s">
        <v>68</v>
      </c>
    </row>
    <row r="984" spans="1:30" ht="30" customHeight="1" x14ac:dyDescent="0.25">
      <c r="A984" s="45" t="s">
        <v>60</v>
      </c>
      <c r="B984" s="45" t="s">
        <v>61</v>
      </c>
      <c r="C984" s="45" t="s">
        <v>1479</v>
      </c>
      <c r="D984" s="46" t="s">
        <v>1489</v>
      </c>
      <c r="E984" s="46" t="s">
        <v>1487</v>
      </c>
      <c r="F984" s="46" t="s">
        <v>1672</v>
      </c>
      <c r="G984" s="46" t="s">
        <v>1487</v>
      </c>
      <c r="H984" s="47" t="s">
        <v>66</v>
      </c>
      <c r="I984" s="48">
        <v>0</v>
      </c>
      <c r="J984" s="49">
        <v>0</v>
      </c>
      <c r="K984" s="46">
        <v>0</v>
      </c>
      <c r="L984" s="46">
        <v>0</v>
      </c>
      <c r="M984" s="49" t="s">
        <v>67</v>
      </c>
      <c r="N984" s="54">
        <v>0</v>
      </c>
      <c r="O984" s="52" t="s">
        <v>68</v>
      </c>
      <c r="P984" s="48">
        <v>0</v>
      </c>
      <c r="Q984" s="46">
        <v>0</v>
      </c>
      <c r="R984" s="46" t="s">
        <v>67</v>
      </c>
      <c r="S984" s="52" t="s">
        <v>67</v>
      </c>
      <c r="T984" s="48">
        <v>0</v>
      </c>
      <c r="U984" s="46">
        <v>0</v>
      </c>
      <c r="V984" s="46">
        <v>0</v>
      </c>
      <c r="W984" s="46">
        <v>0</v>
      </c>
      <c r="X984" s="46">
        <v>0</v>
      </c>
      <c r="Y984" s="48">
        <v>0</v>
      </c>
      <c r="Z984" s="48">
        <v>0</v>
      </c>
      <c r="AA984" s="52">
        <v>0</v>
      </c>
      <c r="AB984" s="48">
        <v>0</v>
      </c>
      <c r="AC984" s="52">
        <v>0</v>
      </c>
      <c r="AD984" s="53" t="s">
        <v>68</v>
      </c>
    </row>
    <row r="985" spans="1:30" ht="30" customHeight="1" x14ac:dyDescent="0.25">
      <c r="A985" s="45" t="s">
        <v>60</v>
      </c>
      <c r="B985" s="45" t="s">
        <v>61</v>
      </c>
      <c r="C985" s="45" t="s">
        <v>1479</v>
      </c>
      <c r="D985" s="46" t="s">
        <v>1489</v>
      </c>
      <c r="E985" s="46" t="s">
        <v>1487</v>
      </c>
      <c r="F985" s="46" t="s">
        <v>1673</v>
      </c>
      <c r="G985" s="46" t="s">
        <v>1487</v>
      </c>
      <c r="H985" s="47" t="s">
        <v>66</v>
      </c>
      <c r="I985" s="48">
        <v>0</v>
      </c>
      <c r="J985" s="49">
        <v>0</v>
      </c>
      <c r="K985" s="46">
        <v>0</v>
      </c>
      <c r="L985" s="46">
        <v>0</v>
      </c>
      <c r="M985" s="49" t="s">
        <v>67</v>
      </c>
      <c r="N985" s="51">
        <v>0</v>
      </c>
      <c r="O985" s="52" t="s">
        <v>68</v>
      </c>
      <c r="P985" s="48">
        <v>0</v>
      </c>
      <c r="Q985" s="46">
        <v>0</v>
      </c>
      <c r="R985" s="46" t="s">
        <v>67</v>
      </c>
      <c r="S985" s="52" t="s">
        <v>67</v>
      </c>
      <c r="T985" s="48">
        <v>0</v>
      </c>
      <c r="U985" s="46">
        <v>0</v>
      </c>
      <c r="V985" s="46">
        <v>0</v>
      </c>
      <c r="W985" s="46">
        <v>0</v>
      </c>
      <c r="X985" s="46">
        <v>0</v>
      </c>
      <c r="Y985" s="48">
        <v>0</v>
      </c>
      <c r="Z985" s="48">
        <v>0</v>
      </c>
      <c r="AA985" s="52">
        <v>0</v>
      </c>
      <c r="AB985" s="48">
        <v>0</v>
      </c>
      <c r="AC985" s="52">
        <v>0</v>
      </c>
      <c r="AD985" s="53" t="s">
        <v>68</v>
      </c>
    </row>
    <row r="986" spans="1:30" ht="30" customHeight="1" x14ac:dyDescent="0.25">
      <c r="A986" s="45" t="s">
        <v>60</v>
      </c>
      <c r="B986" s="45" t="s">
        <v>61</v>
      </c>
      <c r="C986" s="45" t="s">
        <v>1479</v>
      </c>
      <c r="D986" s="46" t="s">
        <v>1489</v>
      </c>
      <c r="E986" s="46" t="s">
        <v>1487</v>
      </c>
      <c r="F986" s="46" t="s">
        <v>1674</v>
      </c>
      <c r="G986" s="46" t="s">
        <v>1487</v>
      </c>
      <c r="H986" s="47" t="s">
        <v>66</v>
      </c>
      <c r="I986" s="48">
        <v>0</v>
      </c>
      <c r="J986" s="49">
        <v>0</v>
      </c>
      <c r="K986" s="46">
        <v>0</v>
      </c>
      <c r="L986" s="46">
        <v>0</v>
      </c>
      <c r="M986" s="49" t="s">
        <v>67</v>
      </c>
      <c r="N986" s="54">
        <v>0</v>
      </c>
      <c r="O986" s="52" t="s">
        <v>68</v>
      </c>
      <c r="P986" s="48">
        <v>0</v>
      </c>
      <c r="Q986" s="46">
        <v>0</v>
      </c>
      <c r="R986" s="46" t="s">
        <v>67</v>
      </c>
      <c r="S986" s="52" t="s">
        <v>67</v>
      </c>
      <c r="T986" s="48">
        <v>0</v>
      </c>
      <c r="U986" s="46">
        <v>0</v>
      </c>
      <c r="V986" s="46">
        <v>0</v>
      </c>
      <c r="W986" s="46">
        <v>0</v>
      </c>
      <c r="X986" s="46">
        <v>0</v>
      </c>
      <c r="Y986" s="48">
        <v>0</v>
      </c>
      <c r="Z986" s="48">
        <v>0</v>
      </c>
      <c r="AA986" s="52">
        <v>0</v>
      </c>
      <c r="AB986" s="48">
        <v>0</v>
      </c>
      <c r="AC986" s="52">
        <v>0</v>
      </c>
      <c r="AD986" s="53" t="s">
        <v>68</v>
      </c>
    </row>
    <row r="987" spans="1:30" ht="30" customHeight="1" x14ac:dyDescent="0.25">
      <c r="A987" s="45" t="s">
        <v>60</v>
      </c>
      <c r="B987" s="45" t="s">
        <v>61</v>
      </c>
      <c r="C987" s="45" t="s">
        <v>1479</v>
      </c>
      <c r="D987" s="46" t="s">
        <v>1489</v>
      </c>
      <c r="E987" s="46" t="s">
        <v>1487</v>
      </c>
      <c r="F987" s="46" t="s">
        <v>1675</v>
      </c>
      <c r="G987" s="46" t="s">
        <v>1487</v>
      </c>
      <c r="H987" s="47" t="s">
        <v>66</v>
      </c>
      <c r="I987" s="48">
        <v>0</v>
      </c>
      <c r="J987" s="49">
        <v>0</v>
      </c>
      <c r="K987" s="46">
        <v>0</v>
      </c>
      <c r="L987" s="46">
        <v>0</v>
      </c>
      <c r="M987" s="49" t="s">
        <v>67</v>
      </c>
      <c r="N987" s="51">
        <v>0</v>
      </c>
      <c r="O987" s="52" t="s">
        <v>68</v>
      </c>
      <c r="P987" s="48">
        <v>0</v>
      </c>
      <c r="Q987" s="46">
        <v>0</v>
      </c>
      <c r="R987" s="46" t="s">
        <v>67</v>
      </c>
      <c r="S987" s="52" t="s">
        <v>67</v>
      </c>
      <c r="T987" s="48">
        <v>0</v>
      </c>
      <c r="U987" s="46">
        <v>0</v>
      </c>
      <c r="V987" s="46">
        <v>0</v>
      </c>
      <c r="W987" s="46">
        <v>0</v>
      </c>
      <c r="X987" s="46">
        <v>0</v>
      </c>
      <c r="Y987" s="48">
        <v>0</v>
      </c>
      <c r="Z987" s="48">
        <v>0</v>
      </c>
      <c r="AA987" s="52">
        <v>0</v>
      </c>
      <c r="AB987" s="48">
        <v>0</v>
      </c>
      <c r="AC987" s="52">
        <v>0</v>
      </c>
      <c r="AD987" s="53" t="s">
        <v>68</v>
      </c>
    </row>
    <row r="988" spans="1:30" ht="30" customHeight="1" x14ac:dyDescent="0.25">
      <c r="A988" s="45" t="s">
        <v>60</v>
      </c>
      <c r="B988" s="45" t="s">
        <v>61</v>
      </c>
      <c r="C988" s="45" t="s">
        <v>1479</v>
      </c>
      <c r="D988" s="46" t="s">
        <v>1489</v>
      </c>
      <c r="E988" s="46" t="s">
        <v>1487</v>
      </c>
      <c r="F988" s="46" t="s">
        <v>1676</v>
      </c>
      <c r="G988" s="46" t="s">
        <v>1487</v>
      </c>
      <c r="H988" s="47" t="s">
        <v>66</v>
      </c>
      <c r="I988" s="48">
        <v>0</v>
      </c>
      <c r="J988" s="49">
        <v>0</v>
      </c>
      <c r="K988" s="46">
        <v>0</v>
      </c>
      <c r="L988" s="46">
        <v>0</v>
      </c>
      <c r="M988" s="49" t="s">
        <v>67</v>
      </c>
      <c r="N988" s="54">
        <v>0</v>
      </c>
      <c r="O988" s="52" t="s">
        <v>68</v>
      </c>
      <c r="P988" s="48">
        <v>0</v>
      </c>
      <c r="Q988" s="46">
        <v>0</v>
      </c>
      <c r="R988" s="46" t="s">
        <v>67</v>
      </c>
      <c r="S988" s="52" t="s">
        <v>67</v>
      </c>
      <c r="T988" s="48">
        <v>0</v>
      </c>
      <c r="U988" s="46">
        <v>0</v>
      </c>
      <c r="V988" s="46">
        <v>0</v>
      </c>
      <c r="W988" s="46">
        <v>0</v>
      </c>
      <c r="X988" s="46">
        <v>0</v>
      </c>
      <c r="Y988" s="48">
        <v>0</v>
      </c>
      <c r="Z988" s="48">
        <v>0</v>
      </c>
      <c r="AA988" s="52">
        <v>0</v>
      </c>
      <c r="AB988" s="48">
        <v>0</v>
      </c>
      <c r="AC988" s="52">
        <v>0</v>
      </c>
      <c r="AD988" s="53" t="s">
        <v>68</v>
      </c>
    </row>
    <row r="989" spans="1:30" ht="30" customHeight="1" x14ac:dyDescent="0.25">
      <c r="A989" s="45" t="s">
        <v>60</v>
      </c>
      <c r="B989" s="45" t="s">
        <v>61</v>
      </c>
      <c r="C989" s="45" t="s">
        <v>1479</v>
      </c>
      <c r="D989" s="46" t="s">
        <v>1616</v>
      </c>
      <c r="E989" s="46" t="s">
        <v>1500</v>
      </c>
      <c r="F989" s="46" t="s">
        <v>1677</v>
      </c>
      <c r="G989" s="46" t="s">
        <v>1500</v>
      </c>
      <c r="H989" s="47" t="s">
        <v>66</v>
      </c>
      <c r="I989" s="48">
        <v>0</v>
      </c>
      <c r="J989" s="49">
        <v>0</v>
      </c>
      <c r="K989" s="46">
        <v>0</v>
      </c>
      <c r="L989" s="46">
        <v>0</v>
      </c>
      <c r="M989" s="49" t="s">
        <v>67</v>
      </c>
      <c r="N989" s="54">
        <v>0</v>
      </c>
      <c r="O989" s="52" t="s">
        <v>68</v>
      </c>
      <c r="P989" s="48">
        <v>0</v>
      </c>
      <c r="Q989" s="46">
        <v>0</v>
      </c>
      <c r="R989" s="46" t="s">
        <v>67</v>
      </c>
      <c r="S989" s="52" t="s">
        <v>67</v>
      </c>
      <c r="T989" s="48">
        <v>0</v>
      </c>
      <c r="U989" s="46">
        <v>0</v>
      </c>
      <c r="V989" s="46">
        <v>0</v>
      </c>
      <c r="W989" s="46">
        <v>0</v>
      </c>
      <c r="X989" s="46">
        <v>0</v>
      </c>
      <c r="Y989" s="48">
        <v>0</v>
      </c>
      <c r="Z989" s="48">
        <v>0</v>
      </c>
      <c r="AA989" s="52">
        <v>0</v>
      </c>
      <c r="AB989" s="48">
        <v>0</v>
      </c>
      <c r="AC989" s="52">
        <v>0</v>
      </c>
      <c r="AD989" s="53" t="s">
        <v>68</v>
      </c>
    </row>
    <row r="990" spans="1:30" ht="30" customHeight="1" x14ac:dyDescent="0.25">
      <c r="A990" s="45" t="s">
        <v>60</v>
      </c>
      <c r="B990" s="45" t="s">
        <v>61</v>
      </c>
      <c r="C990" s="45" t="s">
        <v>1479</v>
      </c>
      <c r="D990" s="46" t="s">
        <v>1616</v>
      </c>
      <c r="E990" s="46" t="s">
        <v>1500</v>
      </c>
      <c r="F990" s="46" t="s">
        <v>1678</v>
      </c>
      <c r="G990" s="46" t="s">
        <v>1500</v>
      </c>
      <c r="H990" s="47" t="s">
        <v>66</v>
      </c>
      <c r="I990" s="48">
        <v>0</v>
      </c>
      <c r="J990" s="49">
        <v>0</v>
      </c>
      <c r="K990" s="46">
        <v>0</v>
      </c>
      <c r="L990" s="46">
        <v>0</v>
      </c>
      <c r="M990" s="49" t="s">
        <v>67</v>
      </c>
      <c r="N990" s="51">
        <v>0</v>
      </c>
      <c r="O990" s="52" t="s">
        <v>68</v>
      </c>
      <c r="P990" s="48">
        <v>0</v>
      </c>
      <c r="Q990" s="46">
        <v>0</v>
      </c>
      <c r="R990" s="46" t="s">
        <v>67</v>
      </c>
      <c r="S990" s="52" t="s">
        <v>67</v>
      </c>
      <c r="T990" s="48">
        <v>0</v>
      </c>
      <c r="U990" s="46">
        <v>0</v>
      </c>
      <c r="V990" s="46">
        <v>0</v>
      </c>
      <c r="W990" s="46">
        <v>0</v>
      </c>
      <c r="X990" s="46">
        <v>0</v>
      </c>
      <c r="Y990" s="48">
        <v>0</v>
      </c>
      <c r="Z990" s="48">
        <v>0</v>
      </c>
      <c r="AA990" s="52">
        <v>0</v>
      </c>
      <c r="AB990" s="48">
        <v>0</v>
      </c>
      <c r="AC990" s="52">
        <v>0</v>
      </c>
      <c r="AD990" s="53" t="s">
        <v>68</v>
      </c>
    </row>
    <row r="991" spans="1:30" ht="30" customHeight="1" x14ac:dyDescent="0.25">
      <c r="A991" s="45" t="s">
        <v>60</v>
      </c>
      <c r="B991" s="45" t="s">
        <v>61</v>
      </c>
      <c r="C991" s="45" t="s">
        <v>1479</v>
      </c>
      <c r="D991" s="46" t="s">
        <v>1616</v>
      </c>
      <c r="E991" s="46" t="s">
        <v>1500</v>
      </c>
      <c r="F991" s="46" t="s">
        <v>1679</v>
      </c>
      <c r="G991" s="46" t="s">
        <v>1500</v>
      </c>
      <c r="H991" s="47" t="s">
        <v>66</v>
      </c>
      <c r="I991" s="48">
        <v>0</v>
      </c>
      <c r="J991" s="49">
        <v>0</v>
      </c>
      <c r="K991" s="46">
        <v>0</v>
      </c>
      <c r="L991" s="46">
        <v>0</v>
      </c>
      <c r="M991" s="49" t="s">
        <v>67</v>
      </c>
      <c r="N991" s="54">
        <v>0</v>
      </c>
      <c r="O991" s="52" t="s">
        <v>68</v>
      </c>
      <c r="P991" s="48">
        <v>0</v>
      </c>
      <c r="Q991" s="46">
        <v>0</v>
      </c>
      <c r="R991" s="46" t="s">
        <v>67</v>
      </c>
      <c r="S991" s="52" t="s">
        <v>67</v>
      </c>
      <c r="T991" s="48">
        <v>0</v>
      </c>
      <c r="U991" s="46">
        <v>0</v>
      </c>
      <c r="V991" s="46">
        <v>0</v>
      </c>
      <c r="W991" s="46">
        <v>0</v>
      </c>
      <c r="X991" s="46">
        <v>0</v>
      </c>
      <c r="Y991" s="48">
        <v>0</v>
      </c>
      <c r="Z991" s="48">
        <v>0</v>
      </c>
      <c r="AA991" s="52">
        <v>0</v>
      </c>
      <c r="AB991" s="48">
        <v>0</v>
      </c>
      <c r="AC991" s="52">
        <v>0</v>
      </c>
      <c r="AD991" s="53" t="s">
        <v>68</v>
      </c>
    </row>
    <row r="992" spans="1:30" ht="30" customHeight="1" x14ac:dyDescent="0.25">
      <c r="A992" s="45" t="s">
        <v>60</v>
      </c>
      <c r="B992" s="45" t="s">
        <v>61</v>
      </c>
      <c r="C992" s="45" t="s">
        <v>1479</v>
      </c>
      <c r="D992" s="46" t="s">
        <v>1616</v>
      </c>
      <c r="E992" s="46" t="s">
        <v>1500</v>
      </c>
      <c r="F992" s="46" t="s">
        <v>1680</v>
      </c>
      <c r="G992" s="46" t="s">
        <v>1500</v>
      </c>
      <c r="H992" s="47" t="s">
        <v>66</v>
      </c>
      <c r="I992" s="48">
        <v>0</v>
      </c>
      <c r="J992" s="49">
        <v>0</v>
      </c>
      <c r="K992" s="46">
        <v>0</v>
      </c>
      <c r="L992" s="46">
        <v>0</v>
      </c>
      <c r="M992" s="49" t="s">
        <v>67</v>
      </c>
      <c r="N992" s="51">
        <v>0</v>
      </c>
      <c r="O992" s="52" t="s">
        <v>68</v>
      </c>
      <c r="P992" s="48">
        <v>0</v>
      </c>
      <c r="Q992" s="46">
        <v>0</v>
      </c>
      <c r="R992" s="46" t="s">
        <v>67</v>
      </c>
      <c r="S992" s="52" t="s">
        <v>67</v>
      </c>
      <c r="T992" s="48">
        <v>0</v>
      </c>
      <c r="U992" s="46">
        <v>0</v>
      </c>
      <c r="V992" s="46">
        <v>0</v>
      </c>
      <c r="W992" s="46">
        <v>0</v>
      </c>
      <c r="X992" s="46">
        <v>0</v>
      </c>
      <c r="Y992" s="48">
        <v>0</v>
      </c>
      <c r="Z992" s="48">
        <v>0</v>
      </c>
      <c r="AA992" s="52">
        <v>0</v>
      </c>
      <c r="AB992" s="48">
        <v>0</v>
      </c>
      <c r="AC992" s="52">
        <v>0</v>
      </c>
      <c r="AD992" s="53" t="s">
        <v>68</v>
      </c>
    </row>
    <row r="993" spans="1:30" ht="30" customHeight="1" x14ac:dyDescent="0.25">
      <c r="A993" s="45" t="s">
        <v>60</v>
      </c>
      <c r="B993" s="45" t="s">
        <v>61</v>
      </c>
      <c r="C993" s="45" t="s">
        <v>1479</v>
      </c>
      <c r="D993" s="46" t="s">
        <v>1616</v>
      </c>
      <c r="E993" s="46" t="s">
        <v>1500</v>
      </c>
      <c r="F993" s="46" t="s">
        <v>1681</v>
      </c>
      <c r="G993" s="46" t="s">
        <v>1621</v>
      </c>
      <c r="H993" s="47" t="s">
        <v>66</v>
      </c>
      <c r="I993" s="48">
        <v>0</v>
      </c>
      <c r="J993" s="49">
        <v>0</v>
      </c>
      <c r="K993" s="46">
        <v>0</v>
      </c>
      <c r="L993" s="46">
        <v>0</v>
      </c>
      <c r="M993" s="49" t="s">
        <v>67</v>
      </c>
      <c r="N993" s="54">
        <v>0</v>
      </c>
      <c r="O993" s="52" t="s">
        <v>68</v>
      </c>
      <c r="P993" s="48">
        <v>0</v>
      </c>
      <c r="Q993" s="46">
        <v>0</v>
      </c>
      <c r="R993" s="46" t="s">
        <v>67</v>
      </c>
      <c r="S993" s="52" t="s">
        <v>67</v>
      </c>
      <c r="T993" s="48">
        <v>0</v>
      </c>
      <c r="U993" s="46">
        <v>0</v>
      </c>
      <c r="V993" s="46">
        <v>0</v>
      </c>
      <c r="W993" s="46">
        <v>0</v>
      </c>
      <c r="X993" s="46">
        <v>0</v>
      </c>
      <c r="Y993" s="48">
        <v>0</v>
      </c>
      <c r="Z993" s="48">
        <v>0</v>
      </c>
      <c r="AA993" s="52">
        <v>0</v>
      </c>
      <c r="AB993" s="48">
        <v>0</v>
      </c>
      <c r="AC993" s="52">
        <v>0</v>
      </c>
      <c r="AD993" s="53" t="s">
        <v>68</v>
      </c>
    </row>
    <row r="994" spans="1:30" ht="30" customHeight="1" x14ac:dyDescent="0.25">
      <c r="A994" s="45" t="s">
        <v>60</v>
      </c>
      <c r="B994" s="45" t="s">
        <v>61</v>
      </c>
      <c r="C994" s="45" t="s">
        <v>1479</v>
      </c>
      <c r="D994" s="46" t="s">
        <v>1616</v>
      </c>
      <c r="E994" s="46" t="s">
        <v>1500</v>
      </c>
      <c r="F994" s="46" t="s">
        <v>1682</v>
      </c>
      <c r="G994" s="46" t="s">
        <v>1683</v>
      </c>
      <c r="H994" s="47" t="s">
        <v>66</v>
      </c>
      <c r="I994" s="48">
        <v>0</v>
      </c>
      <c r="J994" s="49">
        <v>0</v>
      </c>
      <c r="K994" s="46">
        <v>0</v>
      </c>
      <c r="L994" s="46">
        <v>0</v>
      </c>
      <c r="M994" s="49" t="s">
        <v>67</v>
      </c>
      <c r="N994" s="51">
        <v>0</v>
      </c>
      <c r="O994" s="52" t="s">
        <v>68</v>
      </c>
      <c r="P994" s="48">
        <v>0</v>
      </c>
      <c r="Q994" s="46">
        <v>0</v>
      </c>
      <c r="R994" s="46" t="s">
        <v>67</v>
      </c>
      <c r="S994" s="52" t="s">
        <v>67</v>
      </c>
      <c r="T994" s="48">
        <v>0</v>
      </c>
      <c r="U994" s="46">
        <v>0</v>
      </c>
      <c r="V994" s="46">
        <v>0</v>
      </c>
      <c r="W994" s="46">
        <v>0</v>
      </c>
      <c r="X994" s="46">
        <v>0</v>
      </c>
      <c r="Y994" s="48">
        <v>0</v>
      </c>
      <c r="Z994" s="48">
        <v>0</v>
      </c>
      <c r="AA994" s="52">
        <v>0</v>
      </c>
      <c r="AB994" s="48">
        <v>0</v>
      </c>
      <c r="AC994" s="52">
        <v>0</v>
      </c>
      <c r="AD994" s="53" t="s">
        <v>68</v>
      </c>
    </row>
    <row r="995" spans="1:30" ht="30" customHeight="1" x14ac:dyDescent="0.25">
      <c r="A995" s="45" t="s">
        <v>60</v>
      </c>
      <c r="B995" s="45" t="s">
        <v>61</v>
      </c>
      <c r="C995" s="45" t="s">
        <v>1479</v>
      </c>
      <c r="D995" s="46" t="s">
        <v>1616</v>
      </c>
      <c r="E995" s="46" t="s">
        <v>1500</v>
      </c>
      <c r="F995" s="46" t="s">
        <v>1684</v>
      </c>
      <c r="G995" s="46" t="s">
        <v>1500</v>
      </c>
      <c r="H995" s="47" t="s">
        <v>66</v>
      </c>
      <c r="I995" s="48">
        <v>0</v>
      </c>
      <c r="J995" s="49">
        <v>0</v>
      </c>
      <c r="K995" s="46">
        <v>0</v>
      </c>
      <c r="L995" s="46">
        <v>0</v>
      </c>
      <c r="M995" s="49" t="s">
        <v>67</v>
      </c>
      <c r="N995" s="54">
        <v>0</v>
      </c>
      <c r="O995" s="52" t="s">
        <v>68</v>
      </c>
      <c r="P995" s="48">
        <v>0</v>
      </c>
      <c r="Q995" s="46">
        <v>0</v>
      </c>
      <c r="R995" s="46" t="s">
        <v>67</v>
      </c>
      <c r="S995" s="52" t="s">
        <v>67</v>
      </c>
      <c r="T995" s="48">
        <v>0</v>
      </c>
      <c r="U995" s="46">
        <v>0</v>
      </c>
      <c r="V995" s="46">
        <v>0</v>
      </c>
      <c r="W995" s="46">
        <v>0</v>
      </c>
      <c r="X995" s="46">
        <v>0</v>
      </c>
      <c r="Y995" s="48">
        <v>0</v>
      </c>
      <c r="Z995" s="48">
        <v>0</v>
      </c>
      <c r="AA995" s="52">
        <v>0</v>
      </c>
      <c r="AB995" s="48">
        <v>0</v>
      </c>
      <c r="AC995" s="52">
        <v>0</v>
      </c>
      <c r="AD995" s="53" t="s">
        <v>68</v>
      </c>
    </row>
    <row r="996" spans="1:30" ht="30" customHeight="1" x14ac:dyDescent="0.25">
      <c r="A996" s="45" t="s">
        <v>60</v>
      </c>
      <c r="B996" s="45" t="s">
        <v>61</v>
      </c>
      <c r="C996" s="45" t="s">
        <v>1479</v>
      </c>
      <c r="D996" s="46" t="s">
        <v>1545</v>
      </c>
      <c r="E996" s="46" t="s">
        <v>1546</v>
      </c>
      <c r="F996" s="46" t="s">
        <v>1685</v>
      </c>
      <c r="G996" s="46" t="s">
        <v>1686</v>
      </c>
      <c r="H996" s="47" t="s">
        <v>66</v>
      </c>
      <c r="I996" s="48">
        <v>0</v>
      </c>
      <c r="J996" s="49">
        <v>0</v>
      </c>
      <c r="K996" s="46">
        <v>0</v>
      </c>
      <c r="L996" s="46">
        <v>0</v>
      </c>
      <c r="M996" s="49" t="s">
        <v>67</v>
      </c>
      <c r="N996" s="54">
        <v>0</v>
      </c>
      <c r="O996" s="52" t="s">
        <v>68</v>
      </c>
      <c r="P996" s="48">
        <v>0</v>
      </c>
      <c r="Q996" s="46">
        <v>0</v>
      </c>
      <c r="R996" s="46" t="s">
        <v>67</v>
      </c>
      <c r="S996" s="52" t="s">
        <v>67</v>
      </c>
      <c r="T996" s="48">
        <v>0</v>
      </c>
      <c r="U996" s="46">
        <v>0</v>
      </c>
      <c r="V996" s="46">
        <v>0</v>
      </c>
      <c r="W996" s="46">
        <v>0</v>
      </c>
      <c r="X996" s="46">
        <v>0</v>
      </c>
      <c r="Y996" s="48">
        <v>0</v>
      </c>
      <c r="Z996" s="48">
        <v>0</v>
      </c>
      <c r="AA996" s="52">
        <v>0</v>
      </c>
      <c r="AB996" s="48">
        <v>0</v>
      </c>
      <c r="AC996" s="52">
        <v>0</v>
      </c>
      <c r="AD996" s="53" t="s">
        <v>68</v>
      </c>
    </row>
    <row r="997" spans="1:30" ht="30" customHeight="1" x14ac:dyDescent="0.25">
      <c r="A997" s="45" t="s">
        <v>60</v>
      </c>
      <c r="B997" s="45" t="s">
        <v>61</v>
      </c>
      <c r="C997" s="45" t="s">
        <v>1479</v>
      </c>
      <c r="D997" s="46" t="s">
        <v>1545</v>
      </c>
      <c r="E997" s="46" t="s">
        <v>1546</v>
      </c>
      <c r="F997" s="46" t="s">
        <v>1687</v>
      </c>
      <c r="G997" s="46" t="s">
        <v>1688</v>
      </c>
      <c r="H997" s="47" t="s">
        <v>66</v>
      </c>
      <c r="I997" s="48">
        <v>0</v>
      </c>
      <c r="J997" s="49">
        <v>0</v>
      </c>
      <c r="K997" s="46">
        <v>0</v>
      </c>
      <c r="L997" s="46">
        <v>0</v>
      </c>
      <c r="M997" s="49" t="s">
        <v>67</v>
      </c>
      <c r="N997" s="51">
        <v>0</v>
      </c>
      <c r="O997" s="52" t="s">
        <v>68</v>
      </c>
      <c r="P997" s="48">
        <v>0</v>
      </c>
      <c r="Q997" s="46">
        <v>0</v>
      </c>
      <c r="R997" s="46" t="s">
        <v>67</v>
      </c>
      <c r="S997" s="52" t="s">
        <v>67</v>
      </c>
      <c r="T997" s="48">
        <v>0</v>
      </c>
      <c r="U997" s="46">
        <v>0</v>
      </c>
      <c r="V997" s="46">
        <v>0</v>
      </c>
      <c r="W997" s="46">
        <v>0</v>
      </c>
      <c r="X997" s="46">
        <v>0</v>
      </c>
      <c r="Y997" s="48">
        <v>0</v>
      </c>
      <c r="Z997" s="48">
        <v>0</v>
      </c>
      <c r="AA997" s="52">
        <v>0</v>
      </c>
      <c r="AB997" s="48">
        <v>0</v>
      </c>
      <c r="AC997" s="52">
        <v>0</v>
      </c>
      <c r="AD997" s="53" t="s">
        <v>68</v>
      </c>
    </row>
    <row r="998" spans="1:30" ht="30" customHeight="1" x14ac:dyDescent="0.25">
      <c r="A998" s="45" t="s">
        <v>60</v>
      </c>
      <c r="B998" s="45" t="s">
        <v>61</v>
      </c>
      <c r="C998" s="45" t="s">
        <v>1479</v>
      </c>
      <c r="D998" s="46" t="s">
        <v>1545</v>
      </c>
      <c r="E998" s="46" t="s">
        <v>1546</v>
      </c>
      <c r="F998" s="46" t="s">
        <v>1689</v>
      </c>
      <c r="G998" s="46" t="s">
        <v>1546</v>
      </c>
      <c r="H998" s="47" t="s">
        <v>66</v>
      </c>
      <c r="I998" s="48">
        <v>0</v>
      </c>
      <c r="J998" s="49">
        <v>0</v>
      </c>
      <c r="K998" s="46">
        <v>0</v>
      </c>
      <c r="L998" s="46">
        <v>0</v>
      </c>
      <c r="M998" s="49" t="s">
        <v>67</v>
      </c>
      <c r="N998" s="54">
        <v>0</v>
      </c>
      <c r="O998" s="52" t="s">
        <v>68</v>
      </c>
      <c r="P998" s="48">
        <v>0</v>
      </c>
      <c r="Q998" s="46">
        <v>0</v>
      </c>
      <c r="R998" s="46" t="s">
        <v>67</v>
      </c>
      <c r="S998" s="52" t="s">
        <v>67</v>
      </c>
      <c r="T998" s="48">
        <v>0</v>
      </c>
      <c r="U998" s="46">
        <v>0</v>
      </c>
      <c r="V998" s="46">
        <v>0</v>
      </c>
      <c r="W998" s="46">
        <v>0</v>
      </c>
      <c r="X998" s="46">
        <v>0</v>
      </c>
      <c r="Y998" s="48">
        <v>0</v>
      </c>
      <c r="Z998" s="48">
        <v>0</v>
      </c>
      <c r="AA998" s="52">
        <v>0</v>
      </c>
      <c r="AB998" s="48">
        <v>0</v>
      </c>
      <c r="AC998" s="52">
        <v>0</v>
      </c>
      <c r="AD998" s="53" t="s">
        <v>68</v>
      </c>
    </row>
    <row r="999" spans="1:30" ht="30" customHeight="1" x14ac:dyDescent="0.25">
      <c r="A999" s="45" t="s">
        <v>60</v>
      </c>
      <c r="B999" s="45" t="s">
        <v>61</v>
      </c>
      <c r="C999" s="45" t="s">
        <v>1479</v>
      </c>
      <c r="D999" s="46" t="s">
        <v>1545</v>
      </c>
      <c r="E999" s="46" t="s">
        <v>1546</v>
      </c>
      <c r="F999" s="46" t="s">
        <v>1690</v>
      </c>
      <c r="G999" s="46" t="s">
        <v>1686</v>
      </c>
      <c r="H999" s="47" t="s">
        <v>66</v>
      </c>
      <c r="I999" s="48">
        <v>0</v>
      </c>
      <c r="J999" s="49">
        <v>0</v>
      </c>
      <c r="K999" s="46">
        <v>0</v>
      </c>
      <c r="L999" s="46">
        <v>0</v>
      </c>
      <c r="M999" s="49" t="s">
        <v>67</v>
      </c>
      <c r="N999" s="51">
        <v>0</v>
      </c>
      <c r="O999" s="52" t="s">
        <v>68</v>
      </c>
      <c r="P999" s="48">
        <v>0</v>
      </c>
      <c r="Q999" s="46">
        <v>0</v>
      </c>
      <c r="R999" s="46" t="s">
        <v>67</v>
      </c>
      <c r="S999" s="52" t="s">
        <v>67</v>
      </c>
      <c r="T999" s="48">
        <v>0</v>
      </c>
      <c r="U999" s="46">
        <v>0</v>
      </c>
      <c r="V999" s="46">
        <v>0</v>
      </c>
      <c r="W999" s="46">
        <v>0</v>
      </c>
      <c r="X999" s="46">
        <v>0</v>
      </c>
      <c r="Y999" s="48">
        <v>0</v>
      </c>
      <c r="Z999" s="48">
        <v>0</v>
      </c>
      <c r="AA999" s="52">
        <v>0</v>
      </c>
      <c r="AB999" s="48">
        <v>0</v>
      </c>
      <c r="AC999" s="52">
        <v>0</v>
      </c>
      <c r="AD999" s="53" t="s">
        <v>68</v>
      </c>
    </row>
    <row r="1000" spans="1:30" ht="30" customHeight="1" x14ac:dyDescent="0.25">
      <c r="A1000" s="45" t="s">
        <v>60</v>
      </c>
      <c r="B1000" s="45" t="s">
        <v>61</v>
      </c>
      <c r="C1000" s="45" t="s">
        <v>1479</v>
      </c>
      <c r="D1000" s="46" t="s">
        <v>1545</v>
      </c>
      <c r="E1000" s="46" t="s">
        <v>1546</v>
      </c>
      <c r="F1000" s="46" t="s">
        <v>1691</v>
      </c>
      <c r="G1000" s="46" t="s">
        <v>1546</v>
      </c>
      <c r="H1000" s="47" t="s">
        <v>66</v>
      </c>
      <c r="I1000" s="48">
        <v>0</v>
      </c>
      <c r="J1000" s="49">
        <v>0</v>
      </c>
      <c r="K1000" s="46">
        <v>0</v>
      </c>
      <c r="L1000" s="46">
        <v>0</v>
      </c>
      <c r="M1000" s="49" t="s">
        <v>67</v>
      </c>
      <c r="N1000" s="54">
        <v>0</v>
      </c>
      <c r="O1000" s="52" t="s">
        <v>68</v>
      </c>
      <c r="P1000" s="48">
        <v>0</v>
      </c>
      <c r="Q1000" s="46">
        <v>0</v>
      </c>
      <c r="R1000" s="46" t="s">
        <v>67</v>
      </c>
      <c r="S1000" s="52" t="s">
        <v>67</v>
      </c>
      <c r="T1000" s="48">
        <v>0</v>
      </c>
      <c r="U1000" s="46">
        <v>0</v>
      </c>
      <c r="V1000" s="46">
        <v>0</v>
      </c>
      <c r="W1000" s="46">
        <v>0</v>
      </c>
      <c r="X1000" s="46">
        <v>0</v>
      </c>
      <c r="Y1000" s="48">
        <v>0</v>
      </c>
      <c r="Z1000" s="48">
        <v>0</v>
      </c>
      <c r="AA1000" s="52">
        <v>0</v>
      </c>
      <c r="AB1000" s="48">
        <v>0</v>
      </c>
      <c r="AC1000" s="52">
        <v>0</v>
      </c>
      <c r="AD1000" s="53" t="s">
        <v>68</v>
      </c>
    </row>
    <row r="1001" spans="1:30" ht="30" customHeight="1" x14ac:dyDescent="0.25">
      <c r="A1001" s="45" t="s">
        <v>60</v>
      </c>
      <c r="B1001" s="45" t="s">
        <v>61</v>
      </c>
      <c r="C1001" s="45" t="s">
        <v>1479</v>
      </c>
      <c r="D1001" s="46" t="s">
        <v>1545</v>
      </c>
      <c r="E1001" s="46" t="s">
        <v>1546</v>
      </c>
      <c r="F1001" s="46" t="s">
        <v>1692</v>
      </c>
      <c r="G1001" s="46" t="s">
        <v>1693</v>
      </c>
      <c r="H1001" s="47" t="s">
        <v>66</v>
      </c>
      <c r="I1001" s="48">
        <v>0</v>
      </c>
      <c r="J1001" s="49">
        <v>0</v>
      </c>
      <c r="K1001" s="46">
        <v>0</v>
      </c>
      <c r="L1001" s="46">
        <v>0</v>
      </c>
      <c r="M1001" s="49" t="s">
        <v>67</v>
      </c>
      <c r="N1001" s="51">
        <v>0</v>
      </c>
      <c r="O1001" s="52" t="s">
        <v>68</v>
      </c>
      <c r="P1001" s="48">
        <v>0</v>
      </c>
      <c r="Q1001" s="46">
        <v>0</v>
      </c>
      <c r="R1001" s="46" t="s">
        <v>67</v>
      </c>
      <c r="S1001" s="52" t="s">
        <v>67</v>
      </c>
      <c r="T1001" s="48">
        <v>0</v>
      </c>
      <c r="U1001" s="46">
        <v>0</v>
      </c>
      <c r="V1001" s="46">
        <v>0</v>
      </c>
      <c r="W1001" s="46">
        <v>0</v>
      </c>
      <c r="X1001" s="46">
        <v>0</v>
      </c>
      <c r="Y1001" s="48">
        <v>0</v>
      </c>
      <c r="Z1001" s="48">
        <v>0</v>
      </c>
      <c r="AA1001" s="52">
        <v>0</v>
      </c>
      <c r="AB1001" s="48">
        <v>0</v>
      </c>
      <c r="AC1001" s="52">
        <v>0</v>
      </c>
      <c r="AD1001" s="53" t="s">
        <v>68</v>
      </c>
    </row>
    <row r="1002" spans="1:30" ht="30" customHeight="1" x14ac:dyDescent="0.25">
      <c r="A1002" s="45" t="s">
        <v>60</v>
      </c>
      <c r="B1002" s="45" t="s">
        <v>61</v>
      </c>
      <c r="C1002" s="45" t="s">
        <v>1479</v>
      </c>
      <c r="D1002" s="46" t="s">
        <v>1545</v>
      </c>
      <c r="E1002" s="46" t="s">
        <v>1546</v>
      </c>
      <c r="F1002" s="46" t="s">
        <v>1694</v>
      </c>
      <c r="G1002" s="46" t="s">
        <v>1546</v>
      </c>
      <c r="H1002" s="47" t="s">
        <v>66</v>
      </c>
      <c r="I1002" s="48">
        <v>0</v>
      </c>
      <c r="J1002" s="49">
        <v>0</v>
      </c>
      <c r="K1002" s="46">
        <v>0</v>
      </c>
      <c r="L1002" s="46">
        <v>0</v>
      </c>
      <c r="M1002" s="49" t="s">
        <v>67</v>
      </c>
      <c r="N1002" s="54">
        <v>0</v>
      </c>
      <c r="O1002" s="52" t="s">
        <v>68</v>
      </c>
      <c r="P1002" s="48">
        <v>0</v>
      </c>
      <c r="Q1002" s="46">
        <v>0</v>
      </c>
      <c r="R1002" s="46" t="s">
        <v>67</v>
      </c>
      <c r="S1002" s="52" t="s">
        <v>67</v>
      </c>
      <c r="T1002" s="48">
        <v>0</v>
      </c>
      <c r="U1002" s="46">
        <v>0</v>
      </c>
      <c r="V1002" s="46">
        <v>0</v>
      </c>
      <c r="W1002" s="46">
        <v>0</v>
      </c>
      <c r="X1002" s="46">
        <v>0</v>
      </c>
      <c r="Y1002" s="48">
        <v>0</v>
      </c>
      <c r="Z1002" s="48">
        <v>0</v>
      </c>
      <c r="AA1002" s="52">
        <v>0</v>
      </c>
      <c r="AB1002" s="48">
        <v>0</v>
      </c>
      <c r="AC1002" s="52">
        <v>0</v>
      </c>
      <c r="AD1002" s="53" t="s">
        <v>68</v>
      </c>
    </row>
    <row r="1003" spans="1:30" ht="30" customHeight="1" x14ac:dyDescent="0.25">
      <c r="A1003" s="45" t="s">
        <v>60</v>
      </c>
      <c r="B1003" s="45" t="s">
        <v>61</v>
      </c>
      <c r="C1003" s="45" t="s">
        <v>1479</v>
      </c>
      <c r="D1003" s="46" t="s">
        <v>1695</v>
      </c>
      <c r="E1003" s="46" t="s">
        <v>1696</v>
      </c>
      <c r="F1003" s="46" t="s">
        <v>1697</v>
      </c>
      <c r="G1003" s="46" t="s">
        <v>1698</v>
      </c>
      <c r="H1003" s="47" t="s">
        <v>66</v>
      </c>
      <c r="I1003" s="48">
        <v>0</v>
      </c>
      <c r="J1003" s="49">
        <v>0</v>
      </c>
      <c r="K1003" s="46">
        <v>0</v>
      </c>
      <c r="L1003" s="46">
        <v>0</v>
      </c>
      <c r="M1003" s="49" t="s">
        <v>67</v>
      </c>
      <c r="N1003" s="54">
        <v>0</v>
      </c>
      <c r="O1003" s="52" t="s">
        <v>68</v>
      </c>
      <c r="P1003" s="48">
        <v>0</v>
      </c>
      <c r="Q1003" s="46">
        <v>0</v>
      </c>
      <c r="R1003" s="46" t="s">
        <v>67</v>
      </c>
      <c r="S1003" s="52" t="s">
        <v>67</v>
      </c>
      <c r="T1003" s="48">
        <v>0</v>
      </c>
      <c r="U1003" s="46">
        <v>0</v>
      </c>
      <c r="V1003" s="46">
        <v>0</v>
      </c>
      <c r="W1003" s="46">
        <v>0</v>
      </c>
      <c r="X1003" s="46">
        <v>0</v>
      </c>
      <c r="Y1003" s="48">
        <v>0</v>
      </c>
      <c r="Z1003" s="48">
        <v>0</v>
      </c>
      <c r="AA1003" s="52">
        <v>0</v>
      </c>
      <c r="AB1003" s="48">
        <v>0</v>
      </c>
      <c r="AC1003" s="52">
        <v>0</v>
      </c>
      <c r="AD1003" s="53" t="s">
        <v>68</v>
      </c>
    </row>
    <row r="1004" spans="1:30" ht="30" customHeight="1" x14ac:dyDescent="0.25">
      <c r="A1004" s="45" t="s">
        <v>60</v>
      </c>
      <c r="B1004" s="45" t="s">
        <v>61</v>
      </c>
      <c r="C1004" s="45" t="s">
        <v>1479</v>
      </c>
      <c r="D1004" s="46" t="s">
        <v>1695</v>
      </c>
      <c r="E1004" s="46" t="s">
        <v>1696</v>
      </c>
      <c r="F1004" s="46" t="s">
        <v>1699</v>
      </c>
      <c r="G1004" s="46" t="s">
        <v>1700</v>
      </c>
      <c r="H1004" s="47" t="s">
        <v>66</v>
      </c>
      <c r="I1004" s="48">
        <v>0</v>
      </c>
      <c r="J1004" s="49">
        <v>0</v>
      </c>
      <c r="K1004" s="46">
        <v>0</v>
      </c>
      <c r="L1004" s="46">
        <v>0</v>
      </c>
      <c r="M1004" s="49" t="s">
        <v>67</v>
      </c>
      <c r="N1004" s="51">
        <v>0</v>
      </c>
      <c r="O1004" s="52" t="s">
        <v>68</v>
      </c>
      <c r="P1004" s="48">
        <v>0</v>
      </c>
      <c r="Q1004" s="46">
        <v>0</v>
      </c>
      <c r="R1004" s="46" t="s">
        <v>67</v>
      </c>
      <c r="S1004" s="52" t="s">
        <v>67</v>
      </c>
      <c r="T1004" s="48">
        <v>0</v>
      </c>
      <c r="U1004" s="46">
        <v>0</v>
      </c>
      <c r="V1004" s="46">
        <v>0</v>
      </c>
      <c r="W1004" s="46">
        <v>0</v>
      </c>
      <c r="X1004" s="46">
        <v>0</v>
      </c>
      <c r="Y1004" s="48">
        <v>0</v>
      </c>
      <c r="Z1004" s="48">
        <v>0</v>
      </c>
      <c r="AA1004" s="52">
        <v>0</v>
      </c>
      <c r="AB1004" s="48">
        <v>0</v>
      </c>
      <c r="AC1004" s="52">
        <v>0</v>
      </c>
      <c r="AD1004" s="53" t="s">
        <v>68</v>
      </c>
    </row>
    <row r="1005" spans="1:30" ht="30" customHeight="1" x14ac:dyDescent="0.25">
      <c r="A1005" s="45" t="s">
        <v>60</v>
      </c>
      <c r="B1005" s="45" t="s">
        <v>61</v>
      </c>
      <c r="C1005" s="45" t="s">
        <v>1479</v>
      </c>
      <c r="D1005" s="46" t="s">
        <v>1701</v>
      </c>
      <c r="E1005" s="46" t="s">
        <v>1546</v>
      </c>
      <c r="F1005" s="46" t="s">
        <v>1702</v>
      </c>
      <c r="G1005" s="46" t="s">
        <v>1546</v>
      </c>
      <c r="H1005" s="47" t="s">
        <v>66</v>
      </c>
      <c r="I1005" s="48">
        <v>0</v>
      </c>
      <c r="J1005" s="49">
        <v>0</v>
      </c>
      <c r="K1005" s="46">
        <v>0</v>
      </c>
      <c r="L1005" s="46">
        <v>0</v>
      </c>
      <c r="M1005" s="49" t="s">
        <v>67</v>
      </c>
      <c r="N1005" s="54">
        <v>0</v>
      </c>
      <c r="O1005" s="52" t="s">
        <v>68</v>
      </c>
      <c r="P1005" s="48">
        <v>0</v>
      </c>
      <c r="Q1005" s="46">
        <v>0</v>
      </c>
      <c r="R1005" s="46" t="s">
        <v>67</v>
      </c>
      <c r="S1005" s="52" t="s">
        <v>67</v>
      </c>
      <c r="T1005" s="48">
        <v>0</v>
      </c>
      <c r="U1005" s="46">
        <v>0</v>
      </c>
      <c r="V1005" s="46">
        <v>0</v>
      </c>
      <c r="W1005" s="46">
        <v>0</v>
      </c>
      <c r="X1005" s="46">
        <v>0</v>
      </c>
      <c r="Y1005" s="48">
        <v>0</v>
      </c>
      <c r="Z1005" s="48">
        <v>0</v>
      </c>
      <c r="AA1005" s="52">
        <v>0</v>
      </c>
      <c r="AB1005" s="48">
        <v>0</v>
      </c>
      <c r="AC1005" s="52">
        <v>0</v>
      </c>
      <c r="AD1005" s="53" t="s">
        <v>68</v>
      </c>
    </row>
    <row r="1006" spans="1:30" ht="30" customHeight="1" x14ac:dyDescent="0.25">
      <c r="A1006" s="45" t="s">
        <v>60</v>
      </c>
      <c r="B1006" s="45" t="s">
        <v>61</v>
      </c>
      <c r="C1006" s="45" t="s">
        <v>1479</v>
      </c>
      <c r="D1006" s="46" t="s">
        <v>1701</v>
      </c>
      <c r="E1006" s="46" t="s">
        <v>1546</v>
      </c>
      <c r="F1006" s="46" t="s">
        <v>1703</v>
      </c>
      <c r="G1006" s="46" t="s">
        <v>1546</v>
      </c>
      <c r="H1006" s="47" t="s">
        <v>66</v>
      </c>
      <c r="I1006" s="48">
        <v>0</v>
      </c>
      <c r="J1006" s="49">
        <v>0</v>
      </c>
      <c r="K1006" s="46">
        <v>0</v>
      </c>
      <c r="L1006" s="46">
        <v>0</v>
      </c>
      <c r="M1006" s="49" t="s">
        <v>67</v>
      </c>
      <c r="N1006" s="51">
        <v>0</v>
      </c>
      <c r="O1006" s="52" t="s">
        <v>68</v>
      </c>
      <c r="P1006" s="48">
        <v>0</v>
      </c>
      <c r="Q1006" s="46">
        <v>0</v>
      </c>
      <c r="R1006" s="46" t="s">
        <v>67</v>
      </c>
      <c r="S1006" s="52" t="s">
        <v>67</v>
      </c>
      <c r="T1006" s="48">
        <v>0</v>
      </c>
      <c r="U1006" s="46">
        <v>0</v>
      </c>
      <c r="V1006" s="46">
        <v>0</v>
      </c>
      <c r="W1006" s="46">
        <v>0</v>
      </c>
      <c r="X1006" s="46">
        <v>0</v>
      </c>
      <c r="Y1006" s="48">
        <v>0</v>
      </c>
      <c r="Z1006" s="48">
        <v>0</v>
      </c>
      <c r="AA1006" s="52">
        <v>0</v>
      </c>
      <c r="AB1006" s="48">
        <v>0</v>
      </c>
      <c r="AC1006" s="52">
        <v>0</v>
      </c>
      <c r="AD1006" s="53" t="s">
        <v>68</v>
      </c>
    </row>
    <row r="1007" spans="1:30" ht="30" customHeight="1" x14ac:dyDescent="0.25">
      <c r="A1007" s="45" t="s">
        <v>60</v>
      </c>
      <c r="B1007" s="45" t="s">
        <v>61</v>
      </c>
      <c r="C1007" s="45" t="s">
        <v>1479</v>
      </c>
      <c r="D1007" s="46" t="s">
        <v>1701</v>
      </c>
      <c r="E1007" s="46" t="s">
        <v>1546</v>
      </c>
      <c r="F1007" s="46" t="s">
        <v>1704</v>
      </c>
      <c r="G1007" s="46" t="s">
        <v>1546</v>
      </c>
      <c r="H1007" s="47" t="s">
        <v>66</v>
      </c>
      <c r="I1007" s="48">
        <v>0</v>
      </c>
      <c r="J1007" s="49">
        <v>0</v>
      </c>
      <c r="K1007" s="46">
        <v>0</v>
      </c>
      <c r="L1007" s="46">
        <v>0</v>
      </c>
      <c r="M1007" s="49" t="s">
        <v>67</v>
      </c>
      <c r="N1007" s="54">
        <v>0</v>
      </c>
      <c r="O1007" s="52" t="s">
        <v>68</v>
      </c>
      <c r="P1007" s="48">
        <v>0</v>
      </c>
      <c r="Q1007" s="46">
        <v>0</v>
      </c>
      <c r="R1007" s="46" t="s">
        <v>67</v>
      </c>
      <c r="S1007" s="52" t="s">
        <v>67</v>
      </c>
      <c r="T1007" s="48">
        <v>0</v>
      </c>
      <c r="U1007" s="46">
        <v>0</v>
      </c>
      <c r="V1007" s="46">
        <v>0</v>
      </c>
      <c r="W1007" s="46">
        <v>0</v>
      </c>
      <c r="X1007" s="46">
        <v>0</v>
      </c>
      <c r="Y1007" s="48">
        <v>0</v>
      </c>
      <c r="Z1007" s="48">
        <v>0</v>
      </c>
      <c r="AA1007" s="52">
        <v>0</v>
      </c>
      <c r="AB1007" s="48">
        <v>0</v>
      </c>
      <c r="AC1007" s="52">
        <v>0</v>
      </c>
      <c r="AD1007" s="53" t="s">
        <v>68</v>
      </c>
    </row>
    <row r="1008" spans="1:30" ht="30" customHeight="1" x14ac:dyDescent="0.25">
      <c r="A1008" s="45" t="s">
        <v>60</v>
      </c>
      <c r="B1008" s="45" t="s">
        <v>61</v>
      </c>
      <c r="C1008" s="45" t="s">
        <v>1479</v>
      </c>
      <c r="D1008" s="46" t="s">
        <v>1701</v>
      </c>
      <c r="E1008" s="46" t="s">
        <v>1546</v>
      </c>
      <c r="F1008" s="46" t="s">
        <v>1705</v>
      </c>
      <c r="G1008" s="46" t="s">
        <v>1546</v>
      </c>
      <c r="H1008" s="47" t="s">
        <v>66</v>
      </c>
      <c r="I1008" s="48">
        <v>0</v>
      </c>
      <c r="J1008" s="49">
        <v>0</v>
      </c>
      <c r="K1008" s="46">
        <v>0</v>
      </c>
      <c r="L1008" s="46">
        <v>0</v>
      </c>
      <c r="M1008" s="49" t="s">
        <v>67</v>
      </c>
      <c r="N1008" s="51">
        <v>0</v>
      </c>
      <c r="O1008" s="52" t="s">
        <v>68</v>
      </c>
      <c r="P1008" s="48">
        <v>0</v>
      </c>
      <c r="Q1008" s="46">
        <v>0</v>
      </c>
      <c r="R1008" s="46" t="s">
        <v>67</v>
      </c>
      <c r="S1008" s="52" t="s">
        <v>67</v>
      </c>
      <c r="T1008" s="48">
        <v>0</v>
      </c>
      <c r="U1008" s="46">
        <v>0</v>
      </c>
      <c r="V1008" s="46">
        <v>0</v>
      </c>
      <c r="W1008" s="46">
        <v>0</v>
      </c>
      <c r="X1008" s="46">
        <v>0</v>
      </c>
      <c r="Y1008" s="48">
        <v>0</v>
      </c>
      <c r="Z1008" s="48">
        <v>0</v>
      </c>
      <c r="AA1008" s="52">
        <v>0</v>
      </c>
      <c r="AB1008" s="48">
        <v>0</v>
      </c>
      <c r="AC1008" s="52">
        <v>0</v>
      </c>
      <c r="AD1008" s="53" t="s">
        <v>68</v>
      </c>
    </row>
    <row r="1009" spans="1:30" ht="30" customHeight="1" x14ac:dyDescent="0.25">
      <c r="A1009" s="45" t="s">
        <v>60</v>
      </c>
      <c r="B1009" s="45" t="s">
        <v>61</v>
      </c>
      <c r="C1009" s="45" t="s">
        <v>1479</v>
      </c>
      <c r="D1009" s="46" t="s">
        <v>1706</v>
      </c>
      <c r="E1009" s="46" t="s">
        <v>1487</v>
      </c>
      <c r="F1009" s="46" t="s">
        <v>1707</v>
      </c>
      <c r="G1009" s="46" t="s">
        <v>1487</v>
      </c>
      <c r="H1009" s="47" t="s">
        <v>66</v>
      </c>
      <c r="I1009" s="48">
        <v>0</v>
      </c>
      <c r="J1009" s="49">
        <v>0</v>
      </c>
      <c r="K1009" s="46">
        <v>0</v>
      </c>
      <c r="L1009" s="46">
        <v>0</v>
      </c>
      <c r="M1009" s="49" t="s">
        <v>67</v>
      </c>
      <c r="N1009" s="54">
        <v>0</v>
      </c>
      <c r="O1009" s="52" t="s">
        <v>68</v>
      </c>
      <c r="P1009" s="48">
        <v>0</v>
      </c>
      <c r="Q1009" s="46">
        <v>0</v>
      </c>
      <c r="R1009" s="46" t="s">
        <v>67</v>
      </c>
      <c r="S1009" s="52" t="s">
        <v>67</v>
      </c>
      <c r="T1009" s="48">
        <v>0</v>
      </c>
      <c r="U1009" s="46">
        <v>0</v>
      </c>
      <c r="V1009" s="46">
        <v>0</v>
      </c>
      <c r="W1009" s="46">
        <v>0</v>
      </c>
      <c r="X1009" s="46">
        <v>0</v>
      </c>
      <c r="Y1009" s="48">
        <v>0</v>
      </c>
      <c r="Z1009" s="48">
        <v>0</v>
      </c>
      <c r="AA1009" s="52">
        <v>0</v>
      </c>
      <c r="AB1009" s="48">
        <v>0</v>
      </c>
      <c r="AC1009" s="52">
        <v>0</v>
      </c>
      <c r="AD1009" s="53" t="s">
        <v>68</v>
      </c>
    </row>
    <row r="1010" spans="1:30" ht="30" customHeight="1" x14ac:dyDescent="0.25">
      <c r="A1010" s="45" t="s">
        <v>60</v>
      </c>
      <c r="B1010" s="45" t="s">
        <v>61</v>
      </c>
      <c r="C1010" s="45" t="s">
        <v>1479</v>
      </c>
      <c r="D1010" s="46" t="s">
        <v>1706</v>
      </c>
      <c r="E1010" s="46" t="s">
        <v>1487</v>
      </c>
      <c r="F1010" s="46" t="s">
        <v>1708</v>
      </c>
      <c r="G1010" s="46" t="s">
        <v>1487</v>
      </c>
      <c r="H1010" s="47" t="s">
        <v>66</v>
      </c>
      <c r="I1010" s="48">
        <v>0</v>
      </c>
      <c r="J1010" s="49">
        <v>0</v>
      </c>
      <c r="K1010" s="46">
        <v>0</v>
      </c>
      <c r="L1010" s="46">
        <v>0</v>
      </c>
      <c r="M1010" s="49" t="s">
        <v>67</v>
      </c>
      <c r="N1010" s="54">
        <v>0</v>
      </c>
      <c r="O1010" s="52" t="s">
        <v>68</v>
      </c>
      <c r="P1010" s="48">
        <v>0</v>
      </c>
      <c r="Q1010" s="46">
        <v>0</v>
      </c>
      <c r="R1010" s="46" t="s">
        <v>67</v>
      </c>
      <c r="S1010" s="52" t="s">
        <v>67</v>
      </c>
      <c r="T1010" s="48">
        <v>0</v>
      </c>
      <c r="U1010" s="46">
        <v>0</v>
      </c>
      <c r="V1010" s="46">
        <v>0</v>
      </c>
      <c r="W1010" s="46">
        <v>0</v>
      </c>
      <c r="X1010" s="46">
        <v>0</v>
      </c>
      <c r="Y1010" s="48">
        <v>0</v>
      </c>
      <c r="Z1010" s="48">
        <v>0</v>
      </c>
      <c r="AA1010" s="52">
        <v>0</v>
      </c>
      <c r="AB1010" s="48">
        <v>0</v>
      </c>
      <c r="AC1010" s="52">
        <v>0</v>
      </c>
      <c r="AD1010" s="53" t="s">
        <v>68</v>
      </c>
    </row>
    <row r="1011" spans="1:30" ht="30" customHeight="1" x14ac:dyDescent="0.25">
      <c r="A1011" s="45" t="s">
        <v>60</v>
      </c>
      <c r="B1011" s="45" t="s">
        <v>61</v>
      </c>
      <c r="C1011" s="45" t="s">
        <v>1479</v>
      </c>
      <c r="D1011" s="46" t="s">
        <v>1706</v>
      </c>
      <c r="E1011" s="46" t="s">
        <v>1487</v>
      </c>
      <c r="F1011" s="46" t="s">
        <v>1709</v>
      </c>
      <c r="G1011" s="46" t="s">
        <v>1487</v>
      </c>
      <c r="H1011" s="47" t="s">
        <v>66</v>
      </c>
      <c r="I1011" s="48">
        <v>0</v>
      </c>
      <c r="J1011" s="49">
        <v>0</v>
      </c>
      <c r="K1011" s="46">
        <v>0</v>
      </c>
      <c r="L1011" s="46">
        <v>0</v>
      </c>
      <c r="M1011" s="49" t="s">
        <v>67</v>
      </c>
      <c r="N1011" s="51">
        <v>0</v>
      </c>
      <c r="O1011" s="52" t="s">
        <v>68</v>
      </c>
      <c r="P1011" s="48">
        <v>0</v>
      </c>
      <c r="Q1011" s="46">
        <v>0</v>
      </c>
      <c r="R1011" s="46" t="s">
        <v>67</v>
      </c>
      <c r="S1011" s="52" t="s">
        <v>67</v>
      </c>
      <c r="T1011" s="48">
        <v>0</v>
      </c>
      <c r="U1011" s="46">
        <v>0</v>
      </c>
      <c r="V1011" s="46">
        <v>0</v>
      </c>
      <c r="W1011" s="46">
        <v>0</v>
      </c>
      <c r="X1011" s="46">
        <v>0</v>
      </c>
      <c r="Y1011" s="48">
        <v>0</v>
      </c>
      <c r="Z1011" s="48">
        <v>0</v>
      </c>
      <c r="AA1011" s="52">
        <v>0</v>
      </c>
      <c r="AB1011" s="48">
        <v>0</v>
      </c>
      <c r="AC1011" s="52">
        <v>0</v>
      </c>
      <c r="AD1011" s="53" t="s">
        <v>68</v>
      </c>
    </row>
    <row r="1012" spans="1:30" ht="30" customHeight="1" x14ac:dyDescent="0.25">
      <c r="A1012" s="45" t="s">
        <v>60</v>
      </c>
      <c r="B1012" s="45" t="s">
        <v>61</v>
      </c>
      <c r="C1012" s="45" t="s">
        <v>1479</v>
      </c>
      <c r="D1012" s="46" t="s">
        <v>1710</v>
      </c>
      <c r="E1012" s="46" t="s">
        <v>1485</v>
      </c>
      <c r="F1012" s="46" t="s">
        <v>1711</v>
      </c>
      <c r="G1012" s="46" t="s">
        <v>1485</v>
      </c>
      <c r="H1012" s="47" t="s">
        <v>66</v>
      </c>
      <c r="I1012" s="48">
        <v>0</v>
      </c>
      <c r="J1012" s="49">
        <v>0</v>
      </c>
      <c r="K1012" s="46">
        <v>0</v>
      </c>
      <c r="L1012" s="46">
        <v>0</v>
      </c>
      <c r="M1012" s="49" t="s">
        <v>67</v>
      </c>
      <c r="N1012" s="54">
        <v>0</v>
      </c>
      <c r="O1012" s="52" t="s">
        <v>68</v>
      </c>
      <c r="P1012" s="48">
        <v>0</v>
      </c>
      <c r="Q1012" s="46">
        <v>0</v>
      </c>
      <c r="R1012" s="46" t="s">
        <v>67</v>
      </c>
      <c r="S1012" s="52" t="s">
        <v>67</v>
      </c>
      <c r="T1012" s="48">
        <v>0</v>
      </c>
      <c r="U1012" s="46">
        <v>0</v>
      </c>
      <c r="V1012" s="46">
        <v>0</v>
      </c>
      <c r="W1012" s="46">
        <v>0</v>
      </c>
      <c r="X1012" s="46">
        <v>0</v>
      </c>
      <c r="Y1012" s="48">
        <v>0</v>
      </c>
      <c r="Z1012" s="48">
        <v>0</v>
      </c>
      <c r="AA1012" s="52">
        <v>0</v>
      </c>
      <c r="AB1012" s="48">
        <v>0</v>
      </c>
      <c r="AC1012" s="52">
        <v>0</v>
      </c>
      <c r="AD1012" s="53" t="s">
        <v>68</v>
      </c>
    </row>
    <row r="1013" spans="1:30" ht="30" customHeight="1" x14ac:dyDescent="0.25">
      <c r="A1013" s="45" t="s">
        <v>60</v>
      </c>
      <c r="B1013" s="45" t="s">
        <v>61</v>
      </c>
      <c r="C1013" s="45" t="s">
        <v>1479</v>
      </c>
      <c r="D1013" s="46" t="s">
        <v>1710</v>
      </c>
      <c r="E1013" s="46" t="s">
        <v>1485</v>
      </c>
      <c r="F1013" s="46" t="s">
        <v>1712</v>
      </c>
      <c r="G1013" s="46" t="s">
        <v>1485</v>
      </c>
      <c r="H1013" s="47" t="s">
        <v>66</v>
      </c>
      <c r="I1013" s="48">
        <v>0</v>
      </c>
      <c r="J1013" s="49">
        <v>0</v>
      </c>
      <c r="K1013" s="46">
        <v>0</v>
      </c>
      <c r="L1013" s="46">
        <v>0</v>
      </c>
      <c r="M1013" s="49" t="s">
        <v>67</v>
      </c>
      <c r="N1013" s="51">
        <v>0</v>
      </c>
      <c r="O1013" s="52" t="s">
        <v>68</v>
      </c>
      <c r="P1013" s="48">
        <v>0</v>
      </c>
      <c r="Q1013" s="46">
        <v>0</v>
      </c>
      <c r="R1013" s="46" t="s">
        <v>67</v>
      </c>
      <c r="S1013" s="52" t="s">
        <v>67</v>
      </c>
      <c r="T1013" s="48">
        <v>0</v>
      </c>
      <c r="U1013" s="46">
        <v>0</v>
      </c>
      <c r="V1013" s="46">
        <v>0</v>
      </c>
      <c r="W1013" s="46">
        <v>0</v>
      </c>
      <c r="X1013" s="46">
        <v>0</v>
      </c>
      <c r="Y1013" s="48">
        <v>0</v>
      </c>
      <c r="Z1013" s="48">
        <v>0</v>
      </c>
      <c r="AA1013" s="52">
        <v>0</v>
      </c>
      <c r="AB1013" s="48">
        <v>0</v>
      </c>
      <c r="AC1013" s="52">
        <v>0</v>
      </c>
      <c r="AD1013" s="53" t="s">
        <v>68</v>
      </c>
    </row>
    <row r="1014" spans="1:30" ht="30" customHeight="1" x14ac:dyDescent="0.25">
      <c r="A1014" s="45" t="s">
        <v>60</v>
      </c>
      <c r="B1014" s="45" t="s">
        <v>61</v>
      </c>
      <c r="C1014" s="45" t="s">
        <v>1479</v>
      </c>
      <c r="D1014" s="46" t="s">
        <v>1710</v>
      </c>
      <c r="E1014" s="46" t="s">
        <v>1485</v>
      </c>
      <c r="F1014" s="46" t="s">
        <v>1713</v>
      </c>
      <c r="G1014" s="46" t="s">
        <v>1485</v>
      </c>
      <c r="H1014" s="47" t="s">
        <v>66</v>
      </c>
      <c r="I1014" s="48">
        <v>0</v>
      </c>
      <c r="J1014" s="49">
        <v>0</v>
      </c>
      <c r="K1014" s="46">
        <v>0</v>
      </c>
      <c r="L1014" s="46">
        <v>0</v>
      </c>
      <c r="M1014" s="49" t="s">
        <v>67</v>
      </c>
      <c r="N1014" s="54">
        <v>0</v>
      </c>
      <c r="O1014" s="52" t="s">
        <v>68</v>
      </c>
      <c r="P1014" s="48">
        <v>0</v>
      </c>
      <c r="Q1014" s="46">
        <v>0</v>
      </c>
      <c r="R1014" s="46" t="s">
        <v>67</v>
      </c>
      <c r="S1014" s="52" t="s">
        <v>67</v>
      </c>
      <c r="T1014" s="48">
        <v>0</v>
      </c>
      <c r="U1014" s="46">
        <v>0</v>
      </c>
      <c r="V1014" s="46">
        <v>0</v>
      </c>
      <c r="W1014" s="46">
        <v>0</v>
      </c>
      <c r="X1014" s="46">
        <v>0</v>
      </c>
      <c r="Y1014" s="48">
        <v>0</v>
      </c>
      <c r="Z1014" s="48">
        <v>0</v>
      </c>
      <c r="AA1014" s="52">
        <v>0</v>
      </c>
      <c r="AB1014" s="48">
        <v>0</v>
      </c>
      <c r="AC1014" s="52">
        <v>0</v>
      </c>
      <c r="AD1014" s="53" t="s">
        <v>68</v>
      </c>
    </row>
    <row r="1015" spans="1:30" ht="30" customHeight="1" x14ac:dyDescent="0.25">
      <c r="A1015" s="45" t="s">
        <v>60</v>
      </c>
      <c r="B1015" s="45" t="s">
        <v>61</v>
      </c>
      <c r="C1015" s="45" t="s">
        <v>1479</v>
      </c>
      <c r="D1015" s="46" t="s">
        <v>1710</v>
      </c>
      <c r="E1015" s="46" t="s">
        <v>1485</v>
      </c>
      <c r="F1015" s="46" t="s">
        <v>1714</v>
      </c>
      <c r="G1015" s="46" t="s">
        <v>1553</v>
      </c>
      <c r="H1015" s="47" t="s">
        <v>66</v>
      </c>
      <c r="I1015" s="48">
        <v>0</v>
      </c>
      <c r="J1015" s="49">
        <v>0</v>
      </c>
      <c r="K1015" s="46">
        <v>0</v>
      </c>
      <c r="L1015" s="46">
        <v>0</v>
      </c>
      <c r="M1015" s="49" t="s">
        <v>67</v>
      </c>
      <c r="N1015" s="51">
        <v>0</v>
      </c>
      <c r="O1015" s="52" t="s">
        <v>68</v>
      </c>
      <c r="P1015" s="48">
        <v>0</v>
      </c>
      <c r="Q1015" s="46">
        <v>0</v>
      </c>
      <c r="R1015" s="46" t="s">
        <v>67</v>
      </c>
      <c r="S1015" s="52" t="s">
        <v>67</v>
      </c>
      <c r="T1015" s="48">
        <v>0</v>
      </c>
      <c r="U1015" s="46">
        <v>0</v>
      </c>
      <c r="V1015" s="46">
        <v>0</v>
      </c>
      <c r="W1015" s="46">
        <v>0</v>
      </c>
      <c r="X1015" s="46">
        <v>0</v>
      </c>
      <c r="Y1015" s="48">
        <v>0</v>
      </c>
      <c r="Z1015" s="48">
        <v>0</v>
      </c>
      <c r="AA1015" s="52">
        <v>0</v>
      </c>
      <c r="AB1015" s="48">
        <v>0</v>
      </c>
      <c r="AC1015" s="52">
        <v>0</v>
      </c>
      <c r="AD1015" s="53" t="s">
        <v>68</v>
      </c>
    </row>
    <row r="1016" spans="1:30" ht="30" customHeight="1" x14ac:dyDescent="0.25">
      <c r="A1016" s="45" t="s">
        <v>60</v>
      </c>
      <c r="B1016" s="45" t="s">
        <v>61</v>
      </c>
      <c r="C1016" s="45" t="s">
        <v>1479</v>
      </c>
      <c r="D1016" s="46" t="s">
        <v>1710</v>
      </c>
      <c r="E1016" s="46" t="s">
        <v>1485</v>
      </c>
      <c r="F1016" s="46" t="s">
        <v>1715</v>
      </c>
      <c r="G1016" s="46" t="s">
        <v>1553</v>
      </c>
      <c r="H1016" s="47" t="s">
        <v>66</v>
      </c>
      <c r="I1016" s="48">
        <v>0</v>
      </c>
      <c r="J1016" s="49">
        <v>0</v>
      </c>
      <c r="K1016" s="46">
        <v>0</v>
      </c>
      <c r="L1016" s="46">
        <v>0</v>
      </c>
      <c r="M1016" s="49" t="s">
        <v>67</v>
      </c>
      <c r="N1016" s="54">
        <v>0</v>
      </c>
      <c r="O1016" s="52" t="s">
        <v>68</v>
      </c>
      <c r="P1016" s="48">
        <v>0</v>
      </c>
      <c r="Q1016" s="46">
        <v>0</v>
      </c>
      <c r="R1016" s="46" t="s">
        <v>67</v>
      </c>
      <c r="S1016" s="52" t="s">
        <v>67</v>
      </c>
      <c r="T1016" s="48">
        <v>0</v>
      </c>
      <c r="U1016" s="46">
        <v>0</v>
      </c>
      <c r="V1016" s="46">
        <v>0</v>
      </c>
      <c r="W1016" s="46">
        <v>0</v>
      </c>
      <c r="X1016" s="46">
        <v>0</v>
      </c>
      <c r="Y1016" s="48">
        <v>0</v>
      </c>
      <c r="Z1016" s="48">
        <v>0</v>
      </c>
      <c r="AA1016" s="52">
        <v>0</v>
      </c>
      <c r="AB1016" s="48">
        <v>0</v>
      </c>
      <c r="AC1016" s="52">
        <v>0</v>
      </c>
      <c r="AD1016" s="53" t="s">
        <v>68</v>
      </c>
    </row>
    <row r="1017" spans="1:30" ht="30" customHeight="1" x14ac:dyDescent="0.25">
      <c r="A1017" s="45" t="s">
        <v>60</v>
      </c>
      <c r="B1017" s="45" t="s">
        <v>61</v>
      </c>
      <c r="C1017" s="45" t="s">
        <v>1479</v>
      </c>
      <c r="D1017" s="46" t="s">
        <v>1716</v>
      </c>
      <c r="E1017" s="46" t="s">
        <v>1487</v>
      </c>
      <c r="F1017" s="46" t="s">
        <v>1717</v>
      </c>
      <c r="G1017" s="46" t="s">
        <v>1718</v>
      </c>
      <c r="H1017" s="47" t="s">
        <v>66</v>
      </c>
      <c r="I1017" s="48">
        <v>0</v>
      </c>
      <c r="J1017" s="49">
        <v>0</v>
      </c>
      <c r="K1017" s="46">
        <v>0</v>
      </c>
      <c r="L1017" s="46">
        <v>0</v>
      </c>
      <c r="M1017" s="49" t="s">
        <v>67</v>
      </c>
      <c r="N1017" s="54">
        <v>0</v>
      </c>
      <c r="O1017" s="52" t="s">
        <v>68</v>
      </c>
      <c r="P1017" s="48">
        <v>0</v>
      </c>
      <c r="Q1017" s="46">
        <v>0</v>
      </c>
      <c r="R1017" s="46" t="s">
        <v>67</v>
      </c>
      <c r="S1017" s="52" t="s">
        <v>67</v>
      </c>
      <c r="T1017" s="48">
        <v>0</v>
      </c>
      <c r="U1017" s="46">
        <v>0</v>
      </c>
      <c r="V1017" s="46">
        <v>0</v>
      </c>
      <c r="W1017" s="46">
        <v>0</v>
      </c>
      <c r="X1017" s="46">
        <v>0</v>
      </c>
      <c r="Y1017" s="48">
        <v>0</v>
      </c>
      <c r="Z1017" s="48">
        <v>0</v>
      </c>
      <c r="AA1017" s="52">
        <v>0</v>
      </c>
      <c r="AB1017" s="48">
        <v>0</v>
      </c>
      <c r="AC1017" s="52">
        <v>0</v>
      </c>
      <c r="AD1017" s="53" t="s">
        <v>68</v>
      </c>
    </row>
    <row r="1018" spans="1:30" ht="30" customHeight="1" x14ac:dyDescent="0.25">
      <c r="A1018" s="45" t="s">
        <v>60</v>
      </c>
      <c r="B1018" s="45" t="s">
        <v>61</v>
      </c>
      <c r="C1018" s="45" t="s">
        <v>1479</v>
      </c>
      <c r="D1018" s="46" t="s">
        <v>1716</v>
      </c>
      <c r="E1018" s="46" t="s">
        <v>1487</v>
      </c>
      <c r="F1018" s="46" t="s">
        <v>1719</v>
      </c>
      <c r="G1018" s="46" t="s">
        <v>1487</v>
      </c>
      <c r="H1018" s="47" t="s">
        <v>66</v>
      </c>
      <c r="I1018" s="48">
        <v>0</v>
      </c>
      <c r="J1018" s="49">
        <v>0</v>
      </c>
      <c r="K1018" s="46">
        <v>0</v>
      </c>
      <c r="L1018" s="46">
        <v>0</v>
      </c>
      <c r="M1018" s="49" t="s">
        <v>67</v>
      </c>
      <c r="N1018" s="51">
        <v>0</v>
      </c>
      <c r="O1018" s="52" t="s">
        <v>68</v>
      </c>
      <c r="P1018" s="48">
        <v>0</v>
      </c>
      <c r="Q1018" s="46">
        <v>0</v>
      </c>
      <c r="R1018" s="46" t="s">
        <v>67</v>
      </c>
      <c r="S1018" s="52" t="s">
        <v>67</v>
      </c>
      <c r="T1018" s="48">
        <v>0</v>
      </c>
      <c r="U1018" s="46">
        <v>0</v>
      </c>
      <c r="V1018" s="46">
        <v>0</v>
      </c>
      <c r="W1018" s="46">
        <v>0</v>
      </c>
      <c r="X1018" s="46">
        <v>0</v>
      </c>
      <c r="Y1018" s="48">
        <v>0</v>
      </c>
      <c r="Z1018" s="48">
        <v>0</v>
      </c>
      <c r="AA1018" s="52">
        <v>0</v>
      </c>
      <c r="AB1018" s="48">
        <v>0</v>
      </c>
      <c r="AC1018" s="52">
        <v>0</v>
      </c>
      <c r="AD1018" s="53" t="s">
        <v>68</v>
      </c>
    </row>
    <row r="1019" spans="1:30" ht="30" customHeight="1" x14ac:dyDescent="0.25">
      <c r="A1019" s="45" t="s">
        <v>60</v>
      </c>
      <c r="B1019" s="45" t="s">
        <v>61</v>
      </c>
      <c r="C1019" s="45" t="s">
        <v>1479</v>
      </c>
      <c r="D1019" s="46" t="s">
        <v>1716</v>
      </c>
      <c r="E1019" s="46" t="s">
        <v>1487</v>
      </c>
      <c r="F1019" s="46" t="s">
        <v>1720</v>
      </c>
      <c r="G1019" s="46" t="s">
        <v>1721</v>
      </c>
      <c r="H1019" s="47" t="s">
        <v>66</v>
      </c>
      <c r="I1019" s="48">
        <v>0</v>
      </c>
      <c r="J1019" s="49">
        <v>0</v>
      </c>
      <c r="K1019" s="46">
        <v>0</v>
      </c>
      <c r="L1019" s="46">
        <v>0</v>
      </c>
      <c r="M1019" s="49" t="s">
        <v>67</v>
      </c>
      <c r="N1019" s="54">
        <v>0</v>
      </c>
      <c r="O1019" s="52" t="s">
        <v>68</v>
      </c>
      <c r="P1019" s="48">
        <v>0</v>
      </c>
      <c r="Q1019" s="46">
        <v>0</v>
      </c>
      <c r="R1019" s="46" t="s">
        <v>67</v>
      </c>
      <c r="S1019" s="52" t="s">
        <v>67</v>
      </c>
      <c r="T1019" s="48">
        <v>0</v>
      </c>
      <c r="U1019" s="46">
        <v>0</v>
      </c>
      <c r="V1019" s="46">
        <v>0</v>
      </c>
      <c r="W1019" s="46">
        <v>0</v>
      </c>
      <c r="X1019" s="46">
        <v>0</v>
      </c>
      <c r="Y1019" s="48">
        <v>0</v>
      </c>
      <c r="Z1019" s="48">
        <v>0</v>
      </c>
      <c r="AA1019" s="52">
        <v>0</v>
      </c>
      <c r="AB1019" s="48">
        <v>0</v>
      </c>
      <c r="AC1019" s="52">
        <v>0</v>
      </c>
      <c r="AD1019" s="53" t="s">
        <v>68</v>
      </c>
    </row>
    <row r="1020" spans="1:30" ht="30" customHeight="1" x14ac:dyDescent="0.25">
      <c r="A1020" s="45" t="s">
        <v>60</v>
      </c>
      <c r="B1020" s="45" t="s">
        <v>61</v>
      </c>
      <c r="C1020" s="45" t="s">
        <v>1479</v>
      </c>
      <c r="D1020" s="46" t="s">
        <v>1716</v>
      </c>
      <c r="E1020" s="46" t="s">
        <v>1487</v>
      </c>
      <c r="F1020" s="46" t="s">
        <v>1722</v>
      </c>
      <c r="G1020" s="46" t="s">
        <v>1487</v>
      </c>
      <c r="H1020" s="47" t="s">
        <v>66</v>
      </c>
      <c r="I1020" s="48">
        <v>0</v>
      </c>
      <c r="J1020" s="49">
        <v>0</v>
      </c>
      <c r="K1020" s="46">
        <v>0</v>
      </c>
      <c r="L1020" s="46">
        <v>0</v>
      </c>
      <c r="M1020" s="49" t="s">
        <v>67</v>
      </c>
      <c r="N1020" s="51">
        <v>0</v>
      </c>
      <c r="O1020" s="52" t="s">
        <v>68</v>
      </c>
      <c r="P1020" s="48">
        <v>0</v>
      </c>
      <c r="Q1020" s="46">
        <v>0</v>
      </c>
      <c r="R1020" s="46" t="s">
        <v>67</v>
      </c>
      <c r="S1020" s="52" t="s">
        <v>67</v>
      </c>
      <c r="T1020" s="48">
        <v>0</v>
      </c>
      <c r="U1020" s="46">
        <v>0</v>
      </c>
      <c r="V1020" s="46">
        <v>0</v>
      </c>
      <c r="W1020" s="46">
        <v>0</v>
      </c>
      <c r="X1020" s="46">
        <v>0</v>
      </c>
      <c r="Y1020" s="48">
        <v>0</v>
      </c>
      <c r="Z1020" s="48">
        <v>0</v>
      </c>
      <c r="AA1020" s="52">
        <v>0</v>
      </c>
      <c r="AB1020" s="48">
        <v>0</v>
      </c>
      <c r="AC1020" s="52">
        <v>0</v>
      </c>
      <c r="AD1020" s="53" t="s">
        <v>68</v>
      </c>
    </row>
    <row r="1021" spans="1:30" ht="30" customHeight="1" x14ac:dyDescent="0.25">
      <c r="A1021" s="45" t="s">
        <v>60</v>
      </c>
      <c r="B1021" s="45" t="s">
        <v>61</v>
      </c>
      <c r="C1021" s="45" t="s">
        <v>1479</v>
      </c>
      <c r="D1021" s="46" t="s">
        <v>1723</v>
      </c>
      <c r="E1021" s="46" t="s">
        <v>1556</v>
      </c>
      <c r="F1021" s="46" t="s">
        <v>1724</v>
      </c>
      <c r="G1021" s="46" t="s">
        <v>1556</v>
      </c>
      <c r="H1021" s="47" t="s">
        <v>66</v>
      </c>
      <c r="I1021" s="48">
        <v>0</v>
      </c>
      <c r="J1021" s="49">
        <v>0</v>
      </c>
      <c r="K1021" s="46">
        <v>0</v>
      </c>
      <c r="L1021" s="46">
        <v>0</v>
      </c>
      <c r="M1021" s="49" t="s">
        <v>67</v>
      </c>
      <c r="N1021" s="54">
        <v>0</v>
      </c>
      <c r="O1021" s="52" t="s">
        <v>68</v>
      </c>
      <c r="P1021" s="48">
        <v>0</v>
      </c>
      <c r="Q1021" s="46">
        <v>0</v>
      </c>
      <c r="R1021" s="46" t="s">
        <v>67</v>
      </c>
      <c r="S1021" s="52" t="s">
        <v>67</v>
      </c>
      <c r="T1021" s="48">
        <v>0</v>
      </c>
      <c r="U1021" s="46">
        <v>0</v>
      </c>
      <c r="V1021" s="46">
        <v>0</v>
      </c>
      <c r="W1021" s="46">
        <v>0</v>
      </c>
      <c r="X1021" s="46">
        <v>0</v>
      </c>
      <c r="Y1021" s="48">
        <v>0</v>
      </c>
      <c r="Z1021" s="48">
        <v>0</v>
      </c>
      <c r="AA1021" s="52">
        <v>0</v>
      </c>
      <c r="AB1021" s="48">
        <v>0</v>
      </c>
      <c r="AC1021" s="52">
        <v>0</v>
      </c>
      <c r="AD1021" s="53" t="s">
        <v>68</v>
      </c>
    </row>
    <row r="1022" spans="1:30" ht="30" customHeight="1" x14ac:dyDescent="0.25">
      <c r="A1022" s="45" t="s">
        <v>60</v>
      </c>
      <c r="B1022" s="45" t="s">
        <v>61</v>
      </c>
      <c r="C1022" s="45" t="s">
        <v>1479</v>
      </c>
      <c r="D1022" s="46" t="s">
        <v>1723</v>
      </c>
      <c r="E1022" s="46" t="s">
        <v>1556</v>
      </c>
      <c r="F1022" s="46" t="s">
        <v>1725</v>
      </c>
      <c r="G1022" s="46" t="s">
        <v>1556</v>
      </c>
      <c r="H1022" s="47" t="s">
        <v>66</v>
      </c>
      <c r="I1022" s="48">
        <v>0</v>
      </c>
      <c r="J1022" s="49">
        <v>0</v>
      </c>
      <c r="K1022" s="46">
        <v>0</v>
      </c>
      <c r="L1022" s="46">
        <v>0</v>
      </c>
      <c r="M1022" s="49" t="s">
        <v>67</v>
      </c>
      <c r="N1022" s="51">
        <v>0</v>
      </c>
      <c r="O1022" s="52" t="s">
        <v>68</v>
      </c>
      <c r="P1022" s="48">
        <v>0</v>
      </c>
      <c r="Q1022" s="46">
        <v>0</v>
      </c>
      <c r="R1022" s="46" t="s">
        <v>67</v>
      </c>
      <c r="S1022" s="52" t="s">
        <v>67</v>
      </c>
      <c r="T1022" s="48">
        <v>0</v>
      </c>
      <c r="U1022" s="46">
        <v>0</v>
      </c>
      <c r="V1022" s="46">
        <v>0</v>
      </c>
      <c r="W1022" s="46">
        <v>0</v>
      </c>
      <c r="X1022" s="46">
        <v>0</v>
      </c>
      <c r="Y1022" s="48">
        <v>0</v>
      </c>
      <c r="Z1022" s="48">
        <v>0</v>
      </c>
      <c r="AA1022" s="52">
        <v>0</v>
      </c>
      <c r="AB1022" s="48">
        <v>0</v>
      </c>
      <c r="AC1022" s="52">
        <v>0</v>
      </c>
      <c r="AD1022" s="53" t="s">
        <v>68</v>
      </c>
    </row>
    <row r="1023" spans="1:30" ht="30" customHeight="1" x14ac:dyDescent="0.25">
      <c r="A1023" s="45" t="s">
        <v>60</v>
      </c>
      <c r="B1023" s="45" t="s">
        <v>61</v>
      </c>
      <c r="C1023" s="45" t="s">
        <v>1479</v>
      </c>
      <c r="D1023" s="46" t="s">
        <v>1726</v>
      </c>
      <c r="E1023" s="46" t="s">
        <v>1556</v>
      </c>
      <c r="F1023" s="46" t="s">
        <v>1727</v>
      </c>
      <c r="G1023" s="46" t="s">
        <v>1721</v>
      </c>
      <c r="H1023" s="47" t="s">
        <v>66</v>
      </c>
      <c r="I1023" s="48">
        <v>0</v>
      </c>
      <c r="J1023" s="49">
        <v>0</v>
      </c>
      <c r="K1023" s="46">
        <v>0</v>
      </c>
      <c r="L1023" s="46">
        <v>0</v>
      </c>
      <c r="M1023" s="49" t="s">
        <v>67</v>
      </c>
      <c r="N1023" s="54">
        <v>0</v>
      </c>
      <c r="O1023" s="52" t="s">
        <v>68</v>
      </c>
      <c r="P1023" s="48">
        <v>0</v>
      </c>
      <c r="Q1023" s="46">
        <v>0</v>
      </c>
      <c r="R1023" s="46" t="s">
        <v>67</v>
      </c>
      <c r="S1023" s="52" t="s">
        <v>67</v>
      </c>
      <c r="T1023" s="48">
        <v>0</v>
      </c>
      <c r="U1023" s="46">
        <v>0</v>
      </c>
      <c r="V1023" s="46">
        <v>0</v>
      </c>
      <c r="W1023" s="46">
        <v>0</v>
      </c>
      <c r="X1023" s="46">
        <v>0</v>
      </c>
      <c r="Y1023" s="48">
        <v>0</v>
      </c>
      <c r="Z1023" s="48">
        <v>0</v>
      </c>
      <c r="AA1023" s="52">
        <v>0</v>
      </c>
      <c r="AB1023" s="48">
        <v>0</v>
      </c>
      <c r="AC1023" s="52">
        <v>0</v>
      </c>
      <c r="AD1023" s="53" t="s">
        <v>68</v>
      </c>
    </row>
    <row r="1024" spans="1:30" ht="30" customHeight="1" x14ac:dyDescent="0.25">
      <c r="A1024" s="45" t="s">
        <v>60</v>
      </c>
      <c r="B1024" s="45" t="s">
        <v>61</v>
      </c>
      <c r="C1024" s="45" t="s">
        <v>1479</v>
      </c>
      <c r="D1024" s="46" t="s">
        <v>1726</v>
      </c>
      <c r="E1024" s="46" t="s">
        <v>1556</v>
      </c>
      <c r="F1024" s="46" t="s">
        <v>1728</v>
      </c>
      <c r="G1024" s="46" t="s">
        <v>1729</v>
      </c>
      <c r="H1024" s="47" t="s">
        <v>66</v>
      </c>
      <c r="I1024" s="48">
        <v>0</v>
      </c>
      <c r="J1024" s="49">
        <v>0</v>
      </c>
      <c r="K1024" s="46">
        <v>0</v>
      </c>
      <c r="L1024" s="46">
        <v>0</v>
      </c>
      <c r="M1024" s="49" t="s">
        <v>67</v>
      </c>
      <c r="N1024" s="54">
        <v>0</v>
      </c>
      <c r="O1024" s="52" t="s">
        <v>68</v>
      </c>
      <c r="P1024" s="48">
        <v>0</v>
      </c>
      <c r="Q1024" s="46">
        <v>0</v>
      </c>
      <c r="R1024" s="46" t="s">
        <v>67</v>
      </c>
      <c r="S1024" s="52" t="s">
        <v>67</v>
      </c>
      <c r="T1024" s="48">
        <v>0</v>
      </c>
      <c r="U1024" s="46">
        <v>0</v>
      </c>
      <c r="V1024" s="46">
        <v>0</v>
      </c>
      <c r="W1024" s="46">
        <v>0</v>
      </c>
      <c r="X1024" s="46">
        <v>0</v>
      </c>
      <c r="Y1024" s="48">
        <v>0</v>
      </c>
      <c r="Z1024" s="48">
        <v>0</v>
      </c>
      <c r="AA1024" s="52">
        <v>0</v>
      </c>
      <c r="AB1024" s="48">
        <v>0</v>
      </c>
      <c r="AC1024" s="52">
        <v>0</v>
      </c>
      <c r="AD1024" s="53" t="s">
        <v>68</v>
      </c>
    </row>
    <row r="1025" spans="1:30" ht="30" customHeight="1" x14ac:dyDescent="0.25">
      <c r="A1025" s="45" t="s">
        <v>60</v>
      </c>
      <c r="B1025" s="45" t="s">
        <v>61</v>
      </c>
      <c r="C1025" s="45" t="s">
        <v>1479</v>
      </c>
      <c r="D1025" s="46" t="s">
        <v>1726</v>
      </c>
      <c r="E1025" s="46" t="s">
        <v>1556</v>
      </c>
      <c r="F1025" s="46" t="s">
        <v>1730</v>
      </c>
      <c r="G1025" s="46" t="s">
        <v>1729</v>
      </c>
      <c r="H1025" s="47" t="s">
        <v>66</v>
      </c>
      <c r="I1025" s="48">
        <v>0</v>
      </c>
      <c r="J1025" s="49">
        <v>0</v>
      </c>
      <c r="K1025" s="46">
        <v>0</v>
      </c>
      <c r="L1025" s="46">
        <v>0</v>
      </c>
      <c r="M1025" s="49" t="s">
        <v>67</v>
      </c>
      <c r="N1025" s="51">
        <v>0</v>
      </c>
      <c r="O1025" s="52" t="s">
        <v>68</v>
      </c>
      <c r="P1025" s="48">
        <v>0</v>
      </c>
      <c r="Q1025" s="46">
        <v>0</v>
      </c>
      <c r="R1025" s="46" t="s">
        <v>67</v>
      </c>
      <c r="S1025" s="52" t="s">
        <v>67</v>
      </c>
      <c r="T1025" s="48">
        <v>0</v>
      </c>
      <c r="U1025" s="46">
        <v>0</v>
      </c>
      <c r="V1025" s="46">
        <v>0</v>
      </c>
      <c r="W1025" s="46">
        <v>0</v>
      </c>
      <c r="X1025" s="46">
        <v>0</v>
      </c>
      <c r="Y1025" s="48">
        <v>0</v>
      </c>
      <c r="Z1025" s="48">
        <v>0</v>
      </c>
      <c r="AA1025" s="52">
        <v>0</v>
      </c>
      <c r="AB1025" s="48">
        <v>0</v>
      </c>
      <c r="AC1025" s="52">
        <v>0</v>
      </c>
      <c r="AD1025" s="53" t="s">
        <v>68</v>
      </c>
    </row>
    <row r="1026" spans="1:30" ht="30" customHeight="1" x14ac:dyDescent="0.25">
      <c r="A1026" s="45" t="s">
        <v>60</v>
      </c>
      <c r="B1026" s="45" t="s">
        <v>61</v>
      </c>
      <c r="C1026" s="45" t="s">
        <v>1479</v>
      </c>
      <c r="D1026" s="46" t="s">
        <v>1731</v>
      </c>
      <c r="E1026" s="46" t="s">
        <v>1574</v>
      </c>
      <c r="F1026" s="46" t="s">
        <v>1732</v>
      </c>
      <c r="G1026" s="46" t="s">
        <v>1733</v>
      </c>
      <c r="H1026" s="47" t="s">
        <v>66</v>
      </c>
      <c r="I1026" s="48">
        <v>0</v>
      </c>
      <c r="J1026" s="49">
        <v>0</v>
      </c>
      <c r="K1026" s="46">
        <v>0</v>
      </c>
      <c r="L1026" s="46">
        <v>0</v>
      </c>
      <c r="M1026" s="49" t="s">
        <v>67</v>
      </c>
      <c r="N1026" s="54">
        <v>0</v>
      </c>
      <c r="O1026" s="52" t="s">
        <v>68</v>
      </c>
      <c r="P1026" s="48">
        <v>0</v>
      </c>
      <c r="Q1026" s="46">
        <v>0</v>
      </c>
      <c r="R1026" s="46" t="s">
        <v>67</v>
      </c>
      <c r="S1026" s="52" t="s">
        <v>67</v>
      </c>
      <c r="T1026" s="48">
        <v>0</v>
      </c>
      <c r="U1026" s="46">
        <v>0</v>
      </c>
      <c r="V1026" s="46">
        <v>0</v>
      </c>
      <c r="W1026" s="46">
        <v>0</v>
      </c>
      <c r="X1026" s="46">
        <v>0</v>
      </c>
      <c r="Y1026" s="48">
        <v>0</v>
      </c>
      <c r="Z1026" s="48">
        <v>0</v>
      </c>
      <c r="AA1026" s="52">
        <v>0</v>
      </c>
      <c r="AB1026" s="48">
        <v>0</v>
      </c>
      <c r="AC1026" s="52">
        <v>0</v>
      </c>
      <c r="AD1026" s="53" t="s">
        <v>68</v>
      </c>
    </row>
    <row r="1027" spans="1:30" ht="30" customHeight="1" x14ac:dyDescent="0.25">
      <c r="A1027" s="45" t="s">
        <v>60</v>
      </c>
      <c r="B1027" s="45" t="s">
        <v>61</v>
      </c>
      <c r="C1027" s="45" t="s">
        <v>1479</v>
      </c>
      <c r="D1027" s="46" t="s">
        <v>1731</v>
      </c>
      <c r="E1027" s="46" t="s">
        <v>1574</v>
      </c>
      <c r="F1027" s="46" t="s">
        <v>1734</v>
      </c>
      <c r="G1027" s="46" t="s">
        <v>1735</v>
      </c>
      <c r="H1027" s="47" t="s">
        <v>66</v>
      </c>
      <c r="I1027" s="48">
        <v>0</v>
      </c>
      <c r="J1027" s="49">
        <v>0</v>
      </c>
      <c r="K1027" s="46">
        <v>0</v>
      </c>
      <c r="L1027" s="46">
        <v>0</v>
      </c>
      <c r="M1027" s="49" t="s">
        <v>67</v>
      </c>
      <c r="N1027" s="51">
        <v>0</v>
      </c>
      <c r="O1027" s="52" t="s">
        <v>68</v>
      </c>
      <c r="P1027" s="48">
        <v>0</v>
      </c>
      <c r="Q1027" s="46">
        <v>0</v>
      </c>
      <c r="R1027" s="46" t="s">
        <v>67</v>
      </c>
      <c r="S1027" s="52" t="s">
        <v>67</v>
      </c>
      <c r="T1027" s="48">
        <v>0</v>
      </c>
      <c r="U1027" s="46">
        <v>0</v>
      </c>
      <c r="V1027" s="46">
        <v>0</v>
      </c>
      <c r="W1027" s="46">
        <v>0</v>
      </c>
      <c r="X1027" s="46">
        <v>0</v>
      </c>
      <c r="Y1027" s="48">
        <v>0</v>
      </c>
      <c r="Z1027" s="48">
        <v>0</v>
      </c>
      <c r="AA1027" s="52">
        <v>0</v>
      </c>
      <c r="AB1027" s="48">
        <v>0</v>
      </c>
      <c r="AC1027" s="52">
        <v>0</v>
      </c>
      <c r="AD1027" s="53" t="s">
        <v>68</v>
      </c>
    </row>
    <row r="1028" spans="1:30" ht="30" customHeight="1" x14ac:dyDescent="0.25">
      <c r="A1028" s="45" t="s">
        <v>60</v>
      </c>
      <c r="B1028" s="45" t="s">
        <v>61</v>
      </c>
      <c r="C1028" s="45" t="s">
        <v>1479</v>
      </c>
      <c r="D1028" s="46" t="s">
        <v>1731</v>
      </c>
      <c r="E1028" s="46" t="s">
        <v>1574</v>
      </c>
      <c r="F1028" s="46" t="s">
        <v>1736</v>
      </c>
      <c r="G1028" s="46" t="s">
        <v>1737</v>
      </c>
      <c r="H1028" s="47" t="s">
        <v>66</v>
      </c>
      <c r="I1028" s="48">
        <v>0</v>
      </c>
      <c r="J1028" s="49">
        <v>0</v>
      </c>
      <c r="K1028" s="46">
        <v>0</v>
      </c>
      <c r="L1028" s="46">
        <v>0</v>
      </c>
      <c r="M1028" s="49" t="s">
        <v>67</v>
      </c>
      <c r="N1028" s="54">
        <v>0</v>
      </c>
      <c r="O1028" s="52" t="s">
        <v>68</v>
      </c>
      <c r="P1028" s="48">
        <v>0</v>
      </c>
      <c r="Q1028" s="46">
        <v>0</v>
      </c>
      <c r="R1028" s="46" t="s">
        <v>67</v>
      </c>
      <c r="S1028" s="52" t="s">
        <v>67</v>
      </c>
      <c r="T1028" s="48">
        <v>0</v>
      </c>
      <c r="U1028" s="46">
        <v>0</v>
      </c>
      <c r="V1028" s="46">
        <v>0</v>
      </c>
      <c r="W1028" s="46">
        <v>0</v>
      </c>
      <c r="X1028" s="46">
        <v>0</v>
      </c>
      <c r="Y1028" s="48">
        <v>0</v>
      </c>
      <c r="Z1028" s="48">
        <v>0</v>
      </c>
      <c r="AA1028" s="52">
        <v>0</v>
      </c>
      <c r="AB1028" s="48">
        <v>0</v>
      </c>
      <c r="AC1028" s="52">
        <v>0</v>
      </c>
      <c r="AD1028" s="53" t="s">
        <v>68</v>
      </c>
    </row>
    <row r="1029" spans="1:30" ht="30" customHeight="1" x14ac:dyDescent="0.25">
      <c r="A1029" s="45" t="s">
        <v>60</v>
      </c>
      <c r="B1029" s="45" t="s">
        <v>61</v>
      </c>
      <c r="C1029" s="45" t="s">
        <v>1479</v>
      </c>
      <c r="D1029" s="46" t="s">
        <v>1731</v>
      </c>
      <c r="E1029" s="46" t="s">
        <v>1574</v>
      </c>
      <c r="F1029" s="46" t="s">
        <v>1738</v>
      </c>
      <c r="G1029" s="46" t="s">
        <v>1574</v>
      </c>
      <c r="H1029" s="47" t="s">
        <v>66</v>
      </c>
      <c r="I1029" s="48">
        <v>0</v>
      </c>
      <c r="J1029" s="49">
        <v>0</v>
      </c>
      <c r="K1029" s="46">
        <v>0</v>
      </c>
      <c r="L1029" s="46">
        <v>0</v>
      </c>
      <c r="M1029" s="49" t="s">
        <v>67</v>
      </c>
      <c r="N1029" s="51">
        <v>0</v>
      </c>
      <c r="O1029" s="52" t="s">
        <v>68</v>
      </c>
      <c r="P1029" s="48">
        <v>0</v>
      </c>
      <c r="Q1029" s="46">
        <v>0</v>
      </c>
      <c r="R1029" s="46" t="s">
        <v>67</v>
      </c>
      <c r="S1029" s="52" t="s">
        <v>67</v>
      </c>
      <c r="T1029" s="48">
        <v>0</v>
      </c>
      <c r="U1029" s="46">
        <v>0</v>
      </c>
      <c r="V1029" s="46">
        <v>0</v>
      </c>
      <c r="W1029" s="46">
        <v>0</v>
      </c>
      <c r="X1029" s="46">
        <v>0</v>
      </c>
      <c r="Y1029" s="48">
        <v>0</v>
      </c>
      <c r="Z1029" s="48">
        <v>0</v>
      </c>
      <c r="AA1029" s="52">
        <v>0</v>
      </c>
      <c r="AB1029" s="48">
        <v>0</v>
      </c>
      <c r="AC1029" s="52">
        <v>0</v>
      </c>
      <c r="AD1029" s="53" t="s">
        <v>68</v>
      </c>
    </row>
    <row r="1030" spans="1:30" ht="30" customHeight="1" x14ac:dyDescent="0.25">
      <c r="A1030" s="45" t="s">
        <v>60</v>
      </c>
      <c r="B1030" s="45" t="s">
        <v>61</v>
      </c>
      <c r="C1030" s="45" t="s">
        <v>1479</v>
      </c>
      <c r="D1030" s="46" t="s">
        <v>1573</v>
      </c>
      <c r="E1030" s="46" t="s">
        <v>1574</v>
      </c>
      <c r="F1030" s="46" t="s">
        <v>1739</v>
      </c>
      <c r="G1030" s="46" t="s">
        <v>1596</v>
      </c>
      <c r="H1030" s="47" t="s">
        <v>66</v>
      </c>
      <c r="I1030" s="48">
        <v>0</v>
      </c>
      <c r="J1030" s="49">
        <v>0</v>
      </c>
      <c r="K1030" s="46">
        <v>0</v>
      </c>
      <c r="L1030" s="46">
        <v>0</v>
      </c>
      <c r="M1030" s="49" t="s">
        <v>67</v>
      </c>
      <c r="N1030" s="54">
        <v>0</v>
      </c>
      <c r="O1030" s="52" t="s">
        <v>68</v>
      </c>
      <c r="P1030" s="48">
        <v>0</v>
      </c>
      <c r="Q1030" s="46">
        <v>0</v>
      </c>
      <c r="R1030" s="46" t="s">
        <v>67</v>
      </c>
      <c r="S1030" s="52" t="s">
        <v>67</v>
      </c>
      <c r="T1030" s="48">
        <v>0</v>
      </c>
      <c r="U1030" s="46">
        <v>0</v>
      </c>
      <c r="V1030" s="46">
        <v>0</v>
      </c>
      <c r="W1030" s="46">
        <v>0</v>
      </c>
      <c r="X1030" s="46">
        <v>0</v>
      </c>
      <c r="Y1030" s="48">
        <v>0</v>
      </c>
      <c r="Z1030" s="48">
        <v>0</v>
      </c>
      <c r="AA1030" s="52">
        <v>0</v>
      </c>
      <c r="AB1030" s="48">
        <v>0</v>
      </c>
      <c r="AC1030" s="52">
        <v>0</v>
      </c>
      <c r="AD1030" s="53" t="s">
        <v>68</v>
      </c>
    </row>
    <row r="1031" spans="1:30" ht="30" customHeight="1" x14ac:dyDescent="0.25">
      <c r="A1031" s="45" t="s">
        <v>60</v>
      </c>
      <c r="B1031" s="45" t="s">
        <v>61</v>
      </c>
      <c r="C1031" s="45" t="s">
        <v>1479</v>
      </c>
      <c r="D1031" s="46" t="s">
        <v>1573</v>
      </c>
      <c r="E1031" s="46" t="s">
        <v>1574</v>
      </c>
      <c r="F1031" s="46" t="s">
        <v>1740</v>
      </c>
      <c r="G1031" s="46" t="s">
        <v>1596</v>
      </c>
      <c r="H1031" s="47" t="s">
        <v>66</v>
      </c>
      <c r="I1031" s="48">
        <v>0</v>
      </c>
      <c r="J1031" s="49">
        <v>0</v>
      </c>
      <c r="K1031" s="46">
        <v>0</v>
      </c>
      <c r="L1031" s="46">
        <v>0</v>
      </c>
      <c r="M1031" s="49" t="s">
        <v>67</v>
      </c>
      <c r="N1031" s="54">
        <v>0</v>
      </c>
      <c r="O1031" s="52" t="s">
        <v>68</v>
      </c>
      <c r="P1031" s="48">
        <v>0</v>
      </c>
      <c r="Q1031" s="46">
        <v>0</v>
      </c>
      <c r="R1031" s="46" t="s">
        <v>67</v>
      </c>
      <c r="S1031" s="52" t="s">
        <v>67</v>
      </c>
      <c r="T1031" s="48">
        <v>0</v>
      </c>
      <c r="U1031" s="46">
        <v>0</v>
      </c>
      <c r="V1031" s="46">
        <v>0</v>
      </c>
      <c r="W1031" s="46">
        <v>0</v>
      </c>
      <c r="X1031" s="46">
        <v>0</v>
      </c>
      <c r="Y1031" s="48">
        <v>0</v>
      </c>
      <c r="Z1031" s="48">
        <v>0</v>
      </c>
      <c r="AA1031" s="52">
        <v>0</v>
      </c>
      <c r="AB1031" s="48">
        <v>0</v>
      </c>
      <c r="AC1031" s="52">
        <v>0</v>
      </c>
      <c r="AD1031" s="53" t="s">
        <v>68</v>
      </c>
    </row>
    <row r="1032" spans="1:30" ht="30" customHeight="1" x14ac:dyDescent="0.25">
      <c r="A1032" s="45" t="s">
        <v>60</v>
      </c>
      <c r="B1032" s="45" t="s">
        <v>61</v>
      </c>
      <c r="C1032" s="45" t="s">
        <v>1479</v>
      </c>
      <c r="D1032" s="46" t="s">
        <v>1573</v>
      </c>
      <c r="E1032" s="46" t="s">
        <v>1574</v>
      </c>
      <c r="F1032" s="46" t="s">
        <v>1741</v>
      </c>
      <c r="G1032" s="46" t="s">
        <v>1574</v>
      </c>
      <c r="H1032" s="47" t="s">
        <v>66</v>
      </c>
      <c r="I1032" s="48">
        <v>0</v>
      </c>
      <c r="J1032" s="49">
        <v>0</v>
      </c>
      <c r="K1032" s="46">
        <v>0</v>
      </c>
      <c r="L1032" s="46">
        <v>0</v>
      </c>
      <c r="M1032" s="49" t="s">
        <v>67</v>
      </c>
      <c r="N1032" s="51">
        <v>0</v>
      </c>
      <c r="O1032" s="52" t="s">
        <v>68</v>
      </c>
      <c r="P1032" s="48">
        <v>0</v>
      </c>
      <c r="Q1032" s="46">
        <v>0</v>
      </c>
      <c r="R1032" s="46" t="s">
        <v>67</v>
      </c>
      <c r="S1032" s="52" t="s">
        <v>67</v>
      </c>
      <c r="T1032" s="48">
        <v>0</v>
      </c>
      <c r="U1032" s="46">
        <v>0</v>
      </c>
      <c r="V1032" s="46">
        <v>0</v>
      </c>
      <c r="W1032" s="46">
        <v>0</v>
      </c>
      <c r="X1032" s="46">
        <v>0</v>
      </c>
      <c r="Y1032" s="48">
        <v>0</v>
      </c>
      <c r="Z1032" s="48">
        <v>0</v>
      </c>
      <c r="AA1032" s="52">
        <v>0</v>
      </c>
      <c r="AB1032" s="48">
        <v>0</v>
      </c>
      <c r="AC1032" s="52">
        <v>0</v>
      </c>
      <c r="AD1032" s="53" t="s">
        <v>68</v>
      </c>
    </row>
    <row r="1033" spans="1:30" ht="30" customHeight="1" x14ac:dyDescent="0.25">
      <c r="A1033" s="45" t="s">
        <v>60</v>
      </c>
      <c r="B1033" s="45" t="s">
        <v>61</v>
      </c>
      <c r="C1033" s="45" t="s">
        <v>1479</v>
      </c>
      <c r="D1033" s="46" t="s">
        <v>1742</v>
      </c>
      <c r="E1033" s="46" t="s">
        <v>1481</v>
      </c>
      <c r="F1033" s="46" t="s">
        <v>1743</v>
      </c>
      <c r="G1033" s="46" t="s">
        <v>1483</v>
      </c>
      <c r="H1033" s="47" t="s">
        <v>66</v>
      </c>
      <c r="I1033" s="48">
        <v>0</v>
      </c>
      <c r="J1033" s="49">
        <v>0</v>
      </c>
      <c r="K1033" s="46">
        <v>0</v>
      </c>
      <c r="L1033" s="46">
        <v>0</v>
      </c>
      <c r="M1033" s="49" t="s">
        <v>67</v>
      </c>
      <c r="N1033" s="54">
        <v>0</v>
      </c>
      <c r="O1033" s="52" t="s">
        <v>68</v>
      </c>
      <c r="P1033" s="48">
        <v>0</v>
      </c>
      <c r="Q1033" s="46">
        <v>0</v>
      </c>
      <c r="R1033" s="46" t="s">
        <v>67</v>
      </c>
      <c r="S1033" s="52" t="s">
        <v>67</v>
      </c>
      <c r="T1033" s="48">
        <v>0</v>
      </c>
      <c r="U1033" s="46">
        <v>0</v>
      </c>
      <c r="V1033" s="46">
        <v>0</v>
      </c>
      <c r="W1033" s="46">
        <v>0</v>
      </c>
      <c r="X1033" s="46">
        <v>0</v>
      </c>
      <c r="Y1033" s="48">
        <v>0</v>
      </c>
      <c r="Z1033" s="48">
        <v>0</v>
      </c>
      <c r="AA1033" s="52">
        <v>0</v>
      </c>
      <c r="AB1033" s="48">
        <v>0</v>
      </c>
      <c r="AC1033" s="52">
        <v>0</v>
      </c>
      <c r="AD1033" s="53" t="s">
        <v>68</v>
      </c>
    </row>
    <row r="1034" spans="1:30" ht="30" customHeight="1" x14ac:dyDescent="0.25">
      <c r="A1034" s="45" t="s">
        <v>60</v>
      </c>
      <c r="B1034" s="45" t="s">
        <v>61</v>
      </c>
      <c r="C1034" s="45" t="s">
        <v>1479</v>
      </c>
      <c r="D1034" s="46" t="s">
        <v>1742</v>
      </c>
      <c r="E1034" s="46" t="s">
        <v>1481</v>
      </c>
      <c r="F1034" s="46" t="s">
        <v>1744</v>
      </c>
      <c r="G1034" s="46" t="s">
        <v>1483</v>
      </c>
      <c r="H1034" s="47" t="s">
        <v>66</v>
      </c>
      <c r="I1034" s="48">
        <v>0</v>
      </c>
      <c r="J1034" s="49">
        <v>0</v>
      </c>
      <c r="K1034" s="46">
        <v>0</v>
      </c>
      <c r="L1034" s="46">
        <v>0</v>
      </c>
      <c r="M1034" s="49" t="s">
        <v>67</v>
      </c>
      <c r="N1034" s="51">
        <v>0</v>
      </c>
      <c r="O1034" s="52" t="s">
        <v>68</v>
      </c>
      <c r="P1034" s="48">
        <v>0</v>
      </c>
      <c r="Q1034" s="46">
        <v>0</v>
      </c>
      <c r="R1034" s="46" t="s">
        <v>67</v>
      </c>
      <c r="S1034" s="52" t="s">
        <v>67</v>
      </c>
      <c r="T1034" s="48">
        <v>0</v>
      </c>
      <c r="U1034" s="46">
        <v>0</v>
      </c>
      <c r="V1034" s="46">
        <v>0</v>
      </c>
      <c r="W1034" s="46">
        <v>0</v>
      </c>
      <c r="X1034" s="46">
        <v>0</v>
      </c>
      <c r="Y1034" s="48">
        <v>0</v>
      </c>
      <c r="Z1034" s="48">
        <v>0</v>
      </c>
      <c r="AA1034" s="52">
        <v>0</v>
      </c>
      <c r="AB1034" s="48">
        <v>0</v>
      </c>
      <c r="AC1034" s="52">
        <v>0</v>
      </c>
      <c r="AD1034" s="53" t="s">
        <v>68</v>
      </c>
    </row>
    <row r="1035" spans="1:30" ht="30" customHeight="1" x14ac:dyDescent="0.25">
      <c r="A1035" s="45" t="s">
        <v>60</v>
      </c>
      <c r="B1035" s="45" t="s">
        <v>61</v>
      </c>
      <c r="C1035" s="45" t="s">
        <v>1479</v>
      </c>
      <c r="D1035" s="46" t="s">
        <v>1742</v>
      </c>
      <c r="E1035" s="46" t="s">
        <v>1481</v>
      </c>
      <c r="F1035" s="46" t="s">
        <v>1745</v>
      </c>
      <c r="G1035" s="46" t="s">
        <v>1746</v>
      </c>
      <c r="H1035" s="47" t="s">
        <v>66</v>
      </c>
      <c r="I1035" s="48">
        <v>0</v>
      </c>
      <c r="J1035" s="49">
        <v>0</v>
      </c>
      <c r="K1035" s="46">
        <v>0</v>
      </c>
      <c r="L1035" s="46">
        <v>0</v>
      </c>
      <c r="M1035" s="49" t="s">
        <v>67</v>
      </c>
      <c r="N1035" s="54">
        <v>0</v>
      </c>
      <c r="O1035" s="52" t="s">
        <v>68</v>
      </c>
      <c r="P1035" s="48">
        <v>0</v>
      </c>
      <c r="Q1035" s="46">
        <v>0</v>
      </c>
      <c r="R1035" s="46" t="s">
        <v>67</v>
      </c>
      <c r="S1035" s="52" t="s">
        <v>67</v>
      </c>
      <c r="T1035" s="48">
        <v>0</v>
      </c>
      <c r="U1035" s="46">
        <v>0</v>
      </c>
      <c r="V1035" s="46">
        <v>0</v>
      </c>
      <c r="W1035" s="46">
        <v>0</v>
      </c>
      <c r="X1035" s="46">
        <v>0</v>
      </c>
      <c r="Y1035" s="48">
        <v>0</v>
      </c>
      <c r="Z1035" s="48">
        <v>0</v>
      </c>
      <c r="AA1035" s="52">
        <v>0</v>
      </c>
      <c r="AB1035" s="48">
        <v>0</v>
      </c>
      <c r="AC1035" s="52">
        <v>0</v>
      </c>
      <c r="AD1035" s="53" t="s">
        <v>68</v>
      </c>
    </row>
    <row r="1036" spans="1:30" ht="30" customHeight="1" x14ac:dyDescent="0.25">
      <c r="A1036" s="45" t="s">
        <v>60</v>
      </c>
      <c r="B1036" s="45" t="s">
        <v>61</v>
      </c>
      <c r="C1036" s="45" t="s">
        <v>1479</v>
      </c>
      <c r="D1036" s="46" t="s">
        <v>1742</v>
      </c>
      <c r="E1036" s="46" t="s">
        <v>1481</v>
      </c>
      <c r="F1036" s="46" t="s">
        <v>1747</v>
      </c>
      <c r="G1036" s="46" t="s">
        <v>1483</v>
      </c>
      <c r="H1036" s="47" t="s">
        <v>66</v>
      </c>
      <c r="I1036" s="48">
        <v>0</v>
      </c>
      <c r="J1036" s="49">
        <v>0</v>
      </c>
      <c r="K1036" s="46">
        <v>0</v>
      </c>
      <c r="L1036" s="46">
        <v>0</v>
      </c>
      <c r="M1036" s="49" t="s">
        <v>67</v>
      </c>
      <c r="N1036" s="51">
        <v>0</v>
      </c>
      <c r="O1036" s="52" t="s">
        <v>68</v>
      </c>
      <c r="P1036" s="48">
        <v>0</v>
      </c>
      <c r="Q1036" s="46">
        <v>0</v>
      </c>
      <c r="R1036" s="46" t="s">
        <v>67</v>
      </c>
      <c r="S1036" s="52" t="s">
        <v>67</v>
      </c>
      <c r="T1036" s="48">
        <v>0</v>
      </c>
      <c r="U1036" s="46">
        <v>0</v>
      </c>
      <c r="V1036" s="46">
        <v>0</v>
      </c>
      <c r="W1036" s="46">
        <v>0</v>
      </c>
      <c r="X1036" s="46">
        <v>0</v>
      </c>
      <c r="Y1036" s="48">
        <v>0</v>
      </c>
      <c r="Z1036" s="48">
        <v>0</v>
      </c>
      <c r="AA1036" s="52">
        <v>0</v>
      </c>
      <c r="AB1036" s="48">
        <v>0</v>
      </c>
      <c r="AC1036" s="52">
        <v>0</v>
      </c>
      <c r="AD1036" s="53" t="s">
        <v>68</v>
      </c>
    </row>
    <row r="1037" spans="1:30" ht="30" customHeight="1" x14ac:dyDescent="0.25">
      <c r="A1037" s="45" t="s">
        <v>60</v>
      </c>
      <c r="B1037" s="45" t="s">
        <v>61</v>
      </c>
      <c r="C1037" s="45" t="s">
        <v>1479</v>
      </c>
      <c r="D1037" s="46" t="s">
        <v>1742</v>
      </c>
      <c r="E1037" s="46" t="s">
        <v>1481</v>
      </c>
      <c r="F1037" s="46" t="s">
        <v>1748</v>
      </c>
      <c r="G1037" s="46" t="s">
        <v>1483</v>
      </c>
      <c r="H1037" s="47" t="s">
        <v>66</v>
      </c>
      <c r="I1037" s="48">
        <v>0</v>
      </c>
      <c r="J1037" s="49">
        <v>0</v>
      </c>
      <c r="K1037" s="46">
        <v>0</v>
      </c>
      <c r="L1037" s="46">
        <v>0</v>
      </c>
      <c r="M1037" s="49" t="s">
        <v>67</v>
      </c>
      <c r="N1037" s="54">
        <v>0</v>
      </c>
      <c r="O1037" s="52" t="s">
        <v>68</v>
      </c>
      <c r="P1037" s="48">
        <v>0</v>
      </c>
      <c r="Q1037" s="46">
        <v>0</v>
      </c>
      <c r="R1037" s="46" t="s">
        <v>67</v>
      </c>
      <c r="S1037" s="52" t="s">
        <v>67</v>
      </c>
      <c r="T1037" s="48">
        <v>0</v>
      </c>
      <c r="U1037" s="46">
        <v>0</v>
      </c>
      <c r="V1037" s="46">
        <v>0</v>
      </c>
      <c r="W1037" s="46">
        <v>0</v>
      </c>
      <c r="X1037" s="46">
        <v>0</v>
      </c>
      <c r="Y1037" s="48">
        <v>0</v>
      </c>
      <c r="Z1037" s="48">
        <v>0</v>
      </c>
      <c r="AA1037" s="52">
        <v>0</v>
      </c>
      <c r="AB1037" s="48">
        <v>0</v>
      </c>
      <c r="AC1037" s="52">
        <v>0</v>
      </c>
      <c r="AD1037" s="53" t="s">
        <v>68</v>
      </c>
    </row>
    <row r="1038" spans="1:30" ht="30" customHeight="1" x14ac:dyDescent="0.25">
      <c r="A1038" s="45" t="s">
        <v>60</v>
      </c>
      <c r="B1038" s="45" t="s">
        <v>61</v>
      </c>
      <c r="C1038" s="45" t="s">
        <v>1479</v>
      </c>
      <c r="D1038" s="46" t="s">
        <v>1742</v>
      </c>
      <c r="E1038" s="46" t="s">
        <v>1481</v>
      </c>
      <c r="F1038" s="46" t="s">
        <v>1749</v>
      </c>
      <c r="G1038" s="46" t="s">
        <v>1750</v>
      </c>
      <c r="H1038" s="47" t="s">
        <v>66</v>
      </c>
      <c r="I1038" s="48">
        <v>0</v>
      </c>
      <c r="J1038" s="49">
        <v>0</v>
      </c>
      <c r="K1038" s="46">
        <v>0</v>
      </c>
      <c r="L1038" s="46">
        <v>0</v>
      </c>
      <c r="M1038" s="49" t="s">
        <v>67</v>
      </c>
      <c r="N1038" s="54">
        <v>0</v>
      </c>
      <c r="O1038" s="52" t="s">
        <v>68</v>
      </c>
      <c r="P1038" s="48">
        <v>0</v>
      </c>
      <c r="Q1038" s="46">
        <v>0</v>
      </c>
      <c r="R1038" s="46" t="s">
        <v>67</v>
      </c>
      <c r="S1038" s="52" t="s">
        <v>67</v>
      </c>
      <c r="T1038" s="48">
        <v>0</v>
      </c>
      <c r="U1038" s="46">
        <v>0</v>
      </c>
      <c r="V1038" s="46">
        <v>0</v>
      </c>
      <c r="W1038" s="46">
        <v>0</v>
      </c>
      <c r="X1038" s="46">
        <v>0</v>
      </c>
      <c r="Y1038" s="48">
        <v>0</v>
      </c>
      <c r="Z1038" s="48">
        <v>0</v>
      </c>
      <c r="AA1038" s="52">
        <v>0</v>
      </c>
      <c r="AB1038" s="48">
        <v>0</v>
      </c>
      <c r="AC1038" s="52">
        <v>0</v>
      </c>
      <c r="AD1038" s="53" t="s">
        <v>68</v>
      </c>
    </row>
    <row r="1039" spans="1:30" ht="30" customHeight="1" x14ac:dyDescent="0.25">
      <c r="A1039" s="45" t="s">
        <v>60</v>
      </c>
      <c r="B1039" s="45" t="s">
        <v>61</v>
      </c>
      <c r="C1039" s="45" t="s">
        <v>1479</v>
      </c>
      <c r="D1039" s="46" t="s">
        <v>1751</v>
      </c>
      <c r="E1039" s="46" t="s">
        <v>1568</v>
      </c>
      <c r="F1039" s="46" t="s">
        <v>1752</v>
      </c>
      <c r="G1039" s="46" t="s">
        <v>1568</v>
      </c>
      <c r="H1039" s="47" t="s">
        <v>66</v>
      </c>
      <c r="I1039" s="48">
        <v>0</v>
      </c>
      <c r="J1039" s="49">
        <v>0</v>
      </c>
      <c r="K1039" s="46">
        <v>0</v>
      </c>
      <c r="L1039" s="46">
        <v>0</v>
      </c>
      <c r="M1039" s="49" t="s">
        <v>67</v>
      </c>
      <c r="N1039" s="51">
        <v>0</v>
      </c>
      <c r="O1039" s="52" t="s">
        <v>68</v>
      </c>
      <c r="P1039" s="48">
        <v>0</v>
      </c>
      <c r="Q1039" s="46">
        <v>0</v>
      </c>
      <c r="R1039" s="46" t="s">
        <v>67</v>
      </c>
      <c r="S1039" s="52" t="s">
        <v>67</v>
      </c>
      <c r="T1039" s="48">
        <v>0</v>
      </c>
      <c r="U1039" s="46">
        <v>0</v>
      </c>
      <c r="V1039" s="46">
        <v>0</v>
      </c>
      <c r="W1039" s="46">
        <v>0</v>
      </c>
      <c r="X1039" s="46">
        <v>0</v>
      </c>
      <c r="Y1039" s="48">
        <v>0</v>
      </c>
      <c r="Z1039" s="48">
        <v>0</v>
      </c>
      <c r="AA1039" s="52">
        <v>0</v>
      </c>
      <c r="AB1039" s="48">
        <v>0</v>
      </c>
      <c r="AC1039" s="52">
        <v>0</v>
      </c>
      <c r="AD1039" s="53" t="s">
        <v>68</v>
      </c>
    </row>
    <row r="1040" spans="1:30" ht="30" customHeight="1" x14ac:dyDescent="0.25">
      <c r="A1040" s="45" t="s">
        <v>60</v>
      </c>
      <c r="B1040" s="45" t="s">
        <v>61</v>
      </c>
      <c r="C1040" s="45" t="s">
        <v>1479</v>
      </c>
      <c r="D1040" s="46" t="s">
        <v>1751</v>
      </c>
      <c r="E1040" s="46" t="s">
        <v>1568</v>
      </c>
      <c r="F1040" s="46" t="s">
        <v>1753</v>
      </c>
      <c r="G1040" s="46" t="s">
        <v>1568</v>
      </c>
      <c r="H1040" s="47" t="s">
        <v>66</v>
      </c>
      <c r="I1040" s="48">
        <v>0</v>
      </c>
      <c r="J1040" s="49">
        <v>0</v>
      </c>
      <c r="K1040" s="46">
        <v>0</v>
      </c>
      <c r="L1040" s="46">
        <v>0</v>
      </c>
      <c r="M1040" s="49" t="s">
        <v>67</v>
      </c>
      <c r="N1040" s="54">
        <v>0</v>
      </c>
      <c r="O1040" s="52" t="s">
        <v>68</v>
      </c>
      <c r="P1040" s="48">
        <v>0</v>
      </c>
      <c r="Q1040" s="46">
        <v>0</v>
      </c>
      <c r="R1040" s="46" t="s">
        <v>67</v>
      </c>
      <c r="S1040" s="52" t="s">
        <v>67</v>
      </c>
      <c r="T1040" s="48">
        <v>0</v>
      </c>
      <c r="U1040" s="46">
        <v>0</v>
      </c>
      <c r="V1040" s="46">
        <v>0</v>
      </c>
      <c r="W1040" s="46">
        <v>0</v>
      </c>
      <c r="X1040" s="46">
        <v>0</v>
      </c>
      <c r="Y1040" s="48">
        <v>0</v>
      </c>
      <c r="Z1040" s="48">
        <v>0</v>
      </c>
      <c r="AA1040" s="52">
        <v>0</v>
      </c>
      <c r="AB1040" s="48">
        <v>0</v>
      </c>
      <c r="AC1040" s="52">
        <v>0</v>
      </c>
      <c r="AD1040" s="53" t="s">
        <v>68</v>
      </c>
    </row>
    <row r="1041" spans="1:30" ht="30" customHeight="1" x14ac:dyDescent="0.25">
      <c r="A1041" s="45" t="s">
        <v>60</v>
      </c>
      <c r="B1041" s="45" t="s">
        <v>61</v>
      </c>
      <c r="C1041" s="45" t="s">
        <v>1479</v>
      </c>
      <c r="D1041" s="46" t="s">
        <v>1751</v>
      </c>
      <c r="E1041" s="46" t="s">
        <v>1568</v>
      </c>
      <c r="F1041" s="46" t="s">
        <v>1754</v>
      </c>
      <c r="G1041" s="46" t="s">
        <v>1568</v>
      </c>
      <c r="H1041" s="47" t="s">
        <v>66</v>
      </c>
      <c r="I1041" s="48">
        <v>0</v>
      </c>
      <c r="J1041" s="49">
        <v>0</v>
      </c>
      <c r="K1041" s="46">
        <v>0</v>
      </c>
      <c r="L1041" s="46">
        <v>0</v>
      </c>
      <c r="M1041" s="49" t="s">
        <v>67</v>
      </c>
      <c r="N1041" s="51">
        <v>0</v>
      </c>
      <c r="O1041" s="52" t="s">
        <v>68</v>
      </c>
      <c r="P1041" s="48">
        <v>0</v>
      </c>
      <c r="Q1041" s="46">
        <v>0</v>
      </c>
      <c r="R1041" s="46" t="s">
        <v>67</v>
      </c>
      <c r="S1041" s="52" t="s">
        <v>67</v>
      </c>
      <c r="T1041" s="48">
        <v>0</v>
      </c>
      <c r="U1041" s="46">
        <v>0</v>
      </c>
      <c r="V1041" s="46">
        <v>0</v>
      </c>
      <c r="W1041" s="46">
        <v>0</v>
      </c>
      <c r="X1041" s="46">
        <v>0</v>
      </c>
      <c r="Y1041" s="48">
        <v>0</v>
      </c>
      <c r="Z1041" s="48">
        <v>0</v>
      </c>
      <c r="AA1041" s="52">
        <v>0</v>
      </c>
      <c r="AB1041" s="48">
        <v>0</v>
      </c>
      <c r="AC1041" s="52">
        <v>0</v>
      </c>
      <c r="AD1041" s="53" t="s">
        <v>68</v>
      </c>
    </row>
    <row r="1042" spans="1:30" ht="30" customHeight="1" x14ac:dyDescent="0.25">
      <c r="A1042" s="45" t="s">
        <v>60</v>
      </c>
      <c r="B1042" s="45" t="s">
        <v>61</v>
      </c>
      <c r="C1042" s="45" t="s">
        <v>1479</v>
      </c>
      <c r="D1042" s="46" t="s">
        <v>1751</v>
      </c>
      <c r="E1042" s="46" t="s">
        <v>1568</v>
      </c>
      <c r="F1042" s="46" t="s">
        <v>1755</v>
      </c>
      <c r="G1042" s="46" t="s">
        <v>1568</v>
      </c>
      <c r="H1042" s="47" t="s">
        <v>66</v>
      </c>
      <c r="I1042" s="48">
        <v>0</v>
      </c>
      <c r="J1042" s="49">
        <v>0</v>
      </c>
      <c r="K1042" s="46">
        <v>0</v>
      </c>
      <c r="L1042" s="46">
        <v>0</v>
      </c>
      <c r="M1042" s="49" t="s">
        <v>67</v>
      </c>
      <c r="N1042" s="54">
        <v>0</v>
      </c>
      <c r="O1042" s="52" t="s">
        <v>68</v>
      </c>
      <c r="P1042" s="48">
        <v>0</v>
      </c>
      <c r="Q1042" s="46">
        <v>0</v>
      </c>
      <c r="R1042" s="46" t="s">
        <v>67</v>
      </c>
      <c r="S1042" s="52" t="s">
        <v>67</v>
      </c>
      <c r="T1042" s="48">
        <v>0</v>
      </c>
      <c r="U1042" s="46">
        <v>0</v>
      </c>
      <c r="V1042" s="46">
        <v>0</v>
      </c>
      <c r="W1042" s="46">
        <v>0</v>
      </c>
      <c r="X1042" s="46">
        <v>0</v>
      </c>
      <c r="Y1042" s="48">
        <v>0</v>
      </c>
      <c r="Z1042" s="48">
        <v>0</v>
      </c>
      <c r="AA1042" s="52">
        <v>0</v>
      </c>
      <c r="AB1042" s="48">
        <v>0</v>
      </c>
      <c r="AC1042" s="52">
        <v>0</v>
      </c>
      <c r="AD1042" s="53" t="s">
        <v>68</v>
      </c>
    </row>
    <row r="1043" spans="1:30" ht="30" customHeight="1" x14ac:dyDescent="0.25">
      <c r="A1043" s="45" t="s">
        <v>60</v>
      </c>
      <c r="B1043" s="45" t="s">
        <v>61</v>
      </c>
      <c r="C1043" s="45" t="s">
        <v>1479</v>
      </c>
      <c r="D1043" s="46" t="s">
        <v>1751</v>
      </c>
      <c r="E1043" s="46" t="s">
        <v>1568</v>
      </c>
      <c r="F1043" s="46" t="s">
        <v>1756</v>
      </c>
      <c r="G1043" s="46" t="s">
        <v>1568</v>
      </c>
      <c r="H1043" s="47" t="s">
        <v>66</v>
      </c>
      <c r="I1043" s="48">
        <v>0</v>
      </c>
      <c r="J1043" s="49">
        <v>0</v>
      </c>
      <c r="K1043" s="46">
        <v>0</v>
      </c>
      <c r="L1043" s="46">
        <v>0</v>
      </c>
      <c r="M1043" s="49" t="s">
        <v>67</v>
      </c>
      <c r="N1043" s="51">
        <v>0</v>
      </c>
      <c r="O1043" s="52" t="s">
        <v>68</v>
      </c>
      <c r="P1043" s="48">
        <v>0</v>
      </c>
      <c r="Q1043" s="46">
        <v>0</v>
      </c>
      <c r="R1043" s="46" t="s">
        <v>67</v>
      </c>
      <c r="S1043" s="52" t="s">
        <v>67</v>
      </c>
      <c r="T1043" s="48">
        <v>0</v>
      </c>
      <c r="U1043" s="46">
        <v>0</v>
      </c>
      <c r="V1043" s="46">
        <v>0</v>
      </c>
      <c r="W1043" s="46">
        <v>0</v>
      </c>
      <c r="X1043" s="46">
        <v>0</v>
      </c>
      <c r="Y1043" s="48">
        <v>0</v>
      </c>
      <c r="Z1043" s="48">
        <v>0</v>
      </c>
      <c r="AA1043" s="52">
        <v>0</v>
      </c>
      <c r="AB1043" s="48">
        <v>0</v>
      </c>
      <c r="AC1043" s="52">
        <v>0</v>
      </c>
      <c r="AD1043" s="53" t="s">
        <v>68</v>
      </c>
    </row>
    <row r="1044" spans="1:30" ht="30" customHeight="1" x14ac:dyDescent="0.25">
      <c r="A1044" s="45" t="s">
        <v>60</v>
      </c>
      <c r="B1044" s="45" t="s">
        <v>61</v>
      </c>
      <c r="C1044" s="45" t="s">
        <v>1479</v>
      </c>
      <c r="D1044" s="46" t="s">
        <v>1751</v>
      </c>
      <c r="E1044" s="46" t="s">
        <v>1568</v>
      </c>
      <c r="F1044" s="46" t="s">
        <v>1757</v>
      </c>
      <c r="G1044" s="46" t="s">
        <v>1568</v>
      </c>
      <c r="H1044" s="47" t="s">
        <v>66</v>
      </c>
      <c r="I1044" s="48">
        <v>0</v>
      </c>
      <c r="J1044" s="49">
        <v>0</v>
      </c>
      <c r="K1044" s="46">
        <v>0</v>
      </c>
      <c r="L1044" s="46">
        <v>0</v>
      </c>
      <c r="M1044" s="49" t="s">
        <v>67</v>
      </c>
      <c r="N1044" s="54">
        <v>0</v>
      </c>
      <c r="O1044" s="52" t="s">
        <v>68</v>
      </c>
      <c r="P1044" s="48">
        <v>0</v>
      </c>
      <c r="Q1044" s="46">
        <v>0</v>
      </c>
      <c r="R1044" s="46" t="s">
        <v>67</v>
      </c>
      <c r="S1044" s="52" t="s">
        <v>67</v>
      </c>
      <c r="T1044" s="48">
        <v>0</v>
      </c>
      <c r="U1044" s="46">
        <v>0</v>
      </c>
      <c r="V1044" s="46">
        <v>0</v>
      </c>
      <c r="W1044" s="46">
        <v>0</v>
      </c>
      <c r="X1044" s="46">
        <v>0</v>
      </c>
      <c r="Y1044" s="48">
        <v>0</v>
      </c>
      <c r="Z1044" s="48">
        <v>0</v>
      </c>
      <c r="AA1044" s="52">
        <v>0</v>
      </c>
      <c r="AB1044" s="48">
        <v>0</v>
      </c>
      <c r="AC1044" s="52">
        <v>0</v>
      </c>
      <c r="AD1044" s="53" t="s">
        <v>68</v>
      </c>
    </row>
    <row r="1045" spans="1:30" ht="30" customHeight="1" x14ac:dyDescent="0.25">
      <c r="A1045" s="45" t="s">
        <v>60</v>
      </c>
      <c r="B1045" s="45" t="s">
        <v>61</v>
      </c>
      <c r="C1045" s="45" t="s">
        <v>1479</v>
      </c>
      <c r="D1045" s="46" t="s">
        <v>1550</v>
      </c>
      <c r="E1045" s="46" t="s">
        <v>1551</v>
      </c>
      <c r="F1045" s="46" t="s">
        <v>1758</v>
      </c>
      <c r="G1045" s="46" t="s">
        <v>1551</v>
      </c>
      <c r="H1045" s="47" t="s">
        <v>66</v>
      </c>
      <c r="I1045" s="48">
        <v>0</v>
      </c>
      <c r="J1045" s="49">
        <v>0</v>
      </c>
      <c r="K1045" s="46">
        <v>0</v>
      </c>
      <c r="L1045" s="46">
        <v>0</v>
      </c>
      <c r="M1045" s="49" t="s">
        <v>67</v>
      </c>
      <c r="N1045" s="54">
        <v>0</v>
      </c>
      <c r="O1045" s="52" t="s">
        <v>68</v>
      </c>
      <c r="P1045" s="48">
        <v>0</v>
      </c>
      <c r="Q1045" s="46">
        <v>0</v>
      </c>
      <c r="R1045" s="46" t="s">
        <v>67</v>
      </c>
      <c r="S1045" s="52" t="s">
        <v>67</v>
      </c>
      <c r="T1045" s="48">
        <v>0</v>
      </c>
      <c r="U1045" s="46">
        <v>0</v>
      </c>
      <c r="V1045" s="46">
        <v>0</v>
      </c>
      <c r="W1045" s="46">
        <v>0</v>
      </c>
      <c r="X1045" s="46">
        <v>0</v>
      </c>
      <c r="Y1045" s="48">
        <v>0</v>
      </c>
      <c r="Z1045" s="48">
        <v>0</v>
      </c>
      <c r="AA1045" s="52">
        <v>0</v>
      </c>
      <c r="AB1045" s="48">
        <v>0</v>
      </c>
      <c r="AC1045" s="52">
        <v>0</v>
      </c>
      <c r="AD1045" s="53" t="s">
        <v>68</v>
      </c>
    </row>
    <row r="1046" spans="1:30" ht="30" customHeight="1" x14ac:dyDescent="0.25">
      <c r="A1046" s="45" t="s">
        <v>60</v>
      </c>
      <c r="B1046" s="45" t="s">
        <v>61</v>
      </c>
      <c r="C1046" s="45" t="s">
        <v>1479</v>
      </c>
      <c r="D1046" s="46" t="s">
        <v>1550</v>
      </c>
      <c r="E1046" s="46" t="s">
        <v>1551</v>
      </c>
      <c r="F1046" s="46" t="s">
        <v>1759</v>
      </c>
      <c r="G1046" s="46" t="s">
        <v>1551</v>
      </c>
      <c r="H1046" s="47" t="s">
        <v>66</v>
      </c>
      <c r="I1046" s="48">
        <v>0</v>
      </c>
      <c r="J1046" s="49">
        <v>0</v>
      </c>
      <c r="K1046" s="46">
        <v>0</v>
      </c>
      <c r="L1046" s="46">
        <v>0</v>
      </c>
      <c r="M1046" s="49" t="s">
        <v>67</v>
      </c>
      <c r="N1046" s="51">
        <v>0</v>
      </c>
      <c r="O1046" s="52" t="s">
        <v>68</v>
      </c>
      <c r="P1046" s="48">
        <v>0</v>
      </c>
      <c r="Q1046" s="46">
        <v>0</v>
      </c>
      <c r="R1046" s="46" t="s">
        <v>67</v>
      </c>
      <c r="S1046" s="52" t="s">
        <v>67</v>
      </c>
      <c r="T1046" s="48">
        <v>0</v>
      </c>
      <c r="U1046" s="46">
        <v>0</v>
      </c>
      <c r="V1046" s="46">
        <v>0</v>
      </c>
      <c r="W1046" s="46">
        <v>0</v>
      </c>
      <c r="X1046" s="46">
        <v>0</v>
      </c>
      <c r="Y1046" s="48">
        <v>0</v>
      </c>
      <c r="Z1046" s="48">
        <v>0</v>
      </c>
      <c r="AA1046" s="52">
        <v>0</v>
      </c>
      <c r="AB1046" s="48">
        <v>0</v>
      </c>
      <c r="AC1046" s="52">
        <v>0</v>
      </c>
      <c r="AD1046" s="53" t="s">
        <v>68</v>
      </c>
    </row>
    <row r="1047" spans="1:30" ht="30" customHeight="1" x14ac:dyDescent="0.25">
      <c r="A1047" s="45" t="s">
        <v>60</v>
      </c>
      <c r="B1047" s="45" t="s">
        <v>61</v>
      </c>
      <c r="C1047" s="45" t="s">
        <v>1479</v>
      </c>
      <c r="D1047" s="46" t="s">
        <v>1550</v>
      </c>
      <c r="E1047" s="46" t="s">
        <v>1551</v>
      </c>
      <c r="F1047" s="46" t="s">
        <v>1760</v>
      </c>
      <c r="G1047" s="46" t="s">
        <v>1551</v>
      </c>
      <c r="H1047" s="47" t="s">
        <v>66</v>
      </c>
      <c r="I1047" s="48">
        <v>0</v>
      </c>
      <c r="J1047" s="49">
        <v>0</v>
      </c>
      <c r="K1047" s="46">
        <v>0</v>
      </c>
      <c r="L1047" s="46">
        <v>0</v>
      </c>
      <c r="M1047" s="49" t="s">
        <v>67</v>
      </c>
      <c r="N1047" s="54">
        <v>0</v>
      </c>
      <c r="O1047" s="52" t="s">
        <v>68</v>
      </c>
      <c r="P1047" s="48">
        <v>0</v>
      </c>
      <c r="Q1047" s="46">
        <v>0</v>
      </c>
      <c r="R1047" s="46" t="s">
        <v>67</v>
      </c>
      <c r="S1047" s="52" t="s">
        <v>67</v>
      </c>
      <c r="T1047" s="48">
        <v>0</v>
      </c>
      <c r="U1047" s="46">
        <v>0</v>
      </c>
      <c r="V1047" s="46">
        <v>0</v>
      </c>
      <c r="W1047" s="46">
        <v>0</v>
      </c>
      <c r="X1047" s="46">
        <v>0</v>
      </c>
      <c r="Y1047" s="48">
        <v>0</v>
      </c>
      <c r="Z1047" s="48">
        <v>0</v>
      </c>
      <c r="AA1047" s="52">
        <v>0</v>
      </c>
      <c r="AB1047" s="48">
        <v>0</v>
      </c>
      <c r="AC1047" s="52">
        <v>0</v>
      </c>
      <c r="AD1047" s="53" t="s">
        <v>68</v>
      </c>
    </row>
    <row r="1048" spans="1:30" ht="30" customHeight="1" x14ac:dyDescent="0.25">
      <c r="A1048" s="45" t="s">
        <v>60</v>
      </c>
      <c r="B1048" s="45" t="s">
        <v>61</v>
      </c>
      <c r="C1048" s="45" t="s">
        <v>1479</v>
      </c>
      <c r="D1048" s="46" t="s">
        <v>1550</v>
      </c>
      <c r="E1048" s="46" t="s">
        <v>1551</v>
      </c>
      <c r="F1048" s="46" t="s">
        <v>1761</v>
      </c>
      <c r="G1048" s="46" t="s">
        <v>1551</v>
      </c>
      <c r="H1048" s="47" t="s">
        <v>66</v>
      </c>
      <c r="I1048" s="48">
        <v>0</v>
      </c>
      <c r="J1048" s="49">
        <v>0</v>
      </c>
      <c r="K1048" s="46">
        <v>0</v>
      </c>
      <c r="L1048" s="46">
        <v>0</v>
      </c>
      <c r="M1048" s="49" t="s">
        <v>67</v>
      </c>
      <c r="N1048" s="51">
        <v>0</v>
      </c>
      <c r="O1048" s="52" t="s">
        <v>68</v>
      </c>
      <c r="P1048" s="48">
        <v>0</v>
      </c>
      <c r="Q1048" s="46">
        <v>0</v>
      </c>
      <c r="R1048" s="46" t="s">
        <v>67</v>
      </c>
      <c r="S1048" s="52" t="s">
        <v>67</v>
      </c>
      <c r="T1048" s="48">
        <v>0</v>
      </c>
      <c r="U1048" s="46">
        <v>0</v>
      </c>
      <c r="V1048" s="46">
        <v>0</v>
      </c>
      <c r="W1048" s="46">
        <v>0</v>
      </c>
      <c r="X1048" s="46">
        <v>0</v>
      </c>
      <c r="Y1048" s="48">
        <v>0</v>
      </c>
      <c r="Z1048" s="48">
        <v>0</v>
      </c>
      <c r="AA1048" s="52">
        <v>0</v>
      </c>
      <c r="AB1048" s="48">
        <v>0</v>
      </c>
      <c r="AC1048" s="52">
        <v>0</v>
      </c>
      <c r="AD1048" s="53" t="s">
        <v>68</v>
      </c>
    </row>
    <row r="1049" spans="1:30" ht="30" customHeight="1" x14ac:dyDescent="0.25">
      <c r="A1049" s="45" t="s">
        <v>60</v>
      </c>
      <c r="B1049" s="45" t="s">
        <v>61</v>
      </c>
      <c r="C1049" s="45" t="s">
        <v>1479</v>
      </c>
      <c r="D1049" s="46" t="s">
        <v>1550</v>
      </c>
      <c r="E1049" s="46" t="s">
        <v>1551</v>
      </c>
      <c r="F1049" s="46" t="s">
        <v>1762</v>
      </c>
      <c r="G1049" s="46" t="s">
        <v>1551</v>
      </c>
      <c r="H1049" s="47" t="s">
        <v>66</v>
      </c>
      <c r="I1049" s="48">
        <v>0</v>
      </c>
      <c r="J1049" s="49">
        <v>0</v>
      </c>
      <c r="K1049" s="46">
        <v>0</v>
      </c>
      <c r="L1049" s="46">
        <v>0</v>
      </c>
      <c r="M1049" s="49" t="s">
        <v>67</v>
      </c>
      <c r="N1049" s="54">
        <v>0</v>
      </c>
      <c r="O1049" s="52" t="s">
        <v>68</v>
      </c>
      <c r="P1049" s="48">
        <v>0</v>
      </c>
      <c r="Q1049" s="46">
        <v>0</v>
      </c>
      <c r="R1049" s="46" t="s">
        <v>67</v>
      </c>
      <c r="S1049" s="52" t="s">
        <v>67</v>
      </c>
      <c r="T1049" s="48">
        <v>0</v>
      </c>
      <c r="U1049" s="46">
        <v>0</v>
      </c>
      <c r="V1049" s="46">
        <v>0</v>
      </c>
      <c r="W1049" s="46">
        <v>0</v>
      </c>
      <c r="X1049" s="46">
        <v>0</v>
      </c>
      <c r="Y1049" s="48">
        <v>0</v>
      </c>
      <c r="Z1049" s="48">
        <v>0</v>
      </c>
      <c r="AA1049" s="52">
        <v>0</v>
      </c>
      <c r="AB1049" s="48">
        <v>0</v>
      </c>
      <c r="AC1049" s="52">
        <v>0</v>
      </c>
      <c r="AD1049" s="53" t="s">
        <v>68</v>
      </c>
    </row>
    <row r="1050" spans="1:30" ht="30" customHeight="1" x14ac:dyDescent="0.25">
      <c r="A1050" s="45" t="s">
        <v>60</v>
      </c>
      <c r="B1050" s="45" t="s">
        <v>61</v>
      </c>
      <c r="C1050" s="45" t="s">
        <v>1479</v>
      </c>
      <c r="D1050" s="46" t="s">
        <v>1550</v>
      </c>
      <c r="E1050" s="46" t="s">
        <v>1551</v>
      </c>
      <c r="F1050" s="46" t="s">
        <v>1763</v>
      </c>
      <c r="G1050" s="46" t="s">
        <v>1551</v>
      </c>
      <c r="H1050" s="47" t="s">
        <v>66</v>
      </c>
      <c r="I1050" s="48">
        <v>0</v>
      </c>
      <c r="J1050" s="49">
        <v>0</v>
      </c>
      <c r="K1050" s="46">
        <v>0</v>
      </c>
      <c r="L1050" s="46">
        <v>0</v>
      </c>
      <c r="M1050" s="49" t="s">
        <v>67</v>
      </c>
      <c r="N1050" s="51">
        <v>0</v>
      </c>
      <c r="O1050" s="52" t="s">
        <v>68</v>
      </c>
      <c r="P1050" s="48">
        <v>0</v>
      </c>
      <c r="Q1050" s="46">
        <v>0</v>
      </c>
      <c r="R1050" s="46" t="s">
        <v>67</v>
      </c>
      <c r="S1050" s="52" t="s">
        <v>67</v>
      </c>
      <c r="T1050" s="48">
        <v>0</v>
      </c>
      <c r="U1050" s="46">
        <v>0</v>
      </c>
      <c r="V1050" s="46">
        <v>0</v>
      </c>
      <c r="W1050" s="46">
        <v>0</v>
      </c>
      <c r="X1050" s="46">
        <v>0</v>
      </c>
      <c r="Y1050" s="48">
        <v>0</v>
      </c>
      <c r="Z1050" s="48">
        <v>0</v>
      </c>
      <c r="AA1050" s="52">
        <v>0</v>
      </c>
      <c r="AB1050" s="48">
        <v>0</v>
      </c>
      <c r="AC1050" s="52">
        <v>0</v>
      </c>
      <c r="AD1050" s="53" t="s">
        <v>68</v>
      </c>
    </row>
    <row r="1051" spans="1:30" ht="30" customHeight="1" x14ac:dyDescent="0.25">
      <c r="A1051" s="45" t="s">
        <v>60</v>
      </c>
      <c r="B1051" s="45" t="s">
        <v>61</v>
      </c>
      <c r="C1051" s="45" t="s">
        <v>1479</v>
      </c>
      <c r="D1051" s="46" t="s">
        <v>1764</v>
      </c>
      <c r="E1051" s="46" t="s">
        <v>1653</v>
      </c>
      <c r="F1051" s="46" t="s">
        <v>1765</v>
      </c>
      <c r="G1051" s="46" t="s">
        <v>1666</v>
      </c>
      <c r="H1051" s="47" t="s">
        <v>66</v>
      </c>
      <c r="I1051" s="48">
        <v>0</v>
      </c>
      <c r="J1051" s="49">
        <v>0</v>
      </c>
      <c r="K1051" s="46">
        <v>0</v>
      </c>
      <c r="L1051" s="46">
        <v>0</v>
      </c>
      <c r="M1051" s="49" t="s">
        <v>67</v>
      </c>
      <c r="N1051" s="54">
        <v>0</v>
      </c>
      <c r="O1051" s="52" t="s">
        <v>68</v>
      </c>
      <c r="P1051" s="48">
        <v>0</v>
      </c>
      <c r="Q1051" s="46">
        <v>0</v>
      </c>
      <c r="R1051" s="46" t="s">
        <v>67</v>
      </c>
      <c r="S1051" s="52" t="s">
        <v>67</v>
      </c>
      <c r="T1051" s="48">
        <v>0</v>
      </c>
      <c r="U1051" s="46">
        <v>0</v>
      </c>
      <c r="V1051" s="46">
        <v>0</v>
      </c>
      <c r="W1051" s="46">
        <v>0</v>
      </c>
      <c r="X1051" s="46">
        <v>0</v>
      </c>
      <c r="Y1051" s="48">
        <v>0</v>
      </c>
      <c r="Z1051" s="48">
        <v>0</v>
      </c>
      <c r="AA1051" s="52">
        <v>0</v>
      </c>
      <c r="AB1051" s="48">
        <v>0</v>
      </c>
      <c r="AC1051" s="52">
        <v>0</v>
      </c>
      <c r="AD1051" s="53" t="s">
        <v>68</v>
      </c>
    </row>
    <row r="1052" spans="1:30" ht="30" customHeight="1" x14ac:dyDescent="0.25">
      <c r="A1052" s="45" t="s">
        <v>60</v>
      </c>
      <c r="B1052" s="45" t="s">
        <v>61</v>
      </c>
      <c r="C1052" s="45" t="s">
        <v>1479</v>
      </c>
      <c r="D1052" s="46" t="s">
        <v>1764</v>
      </c>
      <c r="E1052" s="46" t="s">
        <v>1653</v>
      </c>
      <c r="F1052" s="46" t="s">
        <v>1766</v>
      </c>
      <c r="G1052" s="46" t="s">
        <v>1653</v>
      </c>
      <c r="H1052" s="47" t="s">
        <v>66</v>
      </c>
      <c r="I1052" s="48">
        <v>0</v>
      </c>
      <c r="J1052" s="49">
        <v>0</v>
      </c>
      <c r="K1052" s="46">
        <v>0</v>
      </c>
      <c r="L1052" s="46">
        <v>0</v>
      </c>
      <c r="M1052" s="49" t="s">
        <v>67</v>
      </c>
      <c r="N1052" s="54">
        <v>0</v>
      </c>
      <c r="O1052" s="52" t="s">
        <v>68</v>
      </c>
      <c r="P1052" s="48">
        <v>0</v>
      </c>
      <c r="Q1052" s="46">
        <v>0</v>
      </c>
      <c r="R1052" s="46" t="s">
        <v>67</v>
      </c>
      <c r="S1052" s="52" t="s">
        <v>67</v>
      </c>
      <c r="T1052" s="48">
        <v>0</v>
      </c>
      <c r="U1052" s="46">
        <v>0</v>
      </c>
      <c r="V1052" s="46">
        <v>0</v>
      </c>
      <c r="W1052" s="46">
        <v>0</v>
      </c>
      <c r="X1052" s="46">
        <v>0</v>
      </c>
      <c r="Y1052" s="48">
        <v>0</v>
      </c>
      <c r="Z1052" s="48">
        <v>0</v>
      </c>
      <c r="AA1052" s="52">
        <v>0</v>
      </c>
      <c r="AB1052" s="48">
        <v>0</v>
      </c>
      <c r="AC1052" s="52">
        <v>0</v>
      </c>
      <c r="AD1052" s="53" t="s">
        <v>68</v>
      </c>
    </row>
    <row r="1053" spans="1:30" ht="30" customHeight="1" x14ac:dyDescent="0.25">
      <c r="A1053" s="45" t="s">
        <v>60</v>
      </c>
      <c r="B1053" s="45" t="s">
        <v>61</v>
      </c>
      <c r="C1053" s="45" t="s">
        <v>1479</v>
      </c>
      <c r="D1053" s="46" t="s">
        <v>1764</v>
      </c>
      <c r="E1053" s="46" t="s">
        <v>1653</v>
      </c>
      <c r="F1053" s="46" t="s">
        <v>1767</v>
      </c>
      <c r="G1053" s="46" t="s">
        <v>1666</v>
      </c>
      <c r="H1053" s="47" t="s">
        <v>66</v>
      </c>
      <c r="I1053" s="48">
        <v>0</v>
      </c>
      <c r="J1053" s="49">
        <v>0</v>
      </c>
      <c r="K1053" s="46">
        <v>0</v>
      </c>
      <c r="L1053" s="46">
        <v>0</v>
      </c>
      <c r="M1053" s="49" t="s">
        <v>67</v>
      </c>
      <c r="N1053" s="51">
        <v>0</v>
      </c>
      <c r="O1053" s="52" t="s">
        <v>68</v>
      </c>
      <c r="P1053" s="48">
        <v>0</v>
      </c>
      <c r="Q1053" s="46">
        <v>0</v>
      </c>
      <c r="R1053" s="46" t="s">
        <v>67</v>
      </c>
      <c r="S1053" s="52" t="s">
        <v>67</v>
      </c>
      <c r="T1053" s="48">
        <v>0</v>
      </c>
      <c r="U1053" s="46">
        <v>0</v>
      </c>
      <c r="V1053" s="46">
        <v>0</v>
      </c>
      <c r="W1053" s="46">
        <v>0</v>
      </c>
      <c r="X1053" s="46">
        <v>0</v>
      </c>
      <c r="Y1053" s="48">
        <v>0</v>
      </c>
      <c r="Z1053" s="48">
        <v>0</v>
      </c>
      <c r="AA1053" s="52">
        <v>0</v>
      </c>
      <c r="AB1053" s="48">
        <v>0</v>
      </c>
      <c r="AC1053" s="52">
        <v>0</v>
      </c>
      <c r="AD1053" s="53" t="s">
        <v>68</v>
      </c>
    </row>
    <row r="1054" spans="1:30" ht="30" customHeight="1" x14ac:dyDescent="0.25">
      <c r="A1054" s="45" t="s">
        <v>60</v>
      </c>
      <c r="B1054" s="45" t="s">
        <v>61</v>
      </c>
      <c r="C1054" s="45" t="s">
        <v>1479</v>
      </c>
      <c r="D1054" s="46" t="s">
        <v>1764</v>
      </c>
      <c r="E1054" s="46" t="s">
        <v>1653</v>
      </c>
      <c r="F1054" s="46" t="s">
        <v>1768</v>
      </c>
      <c r="G1054" s="46" t="s">
        <v>1666</v>
      </c>
      <c r="H1054" s="47" t="s">
        <v>66</v>
      </c>
      <c r="I1054" s="48">
        <v>0</v>
      </c>
      <c r="J1054" s="49">
        <v>0</v>
      </c>
      <c r="K1054" s="46">
        <v>0</v>
      </c>
      <c r="L1054" s="46">
        <v>0</v>
      </c>
      <c r="M1054" s="49" t="s">
        <v>67</v>
      </c>
      <c r="N1054" s="54">
        <v>0</v>
      </c>
      <c r="O1054" s="52" t="s">
        <v>68</v>
      </c>
      <c r="P1054" s="48">
        <v>0</v>
      </c>
      <c r="Q1054" s="46">
        <v>0</v>
      </c>
      <c r="R1054" s="46" t="s">
        <v>67</v>
      </c>
      <c r="S1054" s="52" t="s">
        <v>67</v>
      </c>
      <c r="T1054" s="48">
        <v>0</v>
      </c>
      <c r="U1054" s="46">
        <v>0</v>
      </c>
      <c r="V1054" s="46">
        <v>0</v>
      </c>
      <c r="W1054" s="46">
        <v>0</v>
      </c>
      <c r="X1054" s="46">
        <v>0</v>
      </c>
      <c r="Y1054" s="48">
        <v>0</v>
      </c>
      <c r="Z1054" s="48">
        <v>0</v>
      </c>
      <c r="AA1054" s="52">
        <v>0</v>
      </c>
      <c r="AB1054" s="48">
        <v>0</v>
      </c>
      <c r="AC1054" s="52">
        <v>0</v>
      </c>
      <c r="AD1054" s="53" t="s">
        <v>68</v>
      </c>
    </row>
    <row r="1055" spans="1:30" ht="30" customHeight="1" x14ac:dyDescent="0.25">
      <c r="A1055" s="45" t="s">
        <v>60</v>
      </c>
      <c r="B1055" s="45" t="s">
        <v>61</v>
      </c>
      <c r="C1055" s="45" t="s">
        <v>1479</v>
      </c>
      <c r="D1055" s="46" t="s">
        <v>1769</v>
      </c>
      <c r="E1055" s="46" t="s">
        <v>1485</v>
      </c>
      <c r="F1055" s="46" t="s">
        <v>1770</v>
      </c>
      <c r="G1055" s="46" t="s">
        <v>1485</v>
      </c>
      <c r="H1055" s="47" t="s">
        <v>66</v>
      </c>
      <c r="I1055" s="48">
        <v>0</v>
      </c>
      <c r="J1055" s="49">
        <v>0</v>
      </c>
      <c r="K1055" s="46">
        <v>0</v>
      </c>
      <c r="L1055" s="46">
        <v>0</v>
      </c>
      <c r="M1055" s="49" t="s">
        <v>67</v>
      </c>
      <c r="N1055" s="51">
        <v>0</v>
      </c>
      <c r="O1055" s="52" t="s">
        <v>68</v>
      </c>
      <c r="P1055" s="48">
        <v>0</v>
      </c>
      <c r="Q1055" s="46">
        <v>0</v>
      </c>
      <c r="R1055" s="46" t="s">
        <v>67</v>
      </c>
      <c r="S1055" s="52" t="s">
        <v>67</v>
      </c>
      <c r="T1055" s="48">
        <v>0</v>
      </c>
      <c r="U1055" s="46">
        <v>0</v>
      </c>
      <c r="V1055" s="46">
        <v>0</v>
      </c>
      <c r="W1055" s="46">
        <v>0</v>
      </c>
      <c r="X1055" s="46">
        <v>0</v>
      </c>
      <c r="Y1055" s="48">
        <v>0</v>
      </c>
      <c r="Z1055" s="48">
        <v>0</v>
      </c>
      <c r="AA1055" s="52">
        <v>0</v>
      </c>
      <c r="AB1055" s="48">
        <v>0</v>
      </c>
      <c r="AC1055" s="52">
        <v>0</v>
      </c>
      <c r="AD1055" s="53" t="s">
        <v>68</v>
      </c>
    </row>
    <row r="1056" spans="1:30" ht="30" customHeight="1" x14ac:dyDescent="0.25">
      <c r="A1056" s="45" t="s">
        <v>60</v>
      </c>
      <c r="B1056" s="45" t="s">
        <v>61</v>
      </c>
      <c r="C1056" s="45" t="s">
        <v>1479</v>
      </c>
      <c r="D1056" s="46" t="s">
        <v>1769</v>
      </c>
      <c r="E1056" s="46" t="s">
        <v>1485</v>
      </c>
      <c r="F1056" s="46" t="s">
        <v>1771</v>
      </c>
      <c r="G1056" s="46" t="s">
        <v>1772</v>
      </c>
      <c r="H1056" s="47" t="s">
        <v>66</v>
      </c>
      <c r="I1056" s="48">
        <v>0</v>
      </c>
      <c r="J1056" s="49">
        <v>0</v>
      </c>
      <c r="K1056" s="46">
        <v>0</v>
      </c>
      <c r="L1056" s="46">
        <v>0</v>
      </c>
      <c r="M1056" s="49" t="s">
        <v>67</v>
      </c>
      <c r="N1056" s="54">
        <v>0</v>
      </c>
      <c r="O1056" s="52" t="s">
        <v>68</v>
      </c>
      <c r="P1056" s="48">
        <v>0</v>
      </c>
      <c r="Q1056" s="46">
        <v>0</v>
      </c>
      <c r="R1056" s="46" t="s">
        <v>67</v>
      </c>
      <c r="S1056" s="52" t="s">
        <v>67</v>
      </c>
      <c r="T1056" s="48">
        <v>0</v>
      </c>
      <c r="U1056" s="46">
        <v>0</v>
      </c>
      <c r="V1056" s="46">
        <v>0</v>
      </c>
      <c r="W1056" s="46">
        <v>0</v>
      </c>
      <c r="X1056" s="46">
        <v>0</v>
      </c>
      <c r="Y1056" s="48">
        <v>0</v>
      </c>
      <c r="Z1056" s="48">
        <v>0</v>
      </c>
      <c r="AA1056" s="52">
        <v>0</v>
      </c>
      <c r="AB1056" s="48">
        <v>0</v>
      </c>
      <c r="AC1056" s="52">
        <v>0</v>
      </c>
      <c r="AD1056" s="53" t="s">
        <v>68</v>
      </c>
    </row>
    <row r="1057" spans="1:30" ht="30" customHeight="1" x14ac:dyDescent="0.25">
      <c r="A1057" s="45" t="s">
        <v>60</v>
      </c>
      <c r="B1057" s="45" t="s">
        <v>61</v>
      </c>
      <c r="C1057" s="45" t="s">
        <v>1479</v>
      </c>
      <c r="D1057" s="46" t="s">
        <v>1769</v>
      </c>
      <c r="E1057" s="46" t="s">
        <v>1485</v>
      </c>
      <c r="F1057" s="46" t="s">
        <v>1773</v>
      </c>
      <c r="G1057" s="46" t="s">
        <v>1566</v>
      </c>
      <c r="H1057" s="47" t="s">
        <v>66</v>
      </c>
      <c r="I1057" s="48">
        <v>0</v>
      </c>
      <c r="J1057" s="49">
        <v>0</v>
      </c>
      <c r="K1057" s="46">
        <v>0</v>
      </c>
      <c r="L1057" s="46">
        <v>0</v>
      </c>
      <c r="M1057" s="49" t="s">
        <v>67</v>
      </c>
      <c r="N1057" s="51">
        <v>0</v>
      </c>
      <c r="O1057" s="52" t="s">
        <v>68</v>
      </c>
      <c r="P1057" s="48">
        <v>0</v>
      </c>
      <c r="Q1057" s="46">
        <v>0</v>
      </c>
      <c r="R1057" s="46" t="s">
        <v>67</v>
      </c>
      <c r="S1057" s="52" t="s">
        <v>67</v>
      </c>
      <c r="T1057" s="48">
        <v>0</v>
      </c>
      <c r="U1057" s="46">
        <v>0</v>
      </c>
      <c r="V1057" s="46">
        <v>0</v>
      </c>
      <c r="W1057" s="46">
        <v>0</v>
      </c>
      <c r="X1057" s="46">
        <v>0</v>
      </c>
      <c r="Y1057" s="48">
        <v>0</v>
      </c>
      <c r="Z1057" s="48">
        <v>0</v>
      </c>
      <c r="AA1057" s="52">
        <v>0</v>
      </c>
      <c r="AB1057" s="48">
        <v>0</v>
      </c>
      <c r="AC1057" s="52">
        <v>0</v>
      </c>
      <c r="AD1057" s="53" t="s">
        <v>68</v>
      </c>
    </row>
    <row r="1058" spans="1:30" ht="30" customHeight="1" x14ac:dyDescent="0.25">
      <c r="A1058" s="45" t="s">
        <v>60</v>
      </c>
      <c r="B1058" s="45" t="s">
        <v>61</v>
      </c>
      <c r="C1058" s="45" t="s">
        <v>1479</v>
      </c>
      <c r="D1058" s="46" t="s">
        <v>1774</v>
      </c>
      <c r="E1058" s="46" t="s">
        <v>1487</v>
      </c>
      <c r="F1058" s="46" t="s">
        <v>1775</v>
      </c>
      <c r="G1058" s="46" t="s">
        <v>1487</v>
      </c>
      <c r="H1058" s="47" t="s">
        <v>66</v>
      </c>
      <c r="I1058" s="48">
        <v>0</v>
      </c>
      <c r="J1058" s="49">
        <v>0</v>
      </c>
      <c r="K1058" s="46">
        <v>0</v>
      </c>
      <c r="L1058" s="46">
        <v>0</v>
      </c>
      <c r="M1058" s="49" t="s">
        <v>67</v>
      </c>
      <c r="N1058" s="54">
        <v>0</v>
      </c>
      <c r="O1058" s="52" t="s">
        <v>68</v>
      </c>
      <c r="P1058" s="48">
        <v>0</v>
      </c>
      <c r="Q1058" s="46">
        <v>0</v>
      </c>
      <c r="R1058" s="46" t="s">
        <v>67</v>
      </c>
      <c r="S1058" s="52" t="s">
        <v>67</v>
      </c>
      <c r="T1058" s="48">
        <v>0</v>
      </c>
      <c r="U1058" s="46">
        <v>0</v>
      </c>
      <c r="V1058" s="46">
        <v>0</v>
      </c>
      <c r="W1058" s="46">
        <v>0</v>
      </c>
      <c r="X1058" s="46">
        <v>0</v>
      </c>
      <c r="Y1058" s="48">
        <v>0</v>
      </c>
      <c r="Z1058" s="48">
        <v>0</v>
      </c>
      <c r="AA1058" s="52">
        <v>0</v>
      </c>
      <c r="AB1058" s="48">
        <v>0</v>
      </c>
      <c r="AC1058" s="52">
        <v>0</v>
      </c>
      <c r="AD1058" s="53" t="s">
        <v>68</v>
      </c>
    </row>
    <row r="1059" spans="1:30" ht="30" customHeight="1" x14ac:dyDescent="0.25">
      <c r="A1059" s="45" t="s">
        <v>60</v>
      </c>
      <c r="B1059" s="45" t="s">
        <v>61</v>
      </c>
      <c r="C1059" s="45" t="s">
        <v>1479</v>
      </c>
      <c r="D1059" s="46" t="s">
        <v>1776</v>
      </c>
      <c r="E1059" s="46" t="s">
        <v>1551</v>
      </c>
      <c r="F1059" s="46" t="s">
        <v>1777</v>
      </c>
      <c r="G1059" s="46" t="s">
        <v>1553</v>
      </c>
      <c r="H1059" s="47" t="s">
        <v>66</v>
      </c>
      <c r="I1059" s="48">
        <v>0</v>
      </c>
      <c r="J1059" s="49">
        <v>0</v>
      </c>
      <c r="K1059" s="46">
        <v>0</v>
      </c>
      <c r="L1059" s="46">
        <v>0</v>
      </c>
      <c r="M1059" s="49" t="s">
        <v>67</v>
      </c>
      <c r="N1059" s="54">
        <v>0</v>
      </c>
      <c r="O1059" s="52" t="s">
        <v>68</v>
      </c>
      <c r="P1059" s="48">
        <v>0</v>
      </c>
      <c r="Q1059" s="46">
        <v>0</v>
      </c>
      <c r="R1059" s="46" t="s">
        <v>67</v>
      </c>
      <c r="S1059" s="52" t="s">
        <v>67</v>
      </c>
      <c r="T1059" s="48">
        <v>0</v>
      </c>
      <c r="U1059" s="46">
        <v>0</v>
      </c>
      <c r="V1059" s="46">
        <v>0</v>
      </c>
      <c r="W1059" s="46">
        <v>0</v>
      </c>
      <c r="X1059" s="46">
        <v>0</v>
      </c>
      <c r="Y1059" s="48">
        <v>0</v>
      </c>
      <c r="Z1059" s="48">
        <v>0</v>
      </c>
      <c r="AA1059" s="52">
        <v>0</v>
      </c>
      <c r="AB1059" s="48">
        <v>0</v>
      </c>
      <c r="AC1059" s="52">
        <v>0</v>
      </c>
      <c r="AD1059" s="53" t="s">
        <v>68</v>
      </c>
    </row>
    <row r="1060" spans="1:30" ht="30" customHeight="1" x14ac:dyDescent="0.25">
      <c r="A1060" s="45" t="s">
        <v>60</v>
      </c>
      <c r="B1060" s="45" t="s">
        <v>61</v>
      </c>
      <c r="C1060" s="45" t="s">
        <v>1479</v>
      </c>
      <c r="D1060" s="46" t="s">
        <v>1776</v>
      </c>
      <c r="E1060" s="46" t="s">
        <v>1551</v>
      </c>
      <c r="F1060" s="46" t="s">
        <v>1778</v>
      </c>
      <c r="G1060" s="46" t="s">
        <v>1551</v>
      </c>
      <c r="H1060" s="47" t="s">
        <v>66</v>
      </c>
      <c r="I1060" s="48">
        <v>0</v>
      </c>
      <c r="J1060" s="49">
        <v>0</v>
      </c>
      <c r="K1060" s="46">
        <v>0</v>
      </c>
      <c r="L1060" s="46">
        <v>0</v>
      </c>
      <c r="M1060" s="49" t="s">
        <v>67</v>
      </c>
      <c r="N1060" s="51">
        <v>0</v>
      </c>
      <c r="O1060" s="52" t="s">
        <v>68</v>
      </c>
      <c r="P1060" s="48">
        <v>0</v>
      </c>
      <c r="Q1060" s="46">
        <v>0</v>
      </c>
      <c r="R1060" s="46" t="s">
        <v>67</v>
      </c>
      <c r="S1060" s="52" t="s">
        <v>67</v>
      </c>
      <c r="T1060" s="48">
        <v>0</v>
      </c>
      <c r="U1060" s="46">
        <v>0</v>
      </c>
      <c r="V1060" s="46">
        <v>0</v>
      </c>
      <c r="W1060" s="46">
        <v>0</v>
      </c>
      <c r="X1060" s="46">
        <v>0</v>
      </c>
      <c r="Y1060" s="48">
        <v>0</v>
      </c>
      <c r="Z1060" s="48">
        <v>0</v>
      </c>
      <c r="AA1060" s="52">
        <v>0</v>
      </c>
      <c r="AB1060" s="48">
        <v>0</v>
      </c>
      <c r="AC1060" s="52">
        <v>0</v>
      </c>
      <c r="AD1060" s="53" t="s">
        <v>68</v>
      </c>
    </row>
    <row r="1061" spans="1:30" ht="30" customHeight="1" x14ac:dyDescent="0.25">
      <c r="A1061" s="45" t="s">
        <v>60</v>
      </c>
      <c r="B1061" s="45" t="s">
        <v>61</v>
      </c>
      <c r="C1061" s="45" t="s">
        <v>1479</v>
      </c>
      <c r="D1061" s="46" t="s">
        <v>1779</v>
      </c>
      <c r="E1061" s="46" t="s">
        <v>1546</v>
      </c>
      <c r="F1061" s="46" t="s">
        <v>1780</v>
      </c>
      <c r="G1061" s="46" t="s">
        <v>1546</v>
      </c>
      <c r="H1061" s="47" t="s">
        <v>66</v>
      </c>
      <c r="I1061" s="48">
        <v>0</v>
      </c>
      <c r="J1061" s="49">
        <v>0</v>
      </c>
      <c r="K1061" s="46">
        <v>0</v>
      </c>
      <c r="L1061" s="46">
        <v>0</v>
      </c>
      <c r="M1061" s="49" t="s">
        <v>67</v>
      </c>
      <c r="N1061" s="54">
        <v>0</v>
      </c>
      <c r="O1061" s="52" t="s">
        <v>68</v>
      </c>
      <c r="P1061" s="48">
        <v>0</v>
      </c>
      <c r="Q1061" s="46">
        <v>0</v>
      </c>
      <c r="R1061" s="46" t="s">
        <v>67</v>
      </c>
      <c r="S1061" s="52" t="s">
        <v>67</v>
      </c>
      <c r="T1061" s="48">
        <v>0</v>
      </c>
      <c r="U1061" s="46">
        <v>0</v>
      </c>
      <c r="V1061" s="46">
        <v>0</v>
      </c>
      <c r="W1061" s="46">
        <v>0</v>
      </c>
      <c r="X1061" s="46">
        <v>0</v>
      </c>
      <c r="Y1061" s="48">
        <v>0</v>
      </c>
      <c r="Z1061" s="48">
        <v>0</v>
      </c>
      <c r="AA1061" s="52">
        <v>0</v>
      </c>
      <c r="AB1061" s="48">
        <v>0</v>
      </c>
      <c r="AC1061" s="52">
        <v>0</v>
      </c>
      <c r="AD1061" s="53" t="s">
        <v>68</v>
      </c>
    </row>
    <row r="1062" spans="1:30" ht="30" customHeight="1" x14ac:dyDescent="0.25">
      <c r="A1062" s="45" t="s">
        <v>60</v>
      </c>
      <c r="B1062" s="45" t="s">
        <v>61</v>
      </c>
      <c r="C1062" s="45" t="s">
        <v>1479</v>
      </c>
      <c r="D1062" s="46" t="s">
        <v>1779</v>
      </c>
      <c r="E1062" s="46" t="s">
        <v>1546</v>
      </c>
      <c r="F1062" s="46" t="s">
        <v>1781</v>
      </c>
      <c r="G1062" s="46" t="s">
        <v>1782</v>
      </c>
      <c r="H1062" s="47" t="s">
        <v>66</v>
      </c>
      <c r="I1062" s="48">
        <v>0</v>
      </c>
      <c r="J1062" s="49">
        <v>0</v>
      </c>
      <c r="K1062" s="46">
        <v>0</v>
      </c>
      <c r="L1062" s="46">
        <v>0</v>
      </c>
      <c r="M1062" s="49" t="s">
        <v>67</v>
      </c>
      <c r="N1062" s="51">
        <v>0</v>
      </c>
      <c r="O1062" s="52" t="s">
        <v>68</v>
      </c>
      <c r="P1062" s="48">
        <v>0</v>
      </c>
      <c r="Q1062" s="46">
        <v>0</v>
      </c>
      <c r="R1062" s="46" t="s">
        <v>67</v>
      </c>
      <c r="S1062" s="52" t="s">
        <v>67</v>
      </c>
      <c r="T1062" s="48">
        <v>0</v>
      </c>
      <c r="U1062" s="46">
        <v>0</v>
      </c>
      <c r="V1062" s="46">
        <v>0</v>
      </c>
      <c r="W1062" s="46">
        <v>0</v>
      </c>
      <c r="X1062" s="46">
        <v>0</v>
      </c>
      <c r="Y1062" s="48">
        <v>0</v>
      </c>
      <c r="Z1062" s="48">
        <v>0</v>
      </c>
      <c r="AA1062" s="52">
        <v>0</v>
      </c>
      <c r="AB1062" s="48">
        <v>0</v>
      </c>
      <c r="AC1062" s="52">
        <v>0</v>
      </c>
      <c r="AD1062" s="53" t="s">
        <v>68</v>
      </c>
    </row>
    <row r="1063" spans="1:30" ht="30" customHeight="1" x14ac:dyDescent="0.25">
      <c r="A1063" s="45" t="s">
        <v>60</v>
      </c>
      <c r="B1063" s="45" t="s">
        <v>61</v>
      </c>
      <c r="C1063" s="45" t="s">
        <v>1479</v>
      </c>
      <c r="D1063" s="46" t="s">
        <v>1783</v>
      </c>
      <c r="E1063" s="46" t="s">
        <v>1568</v>
      </c>
      <c r="F1063" s="46" t="s">
        <v>1784</v>
      </c>
      <c r="G1063" s="46" t="s">
        <v>1568</v>
      </c>
      <c r="H1063" s="47" t="s">
        <v>66</v>
      </c>
      <c r="I1063" s="48">
        <v>0</v>
      </c>
      <c r="J1063" s="49">
        <v>0</v>
      </c>
      <c r="K1063" s="46">
        <v>0</v>
      </c>
      <c r="L1063" s="46">
        <v>0</v>
      </c>
      <c r="M1063" s="49" t="s">
        <v>67</v>
      </c>
      <c r="N1063" s="54">
        <v>0</v>
      </c>
      <c r="O1063" s="52" t="s">
        <v>68</v>
      </c>
      <c r="P1063" s="48">
        <v>0</v>
      </c>
      <c r="Q1063" s="46">
        <v>0</v>
      </c>
      <c r="R1063" s="46" t="s">
        <v>67</v>
      </c>
      <c r="S1063" s="52" t="s">
        <v>67</v>
      </c>
      <c r="T1063" s="48">
        <v>0</v>
      </c>
      <c r="U1063" s="46">
        <v>0</v>
      </c>
      <c r="V1063" s="46">
        <v>0</v>
      </c>
      <c r="W1063" s="46">
        <v>0</v>
      </c>
      <c r="X1063" s="46">
        <v>0</v>
      </c>
      <c r="Y1063" s="48">
        <v>0</v>
      </c>
      <c r="Z1063" s="48">
        <v>0</v>
      </c>
      <c r="AA1063" s="52">
        <v>0</v>
      </c>
      <c r="AB1063" s="48">
        <v>0</v>
      </c>
      <c r="AC1063" s="52">
        <v>0</v>
      </c>
      <c r="AD1063" s="53" t="s">
        <v>68</v>
      </c>
    </row>
    <row r="1064" spans="1:30" ht="30" customHeight="1" x14ac:dyDescent="0.25">
      <c r="A1064" s="45" t="s">
        <v>60</v>
      </c>
      <c r="B1064" s="45" t="s">
        <v>61</v>
      </c>
      <c r="C1064" s="45" t="s">
        <v>1479</v>
      </c>
      <c r="D1064" s="46" t="s">
        <v>1783</v>
      </c>
      <c r="E1064" s="46" t="s">
        <v>1568</v>
      </c>
      <c r="F1064" s="46" t="s">
        <v>1785</v>
      </c>
      <c r="G1064" s="46" t="s">
        <v>1568</v>
      </c>
      <c r="H1064" s="47" t="s">
        <v>66</v>
      </c>
      <c r="I1064" s="48">
        <v>0</v>
      </c>
      <c r="J1064" s="49">
        <v>0</v>
      </c>
      <c r="K1064" s="46">
        <v>0</v>
      </c>
      <c r="L1064" s="46">
        <v>0</v>
      </c>
      <c r="M1064" s="49" t="s">
        <v>67</v>
      </c>
      <c r="N1064" s="51">
        <v>0</v>
      </c>
      <c r="O1064" s="52" t="s">
        <v>68</v>
      </c>
      <c r="P1064" s="48">
        <v>0</v>
      </c>
      <c r="Q1064" s="46">
        <v>0</v>
      </c>
      <c r="R1064" s="46" t="s">
        <v>67</v>
      </c>
      <c r="S1064" s="52" t="s">
        <v>67</v>
      </c>
      <c r="T1064" s="48">
        <v>0</v>
      </c>
      <c r="U1064" s="46">
        <v>0</v>
      </c>
      <c r="V1064" s="46">
        <v>0</v>
      </c>
      <c r="W1064" s="46">
        <v>0</v>
      </c>
      <c r="X1064" s="46">
        <v>0</v>
      </c>
      <c r="Y1064" s="48">
        <v>0</v>
      </c>
      <c r="Z1064" s="48">
        <v>0</v>
      </c>
      <c r="AA1064" s="52">
        <v>0</v>
      </c>
      <c r="AB1064" s="48">
        <v>0</v>
      </c>
      <c r="AC1064" s="52">
        <v>0</v>
      </c>
      <c r="AD1064" s="53" t="s">
        <v>68</v>
      </c>
    </row>
    <row r="1065" spans="1:30" ht="30" customHeight="1" x14ac:dyDescent="0.25">
      <c r="A1065" s="45" t="s">
        <v>60</v>
      </c>
      <c r="B1065" s="45" t="s">
        <v>61</v>
      </c>
      <c r="C1065" s="45" t="s">
        <v>1479</v>
      </c>
      <c r="D1065" s="46" t="s">
        <v>1786</v>
      </c>
      <c r="E1065" s="46" t="s">
        <v>1485</v>
      </c>
      <c r="F1065" s="46" t="s">
        <v>1787</v>
      </c>
      <c r="G1065" s="46" t="s">
        <v>1485</v>
      </c>
      <c r="H1065" s="47" t="s">
        <v>66</v>
      </c>
      <c r="I1065" s="48">
        <v>0</v>
      </c>
      <c r="J1065" s="49">
        <v>0</v>
      </c>
      <c r="K1065" s="46">
        <v>0</v>
      </c>
      <c r="L1065" s="46">
        <v>0</v>
      </c>
      <c r="M1065" s="49" t="s">
        <v>67</v>
      </c>
      <c r="N1065" s="54">
        <v>0</v>
      </c>
      <c r="O1065" s="52" t="s">
        <v>68</v>
      </c>
      <c r="P1065" s="48">
        <v>0</v>
      </c>
      <c r="Q1065" s="46">
        <v>0</v>
      </c>
      <c r="R1065" s="46" t="s">
        <v>67</v>
      </c>
      <c r="S1065" s="52" t="s">
        <v>67</v>
      </c>
      <c r="T1065" s="48">
        <v>0</v>
      </c>
      <c r="U1065" s="46">
        <v>0</v>
      </c>
      <c r="V1065" s="46">
        <v>0</v>
      </c>
      <c r="W1065" s="46">
        <v>0</v>
      </c>
      <c r="X1065" s="46">
        <v>0</v>
      </c>
      <c r="Y1065" s="48">
        <v>0</v>
      </c>
      <c r="Z1065" s="48">
        <v>0</v>
      </c>
      <c r="AA1065" s="52">
        <v>0</v>
      </c>
      <c r="AB1065" s="48">
        <v>0</v>
      </c>
      <c r="AC1065" s="52">
        <v>0</v>
      </c>
      <c r="AD1065" s="53" t="s">
        <v>68</v>
      </c>
    </row>
    <row r="1066" spans="1:30" ht="30" customHeight="1" x14ac:dyDescent="0.25">
      <c r="A1066" s="45" t="s">
        <v>60</v>
      </c>
      <c r="B1066" s="45" t="s">
        <v>61</v>
      </c>
      <c r="C1066" s="45" t="s">
        <v>1479</v>
      </c>
      <c r="D1066" s="46" t="s">
        <v>1786</v>
      </c>
      <c r="E1066" s="46" t="s">
        <v>1485</v>
      </c>
      <c r="F1066" s="46" t="s">
        <v>1788</v>
      </c>
      <c r="G1066" s="46" t="s">
        <v>1485</v>
      </c>
      <c r="H1066" s="47" t="s">
        <v>66</v>
      </c>
      <c r="I1066" s="48">
        <v>0</v>
      </c>
      <c r="J1066" s="49">
        <v>0</v>
      </c>
      <c r="K1066" s="46">
        <v>0</v>
      </c>
      <c r="L1066" s="46">
        <v>0</v>
      </c>
      <c r="M1066" s="49" t="s">
        <v>67</v>
      </c>
      <c r="N1066" s="54">
        <v>0</v>
      </c>
      <c r="O1066" s="52" t="s">
        <v>68</v>
      </c>
      <c r="P1066" s="48">
        <v>0</v>
      </c>
      <c r="Q1066" s="46">
        <v>0</v>
      </c>
      <c r="R1066" s="46" t="s">
        <v>67</v>
      </c>
      <c r="S1066" s="52" t="s">
        <v>67</v>
      </c>
      <c r="T1066" s="48">
        <v>0</v>
      </c>
      <c r="U1066" s="46">
        <v>0</v>
      </c>
      <c r="V1066" s="46">
        <v>0</v>
      </c>
      <c r="W1066" s="46">
        <v>0</v>
      </c>
      <c r="X1066" s="46">
        <v>0</v>
      </c>
      <c r="Y1066" s="48">
        <v>0</v>
      </c>
      <c r="Z1066" s="48">
        <v>0</v>
      </c>
      <c r="AA1066" s="52">
        <v>0</v>
      </c>
      <c r="AB1066" s="48">
        <v>0</v>
      </c>
      <c r="AC1066" s="52">
        <v>0</v>
      </c>
      <c r="AD1066" s="53" t="s">
        <v>68</v>
      </c>
    </row>
    <row r="1067" spans="1:30" ht="30" customHeight="1" x14ac:dyDescent="0.25">
      <c r="A1067" s="45" t="s">
        <v>60</v>
      </c>
      <c r="B1067" s="45" t="s">
        <v>61</v>
      </c>
      <c r="C1067" s="45" t="s">
        <v>1479</v>
      </c>
      <c r="D1067" s="46" t="s">
        <v>1786</v>
      </c>
      <c r="E1067" s="46" t="s">
        <v>1485</v>
      </c>
      <c r="F1067" s="46" t="s">
        <v>1789</v>
      </c>
      <c r="G1067" s="46" t="s">
        <v>1485</v>
      </c>
      <c r="H1067" s="47" t="s">
        <v>66</v>
      </c>
      <c r="I1067" s="48">
        <v>0</v>
      </c>
      <c r="J1067" s="49">
        <v>0</v>
      </c>
      <c r="K1067" s="46">
        <v>0</v>
      </c>
      <c r="L1067" s="46">
        <v>0</v>
      </c>
      <c r="M1067" s="49" t="s">
        <v>67</v>
      </c>
      <c r="N1067" s="51">
        <v>0</v>
      </c>
      <c r="O1067" s="52" t="s">
        <v>68</v>
      </c>
      <c r="P1067" s="48">
        <v>0</v>
      </c>
      <c r="Q1067" s="46">
        <v>0</v>
      </c>
      <c r="R1067" s="46" t="s">
        <v>67</v>
      </c>
      <c r="S1067" s="52" t="s">
        <v>67</v>
      </c>
      <c r="T1067" s="48">
        <v>0</v>
      </c>
      <c r="U1067" s="46">
        <v>0</v>
      </c>
      <c r="V1067" s="46">
        <v>0</v>
      </c>
      <c r="W1067" s="46">
        <v>0</v>
      </c>
      <c r="X1067" s="46">
        <v>0</v>
      </c>
      <c r="Y1067" s="48">
        <v>0</v>
      </c>
      <c r="Z1067" s="48">
        <v>0</v>
      </c>
      <c r="AA1067" s="52">
        <v>0</v>
      </c>
      <c r="AB1067" s="48">
        <v>0</v>
      </c>
      <c r="AC1067" s="52">
        <v>0</v>
      </c>
      <c r="AD1067" s="53" t="s">
        <v>68</v>
      </c>
    </row>
    <row r="1068" spans="1:30" ht="30" customHeight="1" x14ac:dyDescent="0.25">
      <c r="A1068" s="45" t="s">
        <v>60</v>
      </c>
      <c r="B1068" s="45" t="s">
        <v>61</v>
      </c>
      <c r="C1068" s="45" t="s">
        <v>1479</v>
      </c>
      <c r="D1068" s="46" t="s">
        <v>1786</v>
      </c>
      <c r="E1068" s="46" t="s">
        <v>1485</v>
      </c>
      <c r="F1068" s="46" t="s">
        <v>1790</v>
      </c>
      <c r="G1068" s="46" t="s">
        <v>1485</v>
      </c>
      <c r="H1068" s="47" t="s">
        <v>66</v>
      </c>
      <c r="I1068" s="48">
        <v>0</v>
      </c>
      <c r="J1068" s="49">
        <v>0</v>
      </c>
      <c r="K1068" s="46">
        <v>0</v>
      </c>
      <c r="L1068" s="46">
        <v>0</v>
      </c>
      <c r="M1068" s="49" t="s">
        <v>67</v>
      </c>
      <c r="N1068" s="54">
        <v>0</v>
      </c>
      <c r="O1068" s="52" t="s">
        <v>68</v>
      </c>
      <c r="P1068" s="48">
        <v>0</v>
      </c>
      <c r="Q1068" s="46">
        <v>0</v>
      </c>
      <c r="R1068" s="46" t="s">
        <v>67</v>
      </c>
      <c r="S1068" s="52" t="s">
        <v>67</v>
      </c>
      <c r="T1068" s="48">
        <v>0</v>
      </c>
      <c r="U1068" s="46">
        <v>0</v>
      </c>
      <c r="V1068" s="46">
        <v>0</v>
      </c>
      <c r="W1068" s="46">
        <v>0</v>
      </c>
      <c r="X1068" s="46">
        <v>0</v>
      </c>
      <c r="Y1068" s="48">
        <v>0</v>
      </c>
      <c r="Z1068" s="48">
        <v>0</v>
      </c>
      <c r="AA1068" s="52">
        <v>0</v>
      </c>
      <c r="AB1068" s="48">
        <v>0</v>
      </c>
      <c r="AC1068" s="52">
        <v>0</v>
      </c>
      <c r="AD1068" s="53" t="s">
        <v>68</v>
      </c>
    </row>
    <row r="1069" spans="1:30" ht="30" customHeight="1" x14ac:dyDescent="0.25">
      <c r="A1069" s="45" t="s">
        <v>60</v>
      </c>
      <c r="B1069" s="45" t="s">
        <v>61</v>
      </c>
      <c r="C1069" s="45" t="s">
        <v>1479</v>
      </c>
      <c r="D1069" s="46" t="s">
        <v>1786</v>
      </c>
      <c r="E1069" s="46" t="s">
        <v>1485</v>
      </c>
      <c r="F1069" s="46" t="s">
        <v>1791</v>
      </c>
      <c r="G1069" s="46" t="s">
        <v>1485</v>
      </c>
      <c r="H1069" s="47" t="s">
        <v>66</v>
      </c>
      <c r="I1069" s="48">
        <v>0</v>
      </c>
      <c r="J1069" s="49">
        <v>0</v>
      </c>
      <c r="K1069" s="46">
        <v>0</v>
      </c>
      <c r="L1069" s="46">
        <v>0</v>
      </c>
      <c r="M1069" s="49" t="s">
        <v>67</v>
      </c>
      <c r="N1069" s="51">
        <v>0</v>
      </c>
      <c r="O1069" s="52" t="s">
        <v>68</v>
      </c>
      <c r="P1069" s="48">
        <v>0</v>
      </c>
      <c r="Q1069" s="46">
        <v>0</v>
      </c>
      <c r="R1069" s="46" t="s">
        <v>67</v>
      </c>
      <c r="S1069" s="52" t="s">
        <v>67</v>
      </c>
      <c r="T1069" s="48">
        <v>0</v>
      </c>
      <c r="U1069" s="46">
        <v>0</v>
      </c>
      <c r="V1069" s="46">
        <v>0</v>
      </c>
      <c r="W1069" s="46">
        <v>0</v>
      </c>
      <c r="X1069" s="46">
        <v>0</v>
      </c>
      <c r="Y1069" s="48">
        <v>0</v>
      </c>
      <c r="Z1069" s="48">
        <v>0</v>
      </c>
      <c r="AA1069" s="52">
        <v>0</v>
      </c>
      <c r="AB1069" s="48">
        <v>0</v>
      </c>
      <c r="AC1069" s="52">
        <v>0</v>
      </c>
      <c r="AD1069" s="53" t="s">
        <v>68</v>
      </c>
    </row>
    <row r="1070" spans="1:30" ht="30" customHeight="1" x14ac:dyDescent="0.25">
      <c r="A1070" s="45" t="s">
        <v>60</v>
      </c>
      <c r="B1070" s="45" t="s">
        <v>61</v>
      </c>
      <c r="C1070" s="45" t="s">
        <v>1479</v>
      </c>
      <c r="D1070" s="46" t="s">
        <v>1786</v>
      </c>
      <c r="E1070" s="46" t="s">
        <v>1485</v>
      </c>
      <c r="F1070" s="46" t="s">
        <v>1792</v>
      </c>
      <c r="G1070" s="46" t="s">
        <v>1485</v>
      </c>
      <c r="H1070" s="47" t="s">
        <v>66</v>
      </c>
      <c r="I1070" s="48">
        <v>0</v>
      </c>
      <c r="J1070" s="49">
        <v>0</v>
      </c>
      <c r="K1070" s="46">
        <v>0</v>
      </c>
      <c r="L1070" s="46">
        <v>0</v>
      </c>
      <c r="M1070" s="49" t="s">
        <v>67</v>
      </c>
      <c r="N1070" s="54">
        <v>0</v>
      </c>
      <c r="O1070" s="52" t="s">
        <v>68</v>
      </c>
      <c r="P1070" s="48">
        <v>0</v>
      </c>
      <c r="Q1070" s="46">
        <v>0</v>
      </c>
      <c r="R1070" s="46" t="s">
        <v>67</v>
      </c>
      <c r="S1070" s="52" t="s">
        <v>67</v>
      </c>
      <c r="T1070" s="48">
        <v>0</v>
      </c>
      <c r="U1070" s="46">
        <v>0</v>
      </c>
      <c r="V1070" s="46">
        <v>0</v>
      </c>
      <c r="W1070" s="46">
        <v>0</v>
      </c>
      <c r="X1070" s="46">
        <v>0</v>
      </c>
      <c r="Y1070" s="48">
        <v>0</v>
      </c>
      <c r="Z1070" s="48">
        <v>0</v>
      </c>
      <c r="AA1070" s="52">
        <v>0</v>
      </c>
      <c r="AB1070" s="48">
        <v>0</v>
      </c>
      <c r="AC1070" s="52">
        <v>0</v>
      </c>
      <c r="AD1070" s="53" t="s">
        <v>68</v>
      </c>
    </row>
    <row r="1071" spans="1:30" ht="30" customHeight="1" x14ac:dyDescent="0.25">
      <c r="A1071" s="45" t="s">
        <v>60</v>
      </c>
      <c r="B1071" s="45" t="s">
        <v>61</v>
      </c>
      <c r="C1071" s="45" t="s">
        <v>1479</v>
      </c>
      <c r="D1071" s="46" t="s">
        <v>1786</v>
      </c>
      <c r="E1071" s="46" t="s">
        <v>1485</v>
      </c>
      <c r="F1071" s="46" t="s">
        <v>1793</v>
      </c>
      <c r="G1071" s="46" t="s">
        <v>1553</v>
      </c>
      <c r="H1071" s="47" t="s">
        <v>66</v>
      </c>
      <c r="I1071" s="48">
        <v>0</v>
      </c>
      <c r="J1071" s="49">
        <v>0</v>
      </c>
      <c r="K1071" s="46">
        <v>0</v>
      </c>
      <c r="L1071" s="46">
        <v>0</v>
      </c>
      <c r="M1071" s="49" t="s">
        <v>67</v>
      </c>
      <c r="N1071" s="51">
        <v>0</v>
      </c>
      <c r="O1071" s="52" t="s">
        <v>68</v>
      </c>
      <c r="P1071" s="48">
        <v>0</v>
      </c>
      <c r="Q1071" s="46">
        <v>0</v>
      </c>
      <c r="R1071" s="46" t="s">
        <v>67</v>
      </c>
      <c r="S1071" s="52" t="s">
        <v>67</v>
      </c>
      <c r="T1071" s="48">
        <v>0</v>
      </c>
      <c r="U1071" s="46">
        <v>0</v>
      </c>
      <c r="V1071" s="46">
        <v>0</v>
      </c>
      <c r="W1071" s="46">
        <v>0</v>
      </c>
      <c r="X1071" s="46">
        <v>0</v>
      </c>
      <c r="Y1071" s="48">
        <v>0</v>
      </c>
      <c r="Z1071" s="48">
        <v>0</v>
      </c>
      <c r="AA1071" s="52">
        <v>0</v>
      </c>
      <c r="AB1071" s="48">
        <v>0</v>
      </c>
      <c r="AC1071" s="52">
        <v>0</v>
      </c>
      <c r="AD1071" s="53" t="s">
        <v>68</v>
      </c>
    </row>
    <row r="1072" spans="1:30" ht="30" customHeight="1" x14ac:dyDescent="0.25">
      <c r="A1072" s="45" t="s">
        <v>60</v>
      </c>
      <c r="B1072" s="45" t="s">
        <v>61</v>
      </c>
      <c r="C1072" s="45" t="s">
        <v>1479</v>
      </c>
      <c r="D1072" s="46" t="s">
        <v>1576</v>
      </c>
      <c r="E1072" s="46" t="s">
        <v>1520</v>
      </c>
      <c r="F1072" s="46" t="s">
        <v>1794</v>
      </c>
      <c r="G1072" s="46" t="s">
        <v>1580</v>
      </c>
      <c r="H1072" s="47" t="s">
        <v>66</v>
      </c>
      <c r="I1072" s="48">
        <v>0</v>
      </c>
      <c r="J1072" s="49">
        <v>0</v>
      </c>
      <c r="K1072" s="46">
        <v>0</v>
      </c>
      <c r="L1072" s="46">
        <v>0</v>
      </c>
      <c r="M1072" s="49" t="s">
        <v>67</v>
      </c>
      <c r="N1072" s="54">
        <v>0</v>
      </c>
      <c r="O1072" s="52" t="s">
        <v>68</v>
      </c>
      <c r="P1072" s="48">
        <v>0</v>
      </c>
      <c r="Q1072" s="46">
        <v>0</v>
      </c>
      <c r="R1072" s="46" t="s">
        <v>67</v>
      </c>
      <c r="S1072" s="52" t="s">
        <v>67</v>
      </c>
      <c r="T1072" s="48">
        <v>0</v>
      </c>
      <c r="U1072" s="46">
        <v>0</v>
      </c>
      <c r="V1072" s="46">
        <v>0</v>
      </c>
      <c r="W1072" s="46">
        <v>0</v>
      </c>
      <c r="X1072" s="46">
        <v>0</v>
      </c>
      <c r="Y1072" s="48">
        <v>0</v>
      </c>
      <c r="Z1072" s="48">
        <v>0</v>
      </c>
      <c r="AA1072" s="52">
        <v>0</v>
      </c>
      <c r="AB1072" s="48">
        <v>0</v>
      </c>
      <c r="AC1072" s="52">
        <v>0</v>
      </c>
      <c r="AD1072" s="53" t="s">
        <v>68</v>
      </c>
    </row>
    <row r="1073" spans="1:30" ht="30" customHeight="1" x14ac:dyDescent="0.25">
      <c r="A1073" s="45" t="s">
        <v>60</v>
      </c>
      <c r="B1073" s="45" t="s">
        <v>61</v>
      </c>
      <c r="C1073" s="45" t="s">
        <v>1479</v>
      </c>
      <c r="D1073" s="46" t="s">
        <v>1576</v>
      </c>
      <c r="E1073" s="46" t="s">
        <v>1520</v>
      </c>
      <c r="F1073" s="46" t="s">
        <v>1795</v>
      </c>
      <c r="G1073" s="46" t="s">
        <v>1520</v>
      </c>
      <c r="H1073" s="47" t="s">
        <v>66</v>
      </c>
      <c r="I1073" s="48">
        <v>0</v>
      </c>
      <c r="J1073" s="49">
        <v>0</v>
      </c>
      <c r="K1073" s="46">
        <v>0</v>
      </c>
      <c r="L1073" s="46">
        <v>0</v>
      </c>
      <c r="M1073" s="49" t="s">
        <v>67</v>
      </c>
      <c r="N1073" s="54">
        <v>0</v>
      </c>
      <c r="O1073" s="52" t="s">
        <v>68</v>
      </c>
      <c r="P1073" s="48">
        <v>0</v>
      </c>
      <c r="Q1073" s="46">
        <v>0</v>
      </c>
      <c r="R1073" s="46" t="s">
        <v>67</v>
      </c>
      <c r="S1073" s="52" t="s">
        <v>67</v>
      </c>
      <c r="T1073" s="48">
        <v>0</v>
      </c>
      <c r="U1073" s="46">
        <v>0</v>
      </c>
      <c r="V1073" s="46">
        <v>0</v>
      </c>
      <c r="W1073" s="46">
        <v>0</v>
      </c>
      <c r="X1073" s="46">
        <v>0</v>
      </c>
      <c r="Y1073" s="48">
        <v>0</v>
      </c>
      <c r="Z1073" s="48">
        <v>0</v>
      </c>
      <c r="AA1073" s="52">
        <v>0</v>
      </c>
      <c r="AB1073" s="48">
        <v>0</v>
      </c>
      <c r="AC1073" s="52">
        <v>0</v>
      </c>
      <c r="AD1073" s="53" t="s">
        <v>68</v>
      </c>
    </row>
    <row r="1074" spans="1:30" ht="30" customHeight="1" x14ac:dyDescent="0.25">
      <c r="A1074" s="45" t="s">
        <v>60</v>
      </c>
      <c r="B1074" s="45" t="s">
        <v>61</v>
      </c>
      <c r="C1074" s="45" t="s">
        <v>1479</v>
      </c>
      <c r="D1074" s="46" t="s">
        <v>1576</v>
      </c>
      <c r="E1074" s="46" t="s">
        <v>1520</v>
      </c>
      <c r="F1074" s="46" t="s">
        <v>1796</v>
      </c>
      <c r="G1074" s="46" t="s">
        <v>1797</v>
      </c>
      <c r="H1074" s="47" t="s">
        <v>66</v>
      </c>
      <c r="I1074" s="48">
        <v>0</v>
      </c>
      <c r="J1074" s="49">
        <v>0</v>
      </c>
      <c r="K1074" s="46">
        <v>0</v>
      </c>
      <c r="L1074" s="46">
        <v>0</v>
      </c>
      <c r="M1074" s="49" t="s">
        <v>67</v>
      </c>
      <c r="N1074" s="51">
        <v>0</v>
      </c>
      <c r="O1074" s="52" t="s">
        <v>68</v>
      </c>
      <c r="P1074" s="48">
        <v>0</v>
      </c>
      <c r="Q1074" s="46">
        <v>0</v>
      </c>
      <c r="R1074" s="46" t="s">
        <v>67</v>
      </c>
      <c r="S1074" s="52" t="s">
        <v>67</v>
      </c>
      <c r="T1074" s="48">
        <v>0</v>
      </c>
      <c r="U1074" s="46">
        <v>0</v>
      </c>
      <c r="V1074" s="46">
        <v>0</v>
      </c>
      <c r="W1074" s="46">
        <v>0</v>
      </c>
      <c r="X1074" s="46">
        <v>0</v>
      </c>
      <c r="Y1074" s="48">
        <v>0</v>
      </c>
      <c r="Z1074" s="48">
        <v>0</v>
      </c>
      <c r="AA1074" s="52">
        <v>0</v>
      </c>
      <c r="AB1074" s="48">
        <v>0</v>
      </c>
      <c r="AC1074" s="52">
        <v>0</v>
      </c>
      <c r="AD1074" s="53" t="s">
        <v>68</v>
      </c>
    </row>
    <row r="1075" spans="1:30" ht="30" customHeight="1" x14ac:dyDescent="0.25">
      <c r="A1075" s="45" t="s">
        <v>60</v>
      </c>
      <c r="B1075" s="45" t="s">
        <v>61</v>
      </c>
      <c r="C1075" s="45" t="s">
        <v>1479</v>
      </c>
      <c r="D1075" s="46" t="s">
        <v>1576</v>
      </c>
      <c r="E1075" s="46" t="s">
        <v>1520</v>
      </c>
      <c r="F1075" s="46" t="s">
        <v>1798</v>
      </c>
      <c r="G1075" s="46" t="s">
        <v>1520</v>
      </c>
      <c r="H1075" s="47" t="s">
        <v>66</v>
      </c>
      <c r="I1075" s="48">
        <v>0</v>
      </c>
      <c r="J1075" s="49">
        <v>0</v>
      </c>
      <c r="K1075" s="46">
        <v>0</v>
      </c>
      <c r="L1075" s="46">
        <v>0</v>
      </c>
      <c r="M1075" s="49" t="s">
        <v>67</v>
      </c>
      <c r="N1075" s="54">
        <v>0</v>
      </c>
      <c r="O1075" s="52" t="s">
        <v>68</v>
      </c>
      <c r="P1075" s="48">
        <v>0</v>
      </c>
      <c r="Q1075" s="46">
        <v>0</v>
      </c>
      <c r="R1075" s="46" t="s">
        <v>67</v>
      </c>
      <c r="S1075" s="52" t="s">
        <v>67</v>
      </c>
      <c r="T1075" s="48">
        <v>0</v>
      </c>
      <c r="U1075" s="46">
        <v>0</v>
      </c>
      <c r="V1075" s="46">
        <v>0</v>
      </c>
      <c r="W1075" s="46">
        <v>0</v>
      </c>
      <c r="X1075" s="46">
        <v>0</v>
      </c>
      <c r="Y1075" s="48">
        <v>0</v>
      </c>
      <c r="Z1075" s="48">
        <v>0</v>
      </c>
      <c r="AA1075" s="52">
        <v>0</v>
      </c>
      <c r="AB1075" s="48">
        <v>0</v>
      </c>
      <c r="AC1075" s="52">
        <v>0</v>
      </c>
      <c r="AD1075" s="53" t="s">
        <v>68</v>
      </c>
    </row>
    <row r="1076" spans="1:30" ht="30" customHeight="1" x14ac:dyDescent="0.25">
      <c r="A1076" s="45" t="s">
        <v>60</v>
      </c>
      <c r="B1076" s="45" t="s">
        <v>61</v>
      </c>
      <c r="C1076" s="45" t="s">
        <v>1479</v>
      </c>
      <c r="D1076" s="46" t="s">
        <v>1576</v>
      </c>
      <c r="E1076" s="46" t="s">
        <v>1520</v>
      </c>
      <c r="F1076" s="46" t="s">
        <v>1799</v>
      </c>
      <c r="G1076" s="46" t="s">
        <v>1520</v>
      </c>
      <c r="H1076" s="47" t="s">
        <v>66</v>
      </c>
      <c r="I1076" s="48">
        <v>0</v>
      </c>
      <c r="J1076" s="49">
        <v>0</v>
      </c>
      <c r="K1076" s="46">
        <v>0</v>
      </c>
      <c r="L1076" s="46">
        <v>0</v>
      </c>
      <c r="M1076" s="49" t="s">
        <v>67</v>
      </c>
      <c r="N1076" s="51">
        <v>0</v>
      </c>
      <c r="O1076" s="52" t="s">
        <v>68</v>
      </c>
      <c r="P1076" s="48">
        <v>0</v>
      </c>
      <c r="Q1076" s="46">
        <v>0</v>
      </c>
      <c r="R1076" s="46" t="s">
        <v>67</v>
      </c>
      <c r="S1076" s="52" t="s">
        <v>67</v>
      </c>
      <c r="T1076" s="48">
        <v>0</v>
      </c>
      <c r="U1076" s="46">
        <v>0</v>
      </c>
      <c r="V1076" s="46">
        <v>0</v>
      </c>
      <c r="W1076" s="46">
        <v>0</v>
      </c>
      <c r="X1076" s="46">
        <v>0</v>
      </c>
      <c r="Y1076" s="48">
        <v>0</v>
      </c>
      <c r="Z1076" s="48">
        <v>0</v>
      </c>
      <c r="AA1076" s="52">
        <v>0</v>
      </c>
      <c r="AB1076" s="48">
        <v>0</v>
      </c>
      <c r="AC1076" s="52">
        <v>0</v>
      </c>
      <c r="AD1076" s="53" t="s">
        <v>68</v>
      </c>
    </row>
    <row r="1077" spans="1:30" ht="30" customHeight="1" x14ac:dyDescent="0.25">
      <c r="A1077" s="45" t="s">
        <v>60</v>
      </c>
      <c r="B1077" s="45" t="s">
        <v>61</v>
      </c>
      <c r="C1077" s="45" t="s">
        <v>1479</v>
      </c>
      <c r="D1077" s="46" t="s">
        <v>1576</v>
      </c>
      <c r="E1077" s="46" t="s">
        <v>1520</v>
      </c>
      <c r="F1077" s="46" t="s">
        <v>1800</v>
      </c>
      <c r="G1077" s="46" t="s">
        <v>1520</v>
      </c>
      <c r="H1077" s="47" t="s">
        <v>66</v>
      </c>
      <c r="I1077" s="48">
        <v>0</v>
      </c>
      <c r="J1077" s="49">
        <v>0</v>
      </c>
      <c r="K1077" s="46">
        <v>0</v>
      </c>
      <c r="L1077" s="46">
        <v>0</v>
      </c>
      <c r="M1077" s="49" t="s">
        <v>67</v>
      </c>
      <c r="N1077" s="54">
        <v>0</v>
      </c>
      <c r="O1077" s="52" t="s">
        <v>68</v>
      </c>
      <c r="P1077" s="48">
        <v>0</v>
      </c>
      <c r="Q1077" s="46">
        <v>0</v>
      </c>
      <c r="R1077" s="46" t="s">
        <v>67</v>
      </c>
      <c r="S1077" s="52" t="s">
        <v>67</v>
      </c>
      <c r="T1077" s="48">
        <v>0</v>
      </c>
      <c r="U1077" s="46">
        <v>0</v>
      </c>
      <c r="V1077" s="46">
        <v>0</v>
      </c>
      <c r="W1077" s="46">
        <v>0</v>
      </c>
      <c r="X1077" s="46">
        <v>0</v>
      </c>
      <c r="Y1077" s="48">
        <v>0</v>
      </c>
      <c r="Z1077" s="48">
        <v>0</v>
      </c>
      <c r="AA1077" s="52">
        <v>0</v>
      </c>
      <c r="AB1077" s="48">
        <v>0</v>
      </c>
      <c r="AC1077" s="52">
        <v>0</v>
      </c>
      <c r="AD1077" s="53" t="s">
        <v>68</v>
      </c>
    </row>
    <row r="1078" spans="1:30" ht="30" customHeight="1" x14ac:dyDescent="0.25">
      <c r="A1078" s="45" t="s">
        <v>60</v>
      </c>
      <c r="B1078" s="45" t="s">
        <v>61</v>
      </c>
      <c r="C1078" s="45" t="s">
        <v>1479</v>
      </c>
      <c r="D1078" s="46" t="s">
        <v>1576</v>
      </c>
      <c r="E1078" s="46" t="s">
        <v>1520</v>
      </c>
      <c r="F1078" s="46" t="s">
        <v>1801</v>
      </c>
      <c r="G1078" s="46" t="s">
        <v>1802</v>
      </c>
      <c r="H1078" s="47" t="s">
        <v>66</v>
      </c>
      <c r="I1078" s="48">
        <v>0</v>
      </c>
      <c r="J1078" s="49">
        <v>0</v>
      </c>
      <c r="K1078" s="46">
        <v>0</v>
      </c>
      <c r="L1078" s="46">
        <v>0</v>
      </c>
      <c r="M1078" s="49" t="s">
        <v>67</v>
      </c>
      <c r="N1078" s="51">
        <v>0</v>
      </c>
      <c r="O1078" s="52" t="s">
        <v>68</v>
      </c>
      <c r="P1078" s="48">
        <v>0</v>
      </c>
      <c r="Q1078" s="46">
        <v>0</v>
      </c>
      <c r="R1078" s="46" t="s">
        <v>67</v>
      </c>
      <c r="S1078" s="52" t="s">
        <v>67</v>
      </c>
      <c r="T1078" s="48">
        <v>0</v>
      </c>
      <c r="U1078" s="46">
        <v>0</v>
      </c>
      <c r="V1078" s="46">
        <v>0</v>
      </c>
      <c r="W1078" s="46">
        <v>0</v>
      </c>
      <c r="X1078" s="46">
        <v>0</v>
      </c>
      <c r="Y1078" s="48">
        <v>0</v>
      </c>
      <c r="Z1078" s="48">
        <v>0</v>
      </c>
      <c r="AA1078" s="52">
        <v>0</v>
      </c>
      <c r="AB1078" s="48">
        <v>0</v>
      </c>
      <c r="AC1078" s="52">
        <v>0</v>
      </c>
      <c r="AD1078" s="53" t="s">
        <v>68</v>
      </c>
    </row>
    <row r="1079" spans="1:30" ht="30" customHeight="1" x14ac:dyDescent="0.25">
      <c r="A1079" s="45" t="s">
        <v>60</v>
      </c>
      <c r="B1079" s="45" t="s">
        <v>61</v>
      </c>
      <c r="C1079" s="45" t="s">
        <v>1479</v>
      </c>
      <c r="D1079" s="46" t="s">
        <v>1555</v>
      </c>
      <c r="E1079" s="46" t="s">
        <v>1556</v>
      </c>
      <c r="F1079" s="46" t="s">
        <v>1803</v>
      </c>
      <c r="G1079" s="46" t="s">
        <v>1772</v>
      </c>
      <c r="H1079" s="47" t="s">
        <v>66</v>
      </c>
      <c r="I1079" s="48">
        <v>0</v>
      </c>
      <c r="J1079" s="49">
        <v>0</v>
      </c>
      <c r="K1079" s="46">
        <v>0</v>
      </c>
      <c r="L1079" s="46">
        <v>0</v>
      </c>
      <c r="M1079" s="49" t="s">
        <v>67</v>
      </c>
      <c r="N1079" s="54">
        <v>0</v>
      </c>
      <c r="O1079" s="52" t="s">
        <v>68</v>
      </c>
      <c r="P1079" s="48">
        <v>0</v>
      </c>
      <c r="Q1079" s="46">
        <v>0</v>
      </c>
      <c r="R1079" s="46" t="s">
        <v>67</v>
      </c>
      <c r="S1079" s="52" t="s">
        <v>67</v>
      </c>
      <c r="T1079" s="48">
        <v>0</v>
      </c>
      <c r="U1079" s="46">
        <v>0</v>
      </c>
      <c r="V1079" s="46">
        <v>0</v>
      </c>
      <c r="W1079" s="46">
        <v>0</v>
      </c>
      <c r="X1079" s="46">
        <v>0</v>
      </c>
      <c r="Y1079" s="48">
        <v>0</v>
      </c>
      <c r="Z1079" s="48">
        <v>0</v>
      </c>
      <c r="AA1079" s="52">
        <v>0</v>
      </c>
      <c r="AB1079" s="48">
        <v>0</v>
      </c>
      <c r="AC1079" s="52">
        <v>0</v>
      </c>
      <c r="AD1079" s="53" t="s">
        <v>68</v>
      </c>
    </row>
    <row r="1080" spans="1:30" ht="30" customHeight="1" x14ac:dyDescent="0.25">
      <c r="A1080" s="45" t="s">
        <v>60</v>
      </c>
      <c r="B1080" s="45" t="s">
        <v>61</v>
      </c>
      <c r="C1080" s="45" t="s">
        <v>1479</v>
      </c>
      <c r="D1080" s="46" t="s">
        <v>1555</v>
      </c>
      <c r="E1080" s="46" t="s">
        <v>1556</v>
      </c>
      <c r="F1080" s="46" t="s">
        <v>1804</v>
      </c>
      <c r="G1080" s="46" t="s">
        <v>1556</v>
      </c>
      <c r="H1080" s="47" t="s">
        <v>66</v>
      </c>
      <c r="I1080" s="48">
        <v>0</v>
      </c>
      <c r="J1080" s="49">
        <v>0</v>
      </c>
      <c r="K1080" s="46">
        <v>0</v>
      </c>
      <c r="L1080" s="46">
        <v>0</v>
      </c>
      <c r="M1080" s="49" t="s">
        <v>67</v>
      </c>
      <c r="N1080" s="54">
        <v>0</v>
      </c>
      <c r="O1080" s="52" t="s">
        <v>68</v>
      </c>
      <c r="P1080" s="48">
        <v>0</v>
      </c>
      <c r="Q1080" s="46">
        <v>0</v>
      </c>
      <c r="R1080" s="46" t="s">
        <v>67</v>
      </c>
      <c r="S1080" s="52" t="s">
        <v>67</v>
      </c>
      <c r="T1080" s="48">
        <v>0</v>
      </c>
      <c r="U1080" s="46">
        <v>0</v>
      </c>
      <c r="V1080" s="46">
        <v>0</v>
      </c>
      <c r="W1080" s="46">
        <v>0</v>
      </c>
      <c r="X1080" s="46">
        <v>0</v>
      </c>
      <c r="Y1080" s="48">
        <v>0</v>
      </c>
      <c r="Z1080" s="48">
        <v>0</v>
      </c>
      <c r="AA1080" s="52">
        <v>0</v>
      </c>
      <c r="AB1080" s="48">
        <v>0</v>
      </c>
      <c r="AC1080" s="52">
        <v>0</v>
      </c>
      <c r="AD1080" s="53" t="s">
        <v>68</v>
      </c>
    </row>
    <row r="1081" spans="1:30" ht="30" customHeight="1" x14ac:dyDescent="0.25">
      <c r="A1081" s="45" t="s">
        <v>60</v>
      </c>
      <c r="B1081" s="45" t="s">
        <v>61</v>
      </c>
      <c r="C1081" s="45" t="s">
        <v>1479</v>
      </c>
      <c r="D1081" s="46" t="s">
        <v>1805</v>
      </c>
      <c r="E1081" s="46" t="s">
        <v>1510</v>
      </c>
      <c r="F1081" s="46" t="s">
        <v>1806</v>
      </c>
      <c r="G1081" s="46" t="s">
        <v>1596</v>
      </c>
      <c r="H1081" s="47" t="s">
        <v>66</v>
      </c>
      <c r="I1081" s="48">
        <v>0</v>
      </c>
      <c r="J1081" s="49">
        <v>0</v>
      </c>
      <c r="K1081" s="46">
        <v>0</v>
      </c>
      <c r="L1081" s="46">
        <v>0</v>
      </c>
      <c r="M1081" s="49" t="s">
        <v>67</v>
      </c>
      <c r="N1081" s="51">
        <v>0</v>
      </c>
      <c r="O1081" s="52" t="s">
        <v>68</v>
      </c>
      <c r="P1081" s="48">
        <v>0</v>
      </c>
      <c r="Q1081" s="46">
        <v>0</v>
      </c>
      <c r="R1081" s="46" t="s">
        <v>67</v>
      </c>
      <c r="S1081" s="52" t="s">
        <v>67</v>
      </c>
      <c r="T1081" s="48">
        <v>0</v>
      </c>
      <c r="U1081" s="46">
        <v>0</v>
      </c>
      <c r="V1081" s="46">
        <v>0</v>
      </c>
      <c r="W1081" s="46">
        <v>0</v>
      </c>
      <c r="X1081" s="46">
        <v>0</v>
      </c>
      <c r="Y1081" s="48">
        <v>0</v>
      </c>
      <c r="Z1081" s="48">
        <v>0</v>
      </c>
      <c r="AA1081" s="52">
        <v>0</v>
      </c>
      <c r="AB1081" s="48">
        <v>0</v>
      </c>
      <c r="AC1081" s="52">
        <v>0</v>
      </c>
      <c r="AD1081" s="53" t="s">
        <v>68</v>
      </c>
    </row>
    <row r="1082" spans="1:30" ht="30" customHeight="1" x14ac:dyDescent="0.25">
      <c r="A1082" s="45" t="s">
        <v>60</v>
      </c>
      <c r="B1082" s="45" t="s">
        <v>61</v>
      </c>
      <c r="C1082" s="45" t="s">
        <v>1479</v>
      </c>
      <c r="D1082" s="46" t="s">
        <v>1805</v>
      </c>
      <c r="E1082" s="46" t="s">
        <v>1510</v>
      </c>
      <c r="F1082" s="46" t="s">
        <v>1807</v>
      </c>
      <c r="G1082" s="46" t="s">
        <v>1596</v>
      </c>
      <c r="H1082" s="47" t="s">
        <v>66</v>
      </c>
      <c r="I1082" s="48">
        <v>0</v>
      </c>
      <c r="J1082" s="49">
        <v>0</v>
      </c>
      <c r="K1082" s="46">
        <v>0</v>
      </c>
      <c r="L1082" s="46">
        <v>0</v>
      </c>
      <c r="M1082" s="49" t="s">
        <v>67</v>
      </c>
      <c r="N1082" s="54">
        <v>0</v>
      </c>
      <c r="O1082" s="52" t="s">
        <v>68</v>
      </c>
      <c r="P1082" s="48">
        <v>0</v>
      </c>
      <c r="Q1082" s="46">
        <v>0</v>
      </c>
      <c r="R1082" s="46" t="s">
        <v>67</v>
      </c>
      <c r="S1082" s="52" t="s">
        <v>67</v>
      </c>
      <c r="T1082" s="48">
        <v>0</v>
      </c>
      <c r="U1082" s="46">
        <v>0</v>
      </c>
      <c r="V1082" s="46">
        <v>0</v>
      </c>
      <c r="W1082" s="46">
        <v>0</v>
      </c>
      <c r="X1082" s="46">
        <v>0</v>
      </c>
      <c r="Y1082" s="48">
        <v>0</v>
      </c>
      <c r="Z1082" s="48">
        <v>0</v>
      </c>
      <c r="AA1082" s="52">
        <v>0</v>
      </c>
      <c r="AB1082" s="48">
        <v>0</v>
      </c>
      <c r="AC1082" s="52">
        <v>0</v>
      </c>
      <c r="AD1082" s="53" t="s">
        <v>68</v>
      </c>
    </row>
    <row r="1083" spans="1:30" ht="30" customHeight="1" x14ac:dyDescent="0.25">
      <c r="A1083" s="45" t="s">
        <v>60</v>
      </c>
      <c r="B1083" s="45" t="s">
        <v>61</v>
      </c>
      <c r="C1083" s="45" t="s">
        <v>1479</v>
      </c>
      <c r="D1083" s="46" t="s">
        <v>1808</v>
      </c>
      <c r="E1083" s="46" t="s">
        <v>1551</v>
      </c>
      <c r="F1083" s="46" t="s">
        <v>1809</v>
      </c>
      <c r="G1083" s="46" t="s">
        <v>1688</v>
      </c>
      <c r="H1083" s="47" t="s">
        <v>66</v>
      </c>
      <c r="I1083" s="48">
        <v>0</v>
      </c>
      <c r="J1083" s="49">
        <v>0</v>
      </c>
      <c r="K1083" s="46">
        <v>0</v>
      </c>
      <c r="L1083" s="46">
        <v>0</v>
      </c>
      <c r="M1083" s="49" t="s">
        <v>67</v>
      </c>
      <c r="N1083" s="51">
        <v>0</v>
      </c>
      <c r="O1083" s="52" t="s">
        <v>68</v>
      </c>
      <c r="P1083" s="48">
        <v>0</v>
      </c>
      <c r="Q1083" s="46">
        <v>0</v>
      </c>
      <c r="R1083" s="46" t="s">
        <v>67</v>
      </c>
      <c r="S1083" s="52" t="s">
        <v>67</v>
      </c>
      <c r="T1083" s="48">
        <v>0</v>
      </c>
      <c r="U1083" s="46">
        <v>0</v>
      </c>
      <c r="V1083" s="46">
        <v>0</v>
      </c>
      <c r="W1083" s="46">
        <v>0</v>
      </c>
      <c r="X1083" s="46">
        <v>0</v>
      </c>
      <c r="Y1083" s="48">
        <v>0</v>
      </c>
      <c r="Z1083" s="48">
        <v>0</v>
      </c>
      <c r="AA1083" s="52">
        <v>0</v>
      </c>
      <c r="AB1083" s="48">
        <v>0</v>
      </c>
      <c r="AC1083" s="52">
        <v>0</v>
      </c>
      <c r="AD1083" s="53" t="s">
        <v>68</v>
      </c>
    </row>
    <row r="1084" spans="1:30" ht="30" customHeight="1" x14ac:dyDescent="0.25">
      <c r="A1084" s="45" t="s">
        <v>60</v>
      </c>
      <c r="B1084" s="45" t="s">
        <v>61</v>
      </c>
      <c r="C1084" s="45" t="s">
        <v>1479</v>
      </c>
      <c r="D1084" s="46" t="s">
        <v>1808</v>
      </c>
      <c r="E1084" s="46" t="s">
        <v>1551</v>
      </c>
      <c r="F1084" s="46" t="s">
        <v>1810</v>
      </c>
      <c r="G1084" s="46" t="s">
        <v>1551</v>
      </c>
      <c r="H1084" s="47" t="s">
        <v>66</v>
      </c>
      <c r="I1084" s="48">
        <v>0</v>
      </c>
      <c r="J1084" s="49">
        <v>0</v>
      </c>
      <c r="K1084" s="46">
        <v>0</v>
      </c>
      <c r="L1084" s="46">
        <v>0</v>
      </c>
      <c r="M1084" s="49" t="s">
        <v>67</v>
      </c>
      <c r="N1084" s="54">
        <v>0</v>
      </c>
      <c r="O1084" s="52" t="s">
        <v>68</v>
      </c>
      <c r="P1084" s="48">
        <v>0</v>
      </c>
      <c r="Q1084" s="46">
        <v>0</v>
      </c>
      <c r="R1084" s="46" t="s">
        <v>67</v>
      </c>
      <c r="S1084" s="52" t="s">
        <v>67</v>
      </c>
      <c r="T1084" s="48">
        <v>0</v>
      </c>
      <c r="U1084" s="46">
        <v>0</v>
      </c>
      <c r="V1084" s="46">
        <v>0</v>
      </c>
      <c r="W1084" s="46">
        <v>0</v>
      </c>
      <c r="X1084" s="46">
        <v>0</v>
      </c>
      <c r="Y1084" s="48">
        <v>0</v>
      </c>
      <c r="Z1084" s="48">
        <v>0</v>
      </c>
      <c r="AA1084" s="52">
        <v>0</v>
      </c>
      <c r="AB1084" s="48">
        <v>0</v>
      </c>
      <c r="AC1084" s="52">
        <v>0</v>
      </c>
      <c r="AD1084" s="53" t="s">
        <v>68</v>
      </c>
    </row>
    <row r="1085" spans="1:30" ht="30" customHeight="1" x14ac:dyDescent="0.25">
      <c r="A1085" s="45" t="s">
        <v>60</v>
      </c>
      <c r="B1085" s="45" t="s">
        <v>61</v>
      </c>
      <c r="C1085" s="45" t="s">
        <v>1479</v>
      </c>
      <c r="D1085" s="46" t="s">
        <v>1808</v>
      </c>
      <c r="E1085" s="46" t="s">
        <v>1551</v>
      </c>
      <c r="F1085" s="46" t="s">
        <v>1811</v>
      </c>
      <c r="G1085" s="46" t="s">
        <v>1553</v>
      </c>
      <c r="H1085" s="47" t="s">
        <v>66</v>
      </c>
      <c r="I1085" s="48">
        <v>0</v>
      </c>
      <c r="J1085" s="49">
        <v>0</v>
      </c>
      <c r="K1085" s="46">
        <v>0</v>
      </c>
      <c r="L1085" s="46">
        <v>0</v>
      </c>
      <c r="M1085" s="49" t="s">
        <v>67</v>
      </c>
      <c r="N1085" s="51">
        <v>0</v>
      </c>
      <c r="O1085" s="52" t="s">
        <v>68</v>
      </c>
      <c r="P1085" s="48">
        <v>0</v>
      </c>
      <c r="Q1085" s="46">
        <v>0</v>
      </c>
      <c r="R1085" s="46" t="s">
        <v>67</v>
      </c>
      <c r="S1085" s="52" t="s">
        <v>67</v>
      </c>
      <c r="T1085" s="48">
        <v>0</v>
      </c>
      <c r="U1085" s="46">
        <v>0</v>
      </c>
      <c r="V1085" s="46">
        <v>0</v>
      </c>
      <c r="W1085" s="46">
        <v>0</v>
      </c>
      <c r="X1085" s="46">
        <v>0</v>
      </c>
      <c r="Y1085" s="48">
        <v>0</v>
      </c>
      <c r="Z1085" s="48">
        <v>0</v>
      </c>
      <c r="AA1085" s="52">
        <v>0</v>
      </c>
      <c r="AB1085" s="48">
        <v>0</v>
      </c>
      <c r="AC1085" s="52">
        <v>0</v>
      </c>
      <c r="AD1085" s="53" t="s">
        <v>68</v>
      </c>
    </row>
    <row r="1086" spans="1:30" ht="30" customHeight="1" x14ac:dyDescent="0.25">
      <c r="A1086" s="45" t="s">
        <v>60</v>
      </c>
      <c r="B1086" s="45" t="s">
        <v>61</v>
      </c>
      <c r="C1086" s="45" t="s">
        <v>1479</v>
      </c>
      <c r="D1086" s="46" t="s">
        <v>1808</v>
      </c>
      <c r="E1086" s="46" t="s">
        <v>1551</v>
      </c>
      <c r="F1086" s="46" t="s">
        <v>1812</v>
      </c>
      <c r="G1086" s="46" t="s">
        <v>1553</v>
      </c>
      <c r="H1086" s="47" t="s">
        <v>66</v>
      </c>
      <c r="I1086" s="48">
        <v>0</v>
      </c>
      <c r="J1086" s="49">
        <v>0</v>
      </c>
      <c r="K1086" s="46">
        <v>0</v>
      </c>
      <c r="L1086" s="46">
        <v>0</v>
      </c>
      <c r="M1086" s="49" t="s">
        <v>67</v>
      </c>
      <c r="N1086" s="54">
        <v>0</v>
      </c>
      <c r="O1086" s="52" t="s">
        <v>68</v>
      </c>
      <c r="P1086" s="48">
        <v>0</v>
      </c>
      <c r="Q1086" s="46">
        <v>0</v>
      </c>
      <c r="R1086" s="46" t="s">
        <v>67</v>
      </c>
      <c r="S1086" s="52" t="s">
        <v>67</v>
      </c>
      <c r="T1086" s="48">
        <v>0</v>
      </c>
      <c r="U1086" s="46">
        <v>0</v>
      </c>
      <c r="V1086" s="46">
        <v>0</v>
      </c>
      <c r="W1086" s="46">
        <v>0</v>
      </c>
      <c r="X1086" s="46">
        <v>0</v>
      </c>
      <c r="Y1086" s="48">
        <v>0</v>
      </c>
      <c r="Z1086" s="48">
        <v>0</v>
      </c>
      <c r="AA1086" s="52">
        <v>0</v>
      </c>
      <c r="AB1086" s="48">
        <v>0</v>
      </c>
      <c r="AC1086" s="52">
        <v>0</v>
      </c>
      <c r="AD1086" s="53" t="s">
        <v>68</v>
      </c>
    </row>
    <row r="1087" spans="1:30" ht="30" customHeight="1" x14ac:dyDescent="0.25">
      <c r="A1087" s="45" t="s">
        <v>60</v>
      </c>
      <c r="B1087" s="45" t="s">
        <v>61</v>
      </c>
      <c r="C1087" s="45" t="s">
        <v>1479</v>
      </c>
      <c r="D1087" s="46" t="s">
        <v>1808</v>
      </c>
      <c r="E1087" s="46" t="s">
        <v>1551</v>
      </c>
      <c r="F1087" s="46" t="s">
        <v>1813</v>
      </c>
      <c r="G1087" s="46" t="s">
        <v>1688</v>
      </c>
      <c r="H1087" s="47" t="s">
        <v>66</v>
      </c>
      <c r="I1087" s="48">
        <v>0</v>
      </c>
      <c r="J1087" s="49">
        <v>0</v>
      </c>
      <c r="K1087" s="46">
        <v>0</v>
      </c>
      <c r="L1087" s="46">
        <v>0</v>
      </c>
      <c r="M1087" s="49" t="s">
        <v>67</v>
      </c>
      <c r="N1087" s="54">
        <v>0</v>
      </c>
      <c r="O1087" s="52" t="s">
        <v>68</v>
      </c>
      <c r="P1087" s="48">
        <v>0</v>
      </c>
      <c r="Q1087" s="46">
        <v>0</v>
      </c>
      <c r="R1087" s="46" t="s">
        <v>67</v>
      </c>
      <c r="S1087" s="52" t="s">
        <v>67</v>
      </c>
      <c r="T1087" s="48">
        <v>0</v>
      </c>
      <c r="U1087" s="46">
        <v>0</v>
      </c>
      <c r="V1087" s="46">
        <v>0</v>
      </c>
      <c r="W1087" s="46">
        <v>0</v>
      </c>
      <c r="X1087" s="46">
        <v>0</v>
      </c>
      <c r="Y1087" s="48">
        <v>0</v>
      </c>
      <c r="Z1087" s="48">
        <v>0</v>
      </c>
      <c r="AA1087" s="52">
        <v>0</v>
      </c>
      <c r="AB1087" s="48">
        <v>0</v>
      </c>
      <c r="AC1087" s="52">
        <v>0</v>
      </c>
      <c r="AD1087" s="53" t="s">
        <v>68</v>
      </c>
    </row>
    <row r="1088" spans="1:30" ht="30" customHeight="1" x14ac:dyDescent="0.25">
      <c r="A1088" s="45" t="s">
        <v>60</v>
      </c>
      <c r="B1088" s="45" t="s">
        <v>61</v>
      </c>
      <c r="C1088" s="45" t="s">
        <v>1479</v>
      </c>
      <c r="D1088" s="46" t="s">
        <v>1808</v>
      </c>
      <c r="E1088" s="46" t="s">
        <v>1551</v>
      </c>
      <c r="F1088" s="46" t="s">
        <v>1814</v>
      </c>
      <c r="G1088" s="46" t="s">
        <v>1553</v>
      </c>
      <c r="H1088" s="47" t="s">
        <v>66</v>
      </c>
      <c r="I1088" s="48">
        <v>0</v>
      </c>
      <c r="J1088" s="49">
        <v>0</v>
      </c>
      <c r="K1088" s="46">
        <v>0</v>
      </c>
      <c r="L1088" s="46">
        <v>0</v>
      </c>
      <c r="M1088" s="49" t="s">
        <v>67</v>
      </c>
      <c r="N1088" s="51">
        <v>0</v>
      </c>
      <c r="O1088" s="52" t="s">
        <v>68</v>
      </c>
      <c r="P1088" s="48">
        <v>0</v>
      </c>
      <c r="Q1088" s="46">
        <v>0</v>
      </c>
      <c r="R1088" s="46" t="s">
        <v>67</v>
      </c>
      <c r="S1088" s="52" t="s">
        <v>67</v>
      </c>
      <c r="T1088" s="48">
        <v>0</v>
      </c>
      <c r="U1088" s="46">
        <v>0</v>
      </c>
      <c r="V1088" s="46">
        <v>0</v>
      </c>
      <c r="W1088" s="46">
        <v>0</v>
      </c>
      <c r="X1088" s="46">
        <v>0</v>
      </c>
      <c r="Y1088" s="48">
        <v>0</v>
      </c>
      <c r="Z1088" s="48">
        <v>0</v>
      </c>
      <c r="AA1088" s="52">
        <v>0</v>
      </c>
      <c r="AB1088" s="48">
        <v>0</v>
      </c>
      <c r="AC1088" s="52">
        <v>0</v>
      </c>
      <c r="AD1088" s="53" t="s">
        <v>68</v>
      </c>
    </row>
    <row r="1089" spans="1:30" ht="30" customHeight="1" x14ac:dyDescent="0.25">
      <c r="A1089" s="45" t="s">
        <v>60</v>
      </c>
      <c r="B1089" s="45" t="s">
        <v>61</v>
      </c>
      <c r="C1089" s="45" t="s">
        <v>1479</v>
      </c>
      <c r="D1089" s="46" t="s">
        <v>1815</v>
      </c>
      <c r="E1089" s="46" t="s">
        <v>1539</v>
      </c>
      <c r="F1089" s="46" t="s">
        <v>1816</v>
      </c>
      <c r="G1089" s="46" t="s">
        <v>1543</v>
      </c>
      <c r="H1089" s="47" t="s">
        <v>66</v>
      </c>
      <c r="I1089" s="48">
        <v>0</v>
      </c>
      <c r="J1089" s="49">
        <v>0</v>
      </c>
      <c r="K1089" s="46">
        <v>0</v>
      </c>
      <c r="L1089" s="46">
        <v>0</v>
      </c>
      <c r="M1089" s="49" t="s">
        <v>67</v>
      </c>
      <c r="N1089" s="54">
        <v>0</v>
      </c>
      <c r="O1089" s="52" t="s">
        <v>68</v>
      </c>
      <c r="P1089" s="48">
        <v>0</v>
      </c>
      <c r="Q1089" s="46">
        <v>0</v>
      </c>
      <c r="R1089" s="46" t="s">
        <v>67</v>
      </c>
      <c r="S1089" s="52" t="s">
        <v>67</v>
      </c>
      <c r="T1089" s="48">
        <v>0</v>
      </c>
      <c r="U1089" s="46">
        <v>0</v>
      </c>
      <c r="V1089" s="46">
        <v>0</v>
      </c>
      <c r="W1089" s="46">
        <v>0</v>
      </c>
      <c r="X1089" s="46">
        <v>0</v>
      </c>
      <c r="Y1089" s="48">
        <v>0</v>
      </c>
      <c r="Z1089" s="48">
        <v>0</v>
      </c>
      <c r="AA1089" s="52">
        <v>0</v>
      </c>
      <c r="AB1089" s="48">
        <v>0</v>
      </c>
      <c r="AC1089" s="52">
        <v>0</v>
      </c>
      <c r="AD1089" s="53" t="s">
        <v>68</v>
      </c>
    </row>
    <row r="1090" spans="1:30" ht="30" customHeight="1" x14ac:dyDescent="0.25">
      <c r="A1090" s="45" t="s">
        <v>60</v>
      </c>
      <c r="B1090" s="45" t="s">
        <v>61</v>
      </c>
      <c r="C1090" s="45" t="s">
        <v>1479</v>
      </c>
      <c r="D1090" s="46" t="s">
        <v>1815</v>
      </c>
      <c r="E1090" s="46" t="s">
        <v>1539</v>
      </c>
      <c r="F1090" s="46" t="s">
        <v>1817</v>
      </c>
      <c r="G1090" s="46" t="s">
        <v>1818</v>
      </c>
      <c r="H1090" s="47" t="s">
        <v>66</v>
      </c>
      <c r="I1090" s="48">
        <v>0</v>
      </c>
      <c r="J1090" s="49">
        <v>0</v>
      </c>
      <c r="K1090" s="46">
        <v>0</v>
      </c>
      <c r="L1090" s="46">
        <v>0</v>
      </c>
      <c r="M1090" s="49" t="s">
        <v>67</v>
      </c>
      <c r="N1090" s="51">
        <v>0</v>
      </c>
      <c r="O1090" s="52" t="s">
        <v>68</v>
      </c>
      <c r="P1090" s="48">
        <v>0</v>
      </c>
      <c r="Q1090" s="46">
        <v>0</v>
      </c>
      <c r="R1090" s="46" t="s">
        <v>67</v>
      </c>
      <c r="S1090" s="52" t="s">
        <v>67</v>
      </c>
      <c r="T1090" s="48">
        <v>0</v>
      </c>
      <c r="U1090" s="46">
        <v>0</v>
      </c>
      <c r="V1090" s="46">
        <v>0</v>
      </c>
      <c r="W1090" s="46">
        <v>0</v>
      </c>
      <c r="X1090" s="46">
        <v>0</v>
      </c>
      <c r="Y1090" s="48">
        <v>0</v>
      </c>
      <c r="Z1090" s="48">
        <v>0</v>
      </c>
      <c r="AA1090" s="52">
        <v>0</v>
      </c>
      <c r="AB1090" s="48">
        <v>0</v>
      </c>
      <c r="AC1090" s="52">
        <v>0</v>
      </c>
      <c r="AD1090" s="53" t="s">
        <v>68</v>
      </c>
    </row>
    <row r="1091" spans="1:30" ht="30" customHeight="1" x14ac:dyDescent="0.25">
      <c r="A1091" s="45" t="s">
        <v>60</v>
      </c>
      <c r="B1091" s="45" t="s">
        <v>61</v>
      </c>
      <c r="C1091" s="45" t="s">
        <v>1479</v>
      </c>
      <c r="D1091" s="46" t="s">
        <v>1815</v>
      </c>
      <c r="E1091" s="46" t="s">
        <v>1539</v>
      </c>
      <c r="F1091" s="46" t="s">
        <v>1819</v>
      </c>
      <c r="G1091" s="46" t="s">
        <v>1820</v>
      </c>
      <c r="H1091" s="47" t="s">
        <v>66</v>
      </c>
      <c r="I1091" s="48">
        <v>0</v>
      </c>
      <c r="J1091" s="49">
        <v>0</v>
      </c>
      <c r="K1091" s="46">
        <v>0</v>
      </c>
      <c r="L1091" s="46">
        <v>0</v>
      </c>
      <c r="M1091" s="49" t="s">
        <v>67</v>
      </c>
      <c r="N1091" s="54">
        <v>0</v>
      </c>
      <c r="O1091" s="52" t="s">
        <v>68</v>
      </c>
      <c r="P1091" s="48">
        <v>0</v>
      </c>
      <c r="Q1091" s="46">
        <v>0</v>
      </c>
      <c r="R1091" s="46" t="s">
        <v>67</v>
      </c>
      <c r="S1091" s="52" t="s">
        <v>67</v>
      </c>
      <c r="T1091" s="48">
        <v>0</v>
      </c>
      <c r="U1091" s="46">
        <v>0</v>
      </c>
      <c r="V1091" s="46">
        <v>0</v>
      </c>
      <c r="W1091" s="46">
        <v>0</v>
      </c>
      <c r="X1091" s="46">
        <v>0</v>
      </c>
      <c r="Y1091" s="48">
        <v>0</v>
      </c>
      <c r="Z1091" s="48">
        <v>0</v>
      </c>
      <c r="AA1091" s="52">
        <v>0</v>
      </c>
      <c r="AB1091" s="48">
        <v>0</v>
      </c>
      <c r="AC1091" s="52">
        <v>0</v>
      </c>
      <c r="AD1091" s="53" t="s">
        <v>68</v>
      </c>
    </row>
    <row r="1092" spans="1:30" ht="30" customHeight="1" x14ac:dyDescent="0.25">
      <c r="A1092" s="45" t="s">
        <v>60</v>
      </c>
      <c r="B1092" s="45" t="s">
        <v>61</v>
      </c>
      <c r="C1092" s="45" t="s">
        <v>1479</v>
      </c>
      <c r="D1092" s="46" t="s">
        <v>1815</v>
      </c>
      <c r="E1092" s="46" t="s">
        <v>1539</v>
      </c>
      <c r="F1092" s="46" t="s">
        <v>1821</v>
      </c>
      <c r="G1092" s="46" t="s">
        <v>1820</v>
      </c>
      <c r="H1092" s="47" t="s">
        <v>66</v>
      </c>
      <c r="I1092" s="48">
        <v>0</v>
      </c>
      <c r="J1092" s="49">
        <v>0</v>
      </c>
      <c r="K1092" s="46">
        <v>0</v>
      </c>
      <c r="L1092" s="46">
        <v>0</v>
      </c>
      <c r="M1092" s="49" t="s">
        <v>67</v>
      </c>
      <c r="N1092" s="51">
        <v>0</v>
      </c>
      <c r="O1092" s="52" t="s">
        <v>68</v>
      </c>
      <c r="P1092" s="48">
        <v>0</v>
      </c>
      <c r="Q1092" s="46">
        <v>0</v>
      </c>
      <c r="R1092" s="46" t="s">
        <v>67</v>
      </c>
      <c r="S1092" s="52" t="s">
        <v>67</v>
      </c>
      <c r="T1092" s="48">
        <v>0</v>
      </c>
      <c r="U1092" s="46">
        <v>0</v>
      </c>
      <c r="V1092" s="46">
        <v>0</v>
      </c>
      <c r="W1092" s="46">
        <v>0</v>
      </c>
      <c r="X1092" s="46">
        <v>0</v>
      </c>
      <c r="Y1092" s="48">
        <v>0</v>
      </c>
      <c r="Z1092" s="48">
        <v>0</v>
      </c>
      <c r="AA1092" s="52">
        <v>0</v>
      </c>
      <c r="AB1092" s="48">
        <v>0</v>
      </c>
      <c r="AC1092" s="52">
        <v>0</v>
      </c>
      <c r="AD1092" s="53" t="s">
        <v>68</v>
      </c>
    </row>
    <row r="1093" spans="1:30" ht="30" customHeight="1" x14ac:dyDescent="0.25">
      <c r="A1093" s="45" t="s">
        <v>60</v>
      </c>
      <c r="B1093" s="45" t="s">
        <v>61</v>
      </c>
      <c r="C1093" s="45" t="s">
        <v>1479</v>
      </c>
      <c r="D1093" s="46" t="s">
        <v>1815</v>
      </c>
      <c r="E1093" s="46" t="s">
        <v>1539</v>
      </c>
      <c r="F1093" s="46" t="s">
        <v>1822</v>
      </c>
      <c r="G1093" s="46" t="s">
        <v>1543</v>
      </c>
      <c r="H1093" s="47" t="s">
        <v>66</v>
      </c>
      <c r="I1093" s="48">
        <v>0</v>
      </c>
      <c r="J1093" s="49">
        <v>0</v>
      </c>
      <c r="K1093" s="46">
        <v>0</v>
      </c>
      <c r="L1093" s="46">
        <v>0</v>
      </c>
      <c r="M1093" s="49" t="s">
        <v>67</v>
      </c>
      <c r="N1093" s="54">
        <v>0</v>
      </c>
      <c r="O1093" s="52" t="s">
        <v>68</v>
      </c>
      <c r="P1093" s="48">
        <v>0</v>
      </c>
      <c r="Q1093" s="46">
        <v>0</v>
      </c>
      <c r="R1093" s="46" t="s">
        <v>67</v>
      </c>
      <c r="S1093" s="52" t="s">
        <v>67</v>
      </c>
      <c r="T1093" s="48">
        <v>0</v>
      </c>
      <c r="U1093" s="46">
        <v>0</v>
      </c>
      <c r="V1093" s="46">
        <v>0</v>
      </c>
      <c r="W1093" s="46">
        <v>0</v>
      </c>
      <c r="X1093" s="46">
        <v>0</v>
      </c>
      <c r="Y1093" s="48">
        <v>0</v>
      </c>
      <c r="Z1093" s="48">
        <v>0</v>
      </c>
      <c r="AA1093" s="52">
        <v>0</v>
      </c>
      <c r="AB1093" s="48">
        <v>0</v>
      </c>
      <c r="AC1093" s="52">
        <v>0</v>
      </c>
      <c r="AD1093" s="53" t="s">
        <v>68</v>
      </c>
    </row>
    <row r="1094" spans="1:30" ht="30" customHeight="1" x14ac:dyDescent="0.25">
      <c r="A1094" s="45" t="s">
        <v>60</v>
      </c>
      <c r="B1094" s="45" t="s">
        <v>61</v>
      </c>
      <c r="C1094" s="45" t="s">
        <v>1479</v>
      </c>
      <c r="D1094" s="46" t="s">
        <v>1815</v>
      </c>
      <c r="E1094" s="46" t="s">
        <v>1539</v>
      </c>
      <c r="F1094" s="46" t="s">
        <v>1823</v>
      </c>
      <c r="G1094" s="46" t="s">
        <v>1820</v>
      </c>
      <c r="H1094" s="47" t="s">
        <v>66</v>
      </c>
      <c r="I1094" s="48">
        <v>0</v>
      </c>
      <c r="J1094" s="49">
        <v>0</v>
      </c>
      <c r="K1094" s="46">
        <v>0</v>
      </c>
      <c r="L1094" s="46">
        <v>0</v>
      </c>
      <c r="M1094" s="49" t="s">
        <v>67</v>
      </c>
      <c r="N1094" s="54">
        <v>0</v>
      </c>
      <c r="O1094" s="52" t="s">
        <v>68</v>
      </c>
      <c r="P1094" s="48">
        <v>0</v>
      </c>
      <c r="Q1094" s="46">
        <v>0</v>
      </c>
      <c r="R1094" s="46" t="s">
        <v>67</v>
      </c>
      <c r="S1094" s="52" t="s">
        <v>67</v>
      </c>
      <c r="T1094" s="48">
        <v>0</v>
      </c>
      <c r="U1094" s="46">
        <v>0</v>
      </c>
      <c r="V1094" s="46">
        <v>0</v>
      </c>
      <c r="W1094" s="46">
        <v>0</v>
      </c>
      <c r="X1094" s="46">
        <v>0</v>
      </c>
      <c r="Y1094" s="48">
        <v>0</v>
      </c>
      <c r="Z1094" s="48">
        <v>0</v>
      </c>
      <c r="AA1094" s="52">
        <v>0</v>
      </c>
      <c r="AB1094" s="48">
        <v>0</v>
      </c>
      <c r="AC1094" s="52">
        <v>0</v>
      </c>
      <c r="AD1094" s="53" t="s">
        <v>68</v>
      </c>
    </row>
    <row r="1095" spans="1:30" ht="30" customHeight="1" x14ac:dyDescent="0.25">
      <c r="A1095" s="45" t="s">
        <v>60</v>
      </c>
      <c r="B1095" s="45" t="s">
        <v>61</v>
      </c>
      <c r="C1095" s="45" t="s">
        <v>1479</v>
      </c>
      <c r="D1095" s="46" t="s">
        <v>1824</v>
      </c>
      <c r="E1095" s="46" t="s">
        <v>1546</v>
      </c>
      <c r="F1095" s="46" t="s">
        <v>1825</v>
      </c>
      <c r="G1095" s="46" t="s">
        <v>1546</v>
      </c>
      <c r="H1095" s="47" t="s">
        <v>66</v>
      </c>
      <c r="I1095" s="48">
        <v>0</v>
      </c>
      <c r="J1095" s="49">
        <v>0</v>
      </c>
      <c r="K1095" s="46">
        <v>0</v>
      </c>
      <c r="L1095" s="46">
        <v>0</v>
      </c>
      <c r="M1095" s="49" t="s">
        <v>67</v>
      </c>
      <c r="N1095" s="51">
        <v>0</v>
      </c>
      <c r="O1095" s="52" t="s">
        <v>68</v>
      </c>
      <c r="P1095" s="48">
        <v>0</v>
      </c>
      <c r="Q1095" s="46">
        <v>0</v>
      </c>
      <c r="R1095" s="46" t="s">
        <v>67</v>
      </c>
      <c r="S1095" s="52" t="s">
        <v>67</v>
      </c>
      <c r="T1095" s="48">
        <v>0</v>
      </c>
      <c r="U1095" s="46">
        <v>0</v>
      </c>
      <c r="V1095" s="46">
        <v>0</v>
      </c>
      <c r="W1095" s="46">
        <v>0</v>
      </c>
      <c r="X1095" s="46">
        <v>0</v>
      </c>
      <c r="Y1095" s="48">
        <v>0</v>
      </c>
      <c r="Z1095" s="48">
        <v>0</v>
      </c>
      <c r="AA1095" s="52">
        <v>0</v>
      </c>
      <c r="AB1095" s="48">
        <v>0</v>
      </c>
      <c r="AC1095" s="52">
        <v>0</v>
      </c>
      <c r="AD1095" s="53" t="s">
        <v>68</v>
      </c>
    </row>
    <row r="1096" spans="1:30" ht="30" customHeight="1" x14ac:dyDescent="0.25">
      <c r="A1096" s="45" t="s">
        <v>60</v>
      </c>
      <c r="B1096" s="45" t="s">
        <v>61</v>
      </c>
      <c r="C1096" s="45" t="s">
        <v>1479</v>
      </c>
      <c r="D1096" s="46" t="s">
        <v>1824</v>
      </c>
      <c r="E1096" s="46" t="s">
        <v>1546</v>
      </c>
      <c r="F1096" s="46" t="s">
        <v>1826</v>
      </c>
      <c r="G1096" s="46" t="s">
        <v>1546</v>
      </c>
      <c r="H1096" s="47" t="s">
        <v>66</v>
      </c>
      <c r="I1096" s="48">
        <v>0</v>
      </c>
      <c r="J1096" s="49">
        <v>0</v>
      </c>
      <c r="K1096" s="46">
        <v>0</v>
      </c>
      <c r="L1096" s="46">
        <v>0</v>
      </c>
      <c r="M1096" s="49" t="s">
        <v>67</v>
      </c>
      <c r="N1096" s="54">
        <v>0</v>
      </c>
      <c r="O1096" s="52" t="s">
        <v>68</v>
      </c>
      <c r="P1096" s="48">
        <v>0</v>
      </c>
      <c r="Q1096" s="46">
        <v>0</v>
      </c>
      <c r="R1096" s="46" t="s">
        <v>67</v>
      </c>
      <c r="S1096" s="52" t="s">
        <v>67</v>
      </c>
      <c r="T1096" s="48">
        <v>0</v>
      </c>
      <c r="U1096" s="46">
        <v>0</v>
      </c>
      <c r="V1096" s="46">
        <v>0</v>
      </c>
      <c r="W1096" s="46">
        <v>0</v>
      </c>
      <c r="X1096" s="46">
        <v>0</v>
      </c>
      <c r="Y1096" s="48">
        <v>0</v>
      </c>
      <c r="Z1096" s="48">
        <v>0</v>
      </c>
      <c r="AA1096" s="52">
        <v>0</v>
      </c>
      <c r="AB1096" s="48">
        <v>0</v>
      </c>
      <c r="AC1096" s="52">
        <v>0</v>
      </c>
      <c r="AD1096" s="53" t="s">
        <v>68</v>
      </c>
    </row>
    <row r="1097" spans="1:30" ht="30" customHeight="1" x14ac:dyDescent="0.25">
      <c r="A1097" s="45" t="s">
        <v>60</v>
      </c>
      <c r="B1097" s="45" t="s">
        <v>61</v>
      </c>
      <c r="C1097" s="45" t="s">
        <v>1479</v>
      </c>
      <c r="D1097" s="46" t="s">
        <v>1581</v>
      </c>
      <c r="E1097" s="46" t="s">
        <v>1500</v>
      </c>
      <c r="F1097" s="46" t="s">
        <v>1827</v>
      </c>
      <c r="G1097" s="46" t="s">
        <v>1500</v>
      </c>
      <c r="H1097" s="47" t="s">
        <v>66</v>
      </c>
      <c r="I1097" s="48">
        <v>0</v>
      </c>
      <c r="J1097" s="49">
        <v>0</v>
      </c>
      <c r="K1097" s="46">
        <v>0</v>
      </c>
      <c r="L1097" s="46">
        <v>0</v>
      </c>
      <c r="M1097" s="49" t="s">
        <v>67</v>
      </c>
      <c r="N1097" s="51">
        <v>0</v>
      </c>
      <c r="O1097" s="52" t="s">
        <v>68</v>
      </c>
      <c r="P1097" s="48">
        <v>0</v>
      </c>
      <c r="Q1097" s="46">
        <v>0</v>
      </c>
      <c r="R1097" s="46" t="s">
        <v>67</v>
      </c>
      <c r="S1097" s="52" t="s">
        <v>67</v>
      </c>
      <c r="T1097" s="48">
        <v>0</v>
      </c>
      <c r="U1097" s="46">
        <v>0</v>
      </c>
      <c r="V1097" s="46">
        <v>0</v>
      </c>
      <c r="W1097" s="46">
        <v>0</v>
      </c>
      <c r="X1097" s="46">
        <v>0</v>
      </c>
      <c r="Y1097" s="48">
        <v>0</v>
      </c>
      <c r="Z1097" s="48">
        <v>0</v>
      </c>
      <c r="AA1097" s="52">
        <v>0</v>
      </c>
      <c r="AB1097" s="48">
        <v>0</v>
      </c>
      <c r="AC1097" s="52">
        <v>0</v>
      </c>
      <c r="AD1097" s="53" t="s">
        <v>68</v>
      </c>
    </row>
    <row r="1098" spans="1:30" ht="30" customHeight="1" x14ac:dyDescent="0.25">
      <c r="A1098" s="45" t="s">
        <v>60</v>
      </c>
      <c r="B1098" s="45" t="s">
        <v>61</v>
      </c>
      <c r="C1098" s="45" t="s">
        <v>1479</v>
      </c>
      <c r="D1098" s="46" t="s">
        <v>1581</v>
      </c>
      <c r="E1098" s="46" t="s">
        <v>1500</v>
      </c>
      <c r="F1098" s="46" t="s">
        <v>1828</v>
      </c>
      <c r="G1098" s="46" t="s">
        <v>1500</v>
      </c>
      <c r="H1098" s="47" t="s">
        <v>66</v>
      </c>
      <c r="I1098" s="48">
        <v>0</v>
      </c>
      <c r="J1098" s="49">
        <v>0</v>
      </c>
      <c r="K1098" s="46">
        <v>0</v>
      </c>
      <c r="L1098" s="46">
        <v>0</v>
      </c>
      <c r="M1098" s="49" t="s">
        <v>67</v>
      </c>
      <c r="N1098" s="54">
        <v>0</v>
      </c>
      <c r="O1098" s="52" t="s">
        <v>68</v>
      </c>
      <c r="P1098" s="48">
        <v>0</v>
      </c>
      <c r="Q1098" s="46">
        <v>0</v>
      </c>
      <c r="R1098" s="46" t="s">
        <v>67</v>
      </c>
      <c r="S1098" s="52" t="s">
        <v>67</v>
      </c>
      <c r="T1098" s="48">
        <v>0</v>
      </c>
      <c r="U1098" s="46">
        <v>0</v>
      </c>
      <c r="V1098" s="46">
        <v>0</v>
      </c>
      <c r="W1098" s="46">
        <v>0</v>
      </c>
      <c r="X1098" s="46">
        <v>0</v>
      </c>
      <c r="Y1098" s="48">
        <v>0</v>
      </c>
      <c r="Z1098" s="48">
        <v>0</v>
      </c>
      <c r="AA1098" s="52">
        <v>0</v>
      </c>
      <c r="AB1098" s="48">
        <v>0</v>
      </c>
      <c r="AC1098" s="52">
        <v>0</v>
      </c>
      <c r="AD1098" s="53" t="s">
        <v>68</v>
      </c>
    </row>
    <row r="1099" spans="1:30" ht="30" customHeight="1" x14ac:dyDescent="0.25">
      <c r="A1099" s="45" t="s">
        <v>60</v>
      </c>
      <c r="B1099" s="45" t="s">
        <v>61</v>
      </c>
      <c r="C1099" s="45" t="s">
        <v>1479</v>
      </c>
      <c r="D1099" s="46" t="s">
        <v>1581</v>
      </c>
      <c r="E1099" s="46" t="s">
        <v>1500</v>
      </c>
      <c r="F1099" s="46" t="s">
        <v>1829</v>
      </c>
      <c r="G1099" s="46" t="s">
        <v>1830</v>
      </c>
      <c r="H1099" s="47" t="s">
        <v>66</v>
      </c>
      <c r="I1099" s="48">
        <v>0</v>
      </c>
      <c r="J1099" s="49">
        <v>0</v>
      </c>
      <c r="K1099" s="46">
        <v>0</v>
      </c>
      <c r="L1099" s="46">
        <v>0</v>
      </c>
      <c r="M1099" s="49" t="s">
        <v>67</v>
      </c>
      <c r="N1099" s="51">
        <v>0</v>
      </c>
      <c r="O1099" s="52" t="s">
        <v>68</v>
      </c>
      <c r="P1099" s="48">
        <v>0</v>
      </c>
      <c r="Q1099" s="46">
        <v>0</v>
      </c>
      <c r="R1099" s="46" t="s">
        <v>67</v>
      </c>
      <c r="S1099" s="52" t="s">
        <v>67</v>
      </c>
      <c r="T1099" s="48">
        <v>0</v>
      </c>
      <c r="U1099" s="46">
        <v>0</v>
      </c>
      <c r="V1099" s="46">
        <v>0</v>
      </c>
      <c r="W1099" s="46">
        <v>0</v>
      </c>
      <c r="X1099" s="46">
        <v>0</v>
      </c>
      <c r="Y1099" s="48">
        <v>0</v>
      </c>
      <c r="Z1099" s="48">
        <v>0</v>
      </c>
      <c r="AA1099" s="52">
        <v>0</v>
      </c>
      <c r="AB1099" s="48">
        <v>0</v>
      </c>
      <c r="AC1099" s="52">
        <v>0</v>
      </c>
      <c r="AD1099" s="53" t="s">
        <v>68</v>
      </c>
    </row>
    <row r="1100" spans="1:30" ht="30" customHeight="1" x14ac:dyDescent="0.25">
      <c r="A1100" s="45" t="s">
        <v>60</v>
      </c>
      <c r="B1100" s="45" t="s">
        <v>61</v>
      </c>
      <c r="C1100" s="45" t="s">
        <v>1479</v>
      </c>
      <c r="D1100" s="46" t="s">
        <v>1831</v>
      </c>
      <c r="E1100" s="46" t="s">
        <v>1539</v>
      </c>
      <c r="F1100" s="46" t="s">
        <v>1832</v>
      </c>
      <c r="G1100" s="46" t="s">
        <v>1539</v>
      </c>
      <c r="H1100" s="47" t="s">
        <v>66</v>
      </c>
      <c r="I1100" s="48">
        <v>0</v>
      </c>
      <c r="J1100" s="49">
        <v>0</v>
      </c>
      <c r="K1100" s="46">
        <v>0</v>
      </c>
      <c r="L1100" s="46">
        <v>0</v>
      </c>
      <c r="M1100" s="49" t="s">
        <v>67</v>
      </c>
      <c r="N1100" s="54">
        <v>0</v>
      </c>
      <c r="O1100" s="52" t="s">
        <v>68</v>
      </c>
      <c r="P1100" s="48">
        <v>0</v>
      </c>
      <c r="Q1100" s="46">
        <v>0</v>
      </c>
      <c r="R1100" s="46" t="s">
        <v>67</v>
      </c>
      <c r="S1100" s="52" t="s">
        <v>67</v>
      </c>
      <c r="T1100" s="48">
        <v>0</v>
      </c>
      <c r="U1100" s="46">
        <v>0</v>
      </c>
      <c r="V1100" s="46">
        <v>0</v>
      </c>
      <c r="W1100" s="46">
        <v>0</v>
      </c>
      <c r="X1100" s="46">
        <v>0</v>
      </c>
      <c r="Y1100" s="48">
        <v>0</v>
      </c>
      <c r="Z1100" s="48">
        <v>0</v>
      </c>
      <c r="AA1100" s="52">
        <v>0</v>
      </c>
      <c r="AB1100" s="48">
        <v>0</v>
      </c>
      <c r="AC1100" s="52">
        <v>0</v>
      </c>
      <c r="AD1100" s="53" t="s">
        <v>68</v>
      </c>
    </row>
    <row r="1101" spans="1:30" ht="30" customHeight="1" x14ac:dyDescent="0.25">
      <c r="A1101" s="45" t="s">
        <v>60</v>
      </c>
      <c r="B1101" s="45" t="s">
        <v>61</v>
      </c>
      <c r="C1101" s="45" t="s">
        <v>1479</v>
      </c>
      <c r="D1101" s="46" t="s">
        <v>1831</v>
      </c>
      <c r="E1101" s="46" t="s">
        <v>1539</v>
      </c>
      <c r="F1101" s="46" t="s">
        <v>1833</v>
      </c>
      <c r="G1101" s="46" t="s">
        <v>1539</v>
      </c>
      <c r="H1101" s="47" t="s">
        <v>66</v>
      </c>
      <c r="I1101" s="48">
        <v>0</v>
      </c>
      <c r="J1101" s="49">
        <v>0</v>
      </c>
      <c r="K1101" s="46">
        <v>0</v>
      </c>
      <c r="L1101" s="46">
        <v>0</v>
      </c>
      <c r="M1101" s="49" t="s">
        <v>67</v>
      </c>
      <c r="N1101" s="54">
        <v>0</v>
      </c>
      <c r="O1101" s="52" t="s">
        <v>68</v>
      </c>
      <c r="P1101" s="48">
        <v>0</v>
      </c>
      <c r="Q1101" s="46">
        <v>0</v>
      </c>
      <c r="R1101" s="46" t="s">
        <v>67</v>
      </c>
      <c r="S1101" s="52" t="s">
        <v>67</v>
      </c>
      <c r="T1101" s="48">
        <v>0</v>
      </c>
      <c r="U1101" s="46">
        <v>0</v>
      </c>
      <c r="V1101" s="46">
        <v>0</v>
      </c>
      <c r="W1101" s="46">
        <v>0</v>
      </c>
      <c r="X1101" s="46">
        <v>0</v>
      </c>
      <c r="Y1101" s="48">
        <v>0</v>
      </c>
      <c r="Z1101" s="48">
        <v>0</v>
      </c>
      <c r="AA1101" s="52">
        <v>0</v>
      </c>
      <c r="AB1101" s="48">
        <v>0</v>
      </c>
      <c r="AC1101" s="52">
        <v>0</v>
      </c>
      <c r="AD1101" s="53" t="s">
        <v>68</v>
      </c>
    </row>
    <row r="1102" spans="1:30" ht="30" customHeight="1" x14ac:dyDescent="0.25">
      <c r="A1102" s="45" t="s">
        <v>60</v>
      </c>
      <c r="B1102" s="45" t="s">
        <v>61</v>
      </c>
      <c r="C1102" s="45" t="s">
        <v>1479</v>
      </c>
      <c r="D1102" s="46" t="s">
        <v>1831</v>
      </c>
      <c r="E1102" s="46" t="s">
        <v>1539</v>
      </c>
      <c r="F1102" s="46" t="s">
        <v>1834</v>
      </c>
      <c r="G1102" s="46" t="s">
        <v>1539</v>
      </c>
      <c r="H1102" s="47" t="s">
        <v>66</v>
      </c>
      <c r="I1102" s="48">
        <v>0</v>
      </c>
      <c r="J1102" s="49">
        <v>0</v>
      </c>
      <c r="K1102" s="46">
        <v>0</v>
      </c>
      <c r="L1102" s="46">
        <v>0</v>
      </c>
      <c r="M1102" s="49" t="s">
        <v>67</v>
      </c>
      <c r="N1102" s="51">
        <v>0</v>
      </c>
      <c r="O1102" s="52" t="s">
        <v>68</v>
      </c>
      <c r="P1102" s="48">
        <v>0</v>
      </c>
      <c r="Q1102" s="46">
        <v>0</v>
      </c>
      <c r="R1102" s="46" t="s">
        <v>67</v>
      </c>
      <c r="S1102" s="52" t="s">
        <v>67</v>
      </c>
      <c r="T1102" s="48">
        <v>0</v>
      </c>
      <c r="U1102" s="46">
        <v>0</v>
      </c>
      <c r="V1102" s="46">
        <v>0</v>
      </c>
      <c r="W1102" s="46">
        <v>0</v>
      </c>
      <c r="X1102" s="46">
        <v>0</v>
      </c>
      <c r="Y1102" s="48">
        <v>0</v>
      </c>
      <c r="Z1102" s="48">
        <v>0</v>
      </c>
      <c r="AA1102" s="52">
        <v>0</v>
      </c>
      <c r="AB1102" s="48">
        <v>0</v>
      </c>
      <c r="AC1102" s="52">
        <v>0</v>
      </c>
      <c r="AD1102" s="53" t="s">
        <v>68</v>
      </c>
    </row>
    <row r="1103" spans="1:30" ht="30" customHeight="1" x14ac:dyDescent="0.25">
      <c r="A1103" s="45" t="s">
        <v>60</v>
      </c>
      <c r="B1103" s="45" t="s">
        <v>61</v>
      </c>
      <c r="C1103" s="45" t="s">
        <v>1479</v>
      </c>
      <c r="D1103" s="46" t="s">
        <v>1835</v>
      </c>
      <c r="E1103" s="46" t="s">
        <v>1556</v>
      </c>
      <c r="F1103" s="46" t="s">
        <v>1836</v>
      </c>
      <c r="G1103" s="46" t="s">
        <v>1556</v>
      </c>
      <c r="H1103" s="47" t="s">
        <v>66</v>
      </c>
      <c r="I1103" s="48">
        <v>0</v>
      </c>
      <c r="J1103" s="49">
        <v>0</v>
      </c>
      <c r="K1103" s="46">
        <v>0</v>
      </c>
      <c r="L1103" s="46">
        <v>0</v>
      </c>
      <c r="M1103" s="49" t="s">
        <v>67</v>
      </c>
      <c r="N1103" s="54">
        <v>0</v>
      </c>
      <c r="O1103" s="52" t="s">
        <v>68</v>
      </c>
      <c r="P1103" s="48">
        <v>0</v>
      </c>
      <c r="Q1103" s="46">
        <v>0</v>
      </c>
      <c r="R1103" s="46" t="s">
        <v>67</v>
      </c>
      <c r="S1103" s="52" t="s">
        <v>67</v>
      </c>
      <c r="T1103" s="48">
        <v>0</v>
      </c>
      <c r="U1103" s="46">
        <v>0</v>
      </c>
      <c r="V1103" s="46">
        <v>0</v>
      </c>
      <c r="W1103" s="46">
        <v>0</v>
      </c>
      <c r="X1103" s="46">
        <v>0</v>
      </c>
      <c r="Y1103" s="48">
        <v>0</v>
      </c>
      <c r="Z1103" s="48">
        <v>0</v>
      </c>
      <c r="AA1103" s="52">
        <v>0</v>
      </c>
      <c r="AB1103" s="48">
        <v>0</v>
      </c>
      <c r="AC1103" s="52">
        <v>0</v>
      </c>
      <c r="AD1103" s="53" t="s">
        <v>68</v>
      </c>
    </row>
    <row r="1104" spans="1:30" ht="30" customHeight="1" x14ac:dyDescent="0.25">
      <c r="A1104" s="45" t="s">
        <v>60</v>
      </c>
      <c r="B1104" s="45" t="s">
        <v>61</v>
      </c>
      <c r="C1104" s="45" t="s">
        <v>1479</v>
      </c>
      <c r="D1104" s="46" t="s">
        <v>1835</v>
      </c>
      <c r="E1104" s="46" t="s">
        <v>1556</v>
      </c>
      <c r="F1104" s="46" t="s">
        <v>1837</v>
      </c>
      <c r="G1104" s="46" t="s">
        <v>1556</v>
      </c>
      <c r="H1104" s="47" t="s">
        <v>66</v>
      </c>
      <c r="I1104" s="48">
        <v>0</v>
      </c>
      <c r="J1104" s="49">
        <v>0</v>
      </c>
      <c r="K1104" s="46">
        <v>0</v>
      </c>
      <c r="L1104" s="46">
        <v>0</v>
      </c>
      <c r="M1104" s="49" t="s">
        <v>67</v>
      </c>
      <c r="N1104" s="51">
        <v>0</v>
      </c>
      <c r="O1104" s="52" t="s">
        <v>68</v>
      </c>
      <c r="P1104" s="48">
        <v>0</v>
      </c>
      <c r="Q1104" s="46">
        <v>0</v>
      </c>
      <c r="R1104" s="46" t="s">
        <v>67</v>
      </c>
      <c r="S1104" s="52" t="s">
        <v>67</v>
      </c>
      <c r="T1104" s="48">
        <v>0</v>
      </c>
      <c r="U1104" s="46">
        <v>0</v>
      </c>
      <c r="V1104" s="46">
        <v>0</v>
      </c>
      <c r="W1104" s="46">
        <v>0</v>
      </c>
      <c r="X1104" s="46">
        <v>0</v>
      </c>
      <c r="Y1104" s="48">
        <v>0</v>
      </c>
      <c r="Z1104" s="48">
        <v>0</v>
      </c>
      <c r="AA1104" s="52">
        <v>0</v>
      </c>
      <c r="AB1104" s="48">
        <v>0</v>
      </c>
      <c r="AC1104" s="52">
        <v>0</v>
      </c>
      <c r="AD1104" s="53" t="s">
        <v>68</v>
      </c>
    </row>
    <row r="1105" spans="1:30" ht="30" customHeight="1" x14ac:dyDescent="0.25">
      <c r="A1105" s="45" t="s">
        <v>60</v>
      </c>
      <c r="B1105" s="45" t="s">
        <v>61</v>
      </c>
      <c r="C1105" s="45" t="s">
        <v>1479</v>
      </c>
      <c r="D1105" s="46" t="s">
        <v>1835</v>
      </c>
      <c r="E1105" s="46" t="s">
        <v>1556</v>
      </c>
      <c r="F1105" s="46" t="s">
        <v>1838</v>
      </c>
      <c r="G1105" s="46" t="s">
        <v>1556</v>
      </c>
      <c r="H1105" s="47" t="s">
        <v>66</v>
      </c>
      <c r="I1105" s="48">
        <v>0</v>
      </c>
      <c r="J1105" s="49">
        <v>0</v>
      </c>
      <c r="K1105" s="46">
        <v>0</v>
      </c>
      <c r="L1105" s="46">
        <v>0</v>
      </c>
      <c r="M1105" s="49" t="s">
        <v>67</v>
      </c>
      <c r="N1105" s="54">
        <v>0</v>
      </c>
      <c r="O1105" s="52" t="s">
        <v>68</v>
      </c>
      <c r="P1105" s="48">
        <v>0</v>
      </c>
      <c r="Q1105" s="46">
        <v>0</v>
      </c>
      <c r="R1105" s="46" t="s">
        <v>67</v>
      </c>
      <c r="S1105" s="52" t="s">
        <v>67</v>
      </c>
      <c r="T1105" s="48">
        <v>0</v>
      </c>
      <c r="U1105" s="46">
        <v>0</v>
      </c>
      <c r="V1105" s="46">
        <v>0</v>
      </c>
      <c r="W1105" s="46">
        <v>0</v>
      </c>
      <c r="X1105" s="46">
        <v>0</v>
      </c>
      <c r="Y1105" s="48">
        <v>0</v>
      </c>
      <c r="Z1105" s="48">
        <v>0</v>
      </c>
      <c r="AA1105" s="52">
        <v>0</v>
      </c>
      <c r="AB1105" s="48">
        <v>0</v>
      </c>
      <c r="AC1105" s="52">
        <v>0</v>
      </c>
      <c r="AD1105" s="53" t="s">
        <v>68</v>
      </c>
    </row>
    <row r="1106" spans="1:30" ht="30" customHeight="1" x14ac:dyDescent="0.25">
      <c r="A1106" s="45" t="s">
        <v>60</v>
      </c>
      <c r="B1106" s="45" t="s">
        <v>61</v>
      </c>
      <c r="C1106" s="45" t="s">
        <v>1479</v>
      </c>
      <c r="D1106" s="46" t="s">
        <v>1835</v>
      </c>
      <c r="E1106" s="46" t="s">
        <v>1556</v>
      </c>
      <c r="F1106" s="46" t="s">
        <v>1839</v>
      </c>
      <c r="G1106" s="46" t="s">
        <v>1556</v>
      </c>
      <c r="H1106" s="47" t="s">
        <v>66</v>
      </c>
      <c r="I1106" s="48">
        <v>0</v>
      </c>
      <c r="J1106" s="49">
        <v>0</v>
      </c>
      <c r="K1106" s="46">
        <v>0</v>
      </c>
      <c r="L1106" s="46">
        <v>0</v>
      </c>
      <c r="M1106" s="49" t="s">
        <v>67</v>
      </c>
      <c r="N1106" s="51">
        <v>0</v>
      </c>
      <c r="O1106" s="52" t="s">
        <v>68</v>
      </c>
      <c r="P1106" s="48">
        <v>0</v>
      </c>
      <c r="Q1106" s="46">
        <v>0</v>
      </c>
      <c r="R1106" s="46" t="s">
        <v>67</v>
      </c>
      <c r="S1106" s="52" t="s">
        <v>67</v>
      </c>
      <c r="T1106" s="48">
        <v>0</v>
      </c>
      <c r="U1106" s="46">
        <v>0</v>
      </c>
      <c r="V1106" s="46">
        <v>0</v>
      </c>
      <c r="W1106" s="46">
        <v>0</v>
      </c>
      <c r="X1106" s="46">
        <v>0</v>
      </c>
      <c r="Y1106" s="48">
        <v>0</v>
      </c>
      <c r="Z1106" s="48">
        <v>0</v>
      </c>
      <c r="AA1106" s="52">
        <v>0</v>
      </c>
      <c r="AB1106" s="48">
        <v>0</v>
      </c>
      <c r="AC1106" s="52">
        <v>0</v>
      </c>
      <c r="AD1106" s="53" t="s">
        <v>68</v>
      </c>
    </row>
    <row r="1107" spans="1:30" ht="30" customHeight="1" x14ac:dyDescent="0.25">
      <c r="A1107" s="45" t="s">
        <v>60</v>
      </c>
      <c r="B1107" s="45" t="s">
        <v>61</v>
      </c>
      <c r="C1107" s="45" t="s">
        <v>1479</v>
      </c>
      <c r="D1107" s="46" t="s">
        <v>1840</v>
      </c>
      <c r="E1107" s="46" t="s">
        <v>1841</v>
      </c>
      <c r="F1107" s="46" t="s">
        <v>1842</v>
      </c>
      <c r="G1107" s="46" t="s">
        <v>1841</v>
      </c>
      <c r="H1107" s="47" t="s">
        <v>66</v>
      </c>
      <c r="I1107" s="48">
        <v>0</v>
      </c>
      <c r="J1107" s="49">
        <v>0</v>
      </c>
      <c r="K1107" s="46">
        <v>0</v>
      </c>
      <c r="L1107" s="46">
        <v>0</v>
      </c>
      <c r="M1107" s="49" t="s">
        <v>67</v>
      </c>
      <c r="N1107" s="54">
        <v>0</v>
      </c>
      <c r="O1107" s="52" t="s">
        <v>68</v>
      </c>
      <c r="P1107" s="48">
        <v>0</v>
      </c>
      <c r="Q1107" s="46">
        <v>0</v>
      </c>
      <c r="R1107" s="46" t="s">
        <v>67</v>
      </c>
      <c r="S1107" s="52" t="s">
        <v>67</v>
      </c>
      <c r="T1107" s="48">
        <v>0</v>
      </c>
      <c r="U1107" s="46">
        <v>0</v>
      </c>
      <c r="V1107" s="46">
        <v>0</v>
      </c>
      <c r="W1107" s="46">
        <v>0</v>
      </c>
      <c r="X1107" s="46">
        <v>0</v>
      </c>
      <c r="Y1107" s="48">
        <v>0</v>
      </c>
      <c r="Z1107" s="48">
        <v>0</v>
      </c>
      <c r="AA1107" s="52">
        <v>0</v>
      </c>
      <c r="AB1107" s="48">
        <v>0</v>
      </c>
      <c r="AC1107" s="52">
        <v>0</v>
      </c>
      <c r="AD1107" s="53" t="s">
        <v>68</v>
      </c>
    </row>
    <row r="1108" spans="1:30" ht="30" customHeight="1" x14ac:dyDescent="0.25">
      <c r="A1108" s="45" t="s">
        <v>60</v>
      </c>
      <c r="B1108" s="45" t="s">
        <v>61</v>
      </c>
      <c r="C1108" s="45" t="s">
        <v>1479</v>
      </c>
      <c r="D1108" s="46" t="s">
        <v>1840</v>
      </c>
      <c r="E1108" s="46" t="s">
        <v>1841</v>
      </c>
      <c r="F1108" s="46" t="s">
        <v>1843</v>
      </c>
      <c r="G1108" s="46" t="s">
        <v>1841</v>
      </c>
      <c r="H1108" s="47" t="s">
        <v>66</v>
      </c>
      <c r="I1108" s="48">
        <v>0</v>
      </c>
      <c r="J1108" s="49">
        <v>0</v>
      </c>
      <c r="K1108" s="46">
        <v>0</v>
      </c>
      <c r="L1108" s="46">
        <v>0</v>
      </c>
      <c r="M1108" s="49" t="s">
        <v>67</v>
      </c>
      <c r="N1108" s="54">
        <v>0</v>
      </c>
      <c r="O1108" s="52" t="s">
        <v>68</v>
      </c>
      <c r="P1108" s="48">
        <v>0</v>
      </c>
      <c r="Q1108" s="46">
        <v>0</v>
      </c>
      <c r="R1108" s="46" t="s">
        <v>67</v>
      </c>
      <c r="S1108" s="52" t="s">
        <v>67</v>
      </c>
      <c r="T1108" s="48">
        <v>0</v>
      </c>
      <c r="U1108" s="46">
        <v>0</v>
      </c>
      <c r="V1108" s="46">
        <v>0</v>
      </c>
      <c r="W1108" s="46">
        <v>0</v>
      </c>
      <c r="X1108" s="46">
        <v>0</v>
      </c>
      <c r="Y1108" s="48">
        <v>0</v>
      </c>
      <c r="Z1108" s="48">
        <v>0</v>
      </c>
      <c r="AA1108" s="52">
        <v>0</v>
      </c>
      <c r="AB1108" s="48">
        <v>0</v>
      </c>
      <c r="AC1108" s="52">
        <v>0</v>
      </c>
      <c r="AD1108" s="53" t="s">
        <v>68</v>
      </c>
    </row>
    <row r="1109" spans="1:30" ht="30" customHeight="1" x14ac:dyDescent="0.25">
      <c r="A1109" s="45" t="s">
        <v>60</v>
      </c>
      <c r="B1109" s="45" t="s">
        <v>61</v>
      </c>
      <c r="C1109" s="45" t="s">
        <v>1479</v>
      </c>
      <c r="D1109" s="46" t="s">
        <v>1840</v>
      </c>
      <c r="E1109" s="46" t="s">
        <v>1841</v>
      </c>
      <c r="F1109" s="46" t="s">
        <v>1844</v>
      </c>
      <c r="G1109" s="46" t="s">
        <v>1841</v>
      </c>
      <c r="H1109" s="47" t="s">
        <v>66</v>
      </c>
      <c r="I1109" s="48">
        <v>0</v>
      </c>
      <c r="J1109" s="49">
        <v>0</v>
      </c>
      <c r="K1109" s="46">
        <v>0</v>
      </c>
      <c r="L1109" s="46">
        <v>0</v>
      </c>
      <c r="M1109" s="49" t="s">
        <v>67</v>
      </c>
      <c r="N1109" s="51">
        <v>0</v>
      </c>
      <c r="O1109" s="52" t="s">
        <v>68</v>
      </c>
      <c r="P1109" s="48">
        <v>0</v>
      </c>
      <c r="Q1109" s="46">
        <v>0</v>
      </c>
      <c r="R1109" s="46" t="s">
        <v>67</v>
      </c>
      <c r="S1109" s="52" t="s">
        <v>67</v>
      </c>
      <c r="T1109" s="48">
        <v>0</v>
      </c>
      <c r="U1109" s="46">
        <v>0</v>
      </c>
      <c r="V1109" s="46">
        <v>0</v>
      </c>
      <c r="W1109" s="46">
        <v>0</v>
      </c>
      <c r="X1109" s="46">
        <v>0</v>
      </c>
      <c r="Y1109" s="48">
        <v>0</v>
      </c>
      <c r="Z1109" s="48">
        <v>0</v>
      </c>
      <c r="AA1109" s="52">
        <v>0</v>
      </c>
      <c r="AB1109" s="48">
        <v>0</v>
      </c>
      <c r="AC1109" s="52">
        <v>0</v>
      </c>
      <c r="AD1109" s="53" t="s">
        <v>68</v>
      </c>
    </row>
    <row r="1110" spans="1:30" ht="30" customHeight="1" x14ac:dyDescent="0.25">
      <c r="A1110" s="45" t="s">
        <v>60</v>
      </c>
      <c r="B1110" s="45" t="s">
        <v>61</v>
      </c>
      <c r="C1110" s="45" t="s">
        <v>1479</v>
      </c>
      <c r="D1110" s="46" t="s">
        <v>1845</v>
      </c>
      <c r="E1110" s="46" t="s">
        <v>1487</v>
      </c>
      <c r="F1110" s="46" t="s">
        <v>1846</v>
      </c>
      <c r="G1110" s="46" t="s">
        <v>1566</v>
      </c>
      <c r="H1110" s="47" t="s">
        <v>66</v>
      </c>
      <c r="I1110" s="48">
        <v>0</v>
      </c>
      <c r="J1110" s="49">
        <v>0</v>
      </c>
      <c r="K1110" s="46">
        <v>0</v>
      </c>
      <c r="L1110" s="46">
        <v>0</v>
      </c>
      <c r="M1110" s="49" t="s">
        <v>67</v>
      </c>
      <c r="N1110" s="54">
        <v>0</v>
      </c>
      <c r="O1110" s="52" t="s">
        <v>68</v>
      </c>
      <c r="P1110" s="48">
        <v>0</v>
      </c>
      <c r="Q1110" s="46">
        <v>0</v>
      </c>
      <c r="R1110" s="46" t="s">
        <v>67</v>
      </c>
      <c r="S1110" s="52" t="s">
        <v>67</v>
      </c>
      <c r="T1110" s="48">
        <v>0</v>
      </c>
      <c r="U1110" s="46">
        <v>0</v>
      </c>
      <c r="V1110" s="46">
        <v>0</v>
      </c>
      <c r="W1110" s="46">
        <v>0</v>
      </c>
      <c r="X1110" s="46">
        <v>0</v>
      </c>
      <c r="Y1110" s="48">
        <v>0</v>
      </c>
      <c r="Z1110" s="48">
        <v>0</v>
      </c>
      <c r="AA1110" s="52">
        <v>0</v>
      </c>
      <c r="AB1110" s="48">
        <v>0</v>
      </c>
      <c r="AC1110" s="52">
        <v>0</v>
      </c>
      <c r="AD1110" s="53" t="s">
        <v>68</v>
      </c>
    </row>
    <row r="1111" spans="1:30" ht="30" customHeight="1" x14ac:dyDescent="0.25">
      <c r="A1111" s="45" t="s">
        <v>60</v>
      </c>
      <c r="B1111" s="45" t="s">
        <v>61</v>
      </c>
      <c r="C1111" s="45" t="s">
        <v>1479</v>
      </c>
      <c r="D1111" s="46" t="s">
        <v>1845</v>
      </c>
      <c r="E1111" s="46" t="s">
        <v>1487</v>
      </c>
      <c r="F1111" s="46" t="s">
        <v>1847</v>
      </c>
      <c r="G1111" s="46" t="s">
        <v>1848</v>
      </c>
      <c r="H1111" s="47" t="s">
        <v>66</v>
      </c>
      <c r="I1111" s="48">
        <v>0</v>
      </c>
      <c r="J1111" s="49">
        <v>0</v>
      </c>
      <c r="K1111" s="46">
        <v>0</v>
      </c>
      <c r="L1111" s="46">
        <v>0</v>
      </c>
      <c r="M1111" s="49" t="s">
        <v>67</v>
      </c>
      <c r="N1111" s="51">
        <v>0</v>
      </c>
      <c r="O1111" s="52" t="s">
        <v>68</v>
      </c>
      <c r="P1111" s="48">
        <v>0</v>
      </c>
      <c r="Q1111" s="46">
        <v>0</v>
      </c>
      <c r="R1111" s="46" t="s">
        <v>67</v>
      </c>
      <c r="S1111" s="52" t="s">
        <v>67</v>
      </c>
      <c r="T1111" s="48">
        <v>0</v>
      </c>
      <c r="U1111" s="46">
        <v>0</v>
      </c>
      <c r="V1111" s="46">
        <v>0</v>
      </c>
      <c r="W1111" s="46">
        <v>0</v>
      </c>
      <c r="X1111" s="46">
        <v>0</v>
      </c>
      <c r="Y1111" s="48">
        <v>0</v>
      </c>
      <c r="Z1111" s="48">
        <v>0</v>
      </c>
      <c r="AA1111" s="52">
        <v>0</v>
      </c>
      <c r="AB1111" s="48">
        <v>0</v>
      </c>
      <c r="AC1111" s="52">
        <v>0</v>
      </c>
      <c r="AD1111" s="53" t="s">
        <v>68</v>
      </c>
    </row>
    <row r="1112" spans="1:30" ht="30" customHeight="1" x14ac:dyDescent="0.25">
      <c r="A1112" s="45" t="s">
        <v>60</v>
      </c>
      <c r="B1112" s="45" t="s">
        <v>61</v>
      </c>
      <c r="C1112" s="45" t="s">
        <v>1479</v>
      </c>
      <c r="D1112" s="46" t="s">
        <v>1845</v>
      </c>
      <c r="E1112" s="46" t="s">
        <v>1487</v>
      </c>
      <c r="F1112" s="46" t="s">
        <v>1849</v>
      </c>
      <c r="G1112" s="46" t="s">
        <v>1566</v>
      </c>
      <c r="H1112" s="47" t="s">
        <v>66</v>
      </c>
      <c r="I1112" s="48">
        <v>0</v>
      </c>
      <c r="J1112" s="49">
        <v>0</v>
      </c>
      <c r="K1112" s="46">
        <v>0</v>
      </c>
      <c r="L1112" s="46">
        <v>0</v>
      </c>
      <c r="M1112" s="49" t="s">
        <v>67</v>
      </c>
      <c r="N1112" s="54">
        <v>0</v>
      </c>
      <c r="O1112" s="52" t="s">
        <v>68</v>
      </c>
      <c r="P1112" s="48">
        <v>0</v>
      </c>
      <c r="Q1112" s="46">
        <v>0</v>
      </c>
      <c r="R1112" s="46" t="s">
        <v>67</v>
      </c>
      <c r="S1112" s="52" t="s">
        <v>67</v>
      </c>
      <c r="T1112" s="48">
        <v>0</v>
      </c>
      <c r="U1112" s="46">
        <v>0</v>
      </c>
      <c r="V1112" s="46">
        <v>0</v>
      </c>
      <c r="W1112" s="46">
        <v>0</v>
      </c>
      <c r="X1112" s="46">
        <v>0</v>
      </c>
      <c r="Y1112" s="48">
        <v>0</v>
      </c>
      <c r="Z1112" s="48">
        <v>0</v>
      </c>
      <c r="AA1112" s="52">
        <v>0</v>
      </c>
      <c r="AB1112" s="48">
        <v>0</v>
      </c>
      <c r="AC1112" s="52">
        <v>0</v>
      </c>
      <c r="AD1112" s="53" t="s">
        <v>68</v>
      </c>
    </row>
    <row r="1113" spans="1:30" ht="30" customHeight="1" x14ac:dyDescent="0.25">
      <c r="A1113" s="45" t="s">
        <v>60</v>
      </c>
      <c r="B1113" s="45" t="s">
        <v>61</v>
      </c>
      <c r="C1113" s="45" t="s">
        <v>1479</v>
      </c>
      <c r="D1113" s="46" t="s">
        <v>1845</v>
      </c>
      <c r="E1113" s="46" t="s">
        <v>1487</v>
      </c>
      <c r="F1113" s="46" t="s">
        <v>1850</v>
      </c>
      <c r="G1113" s="46" t="s">
        <v>1566</v>
      </c>
      <c r="H1113" s="47" t="s">
        <v>66</v>
      </c>
      <c r="I1113" s="48">
        <v>0</v>
      </c>
      <c r="J1113" s="49">
        <v>0</v>
      </c>
      <c r="K1113" s="46">
        <v>0</v>
      </c>
      <c r="L1113" s="46">
        <v>0</v>
      </c>
      <c r="M1113" s="49" t="s">
        <v>67</v>
      </c>
      <c r="N1113" s="51">
        <v>0</v>
      </c>
      <c r="O1113" s="52" t="s">
        <v>68</v>
      </c>
      <c r="P1113" s="48">
        <v>0</v>
      </c>
      <c r="Q1113" s="46">
        <v>0</v>
      </c>
      <c r="R1113" s="46" t="s">
        <v>67</v>
      </c>
      <c r="S1113" s="52" t="s">
        <v>67</v>
      </c>
      <c r="T1113" s="48">
        <v>0</v>
      </c>
      <c r="U1113" s="46">
        <v>0</v>
      </c>
      <c r="V1113" s="46">
        <v>0</v>
      </c>
      <c r="W1113" s="46">
        <v>0</v>
      </c>
      <c r="X1113" s="46">
        <v>0</v>
      </c>
      <c r="Y1113" s="48">
        <v>0</v>
      </c>
      <c r="Z1113" s="48">
        <v>0</v>
      </c>
      <c r="AA1113" s="52">
        <v>0</v>
      </c>
      <c r="AB1113" s="48">
        <v>0</v>
      </c>
      <c r="AC1113" s="52">
        <v>0</v>
      </c>
      <c r="AD1113" s="53" t="s">
        <v>68</v>
      </c>
    </row>
    <row r="1114" spans="1:30" ht="30" customHeight="1" x14ac:dyDescent="0.25">
      <c r="A1114" s="45" t="s">
        <v>60</v>
      </c>
      <c r="B1114" s="45" t="s">
        <v>61</v>
      </c>
      <c r="C1114" s="45" t="s">
        <v>1479</v>
      </c>
      <c r="D1114" s="46" t="s">
        <v>1845</v>
      </c>
      <c r="E1114" s="46" t="s">
        <v>1487</v>
      </c>
      <c r="F1114" s="46" t="s">
        <v>1851</v>
      </c>
      <c r="G1114" s="46" t="s">
        <v>1566</v>
      </c>
      <c r="H1114" s="47" t="s">
        <v>66</v>
      </c>
      <c r="I1114" s="48">
        <v>0</v>
      </c>
      <c r="J1114" s="49">
        <v>0</v>
      </c>
      <c r="K1114" s="46">
        <v>0</v>
      </c>
      <c r="L1114" s="46">
        <v>0</v>
      </c>
      <c r="M1114" s="49" t="s">
        <v>67</v>
      </c>
      <c r="N1114" s="54">
        <v>0</v>
      </c>
      <c r="O1114" s="52" t="s">
        <v>68</v>
      </c>
      <c r="P1114" s="48">
        <v>0</v>
      </c>
      <c r="Q1114" s="46">
        <v>0</v>
      </c>
      <c r="R1114" s="46" t="s">
        <v>67</v>
      </c>
      <c r="S1114" s="52" t="s">
        <v>67</v>
      </c>
      <c r="T1114" s="48">
        <v>0</v>
      </c>
      <c r="U1114" s="46">
        <v>0</v>
      </c>
      <c r="V1114" s="46">
        <v>0</v>
      </c>
      <c r="W1114" s="46">
        <v>0</v>
      </c>
      <c r="X1114" s="46">
        <v>0</v>
      </c>
      <c r="Y1114" s="48">
        <v>0</v>
      </c>
      <c r="Z1114" s="48">
        <v>0</v>
      </c>
      <c r="AA1114" s="52">
        <v>0</v>
      </c>
      <c r="AB1114" s="48">
        <v>0</v>
      </c>
      <c r="AC1114" s="52">
        <v>0</v>
      </c>
      <c r="AD1114" s="53" t="s">
        <v>68</v>
      </c>
    </row>
    <row r="1115" spans="1:30" ht="30" customHeight="1" x14ac:dyDescent="0.25">
      <c r="A1115" s="45" t="s">
        <v>60</v>
      </c>
      <c r="B1115" s="45" t="s">
        <v>61</v>
      </c>
      <c r="C1115" s="45" t="s">
        <v>1479</v>
      </c>
      <c r="D1115" s="46" t="s">
        <v>1852</v>
      </c>
      <c r="E1115" s="46" t="s">
        <v>1520</v>
      </c>
      <c r="F1115" s="46" t="s">
        <v>1853</v>
      </c>
      <c r="G1115" s="46" t="s">
        <v>1520</v>
      </c>
      <c r="H1115" s="47" t="s">
        <v>66</v>
      </c>
      <c r="I1115" s="48">
        <v>0</v>
      </c>
      <c r="J1115" s="49">
        <v>0</v>
      </c>
      <c r="K1115" s="46">
        <v>0</v>
      </c>
      <c r="L1115" s="46">
        <v>0</v>
      </c>
      <c r="M1115" s="49" t="s">
        <v>67</v>
      </c>
      <c r="N1115" s="54">
        <v>0</v>
      </c>
      <c r="O1115" s="52" t="s">
        <v>68</v>
      </c>
      <c r="P1115" s="48">
        <v>0</v>
      </c>
      <c r="Q1115" s="46">
        <v>0</v>
      </c>
      <c r="R1115" s="46" t="s">
        <v>67</v>
      </c>
      <c r="S1115" s="52" t="s">
        <v>67</v>
      </c>
      <c r="T1115" s="48">
        <v>0</v>
      </c>
      <c r="U1115" s="46">
        <v>0</v>
      </c>
      <c r="V1115" s="46">
        <v>0</v>
      </c>
      <c r="W1115" s="46">
        <v>0</v>
      </c>
      <c r="X1115" s="46">
        <v>0</v>
      </c>
      <c r="Y1115" s="48">
        <v>0</v>
      </c>
      <c r="Z1115" s="48">
        <v>0</v>
      </c>
      <c r="AA1115" s="52">
        <v>0</v>
      </c>
      <c r="AB1115" s="48">
        <v>0</v>
      </c>
      <c r="AC1115" s="52">
        <v>0</v>
      </c>
      <c r="AD1115" s="53" t="s">
        <v>68</v>
      </c>
    </row>
    <row r="1116" spans="1:30" ht="30" customHeight="1" x14ac:dyDescent="0.25">
      <c r="A1116" s="45" t="s">
        <v>60</v>
      </c>
      <c r="B1116" s="45" t="s">
        <v>61</v>
      </c>
      <c r="C1116" s="45" t="s">
        <v>1479</v>
      </c>
      <c r="D1116" s="46" t="s">
        <v>1852</v>
      </c>
      <c r="E1116" s="46" t="s">
        <v>1520</v>
      </c>
      <c r="F1116" s="46" t="s">
        <v>1854</v>
      </c>
      <c r="G1116" s="46" t="s">
        <v>1520</v>
      </c>
      <c r="H1116" s="47" t="s">
        <v>66</v>
      </c>
      <c r="I1116" s="48">
        <v>0</v>
      </c>
      <c r="J1116" s="49">
        <v>0</v>
      </c>
      <c r="K1116" s="46">
        <v>0</v>
      </c>
      <c r="L1116" s="46">
        <v>0</v>
      </c>
      <c r="M1116" s="49" t="s">
        <v>67</v>
      </c>
      <c r="N1116" s="51">
        <v>0</v>
      </c>
      <c r="O1116" s="52" t="s">
        <v>68</v>
      </c>
      <c r="P1116" s="48">
        <v>0</v>
      </c>
      <c r="Q1116" s="46">
        <v>0</v>
      </c>
      <c r="R1116" s="46" t="s">
        <v>67</v>
      </c>
      <c r="S1116" s="52" t="s">
        <v>67</v>
      </c>
      <c r="T1116" s="48">
        <v>0</v>
      </c>
      <c r="U1116" s="46">
        <v>0</v>
      </c>
      <c r="V1116" s="46">
        <v>0</v>
      </c>
      <c r="W1116" s="46">
        <v>0</v>
      </c>
      <c r="X1116" s="46">
        <v>0</v>
      </c>
      <c r="Y1116" s="48">
        <v>0</v>
      </c>
      <c r="Z1116" s="48">
        <v>0</v>
      </c>
      <c r="AA1116" s="52">
        <v>0</v>
      </c>
      <c r="AB1116" s="48">
        <v>0</v>
      </c>
      <c r="AC1116" s="52">
        <v>0</v>
      </c>
      <c r="AD1116" s="53" t="s">
        <v>68</v>
      </c>
    </row>
    <row r="1117" spans="1:30" ht="30" customHeight="1" x14ac:dyDescent="0.25">
      <c r="A1117" s="45" t="s">
        <v>60</v>
      </c>
      <c r="B1117" s="45" t="s">
        <v>61</v>
      </c>
      <c r="C1117" s="45" t="s">
        <v>1479</v>
      </c>
      <c r="D1117" s="46" t="s">
        <v>1852</v>
      </c>
      <c r="E1117" s="46" t="s">
        <v>1520</v>
      </c>
      <c r="F1117" s="46" t="s">
        <v>1855</v>
      </c>
      <c r="G1117" s="46" t="s">
        <v>1520</v>
      </c>
      <c r="H1117" s="47" t="s">
        <v>66</v>
      </c>
      <c r="I1117" s="48">
        <v>0</v>
      </c>
      <c r="J1117" s="49">
        <v>0</v>
      </c>
      <c r="K1117" s="46">
        <v>0</v>
      </c>
      <c r="L1117" s="46">
        <v>0</v>
      </c>
      <c r="M1117" s="49" t="s">
        <v>67</v>
      </c>
      <c r="N1117" s="54">
        <v>0</v>
      </c>
      <c r="O1117" s="52" t="s">
        <v>68</v>
      </c>
      <c r="P1117" s="48">
        <v>0</v>
      </c>
      <c r="Q1117" s="46">
        <v>0</v>
      </c>
      <c r="R1117" s="46" t="s">
        <v>67</v>
      </c>
      <c r="S1117" s="52" t="s">
        <v>67</v>
      </c>
      <c r="T1117" s="48">
        <v>0</v>
      </c>
      <c r="U1117" s="46">
        <v>0</v>
      </c>
      <c r="V1117" s="46">
        <v>0</v>
      </c>
      <c r="W1117" s="46">
        <v>0</v>
      </c>
      <c r="X1117" s="46">
        <v>0</v>
      </c>
      <c r="Y1117" s="48">
        <v>0</v>
      </c>
      <c r="Z1117" s="48">
        <v>0</v>
      </c>
      <c r="AA1117" s="52">
        <v>0</v>
      </c>
      <c r="AB1117" s="48">
        <v>0</v>
      </c>
      <c r="AC1117" s="52">
        <v>0</v>
      </c>
      <c r="AD1117" s="53" t="s">
        <v>68</v>
      </c>
    </row>
    <row r="1118" spans="1:30" ht="30" customHeight="1" x14ac:dyDescent="0.25">
      <c r="A1118" s="45" t="s">
        <v>60</v>
      </c>
      <c r="B1118" s="45" t="s">
        <v>61</v>
      </c>
      <c r="C1118" s="45" t="s">
        <v>1479</v>
      </c>
      <c r="D1118" s="46" t="s">
        <v>1852</v>
      </c>
      <c r="E1118" s="46" t="s">
        <v>1520</v>
      </c>
      <c r="F1118" s="46" t="s">
        <v>1856</v>
      </c>
      <c r="G1118" s="46" t="s">
        <v>1520</v>
      </c>
      <c r="H1118" s="47" t="s">
        <v>66</v>
      </c>
      <c r="I1118" s="48">
        <v>0</v>
      </c>
      <c r="J1118" s="49">
        <v>0</v>
      </c>
      <c r="K1118" s="46">
        <v>0</v>
      </c>
      <c r="L1118" s="46">
        <v>0</v>
      </c>
      <c r="M1118" s="49" t="s">
        <v>67</v>
      </c>
      <c r="N1118" s="51">
        <v>0</v>
      </c>
      <c r="O1118" s="52" t="s">
        <v>68</v>
      </c>
      <c r="P1118" s="48">
        <v>0</v>
      </c>
      <c r="Q1118" s="46">
        <v>0</v>
      </c>
      <c r="R1118" s="46" t="s">
        <v>67</v>
      </c>
      <c r="S1118" s="52" t="s">
        <v>67</v>
      </c>
      <c r="T1118" s="48">
        <v>0</v>
      </c>
      <c r="U1118" s="46">
        <v>0</v>
      </c>
      <c r="V1118" s="46">
        <v>0</v>
      </c>
      <c r="W1118" s="46">
        <v>0</v>
      </c>
      <c r="X1118" s="46">
        <v>0</v>
      </c>
      <c r="Y1118" s="48">
        <v>0</v>
      </c>
      <c r="Z1118" s="48">
        <v>0</v>
      </c>
      <c r="AA1118" s="52">
        <v>0</v>
      </c>
      <c r="AB1118" s="48">
        <v>0</v>
      </c>
      <c r="AC1118" s="52">
        <v>0</v>
      </c>
      <c r="AD1118" s="53" t="s">
        <v>68</v>
      </c>
    </row>
    <row r="1119" spans="1:30" ht="30" customHeight="1" x14ac:dyDescent="0.25">
      <c r="A1119" s="45" t="s">
        <v>60</v>
      </c>
      <c r="B1119" s="45" t="s">
        <v>61</v>
      </c>
      <c r="C1119" s="45" t="s">
        <v>1479</v>
      </c>
      <c r="D1119" s="46" t="s">
        <v>1852</v>
      </c>
      <c r="E1119" s="46" t="s">
        <v>1520</v>
      </c>
      <c r="F1119" s="46" t="s">
        <v>1857</v>
      </c>
      <c r="G1119" s="46" t="s">
        <v>1520</v>
      </c>
      <c r="H1119" s="47" t="s">
        <v>66</v>
      </c>
      <c r="I1119" s="48">
        <v>0</v>
      </c>
      <c r="J1119" s="49">
        <v>0</v>
      </c>
      <c r="K1119" s="46">
        <v>0</v>
      </c>
      <c r="L1119" s="46">
        <v>0</v>
      </c>
      <c r="M1119" s="49" t="s">
        <v>67</v>
      </c>
      <c r="N1119" s="54">
        <v>0</v>
      </c>
      <c r="O1119" s="52" t="s">
        <v>68</v>
      </c>
      <c r="P1119" s="48">
        <v>0</v>
      </c>
      <c r="Q1119" s="46">
        <v>0</v>
      </c>
      <c r="R1119" s="46" t="s">
        <v>67</v>
      </c>
      <c r="S1119" s="52" t="s">
        <v>67</v>
      </c>
      <c r="T1119" s="48">
        <v>0</v>
      </c>
      <c r="U1119" s="46">
        <v>0</v>
      </c>
      <c r="V1119" s="46">
        <v>0</v>
      </c>
      <c r="W1119" s="46">
        <v>0</v>
      </c>
      <c r="X1119" s="46">
        <v>0</v>
      </c>
      <c r="Y1119" s="48">
        <v>0</v>
      </c>
      <c r="Z1119" s="48">
        <v>0</v>
      </c>
      <c r="AA1119" s="52">
        <v>0</v>
      </c>
      <c r="AB1119" s="48">
        <v>0</v>
      </c>
      <c r="AC1119" s="52">
        <v>0</v>
      </c>
      <c r="AD1119" s="53" t="s">
        <v>68</v>
      </c>
    </row>
    <row r="1120" spans="1:30" ht="30" customHeight="1" x14ac:dyDescent="0.25">
      <c r="A1120" s="45" t="s">
        <v>60</v>
      </c>
      <c r="B1120" s="45" t="s">
        <v>61</v>
      </c>
      <c r="C1120" s="45" t="s">
        <v>1479</v>
      </c>
      <c r="D1120" s="46" t="s">
        <v>1858</v>
      </c>
      <c r="E1120" s="46" t="s">
        <v>1510</v>
      </c>
      <c r="F1120" s="46" t="s">
        <v>1859</v>
      </c>
      <c r="G1120" s="46" t="s">
        <v>1510</v>
      </c>
      <c r="H1120" s="47" t="s">
        <v>66</v>
      </c>
      <c r="I1120" s="48">
        <v>0</v>
      </c>
      <c r="J1120" s="49">
        <v>0</v>
      </c>
      <c r="K1120" s="46">
        <v>0</v>
      </c>
      <c r="L1120" s="46">
        <v>0</v>
      </c>
      <c r="M1120" s="49" t="s">
        <v>67</v>
      </c>
      <c r="N1120" s="51">
        <v>0</v>
      </c>
      <c r="O1120" s="52" t="s">
        <v>68</v>
      </c>
      <c r="P1120" s="48">
        <v>0</v>
      </c>
      <c r="Q1120" s="46">
        <v>0</v>
      </c>
      <c r="R1120" s="46" t="s">
        <v>67</v>
      </c>
      <c r="S1120" s="52" t="s">
        <v>67</v>
      </c>
      <c r="T1120" s="48">
        <v>0</v>
      </c>
      <c r="U1120" s="46">
        <v>0</v>
      </c>
      <c r="V1120" s="46">
        <v>0</v>
      </c>
      <c r="W1120" s="46">
        <v>0</v>
      </c>
      <c r="X1120" s="46">
        <v>0</v>
      </c>
      <c r="Y1120" s="48">
        <v>0</v>
      </c>
      <c r="Z1120" s="48">
        <v>0</v>
      </c>
      <c r="AA1120" s="52">
        <v>0</v>
      </c>
      <c r="AB1120" s="48">
        <v>0</v>
      </c>
      <c r="AC1120" s="52">
        <v>0</v>
      </c>
      <c r="AD1120" s="53" t="s">
        <v>68</v>
      </c>
    </row>
    <row r="1121" spans="1:30" ht="30" customHeight="1" x14ac:dyDescent="0.25">
      <c r="A1121" s="45" t="s">
        <v>60</v>
      </c>
      <c r="B1121" s="45" t="s">
        <v>61</v>
      </c>
      <c r="C1121" s="45" t="s">
        <v>1479</v>
      </c>
      <c r="D1121" s="46" t="s">
        <v>1858</v>
      </c>
      <c r="E1121" s="46" t="s">
        <v>1510</v>
      </c>
      <c r="F1121" s="46" t="s">
        <v>1860</v>
      </c>
      <c r="G1121" s="46" t="s">
        <v>1510</v>
      </c>
      <c r="H1121" s="47" t="s">
        <v>66</v>
      </c>
      <c r="I1121" s="48">
        <v>0</v>
      </c>
      <c r="J1121" s="49">
        <v>0</v>
      </c>
      <c r="K1121" s="46">
        <v>0</v>
      </c>
      <c r="L1121" s="46">
        <v>0</v>
      </c>
      <c r="M1121" s="49" t="s">
        <v>67</v>
      </c>
      <c r="N1121" s="54">
        <v>0</v>
      </c>
      <c r="O1121" s="52" t="s">
        <v>68</v>
      </c>
      <c r="P1121" s="48">
        <v>0</v>
      </c>
      <c r="Q1121" s="46">
        <v>0</v>
      </c>
      <c r="R1121" s="46" t="s">
        <v>67</v>
      </c>
      <c r="S1121" s="52" t="s">
        <v>67</v>
      </c>
      <c r="T1121" s="48">
        <v>0</v>
      </c>
      <c r="U1121" s="46">
        <v>0</v>
      </c>
      <c r="V1121" s="46">
        <v>0</v>
      </c>
      <c r="W1121" s="46">
        <v>0</v>
      </c>
      <c r="X1121" s="46">
        <v>0</v>
      </c>
      <c r="Y1121" s="48">
        <v>0</v>
      </c>
      <c r="Z1121" s="48">
        <v>0</v>
      </c>
      <c r="AA1121" s="52">
        <v>0</v>
      </c>
      <c r="AB1121" s="48">
        <v>0</v>
      </c>
      <c r="AC1121" s="52">
        <v>0</v>
      </c>
      <c r="AD1121" s="53" t="s">
        <v>68</v>
      </c>
    </row>
    <row r="1122" spans="1:30" ht="30" customHeight="1" x14ac:dyDescent="0.25">
      <c r="A1122" s="45" t="s">
        <v>60</v>
      </c>
      <c r="B1122" s="45" t="s">
        <v>61</v>
      </c>
      <c r="C1122" s="45" t="s">
        <v>1479</v>
      </c>
      <c r="D1122" s="46" t="s">
        <v>1858</v>
      </c>
      <c r="E1122" s="46" t="s">
        <v>1510</v>
      </c>
      <c r="F1122" s="46" t="s">
        <v>1861</v>
      </c>
      <c r="G1122" s="46" t="s">
        <v>1510</v>
      </c>
      <c r="H1122" s="47" t="s">
        <v>66</v>
      </c>
      <c r="I1122" s="48">
        <v>0</v>
      </c>
      <c r="J1122" s="49">
        <v>0</v>
      </c>
      <c r="K1122" s="46">
        <v>0</v>
      </c>
      <c r="L1122" s="46">
        <v>0</v>
      </c>
      <c r="M1122" s="49" t="s">
        <v>67</v>
      </c>
      <c r="N1122" s="54">
        <v>0</v>
      </c>
      <c r="O1122" s="52" t="s">
        <v>68</v>
      </c>
      <c r="P1122" s="48">
        <v>0</v>
      </c>
      <c r="Q1122" s="46">
        <v>0</v>
      </c>
      <c r="R1122" s="46" t="s">
        <v>67</v>
      </c>
      <c r="S1122" s="52" t="s">
        <v>67</v>
      </c>
      <c r="T1122" s="48">
        <v>0</v>
      </c>
      <c r="U1122" s="46">
        <v>0</v>
      </c>
      <c r="V1122" s="46">
        <v>0</v>
      </c>
      <c r="W1122" s="46">
        <v>0</v>
      </c>
      <c r="X1122" s="46">
        <v>0</v>
      </c>
      <c r="Y1122" s="48">
        <v>0</v>
      </c>
      <c r="Z1122" s="48">
        <v>0</v>
      </c>
      <c r="AA1122" s="52">
        <v>0</v>
      </c>
      <c r="AB1122" s="48">
        <v>0</v>
      </c>
      <c r="AC1122" s="52">
        <v>0</v>
      </c>
      <c r="AD1122" s="53" t="s">
        <v>68</v>
      </c>
    </row>
    <row r="1123" spans="1:30" ht="30" customHeight="1" x14ac:dyDescent="0.25">
      <c r="A1123" s="45" t="s">
        <v>60</v>
      </c>
      <c r="B1123" s="45" t="s">
        <v>61</v>
      </c>
      <c r="C1123" s="45" t="s">
        <v>1479</v>
      </c>
      <c r="D1123" s="46" t="s">
        <v>1862</v>
      </c>
      <c r="E1123" s="46" t="s">
        <v>1487</v>
      </c>
      <c r="F1123" s="46" t="s">
        <v>1863</v>
      </c>
      <c r="G1123" s="46" t="s">
        <v>1487</v>
      </c>
      <c r="H1123" s="47" t="s">
        <v>66</v>
      </c>
      <c r="I1123" s="48">
        <v>0</v>
      </c>
      <c r="J1123" s="49">
        <v>0</v>
      </c>
      <c r="K1123" s="46">
        <v>0</v>
      </c>
      <c r="L1123" s="46">
        <v>0</v>
      </c>
      <c r="M1123" s="49" t="s">
        <v>67</v>
      </c>
      <c r="N1123" s="51">
        <v>0</v>
      </c>
      <c r="O1123" s="52" t="s">
        <v>68</v>
      </c>
      <c r="P1123" s="48">
        <v>0</v>
      </c>
      <c r="Q1123" s="46">
        <v>0</v>
      </c>
      <c r="R1123" s="46" t="s">
        <v>67</v>
      </c>
      <c r="S1123" s="52" t="s">
        <v>67</v>
      </c>
      <c r="T1123" s="48">
        <v>0</v>
      </c>
      <c r="U1123" s="46">
        <v>0</v>
      </c>
      <c r="V1123" s="46">
        <v>0</v>
      </c>
      <c r="W1123" s="46">
        <v>0</v>
      </c>
      <c r="X1123" s="46">
        <v>0</v>
      </c>
      <c r="Y1123" s="48">
        <v>0</v>
      </c>
      <c r="Z1123" s="48">
        <v>0</v>
      </c>
      <c r="AA1123" s="52">
        <v>0</v>
      </c>
      <c r="AB1123" s="48">
        <v>0</v>
      </c>
      <c r="AC1123" s="52">
        <v>0</v>
      </c>
      <c r="AD1123" s="53" t="s">
        <v>68</v>
      </c>
    </row>
    <row r="1124" spans="1:30" ht="30" customHeight="1" x14ac:dyDescent="0.25">
      <c r="A1124" s="45" t="s">
        <v>1864</v>
      </c>
      <c r="B1124" s="45" t="s">
        <v>399</v>
      </c>
      <c r="C1124" s="45" t="s">
        <v>1865</v>
      </c>
      <c r="D1124" s="46" t="s">
        <v>1866</v>
      </c>
      <c r="E1124" s="46" t="s">
        <v>1865</v>
      </c>
      <c r="F1124" s="46" t="s">
        <v>1867</v>
      </c>
      <c r="G1124" s="46" t="s">
        <v>1865</v>
      </c>
      <c r="H1124" s="47" t="s">
        <v>66</v>
      </c>
      <c r="I1124" s="48">
        <v>0</v>
      </c>
      <c r="J1124" s="49">
        <v>0</v>
      </c>
      <c r="K1124" s="46">
        <v>0</v>
      </c>
      <c r="L1124" s="46">
        <v>0</v>
      </c>
      <c r="M1124" s="49" t="s">
        <v>67</v>
      </c>
      <c r="N1124" s="54">
        <v>0</v>
      </c>
      <c r="O1124" s="52" t="s">
        <v>68</v>
      </c>
      <c r="P1124" s="48">
        <v>0</v>
      </c>
      <c r="Q1124" s="46">
        <v>0</v>
      </c>
      <c r="R1124" s="46" t="s">
        <v>67</v>
      </c>
      <c r="S1124" s="52" t="s">
        <v>67</v>
      </c>
      <c r="T1124" s="48">
        <v>0</v>
      </c>
      <c r="U1124" s="46">
        <v>0</v>
      </c>
      <c r="V1124" s="46">
        <v>0</v>
      </c>
      <c r="W1124" s="46">
        <v>0</v>
      </c>
      <c r="X1124" s="46">
        <v>0</v>
      </c>
      <c r="Y1124" s="48">
        <v>0</v>
      </c>
      <c r="Z1124" s="48">
        <v>0</v>
      </c>
      <c r="AA1124" s="52">
        <v>0</v>
      </c>
      <c r="AB1124" s="48">
        <v>0</v>
      </c>
      <c r="AC1124" s="52">
        <v>0</v>
      </c>
      <c r="AD1124" s="53" t="s">
        <v>68</v>
      </c>
    </row>
    <row r="1125" spans="1:30" ht="30" customHeight="1" x14ac:dyDescent="0.25">
      <c r="A1125" s="45" t="s">
        <v>1864</v>
      </c>
      <c r="B1125" s="45" t="s">
        <v>399</v>
      </c>
      <c r="C1125" s="45" t="s">
        <v>1865</v>
      </c>
      <c r="D1125" s="46" t="s">
        <v>1866</v>
      </c>
      <c r="E1125" s="46" t="s">
        <v>1865</v>
      </c>
      <c r="F1125" s="46" t="s">
        <v>1868</v>
      </c>
      <c r="G1125" s="46" t="s">
        <v>1865</v>
      </c>
      <c r="H1125" s="47" t="s">
        <v>66</v>
      </c>
      <c r="I1125" s="48">
        <v>0</v>
      </c>
      <c r="J1125" s="49">
        <v>0</v>
      </c>
      <c r="K1125" s="46">
        <v>0</v>
      </c>
      <c r="L1125" s="46">
        <v>0</v>
      </c>
      <c r="M1125" s="49" t="s">
        <v>67</v>
      </c>
      <c r="N1125" s="51">
        <v>0</v>
      </c>
      <c r="O1125" s="52" t="s">
        <v>68</v>
      </c>
      <c r="P1125" s="48">
        <v>0</v>
      </c>
      <c r="Q1125" s="46">
        <v>0</v>
      </c>
      <c r="R1125" s="46" t="s">
        <v>67</v>
      </c>
      <c r="S1125" s="52" t="s">
        <v>67</v>
      </c>
      <c r="T1125" s="48">
        <v>0</v>
      </c>
      <c r="U1125" s="46">
        <v>0</v>
      </c>
      <c r="V1125" s="46">
        <v>0</v>
      </c>
      <c r="W1125" s="46">
        <v>0</v>
      </c>
      <c r="X1125" s="46">
        <v>0</v>
      </c>
      <c r="Y1125" s="48">
        <v>0</v>
      </c>
      <c r="Z1125" s="48">
        <v>0</v>
      </c>
      <c r="AA1125" s="52">
        <v>0</v>
      </c>
      <c r="AB1125" s="48">
        <v>0</v>
      </c>
      <c r="AC1125" s="52">
        <v>0</v>
      </c>
      <c r="AD1125" s="53" t="s">
        <v>68</v>
      </c>
    </row>
    <row r="1126" spans="1:30" ht="30" customHeight="1" x14ac:dyDescent="0.25">
      <c r="A1126" s="45" t="s">
        <v>1864</v>
      </c>
      <c r="B1126" s="45" t="s">
        <v>399</v>
      </c>
      <c r="C1126" s="45" t="s">
        <v>1865</v>
      </c>
      <c r="D1126" s="46" t="s">
        <v>1866</v>
      </c>
      <c r="E1126" s="46" t="s">
        <v>1865</v>
      </c>
      <c r="F1126" s="46" t="s">
        <v>1869</v>
      </c>
      <c r="G1126" s="46" t="s">
        <v>1865</v>
      </c>
      <c r="H1126" s="47" t="s">
        <v>66</v>
      </c>
      <c r="I1126" s="48">
        <v>0</v>
      </c>
      <c r="J1126" s="49">
        <v>0</v>
      </c>
      <c r="K1126" s="46">
        <v>0</v>
      </c>
      <c r="L1126" s="46">
        <v>0</v>
      </c>
      <c r="M1126" s="49" t="s">
        <v>67</v>
      </c>
      <c r="N1126" s="54">
        <v>0</v>
      </c>
      <c r="O1126" s="52" t="s">
        <v>68</v>
      </c>
      <c r="P1126" s="48">
        <v>0</v>
      </c>
      <c r="Q1126" s="46">
        <v>0</v>
      </c>
      <c r="R1126" s="46" t="s">
        <v>67</v>
      </c>
      <c r="S1126" s="52" t="s">
        <v>67</v>
      </c>
      <c r="T1126" s="48">
        <v>0</v>
      </c>
      <c r="U1126" s="46">
        <v>0</v>
      </c>
      <c r="V1126" s="46">
        <v>0</v>
      </c>
      <c r="W1126" s="46">
        <v>0</v>
      </c>
      <c r="X1126" s="46">
        <v>0</v>
      </c>
      <c r="Y1126" s="48">
        <v>0</v>
      </c>
      <c r="Z1126" s="48">
        <v>0</v>
      </c>
      <c r="AA1126" s="52">
        <v>0</v>
      </c>
      <c r="AB1126" s="48">
        <v>0</v>
      </c>
      <c r="AC1126" s="52">
        <v>0</v>
      </c>
      <c r="AD1126" s="53" t="s">
        <v>68</v>
      </c>
    </row>
    <row r="1127" spans="1:30" ht="30" customHeight="1" x14ac:dyDescent="0.25">
      <c r="A1127" s="45" t="s">
        <v>1864</v>
      </c>
      <c r="B1127" s="45" t="s">
        <v>399</v>
      </c>
      <c r="C1127" s="45" t="s">
        <v>1865</v>
      </c>
      <c r="D1127" s="46" t="s">
        <v>1866</v>
      </c>
      <c r="E1127" s="46" t="s">
        <v>1865</v>
      </c>
      <c r="F1127" s="46" t="s">
        <v>1870</v>
      </c>
      <c r="G1127" s="46" t="s">
        <v>1865</v>
      </c>
      <c r="H1127" s="47" t="s">
        <v>66</v>
      </c>
      <c r="I1127" s="48">
        <v>0</v>
      </c>
      <c r="J1127" s="49">
        <v>0</v>
      </c>
      <c r="K1127" s="46">
        <v>0</v>
      </c>
      <c r="L1127" s="46">
        <v>0</v>
      </c>
      <c r="M1127" s="49" t="s">
        <v>67</v>
      </c>
      <c r="N1127" s="51">
        <v>0</v>
      </c>
      <c r="O1127" s="52" t="s">
        <v>68</v>
      </c>
      <c r="P1127" s="48">
        <v>0</v>
      </c>
      <c r="Q1127" s="46">
        <v>0</v>
      </c>
      <c r="R1127" s="46" t="s">
        <v>67</v>
      </c>
      <c r="S1127" s="52" t="s">
        <v>67</v>
      </c>
      <c r="T1127" s="48">
        <v>0</v>
      </c>
      <c r="U1127" s="46">
        <v>0</v>
      </c>
      <c r="V1127" s="46">
        <v>0</v>
      </c>
      <c r="W1127" s="46">
        <v>0</v>
      </c>
      <c r="X1127" s="46">
        <v>0</v>
      </c>
      <c r="Y1127" s="48">
        <v>0</v>
      </c>
      <c r="Z1127" s="48">
        <v>0</v>
      </c>
      <c r="AA1127" s="52">
        <v>0</v>
      </c>
      <c r="AB1127" s="48">
        <v>0</v>
      </c>
      <c r="AC1127" s="52">
        <v>0</v>
      </c>
      <c r="AD1127" s="53" t="s">
        <v>68</v>
      </c>
    </row>
    <row r="1128" spans="1:30" ht="30" customHeight="1" x14ac:dyDescent="0.25">
      <c r="A1128" s="45" t="s">
        <v>1864</v>
      </c>
      <c r="B1128" s="45" t="s">
        <v>399</v>
      </c>
      <c r="C1128" s="45" t="s">
        <v>1865</v>
      </c>
      <c r="D1128" s="46" t="s">
        <v>1866</v>
      </c>
      <c r="E1128" s="46" t="s">
        <v>1865</v>
      </c>
      <c r="F1128" s="46" t="s">
        <v>1871</v>
      </c>
      <c r="G1128" s="46" t="s">
        <v>1865</v>
      </c>
      <c r="H1128" s="47" t="s">
        <v>66</v>
      </c>
      <c r="I1128" s="48">
        <v>0</v>
      </c>
      <c r="J1128" s="49">
        <v>0</v>
      </c>
      <c r="K1128" s="46">
        <v>0</v>
      </c>
      <c r="L1128" s="46">
        <v>0</v>
      </c>
      <c r="M1128" s="49" t="s">
        <v>67</v>
      </c>
      <c r="N1128" s="54">
        <v>0</v>
      </c>
      <c r="O1128" s="52" t="s">
        <v>68</v>
      </c>
      <c r="P1128" s="48">
        <v>0</v>
      </c>
      <c r="Q1128" s="46">
        <v>0</v>
      </c>
      <c r="R1128" s="46" t="s">
        <v>67</v>
      </c>
      <c r="S1128" s="52" t="s">
        <v>67</v>
      </c>
      <c r="T1128" s="48">
        <v>0</v>
      </c>
      <c r="U1128" s="46">
        <v>0</v>
      </c>
      <c r="V1128" s="46">
        <v>0</v>
      </c>
      <c r="W1128" s="46">
        <v>0</v>
      </c>
      <c r="X1128" s="46">
        <v>0</v>
      </c>
      <c r="Y1128" s="48">
        <v>0</v>
      </c>
      <c r="Z1128" s="48">
        <v>0</v>
      </c>
      <c r="AA1128" s="52">
        <v>0</v>
      </c>
      <c r="AB1128" s="48">
        <v>0</v>
      </c>
      <c r="AC1128" s="52">
        <v>0</v>
      </c>
      <c r="AD1128" s="53" t="s">
        <v>68</v>
      </c>
    </row>
    <row r="1129" spans="1:30" ht="30" customHeight="1" x14ac:dyDescent="0.25">
      <c r="A1129" s="45" t="s">
        <v>1864</v>
      </c>
      <c r="B1129" s="45" t="s">
        <v>399</v>
      </c>
      <c r="C1129" s="45" t="s">
        <v>1865</v>
      </c>
      <c r="D1129" s="46" t="s">
        <v>1866</v>
      </c>
      <c r="E1129" s="46" t="s">
        <v>1865</v>
      </c>
      <c r="F1129" s="46" t="s">
        <v>1872</v>
      </c>
      <c r="G1129" s="46" t="s">
        <v>1865</v>
      </c>
      <c r="H1129" s="47" t="s">
        <v>66</v>
      </c>
      <c r="I1129" s="48">
        <v>0</v>
      </c>
      <c r="J1129" s="49">
        <v>0</v>
      </c>
      <c r="K1129" s="46">
        <v>0</v>
      </c>
      <c r="L1129" s="46">
        <v>0</v>
      </c>
      <c r="M1129" s="49" t="s">
        <v>67</v>
      </c>
      <c r="N1129" s="54">
        <v>0</v>
      </c>
      <c r="O1129" s="52" t="s">
        <v>68</v>
      </c>
      <c r="P1129" s="48">
        <v>0</v>
      </c>
      <c r="Q1129" s="46">
        <v>0</v>
      </c>
      <c r="R1129" s="46" t="s">
        <v>67</v>
      </c>
      <c r="S1129" s="52" t="s">
        <v>67</v>
      </c>
      <c r="T1129" s="48">
        <v>0</v>
      </c>
      <c r="U1129" s="46">
        <v>0</v>
      </c>
      <c r="V1129" s="46">
        <v>0</v>
      </c>
      <c r="W1129" s="46">
        <v>0</v>
      </c>
      <c r="X1129" s="46">
        <v>0</v>
      </c>
      <c r="Y1129" s="48">
        <v>0</v>
      </c>
      <c r="Z1129" s="48">
        <v>0</v>
      </c>
      <c r="AA1129" s="52">
        <v>0</v>
      </c>
      <c r="AB1129" s="48">
        <v>0</v>
      </c>
      <c r="AC1129" s="52">
        <v>0</v>
      </c>
      <c r="AD1129" s="53" t="s">
        <v>68</v>
      </c>
    </row>
    <row r="1130" spans="1:30" ht="30" customHeight="1" thickBot="1" x14ac:dyDescent="0.3">
      <c r="A1130" s="45" t="s">
        <v>1864</v>
      </c>
      <c r="B1130" s="45" t="s">
        <v>399</v>
      </c>
      <c r="C1130" s="45" t="s">
        <v>1865</v>
      </c>
      <c r="D1130" s="46" t="s">
        <v>1866</v>
      </c>
      <c r="E1130" s="46" t="s">
        <v>1865</v>
      </c>
      <c r="F1130" s="46" t="s">
        <v>1873</v>
      </c>
      <c r="G1130" s="46" t="s">
        <v>1865</v>
      </c>
      <c r="H1130" s="47" t="s">
        <v>66</v>
      </c>
      <c r="I1130" s="48">
        <v>0</v>
      </c>
      <c r="J1130" s="49">
        <v>0</v>
      </c>
      <c r="K1130" s="46">
        <v>0</v>
      </c>
      <c r="L1130" s="46">
        <v>0</v>
      </c>
      <c r="M1130" s="55" t="s">
        <v>67</v>
      </c>
      <c r="N1130" s="56">
        <v>0</v>
      </c>
      <c r="O1130" s="57" t="s">
        <v>68</v>
      </c>
      <c r="P1130" s="48">
        <v>0</v>
      </c>
      <c r="Q1130" s="46">
        <v>0</v>
      </c>
      <c r="R1130" s="46" t="s">
        <v>67</v>
      </c>
      <c r="S1130" s="52" t="s">
        <v>67</v>
      </c>
      <c r="T1130" s="48">
        <v>0</v>
      </c>
      <c r="U1130" s="46">
        <v>0</v>
      </c>
      <c r="V1130" s="58">
        <v>0</v>
      </c>
      <c r="W1130" s="58">
        <v>0</v>
      </c>
      <c r="X1130" s="58">
        <v>0</v>
      </c>
      <c r="Y1130" s="59">
        <v>0</v>
      </c>
      <c r="Z1130" s="48">
        <v>0</v>
      </c>
      <c r="AA1130" s="52">
        <v>0</v>
      </c>
      <c r="AB1130" s="48">
        <v>0</v>
      </c>
      <c r="AC1130" s="52">
        <v>0</v>
      </c>
      <c r="AD1130" s="53" t="s">
        <v>68</v>
      </c>
    </row>
    <row r="1131" spans="1:30" ht="15.75" thickBot="1" x14ac:dyDescent="0.3">
      <c r="A1131" s="60" t="s">
        <v>1874</v>
      </c>
      <c r="B1131" s="61"/>
      <c r="C1131" s="62"/>
      <c r="D1131" s="62"/>
      <c r="E1131" s="62"/>
      <c r="F1131" s="62"/>
      <c r="G1131" s="62"/>
      <c r="H1131" s="63"/>
      <c r="I1131" s="64">
        <f>SUM(I8:I1130)</f>
        <v>0</v>
      </c>
      <c r="J1131" s="64">
        <f t="shared" ref="J1131:AD1131" si="0">SUM(J8:J1130)</f>
        <v>0</v>
      </c>
      <c r="K1131" s="64">
        <f t="shared" si="0"/>
        <v>0</v>
      </c>
      <c r="L1131" s="65">
        <f>SUM(L8:L1130)</f>
        <v>0</v>
      </c>
      <c r="M1131" s="66">
        <f t="shared" si="0"/>
        <v>0</v>
      </c>
      <c r="N1131" s="67">
        <f t="shared" si="0"/>
        <v>5</v>
      </c>
      <c r="O1131" s="68">
        <f t="shared" si="0"/>
        <v>0</v>
      </c>
      <c r="P1131" s="68">
        <f t="shared" si="0"/>
        <v>0</v>
      </c>
      <c r="Q1131" s="64">
        <f t="shared" si="0"/>
        <v>0</v>
      </c>
      <c r="R1131" s="64">
        <f t="shared" si="0"/>
        <v>0</v>
      </c>
      <c r="S1131" s="69">
        <f t="shared" si="0"/>
        <v>0</v>
      </c>
      <c r="T1131" s="70">
        <f t="shared" si="0"/>
        <v>0</v>
      </c>
      <c r="U1131" s="65">
        <f t="shared" si="0"/>
        <v>4</v>
      </c>
      <c r="V1131" s="65">
        <f t="shared" si="0"/>
        <v>0</v>
      </c>
      <c r="W1131" s="65">
        <f t="shared" si="0"/>
        <v>2</v>
      </c>
      <c r="X1131" s="65">
        <f t="shared" si="0"/>
        <v>0</v>
      </c>
      <c r="Y1131" s="65">
        <f t="shared" si="0"/>
        <v>0</v>
      </c>
      <c r="Z1131" s="65">
        <f t="shared" si="0"/>
        <v>0</v>
      </c>
      <c r="AA1131" s="65">
        <f t="shared" si="0"/>
        <v>0</v>
      </c>
      <c r="AB1131" s="65">
        <f t="shared" si="0"/>
        <v>7</v>
      </c>
      <c r="AC1131" s="69">
        <f t="shared" si="0"/>
        <v>0</v>
      </c>
      <c r="AD1131" s="71">
        <f t="shared" si="0"/>
        <v>0</v>
      </c>
    </row>
    <row r="1132" spans="1:30" x14ac:dyDescent="0.25">
      <c r="M1132" s="72"/>
      <c r="N1132" s="73"/>
      <c r="O1132" s="72"/>
      <c r="V1132" s="72"/>
      <c r="W1132" s="73"/>
      <c r="X1132" s="73"/>
      <c r="Y1132" s="72"/>
    </row>
    <row r="1133" spans="1:30" x14ac:dyDescent="0.25">
      <c r="A1133" s="74" t="s">
        <v>1875</v>
      </c>
      <c r="C1133" s="75"/>
      <c r="M1133" s="72"/>
      <c r="N1133" s="73"/>
      <c r="O1133" s="72"/>
      <c r="V1133" s="72"/>
      <c r="W1133" s="73"/>
      <c r="X1133" s="73"/>
      <c r="Y1133" s="72"/>
    </row>
    <row r="1134" spans="1:30" x14ac:dyDescent="0.25">
      <c r="A1134" s="76" t="s">
        <v>1876</v>
      </c>
      <c r="B1134" s="77"/>
      <c r="C1134" s="78"/>
      <c r="D1134" s="79"/>
      <c r="E1134" s="79"/>
      <c r="F1134" s="79"/>
      <c r="G1134" s="79"/>
      <c r="H1134" s="79"/>
      <c r="I1134" s="80"/>
      <c r="J1134" s="81"/>
      <c r="K1134" s="81"/>
      <c r="L1134" s="82"/>
      <c r="M1134" s="83"/>
      <c r="N1134" s="73"/>
      <c r="O1134" s="83"/>
      <c r="P1134" s="82"/>
      <c r="Q1134" s="82"/>
      <c r="V1134" s="72"/>
      <c r="W1134" s="73"/>
      <c r="X1134" s="73"/>
      <c r="Y1134" s="72"/>
    </row>
    <row r="1135" spans="1:30" ht="15" customHeight="1" x14ac:dyDescent="0.25">
      <c r="A1135" s="84" t="s">
        <v>1877</v>
      </c>
      <c r="B1135" s="85"/>
      <c r="C1135" s="86"/>
      <c r="D1135" s="86"/>
      <c r="E1135" s="86"/>
      <c r="F1135" s="86"/>
      <c r="G1135" s="86"/>
      <c r="H1135" s="86"/>
      <c r="I1135" s="87"/>
      <c r="J1135" s="88"/>
      <c r="K1135" s="88"/>
      <c r="L1135" s="89"/>
      <c r="M1135" s="89"/>
      <c r="N1135" s="73"/>
      <c r="O1135" s="89"/>
      <c r="P1135" s="89"/>
      <c r="Q1135" s="89"/>
      <c r="R1135" s="90"/>
      <c r="S1135" s="90"/>
      <c r="V1135" s="72"/>
      <c r="W1135" s="73"/>
      <c r="X1135" s="73"/>
      <c r="Y1135" s="72"/>
    </row>
    <row r="1136" spans="1:30" ht="15" customHeight="1" x14ac:dyDescent="0.25">
      <c r="A1136" s="84" t="s">
        <v>1878</v>
      </c>
      <c r="B1136" s="85"/>
      <c r="C1136" s="86"/>
      <c r="D1136" s="86"/>
      <c r="E1136" s="86"/>
      <c r="F1136" s="86"/>
      <c r="G1136" s="86"/>
      <c r="H1136" s="86"/>
      <c r="I1136" s="87"/>
      <c r="J1136" s="88"/>
      <c r="K1136" s="88"/>
      <c r="L1136" s="89"/>
      <c r="M1136" s="89"/>
      <c r="N1136" s="89"/>
      <c r="O1136" s="89"/>
      <c r="P1136" s="89"/>
      <c r="Q1136" s="89"/>
      <c r="R1136" s="90"/>
      <c r="S1136" s="90"/>
      <c r="V1136" s="72"/>
      <c r="W1136" s="73"/>
      <c r="X1136" s="73"/>
      <c r="Y1136" s="72"/>
    </row>
    <row r="1137" spans="1:25" ht="15" customHeight="1" x14ac:dyDescent="0.25">
      <c r="A1137" s="84" t="s">
        <v>1879</v>
      </c>
      <c r="B1137" s="85"/>
      <c r="C1137" s="86"/>
      <c r="D1137" s="86"/>
      <c r="E1137" s="86"/>
      <c r="F1137" s="86"/>
      <c r="G1137" s="86"/>
      <c r="H1137" s="86"/>
      <c r="I1137" s="87"/>
      <c r="J1137" s="88"/>
      <c r="K1137" s="88"/>
      <c r="L1137" s="89"/>
      <c r="M1137" s="89"/>
      <c r="N1137" s="89"/>
      <c r="O1137" s="89"/>
      <c r="P1137" s="89"/>
      <c r="Q1137" s="89"/>
      <c r="R1137" s="90"/>
      <c r="S1137" s="90"/>
      <c r="V1137" s="72"/>
      <c r="W1137" s="73"/>
      <c r="X1137" s="73"/>
      <c r="Y1137" s="72"/>
    </row>
    <row r="1138" spans="1:25" ht="15" customHeight="1" x14ac:dyDescent="0.25">
      <c r="A1138" s="91" t="s">
        <v>1880</v>
      </c>
      <c r="B1138" s="92"/>
      <c r="C1138" s="93"/>
      <c r="D1138" s="93"/>
      <c r="E1138" s="93"/>
      <c r="F1138" s="93"/>
      <c r="G1138" s="93"/>
      <c r="H1138" s="93"/>
      <c r="I1138" s="94"/>
      <c r="J1138" s="88"/>
      <c r="K1138" s="88"/>
      <c r="L1138" s="95"/>
      <c r="M1138" s="95"/>
      <c r="N1138" s="95"/>
      <c r="O1138" s="95"/>
      <c r="P1138" s="95"/>
      <c r="Q1138" s="95"/>
      <c r="V1138" s="72"/>
      <c r="W1138" s="73"/>
      <c r="X1138" s="73"/>
      <c r="Y1138" s="72"/>
    </row>
    <row r="1139" spans="1:25" x14ac:dyDescent="0.25">
      <c r="V1139" s="72"/>
      <c r="W1139" s="73"/>
      <c r="X1139" s="73"/>
      <c r="Y1139" s="72"/>
    </row>
    <row r="1140" spans="1:25" x14ac:dyDescent="0.25">
      <c r="V1140" s="72"/>
      <c r="W1140" s="73"/>
      <c r="X1140" s="73"/>
      <c r="Y1140" s="72"/>
    </row>
    <row r="1141" spans="1:25" x14ac:dyDescent="0.25">
      <c r="V1141" s="72"/>
      <c r="W1141" s="73"/>
      <c r="X1141" s="73"/>
      <c r="Y1141" s="72"/>
    </row>
    <row r="1142" spans="1:25" x14ac:dyDescent="0.25">
      <c r="V1142" s="72"/>
      <c r="W1142" s="72"/>
      <c r="X1142" s="72"/>
      <c r="Y1142" s="72"/>
    </row>
    <row r="1143" spans="1:25" x14ac:dyDescent="0.25">
      <c r="V1143" s="72"/>
      <c r="W1143" s="72"/>
      <c r="X1143" s="72"/>
      <c r="Y1143" s="72"/>
    </row>
    <row r="1144" spans="1:25" x14ac:dyDescent="0.25">
      <c r="V1144" s="72"/>
      <c r="W1144" s="72"/>
      <c r="X1144" s="72"/>
      <c r="Y1144" s="72"/>
    </row>
    <row r="1145" spans="1:25" x14ac:dyDescent="0.25">
      <c r="V1145" s="72"/>
      <c r="W1145" s="72"/>
      <c r="X1145" s="72"/>
      <c r="Y1145" s="72"/>
    </row>
    <row r="1146" spans="1:25" x14ac:dyDescent="0.25">
      <c r="V1146" s="72"/>
      <c r="W1146" s="72"/>
      <c r="X1146" s="72"/>
      <c r="Y1146" s="72"/>
    </row>
    <row r="1147" spans="1:25" x14ac:dyDescent="0.25">
      <c r="V1147" s="72"/>
      <c r="W1147" s="72"/>
      <c r="X1147" s="72"/>
      <c r="Y1147" s="72"/>
    </row>
  </sheetData>
  <autoFilter ref="A7:AD7" xr:uid="{68B887CE-51DD-4F2E-A7F9-BB57E7633A80}"/>
  <mergeCells count="6">
    <mergeCell ref="I6:O6"/>
    <mergeCell ref="P6:S6"/>
    <mergeCell ref="T6:X6"/>
    <mergeCell ref="Y6:AA6"/>
    <mergeCell ref="AB6:AC6"/>
    <mergeCell ref="B1131:H1131"/>
  </mergeCells>
  <printOptions headings="1" gridLines="1"/>
  <pageMargins left="0.7" right="0.7" top="0.75" bottom="0.75" header="0.3" footer="0.3"/>
  <pageSetup scale="10" orientation="landscape" r:id="rId1"/>
  <headerFooter>
    <oddHeader>&amp;RMass. Electric Co. and Nantucket Electric Co. d/b/a National Grid
Grid Modernization Plan CY2019 Annual Report
D.P.U. 15-120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D629E-CC56-4627-A581-70CD0084B265}">
  <sheetPr>
    <pageSetUpPr fitToPage="1"/>
  </sheetPr>
  <dimension ref="A1:AD1138"/>
  <sheetViews>
    <sheetView view="pageLayout" zoomScaleNormal="90" workbookViewId="0">
      <selection activeCell="XFD27" sqref="XFD27"/>
    </sheetView>
  </sheetViews>
  <sheetFormatPr defaultColWidth="9.140625" defaultRowHeight="15" x14ac:dyDescent="0.25"/>
  <cols>
    <col min="1" max="1" width="23.28515625" customWidth="1"/>
    <col min="2" max="3" width="15.7109375" style="21" customWidth="1"/>
    <col min="4" max="4" width="17.5703125" style="15" customWidth="1"/>
    <col min="5" max="5" width="22" style="15" bestFit="1" customWidth="1"/>
    <col min="6" max="6" width="18.42578125" style="15" customWidth="1"/>
    <col min="7" max="7" width="21.7109375" style="15" bestFit="1" customWidth="1"/>
    <col min="8" max="8" width="17.7109375" style="15" customWidth="1"/>
    <col min="9" max="9" width="10.7109375" customWidth="1"/>
    <col min="10" max="10" width="11.5703125" customWidth="1"/>
    <col min="11" max="11" width="10.42578125" customWidth="1"/>
    <col min="12" max="30" width="10.7109375" customWidth="1"/>
    <col min="31" max="31" width="21.5703125" bestFit="1" customWidth="1"/>
    <col min="32" max="32" width="15.5703125" bestFit="1" customWidth="1"/>
    <col min="33" max="33" width="11.85546875" bestFit="1" customWidth="1"/>
  </cols>
  <sheetData>
    <row r="1" spans="1:30" x14ac:dyDescent="0.25">
      <c r="A1" s="12" t="s">
        <v>1881</v>
      </c>
      <c r="B1" s="13" t="s">
        <v>1882</v>
      </c>
      <c r="C1" s="13"/>
      <c r="D1" s="14" t="s">
        <v>20</v>
      </c>
      <c r="E1" s="14" t="str">
        <f>'1.Feeder Deployment Incremental'!E1</f>
        <v>National Grid</v>
      </c>
      <c r="G1"/>
      <c r="H1"/>
    </row>
    <row r="2" spans="1:30" x14ac:dyDescent="0.25">
      <c r="A2" s="12"/>
      <c r="B2" s="13"/>
      <c r="C2" s="13"/>
      <c r="D2" s="14" t="s">
        <v>22</v>
      </c>
      <c r="E2" s="16">
        <f>'1.Feeder Deployment Incremental'!E2</f>
        <v>2019</v>
      </c>
      <c r="F2"/>
      <c r="G2"/>
      <c r="H2"/>
    </row>
    <row r="3" spans="1:30" x14ac:dyDescent="0.25">
      <c r="A3" s="17"/>
      <c r="B3" s="17"/>
      <c r="C3" s="17"/>
      <c r="E3"/>
      <c r="G3"/>
      <c r="H3"/>
    </row>
    <row r="4" spans="1:30" ht="15" customHeight="1" x14ac:dyDescent="0.25">
      <c r="A4" s="20" t="s">
        <v>1883</v>
      </c>
      <c r="B4" s="15"/>
      <c r="C4" s="15"/>
      <c r="I4" s="15"/>
      <c r="J4" s="15"/>
      <c r="K4" s="15"/>
      <c r="L4" s="15"/>
      <c r="M4" s="15"/>
      <c r="N4" s="15"/>
      <c r="O4" s="15"/>
      <c r="P4" s="15"/>
      <c r="Q4" s="15"/>
      <c r="R4" s="15"/>
      <c r="S4" s="15"/>
      <c r="T4" s="15"/>
      <c r="U4" s="15"/>
      <c r="V4" s="15"/>
    </row>
    <row r="5" spans="1:30" ht="15.75" thickBot="1" x14ac:dyDescent="0.3">
      <c r="I5" s="15"/>
    </row>
    <row r="6" spans="1:30" ht="32.25" customHeight="1" thickBot="1" x14ac:dyDescent="0.3">
      <c r="A6" s="96" t="s">
        <v>24</v>
      </c>
      <c r="B6" s="97"/>
      <c r="C6" s="97"/>
      <c r="D6" s="97"/>
      <c r="E6" s="97"/>
      <c r="F6" s="97"/>
      <c r="G6" s="97"/>
      <c r="H6" s="97"/>
      <c r="I6" s="25" t="s">
        <v>25</v>
      </c>
      <c r="J6" s="26"/>
      <c r="K6" s="26"/>
      <c r="L6" s="26"/>
      <c r="M6" s="26"/>
      <c r="N6" s="26"/>
      <c r="O6" s="28"/>
      <c r="P6" s="25" t="s">
        <v>26</v>
      </c>
      <c r="Q6" s="26"/>
      <c r="R6" s="26"/>
      <c r="S6" s="28"/>
      <c r="T6" s="25" t="s">
        <v>27</v>
      </c>
      <c r="U6" s="26"/>
      <c r="V6" s="26"/>
      <c r="W6" s="26"/>
      <c r="X6" s="28"/>
      <c r="Y6" s="29" t="s">
        <v>28</v>
      </c>
      <c r="Z6" s="30"/>
      <c r="AA6" s="31"/>
      <c r="AB6" s="25" t="s">
        <v>29</v>
      </c>
      <c r="AC6" s="28"/>
      <c r="AD6" s="98" t="s">
        <v>30</v>
      </c>
    </row>
    <row r="7" spans="1:30" ht="42.75" customHeight="1" x14ac:dyDescent="0.25">
      <c r="A7" s="99" t="s">
        <v>20</v>
      </c>
      <c r="B7" s="99" t="s">
        <v>31</v>
      </c>
      <c r="C7" s="99" t="s">
        <v>32</v>
      </c>
      <c r="D7" s="99" t="s">
        <v>33</v>
      </c>
      <c r="E7" s="99" t="s">
        <v>34</v>
      </c>
      <c r="F7" s="99" t="s">
        <v>35</v>
      </c>
      <c r="G7" s="99" t="s">
        <v>36</v>
      </c>
      <c r="H7" s="100" t="s">
        <v>37</v>
      </c>
      <c r="I7" s="101" t="s">
        <v>38</v>
      </c>
      <c r="J7" s="102" t="s">
        <v>39</v>
      </c>
      <c r="K7" s="102" t="s">
        <v>40</v>
      </c>
      <c r="L7" s="103" t="s">
        <v>41</v>
      </c>
      <c r="M7" s="104" t="s">
        <v>42</v>
      </c>
      <c r="N7" s="39" t="s">
        <v>1884</v>
      </c>
      <c r="O7" s="105" t="s">
        <v>44</v>
      </c>
      <c r="P7" s="39" t="s">
        <v>45</v>
      </c>
      <c r="Q7" s="38" t="s">
        <v>46</v>
      </c>
      <c r="R7" s="38" t="s">
        <v>47</v>
      </c>
      <c r="S7" s="41" t="s">
        <v>48</v>
      </c>
      <c r="T7" s="36" t="s">
        <v>49</v>
      </c>
      <c r="U7" s="38" t="s">
        <v>50</v>
      </c>
      <c r="V7" s="39" t="s">
        <v>51</v>
      </c>
      <c r="W7" s="38" t="s">
        <v>52</v>
      </c>
      <c r="X7" s="41" t="s">
        <v>53</v>
      </c>
      <c r="Y7" s="36" t="s">
        <v>54</v>
      </c>
      <c r="Z7" s="38" t="s">
        <v>55</v>
      </c>
      <c r="AA7" s="41" t="s">
        <v>56</v>
      </c>
      <c r="AB7" s="42" t="s">
        <v>57</v>
      </c>
      <c r="AC7" s="43" t="s">
        <v>58</v>
      </c>
      <c r="AD7" s="41" t="s">
        <v>59</v>
      </c>
    </row>
    <row r="8" spans="1:30" ht="30" customHeight="1" x14ac:dyDescent="0.25">
      <c r="A8" s="45" t="s">
        <v>60</v>
      </c>
      <c r="B8" s="45" t="s">
        <v>61</v>
      </c>
      <c r="C8" s="45" t="s">
        <v>62</v>
      </c>
      <c r="D8" s="46" t="s">
        <v>63</v>
      </c>
      <c r="E8" s="46" t="s">
        <v>64</v>
      </c>
      <c r="F8" s="46" t="s">
        <v>65</v>
      </c>
      <c r="G8" s="46" t="s">
        <v>64</v>
      </c>
      <c r="H8" s="106" t="s">
        <v>66</v>
      </c>
      <c r="I8" s="48">
        <v>0</v>
      </c>
      <c r="J8" s="49">
        <v>0</v>
      </c>
      <c r="K8" s="46">
        <v>0</v>
      </c>
      <c r="L8" s="46">
        <v>0</v>
      </c>
      <c r="M8" s="50" t="s">
        <v>67</v>
      </c>
      <c r="N8" s="51">
        <v>0</v>
      </c>
      <c r="O8" s="52" t="s">
        <v>68</v>
      </c>
      <c r="P8" s="48">
        <v>0</v>
      </c>
      <c r="Q8" s="46">
        <v>0</v>
      </c>
      <c r="R8" s="46" t="s">
        <v>67</v>
      </c>
      <c r="S8" s="52" t="s">
        <v>67</v>
      </c>
      <c r="T8" s="48">
        <v>0</v>
      </c>
      <c r="U8" s="48">
        <v>0</v>
      </c>
      <c r="V8" s="46">
        <v>0</v>
      </c>
      <c r="W8" s="46">
        <v>0</v>
      </c>
      <c r="X8" s="46">
        <v>0</v>
      </c>
      <c r="Y8" s="52">
        <v>0</v>
      </c>
      <c r="Z8" s="48">
        <v>0</v>
      </c>
      <c r="AA8" s="52">
        <v>0</v>
      </c>
      <c r="AB8" s="48">
        <v>0</v>
      </c>
      <c r="AC8" s="52">
        <v>0</v>
      </c>
      <c r="AD8" s="53" t="s">
        <v>68</v>
      </c>
    </row>
    <row r="9" spans="1:30" ht="30" customHeight="1" x14ac:dyDescent="0.25">
      <c r="A9" s="45" t="s">
        <v>60</v>
      </c>
      <c r="B9" s="45" t="s">
        <v>61</v>
      </c>
      <c r="C9" s="45" t="s">
        <v>62</v>
      </c>
      <c r="D9" s="46" t="s">
        <v>69</v>
      </c>
      <c r="E9" s="46" t="s">
        <v>70</v>
      </c>
      <c r="F9" s="46" t="s">
        <v>71</v>
      </c>
      <c r="G9" s="46" t="s">
        <v>70</v>
      </c>
      <c r="H9" s="106" t="s">
        <v>66</v>
      </c>
      <c r="I9" s="48">
        <v>0</v>
      </c>
      <c r="J9" s="49">
        <v>0</v>
      </c>
      <c r="K9" s="46">
        <v>0</v>
      </c>
      <c r="L9" s="46">
        <v>0</v>
      </c>
      <c r="M9" s="50" t="s">
        <v>67</v>
      </c>
      <c r="N9" s="54">
        <v>0</v>
      </c>
      <c r="O9" s="52" t="s">
        <v>68</v>
      </c>
      <c r="P9" s="48">
        <v>0</v>
      </c>
      <c r="Q9" s="46">
        <v>0</v>
      </c>
      <c r="R9" s="46" t="s">
        <v>67</v>
      </c>
      <c r="S9" s="52" t="s">
        <v>67</v>
      </c>
      <c r="T9" s="48">
        <v>0</v>
      </c>
      <c r="U9" s="48">
        <v>0</v>
      </c>
      <c r="V9" s="46">
        <v>0</v>
      </c>
      <c r="W9" s="46">
        <v>0</v>
      </c>
      <c r="X9" s="46">
        <v>0</v>
      </c>
      <c r="Y9" s="48">
        <v>0</v>
      </c>
      <c r="Z9" s="48">
        <v>0</v>
      </c>
      <c r="AA9" s="52">
        <v>0</v>
      </c>
      <c r="AB9" s="48">
        <v>0</v>
      </c>
      <c r="AC9" s="52">
        <v>0</v>
      </c>
      <c r="AD9" s="53" t="s">
        <v>68</v>
      </c>
    </row>
    <row r="10" spans="1:30" ht="30" customHeight="1" x14ac:dyDescent="0.25">
      <c r="A10" s="45" t="s">
        <v>60</v>
      </c>
      <c r="B10" s="45" t="s">
        <v>61</v>
      </c>
      <c r="C10" s="45" t="s">
        <v>62</v>
      </c>
      <c r="D10" s="46" t="s">
        <v>69</v>
      </c>
      <c r="E10" s="46" t="s">
        <v>70</v>
      </c>
      <c r="F10" s="46" t="s">
        <v>72</v>
      </c>
      <c r="G10" s="46" t="s">
        <v>70</v>
      </c>
      <c r="H10" s="106" t="s">
        <v>66</v>
      </c>
      <c r="I10" s="48">
        <v>0</v>
      </c>
      <c r="J10" s="49">
        <v>0</v>
      </c>
      <c r="K10" s="46">
        <v>0</v>
      </c>
      <c r="L10" s="46">
        <v>0</v>
      </c>
      <c r="M10" s="49" t="s">
        <v>67</v>
      </c>
      <c r="N10" s="51">
        <v>0</v>
      </c>
      <c r="O10" s="52" t="s">
        <v>68</v>
      </c>
      <c r="P10" s="48">
        <v>0</v>
      </c>
      <c r="Q10" s="46">
        <v>0</v>
      </c>
      <c r="R10" s="46" t="s">
        <v>67</v>
      </c>
      <c r="S10" s="52" t="s">
        <v>67</v>
      </c>
      <c r="T10" s="48">
        <v>0</v>
      </c>
      <c r="U10" s="48">
        <v>0</v>
      </c>
      <c r="V10" s="46">
        <v>0</v>
      </c>
      <c r="W10" s="46">
        <v>0</v>
      </c>
      <c r="X10" s="46">
        <v>0</v>
      </c>
      <c r="Y10" s="48">
        <v>0</v>
      </c>
      <c r="Z10" s="48">
        <v>0</v>
      </c>
      <c r="AA10" s="52">
        <v>0</v>
      </c>
      <c r="AB10" s="48">
        <v>0</v>
      </c>
      <c r="AC10" s="52">
        <v>0</v>
      </c>
      <c r="AD10" s="53" t="s">
        <v>68</v>
      </c>
    </row>
    <row r="11" spans="1:30" ht="30" customHeight="1" x14ac:dyDescent="0.25">
      <c r="A11" s="45" t="s">
        <v>60</v>
      </c>
      <c r="B11" s="45" t="s">
        <v>61</v>
      </c>
      <c r="C11" s="45" t="s">
        <v>62</v>
      </c>
      <c r="D11" s="46" t="s">
        <v>69</v>
      </c>
      <c r="E11" s="46" t="s">
        <v>70</v>
      </c>
      <c r="F11" s="46" t="s">
        <v>73</v>
      </c>
      <c r="G11" s="46" t="s">
        <v>70</v>
      </c>
      <c r="H11" s="106" t="s">
        <v>66</v>
      </c>
      <c r="I11" s="48">
        <v>0</v>
      </c>
      <c r="J11" s="49">
        <v>0</v>
      </c>
      <c r="K11" s="46">
        <v>0</v>
      </c>
      <c r="L11" s="46">
        <v>0</v>
      </c>
      <c r="M11" s="49" t="s">
        <v>67</v>
      </c>
      <c r="N11" s="54">
        <v>0</v>
      </c>
      <c r="O11" s="52" t="s">
        <v>68</v>
      </c>
      <c r="P11" s="48">
        <v>0</v>
      </c>
      <c r="Q11" s="46">
        <v>0</v>
      </c>
      <c r="R11" s="46" t="s">
        <v>67</v>
      </c>
      <c r="S11" s="52" t="s">
        <v>67</v>
      </c>
      <c r="T11" s="48">
        <v>0</v>
      </c>
      <c r="U11" s="48">
        <v>0</v>
      </c>
      <c r="V11" s="46">
        <v>0</v>
      </c>
      <c r="W11" s="46">
        <v>0</v>
      </c>
      <c r="X11" s="46">
        <v>0</v>
      </c>
      <c r="Y11" s="48">
        <v>0</v>
      </c>
      <c r="Z11" s="48">
        <v>0</v>
      </c>
      <c r="AA11" s="52">
        <v>0</v>
      </c>
      <c r="AB11" s="48">
        <v>0</v>
      </c>
      <c r="AC11" s="52">
        <v>0</v>
      </c>
      <c r="AD11" s="53" t="s">
        <v>68</v>
      </c>
    </row>
    <row r="12" spans="1:30" ht="30" customHeight="1" x14ac:dyDescent="0.25">
      <c r="A12" s="45" t="s">
        <v>60</v>
      </c>
      <c r="B12" s="45" t="s">
        <v>61</v>
      </c>
      <c r="C12" s="45" t="s">
        <v>62</v>
      </c>
      <c r="D12" s="46" t="s">
        <v>74</v>
      </c>
      <c r="E12" s="46" t="s">
        <v>70</v>
      </c>
      <c r="F12" s="46" t="s">
        <v>75</v>
      </c>
      <c r="G12" s="46" t="s">
        <v>70</v>
      </c>
      <c r="H12" s="106" t="s">
        <v>66</v>
      </c>
      <c r="I12" s="48">
        <v>0</v>
      </c>
      <c r="J12" s="49">
        <v>0</v>
      </c>
      <c r="K12" s="46">
        <v>0</v>
      </c>
      <c r="L12" s="46">
        <v>0</v>
      </c>
      <c r="M12" s="49" t="s">
        <v>67</v>
      </c>
      <c r="N12" s="51">
        <v>0</v>
      </c>
      <c r="O12" s="52" t="s">
        <v>68</v>
      </c>
      <c r="P12" s="48">
        <v>0</v>
      </c>
      <c r="Q12" s="46">
        <v>0</v>
      </c>
      <c r="R12" s="46" t="s">
        <v>67</v>
      </c>
      <c r="S12" s="52" t="s">
        <v>67</v>
      </c>
      <c r="T12" s="48">
        <v>0</v>
      </c>
      <c r="U12" s="48">
        <v>0</v>
      </c>
      <c r="V12" s="46">
        <v>0</v>
      </c>
      <c r="W12" s="46">
        <v>0</v>
      </c>
      <c r="X12" s="46">
        <v>0</v>
      </c>
      <c r="Y12" s="48">
        <v>0</v>
      </c>
      <c r="Z12" s="48">
        <v>0</v>
      </c>
      <c r="AA12" s="52">
        <v>0</v>
      </c>
      <c r="AB12" s="48">
        <v>0</v>
      </c>
      <c r="AC12" s="52">
        <v>0</v>
      </c>
      <c r="AD12" s="53" t="s">
        <v>68</v>
      </c>
    </row>
    <row r="13" spans="1:30" ht="30" customHeight="1" x14ac:dyDescent="0.25">
      <c r="A13" s="45" t="s">
        <v>60</v>
      </c>
      <c r="B13" s="45" t="s">
        <v>61</v>
      </c>
      <c r="C13" s="45" t="s">
        <v>62</v>
      </c>
      <c r="D13" s="46" t="s">
        <v>74</v>
      </c>
      <c r="E13" s="46" t="s">
        <v>70</v>
      </c>
      <c r="F13" s="46" t="s">
        <v>76</v>
      </c>
      <c r="G13" s="46" t="s">
        <v>70</v>
      </c>
      <c r="H13" s="106" t="s">
        <v>66</v>
      </c>
      <c r="I13" s="48">
        <v>0</v>
      </c>
      <c r="J13" s="49">
        <v>0</v>
      </c>
      <c r="K13" s="46">
        <v>0</v>
      </c>
      <c r="L13" s="46">
        <v>0</v>
      </c>
      <c r="M13" s="49" t="s">
        <v>67</v>
      </c>
      <c r="N13" s="54">
        <v>0</v>
      </c>
      <c r="O13" s="52" t="s">
        <v>68</v>
      </c>
      <c r="P13" s="48">
        <v>0</v>
      </c>
      <c r="Q13" s="46">
        <v>0</v>
      </c>
      <c r="R13" s="46" t="s">
        <v>67</v>
      </c>
      <c r="S13" s="52" t="s">
        <v>67</v>
      </c>
      <c r="T13" s="48">
        <v>0</v>
      </c>
      <c r="U13" s="48">
        <v>0</v>
      </c>
      <c r="V13" s="46">
        <v>0</v>
      </c>
      <c r="W13" s="46">
        <v>0</v>
      </c>
      <c r="X13" s="46">
        <v>0</v>
      </c>
      <c r="Y13" s="48">
        <v>0</v>
      </c>
      <c r="Z13" s="48">
        <v>0</v>
      </c>
      <c r="AA13" s="52">
        <v>0</v>
      </c>
      <c r="AB13" s="48">
        <v>0</v>
      </c>
      <c r="AC13" s="52">
        <v>0</v>
      </c>
      <c r="AD13" s="53" t="s">
        <v>68</v>
      </c>
    </row>
    <row r="14" spans="1:30" ht="30" customHeight="1" x14ac:dyDescent="0.25">
      <c r="A14" s="45" t="s">
        <v>60</v>
      </c>
      <c r="B14" s="45" t="s">
        <v>61</v>
      </c>
      <c r="C14" s="45" t="s">
        <v>62</v>
      </c>
      <c r="D14" s="46" t="s">
        <v>74</v>
      </c>
      <c r="E14" s="46" t="s">
        <v>70</v>
      </c>
      <c r="F14" s="46" t="s">
        <v>77</v>
      </c>
      <c r="G14" s="46" t="s">
        <v>70</v>
      </c>
      <c r="H14" s="106" t="s">
        <v>66</v>
      </c>
      <c r="I14" s="48">
        <v>0</v>
      </c>
      <c r="J14" s="49">
        <v>0</v>
      </c>
      <c r="K14" s="46">
        <v>0</v>
      </c>
      <c r="L14" s="46">
        <v>0</v>
      </c>
      <c r="M14" s="49" t="s">
        <v>67</v>
      </c>
      <c r="N14" s="51">
        <v>0</v>
      </c>
      <c r="O14" s="52" t="s">
        <v>68</v>
      </c>
      <c r="P14" s="48">
        <v>0</v>
      </c>
      <c r="Q14" s="46">
        <v>0</v>
      </c>
      <c r="R14" s="46" t="s">
        <v>67</v>
      </c>
      <c r="S14" s="52" t="s">
        <v>67</v>
      </c>
      <c r="T14" s="48">
        <v>0</v>
      </c>
      <c r="U14" s="48">
        <v>0</v>
      </c>
      <c r="V14" s="46">
        <v>0</v>
      </c>
      <c r="W14" s="46">
        <v>0</v>
      </c>
      <c r="X14" s="46">
        <v>0</v>
      </c>
      <c r="Y14" s="48">
        <v>0</v>
      </c>
      <c r="Z14" s="48">
        <v>0</v>
      </c>
      <c r="AA14" s="52">
        <v>0</v>
      </c>
      <c r="AB14" s="48">
        <v>0</v>
      </c>
      <c r="AC14" s="52">
        <v>0</v>
      </c>
      <c r="AD14" s="53" t="s">
        <v>68</v>
      </c>
    </row>
    <row r="15" spans="1:30" ht="30" customHeight="1" x14ac:dyDescent="0.25">
      <c r="A15" s="45" t="s">
        <v>60</v>
      </c>
      <c r="B15" s="45" t="s">
        <v>61</v>
      </c>
      <c r="C15" s="45" t="s">
        <v>62</v>
      </c>
      <c r="D15" s="46" t="s">
        <v>74</v>
      </c>
      <c r="E15" s="46" t="s">
        <v>70</v>
      </c>
      <c r="F15" s="46" t="s">
        <v>78</v>
      </c>
      <c r="G15" s="46" t="s">
        <v>70</v>
      </c>
      <c r="H15" s="106" t="s">
        <v>66</v>
      </c>
      <c r="I15" s="48">
        <v>0</v>
      </c>
      <c r="J15" s="49">
        <v>0</v>
      </c>
      <c r="K15" s="46">
        <v>0</v>
      </c>
      <c r="L15" s="46">
        <v>0</v>
      </c>
      <c r="M15" s="49" t="s">
        <v>67</v>
      </c>
      <c r="N15" s="54">
        <v>0</v>
      </c>
      <c r="O15" s="52" t="s">
        <v>68</v>
      </c>
      <c r="P15" s="48">
        <v>0</v>
      </c>
      <c r="Q15" s="46">
        <v>0</v>
      </c>
      <c r="R15" s="46" t="s">
        <v>67</v>
      </c>
      <c r="S15" s="52" t="s">
        <v>67</v>
      </c>
      <c r="T15" s="48">
        <v>0</v>
      </c>
      <c r="U15" s="48">
        <v>0</v>
      </c>
      <c r="V15" s="46">
        <v>0</v>
      </c>
      <c r="W15" s="46">
        <v>0</v>
      </c>
      <c r="X15" s="46">
        <v>0</v>
      </c>
      <c r="Y15" s="48">
        <v>0</v>
      </c>
      <c r="Z15" s="48">
        <v>0</v>
      </c>
      <c r="AA15" s="52">
        <v>0</v>
      </c>
      <c r="AB15" s="48">
        <v>0</v>
      </c>
      <c r="AC15" s="52">
        <v>0</v>
      </c>
      <c r="AD15" s="53" t="s">
        <v>68</v>
      </c>
    </row>
    <row r="16" spans="1:30" ht="30" customHeight="1" x14ac:dyDescent="0.25">
      <c r="A16" s="45" t="s">
        <v>60</v>
      </c>
      <c r="B16" s="45" t="s">
        <v>61</v>
      </c>
      <c r="C16" s="45" t="s">
        <v>62</v>
      </c>
      <c r="D16" s="46" t="s">
        <v>74</v>
      </c>
      <c r="E16" s="46" t="s">
        <v>70</v>
      </c>
      <c r="F16" s="46" t="s">
        <v>79</v>
      </c>
      <c r="G16" s="46" t="s">
        <v>70</v>
      </c>
      <c r="H16" s="106" t="s">
        <v>66</v>
      </c>
      <c r="I16" s="48">
        <v>0</v>
      </c>
      <c r="J16" s="49">
        <v>0</v>
      </c>
      <c r="K16" s="46">
        <v>0</v>
      </c>
      <c r="L16" s="46">
        <v>0</v>
      </c>
      <c r="M16" s="49" t="s">
        <v>67</v>
      </c>
      <c r="N16" s="51">
        <v>0</v>
      </c>
      <c r="O16" s="52" t="s">
        <v>68</v>
      </c>
      <c r="P16" s="48">
        <v>0</v>
      </c>
      <c r="Q16" s="46">
        <v>0</v>
      </c>
      <c r="R16" s="46" t="s">
        <v>67</v>
      </c>
      <c r="S16" s="52" t="s">
        <v>67</v>
      </c>
      <c r="T16" s="48">
        <v>0</v>
      </c>
      <c r="U16" s="48">
        <v>0</v>
      </c>
      <c r="V16" s="46">
        <v>0</v>
      </c>
      <c r="W16" s="46">
        <v>0</v>
      </c>
      <c r="X16" s="46">
        <v>0</v>
      </c>
      <c r="Y16" s="48">
        <v>0</v>
      </c>
      <c r="Z16" s="48">
        <v>0</v>
      </c>
      <c r="AA16" s="52">
        <v>0</v>
      </c>
      <c r="AB16" s="48">
        <v>0</v>
      </c>
      <c r="AC16" s="52">
        <v>0</v>
      </c>
      <c r="AD16" s="53" t="s">
        <v>68</v>
      </c>
    </row>
    <row r="17" spans="1:30" ht="30" customHeight="1" x14ac:dyDescent="0.25">
      <c r="A17" s="45" t="s">
        <v>60</v>
      </c>
      <c r="B17" s="45" t="s">
        <v>61</v>
      </c>
      <c r="C17" s="45" t="s">
        <v>62</v>
      </c>
      <c r="D17" s="46" t="s">
        <v>74</v>
      </c>
      <c r="E17" s="46" t="s">
        <v>70</v>
      </c>
      <c r="F17" s="46" t="s">
        <v>80</v>
      </c>
      <c r="G17" s="46" t="s">
        <v>70</v>
      </c>
      <c r="H17" s="106" t="s">
        <v>66</v>
      </c>
      <c r="I17" s="48">
        <v>0</v>
      </c>
      <c r="J17" s="49">
        <v>0</v>
      </c>
      <c r="K17" s="46">
        <v>0</v>
      </c>
      <c r="L17" s="46">
        <v>0</v>
      </c>
      <c r="M17" s="49" t="s">
        <v>67</v>
      </c>
      <c r="N17" s="54">
        <v>0</v>
      </c>
      <c r="O17" s="52" t="s">
        <v>68</v>
      </c>
      <c r="P17" s="48">
        <v>0</v>
      </c>
      <c r="Q17" s="46">
        <v>0</v>
      </c>
      <c r="R17" s="46" t="s">
        <v>67</v>
      </c>
      <c r="S17" s="52" t="s">
        <v>67</v>
      </c>
      <c r="T17" s="48">
        <v>0</v>
      </c>
      <c r="U17" s="48">
        <v>0</v>
      </c>
      <c r="V17" s="46">
        <v>0</v>
      </c>
      <c r="W17" s="46">
        <v>0</v>
      </c>
      <c r="X17" s="46">
        <v>0</v>
      </c>
      <c r="Y17" s="48">
        <v>0</v>
      </c>
      <c r="Z17" s="48">
        <v>0</v>
      </c>
      <c r="AA17" s="52">
        <v>0</v>
      </c>
      <c r="AB17" s="48">
        <v>0</v>
      </c>
      <c r="AC17" s="52">
        <v>0</v>
      </c>
      <c r="AD17" s="53" t="s">
        <v>68</v>
      </c>
    </row>
    <row r="18" spans="1:30" ht="30" customHeight="1" x14ac:dyDescent="0.25">
      <c r="A18" s="45" t="s">
        <v>60</v>
      </c>
      <c r="B18" s="45" t="s">
        <v>61</v>
      </c>
      <c r="C18" s="45" t="s">
        <v>62</v>
      </c>
      <c r="D18" s="46" t="s">
        <v>74</v>
      </c>
      <c r="E18" s="46" t="s">
        <v>70</v>
      </c>
      <c r="F18" s="46" t="s">
        <v>81</v>
      </c>
      <c r="G18" s="46" t="s">
        <v>70</v>
      </c>
      <c r="H18" s="106" t="s">
        <v>66</v>
      </c>
      <c r="I18" s="48">
        <v>0</v>
      </c>
      <c r="J18" s="49">
        <v>0</v>
      </c>
      <c r="K18" s="46">
        <v>0</v>
      </c>
      <c r="L18" s="46">
        <v>0</v>
      </c>
      <c r="M18" s="49" t="s">
        <v>67</v>
      </c>
      <c r="N18" s="51">
        <v>0</v>
      </c>
      <c r="O18" s="52" t="s">
        <v>68</v>
      </c>
      <c r="P18" s="48">
        <v>0</v>
      </c>
      <c r="Q18" s="46">
        <v>0</v>
      </c>
      <c r="R18" s="46" t="s">
        <v>67</v>
      </c>
      <c r="S18" s="52" t="s">
        <v>67</v>
      </c>
      <c r="T18" s="48">
        <v>0</v>
      </c>
      <c r="U18" s="48">
        <v>0</v>
      </c>
      <c r="V18" s="46">
        <v>0</v>
      </c>
      <c r="W18" s="46">
        <v>0</v>
      </c>
      <c r="X18" s="46">
        <v>0</v>
      </c>
      <c r="Y18" s="48">
        <v>0</v>
      </c>
      <c r="Z18" s="48">
        <v>0</v>
      </c>
      <c r="AA18" s="52">
        <v>0</v>
      </c>
      <c r="AB18" s="48">
        <v>0</v>
      </c>
      <c r="AC18" s="52">
        <v>0</v>
      </c>
      <c r="AD18" s="53" t="s">
        <v>68</v>
      </c>
    </row>
    <row r="19" spans="1:30" ht="30" customHeight="1" x14ac:dyDescent="0.25">
      <c r="A19" s="45" t="s">
        <v>60</v>
      </c>
      <c r="B19" s="45" t="s">
        <v>61</v>
      </c>
      <c r="C19" s="45" t="s">
        <v>62</v>
      </c>
      <c r="D19" s="46" t="s">
        <v>74</v>
      </c>
      <c r="E19" s="46" t="s">
        <v>70</v>
      </c>
      <c r="F19" s="46" t="s">
        <v>82</v>
      </c>
      <c r="G19" s="46" t="s">
        <v>70</v>
      </c>
      <c r="H19" s="106" t="s">
        <v>66</v>
      </c>
      <c r="I19" s="48">
        <v>0</v>
      </c>
      <c r="J19" s="49">
        <v>0</v>
      </c>
      <c r="K19" s="46">
        <v>0</v>
      </c>
      <c r="L19" s="46">
        <v>0</v>
      </c>
      <c r="M19" s="49" t="s">
        <v>67</v>
      </c>
      <c r="N19" s="54">
        <v>0</v>
      </c>
      <c r="O19" s="52" t="s">
        <v>68</v>
      </c>
      <c r="P19" s="48">
        <v>0</v>
      </c>
      <c r="Q19" s="46">
        <v>0</v>
      </c>
      <c r="R19" s="46" t="s">
        <v>67</v>
      </c>
      <c r="S19" s="52" t="s">
        <v>67</v>
      </c>
      <c r="T19" s="48">
        <v>0</v>
      </c>
      <c r="U19" s="48">
        <v>0</v>
      </c>
      <c r="V19" s="46">
        <v>0</v>
      </c>
      <c r="W19" s="46">
        <v>0</v>
      </c>
      <c r="X19" s="46">
        <v>0</v>
      </c>
      <c r="Y19" s="48">
        <v>0</v>
      </c>
      <c r="Z19" s="48">
        <v>0</v>
      </c>
      <c r="AA19" s="52">
        <v>0</v>
      </c>
      <c r="AB19" s="48">
        <v>0</v>
      </c>
      <c r="AC19" s="52">
        <v>0</v>
      </c>
      <c r="AD19" s="53" t="s">
        <v>68</v>
      </c>
    </row>
    <row r="20" spans="1:30" ht="30" customHeight="1" x14ac:dyDescent="0.25">
      <c r="A20" s="45" t="s">
        <v>60</v>
      </c>
      <c r="B20" s="45" t="s">
        <v>61</v>
      </c>
      <c r="C20" s="45" t="s">
        <v>62</v>
      </c>
      <c r="D20" s="46" t="s">
        <v>74</v>
      </c>
      <c r="E20" s="46" t="s">
        <v>70</v>
      </c>
      <c r="F20" s="46" t="s">
        <v>83</v>
      </c>
      <c r="G20" s="46" t="s">
        <v>70</v>
      </c>
      <c r="H20" s="106" t="s">
        <v>66</v>
      </c>
      <c r="I20" s="48">
        <v>0</v>
      </c>
      <c r="J20" s="49">
        <v>0</v>
      </c>
      <c r="K20" s="46">
        <v>0</v>
      </c>
      <c r="L20" s="46">
        <v>0</v>
      </c>
      <c r="M20" s="49" t="s">
        <v>67</v>
      </c>
      <c r="N20" s="51">
        <v>0</v>
      </c>
      <c r="O20" s="52" t="s">
        <v>68</v>
      </c>
      <c r="P20" s="48">
        <v>0</v>
      </c>
      <c r="Q20" s="46">
        <v>0</v>
      </c>
      <c r="R20" s="46" t="s">
        <v>67</v>
      </c>
      <c r="S20" s="52" t="s">
        <v>67</v>
      </c>
      <c r="T20" s="48">
        <v>0</v>
      </c>
      <c r="U20" s="48">
        <v>0</v>
      </c>
      <c r="V20" s="46">
        <v>0</v>
      </c>
      <c r="W20" s="46">
        <v>0</v>
      </c>
      <c r="X20" s="46">
        <v>0</v>
      </c>
      <c r="Y20" s="48">
        <v>0</v>
      </c>
      <c r="Z20" s="48">
        <v>0</v>
      </c>
      <c r="AA20" s="52">
        <v>0</v>
      </c>
      <c r="AB20" s="48">
        <v>0</v>
      </c>
      <c r="AC20" s="52">
        <v>0</v>
      </c>
      <c r="AD20" s="53" t="s">
        <v>68</v>
      </c>
    </row>
    <row r="21" spans="1:30" ht="30" customHeight="1" x14ac:dyDescent="0.25">
      <c r="A21" s="45" t="s">
        <v>60</v>
      </c>
      <c r="B21" s="45" t="s">
        <v>61</v>
      </c>
      <c r="C21" s="45" t="s">
        <v>62</v>
      </c>
      <c r="D21" s="46" t="s">
        <v>74</v>
      </c>
      <c r="E21" s="46" t="s">
        <v>70</v>
      </c>
      <c r="F21" s="46" t="s">
        <v>84</v>
      </c>
      <c r="G21" s="46" t="s">
        <v>70</v>
      </c>
      <c r="H21" s="106" t="s">
        <v>66</v>
      </c>
      <c r="I21" s="48">
        <v>0</v>
      </c>
      <c r="J21" s="49">
        <v>0</v>
      </c>
      <c r="K21" s="46">
        <v>0</v>
      </c>
      <c r="L21" s="46">
        <v>0</v>
      </c>
      <c r="M21" s="49" t="s">
        <v>67</v>
      </c>
      <c r="N21" s="54">
        <v>0</v>
      </c>
      <c r="O21" s="52" t="s">
        <v>68</v>
      </c>
      <c r="P21" s="48">
        <v>0</v>
      </c>
      <c r="Q21" s="46">
        <v>0</v>
      </c>
      <c r="R21" s="46" t="s">
        <v>67</v>
      </c>
      <c r="S21" s="52" t="s">
        <v>67</v>
      </c>
      <c r="T21" s="48">
        <v>0</v>
      </c>
      <c r="U21" s="48">
        <v>0</v>
      </c>
      <c r="V21" s="46">
        <v>0</v>
      </c>
      <c r="W21" s="46">
        <v>0</v>
      </c>
      <c r="X21" s="46">
        <v>0</v>
      </c>
      <c r="Y21" s="48">
        <v>0</v>
      </c>
      <c r="Z21" s="48">
        <v>0</v>
      </c>
      <c r="AA21" s="52">
        <v>0</v>
      </c>
      <c r="AB21" s="48">
        <v>0</v>
      </c>
      <c r="AC21" s="52">
        <v>0</v>
      </c>
      <c r="AD21" s="53" t="s">
        <v>68</v>
      </c>
    </row>
    <row r="22" spans="1:30" ht="30" customHeight="1" x14ac:dyDescent="0.25">
      <c r="A22" s="45" t="s">
        <v>60</v>
      </c>
      <c r="B22" s="45" t="s">
        <v>61</v>
      </c>
      <c r="C22" s="45" t="s">
        <v>62</v>
      </c>
      <c r="D22" s="46" t="s">
        <v>74</v>
      </c>
      <c r="E22" s="46" t="s">
        <v>70</v>
      </c>
      <c r="F22" s="46" t="s">
        <v>85</v>
      </c>
      <c r="G22" s="46" t="s">
        <v>70</v>
      </c>
      <c r="H22" s="106" t="s">
        <v>66</v>
      </c>
      <c r="I22" s="48">
        <v>0</v>
      </c>
      <c r="J22" s="49">
        <v>0</v>
      </c>
      <c r="K22" s="46">
        <v>0</v>
      </c>
      <c r="L22" s="46">
        <v>0</v>
      </c>
      <c r="M22" s="49" t="s">
        <v>67</v>
      </c>
      <c r="N22" s="51">
        <v>0</v>
      </c>
      <c r="O22" s="52" t="s">
        <v>68</v>
      </c>
      <c r="P22" s="48">
        <v>0</v>
      </c>
      <c r="Q22" s="46">
        <v>0</v>
      </c>
      <c r="R22" s="46" t="s">
        <v>67</v>
      </c>
      <c r="S22" s="52" t="s">
        <v>67</v>
      </c>
      <c r="T22" s="48">
        <v>0</v>
      </c>
      <c r="U22" s="48">
        <v>0</v>
      </c>
      <c r="V22" s="46">
        <v>0</v>
      </c>
      <c r="W22" s="46">
        <v>0</v>
      </c>
      <c r="X22" s="46">
        <v>0</v>
      </c>
      <c r="Y22" s="48">
        <v>0</v>
      </c>
      <c r="Z22" s="48">
        <v>0</v>
      </c>
      <c r="AA22" s="52">
        <v>0</v>
      </c>
      <c r="AB22" s="48">
        <v>0</v>
      </c>
      <c r="AC22" s="52">
        <v>0</v>
      </c>
      <c r="AD22" s="53" t="s">
        <v>68</v>
      </c>
    </row>
    <row r="23" spans="1:30" ht="30" customHeight="1" x14ac:dyDescent="0.25">
      <c r="A23" s="45" t="s">
        <v>60</v>
      </c>
      <c r="B23" s="45" t="s">
        <v>61</v>
      </c>
      <c r="C23" s="45" t="s">
        <v>62</v>
      </c>
      <c r="D23" s="46" t="s">
        <v>74</v>
      </c>
      <c r="E23" s="46" t="s">
        <v>70</v>
      </c>
      <c r="F23" s="46" t="s">
        <v>86</v>
      </c>
      <c r="G23" s="46" t="s">
        <v>70</v>
      </c>
      <c r="H23" s="106" t="s">
        <v>66</v>
      </c>
      <c r="I23" s="48">
        <v>0</v>
      </c>
      <c r="J23" s="49">
        <v>0</v>
      </c>
      <c r="K23" s="46">
        <v>0</v>
      </c>
      <c r="L23" s="46">
        <v>0</v>
      </c>
      <c r="M23" s="49" t="s">
        <v>67</v>
      </c>
      <c r="N23" s="54">
        <v>0</v>
      </c>
      <c r="O23" s="52" t="s">
        <v>68</v>
      </c>
      <c r="P23" s="48">
        <v>0</v>
      </c>
      <c r="Q23" s="46">
        <v>0</v>
      </c>
      <c r="R23" s="46" t="s">
        <v>67</v>
      </c>
      <c r="S23" s="52" t="s">
        <v>67</v>
      </c>
      <c r="T23" s="48">
        <v>0</v>
      </c>
      <c r="U23" s="48">
        <v>0</v>
      </c>
      <c r="V23" s="46">
        <v>0</v>
      </c>
      <c r="W23" s="46">
        <v>0</v>
      </c>
      <c r="X23" s="46">
        <v>0</v>
      </c>
      <c r="Y23" s="48">
        <v>0</v>
      </c>
      <c r="Z23" s="48">
        <v>0</v>
      </c>
      <c r="AA23" s="52">
        <v>0</v>
      </c>
      <c r="AB23" s="48">
        <v>0</v>
      </c>
      <c r="AC23" s="52">
        <v>0</v>
      </c>
      <c r="AD23" s="53" t="s">
        <v>68</v>
      </c>
    </row>
    <row r="24" spans="1:30" ht="30" customHeight="1" x14ac:dyDescent="0.25">
      <c r="A24" s="45" t="s">
        <v>60</v>
      </c>
      <c r="B24" s="45" t="s">
        <v>61</v>
      </c>
      <c r="C24" s="45" t="s">
        <v>62</v>
      </c>
      <c r="D24" s="46" t="s">
        <v>87</v>
      </c>
      <c r="E24" s="46" t="s">
        <v>70</v>
      </c>
      <c r="F24" s="46" t="s">
        <v>88</v>
      </c>
      <c r="G24" s="46" t="s">
        <v>70</v>
      </c>
      <c r="H24" s="106" t="s">
        <v>66</v>
      </c>
      <c r="I24" s="48">
        <v>0</v>
      </c>
      <c r="J24" s="49">
        <v>0</v>
      </c>
      <c r="K24" s="46">
        <v>0</v>
      </c>
      <c r="L24" s="46">
        <v>0</v>
      </c>
      <c r="M24" s="49" t="s">
        <v>67</v>
      </c>
      <c r="N24" s="51">
        <v>0</v>
      </c>
      <c r="O24" s="52" t="s">
        <v>68</v>
      </c>
      <c r="P24" s="48">
        <v>0</v>
      </c>
      <c r="Q24" s="46">
        <v>0</v>
      </c>
      <c r="R24" s="46" t="s">
        <v>67</v>
      </c>
      <c r="S24" s="52" t="s">
        <v>67</v>
      </c>
      <c r="T24" s="48">
        <v>0</v>
      </c>
      <c r="U24" s="48">
        <v>0</v>
      </c>
      <c r="V24" s="46">
        <v>0</v>
      </c>
      <c r="W24" s="46">
        <v>0</v>
      </c>
      <c r="X24" s="46">
        <v>0</v>
      </c>
      <c r="Y24" s="48">
        <v>0</v>
      </c>
      <c r="Z24" s="48">
        <v>0</v>
      </c>
      <c r="AA24" s="52">
        <v>0</v>
      </c>
      <c r="AB24" s="48">
        <v>0</v>
      </c>
      <c r="AC24" s="52">
        <v>0</v>
      </c>
      <c r="AD24" s="53" t="s">
        <v>68</v>
      </c>
    </row>
    <row r="25" spans="1:30" ht="30" customHeight="1" x14ac:dyDescent="0.25">
      <c r="A25" s="45" t="s">
        <v>60</v>
      </c>
      <c r="B25" s="45" t="s">
        <v>61</v>
      </c>
      <c r="C25" s="45" t="s">
        <v>62</v>
      </c>
      <c r="D25" s="46" t="s">
        <v>87</v>
      </c>
      <c r="E25" s="46" t="s">
        <v>70</v>
      </c>
      <c r="F25" s="46" t="s">
        <v>89</v>
      </c>
      <c r="G25" s="46" t="s">
        <v>70</v>
      </c>
      <c r="H25" s="106" t="s">
        <v>66</v>
      </c>
      <c r="I25" s="48">
        <v>0</v>
      </c>
      <c r="J25" s="49">
        <v>0</v>
      </c>
      <c r="K25" s="46">
        <v>0</v>
      </c>
      <c r="L25" s="46">
        <v>0</v>
      </c>
      <c r="M25" s="49" t="s">
        <v>67</v>
      </c>
      <c r="N25" s="54">
        <v>0</v>
      </c>
      <c r="O25" s="52" t="s">
        <v>68</v>
      </c>
      <c r="P25" s="48">
        <v>0</v>
      </c>
      <c r="Q25" s="46">
        <v>0</v>
      </c>
      <c r="R25" s="46" t="s">
        <v>67</v>
      </c>
      <c r="S25" s="52" t="s">
        <v>67</v>
      </c>
      <c r="T25" s="48">
        <v>0</v>
      </c>
      <c r="U25" s="48">
        <v>0</v>
      </c>
      <c r="V25" s="46">
        <v>0</v>
      </c>
      <c r="W25" s="46">
        <v>0</v>
      </c>
      <c r="X25" s="46">
        <v>0</v>
      </c>
      <c r="Y25" s="48">
        <v>0</v>
      </c>
      <c r="Z25" s="48">
        <v>0</v>
      </c>
      <c r="AA25" s="52">
        <v>0</v>
      </c>
      <c r="AB25" s="48">
        <v>0</v>
      </c>
      <c r="AC25" s="52">
        <v>0</v>
      </c>
      <c r="AD25" s="53" t="s">
        <v>68</v>
      </c>
    </row>
    <row r="26" spans="1:30" ht="30" customHeight="1" x14ac:dyDescent="0.25">
      <c r="A26" s="45" t="s">
        <v>60</v>
      </c>
      <c r="B26" s="45" t="s">
        <v>61</v>
      </c>
      <c r="C26" s="45" t="s">
        <v>62</v>
      </c>
      <c r="D26" s="46" t="s">
        <v>87</v>
      </c>
      <c r="E26" s="46" t="s">
        <v>70</v>
      </c>
      <c r="F26" s="46" t="s">
        <v>90</v>
      </c>
      <c r="G26" s="46" t="s">
        <v>70</v>
      </c>
      <c r="H26" s="106" t="s">
        <v>66</v>
      </c>
      <c r="I26" s="48">
        <v>0</v>
      </c>
      <c r="J26" s="49">
        <v>0</v>
      </c>
      <c r="K26" s="46">
        <v>0</v>
      </c>
      <c r="L26" s="46">
        <v>0</v>
      </c>
      <c r="M26" s="49" t="s">
        <v>67</v>
      </c>
      <c r="N26" s="51">
        <v>0</v>
      </c>
      <c r="O26" s="52" t="s">
        <v>68</v>
      </c>
      <c r="P26" s="48">
        <v>0</v>
      </c>
      <c r="Q26" s="46">
        <v>0</v>
      </c>
      <c r="R26" s="46" t="s">
        <v>67</v>
      </c>
      <c r="S26" s="52" t="s">
        <v>67</v>
      </c>
      <c r="T26" s="48">
        <v>0</v>
      </c>
      <c r="U26" s="48">
        <v>0</v>
      </c>
      <c r="V26" s="46">
        <v>0</v>
      </c>
      <c r="W26" s="46">
        <v>0</v>
      </c>
      <c r="X26" s="46">
        <v>0</v>
      </c>
      <c r="Y26" s="48">
        <v>0</v>
      </c>
      <c r="Z26" s="48">
        <v>0</v>
      </c>
      <c r="AA26" s="52">
        <v>0</v>
      </c>
      <c r="AB26" s="48">
        <v>0</v>
      </c>
      <c r="AC26" s="52">
        <v>0</v>
      </c>
      <c r="AD26" s="53" t="s">
        <v>68</v>
      </c>
    </row>
    <row r="27" spans="1:30" ht="30" customHeight="1" x14ac:dyDescent="0.25">
      <c r="A27" s="45" t="s">
        <v>60</v>
      </c>
      <c r="B27" s="45" t="s">
        <v>61</v>
      </c>
      <c r="C27" s="45" t="s">
        <v>62</v>
      </c>
      <c r="D27" s="46" t="s">
        <v>87</v>
      </c>
      <c r="E27" s="46" t="s">
        <v>70</v>
      </c>
      <c r="F27" s="46" t="s">
        <v>91</v>
      </c>
      <c r="G27" s="46" t="s">
        <v>70</v>
      </c>
      <c r="H27" s="106" t="s">
        <v>66</v>
      </c>
      <c r="I27" s="48">
        <v>0</v>
      </c>
      <c r="J27" s="49">
        <v>0</v>
      </c>
      <c r="K27" s="46">
        <v>0</v>
      </c>
      <c r="L27" s="46">
        <v>0</v>
      </c>
      <c r="M27" s="49" t="s">
        <v>67</v>
      </c>
      <c r="N27" s="54">
        <v>0</v>
      </c>
      <c r="O27" s="52" t="s">
        <v>68</v>
      </c>
      <c r="P27" s="48">
        <v>0</v>
      </c>
      <c r="Q27" s="46">
        <v>0</v>
      </c>
      <c r="R27" s="46" t="s">
        <v>67</v>
      </c>
      <c r="S27" s="52" t="s">
        <v>67</v>
      </c>
      <c r="T27" s="48">
        <v>0</v>
      </c>
      <c r="U27" s="48">
        <v>0</v>
      </c>
      <c r="V27" s="46">
        <v>0</v>
      </c>
      <c r="W27" s="46">
        <v>0</v>
      </c>
      <c r="X27" s="46">
        <v>0</v>
      </c>
      <c r="Y27" s="48">
        <v>0</v>
      </c>
      <c r="Z27" s="48">
        <v>0</v>
      </c>
      <c r="AA27" s="52">
        <v>0</v>
      </c>
      <c r="AB27" s="48">
        <v>0</v>
      </c>
      <c r="AC27" s="52">
        <v>0</v>
      </c>
      <c r="AD27" s="53" t="s">
        <v>68</v>
      </c>
    </row>
    <row r="28" spans="1:30" ht="30" customHeight="1" x14ac:dyDescent="0.25">
      <c r="A28" s="45" t="s">
        <v>60</v>
      </c>
      <c r="B28" s="45" t="s">
        <v>61</v>
      </c>
      <c r="C28" s="45" t="s">
        <v>62</v>
      </c>
      <c r="D28" s="46" t="s">
        <v>92</v>
      </c>
      <c r="E28" s="46" t="s">
        <v>70</v>
      </c>
      <c r="F28" s="46" t="s">
        <v>93</v>
      </c>
      <c r="G28" s="46" t="s">
        <v>70</v>
      </c>
      <c r="H28" s="106" t="s">
        <v>66</v>
      </c>
      <c r="I28" s="48">
        <v>0</v>
      </c>
      <c r="J28" s="49">
        <v>0</v>
      </c>
      <c r="K28" s="46">
        <v>0</v>
      </c>
      <c r="L28" s="46">
        <v>0</v>
      </c>
      <c r="M28" s="49" t="s">
        <v>67</v>
      </c>
      <c r="N28" s="51">
        <v>0</v>
      </c>
      <c r="O28" s="52" t="s">
        <v>68</v>
      </c>
      <c r="P28" s="48">
        <v>0</v>
      </c>
      <c r="Q28" s="46">
        <v>0</v>
      </c>
      <c r="R28" s="46" t="s">
        <v>67</v>
      </c>
      <c r="S28" s="52" t="s">
        <v>67</v>
      </c>
      <c r="T28" s="48">
        <v>0</v>
      </c>
      <c r="U28" s="48">
        <v>0</v>
      </c>
      <c r="V28" s="46">
        <v>0</v>
      </c>
      <c r="W28" s="46">
        <v>0</v>
      </c>
      <c r="X28" s="46">
        <v>0</v>
      </c>
      <c r="Y28" s="48">
        <v>0</v>
      </c>
      <c r="Z28" s="48">
        <v>0</v>
      </c>
      <c r="AA28" s="52">
        <v>0</v>
      </c>
      <c r="AB28" s="48">
        <v>0</v>
      </c>
      <c r="AC28" s="52">
        <v>0</v>
      </c>
      <c r="AD28" s="53" t="s">
        <v>68</v>
      </c>
    </row>
    <row r="29" spans="1:30" ht="30" customHeight="1" x14ac:dyDescent="0.25">
      <c r="A29" s="45" t="s">
        <v>60</v>
      </c>
      <c r="B29" s="45" t="s">
        <v>61</v>
      </c>
      <c r="C29" s="45" t="s">
        <v>62</v>
      </c>
      <c r="D29" s="46" t="s">
        <v>92</v>
      </c>
      <c r="E29" s="46" t="s">
        <v>70</v>
      </c>
      <c r="F29" s="46" t="s">
        <v>94</v>
      </c>
      <c r="G29" s="46" t="s">
        <v>70</v>
      </c>
      <c r="H29" s="106" t="s">
        <v>66</v>
      </c>
      <c r="I29" s="48">
        <v>0</v>
      </c>
      <c r="J29" s="49">
        <v>0</v>
      </c>
      <c r="K29" s="46">
        <v>0</v>
      </c>
      <c r="L29" s="46">
        <v>0</v>
      </c>
      <c r="M29" s="49" t="s">
        <v>67</v>
      </c>
      <c r="N29" s="54">
        <v>0</v>
      </c>
      <c r="O29" s="52" t="s">
        <v>68</v>
      </c>
      <c r="P29" s="48">
        <v>0</v>
      </c>
      <c r="Q29" s="46">
        <v>0</v>
      </c>
      <c r="R29" s="46" t="s">
        <v>67</v>
      </c>
      <c r="S29" s="52" t="s">
        <v>67</v>
      </c>
      <c r="T29" s="48">
        <v>0</v>
      </c>
      <c r="U29" s="48">
        <v>0</v>
      </c>
      <c r="V29" s="46">
        <v>0</v>
      </c>
      <c r="W29" s="46">
        <v>0</v>
      </c>
      <c r="X29" s="46">
        <v>0</v>
      </c>
      <c r="Y29" s="48">
        <v>0</v>
      </c>
      <c r="Z29" s="48">
        <v>0</v>
      </c>
      <c r="AA29" s="52">
        <v>0</v>
      </c>
      <c r="AB29" s="48">
        <v>0</v>
      </c>
      <c r="AC29" s="52">
        <v>0</v>
      </c>
      <c r="AD29" s="53" t="s">
        <v>68</v>
      </c>
    </row>
    <row r="30" spans="1:30" ht="30" customHeight="1" x14ac:dyDescent="0.25">
      <c r="A30" s="45" t="s">
        <v>60</v>
      </c>
      <c r="B30" s="45" t="s">
        <v>61</v>
      </c>
      <c r="C30" s="45" t="s">
        <v>62</v>
      </c>
      <c r="D30" s="46" t="s">
        <v>95</v>
      </c>
      <c r="E30" s="46" t="s">
        <v>70</v>
      </c>
      <c r="F30" s="46" t="s">
        <v>96</v>
      </c>
      <c r="G30" s="46" t="s">
        <v>70</v>
      </c>
      <c r="H30" s="106" t="s">
        <v>66</v>
      </c>
      <c r="I30" s="48">
        <v>0</v>
      </c>
      <c r="J30" s="49">
        <v>0</v>
      </c>
      <c r="K30" s="46">
        <v>0</v>
      </c>
      <c r="L30" s="46">
        <v>0</v>
      </c>
      <c r="M30" s="49" t="s">
        <v>67</v>
      </c>
      <c r="N30" s="51">
        <v>0</v>
      </c>
      <c r="O30" s="52" t="s">
        <v>68</v>
      </c>
      <c r="P30" s="48">
        <v>0</v>
      </c>
      <c r="Q30" s="46">
        <v>0</v>
      </c>
      <c r="R30" s="46" t="s">
        <v>67</v>
      </c>
      <c r="S30" s="52" t="s">
        <v>67</v>
      </c>
      <c r="T30" s="48">
        <v>0</v>
      </c>
      <c r="U30" s="48">
        <v>0</v>
      </c>
      <c r="V30" s="46">
        <v>0</v>
      </c>
      <c r="W30" s="46">
        <v>0</v>
      </c>
      <c r="X30" s="46">
        <v>0</v>
      </c>
      <c r="Y30" s="48">
        <v>0</v>
      </c>
      <c r="Z30" s="48">
        <v>0</v>
      </c>
      <c r="AA30" s="52">
        <v>0</v>
      </c>
      <c r="AB30" s="48">
        <v>0</v>
      </c>
      <c r="AC30" s="52">
        <v>0</v>
      </c>
      <c r="AD30" s="53" t="s">
        <v>68</v>
      </c>
    </row>
    <row r="31" spans="1:30" ht="30" customHeight="1" x14ac:dyDescent="0.25">
      <c r="A31" s="45" t="s">
        <v>60</v>
      </c>
      <c r="B31" s="45" t="s">
        <v>61</v>
      </c>
      <c r="C31" s="45" t="s">
        <v>62</v>
      </c>
      <c r="D31" s="46" t="s">
        <v>95</v>
      </c>
      <c r="E31" s="46" t="s">
        <v>70</v>
      </c>
      <c r="F31" s="46" t="s">
        <v>97</v>
      </c>
      <c r="G31" s="46" t="s">
        <v>70</v>
      </c>
      <c r="H31" s="106" t="s">
        <v>66</v>
      </c>
      <c r="I31" s="48">
        <v>0</v>
      </c>
      <c r="J31" s="49">
        <v>0</v>
      </c>
      <c r="K31" s="46">
        <v>0</v>
      </c>
      <c r="L31" s="46">
        <v>0</v>
      </c>
      <c r="M31" s="49" t="s">
        <v>67</v>
      </c>
      <c r="N31" s="54">
        <v>0</v>
      </c>
      <c r="O31" s="52" t="s">
        <v>68</v>
      </c>
      <c r="P31" s="48">
        <v>0</v>
      </c>
      <c r="Q31" s="46">
        <v>0</v>
      </c>
      <c r="R31" s="46" t="s">
        <v>67</v>
      </c>
      <c r="S31" s="52" t="s">
        <v>67</v>
      </c>
      <c r="T31" s="48">
        <v>0</v>
      </c>
      <c r="U31" s="48">
        <v>0</v>
      </c>
      <c r="V31" s="46">
        <v>0</v>
      </c>
      <c r="W31" s="46">
        <v>0</v>
      </c>
      <c r="X31" s="46">
        <v>0</v>
      </c>
      <c r="Y31" s="48">
        <v>0</v>
      </c>
      <c r="Z31" s="48">
        <v>0</v>
      </c>
      <c r="AA31" s="52">
        <v>0</v>
      </c>
      <c r="AB31" s="48">
        <v>0</v>
      </c>
      <c r="AC31" s="52">
        <v>0</v>
      </c>
      <c r="AD31" s="53" t="s">
        <v>68</v>
      </c>
    </row>
    <row r="32" spans="1:30" ht="30" customHeight="1" x14ac:dyDescent="0.25">
      <c r="A32" s="45" t="s">
        <v>60</v>
      </c>
      <c r="B32" s="45" t="s">
        <v>61</v>
      </c>
      <c r="C32" s="45" t="s">
        <v>62</v>
      </c>
      <c r="D32" s="46" t="s">
        <v>98</v>
      </c>
      <c r="E32" s="46" t="s">
        <v>70</v>
      </c>
      <c r="F32" s="46" t="s">
        <v>99</v>
      </c>
      <c r="G32" s="46" t="s">
        <v>70</v>
      </c>
      <c r="H32" s="106" t="s">
        <v>66</v>
      </c>
      <c r="I32" s="48">
        <v>0</v>
      </c>
      <c r="J32" s="49">
        <v>0</v>
      </c>
      <c r="K32" s="46">
        <v>0</v>
      </c>
      <c r="L32" s="46">
        <v>0</v>
      </c>
      <c r="M32" s="49" t="s">
        <v>67</v>
      </c>
      <c r="N32" s="51">
        <v>0</v>
      </c>
      <c r="O32" s="52" t="s">
        <v>68</v>
      </c>
      <c r="P32" s="48">
        <v>0</v>
      </c>
      <c r="Q32" s="46">
        <v>0</v>
      </c>
      <c r="R32" s="46" t="s">
        <v>67</v>
      </c>
      <c r="S32" s="52" t="s">
        <v>67</v>
      </c>
      <c r="T32" s="48">
        <v>0</v>
      </c>
      <c r="U32" s="48">
        <v>0</v>
      </c>
      <c r="V32" s="46">
        <v>0</v>
      </c>
      <c r="W32" s="46">
        <v>0</v>
      </c>
      <c r="X32" s="46">
        <v>0</v>
      </c>
      <c r="Y32" s="48">
        <v>0</v>
      </c>
      <c r="Z32" s="48">
        <v>0</v>
      </c>
      <c r="AA32" s="52">
        <v>0</v>
      </c>
      <c r="AB32" s="48">
        <v>0</v>
      </c>
      <c r="AC32" s="52">
        <v>0</v>
      </c>
      <c r="AD32" s="53" t="s">
        <v>68</v>
      </c>
    </row>
    <row r="33" spans="1:30" ht="30" customHeight="1" x14ac:dyDescent="0.25">
      <c r="A33" s="45" t="s">
        <v>60</v>
      </c>
      <c r="B33" s="45" t="s">
        <v>61</v>
      </c>
      <c r="C33" s="45" t="s">
        <v>62</v>
      </c>
      <c r="D33" s="46" t="s">
        <v>100</v>
      </c>
      <c r="E33" s="46" t="s">
        <v>70</v>
      </c>
      <c r="F33" s="46" t="s">
        <v>101</v>
      </c>
      <c r="G33" s="46" t="s">
        <v>70</v>
      </c>
      <c r="H33" s="106" t="s">
        <v>66</v>
      </c>
      <c r="I33" s="48">
        <v>0</v>
      </c>
      <c r="J33" s="49">
        <v>0</v>
      </c>
      <c r="K33" s="46">
        <v>0</v>
      </c>
      <c r="L33" s="46">
        <v>0</v>
      </c>
      <c r="M33" s="49" t="s">
        <v>67</v>
      </c>
      <c r="N33" s="54">
        <v>0</v>
      </c>
      <c r="O33" s="52" t="s">
        <v>68</v>
      </c>
      <c r="P33" s="48">
        <v>0</v>
      </c>
      <c r="Q33" s="46">
        <v>0</v>
      </c>
      <c r="R33" s="46" t="s">
        <v>67</v>
      </c>
      <c r="S33" s="52" t="s">
        <v>67</v>
      </c>
      <c r="T33" s="48">
        <v>0</v>
      </c>
      <c r="U33" s="48">
        <v>0</v>
      </c>
      <c r="V33" s="46">
        <v>0</v>
      </c>
      <c r="W33" s="46">
        <v>0</v>
      </c>
      <c r="X33" s="46">
        <v>0</v>
      </c>
      <c r="Y33" s="48">
        <v>0</v>
      </c>
      <c r="Z33" s="48">
        <v>0</v>
      </c>
      <c r="AA33" s="52">
        <v>0</v>
      </c>
      <c r="AB33" s="48">
        <v>0</v>
      </c>
      <c r="AC33" s="52">
        <v>0</v>
      </c>
      <c r="AD33" s="53" t="s">
        <v>68</v>
      </c>
    </row>
    <row r="34" spans="1:30" ht="30" customHeight="1" x14ac:dyDescent="0.25">
      <c r="A34" s="45" t="s">
        <v>60</v>
      </c>
      <c r="B34" s="45" t="s">
        <v>61</v>
      </c>
      <c r="C34" s="45" t="s">
        <v>62</v>
      </c>
      <c r="D34" s="46" t="s">
        <v>100</v>
      </c>
      <c r="E34" s="46" t="s">
        <v>70</v>
      </c>
      <c r="F34" s="46" t="s">
        <v>102</v>
      </c>
      <c r="G34" s="46" t="s">
        <v>70</v>
      </c>
      <c r="H34" s="106" t="s">
        <v>66</v>
      </c>
      <c r="I34" s="48">
        <v>0</v>
      </c>
      <c r="J34" s="49">
        <v>0</v>
      </c>
      <c r="K34" s="46">
        <v>0</v>
      </c>
      <c r="L34" s="46">
        <v>0</v>
      </c>
      <c r="M34" s="49" t="s">
        <v>67</v>
      </c>
      <c r="N34" s="51">
        <v>0</v>
      </c>
      <c r="O34" s="52" t="s">
        <v>68</v>
      </c>
      <c r="P34" s="48">
        <v>0</v>
      </c>
      <c r="Q34" s="46">
        <v>0</v>
      </c>
      <c r="R34" s="46" t="s">
        <v>67</v>
      </c>
      <c r="S34" s="52" t="s">
        <v>67</v>
      </c>
      <c r="T34" s="48">
        <v>0</v>
      </c>
      <c r="U34" s="48">
        <v>0</v>
      </c>
      <c r="V34" s="46">
        <v>0</v>
      </c>
      <c r="W34" s="46">
        <v>0</v>
      </c>
      <c r="X34" s="46">
        <v>0</v>
      </c>
      <c r="Y34" s="48">
        <v>0</v>
      </c>
      <c r="Z34" s="48">
        <v>0</v>
      </c>
      <c r="AA34" s="52">
        <v>0</v>
      </c>
      <c r="AB34" s="48">
        <v>0</v>
      </c>
      <c r="AC34" s="52">
        <v>0</v>
      </c>
      <c r="AD34" s="53" t="s">
        <v>68</v>
      </c>
    </row>
    <row r="35" spans="1:30" ht="30" customHeight="1" x14ac:dyDescent="0.25">
      <c r="A35" s="45" t="s">
        <v>60</v>
      </c>
      <c r="B35" s="45" t="s">
        <v>61</v>
      </c>
      <c r="C35" s="45" t="s">
        <v>62</v>
      </c>
      <c r="D35" s="46" t="s">
        <v>100</v>
      </c>
      <c r="E35" s="46" t="s">
        <v>70</v>
      </c>
      <c r="F35" s="46" t="s">
        <v>103</v>
      </c>
      <c r="G35" s="46" t="s">
        <v>70</v>
      </c>
      <c r="H35" s="106" t="s">
        <v>66</v>
      </c>
      <c r="I35" s="48">
        <v>0</v>
      </c>
      <c r="J35" s="49">
        <v>0</v>
      </c>
      <c r="K35" s="46">
        <v>0</v>
      </c>
      <c r="L35" s="46">
        <v>0</v>
      </c>
      <c r="M35" s="49" t="s">
        <v>67</v>
      </c>
      <c r="N35" s="54">
        <v>0</v>
      </c>
      <c r="O35" s="52" t="s">
        <v>68</v>
      </c>
      <c r="P35" s="48" t="s">
        <v>68</v>
      </c>
      <c r="Q35" s="48" t="s">
        <v>68</v>
      </c>
      <c r="R35" s="46" t="s">
        <v>67</v>
      </c>
      <c r="S35" s="52" t="s">
        <v>67</v>
      </c>
      <c r="T35" s="48">
        <v>0</v>
      </c>
      <c r="U35" s="48">
        <v>0</v>
      </c>
      <c r="V35" s="46">
        <v>0</v>
      </c>
      <c r="W35" s="46">
        <v>0</v>
      </c>
      <c r="X35" s="46">
        <v>0</v>
      </c>
      <c r="Y35" s="48">
        <v>0</v>
      </c>
      <c r="Z35" s="48">
        <v>0</v>
      </c>
      <c r="AA35" s="52">
        <v>0</v>
      </c>
      <c r="AB35" s="48">
        <v>0</v>
      </c>
      <c r="AC35" s="52">
        <v>0</v>
      </c>
      <c r="AD35" s="53" t="s">
        <v>68</v>
      </c>
    </row>
    <row r="36" spans="1:30" ht="30" customHeight="1" x14ac:dyDescent="0.25">
      <c r="A36" s="45" t="s">
        <v>60</v>
      </c>
      <c r="B36" s="45" t="s">
        <v>61</v>
      </c>
      <c r="C36" s="45" t="s">
        <v>62</v>
      </c>
      <c r="D36" s="46" t="s">
        <v>104</v>
      </c>
      <c r="E36" s="46" t="s">
        <v>70</v>
      </c>
      <c r="F36" s="46" t="s">
        <v>105</v>
      </c>
      <c r="G36" s="46" t="s">
        <v>70</v>
      </c>
      <c r="H36" s="106" t="s">
        <v>66</v>
      </c>
      <c r="I36" s="48">
        <v>0</v>
      </c>
      <c r="J36" s="49">
        <v>0</v>
      </c>
      <c r="K36" s="46">
        <v>0</v>
      </c>
      <c r="L36" s="46">
        <v>0</v>
      </c>
      <c r="M36" s="49" t="s">
        <v>67</v>
      </c>
      <c r="N36" s="51">
        <v>0</v>
      </c>
      <c r="O36" s="52" t="s">
        <v>68</v>
      </c>
      <c r="P36" s="48">
        <v>0</v>
      </c>
      <c r="Q36" s="46">
        <v>0</v>
      </c>
      <c r="R36" s="46" t="s">
        <v>67</v>
      </c>
      <c r="S36" s="52" t="s">
        <v>67</v>
      </c>
      <c r="T36" s="48">
        <v>0</v>
      </c>
      <c r="U36" s="48">
        <v>0</v>
      </c>
      <c r="V36" s="46">
        <v>0</v>
      </c>
      <c r="W36" s="46">
        <v>0</v>
      </c>
      <c r="X36" s="46">
        <v>0</v>
      </c>
      <c r="Y36" s="48">
        <v>0</v>
      </c>
      <c r="Z36" s="48">
        <v>0</v>
      </c>
      <c r="AA36" s="52">
        <v>0</v>
      </c>
      <c r="AB36" s="48">
        <v>0</v>
      </c>
      <c r="AC36" s="52">
        <v>0</v>
      </c>
      <c r="AD36" s="53" t="s">
        <v>68</v>
      </c>
    </row>
    <row r="37" spans="1:30" ht="30" customHeight="1" x14ac:dyDescent="0.25">
      <c r="A37" s="45" t="s">
        <v>60</v>
      </c>
      <c r="B37" s="45" t="s">
        <v>61</v>
      </c>
      <c r="C37" s="45" t="s">
        <v>62</v>
      </c>
      <c r="D37" s="46" t="s">
        <v>106</v>
      </c>
      <c r="E37" s="46" t="s">
        <v>70</v>
      </c>
      <c r="F37" s="46" t="s">
        <v>107</v>
      </c>
      <c r="G37" s="46" t="s">
        <v>70</v>
      </c>
      <c r="H37" s="106" t="s">
        <v>66</v>
      </c>
      <c r="I37" s="48">
        <v>0</v>
      </c>
      <c r="J37" s="49">
        <v>0</v>
      </c>
      <c r="K37" s="46">
        <v>0</v>
      </c>
      <c r="L37" s="46">
        <v>0</v>
      </c>
      <c r="M37" s="49" t="s">
        <v>67</v>
      </c>
      <c r="N37" s="54">
        <v>0</v>
      </c>
      <c r="O37" s="52" t="s">
        <v>68</v>
      </c>
      <c r="P37" s="48">
        <v>0</v>
      </c>
      <c r="Q37" s="46">
        <v>0</v>
      </c>
      <c r="R37" s="46" t="s">
        <v>67</v>
      </c>
      <c r="S37" s="52" t="s">
        <v>67</v>
      </c>
      <c r="T37" s="48">
        <v>0</v>
      </c>
      <c r="U37" s="48">
        <v>0</v>
      </c>
      <c r="V37" s="46">
        <v>0</v>
      </c>
      <c r="W37" s="46">
        <v>0</v>
      </c>
      <c r="X37" s="46">
        <v>0</v>
      </c>
      <c r="Y37" s="48">
        <v>0</v>
      </c>
      <c r="Z37" s="48">
        <v>0</v>
      </c>
      <c r="AA37" s="52">
        <v>0</v>
      </c>
      <c r="AB37" s="48">
        <v>0</v>
      </c>
      <c r="AC37" s="52">
        <v>0</v>
      </c>
      <c r="AD37" s="53" t="s">
        <v>68</v>
      </c>
    </row>
    <row r="38" spans="1:30" ht="30" customHeight="1" x14ac:dyDescent="0.25">
      <c r="A38" s="45" t="s">
        <v>60</v>
      </c>
      <c r="B38" s="45" t="s">
        <v>61</v>
      </c>
      <c r="C38" s="45" t="s">
        <v>62</v>
      </c>
      <c r="D38" s="46" t="s">
        <v>106</v>
      </c>
      <c r="E38" s="46" t="s">
        <v>70</v>
      </c>
      <c r="F38" s="46" t="s">
        <v>108</v>
      </c>
      <c r="G38" s="46" t="s">
        <v>70</v>
      </c>
      <c r="H38" s="106" t="s">
        <v>66</v>
      </c>
      <c r="I38" s="48">
        <v>0</v>
      </c>
      <c r="J38" s="49">
        <v>0</v>
      </c>
      <c r="K38" s="46">
        <v>0</v>
      </c>
      <c r="L38" s="46">
        <v>0</v>
      </c>
      <c r="M38" s="49" t="s">
        <v>67</v>
      </c>
      <c r="N38" s="51">
        <v>0</v>
      </c>
      <c r="O38" s="52" t="s">
        <v>68</v>
      </c>
      <c r="P38" s="48">
        <v>0</v>
      </c>
      <c r="Q38" s="46">
        <v>0</v>
      </c>
      <c r="R38" s="46" t="s">
        <v>67</v>
      </c>
      <c r="S38" s="52" t="s">
        <v>67</v>
      </c>
      <c r="T38" s="48">
        <v>0</v>
      </c>
      <c r="U38" s="48">
        <v>0</v>
      </c>
      <c r="V38" s="46">
        <v>0</v>
      </c>
      <c r="W38" s="46">
        <v>0</v>
      </c>
      <c r="X38" s="46">
        <v>0</v>
      </c>
      <c r="Y38" s="48">
        <v>0</v>
      </c>
      <c r="Z38" s="48">
        <v>0</v>
      </c>
      <c r="AA38" s="52">
        <v>0</v>
      </c>
      <c r="AB38" s="48">
        <v>0</v>
      </c>
      <c r="AC38" s="52">
        <v>0</v>
      </c>
      <c r="AD38" s="53" t="s">
        <v>68</v>
      </c>
    </row>
    <row r="39" spans="1:30" ht="30" customHeight="1" x14ac:dyDescent="0.25">
      <c r="A39" s="45" t="s">
        <v>60</v>
      </c>
      <c r="B39" s="45" t="s">
        <v>61</v>
      </c>
      <c r="C39" s="45" t="s">
        <v>62</v>
      </c>
      <c r="D39" s="46" t="s">
        <v>106</v>
      </c>
      <c r="E39" s="46" t="s">
        <v>70</v>
      </c>
      <c r="F39" s="46" t="s">
        <v>109</v>
      </c>
      <c r="G39" s="46" t="s">
        <v>70</v>
      </c>
      <c r="H39" s="106" t="s">
        <v>66</v>
      </c>
      <c r="I39" s="48">
        <v>0</v>
      </c>
      <c r="J39" s="49">
        <v>0</v>
      </c>
      <c r="K39" s="46">
        <v>0</v>
      </c>
      <c r="L39" s="46">
        <v>0</v>
      </c>
      <c r="M39" s="49" t="s">
        <v>67</v>
      </c>
      <c r="N39" s="54">
        <v>0</v>
      </c>
      <c r="O39" s="52" t="s">
        <v>68</v>
      </c>
      <c r="P39" s="48">
        <v>0</v>
      </c>
      <c r="Q39" s="46">
        <v>0</v>
      </c>
      <c r="R39" s="46" t="s">
        <v>67</v>
      </c>
      <c r="S39" s="52" t="s">
        <v>67</v>
      </c>
      <c r="T39" s="48">
        <v>0</v>
      </c>
      <c r="U39" s="48">
        <v>0</v>
      </c>
      <c r="V39" s="46">
        <v>0</v>
      </c>
      <c r="W39" s="46">
        <v>0</v>
      </c>
      <c r="X39" s="46">
        <v>0</v>
      </c>
      <c r="Y39" s="48">
        <v>0</v>
      </c>
      <c r="Z39" s="48">
        <v>0</v>
      </c>
      <c r="AA39" s="52">
        <v>0</v>
      </c>
      <c r="AB39" s="48">
        <v>0</v>
      </c>
      <c r="AC39" s="52">
        <v>0</v>
      </c>
      <c r="AD39" s="53" t="s">
        <v>68</v>
      </c>
    </row>
    <row r="40" spans="1:30" ht="30" customHeight="1" x14ac:dyDescent="0.25">
      <c r="A40" s="45" t="s">
        <v>60</v>
      </c>
      <c r="B40" s="45" t="s">
        <v>61</v>
      </c>
      <c r="C40" s="45" t="s">
        <v>62</v>
      </c>
      <c r="D40" s="46" t="s">
        <v>106</v>
      </c>
      <c r="E40" s="46" t="s">
        <v>70</v>
      </c>
      <c r="F40" s="46" t="s">
        <v>110</v>
      </c>
      <c r="G40" s="46" t="s">
        <v>70</v>
      </c>
      <c r="H40" s="106" t="s">
        <v>66</v>
      </c>
      <c r="I40" s="48">
        <v>0</v>
      </c>
      <c r="J40" s="49">
        <v>0</v>
      </c>
      <c r="K40" s="46">
        <v>0</v>
      </c>
      <c r="L40" s="46">
        <v>0</v>
      </c>
      <c r="M40" s="49" t="s">
        <v>67</v>
      </c>
      <c r="N40" s="51">
        <v>0</v>
      </c>
      <c r="O40" s="52" t="s">
        <v>68</v>
      </c>
      <c r="P40" s="48">
        <v>0</v>
      </c>
      <c r="Q40" s="46">
        <v>0</v>
      </c>
      <c r="R40" s="46" t="s">
        <v>67</v>
      </c>
      <c r="S40" s="52" t="s">
        <v>67</v>
      </c>
      <c r="T40" s="48">
        <v>0</v>
      </c>
      <c r="U40" s="48">
        <v>0</v>
      </c>
      <c r="V40" s="46">
        <v>0</v>
      </c>
      <c r="W40" s="46">
        <v>0</v>
      </c>
      <c r="X40" s="46">
        <v>0</v>
      </c>
      <c r="Y40" s="48">
        <v>0</v>
      </c>
      <c r="Z40" s="48">
        <v>0</v>
      </c>
      <c r="AA40" s="52">
        <v>0</v>
      </c>
      <c r="AB40" s="48">
        <v>0</v>
      </c>
      <c r="AC40" s="52">
        <v>0</v>
      </c>
      <c r="AD40" s="53" t="s">
        <v>68</v>
      </c>
    </row>
    <row r="41" spans="1:30" ht="30" customHeight="1" x14ac:dyDescent="0.25">
      <c r="A41" s="45" t="s">
        <v>60</v>
      </c>
      <c r="B41" s="45" t="s">
        <v>61</v>
      </c>
      <c r="C41" s="45" t="s">
        <v>62</v>
      </c>
      <c r="D41" s="46" t="s">
        <v>106</v>
      </c>
      <c r="E41" s="46" t="s">
        <v>70</v>
      </c>
      <c r="F41" s="46" t="s">
        <v>111</v>
      </c>
      <c r="G41" s="46" t="s">
        <v>70</v>
      </c>
      <c r="H41" s="106" t="s">
        <v>66</v>
      </c>
      <c r="I41" s="48">
        <v>0</v>
      </c>
      <c r="J41" s="49">
        <v>0</v>
      </c>
      <c r="K41" s="46">
        <v>0</v>
      </c>
      <c r="L41" s="46">
        <v>0</v>
      </c>
      <c r="M41" s="49" t="s">
        <v>67</v>
      </c>
      <c r="N41" s="54">
        <v>0</v>
      </c>
      <c r="O41" s="52" t="s">
        <v>68</v>
      </c>
      <c r="P41" s="48">
        <v>0</v>
      </c>
      <c r="Q41" s="46">
        <v>0</v>
      </c>
      <c r="R41" s="46" t="s">
        <v>67</v>
      </c>
      <c r="S41" s="52" t="s">
        <v>67</v>
      </c>
      <c r="T41" s="48">
        <v>0</v>
      </c>
      <c r="U41" s="48">
        <v>0</v>
      </c>
      <c r="V41" s="46">
        <v>0</v>
      </c>
      <c r="W41" s="46">
        <v>0</v>
      </c>
      <c r="X41" s="46">
        <v>0</v>
      </c>
      <c r="Y41" s="48">
        <v>0</v>
      </c>
      <c r="Z41" s="48">
        <v>0</v>
      </c>
      <c r="AA41" s="52">
        <v>0</v>
      </c>
      <c r="AB41" s="48">
        <v>0</v>
      </c>
      <c r="AC41" s="52">
        <v>0</v>
      </c>
      <c r="AD41" s="53" t="s">
        <v>68</v>
      </c>
    </row>
    <row r="42" spans="1:30" ht="30" customHeight="1" x14ac:dyDescent="0.25">
      <c r="A42" s="45" t="s">
        <v>60</v>
      </c>
      <c r="B42" s="45" t="s">
        <v>61</v>
      </c>
      <c r="C42" s="45" t="s">
        <v>62</v>
      </c>
      <c r="D42" s="46" t="s">
        <v>112</v>
      </c>
      <c r="E42" s="46" t="s">
        <v>113</v>
      </c>
      <c r="F42" s="46" t="s">
        <v>114</v>
      </c>
      <c r="G42" s="46" t="s">
        <v>115</v>
      </c>
      <c r="H42" s="106" t="s">
        <v>66</v>
      </c>
      <c r="I42" s="48">
        <v>0</v>
      </c>
      <c r="J42" s="49">
        <v>0</v>
      </c>
      <c r="K42" s="46">
        <v>0</v>
      </c>
      <c r="L42" s="46">
        <v>0</v>
      </c>
      <c r="M42" s="49" t="s">
        <v>67</v>
      </c>
      <c r="N42" s="51">
        <v>0</v>
      </c>
      <c r="O42" s="52" t="s">
        <v>68</v>
      </c>
      <c r="P42" s="48">
        <v>0</v>
      </c>
      <c r="Q42" s="46">
        <v>0</v>
      </c>
      <c r="R42" s="46" t="s">
        <v>67</v>
      </c>
      <c r="S42" s="52" t="s">
        <v>67</v>
      </c>
      <c r="T42" s="48">
        <v>0</v>
      </c>
      <c r="U42" s="48">
        <v>0</v>
      </c>
      <c r="V42" s="46">
        <v>0</v>
      </c>
      <c r="W42" s="46">
        <v>0</v>
      </c>
      <c r="X42" s="46">
        <v>0</v>
      </c>
      <c r="Y42" s="48">
        <v>0</v>
      </c>
      <c r="Z42" s="48">
        <v>0</v>
      </c>
      <c r="AA42" s="52">
        <v>0</v>
      </c>
      <c r="AB42" s="48">
        <v>0</v>
      </c>
      <c r="AC42" s="52">
        <v>0</v>
      </c>
      <c r="AD42" s="53" t="s">
        <v>68</v>
      </c>
    </row>
    <row r="43" spans="1:30" ht="30" customHeight="1" x14ac:dyDescent="0.25">
      <c r="A43" s="45" t="s">
        <v>60</v>
      </c>
      <c r="B43" s="45" t="s">
        <v>61</v>
      </c>
      <c r="C43" s="45" t="s">
        <v>62</v>
      </c>
      <c r="D43" s="46" t="s">
        <v>112</v>
      </c>
      <c r="E43" s="46" t="s">
        <v>113</v>
      </c>
      <c r="F43" s="46" t="s">
        <v>116</v>
      </c>
      <c r="G43" s="46" t="s">
        <v>117</v>
      </c>
      <c r="H43" s="106" t="s">
        <v>66</v>
      </c>
      <c r="I43" s="48">
        <v>0</v>
      </c>
      <c r="J43" s="49">
        <v>0</v>
      </c>
      <c r="K43" s="46">
        <v>0</v>
      </c>
      <c r="L43" s="46">
        <v>0</v>
      </c>
      <c r="M43" s="49" t="s">
        <v>67</v>
      </c>
      <c r="N43" s="54">
        <v>0</v>
      </c>
      <c r="O43" s="52" t="s">
        <v>68</v>
      </c>
      <c r="P43" s="48">
        <v>0</v>
      </c>
      <c r="Q43" s="46">
        <v>0</v>
      </c>
      <c r="R43" s="46" t="s">
        <v>67</v>
      </c>
      <c r="S43" s="52" t="s">
        <v>67</v>
      </c>
      <c r="T43" s="48">
        <v>0</v>
      </c>
      <c r="U43" s="48">
        <v>0</v>
      </c>
      <c r="V43" s="46">
        <v>0</v>
      </c>
      <c r="W43" s="46">
        <v>0</v>
      </c>
      <c r="X43" s="46">
        <v>0</v>
      </c>
      <c r="Y43" s="48">
        <v>0</v>
      </c>
      <c r="Z43" s="48">
        <v>0</v>
      </c>
      <c r="AA43" s="52">
        <v>0</v>
      </c>
      <c r="AB43" s="48">
        <v>0</v>
      </c>
      <c r="AC43" s="52">
        <v>0</v>
      </c>
      <c r="AD43" s="53" t="s">
        <v>68</v>
      </c>
    </row>
    <row r="44" spans="1:30" ht="30" customHeight="1" x14ac:dyDescent="0.25">
      <c r="A44" s="45" t="s">
        <v>60</v>
      </c>
      <c r="B44" s="45" t="s">
        <v>61</v>
      </c>
      <c r="C44" s="45" t="s">
        <v>62</v>
      </c>
      <c r="D44" s="46" t="s">
        <v>112</v>
      </c>
      <c r="E44" s="46" t="s">
        <v>113</v>
      </c>
      <c r="F44" s="46" t="s">
        <v>118</v>
      </c>
      <c r="G44" s="46" t="s">
        <v>113</v>
      </c>
      <c r="H44" s="106" t="s">
        <v>66</v>
      </c>
      <c r="I44" s="48">
        <v>0</v>
      </c>
      <c r="J44" s="49">
        <v>0</v>
      </c>
      <c r="K44" s="46">
        <v>0</v>
      </c>
      <c r="L44" s="46">
        <v>0</v>
      </c>
      <c r="M44" s="49" t="s">
        <v>67</v>
      </c>
      <c r="N44" s="51">
        <v>0</v>
      </c>
      <c r="O44" s="52" t="s">
        <v>68</v>
      </c>
      <c r="P44" s="48">
        <v>0</v>
      </c>
      <c r="Q44" s="46">
        <v>0</v>
      </c>
      <c r="R44" s="46" t="s">
        <v>67</v>
      </c>
      <c r="S44" s="52" t="s">
        <v>67</v>
      </c>
      <c r="T44" s="48">
        <v>0</v>
      </c>
      <c r="U44" s="48">
        <v>0</v>
      </c>
      <c r="V44" s="46">
        <v>0</v>
      </c>
      <c r="W44" s="46">
        <v>0</v>
      </c>
      <c r="X44" s="46">
        <v>0</v>
      </c>
      <c r="Y44" s="48">
        <v>0</v>
      </c>
      <c r="Z44" s="48">
        <v>0</v>
      </c>
      <c r="AA44" s="52">
        <v>0</v>
      </c>
      <c r="AB44" s="48">
        <v>0</v>
      </c>
      <c r="AC44" s="52">
        <v>0</v>
      </c>
      <c r="AD44" s="53" t="s">
        <v>68</v>
      </c>
    </row>
    <row r="45" spans="1:30" ht="30" customHeight="1" x14ac:dyDescent="0.25">
      <c r="A45" s="45" t="s">
        <v>60</v>
      </c>
      <c r="B45" s="45" t="s">
        <v>61</v>
      </c>
      <c r="C45" s="45" t="s">
        <v>62</v>
      </c>
      <c r="D45" s="46" t="s">
        <v>112</v>
      </c>
      <c r="E45" s="46" t="s">
        <v>113</v>
      </c>
      <c r="F45" s="46" t="s">
        <v>119</v>
      </c>
      <c r="G45" s="46" t="s">
        <v>120</v>
      </c>
      <c r="H45" s="106" t="s">
        <v>66</v>
      </c>
      <c r="I45" s="48">
        <v>0</v>
      </c>
      <c r="J45" s="49">
        <v>0</v>
      </c>
      <c r="K45" s="46">
        <v>0</v>
      </c>
      <c r="L45" s="46">
        <v>0</v>
      </c>
      <c r="M45" s="49" t="s">
        <v>67</v>
      </c>
      <c r="N45" s="54">
        <v>0</v>
      </c>
      <c r="O45" s="52" t="s">
        <v>68</v>
      </c>
      <c r="P45" s="48">
        <v>0</v>
      </c>
      <c r="Q45" s="46">
        <v>0</v>
      </c>
      <c r="R45" s="46" t="s">
        <v>67</v>
      </c>
      <c r="S45" s="52" t="s">
        <v>67</v>
      </c>
      <c r="T45" s="48">
        <v>0</v>
      </c>
      <c r="U45" s="48">
        <v>0</v>
      </c>
      <c r="V45" s="46">
        <v>0</v>
      </c>
      <c r="W45" s="46">
        <v>0</v>
      </c>
      <c r="X45" s="46">
        <v>0</v>
      </c>
      <c r="Y45" s="48">
        <v>0</v>
      </c>
      <c r="Z45" s="48">
        <v>0</v>
      </c>
      <c r="AA45" s="52">
        <v>0</v>
      </c>
      <c r="AB45" s="48">
        <v>0</v>
      </c>
      <c r="AC45" s="52">
        <v>0</v>
      </c>
      <c r="AD45" s="53" t="s">
        <v>68</v>
      </c>
    </row>
    <row r="46" spans="1:30" ht="30" customHeight="1" x14ac:dyDescent="0.25">
      <c r="A46" s="45" t="s">
        <v>60</v>
      </c>
      <c r="B46" s="45" t="s">
        <v>61</v>
      </c>
      <c r="C46" s="45" t="s">
        <v>62</v>
      </c>
      <c r="D46" s="46" t="s">
        <v>121</v>
      </c>
      <c r="E46" s="46" t="s">
        <v>122</v>
      </c>
      <c r="F46" s="46" t="s">
        <v>123</v>
      </c>
      <c r="G46" s="46" t="s">
        <v>122</v>
      </c>
      <c r="H46" s="106" t="s">
        <v>66</v>
      </c>
      <c r="I46" s="48">
        <v>0</v>
      </c>
      <c r="J46" s="49">
        <v>0</v>
      </c>
      <c r="K46" s="46">
        <v>0</v>
      </c>
      <c r="L46" s="46">
        <v>0</v>
      </c>
      <c r="M46" s="49" t="s">
        <v>67</v>
      </c>
      <c r="N46" s="51">
        <v>0</v>
      </c>
      <c r="O46" s="52" t="s">
        <v>68</v>
      </c>
      <c r="P46" s="48">
        <v>0</v>
      </c>
      <c r="Q46" s="46">
        <v>0</v>
      </c>
      <c r="R46" s="46" t="s">
        <v>67</v>
      </c>
      <c r="S46" s="52" t="s">
        <v>67</v>
      </c>
      <c r="T46" s="48">
        <v>0</v>
      </c>
      <c r="U46" s="48">
        <v>0</v>
      </c>
      <c r="V46" s="46">
        <v>0</v>
      </c>
      <c r="W46" s="46">
        <v>0</v>
      </c>
      <c r="X46" s="46">
        <v>0</v>
      </c>
      <c r="Y46" s="48">
        <v>0</v>
      </c>
      <c r="Z46" s="48">
        <v>0</v>
      </c>
      <c r="AA46" s="52">
        <v>0</v>
      </c>
      <c r="AB46" s="48">
        <v>0</v>
      </c>
      <c r="AC46" s="52">
        <v>0</v>
      </c>
      <c r="AD46" s="53" t="s">
        <v>68</v>
      </c>
    </row>
    <row r="47" spans="1:30" ht="30" customHeight="1" x14ac:dyDescent="0.25">
      <c r="A47" s="45" t="s">
        <v>60</v>
      </c>
      <c r="B47" s="45" t="s">
        <v>61</v>
      </c>
      <c r="C47" s="45" t="s">
        <v>62</v>
      </c>
      <c r="D47" s="46" t="s">
        <v>121</v>
      </c>
      <c r="E47" s="46" t="s">
        <v>122</v>
      </c>
      <c r="F47" s="46" t="s">
        <v>124</v>
      </c>
      <c r="G47" s="46" t="s">
        <v>122</v>
      </c>
      <c r="H47" s="106" t="s">
        <v>66</v>
      </c>
      <c r="I47" s="48">
        <v>0</v>
      </c>
      <c r="J47" s="49">
        <v>0</v>
      </c>
      <c r="K47" s="46">
        <v>0</v>
      </c>
      <c r="L47" s="46">
        <v>0</v>
      </c>
      <c r="M47" s="49" t="s">
        <v>67</v>
      </c>
      <c r="N47" s="54">
        <v>0</v>
      </c>
      <c r="O47" s="52" t="s">
        <v>68</v>
      </c>
      <c r="P47" s="48">
        <v>0</v>
      </c>
      <c r="Q47" s="46">
        <v>0</v>
      </c>
      <c r="R47" s="46" t="s">
        <v>67</v>
      </c>
      <c r="S47" s="52" t="s">
        <v>67</v>
      </c>
      <c r="T47" s="48">
        <v>0</v>
      </c>
      <c r="U47" s="48">
        <v>0</v>
      </c>
      <c r="V47" s="46">
        <v>0</v>
      </c>
      <c r="W47" s="46">
        <v>0</v>
      </c>
      <c r="X47" s="46">
        <v>0</v>
      </c>
      <c r="Y47" s="48">
        <v>0</v>
      </c>
      <c r="Z47" s="48">
        <v>0</v>
      </c>
      <c r="AA47" s="52">
        <v>0</v>
      </c>
      <c r="AB47" s="48">
        <v>0</v>
      </c>
      <c r="AC47" s="52">
        <v>0</v>
      </c>
      <c r="AD47" s="53" t="s">
        <v>68</v>
      </c>
    </row>
    <row r="48" spans="1:30" ht="30" customHeight="1" x14ac:dyDescent="0.25">
      <c r="A48" s="45" t="s">
        <v>60</v>
      </c>
      <c r="B48" s="45" t="s">
        <v>61</v>
      </c>
      <c r="C48" s="45" t="s">
        <v>62</v>
      </c>
      <c r="D48" s="46" t="s">
        <v>121</v>
      </c>
      <c r="E48" s="46" t="s">
        <v>122</v>
      </c>
      <c r="F48" s="46" t="s">
        <v>125</v>
      </c>
      <c r="G48" s="46" t="s">
        <v>126</v>
      </c>
      <c r="H48" s="106" t="s">
        <v>66</v>
      </c>
      <c r="I48" s="48">
        <v>0</v>
      </c>
      <c r="J48" s="49">
        <v>0</v>
      </c>
      <c r="K48" s="46">
        <v>0</v>
      </c>
      <c r="L48" s="46">
        <v>0</v>
      </c>
      <c r="M48" s="49" t="s">
        <v>67</v>
      </c>
      <c r="N48" s="51">
        <v>0</v>
      </c>
      <c r="O48" s="52" t="s">
        <v>68</v>
      </c>
      <c r="P48" s="48">
        <v>0</v>
      </c>
      <c r="Q48" s="46">
        <v>0</v>
      </c>
      <c r="R48" s="46" t="s">
        <v>67</v>
      </c>
      <c r="S48" s="52" t="s">
        <v>67</v>
      </c>
      <c r="T48" s="48">
        <v>0</v>
      </c>
      <c r="U48" s="48">
        <v>0</v>
      </c>
      <c r="V48" s="46">
        <v>0</v>
      </c>
      <c r="W48" s="46">
        <v>0</v>
      </c>
      <c r="X48" s="46">
        <v>0</v>
      </c>
      <c r="Y48" s="48">
        <v>0</v>
      </c>
      <c r="Z48" s="48">
        <v>0</v>
      </c>
      <c r="AA48" s="52">
        <v>0</v>
      </c>
      <c r="AB48" s="48">
        <v>0</v>
      </c>
      <c r="AC48" s="52">
        <v>0</v>
      </c>
      <c r="AD48" s="53" t="s">
        <v>68</v>
      </c>
    </row>
    <row r="49" spans="1:30" ht="30" customHeight="1" x14ac:dyDescent="0.25">
      <c r="A49" s="45" t="s">
        <v>60</v>
      </c>
      <c r="B49" s="45" t="s">
        <v>61</v>
      </c>
      <c r="C49" s="45" t="s">
        <v>62</v>
      </c>
      <c r="D49" s="46" t="s">
        <v>121</v>
      </c>
      <c r="E49" s="46" t="s">
        <v>122</v>
      </c>
      <c r="F49" s="46" t="s">
        <v>127</v>
      </c>
      <c r="G49" s="46" t="s">
        <v>122</v>
      </c>
      <c r="H49" s="106" t="s">
        <v>66</v>
      </c>
      <c r="I49" s="48">
        <v>0</v>
      </c>
      <c r="J49" s="49">
        <v>0</v>
      </c>
      <c r="K49" s="46">
        <v>0</v>
      </c>
      <c r="L49" s="46">
        <v>0</v>
      </c>
      <c r="M49" s="49" t="s">
        <v>67</v>
      </c>
      <c r="N49" s="54">
        <v>0</v>
      </c>
      <c r="O49" s="52" t="s">
        <v>68</v>
      </c>
      <c r="P49" s="48">
        <v>0</v>
      </c>
      <c r="Q49" s="46">
        <v>0</v>
      </c>
      <c r="R49" s="46" t="s">
        <v>67</v>
      </c>
      <c r="S49" s="52" t="s">
        <v>67</v>
      </c>
      <c r="T49" s="48">
        <v>0</v>
      </c>
      <c r="U49" s="48">
        <v>0</v>
      </c>
      <c r="V49" s="46">
        <v>0</v>
      </c>
      <c r="W49" s="46">
        <v>0</v>
      </c>
      <c r="X49" s="46">
        <v>0</v>
      </c>
      <c r="Y49" s="48">
        <v>0</v>
      </c>
      <c r="Z49" s="48">
        <v>0</v>
      </c>
      <c r="AA49" s="52">
        <v>0</v>
      </c>
      <c r="AB49" s="48">
        <v>0</v>
      </c>
      <c r="AC49" s="52">
        <v>0</v>
      </c>
      <c r="AD49" s="53" t="s">
        <v>68</v>
      </c>
    </row>
    <row r="50" spans="1:30" ht="30" customHeight="1" x14ac:dyDescent="0.25">
      <c r="A50" s="45" t="s">
        <v>60</v>
      </c>
      <c r="B50" s="45" t="s">
        <v>61</v>
      </c>
      <c r="C50" s="45" t="s">
        <v>62</v>
      </c>
      <c r="D50" s="46" t="s">
        <v>121</v>
      </c>
      <c r="E50" s="46" t="s">
        <v>122</v>
      </c>
      <c r="F50" s="46" t="s">
        <v>128</v>
      </c>
      <c r="G50" s="46" t="s">
        <v>122</v>
      </c>
      <c r="H50" s="106" t="s">
        <v>66</v>
      </c>
      <c r="I50" s="48">
        <v>0</v>
      </c>
      <c r="J50" s="49">
        <v>0</v>
      </c>
      <c r="K50" s="46">
        <v>0</v>
      </c>
      <c r="L50" s="46">
        <v>0</v>
      </c>
      <c r="M50" s="49" t="s">
        <v>67</v>
      </c>
      <c r="N50" s="51">
        <v>0</v>
      </c>
      <c r="O50" s="52" t="s">
        <v>68</v>
      </c>
      <c r="P50" s="48">
        <v>0</v>
      </c>
      <c r="Q50" s="46">
        <v>0</v>
      </c>
      <c r="R50" s="46" t="s">
        <v>67</v>
      </c>
      <c r="S50" s="52" t="s">
        <v>67</v>
      </c>
      <c r="T50" s="48">
        <v>0</v>
      </c>
      <c r="U50" s="48">
        <v>0</v>
      </c>
      <c r="V50" s="46">
        <v>0</v>
      </c>
      <c r="W50" s="46">
        <v>0</v>
      </c>
      <c r="X50" s="46">
        <v>0</v>
      </c>
      <c r="Y50" s="48">
        <v>0</v>
      </c>
      <c r="Z50" s="48">
        <v>0</v>
      </c>
      <c r="AA50" s="52">
        <v>0</v>
      </c>
      <c r="AB50" s="48">
        <v>0</v>
      </c>
      <c r="AC50" s="52">
        <v>0</v>
      </c>
      <c r="AD50" s="53" t="s">
        <v>68</v>
      </c>
    </row>
    <row r="51" spans="1:30" ht="30" customHeight="1" x14ac:dyDescent="0.25">
      <c r="A51" s="45" t="s">
        <v>60</v>
      </c>
      <c r="B51" s="45" t="s">
        <v>61</v>
      </c>
      <c r="C51" s="45" t="s">
        <v>62</v>
      </c>
      <c r="D51" s="46" t="s">
        <v>129</v>
      </c>
      <c r="E51" s="46" t="s">
        <v>130</v>
      </c>
      <c r="F51" s="46" t="s">
        <v>131</v>
      </c>
      <c r="G51" s="46" t="s">
        <v>132</v>
      </c>
      <c r="H51" s="106" t="s">
        <v>66</v>
      </c>
      <c r="I51" s="48">
        <v>0</v>
      </c>
      <c r="J51" s="49">
        <v>0</v>
      </c>
      <c r="K51" s="46">
        <v>0</v>
      </c>
      <c r="L51" s="46">
        <v>0</v>
      </c>
      <c r="M51" s="49" t="s">
        <v>67</v>
      </c>
      <c r="N51" s="54">
        <v>0</v>
      </c>
      <c r="O51" s="52" t="s">
        <v>68</v>
      </c>
      <c r="P51" s="48">
        <v>0</v>
      </c>
      <c r="Q51" s="46">
        <v>0</v>
      </c>
      <c r="R51" s="46" t="s">
        <v>67</v>
      </c>
      <c r="S51" s="52" t="s">
        <v>67</v>
      </c>
      <c r="T51" s="48">
        <v>0</v>
      </c>
      <c r="U51" s="48">
        <v>0</v>
      </c>
      <c r="V51" s="46">
        <v>0</v>
      </c>
      <c r="W51" s="46">
        <v>0</v>
      </c>
      <c r="X51" s="46">
        <v>0</v>
      </c>
      <c r="Y51" s="48">
        <v>0</v>
      </c>
      <c r="Z51" s="48">
        <v>0</v>
      </c>
      <c r="AA51" s="52">
        <v>0</v>
      </c>
      <c r="AB51" s="48">
        <v>0</v>
      </c>
      <c r="AC51" s="52">
        <v>0</v>
      </c>
      <c r="AD51" s="53" t="s">
        <v>68</v>
      </c>
    </row>
    <row r="52" spans="1:30" ht="30" customHeight="1" x14ac:dyDescent="0.25">
      <c r="A52" s="45" t="s">
        <v>60</v>
      </c>
      <c r="B52" s="45" t="s">
        <v>61</v>
      </c>
      <c r="C52" s="45" t="s">
        <v>62</v>
      </c>
      <c r="D52" s="46" t="s">
        <v>133</v>
      </c>
      <c r="E52" s="46" t="s">
        <v>134</v>
      </c>
      <c r="F52" s="46" t="s">
        <v>135</v>
      </c>
      <c r="G52" s="46" t="s">
        <v>134</v>
      </c>
      <c r="H52" s="106" t="s">
        <v>66</v>
      </c>
      <c r="I52" s="48">
        <v>0</v>
      </c>
      <c r="J52" s="49">
        <v>0</v>
      </c>
      <c r="K52" s="46">
        <v>0</v>
      </c>
      <c r="L52" s="46">
        <v>0</v>
      </c>
      <c r="M52" s="49" t="s">
        <v>67</v>
      </c>
      <c r="N52" s="51">
        <v>0</v>
      </c>
      <c r="O52" s="52" t="s">
        <v>68</v>
      </c>
      <c r="P52" s="48">
        <v>0</v>
      </c>
      <c r="Q52" s="46">
        <v>0</v>
      </c>
      <c r="R52" s="46" t="s">
        <v>67</v>
      </c>
      <c r="S52" s="52" t="s">
        <v>67</v>
      </c>
      <c r="T52" s="48">
        <v>0</v>
      </c>
      <c r="U52" s="48">
        <v>0</v>
      </c>
      <c r="V52" s="46">
        <v>0</v>
      </c>
      <c r="W52" s="46">
        <v>0</v>
      </c>
      <c r="X52" s="46">
        <v>0</v>
      </c>
      <c r="Y52" s="48">
        <v>0</v>
      </c>
      <c r="Z52" s="48">
        <v>0</v>
      </c>
      <c r="AA52" s="52">
        <v>0</v>
      </c>
      <c r="AB52" s="48">
        <v>0</v>
      </c>
      <c r="AC52" s="52">
        <v>0</v>
      </c>
      <c r="AD52" s="53" t="s">
        <v>68</v>
      </c>
    </row>
    <row r="53" spans="1:30" ht="30" customHeight="1" x14ac:dyDescent="0.25">
      <c r="A53" s="45" t="s">
        <v>60</v>
      </c>
      <c r="B53" s="45" t="s">
        <v>61</v>
      </c>
      <c r="C53" s="45" t="s">
        <v>62</v>
      </c>
      <c r="D53" s="46" t="s">
        <v>133</v>
      </c>
      <c r="E53" s="46" t="s">
        <v>134</v>
      </c>
      <c r="F53" s="46" t="s">
        <v>136</v>
      </c>
      <c r="G53" s="46" t="s">
        <v>134</v>
      </c>
      <c r="H53" s="106" t="s">
        <v>66</v>
      </c>
      <c r="I53" s="48">
        <v>0</v>
      </c>
      <c r="J53" s="49">
        <v>0</v>
      </c>
      <c r="K53" s="46">
        <v>0</v>
      </c>
      <c r="L53" s="46">
        <v>0</v>
      </c>
      <c r="M53" s="49" t="s">
        <v>67</v>
      </c>
      <c r="N53" s="54">
        <v>0</v>
      </c>
      <c r="O53" s="52" t="s">
        <v>68</v>
      </c>
      <c r="P53" s="48">
        <v>0</v>
      </c>
      <c r="Q53" s="46">
        <v>0</v>
      </c>
      <c r="R53" s="46" t="s">
        <v>67</v>
      </c>
      <c r="S53" s="52" t="s">
        <v>67</v>
      </c>
      <c r="T53" s="48">
        <v>0</v>
      </c>
      <c r="U53" s="48">
        <v>0</v>
      </c>
      <c r="V53" s="46">
        <v>0</v>
      </c>
      <c r="W53" s="46">
        <v>0</v>
      </c>
      <c r="X53" s="46">
        <v>0</v>
      </c>
      <c r="Y53" s="48">
        <v>0</v>
      </c>
      <c r="Z53" s="48">
        <v>0</v>
      </c>
      <c r="AA53" s="52">
        <v>0</v>
      </c>
      <c r="AB53" s="48">
        <v>0</v>
      </c>
      <c r="AC53" s="52">
        <v>0</v>
      </c>
      <c r="AD53" s="53" t="s">
        <v>68</v>
      </c>
    </row>
    <row r="54" spans="1:30" ht="30" customHeight="1" x14ac:dyDescent="0.25">
      <c r="A54" s="45" t="s">
        <v>60</v>
      </c>
      <c r="B54" s="45" t="s">
        <v>61</v>
      </c>
      <c r="C54" s="45" t="s">
        <v>62</v>
      </c>
      <c r="D54" s="46" t="s">
        <v>133</v>
      </c>
      <c r="E54" s="46" t="s">
        <v>134</v>
      </c>
      <c r="F54" s="46" t="s">
        <v>137</v>
      </c>
      <c r="G54" s="46" t="s">
        <v>138</v>
      </c>
      <c r="H54" s="106" t="s">
        <v>66</v>
      </c>
      <c r="I54" s="48">
        <v>0</v>
      </c>
      <c r="J54" s="49">
        <v>0</v>
      </c>
      <c r="K54" s="46">
        <v>0</v>
      </c>
      <c r="L54" s="46">
        <v>0</v>
      </c>
      <c r="M54" s="49" t="s">
        <v>67</v>
      </c>
      <c r="N54" s="51">
        <v>0</v>
      </c>
      <c r="O54" s="52" t="s">
        <v>68</v>
      </c>
      <c r="P54" s="48">
        <v>0</v>
      </c>
      <c r="Q54" s="46">
        <v>0</v>
      </c>
      <c r="R54" s="46" t="s">
        <v>67</v>
      </c>
      <c r="S54" s="52" t="s">
        <v>67</v>
      </c>
      <c r="T54" s="48">
        <v>0</v>
      </c>
      <c r="U54" s="48">
        <v>0</v>
      </c>
      <c r="V54" s="46">
        <v>0</v>
      </c>
      <c r="W54" s="46">
        <v>0</v>
      </c>
      <c r="X54" s="46">
        <v>0</v>
      </c>
      <c r="Y54" s="48">
        <v>0</v>
      </c>
      <c r="Z54" s="48">
        <v>0</v>
      </c>
      <c r="AA54" s="52">
        <v>0</v>
      </c>
      <c r="AB54" s="48">
        <v>0</v>
      </c>
      <c r="AC54" s="52">
        <v>0</v>
      </c>
      <c r="AD54" s="53" t="s">
        <v>68</v>
      </c>
    </row>
    <row r="55" spans="1:30" ht="30" customHeight="1" x14ac:dyDescent="0.25">
      <c r="A55" s="45" t="s">
        <v>60</v>
      </c>
      <c r="B55" s="45" t="s">
        <v>61</v>
      </c>
      <c r="C55" s="45" t="s">
        <v>62</v>
      </c>
      <c r="D55" s="46" t="s">
        <v>133</v>
      </c>
      <c r="E55" s="46" t="s">
        <v>134</v>
      </c>
      <c r="F55" s="46" t="s">
        <v>139</v>
      </c>
      <c r="G55" s="46" t="s">
        <v>140</v>
      </c>
      <c r="H55" s="106" t="s">
        <v>66</v>
      </c>
      <c r="I55" s="48">
        <v>0</v>
      </c>
      <c r="J55" s="49">
        <v>0</v>
      </c>
      <c r="K55" s="46">
        <v>0</v>
      </c>
      <c r="L55" s="46">
        <v>0</v>
      </c>
      <c r="M55" s="49" t="s">
        <v>67</v>
      </c>
      <c r="N55" s="54">
        <v>0</v>
      </c>
      <c r="O55" s="52" t="s">
        <v>68</v>
      </c>
      <c r="P55" s="48">
        <v>0</v>
      </c>
      <c r="Q55" s="46">
        <v>0</v>
      </c>
      <c r="R55" s="46" t="s">
        <v>67</v>
      </c>
      <c r="S55" s="52" t="s">
        <v>67</v>
      </c>
      <c r="T55" s="48">
        <v>0</v>
      </c>
      <c r="U55" s="48">
        <v>0</v>
      </c>
      <c r="V55" s="46">
        <v>0</v>
      </c>
      <c r="W55" s="46">
        <v>0</v>
      </c>
      <c r="X55" s="46">
        <v>0</v>
      </c>
      <c r="Y55" s="48">
        <v>0</v>
      </c>
      <c r="Z55" s="48">
        <v>0</v>
      </c>
      <c r="AA55" s="52">
        <v>0</v>
      </c>
      <c r="AB55" s="48">
        <v>0</v>
      </c>
      <c r="AC55" s="52">
        <v>0</v>
      </c>
      <c r="AD55" s="53" t="s">
        <v>68</v>
      </c>
    </row>
    <row r="56" spans="1:30" ht="30" customHeight="1" x14ac:dyDescent="0.25">
      <c r="A56" s="45" t="s">
        <v>60</v>
      </c>
      <c r="B56" s="45" t="s">
        <v>61</v>
      </c>
      <c r="C56" s="45" t="s">
        <v>62</v>
      </c>
      <c r="D56" s="46" t="s">
        <v>133</v>
      </c>
      <c r="E56" s="46" t="s">
        <v>134</v>
      </c>
      <c r="F56" s="46" t="s">
        <v>141</v>
      </c>
      <c r="G56" s="46" t="s">
        <v>142</v>
      </c>
      <c r="H56" s="106" t="s">
        <v>66</v>
      </c>
      <c r="I56" s="48">
        <v>0</v>
      </c>
      <c r="J56" s="49">
        <v>0</v>
      </c>
      <c r="K56" s="46">
        <v>0</v>
      </c>
      <c r="L56" s="46">
        <v>0</v>
      </c>
      <c r="M56" s="49" t="s">
        <v>67</v>
      </c>
      <c r="N56" s="51">
        <v>0</v>
      </c>
      <c r="O56" s="52" t="s">
        <v>68</v>
      </c>
      <c r="P56" s="48">
        <v>0</v>
      </c>
      <c r="Q56" s="46">
        <v>0</v>
      </c>
      <c r="R56" s="46" t="s">
        <v>67</v>
      </c>
      <c r="S56" s="52" t="s">
        <v>67</v>
      </c>
      <c r="T56" s="48">
        <v>0</v>
      </c>
      <c r="U56" s="48">
        <v>0</v>
      </c>
      <c r="V56" s="46">
        <v>0</v>
      </c>
      <c r="W56" s="46">
        <v>0</v>
      </c>
      <c r="X56" s="46">
        <v>0</v>
      </c>
      <c r="Y56" s="48">
        <v>0</v>
      </c>
      <c r="Z56" s="48">
        <v>0</v>
      </c>
      <c r="AA56" s="52">
        <v>0</v>
      </c>
      <c r="AB56" s="48">
        <v>0</v>
      </c>
      <c r="AC56" s="52">
        <v>0</v>
      </c>
      <c r="AD56" s="53" t="s">
        <v>68</v>
      </c>
    </row>
    <row r="57" spans="1:30" ht="30" customHeight="1" x14ac:dyDescent="0.25">
      <c r="A57" s="45" t="s">
        <v>60</v>
      </c>
      <c r="B57" s="45" t="s">
        <v>61</v>
      </c>
      <c r="C57" s="45" t="s">
        <v>62</v>
      </c>
      <c r="D57" s="46" t="s">
        <v>133</v>
      </c>
      <c r="E57" s="46" t="s">
        <v>134</v>
      </c>
      <c r="F57" s="46" t="s">
        <v>143</v>
      </c>
      <c r="G57" s="46" t="s">
        <v>144</v>
      </c>
      <c r="H57" s="106" t="s">
        <v>66</v>
      </c>
      <c r="I57" s="48">
        <v>0</v>
      </c>
      <c r="J57" s="49">
        <v>0</v>
      </c>
      <c r="K57" s="46">
        <v>0</v>
      </c>
      <c r="L57" s="46">
        <v>0</v>
      </c>
      <c r="M57" s="49" t="s">
        <v>67</v>
      </c>
      <c r="N57" s="54">
        <v>0</v>
      </c>
      <c r="O57" s="52" t="s">
        <v>68</v>
      </c>
      <c r="P57" s="48">
        <v>0</v>
      </c>
      <c r="Q57" s="46">
        <v>0</v>
      </c>
      <c r="R57" s="46" t="s">
        <v>67</v>
      </c>
      <c r="S57" s="52" t="s">
        <v>67</v>
      </c>
      <c r="T57" s="48">
        <v>0</v>
      </c>
      <c r="U57" s="48">
        <v>0</v>
      </c>
      <c r="V57" s="46">
        <v>0</v>
      </c>
      <c r="W57" s="46">
        <v>0</v>
      </c>
      <c r="X57" s="46">
        <v>0</v>
      </c>
      <c r="Y57" s="48">
        <v>0</v>
      </c>
      <c r="Z57" s="48">
        <v>0</v>
      </c>
      <c r="AA57" s="52">
        <v>0</v>
      </c>
      <c r="AB57" s="48">
        <v>0</v>
      </c>
      <c r="AC57" s="52">
        <v>0</v>
      </c>
      <c r="AD57" s="53" t="s">
        <v>68</v>
      </c>
    </row>
    <row r="58" spans="1:30" ht="30" customHeight="1" x14ac:dyDescent="0.25">
      <c r="A58" s="45" t="s">
        <v>60</v>
      </c>
      <c r="B58" s="45" t="s">
        <v>61</v>
      </c>
      <c r="C58" s="45" t="s">
        <v>62</v>
      </c>
      <c r="D58" s="46" t="s">
        <v>145</v>
      </c>
      <c r="E58" s="46" t="s">
        <v>122</v>
      </c>
      <c r="F58" s="46" t="s">
        <v>146</v>
      </c>
      <c r="G58" s="46" t="s">
        <v>122</v>
      </c>
      <c r="H58" s="106" t="s">
        <v>66</v>
      </c>
      <c r="I58" s="48">
        <v>0</v>
      </c>
      <c r="J58" s="49">
        <v>0</v>
      </c>
      <c r="K58" s="46">
        <v>0</v>
      </c>
      <c r="L58" s="46">
        <v>0</v>
      </c>
      <c r="M58" s="49" t="s">
        <v>67</v>
      </c>
      <c r="N58" s="51">
        <v>0</v>
      </c>
      <c r="O58" s="52" t="s">
        <v>68</v>
      </c>
      <c r="P58" s="48">
        <v>0</v>
      </c>
      <c r="Q58" s="46">
        <v>0</v>
      </c>
      <c r="R58" s="46" t="s">
        <v>67</v>
      </c>
      <c r="S58" s="52" t="s">
        <v>67</v>
      </c>
      <c r="T58" s="48">
        <v>0</v>
      </c>
      <c r="U58" s="48">
        <v>0</v>
      </c>
      <c r="V58" s="46">
        <v>0</v>
      </c>
      <c r="W58" s="46">
        <v>0</v>
      </c>
      <c r="X58" s="46">
        <v>0</v>
      </c>
      <c r="Y58" s="48">
        <v>0</v>
      </c>
      <c r="Z58" s="48">
        <v>0</v>
      </c>
      <c r="AA58" s="52">
        <v>0</v>
      </c>
      <c r="AB58" s="48">
        <v>0</v>
      </c>
      <c r="AC58" s="52">
        <v>0</v>
      </c>
      <c r="AD58" s="53" t="s">
        <v>68</v>
      </c>
    </row>
    <row r="59" spans="1:30" ht="30" customHeight="1" x14ac:dyDescent="0.25">
      <c r="A59" s="45" t="s">
        <v>60</v>
      </c>
      <c r="B59" s="45" t="s">
        <v>61</v>
      </c>
      <c r="C59" s="45" t="s">
        <v>62</v>
      </c>
      <c r="D59" s="46" t="s">
        <v>145</v>
      </c>
      <c r="E59" s="46" t="s">
        <v>122</v>
      </c>
      <c r="F59" s="46" t="s">
        <v>147</v>
      </c>
      <c r="G59" s="46" t="s">
        <v>148</v>
      </c>
      <c r="H59" s="106" t="s">
        <v>66</v>
      </c>
      <c r="I59" s="48">
        <v>0</v>
      </c>
      <c r="J59" s="49">
        <v>0</v>
      </c>
      <c r="K59" s="46">
        <v>0</v>
      </c>
      <c r="L59" s="46">
        <v>0</v>
      </c>
      <c r="M59" s="49" t="s">
        <v>67</v>
      </c>
      <c r="N59" s="54">
        <v>0</v>
      </c>
      <c r="O59" s="52" t="s">
        <v>68</v>
      </c>
      <c r="P59" s="48">
        <v>0</v>
      </c>
      <c r="Q59" s="46">
        <v>0</v>
      </c>
      <c r="R59" s="46" t="s">
        <v>67</v>
      </c>
      <c r="S59" s="52" t="s">
        <v>67</v>
      </c>
      <c r="T59" s="48">
        <v>0</v>
      </c>
      <c r="U59" s="48">
        <v>0</v>
      </c>
      <c r="V59" s="46">
        <v>0</v>
      </c>
      <c r="W59" s="46">
        <v>0</v>
      </c>
      <c r="X59" s="46">
        <v>0</v>
      </c>
      <c r="Y59" s="48">
        <v>0</v>
      </c>
      <c r="Z59" s="48">
        <v>0</v>
      </c>
      <c r="AA59" s="52">
        <v>0</v>
      </c>
      <c r="AB59" s="48">
        <v>0</v>
      </c>
      <c r="AC59" s="52">
        <v>0</v>
      </c>
      <c r="AD59" s="53" t="s">
        <v>68</v>
      </c>
    </row>
    <row r="60" spans="1:30" ht="30" customHeight="1" x14ac:dyDescent="0.25">
      <c r="A60" s="45" t="s">
        <v>60</v>
      </c>
      <c r="B60" s="45" t="s">
        <v>61</v>
      </c>
      <c r="C60" s="45" t="s">
        <v>62</v>
      </c>
      <c r="D60" s="46" t="s">
        <v>145</v>
      </c>
      <c r="E60" s="46" t="s">
        <v>122</v>
      </c>
      <c r="F60" s="46" t="s">
        <v>149</v>
      </c>
      <c r="G60" s="46" t="s">
        <v>122</v>
      </c>
      <c r="H60" s="106" t="s">
        <v>66</v>
      </c>
      <c r="I60" s="48">
        <v>0</v>
      </c>
      <c r="J60" s="49">
        <v>0</v>
      </c>
      <c r="K60" s="46">
        <v>0</v>
      </c>
      <c r="L60" s="46">
        <v>0</v>
      </c>
      <c r="M60" s="49" t="s">
        <v>67</v>
      </c>
      <c r="N60" s="51">
        <v>0</v>
      </c>
      <c r="O60" s="52" t="s">
        <v>68</v>
      </c>
      <c r="P60" s="48">
        <v>0</v>
      </c>
      <c r="Q60" s="46">
        <v>0</v>
      </c>
      <c r="R60" s="46" t="s">
        <v>67</v>
      </c>
      <c r="S60" s="52" t="s">
        <v>67</v>
      </c>
      <c r="T60" s="48">
        <v>0</v>
      </c>
      <c r="U60" s="48">
        <v>0</v>
      </c>
      <c r="V60" s="46">
        <v>0</v>
      </c>
      <c r="W60" s="46">
        <v>0</v>
      </c>
      <c r="X60" s="46">
        <v>0</v>
      </c>
      <c r="Y60" s="48">
        <v>0</v>
      </c>
      <c r="Z60" s="48">
        <v>0</v>
      </c>
      <c r="AA60" s="52">
        <v>0</v>
      </c>
      <c r="AB60" s="48">
        <v>0</v>
      </c>
      <c r="AC60" s="52">
        <v>0</v>
      </c>
      <c r="AD60" s="53" t="s">
        <v>68</v>
      </c>
    </row>
    <row r="61" spans="1:30" ht="30" customHeight="1" x14ac:dyDescent="0.25">
      <c r="A61" s="45" t="s">
        <v>60</v>
      </c>
      <c r="B61" s="45" t="s">
        <v>61</v>
      </c>
      <c r="C61" s="45" t="s">
        <v>62</v>
      </c>
      <c r="D61" s="46" t="s">
        <v>145</v>
      </c>
      <c r="E61" s="46" t="s">
        <v>122</v>
      </c>
      <c r="F61" s="46" t="s">
        <v>150</v>
      </c>
      <c r="G61" s="46" t="s">
        <v>151</v>
      </c>
      <c r="H61" s="106" t="s">
        <v>66</v>
      </c>
      <c r="I61" s="48">
        <v>0</v>
      </c>
      <c r="J61" s="49">
        <v>0</v>
      </c>
      <c r="K61" s="46">
        <v>0</v>
      </c>
      <c r="L61" s="46">
        <v>0</v>
      </c>
      <c r="M61" s="49" t="s">
        <v>67</v>
      </c>
      <c r="N61" s="54">
        <v>0</v>
      </c>
      <c r="O61" s="52" t="s">
        <v>68</v>
      </c>
      <c r="P61" s="48">
        <v>0</v>
      </c>
      <c r="Q61" s="46">
        <v>0</v>
      </c>
      <c r="R61" s="46" t="s">
        <v>67</v>
      </c>
      <c r="S61" s="52" t="s">
        <v>67</v>
      </c>
      <c r="T61" s="48">
        <v>0</v>
      </c>
      <c r="U61" s="48">
        <v>0</v>
      </c>
      <c r="V61" s="46">
        <v>0</v>
      </c>
      <c r="W61" s="46">
        <v>0</v>
      </c>
      <c r="X61" s="46">
        <v>0</v>
      </c>
      <c r="Y61" s="48">
        <v>0</v>
      </c>
      <c r="Z61" s="48">
        <v>0</v>
      </c>
      <c r="AA61" s="52">
        <v>0</v>
      </c>
      <c r="AB61" s="48">
        <v>0</v>
      </c>
      <c r="AC61" s="52">
        <v>0</v>
      </c>
      <c r="AD61" s="53" t="s">
        <v>68</v>
      </c>
    </row>
    <row r="62" spans="1:30" ht="30" customHeight="1" x14ac:dyDescent="0.25">
      <c r="A62" s="45" t="s">
        <v>60</v>
      </c>
      <c r="B62" s="45" t="s">
        <v>61</v>
      </c>
      <c r="C62" s="45" t="s">
        <v>62</v>
      </c>
      <c r="D62" s="46" t="s">
        <v>145</v>
      </c>
      <c r="E62" s="46" t="s">
        <v>122</v>
      </c>
      <c r="F62" s="46" t="s">
        <v>152</v>
      </c>
      <c r="G62" s="46" t="s">
        <v>148</v>
      </c>
      <c r="H62" s="106" t="s">
        <v>66</v>
      </c>
      <c r="I62" s="48">
        <v>0</v>
      </c>
      <c r="J62" s="49">
        <v>0</v>
      </c>
      <c r="K62" s="46">
        <v>0</v>
      </c>
      <c r="L62" s="46">
        <v>0</v>
      </c>
      <c r="M62" s="49" t="s">
        <v>67</v>
      </c>
      <c r="N62" s="51">
        <v>0</v>
      </c>
      <c r="O62" s="52" t="s">
        <v>68</v>
      </c>
      <c r="P62" s="48">
        <v>0</v>
      </c>
      <c r="Q62" s="46">
        <v>0</v>
      </c>
      <c r="R62" s="46" t="s">
        <v>67</v>
      </c>
      <c r="S62" s="52" t="s">
        <v>67</v>
      </c>
      <c r="T62" s="48">
        <v>0</v>
      </c>
      <c r="U62" s="48">
        <v>0</v>
      </c>
      <c r="V62" s="46">
        <v>0</v>
      </c>
      <c r="W62" s="46">
        <v>0</v>
      </c>
      <c r="X62" s="46">
        <v>0</v>
      </c>
      <c r="Y62" s="48">
        <v>0</v>
      </c>
      <c r="Z62" s="48">
        <v>0</v>
      </c>
      <c r="AA62" s="52">
        <v>0</v>
      </c>
      <c r="AB62" s="48">
        <v>0</v>
      </c>
      <c r="AC62" s="52">
        <v>0</v>
      </c>
      <c r="AD62" s="53" t="s">
        <v>68</v>
      </c>
    </row>
    <row r="63" spans="1:30" ht="30" customHeight="1" x14ac:dyDescent="0.25">
      <c r="A63" s="45" t="s">
        <v>60</v>
      </c>
      <c r="B63" s="45" t="s">
        <v>61</v>
      </c>
      <c r="C63" s="45" t="s">
        <v>62</v>
      </c>
      <c r="D63" s="46" t="s">
        <v>145</v>
      </c>
      <c r="E63" s="46" t="s">
        <v>122</v>
      </c>
      <c r="F63" s="46" t="s">
        <v>153</v>
      </c>
      <c r="G63" s="46" t="s">
        <v>122</v>
      </c>
      <c r="H63" s="106" t="s">
        <v>66</v>
      </c>
      <c r="I63" s="48">
        <v>0</v>
      </c>
      <c r="J63" s="49">
        <v>0</v>
      </c>
      <c r="K63" s="46">
        <v>0</v>
      </c>
      <c r="L63" s="46">
        <v>0</v>
      </c>
      <c r="M63" s="49" t="s">
        <v>67</v>
      </c>
      <c r="N63" s="54">
        <v>0</v>
      </c>
      <c r="O63" s="52" t="s">
        <v>68</v>
      </c>
      <c r="P63" s="48">
        <v>0</v>
      </c>
      <c r="Q63" s="46">
        <v>0</v>
      </c>
      <c r="R63" s="46" t="s">
        <v>67</v>
      </c>
      <c r="S63" s="52" t="s">
        <v>67</v>
      </c>
      <c r="T63" s="48">
        <v>0</v>
      </c>
      <c r="U63" s="48">
        <v>0</v>
      </c>
      <c r="V63" s="46">
        <v>0</v>
      </c>
      <c r="W63" s="46">
        <v>0</v>
      </c>
      <c r="X63" s="46">
        <v>0</v>
      </c>
      <c r="Y63" s="48">
        <v>0</v>
      </c>
      <c r="Z63" s="48">
        <v>0</v>
      </c>
      <c r="AA63" s="52">
        <v>0</v>
      </c>
      <c r="AB63" s="48">
        <v>0</v>
      </c>
      <c r="AC63" s="52">
        <v>0</v>
      </c>
      <c r="AD63" s="53" t="s">
        <v>68</v>
      </c>
    </row>
    <row r="64" spans="1:30" ht="30" customHeight="1" x14ac:dyDescent="0.25">
      <c r="A64" s="45" t="s">
        <v>60</v>
      </c>
      <c r="B64" s="45" t="s">
        <v>61</v>
      </c>
      <c r="C64" s="45" t="s">
        <v>62</v>
      </c>
      <c r="D64" s="46" t="s">
        <v>154</v>
      </c>
      <c r="E64" s="46" t="s">
        <v>155</v>
      </c>
      <c r="F64" s="46" t="s">
        <v>156</v>
      </c>
      <c r="G64" s="46" t="s">
        <v>157</v>
      </c>
      <c r="H64" s="106" t="s">
        <v>66</v>
      </c>
      <c r="I64" s="48">
        <v>0</v>
      </c>
      <c r="J64" s="49">
        <v>0</v>
      </c>
      <c r="K64" s="46">
        <v>0</v>
      </c>
      <c r="L64" s="46">
        <v>0</v>
      </c>
      <c r="M64" s="49" t="s">
        <v>67</v>
      </c>
      <c r="N64" s="51">
        <v>0</v>
      </c>
      <c r="O64" s="52" t="s">
        <v>68</v>
      </c>
      <c r="P64" s="48">
        <v>0</v>
      </c>
      <c r="Q64" s="46">
        <v>0</v>
      </c>
      <c r="R64" s="46" t="s">
        <v>67</v>
      </c>
      <c r="S64" s="52" t="s">
        <v>67</v>
      </c>
      <c r="T64" s="48">
        <v>0</v>
      </c>
      <c r="U64" s="48">
        <v>0</v>
      </c>
      <c r="V64" s="46">
        <v>0</v>
      </c>
      <c r="W64" s="46">
        <v>0</v>
      </c>
      <c r="X64" s="46">
        <v>0</v>
      </c>
      <c r="Y64" s="48">
        <v>0</v>
      </c>
      <c r="Z64" s="48">
        <v>0</v>
      </c>
      <c r="AA64" s="52">
        <v>0</v>
      </c>
      <c r="AB64" s="48">
        <v>0</v>
      </c>
      <c r="AC64" s="52">
        <v>0</v>
      </c>
      <c r="AD64" s="53" t="s">
        <v>68</v>
      </c>
    </row>
    <row r="65" spans="1:30" ht="30" customHeight="1" x14ac:dyDescent="0.25">
      <c r="A65" s="45" t="s">
        <v>60</v>
      </c>
      <c r="B65" s="45" t="s">
        <v>61</v>
      </c>
      <c r="C65" s="45" t="s">
        <v>62</v>
      </c>
      <c r="D65" s="46" t="s">
        <v>154</v>
      </c>
      <c r="E65" s="46" t="s">
        <v>155</v>
      </c>
      <c r="F65" s="46" t="s">
        <v>158</v>
      </c>
      <c r="G65" s="46" t="s">
        <v>159</v>
      </c>
      <c r="H65" s="106" t="s">
        <v>66</v>
      </c>
      <c r="I65" s="48">
        <v>0</v>
      </c>
      <c r="J65" s="49">
        <v>0</v>
      </c>
      <c r="K65" s="46">
        <v>0</v>
      </c>
      <c r="L65" s="46">
        <v>0</v>
      </c>
      <c r="M65" s="49" t="s">
        <v>67</v>
      </c>
      <c r="N65" s="54">
        <v>0</v>
      </c>
      <c r="O65" s="52" t="s">
        <v>68</v>
      </c>
      <c r="P65" s="48">
        <v>0</v>
      </c>
      <c r="Q65" s="46">
        <v>0</v>
      </c>
      <c r="R65" s="46" t="s">
        <v>67</v>
      </c>
      <c r="S65" s="52" t="s">
        <v>67</v>
      </c>
      <c r="T65" s="48">
        <v>0</v>
      </c>
      <c r="U65" s="48">
        <v>0</v>
      </c>
      <c r="V65" s="46">
        <v>0</v>
      </c>
      <c r="W65" s="46">
        <v>0</v>
      </c>
      <c r="X65" s="46">
        <v>0</v>
      </c>
      <c r="Y65" s="48">
        <v>0</v>
      </c>
      <c r="Z65" s="48">
        <v>0</v>
      </c>
      <c r="AA65" s="52">
        <v>0</v>
      </c>
      <c r="AB65" s="48">
        <v>0</v>
      </c>
      <c r="AC65" s="52">
        <v>0</v>
      </c>
      <c r="AD65" s="53" t="s">
        <v>68</v>
      </c>
    </row>
    <row r="66" spans="1:30" ht="30" customHeight="1" x14ac:dyDescent="0.25">
      <c r="A66" s="45" t="s">
        <v>60</v>
      </c>
      <c r="B66" s="45" t="s">
        <v>61</v>
      </c>
      <c r="C66" s="45" t="s">
        <v>62</v>
      </c>
      <c r="D66" s="46" t="s">
        <v>160</v>
      </c>
      <c r="E66" s="46" t="s">
        <v>161</v>
      </c>
      <c r="F66" s="46" t="s">
        <v>162</v>
      </c>
      <c r="G66" s="46" t="s">
        <v>163</v>
      </c>
      <c r="H66" s="106" t="s">
        <v>66</v>
      </c>
      <c r="I66" s="48">
        <v>0</v>
      </c>
      <c r="J66" s="49">
        <v>0</v>
      </c>
      <c r="K66" s="46">
        <v>0</v>
      </c>
      <c r="L66" s="46">
        <v>0</v>
      </c>
      <c r="M66" s="49" t="s">
        <v>67</v>
      </c>
      <c r="N66" s="51">
        <v>0</v>
      </c>
      <c r="O66" s="52" t="s">
        <v>68</v>
      </c>
      <c r="P66" s="48">
        <v>0</v>
      </c>
      <c r="Q66" s="46">
        <v>0</v>
      </c>
      <c r="R66" s="46" t="s">
        <v>67</v>
      </c>
      <c r="S66" s="52" t="s">
        <v>67</v>
      </c>
      <c r="T66" s="48">
        <v>0</v>
      </c>
      <c r="U66" s="48">
        <v>0</v>
      </c>
      <c r="V66" s="46">
        <v>0</v>
      </c>
      <c r="W66" s="46">
        <v>0</v>
      </c>
      <c r="X66" s="46">
        <v>0</v>
      </c>
      <c r="Y66" s="48">
        <v>0</v>
      </c>
      <c r="Z66" s="48">
        <v>0</v>
      </c>
      <c r="AA66" s="52">
        <v>0</v>
      </c>
      <c r="AB66" s="48">
        <v>0</v>
      </c>
      <c r="AC66" s="52">
        <v>0</v>
      </c>
      <c r="AD66" s="53" t="s">
        <v>68</v>
      </c>
    </row>
    <row r="67" spans="1:30" ht="30" customHeight="1" x14ac:dyDescent="0.25">
      <c r="A67" s="45" t="s">
        <v>60</v>
      </c>
      <c r="B67" s="45" t="s">
        <v>61</v>
      </c>
      <c r="C67" s="45" t="s">
        <v>62</v>
      </c>
      <c r="D67" s="46" t="s">
        <v>160</v>
      </c>
      <c r="E67" s="46" t="s">
        <v>161</v>
      </c>
      <c r="F67" s="46" t="s">
        <v>164</v>
      </c>
      <c r="G67" s="46" t="s">
        <v>161</v>
      </c>
      <c r="H67" s="106" t="s">
        <v>165</v>
      </c>
      <c r="I67" s="48">
        <v>0</v>
      </c>
      <c r="J67" s="49">
        <v>0</v>
      </c>
      <c r="K67" s="46">
        <v>0</v>
      </c>
      <c r="L67" s="46">
        <v>0</v>
      </c>
      <c r="M67" s="49" t="s">
        <v>67</v>
      </c>
      <c r="N67" s="54">
        <v>0</v>
      </c>
      <c r="O67" s="52" t="s">
        <v>68</v>
      </c>
      <c r="P67" s="48">
        <v>0</v>
      </c>
      <c r="Q67" s="46">
        <v>0</v>
      </c>
      <c r="R67" s="46" t="s">
        <v>67</v>
      </c>
      <c r="S67" s="52" t="s">
        <v>67</v>
      </c>
      <c r="T67" s="48">
        <v>0</v>
      </c>
      <c r="U67" s="48">
        <v>0</v>
      </c>
      <c r="V67" s="46">
        <v>0</v>
      </c>
      <c r="W67" s="46">
        <v>0</v>
      </c>
      <c r="X67" s="46">
        <v>0</v>
      </c>
      <c r="Y67" s="48">
        <v>0</v>
      </c>
      <c r="Z67" s="48">
        <v>0</v>
      </c>
      <c r="AA67" s="52">
        <v>0</v>
      </c>
      <c r="AB67" s="48">
        <v>0</v>
      </c>
      <c r="AC67" s="52">
        <v>0</v>
      </c>
      <c r="AD67" s="53" t="s">
        <v>68</v>
      </c>
    </row>
    <row r="68" spans="1:30" ht="30" customHeight="1" x14ac:dyDescent="0.25">
      <c r="A68" s="45" t="s">
        <v>60</v>
      </c>
      <c r="B68" s="45" t="s">
        <v>61</v>
      </c>
      <c r="C68" s="45" t="s">
        <v>62</v>
      </c>
      <c r="D68" s="46" t="s">
        <v>160</v>
      </c>
      <c r="E68" s="46" t="s">
        <v>161</v>
      </c>
      <c r="F68" s="46" t="s">
        <v>166</v>
      </c>
      <c r="G68" s="46" t="s">
        <v>167</v>
      </c>
      <c r="H68" s="106" t="s">
        <v>66</v>
      </c>
      <c r="I68" s="48">
        <v>0</v>
      </c>
      <c r="J68" s="49">
        <v>0</v>
      </c>
      <c r="K68" s="46">
        <v>0</v>
      </c>
      <c r="L68" s="46">
        <v>0</v>
      </c>
      <c r="M68" s="49" t="s">
        <v>67</v>
      </c>
      <c r="N68" s="51">
        <v>0</v>
      </c>
      <c r="O68" s="52" t="s">
        <v>68</v>
      </c>
      <c r="P68" s="48">
        <v>0</v>
      </c>
      <c r="Q68" s="46">
        <v>0</v>
      </c>
      <c r="R68" s="46" t="s">
        <v>67</v>
      </c>
      <c r="S68" s="52" t="s">
        <v>67</v>
      </c>
      <c r="T68" s="48">
        <v>0</v>
      </c>
      <c r="U68" s="48">
        <v>0</v>
      </c>
      <c r="V68" s="46">
        <v>0</v>
      </c>
      <c r="W68" s="46">
        <v>0</v>
      </c>
      <c r="X68" s="46">
        <v>0</v>
      </c>
      <c r="Y68" s="48">
        <v>0</v>
      </c>
      <c r="Z68" s="48">
        <v>0</v>
      </c>
      <c r="AA68" s="52">
        <v>0</v>
      </c>
      <c r="AB68" s="48">
        <v>0</v>
      </c>
      <c r="AC68" s="52">
        <v>0</v>
      </c>
      <c r="AD68" s="53" t="s">
        <v>68</v>
      </c>
    </row>
    <row r="69" spans="1:30" ht="30" customHeight="1" x14ac:dyDescent="0.25">
      <c r="A69" s="45" t="s">
        <v>60</v>
      </c>
      <c r="B69" s="45" t="s">
        <v>61</v>
      </c>
      <c r="C69" s="45" t="s">
        <v>62</v>
      </c>
      <c r="D69" s="46" t="s">
        <v>160</v>
      </c>
      <c r="E69" s="46" t="s">
        <v>161</v>
      </c>
      <c r="F69" s="46" t="s">
        <v>168</v>
      </c>
      <c r="G69" s="46" t="s">
        <v>169</v>
      </c>
      <c r="H69" s="106" t="s">
        <v>66</v>
      </c>
      <c r="I69" s="48">
        <v>0</v>
      </c>
      <c r="J69" s="49">
        <v>0</v>
      </c>
      <c r="K69" s="46">
        <v>0</v>
      </c>
      <c r="L69" s="46">
        <v>0</v>
      </c>
      <c r="M69" s="49" t="s">
        <v>67</v>
      </c>
      <c r="N69" s="54">
        <v>0</v>
      </c>
      <c r="O69" s="52" t="s">
        <v>68</v>
      </c>
      <c r="P69" s="48">
        <v>0</v>
      </c>
      <c r="Q69" s="46">
        <v>0</v>
      </c>
      <c r="R69" s="46" t="s">
        <v>67</v>
      </c>
      <c r="S69" s="52" t="s">
        <v>67</v>
      </c>
      <c r="T69" s="48">
        <v>0</v>
      </c>
      <c r="U69" s="48">
        <v>0</v>
      </c>
      <c r="V69" s="46">
        <v>0</v>
      </c>
      <c r="W69" s="46">
        <v>0</v>
      </c>
      <c r="X69" s="46">
        <v>0</v>
      </c>
      <c r="Y69" s="48">
        <v>0</v>
      </c>
      <c r="Z69" s="48">
        <v>0</v>
      </c>
      <c r="AA69" s="52">
        <v>0</v>
      </c>
      <c r="AB69" s="48">
        <v>0</v>
      </c>
      <c r="AC69" s="52">
        <v>0</v>
      </c>
      <c r="AD69" s="53" t="s">
        <v>68</v>
      </c>
    </row>
    <row r="70" spans="1:30" ht="30" customHeight="1" x14ac:dyDescent="0.25">
      <c r="A70" s="45" t="s">
        <v>60</v>
      </c>
      <c r="B70" s="45" t="s">
        <v>61</v>
      </c>
      <c r="C70" s="45" t="s">
        <v>62</v>
      </c>
      <c r="D70" s="46" t="s">
        <v>170</v>
      </c>
      <c r="E70" s="46" t="s">
        <v>171</v>
      </c>
      <c r="F70" s="46" t="s">
        <v>172</v>
      </c>
      <c r="G70" s="46" t="s">
        <v>173</v>
      </c>
      <c r="H70" s="106" t="s">
        <v>66</v>
      </c>
      <c r="I70" s="48">
        <v>0</v>
      </c>
      <c r="J70" s="49">
        <v>0</v>
      </c>
      <c r="K70" s="46">
        <v>0</v>
      </c>
      <c r="L70" s="46">
        <v>0</v>
      </c>
      <c r="M70" s="49" t="s">
        <v>67</v>
      </c>
      <c r="N70" s="51">
        <v>0</v>
      </c>
      <c r="O70" s="52" t="s">
        <v>68</v>
      </c>
      <c r="P70" s="48">
        <v>0</v>
      </c>
      <c r="Q70" s="46">
        <v>0</v>
      </c>
      <c r="R70" s="46" t="s">
        <v>67</v>
      </c>
      <c r="S70" s="52" t="s">
        <v>67</v>
      </c>
      <c r="T70" s="48">
        <v>0</v>
      </c>
      <c r="U70" s="48">
        <v>0</v>
      </c>
      <c r="V70" s="46">
        <v>0</v>
      </c>
      <c r="W70" s="46">
        <v>0</v>
      </c>
      <c r="X70" s="46">
        <v>0</v>
      </c>
      <c r="Y70" s="48">
        <v>0</v>
      </c>
      <c r="Z70" s="48">
        <v>0</v>
      </c>
      <c r="AA70" s="52">
        <v>0</v>
      </c>
      <c r="AB70" s="48">
        <v>0</v>
      </c>
      <c r="AC70" s="52">
        <v>0</v>
      </c>
      <c r="AD70" s="53" t="s">
        <v>68</v>
      </c>
    </row>
    <row r="71" spans="1:30" ht="30" customHeight="1" x14ac:dyDescent="0.25">
      <c r="A71" s="45" t="s">
        <v>60</v>
      </c>
      <c r="B71" s="45" t="s">
        <v>61</v>
      </c>
      <c r="C71" s="45" t="s">
        <v>62</v>
      </c>
      <c r="D71" s="46" t="s">
        <v>170</v>
      </c>
      <c r="E71" s="46" t="s">
        <v>171</v>
      </c>
      <c r="F71" s="46" t="s">
        <v>174</v>
      </c>
      <c r="G71" s="46" t="s">
        <v>171</v>
      </c>
      <c r="H71" s="106" t="s">
        <v>66</v>
      </c>
      <c r="I71" s="48">
        <v>0</v>
      </c>
      <c r="J71" s="49">
        <v>0</v>
      </c>
      <c r="K71" s="46">
        <v>0</v>
      </c>
      <c r="L71" s="46">
        <v>0</v>
      </c>
      <c r="M71" s="49" t="s">
        <v>67</v>
      </c>
      <c r="N71" s="54">
        <v>0</v>
      </c>
      <c r="O71" s="52" t="s">
        <v>68</v>
      </c>
      <c r="P71" s="48">
        <v>0</v>
      </c>
      <c r="Q71" s="46">
        <v>0</v>
      </c>
      <c r="R71" s="46" t="s">
        <v>67</v>
      </c>
      <c r="S71" s="52" t="s">
        <v>67</v>
      </c>
      <c r="T71" s="48">
        <v>0</v>
      </c>
      <c r="U71" s="48">
        <v>0</v>
      </c>
      <c r="V71" s="46">
        <v>0</v>
      </c>
      <c r="W71" s="46">
        <v>0</v>
      </c>
      <c r="X71" s="46">
        <v>0</v>
      </c>
      <c r="Y71" s="48">
        <v>0</v>
      </c>
      <c r="Z71" s="48">
        <v>0</v>
      </c>
      <c r="AA71" s="52">
        <v>0</v>
      </c>
      <c r="AB71" s="48">
        <v>0</v>
      </c>
      <c r="AC71" s="52">
        <v>0</v>
      </c>
      <c r="AD71" s="53" t="s">
        <v>68</v>
      </c>
    </row>
    <row r="72" spans="1:30" ht="30" customHeight="1" x14ac:dyDescent="0.25">
      <c r="A72" s="45" t="s">
        <v>60</v>
      </c>
      <c r="B72" s="45" t="s">
        <v>61</v>
      </c>
      <c r="C72" s="45" t="s">
        <v>62</v>
      </c>
      <c r="D72" s="46" t="s">
        <v>175</v>
      </c>
      <c r="E72" s="46" t="s">
        <v>176</v>
      </c>
      <c r="F72" s="46" t="s">
        <v>177</v>
      </c>
      <c r="G72" s="46" t="s">
        <v>178</v>
      </c>
      <c r="H72" s="106" t="s">
        <v>66</v>
      </c>
      <c r="I72" s="48">
        <v>0</v>
      </c>
      <c r="J72" s="49">
        <v>0</v>
      </c>
      <c r="K72" s="46">
        <v>0</v>
      </c>
      <c r="L72" s="46">
        <v>0</v>
      </c>
      <c r="M72" s="49" t="s">
        <v>67</v>
      </c>
      <c r="N72" s="51">
        <v>0</v>
      </c>
      <c r="O72" s="52" t="s">
        <v>68</v>
      </c>
      <c r="P72" s="48">
        <v>0</v>
      </c>
      <c r="Q72" s="46">
        <v>0</v>
      </c>
      <c r="R72" s="46" t="s">
        <v>67</v>
      </c>
      <c r="S72" s="52" t="s">
        <v>67</v>
      </c>
      <c r="T72" s="48">
        <v>0</v>
      </c>
      <c r="U72" s="48">
        <v>0</v>
      </c>
      <c r="V72" s="46">
        <v>0</v>
      </c>
      <c r="W72" s="46">
        <v>0</v>
      </c>
      <c r="X72" s="46">
        <v>0</v>
      </c>
      <c r="Y72" s="48">
        <v>0</v>
      </c>
      <c r="Z72" s="48">
        <v>0</v>
      </c>
      <c r="AA72" s="52">
        <v>0</v>
      </c>
      <c r="AB72" s="48">
        <v>0</v>
      </c>
      <c r="AC72" s="52">
        <v>0</v>
      </c>
      <c r="AD72" s="53" t="s">
        <v>68</v>
      </c>
    </row>
    <row r="73" spans="1:30" ht="30" customHeight="1" x14ac:dyDescent="0.25">
      <c r="A73" s="45" t="s">
        <v>60</v>
      </c>
      <c r="B73" s="45" t="s">
        <v>61</v>
      </c>
      <c r="C73" s="45" t="s">
        <v>62</v>
      </c>
      <c r="D73" s="46" t="s">
        <v>175</v>
      </c>
      <c r="E73" s="46" t="s">
        <v>176</v>
      </c>
      <c r="F73" s="46" t="s">
        <v>179</v>
      </c>
      <c r="G73" s="46" t="s">
        <v>180</v>
      </c>
      <c r="H73" s="106" t="s">
        <v>66</v>
      </c>
      <c r="I73" s="48">
        <v>0</v>
      </c>
      <c r="J73" s="49">
        <v>0</v>
      </c>
      <c r="K73" s="46">
        <v>0</v>
      </c>
      <c r="L73" s="46">
        <v>0</v>
      </c>
      <c r="M73" s="49" t="s">
        <v>67</v>
      </c>
      <c r="N73" s="54">
        <v>0</v>
      </c>
      <c r="O73" s="52" t="s">
        <v>68</v>
      </c>
      <c r="P73" s="48">
        <v>0</v>
      </c>
      <c r="Q73" s="46">
        <v>0</v>
      </c>
      <c r="R73" s="46" t="s">
        <v>67</v>
      </c>
      <c r="S73" s="52" t="s">
        <v>67</v>
      </c>
      <c r="T73" s="48">
        <v>0</v>
      </c>
      <c r="U73" s="48">
        <v>0</v>
      </c>
      <c r="V73" s="46">
        <v>0</v>
      </c>
      <c r="W73" s="46">
        <v>0</v>
      </c>
      <c r="X73" s="46">
        <v>0</v>
      </c>
      <c r="Y73" s="48">
        <v>0</v>
      </c>
      <c r="Z73" s="48">
        <v>0</v>
      </c>
      <c r="AA73" s="52">
        <v>0</v>
      </c>
      <c r="AB73" s="48">
        <v>0</v>
      </c>
      <c r="AC73" s="52">
        <v>0</v>
      </c>
      <c r="AD73" s="53" t="s">
        <v>68</v>
      </c>
    </row>
    <row r="74" spans="1:30" ht="30" customHeight="1" x14ac:dyDescent="0.25">
      <c r="A74" s="45" t="s">
        <v>60</v>
      </c>
      <c r="B74" s="45" t="s">
        <v>61</v>
      </c>
      <c r="C74" s="45" t="s">
        <v>62</v>
      </c>
      <c r="D74" s="46" t="s">
        <v>181</v>
      </c>
      <c r="E74" s="46" t="s">
        <v>70</v>
      </c>
      <c r="F74" s="46" t="s">
        <v>182</v>
      </c>
      <c r="G74" s="46" t="s">
        <v>70</v>
      </c>
      <c r="H74" s="106" t="s">
        <v>66</v>
      </c>
      <c r="I74" s="48">
        <v>0</v>
      </c>
      <c r="J74" s="49">
        <v>0</v>
      </c>
      <c r="K74" s="46">
        <v>0</v>
      </c>
      <c r="L74" s="46">
        <v>0</v>
      </c>
      <c r="M74" s="49" t="s">
        <v>67</v>
      </c>
      <c r="N74" s="51">
        <v>0</v>
      </c>
      <c r="O74" s="52" t="s">
        <v>68</v>
      </c>
      <c r="P74" s="48">
        <v>0</v>
      </c>
      <c r="Q74" s="46">
        <v>0</v>
      </c>
      <c r="R74" s="46" t="s">
        <v>67</v>
      </c>
      <c r="S74" s="52" t="s">
        <v>67</v>
      </c>
      <c r="T74" s="48">
        <v>0</v>
      </c>
      <c r="U74" s="48">
        <v>0</v>
      </c>
      <c r="V74" s="46">
        <v>0</v>
      </c>
      <c r="W74" s="46">
        <v>0</v>
      </c>
      <c r="X74" s="46">
        <v>0</v>
      </c>
      <c r="Y74" s="48">
        <v>0</v>
      </c>
      <c r="Z74" s="48">
        <v>0</v>
      </c>
      <c r="AA74" s="52">
        <v>0</v>
      </c>
      <c r="AB74" s="48">
        <v>0</v>
      </c>
      <c r="AC74" s="52">
        <v>0</v>
      </c>
      <c r="AD74" s="53" t="s">
        <v>68</v>
      </c>
    </row>
    <row r="75" spans="1:30" ht="30" customHeight="1" x14ac:dyDescent="0.25">
      <c r="A75" s="45" t="s">
        <v>60</v>
      </c>
      <c r="B75" s="45" t="s">
        <v>61</v>
      </c>
      <c r="C75" s="45" t="s">
        <v>62</v>
      </c>
      <c r="D75" s="46" t="s">
        <v>181</v>
      </c>
      <c r="E75" s="46" t="s">
        <v>70</v>
      </c>
      <c r="F75" s="46" t="s">
        <v>183</v>
      </c>
      <c r="G75" s="46" t="s">
        <v>70</v>
      </c>
      <c r="H75" s="106" t="s">
        <v>66</v>
      </c>
      <c r="I75" s="48">
        <v>0</v>
      </c>
      <c r="J75" s="49">
        <v>0</v>
      </c>
      <c r="K75" s="46">
        <v>0</v>
      </c>
      <c r="L75" s="46">
        <v>0</v>
      </c>
      <c r="M75" s="49" t="s">
        <v>67</v>
      </c>
      <c r="N75" s="54">
        <v>0</v>
      </c>
      <c r="O75" s="52" t="s">
        <v>68</v>
      </c>
      <c r="P75" s="48">
        <v>0</v>
      </c>
      <c r="Q75" s="46">
        <v>0</v>
      </c>
      <c r="R75" s="46" t="s">
        <v>67</v>
      </c>
      <c r="S75" s="52" t="s">
        <v>67</v>
      </c>
      <c r="T75" s="48">
        <v>0</v>
      </c>
      <c r="U75" s="48">
        <v>0</v>
      </c>
      <c r="V75" s="46">
        <v>0</v>
      </c>
      <c r="W75" s="46">
        <v>0</v>
      </c>
      <c r="X75" s="46">
        <v>0</v>
      </c>
      <c r="Y75" s="48">
        <v>0</v>
      </c>
      <c r="Z75" s="48">
        <v>0</v>
      </c>
      <c r="AA75" s="52">
        <v>0</v>
      </c>
      <c r="AB75" s="48">
        <v>0</v>
      </c>
      <c r="AC75" s="52">
        <v>0</v>
      </c>
      <c r="AD75" s="53" t="s">
        <v>68</v>
      </c>
    </row>
    <row r="76" spans="1:30" ht="30" customHeight="1" x14ac:dyDescent="0.25">
      <c r="A76" s="45" t="s">
        <v>60</v>
      </c>
      <c r="B76" s="45" t="s">
        <v>61</v>
      </c>
      <c r="C76" s="45" t="s">
        <v>62</v>
      </c>
      <c r="D76" s="46" t="s">
        <v>181</v>
      </c>
      <c r="E76" s="46" t="s">
        <v>70</v>
      </c>
      <c r="F76" s="46" t="s">
        <v>184</v>
      </c>
      <c r="G76" s="46" t="s">
        <v>185</v>
      </c>
      <c r="H76" s="106" t="s">
        <v>66</v>
      </c>
      <c r="I76" s="48">
        <v>0</v>
      </c>
      <c r="J76" s="49">
        <v>0</v>
      </c>
      <c r="K76" s="46">
        <v>0</v>
      </c>
      <c r="L76" s="46">
        <v>0</v>
      </c>
      <c r="M76" s="49" t="s">
        <v>67</v>
      </c>
      <c r="N76" s="51">
        <v>0</v>
      </c>
      <c r="O76" s="52" t="s">
        <v>68</v>
      </c>
      <c r="P76" s="48">
        <v>0</v>
      </c>
      <c r="Q76" s="46">
        <v>0</v>
      </c>
      <c r="R76" s="46" t="s">
        <v>67</v>
      </c>
      <c r="S76" s="52" t="s">
        <v>67</v>
      </c>
      <c r="T76" s="48">
        <v>0</v>
      </c>
      <c r="U76" s="48">
        <v>0</v>
      </c>
      <c r="V76" s="46">
        <v>0</v>
      </c>
      <c r="W76" s="46">
        <v>0</v>
      </c>
      <c r="X76" s="46">
        <v>0</v>
      </c>
      <c r="Y76" s="48">
        <v>0</v>
      </c>
      <c r="Z76" s="48">
        <v>0</v>
      </c>
      <c r="AA76" s="52">
        <v>0</v>
      </c>
      <c r="AB76" s="48">
        <v>0</v>
      </c>
      <c r="AC76" s="52">
        <v>0</v>
      </c>
      <c r="AD76" s="53" t="s">
        <v>68</v>
      </c>
    </row>
    <row r="77" spans="1:30" ht="30" customHeight="1" x14ac:dyDescent="0.25">
      <c r="A77" s="45" t="s">
        <v>60</v>
      </c>
      <c r="B77" s="45" t="s">
        <v>61</v>
      </c>
      <c r="C77" s="45" t="s">
        <v>62</v>
      </c>
      <c r="D77" s="46" t="s">
        <v>181</v>
      </c>
      <c r="E77" s="46" t="s">
        <v>70</v>
      </c>
      <c r="F77" s="46" t="s">
        <v>186</v>
      </c>
      <c r="G77" s="46" t="s">
        <v>70</v>
      </c>
      <c r="H77" s="106" t="s">
        <v>66</v>
      </c>
      <c r="I77" s="48">
        <v>0</v>
      </c>
      <c r="J77" s="49">
        <v>0</v>
      </c>
      <c r="K77" s="46">
        <v>0</v>
      </c>
      <c r="L77" s="46">
        <v>0</v>
      </c>
      <c r="M77" s="49" t="s">
        <v>67</v>
      </c>
      <c r="N77" s="54">
        <v>0</v>
      </c>
      <c r="O77" s="52" t="s">
        <v>68</v>
      </c>
      <c r="P77" s="48">
        <v>0</v>
      </c>
      <c r="Q77" s="46">
        <v>0</v>
      </c>
      <c r="R77" s="46" t="s">
        <v>67</v>
      </c>
      <c r="S77" s="52" t="s">
        <v>67</v>
      </c>
      <c r="T77" s="48">
        <v>0</v>
      </c>
      <c r="U77" s="48">
        <v>0</v>
      </c>
      <c r="V77" s="46">
        <v>0</v>
      </c>
      <c r="W77" s="46">
        <v>0</v>
      </c>
      <c r="X77" s="46">
        <v>0</v>
      </c>
      <c r="Y77" s="48">
        <v>0</v>
      </c>
      <c r="Z77" s="48">
        <v>0</v>
      </c>
      <c r="AA77" s="52">
        <v>0</v>
      </c>
      <c r="AB77" s="48">
        <v>0</v>
      </c>
      <c r="AC77" s="52">
        <v>0</v>
      </c>
      <c r="AD77" s="53" t="s">
        <v>68</v>
      </c>
    </row>
    <row r="78" spans="1:30" ht="30" customHeight="1" x14ac:dyDescent="0.25">
      <c r="A78" s="45" t="s">
        <v>60</v>
      </c>
      <c r="B78" s="45" t="s">
        <v>61</v>
      </c>
      <c r="C78" s="45" t="s">
        <v>62</v>
      </c>
      <c r="D78" s="46" t="s">
        <v>187</v>
      </c>
      <c r="E78" s="46" t="s">
        <v>70</v>
      </c>
      <c r="F78" s="46" t="s">
        <v>188</v>
      </c>
      <c r="G78" s="46" t="s">
        <v>70</v>
      </c>
      <c r="H78" s="106" t="s">
        <v>66</v>
      </c>
      <c r="I78" s="48">
        <v>0</v>
      </c>
      <c r="J78" s="49">
        <v>0</v>
      </c>
      <c r="K78" s="46">
        <v>0</v>
      </c>
      <c r="L78" s="46">
        <v>0</v>
      </c>
      <c r="M78" s="49" t="s">
        <v>67</v>
      </c>
      <c r="N78" s="51">
        <v>0</v>
      </c>
      <c r="O78" s="52" t="s">
        <v>68</v>
      </c>
      <c r="P78" s="48">
        <v>0</v>
      </c>
      <c r="Q78" s="46">
        <v>0</v>
      </c>
      <c r="R78" s="46" t="s">
        <v>67</v>
      </c>
      <c r="S78" s="52" t="s">
        <v>67</v>
      </c>
      <c r="T78" s="48">
        <v>0</v>
      </c>
      <c r="U78" s="48">
        <v>0</v>
      </c>
      <c r="V78" s="46">
        <v>0</v>
      </c>
      <c r="W78" s="46">
        <v>0</v>
      </c>
      <c r="X78" s="46">
        <v>0</v>
      </c>
      <c r="Y78" s="48">
        <v>0</v>
      </c>
      <c r="Z78" s="48">
        <v>0</v>
      </c>
      <c r="AA78" s="52">
        <v>0</v>
      </c>
      <c r="AB78" s="48">
        <v>0</v>
      </c>
      <c r="AC78" s="52">
        <v>0</v>
      </c>
      <c r="AD78" s="53" t="s">
        <v>68</v>
      </c>
    </row>
    <row r="79" spans="1:30" ht="30" customHeight="1" x14ac:dyDescent="0.25">
      <c r="A79" s="45" t="s">
        <v>60</v>
      </c>
      <c r="B79" s="45" t="s">
        <v>61</v>
      </c>
      <c r="C79" s="45" t="s">
        <v>62</v>
      </c>
      <c r="D79" s="46" t="s">
        <v>187</v>
      </c>
      <c r="E79" s="46" t="s">
        <v>70</v>
      </c>
      <c r="F79" s="46" t="s">
        <v>189</v>
      </c>
      <c r="G79" s="46" t="s">
        <v>190</v>
      </c>
      <c r="H79" s="106" t="s">
        <v>66</v>
      </c>
      <c r="I79" s="48">
        <v>0</v>
      </c>
      <c r="J79" s="49">
        <v>0</v>
      </c>
      <c r="K79" s="46">
        <v>0</v>
      </c>
      <c r="L79" s="46">
        <v>0</v>
      </c>
      <c r="M79" s="49" t="s">
        <v>67</v>
      </c>
      <c r="N79" s="54">
        <v>0</v>
      </c>
      <c r="O79" s="52" t="s">
        <v>68</v>
      </c>
      <c r="P79" s="48">
        <v>0</v>
      </c>
      <c r="Q79" s="46">
        <v>0</v>
      </c>
      <c r="R79" s="46" t="s">
        <v>67</v>
      </c>
      <c r="S79" s="52" t="s">
        <v>67</v>
      </c>
      <c r="T79" s="48">
        <v>0</v>
      </c>
      <c r="U79" s="48">
        <v>0</v>
      </c>
      <c r="V79" s="46">
        <v>0</v>
      </c>
      <c r="W79" s="46">
        <v>0</v>
      </c>
      <c r="X79" s="46">
        <v>0</v>
      </c>
      <c r="Y79" s="48">
        <v>0</v>
      </c>
      <c r="Z79" s="48">
        <v>0</v>
      </c>
      <c r="AA79" s="52">
        <v>0</v>
      </c>
      <c r="AB79" s="48">
        <v>0</v>
      </c>
      <c r="AC79" s="52">
        <v>0</v>
      </c>
      <c r="AD79" s="53" t="s">
        <v>68</v>
      </c>
    </row>
    <row r="80" spans="1:30" ht="30" customHeight="1" x14ac:dyDescent="0.25">
      <c r="A80" s="45" t="s">
        <v>60</v>
      </c>
      <c r="B80" s="45" t="s">
        <v>61</v>
      </c>
      <c r="C80" s="45" t="s">
        <v>62</v>
      </c>
      <c r="D80" s="46" t="s">
        <v>187</v>
      </c>
      <c r="E80" s="46" t="s">
        <v>70</v>
      </c>
      <c r="F80" s="46" t="s">
        <v>191</v>
      </c>
      <c r="G80" s="46" t="s">
        <v>70</v>
      </c>
      <c r="H80" s="106" t="s">
        <v>66</v>
      </c>
      <c r="I80" s="48">
        <v>0</v>
      </c>
      <c r="J80" s="49">
        <v>0</v>
      </c>
      <c r="K80" s="46">
        <v>0</v>
      </c>
      <c r="L80" s="46">
        <v>0</v>
      </c>
      <c r="M80" s="49" t="s">
        <v>67</v>
      </c>
      <c r="N80" s="51">
        <v>0</v>
      </c>
      <c r="O80" s="52" t="s">
        <v>68</v>
      </c>
      <c r="P80" s="48">
        <v>0</v>
      </c>
      <c r="Q80" s="46">
        <v>0</v>
      </c>
      <c r="R80" s="46" t="s">
        <v>67</v>
      </c>
      <c r="S80" s="52" t="s">
        <v>67</v>
      </c>
      <c r="T80" s="48">
        <v>0</v>
      </c>
      <c r="U80" s="48">
        <v>0</v>
      </c>
      <c r="V80" s="46">
        <v>0</v>
      </c>
      <c r="W80" s="46">
        <v>0</v>
      </c>
      <c r="X80" s="46">
        <v>0</v>
      </c>
      <c r="Y80" s="48">
        <v>0</v>
      </c>
      <c r="Z80" s="48">
        <v>0</v>
      </c>
      <c r="AA80" s="52">
        <v>0</v>
      </c>
      <c r="AB80" s="48">
        <v>0</v>
      </c>
      <c r="AC80" s="52">
        <v>0</v>
      </c>
      <c r="AD80" s="53" t="s">
        <v>68</v>
      </c>
    </row>
    <row r="81" spans="1:30" ht="30" customHeight="1" x14ac:dyDescent="0.25">
      <c r="A81" s="45" t="s">
        <v>60</v>
      </c>
      <c r="B81" s="45" t="s">
        <v>61</v>
      </c>
      <c r="C81" s="45" t="s">
        <v>62</v>
      </c>
      <c r="D81" s="46" t="s">
        <v>187</v>
      </c>
      <c r="E81" s="46" t="s">
        <v>70</v>
      </c>
      <c r="F81" s="46" t="s">
        <v>192</v>
      </c>
      <c r="G81" s="46" t="s">
        <v>70</v>
      </c>
      <c r="H81" s="106" t="s">
        <v>66</v>
      </c>
      <c r="I81" s="48">
        <v>0</v>
      </c>
      <c r="J81" s="49">
        <v>0</v>
      </c>
      <c r="K81" s="46">
        <v>0</v>
      </c>
      <c r="L81" s="46">
        <v>0</v>
      </c>
      <c r="M81" s="49" t="s">
        <v>67</v>
      </c>
      <c r="N81" s="54">
        <v>0</v>
      </c>
      <c r="O81" s="52" t="s">
        <v>68</v>
      </c>
      <c r="P81" s="48">
        <v>0</v>
      </c>
      <c r="Q81" s="46">
        <v>0</v>
      </c>
      <c r="R81" s="46" t="s">
        <v>67</v>
      </c>
      <c r="S81" s="52" t="s">
        <v>67</v>
      </c>
      <c r="T81" s="48">
        <v>0</v>
      </c>
      <c r="U81" s="48">
        <v>0</v>
      </c>
      <c r="V81" s="46">
        <v>0</v>
      </c>
      <c r="W81" s="46">
        <v>0</v>
      </c>
      <c r="X81" s="46">
        <v>0</v>
      </c>
      <c r="Y81" s="48">
        <v>0</v>
      </c>
      <c r="Z81" s="48">
        <v>0</v>
      </c>
      <c r="AA81" s="52">
        <v>0</v>
      </c>
      <c r="AB81" s="48">
        <v>0</v>
      </c>
      <c r="AC81" s="52">
        <v>0</v>
      </c>
      <c r="AD81" s="53" t="s">
        <v>68</v>
      </c>
    </row>
    <row r="82" spans="1:30" ht="30" customHeight="1" x14ac:dyDescent="0.25">
      <c r="A82" s="45" t="s">
        <v>60</v>
      </c>
      <c r="B82" s="45" t="s">
        <v>61</v>
      </c>
      <c r="C82" s="45" t="s">
        <v>62</v>
      </c>
      <c r="D82" s="46" t="s">
        <v>187</v>
      </c>
      <c r="E82" s="46" t="s">
        <v>70</v>
      </c>
      <c r="F82" s="46" t="s">
        <v>193</v>
      </c>
      <c r="G82" s="46" t="s">
        <v>70</v>
      </c>
      <c r="H82" s="106" t="s">
        <v>66</v>
      </c>
      <c r="I82" s="48">
        <v>0</v>
      </c>
      <c r="J82" s="49">
        <v>0</v>
      </c>
      <c r="K82" s="46">
        <v>0</v>
      </c>
      <c r="L82" s="46">
        <v>0</v>
      </c>
      <c r="M82" s="49" t="s">
        <v>67</v>
      </c>
      <c r="N82" s="51">
        <v>0</v>
      </c>
      <c r="O82" s="52" t="s">
        <v>68</v>
      </c>
      <c r="P82" s="48">
        <v>0</v>
      </c>
      <c r="Q82" s="46">
        <v>0</v>
      </c>
      <c r="R82" s="46" t="s">
        <v>67</v>
      </c>
      <c r="S82" s="52" t="s">
        <v>67</v>
      </c>
      <c r="T82" s="48">
        <v>0</v>
      </c>
      <c r="U82" s="48">
        <v>0</v>
      </c>
      <c r="V82" s="46">
        <v>0</v>
      </c>
      <c r="W82" s="46">
        <v>0</v>
      </c>
      <c r="X82" s="46">
        <v>0</v>
      </c>
      <c r="Y82" s="48">
        <v>0</v>
      </c>
      <c r="Z82" s="48">
        <v>0</v>
      </c>
      <c r="AA82" s="52">
        <v>0</v>
      </c>
      <c r="AB82" s="48">
        <v>0</v>
      </c>
      <c r="AC82" s="52">
        <v>0</v>
      </c>
      <c r="AD82" s="53" t="s">
        <v>68</v>
      </c>
    </row>
    <row r="83" spans="1:30" ht="30" customHeight="1" x14ac:dyDescent="0.25">
      <c r="A83" s="45" t="s">
        <v>60</v>
      </c>
      <c r="B83" s="45" t="s">
        <v>61</v>
      </c>
      <c r="C83" s="45" t="s">
        <v>62</v>
      </c>
      <c r="D83" s="46" t="s">
        <v>194</v>
      </c>
      <c r="E83" s="46" t="s">
        <v>195</v>
      </c>
      <c r="F83" s="46" t="s">
        <v>196</v>
      </c>
      <c r="G83" s="46" t="s">
        <v>195</v>
      </c>
      <c r="H83" s="106" t="s">
        <v>66</v>
      </c>
      <c r="I83" s="48">
        <v>0</v>
      </c>
      <c r="J83" s="49">
        <v>0</v>
      </c>
      <c r="K83" s="46">
        <v>0</v>
      </c>
      <c r="L83" s="46">
        <v>0</v>
      </c>
      <c r="M83" s="49" t="s">
        <v>67</v>
      </c>
      <c r="N83" s="54">
        <v>0</v>
      </c>
      <c r="O83" s="52" t="s">
        <v>68</v>
      </c>
      <c r="P83" s="48">
        <v>0</v>
      </c>
      <c r="Q83" s="46">
        <v>0</v>
      </c>
      <c r="R83" s="46" t="s">
        <v>67</v>
      </c>
      <c r="S83" s="52" t="s">
        <v>67</v>
      </c>
      <c r="T83" s="48">
        <v>0</v>
      </c>
      <c r="U83" s="48">
        <v>0</v>
      </c>
      <c r="V83" s="46">
        <v>0</v>
      </c>
      <c r="W83" s="46">
        <v>0</v>
      </c>
      <c r="X83" s="46">
        <v>0</v>
      </c>
      <c r="Y83" s="48">
        <v>0</v>
      </c>
      <c r="Z83" s="48">
        <v>0</v>
      </c>
      <c r="AA83" s="52">
        <v>0</v>
      </c>
      <c r="AB83" s="48">
        <v>0</v>
      </c>
      <c r="AC83" s="52">
        <v>0</v>
      </c>
      <c r="AD83" s="53" t="s">
        <v>68</v>
      </c>
    </row>
    <row r="84" spans="1:30" ht="30" customHeight="1" x14ac:dyDescent="0.25">
      <c r="A84" s="45" t="s">
        <v>60</v>
      </c>
      <c r="B84" s="45" t="s">
        <v>61</v>
      </c>
      <c r="C84" s="45" t="s">
        <v>62</v>
      </c>
      <c r="D84" s="46" t="s">
        <v>194</v>
      </c>
      <c r="E84" s="46" t="s">
        <v>195</v>
      </c>
      <c r="F84" s="46" t="s">
        <v>197</v>
      </c>
      <c r="G84" s="46" t="s">
        <v>198</v>
      </c>
      <c r="H84" s="106" t="s">
        <v>66</v>
      </c>
      <c r="I84" s="48">
        <v>0</v>
      </c>
      <c r="J84" s="49">
        <v>0</v>
      </c>
      <c r="K84" s="46">
        <v>0</v>
      </c>
      <c r="L84" s="46">
        <v>0</v>
      </c>
      <c r="M84" s="49" t="s">
        <v>67</v>
      </c>
      <c r="N84" s="51">
        <v>0</v>
      </c>
      <c r="O84" s="52" t="s">
        <v>68</v>
      </c>
      <c r="P84" s="48">
        <v>0</v>
      </c>
      <c r="Q84" s="46">
        <v>0</v>
      </c>
      <c r="R84" s="46" t="s">
        <v>67</v>
      </c>
      <c r="S84" s="52" t="s">
        <v>67</v>
      </c>
      <c r="T84" s="48">
        <v>0</v>
      </c>
      <c r="U84" s="48">
        <v>0</v>
      </c>
      <c r="V84" s="46">
        <v>0</v>
      </c>
      <c r="W84" s="46">
        <v>0</v>
      </c>
      <c r="X84" s="46">
        <v>0</v>
      </c>
      <c r="Y84" s="48">
        <v>0</v>
      </c>
      <c r="Z84" s="48">
        <v>0</v>
      </c>
      <c r="AA84" s="52">
        <v>0</v>
      </c>
      <c r="AB84" s="48">
        <v>0</v>
      </c>
      <c r="AC84" s="52">
        <v>0</v>
      </c>
      <c r="AD84" s="53" t="s">
        <v>68</v>
      </c>
    </row>
    <row r="85" spans="1:30" ht="30" customHeight="1" x14ac:dyDescent="0.25">
      <c r="A85" s="45" t="s">
        <v>60</v>
      </c>
      <c r="B85" s="45" t="s">
        <v>61</v>
      </c>
      <c r="C85" s="45" t="s">
        <v>62</v>
      </c>
      <c r="D85" s="46" t="s">
        <v>194</v>
      </c>
      <c r="E85" s="46" t="s">
        <v>195</v>
      </c>
      <c r="F85" s="46" t="s">
        <v>199</v>
      </c>
      <c r="G85" s="46" t="s">
        <v>200</v>
      </c>
      <c r="H85" s="106" t="s">
        <v>66</v>
      </c>
      <c r="I85" s="48">
        <v>0</v>
      </c>
      <c r="J85" s="49">
        <v>0</v>
      </c>
      <c r="K85" s="46">
        <v>0</v>
      </c>
      <c r="L85" s="46">
        <v>0</v>
      </c>
      <c r="M85" s="49" t="s">
        <v>67</v>
      </c>
      <c r="N85" s="54">
        <v>0</v>
      </c>
      <c r="O85" s="52" t="s">
        <v>68</v>
      </c>
      <c r="P85" s="48">
        <v>0</v>
      </c>
      <c r="Q85" s="46">
        <v>0</v>
      </c>
      <c r="R85" s="46" t="s">
        <v>67</v>
      </c>
      <c r="S85" s="52" t="s">
        <v>67</v>
      </c>
      <c r="T85" s="48">
        <v>0</v>
      </c>
      <c r="U85" s="48">
        <v>0</v>
      </c>
      <c r="V85" s="46">
        <v>0</v>
      </c>
      <c r="W85" s="46">
        <v>0</v>
      </c>
      <c r="X85" s="46">
        <v>0</v>
      </c>
      <c r="Y85" s="48">
        <v>0</v>
      </c>
      <c r="Z85" s="48">
        <v>0</v>
      </c>
      <c r="AA85" s="52">
        <v>0</v>
      </c>
      <c r="AB85" s="48">
        <v>0</v>
      </c>
      <c r="AC85" s="52">
        <v>0</v>
      </c>
      <c r="AD85" s="53" t="s">
        <v>68</v>
      </c>
    </row>
    <row r="86" spans="1:30" ht="30" customHeight="1" x14ac:dyDescent="0.25">
      <c r="A86" s="45" t="s">
        <v>60</v>
      </c>
      <c r="B86" s="45" t="s">
        <v>61</v>
      </c>
      <c r="C86" s="45" t="s">
        <v>62</v>
      </c>
      <c r="D86" s="46" t="s">
        <v>194</v>
      </c>
      <c r="E86" s="46" t="s">
        <v>195</v>
      </c>
      <c r="F86" s="46" t="s">
        <v>201</v>
      </c>
      <c r="G86" s="46" t="s">
        <v>195</v>
      </c>
      <c r="H86" s="106" t="s">
        <v>66</v>
      </c>
      <c r="I86" s="48">
        <v>0</v>
      </c>
      <c r="J86" s="49">
        <v>0</v>
      </c>
      <c r="K86" s="46">
        <v>0</v>
      </c>
      <c r="L86" s="46">
        <v>0</v>
      </c>
      <c r="M86" s="49" t="s">
        <v>67</v>
      </c>
      <c r="N86" s="51">
        <v>0</v>
      </c>
      <c r="O86" s="52" t="s">
        <v>68</v>
      </c>
      <c r="P86" s="48">
        <v>0</v>
      </c>
      <c r="Q86" s="46">
        <v>0</v>
      </c>
      <c r="R86" s="46" t="s">
        <v>67</v>
      </c>
      <c r="S86" s="52" t="s">
        <v>67</v>
      </c>
      <c r="T86" s="48">
        <v>0</v>
      </c>
      <c r="U86" s="48">
        <v>0</v>
      </c>
      <c r="V86" s="46">
        <v>0</v>
      </c>
      <c r="W86" s="46">
        <v>0</v>
      </c>
      <c r="X86" s="46">
        <v>0</v>
      </c>
      <c r="Y86" s="48">
        <v>0</v>
      </c>
      <c r="Z86" s="48">
        <v>0</v>
      </c>
      <c r="AA86" s="52">
        <v>0</v>
      </c>
      <c r="AB86" s="48">
        <v>0</v>
      </c>
      <c r="AC86" s="52">
        <v>0</v>
      </c>
      <c r="AD86" s="53" t="s">
        <v>68</v>
      </c>
    </row>
    <row r="87" spans="1:30" ht="30" customHeight="1" x14ac:dyDescent="0.25">
      <c r="A87" s="45" t="s">
        <v>60</v>
      </c>
      <c r="B87" s="45" t="s">
        <v>61</v>
      </c>
      <c r="C87" s="45" t="s">
        <v>62</v>
      </c>
      <c r="D87" s="46" t="s">
        <v>202</v>
      </c>
      <c r="E87" s="46" t="s">
        <v>70</v>
      </c>
      <c r="F87" s="46" t="s">
        <v>203</v>
      </c>
      <c r="G87" s="46" t="s">
        <v>70</v>
      </c>
      <c r="H87" s="106" t="s">
        <v>66</v>
      </c>
      <c r="I87" s="48">
        <v>0</v>
      </c>
      <c r="J87" s="49">
        <v>0</v>
      </c>
      <c r="K87" s="46">
        <v>0</v>
      </c>
      <c r="L87" s="46">
        <v>0</v>
      </c>
      <c r="M87" s="49" t="s">
        <v>67</v>
      </c>
      <c r="N87" s="54">
        <v>0</v>
      </c>
      <c r="O87" s="52" t="s">
        <v>68</v>
      </c>
      <c r="P87" s="48">
        <v>0</v>
      </c>
      <c r="Q87" s="46">
        <v>0</v>
      </c>
      <c r="R87" s="46" t="s">
        <v>67</v>
      </c>
      <c r="S87" s="52" t="s">
        <v>67</v>
      </c>
      <c r="T87" s="48">
        <v>0</v>
      </c>
      <c r="U87" s="48">
        <v>0</v>
      </c>
      <c r="V87" s="46">
        <v>0</v>
      </c>
      <c r="W87" s="46">
        <v>0</v>
      </c>
      <c r="X87" s="46">
        <v>0</v>
      </c>
      <c r="Y87" s="48">
        <v>0</v>
      </c>
      <c r="Z87" s="48">
        <v>0</v>
      </c>
      <c r="AA87" s="52">
        <v>0</v>
      </c>
      <c r="AB87" s="48">
        <v>0</v>
      </c>
      <c r="AC87" s="52">
        <v>0</v>
      </c>
      <c r="AD87" s="53" t="s">
        <v>68</v>
      </c>
    </row>
    <row r="88" spans="1:30" ht="30" customHeight="1" x14ac:dyDescent="0.25">
      <c r="A88" s="45" t="s">
        <v>60</v>
      </c>
      <c r="B88" s="45" t="s">
        <v>61</v>
      </c>
      <c r="C88" s="45" t="s">
        <v>62</v>
      </c>
      <c r="D88" s="46" t="s">
        <v>202</v>
      </c>
      <c r="E88" s="46" t="s">
        <v>70</v>
      </c>
      <c r="F88" s="46" t="s">
        <v>204</v>
      </c>
      <c r="G88" s="46" t="s">
        <v>70</v>
      </c>
      <c r="H88" s="106" t="s">
        <v>66</v>
      </c>
      <c r="I88" s="48">
        <v>0</v>
      </c>
      <c r="J88" s="49">
        <v>0</v>
      </c>
      <c r="K88" s="46">
        <v>0</v>
      </c>
      <c r="L88" s="46">
        <v>0</v>
      </c>
      <c r="M88" s="49" t="s">
        <v>67</v>
      </c>
      <c r="N88" s="51">
        <v>0</v>
      </c>
      <c r="O88" s="52" t="s">
        <v>68</v>
      </c>
      <c r="P88" s="48">
        <v>0</v>
      </c>
      <c r="Q88" s="46">
        <v>0</v>
      </c>
      <c r="R88" s="46" t="s">
        <v>67</v>
      </c>
      <c r="S88" s="52" t="s">
        <v>67</v>
      </c>
      <c r="T88" s="48">
        <v>0</v>
      </c>
      <c r="U88" s="48">
        <v>0</v>
      </c>
      <c r="V88" s="46">
        <v>0</v>
      </c>
      <c r="W88" s="46">
        <v>0</v>
      </c>
      <c r="X88" s="46">
        <v>0</v>
      </c>
      <c r="Y88" s="48">
        <v>0</v>
      </c>
      <c r="Z88" s="48">
        <v>0</v>
      </c>
      <c r="AA88" s="52">
        <v>0</v>
      </c>
      <c r="AB88" s="48">
        <v>0</v>
      </c>
      <c r="AC88" s="52">
        <v>0</v>
      </c>
      <c r="AD88" s="53" t="s">
        <v>68</v>
      </c>
    </row>
    <row r="89" spans="1:30" ht="30" customHeight="1" x14ac:dyDescent="0.25">
      <c r="A89" s="45" t="s">
        <v>60</v>
      </c>
      <c r="B89" s="45" t="s">
        <v>61</v>
      </c>
      <c r="C89" s="45" t="s">
        <v>62</v>
      </c>
      <c r="D89" s="46" t="s">
        <v>202</v>
      </c>
      <c r="E89" s="46" t="s">
        <v>70</v>
      </c>
      <c r="F89" s="46" t="s">
        <v>205</v>
      </c>
      <c r="G89" s="46" t="s">
        <v>70</v>
      </c>
      <c r="H89" s="106" t="s">
        <v>66</v>
      </c>
      <c r="I89" s="48">
        <v>0</v>
      </c>
      <c r="J89" s="49">
        <v>0</v>
      </c>
      <c r="K89" s="46">
        <v>0</v>
      </c>
      <c r="L89" s="46">
        <v>0</v>
      </c>
      <c r="M89" s="49" t="s">
        <v>67</v>
      </c>
      <c r="N89" s="54">
        <v>0</v>
      </c>
      <c r="O89" s="52" t="s">
        <v>68</v>
      </c>
      <c r="P89" s="48" t="s">
        <v>68</v>
      </c>
      <c r="Q89" s="46" t="s">
        <v>68</v>
      </c>
      <c r="R89" s="46" t="s">
        <v>67</v>
      </c>
      <c r="S89" s="52" t="s">
        <v>67</v>
      </c>
      <c r="T89" s="48">
        <v>0</v>
      </c>
      <c r="U89" s="48">
        <v>0</v>
      </c>
      <c r="V89" s="46">
        <v>0</v>
      </c>
      <c r="W89" s="46">
        <v>0</v>
      </c>
      <c r="X89" s="46">
        <v>0</v>
      </c>
      <c r="Y89" s="48">
        <v>0</v>
      </c>
      <c r="Z89" s="48">
        <v>0</v>
      </c>
      <c r="AA89" s="52">
        <v>0</v>
      </c>
      <c r="AB89" s="48">
        <v>0</v>
      </c>
      <c r="AC89" s="52">
        <v>0</v>
      </c>
      <c r="AD89" s="53" t="s">
        <v>68</v>
      </c>
    </row>
    <row r="90" spans="1:30" ht="30" customHeight="1" x14ac:dyDescent="0.25">
      <c r="A90" s="45" t="s">
        <v>60</v>
      </c>
      <c r="B90" s="45" t="s">
        <v>61</v>
      </c>
      <c r="C90" s="45" t="s">
        <v>62</v>
      </c>
      <c r="D90" s="46" t="s">
        <v>202</v>
      </c>
      <c r="E90" s="46" t="s">
        <v>70</v>
      </c>
      <c r="F90" s="46" t="s">
        <v>206</v>
      </c>
      <c r="G90" s="46" t="s">
        <v>70</v>
      </c>
      <c r="H90" s="106" t="s">
        <v>66</v>
      </c>
      <c r="I90" s="48">
        <v>0</v>
      </c>
      <c r="J90" s="49">
        <v>0</v>
      </c>
      <c r="K90" s="46">
        <v>0</v>
      </c>
      <c r="L90" s="46">
        <v>0</v>
      </c>
      <c r="M90" s="49" t="s">
        <v>67</v>
      </c>
      <c r="N90" s="51">
        <v>0</v>
      </c>
      <c r="O90" s="52" t="s">
        <v>68</v>
      </c>
      <c r="P90" s="48">
        <v>0</v>
      </c>
      <c r="Q90" s="46">
        <v>0</v>
      </c>
      <c r="R90" s="46" t="s">
        <v>67</v>
      </c>
      <c r="S90" s="52" t="s">
        <v>67</v>
      </c>
      <c r="T90" s="48">
        <v>0</v>
      </c>
      <c r="U90" s="48">
        <v>0</v>
      </c>
      <c r="V90" s="46">
        <v>0</v>
      </c>
      <c r="W90" s="46">
        <v>0</v>
      </c>
      <c r="X90" s="46">
        <v>0</v>
      </c>
      <c r="Y90" s="48">
        <v>0</v>
      </c>
      <c r="Z90" s="48">
        <v>0</v>
      </c>
      <c r="AA90" s="52">
        <v>0</v>
      </c>
      <c r="AB90" s="48">
        <v>0</v>
      </c>
      <c r="AC90" s="52">
        <v>0</v>
      </c>
      <c r="AD90" s="53" t="s">
        <v>68</v>
      </c>
    </row>
    <row r="91" spans="1:30" ht="30" customHeight="1" x14ac:dyDescent="0.25">
      <c r="A91" s="45" t="s">
        <v>60</v>
      </c>
      <c r="B91" s="45" t="s">
        <v>61</v>
      </c>
      <c r="C91" s="45" t="s">
        <v>62</v>
      </c>
      <c r="D91" s="46" t="s">
        <v>202</v>
      </c>
      <c r="E91" s="46" t="s">
        <v>70</v>
      </c>
      <c r="F91" s="46" t="s">
        <v>207</v>
      </c>
      <c r="G91" s="46" t="s">
        <v>208</v>
      </c>
      <c r="H91" s="106" t="s">
        <v>66</v>
      </c>
      <c r="I91" s="48">
        <v>0</v>
      </c>
      <c r="J91" s="49">
        <v>0</v>
      </c>
      <c r="K91" s="46">
        <v>0</v>
      </c>
      <c r="L91" s="46">
        <v>0</v>
      </c>
      <c r="M91" s="49" t="s">
        <v>67</v>
      </c>
      <c r="N91" s="54">
        <v>0</v>
      </c>
      <c r="O91" s="52" t="s">
        <v>68</v>
      </c>
      <c r="P91" s="48">
        <v>0</v>
      </c>
      <c r="Q91" s="46">
        <v>0</v>
      </c>
      <c r="R91" s="46" t="s">
        <v>67</v>
      </c>
      <c r="S91" s="52" t="s">
        <v>67</v>
      </c>
      <c r="T91" s="48">
        <v>0</v>
      </c>
      <c r="U91" s="48">
        <v>0</v>
      </c>
      <c r="V91" s="46">
        <v>0</v>
      </c>
      <c r="W91" s="46">
        <v>0</v>
      </c>
      <c r="X91" s="46">
        <v>0</v>
      </c>
      <c r="Y91" s="48">
        <v>0</v>
      </c>
      <c r="Z91" s="48">
        <v>0</v>
      </c>
      <c r="AA91" s="52">
        <v>0</v>
      </c>
      <c r="AB91" s="48">
        <v>0</v>
      </c>
      <c r="AC91" s="52">
        <v>0</v>
      </c>
      <c r="AD91" s="53" t="s">
        <v>68</v>
      </c>
    </row>
    <row r="92" spans="1:30" ht="30" customHeight="1" x14ac:dyDescent="0.25">
      <c r="A92" s="45" t="s">
        <v>60</v>
      </c>
      <c r="B92" s="45" t="s">
        <v>61</v>
      </c>
      <c r="C92" s="45" t="s">
        <v>62</v>
      </c>
      <c r="D92" s="46" t="s">
        <v>209</v>
      </c>
      <c r="E92" s="46" t="s">
        <v>70</v>
      </c>
      <c r="F92" s="46" t="s">
        <v>210</v>
      </c>
      <c r="G92" s="46" t="s">
        <v>70</v>
      </c>
      <c r="H92" s="106" t="s">
        <v>66</v>
      </c>
      <c r="I92" s="48">
        <v>0</v>
      </c>
      <c r="J92" s="49">
        <v>0</v>
      </c>
      <c r="K92" s="46">
        <v>0</v>
      </c>
      <c r="L92" s="46">
        <v>0</v>
      </c>
      <c r="M92" s="49" t="s">
        <v>67</v>
      </c>
      <c r="N92" s="51">
        <v>0</v>
      </c>
      <c r="O92" s="52" t="s">
        <v>68</v>
      </c>
      <c r="P92" s="48">
        <v>0</v>
      </c>
      <c r="Q92" s="46">
        <v>0</v>
      </c>
      <c r="R92" s="46" t="s">
        <v>67</v>
      </c>
      <c r="S92" s="52" t="s">
        <v>67</v>
      </c>
      <c r="T92" s="48">
        <v>0</v>
      </c>
      <c r="U92" s="48">
        <v>0</v>
      </c>
      <c r="V92" s="46">
        <v>0</v>
      </c>
      <c r="W92" s="46">
        <v>0</v>
      </c>
      <c r="X92" s="46">
        <v>0</v>
      </c>
      <c r="Y92" s="48">
        <v>0</v>
      </c>
      <c r="Z92" s="48">
        <v>0</v>
      </c>
      <c r="AA92" s="52">
        <v>0</v>
      </c>
      <c r="AB92" s="48">
        <v>0</v>
      </c>
      <c r="AC92" s="52">
        <v>0</v>
      </c>
      <c r="AD92" s="53" t="s">
        <v>68</v>
      </c>
    </row>
    <row r="93" spans="1:30" ht="30" customHeight="1" x14ac:dyDescent="0.25">
      <c r="A93" s="45" t="s">
        <v>60</v>
      </c>
      <c r="B93" s="45" t="s">
        <v>61</v>
      </c>
      <c r="C93" s="45" t="s">
        <v>62</v>
      </c>
      <c r="D93" s="46" t="s">
        <v>209</v>
      </c>
      <c r="E93" s="46" t="s">
        <v>70</v>
      </c>
      <c r="F93" s="46" t="s">
        <v>211</v>
      </c>
      <c r="G93" s="46" t="s">
        <v>70</v>
      </c>
      <c r="H93" s="106" t="s">
        <v>66</v>
      </c>
      <c r="I93" s="48">
        <v>0</v>
      </c>
      <c r="J93" s="49">
        <v>0</v>
      </c>
      <c r="K93" s="46">
        <v>0</v>
      </c>
      <c r="L93" s="46">
        <v>0</v>
      </c>
      <c r="M93" s="49" t="s">
        <v>67</v>
      </c>
      <c r="N93" s="54">
        <v>0</v>
      </c>
      <c r="O93" s="52" t="s">
        <v>68</v>
      </c>
      <c r="P93" s="48">
        <v>0</v>
      </c>
      <c r="Q93" s="46">
        <v>0</v>
      </c>
      <c r="R93" s="46" t="s">
        <v>67</v>
      </c>
      <c r="S93" s="52" t="s">
        <v>67</v>
      </c>
      <c r="T93" s="48">
        <v>0</v>
      </c>
      <c r="U93" s="48">
        <v>0</v>
      </c>
      <c r="V93" s="46">
        <v>0</v>
      </c>
      <c r="W93" s="46">
        <v>0</v>
      </c>
      <c r="X93" s="46">
        <v>0</v>
      </c>
      <c r="Y93" s="48">
        <v>0</v>
      </c>
      <c r="Z93" s="48">
        <v>0</v>
      </c>
      <c r="AA93" s="52">
        <v>0</v>
      </c>
      <c r="AB93" s="48">
        <v>0</v>
      </c>
      <c r="AC93" s="52">
        <v>0</v>
      </c>
      <c r="AD93" s="53" t="s">
        <v>68</v>
      </c>
    </row>
    <row r="94" spans="1:30" ht="30" customHeight="1" x14ac:dyDescent="0.25">
      <c r="A94" s="45" t="s">
        <v>60</v>
      </c>
      <c r="B94" s="45" t="s">
        <v>61</v>
      </c>
      <c r="C94" s="45" t="s">
        <v>62</v>
      </c>
      <c r="D94" s="46" t="s">
        <v>209</v>
      </c>
      <c r="E94" s="46" t="s">
        <v>70</v>
      </c>
      <c r="F94" s="46" t="s">
        <v>212</v>
      </c>
      <c r="G94" s="46" t="s">
        <v>70</v>
      </c>
      <c r="H94" s="106" t="s">
        <v>66</v>
      </c>
      <c r="I94" s="48">
        <v>0</v>
      </c>
      <c r="J94" s="49">
        <v>0</v>
      </c>
      <c r="K94" s="46">
        <v>0</v>
      </c>
      <c r="L94" s="46">
        <v>0</v>
      </c>
      <c r="M94" s="49" t="s">
        <v>67</v>
      </c>
      <c r="N94" s="51">
        <v>0</v>
      </c>
      <c r="O94" s="52" t="s">
        <v>68</v>
      </c>
      <c r="P94" s="48">
        <v>0</v>
      </c>
      <c r="Q94" s="46">
        <v>0</v>
      </c>
      <c r="R94" s="46" t="s">
        <v>67</v>
      </c>
      <c r="S94" s="52" t="s">
        <v>67</v>
      </c>
      <c r="T94" s="48">
        <v>0</v>
      </c>
      <c r="U94" s="48">
        <v>0</v>
      </c>
      <c r="V94" s="46">
        <v>0</v>
      </c>
      <c r="W94" s="46">
        <v>0</v>
      </c>
      <c r="X94" s="46">
        <v>0</v>
      </c>
      <c r="Y94" s="48">
        <v>0</v>
      </c>
      <c r="Z94" s="48">
        <v>0</v>
      </c>
      <c r="AA94" s="52">
        <v>0</v>
      </c>
      <c r="AB94" s="48">
        <v>0</v>
      </c>
      <c r="AC94" s="52">
        <v>0</v>
      </c>
      <c r="AD94" s="53" t="s">
        <v>68</v>
      </c>
    </row>
    <row r="95" spans="1:30" ht="30" customHeight="1" x14ac:dyDescent="0.25">
      <c r="A95" s="45" t="s">
        <v>60</v>
      </c>
      <c r="B95" s="45" t="s">
        <v>61</v>
      </c>
      <c r="C95" s="45" t="s">
        <v>62</v>
      </c>
      <c r="D95" s="46" t="s">
        <v>209</v>
      </c>
      <c r="E95" s="46" t="s">
        <v>70</v>
      </c>
      <c r="F95" s="46" t="s">
        <v>213</v>
      </c>
      <c r="G95" s="46" t="s">
        <v>70</v>
      </c>
      <c r="H95" s="106" t="s">
        <v>66</v>
      </c>
      <c r="I95" s="48">
        <v>0</v>
      </c>
      <c r="J95" s="49">
        <v>0</v>
      </c>
      <c r="K95" s="46">
        <v>0</v>
      </c>
      <c r="L95" s="46">
        <v>0</v>
      </c>
      <c r="M95" s="49" t="s">
        <v>67</v>
      </c>
      <c r="N95" s="54">
        <v>0</v>
      </c>
      <c r="O95" s="52" t="s">
        <v>68</v>
      </c>
      <c r="P95" s="48">
        <v>0</v>
      </c>
      <c r="Q95" s="46">
        <v>0</v>
      </c>
      <c r="R95" s="46" t="s">
        <v>67</v>
      </c>
      <c r="S95" s="52" t="s">
        <v>67</v>
      </c>
      <c r="T95" s="48">
        <v>0</v>
      </c>
      <c r="U95" s="48">
        <v>0</v>
      </c>
      <c r="V95" s="46">
        <v>0</v>
      </c>
      <c r="W95" s="46">
        <v>0</v>
      </c>
      <c r="X95" s="46">
        <v>0</v>
      </c>
      <c r="Y95" s="48">
        <v>0</v>
      </c>
      <c r="Z95" s="48">
        <v>0</v>
      </c>
      <c r="AA95" s="52">
        <v>0</v>
      </c>
      <c r="AB95" s="48">
        <v>0</v>
      </c>
      <c r="AC95" s="52">
        <v>0</v>
      </c>
      <c r="AD95" s="53" t="s">
        <v>68</v>
      </c>
    </row>
    <row r="96" spans="1:30" ht="30" customHeight="1" x14ac:dyDescent="0.25">
      <c r="A96" s="45" t="s">
        <v>60</v>
      </c>
      <c r="B96" s="45" t="s">
        <v>61</v>
      </c>
      <c r="C96" s="45" t="s">
        <v>62</v>
      </c>
      <c r="D96" s="46" t="s">
        <v>209</v>
      </c>
      <c r="E96" s="46" t="s">
        <v>70</v>
      </c>
      <c r="F96" s="46" t="s">
        <v>214</v>
      </c>
      <c r="G96" s="46" t="s">
        <v>70</v>
      </c>
      <c r="H96" s="106" t="s">
        <v>66</v>
      </c>
      <c r="I96" s="48">
        <v>0</v>
      </c>
      <c r="J96" s="49">
        <v>0</v>
      </c>
      <c r="K96" s="46">
        <v>0</v>
      </c>
      <c r="L96" s="46">
        <v>0</v>
      </c>
      <c r="M96" s="49" t="s">
        <v>67</v>
      </c>
      <c r="N96" s="51">
        <v>0</v>
      </c>
      <c r="O96" s="52" t="s">
        <v>68</v>
      </c>
      <c r="P96" s="48">
        <v>0</v>
      </c>
      <c r="Q96" s="46">
        <v>0</v>
      </c>
      <c r="R96" s="46" t="s">
        <v>67</v>
      </c>
      <c r="S96" s="52" t="s">
        <v>67</v>
      </c>
      <c r="T96" s="48">
        <v>0</v>
      </c>
      <c r="U96" s="48">
        <v>0</v>
      </c>
      <c r="V96" s="46">
        <v>0</v>
      </c>
      <c r="W96" s="46">
        <v>0</v>
      </c>
      <c r="X96" s="46">
        <v>0</v>
      </c>
      <c r="Y96" s="48">
        <v>0</v>
      </c>
      <c r="Z96" s="48">
        <v>0</v>
      </c>
      <c r="AA96" s="52">
        <v>0</v>
      </c>
      <c r="AB96" s="48">
        <v>0</v>
      </c>
      <c r="AC96" s="52">
        <v>0</v>
      </c>
      <c r="AD96" s="53" t="s">
        <v>68</v>
      </c>
    </row>
    <row r="97" spans="1:30" ht="30" customHeight="1" x14ac:dyDescent="0.25">
      <c r="A97" s="45" t="s">
        <v>60</v>
      </c>
      <c r="B97" s="45" t="s">
        <v>61</v>
      </c>
      <c r="C97" s="45" t="s">
        <v>62</v>
      </c>
      <c r="D97" s="46" t="s">
        <v>209</v>
      </c>
      <c r="E97" s="46" t="s">
        <v>70</v>
      </c>
      <c r="F97" s="46" t="s">
        <v>215</v>
      </c>
      <c r="G97" s="46" t="s">
        <v>70</v>
      </c>
      <c r="H97" s="106" t="s">
        <v>66</v>
      </c>
      <c r="I97" s="48">
        <v>0</v>
      </c>
      <c r="J97" s="49">
        <v>0</v>
      </c>
      <c r="K97" s="46">
        <v>0</v>
      </c>
      <c r="L97" s="46">
        <v>0</v>
      </c>
      <c r="M97" s="49" t="s">
        <v>67</v>
      </c>
      <c r="N97" s="54">
        <v>0</v>
      </c>
      <c r="O97" s="52" t="s">
        <v>68</v>
      </c>
      <c r="P97" s="48">
        <v>0</v>
      </c>
      <c r="Q97" s="46">
        <v>0</v>
      </c>
      <c r="R97" s="46" t="s">
        <v>67</v>
      </c>
      <c r="S97" s="52" t="s">
        <v>67</v>
      </c>
      <c r="T97" s="48">
        <v>0</v>
      </c>
      <c r="U97" s="48">
        <v>0</v>
      </c>
      <c r="V97" s="46">
        <v>0</v>
      </c>
      <c r="W97" s="46">
        <v>0</v>
      </c>
      <c r="X97" s="46">
        <v>0</v>
      </c>
      <c r="Y97" s="48">
        <v>0</v>
      </c>
      <c r="Z97" s="48">
        <v>0</v>
      </c>
      <c r="AA97" s="52">
        <v>0</v>
      </c>
      <c r="AB97" s="48">
        <v>0</v>
      </c>
      <c r="AC97" s="52">
        <v>0</v>
      </c>
      <c r="AD97" s="53" t="s">
        <v>68</v>
      </c>
    </row>
    <row r="98" spans="1:30" ht="30" customHeight="1" x14ac:dyDescent="0.25">
      <c r="A98" s="45" t="s">
        <v>60</v>
      </c>
      <c r="B98" s="45" t="s">
        <v>61</v>
      </c>
      <c r="C98" s="45" t="s">
        <v>62</v>
      </c>
      <c r="D98" s="46" t="s">
        <v>216</v>
      </c>
      <c r="E98" s="46" t="s">
        <v>217</v>
      </c>
      <c r="F98" s="46" t="s">
        <v>218</v>
      </c>
      <c r="G98" s="46" t="s">
        <v>219</v>
      </c>
      <c r="H98" s="106" t="s">
        <v>66</v>
      </c>
      <c r="I98" s="48">
        <v>0</v>
      </c>
      <c r="J98" s="49">
        <v>0</v>
      </c>
      <c r="K98" s="46">
        <v>0</v>
      </c>
      <c r="L98" s="46">
        <v>0</v>
      </c>
      <c r="M98" s="49" t="s">
        <v>67</v>
      </c>
      <c r="N98" s="51">
        <v>0</v>
      </c>
      <c r="O98" s="52" t="s">
        <v>68</v>
      </c>
      <c r="P98" s="48">
        <v>0</v>
      </c>
      <c r="Q98" s="46">
        <v>0</v>
      </c>
      <c r="R98" s="46" t="s">
        <v>67</v>
      </c>
      <c r="S98" s="52" t="s">
        <v>67</v>
      </c>
      <c r="T98" s="48">
        <v>0</v>
      </c>
      <c r="U98" s="48">
        <v>0</v>
      </c>
      <c r="V98" s="46">
        <v>0</v>
      </c>
      <c r="W98" s="46">
        <v>0</v>
      </c>
      <c r="X98" s="46">
        <v>0</v>
      </c>
      <c r="Y98" s="48">
        <v>0</v>
      </c>
      <c r="Z98" s="48">
        <v>0</v>
      </c>
      <c r="AA98" s="52">
        <v>0</v>
      </c>
      <c r="AB98" s="48">
        <v>0</v>
      </c>
      <c r="AC98" s="52">
        <v>0</v>
      </c>
      <c r="AD98" s="53" t="s">
        <v>68</v>
      </c>
    </row>
    <row r="99" spans="1:30" ht="30" customHeight="1" x14ac:dyDescent="0.25">
      <c r="A99" s="45" t="s">
        <v>60</v>
      </c>
      <c r="B99" s="45" t="s">
        <v>61</v>
      </c>
      <c r="C99" s="45" t="s">
        <v>62</v>
      </c>
      <c r="D99" s="46" t="s">
        <v>216</v>
      </c>
      <c r="E99" s="46" t="s">
        <v>217</v>
      </c>
      <c r="F99" s="46" t="s">
        <v>220</v>
      </c>
      <c r="G99" s="46" t="s">
        <v>221</v>
      </c>
      <c r="H99" s="106" t="s">
        <v>66</v>
      </c>
      <c r="I99" s="48">
        <v>0</v>
      </c>
      <c r="J99" s="49">
        <v>0</v>
      </c>
      <c r="K99" s="46">
        <v>0</v>
      </c>
      <c r="L99" s="46">
        <v>0</v>
      </c>
      <c r="M99" s="49" t="s">
        <v>67</v>
      </c>
      <c r="N99" s="54">
        <v>0</v>
      </c>
      <c r="O99" s="52" t="s">
        <v>68</v>
      </c>
      <c r="P99" s="48">
        <v>0</v>
      </c>
      <c r="Q99" s="46">
        <v>0</v>
      </c>
      <c r="R99" s="46" t="s">
        <v>67</v>
      </c>
      <c r="S99" s="52" t="s">
        <v>67</v>
      </c>
      <c r="T99" s="48">
        <v>0</v>
      </c>
      <c r="U99" s="48">
        <v>0</v>
      </c>
      <c r="V99" s="46">
        <v>0</v>
      </c>
      <c r="W99" s="46">
        <v>0</v>
      </c>
      <c r="X99" s="46">
        <v>0</v>
      </c>
      <c r="Y99" s="48">
        <v>0</v>
      </c>
      <c r="Z99" s="48">
        <v>0</v>
      </c>
      <c r="AA99" s="52">
        <v>0</v>
      </c>
      <c r="AB99" s="48">
        <v>0</v>
      </c>
      <c r="AC99" s="52">
        <v>0</v>
      </c>
      <c r="AD99" s="53" t="s">
        <v>68</v>
      </c>
    </row>
    <row r="100" spans="1:30" ht="30" customHeight="1" x14ac:dyDescent="0.25">
      <c r="A100" s="45" t="s">
        <v>60</v>
      </c>
      <c r="B100" s="45" t="s">
        <v>61</v>
      </c>
      <c r="C100" s="45" t="s">
        <v>62</v>
      </c>
      <c r="D100" s="46" t="s">
        <v>216</v>
      </c>
      <c r="E100" s="46" t="s">
        <v>217</v>
      </c>
      <c r="F100" s="46" t="s">
        <v>222</v>
      </c>
      <c r="G100" s="46" t="s">
        <v>223</v>
      </c>
      <c r="H100" s="106" t="s">
        <v>66</v>
      </c>
      <c r="I100" s="48">
        <v>0</v>
      </c>
      <c r="J100" s="49">
        <v>0</v>
      </c>
      <c r="K100" s="46">
        <v>0</v>
      </c>
      <c r="L100" s="46">
        <v>0</v>
      </c>
      <c r="M100" s="49" t="s">
        <v>67</v>
      </c>
      <c r="N100" s="51">
        <v>0</v>
      </c>
      <c r="O100" s="52" t="s">
        <v>68</v>
      </c>
      <c r="P100" s="48">
        <v>0</v>
      </c>
      <c r="Q100" s="46">
        <v>0</v>
      </c>
      <c r="R100" s="46" t="s">
        <v>67</v>
      </c>
      <c r="S100" s="52" t="s">
        <v>67</v>
      </c>
      <c r="T100" s="48">
        <v>0</v>
      </c>
      <c r="U100" s="48">
        <v>0</v>
      </c>
      <c r="V100" s="46">
        <v>0</v>
      </c>
      <c r="W100" s="46">
        <v>0</v>
      </c>
      <c r="X100" s="46">
        <v>0</v>
      </c>
      <c r="Y100" s="48">
        <v>0</v>
      </c>
      <c r="Z100" s="48">
        <v>0</v>
      </c>
      <c r="AA100" s="52">
        <v>0</v>
      </c>
      <c r="AB100" s="48">
        <v>0</v>
      </c>
      <c r="AC100" s="52">
        <v>0</v>
      </c>
      <c r="AD100" s="53" t="s">
        <v>68</v>
      </c>
    </row>
    <row r="101" spans="1:30" ht="30" customHeight="1" x14ac:dyDescent="0.25">
      <c r="A101" s="45" t="s">
        <v>60</v>
      </c>
      <c r="B101" s="45" t="s">
        <v>61</v>
      </c>
      <c r="C101" s="45" t="s">
        <v>62</v>
      </c>
      <c r="D101" s="46" t="s">
        <v>216</v>
      </c>
      <c r="E101" s="46" t="s">
        <v>217</v>
      </c>
      <c r="F101" s="46" t="s">
        <v>224</v>
      </c>
      <c r="G101" s="46" t="s">
        <v>219</v>
      </c>
      <c r="H101" s="106" t="s">
        <v>66</v>
      </c>
      <c r="I101" s="48">
        <v>0</v>
      </c>
      <c r="J101" s="49">
        <v>0</v>
      </c>
      <c r="K101" s="46">
        <v>0</v>
      </c>
      <c r="L101" s="46">
        <v>0</v>
      </c>
      <c r="M101" s="49" t="s">
        <v>67</v>
      </c>
      <c r="N101" s="54">
        <v>0</v>
      </c>
      <c r="O101" s="52" t="s">
        <v>68</v>
      </c>
      <c r="P101" s="48">
        <v>0</v>
      </c>
      <c r="Q101" s="46">
        <v>0</v>
      </c>
      <c r="R101" s="46" t="s">
        <v>67</v>
      </c>
      <c r="S101" s="52" t="s">
        <v>67</v>
      </c>
      <c r="T101" s="48">
        <v>0</v>
      </c>
      <c r="U101" s="48">
        <v>0</v>
      </c>
      <c r="V101" s="46">
        <v>0</v>
      </c>
      <c r="W101" s="46">
        <v>0</v>
      </c>
      <c r="X101" s="46">
        <v>0</v>
      </c>
      <c r="Y101" s="48">
        <v>0</v>
      </c>
      <c r="Z101" s="48">
        <v>0</v>
      </c>
      <c r="AA101" s="52">
        <v>0</v>
      </c>
      <c r="AB101" s="48">
        <v>0</v>
      </c>
      <c r="AC101" s="52">
        <v>0</v>
      </c>
      <c r="AD101" s="53" t="s">
        <v>68</v>
      </c>
    </row>
    <row r="102" spans="1:30" ht="30" customHeight="1" x14ac:dyDescent="0.25">
      <c r="A102" s="45" t="s">
        <v>60</v>
      </c>
      <c r="B102" s="45" t="s">
        <v>61</v>
      </c>
      <c r="C102" s="45" t="s">
        <v>62</v>
      </c>
      <c r="D102" s="46" t="s">
        <v>216</v>
      </c>
      <c r="E102" s="46" t="s">
        <v>217</v>
      </c>
      <c r="F102" s="46" t="s">
        <v>225</v>
      </c>
      <c r="G102" s="46" t="s">
        <v>226</v>
      </c>
      <c r="H102" s="106" t="s">
        <v>66</v>
      </c>
      <c r="I102" s="48">
        <v>0</v>
      </c>
      <c r="J102" s="49">
        <v>0</v>
      </c>
      <c r="K102" s="46">
        <v>0</v>
      </c>
      <c r="L102" s="46">
        <v>0</v>
      </c>
      <c r="M102" s="49" t="s">
        <v>67</v>
      </c>
      <c r="N102" s="51">
        <v>0</v>
      </c>
      <c r="O102" s="52" t="s">
        <v>68</v>
      </c>
      <c r="P102" s="48">
        <v>0</v>
      </c>
      <c r="Q102" s="46">
        <v>0</v>
      </c>
      <c r="R102" s="46" t="s">
        <v>67</v>
      </c>
      <c r="S102" s="52" t="s">
        <v>67</v>
      </c>
      <c r="T102" s="48">
        <v>0</v>
      </c>
      <c r="U102" s="48">
        <v>0</v>
      </c>
      <c r="V102" s="46">
        <v>0</v>
      </c>
      <c r="W102" s="46">
        <v>0</v>
      </c>
      <c r="X102" s="46">
        <v>0</v>
      </c>
      <c r="Y102" s="48">
        <v>0</v>
      </c>
      <c r="Z102" s="48">
        <v>0</v>
      </c>
      <c r="AA102" s="52">
        <v>0</v>
      </c>
      <c r="AB102" s="48">
        <v>0</v>
      </c>
      <c r="AC102" s="52">
        <v>0</v>
      </c>
      <c r="AD102" s="53" t="s">
        <v>68</v>
      </c>
    </row>
    <row r="103" spans="1:30" ht="30" customHeight="1" x14ac:dyDescent="0.25">
      <c r="A103" s="45" t="s">
        <v>60</v>
      </c>
      <c r="B103" s="45" t="s">
        <v>61</v>
      </c>
      <c r="C103" s="45" t="s">
        <v>62</v>
      </c>
      <c r="D103" s="46" t="s">
        <v>216</v>
      </c>
      <c r="E103" s="46" t="s">
        <v>217</v>
      </c>
      <c r="F103" s="46" t="s">
        <v>227</v>
      </c>
      <c r="G103" s="46" t="s">
        <v>221</v>
      </c>
      <c r="H103" s="106" t="s">
        <v>66</v>
      </c>
      <c r="I103" s="48">
        <v>0</v>
      </c>
      <c r="J103" s="49">
        <v>0</v>
      </c>
      <c r="K103" s="46">
        <v>0</v>
      </c>
      <c r="L103" s="46">
        <v>0</v>
      </c>
      <c r="M103" s="49" t="s">
        <v>67</v>
      </c>
      <c r="N103" s="54">
        <v>0</v>
      </c>
      <c r="O103" s="52" t="s">
        <v>68</v>
      </c>
      <c r="P103" s="48">
        <v>0</v>
      </c>
      <c r="Q103" s="46">
        <v>0</v>
      </c>
      <c r="R103" s="46" t="s">
        <v>67</v>
      </c>
      <c r="S103" s="52" t="s">
        <v>67</v>
      </c>
      <c r="T103" s="48">
        <v>0</v>
      </c>
      <c r="U103" s="48">
        <v>0</v>
      </c>
      <c r="V103" s="46">
        <v>0</v>
      </c>
      <c r="W103" s="46">
        <v>0</v>
      </c>
      <c r="X103" s="46">
        <v>0</v>
      </c>
      <c r="Y103" s="48">
        <v>0</v>
      </c>
      <c r="Z103" s="48">
        <v>0</v>
      </c>
      <c r="AA103" s="52">
        <v>0</v>
      </c>
      <c r="AB103" s="48">
        <v>0</v>
      </c>
      <c r="AC103" s="52">
        <v>0</v>
      </c>
      <c r="AD103" s="53" t="s">
        <v>68</v>
      </c>
    </row>
    <row r="104" spans="1:30" ht="30" customHeight="1" x14ac:dyDescent="0.25">
      <c r="A104" s="45" t="s">
        <v>60</v>
      </c>
      <c r="B104" s="45" t="s">
        <v>61</v>
      </c>
      <c r="C104" s="45" t="s">
        <v>62</v>
      </c>
      <c r="D104" s="46" t="s">
        <v>228</v>
      </c>
      <c r="E104" s="46" t="s">
        <v>70</v>
      </c>
      <c r="F104" s="46" t="s">
        <v>229</v>
      </c>
      <c r="G104" s="46" t="s">
        <v>70</v>
      </c>
      <c r="H104" s="106" t="s">
        <v>66</v>
      </c>
      <c r="I104" s="48">
        <v>0</v>
      </c>
      <c r="J104" s="49">
        <v>0</v>
      </c>
      <c r="K104" s="46">
        <v>0</v>
      </c>
      <c r="L104" s="46">
        <v>0</v>
      </c>
      <c r="M104" s="49" t="s">
        <v>67</v>
      </c>
      <c r="N104" s="51">
        <v>0</v>
      </c>
      <c r="O104" s="52" t="s">
        <v>68</v>
      </c>
      <c r="P104" s="48">
        <v>0</v>
      </c>
      <c r="Q104" s="46">
        <v>0</v>
      </c>
      <c r="R104" s="46" t="s">
        <v>67</v>
      </c>
      <c r="S104" s="52" t="s">
        <v>67</v>
      </c>
      <c r="T104" s="48">
        <v>0</v>
      </c>
      <c r="U104" s="48">
        <v>0</v>
      </c>
      <c r="V104" s="46">
        <v>0</v>
      </c>
      <c r="W104" s="46">
        <v>0</v>
      </c>
      <c r="X104" s="46">
        <v>0</v>
      </c>
      <c r="Y104" s="48">
        <v>0</v>
      </c>
      <c r="Z104" s="48">
        <v>0</v>
      </c>
      <c r="AA104" s="52">
        <v>0</v>
      </c>
      <c r="AB104" s="48">
        <v>0</v>
      </c>
      <c r="AC104" s="52">
        <v>0</v>
      </c>
      <c r="AD104" s="53" t="s">
        <v>68</v>
      </c>
    </row>
    <row r="105" spans="1:30" ht="30" customHeight="1" x14ac:dyDescent="0.25">
      <c r="A105" s="45" t="s">
        <v>60</v>
      </c>
      <c r="B105" s="45" t="s">
        <v>61</v>
      </c>
      <c r="C105" s="45" t="s">
        <v>62</v>
      </c>
      <c r="D105" s="46" t="s">
        <v>228</v>
      </c>
      <c r="E105" s="46" t="s">
        <v>70</v>
      </c>
      <c r="F105" s="46" t="s">
        <v>230</v>
      </c>
      <c r="G105" s="46" t="s">
        <v>70</v>
      </c>
      <c r="H105" s="106" t="s">
        <v>66</v>
      </c>
      <c r="I105" s="48">
        <v>0</v>
      </c>
      <c r="J105" s="49">
        <v>0</v>
      </c>
      <c r="K105" s="46">
        <v>0</v>
      </c>
      <c r="L105" s="46">
        <v>0</v>
      </c>
      <c r="M105" s="49" t="s">
        <v>67</v>
      </c>
      <c r="N105" s="54">
        <v>0</v>
      </c>
      <c r="O105" s="52" t="s">
        <v>68</v>
      </c>
      <c r="P105" s="48">
        <v>0</v>
      </c>
      <c r="Q105" s="46">
        <v>0</v>
      </c>
      <c r="R105" s="46" t="s">
        <v>67</v>
      </c>
      <c r="S105" s="52" t="s">
        <v>67</v>
      </c>
      <c r="T105" s="48">
        <v>0</v>
      </c>
      <c r="U105" s="48">
        <v>0</v>
      </c>
      <c r="V105" s="46">
        <v>0</v>
      </c>
      <c r="W105" s="46">
        <v>0</v>
      </c>
      <c r="X105" s="46">
        <v>0</v>
      </c>
      <c r="Y105" s="48">
        <v>0</v>
      </c>
      <c r="Z105" s="48">
        <v>0</v>
      </c>
      <c r="AA105" s="52">
        <v>0</v>
      </c>
      <c r="AB105" s="48">
        <v>0</v>
      </c>
      <c r="AC105" s="52">
        <v>0</v>
      </c>
      <c r="AD105" s="53" t="s">
        <v>68</v>
      </c>
    </row>
    <row r="106" spans="1:30" ht="30" customHeight="1" x14ac:dyDescent="0.25">
      <c r="A106" s="45" t="s">
        <v>60</v>
      </c>
      <c r="B106" s="45" t="s">
        <v>61</v>
      </c>
      <c r="C106" s="45" t="s">
        <v>62</v>
      </c>
      <c r="D106" s="46" t="s">
        <v>228</v>
      </c>
      <c r="E106" s="46" t="s">
        <v>70</v>
      </c>
      <c r="F106" s="46" t="s">
        <v>231</v>
      </c>
      <c r="G106" s="46" t="s">
        <v>70</v>
      </c>
      <c r="H106" s="106" t="s">
        <v>66</v>
      </c>
      <c r="I106" s="48">
        <v>0</v>
      </c>
      <c r="J106" s="49">
        <v>0</v>
      </c>
      <c r="K106" s="46">
        <v>0</v>
      </c>
      <c r="L106" s="46">
        <v>0</v>
      </c>
      <c r="M106" s="49" t="s">
        <v>67</v>
      </c>
      <c r="N106" s="51">
        <v>0</v>
      </c>
      <c r="O106" s="52" t="s">
        <v>68</v>
      </c>
      <c r="P106" s="48">
        <v>0</v>
      </c>
      <c r="Q106" s="46">
        <v>0</v>
      </c>
      <c r="R106" s="46" t="s">
        <v>67</v>
      </c>
      <c r="S106" s="52" t="s">
        <v>67</v>
      </c>
      <c r="T106" s="48">
        <v>0</v>
      </c>
      <c r="U106" s="48">
        <v>0</v>
      </c>
      <c r="V106" s="46">
        <v>0</v>
      </c>
      <c r="W106" s="46">
        <v>0</v>
      </c>
      <c r="X106" s="46">
        <v>0</v>
      </c>
      <c r="Y106" s="48">
        <v>0</v>
      </c>
      <c r="Z106" s="48">
        <v>0</v>
      </c>
      <c r="AA106" s="52">
        <v>0</v>
      </c>
      <c r="AB106" s="48">
        <v>0</v>
      </c>
      <c r="AC106" s="52">
        <v>0</v>
      </c>
      <c r="AD106" s="53" t="s">
        <v>68</v>
      </c>
    </row>
    <row r="107" spans="1:30" ht="30" customHeight="1" x14ac:dyDescent="0.25">
      <c r="A107" s="45" t="s">
        <v>60</v>
      </c>
      <c r="B107" s="45" t="s">
        <v>61</v>
      </c>
      <c r="C107" s="45" t="s">
        <v>62</v>
      </c>
      <c r="D107" s="46" t="s">
        <v>228</v>
      </c>
      <c r="E107" s="46" t="s">
        <v>70</v>
      </c>
      <c r="F107" s="46" t="s">
        <v>232</v>
      </c>
      <c r="G107" s="46" t="s">
        <v>70</v>
      </c>
      <c r="H107" s="106" t="s">
        <v>66</v>
      </c>
      <c r="I107" s="48">
        <v>0</v>
      </c>
      <c r="J107" s="49">
        <v>0</v>
      </c>
      <c r="K107" s="46">
        <v>0</v>
      </c>
      <c r="L107" s="46">
        <v>0</v>
      </c>
      <c r="M107" s="49" t="s">
        <v>67</v>
      </c>
      <c r="N107" s="54">
        <v>0</v>
      </c>
      <c r="O107" s="52" t="s">
        <v>68</v>
      </c>
      <c r="P107" s="48">
        <v>0</v>
      </c>
      <c r="Q107" s="46">
        <v>0</v>
      </c>
      <c r="R107" s="46" t="s">
        <v>67</v>
      </c>
      <c r="S107" s="52" t="s">
        <v>67</v>
      </c>
      <c r="T107" s="48">
        <v>0</v>
      </c>
      <c r="U107" s="48">
        <v>0</v>
      </c>
      <c r="V107" s="46">
        <v>0</v>
      </c>
      <c r="W107" s="46">
        <v>0</v>
      </c>
      <c r="X107" s="46">
        <v>0</v>
      </c>
      <c r="Y107" s="48">
        <v>0</v>
      </c>
      <c r="Z107" s="48">
        <v>0</v>
      </c>
      <c r="AA107" s="52">
        <v>0</v>
      </c>
      <c r="AB107" s="48">
        <v>0</v>
      </c>
      <c r="AC107" s="52">
        <v>0</v>
      </c>
      <c r="AD107" s="53" t="s">
        <v>68</v>
      </c>
    </row>
    <row r="108" spans="1:30" ht="30" customHeight="1" x14ac:dyDescent="0.25">
      <c r="A108" s="45" t="s">
        <v>60</v>
      </c>
      <c r="B108" s="45" t="s">
        <v>61</v>
      </c>
      <c r="C108" s="45" t="s">
        <v>62</v>
      </c>
      <c r="D108" s="46" t="s">
        <v>228</v>
      </c>
      <c r="E108" s="46" t="s">
        <v>70</v>
      </c>
      <c r="F108" s="46" t="s">
        <v>233</v>
      </c>
      <c r="G108" s="46" t="s">
        <v>70</v>
      </c>
      <c r="H108" s="106" t="s">
        <v>66</v>
      </c>
      <c r="I108" s="48">
        <v>0</v>
      </c>
      <c r="J108" s="49">
        <v>0</v>
      </c>
      <c r="K108" s="46">
        <v>0</v>
      </c>
      <c r="L108" s="46">
        <v>0</v>
      </c>
      <c r="M108" s="49" t="s">
        <v>67</v>
      </c>
      <c r="N108" s="51">
        <v>0</v>
      </c>
      <c r="O108" s="52" t="s">
        <v>68</v>
      </c>
      <c r="P108" s="48">
        <v>0</v>
      </c>
      <c r="Q108" s="46">
        <v>0</v>
      </c>
      <c r="R108" s="46" t="s">
        <v>67</v>
      </c>
      <c r="S108" s="52" t="s">
        <v>67</v>
      </c>
      <c r="T108" s="48">
        <v>0</v>
      </c>
      <c r="U108" s="48">
        <v>0</v>
      </c>
      <c r="V108" s="46">
        <v>0</v>
      </c>
      <c r="W108" s="46">
        <v>0</v>
      </c>
      <c r="X108" s="46">
        <v>0</v>
      </c>
      <c r="Y108" s="48">
        <v>0</v>
      </c>
      <c r="Z108" s="48">
        <v>0</v>
      </c>
      <c r="AA108" s="52">
        <v>0</v>
      </c>
      <c r="AB108" s="48">
        <v>0</v>
      </c>
      <c r="AC108" s="52">
        <v>0</v>
      </c>
      <c r="AD108" s="53" t="s">
        <v>68</v>
      </c>
    </row>
    <row r="109" spans="1:30" ht="30" customHeight="1" x14ac:dyDescent="0.25">
      <c r="A109" s="45" t="s">
        <v>60</v>
      </c>
      <c r="B109" s="45" t="s">
        <v>61</v>
      </c>
      <c r="C109" s="45" t="s">
        <v>62</v>
      </c>
      <c r="D109" s="46" t="s">
        <v>228</v>
      </c>
      <c r="E109" s="46" t="s">
        <v>70</v>
      </c>
      <c r="F109" s="46" t="s">
        <v>234</v>
      </c>
      <c r="G109" s="46" t="s">
        <v>70</v>
      </c>
      <c r="H109" s="106" t="s">
        <v>66</v>
      </c>
      <c r="I109" s="48">
        <v>0</v>
      </c>
      <c r="J109" s="49">
        <v>0</v>
      </c>
      <c r="K109" s="46">
        <v>0</v>
      </c>
      <c r="L109" s="46">
        <v>0</v>
      </c>
      <c r="M109" s="49" t="s">
        <v>67</v>
      </c>
      <c r="N109" s="54">
        <v>0</v>
      </c>
      <c r="O109" s="52" t="s">
        <v>68</v>
      </c>
      <c r="P109" s="48">
        <v>0</v>
      </c>
      <c r="Q109" s="46">
        <v>0</v>
      </c>
      <c r="R109" s="46" t="s">
        <v>67</v>
      </c>
      <c r="S109" s="52" t="s">
        <v>67</v>
      </c>
      <c r="T109" s="48">
        <v>0</v>
      </c>
      <c r="U109" s="48">
        <v>0</v>
      </c>
      <c r="V109" s="46">
        <v>0</v>
      </c>
      <c r="W109" s="46">
        <v>0</v>
      </c>
      <c r="X109" s="46">
        <v>0</v>
      </c>
      <c r="Y109" s="48">
        <v>0</v>
      </c>
      <c r="Z109" s="48">
        <v>0</v>
      </c>
      <c r="AA109" s="52">
        <v>0</v>
      </c>
      <c r="AB109" s="48">
        <v>0</v>
      </c>
      <c r="AC109" s="52">
        <v>0</v>
      </c>
      <c r="AD109" s="53" t="s">
        <v>68</v>
      </c>
    </row>
    <row r="110" spans="1:30" ht="30" customHeight="1" x14ac:dyDescent="0.25">
      <c r="A110" s="45" t="s">
        <v>60</v>
      </c>
      <c r="B110" s="45" t="s">
        <v>61</v>
      </c>
      <c r="C110" s="45" t="s">
        <v>62</v>
      </c>
      <c r="D110" s="46" t="s">
        <v>235</v>
      </c>
      <c r="E110" s="46" t="s">
        <v>236</v>
      </c>
      <c r="F110" s="46" t="s">
        <v>237</v>
      </c>
      <c r="G110" s="46" t="s">
        <v>238</v>
      </c>
      <c r="H110" s="106" t="s">
        <v>66</v>
      </c>
      <c r="I110" s="48">
        <v>0</v>
      </c>
      <c r="J110" s="49">
        <v>0</v>
      </c>
      <c r="K110" s="46">
        <v>0</v>
      </c>
      <c r="L110" s="46">
        <v>0</v>
      </c>
      <c r="M110" s="49" t="s">
        <v>67</v>
      </c>
      <c r="N110" s="51">
        <v>0</v>
      </c>
      <c r="O110" s="52" t="s">
        <v>68</v>
      </c>
      <c r="P110" s="48">
        <v>0</v>
      </c>
      <c r="Q110" s="46">
        <v>0</v>
      </c>
      <c r="R110" s="46" t="s">
        <v>67</v>
      </c>
      <c r="S110" s="52" t="s">
        <v>67</v>
      </c>
      <c r="T110" s="48">
        <v>0</v>
      </c>
      <c r="U110" s="48">
        <v>0</v>
      </c>
      <c r="V110" s="46">
        <v>0</v>
      </c>
      <c r="W110" s="46">
        <v>0</v>
      </c>
      <c r="X110" s="46">
        <v>0</v>
      </c>
      <c r="Y110" s="48">
        <v>0</v>
      </c>
      <c r="Z110" s="48">
        <v>0</v>
      </c>
      <c r="AA110" s="52">
        <v>0</v>
      </c>
      <c r="AB110" s="48">
        <v>0</v>
      </c>
      <c r="AC110" s="52">
        <v>0</v>
      </c>
      <c r="AD110" s="53" t="s">
        <v>68</v>
      </c>
    </row>
    <row r="111" spans="1:30" ht="30" customHeight="1" x14ac:dyDescent="0.25">
      <c r="A111" s="45" t="s">
        <v>60</v>
      </c>
      <c r="B111" s="45" t="s">
        <v>61</v>
      </c>
      <c r="C111" s="45" t="s">
        <v>62</v>
      </c>
      <c r="D111" s="46" t="s">
        <v>235</v>
      </c>
      <c r="E111" s="46" t="s">
        <v>236</v>
      </c>
      <c r="F111" s="46" t="s">
        <v>239</v>
      </c>
      <c r="G111" s="46" t="s">
        <v>240</v>
      </c>
      <c r="H111" s="106" t="s">
        <v>66</v>
      </c>
      <c r="I111" s="48">
        <v>0</v>
      </c>
      <c r="J111" s="49">
        <v>0</v>
      </c>
      <c r="K111" s="46">
        <v>0</v>
      </c>
      <c r="L111" s="46">
        <v>0</v>
      </c>
      <c r="M111" s="49" t="s">
        <v>67</v>
      </c>
      <c r="N111" s="54">
        <v>0</v>
      </c>
      <c r="O111" s="52" t="s">
        <v>68</v>
      </c>
      <c r="P111" s="48">
        <v>0</v>
      </c>
      <c r="Q111" s="46">
        <v>0</v>
      </c>
      <c r="R111" s="46" t="s">
        <v>67</v>
      </c>
      <c r="S111" s="52" t="s">
        <v>67</v>
      </c>
      <c r="T111" s="48">
        <v>0</v>
      </c>
      <c r="U111" s="48">
        <v>0</v>
      </c>
      <c r="V111" s="46">
        <v>0</v>
      </c>
      <c r="W111" s="46">
        <v>0</v>
      </c>
      <c r="X111" s="46">
        <v>0</v>
      </c>
      <c r="Y111" s="48">
        <v>0</v>
      </c>
      <c r="Z111" s="48">
        <v>0</v>
      </c>
      <c r="AA111" s="52">
        <v>0</v>
      </c>
      <c r="AB111" s="48">
        <v>0</v>
      </c>
      <c r="AC111" s="52">
        <v>0</v>
      </c>
      <c r="AD111" s="53" t="s">
        <v>68</v>
      </c>
    </row>
    <row r="112" spans="1:30" ht="30" customHeight="1" x14ac:dyDescent="0.25">
      <c r="A112" s="45" t="s">
        <v>60</v>
      </c>
      <c r="B112" s="45" t="s">
        <v>61</v>
      </c>
      <c r="C112" s="45" t="s">
        <v>62</v>
      </c>
      <c r="D112" s="46" t="s">
        <v>235</v>
      </c>
      <c r="E112" s="46" t="s">
        <v>236</v>
      </c>
      <c r="F112" s="46" t="s">
        <v>241</v>
      </c>
      <c r="G112" s="46" t="s">
        <v>242</v>
      </c>
      <c r="H112" s="106" t="s">
        <v>66</v>
      </c>
      <c r="I112" s="48">
        <v>0</v>
      </c>
      <c r="J112" s="49">
        <v>0</v>
      </c>
      <c r="K112" s="46">
        <v>0</v>
      </c>
      <c r="L112" s="46">
        <v>0</v>
      </c>
      <c r="M112" s="49" t="s">
        <v>67</v>
      </c>
      <c r="N112" s="51">
        <v>0</v>
      </c>
      <c r="O112" s="52" t="s">
        <v>68</v>
      </c>
      <c r="P112" s="48">
        <v>0</v>
      </c>
      <c r="Q112" s="46">
        <v>0</v>
      </c>
      <c r="R112" s="46" t="s">
        <v>67</v>
      </c>
      <c r="S112" s="52" t="s">
        <v>67</v>
      </c>
      <c r="T112" s="48">
        <v>0</v>
      </c>
      <c r="U112" s="48">
        <v>0</v>
      </c>
      <c r="V112" s="46">
        <v>0</v>
      </c>
      <c r="W112" s="46">
        <v>0</v>
      </c>
      <c r="X112" s="46">
        <v>0</v>
      </c>
      <c r="Y112" s="48">
        <v>0</v>
      </c>
      <c r="Z112" s="48">
        <v>0</v>
      </c>
      <c r="AA112" s="52">
        <v>0</v>
      </c>
      <c r="AB112" s="48">
        <v>0</v>
      </c>
      <c r="AC112" s="52">
        <v>0</v>
      </c>
      <c r="AD112" s="53" t="s">
        <v>68</v>
      </c>
    </row>
    <row r="113" spans="1:30" ht="30" customHeight="1" x14ac:dyDescent="0.25">
      <c r="A113" s="45" t="s">
        <v>60</v>
      </c>
      <c r="B113" s="45" t="s">
        <v>61</v>
      </c>
      <c r="C113" s="45" t="s">
        <v>62</v>
      </c>
      <c r="D113" s="46" t="s">
        <v>235</v>
      </c>
      <c r="E113" s="46" t="s">
        <v>236</v>
      </c>
      <c r="F113" s="46" t="s">
        <v>243</v>
      </c>
      <c r="G113" s="46" t="s">
        <v>244</v>
      </c>
      <c r="H113" s="106" t="s">
        <v>66</v>
      </c>
      <c r="I113" s="48">
        <v>0</v>
      </c>
      <c r="J113" s="49">
        <v>0</v>
      </c>
      <c r="K113" s="46">
        <v>0</v>
      </c>
      <c r="L113" s="46">
        <v>0</v>
      </c>
      <c r="M113" s="49" t="s">
        <v>67</v>
      </c>
      <c r="N113" s="54">
        <v>0</v>
      </c>
      <c r="O113" s="52" t="s">
        <v>68</v>
      </c>
      <c r="P113" s="48">
        <v>0</v>
      </c>
      <c r="Q113" s="46">
        <v>0</v>
      </c>
      <c r="R113" s="46" t="s">
        <v>67</v>
      </c>
      <c r="S113" s="52" t="s">
        <v>67</v>
      </c>
      <c r="T113" s="48">
        <v>0</v>
      </c>
      <c r="U113" s="48">
        <v>0</v>
      </c>
      <c r="V113" s="46">
        <v>0</v>
      </c>
      <c r="W113" s="46">
        <v>0</v>
      </c>
      <c r="X113" s="46">
        <v>0</v>
      </c>
      <c r="Y113" s="48">
        <v>0</v>
      </c>
      <c r="Z113" s="48">
        <v>0</v>
      </c>
      <c r="AA113" s="52">
        <v>0</v>
      </c>
      <c r="AB113" s="48">
        <v>0</v>
      </c>
      <c r="AC113" s="52">
        <v>0</v>
      </c>
      <c r="AD113" s="53" t="s">
        <v>68</v>
      </c>
    </row>
    <row r="114" spans="1:30" ht="30" customHeight="1" x14ac:dyDescent="0.25">
      <c r="A114" s="45" t="s">
        <v>60</v>
      </c>
      <c r="B114" s="45" t="s">
        <v>61</v>
      </c>
      <c r="C114" s="45" t="s">
        <v>62</v>
      </c>
      <c r="D114" s="46" t="s">
        <v>245</v>
      </c>
      <c r="E114" s="46" t="s">
        <v>246</v>
      </c>
      <c r="F114" s="46" t="s">
        <v>247</v>
      </c>
      <c r="G114" s="46" t="s">
        <v>248</v>
      </c>
      <c r="H114" s="106" t="s">
        <v>66</v>
      </c>
      <c r="I114" s="48">
        <v>0</v>
      </c>
      <c r="J114" s="49">
        <v>0</v>
      </c>
      <c r="K114" s="46">
        <v>0</v>
      </c>
      <c r="L114" s="46">
        <v>0</v>
      </c>
      <c r="M114" s="49" t="s">
        <v>67</v>
      </c>
      <c r="N114" s="51">
        <v>0</v>
      </c>
      <c r="O114" s="52" t="s">
        <v>68</v>
      </c>
      <c r="P114" s="48">
        <v>0</v>
      </c>
      <c r="Q114" s="46">
        <v>0</v>
      </c>
      <c r="R114" s="46" t="s">
        <v>67</v>
      </c>
      <c r="S114" s="52" t="s">
        <v>67</v>
      </c>
      <c r="T114" s="48">
        <v>0</v>
      </c>
      <c r="U114" s="48">
        <v>0</v>
      </c>
      <c r="V114" s="46">
        <v>0</v>
      </c>
      <c r="W114" s="46">
        <v>0</v>
      </c>
      <c r="X114" s="46">
        <v>0</v>
      </c>
      <c r="Y114" s="48">
        <v>0</v>
      </c>
      <c r="Z114" s="48">
        <v>0</v>
      </c>
      <c r="AA114" s="52">
        <v>0</v>
      </c>
      <c r="AB114" s="48">
        <v>0</v>
      </c>
      <c r="AC114" s="52">
        <v>0</v>
      </c>
      <c r="AD114" s="53" t="s">
        <v>68</v>
      </c>
    </row>
    <row r="115" spans="1:30" ht="30" customHeight="1" x14ac:dyDescent="0.25">
      <c r="A115" s="45" t="s">
        <v>60</v>
      </c>
      <c r="B115" s="45" t="s">
        <v>61</v>
      </c>
      <c r="C115" s="45" t="s">
        <v>62</v>
      </c>
      <c r="D115" s="46" t="s">
        <v>245</v>
      </c>
      <c r="E115" s="46" t="s">
        <v>246</v>
      </c>
      <c r="F115" s="46" t="s">
        <v>249</v>
      </c>
      <c r="G115" s="46" t="s">
        <v>250</v>
      </c>
      <c r="H115" s="106" t="s">
        <v>66</v>
      </c>
      <c r="I115" s="48">
        <v>0</v>
      </c>
      <c r="J115" s="49">
        <v>0</v>
      </c>
      <c r="K115" s="46">
        <v>0</v>
      </c>
      <c r="L115" s="46">
        <v>0</v>
      </c>
      <c r="M115" s="49" t="s">
        <v>67</v>
      </c>
      <c r="N115" s="54">
        <v>0</v>
      </c>
      <c r="O115" s="52" t="s">
        <v>68</v>
      </c>
      <c r="P115" s="48">
        <v>0</v>
      </c>
      <c r="Q115" s="46">
        <v>0</v>
      </c>
      <c r="R115" s="46" t="s">
        <v>67</v>
      </c>
      <c r="S115" s="52" t="s">
        <v>67</v>
      </c>
      <c r="T115" s="48">
        <v>0</v>
      </c>
      <c r="U115" s="48">
        <v>0</v>
      </c>
      <c r="V115" s="46">
        <v>0</v>
      </c>
      <c r="W115" s="46">
        <v>0</v>
      </c>
      <c r="X115" s="46">
        <v>0</v>
      </c>
      <c r="Y115" s="48">
        <v>0</v>
      </c>
      <c r="Z115" s="48">
        <v>0</v>
      </c>
      <c r="AA115" s="52">
        <v>0</v>
      </c>
      <c r="AB115" s="48">
        <v>0</v>
      </c>
      <c r="AC115" s="52">
        <v>0</v>
      </c>
      <c r="AD115" s="53" t="s">
        <v>68</v>
      </c>
    </row>
    <row r="116" spans="1:30" ht="30" customHeight="1" x14ac:dyDescent="0.25">
      <c r="A116" s="45" t="s">
        <v>60</v>
      </c>
      <c r="B116" s="45" t="s">
        <v>61</v>
      </c>
      <c r="C116" s="45" t="s">
        <v>62</v>
      </c>
      <c r="D116" s="46" t="s">
        <v>251</v>
      </c>
      <c r="E116" s="46" t="s">
        <v>252</v>
      </c>
      <c r="F116" s="46" t="s">
        <v>253</v>
      </c>
      <c r="G116" s="46" t="s">
        <v>252</v>
      </c>
      <c r="H116" s="106" t="s">
        <v>66</v>
      </c>
      <c r="I116" s="48">
        <v>0</v>
      </c>
      <c r="J116" s="49">
        <v>0</v>
      </c>
      <c r="K116" s="46">
        <v>0</v>
      </c>
      <c r="L116" s="46">
        <v>0</v>
      </c>
      <c r="M116" s="49" t="s">
        <v>67</v>
      </c>
      <c r="N116" s="51">
        <v>0</v>
      </c>
      <c r="O116" s="52" t="s">
        <v>68</v>
      </c>
      <c r="P116" s="48">
        <v>0</v>
      </c>
      <c r="Q116" s="46">
        <v>0</v>
      </c>
      <c r="R116" s="46" t="s">
        <v>67</v>
      </c>
      <c r="S116" s="52" t="s">
        <v>67</v>
      </c>
      <c r="T116" s="48">
        <v>0</v>
      </c>
      <c r="U116" s="48">
        <v>0</v>
      </c>
      <c r="V116" s="46">
        <v>0</v>
      </c>
      <c r="W116" s="46">
        <v>0</v>
      </c>
      <c r="X116" s="46">
        <v>0</v>
      </c>
      <c r="Y116" s="48">
        <v>0</v>
      </c>
      <c r="Z116" s="48">
        <v>0</v>
      </c>
      <c r="AA116" s="52">
        <v>0</v>
      </c>
      <c r="AB116" s="48">
        <v>0</v>
      </c>
      <c r="AC116" s="52">
        <v>0</v>
      </c>
      <c r="AD116" s="53" t="s">
        <v>68</v>
      </c>
    </row>
    <row r="117" spans="1:30" ht="30" customHeight="1" x14ac:dyDescent="0.25">
      <c r="A117" s="45" t="s">
        <v>60</v>
      </c>
      <c r="B117" s="45" t="s">
        <v>61</v>
      </c>
      <c r="C117" s="45" t="s">
        <v>62</v>
      </c>
      <c r="D117" s="46" t="s">
        <v>251</v>
      </c>
      <c r="E117" s="46" t="s">
        <v>252</v>
      </c>
      <c r="F117" s="46" t="s">
        <v>254</v>
      </c>
      <c r="G117" s="46" t="s">
        <v>255</v>
      </c>
      <c r="H117" s="106" t="s">
        <v>66</v>
      </c>
      <c r="I117" s="48">
        <v>0</v>
      </c>
      <c r="J117" s="49">
        <v>0</v>
      </c>
      <c r="K117" s="46">
        <v>0</v>
      </c>
      <c r="L117" s="46">
        <v>0</v>
      </c>
      <c r="M117" s="49" t="s">
        <v>67</v>
      </c>
      <c r="N117" s="54">
        <v>0</v>
      </c>
      <c r="O117" s="52" t="s">
        <v>68</v>
      </c>
      <c r="P117" s="48">
        <v>0</v>
      </c>
      <c r="Q117" s="46">
        <v>0</v>
      </c>
      <c r="R117" s="46" t="s">
        <v>67</v>
      </c>
      <c r="S117" s="52" t="s">
        <v>67</v>
      </c>
      <c r="T117" s="48">
        <v>0</v>
      </c>
      <c r="U117" s="48">
        <v>0</v>
      </c>
      <c r="V117" s="46">
        <v>0</v>
      </c>
      <c r="W117" s="46">
        <v>0</v>
      </c>
      <c r="X117" s="46">
        <v>0</v>
      </c>
      <c r="Y117" s="48">
        <v>0</v>
      </c>
      <c r="Z117" s="48">
        <v>0</v>
      </c>
      <c r="AA117" s="52">
        <v>0</v>
      </c>
      <c r="AB117" s="48">
        <v>0</v>
      </c>
      <c r="AC117" s="52">
        <v>0</v>
      </c>
      <c r="AD117" s="53" t="s">
        <v>68</v>
      </c>
    </row>
    <row r="118" spans="1:30" ht="30" customHeight="1" x14ac:dyDescent="0.25">
      <c r="A118" s="45" t="s">
        <v>60</v>
      </c>
      <c r="B118" s="45" t="s">
        <v>61</v>
      </c>
      <c r="C118" s="45" t="s">
        <v>62</v>
      </c>
      <c r="D118" s="46" t="s">
        <v>251</v>
      </c>
      <c r="E118" s="46" t="s">
        <v>252</v>
      </c>
      <c r="F118" s="46" t="s">
        <v>256</v>
      </c>
      <c r="G118" s="46" t="s">
        <v>257</v>
      </c>
      <c r="H118" s="106" t="s">
        <v>66</v>
      </c>
      <c r="I118" s="48">
        <v>0</v>
      </c>
      <c r="J118" s="49">
        <v>0</v>
      </c>
      <c r="K118" s="46">
        <v>0</v>
      </c>
      <c r="L118" s="46">
        <v>0</v>
      </c>
      <c r="M118" s="49" t="s">
        <v>67</v>
      </c>
      <c r="N118" s="51">
        <v>0</v>
      </c>
      <c r="O118" s="52" t="s">
        <v>68</v>
      </c>
      <c r="P118" s="48">
        <v>0</v>
      </c>
      <c r="Q118" s="46">
        <v>0</v>
      </c>
      <c r="R118" s="46" t="s">
        <v>67</v>
      </c>
      <c r="S118" s="52" t="s">
        <v>67</v>
      </c>
      <c r="T118" s="48">
        <v>0</v>
      </c>
      <c r="U118" s="48">
        <v>0</v>
      </c>
      <c r="V118" s="46">
        <v>0</v>
      </c>
      <c r="W118" s="46">
        <v>0</v>
      </c>
      <c r="X118" s="46">
        <v>0</v>
      </c>
      <c r="Y118" s="48">
        <v>0</v>
      </c>
      <c r="Z118" s="48">
        <v>0</v>
      </c>
      <c r="AA118" s="52">
        <v>0</v>
      </c>
      <c r="AB118" s="48">
        <v>0</v>
      </c>
      <c r="AC118" s="52">
        <v>0</v>
      </c>
      <c r="AD118" s="53" t="s">
        <v>68</v>
      </c>
    </row>
    <row r="119" spans="1:30" ht="30" customHeight="1" x14ac:dyDescent="0.25">
      <c r="A119" s="45" t="s">
        <v>60</v>
      </c>
      <c r="B119" s="45" t="s">
        <v>61</v>
      </c>
      <c r="C119" s="45" t="s">
        <v>62</v>
      </c>
      <c r="D119" s="46" t="s">
        <v>251</v>
      </c>
      <c r="E119" s="46" t="s">
        <v>252</v>
      </c>
      <c r="F119" s="46" t="s">
        <v>258</v>
      </c>
      <c r="G119" s="46" t="s">
        <v>259</v>
      </c>
      <c r="H119" s="106" t="s">
        <v>66</v>
      </c>
      <c r="I119" s="48">
        <v>0</v>
      </c>
      <c r="J119" s="49">
        <v>0</v>
      </c>
      <c r="K119" s="46">
        <v>0</v>
      </c>
      <c r="L119" s="46">
        <v>0</v>
      </c>
      <c r="M119" s="49" t="s">
        <v>67</v>
      </c>
      <c r="N119" s="54">
        <v>0</v>
      </c>
      <c r="O119" s="52" t="s">
        <v>68</v>
      </c>
      <c r="P119" s="48">
        <v>0</v>
      </c>
      <c r="Q119" s="46">
        <v>0</v>
      </c>
      <c r="R119" s="46" t="s">
        <v>67</v>
      </c>
      <c r="S119" s="52" t="s">
        <v>67</v>
      </c>
      <c r="T119" s="48">
        <v>0</v>
      </c>
      <c r="U119" s="48">
        <v>0</v>
      </c>
      <c r="V119" s="46">
        <v>0</v>
      </c>
      <c r="W119" s="46">
        <v>0</v>
      </c>
      <c r="X119" s="46">
        <v>0</v>
      </c>
      <c r="Y119" s="48">
        <v>0</v>
      </c>
      <c r="Z119" s="48">
        <v>0</v>
      </c>
      <c r="AA119" s="52">
        <v>0</v>
      </c>
      <c r="AB119" s="48">
        <v>0</v>
      </c>
      <c r="AC119" s="52">
        <v>0</v>
      </c>
      <c r="AD119" s="53" t="s">
        <v>68</v>
      </c>
    </row>
    <row r="120" spans="1:30" ht="30" customHeight="1" x14ac:dyDescent="0.25">
      <c r="A120" s="45" t="s">
        <v>60</v>
      </c>
      <c r="B120" s="45" t="s">
        <v>61</v>
      </c>
      <c r="C120" s="45" t="s">
        <v>62</v>
      </c>
      <c r="D120" s="46" t="s">
        <v>251</v>
      </c>
      <c r="E120" s="46" t="s">
        <v>252</v>
      </c>
      <c r="F120" s="46" t="s">
        <v>260</v>
      </c>
      <c r="G120" s="46" t="s">
        <v>255</v>
      </c>
      <c r="H120" s="106" t="s">
        <v>66</v>
      </c>
      <c r="I120" s="48">
        <v>0</v>
      </c>
      <c r="J120" s="49">
        <v>0</v>
      </c>
      <c r="K120" s="46">
        <v>0</v>
      </c>
      <c r="L120" s="46">
        <v>0</v>
      </c>
      <c r="M120" s="49" t="s">
        <v>67</v>
      </c>
      <c r="N120" s="51">
        <v>0</v>
      </c>
      <c r="O120" s="52" t="s">
        <v>68</v>
      </c>
      <c r="P120" s="48">
        <v>0</v>
      </c>
      <c r="Q120" s="46">
        <v>0</v>
      </c>
      <c r="R120" s="46" t="s">
        <v>67</v>
      </c>
      <c r="S120" s="52" t="s">
        <v>67</v>
      </c>
      <c r="T120" s="48">
        <v>0</v>
      </c>
      <c r="U120" s="48">
        <v>0</v>
      </c>
      <c r="V120" s="46">
        <v>0</v>
      </c>
      <c r="W120" s="46">
        <v>0</v>
      </c>
      <c r="X120" s="46">
        <v>0</v>
      </c>
      <c r="Y120" s="48">
        <v>0</v>
      </c>
      <c r="Z120" s="48">
        <v>0</v>
      </c>
      <c r="AA120" s="52">
        <v>0</v>
      </c>
      <c r="AB120" s="48">
        <v>0</v>
      </c>
      <c r="AC120" s="52">
        <v>0</v>
      </c>
      <c r="AD120" s="53" t="s">
        <v>68</v>
      </c>
    </row>
    <row r="121" spans="1:30" ht="30" customHeight="1" x14ac:dyDescent="0.25">
      <c r="A121" s="45" t="s">
        <v>60</v>
      </c>
      <c r="B121" s="45" t="s">
        <v>61</v>
      </c>
      <c r="C121" s="45" t="s">
        <v>62</v>
      </c>
      <c r="D121" s="46" t="s">
        <v>251</v>
      </c>
      <c r="E121" s="46" t="s">
        <v>252</v>
      </c>
      <c r="F121" s="46" t="s">
        <v>261</v>
      </c>
      <c r="G121" s="46" t="s">
        <v>257</v>
      </c>
      <c r="H121" s="106" t="s">
        <v>66</v>
      </c>
      <c r="I121" s="48">
        <v>0</v>
      </c>
      <c r="J121" s="49">
        <v>0</v>
      </c>
      <c r="K121" s="46">
        <v>0</v>
      </c>
      <c r="L121" s="46">
        <v>0</v>
      </c>
      <c r="M121" s="49" t="s">
        <v>67</v>
      </c>
      <c r="N121" s="54">
        <v>0</v>
      </c>
      <c r="O121" s="52" t="s">
        <v>68</v>
      </c>
      <c r="P121" s="48">
        <v>0</v>
      </c>
      <c r="Q121" s="46">
        <v>0</v>
      </c>
      <c r="R121" s="46" t="s">
        <v>67</v>
      </c>
      <c r="S121" s="52" t="s">
        <v>67</v>
      </c>
      <c r="T121" s="48">
        <v>0</v>
      </c>
      <c r="U121" s="48">
        <v>0</v>
      </c>
      <c r="V121" s="46">
        <v>0</v>
      </c>
      <c r="W121" s="46">
        <v>0</v>
      </c>
      <c r="X121" s="46">
        <v>0</v>
      </c>
      <c r="Y121" s="48">
        <v>0</v>
      </c>
      <c r="Z121" s="48">
        <v>0</v>
      </c>
      <c r="AA121" s="52">
        <v>0</v>
      </c>
      <c r="AB121" s="48">
        <v>0</v>
      </c>
      <c r="AC121" s="52">
        <v>0</v>
      </c>
      <c r="AD121" s="53" t="s">
        <v>68</v>
      </c>
    </row>
    <row r="122" spans="1:30" ht="30" customHeight="1" x14ac:dyDescent="0.25">
      <c r="A122" s="45" t="s">
        <v>60</v>
      </c>
      <c r="B122" s="45" t="s">
        <v>61</v>
      </c>
      <c r="C122" s="45" t="s">
        <v>62</v>
      </c>
      <c r="D122" s="46" t="s">
        <v>262</v>
      </c>
      <c r="E122" s="46" t="s">
        <v>263</v>
      </c>
      <c r="F122" s="46" t="s">
        <v>264</v>
      </c>
      <c r="G122" s="46" t="s">
        <v>263</v>
      </c>
      <c r="H122" s="106" t="s">
        <v>66</v>
      </c>
      <c r="I122" s="48">
        <v>0</v>
      </c>
      <c r="J122" s="49">
        <v>0</v>
      </c>
      <c r="K122" s="46">
        <v>0</v>
      </c>
      <c r="L122" s="46">
        <v>0</v>
      </c>
      <c r="M122" s="49" t="s">
        <v>67</v>
      </c>
      <c r="N122" s="51">
        <v>0</v>
      </c>
      <c r="O122" s="52" t="s">
        <v>68</v>
      </c>
      <c r="P122" s="48">
        <v>0</v>
      </c>
      <c r="Q122" s="46">
        <v>0</v>
      </c>
      <c r="R122" s="46" t="s">
        <v>67</v>
      </c>
      <c r="S122" s="52" t="s">
        <v>67</v>
      </c>
      <c r="T122" s="48">
        <v>0</v>
      </c>
      <c r="U122" s="48">
        <v>0</v>
      </c>
      <c r="V122" s="46">
        <v>0</v>
      </c>
      <c r="W122" s="46">
        <v>0</v>
      </c>
      <c r="X122" s="46">
        <v>0</v>
      </c>
      <c r="Y122" s="48">
        <v>0</v>
      </c>
      <c r="Z122" s="48">
        <v>0</v>
      </c>
      <c r="AA122" s="52">
        <v>0</v>
      </c>
      <c r="AB122" s="48">
        <v>0</v>
      </c>
      <c r="AC122" s="52">
        <v>0</v>
      </c>
      <c r="AD122" s="53" t="s">
        <v>68</v>
      </c>
    </row>
    <row r="123" spans="1:30" ht="30" customHeight="1" x14ac:dyDescent="0.25">
      <c r="A123" s="45" t="s">
        <v>60</v>
      </c>
      <c r="B123" s="45" t="s">
        <v>61</v>
      </c>
      <c r="C123" s="45" t="s">
        <v>62</v>
      </c>
      <c r="D123" s="46" t="s">
        <v>262</v>
      </c>
      <c r="E123" s="46" t="s">
        <v>263</v>
      </c>
      <c r="F123" s="46" t="s">
        <v>265</v>
      </c>
      <c r="G123" s="46" t="s">
        <v>266</v>
      </c>
      <c r="H123" s="106" t="s">
        <v>66</v>
      </c>
      <c r="I123" s="48">
        <v>0</v>
      </c>
      <c r="J123" s="49">
        <v>0</v>
      </c>
      <c r="K123" s="46">
        <v>0</v>
      </c>
      <c r="L123" s="46">
        <v>0</v>
      </c>
      <c r="M123" s="49" t="s">
        <v>67</v>
      </c>
      <c r="N123" s="54">
        <v>0</v>
      </c>
      <c r="O123" s="52" t="s">
        <v>68</v>
      </c>
      <c r="P123" s="48">
        <v>0</v>
      </c>
      <c r="Q123" s="46">
        <v>0</v>
      </c>
      <c r="R123" s="46" t="s">
        <v>67</v>
      </c>
      <c r="S123" s="52" t="s">
        <v>67</v>
      </c>
      <c r="T123" s="48">
        <v>0</v>
      </c>
      <c r="U123" s="48">
        <v>0</v>
      </c>
      <c r="V123" s="46">
        <v>0</v>
      </c>
      <c r="W123" s="46">
        <v>0</v>
      </c>
      <c r="X123" s="46">
        <v>0</v>
      </c>
      <c r="Y123" s="48">
        <v>0</v>
      </c>
      <c r="Z123" s="48">
        <v>0</v>
      </c>
      <c r="AA123" s="52">
        <v>0</v>
      </c>
      <c r="AB123" s="48">
        <v>0</v>
      </c>
      <c r="AC123" s="52">
        <v>0</v>
      </c>
      <c r="AD123" s="53" t="s">
        <v>68</v>
      </c>
    </row>
    <row r="124" spans="1:30" ht="30" customHeight="1" x14ac:dyDescent="0.25">
      <c r="A124" s="45" t="s">
        <v>60</v>
      </c>
      <c r="B124" s="45" t="s">
        <v>61</v>
      </c>
      <c r="C124" s="45" t="s">
        <v>62</v>
      </c>
      <c r="D124" s="46" t="s">
        <v>262</v>
      </c>
      <c r="E124" s="46" t="s">
        <v>263</v>
      </c>
      <c r="F124" s="46" t="s">
        <v>267</v>
      </c>
      <c r="G124" s="46" t="s">
        <v>268</v>
      </c>
      <c r="H124" s="106" t="s">
        <v>66</v>
      </c>
      <c r="I124" s="48">
        <v>0</v>
      </c>
      <c r="J124" s="49">
        <v>0</v>
      </c>
      <c r="K124" s="46">
        <v>0</v>
      </c>
      <c r="L124" s="46">
        <v>0</v>
      </c>
      <c r="M124" s="49" t="s">
        <v>67</v>
      </c>
      <c r="N124" s="51">
        <v>0</v>
      </c>
      <c r="O124" s="52" t="s">
        <v>68</v>
      </c>
      <c r="P124" s="48">
        <v>0</v>
      </c>
      <c r="Q124" s="46">
        <v>0</v>
      </c>
      <c r="R124" s="46" t="s">
        <v>67</v>
      </c>
      <c r="S124" s="52" t="s">
        <v>67</v>
      </c>
      <c r="T124" s="48">
        <v>0</v>
      </c>
      <c r="U124" s="48">
        <v>0</v>
      </c>
      <c r="V124" s="46">
        <v>0</v>
      </c>
      <c r="W124" s="46">
        <v>0</v>
      </c>
      <c r="X124" s="46">
        <v>0</v>
      </c>
      <c r="Y124" s="48">
        <v>0</v>
      </c>
      <c r="Z124" s="48">
        <v>0</v>
      </c>
      <c r="AA124" s="52">
        <v>0</v>
      </c>
      <c r="AB124" s="48">
        <v>0</v>
      </c>
      <c r="AC124" s="52">
        <v>0</v>
      </c>
      <c r="AD124" s="53" t="s">
        <v>68</v>
      </c>
    </row>
    <row r="125" spans="1:30" ht="30" customHeight="1" x14ac:dyDescent="0.25">
      <c r="A125" s="45" t="s">
        <v>60</v>
      </c>
      <c r="B125" s="45" t="s">
        <v>61</v>
      </c>
      <c r="C125" s="45" t="s">
        <v>62</v>
      </c>
      <c r="D125" s="46" t="s">
        <v>262</v>
      </c>
      <c r="E125" s="46" t="s">
        <v>263</v>
      </c>
      <c r="F125" s="46" t="s">
        <v>269</v>
      </c>
      <c r="G125" s="46" t="s">
        <v>270</v>
      </c>
      <c r="H125" s="106" t="s">
        <v>66</v>
      </c>
      <c r="I125" s="48">
        <v>0</v>
      </c>
      <c r="J125" s="49">
        <v>0</v>
      </c>
      <c r="K125" s="46">
        <v>0</v>
      </c>
      <c r="L125" s="46">
        <v>0</v>
      </c>
      <c r="M125" s="49" t="s">
        <v>67</v>
      </c>
      <c r="N125" s="54">
        <v>0</v>
      </c>
      <c r="O125" s="52" t="s">
        <v>68</v>
      </c>
      <c r="P125" s="48">
        <v>0</v>
      </c>
      <c r="Q125" s="46">
        <v>0</v>
      </c>
      <c r="R125" s="46" t="s">
        <v>67</v>
      </c>
      <c r="S125" s="52" t="s">
        <v>67</v>
      </c>
      <c r="T125" s="48">
        <v>0</v>
      </c>
      <c r="U125" s="48">
        <v>0</v>
      </c>
      <c r="V125" s="46">
        <v>0</v>
      </c>
      <c r="W125" s="46">
        <v>0</v>
      </c>
      <c r="X125" s="46">
        <v>0</v>
      </c>
      <c r="Y125" s="48">
        <v>0</v>
      </c>
      <c r="Z125" s="48">
        <v>0</v>
      </c>
      <c r="AA125" s="52">
        <v>0</v>
      </c>
      <c r="AB125" s="48">
        <v>0</v>
      </c>
      <c r="AC125" s="52">
        <v>0</v>
      </c>
      <c r="AD125" s="53" t="s">
        <v>68</v>
      </c>
    </row>
    <row r="126" spans="1:30" ht="30" customHeight="1" x14ac:dyDescent="0.25">
      <c r="A126" s="45" t="s">
        <v>60</v>
      </c>
      <c r="B126" s="45" t="s">
        <v>61</v>
      </c>
      <c r="C126" s="45" t="s">
        <v>62</v>
      </c>
      <c r="D126" s="46" t="s">
        <v>262</v>
      </c>
      <c r="E126" s="46" t="s">
        <v>263</v>
      </c>
      <c r="F126" s="46" t="s">
        <v>271</v>
      </c>
      <c r="G126" s="46" t="s">
        <v>266</v>
      </c>
      <c r="H126" s="106" t="s">
        <v>66</v>
      </c>
      <c r="I126" s="48">
        <v>0</v>
      </c>
      <c r="J126" s="49">
        <v>0</v>
      </c>
      <c r="K126" s="46">
        <v>0</v>
      </c>
      <c r="L126" s="46">
        <v>0</v>
      </c>
      <c r="M126" s="49" t="s">
        <v>67</v>
      </c>
      <c r="N126" s="51">
        <v>0</v>
      </c>
      <c r="O126" s="52" t="s">
        <v>68</v>
      </c>
      <c r="P126" s="48">
        <v>0</v>
      </c>
      <c r="Q126" s="46">
        <v>0</v>
      </c>
      <c r="R126" s="46" t="s">
        <v>67</v>
      </c>
      <c r="S126" s="52" t="s">
        <v>67</v>
      </c>
      <c r="T126" s="48">
        <v>0</v>
      </c>
      <c r="U126" s="48">
        <v>0</v>
      </c>
      <c r="V126" s="46">
        <v>0</v>
      </c>
      <c r="W126" s="46">
        <v>0</v>
      </c>
      <c r="X126" s="46">
        <v>0</v>
      </c>
      <c r="Y126" s="48">
        <v>0</v>
      </c>
      <c r="Z126" s="48">
        <v>0</v>
      </c>
      <c r="AA126" s="52">
        <v>0</v>
      </c>
      <c r="AB126" s="48">
        <v>0</v>
      </c>
      <c r="AC126" s="52">
        <v>0</v>
      </c>
      <c r="AD126" s="53" t="s">
        <v>68</v>
      </c>
    </row>
    <row r="127" spans="1:30" ht="30" customHeight="1" x14ac:dyDescent="0.25">
      <c r="A127" s="45" t="s">
        <v>60</v>
      </c>
      <c r="B127" s="45" t="s">
        <v>61</v>
      </c>
      <c r="C127" s="45" t="s">
        <v>62</v>
      </c>
      <c r="D127" s="46" t="s">
        <v>262</v>
      </c>
      <c r="E127" s="46" t="s">
        <v>263</v>
      </c>
      <c r="F127" s="46" t="s">
        <v>272</v>
      </c>
      <c r="G127" s="46" t="s">
        <v>266</v>
      </c>
      <c r="H127" s="106" t="s">
        <v>66</v>
      </c>
      <c r="I127" s="48">
        <v>0</v>
      </c>
      <c r="J127" s="49">
        <v>0</v>
      </c>
      <c r="K127" s="46">
        <v>0</v>
      </c>
      <c r="L127" s="46">
        <v>0</v>
      </c>
      <c r="M127" s="49" t="s">
        <v>67</v>
      </c>
      <c r="N127" s="54">
        <v>0</v>
      </c>
      <c r="O127" s="52" t="s">
        <v>68</v>
      </c>
      <c r="P127" s="48">
        <v>0</v>
      </c>
      <c r="Q127" s="46">
        <v>0</v>
      </c>
      <c r="R127" s="46" t="s">
        <v>67</v>
      </c>
      <c r="S127" s="52" t="s">
        <v>67</v>
      </c>
      <c r="T127" s="48">
        <v>0</v>
      </c>
      <c r="U127" s="48">
        <v>0</v>
      </c>
      <c r="V127" s="46">
        <v>0</v>
      </c>
      <c r="W127" s="46">
        <v>0</v>
      </c>
      <c r="X127" s="46">
        <v>0</v>
      </c>
      <c r="Y127" s="48">
        <v>0</v>
      </c>
      <c r="Z127" s="48">
        <v>0</v>
      </c>
      <c r="AA127" s="52">
        <v>0</v>
      </c>
      <c r="AB127" s="48">
        <v>0</v>
      </c>
      <c r="AC127" s="52">
        <v>0</v>
      </c>
      <c r="AD127" s="53" t="s">
        <v>68</v>
      </c>
    </row>
    <row r="128" spans="1:30" ht="30" customHeight="1" x14ac:dyDescent="0.25">
      <c r="A128" s="45" t="s">
        <v>60</v>
      </c>
      <c r="B128" s="45" t="s">
        <v>61</v>
      </c>
      <c r="C128" s="45" t="s">
        <v>62</v>
      </c>
      <c r="D128" s="46" t="s">
        <v>273</v>
      </c>
      <c r="E128" s="46" t="s">
        <v>274</v>
      </c>
      <c r="F128" s="46" t="s">
        <v>275</v>
      </c>
      <c r="G128" s="46" t="s">
        <v>276</v>
      </c>
      <c r="H128" s="106" t="s">
        <v>66</v>
      </c>
      <c r="I128" s="48">
        <v>0</v>
      </c>
      <c r="J128" s="49">
        <v>0</v>
      </c>
      <c r="K128" s="46">
        <v>0</v>
      </c>
      <c r="L128" s="46">
        <v>0</v>
      </c>
      <c r="M128" s="49" t="s">
        <v>67</v>
      </c>
      <c r="N128" s="51">
        <v>0</v>
      </c>
      <c r="O128" s="52" t="s">
        <v>68</v>
      </c>
      <c r="P128" s="48">
        <v>0</v>
      </c>
      <c r="Q128" s="46">
        <v>0</v>
      </c>
      <c r="R128" s="46" t="s">
        <v>67</v>
      </c>
      <c r="S128" s="52" t="s">
        <v>67</v>
      </c>
      <c r="T128" s="48">
        <v>0</v>
      </c>
      <c r="U128" s="48">
        <v>0</v>
      </c>
      <c r="V128" s="46">
        <v>0</v>
      </c>
      <c r="W128" s="46">
        <v>0</v>
      </c>
      <c r="X128" s="46">
        <v>0</v>
      </c>
      <c r="Y128" s="48">
        <v>0</v>
      </c>
      <c r="Z128" s="48">
        <v>0</v>
      </c>
      <c r="AA128" s="52">
        <v>0</v>
      </c>
      <c r="AB128" s="48">
        <v>0</v>
      </c>
      <c r="AC128" s="52">
        <v>0</v>
      </c>
      <c r="AD128" s="53" t="s">
        <v>68</v>
      </c>
    </row>
    <row r="129" spans="1:30" ht="30" customHeight="1" x14ac:dyDescent="0.25">
      <c r="A129" s="45" t="s">
        <v>60</v>
      </c>
      <c r="B129" s="45" t="s">
        <v>61</v>
      </c>
      <c r="C129" s="45" t="s">
        <v>62</v>
      </c>
      <c r="D129" s="46" t="s">
        <v>273</v>
      </c>
      <c r="E129" s="46" t="s">
        <v>274</v>
      </c>
      <c r="F129" s="46" t="s">
        <v>277</v>
      </c>
      <c r="G129" s="46" t="s">
        <v>270</v>
      </c>
      <c r="H129" s="106" t="s">
        <v>66</v>
      </c>
      <c r="I129" s="48">
        <v>0</v>
      </c>
      <c r="J129" s="49">
        <v>0</v>
      </c>
      <c r="K129" s="46">
        <v>0</v>
      </c>
      <c r="L129" s="46">
        <v>0</v>
      </c>
      <c r="M129" s="49" t="s">
        <v>67</v>
      </c>
      <c r="N129" s="54">
        <v>0</v>
      </c>
      <c r="O129" s="52" t="s">
        <v>68</v>
      </c>
      <c r="P129" s="48">
        <v>0</v>
      </c>
      <c r="Q129" s="46">
        <v>0</v>
      </c>
      <c r="R129" s="46" t="s">
        <v>67</v>
      </c>
      <c r="S129" s="52" t="s">
        <v>67</v>
      </c>
      <c r="T129" s="48">
        <v>0</v>
      </c>
      <c r="U129" s="48">
        <v>0</v>
      </c>
      <c r="V129" s="46">
        <v>0</v>
      </c>
      <c r="W129" s="46">
        <v>0</v>
      </c>
      <c r="X129" s="46">
        <v>0</v>
      </c>
      <c r="Y129" s="48">
        <v>0</v>
      </c>
      <c r="Z129" s="48">
        <v>0</v>
      </c>
      <c r="AA129" s="52">
        <v>0</v>
      </c>
      <c r="AB129" s="48">
        <v>0</v>
      </c>
      <c r="AC129" s="52">
        <v>0</v>
      </c>
      <c r="AD129" s="53" t="s">
        <v>68</v>
      </c>
    </row>
    <row r="130" spans="1:30" ht="30" customHeight="1" x14ac:dyDescent="0.25">
      <c r="A130" s="45" t="s">
        <v>60</v>
      </c>
      <c r="B130" s="45" t="s">
        <v>61</v>
      </c>
      <c r="C130" s="45" t="s">
        <v>62</v>
      </c>
      <c r="D130" s="46" t="s">
        <v>273</v>
      </c>
      <c r="E130" s="46" t="s">
        <v>274</v>
      </c>
      <c r="F130" s="46" t="s">
        <v>278</v>
      </c>
      <c r="G130" s="46" t="s">
        <v>279</v>
      </c>
      <c r="H130" s="106" t="s">
        <v>66</v>
      </c>
      <c r="I130" s="48">
        <v>0</v>
      </c>
      <c r="J130" s="49">
        <v>0</v>
      </c>
      <c r="K130" s="46">
        <v>0</v>
      </c>
      <c r="L130" s="46">
        <v>0</v>
      </c>
      <c r="M130" s="49" t="s">
        <v>67</v>
      </c>
      <c r="N130" s="51">
        <v>0</v>
      </c>
      <c r="O130" s="52" t="s">
        <v>68</v>
      </c>
      <c r="P130" s="48">
        <v>0</v>
      </c>
      <c r="Q130" s="46">
        <v>0</v>
      </c>
      <c r="R130" s="46" t="s">
        <v>67</v>
      </c>
      <c r="S130" s="52" t="s">
        <v>67</v>
      </c>
      <c r="T130" s="48">
        <v>0</v>
      </c>
      <c r="U130" s="48">
        <v>0</v>
      </c>
      <c r="V130" s="46">
        <v>0</v>
      </c>
      <c r="W130" s="46">
        <v>0</v>
      </c>
      <c r="X130" s="46">
        <v>0</v>
      </c>
      <c r="Y130" s="48">
        <v>0</v>
      </c>
      <c r="Z130" s="48">
        <v>0</v>
      </c>
      <c r="AA130" s="52">
        <v>0</v>
      </c>
      <c r="AB130" s="48">
        <v>0</v>
      </c>
      <c r="AC130" s="52">
        <v>0</v>
      </c>
      <c r="AD130" s="53" t="s">
        <v>68</v>
      </c>
    </row>
    <row r="131" spans="1:30" ht="30" customHeight="1" x14ac:dyDescent="0.25">
      <c r="A131" s="45" t="s">
        <v>60</v>
      </c>
      <c r="B131" s="45" t="s">
        <v>61</v>
      </c>
      <c r="C131" s="45" t="s">
        <v>62</v>
      </c>
      <c r="D131" s="46" t="s">
        <v>280</v>
      </c>
      <c r="E131" s="46" t="s">
        <v>70</v>
      </c>
      <c r="F131" s="46" t="s">
        <v>281</v>
      </c>
      <c r="G131" s="46" t="s">
        <v>70</v>
      </c>
      <c r="H131" s="106" t="s">
        <v>66</v>
      </c>
      <c r="I131" s="48">
        <v>0</v>
      </c>
      <c r="J131" s="49">
        <v>0</v>
      </c>
      <c r="K131" s="46">
        <v>0</v>
      </c>
      <c r="L131" s="46">
        <v>0</v>
      </c>
      <c r="M131" s="49" t="s">
        <v>67</v>
      </c>
      <c r="N131" s="54">
        <v>0</v>
      </c>
      <c r="O131" s="52" t="s">
        <v>68</v>
      </c>
      <c r="P131" s="48">
        <v>0</v>
      </c>
      <c r="Q131" s="46">
        <v>0</v>
      </c>
      <c r="R131" s="46" t="s">
        <v>67</v>
      </c>
      <c r="S131" s="52" t="s">
        <v>67</v>
      </c>
      <c r="T131" s="48">
        <v>0</v>
      </c>
      <c r="U131" s="48">
        <v>0</v>
      </c>
      <c r="V131" s="46">
        <v>0</v>
      </c>
      <c r="W131" s="46">
        <v>0</v>
      </c>
      <c r="X131" s="46">
        <v>0</v>
      </c>
      <c r="Y131" s="48">
        <v>0</v>
      </c>
      <c r="Z131" s="48">
        <v>0</v>
      </c>
      <c r="AA131" s="52">
        <v>0</v>
      </c>
      <c r="AB131" s="48">
        <v>0</v>
      </c>
      <c r="AC131" s="52">
        <v>0</v>
      </c>
      <c r="AD131" s="53" t="s">
        <v>68</v>
      </c>
    </row>
    <row r="132" spans="1:30" ht="30" customHeight="1" x14ac:dyDescent="0.25">
      <c r="A132" s="45" t="s">
        <v>60</v>
      </c>
      <c r="B132" s="45" t="s">
        <v>61</v>
      </c>
      <c r="C132" s="45" t="s">
        <v>62</v>
      </c>
      <c r="D132" s="46" t="s">
        <v>280</v>
      </c>
      <c r="E132" s="46" t="s">
        <v>70</v>
      </c>
      <c r="F132" s="46" t="s">
        <v>282</v>
      </c>
      <c r="G132" s="46" t="s">
        <v>70</v>
      </c>
      <c r="H132" s="106" t="s">
        <v>66</v>
      </c>
      <c r="I132" s="48">
        <v>0</v>
      </c>
      <c r="J132" s="49">
        <v>0</v>
      </c>
      <c r="K132" s="46">
        <v>0</v>
      </c>
      <c r="L132" s="46">
        <v>0</v>
      </c>
      <c r="M132" s="49" t="s">
        <v>67</v>
      </c>
      <c r="N132" s="51">
        <v>0</v>
      </c>
      <c r="O132" s="52" t="s">
        <v>68</v>
      </c>
      <c r="P132" s="48">
        <v>0</v>
      </c>
      <c r="Q132" s="46">
        <v>0</v>
      </c>
      <c r="R132" s="46" t="s">
        <v>67</v>
      </c>
      <c r="S132" s="52" t="s">
        <v>67</v>
      </c>
      <c r="T132" s="48">
        <v>0</v>
      </c>
      <c r="U132" s="48">
        <v>0</v>
      </c>
      <c r="V132" s="46">
        <v>0</v>
      </c>
      <c r="W132" s="46">
        <v>0</v>
      </c>
      <c r="X132" s="46">
        <v>0</v>
      </c>
      <c r="Y132" s="48">
        <v>0</v>
      </c>
      <c r="Z132" s="48">
        <v>0</v>
      </c>
      <c r="AA132" s="52">
        <v>0</v>
      </c>
      <c r="AB132" s="48">
        <v>0</v>
      </c>
      <c r="AC132" s="52">
        <v>0</v>
      </c>
      <c r="AD132" s="53" t="s">
        <v>68</v>
      </c>
    </row>
    <row r="133" spans="1:30" ht="30" customHeight="1" x14ac:dyDescent="0.25">
      <c r="A133" s="45" t="s">
        <v>60</v>
      </c>
      <c r="B133" s="45" t="s">
        <v>61</v>
      </c>
      <c r="C133" s="45" t="s">
        <v>62</v>
      </c>
      <c r="D133" s="46" t="s">
        <v>280</v>
      </c>
      <c r="E133" s="46" t="s">
        <v>70</v>
      </c>
      <c r="F133" s="46" t="s">
        <v>283</v>
      </c>
      <c r="G133" s="46" t="s">
        <v>70</v>
      </c>
      <c r="H133" s="106" t="s">
        <v>66</v>
      </c>
      <c r="I133" s="48">
        <v>0</v>
      </c>
      <c r="J133" s="49">
        <v>0</v>
      </c>
      <c r="K133" s="46">
        <v>0</v>
      </c>
      <c r="L133" s="46">
        <v>0</v>
      </c>
      <c r="M133" s="49" t="s">
        <v>67</v>
      </c>
      <c r="N133" s="54">
        <v>0</v>
      </c>
      <c r="O133" s="52" t="s">
        <v>68</v>
      </c>
      <c r="P133" s="48">
        <v>0</v>
      </c>
      <c r="Q133" s="46">
        <v>0</v>
      </c>
      <c r="R133" s="46" t="s">
        <v>67</v>
      </c>
      <c r="S133" s="52" t="s">
        <v>67</v>
      </c>
      <c r="T133" s="48">
        <v>0</v>
      </c>
      <c r="U133" s="48">
        <v>0</v>
      </c>
      <c r="V133" s="46">
        <v>0</v>
      </c>
      <c r="W133" s="46">
        <v>0</v>
      </c>
      <c r="X133" s="46">
        <v>0</v>
      </c>
      <c r="Y133" s="48">
        <v>0</v>
      </c>
      <c r="Z133" s="48">
        <v>0</v>
      </c>
      <c r="AA133" s="52">
        <v>0</v>
      </c>
      <c r="AB133" s="48">
        <v>0</v>
      </c>
      <c r="AC133" s="52">
        <v>0</v>
      </c>
      <c r="AD133" s="53" t="s">
        <v>68</v>
      </c>
    </row>
    <row r="134" spans="1:30" ht="30" customHeight="1" x14ac:dyDescent="0.25">
      <c r="A134" s="45" t="s">
        <v>60</v>
      </c>
      <c r="B134" s="45" t="s">
        <v>61</v>
      </c>
      <c r="C134" s="45" t="s">
        <v>62</v>
      </c>
      <c r="D134" s="46" t="s">
        <v>280</v>
      </c>
      <c r="E134" s="46" t="s">
        <v>70</v>
      </c>
      <c r="F134" s="46" t="s">
        <v>284</v>
      </c>
      <c r="G134" s="46" t="s">
        <v>70</v>
      </c>
      <c r="H134" s="106" t="s">
        <v>66</v>
      </c>
      <c r="I134" s="48">
        <v>0</v>
      </c>
      <c r="J134" s="49">
        <v>0</v>
      </c>
      <c r="K134" s="46">
        <v>0</v>
      </c>
      <c r="L134" s="46">
        <v>0</v>
      </c>
      <c r="M134" s="49" t="s">
        <v>67</v>
      </c>
      <c r="N134" s="51">
        <v>0</v>
      </c>
      <c r="O134" s="52" t="s">
        <v>68</v>
      </c>
      <c r="P134" s="48">
        <v>0</v>
      </c>
      <c r="Q134" s="46">
        <v>0</v>
      </c>
      <c r="R134" s="46" t="s">
        <v>67</v>
      </c>
      <c r="S134" s="52" t="s">
        <v>67</v>
      </c>
      <c r="T134" s="48">
        <v>0</v>
      </c>
      <c r="U134" s="48">
        <v>0</v>
      </c>
      <c r="V134" s="46">
        <v>0</v>
      </c>
      <c r="W134" s="46">
        <v>0</v>
      </c>
      <c r="X134" s="46">
        <v>0</v>
      </c>
      <c r="Y134" s="48">
        <v>0</v>
      </c>
      <c r="Z134" s="48">
        <v>0</v>
      </c>
      <c r="AA134" s="52">
        <v>0</v>
      </c>
      <c r="AB134" s="48">
        <v>0</v>
      </c>
      <c r="AC134" s="52">
        <v>0</v>
      </c>
      <c r="AD134" s="53" t="s">
        <v>68</v>
      </c>
    </row>
    <row r="135" spans="1:30" ht="30" customHeight="1" x14ac:dyDescent="0.25">
      <c r="A135" s="45" t="s">
        <v>60</v>
      </c>
      <c r="B135" s="45" t="s">
        <v>61</v>
      </c>
      <c r="C135" s="45" t="s">
        <v>62</v>
      </c>
      <c r="D135" s="46" t="s">
        <v>280</v>
      </c>
      <c r="E135" s="46" t="s">
        <v>70</v>
      </c>
      <c r="F135" s="46" t="s">
        <v>285</v>
      </c>
      <c r="G135" s="46" t="s">
        <v>70</v>
      </c>
      <c r="H135" s="106" t="s">
        <v>66</v>
      </c>
      <c r="I135" s="48">
        <v>0</v>
      </c>
      <c r="J135" s="49">
        <v>0</v>
      </c>
      <c r="K135" s="46">
        <v>0</v>
      </c>
      <c r="L135" s="46">
        <v>0</v>
      </c>
      <c r="M135" s="49" t="s">
        <v>67</v>
      </c>
      <c r="N135" s="54">
        <v>0</v>
      </c>
      <c r="O135" s="52" t="s">
        <v>68</v>
      </c>
      <c r="P135" s="48">
        <v>0</v>
      </c>
      <c r="Q135" s="46">
        <v>0</v>
      </c>
      <c r="R135" s="46" t="s">
        <v>67</v>
      </c>
      <c r="S135" s="52" t="s">
        <v>67</v>
      </c>
      <c r="T135" s="48">
        <v>0</v>
      </c>
      <c r="U135" s="48">
        <v>0</v>
      </c>
      <c r="V135" s="46">
        <v>0</v>
      </c>
      <c r="W135" s="46">
        <v>0</v>
      </c>
      <c r="X135" s="46">
        <v>0</v>
      </c>
      <c r="Y135" s="48">
        <v>0</v>
      </c>
      <c r="Z135" s="48">
        <v>0</v>
      </c>
      <c r="AA135" s="52">
        <v>0</v>
      </c>
      <c r="AB135" s="48">
        <v>0</v>
      </c>
      <c r="AC135" s="52">
        <v>0</v>
      </c>
      <c r="AD135" s="53" t="s">
        <v>68</v>
      </c>
    </row>
    <row r="136" spans="1:30" ht="30" customHeight="1" x14ac:dyDescent="0.25">
      <c r="A136" s="45" t="s">
        <v>60</v>
      </c>
      <c r="B136" s="45" t="s">
        <v>61</v>
      </c>
      <c r="C136" s="45" t="s">
        <v>62</v>
      </c>
      <c r="D136" s="46" t="s">
        <v>280</v>
      </c>
      <c r="E136" s="46" t="s">
        <v>70</v>
      </c>
      <c r="F136" s="46" t="s">
        <v>286</v>
      </c>
      <c r="G136" s="46" t="s">
        <v>70</v>
      </c>
      <c r="H136" s="106" t="s">
        <v>66</v>
      </c>
      <c r="I136" s="48">
        <v>0</v>
      </c>
      <c r="J136" s="49">
        <v>0</v>
      </c>
      <c r="K136" s="46">
        <v>0</v>
      </c>
      <c r="L136" s="46">
        <v>0</v>
      </c>
      <c r="M136" s="49" t="s">
        <v>67</v>
      </c>
      <c r="N136" s="51">
        <v>0</v>
      </c>
      <c r="O136" s="52" t="s">
        <v>68</v>
      </c>
      <c r="P136" s="48">
        <v>0</v>
      </c>
      <c r="Q136" s="46">
        <v>0</v>
      </c>
      <c r="R136" s="46" t="s">
        <v>67</v>
      </c>
      <c r="S136" s="52" t="s">
        <v>67</v>
      </c>
      <c r="T136" s="48">
        <v>0</v>
      </c>
      <c r="U136" s="48">
        <v>0</v>
      </c>
      <c r="V136" s="46">
        <v>0</v>
      </c>
      <c r="W136" s="46">
        <v>0</v>
      </c>
      <c r="X136" s="46">
        <v>0</v>
      </c>
      <c r="Y136" s="48">
        <v>0</v>
      </c>
      <c r="Z136" s="48">
        <v>0</v>
      </c>
      <c r="AA136" s="52">
        <v>0</v>
      </c>
      <c r="AB136" s="48">
        <v>0</v>
      </c>
      <c r="AC136" s="52">
        <v>0</v>
      </c>
      <c r="AD136" s="53" t="s">
        <v>68</v>
      </c>
    </row>
    <row r="137" spans="1:30" ht="30" customHeight="1" x14ac:dyDescent="0.25">
      <c r="A137" s="45" t="s">
        <v>60</v>
      </c>
      <c r="B137" s="45" t="s">
        <v>61</v>
      </c>
      <c r="C137" s="45" t="s">
        <v>62</v>
      </c>
      <c r="D137" s="46" t="s">
        <v>63</v>
      </c>
      <c r="E137" s="46" t="s">
        <v>64</v>
      </c>
      <c r="F137" s="46" t="s">
        <v>287</v>
      </c>
      <c r="G137" s="46" t="s">
        <v>288</v>
      </c>
      <c r="H137" s="106" t="s">
        <v>66</v>
      </c>
      <c r="I137" s="48">
        <v>0</v>
      </c>
      <c r="J137" s="49">
        <v>0</v>
      </c>
      <c r="K137" s="46">
        <v>0</v>
      </c>
      <c r="L137" s="46">
        <v>0</v>
      </c>
      <c r="M137" s="49" t="s">
        <v>67</v>
      </c>
      <c r="N137" s="54">
        <v>0</v>
      </c>
      <c r="O137" s="52" t="s">
        <v>68</v>
      </c>
      <c r="P137" s="48">
        <v>0</v>
      </c>
      <c r="Q137" s="46">
        <v>0</v>
      </c>
      <c r="R137" s="46" t="s">
        <v>67</v>
      </c>
      <c r="S137" s="52" t="s">
        <v>67</v>
      </c>
      <c r="T137" s="48">
        <v>0</v>
      </c>
      <c r="U137" s="48">
        <v>0</v>
      </c>
      <c r="V137" s="46">
        <v>0</v>
      </c>
      <c r="W137" s="46">
        <v>0</v>
      </c>
      <c r="X137" s="46">
        <v>0</v>
      </c>
      <c r="Y137" s="48">
        <v>0</v>
      </c>
      <c r="Z137" s="48">
        <v>0</v>
      </c>
      <c r="AA137" s="52">
        <v>0</v>
      </c>
      <c r="AB137" s="48">
        <v>0</v>
      </c>
      <c r="AC137" s="52">
        <v>0</v>
      </c>
      <c r="AD137" s="53" t="s">
        <v>68</v>
      </c>
    </row>
    <row r="138" spans="1:30" ht="30" customHeight="1" x14ac:dyDescent="0.25">
      <c r="A138" s="45" t="s">
        <v>60</v>
      </c>
      <c r="B138" s="45" t="s">
        <v>61</v>
      </c>
      <c r="C138" s="45" t="s">
        <v>62</v>
      </c>
      <c r="D138" s="46" t="s">
        <v>63</v>
      </c>
      <c r="E138" s="46" t="s">
        <v>64</v>
      </c>
      <c r="F138" s="46" t="s">
        <v>289</v>
      </c>
      <c r="G138" s="46" t="s">
        <v>290</v>
      </c>
      <c r="H138" s="106" t="s">
        <v>66</v>
      </c>
      <c r="I138" s="48">
        <v>0</v>
      </c>
      <c r="J138" s="49">
        <v>0</v>
      </c>
      <c r="K138" s="46">
        <v>0</v>
      </c>
      <c r="L138" s="46">
        <v>0</v>
      </c>
      <c r="M138" s="49" t="s">
        <v>67</v>
      </c>
      <c r="N138" s="51">
        <v>0</v>
      </c>
      <c r="O138" s="52" t="s">
        <v>68</v>
      </c>
      <c r="P138" s="48">
        <v>0</v>
      </c>
      <c r="Q138" s="46">
        <v>0</v>
      </c>
      <c r="R138" s="46" t="s">
        <v>67</v>
      </c>
      <c r="S138" s="52" t="s">
        <v>67</v>
      </c>
      <c r="T138" s="48">
        <v>0</v>
      </c>
      <c r="U138" s="48">
        <v>0</v>
      </c>
      <c r="V138" s="46">
        <v>0</v>
      </c>
      <c r="W138" s="46">
        <v>0</v>
      </c>
      <c r="X138" s="46">
        <v>0</v>
      </c>
      <c r="Y138" s="48">
        <v>0</v>
      </c>
      <c r="Z138" s="48">
        <v>0</v>
      </c>
      <c r="AA138" s="52">
        <v>0</v>
      </c>
      <c r="AB138" s="48">
        <v>0</v>
      </c>
      <c r="AC138" s="52">
        <v>0</v>
      </c>
      <c r="AD138" s="53" t="s">
        <v>68</v>
      </c>
    </row>
    <row r="139" spans="1:30" ht="30" customHeight="1" x14ac:dyDescent="0.25">
      <c r="A139" s="45" t="s">
        <v>60</v>
      </c>
      <c r="B139" s="45" t="s">
        <v>61</v>
      </c>
      <c r="C139" s="45" t="s">
        <v>62</v>
      </c>
      <c r="D139" s="46" t="s">
        <v>291</v>
      </c>
      <c r="E139" s="46" t="s">
        <v>292</v>
      </c>
      <c r="F139" s="46" t="s">
        <v>293</v>
      </c>
      <c r="G139" s="46" t="s">
        <v>294</v>
      </c>
      <c r="H139" s="106" t="s">
        <v>66</v>
      </c>
      <c r="I139" s="48">
        <v>0</v>
      </c>
      <c r="J139" s="49">
        <v>0</v>
      </c>
      <c r="K139" s="46">
        <v>0</v>
      </c>
      <c r="L139" s="46">
        <v>0</v>
      </c>
      <c r="M139" s="49" t="s">
        <v>67</v>
      </c>
      <c r="N139" s="54">
        <v>0</v>
      </c>
      <c r="O139" s="52" t="s">
        <v>68</v>
      </c>
      <c r="P139" s="48">
        <v>0</v>
      </c>
      <c r="Q139" s="46">
        <v>0</v>
      </c>
      <c r="R139" s="46" t="s">
        <v>67</v>
      </c>
      <c r="S139" s="52" t="s">
        <v>67</v>
      </c>
      <c r="T139" s="48">
        <v>0</v>
      </c>
      <c r="U139" s="48">
        <v>0</v>
      </c>
      <c r="V139" s="46">
        <v>0</v>
      </c>
      <c r="W139" s="46">
        <v>0</v>
      </c>
      <c r="X139" s="46">
        <v>0</v>
      </c>
      <c r="Y139" s="48">
        <v>0</v>
      </c>
      <c r="Z139" s="48">
        <v>0</v>
      </c>
      <c r="AA139" s="52">
        <v>0</v>
      </c>
      <c r="AB139" s="48">
        <v>0</v>
      </c>
      <c r="AC139" s="52">
        <v>0</v>
      </c>
      <c r="AD139" s="53" t="s">
        <v>68</v>
      </c>
    </row>
    <row r="140" spans="1:30" ht="30" customHeight="1" x14ac:dyDescent="0.25">
      <c r="A140" s="45" t="s">
        <v>60</v>
      </c>
      <c r="B140" s="45" t="s">
        <v>61</v>
      </c>
      <c r="C140" s="45" t="s">
        <v>62</v>
      </c>
      <c r="D140" s="46" t="s">
        <v>291</v>
      </c>
      <c r="E140" s="46" t="s">
        <v>292</v>
      </c>
      <c r="F140" s="46" t="s">
        <v>295</v>
      </c>
      <c r="G140" s="46" t="s">
        <v>296</v>
      </c>
      <c r="H140" s="106" t="s">
        <v>66</v>
      </c>
      <c r="I140" s="48">
        <v>0</v>
      </c>
      <c r="J140" s="49">
        <v>0</v>
      </c>
      <c r="K140" s="46">
        <v>0</v>
      </c>
      <c r="L140" s="46">
        <v>0</v>
      </c>
      <c r="M140" s="49" t="s">
        <v>67</v>
      </c>
      <c r="N140" s="51">
        <v>0</v>
      </c>
      <c r="O140" s="52" t="s">
        <v>68</v>
      </c>
      <c r="P140" s="48">
        <v>0</v>
      </c>
      <c r="Q140" s="46">
        <v>0</v>
      </c>
      <c r="R140" s="46" t="s">
        <v>67</v>
      </c>
      <c r="S140" s="52" t="s">
        <v>67</v>
      </c>
      <c r="T140" s="48">
        <v>0</v>
      </c>
      <c r="U140" s="48">
        <v>0</v>
      </c>
      <c r="V140" s="46">
        <v>0</v>
      </c>
      <c r="W140" s="46">
        <v>0</v>
      </c>
      <c r="X140" s="46">
        <v>0</v>
      </c>
      <c r="Y140" s="48">
        <v>0</v>
      </c>
      <c r="Z140" s="48">
        <v>0</v>
      </c>
      <c r="AA140" s="52">
        <v>0</v>
      </c>
      <c r="AB140" s="48">
        <v>0</v>
      </c>
      <c r="AC140" s="52">
        <v>0</v>
      </c>
      <c r="AD140" s="53" t="s">
        <v>68</v>
      </c>
    </row>
    <row r="141" spans="1:30" ht="30" customHeight="1" x14ac:dyDescent="0.25">
      <c r="A141" s="45" t="s">
        <v>60</v>
      </c>
      <c r="B141" s="45" t="s">
        <v>61</v>
      </c>
      <c r="C141" s="45" t="s">
        <v>62</v>
      </c>
      <c r="D141" s="46" t="s">
        <v>297</v>
      </c>
      <c r="E141" s="46" t="s">
        <v>298</v>
      </c>
      <c r="F141" s="46" t="s">
        <v>299</v>
      </c>
      <c r="G141" s="46" t="s">
        <v>300</v>
      </c>
      <c r="H141" s="106" t="s">
        <v>66</v>
      </c>
      <c r="I141" s="48">
        <v>0</v>
      </c>
      <c r="J141" s="49">
        <v>0</v>
      </c>
      <c r="K141" s="46">
        <v>0</v>
      </c>
      <c r="L141" s="46">
        <v>0</v>
      </c>
      <c r="M141" s="49" t="s">
        <v>67</v>
      </c>
      <c r="N141" s="54">
        <v>0</v>
      </c>
      <c r="O141" s="52" t="s">
        <v>68</v>
      </c>
      <c r="P141" s="48">
        <v>0</v>
      </c>
      <c r="Q141" s="46">
        <v>0</v>
      </c>
      <c r="R141" s="46" t="s">
        <v>67</v>
      </c>
      <c r="S141" s="52" t="s">
        <v>67</v>
      </c>
      <c r="T141" s="48">
        <v>0</v>
      </c>
      <c r="U141" s="48">
        <v>0</v>
      </c>
      <c r="V141" s="46">
        <v>0</v>
      </c>
      <c r="W141" s="46">
        <v>0</v>
      </c>
      <c r="X141" s="46">
        <v>0</v>
      </c>
      <c r="Y141" s="48">
        <v>0</v>
      </c>
      <c r="Z141" s="48">
        <v>0</v>
      </c>
      <c r="AA141" s="52">
        <v>0</v>
      </c>
      <c r="AB141" s="48">
        <v>0</v>
      </c>
      <c r="AC141" s="52">
        <v>0</v>
      </c>
      <c r="AD141" s="53" t="s">
        <v>68</v>
      </c>
    </row>
    <row r="142" spans="1:30" ht="30" customHeight="1" x14ac:dyDescent="0.25">
      <c r="A142" s="45" t="s">
        <v>60</v>
      </c>
      <c r="B142" s="45" t="s">
        <v>61</v>
      </c>
      <c r="C142" s="45" t="s">
        <v>62</v>
      </c>
      <c r="D142" s="46" t="s">
        <v>301</v>
      </c>
      <c r="E142" s="46" t="s">
        <v>302</v>
      </c>
      <c r="F142" s="46" t="s">
        <v>303</v>
      </c>
      <c r="G142" s="46" t="s">
        <v>304</v>
      </c>
      <c r="H142" s="106" t="s">
        <v>66</v>
      </c>
      <c r="I142" s="48">
        <v>0</v>
      </c>
      <c r="J142" s="49">
        <v>0</v>
      </c>
      <c r="K142" s="46">
        <v>0</v>
      </c>
      <c r="L142" s="46">
        <v>0</v>
      </c>
      <c r="M142" s="49" t="s">
        <v>67</v>
      </c>
      <c r="N142" s="51">
        <v>0</v>
      </c>
      <c r="O142" s="52" t="s">
        <v>68</v>
      </c>
      <c r="P142" s="48">
        <v>0</v>
      </c>
      <c r="Q142" s="46">
        <v>0</v>
      </c>
      <c r="R142" s="46" t="s">
        <v>67</v>
      </c>
      <c r="S142" s="52" t="s">
        <v>67</v>
      </c>
      <c r="T142" s="48">
        <v>0</v>
      </c>
      <c r="U142" s="48">
        <v>0</v>
      </c>
      <c r="V142" s="46">
        <v>0</v>
      </c>
      <c r="W142" s="46">
        <v>0</v>
      </c>
      <c r="X142" s="46">
        <v>0</v>
      </c>
      <c r="Y142" s="48">
        <v>0</v>
      </c>
      <c r="Z142" s="48">
        <v>0</v>
      </c>
      <c r="AA142" s="52">
        <v>0</v>
      </c>
      <c r="AB142" s="48">
        <v>0</v>
      </c>
      <c r="AC142" s="52">
        <v>0</v>
      </c>
      <c r="AD142" s="53" t="s">
        <v>68</v>
      </c>
    </row>
    <row r="143" spans="1:30" ht="30" customHeight="1" x14ac:dyDescent="0.25">
      <c r="A143" s="45" t="s">
        <v>60</v>
      </c>
      <c r="B143" s="45" t="s">
        <v>61</v>
      </c>
      <c r="C143" s="45" t="s">
        <v>62</v>
      </c>
      <c r="D143" s="46" t="s">
        <v>301</v>
      </c>
      <c r="E143" s="46" t="s">
        <v>302</v>
      </c>
      <c r="F143" s="46" t="s">
        <v>305</v>
      </c>
      <c r="G143" s="46" t="s">
        <v>302</v>
      </c>
      <c r="H143" s="106" t="s">
        <v>66</v>
      </c>
      <c r="I143" s="48">
        <v>0</v>
      </c>
      <c r="J143" s="49">
        <v>0</v>
      </c>
      <c r="K143" s="46">
        <v>0</v>
      </c>
      <c r="L143" s="46">
        <v>0</v>
      </c>
      <c r="M143" s="49" t="s">
        <v>67</v>
      </c>
      <c r="N143" s="54">
        <v>0</v>
      </c>
      <c r="O143" s="52" t="s">
        <v>68</v>
      </c>
      <c r="P143" s="48">
        <v>0</v>
      </c>
      <c r="Q143" s="46">
        <v>0</v>
      </c>
      <c r="R143" s="46" t="s">
        <v>67</v>
      </c>
      <c r="S143" s="52" t="s">
        <v>67</v>
      </c>
      <c r="T143" s="48">
        <v>0</v>
      </c>
      <c r="U143" s="48">
        <v>0</v>
      </c>
      <c r="V143" s="46">
        <v>0</v>
      </c>
      <c r="W143" s="46">
        <v>0</v>
      </c>
      <c r="X143" s="46">
        <v>0</v>
      </c>
      <c r="Y143" s="48">
        <v>0</v>
      </c>
      <c r="Z143" s="48">
        <v>0</v>
      </c>
      <c r="AA143" s="52">
        <v>0</v>
      </c>
      <c r="AB143" s="48">
        <v>0</v>
      </c>
      <c r="AC143" s="52">
        <v>0</v>
      </c>
      <c r="AD143" s="53" t="s">
        <v>68</v>
      </c>
    </row>
    <row r="144" spans="1:30" ht="30" customHeight="1" x14ac:dyDescent="0.25">
      <c r="A144" s="45" t="s">
        <v>60</v>
      </c>
      <c r="B144" s="45" t="s">
        <v>61</v>
      </c>
      <c r="C144" s="45" t="s">
        <v>62</v>
      </c>
      <c r="D144" s="46" t="s">
        <v>306</v>
      </c>
      <c r="E144" s="46" t="s">
        <v>307</v>
      </c>
      <c r="F144" s="46" t="s">
        <v>308</v>
      </c>
      <c r="G144" s="46" t="s">
        <v>309</v>
      </c>
      <c r="H144" s="106" t="s">
        <v>66</v>
      </c>
      <c r="I144" s="48">
        <v>0</v>
      </c>
      <c r="J144" s="49">
        <v>0</v>
      </c>
      <c r="K144" s="46">
        <v>0</v>
      </c>
      <c r="L144" s="46">
        <v>0</v>
      </c>
      <c r="M144" s="49" t="s">
        <v>67</v>
      </c>
      <c r="N144" s="51">
        <v>0</v>
      </c>
      <c r="O144" s="52" t="s">
        <v>68</v>
      </c>
      <c r="P144" s="48">
        <v>0</v>
      </c>
      <c r="Q144" s="46">
        <v>0</v>
      </c>
      <c r="R144" s="46" t="s">
        <v>67</v>
      </c>
      <c r="S144" s="52" t="s">
        <v>67</v>
      </c>
      <c r="T144" s="48">
        <v>0</v>
      </c>
      <c r="U144" s="48">
        <v>0</v>
      </c>
      <c r="V144" s="46">
        <v>0</v>
      </c>
      <c r="W144" s="46">
        <v>0</v>
      </c>
      <c r="X144" s="46">
        <v>0</v>
      </c>
      <c r="Y144" s="48">
        <v>0</v>
      </c>
      <c r="Z144" s="48">
        <v>0</v>
      </c>
      <c r="AA144" s="52">
        <v>0</v>
      </c>
      <c r="AB144" s="48">
        <v>0</v>
      </c>
      <c r="AC144" s="52">
        <v>0</v>
      </c>
      <c r="AD144" s="53" t="s">
        <v>68</v>
      </c>
    </row>
    <row r="145" spans="1:30" ht="30" customHeight="1" x14ac:dyDescent="0.25">
      <c r="A145" s="45" t="s">
        <v>60</v>
      </c>
      <c r="B145" s="45" t="s">
        <v>61</v>
      </c>
      <c r="C145" s="45" t="s">
        <v>62</v>
      </c>
      <c r="D145" s="46" t="s">
        <v>306</v>
      </c>
      <c r="E145" s="46" t="s">
        <v>307</v>
      </c>
      <c r="F145" s="46" t="s">
        <v>310</v>
      </c>
      <c r="G145" s="46" t="s">
        <v>307</v>
      </c>
      <c r="H145" s="106" t="s">
        <v>66</v>
      </c>
      <c r="I145" s="48">
        <v>0</v>
      </c>
      <c r="J145" s="49">
        <v>0</v>
      </c>
      <c r="K145" s="46">
        <v>0</v>
      </c>
      <c r="L145" s="46">
        <v>0</v>
      </c>
      <c r="M145" s="49" t="s">
        <v>67</v>
      </c>
      <c r="N145" s="54">
        <v>0</v>
      </c>
      <c r="O145" s="52" t="s">
        <v>68</v>
      </c>
      <c r="P145" s="48">
        <v>0</v>
      </c>
      <c r="Q145" s="46">
        <v>0</v>
      </c>
      <c r="R145" s="46" t="s">
        <v>67</v>
      </c>
      <c r="S145" s="52" t="s">
        <v>67</v>
      </c>
      <c r="T145" s="48">
        <v>0</v>
      </c>
      <c r="U145" s="48">
        <v>0</v>
      </c>
      <c r="V145" s="46">
        <v>0</v>
      </c>
      <c r="W145" s="46">
        <v>0</v>
      </c>
      <c r="X145" s="46">
        <v>0</v>
      </c>
      <c r="Y145" s="48">
        <v>0</v>
      </c>
      <c r="Z145" s="48">
        <v>0</v>
      </c>
      <c r="AA145" s="52">
        <v>0</v>
      </c>
      <c r="AB145" s="48">
        <v>0</v>
      </c>
      <c r="AC145" s="52">
        <v>0</v>
      </c>
      <c r="AD145" s="53" t="s">
        <v>68</v>
      </c>
    </row>
    <row r="146" spans="1:30" ht="30" customHeight="1" x14ac:dyDescent="0.25">
      <c r="A146" s="45" t="s">
        <v>60</v>
      </c>
      <c r="B146" s="45" t="s">
        <v>61</v>
      </c>
      <c r="C146" s="45" t="s">
        <v>62</v>
      </c>
      <c r="D146" s="46" t="s">
        <v>306</v>
      </c>
      <c r="E146" s="46" t="s">
        <v>307</v>
      </c>
      <c r="F146" s="46" t="s">
        <v>311</v>
      </c>
      <c r="G146" s="46" t="s">
        <v>312</v>
      </c>
      <c r="H146" s="106" t="s">
        <v>66</v>
      </c>
      <c r="I146" s="48">
        <v>0</v>
      </c>
      <c r="J146" s="49">
        <v>0</v>
      </c>
      <c r="K146" s="46">
        <v>0</v>
      </c>
      <c r="L146" s="46">
        <v>0</v>
      </c>
      <c r="M146" s="49" t="s">
        <v>67</v>
      </c>
      <c r="N146" s="51">
        <v>0</v>
      </c>
      <c r="O146" s="52" t="s">
        <v>68</v>
      </c>
      <c r="P146" s="48">
        <v>0</v>
      </c>
      <c r="Q146" s="46">
        <v>0</v>
      </c>
      <c r="R146" s="46" t="s">
        <v>67</v>
      </c>
      <c r="S146" s="52" t="s">
        <v>67</v>
      </c>
      <c r="T146" s="48">
        <v>0</v>
      </c>
      <c r="U146" s="48">
        <v>0</v>
      </c>
      <c r="V146" s="46">
        <v>0</v>
      </c>
      <c r="W146" s="46">
        <v>0</v>
      </c>
      <c r="X146" s="46">
        <v>0</v>
      </c>
      <c r="Y146" s="48">
        <v>0</v>
      </c>
      <c r="Z146" s="48">
        <v>0</v>
      </c>
      <c r="AA146" s="52">
        <v>0</v>
      </c>
      <c r="AB146" s="48">
        <v>0</v>
      </c>
      <c r="AC146" s="52">
        <v>0</v>
      </c>
      <c r="AD146" s="53" t="s">
        <v>68</v>
      </c>
    </row>
    <row r="147" spans="1:30" ht="30" customHeight="1" x14ac:dyDescent="0.25">
      <c r="A147" s="45" t="s">
        <v>60</v>
      </c>
      <c r="B147" s="45" t="s">
        <v>61</v>
      </c>
      <c r="C147" s="45" t="s">
        <v>62</v>
      </c>
      <c r="D147" s="46" t="s">
        <v>306</v>
      </c>
      <c r="E147" s="46" t="s">
        <v>307</v>
      </c>
      <c r="F147" s="46" t="s">
        <v>313</v>
      </c>
      <c r="G147" s="46" t="s">
        <v>307</v>
      </c>
      <c r="H147" s="106" t="s">
        <v>66</v>
      </c>
      <c r="I147" s="48">
        <v>0</v>
      </c>
      <c r="J147" s="49">
        <v>0</v>
      </c>
      <c r="K147" s="46">
        <v>0</v>
      </c>
      <c r="L147" s="46">
        <v>0</v>
      </c>
      <c r="M147" s="49" t="s">
        <v>67</v>
      </c>
      <c r="N147" s="54">
        <v>0</v>
      </c>
      <c r="O147" s="52" t="s">
        <v>68</v>
      </c>
      <c r="P147" s="48">
        <v>0</v>
      </c>
      <c r="Q147" s="46">
        <v>0</v>
      </c>
      <c r="R147" s="46" t="s">
        <v>67</v>
      </c>
      <c r="S147" s="52" t="s">
        <v>67</v>
      </c>
      <c r="T147" s="48">
        <v>0</v>
      </c>
      <c r="U147" s="48">
        <v>0</v>
      </c>
      <c r="V147" s="46">
        <v>0</v>
      </c>
      <c r="W147" s="46">
        <v>0</v>
      </c>
      <c r="X147" s="46">
        <v>0</v>
      </c>
      <c r="Y147" s="48">
        <v>0</v>
      </c>
      <c r="Z147" s="48">
        <v>0</v>
      </c>
      <c r="AA147" s="52">
        <v>0</v>
      </c>
      <c r="AB147" s="48">
        <v>0</v>
      </c>
      <c r="AC147" s="52">
        <v>0</v>
      </c>
      <c r="AD147" s="53" t="s">
        <v>68</v>
      </c>
    </row>
    <row r="148" spans="1:30" ht="30" customHeight="1" x14ac:dyDescent="0.25">
      <c r="A148" s="45" t="s">
        <v>60</v>
      </c>
      <c r="B148" s="45" t="s">
        <v>61</v>
      </c>
      <c r="C148" s="45" t="s">
        <v>62</v>
      </c>
      <c r="D148" s="46" t="s">
        <v>314</v>
      </c>
      <c r="E148" s="46" t="s">
        <v>302</v>
      </c>
      <c r="F148" s="46" t="s">
        <v>315</v>
      </c>
      <c r="G148" s="46" t="s">
        <v>316</v>
      </c>
      <c r="H148" s="106" t="s">
        <v>66</v>
      </c>
      <c r="I148" s="48">
        <v>0</v>
      </c>
      <c r="J148" s="49">
        <v>0</v>
      </c>
      <c r="K148" s="46">
        <v>0</v>
      </c>
      <c r="L148" s="46">
        <v>0</v>
      </c>
      <c r="M148" s="49" t="s">
        <v>67</v>
      </c>
      <c r="N148" s="51">
        <v>0</v>
      </c>
      <c r="O148" s="52" t="s">
        <v>68</v>
      </c>
      <c r="P148" s="48">
        <v>0</v>
      </c>
      <c r="Q148" s="46">
        <v>0</v>
      </c>
      <c r="R148" s="46" t="s">
        <v>67</v>
      </c>
      <c r="S148" s="52" t="s">
        <v>67</v>
      </c>
      <c r="T148" s="48">
        <v>0</v>
      </c>
      <c r="U148" s="48">
        <v>0</v>
      </c>
      <c r="V148" s="46">
        <v>0</v>
      </c>
      <c r="W148" s="46">
        <v>0</v>
      </c>
      <c r="X148" s="46">
        <v>0</v>
      </c>
      <c r="Y148" s="48">
        <v>0</v>
      </c>
      <c r="Z148" s="48">
        <v>0</v>
      </c>
      <c r="AA148" s="52">
        <v>0</v>
      </c>
      <c r="AB148" s="48">
        <v>0</v>
      </c>
      <c r="AC148" s="52">
        <v>0</v>
      </c>
      <c r="AD148" s="53" t="s">
        <v>68</v>
      </c>
    </row>
    <row r="149" spans="1:30" ht="30" customHeight="1" x14ac:dyDescent="0.25">
      <c r="A149" s="45" t="s">
        <v>60</v>
      </c>
      <c r="B149" s="45" t="s">
        <v>61</v>
      </c>
      <c r="C149" s="45" t="s">
        <v>62</v>
      </c>
      <c r="D149" s="46" t="s">
        <v>314</v>
      </c>
      <c r="E149" s="46" t="s">
        <v>302</v>
      </c>
      <c r="F149" s="46" t="s">
        <v>317</v>
      </c>
      <c r="G149" s="46" t="s">
        <v>318</v>
      </c>
      <c r="H149" s="106" t="s">
        <v>66</v>
      </c>
      <c r="I149" s="48">
        <v>0</v>
      </c>
      <c r="J149" s="49">
        <v>0</v>
      </c>
      <c r="K149" s="46">
        <v>0</v>
      </c>
      <c r="L149" s="46">
        <v>0</v>
      </c>
      <c r="M149" s="49" t="s">
        <v>67</v>
      </c>
      <c r="N149" s="54">
        <v>0</v>
      </c>
      <c r="O149" s="52" t="s">
        <v>68</v>
      </c>
      <c r="P149" s="48">
        <v>0</v>
      </c>
      <c r="Q149" s="46">
        <v>0</v>
      </c>
      <c r="R149" s="46" t="s">
        <v>67</v>
      </c>
      <c r="S149" s="52" t="s">
        <v>67</v>
      </c>
      <c r="T149" s="48">
        <v>0</v>
      </c>
      <c r="U149" s="48">
        <v>0</v>
      </c>
      <c r="V149" s="46">
        <v>0</v>
      </c>
      <c r="W149" s="46">
        <v>0</v>
      </c>
      <c r="X149" s="46">
        <v>0</v>
      </c>
      <c r="Y149" s="48">
        <v>0</v>
      </c>
      <c r="Z149" s="48">
        <v>0</v>
      </c>
      <c r="AA149" s="52">
        <v>0</v>
      </c>
      <c r="AB149" s="48">
        <v>0</v>
      </c>
      <c r="AC149" s="52">
        <v>0</v>
      </c>
      <c r="AD149" s="53" t="s">
        <v>68</v>
      </c>
    </row>
    <row r="150" spans="1:30" ht="30" customHeight="1" x14ac:dyDescent="0.25">
      <c r="A150" s="45" t="s">
        <v>60</v>
      </c>
      <c r="B150" s="45" t="s">
        <v>61</v>
      </c>
      <c r="C150" s="45" t="s">
        <v>62</v>
      </c>
      <c r="D150" s="46" t="s">
        <v>319</v>
      </c>
      <c r="E150" s="46" t="s">
        <v>320</v>
      </c>
      <c r="F150" s="46" t="s">
        <v>321</v>
      </c>
      <c r="G150" s="46" t="s">
        <v>322</v>
      </c>
      <c r="H150" s="106" t="s">
        <v>66</v>
      </c>
      <c r="I150" s="48">
        <v>0</v>
      </c>
      <c r="J150" s="49">
        <v>0</v>
      </c>
      <c r="K150" s="46">
        <v>0</v>
      </c>
      <c r="L150" s="46">
        <v>0</v>
      </c>
      <c r="M150" s="49" t="s">
        <v>67</v>
      </c>
      <c r="N150" s="51">
        <v>0</v>
      </c>
      <c r="O150" s="52" t="s">
        <v>68</v>
      </c>
      <c r="P150" s="48">
        <v>0</v>
      </c>
      <c r="Q150" s="46">
        <v>0</v>
      </c>
      <c r="R150" s="46" t="s">
        <v>67</v>
      </c>
      <c r="S150" s="52" t="s">
        <v>67</v>
      </c>
      <c r="T150" s="48">
        <v>0</v>
      </c>
      <c r="U150" s="48">
        <v>0</v>
      </c>
      <c r="V150" s="46">
        <v>0</v>
      </c>
      <c r="W150" s="46">
        <v>0</v>
      </c>
      <c r="X150" s="46">
        <v>0</v>
      </c>
      <c r="Y150" s="48">
        <v>0</v>
      </c>
      <c r="Z150" s="48">
        <v>0</v>
      </c>
      <c r="AA150" s="52">
        <v>0</v>
      </c>
      <c r="AB150" s="48">
        <v>0</v>
      </c>
      <c r="AC150" s="52">
        <v>0</v>
      </c>
      <c r="AD150" s="53" t="s">
        <v>68</v>
      </c>
    </row>
    <row r="151" spans="1:30" ht="30" customHeight="1" x14ac:dyDescent="0.25">
      <c r="A151" s="45" t="s">
        <v>60</v>
      </c>
      <c r="B151" s="45" t="s">
        <v>61</v>
      </c>
      <c r="C151" s="45" t="s">
        <v>62</v>
      </c>
      <c r="D151" s="46" t="s">
        <v>323</v>
      </c>
      <c r="E151" s="46" t="s">
        <v>324</v>
      </c>
      <c r="F151" s="46" t="s">
        <v>325</v>
      </c>
      <c r="G151" s="46" t="s">
        <v>324</v>
      </c>
      <c r="H151" s="106" t="s">
        <v>66</v>
      </c>
      <c r="I151" s="48">
        <v>0</v>
      </c>
      <c r="J151" s="49">
        <v>0</v>
      </c>
      <c r="K151" s="46">
        <v>0</v>
      </c>
      <c r="L151" s="46">
        <v>0</v>
      </c>
      <c r="M151" s="49" t="s">
        <v>67</v>
      </c>
      <c r="N151" s="54">
        <v>0</v>
      </c>
      <c r="O151" s="52" t="s">
        <v>68</v>
      </c>
      <c r="P151" s="48">
        <v>0</v>
      </c>
      <c r="Q151" s="46">
        <v>0</v>
      </c>
      <c r="R151" s="46" t="s">
        <v>67</v>
      </c>
      <c r="S151" s="52" t="s">
        <v>67</v>
      </c>
      <c r="T151" s="48">
        <v>0</v>
      </c>
      <c r="U151" s="48">
        <v>0</v>
      </c>
      <c r="V151" s="46">
        <v>0</v>
      </c>
      <c r="W151" s="46">
        <v>0</v>
      </c>
      <c r="X151" s="46">
        <v>0</v>
      </c>
      <c r="Y151" s="48">
        <v>0</v>
      </c>
      <c r="Z151" s="48">
        <v>0</v>
      </c>
      <c r="AA151" s="52">
        <v>0</v>
      </c>
      <c r="AB151" s="48">
        <v>0</v>
      </c>
      <c r="AC151" s="52">
        <v>0</v>
      </c>
      <c r="AD151" s="53" t="s">
        <v>68</v>
      </c>
    </row>
    <row r="152" spans="1:30" ht="30" customHeight="1" x14ac:dyDescent="0.25">
      <c r="A152" s="45" t="s">
        <v>60</v>
      </c>
      <c r="B152" s="45" t="s">
        <v>61</v>
      </c>
      <c r="C152" s="45" t="s">
        <v>62</v>
      </c>
      <c r="D152" s="46" t="s">
        <v>323</v>
      </c>
      <c r="E152" s="46" t="s">
        <v>324</v>
      </c>
      <c r="F152" s="46" t="s">
        <v>326</v>
      </c>
      <c r="G152" s="46" t="s">
        <v>324</v>
      </c>
      <c r="H152" s="106" t="s">
        <v>66</v>
      </c>
      <c r="I152" s="48">
        <v>0</v>
      </c>
      <c r="J152" s="49">
        <v>0</v>
      </c>
      <c r="K152" s="46">
        <v>0</v>
      </c>
      <c r="L152" s="46">
        <v>0</v>
      </c>
      <c r="M152" s="49" t="s">
        <v>67</v>
      </c>
      <c r="N152" s="51">
        <v>0</v>
      </c>
      <c r="O152" s="52" t="s">
        <v>68</v>
      </c>
      <c r="P152" s="48">
        <v>0</v>
      </c>
      <c r="Q152" s="46">
        <v>0</v>
      </c>
      <c r="R152" s="46" t="s">
        <v>67</v>
      </c>
      <c r="S152" s="52" t="s">
        <v>67</v>
      </c>
      <c r="T152" s="48">
        <v>0</v>
      </c>
      <c r="U152" s="48">
        <v>0</v>
      </c>
      <c r="V152" s="46">
        <v>0</v>
      </c>
      <c r="W152" s="46">
        <v>0</v>
      </c>
      <c r="X152" s="46">
        <v>0</v>
      </c>
      <c r="Y152" s="48">
        <v>0</v>
      </c>
      <c r="Z152" s="48">
        <v>0</v>
      </c>
      <c r="AA152" s="52">
        <v>0</v>
      </c>
      <c r="AB152" s="48">
        <v>0</v>
      </c>
      <c r="AC152" s="52">
        <v>0</v>
      </c>
      <c r="AD152" s="53" t="s">
        <v>68</v>
      </c>
    </row>
    <row r="153" spans="1:30" ht="30" customHeight="1" x14ac:dyDescent="0.25">
      <c r="A153" s="45" t="s">
        <v>60</v>
      </c>
      <c r="B153" s="45" t="s">
        <v>61</v>
      </c>
      <c r="C153" s="45" t="s">
        <v>62</v>
      </c>
      <c r="D153" s="46" t="s">
        <v>327</v>
      </c>
      <c r="E153" s="46" t="s">
        <v>70</v>
      </c>
      <c r="F153" s="46" t="s">
        <v>328</v>
      </c>
      <c r="G153" s="46" t="s">
        <v>70</v>
      </c>
      <c r="H153" s="106" t="s">
        <v>66</v>
      </c>
      <c r="I153" s="48">
        <v>0</v>
      </c>
      <c r="J153" s="49">
        <v>0</v>
      </c>
      <c r="K153" s="46">
        <v>0</v>
      </c>
      <c r="L153" s="46">
        <v>0</v>
      </c>
      <c r="M153" s="49" t="s">
        <v>67</v>
      </c>
      <c r="N153" s="54">
        <v>0</v>
      </c>
      <c r="O153" s="52" t="s">
        <v>68</v>
      </c>
      <c r="P153" s="48">
        <v>0</v>
      </c>
      <c r="Q153" s="46">
        <v>0</v>
      </c>
      <c r="R153" s="46" t="s">
        <v>67</v>
      </c>
      <c r="S153" s="52" t="s">
        <v>67</v>
      </c>
      <c r="T153" s="48">
        <v>0</v>
      </c>
      <c r="U153" s="48">
        <v>0</v>
      </c>
      <c r="V153" s="46">
        <v>0</v>
      </c>
      <c r="W153" s="46">
        <v>0</v>
      </c>
      <c r="X153" s="46">
        <v>0</v>
      </c>
      <c r="Y153" s="48">
        <v>0</v>
      </c>
      <c r="Z153" s="48">
        <v>0</v>
      </c>
      <c r="AA153" s="52">
        <v>0</v>
      </c>
      <c r="AB153" s="48">
        <v>0</v>
      </c>
      <c r="AC153" s="52">
        <v>0</v>
      </c>
      <c r="AD153" s="53" t="s">
        <v>68</v>
      </c>
    </row>
    <row r="154" spans="1:30" ht="30" customHeight="1" x14ac:dyDescent="0.25">
      <c r="A154" s="45" t="s">
        <v>60</v>
      </c>
      <c r="B154" s="45" t="s">
        <v>61</v>
      </c>
      <c r="C154" s="45" t="s">
        <v>62</v>
      </c>
      <c r="D154" s="46" t="s">
        <v>327</v>
      </c>
      <c r="E154" s="46" t="s">
        <v>70</v>
      </c>
      <c r="F154" s="46" t="s">
        <v>329</v>
      </c>
      <c r="G154" s="46" t="s">
        <v>70</v>
      </c>
      <c r="H154" s="106" t="s">
        <v>66</v>
      </c>
      <c r="I154" s="48">
        <v>0</v>
      </c>
      <c r="J154" s="49">
        <v>0</v>
      </c>
      <c r="K154" s="46">
        <v>0</v>
      </c>
      <c r="L154" s="46">
        <v>0</v>
      </c>
      <c r="M154" s="49" t="s">
        <v>67</v>
      </c>
      <c r="N154" s="51">
        <v>0</v>
      </c>
      <c r="O154" s="52" t="s">
        <v>68</v>
      </c>
      <c r="P154" s="48">
        <v>0</v>
      </c>
      <c r="Q154" s="46">
        <v>0</v>
      </c>
      <c r="R154" s="46" t="s">
        <v>67</v>
      </c>
      <c r="S154" s="52" t="s">
        <v>67</v>
      </c>
      <c r="T154" s="48">
        <v>0</v>
      </c>
      <c r="U154" s="48">
        <v>0</v>
      </c>
      <c r="V154" s="46">
        <v>0</v>
      </c>
      <c r="W154" s="46">
        <v>0</v>
      </c>
      <c r="X154" s="46">
        <v>0</v>
      </c>
      <c r="Y154" s="48">
        <v>0</v>
      </c>
      <c r="Z154" s="48">
        <v>0</v>
      </c>
      <c r="AA154" s="52">
        <v>0</v>
      </c>
      <c r="AB154" s="48">
        <v>0</v>
      </c>
      <c r="AC154" s="52">
        <v>0</v>
      </c>
      <c r="AD154" s="53" t="s">
        <v>68</v>
      </c>
    </row>
    <row r="155" spans="1:30" ht="30" customHeight="1" x14ac:dyDescent="0.25">
      <c r="A155" s="45" t="s">
        <v>60</v>
      </c>
      <c r="B155" s="45" t="s">
        <v>61</v>
      </c>
      <c r="C155" s="45" t="s">
        <v>62</v>
      </c>
      <c r="D155" s="46" t="s">
        <v>327</v>
      </c>
      <c r="E155" s="46" t="s">
        <v>70</v>
      </c>
      <c r="F155" s="46" t="s">
        <v>330</v>
      </c>
      <c r="G155" s="46" t="s">
        <v>70</v>
      </c>
      <c r="H155" s="106" t="s">
        <v>66</v>
      </c>
      <c r="I155" s="48">
        <v>0</v>
      </c>
      <c r="J155" s="49">
        <v>0</v>
      </c>
      <c r="K155" s="46">
        <v>0</v>
      </c>
      <c r="L155" s="46">
        <v>0</v>
      </c>
      <c r="M155" s="49" t="s">
        <v>67</v>
      </c>
      <c r="N155" s="54">
        <v>0</v>
      </c>
      <c r="O155" s="52" t="s">
        <v>68</v>
      </c>
      <c r="P155" s="48">
        <v>0</v>
      </c>
      <c r="Q155" s="46">
        <v>0</v>
      </c>
      <c r="R155" s="46" t="s">
        <v>67</v>
      </c>
      <c r="S155" s="52" t="s">
        <v>67</v>
      </c>
      <c r="T155" s="48">
        <v>0</v>
      </c>
      <c r="U155" s="48">
        <v>0</v>
      </c>
      <c r="V155" s="46">
        <v>0</v>
      </c>
      <c r="W155" s="46">
        <v>0</v>
      </c>
      <c r="X155" s="46">
        <v>0</v>
      </c>
      <c r="Y155" s="48">
        <v>0</v>
      </c>
      <c r="Z155" s="48">
        <v>0</v>
      </c>
      <c r="AA155" s="52">
        <v>0</v>
      </c>
      <c r="AB155" s="48">
        <v>0</v>
      </c>
      <c r="AC155" s="52">
        <v>0</v>
      </c>
      <c r="AD155" s="53" t="s">
        <v>68</v>
      </c>
    </row>
    <row r="156" spans="1:30" ht="30" customHeight="1" x14ac:dyDescent="0.25">
      <c r="A156" s="45" t="s">
        <v>60</v>
      </c>
      <c r="B156" s="45" t="s">
        <v>61</v>
      </c>
      <c r="C156" s="45" t="s">
        <v>62</v>
      </c>
      <c r="D156" s="46" t="s">
        <v>327</v>
      </c>
      <c r="E156" s="46" t="s">
        <v>70</v>
      </c>
      <c r="F156" s="46" t="s">
        <v>331</v>
      </c>
      <c r="G156" s="46" t="s">
        <v>332</v>
      </c>
      <c r="H156" s="106" t="s">
        <v>66</v>
      </c>
      <c r="I156" s="48">
        <v>0</v>
      </c>
      <c r="J156" s="49">
        <v>0</v>
      </c>
      <c r="K156" s="46">
        <v>0</v>
      </c>
      <c r="L156" s="46">
        <v>0</v>
      </c>
      <c r="M156" s="49" t="s">
        <v>67</v>
      </c>
      <c r="N156" s="51">
        <v>0</v>
      </c>
      <c r="O156" s="52" t="s">
        <v>68</v>
      </c>
      <c r="P156" s="48">
        <v>0</v>
      </c>
      <c r="Q156" s="46">
        <v>0</v>
      </c>
      <c r="R156" s="46" t="s">
        <v>67</v>
      </c>
      <c r="S156" s="52" t="s">
        <v>67</v>
      </c>
      <c r="T156" s="48">
        <v>0</v>
      </c>
      <c r="U156" s="48">
        <v>0</v>
      </c>
      <c r="V156" s="46">
        <v>0</v>
      </c>
      <c r="W156" s="46">
        <v>0</v>
      </c>
      <c r="X156" s="46">
        <v>0</v>
      </c>
      <c r="Y156" s="48">
        <v>0</v>
      </c>
      <c r="Z156" s="48">
        <v>0</v>
      </c>
      <c r="AA156" s="52">
        <v>0</v>
      </c>
      <c r="AB156" s="48">
        <v>0</v>
      </c>
      <c r="AC156" s="52">
        <v>0</v>
      </c>
      <c r="AD156" s="53" t="s">
        <v>68</v>
      </c>
    </row>
    <row r="157" spans="1:30" ht="30" customHeight="1" x14ac:dyDescent="0.25">
      <c r="A157" s="45" t="s">
        <v>60</v>
      </c>
      <c r="B157" s="45" t="s">
        <v>61</v>
      </c>
      <c r="C157" s="45" t="s">
        <v>62</v>
      </c>
      <c r="D157" s="46" t="s">
        <v>327</v>
      </c>
      <c r="E157" s="46" t="s">
        <v>70</v>
      </c>
      <c r="F157" s="46" t="s">
        <v>333</v>
      </c>
      <c r="G157" s="46" t="s">
        <v>70</v>
      </c>
      <c r="H157" s="106" t="s">
        <v>66</v>
      </c>
      <c r="I157" s="48">
        <v>0</v>
      </c>
      <c r="J157" s="49">
        <v>0</v>
      </c>
      <c r="K157" s="46">
        <v>0</v>
      </c>
      <c r="L157" s="46">
        <v>0</v>
      </c>
      <c r="M157" s="49" t="s">
        <v>67</v>
      </c>
      <c r="N157" s="54">
        <v>0</v>
      </c>
      <c r="O157" s="52" t="s">
        <v>68</v>
      </c>
      <c r="P157" s="48">
        <v>0</v>
      </c>
      <c r="Q157" s="46">
        <v>0</v>
      </c>
      <c r="R157" s="46" t="s">
        <v>67</v>
      </c>
      <c r="S157" s="52" t="s">
        <v>67</v>
      </c>
      <c r="T157" s="48">
        <v>0</v>
      </c>
      <c r="U157" s="48">
        <v>0</v>
      </c>
      <c r="V157" s="46">
        <v>0</v>
      </c>
      <c r="W157" s="46">
        <v>0</v>
      </c>
      <c r="X157" s="46">
        <v>0</v>
      </c>
      <c r="Y157" s="48">
        <v>0</v>
      </c>
      <c r="Z157" s="48">
        <v>0</v>
      </c>
      <c r="AA157" s="52">
        <v>0</v>
      </c>
      <c r="AB157" s="48">
        <v>0</v>
      </c>
      <c r="AC157" s="52">
        <v>0</v>
      </c>
      <c r="AD157" s="53" t="s">
        <v>68</v>
      </c>
    </row>
    <row r="158" spans="1:30" ht="30" customHeight="1" x14ac:dyDescent="0.25">
      <c r="A158" s="45" t="s">
        <v>60</v>
      </c>
      <c r="B158" s="45" t="s">
        <v>61</v>
      </c>
      <c r="C158" s="45" t="s">
        <v>62</v>
      </c>
      <c r="D158" s="46" t="s">
        <v>327</v>
      </c>
      <c r="E158" s="46" t="s">
        <v>70</v>
      </c>
      <c r="F158" s="46" t="s">
        <v>334</v>
      </c>
      <c r="G158" s="46" t="s">
        <v>70</v>
      </c>
      <c r="H158" s="106" t="s">
        <v>66</v>
      </c>
      <c r="I158" s="48">
        <v>0</v>
      </c>
      <c r="J158" s="49">
        <v>0</v>
      </c>
      <c r="K158" s="46">
        <v>0</v>
      </c>
      <c r="L158" s="46">
        <v>0</v>
      </c>
      <c r="M158" s="49" t="s">
        <v>67</v>
      </c>
      <c r="N158" s="51">
        <v>0</v>
      </c>
      <c r="O158" s="52" t="s">
        <v>68</v>
      </c>
      <c r="P158" s="48">
        <v>0</v>
      </c>
      <c r="Q158" s="46">
        <v>0</v>
      </c>
      <c r="R158" s="46" t="s">
        <v>67</v>
      </c>
      <c r="S158" s="52" t="s">
        <v>67</v>
      </c>
      <c r="T158" s="48">
        <v>0</v>
      </c>
      <c r="U158" s="48">
        <v>0</v>
      </c>
      <c r="V158" s="46">
        <v>0</v>
      </c>
      <c r="W158" s="46">
        <v>0</v>
      </c>
      <c r="X158" s="46">
        <v>0</v>
      </c>
      <c r="Y158" s="48">
        <v>0</v>
      </c>
      <c r="Z158" s="48">
        <v>0</v>
      </c>
      <c r="AA158" s="52">
        <v>0</v>
      </c>
      <c r="AB158" s="48">
        <v>0</v>
      </c>
      <c r="AC158" s="52">
        <v>0</v>
      </c>
      <c r="AD158" s="53" t="s">
        <v>68</v>
      </c>
    </row>
    <row r="159" spans="1:30" ht="30" customHeight="1" x14ac:dyDescent="0.25">
      <c r="A159" s="45" t="s">
        <v>60</v>
      </c>
      <c r="B159" s="45" t="s">
        <v>61</v>
      </c>
      <c r="C159" s="45" t="s">
        <v>62</v>
      </c>
      <c r="D159" s="46" t="s">
        <v>327</v>
      </c>
      <c r="E159" s="46" t="s">
        <v>70</v>
      </c>
      <c r="F159" s="46" t="s">
        <v>335</v>
      </c>
      <c r="G159" s="46" t="s">
        <v>70</v>
      </c>
      <c r="H159" s="106" t="s">
        <v>66</v>
      </c>
      <c r="I159" s="48">
        <v>0</v>
      </c>
      <c r="J159" s="49">
        <v>0</v>
      </c>
      <c r="K159" s="46">
        <v>0</v>
      </c>
      <c r="L159" s="46">
        <v>0</v>
      </c>
      <c r="M159" s="49" t="s">
        <v>67</v>
      </c>
      <c r="N159" s="54">
        <v>0</v>
      </c>
      <c r="O159" s="52" t="s">
        <v>68</v>
      </c>
      <c r="P159" s="48">
        <v>0</v>
      </c>
      <c r="Q159" s="46">
        <v>0</v>
      </c>
      <c r="R159" s="46" t="s">
        <v>67</v>
      </c>
      <c r="S159" s="52" t="s">
        <v>67</v>
      </c>
      <c r="T159" s="48">
        <v>0</v>
      </c>
      <c r="U159" s="48">
        <v>0</v>
      </c>
      <c r="V159" s="46">
        <v>0</v>
      </c>
      <c r="W159" s="46">
        <v>0</v>
      </c>
      <c r="X159" s="46">
        <v>0</v>
      </c>
      <c r="Y159" s="48">
        <v>0</v>
      </c>
      <c r="Z159" s="48">
        <v>0</v>
      </c>
      <c r="AA159" s="52">
        <v>0</v>
      </c>
      <c r="AB159" s="48">
        <v>0</v>
      </c>
      <c r="AC159" s="52">
        <v>0</v>
      </c>
      <c r="AD159" s="53" t="s">
        <v>68</v>
      </c>
    </row>
    <row r="160" spans="1:30" ht="30" customHeight="1" x14ac:dyDescent="0.25">
      <c r="A160" s="45" t="s">
        <v>60</v>
      </c>
      <c r="B160" s="45" t="s">
        <v>61</v>
      </c>
      <c r="C160" s="45" t="s">
        <v>62</v>
      </c>
      <c r="D160" s="46" t="s">
        <v>327</v>
      </c>
      <c r="E160" s="46" t="s">
        <v>70</v>
      </c>
      <c r="F160" s="46" t="s">
        <v>336</v>
      </c>
      <c r="G160" s="46" t="s">
        <v>70</v>
      </c>
      <c r="H160" s="106" t="s">
        <v>66</v>
      </c>
      <c r="I160" s="48">
        <v>0</v>
      </c>
      <c r="J160" s="49">
        <v>0</v>
      </c>
      <c r="K160" s="46">
        <v>0</v>
      </c>
      <c r="L160" s="46">
        <v>0</v>
      </c>
      <c r="M160" s="49" t="s">
        <v>67</v>
      </c>
      <c r="N160" s="51">
        <v>0</v>
      </c>
      <c r="O160" s="52" t="s">
        <v>68</v>
      </c>
      <c r="P160" s="48">
        <v>0</v>
      </c>
      <c r="Q160" s="46">
        <v>0</v>
      </c>
      <c r="R160" s="46" t="s">
        <v>67</v>
      </c>
      <c r="S160" s="52" t="s">
        <v>67</v>
      </c>
      <c r="T160" s="48">
        <v>0</v>
      </c>
      <c r="U160" s="48">
        <v>0</v>
      </c>
      <c r="V160" s="46">
        <v>0</v>
      </c>
      <c r="W160" s="46">
        <v>0</v>
      </c>
      <c r="X160" s="46">
        <v>0</v>
      </c>
      <c r="Y160" s="48">
        <v>0</v>
      </c>
      <c r="Z160" s="48">
        <v>0</v>
      </c>
      <c r="AA160" s="52">
        <v>0</v>
      </c>
      <c r="AB160" s="48">
        <v>0</v>
      </c>
      <c r="AC160" s="52">
        <v>0</v>
      </c>
      <c r="AD160" s="53" t="s">
        <v>68</v>
      </c>
    </row>
    <row r="161" spans="1:30" ht="30" customHeight="1" x14ac:dyDescent="0.25">
      <c r="A161" s="45" t="s">
        <v>60</v>
      </c>
      <c r="B161" s="45" t="s">
        <v>61</v>
      </c>
      <c r="C161" s="45" t="s">
        <v>62</v>
      </c>
      <c r="D161" s="46" t="s">
        <v>327</v>
      </c>
      <c r="E161" s="46" t="s">
        <v>70</v>
      </c>
      <c r="F161" s="46" t="s">
        <v>337</v>
      </c>
      <c r="G161" s="46" t="s">
        <v>70</v>
      </c>
      <c r="H161" s="106" t="s">
        <v>66</v>
      </c>
      <c r="I161" s="48">
        <v>0</v>
      </c>
      <c r="J161" s="49">
        <v>0</v>
      </c>
      <c r="K161" s="46">
        <v>0</v>
      </c>
      <c r="L161" s="46">
        <v>0</v>
      </c>
      <c r="M161" s="49" t="s">
        <v>67</v>
      </c>
      <c r="N161" s="54">
        <v>0</v>
      </c>
      <c r="O161" s="52" t="s">
        <v>68</v>
      </c>
      <c r="P161" s="48">
        <v>0</v>
      </c>
      <c r="Q161" s="46">
        <v>0</v>
      </c>
      <c r="R161" s="46" t="s">
        <v>67</v>
      </c>
      <c r="S161" s="52" t="s">
        <v>67</v>
      </c>
      <c r="T161" s="48">
        <v>0</v>
      </c>
      <c r="U161" s="48">
        <v>0</v>
      </c>
      <c r="V161" s="46">
        <v>0</v>
      </c>
      <c r="W161" s="46">
        <v>0</v>
      </c>
      <c r="X161" s="46">
        <v>0</v>
      </c>
      <c r="Y161" s="48">
        <v>0</v>
      </c>
      <c r="Z161" s="48">
        <v>0</v>
      </c>
      <c r="AA161" s="52">
        <v>0</v>
      </c>
      <c r="AB161" s="48">
        <v>0</v>
      </c>
      <c r="AC161" s="52">
        <v>0</v>
      </c>
      <c r="AD161" s="53" t="s">
        <v>68</v>
      </c>
    </row>
    <row r="162" spans="1:30" ht="30" customHeight="1" x14ac:dyDescent="0.25">
      <c r="A162" s="45" t="s">
        <v>60</v>
      </c>
      <c r="B162" s="45" t="s">
        <v>61</v>
      </c>
      <c r="C162" s="45" t="s">
        <v>62</v>
      </c>
      <c r="D162" s="46" t="s">
        <v>327</v>
      </c>
      <c r="E162" s="46" t="s">
        <v>70</v>
      </c>
      <c r="F162" s="46" t="s">
        <v>338</v>
      </c>
      <c r="G162" s="46" t="s">
        <v>332</v>
      </c>
      <c r="H162" s="106" t="s">
        <v>66</v>
      </c>
      <c r="I162" s="48">
        <v>0</v>
      </c>
      <c r="J162" s="49">
        <v>0</v>
      </c>
      <c r="K162" s="46">
        <v>0</v>
      </c>
      <c r="L162" s="46">
        <v>0</v>
      </c>
      <c r="M162" s="49" t="s">
        <v>67</v>
      </c>
      <c r="N162" s="51">
        <v>0</v>
      </c>
      <c r="O162" s="52" t="s">
        <v>68</v>
      </c>
      <c r="P162" s="48">
        <v>0</v>
      </c>
      <c r="Q162" s="46">
        <v>0</v>
      </c>
      <c r="R162" s="46" t="s">
        <v>67</v>
      </c>
      <c r="S162" s="52" t="s">
        <v>67</v>
      </c>
      <c r="T162" s="48">
        <v>0</v>
      </c>
      <c r="U162" s="48">
        <v>0</v>
      </c>
      <c r="V162" s="46">
        <v>0</v>
      </c>
      <c r="W162" s="46">
        <v>0</v>
      </c>
      <c r="X162" s="46">
        <v>0</v>
      </c>
      <c r="Y162" s="48">
        <v>0</v>
      </c>
      <c r="Z162" s="48">
        <v>0</v>
      </c>
      <c r="AA162" s="52">
        <v>0</v>
      </c>
      <c r="AB162" s="48">
        <v>0</v>
      </c>
      <c r="AC162" s="52">
        <v>0</v>
      </c>
      <c r="AD162" s="53" t="s">
        <v>68</v>
      </c>
    </row>
    <row r="163" spans="1:30" ht="30" customHeight="1" x14ac:dyDescent="0.25">
      <c r="A163" s="45" t="s">
        <v>60</v>
      </c>
      <c r="B163" s="45" t="s">
        <v>61</v>
      </c>
      <c r="C163" s="45" t="s">
        <v>62</v>
      </c>
      <c r="D163" s="46" t="s">
        <v>327</v>
      </c>
      <c r="E163" s="46" t="s">
        <v>70</v>
      </c>
      <c r="F163" s="46" t="s">
        <v>339</v>
      </c>
      <c r="G163" s="46" t="s">
        <v>70</v>
      </c>
      <c r="H163" s="106" t="s">
        <v>66</v>
      </c>
      <c r="I163" s="48">
        <v>0</v>
      </c>
      <c r="J163" s="49">
        <v>0</v>
      </c>
      <c r="K163" s="46">
        <v>0</v>
      </c>
      <c r="L163" s="46">
        <v>0</v>
      </c>
      <c r="M163" s="49" t="s">
        <v>67</v>
      </c>
      <c r="N163" s="54">
        <v>0</v>
      </c>
      <c r="O163" s="52" t="s">
        <v>68</v>
      </c>
      <c r="P163" s="48">
        <v>0</v>
      </c>
      <c r="Q163" s="46">
        <v>0</v>
      </c>
      <c r="R163" s="46" t="s">
        <v>67</v>
      </c>
      <c r="S163" s="52" t="s">
        <v>67</v>
      </c>
      <c r="T163" s="48">
        <v>0</v>
      </c>
      <c r="U163" s="48">
        <v>0</v>
      </c>
      <c r="V163" s="46">
        <v>0</v>
      </c>
      <c r="W163" s="46">
        <v>0</v>
      </c>
      <c r="X163" s="46">
        <v>0</v>
      </c>
      <c r="Y163" s="48">
        <v>0</v>
      </c>
      <c r="Z163" s="48">
        <v>0</v>
      </c>
      <c r="AA163" s="52">
        <v>0</v>
      </c>
      <c r="AB163" s="48">
        <v>0</v>
      </c>
      <c r="AC163" s="52">
        <v>0</v>
      </c>
      <c r="AD163" s="53" t="s">
        <v>68</v>
      </c>
    </row>
    <row r="164" spans="1:30" ht="30" customHeight="1" x14ac:dyDescent="0.25">
      <c r="A164" s="45" t="s">
        <v>60</v>
      </c>
      <c r="B164" s="45" t="s">
        <v>61</v>
      </c>
      <c r="C164" s="45" t="s">
        <v>62</v>
      </c>
      <c r="D164" s="46" t="s">
        <v>340</v>
      </c>
      <c r="E164" s="46" t="s">
        <v>70</v>
      </c>
      <c r="F164" s="46" t="s">
        <v>341</v>
      </c>
      <c r="G164" s="46" t="s">
        <v>342</v>
      </c>
      <c r="H164" s="106" t="s">
        <v>66</v>
      </c>
      <c r="I164" s="48">
        <v>0</v>
      </c>
      <c r="J164" s="49">
        <v>0</v>
      </c>
      <c r="K164" s="46">
        <v>0</v>
      </c>
      <c r="L164" s="46">
        <v>0</v>
      </c>
      <c r="M164" s="49" t="s">
        <v>67</v>
      </c>
      <c r="N164" s="51">
        <v>0</v>
      </c>
      <c r="O164" s="52" t="s">
        <v>68</v>
      </c>
      <c r="P164" s="48">
        <v>0</v>
      </c>
      <c r="Q164" s="46">
        <v>0</v>
      </c>
      <c r="R164" s="46" t="s">
        <v>67</v>
      </c>
      <c r="S164" s="52" t="s">
        <v>67</v>
      </c>
      <c r="T164" s="48">
        <v>0</v>
      </c>
      <c r="U164" s="48">
        <v>0</v>
      </c>
      <c r="V164" s="46">
        <v>0</v>
      </c>
      <c r="W164" s="46">
        <v>0</v>
      </c>
      <c r="X164" s="46">
        <v>0</v>
      </c>
      <c r="Y164" s="48">
        <v>0</v>
      </c>
      <c r="Z164" s="48">
        <v>0</v>
      </c>
      <c r="AA164" s="52">
        <v>0</v>
      </c>
      <c r="AB164" s="48">
        <v>0</v>
      </c>
      <c r="AC164" s="52">
        <v>0</v>
      </c>
      <c r="AD164" s="53" t="s">
        <v>68</v>
      </c>
    </row>
    <row r="165" spans="1:30" ht="30" customHeight="1" x14ac:dyDescent="0.25">
      <c r="A165" s="45" t="s">
        <v>60</v>
      </c>
      <c r="B165" s="45" t="s">
        <v>61</v>
      </c>
      <c r="C165" s="45" t="s">
        <v>62</v>
      </c>
      <c r="D165" s="46" t="s">
        <v>340</v>
      </c>
      <c r="E165" s="46" t="s">
        <v>70</v>
      </c>
      <c r="F165" s="46" t="s">
        <v>343</v>
      </c>
      <c r="G165" s="46" t="s">
        <v>70</v>
      </c>
      <c r="H165" s="106" t="s">
        <v>66</v>
      </c>
      <c r="I165" s="48">
        <v>0</v>
      </c>
      <c r="J165" s="49">
        <v>0</v>
      </c>
      <c r="K165" s="46">
        <v>0</v>
      </c>
      <c r="L165" s="46">
        <v>0</v>
      </c>
      <c r="M165" s="49" t="s">
        <v>67</v>
      </c>
      <c r="N165" s="54">
        <v>0</v>
      </c>
      <c r="O165" s="52" t="s">
        <v>68</v>
      </c>
      <c r="P165" s="48">
        <v>0</v>
      </c>
      <c r="Q165" s="46">
        <v>0</v>
      </c>
      <c r="R165" s="46" t="s">
        <v>67</v>
      </c>
      <c r="S165" s="52" t="s">
        <v>67</v>
      </c>
      <c r="T165" s="48">
        <v>0</v>
      </c>
      <c r="U165" s="48">
        <v>0</v>
      </c>
      <c r="V165" s="46">
        <v>0</v>
      </c>
      <c r="W165" s="46">
        <v>0</v>
      </c>
      <c r="X165" s="46">
        <v>0</v>
      </c>
      <c r="Y165" s="48">
        <v>0</v>
      </c>
      <c r="Z165" s="48">
        <v>0</v>
      </c>
      <c r="AA165" s="52">
        <v>0</v>
      </c>
      <c r="AB165" s="48">
        <v>0</v>
      </c>
      <c r="AC165" s="52">
        <v>0</v>
      </c>
      <c r="AD165" s="53" t="s">
        <v>68</v>
      </c>
    </row>
    <row r="166" spans="1:30" ht="30" customHeight="1" x14ac:dyDescent="0.25">
      <c r="A166" s="45" t="s">
        <v>60</v>
      </c>
      <c r="B166" s="45" t="s">
        <v>61</v>
      </c>
      <c r="C166" s="45" t="s">
        <v>62</v>
      </c>
      <c r="D166" s="46" t="s">
        <v>344</v>
      </c>
      <c r="E166" s="46" t="s">
        <v>70</v>
      </c>
      <c r="F166" s="46" t="s">
        <v>345</v>
      </c>
      <c r="G166" s="46" t="s">
        <v>70</v>
      </c>
      <c r="H166" s="106" t="s">
        <v>66</v>
      </c>
      <c r="I166" s="48">
        <v>0</v>
      </c>
      <c r="J166" s="49">
        <v>0</v>
      </c>
      <c r="K166" s="46">
        <v>0</v>
      </c>
      <c r="L166" s="46">
        <v>0</v>
      </c>
      <c r="M166" s="49" t="s">
        <v>67</v>
      </c>
      <c r="N166" s="51">
        <v>0</v>
      </c>
      <c r="O166" s="52" t="s">
        <v>68</v>
      </c>
      <c r="P166" s="48">
        <v>0</v>
      </c>
      <c r="Q166" s="46">
        <v>0</v>
      </c>
      <c r="R166" s="46" t="s">
        <v>67</v>
      </c>
      <c r="S166" s="52" t="s">
        <v>67</v>
      </c>
      <c r="T166" s="48">
        <v>0</v>
      </c>
      <c r="U166" s="48">
        <v>0</v>
      </c>
      <c r="V166" s="46">
        <v>0</v>
      </c>
      <c r="W166" s="46">
        <v>0</v>
      </c>
      <c r="X166" s="46">
        <v>0</v>
      </c>
      <c r="Y166" s="48">
        <v>0</v>
      </c>
      <c r="Z166" s="48">
        <v>0</v>
      </c>
      <c r="AA166" s="52">
        <v>0</v>
      </c>
      <c r="AB166" s="48">
        <v>0</v>
      </c>
      <c r="AC166" s="52">
        <v>0</v>
      </c>
      <c r="AD166" s="53" t="s">
        <v>68</v>
      </c>
    </row>
    <row r="167" spans="1:30" ht="30" customHeight="1" x14ac:dyDescent="0.25">
      <c r="A167" s="45" t="s">
        <v>60</v>
      </c>
      <c r="B167" s="45" t="s">
        <v>61</v>
      </c>
      <c r="C167" s="45" t="s">
        <v>62</v>
      </c>
      <c r="D167" s="46" t="s">
        <v>344</v>
      </c>
      <c r="E167" s="46" t="s">
        <v>70</v>
      </c>
      <c r="F167" s="46" t="s">
        <v>346</v>
      </c>
      <c r="G167" s="46" t="s">
        <v>70</v>
      </c>
      <c r="H167" s="106" t="s">
        <v>66</v>
      </c>
      <c r="I167" s="48">
        <v>0</v>
      </c>
      <c r="J167" s="49">
        <v>0</v>
      </c>
      <c r="K167" s="46">
        <v>0</v>
      </c>
      <c r="L167" s="46">
        <v>0</v>
      </c>
      <c r="M167" s="49" t="s">
        <v>67</v>
      </c>
      <c r="N167" s="54">
        <v>0</v>
      </c>
      <c r="O167" s="52" t="s">
        <v>68</v>
      </c>
      <c r="P167" s="48">
        <v>0</v>
      </c>
      <c r="Q167" s="46">
        <v>0</v>
      </c>
      <c r="R167" s="46" t="s">
        <v>67</v>
      </c>
      <c r="S167" s="52" t="s">
        <v>67</v>
      </c>
      <c r="T167" s="48">
        <v>0</v>
      </c>
      <c r="U167" s="48">
        <v>0</v>
      </c>
      <c r="V167" s="46">
        <v>0</v>
      </c>
      <c r="W167" s="46">
        <v>0</v>
      </c>
      <c r="X167" s="46">
        <v>0</v>
      </c>
      <c r="Y167" s="48">
        <v>0</v>
      </c>
      <c r="Z167" s="48">
        <v>0</v>
      </c>
      <c r="AA167" s="52">
        <v>0</v>
      </c>
      <c r="AB167" s="48">
        <v>0</v>
      </c>
      <c r="AC167" s="52">
        <v>0</v>
      </c>
      <c r="AD167" s="53" t="s">
        <v>68</v>
      </c>
    </row>
    <row r="168" spans="1:30" ht="30" customHeight="1" x14ac:dyDescent="0.25">
      <c r="A168" s="45" t="s">
        <v>60</v>
      </c>
      <c r="B168" s="45" t="s">
        <v>61</v>
      </c>
      <c r="C168" s="45" t="s">
        <v>62</v>
      </c>
      <c r="D168" s="46" t="s">
        <v>344</v>
      </c>
      <c r="E168" s="46" t="s">
        <v>70</v>
      </c>
      <c r="F168" s="46" t="s">
        <v>347</v>
      </c>
      <c r="G168" s="46" t="s">
        <v>70</v>
      </c>
      <c r="H168" s="106" t="s">
        <v>66</v>
      </c>
      <c r="I168" s="48">
        <v>0</v>
      </c>
      <c r="J168" s="49">
        <v>0</v>
      </c>
      <c r="K168" s="46">
        <v>0</v>
      </c>
      <c r="L168" s="46">
        <v>0</v>
      </c>
      <c r="M168" s="49" t="s">
        <v>67</v>
      </c>
      <c r="N168" s="51">
        <v>0</v>
      </c>
      <c r="O168" s="52" t="s">
        <v>68</v>
      </c>
      <c r="P168" s="48">
        <v>0</v>
      </c>
      <c r="Q168" s="46">
        <v>0</v>
      </c>
      <c r="R168" s="46" t="s">
        <v>67</v>
      </c>
      <c r="S168" s="52" t="s">
        <v>67</v>
      </c>
      <c r="T168" s="48">
        <v>0</v>
      </c>
      <c r="U168" s="48">
        <v>0</v>
      </c>
      <c r="V168" s="46">
        <v>0</v>
      </c>
      <c r="W168" s="46">
        <v>0</v>
      </c>
      <c r="X168" s="46">
        <v>0</v>
      </c>
      <c r="Y168" s="48">
        <v>0</v>
      </c>
      <c r="Z168" s="48">
        <v>0</v>
      </c>
      <c r="AA168" s="52">
        <v>0</v>
      </c>
      <c r="AB168" s="48">
        <v>0</v>
      </c>
      <c r="AC168" s="52">
        <v>0</v>
      </c>
      <c r="AD168" s="53" t="s">
        <v>68</v>
      </c>
    </row>
    <row r="169" spans="1:30" ht="30" customHeight="1" x14ac:dyDescent="0.25">
      <c r="A169" s="45" t="s">
        <v>60</v>
      </c>
      <c r="B169" s="45" t="s">
        <v>61</v>
      </c>
      <c r="C169" s="45" t="s">
        <v>62</v>
      </c>
      <c r="D169" s="46" t="s">
        <v>344</v>
      </c>
      <c r="E169" s="46" t="s">
        <v>70</v>
      </c>
      <c r="F169" s="46" t="s">
        <v>348</v>
      </c>
      <c r="G169" s="46" t="s">
        <v>198</v>
      </c>
      <c r="H169" s="106" t="s">
        <v>66</v>
      </c>
      <c r="I169" s="48">
        <v>0</v>
      </c>
      <c r="J169" s="49">
        <v>0</v>
      </c>
      <c r="K169" s="46">
        <v>0</v>
      </c>
      <c r="L169" s="46">
        <v>0</v>
      </c>
      <c r="M169" s="49" t="s">
        <v>67</v>
      </c>
      <c r="N169" s="54">
        <v>0</v>
      </c>
      <c r="O169" s="52" t="s">
        <v>68</v>
      </c>
      <c r="P169" s="48">
        <v>0</v>
      </c>
      <c r="Q169" s="46">
        <v>0</v>
      </c>
      <c r="R169" s="46" t="s">
        <v>67</v>
      </c>
      <c r="S169" s="52" t="s">
        <v>67</v>
      </c>
      <c r="T169" s="48">
        <v>0</v>
      </c>
      <c r="U169" s="48">
        <v>0</v>
      </c>
      <c r="V169" s="46">
        <v>0</v>
      </c>
      <c r="W169" s="46">
        <v>0</v>
      </c>
      <c r="X169" s="46">
        <v>0</v>
      </c>
      <c r="Y169" s="48">
        <v>0</v>
      </c>
      <c r="Z169" s="48">
        <v>0</v>
      </c>
      <c r="AA169" s="52">
        <v>0</v>
      </c>
      <c r="AB169" s="48">
        <v>0</v>
      </c>
      <c r="AC169" s="52">
        <v>0</v>
      </c>
      <c r="AD169" s="53" t="s">
        <v>68</v>
      </c>
    </row>
    <row r="170" spans="1:30" ht="30" customHeight="1" x14ac:dyDescent="0.25">
      <c r="A170" s="45" t="s">
        <v>60</v>
      </c>
      <c r="B170" s="45" t="s">
        <v>61</v>
      </c>
      <c r="C170" s="45" t="s">
        <v>62</v>
      </c>
      <c r="D170" s="46" t="s">
        <v>344</v>
      </c>
      <c r="E170" s="46" t="s">
        <v>70</v>
      </c>
      <c r="F170" s="46" t="s">
        <v>349</v>
      </c>
      <c r="G170" s="46" t="s">
        <v>223</v>
      </c>
      <c r="H170" s="106" t="s">
        <v>66</v>
      </c>
      <c r="I170" s="48">
        <v>0</v>
      </c>
      <c r="J170" s="49">
        <v>0</v>
      </c>
      <c r="K170" s="46">
        <v>0</v>
      </c>
      <c r="L170" s="46">
        <v>0</v>
      </c>
      <c r="M170" s="49" t="s">
        <v>67</v>
      </c>
      <c r="N170" s="51">
        <v>0</v>
      </c>
      <c r="O170" s="52" t="s">
        <v>68</v>
      </c>
      <c r="P170" s="48">
        <v>0</v>
      </c>
      <c r="Q170" s="46">
        <v>0</v>
      </c>
      <c r="R170" s="46" t="s">
        <v>67</v>
      </c>
      <c r="S170" s="52" t="s">
        <v>67</v>
      </c>
      <c r="T170" s="48">
        <v>0</v>
      </c>
      <c r="U170" s="48">
        <v>0</v>
      </c>
      <c r="V170" s="46">
        <v>0</v>
      </c>
      <c r="W170" s="46">
        <v>0</v>
      </c>
      <c r="X170" s="46">
        <v>0</v>
      </c>
      <c r="Y170" s="48">
        <v>0</v>
      </c>
      <c r="Z170" s="48">
        <v>0</v>
      </c>
      <c r="AA170" s="52">
        <v>0</v>
      </c>
      <c r="AB170" s="48">
        <v>0</v>
      </c>
      <c r="AC170" s="52">
        <v>0</v>
      </c>
      <c r="AD170" s="53" t="s">
        <v>68</v>
      </c>
    </row>
    <row r="171" spans="1:30" ht="30" customHeight="1" x14ac:dyDescent="0.25">
      <c r="A171" s="45" t="s">
        <v>60</v>
      </c>
      <c r="B171" s="45" t="s">
        <v>61</v>
      </c>
      <c r="C171" s="45" t="s">
        <v>62</v>
      </c>
      <c r="D171" s="46" t="s">
        <v>350</v>
      </c>
      <c r="E171" s="46" t="s">
        <v>70</v>
      </c>
      <c r="F171" s="46" t="s">
        <v>351</v>
      </c>
      <c r="G171" s="46" t="s">
        <v>70</v>
      </c>
      <c r="H171" s="106" t="s">
        <v>66</v>
      </c>
      <c r="I171" s="48">
        <v>0</v>
      </c>
      <c r="J171" s="49">
        <v>0</v>
      </c>
      <c r="K171" s="46">
        <v>0</v>
      </c>
      <c r="L171" s="46">
        <v>0</v>
      </c>
      <c r="M171" s="49" t="s">
        <v>67</v>
      </c>
      <c r="N171" s="54">
        <v>0</v>
      </c>
      <c r="O171" s="52" t="s">
        <v>68</v>
      </c>
      <c r="P171" s="48" t="s">
        <v>68</v>
      </c>
      <c r="Q171" s="46" t="s">
        <v>68</v>
      </c>
      <c r="R171" s="46" t="s">
        <v>67</v>
      </c>
      <c r="S171" s="52" t="s">
        <v>67</v>
      </c>
      <c r="T171" s="48">
        <v>0</v>
      </c>
      <c r="U171" s="48">
        <v>0</v>
      </c>
      <c r="V171" s="46">
        <v>0</v>
      </c>
      <c r="W171" s="46">
        <v>0</v>
      </c>
      <c r="X171" s="46">
        <v>0</v>
      </c>
      <c r="Y171" s="48">
        <v>0</v>
      </c>
      <c r="Z171" s="48">
        <v>0</v>
      </c>
      <c r="AA171" s="52">
        <v>0</v>
      </c>
      <c r="AB171" s="48">
        <v>0</v>
      </c>
      <c r="AC171" s="52">
        <v>0</v>
      </c>
      <c r="AD171" s="53" t="s">
        <v>68</v>
      </c>
    </row>
    <row r="172" spans="1:30" ht="30" customHeight="1" x14ac:dyDescent="0.25">
      <c r="A172" s="45" t="s">
        <v>60</v>
      </c>
      <c r="B172" s="45" t="s">
        <v>61</v>
      </c>
      <c r="C172" s="45" t="s">
        <v>62</v>
      </c>
      <c r="D172" s="46" t="s">
        <v>350</v>
      </c>
      <c r="E172" s="46" t="s">
        <v>70</v>
      </c>
      <c r="F172" s="46" t="s">
        <v>352</v>
      </c>
      <c r="G172" s="46" t="s">
        <v>70</v>
      </c>
      <c r="H172" s="106" t="s">
        <v>66</v>
      </c>
      <c r="I172" s="48">
        <v>0</v>
      </c>
      <c r="J172" s="49">
        <v>0</v>
      </c>
      <c r="K172" s="46">
        <v>0</v>
      </c>
      <c r="L172" s="46">
        <v>0</v>
      </c>
      <c r="M172" s="49" t="s">
        <v>67</v>
      </c>
      <c r="N172" s="51">
        <v>0</v>
      </c>
      <c r="O172" s="52" t="s">
        <v>68</v>
      </c>
      <c r="P172" s="48">
        <v>0</v>
      </c>
      <c r="Q172" s="46">
        <v>0</v>
      </c>
      <c r="R172" s="46" t="s">
        <v>67</v>
      </c>
      <c r="S172" s="52" t="s">
        <v>67</v>
      </c>
      <c r="T172" s="48">
        <v>0</v>
      </c>
      <c r="U172" s="48">
        <v>0</v>
      </c>
      <c r="V172" s="46">
        <v>0</v>
      </c>
      <c r="W172" s="46">
        <v>0</v>
      </c>
      <c r="X172" s="46">
        <v>0</v>
      </c>
      <c r="Y172" s="48">
        <v>0</v>
      </c>
      <c r="Z172" s="48">
        <v>0</v>
      </c>
      <c r="AA172" s="52">
        <v>0</v>
      </c>
      <c r="AB172" s="48">
        <v>0</v>
      </c>
      <c r="AC172" s="52">
        <v>0</v>
      </c>
      <c r="AD172" s="53" t="s">
        <v>68</v>
      </c>
    </row>
    <row r="173" spans="1:30" ht="30" customHeight="1" x14ac:dyDescent="0.25">
      <c r="A173" s="45" t="s">
        <v>60</v>
      </c>
      <c r="B173" s="45" t="s">
        <v>61</v>
      </c>
      <c r="C173" s="45" t="s">
        <v>62</v>
      </c>
      <c r="D173" s="46" t="s">
        <v>350</v>
      </c>
      <c r="E173" s="46" t="s">
        <v>70</v>
      </c>
      <c r="F173" s="46" t="s">
        <v>353</v>
      </c>
      <c r="G173" s="46" t="s">
        <v>70</v>
      </c>
      <c r="H173" s="106" t="s">
        <v>66</v>
      </c>
      <c r="I173" s="48">
        <v>0</v>
      </c>
      <c r="J173" s="49">
        <v>0</v>
      </c>
      <c r="K173" s="46">
        <v>0</v>
      </c>
      <c r="L173" s="46">
        <v>0</v>
      </c>
      <c r="M173" s="49" t="s">
        <v>67</v>
      </c>
      <c r="N173" s="54">
        <v>0</v>
      </c>
      <c r="O173" s="52" t="s">
        <v>68</v>
      </c>
      <c r="P173" s="48">
        <v>0</v>
      </c>
      <c r="Q173" s="46">
        <v>0</v>
      </c>
      <c r="R173" s="46" t="s">
        <v>67</v>
      </c>
      <c r="S173" s="52" t="s">
        <v>67</v>
      </c>
      <c r="T173" s="48">
        <v>0</v>
      </c>
      <c r="U173" s="48">
        <v>0</v>
      </c>
      <c r="V173" s="46">
        <v>0</v>
      </c>
      <c r="W173" s="46">
        <v>0</v>
      </c>
      <c r="X173" s="46">
        <v>0</v>
      </c>
      <c r="Y173" s="48">
        <v>0</v>
      </c>
      <c r="Z173" s="48">
        <v>0</v>
      </c>
      <c r="AA173" s="52">
        <v>0</v>
      </c>
      <c r="AB173" s="48">
        <v>0</v>
      </c>
      <c r="AC173" s="52">
        <v>0</v>
      </c>
      <c r="AD173" s="53" t="s">
        <v>68</v>
      </c>
    </row>
    <row r="174" spans="1:30" ht="30" customHeight="1" x14ac:dyDescent="0.25">
      <c r="A174" s="45" t="s">
        <v>60</v>
      </c>
      <c r="B174" s="45" t="s">
        <v>61</v>
      </c>
      <c r="C174" s="45" t="s">
        <v>62</v>
      </c>
      <c r="D174" s="46" t="s">
        <v>350</v>
      </c>
      <c r="E174" s="46" t="s">
        <v>70</v>
      </c>
      <c r="F174" s="46" t="s">
        <v>354</v>
      </c>
      <c r="G174" s="46" t="s">
        <v>70</v>
      </c>
      <c r="H174" s="106" t="s">
        <v>66</v>
      </c>
      <c r="I174" s="48">
        <v>0</v>
      </c>
      <c r="J174" s="49">
        <v>0</v>
      </c>
      <c r="K174" s="46">
        <v>0</v>
      </c>
      <c r="L174" s="46">
        <v>0</v>
      </c>
      <c r="M174" s="49" t="s">
        <v>67</v>
      </c>
      <c r="N174" s="51">
        <v>0</v>
      </c>
      <c r="O174" s="52" t="s">
        <v>68</v>
      </c>
      <c r="P174" s="48">
        <v>0</v>
      </c>
      <c r="Q174" s="46">
        <v>0</v>
      </c>
      <c r="R174" s="46" t="s">
        <v>67</v>
      </c>
      <c r="S174" s="52" t="s">
        <v>67</v>
      </c>
      <c r="T174" s="48">
        <v>0</v>
      </c>
      <c r="U174" s="48">
        <v>0</v>
      </c>
      <c r="V174" s="46">
        <v>0</v>
      </c>
      <c r="W174" s="46">
        <v>0</v>
      </c>
      <c r="X174" s="46">
        <v>0</v>
      </c>
      <c r="Y174" s="48">
        <v>0</v>
      </c>
      <c r="Z174" s="48">
        <v>0</v>
      </c>
      <c r="AA174" s="52">
        <v>0</v>
      </c>
      <c r="AB174" s="48">
        <v>0</v>
      </c>
      <c r="AC174" s="52">
        <v>0</v>
      </c>
      <c r="AD174" s="53" t="s">
        <v>68</v>
      </c>
    </row>
    <row r="175" spans="1:30" ht="30" customHeight="1" x14ac:dyDescent="0.25">
      <c r="A175" s="45" t="s">
        <v>60</v>
      </c>
      <c r="B175" s="45" t="s">
        <v>61</v>
      </c>
      <c r="C175" s="45" t="s">
        <v>62</v>
      </c>
      <c r="D175" s="46" t="s">
        <v>350</v>
      </c>
      <c r="E175" s="46" t="s">
        <v>70</v>
      </c>
      <c r="F175" s="46" t="s">
        <v>355</v>
      </c>
      <c r="G175" s="46" t="s">
        <v>70</v>
      </c>
      <c r="H175" s="106" t="s">
        <v>66</v>
      </c>
      <c r="I175" s="48">
        <v>0</v>
      </c>
      <c r="J175" s="49">
        <v>0</v>
      </c>
      <c r="K175" s="46">
        <v>0</v>
      </c>
      <c r="L175" s="46">
        <v>0</v>
      </c>
      <c r="M175" s="49" t="s">
        <v>67</v>
      </c>
      <c r="N175" s="54">
        <v>0</v>
      </c>
      <c r="O175" s="52" t="s">
        <v>68</v>
      </c>
      <c r="P175" s="48">
        <v>0</v>
      </c>
      <c r="Q175" s="46">
        <v>0</v>
      </c>
      <c r="R175" s="46" t="s">
        <v>67</v>
      </c>
      <c r="S175" s="52" t="s">
        <v>67</v>
      </c>
      <c r="T175" s="48">
        <v>0</v>
      </c>
      <c r="U175" s="48">
        <v>0</v>
      </c>
      <c r="V175" s="46">
        <v>0</v>
      </c>
      <c r="W175" s="46">
        <v>0</v>
      </c>
      <c r="X175" s="46">
        <v>0</v>
      </c>
      <c r="Y175" s="48">
        <v>0</v>
      </c>
      <c r="Z175" s="48">
        <v>0</v>
      </c>
      <c r="AA175" s="52">
        <v>0</v>
      </c>
      <c r="AB175" s="48">
        <v>0</v>
      </c>
      <c r="AC175" s="52">
        <v>0</v>
      </c>
      <c r="AD175" s="53" t="s">
        <v>68</v>
      </c>
    </row>
    <row r="176" spans="1:30" ht="30" customHeight="1" x14ac:dyDescent="0.25">
      <c r="A176" s="45" t="s">
        <v>60</v>
      </c>
      <c r="B176" s="45" t="s">
        <v>61</v>
      </c>
      <c r="C176" s="45" t="s">
        <v>62</v>
      </c>
      <c r="D176" s="46" t="s">
        <v>350</v>
      </c>
      <c r="E176" s="46" t="s">
        <v>70</v>
      </c>
      <c r="F176" s="46" t="s">
        <v>356</v>
      </c>
      <c r="G176" s="46" t="s">
        <v>70</v>
      </c>
      <c r="H176" s="106" t="s">
        <v>66</v>
      </c>
      <c r="I176" s="48">
        <v>0</v>
      </c>
      <c r="J176" s="49">
        <v>0</v>
      </c>
      <c r="K176" s="46">
        <v>0</v>
      </c>
      <c r="L176" s="46">
        <v>0</v>
      </c>
      <c r="M176" s="49" t="s">
        <v>67</v>
      </c>
      <c r="N176" s="51">
        <v>0</v>
      </c>
      <c r="O176" s="52" t="s">
        <v>68</v>
      </c>
      <c r="P176" s="48">
        <v>0</v>
      </c>
      <c r="Q176" s="46">
        <v>0</v>
      </c>
      <c r="R176" s="46" t="s">
        <v>67</v>
      </c>
      <c r="S176" s="52" t="s">
        <v>67</v>
      </c>
      <c r="T176" s="48">
        <v>0</v>
      </c>
      <c r="U176" s="48">
        <v>0</v>
      </c>
      <c r="V176" s="46">
        <v>0</v>
      </c>
      <c r="W176" s="46">
        <v>0</v>
      </c>
      <c r="X176" s="46">
        <v>0</v>
      </c>
      <c r="Y176" s="48">
        <v>0</v>
      </c>
      <c r="Z176" s="48">
        <v>0</v>
      </c>
      <c r="AA176" s="52">
        <v>0</v>
      </c>
      <c r="AB176" s="48">
        <v>0</v>
      </c>
      <c r="AC176" s="52">
        <v>0</v>
      </c>
      <c r="AD176" s="53" t="s">
        <v>68</v>
      </c>
    </row>
    <row r="177" spans="1:30" ht="30" customHeight="1" x14ac:dyDescent="0.25">
      <c r="A177" s="45" t="s">
        <v>60</v>
      </c>
      <c r="B177" s="45" t="s">
        <v>61</v>
      </c>
      <c r="C177" s="45" t="s">
        <v>62</v>
      </c>
      <c r="D177" s="46" t="s">
        <v>350</v>
      </c>
      <c r="E177" s="46" t="s">
        <v>70</v>
      </c>
      <c r="F177" s="46" t="s">
        <v>357</v>
      </c>
      <c r="G177" s="46" t="s">
        <v>70</v>
      </c>
      <c r="H177" s="106" t="s">
        <v>66</v>
      </c>
      <c r="I177" s="48">
        <v>0</v>
      </c>
      <c r="J177" s="49">
        <v>0</v>
      </c>
      <c r="K177" s="46">
        <v>0</v>
      </c>
      <c r="L177" s="46">
        <v>0</v>
      </c>
      <c r="M177" s="49" t="s">
        <v>67</v>
      </c>
      <c r="N177" s="54">
        <v>0</v>
      </c>
      <c r="O177" s="52" t="s">
        <v>68</v>
      </c>
      <c r="P177" s="48">
        <v>0</v>
      </c>
      <c r="Q177" s="46">
        <v>0</v>
      </c>
      <c r="R177" s="46" t="s">
        <v>67</v>
      </c>
      <c r="S177" s="52" t="s">
        <v>67</v>
      </c>
      <c r="T177" s="48">
        <v>0</v>
      </c>
      <c r="U177" s="48">
        <v>0</v>
      </c>
      <c r="V177" s="46">
        <v>0</v>
      </c>
      <c r="W177" s="46">
        <v>0</v>
      </c>
      <c r="X177" s="46">
        <v>0</v>
      </c>
      <c r="Y177" s="48">
        <v>0</v>
      </c>
      <c r="Z177" s="48">
        <v>0</v>
      </c>
      <c r="AA177" s="52">
        <v>0</v>
      </c>
      <c r="AB177" s="48">
        <v>0</v>
      </c>
      <c r="AC177" s="52">
        <v>0</v>
      </c>
      <c r="AD177" s="53" t="s">
        <v>68</v>
      </c>
    </row>
    <row r="178" spans="1:30" ht="30" customHeight="1" x14ac:dyDescent="0.25">
      <c r="A178" s="45" t="s">
        <v>60</v>
      </c>
      <c r="B178" s="45" t="s">
        <v>61</v>
      </c>
      <c r="C178" s="45" t="s">
        <v>62</v>
      </c>
      <c r="D178" s="46" t="s">
        <v>350</v>
      </c>
      <c r="E178" s="46" t="s">
        <v>70</v>
      </c>
      <c r="F178" s="46" t="s">
        <v>358</v>
      </c>
      <c r="G178" s="46" t="s">
        <v>70</v>
      </c>
      <c r="H178" s="106" t="s">
        <v>66</v>
      </c>
      <c r="I178" s="48">
        <v>0</v>
      </c>
      <c r="J178" s="49">
        <v>0</v>
      </c>
      <c r="K178" s="46">
        <v>0</v>
      </c>
      <c r="L178" s="46">
        <v>0</v>
      </c>
      <c r="M178" s="49" t="s">
        <v>67</v>
      </c>
      <c r="N178" s="51">
        <v>0</v>
      </c>
      <c r="O178" s="52" t="s">
        <v>68</v>
      </c>
      <c r="P178" s="48">
        <v>0</v>
      </c>
      <c r="Q178" s="46">
        <v>0</v>
      </c>
      <c r="R178" s="46" t="s">
        <v>67</v>
      </c>
      <c r="S178" s="52" t="s">
        <v>67</v>
      </c>
      <c r="T178" s="48">
        <v>0</v>
      </c>
      <c r="U178" s="48">
        <v>0</v>
      </c>
      <c r="V178" s="46">
        <v>0</v>
      </c>
      <c r="W178" s="46">
        <v>0</v>
      </c>
      <c r="X178" s="46">
        <v>0</v>
      </c>
      <c r="Y178" s="48">
        <v>0</v>
      </c>
      <c r="Z178" s="48">
        <v>0</v>
      </c>
      <c r="AA178" s="52">
        <v>0</v>
      </c>
      <c r="AB178" s="48">
        <v>0</v>
      </c>
      <c r="AC178" s="52">
        <v>0</v>
      </c>
      <c r="AD178" s="53" t="s">
        <v>68</v>
      </c>
    </row>
    <row r="179" spans="1:30" ht="30" customHeight="1" x14ac:dyDescent="0.25">
      <c r="A179" s="45" t="s">
        <v>60</v>
      </c>
      <c r="B179" s="45" t="s">
        <v>61</v>
      </c>
      <c r="C179" s="45" t="s">
        <v>62</v>
      </c>
      <c r="D179" s="46" t="s">
        <v>350</v>
      </c>
      <c r="E179" s="46" t="s">
        <v>70</v>
      </c>
      <c r="F179" s="46" t="s">
        <v>359</v>
      </c>
      <c r="G179" s="46" t="s">
        <v>70</v>
      </c>
      <c r="H179" s="106" t="s">
        <v>66</v>
      </c>
      <c r="I179" s="48">
        <v>0</v>
      </c>
      <c r="J179" s="49">
        <v>0</v>
      </c>
      <c r="K179" s="46">
        <v>0</v>
      </c>
      <c r="L179" s="46">
        <v>0</v>
      </c>
      <c r="M179" s="49" t="s">
        <v>67</v>
      </c>
      <c r="N179" s="54">
        <v>0</v>
      </c>
      <c r="O179" s="52" t="s">
        <v>68</v>
      </c>
      <c r="P179" s="48">
        <v>0</v>
      </c>
      <c r="Q179" s="46">
        <v>0</v>
      </c>
      <c r="R179" s="46" t="s">
        <v>67</v>
      </c>
      <c r="S179" s="52" t="s">
        <v>67</v>
      </c>
      <c r="T179" s="48">
        <v>0</v>
      </c>
      <c r="U179" s="48">
        <v>0</v>
      </c>
      <c r="V179" s="46">
        <v>0</v>
      </c>
      <c r="W179" s="46">
        <v>0</v>
      </c>
      <c r="X179" s="46">
        <v>0</v>
      </c>
      <c r="Y179" s="48">
        <v>0</v>
      </c>
      <c r="Z179" s="48">
        <v>0</v>
      </c>
      <c r="AA179" s="52">
        <v>0</v>
      </c>
      <c r="AB179" s="48">
        <v>0</v>
      </c>
      <c r="AC179" s="52">
        <v>0</v>
      </c>
      <c r="AD179" s="53" t="s">
        <v>68</v>
      </c>
    </row>
    <row r="180" spans="1:30" ht="30" customHeight="1" x14ac:dyDescent="0.25">
      <c r="A180" s="45" t="s">
        <v>60</v>
      </c>
      <c r="B180" s="45" t="s">
        <v>61</v>
      </c>
      <c r="C180" s="45" t="s">
        <v>62</v>
      </c>
      <c r="D180" s="46" t="s">
        <v>350</v>
      </c>
      <c r="E180" s="46" t="s">
        <v>70</v>
      </c>
      <c r="F180" s="46" t="s">
        <v>360</v>
      </c>
      <c r="G180" s="46" t="s">
        <v>70</v>
      </c>
      <c r="H180" s="106" t="s">
        <v>66</v>
      </c>
      <c r="I180" s="48">
        <v>0</v>
      </c>
      <c r="J180" s="49">
        <v>0</v>
      </c>
      <c r="K180" s="46">
        <v>0</v>
      </c>
      <c r="L180" s="46">
        <v>0</v>
      </c>
      <c r="M180" s="49" t="s">
        <v>67</v>
      </c>
      <c r="N180" s="51">
        <v>0</v>
      </c>
      <c r="O180" s="52" t="s">
        <v>68</v>
      </c>
      <c r="P180" s="48">
        <v>0</v>
      </c>
      <c r="Q180" s="46">
        <v>0</v>
      </c>
      <c r="R180" s="46" t="s">
        <v>67</v>
      </c>
      <c r="S180" s="52" t="s">
        <v>67</v>
      </c>
      <c r="T180" s="48">
        <v>0</v>
      </c>
      <c r="U180" s="48">
        <v>0</v>
      </c>
      <c r="V180" s="46">
        <v>0</v>
      </c>
      <c r="W180" s="46">
        <v>0</v>
      </c>
      <c r="X180" s="46">
        <v>0</v>
      </c>
      <c r="Y180" s="48">
        <v>0</v>
      </c>
      <c r="Z180" s="48">
        <v>0</v>
      </c>
      <c r="AA180" s="52">
        <v>0</v>
      </c>
      <c r="AB180" s="48">
        <v>0</v>
      </c>
      <c r="AC180" s="52">
        <v>0</v>
      </c>
      <c r="AD180" s="53" t="s">
        <v>68</v>
      </c>
    </row>
    <row r="181" spans="1:30" ht="30" customHeight="1" x14ac:dyDescent="0.25">
      <c r="A181" s="45" t="s">
        <v>60</v>
      </c>
      <c r="B181" s="45" t="s">
        <v>61</v>
      </c>
      <c r="C181" s="45" t="s">
        <v>62</v>
      </c>
      <c r="D181" s="46" t="s">
        <v>350</v>
      </c>
      <c r="E181" s="46" t="s">
        <v>70</v>
      </c>
      <c r="F181" s="46" t="s">
        <v>361</v>
      </c>
      <c r="G181" s="46" t="s">
        <v>70</v>
      </c>
      <c r="H181" s="106" t="s">
        <v>66</v>
      </c>
      <c r="I181" s="48">
        <v>0</v>
      </c>
      <c r="J181" s="49">
        <v>0</v>
      </c>
      <c r="K181" s="46">
        <v>0</v>
      </c>
      <c r="L181" s="46">
        <v>0</v>
      </c>
      <c r="M181" s="49" t="s">
        <v>67</v>
      </c>
      <c r="N181" s="54">
        <v>0</v>
      </c>
      <c r="O181" s="52" t="s">
        <v>68</v>
      </c>
      <c r="P181" s="48">
        <v>0</v>
      </c>
      <c r="Q181" s="46">
        <v>0</v>
      </c>
      <c r="R181" s="46" t="s">
        <v>67</v>
      </c>
      <c r="S181" s="52" t="s">
        <v>67</v>
      </c>
      <c r="T181" s="48">
        <v>0</v>
      </c>
      <c r="U181" s="48">
        <v>0</v>
      </c>
      <c r="V181" s="46">
        <v>0</v>
      </c>
      <c r="W181" s="46">
        <v>0</v>
      </c>
      <c r="X181" s="46">
        <v>0</v>
      </c>
      <c r="Y181" s="48">
        <v>0</v>
      </c>
      <c r="Z181" s="48">
        <v>0</v>
      </c>
      <c r="AA181" s="52">
        <v>0</v>
      </c>
      <c r="AB181" s="48">
        <v>0</v>
      </c>
      <c r="AC181" s="52">
        <v>0</v>
      </c>
      <c r="AD181" s="53" t="s">
        <v>68</v>
      </c>
    </row>
    <row r="182" spans="1:30" ht="30" customHeight="1" x14ac:dyDescent="0.25">
      <c r="A182" s="45" t="s">
        <v>60</v>
      </c>
      <c r="B182" s="45" t="s">
        <v>61</v>
      </c>
      <c r="C182" s="45" t="s">
        <v>62</v>
      </c>
      <c r="D182" s="46" t="s">
        <v>350</v>
      </c>
      <c r="E182" s="46" t="s">
        <v>70</v>
      </c>
      <c r="F182" s="46" t="s">
        <v>362</v>
      </c>
      <c r="G182" s="46" t="s">
        <v>70</v>
      </c>
      <c r="H182" s="106" t="s">
        <v>66</v>
      </c>
      <c r="I182" s="48">
        <v>0</v>
      </c>
      <c r="J182" s="49">
        <v>0</v>
      </c>
      <c r="K182" s="46">
        <v>0</v>
      </c>
      <c r="L182" s="46">
        <v>0</v>
      </c>
      <c r="M182" s="49" t="s">
        <v>67</v>
      </c>
      <c r="N182" s="51">
        <v>0</v>
      </c>
      <c r="O182" s="52" t="s">
        <v>68</v>
      </c>
      <c r="P182" s="48">
        <v>0</v>
      </c>
      <c r="Q182" s="46">
        <v>0</v>
      </c>
      <c r="R182" s="46" t="s">
        <v>67</v>
      </c>
      <c r="S182" s="52" t="s">
        <v>67</v>
      </c>
      <c r="T182" s="48">
        <v>0</v>
      </c>
      <c r="U182" s="48">
        <v>0</v>
      </c>
      <c r="V182" s="46">
        <v>0</v>
      </c>
      <c r="W182" s="46">
        <v>0</v>
      </c>
      <c r="X182" s="46">
        <v>0</v>
      </c>
      <c r="Y182" s="48">
        <v>0</v>
      </c>
      <c r="Z182" s="48">
        <v>0</v>
      </c>
      <c r="AA182" s="52">
        <v>0</v>
      </c>
      <c r="AB182" s="48">
        <v>0</v>
      </c>
      <c r="AC182" s="52">
        <v>0</v>
      </c>
      <c r="AD182" s="53" t="s">
        <v>68</v>
      </c>
    </row>
    <row r="183" spans="1:30" ht="30" customHeight="1" x14ac:dyDescent="0.25">
      <c r="A183" s="45" t="s">
        <v>60</v>
      </c>
      <c r="B183" s="45" t="s">
        <v>61</v>
      </c>
      <c r="C183" s="45" t="s">
        <v>62</v>
      </c>
      <c r="D183" s="46" t="s">
        <v>350</v>
      </c>
      <c r="E183" s="46" t="s">
        <v>70</v>
      </c>
      <c r="F183" s="46" t="s">
        <v>363</v>
      </c>
      <c r="G183" s="46" t="s">
        <v>70</v>
      </c>
      <c r="H183" s="106" t="s">
        <v>66</v>
      </c>
      <c r="I183" s="48">
        <v>0</v>
      </c>
      <c r="J183" s="49">
        <v>0</v>
      </c>
      <c r="K183" s="46">
        <v>0</v>
      </c>
      <c r="L183" s="46">
        <v>0</v>
      </c>
      <c r="M183" s="49" t="s">
        <v>67</v>
      </c>
      <c r="N183" s="54">
        <v>0</v>
      </c>
      <c r="O183" s="52" t="s">
        <v>68</v>
      </c>
      <c r="P183" s="48">
        <v>0</v>
      </c>
      <c r="Q183" s="46">
        <v>0</v>
      </c>
      <c r="R183" s="46" t="s">
        <v>67</v>
      </c>
      <c r="S183" s="52" t="s">
        <v>67</v>
      </c>
      <c r="T183" s="48">
        <v>0</v>
      </c>
      <c r="U183" s="48">
        <v>0</v>
      </c>
      <c r="V183" s="46">
        <v>0</v>
      </c>
      <c r="W183" s="46">
        <v>0</v>
      </c>
      <c r="X183" s="46">
        <v>0</v>
      </c>
      <c r="Y183" s="48">
        <v>0</v>
      </c>
      <c r="Z183" s="48">
        <v>0</v>
      </c>
      <c r="AA183" s="52">
        <v>0</v>
      </c>
      <c r="AB183" s="48">
        <v>0</v>
      </c>
      <c r="AC183" s="52">
        <v>0</v>
      </c>
      <c r="AD183" s="53" t="s">
        <v>68</v>
      </c>
    </row>
    <row r="184" spans="1:30" ht="30" customHeight="1" x14ac:dyDescent="0.25">
      <c r="A184" s="45" t="s">
        <v>60</v>
      </c>
      <c r="B184" s="45" t="s">
        <v>61</v>
      </c>
      <c r="C184" s="45" t="s">
        <v>62</v>
      </c>
      <c r="D184" s="46" t="s">
        <v>350</v>
      </c>
      <c r="E184" s="46" t="s">
        <v>70</v>
      </c>
      <c r="F184" s="46" t="s">
        <v>364</v>
      </c>
      <c r="G184" s="46" t="s">
        <v>70</v>
      </c>
      <c r="H184" s="106" t="s">
        <v>66</v>
      </c>
      <c r="I184" s="48">
        <v>0</v>
      </c>
      <c r="J184" s="49">
        <v>0</v>
      </c>
      <c r="K184" s="46">
        <v>0</v>
      </c>
      <c r="L184" s="46">
        <v>0</v>
      </c>
      <c r="M184" s="49" t="s">
        <v>67</v>
      </c>
      <c r="N184" s="51">
        <v>0</v>
      </c>
      <c r="O184" s="52" t="s">
        <v>68</v>
      </c>
      <c r="P184" s="48">
        <v>0</v>
      </c>
      <c r="Q184" s="46">
        <v>0</v>
      </c>
      <c r="R184" s="46" t="s">
        <v>67</v>
      </c>
      <c r="S184" s="52" t="s">
        <v>67</v>
      </c>
      <c r="T184" s="48">
        <v>0</v>
      </c>
      <c r="U184" s="48">
        <v>0</v>
      </c>
      <c r="V184" s="46">
        <v>0</v>
      </c>
      <c r="W184" s="46">
        <v>0</v>
      </c>
      <c r="X184" s="46">
        <v>0</v>
      </c>
      <c r="Y184" s="48">
        <v>0</v>
      </c>
      <c r="Z184" s="48">
        <v>0</v>
      </c>
      <c r="AA184" s="52">
        <v>0</v>
      </c>
      <c r="AB184" s="48">
        <v>0</v>
      </c>
      <c r="AC184" s="52">
        <v>0</v>
      </c>
      <c r="AD184" s="53" t="s">
        <v>68</v>
      </c>
    </row>
    <row r="185" spans="1:30" ht="30" customHeight="1" x14ac:dyDescent="0.25">
      <c r="A185" s="45" t="s">
        <v>60</v>
      </c>
      <c r="B185" s="45" t="s">
        <v>61</v>
      </c>
      <c r="C185" s="45" t="s">
        <v>62</v>
      </c>
      <c r="D185" s="46" t="s">
        <v>327</v>
      </c>
      <c r="E185" s="46" t="s">
        <v>70</v>
      </c>
      <c r="F185" s="46" t="s">
        <v>365</v>
      </c>
      <c r="G185" s="46" t="s">
        <v>70</v>
      </c>
      <c r="H185" s="106" t="s">
        <v>66</v>
      </c>
      <c r="I185" s="48">
        <v>0</v>
      </c>
      <c r="J185" s="49">
        <v>0</v>
      </c>
      <c r="K185" s="46">
        <v>0</v>
      </c>
      <c r="L185" s="46">
        <v>0</v>
      </c>
      <c r="M185" s="49" t="s">
        <v>67</v>
      </c>
      <c r="N185" s="54">
        <v>0</v>
      </c>
      <c r="O185" s="52" t="s">
        <v>68</v>
      </c>
      <c r="P185" s="48" t="s">
        <v>68</v>
      </c>
      <c r="Q185" s="46" t="s">
        <v>68</v>
      </c>
      <c r="R185" s="46" t="s">
        <v>67</v>
      </c>
      <c r="S185" s="52" t="s">
        <v>67</v>
      </c>
      <c r="T185" s="48">
        <v>0</v>
      </c>
      <c r="U185" s="48">
        <v>0</v>
      </c>
      <c r="V185" s="46">
        <v>0</v>
      </c>
      <c r="W185" s="46">
        <v>0</v>
      </c>
      <c r="X185" s="46">
        <v>0</v>
      </c>
      <c r="Y185" s="48">
        <v>0</v>
      </c>
      <c r="Z185" s="48">
        <v>0</v>
      </c>
      <c r="AA185" s="52">
        <v>0</v>
      </c>
      <c r="AB185" s="48">
        <v>0</v>
      </c>
      <c r="AC185" s="52">
        <v>0</v>
      </c>
      <c r="AD185" s="53" t="s">
        <v>68</v>
      </c>
    </row>
    <row r="186" spans="1:30" ht="30" customHeight="1" x14ac:dyDescent="0.25">
      <c r="A186" s="45" t="s">
        <v>60</v>
      </c>
      <c r="B186" s="45" t="s">
        <v>61</v>
      </c>
      <c r="C186" s="45" t="s">
        <v>62</v>
      </c>
      <c r="D186" s="46" t="s">
        <v>350</v>
      </c>
      <c r="E186" s="46" t="s">
        <v>70</v>
      </c>
      <c r="F186" s="46" t="s">
        <v>366</v>
      </c>
      <c r="G186" s="46" t="s">
        <v>70</v>
      </c>
      <c r="H186" s="106" t="s">
        <v>66</v>
      </c>
      <c r="I186" s="48">
        <v>0</v>
      </c>
      <c r="J186" s="49">
        <v>0</v>
      </c>
      <c r="K186" s="46">
        <v>0</v>
      </c>
      <c r="L186" s="46">
        <v>0</v>
      </c>
      <c r="M186" s="49" t="s">
        <v>67</v>
      </c>
      <c r="N186" s="51">
        <v>0</v>
      </c>
      <c r="O186" s="52" t="s">
        <v>68</v>
      </c>
      <c r="P186" s="48" t="s">
        <v>68</v>
      </c>
      <c r="Q186" s="46" t="s">
        <v>68</v>
      </c>
      <c r="R186" s="46" t="s">
        <v>67</v>
      </c>
      <c r="S186" s="52" t="s">
        <v>67</v>
      </c>
      <c r="T186" s="48">
        <v>0</v>
      </c>
      <c r="U186" s="48">
        <v>0</v>
      </c>
      <c r="V186" s="46">
        <v>0</v>
      </c>
      <c r="W186" s="46">
        <v>0</v>
      </c>
      <c r="X186" s="46">
        <v>0</v>
      </c>
      <c r="Y186" s="48">
        <v>0</v>
      </c>
      <c r="Z186" s="48">
        <v>0</v>
      </c>
      <c r="AA186" s="52">
        <v>0</v>
      </c>
      <c r="AB186" s="48">
        <v>0</v>
      </c>
      <c r="AC186" s="52">
        <v>0</v>
      </c>
      <c r="AD186" s="53" t="s">
        <v>68</v>
      </c>
    </row>
    <row r="187" spans="1:30" ht="30" customHeight="1" x14ac:dyDescent="0.25">
      <c r="A187" s="45" t="s">
        <v>60</v>
      </c>
      <c r="B187" s="45" t="s">
        <v>61</v>
      </c>
      <c r="C187" s="45" t="s">
        <v>62</v>
      </c>
      <c r="D187" s="46" t="s">
        <v>327</v>
      </c>
      <c r="E187" s="46" t="s">
        <v>70</v>
      </c>
      <c r="F187" s="46" t="s">
        <v>367</v>
      </c>
      <c r="G187" s="46" t="s">
        <v>70</v>
      </c>
      <c r="H187" s="106" t="s">
        <v>66</v>
      </c>
      <c r="I187" s="48">
        <v>0</v>
      </c>
      <c r="J187" s="49">
        <v>0</v>
      </c>
      <c r="K187" s="46">
        <v>0</v>
      </c>
      <c r="L187" s="46">
        <v>0</v>
      </c>
      <c r="M187" s="49" t="s">
        <v>67</v>
      </c>
      <c r="N187" s="54">
        <v>0</v>
      </c>
      <c r="O187" s="52" t="s">
        <v>68</v>
      </c>
      <c r="P187" s="48">
        <v>0</v>
      </c>
      <c r="Q187" s="46">
        <v>0</v>
      </c>
      <c r="R187" s="46" t="s">
        <v>67</v>
      </c>
      <c r="S187" s="52" t="s">
        <v>67</v>
      </c>
      <c r="T187" s="48">
        <v>0</v>
      </c>
      <c r="U187" s="48">
        <v>0</v>
      </c>
      <c r="V187" s="46">
        <v>0</v>
      </c>
      <c r="W187" s="46">
        <v>0</v>
      </c>
      <c r="X187" s="46">
        <v>0</v>
      </c>
      <c r="Y187" s="48">
        <v>0</v>
      </c>
      <c r="Z187" s="48">
        <v>0</v>
      </c>
      <c r="AA187" s="52">
        <v>0</v>
      </c>
      <c r="AB187" s="48">
        <v>0</v>
      </c>
      <c r="AC187" s="52">
        <v>0</v>
      </c>
      <c r="AD187" s="53" t="s">
        <v>68</v>
      </c>
    </row>
    <row r="188" spans="1:30" ht="30" customHeight="1" x14ac:dyDescent="0.25">
      <c r="A188" s="45" t="s">
        <v>60</v>
      </c>
      <c r="B188" s="45" t="s">
        <v>61</v>
      </c>
      <c r="C188" s="45" t="s">
        <v>62</v>
      </c>
      <c r="D188" s="46" t="s">
        <v>327</v>
      </c>
      <c r="E188" s="46" t="s">
        <v>70</v>
      </c>
      <c r="F188" s="46" t="s">
        <v>368</v>
      </c>
      <c r="G188" s="46" t="s">
        <v>70</v>
      </c>
      <c r="H188" s="106" t="s">
        <v>66</v>
      </c>
      <c r="I188" s="48">
        <v>0</v>
      </c>
      <c r="J188" s="49">
        <v>0</v>
      </c>
      <c r="K188" s="46">
        <v>0</v>
      </c>
      <c r="L188" s="46">
        <v>0</v>
      </c>
      <c r="M188" s="49" t="s">
        <v>67</v>
      </c>
      <c r="N188" s="51">
        <v>0</v>
      </c>
      <c r="O188" s="52" t="s">
        <v>68</v>
      </c>
      <c r="P188" s="48">
        <v>0</v>
      </c>
      <c r="Q188" s="46">
        <v>0</v>
      </c>
      <c r="R188" s="46" t="s">
        <v>67</v>
      </c>
      <c r="S188" s="52" t="s">
        <v>67</v>
      </c>
      <c r="T188" s="48">
        <v>0</v>
      </c>
      <c r="U188" s="48">
        <v>0</v>
      </c>
      <c r="V188" s="48">
        <v>0</v>
      </c>
      <c r="W188" s="46">
        <v>0</v>
      </c>
      <c r="X188" s="46">
        <v>0</v>
      </c>
      <c r="Y188" s="48">
        <v>0</v>
      </c>
      <c r="Z188" s="48">
        <v>0</v>
      </c>
      <c r="AA188" s="52">
        <v>0</v>
      </c>
      <c r="AB188" s="48">
        <v>0</v>
      </c>
      <c r="AC188" s="52">
        <v>0</v>
      </c>
      <c r="AD188" s="53" t="s">
        <v>68</v>
      </c>
    </row>
    <row r="189" spans="1:30" ht="30" customHeight="1" x14ac:dyDescent="0.25">
      <c r="A189" s="45" t="s">
        <v>60</v>
      </c>
      <c r="B189" s="45" t="s">
        <v>61</v>
      </c>
      <c r="C189" s="45" t="s">
        <v>62</v>
      </c>
      <c r="D189" s="46" t="s">
        <v>280</v>
      </c>
      <c r="E189" s="46" t="s">
        <v>70</v>
      </c>
      <c r="F189" s="46" t="s">
        <v>369</v>
      </c>
      <c r="G189" s="46" t="s">
        <v>70</v>
      </c>
      <c r="H189" s="106" t="s">
        <v>66</v>
      </c>
      <c r="I189" s="48">
        <v>0</v>
      </c>
      <c r="J189" s="49">
        <v>0</v>
      </c>
      <c r="K189" s="46">
        <v>0</v>
      </c>
      <c r="L189" s="46">
        <v>0</v>
      </c>
      <c r="M189" s="49" t="s">
        <v>67</v>
      </c>
      <c r="N189" s="54">
        <v>0</v>
      </c>
      <c r="O189" s="52" t="s">
        <v>68</v>
      </c>
      <c r="P189" s="48">
        <v>0</v>
      </c>
      <c r="Q189" s="46">
        <v>0</v>
      </c>
      <c r="R189" s="46" t="s">
        <v>67</v>
      </c>
      <c r="S189" s="52" t="s">
        <v>67</v>
      </c>
      <c r="T189" s="48">
        <v>0</v>
      </c>
      <c r="U189" s="48">
        <v>0</v>
      </c>
      <c r="V189" s="48">
        <v>0</v>
      </c>
      <c r="W189" s="46">
        <v>0</v>
      </c>
      <c r="X189" s="46">
        <v>0</v>
      </c>
      <c r="Y189" s="48">
        <v>0</v>
      </c>
      <c r="Z189" s="48">
        <v>0</v>
      </c>
      <c r="AA189" s="52">
        <v>0</v>
      </c>
      <c r="AB189" s="48">
        <v>0</v>
      </c>
      <c r="AC189" s="52">
        <v>0</v>
      </c>
      <c r="AD189" s="53" t="s">
        <v>68</v>
      </c>
    </row>
    <row r="190" spans="1:30" ht="30" customHeight="1" x14ac:dyDescent="0.25">
      <c r="A190" s="45" t="s">
        <v>60</v>
      </c>
      <c r="B190" s="45" t="s">
        <v>61</v>
      </c>
      <c r="C190" s="45" t="s">
        <v>62</v>
      </c>
      <c r="D190" s="46" t="s">
        <v>74</v>
      </c>
      <c r="E190" s="46" t="s">
        <v>70</v>
      </c>
      <c r="F190" s="46" t="s">
        <v>370</v>
      </c>
      <c r="G190" s="46" t="s">
        <v>70</v>
      </c>
      <c r="H190" s="106" t="s">
        <v>66</v>
      </c>
      <c r="I190" s="48">
        <v>0</v>
      </c>
      <c r="J190" s="49">
        <v>0</v>
      </c>
      <c r="K190" s="46">
        <v>0</v>
      </c>
      <c r="L190" s="46">
        <v>0</v>
      </c>
      <c r="M190" s="49" t="s">
        <v>67</v>
      </c>
      <c r="N190" s="51">
        <v>0</v>
      </c>
      <c r="O190" s="52" t="s">
        <v>68</v>
      </c>
      <c r="P190" s="48" t="s">
        <v>68</v>
      </c>
      <c r="Q190" s="46" t="s">
        <v>68</v>
      </c>
      <c r="R190" s="46" t="s">
        <v>67</v>
      </c>
      <c r="S190" s="52" t="s">
        <v>67</v>
      </c>
      <c r="T190" s="48">
        <v>0</v>
      </c>
      <c r="U190" s="48">
        <v>0</v>
      </c>
      <c r="V190" s="48">
        <v>0</v>
      </c>
      <c r="W190" s="46">
        <v>0</v>
      </c>
      <c r="X190" s="46">
        <v>0</v>
      </c>
      <c r="Y190" s="48">
        <v>0</v>
      </c>
      <c r="Z190" s="48">
        <v>0</v>
      </c>
      <c r="AA190" s="52">
        <v>0</v>
      </c>
      <c r="AB190" s="48">
        <v>0</v>
      </c>
      <c r="AC190" s="52">
        <v>0</v>
      </c>
      <c r="AD190" s="53" t="s">
        <v>68</v>
      </c>
    </row>
    <row r="191" spans="1:30" ht="30" customHeight="1" x14ac:dyDescent="0.25">
      <c r="A191" s="45" t="s">
        <v>60</v>
      </c>
      <c r="B191" s="45" t="s">
        <v>61</v>
      </c>
      <c r="C191" s="45" t="s">
        <v>62</v>
      </c>
      <c r="D191" s="46" t="s">
        <v>344</v>
      </c>
      <c r="E191" s="46" t="s">
        <v>70</v>
      </c>
      <c r="F191" s="46" t="s">
        <v>371</v>
      </c>
      <c r="G191" s="46" t="s">
        <v>70</v>
      </c>
      <c r="H191" s="106" t="s">
        <v>66</v>
      </c>
      <c r="I191" s="48">
        <v>0</v>
      </c>
      <c r="J191" s="49">
        <v>0</v>
      </c>
      <c r="K191" s="46">
        <v>0</v>
      </c>
      <c r="L191" s="46">
        <v>0</v>
      </c>
      <c r="M191" s="49" t="s">
        <v>67</v>
      </c>
      <c r="N191" s="54">
        <v>0</v>
      </c>
      <c r="O191" s="52" t="s">
        <v>68</v>
      </c>
      <c r="P191" s="48">
        <v>0</v>
      </c>
      <c r="Q191" s="46">
        <v>0</v>
      </c>
      <c r="R191" s="46" t="s">
        <v>67</v>
      </c>
      <c r="S191" s="52" t="s">
        <v>67</v>
      </c>
      <c r="T191" s="48">
        <v>0</v>
      </c>
      <c r="U191" s="48">
        <v>0</v>
      </c>
      <c r="V191" s="48">
        <v>0</v>
      </c>
      <c r="W191" s="46">
        <v>0</v>
      </c>
      <c r="X191" s="46">
        <v>0</v>
      </c>
      <c r="Y191" s="48">
        <v>0</v>
      </c>
      <c r="Z191" s="48">
        <v>0</v>
      </c>
      <c r="AA191" s="52">
        <v>0</v>
      </c>
      <c r="AB191" s="48">
        <v>0</v>
      </c>
      <c r="AC191" s="52">
        <v>0</v>
      </c>
      <c r="AD191" s="53" t="s">
        <v>68</v>
      </c>
    </row>
    <row r="192" spans="1:30" ht="30" customHeight="1" x14ac:dyDescent="0.25">
      <c r="A192" s="45" t="s">
        <v>60</v>
      </c>
      <c r="B192" s="45" t="s">
        <v>61</v>
      </c>
      <c r="C192" s="45" t="s">
        <v>62</v>
      </c>
      <c r="D192" s="46" t="s">
        <v>327</v>
      </c>
      <c r="E192" s="46" t="s">
        <v>70</v>
      </c>
      <c r="F192" s="46" t="s">
        <v>372</v>
      </c>
      <c r="G192" s="46" t="s">
        <v>70</v>
      </c>
      <c r="H192" s="106" t="s">
        <v>66</v>
      </c>
      <c r="I192" s="48">
        <v>0</v>
      </c>
      <c r="J192" s="49">
        <v>0</v>
      </c>
      <c r="K192" s="46">
        <v>0</v>
      </c>
      <c r="L192" s="46">
        <v>0</v>
      </c>
      <c r="M192" s="49" t="s">
        <v>67</v>
      </c>
      <c r="N192" s="51">
        <v>0</v>
      </c>
      <c r="O192" s="52" t="s">
        <v>68</v>
      </c>
      <c r="P192" s="48" t="s">
        <v>68</v>
      </c>
      <c r="Q192" s="48" t="s">
        <v>68</v>
      </c>
      <c r="R192" s="46" t="s">
        <v>67</v>
      </c>
      <c r="S192" s="52" t="s">
        <v>67</v>
      </c>
      <c r="T192" s="48">
        <v>0</v>
      </c>
      <c r="U192" s="48">
        <v>0</v>
      </c>
      <c r="V192" s="48">
        <v>0</v>
      </c>
      <c r="W192" s="46">
        <v>0</v>
      </c>
      <c r="X192" s="46">
        <v>0</v>
      </c>
      <c r="Y192" s="48">
        <v>0</v>
      </c>
      <c r="Z192" s="48">
        <v>0</v>
      </c>
      <c r="AA192" s="52">
        <v>0</v>
      </c>
      <c r="AB192" s="48">
        <v>0</v>
      </c>
      <c r="AC192" s="52">
        <v>0</v>
      </c>
      <c r="AD192" s="53" t="s">
        <v>68</v>
      </c>
    </row>
    <row r="193" spans="1:30" ht="30" customHeight="1" x14ac:dyDescent="0.25">
      <c r="A193" s="45" t="s">
        <v>60</v>
      </c>
      <c r="B193" s="45" t="s">
        <v>61</v>
      </c>
      <c r="C193" s="45" t="s">
        <v>62</v>
      </c>
      <c r="D193" s="46" t="s">
        <v>327</v>
      </c>
      <c r="E193" s="46" t="s">
        <v>70</v>
      </c>
      <c r="F193" s="46" t="s">
        <v>373</v>
      </c>
      <c r="G193" s="46" t="s">
        <v>332</v>
      </c>
      <c r="H193" s="106" t="s">
        <v>66</v>
      </c>
      <c r="I193" s="48">
        <v>0</v>
      </c>
      <c r="J193" s="49">
        <v>0</v>
      </c>
      <c r="K193" s="46">
        <v>0</v>
      </c>
      <c r="L193" s="46">
        <v>0</v>
      </c>
      <c r="M193" s="49" t="s">
        <v>67</v>
      </c>
      <c r="N193" s="54">
        <v>0</v>
      </c>
      <c r="O193" s="52" t="s">
        <v>68</v>
      </c>
      <c r="P193" s="48">
        <v>0</v>
      </c>
      <c r="Q193" s="46">
        <v>0</v>
      </c>
      <c r="R193" s="46" t="s">
        <v>67</v>
      </c>
      <c r="S193" s="52" t="s">
        <v>67</v>
      </c>
      <c r="T193" s="48">
        <v>0</v>
      </c>
      <c r="U193" s="48">
        <v>0</v>
      </c>
      <c r="V193" s="46">
        <v>0</v>
      </c>
      <c r="W193" s="46">
        <v>0</v>
      </c>
      <c r="X193" s="46">
        <v>0</v>
      </c>
      <c r="Y193" s="48">
        <v>0</v>
      </c>
      <c r="Z193" s="48">
        <v>0</v>
      </c>
      <c r="AA193" s="52">
        <v>0</v>
      </c>
      <c r="AB193" s="48">
        <v>0</v>
      </c>
      <c r="AC193" s="52">
        <v>0</v>
      </c>
      <c r="AD193" s="53" t="s">
        <v>68</v>
      </c>
    </row>
    <row r="194" spans="1:30" ht="30" customHeight="1" x14ac:dyDescent="0.25">
      <c r="A194" s="45" t="s">
        <v>60</v>
      </c>
      <c r="B194" s="45" t="s">
        <v>61</v>
      </c>
      <c r="C194" s="45" t="s">
        <v>62</v>
      </c>
      <c r="D194" s="46" t="s">
        <v>202</v>
      </c>
      <c r="E194" s="46" t="s">
        <v>70</v>
      </c>
      <c r="F194" s="46" t="s">
        <v>374</v>
      </c>
      <c r="G194" s="46" t="s">
        <v>70</v>
      </c>
      <c r="H194" s="106" t="s">
        <v>66</v>
      </c>
      <c r="I194" s="48">
        <v>0</v>
      </c>
      <c r="J194" s="49">
        <v>0</v>
      </c>
      <c r="K194" s="46">
        <v>0</v>
      </c>
      <c r="L194" s="46">
        <v>0</v>
      </c>
      <c r="M194" s="49" t="s">
        <v>67</v>
      </c>
      <c r="N194" s="51">
        <v>0</v>
      </c>
      <c r="O194" s="52" t="s">
        <v>68</v>
      </c>
      <c r="P194" s="48" t="s">
        <v>68</v>
      </c>
      <c r="Q194" s="48" t="s">
        <v>68</v>
      </c>
      <c r="R194" s="46" t="s">
        <v>67</v>
      </c>
      <c r="S194" s="52" t="s">
        <v>67</v>
      </c>
      <c r="T194" s="48">
        <v>0</v>
      </c>
      <c r="U194" s="48">
        <v>0</v>
      </c>
      <c r="V194" s="46">
        <v>0</v>
      </c>
      <c r="W194" s="46">
        <v>0</v>
      </c>
      <c r="X194" s="46">
        <v>0</v>
      </c>
      <c r="Y194" s="48">
        <v>0</v>
      </c>
      <c r="Z194" s="48">
        <v>0</v>
      </c>
      <c r="AA194" s="52">
        <v>0</v>
      </c>
      <c r="AB194" s="48">
        <v>0</v>
      </c>
      <c r="AC194" s="52">
        <v>0</v>
      </c>
      <c r="AD194" s="53" t="s">
        <v>68</v>
      </c>
    </row>
    <row r="195" spans="1:30" ht="30" customHeight="1" x14ac:dyDescent="0.25">
      <c r="A195" s="45" t="s">
        <v>60</v>
      </c>
      <c r="B195" s="45" t="s">
        <v>61</v>
      </c>
      <c r="C195" s="45" t="s">
        <v>62</v>
      </c>
      <c r="D195" s="46" t="s">
        <v>350</v>
      </c>
      <c r="E195" s="46" t="s">
        <v>70</v>
      </c>
      <c r="F195" s="46" t="s">
        <v>375</v>
      </c>
      <c r="G195" s="46" t="s">
        <v>70</v>
      </c>
      <c r="H195" s="106" t="s">
        <v>66</v>
      </c>
      <c r="I195" s="48">
        <v>0</v>
      </c>
      <c r="J195" s="49">
        <v>0</v>
      </c>
      <c r="K195" s="46">
        <v>0</v>
      </c>
      <c r="L195" s="46">
        <v>0</v>
      </c>
      <c r="M195" s="49" t="s">
        <v>67</v>
      </c>
      <c r="N195" s="54">
        <v>0</v>
      </c>
      <c r="O195" s="52" t="s">
        <v>68</v>
      </c>
      <c r="P195" s="48" t="s">
        <v>68</v>
      </c>
      <c r="Q195" s="48" t="s">
        <v>68</v>
      </c>
      <c r="R195" s="46" t="s">
        <v>67</v>
      </c>
      <c r="S195" s="52" t="s">
        <v>67</v>
      </c>
      <c r="T195" s="48">
        <v>0</v>
      </c>
      <c r="U195" s="48">
        <v>0</v>
      </c>
      <c r="V195" s="46">
        <v>0</v>
      </c>
      <c r="W195" s="46">
        <v>0</v>
      </c>
      <c r="X195" s="46">
        <v>0</v>
      </c>
      <c r="Y195" s="48">
        <v>0</v>
      </c>
      <c r="Z195" s="48">
        <v>0</v>
      </c>
      <c r="AA195" s="52">
        <v>0</v>
      </c>
      <c r="AB195" s="48">
        <v>0</v>
      </c>
      <c r="AC195" s="52">
        <v>0</v>
      </c>
      <c r="AD195" s="53" t="s">
        <v>68</v>
      </c>
    </row>
    <row r="196" spans="1:30" ht="30" customHeight="1" x14ac:dyDescent="0.25">
      <c r="A196" s="45" t="s">
        <v>60</v>
      </c>
      <c r="B196" s="45" t="s">
        <v>61</v>
      </c>
      <c r="C196" s="45" t="s">
        <v>62</v>
      </c>
      <c r="D196" s="46" t="s">
        <v>344</v>
      </c>
      <c r="E196" s="46" t="s">
        <v>70</v>
      </c>
      <c r="F196" s="46" t="s">
        <v>376</v>
      </c>
      <c r="G196" s="46" t="s">
        <v>70</v>
      </c>
      <c r="H196" s="106" t="s">
        <v>66</v>
      </c>
      <c r="I196" s="48">
        <v>0</v>
      </c>
      <c r="J196" s="49">
        <v>0</v>
      </c>
      <c r="K196" s="46">
        <v>0</v>
      </c>
      <c r="L196" s="46">
        <v>0</v>
      </c>
      <c r="M196" s="49" t="s">
        <v>67</v>
      </c>
      <c r="N196" s="51">
        <v>0</v>
      </c>
      <c r="O196" s="52" t="s">
        <v>68</v>
      </c>
      <c r="P196" s="48">
        <v>0</v>
      </c>
      <c r="Q196" s="46">
        <v>0</v>
      </c>
      <c r="R196" s="46" t="s">
        <v>67</v>
      </c>
      <c r="S196" s="52" t="s">
        <v>67</v>
      </c>
      <c r="T196" s="48">
        <v>0</v>
      </c>
      <c r="U196" s="48">
        <v>0</v>
      </c>
      <c r="V196" s="46">
        <v>0</v>
      </c>
      <c r="W196" s="46">
        <v>0</v>
      </c>
      <c r="X196" s="46">
        <v>0</v>
      </c>
      <c r="Y196" s="48">
        <v>0</v>
      </c>
      <c r="Z196" s="48">
        <v>0</v>
      </c>
      <c r="AA196" s="52">
        <v>0</v>
      </c>
      <c r="AB196" s="48">
        <v>0</v>
      </c>
      <c r="AC196" s="52">
        <v>0</v>
      </c>
      <c r="AD196" s="53" t="s">
        <v>68</v>
      </c>
    </row>
    <row r="197" spans="1:30" ht="30" customHeight="1" x14ac:dyDescent="0.25">
      <c r="A197" s="45" t="s">
        <v>60</v>
      </c>
      <c r="B197" s="45" t="s">
        <v>61</v>
      </c>
      <c r="C197" s="45" t="s">
        <v>62</v>
      </c>
      <c r="D197" s="46" t="s">
        <v>344</v>
      </c>
      <c r="E197" s="46" t="s">
        <v>70</v>
      </c>
      <c r="F197" s="46" t="s">
        <v>377</v>
      </c>
      <c r="G197" s="46" t="s">
        <v>70</v>
      </c>
      <c r="H197" s="106" t="s">
        <v>66</v>
      </c>
      <c r="I197" s="48">
        <v>0</v>
      </c>
      <c r="J197" s="49">
        <v>0</v>
      </c>
      <c r="K197" s="46">
        <v>0</v>
      </c>
      <c r="L197" s="46">
        <v>0</v>
      </c>
      <c r="M197" s="49" t="s">
        <v>67</v>
      </c>
      <c r="N197" s="54">
        <v>0</v>
      </c>
      <c r="O197" s="52" t="s">
        <v>68</v>
      </c>
      <c r="P197" s="48">
        <v>0</v>
      </c>
      <c r="Q197" s="46">
        <v>0</v>
      </c>
      <c r="R197" s="46" t="s">
        <v>67</v>
      </c>
      <c r="S197" s="52" t="s">
        <v>67</v>
      </c>
      <c r="T197" s="48">
        <v>0</v>
      </c>
      <c r="U197" s="48">
        <v>0</v>
      </c>
      <c r="V197" s="46">
        <v>0</v>
      </c>
      <c r="W197" s="46">
        <v>0</v>
      </c>
      <c r="X197" s="46">
        <v>0</v>
      </c>
      <c r="Y197" s="48">
        <v>0</v>
      </c>
      <c r="Z197" s="48">
        <v>0</v>
      </c>
      <c r="AA197" s="52">
        <v>0</v>
      </c>
      <c r="AB197" s="48">
        <v>0</v>
      </c>
      <c r="AC197" s="52">
        <v>0</v>
      </c>
      <c r="AD197" s="53" t="s">
        <v>68</v>
      </c>
    </row>
    <row r="198" spans="1:30" ht="30" customHeight="1" x14ac:dyDescent="0.25">
      <c r="A198" s="45" t="s">
        <v>60</v>
      </c>
      <c r="B198" s="45" t="s">
        <v>61</v>
      </c>
      <c r="C198" s="45" t="s">
        <v>62</v>
      </c>
      <c r="D198" s="46" t="s">
        <v>350</v>
      </c>
      <c r="E198" s="46" t="s">
        <v>70</v>
      </c>
      <c r="F198" s="46" t="s">
        <v>378</v>
      </c>
      <c r="G198" s="46" t="s">
        <v>70</v>
      </c>
      <c r="H198" s="106" t="s">
        <v>66</v>
      </c>
      <c r="I198" s="48">
        <v>0</v>
      </c>
      <c r="J198" s="49">
        <v>0</v>
      </c>
      <c r="K198" s="46">
        <v>0</v>
      </c>
      <c r="L198" s="46">
        <v>0</v>
      </c>
      <c r="M198" s="49" t="s">
        <v>67</v>
      </c>
      <c r="N198" s="51">
        <v>0</v>
      </c>
      <c r="O198" s="52" t="s">
        <v>68</v>
      </c>
      <c r="P198" s="48" t="s">
        <v>68</v>
      </c>
      <c r="Q198" s="48" t="s">
        <v>68</v>
      </c>
      <c r="R198" s="46" t="s">
        <v>67</v>
      </c>
      <c r="S198" s="52" t="s">
        <v>67</v>
      </c>
      <c r="T198" s="48">
        <v>0</v>
      </c>
      <c r="U198" s="48">
        <v>0</v>
      </c>
      <c r="V198" s="46">
        <v>0</v>
      </c>
      <c r="W198" s="46">
        <v>0</v>
      </c>
      <c r="X198" s="46">
        <v>0</v>
      </c>
      <c r="Y198" s="48">
        <v>0</v>
      </c>
      <c r="Z198" s="48">
        <v>0</v>
      </c>
      <c r="AA198" s="52">
        <v>0</v>
      </c>
      <c r="AB198" s="48">
        <v>0</v>
      </c>
      <c r="AC198" s="52">
        <v>0</v>
      </c>
      <c r="AD198" s="53" t="s">
        <v>68</v>
      </c>
    </row>
    <row r="199" spans="1:30" ht="30" customHeight="1" x14ac:dyDescent="0.25">
      <c r="A199" s="45" t="s">
        <v>60</v>
      </c>
      <c r="B199" s="45" t="s">
        <v>61</v>
      </c>
      <c r="C199" s="45" t="s">
        <v>62</v>
      </c>
      <c r="D199" s="46" t="s">
        <v>187</v>
      </c>
      <c r="E199" s="46" t="s">
        <v>70</v>
      </c>
      <c r="F199" s="46" t="s">
        <v>379</v>
      </c>
      <c r="G199" s="46" t="s">
        <v>70</v>
      </c>
      <c r="H199" s="106" t="s">
        <v>66</v>
      </c>
      <c r="I199" s="48">
        <v>0</v>
      </c>
      <c r="J199" s="49">
        <v>0</v>
      </c>
      <c r="K199" s="46">
        <v>0</v>
      </c>
      <c r="L199" s="46">
        <v>0</v>
      </c>
      <c r="M199" s="49" t="s">
        <v>67</v>
      </c>
      <c r="N199" s="54">
        <v>0</v>
      </c>
      <c r="O199" s="52" t="s">
        <v>68</v>
      </c>
      <c r="P199" s="48">
        <v>0</v>
      </c>
      <c r="Q199" s="46">
        <v>0</v>
      </c>
      <c r="R199" s="46" t="s">
        <v>67</v>
      </c>
      <c r="S199" s="52" t="s">
        <v>67</v>
      </c>
      <c r="T199" s="48">
        <v>0</v>
      </c>
      <c r="U199" s="48">
        <v>0</v>
      </c>
      <c r="V199" s="46">
        <v>0</v>
      </c>
      <c r="W199" s="46">
        <v>0</v>
      </c>
      <c r="X199" s="46">
        <v>0</v>
      </c>
      <c r="Y199" s="48">
        <v>0</v>
      </c>
      <c r="Z199" s="48">
        <v>0</v>
      </c>
      <c r="AA199" s="52">
        <v>0</v>
      </c>
      <c r="AB199" s="48">
        <v>0</v>
      </c>
      <c r="AC199" s="52">
        <v>0</v>
      </c>
      <c r="AD199" s="53" t="s">
        <v>68</v>
      </c>
    </row>
    <row r="200" spans="1:30" ht="30" customHeight="1" x14ac:dyDescent="0.25">
      <c r="A200" s="45" t="s">
        <v>60</v>
      </c>
      <c r="B200" s="45" t="s">
        <v>61</v>
      </c>
      <c r="C200" s="45" t="s">
        <v>62</v>
      </c>
      <c r="D200" s="46" t="s">
        <v>187</v>
      </c>
      <c r="E200" s="46" t="s">
        <v>70</v>
      </c>
      <c r="F200" s="46" t="s">
        <v>380</v>
      </c>
      <c r="G200" s="46" t="s">
        <v>70</v>
      </c>
      <c r="H200" s="106" t="s">
        <v>66</v>
      </c>
      <c r="I200" s="48">
        <v>0</v>
      </c>
      <c r="J200" s="49">
        <v>0</v>
      </c>
      <c r="K200" s="46">
        <v>0</v>
      </c>
      <c r="L200" s="46">
        <v>0</v>
      </c>
      <c r="M200" s="49" t="s">
        <v>67</v>
      </c>
      <c r="N200" s="51">
        <v>0</v>
      </c>
      <c r="O200" s="52" t="s">
        <v>68</v>
      </c>
      <c r="P200" s="48">
        <v>0</v>
      </c>
      <c r="Q200" s="46">
        <v>0</v>
      </c>
      <c r="R200" s="46" t="s">
        <v>67</v>
      </c>
      <c r="S200" s="52" t="s">
        <v>67</v>
      </c>
      <c r="T200" s="48">
        <v>0</v>
      </c>
      <c r="U200" s="48">
        <v>0</v>
      </c>
      <c r="V200" s="46">
        <v>0</v>
      </c>
      <c r="W200" s="46">
        <v>0</v>
      </c>
      <c r="X200" s="46">
        <v>0</v>
      </c>
      <c r="Y200" s="48">
        <v>0</v>
      </c>
      <c r="Z200" s="48">
        <v>0</v>
      </c>
      <c r="AA200" s="52">
        <v>0</v>
      </c>
      <c r="AB200" s="48">
        <v>0</v>
      </c>
      <c r="AC200" s="52">
        <v>0</v>
      </c>
      <c r="AD200" s="53" t="s">
        <v>68</v>
      </c>
    </row>
    <row r="201" spans="1:30" ht="30" customHeight="1" x14ac:dyDescent="0.25">
      <c r="A201" s="45" t="s">
        <v>60</v>
      </c>
      <c r="B201" s="45" t="s">
        <v>61</v>
      </c>
      <c r="C201" s="45" t="s">
        <v>62</v>
      </c>
      <c r="D201" s="46" t="s">
        <v>187</v>
      </c>
      <c r="E201" s="46" t="s">
        <v>70</v>
      </c>
      <c r="F201" s="46" t="s">
        <v>381</v>
      </c>
      <c r="G201" s="46" t="s">
        <v>70</v>
      </c>
      <c r="H201" s="106" t="s">
        <v>66</v>
      </c>
      <c r="I201" s="48">
        <v>0</v>
      </c>
      <c r="J201" s="49">
        <v>0</v>
      </c>
      <c r="K201" s="46">
        <v>0</v>
      </c>
      <c r="L201" s="46">
        <v>0</v>
      </c>
      <c r="M201" s="49" t="s">
        <v>67</v>
      </c>
      <c r="N201" s="54">
        <v>0</v>
      </c>
      <c r="O201" s="52" t="s">
        <v>68</v>
      </c>
      <c r="P201" s="48" t="s">
        <v>68</v>
      </c>
      <c r="Q201" s="48" t="s">
        <v>68</v>
      </c>
      <c r="R201" s="46" t="s">
        <v>67</v>
      </c>
      <c r="S201" s="52" t="s">
        <v>67</v>
      </c>
      <c r="T201" s="48">
        <v>0</v>
      </c>
      <c r="U201" s="48">
        <v>0</v>
      </c>
      <c r="V201" s="46">
        <v>0</v>
      </c>
      <c r="W201" s="46">
        <v>0</v>
      </c>
      <c r="X201" s="46">
        <v>0</v>
      </c>
      <c r="Y201" s="48">
        <v>0</v>
      </c>
      <c r="Z201" s="48">
        <v>0</v>
      </c>
      <c r="AA201" s="52">
        <v>0</v>
      </c>
      <c r="AB201" s="48">
        <v>0</v>
      </c>
      <c r="AC201" s="52">
        <v>0</v>
      </c>
      <c r="AD201" s="53" t="s">
        <v>68</v>
      </c>
    </row>
    <row r="202" spans="1:30" ht="30" customHeight="1" x14ac:dyDescent="0.25">
      <c r="A202" s="45" t="s">
        <v>60</v>
      </c>
      <c r="B202" s="45" t="s">
        <v>61</v>
      </c>
      <c r="C202" s="45" t="s">
        <v>62</v>
      </c>
      <c r="D202" s="46" t="s">
        <v>187</v>
      </c>
      <c r="E202" s="46" t="s">
        <v>70</v>
      </c>
      <c r="F202" s="46" t="s">
        <v>382</v>
      </c>
      <c r="G202" s="46" t="s">
        <v>70</v>
      </c>
      <c r="H202" s="106" t="s">
        <v>66</v>
      </c>
      <c r="I202" s="48">
        <v>0</v>
      </c>
      <c r="J202" s="49">
        <v>0</v>
      </c>
      <c r="K202" s="46">
        <v>0</v>
      </c>
      <c r="L202" s="46">
        <v>0</v>
      </c>
      <c r="M202" s="49" t="s">
        <v>67</v>
      </c>
      <c r="N202" s="51">
        <v>0</v>
      </c>
      <c r="O202" s="52" t="s">
        <v>68</v>
      </c>
      <c r="P202" s="48" t="s">
        <v>68</v>
      </c>
      <c r="Q202" s="48" t="s">
        <v>68</v>
      </c>
      <c r="R202" s="46" t="s">
        <v>67</v>
      </c>
      <c r="S202" s="52" t="s">
        <v>67</v>
      </c>
      <c r="T202" s="48">
        <v>0</v>
      </c>
      <c r="U202" s="48">
        <v>0</v>
      </c>
      <c r="V202" s="46">
        <v>0</v>
      </c>
      <c r="W202" s="46">
        <v>0</v>
      </c>
      <c r="X202" s="46">
        <v>0</v>
      </c>
      <c r="Y202" s="48">
        <v>0</v>
      </c>
      <c r="Z202" s="48">
        <v>0</v>
      </c>
      <c r="AA202" s="52">
        <v>0</v>
      </c>
      <c r="AB202" s="48">
        <v>0</v>
      </c>
      <c r="AC202" s="52">
        <v>0</v>
      </c>
      <c r="AD202" s="53" t="s">
        <v>68</v>
      </c>
    </row>
    <row r="203" spans="1:30" ht="30" customHeight="1" x14ac:dyDescent="0.25">
      <c r="A203" s="45" t="s">
        <v>60</v>
      </c>
      <c r="B203" s="45" t="s">
        <v>61</v>
      </c>
      <c r="C203" s="45" t="s">
        <v>62</v>
      </c>
      <c r="D203" s="46" t="s">
        <v>187</v>
      </c>
      <c r="E203" s="46" t="s">
        <v>70</v>
      </c>
      <c r="F203" s="46" t="s">
        <v>383</v>
      </c>
      <c r="G203" s="46" t="s">
        <v>70</v>
      </c>
      <c r="H203" s="106" t="s">
        <v>66</v>
      </c>
      <c r="I203" s="48">
        <v>0</v>
      </c>
      <c r="J203" s="49">
        <v>0</v>
      </c>
      <c r="K203" s="46">
        <v>0</v>
      </c>
      <c r="L203" s="46">
        <v>0</v>
      </c>
      <c r="M203" s="49" t="s">
        <v>67</v>
      </c>
      <c r="N203" s="54">
        <v>0</v>
      </c>
      <c r="O203" s="52" t="s">
        <v>68</v>
      </c>
      <c r="P203" s="48">
        <v>0</v>
      </c>
      <c r="Q203" s="46">
        <v>0</v>
      </c>
      <c r="R203" s="46" t="s">
        <v>67</v>
      </c>
      <c r="S203" s="52" t="s">
        <v>67</v>
      </c>
      <c r="T203" s="48">
        <v>0</v>
      </c>
      <c r="U203" s="48">
        <v>0</v>
      </c>
      <c r="V203" s="46">
        <v>0</v>
      </c>
      <c r="W203" s="46">
        <v>0</v>
      </c>
      <c r="X203" s="46">
        <v>0</v>
      </c>
      <c r="Y203" s="48">
        <v>0</v>
      </c>
      <c r="Z203" s="48">
        <v>0</v>
      </c>
      <c r="AA203" s="52">
        <v>0</v>
      </c>
      <c r="AB203" s="48">
        <v>0</v>
      </c>
      <c r="AC203" s="52">
        <v>0</v>
      </c>
      <c r="AD203" s="53" t="s">
        <v>68</v>
      </c>
    </row>
    <row r="204" spans="1:30" ht="30" customHeight="1" x14ac:dyDescent="0.25">
      <c r="A204" s="45" t="s">
        <v>60</v>
      </c>
      <c r="B204" s="45" t="s">
        <v>61</v>
      </c>
      <c r="C204" s="45" t="s">
        <v>62</v>
      </c>
      <c r="D204" s="46" t="s">
        <v>74</v>
      </c>
      <c r="E204" s="46" t="s">
        <v>70</v>
      </c>
      <c r="F204" s="46" t="s">
        <v>384</v>
      </c>
      <c r="G204" s="46" t="s">
        <v>70</v>
      </c>
      <c r="H204" s="106" t="s">
        <v>66</v>
      </c>
      <c r="I204" s="48">
        <v>0</v>
      </c>
      <c r="J204" s="49">
        <v>0</v>
      </c>
      <c r="K204" s="46">
        <v>0</v>
      </c>
      <c r="L204" s="46">
        <v>0</v>
      </c>
      <c r="M204" s="49" t="s">
        <v>67</v>
      </c>
      <c r="N204" s="51">
        <v>0</v>
      </c>
      <c r="O204" s="52" t="s">
        <v>68</v>
      </c>
      <c r="P204" s="48" t="s">
        <v>68</v>
      </c>
      <c r="Q204" s="48" t="s">
        <v>68</v>
      </c>
      <c r="R204" s="46" t="s">
        <v>67</v>
      </c>
      <c r="S204" s="52" t="s">
        <v>67</v>
      </c>
      <c r="T204" s="48">
        <v>0</v>
      </c>
      <c r="U204" s="48">
        <v>0</v>
      </c>
      <c r="V204" s="46">
        <v>0</v>
      </c>
      <c r="W204" s="46">
        <v>0</v>
      </c>
      <c r="X204" s="46">
        <v>0</v>
      </c>
      <c r="Y204" s="48">
        <v>0</v>
      </c>
      <c r="Z204" s="48">
        <v>0</v>
      </c>
      <c r="AA204" s="52">
        <v>0</v>
      </c>
      <c r="AB204" s="48">
        <v>0</v>
      </c>
      <c r="AC204" s="52">
        <v>0</v>
      </c>
      <c r="AD204" s="53" t="s">
        <v>68</v>
      </c>
    </row>
    <row r="205" spans="1:30" ht="30" customHeight="1" x14ac:dyDescent="0.25">
      <c r="A205" s="45" t="s">
        <v>60</v>
      </c>
      <c r="B205" s="45" t="s">
        <v>61</v>
      </c>
      <c r="C205" s="45" t="s">
        <v>62</v>
      </c>
      <c r="D205" s="46" t="s">
        <v>327</v>
      </c>
      <c r="E205" s="46" t="s">
        <v>70</v>
      </c>
      <c r="F205" s="46" t="s">
        <v>385</v>
      </c>
      <c r="G205" s="46" t="s">
        <v>70</v>
      </c>
      <c r="H205" s="106" t="s">
        <v>66</v>
      </c>
      <c r="I205" s="48">
        <v>0</v>
      </c>
      <c r="J205" s="49">
        <v>0</v>
      </c>
      <c r="K205" s="46">
        <v>0</v>
      </c>
      <c r="L205" s="46">
        <v>0</v>
      </c>
      <c r="M205" s="49" t="s">
        <v>67</v>
      </c>
      <c r="N205" s="54">
        <v>0</v>
      </c>
      <c r="O205" s="52" t="s">
        <v>68</v>
      </c>
      <c r="P205" s="48">
        <v>0</v>
      </c>
      <c r="Q205" s="46">
        <v>0</v>
      </c>
      <c r="R205" s="46" t="s">
        <v>67</v>
      </c>
      <c r="S205" s="52" t="s">
        <v>67</v>
      </c>
      <c r="T205" s="48">
        <v>0</v>
      </c>
      <c r="U205" s="48">
        <v>0</v>
      </c>
      <c r="V205" s="46">
        <v>0</v>
      </c>
      <c r="W205" s="46">
        <v>0</v>
      </c>
      <c r="X205" s="46">
        <v>0</v>
      </c>
      <c r="Y205" s="48">
        <v>0</v>
      </c>
      <c r="Z205" s="48">
        <v>0</v>
      </c>
      <c r="AA205" s="52">
        <v>0</v>
      </c>
      <c r="AB205" s="48">
        <v>0</v>
      </c>
      <c r="AC205" s="52">
        <v>0</v>
      </c>
      <c r="AD205" s="53" t="s">
        <v>68</v>
      </c>
    </row>
    <row r="206" spans="1:30" ht="30" customHeight="1" x14ac:dyDescent="0.25">
      <c r="A206" s="45" t="s">
        <v>60</v>
      </c>
      <c r="B206" s="45" t="s">
        <v>61</v>
      </c>
      <c r="C206" s="45" t="s">
        <v>62</v>
      </c>
      <c r="D206" s="46" t="s">
        <v>327</v>
      </c>
      <c r="E206" s="46" t="s">
        <v>70</v>
      </c>
      <c r="F206" s="46" t="s">
        <v>386</v>
      </c>
      <c r="G206" s="46" t="s">
        <v>70</v>
      </c>
      <c r="H206" s="106" t="s">
        <v>66</v>
      </c>
      <c r="I206" s="48">
        <v>0</v>
      </c>
      <c r="J206" s="49">
        <v>0</v>
      </c>
      <c r="K206" s="46">
        <v>0</v>
      </c>
      <c r="L206" s="46">
        <v>0</v>
      </c>
      <c r="M206" s="49" t="s">
        <v>67</v>
      </c>
      <c r="N206" s="51">
        <v>0</v>
      </c>
      <c r="O206" s="52" t="s">
        <v>68</v>
      </c>
      <c r="P206" s="48" t="s">
        <v>68</v>
      </c>
      <c r="Q206" s="48" t="s">
        <v>68</v>
      </c>
      <c r="R206" s="46" t="s">
        <v>67</v>
      </c>
      <c r="S206" s="52" t="s">
        <v>67</v>
      </c>
      <c r="T206" s="48">
        <v>0</v>
      </c>
      <c r="U206" s="48">
        <v>0</v>
      </c>
      <c r="V206" s="46">
        <v>0</v>
      </c>
      <c r="W206" s="46">
        <v>0</v>
      </c>
      <c r="X206" s="46">
        <v>0</v>
      </c>
      <c r="Y206" s="48">
        <v>0</v>
      </c>
      <c r="Z206" s="48">
        <v>0</v>
      </c>
      <c r="AA206" s="52">
        <v>0</v>
      </c>
      <c r="AB206" s="48">
        <v>0</v>
      </c>
      <c r="AC206" s="52">
        <v>0</v>
      </c>
      <c r="AD206" s="53" t="s">
        <v>68</v>
      </c>
    </row>
    <row r="207" spans="1:30" ht="30" customHeight="1" x14ac:dyDescent="0.25">
      <c r="A207" s="45" t="s">
        <v>60</v>
      </c>
      <c r="B207" s="45" t="s">
        <v>61</v>
      </c>
      <c r="C207" s="45" t="s">
        <v>62</v>
      </c>
      <c r="D207" s="46" t="s">
        <v>327</v>
      </c>
      <c r="E207" s="46" t="s">
        <v>70</v>
      </c>
      <c r="F207" s="46" t="s">
        <v>387</v>
      </c>
      <c r="G207" s="46" t="s">
        <v>388</v>
      </c>
      <c r="H207" s="106" t="s">
        <v>66</v>
      </c>
      <c r="I207" s="48">
        <v>0</v>
      </c>
      <c r="J207" s="49">
        <v>0</v>
      </c>
      <c r="K207" s="46">
        <v>0</v>
      </c>
      <c r="L207" s="46">
        <v>0</v>
      </c>
      <c r="M207" s="49" t="s">
        <v>67</v>
      </c>
      <c r="N207" s="54">
        <v>0</v>
      </c>
      <c r="O207" s="52" t="s">
        <v>68</v>
      </c>
      <c r="P207" s="48">
        <v>0</v>
      </c>
      <c r="Q207" s="46">
        <v>0</v>
      </c>
      <c r="R207" s="46" t="s">
        <v>67</v>
      </c>
      <c r="S207" s="52" t="s">
        <v>67</v>
      </c>
      <c r="T207" s="48">
        <v>0</v>
      </c>
      <c r="U207" s="48">
        <v>0</v>
      </c>
      <c r="V207" s="46">
        <v>0</v>
      </c>
      <c r="W207" s="46">
        <v>0</v>
      </c>
      <c r="X207" s="46">
        <v>0</v>
      </c>
      <c r="Y207" s="48">
        <v>0</v>
      </c>
      <c r="Z207" s="48">
        <v>0</v>
      </c>
      <c r="AA207" s="52">
        <v>0</v>
      </c>
      <c r="AB207" s="48">
        <v>0</v>
      </c>
      <c r="AC207" s="52">
        <v>0</v>
      </c>
      <c r="AD207" s="53" t="s">
        <v>68</v>
      </c>
    </row>
    <row r="208" spans="1:30" ht="30" customHeight="1" x14ac:dyDescent="0.25">
      <c r="A208" s="45" t="s">
        <v>60</v>
      </c>
      <c r="B208" s="45" t="s">
        <v>61</v>
      </c>
      <c r="C208" s="45" t="s">
        <v>62</v>
      </c>
      <c r="D208" s="46" t="s">
        <v>389</v>
      </c>
      <c r="E208" s="46" t="s">
        <v>70</v>
      </c>
      <c r="F208" s="46" t="s">
        <v>390</v>
      </c>
      <c r="G208" s="46" t="s">
        <v>70</v>
      </c>
      <c r="H208" s="106" t="s">
        <v>66</v>
      </c>
      <c r="I208" s="48">
        <v>0</v>
      </c>
      <c r="J208" s="49">
        <v>0</v>
      </c>
      <c r="K208" s="46">
        <v>0</v>
      </c>
      <c r="L208" s="46">
        <v>0</v>
      </c>
      <c r="M208" s="49" t="s">
        <v>67</v>
      </c>
      <c r="N208" s="51">
        <v>0</v>
      </c>
      <c r="O208" s="52" t="s">
        <v>68</v>
      </c>
      <c r="P208" s="48">
        <v>0</v>
      </c>
      <c r="Q208" s="46">
        <v>0</v>
      </c>
      <c r="R208" s="46" t="s">
        <v>67</v>
      </c>
      <c r="S208" s="52" t="s">
        <v>67</v>
      </c>
      <c r="T208" s="48">
        <v>0</v>
      </c>
      <c r="U208" s="48">
        <v>0</v>
      </c>
      <c r="V208" s="46">
        <v>0</v>
      </c>
      <c r="W208" s="46">
        <v>0</v>
      </c>
      <c r="X208" s="46">
        <v>0</v>
      </c>
      <c r="Y208" s="48">
        <v>0</v>
      </c>
      <c r="Z208" s="48">
        <v>0</v>
      </c>
      <c r="AA208" s="52">
        <v>0</v>
      </c>
      <c r="AB208" s="48">
        <v>0</v>
      </c>
      <c r="AC208" s="52">
        <v>0</v>
      </c>
      <c r="AD208" s="53" t="s">
        <v>68</v>
      </c>
    </row>
    <row r="209" spans="1:30" ht="30" customHeight="1" x14ac:dyDescent="0.25">
      <c r="A209" s="45" t="s">
        <v>60</v>
      </c>
      <c r="B209" s="45" t="s">
        <v>61</v>
      </c>
      <c r="C209" s="45" t="s">
        <v>62</v>
      </c>
      <c r="D209" s="46" t="s">
        <v>327</v>
      </c>
      <c r="E209" s="46" t="s">
        <v>70</v>
      </c>
      <c r="F209" s="46" t="s">
        <v>391</v>
      </c>
      <c r="G209" s="46" t="s">
        <v>70</v>
      </c>
      <c r="H209" s="106" t="s">
        <v>66</v>
      </c>
      <c r="I209" s="48">
        <v>0</v>
      </c>
      <c r="J209" s="49">
        <v>0</v>
      </c>
      <c r="K209" s="46">
        <v>0</v>
      </c>
      <c r="L209" s="46">
        <v>0</v>
      </c>
      <c r="M209" s="49" t="s">
        <v>67</v>
      </c>
      <c r="N209" s="54">
        <v>0</v>
      </c>
      <c r="O209" s="52" t="s">
        <v>68</v>
      </c>
      <c r="P209" s="48" t="s">
        <v>68</v>
      </c>
      <c r="Q209" s="48" t="s">
        <v>68</v>
      </c>
      <c r="R209" s="46" t="s">
        <v>67</v>
      </c>
      <c r="S209" s="52" t="s">
        <v>67</v>
      </c>
      <c r="T209" s="48">
        <v>0</v>
      </c>
      <c r="U209" s="48">
        <v>0</v>
      </c>
      <c r="V209" s="46">
        <v>0</v>
      </c>
      <c r="W209" s="46">
        <v>0</v>
      </c>
      <c r="X209" s="46">
        <v>0</v>
      </c>
      <c r="Y209" s="48">
        <v>0</v>
      </c>
      <c r="Z209" s="48">
        <v>0</v>
      </c>
      <c r="AA209" s="52">
        <v>0</v>
      </c>
      <c r="AB209" s="48">
        <v>0</v>
      </c>
      <c r="AC209" s="52">
        <v>0</v>
      </c>
      <c r="AD209" s="53" t="s">
        <v>68</v>
      </c>
    </row>
    <row r="210" spans="1:30" ht="30" customHeight="1" x14ac:dyDescent="0.25">
      <c r="A210" s="45" t="s">
        <v>60</v>
      </c>
      <c r="B210" s="45" t="s">
        <v>61</v>
      </c>
      <c r="C210" s="45" t="s">
        <v>62</v>
      </c>
      <c r="D210" s="46" t="s">
        <v>389</v>
      </c>
      <c r="E210" s="46" t="s">
        <v>70</v>
      </c>
      <c r="F210" s="46" t="s">
        <v>392</v>
      </c>
      <c r="G210" s="46" t="s">
        <v>70</v>
      </c>
      <c r="H210" s="106" t="s">
        <v>66</v>
      </c>
      <c r="I210" s="48">
        <v>0</v>
      </c>
      <c r="J210" s="49">
        <v>0</v>
      </c>
      <c r="K210" s="46">
        <v>0</v>
      </c>
      <c r="L210" s="46">
        <v>0</v>
      </c>
      <c r="M210" s="49" t="s">
        <v>67</v>
      </c>
      <c r="N210" s="51">
        <v>0</v>
      </c>
      <c r="O210" s="52" t="s">
        <v>68</v>
      </c>
      <c r="P210" s="48">
        <v>0</v>
      </c>
      <c r="Q210" s="46">
        <v>0</v>
      </c>
      <c r="R210" s="46" t="s">
        <v>67</v>
      </c>
      <c r="S210" s="52" t="s">
        <v>67</v>
      </c>
      <c r="T210" s="48">
        <v>0</v>
      </c>
      <c r="U210" s="48">
        <v>0</v>
      </c>
      <c r="V210" s="46">
        <v>0</v>
      </c>
      <c r="W210" s="46">
        <v>0</v>
      </c>
      <c r="X210" s="46">
        <v>0</v>
      </c>
      <c r="Y210" s="48">
        <v>0</v>
      </c>
      <c r="Z210" s="48">
        <v>0</v>
      </c>
      <c r="AA210" s="52">
        <v>0</v>
      </c>
      <c r="AB210" s="48">
        <v>0</v>
      </c>
      <c r="AC210" s="52">
        <v>0</v>
      </c>
      <c r="AD210" s="53" t="s">
        <v>68</v>
      </c>
    </row>
    <row r="211" spans="1:30" ht="30" customHeight="1" x14ac:dyDescent="0.25">
      <c r="A211" s="45" t="s">
        <v>60</v>
      </c>
      <c r="B211" s="45" t="s">
        <v>61</v>
      </c>
      <c r="C211" s="45" t="s">
        <v>62</v>
      </c>
      <c r="D211" s="46" t="s">
        <v>389</v>
      </c>
      <c r="E211" s="46" t="s">
        <v>70</v>
      </c>
      <c r="F211" s="46" t="s">
        <v>393</v>
      </c>
      <c r="G211" s="46" t="s">
        <v>70</v>
      </c>
      <c r="H211" s="106" t="s">
        <v>66</v>
      </c>
      <c r="I211" s="48">
        <v>0</v>
      </c>
      <c r="J211" s="49">
        <v>0</v>
      </c>
      <c r="K211" s="46">
        <v>0</v>
      </c>
      <c r="L211" s="46">
        <v>0</v>
      </c>
      <c r="M211" s="49" t="s">
        <v>67</v>
      </c>
      <c r="N211" s="54">
        <v>0</v>
      </c>
      <c r="O211" s="52" t="s">
        <v>68</v>
      </c>
      <c r="P211" s="48">
        <v>0</v>
      </c>
      <c r="Q211" s="46">
        <v>0</v>
      </c>
      <c r="R211" s="46" t="s">
        <v>67</v>
      </c>
      <c r="S211" s="52" t="s">
        <v>67</v>
      </c>
      <c r="T211" s="48">
        <v>0</v>
      </c>
      <c r="U211" s="48">
        <v>0</v>
      </c>
      <c r="V211" s="46">
        <v>0</v>
      </c>
      <c r="W211" s="46">
        <v>0</v>
      </c>
      <c r="X211" s="46">
        <v>0</v>
      </c>
      <c r="Y211" s="48">
        <v>0</v>
      </c>
      <c r="Z211" s="48">
        <v>0</v>
      </c>
      <c r="AA211" s="52">
        <v>0</v>
      </c>
      <c r="AB211" s="48">
        <v>0</v>
      </c>
      <c r="AC211" s="52">
        <v>0</v>
      </c>
      <c r="AD211" s="53" t="s">
        <v>68</v>
      </c>
    </row>
    <row r="212" spans="1:30" ht="30" customHeight="1" x14ac:dyDescent="0.25">
      <c r="A212" s="45" t="s">
        <v>60</v>
      </c>
      <c r="B212" s="45" t="s">
        <v>61</v>
      </c>
      <c r="C212" s="45" t="s">
        <v>62</v>
      </c>
      <c r="D212" s="46" t="s">
        <v>202</v>
      </c>
      <c r="E212" s="46" t="s">
        <v>70</v>
      </c>
      <c r="F212" s="46" t="s">
        <v>394</v>
      </c>
      <c r="G212" s="46" t="s">
        <v>70</v>
      </c>
      <c r="H212" s="106" t="s">
        <v>66</v>
      </c>
      <c r="I212" s="48">
        <v>0</v>
      </c>
      <c r="J212" s="49">
        <v>0</v>
      </c>
      <c r="K212" s="46">
        <v>0</v>
      </c>
      <c r="L212" s="46">
        <v>0</v>
      </c>
      <c r="M212" s="49" t="s">
        <v>67</v>
      </c>
      <c r="N212" s="51">
        <v>0</v>
      </c>
      <c r="O212" s="52" t="s">
        <v>68</v>
      </c>
      <c r="P212" s="48" t="s">
        <v>68</v>
      </c>
      <c r="Q212" s="48" t="s">
        <v>68</v>
      </c>
      <c r="R212" s="46" t="s">
        <v>67</v>
      </c>
      <c r="S212" s="52" t="s">
        <v>67</v>
      </c>
      <c r="T212" s="48">
        <v>0</v>
      </c>
      <c r="U212" s="48">
        <v>0</v>
      </c>
      <c r="V212" s="46">
        <v>0</v>
      </c>
      <c r="W212" s="46">
        <v>0</v>
      </c>
      <c r="X212" s="46">
        <v>0</v>
      </c>
      <c r="Y212" s="48">
        <v>0</v>
      </c>
      <c r="Z212" s="48">
        <v>0</v>
      </c>
      <c r="AA212" s="52">
        <v>0</v>
      </c>
      <c r="AB212" s="48">
        <v>0</v>
      </c>
      <c r="AC212" s="52">
        <v>0</v>
      </c>
      <c r="AD212" s="53" t="s">
        <v>68</v>
      </c>
    </row>
    <row r="213" spans="1:30" ht="30" customHeight="1" x14ac:dyDescent="0.25">
      <c r="A213" s="45" t="s">
        <v>60</v>
      </c>
      <c r="B213" s="45" t="s">
        <v>61</v>
      </c>
      <c r="C213" s="45" t="s">
        <v>62</v>
      </c>
      <c r="D213" s="46" t="s">
        <v>350</v>
      </c>
      <c r="E213" s="46" t="s">
        <v>70</v>
      </c>
      <c r="F213" s="46" t="s">
        <v>395</v>
      </c>
      <c r="G213" s="46" t="s">
        <v>70</v>
      </c>
      <c r="H213" s="106" t="s">
        <v>66</v>
      </c>
      <c r="I213" s="48">
        <v>0</v>
      </c>
      <c r="J213" s="49">
        <v>0</v>
      </c>
      <c r="K213" s="46">
        <v>0</v>
      </c>
      <c r="L213" s="46">
        <v>0</v>
      </c>
      <c r="M213" s="49" t="s">
        <v>67</v>
      </c>
      <c r="N213" s="54">
        <v>0</v>
      </c>
      <c r="O213" s="52" t="s">
        <v>68</v>
      </c>
      <c r="P213" s="48" t="s">
        <v>68</v>
      </c>
      <c r="Q213" s="48" t="s">
        <v>68</v>
      </c>
      <c r="R213" s="46" t="s">
        <v>67</v>
      </c>
      <c r="S213" s="52" t="s">
        <v>67</v>
      </c>
      <c r="T213" s="48">
        <v>0</v>
      </c>
      <c r="U213" s="48">
        <v>0</v>
      </c>
      <c r="V213" s="46">
        <v>0</v>
      </c>
      <c r="W213" s="46">
        <v>0</v>
      </c>
      <c r="X213" s="46">
        <v>0</v>
      </c>
      <c r="Y213" s="48">
        <v>0</v>
      </c>
      <c r="Z213" s="48">
        <v>0</v>
      </c>
      <c r="AA213" s="52">
        <v>0</v>
      </c>
      <c r="AB213" s="48">
        <v>0</v>
      </c>
      <c r="AC213" s="52">
        <v>0</v>
      </c>
      <c r="AD213" s="53" t="s">
        <v>68</v>
      </c>
    </row>
    <row r="214" spans="1:30" ht="30" customHeight="1" x14ac:dyDescent="0.25">
      <c r="A214" s="45" t="s">
        <v>60</v>
      </c>
      <c r="B214" s="45" t="s">
        <v>61</v>
      </c>
      <c r="C214" s="45" t="s">
        <v>62</v>
      </c>
      <c r="D214" s="46" t="s">
        <v>202</v>
      </c>
      <c r="E214" s="46" t="s">
        <v>70</v>
      </c>
      <c r="F214" s="46" t="s">
        <v>396</v>
      </c>
      <c r="G214" s="46" t="s">
        <v>70</v>
      </c>
      <c r="H214" s="106" t="s">
        <v>66</v>
      </c>
      <c r="I214" s="48">
        <v>0</v>
      </c>
      <c r="J214" s="49">
        <v>0</v>
      </c>
      <c r="K214" s="46">
        <v>0</v>
      </c>
      <c r="L214" s="46">
        <v>0</v>
      </c>
      <c r="M214" s="49" t="s">
        <v>67</v>
      </c>
      <c r="N214" s="51">
        <v>0</v>
      </c>
      <c r="O214" s="52" t="s">
        <v>68</v>
      </c>
      <c r="P214" s="48">
        <v>0</v>
      </c>
      <c r="Q214" s="46">
        <v>0</v>
      </c>
      <c r="R214" s="46" t="s">
        <v>67</v>
      </c>
      <c r="S214" s="52" t="s">
        <v>67</v>
      </c>
      <c r="T214" s="48">
        <v>0</v>
      </c>
      <c r="U214" s="48">
        <v>0</v>
      </c>
      <c r="V214" s="46">
        <v>0</v>
      </c>
      <c r="W214" s="46">
        <v>0</v>
      </c>
      <c r="X214" s="46">
        <v>0</v>
      </c>
      <c r="Y214" s="48">
        <v>0</v>
      </c>
      <c r="Z214" s="48">
        <v>0</v>
      </c>
      <c r="AA214" s="52">
        <v>0</v>
      </c>
      <c r="AB214" s="48">
        <v>0</v>
      </c>
      <c r="AC214" s="52">
        <v>0</v>
      </c>
      <c r="AD214" s="53" t="s">
        <v>68</v>
      </c>
    </row>
    <row r="215" spans="1:30" ht="30" customHeight="1" x14ac:dyDescent="0.25">
      <c r="A215" s="45" t="s">
        <v>60</v>
      </c>
      <c r="B215" s="45" t="s">
        <v>61</v>
      </c>
      <c r="C215" s="45" t="s">
        <v>62</v>
      </c>
      <c r="D215" s="46" t="s">
        <v>74</v>
      </c>
      <c r="E215" s="46" t="s">
        <v>70</v>
      </c>
      <c r="F215" s="46" t="s">
        <v>397</v>
      </c>
      <c r="G215" s="46" t="s">
        <v>70</v>
      </c>
      <c r="H215" s="106" t="s">
        <v>66</v>
      </c>
      <c r="I215" s="48">
        <v>0</v>
      </c>
      <c r="J215" s="49">
        <v>0</v>
      </c>
      <c r="K215" s="46">
        <v>0</v>
      </c>
      <c r="L215" s="46">
        <v>0</v>
      </c>
      <c r="M215" s="49" t="s">
        <v>67</v>
      </c>
      <c r="N215" s="54">
        <v>0</v>
      </c>
      <c r="O215" s="52" t="s">
        <v>68</v>
      </c>
      <c r="P215" s="48" t="s">
        <v>68</v>
      </c>
      <c r="Q215" s="48" t="s">
        <v>68</v>
      </c>
      <c r="R215" s="46" t="s">
        <v>67</v>
      </c>
      <c r="S215" s="52" t="s">
        <v>67</v>
      </c>
      <c r="T215" s="48">
        <v>0</v>
      </c>
      <c r="U215" s="48">
        <v>0</v>
      </c>
      <c r="V215" s="46">
        <v>0</v>
      </c>
      <c r="W215" s="46">
        <v>0</v>
      </c>
      <c r="X215" s="46">
        <v>0</v>
      </c>
      <c r="Y215" s="48">
        <v>0</v>
      </c>
      <c r="Z215" s="48">
        <v>0</v>
      </c>
      <c r="AA215" s="52">
        <v>0</v>
      </c>
      <c r="AB215" s="48">
        <v>0</v>
      </c>
      <c r="AC215" s="52">
        <v>0</v>
      </c>
      <c r="AD215" s="53" t="s">
        <v>68</v>
      </c>
    </row>
    <row r="216" spans="1:30" ht="30" customHeight="1" x14ac:dyDescent="0.25">
      <c r="A216" s="45" t="s">
        <v>60</v>
      </c>
      <c r="B216" s="45" t="s">
        <v>61</v>
      </c>
      <c r="C216" s="45" t="s">
        <v>62</v>
      </c>
      <c r="D216" s="46" t="s">
        <v>389</v>
      </c>
      <c r="E216" s="46" t="s">
        <v>70</v>
      </c>
      <c r="F216" s="46" t="s">
        <v>398</v>
      </c>
      <c r="G216" s="46" t="s">
        <v>70</v>
      </c>
      <c r="H216" s="106" t="s">
        <v>66</v>
      </c>
      <c r="I216" s="48">
        <v>0</v>
      </c>
      <c r="J216" s="49">
        <v>0</v>
      </c>
      <c r="K216" s="46">
        <v>0</v>
      </c>
      <c r="L216" s="46">
        <v>0</v>
      </c>
      <c r="M216" s="49" t="s">
        <v>67</v>
      </c>
      <c r="N216" s="51">
        <v>0</v>
      </c>
      <c r="O216" s="52" t="s">
        <v>68</v>
      </c>
      <c r="P216" s="48">
        <v>0</v>
      </c>
      <c r="Q216" s="46">
        <v>0</v>
      </c>
      <c r="R216" s="46" t="s">
        <v>67</v>
      </c>
      <c r="S216" s="52" t="s">
        <v>67</v>
      </c>
      <c r="T216" s="48">
        <v>0</v>
      </c>
      <c r="U216" s="48">
        <v>0</v>
      </c>
      <c r="V216" s="46">
        <v>0</v>
      </c>
      <c r="W216" s="46">
        <v>0</v>
      </c>
      <c r="X216" s="46">
        <v>0</v>
      </c>
      <c r="Y216" s="48">
        <v>0</v>
      </c>
      <c r="Z216" s="48">
        <v>0</v>
      </c>
      <c r="AA216" s="52">
        <v>0</v>
      </c>
      <c r="AB216" s="48">
        <v>0</v>
      </c>
      <c r="AC216" s="52">
        <v>0</v>
      </c>
      <c r="AD216" s="53" t="s">
        <v>68</v>
      </c>
    </row>
    <row r="217" spans="1:30" ht="30" customHeight="1" x14ac:dyDescent="0.25">
      <c r="A217" s="45" t="s">
        <v>1864</v>
      </c>
      <c r="B217" s="45" t="s">
        <v>399</v>
      </c>
      <c r="C217" s="45" t="s">
        <v>1865</v>
      </c>
      <c r="D217" s="46" t="s">
        <v>1866</v>
      </c>
      <c r="E217" s="46" t="s">
        <v>1865</v>
      </c>
      <c r="F217" s="46" t="s">
        <v>1867</v>
      </c>
      <c r="G217" s="46" t="s">
        <v>1865</v>
      </c>
      <c r="H217" s="106" t="s">
        <v>66</v>
      </c>
      <c r="I217" s="48">
        <v>0</v>
      </c>
      <c r="J217" s="49">
        <v>0</v>
      </c>
      <c r="K217" s="46">
        <v>0</v>
      </c>
      <c r="L217" s="46">
        <v>0</v>
      </c>
      <c r="M217" s="49" t="s">
        <v>67</v>
      </c>
      <c r="N217" s="54">
        <v>0</v>
      </c>
      <c r="O217" s="52" t="s">
        <v>68</v>
      </c>
      <c r="P217" s="48">
        <v>0</v>
      </c>
      <c r="Q217" s="46">
        <v>0</v>
      </c>
      <c r="R217" s="46" t="s">
        <v>67</v>
      </c>
      <c r="S217" s="52" t="s">
        <v>67</v>
      </c>
      <c r="T217" s="48">
        <v>0</v>
      </c>
      <c r="U217" s="48">
        <v>0</v>
      </c>
      <c r="V217" s="46">
        <v>0</v>
      </c>
      <c r="W217" s="46">
        <v>0</v>
      </c>
      <c r="X217" s="46">
        <v>0</v>
      </c>
      <c r="Y217" s="48">
        <v>0</v>
      </c>
      <c r="Z217" s="48">
        <v>0</v>
      </c>
      <c r="AA217" s="52">
        <v>0</v>
      </c>
      <c r="AB217" s="48">
        <v>0</v>
      </c>
      <c r="AC217" s="52">
        <v>0</v>
      </c>
      <c r="AD217" s="53" t="s">
        <v>68</v>
      </c>
    </row>
    <row r="218" spans="1:30" ht="30" customHeight="1" x14ac:dyDescent="0.25">
      <c r="A218" s="45" t="s">
        <v>1864</v>
      </c>
      <c r="B218" s="45" t="s">
        <v>399</v>
      </c>
      <c r="C218" s="45" t="s">
        <v>1865</v>
      </c>
      <c r="D218" s="46" t="s">
        <v>1866</v>
      </c>
      <c r="E218" s="46" t="s">
        <v>1865</v>
      </c>
      <c r="F218" s="46" t="s">
        <v>1868</v>
      </c>
      <c r="G218" s="46" t="s">
        <v>1865</v>
      </c>
      <c r="H218" s="106" t="s">
        <v>66</v>
      </c>
      <c r="I218" s="48">
        <v>0</v>
      </c>
      <c r="J218" s="49">
        <v>0</v>
      </c>
      <c r="K218" s="46">
        <v>0</v>
      </c>
      <c r="L218" s="46">
        <v>0</v>
      </c>
      <c r="M218" s="49" t="s">
        <v>67</v>
      </c>
      <c r="N218" s="51">
        <v>0</v>
      </c>
      <c r="O218" s="52" t="s">
        <v>68</v>
      </c>
      <c r="P218" s="48">
        <v>0</v>
      </c>
      <c r="Q218" s="46">
        <v>0</v>
      </c>
      <c r="R218" s="46" t="s">
        <v>67</v>
      </c>
      <c r="S218" s="52" t="s">
        <v>67</v>
      </c>
      <c r="T218" s="48">
        <v>0</v>
      </c>
      <c r="U218" s="48">
        <v>0</v>
      </c>
      <c r="V218" s="46">
        <v>0</v>
      </c>
      <c r="W218" s="46">
        <v>0</v>
      </c>
      <c r="X218" s="46">
        <v>0</v>
      </c>
      <c r="Y218" s="48">
        <v>0</v>
      </c>
      <c r="Z218" s="48">
        <v>0</v>
      </c>
      <c r="AA218" s="52">
        <v>0</v>
      </c>
      <c r="AB218" s="48">
        <v>0</v>
      </c>
      <c r="AC218" s="52">
        <v>0</v>
      </c>
      <c r="AD218" s="53" t="s">
        <v>68</v>
      </c>
    </row>
    <row r="219" spans="1:30" ht="30" customHeight="1" x14ac:dyDescent="0.25">
      <c r="A219" s="45" t="s">
        <v>1864</v>
      </c>
      <c r="B219" s="45" t="s">
        <v>399</v>
      </c>
      <c r="C219" s="45" t="s">
        <v>1865</v>
      </c>
      <c r="D219" s="46" t="s">
        <v>1866</v>
      </c>
      <c r="E219" s="46" t="s">
        <v>1865</v>
      </c>
      <c r="F219" s="46" t="s">
        <v>1869</v>
      </c>
      <c r="G219" s="46" t="s">
        <v>1865</v>
      </c>
      <c r="H219" s="106" t="s">
        <v>66</v>
      </c>
      <c r="I219" s="48">
        <v>0</v>
      </c>
      <c r="J219" s="49">
        <v>0</v>
      </c>
      <c r="K219" s="46">
        <v>0</v>
      </c>
      <c r="L219" s="46">
        <v>0</v>
      </c>
      <c r="M219" s="49" t="s">
        <v>67</v>
      </c>
      <c r="N219" s="54">
        <v>0</v>
      </c>
      <c r="O219" s="52" t="s">
        <v>68</v>
      </c>
      <c r="P219" s="48">
        <v>0</v>
      </c>
      <c r="Q219" s="46">
        <v>0</v>
      </c>
      <c r="R219" s="46" t="s">
        <v>67</v>
      </c>
      <c r="S219" s="52" t="s">
        <v>67</v>
      </c>
      <c r="T219" s="48">
        <v>0</v>
      </c>
      <c r="U219" s="48">
        <v>0</v>
      </c>
      <c r="V219" s="46">
        <v>0</v>
      </c>
      <c r="W219" s="46">
        <v>0</v>
      </c>
      <c r="X219" s="46">
        <v>0</v>
      </c>
      <c r="Y219" s="48">
        <v>0</v>
      </c>
      <c r="Z219" s="48">
        <v>0</v>
      </c>
      <c r="AA219" s="52">
        <v>0</v>
      </c>
      <c r="AB219" s="48">
        <v>0</v>
      </c>
      <c r="AC219" s="52">
        <v>0</v>
      </c>
      <c r="AD219" s="53" t="s">
        <v>68</v>
      </c>
    </row>
    <row r="220" spans="1:30" ht="30" customHeight="1" x14ac:dyDescent="0.25">
      <c r="A220" s="45" t="s">
        <v>1864</v>
      </c>
      <c r="B220" s="45" t="s">
        <v>399</v>
      </c>
      <c r="C220" s="45" t="s">
        <v>1865</v>
      </c>
      <c r="D220" s="46" t="s">
        <v>1866</v>
      </c>
      <c r="E220" s="46" t="s">
        <v>1865</v>
      </c>
      <c r="F220" s="46" t="s">
        <v>1870</v>
      </c>
      <c r="G220" s="46" t="s">
        <v>1865</v>
      </c>
      <c r="H220" s="106" t="s">
        <v>66</v>
      </c>
      <c r="I220" s="48">
        <v>0</v>
      </c>
      <c r="J220" s="49">
        <v>0</v>
      </c>
      <c r="K220" s="46">
        <v>0</v>
      </c>
      <c r="L220" s="46">
        <v>0</v>
      </c>
      <c r="M220" s="49" t="s">
        <v>67</v>
      </c>
      <c r="N220" s="51">
        <v>0</v>
      </c>
      <c r="O220" s="52" t="s">
        <v>68</v>
      </c>
      <c r="P220" s="48">
        <v>0</v>
      </c>
      <c r="Q220" s="46">
        <v>0</v>
      </c>
      <c r="R220" s="46" t="s">
        <v>67</v>
      </c>
      <c r="S220" s="52" t="s">
        <v>67</v>
      </c>
      <c r="T220" s="48">
        <v>0</v>
      </c>
      <c r="U220" s="48">
        <v>0</v>
      </c>
      <c r="V220" s="46">
        <v>0</v>
      </c>
      <c r="W220" s="46">
        <v>0</v>
      </c>
      <c r="X220" s="46">
        <v>0</v>
      </c>
      <c r="Y220" s="48">
        <v>0</v>
      </c>
      <c r="Z220" s="48">
        <v>0</v>
      </c>
      <c r="AA220" s="52">
        <v>0</v>
      </c>
      <c r="AB220" s="48">
        <v>0</v>
      </c>
      <c r="AC220" s="52">
        <v>0</v>
      </c>
      <c r="AD220" s="53" t="s">
        <v>68</v>
      </c>
    </row>
    <row r="221" spans="1:30" ht="30" customHeight="1" x14ac:dyDescent="0.25">
      <c r="A221" s="45" t="s">
        <v>1864</v>
      </c>
      <c r="B221" s="45" t="s">
        <v>399</v>
      </c>
      <c r="C221" s="45" t="s">
        <v>1865</v>
      </c>
      <c r="D221" s="46" t="s">
        <v>1866</v>
      </c>
      <c r="E221" s="46" t="s">
        <v>1865</v>
      </c>
      <c r="F221" s="46" t="s">
        <v>1871</v>
      </c>
      <c r="G221" s="46" t="s">
        <v>1865</v>
      </c>
      <c r="H221" s="106" t="s">
        <v>66</v>
      </c>
      <c r="I221" s="48">
        <v>0</v>
      </c>
      <c r="J221" s="49">
        <v>0</v>
      </c>
      <c r="K221" s="46">
        <v>0</v>
      </c>
      <c r="L221" s="46">
        <v>0</v>
      </c>
      <c r="M221" s="49" t="s">
        <v>67</v>
      </c>
      <c r="N221" s="54">
        <v>0</v>
      </c>
      <c r="O221" s="52" t="s">
        <v>68</v>
      </c>
      <c r="P221" s="48">
        <v>0</v>
      </c>
      <c r="Q221" s="46">
        <v>0</v>
      </c>
      <c r="R221" s="46" t="s">
        <v>67</v>
      </c>
      <c r="S221" s="52" t="s">
        <v>67</v>
      </c>
      <c r="T221" s="48">
        <v>0</v>
      </c>
      <c r="U221" s="48">
        <v>0</v>
      </c>
      <c r="V221" s="46">
        <v>0</v>
      </c>
      <c r="W221" s="46">
        <v>0</v>
      </c>
      <c r="X221" s="46">
        <v>0</v>
      </c>
      <c r="Y221" s="48">
        <v>0</v>
      </c>
      <c r="Z221" s="48">
        <v>0</v>
      </c>
      <c r="AA221" s="52">
        <v>0</v>
      </c>
      <c r="AB221" s="48">
        <v>0</v>
      </c>
      <c r="AC221" s="52">
        <v>0</v>
      </c>
      <c r="AD221" s="53" t="s">
        <v>68</v>
      </c>
    </row>
    <row r="222" spans="1:30" ht="30" customHeight="1" x14ac:dyDescent="0.25">
      <c r="A222" s="45" t="s">
        <v>1864</v>
      </c>
      <c r="B222" s="45" t="s">
        <v>399</v>
      </c>
      <c r="C222" s="45" t="s">
        <v>1865</v>
      </c>
      <c r="D222" s="46" t="s">
        <v>1866</v>
      </c>
      <c r="E222" s="46" t="s">
        <v>1865</v>
      </c>
      <c r="F222" s="46" t="s">
        <v>1872</v>
      </c>
      <c r="G222" s="46" t="s">
        <v>1865</v>
      </c>
      <c r="H222" s="106" t="s">
        <v>66</v>
      </c>
      <c r="I222" s="48">
        <v>0</v>
      </c>
      <c r="J222" s="49">
        <v>0</v>
      </c>
      <c r="K222" s="46">
        <v>0</v>
      </c>
      <c r="L222" s="46">
        <v>0</v>
      </c>
      <c r="M222" s="49" t="s">
        <v>67</v>
      </c>
      <c r="N222" s="51">
        <v>0</v>
      </c>
      <c r="O222" s="52" t="s">
        <v>68</v>
      </c>
      <c r="P222" s="48">
        <v>0</v>
      </c>
      <c r="Q222" s="46">
        <v>0</v>
      </c>
      <c r="R222" s="46" t="s">
        <v>67</v>
      </c>
      <c r="S222" s="52" t="s">
        <v>67</v>
      </c>
      <c r="T222" s="48">
        <v>0</v>
      </c>
      <c r="U222" s="48">
        <v>0</v>
      </c>
      <c r="V222" s="46">
        <v>0</v>
      </c>
      <c r="W222" s="46">
        <v>0</v>
      </c>
      <c r="X222" s="46">
        <v>0</v>
      </c>
      <c r="Y222" s="48">
        <v>0</v>
      </c>
      <c r="Z222" s="48">
        <v>0</v>
      </c>
      <c r="AA222" s="52">
        <v>0</v>
      </c>
      <c r="AB222" s="48">
        <v>0</v>
      </c>
      <c r="AC222" s="52">
        <v>0</v>
      </c>
      <c r="AD222" s="53" t="s">
        <v>68</v>
      </c>
    </row>
    <row r="223" spans="1:30" ht="30" customHeight="1" x14ac:dyDescent="0.25">
      <c r="A223" s="45" t="s">
        <v>1864</v>
      </c>
      <c r="B223" s="45" t="s">
        <v>399</v>
      </c>
      <c r="C223" s="45" t="s">
        <v>1865</v>
      </c>
      <c r="D223" s="46" t="s">
        <v>1866</v>
      </c>
      <c r="E223" s="46" t="s">
        <v>1865</v>
      </c>
      <c r="F223" s="46" t="s">
        <v>1873</v>
      </c>
      <c r="G223" s="46" t="s">
        <v>1865</v>
      </c>
      <c r="H223" s="106" t="s">
        <v>66</v>
      </c>
      <c r="I223" s="48">
        <v>0</v>
      </c>
      <c r="J223" s="49">
        <v>0</v>
      </c>
      <c r="K223" s="46">
        <v>0</v>
      </c>
      <c r="L223" s="46">
        <v>0</v>
      </c>
      <c r="M223" s="49" t="s">
        <v>67</v>
      </c>
      <c r="N223" s="54">
        <v>0</v>
      </c>
      <c r="O223" s="52" t="s">
        <v>68</v>
      </c>
      <c r="P223" s="48">
        <v>0</v>
      </c>
      <c r="Q223" s="46">
        <v>0</v>
      </c>
      <c r="R223" s="46" t="s">
        <v>67</v>
      </c>
      <c r="S223" s="52" t="s">
        <v>67</v>
      </c>
      <c r="T223" s="48">
        <v>0</v>
      </c>
      <c r="U223" s="48">
        <v>0</v>
      </c>
      <c r="V223" s="46">
        <v>0</v>
      </c>
      <c r="W223" s="46">
        <v>0</v>
      </c>
      <c r="X223" s="46">
        <v>0</v>
      </c>
      <c r="Y223" s="48">
        <v>0</v>
      </c>
      <c r="Z223" s="48">
        <v>0</v>
      </c>
      <c r="AA223" s="52">
        <v>0</v>
      </c>
      <c r="AB223" s="48">
        <v>0</v>
      </c>
      <c r="AC223" s="52">
        <v>0</v>
      </c>
      <c r="AD223" s="53" t="s">
        <v>68</v>
      </c>
    </row>
    <row r="224" spans="1:30" ht="30" customHeight="1" x14ac:dyDescent="0.25">
      <c r="A224" s="45" t="s">
        <v>60</v>
      </c>
      <c r="B224" s="45" t="s">
        <v>399</v>
      </c>
      <c r="C224" s="45" t="s">
        <v>400</v>
      </c>
      <c r="D224" s="46" t="s">
        <v>401</v>
      </c>
      <c r="E224" s="46" t="s">
        <v>402</v>
      </c>
      <c r="F224" s="46" t="s">
        <v>403</v>
      </c>
      <c r="G224" s="46" t="s">
        <v>402</v>
      </c>
      <c r="H224" s="106" t="s">
        <v>66</v>
      </c>
      <c r="I224" s="48">
        <v>0</v>
      </c>
      <c r="J224" s="49">
        <v>0</v>
      </c>
      <c r="K224" s="46">
        <v>0</v>
      </c>
      <c r="L224" s="46">
        <v>0</v>
      </c>
      <c r="M224" s="49" t="s">
        <v>67</v>
      </c>
      <c r="N224" s="51">
        <v>0</v>
      </c>
      <c r="O224" s="52" t="s">
        <v>68</v>
      </c>
      <c r="P224" s="48">
        <v>0</v>
      </c>
      <c r="Q224" s="46">
        <v>0</v>
      </c>
      <c r="R224" s="46" t="s">
        <v>67</v>
      </c>
      <c r="S224" s="52" t="s">
        <v>67</v>
      </c>
      <c r="T224" s="48">
        <v>0</v>
      </c>
      <c r="U224" s="48">
        <v>0</v>
      </c>
      <c r="V224" s="46">
        <v>0</v>
      </c>
      <c r="W224" s="46">
        <v>0</v>
      </c>
      <c r="X224" s="46">
        <v>0</v>
      </c>
      <c r="Y224" s="48">
        <v>0</v>
      </c>
      <c r="Z224" s="48">
        <v>0</v>
      </c>
      <c r="AA224" s="52">
        <v>0</v>
      </c>
      <c r="AB224" s="48">
        <v>0</v>
      </c>
      <c r="AC224" s="52">
        <v>0</v>
      </c>
      <c r="AD224" s="53" t="s">
        <v>68</v>
      </c>
    </row>
    <row r="225" spans="1:30" ht="30" customHeight="1" x14ac:dyDescent="0.25">
      <c r="A225" s="45" t="s">
        <v>60</v>
      </c>
      <c r="B225" s="45" t="s">
        <v>399</v>
      </c>
      <c r="C225" s="45" t="s">
        <v>400</v>
      </c>
      <c r="D225" s="46" t="s">
        <v>401</v>
      </c>
      <c r="E225" s="46" t="s">
        <v>402</v>
      </c>
      <c r="F225" s="46" t="s">
        <v>404</v>
      </c>
      <c r="G225" s="46" t="s">
        <v>402</v>
      </c>
      <c r="H225" s="106" t="s">
        <v>66</v>
      </c>
      <c r="I225" s="48">
        <v>0</v>
      </c>
      <c r="J225" s="49">
        <v>0</v>
      </c>
      <c r="K225" s="46">
        <v>0</v>
      </c>
      <c r="L225" s="46">
        <v>0</v>
      </c>
      <c r="M225" s="49" t="s">
        <v>67</v>
      </c>
      <c r="N225" s="54">
        <v>0</v>
      </c>
      <c r="O225" s="52" t="s">
        <v>68</v>
      </c>
      <c r="P225" s="48">
        <v>0</v>
      </c>
      <c r="Q225" s="46">
        <v>0</v>
      </c>
      <c r="R225" s="46" t="s">
        <v>67</v>
      </c>
      <c r="S225" s="52" t="s">
        <v>67</v>
      </c>
      <c r="T225" s="48">
        <v>0</v>
      </c>
      <c r="U225" s="48">
        <v>0</v>
      </c>
      <c r="V225" s="46">
        <v>0</v>
      </c>
      <c r="W225" s="46">
        <v>0</v>
      </c>
      <c r="X225" s="46">
        <v>0</v>
      </c>
      <c r="Y225" s="48">
        <v>0</v>
      </c>
      <c r="Z225" s="48">
        <v>0</v>
      </c>
      <c r="AA225" s="52">
        <v>0</v>
      </c>
      <c r="AB225" s="48">
        <v>0</v>
      </c>
      <c r="AC225" s="52">
        <v>0</v>
      </c>
      <c r="AD225" s="53" t="s">
        <v>68</v>
      </c>
    </row>
    <row r="226" spans="1:30" ht="30" customHeight="1" x14ac:dyDescent="0.25">
      <c r="A226" s="45" t="s">
        <v>60</v>
      </c>
      <c r="B226" s="45" t="s">
        <v>399</v>
      </c>
      <c r="C226" s="45" t="s">
        <v>400</v>
      </c>
      <c r="D226" s="46" t="s">
        <v>401</v>
      </c>
      <c r="E226" s="46" t="s">
        <v>402</v>
      </c>
      <c r="F226" s="46" t="s">
        <v>405</v>
      </c>
      <c r="G226" s="46" t="s">
        <v>402</v>
      </c>
      <c r="H226" s="106" t="s">
        <v>66</v>
      </c>
      <c r="I226" s="48">
        <v>0</v>
      </c>
      <c r="J226" s="49">
        <v>0</v>
      </c>
      <c r="K226" s="46">
        <v>0</v>
      </c>
      <c r="L226" s="46">
        <v>0</v>
      </c>
      <c r="M226" s="49" t="s">
        <v>67</v>
      </c>
      <c r="N226" s="51">
        <v>0</v>
      </c>
      <c r="O226" s="52" t="s">
        <v>68</v>
      </c>
      <c r="P226" s="48">
        <v>0</v>
      </c>
      <c r="Q226" s="46">
        <v>0</v>
      </c>
      <c r="R226" s="46" t="s">
        <v>67</v>
      </c>
      <c r="S226" s="52" t="s">
        <v>67</v>
      </c>
      <c r="T226" s="48">
        <v>0</v>
      </c>
      <c r="U226" s="48">
        <v>0</v>
      </c>
      <c r="V226" s="46">
        <v>0</v>
      </c>
      <c r="W226" s="46">
        <v>0</v>
      </c>
      <c r="X226" s="46">
        <v>0</v>
      </c>
      <c r="Y226" s="48">
        <v>0</v>
      </c>
      <c r="Z226" s="48">
        <v>0</v>
      </c>
      <c r="AA226" s="52">
        <v>0</v>
      </c>
      <c r="AB226" s="48">
        <v>0</v>
      </c>
      <c r="AC226" s="52">
        <v>0</v>
      </c>
      <c r="AD226" s="53" t="s">
        <v>68</v>
      </c>
    </row>
    <row r="227" spans="1:30" ht="30" customHeight="1" x14ac:dyDescent="0.25">
      <c r="A227" s="45" t="s">
        <v>60</v>
      </c>
      <c r="B227" s="45" t="s">
        <v>399</v>
      </c>
      <c r="C227" s="45" t="s">
        <v>400</v>
      </c>
      <c r="D227" s="46" t="s">
        <v>401</v>
      </c>
      <c r="E227" s="46" t="s">
        <v>402</v>
      </c>
      <c r="F227" s="46" t="s">
        <v>406</v>
      </c>
      <c r="G227" s="46" t="s">
        <v>402</v>
      </c>
      <c r="H227" s="106" t="s">
        <v>66</v>
      </c>
      <c r="I227" s="48">
        <v>0</v>
      </c>
      <c r="J227" s="49">
        <v>0</v>
      </c>
      <c r="K227" s="46">
        <v>0</v>
      </c>
      <c r="L227" s="46">
        <v>0</v>
      </c>
      <c r="M227" s="49" t="s">
        <v>67</v>
      </c>
      <c r="N227" s="54">
        <v>0</v>
      </c>
      <c r="O227" s="52" t="s">
        <v>68</v>
      </c>
      <c r="P227" s="48">
        <v>0</v>
      </c>
      <c r="Q227" s="46">
        <v>0</v>
      </c>
      <c r="R227" s="46" t="s">
        <v>67</v>
      </c>
      <c r="S227" s="52" t="s">
        <v>67</v>
      </c>
      <c r="T227" s="48">
        <v>0</v>
      </c>
      <c r="U227" s="48">
        <v>0</v>
      </c>
      <c r="V227" s="46">
        <v>0</v>
      </c>
      <c r="W227" s="46">
        <v>0</v>
      </c>
      <c r="X227" s="46">
        <v>0</v>
      </c>
      <c r="Y227" s="48">
        <v>0</v>
      </c>
      <c r="Z227" s="48">
        <v>0</v>
      </c>
      <c r="AA227" s="52">
        <v>0</v>
      </c>
      <c r="AB227" s="48">
        <v>0</v>
      </c>
      <c r="AC227" s="52">
        <v>0</v>
      </c>
      <c r="AD227" s="53" t="s">
        <v>68</v>
      </c>
    </row>
    <row r="228" spans="1:30" ht="30" customHeight="1" x14ac:dyDescent="0.25">
      <c r="A228" s="45" t="s">
        <v>60</v>
      </c>
      <c r="B228" s="45" t="s">
        <v>399</v>
      </c>
      <c r="C228" s="45" t="s">
        <v>400</v>
      </c>
      <c r="D228" s="46" t="s">
        <v>401</v>
      </c>
      <c r="E228" s="46" t="s">
        <v>402</v>
      </c>
      <c r="F228" s="46" t="s">
        <v>407</v>
      </c>
      <c r="G228" s="46" t="s">
        <v>402</v>
      </c>
      <c r="H228" s="106" t="s">
        <v>66</v>
      </c>
      <c r="I228" s="48">
        <v>0</v>
      </c>
      <c r="J228" s="49">
        <v>0</v>
      </c>
      <c r="K228" s="46">
        <v>0</v>
      </c>
      <c r="L228" s="46">
        <v>0</v>
      </c>
      <c r="M228" s="49" t="s">
        <v>67</v>
      </c>
      <c r="N228" s="51">
        <v>0</v>
      </c>
      <c r="O228" s="52" t="s">
        <v>68</v>
      </c>
      <c r="P228" s="48">
        <v>0</v>
      </c>
      <c r="Q228" s="46">
        <v>0</v>
      </c>
      <c r="R228" s="46" t="s">
        <v>67</v>
      </c>
      <c r="S228" s="52" t="s">
        <v>67</v>
      </c>
      <c r="T228" s="48">
        <v>0</v>
      </c>
      <c r="U228" s="48">
        <v>0</v>
      </c>
      <c r="V228" s="46">
        <v>0</v>
      </c>
      <c r="W228" s="46">
        <v>0</v>
      </c>
      <c r="X228" s="46">
        <v>0</v>
      </c>
      <c r="Y228" s="48">
        <v>0</v>
      </c>
      <c r="Z228" s="48">
        <v>0</v>
      </c>
      <c r="AA228" s="52">
        <v>0</v>
      </c>
      <c r="AB228" s="48">
        <v>0</v>
      </c>
      <c r="AC228" s="52">
        <v>0</v>
      </c>
      <c r="AD228" s="53" t="s">
        <v>68</v>
      </c>
    </row>
    <row r="229" spans="1:30" ht="30" customHeight="1" x14ac:dyDescent="0.25">
      <c r="A229" s="45" t="s">
        <v>60</v>
      </c>
      <c r="B229" s="45" t="s">
        <v>399</v>
      </c>
      <c r="C229" s="45" t="s">
        <v>400</v>
      </c>
      <c r="D229" s="46" t="s">
        <v>401</v>
      </c>
      <c r="E229" s="46" t="s">
        <v>402</v>
      </c>
      <c r="F229" s="46" t="s">
        <v>408</v>
      </c>
      <c r="G229" s="46" t="s">
        <v>402</v>
      </c>
      <c r="H229" s="106" t="s">
        <v>66</v>
      </c>
      <c r="I229" s="48">
        <v>0</v>
      </c>
      <c r="J229" s="49">
        <v>0</v>
      </c>
      <c r="K229" s="46">
        <v>0</v>
      </c>
      <c r="L229" s="46">
        <v>0</v>
      </c>
      <c r="M229" s="49" t="s">
        <v>67</v>
      </c>
      <c r="N229" s="54">
        <v>0</v>
      </c>
      <c r="O229" s="52" t="s">
        <v>68</v>
      </c>
      <c r="P229" s="48">
        <v>0</v>
      </c>
      <c r="Q229" s="46">
        <v>0</v>
      </c>
      <c r="R229" s="46" t="s">
        <v>67</v>
      </c>
      <c r="S229" s="52" t="s">
        <v>67</v>
      </c>
      <c r="T229" s="48">
        <v>0</v>
      </c>
      <c r="U229" s="48">
        <v>0</v>
      </c>
      <c r="V229" s="46">
        <v>0</v>
      </c>
      <c r="W229" s="46">
        <v>0</v>
      </c>
      <c r="X229" s="46">
        <v>0</v>
      </c>
      <c r="Y229" s="48">
        <v>0</v>
      </c>
      <c r="Z229" s="48">
        <v>0</v>
      </c>
      <c r="AA229" s="52">
        <v>0</v>
      </c>
      <c r="AB229" s="48">
        <v>0</v>
      </c>
      <c r="AC229" s="52">
        <v>0</v>
      </c>
      <c r="AD229" s="53" t="s">
        <v>68</v>
      </c>
    </row>
    <row r="230" spans="1:30" ht="30" customHeight="1" x14ac:dyDescent="0.25">
      <c r="A230" s="45" t="s">
        <v>60</v>
      </c>
      <c r="B230" s="45" t="s">
        <v>399</v>
      </c>
      <c r="C230" s="45" t="s">
        <v>400</v>
      </c>
      <c r="D230" s="46" t="s">
        <v>401</v>
      </c>
      <c r="E230" s="46" t="s">
        <v>402</v>
      </c>
      <c r="F230" s="46" t="s">
        <v>409</v>
      </c>
      <c r="G230" s="46" t="s">
        <v>402</v>
      </c>
      <c r="H230" s="106" t="s">
        <v>66</v>
      </c>
      <c r="I230" s="48">
        <v>0</v>
      </c>
      <c r="J230" s="49">
        <v>0</v>
      </c>
      <c r="K230" s="46">
        <v>0</v>
      </c>
      <c r="L230" s="46">
        <v>0</v>
      </c>
      <c r="M230" s="49" t="s">
        <v>67</v>
      </c>
      <c r="N230" s="51">
        <v>0</v>
      </c>
      <c r="O230" s="52" t="s">
        <v>68</v>
      </c>
      <c r="P230" s="48">
        <v>0</v>
      </c>
      <c r="Q230" s="46">
        <v>0</v>
      </c>
      <c r="R230" s="46" t="s">
        <v>67</v>
      </c>
      <c r="S230" s="52" t="s">
        <v>67</v>
      </c>
      <c r="T230" s="48">
        <v>0</v>
      </c>
      <c r="U230" s="48">
        <v>0</v>
      </c>
      <c r="V230" s="46">
        <v>0</v>
      </c>
      <c r="W230" s="46">
        <v>0</v>
      </c>
      <c r="X230" s="46">
        <v>0</v>
      </c>
      <c r="Y230" s="48">
        <v>0</v>
      </c>
      <c r="Z230" s="48">
        <v>0</v>
      </c>
      <c r="AA230" s="52">
        <v>0</v>
      </c>
      <c r="AB230" s="48">
        <v>0</v>
      </c>
      <c r="AC230" s="52">
        <v>0</v>
      </c>
      <c r="AD230" s="53" t="s">
        <v>68</v>
      </c>
    </row>
    <row r="231" spans="1:30" ht="30" customHeight="1" x14ac:dyDescent="0.25">
      <c r="A231" s="45" t="s">
        <v>60</v>
      </c>
      <c r="B231" s="45" t="s">
        <v>399</v>
      </c>
      <c r="C231" s="45" t="s">
        <v>400</v>
      </c>
      <c r="D231" s="46" t="s">
        <v>410</v>
      </c>
      <c r="E231" s="46" t="s">
        <v>411</v>
      </c>
      <c r="F231" s="46" t="s">
        <v>412</v>
      </c>
      <c r="G231" s="46" t="s">
        <v>413</v>
      </c>
      <c r="H231" s="106" t="s">
        <v>66</v>
      </c>
      <c r="I231" s="48">
        <v>0</v>
      </c>
      <c r="J231" s="49">
        <v>0</v>
      </c>
      <c r="K231" s="46">
        <v>0</v>
      </c>
      <c r="L231" s="46">
        <v>0</v>
      </c>
      <c r="M231" s="49" t="s">
        <v>67</v>
      </c>
      <c r="N231" s="54">
        <v>0</v>
      </c>
      <c r="O231" s="52" t="s">
        <v>68</v>
      </c>
      <c r="P231" s="48">
        <v>0</v>
      </c>
      <c r="Q231" s="46">
        <v>0</v>
      </c>
      <c r="R231" s="46" t="s">
        <v>67</v>
      </c>
      <c r="S231" s="52" t="s">
        <v>67</v>
      </c>
      <c r="T231" s="48">
        <v>0</v>
      </c>
      <c r="U231" s="48">
        <v>0</v>
      </c>
      <c r="V231" s="46">
        <v>0</v>
      </c>
      <c r="W231" s="46">
        <v>0</v>
      </c>
      <c r="X231" s="46">
        <v>0</v>
      </c>
      <c r="Y231" s="48">
        <v>0</v>
      </c>
      <c r="Z231" s="48">
        <v>0</v>
      </c>
      <c r="AA231" s="52">
        <v>0</v>
      </c>
      <c r="AB231" s="48">
        <v>0</v>
      </c>
      <c r="AC231" s="52">
        <v>0</v>
      </c>
      <c r="AD231" s="53" t="s">
        <v>68</v>
      </c>
    </row>
    <row r="232" spans="1:30" ht="30" customHeight="1" x14ac:dyDescent="0.25">
      <c r="A232" s="45" t="s">
        <v>60</v>
      </c>
      <c r="B232" s="45" t="s">
        <v>399</v>
      </c>
      <c r="C232" s="45" t="s">
        <v>400</v>
      </c>
      <c r="D232" s="46" t="s">
        <v>410</v>
      </c>
      <c r="E232" s="46" t="s">
        <v>411</v>
      </c>
      <c r="F232" s="46" t="s">
        <v>414</v>
      </c>
      <c r="G232" s="46" t="s">
        <v>415</v>
      </c>
      <c r="H232" s="106" t="s">
        <v>66</v>
      </c>
      <c r="I232" s="48">
        <v>0</v>
      </c>
      <c r="J232" s="49">
        <v>0</v>
      </c>
      <c r="K232" s="46">
        <v>0</v>
      </c>
      <c r="L232" s="46">
        <v>0</v>
      </c>
      <c r="M232" s="49" t="s">
        <v>67</v>
      </c>
      <c r="N232" s="51">
        <v>0</v>
      </c>
      <c r="O232" s="52" t="s">
        <v>68</v>
      </c>
      <c r="P232" s="48">
        <v>0</v>
      </c>
      <c r="Q232" s="46">
        <v>0</v>
      </c>
      <c r="R232" s="46" t="s">
        <v>67</v>
      </c>
      <c r="S232" s="52" t="s">
        <v>67</v>
      </c>
      <c r="T232" s="48">
        <v>0</v>
      </c>
      <c r="U232" s="48">
        <v>0</v>
      </c>
      <c r="V232" s="46">
        <v>0</v>
      </c>
      <c r="W232" s="46">
        <v>0</v>
      </c>
      <c r="X232" s="46">
        <v>0</v>
      </c>
      <c r="Y232" s="48">
        <v>0</v>
      </c>
      <c r="Z232" s="48">
        <v>0</v>
      </c>
      <c r="AA232" s="52">
        <v>0</v>
      </c>
      <c r="AB232" s="48">
        <v>0</v>
      </c>
      <c r="AC232" s="52">
        <v>0</v>
      </c>
      <c r="AD232" s="53" t="s">
        <v>68</v>
      </c>
    </row>
    <row r="233" spans="1:30" ht="30" customHeight="1" x14ac:dyDescent="0.25">
      <c r="A233" s="45" t="s">
        <v>60</v>
      </c>
      <c r="B233" s="45" t="s">
        <v>399</v>
      </c>
      <c r="C233" s="45" t="s">
        <v>400</v>
      </c>
      <c r="D233" s="46" t="s">
        <v>416</v>
      </c>
      <c r="E233" s="46" t="s">
        <v>402</v>
      </c>
      <c r="F233" s="46" t="s">
        <v>417</v>
      </c>
      <c r="G233" s="46" t="s">
        <v>402</v>
      </c>
      <c r="H233" s="106" t="s">
        <v>66</v>
      </c>
      <c r="I233" s="48">
        <v>0</v>
      </c>
      <c r="J233" s="49">
        <v>0</v>
      </c>
      <c r="K233" s="46">
        <v>0</v>
      </c>
      <c r="L233" s="46">
        <v>0</v>
      </c>
      <c r="M233" s="49" t="s">
        <v>67</v>
      </c>
      <c r="N233" s="54">
        <v>0</v>
      </c>
      <c r="O233" s="52" t="s">
        <v>68</v>
      </c>
      <c r="P233" s="48">
        <v>0</v>
      </c>
      <c r="Q233" s="46">
        <v>0</v>
      </c>
      <c r="R233" s="46" t="s">
        <v>67</v>
      </c>
      <c r="S233" s="52" t="s">
        <v>67</v>
      </c>
      <c r="T233" s="48">
        <v>0</v>
      </c>
      <c r="U233" s="48">
        <v>0</v>
      </c>
      <c r="V233" s="46">
        <v>0</v>
      </c>
      <c r="W233" s="46">
        <v>0</v>
      </c>
      <c r="X233" s="46">
        <v>0</v>
      </c>
      <c r="Y233" s="48">
        <v>0</v>
      </c>
      <c r="Z233" s="48">
        <v>0</v>
      </c>
      <c r="AA233" s="52">
        <v>0</v>
      </c>
      <c r="AB233" s="48">
        <v>0</v>
      </c>
      <c r="AC233" s="52">
        <v>0</v>
      </c>
      <c r="AD233" s="53" t="s">
        <v>68</v>
      </c>
    </row>
    <row r="234" spans="1:30" ht="30" customHeight="1" x14ac:dyDescent="0.25">
      <c r="A234" s="45" t="s">
        <v>60</v>
      </c>
      <c r="B234" s="45" t="s">
        <v>399</v>
      </c>
      <c r="C234" s="45" t="s">
        <v>400</v>
      </c>
      <c r="D234" s="46" t="s">
        <v>416</v>
      </c>
      <c r="E234" s="46" t="s">
        <v>402</v>
      </c>
      <c r="F234" s="46" t="s">
        <v>418</v>
      </c>
      <c r="G234" s="46" t="s">
        <v>402</v>
      </c>
      <c r="H234" s="106" t="s">
        <v>66</v>
      </c>
      <c r="I234" s="48">
        <v>0</v>
      </c>
      <c r="J234" s="49">
        <v>0</v>
      </c>
      <c r="K234" s="46">
        <v>0</v>
      </c>
      <c r="L234" s="46">
        <v>0</v>
      </c>
      <c r="M234" s="49" t="s">
        <v>67</v>
      </c>
      <c r="N234" s="51">
        <v>0</v>
      </c>
      <c r="O234" s="52" t="s">
        <v>68</v>
      </c>
      <c r="P234" s="48">
        <v>0</v>
      </c>
      <c r="Q234" s="46">
        <v>0</v>
      </c>
      <c r="R234" s="46" t="s">
        <v>67</v>
      </c>
      <c r="S234" s="52" t="s">
        <v>67</v>
      </c>
      <c r="T234" s="48">
        <v>0</v>
      </c>
      <c r="U234" s="48">
        <v>0</v>
      </c>
      <c r="V234" s="46">
        <v>0</v>
      </c>
      <c r="W234" s="46">
        <v>0</v>
      </c>
      <c r="X234" s="46">
        <v>0</v>
      </c>
      <c r="Y234" s="48">
        <v>0</v>
      </c>
      <c r="Z234" s="48">
        <v>0</v>
      </c>
      <c r="AA234" s="52">
        <v>0</v>
      </c>
      <c r="AB234" s="48">
        <v>0</v>
      </c>
      <c r="AC234" s="52">
        <v>0</v>
      </c>
      <c r="AD234" s="53" t="s">
        <v>68</v>
      </c>
    </row>
    <row r="235" spans="1:30" ht="30" customHeight="1" x14ac:dyDescent="0.25">
      <c r="A235" s="45" t="s">
        <v>60</v>
      </c>
      <c r="B235" s="45" t="s">
        <v>399</v>
      </c>
      <c r="C235" s="45" t="s">
        <v>400</v>
      </c>
      <c r="D235" s="46" t="s">
        <v>416</v>
      </c>
      <c r="E235" s="46" t="s">
        <v>402</v>
      </c>
      <c r="F235" s="46" t="s">
        <v>419</v>
      </c>
      <c r="G235" s="46" t="s">
        <v>402</v>
      </c>
      <c r="H235" s="106" t="s">
        <v>66</v>
      </c>
      <c r="I235" s="48">
        <v>0</v>
      </c>
      <c r="J235" s="49">
        <v>0</v>
      </c>
      <c r="K235" s="46">
        <v>0</v>
      </c>
      <c r="L235" s="46">
        <v>0</v>
      </c>
      <c r="M235" s="49" t="s">
        <v>67</v>
      </c>
      <c r="N235" s="54">
        <v>0</v>
      </c>
      <c r="O235" s="52" t="s">
        <v>68</v>
      </c>
      <c r="P235" s="48">
        <v>0</v>
      </c>
      <c r="Q235" s="46">
        <v>0</v>
      </c>
      <c r="R235" s="46" t="s">
        <v>67</v>
      </c>
      <c r="S235" s="52" t="s">
        <v>67</v>
      </c>
      <c r="T235" s="48">
        <v>0</v>
      </c>
      <c r="U235" s="48">
        <v>0</v>
      </c>
      <c r="V235" s="46">
        <v>0</v>
      </c>
      <c r="W235" s="46">
        <v>0</v>
      </c>
      <c r="X235" s="46">
        <v>0</v>
      </c>
      <c r="Y235" s="48">
        <v>0</v>
      </c>
      <c r="Z235" s="48">
        <v>0</v>
      </c>
      <c r="AA235" s="52">
        <v>0</v>
      </c>
      <c r="AB235" s="48">
        <v>0</v>
      </c>
      <c r="AC235" s="52">
        <v>0</v>
      </c>
      <c r="AD235" s="53" t="s">
        <v>68</v>
      </c>
    </row>
    <row r="236" spans="1:30" ht="30" customHeight="1" x14ac:dyDescent="0.25">
      <c r="A236" s="45" t="s">
        <v>60</v>
      </c>
      <c r="B236" s="45" t="s">
        <v>399</v>
      </c>
      <c r="C236" s="45" t="s">
        <v>400</v>
      </c>
      <c r="D236" s="46" t="s">
        <v>416</v>
      </c>
      <c r="E236" s="46" t="s">
        <v>402</v>
      </c>
      <c r="F236" s="46" t="s">
        <v>420</v>
      </c>
      <c r="G236" s="46" t="s">
        <v>402</v>
      </c>
      <c r="H236" s="106" t="s">
        <v>66</v>
      </c>
      <c r="I236" s="48">
        <v>0</v>
      </c>
      <c r="J236" s="49">
        <v>0</v>
      </c>
      <c r="K236" s="46">
        <v>0</v>
      </c>
      <c r="L236" s="46">
        <v>0</v>
      </c>
      <c r="M236" s="49" t="s">
        <v>67</v>
      </c>
      <c r="N236" s="51">
        <v>0</v>
      </c>
      <c r="O236" s="52" t="s">
        <v>68</v>
      </c>
      <c r="P236" s="48">
        <v>0</v>
      </c>
      <c r="Q236" s="46">
        <v>0</v>
      </c>
      <c r="R236" s="46" t="s">
        <v>67</v>
      </c>
      <c r="S236" s="52" t="s">
        <v>67</v>
      </c>
      <c r="T236" s="48">
        <v>0</v>
      </c>
      <c r="U236" s="48">
        <v>0</v>
      </c>
      <c r="V236" s="46">
        <v>0</v>
      </c>
      <c r="W236" s="46">
        <v>0</v>
      </c>
      <c r="X236" s="46">
        <v>0</v>
      </c>
      <c r="Y236" s="48">
        <v>0</v>
      </c>
      <c r="Z236" s="48">
        <v>0</v>
      </c>
      <c r="AA236" s="52">
        <v>0</v>
      </c>
      <c r="AB236" s="48">
        <v>0</v>
      </c>
      <c r="AC236" s="52">
        <v>0</v>
      </c>
      <c r="AD236" s="53" t="s">
        <v>68</v>
      </c>
    </row>
    <row r="237" spans="1:30" ht="30" customHeight="1" x14ac:dyDescent="0.25">
      <c r="A237" s="45" t="s">
        <v>60</v>
      </c>
      <c r="B237" s="45" t="s">
        <v>399</v>
      </c>
      <c r="C237" s="45" t="s">
        <v>400</v>
      </c>
      <c r="D237" s="46" t="s">
        <v>416</v>
      </c>
      <c r="E237" s="46" t="s">
        <v>402</v>
      </c>
      <c r="F237" s="46" t="s">
        <v>421</v>
      </c>
      <c r="G237" s="46" t="s">
        <v>422</v>
      </c>
      <c r="H237" s="106" t="s">
        <v>66</v>
      </c>
      <c r="I237" s="48">
        <v>0</v>
      </c>
      <c r="J237" s="49">
        <v>0</v>
      </c>
      <c r="K237" s="46">
        <v>0</v>
      </c>
      <c r="L237" s="46">
        <v>0</v>
      </c>
      <c r="M237" s="49" t="s">
        <v>67</v>
      </c>
      <c r="N237" s="54">
        <v>0</v>
      </c>
      <c r="O237" s="52" t="s">
        <v>68</v>
      </c>
      <c r="P237" s="48">
        <v>0</v>
      </c>
      <c r="Q237" s="46">
        <v>0</v>
      </c>
      <c r="R237" s="46" t="s">
        <v>67</v>
      </c>
      <c r="S237" s="52" t="s">
        <v>67</v>
      </c>
      <c r="T237" s="48">
        <v>0</v>
      </c>
      <c r="U237" s="48">
        <v>0</v>
      </c>
      <c r="V237" s="46">
        <v>0</v>
      </c>
      <c r="W237" s="46">
        <v>0</v>
      </c>
      <c r="X237" s="46">
        <v>0</v>
      </c>
      <c r="Y237" s="48">
        <v>0</v>
      </c>
      <c r="Z237" s="48">
        <v>0</v>
      </c>
      <c r="AA237" s="52">
        <v>0</v>
      </c>
      <c r="AB237" s="48">
        <v>0</v>
      </c>
      <c r="AC237" s="52">
        <v>0</v>
      </c>
      <c r="AD237" s="53" t="s">
        <v>68</v>
      </c>
    </row>
    <row r="238" spans="1:30" ht="30" customHeight="1" x14ac:dyDescent="0.25">
      <c r="A238" s="45" t="s">
        <v>60</v>
      </c>
      <c r="B238" s="45" t="s">
        <v>399</v>
      </c>
      <c r="C238" s="45" t="s">
        <v>400</v>
      </c>
      <c r="D238" s="46" t="s">
        <v>416</v>
      </c>
      <c r="E238" s="46" t="s">
        <v>402</v>
      </c>
      <c r="F238" s="46" t="s">
        <v>423</v>
      </c>
      <c r="G238" s="46" t="s">
        <v>424</v>
      </c>
      <c r="H238" s="106" t="s">
        <v>66</v>
      </c>
      <c r="I238" s="48">
        <v>0</v>
      </c>
      <c r="J238" s="49">
        <v>0</v>
      </c>
      <c r="K238" s="46">
        <v>0</v>
      </c>
      <c r="L238" s="46">
        <v>0</v>
      </c>
      <c r="M238" s="49" t="s">
        <v>67</v>
      </c>
      <c r="N238" s="51">
        <v>0</v>
      </c>
      <c r="O238" s="52" t="s">
        <v>68</v>
      </c>
      <c r="P238" s="48" t="s">
        <v>68</v>
      </c>
      <c r="Q238" s="48" t="s">
        <v>68</v>
      </c>
      <c r="R238" s="46" t="s">
        <v>67</v>
      </c>
      <c r="S238" s="52" t="s">
        <v>67</v>
      </c>
      <c r="T238" s="48">
        <v>0</v>
      </c>
      <c r="U238" s="48">
        <v>0</v>
      </c>
      <c r="V238" s="46">
        <v>0</v>
      </c>
      <c r="W238" s="46">
        <v>0</v>
      </c>
      <c r="X238" s="46">
        <v>0</v>
      </c>
      <c r="Y238" s="48">
        <v>0</v>
      </c>
      <c r="Z238" s="48">
        <v>0</v>
      </c>
      <c r="AA238" s="52">
        <v>0</v>
      </c>
      <c r="AB238" s="48">
        <v>0</v>
      </c>
      <c r="AC238" s="52">
        <v>0</v>
      </c>
      <c r="AD238" s="53" t="s">
        <v>68</v>
      </c>
    </row>
    <row r="239" spans="1:30" ht="30" customHeight="1" x14ac:dyDescent="0.25">
      <c r="A239" s="45" t="s">
        <v>60</v>
      </c>
      <c r="B239" s="45" t="s">
        <v>399</v>
      </c>
      <c r="C239" s="45" t="s">
        <v>400</v>
      </c>
      <c r="D239" s="46" t="s">
        <v>416</v>
      </c>
      <c r="E239" s="46" t="s">
        <v>402</v>
      </c>
      <c r="F239" s="46" t="s">
        <v>425</v>
      </c>
      <c r="G239" s="46" t="s">
        <v>402</v>
      </c>
      <c r="H239" s="106" t="s">
        <v>66</v>
      </c>
      <c r="I239" s="48">
        <v>0</v>
      </c>
      <c r="J239" s="49">
        <v>0</v>
      </c>
      <c r="K239" s="46">
        <v>0</v>
      </c>
      <c r="L239" s="46">
        <v>0</v>
      </c>
      <c r="M239" s="49" t="s">
        <v>67</v>
      </c>
      <c r="N239" s="54">
        <v>0</v>
      </c>
      <c r="O239" s="52" t="s">
        <v>68</v>
      </c>
      <c r="P239" s="48">
        <v>0</v>
      </c>
      <c r="Q239" s="46">
        <v>0</v>
      </c>
      <c r="R239" s="46" t="s">
        <v>67</v>
      </c>
      <c r="S239" s="52" t="s">
        <v>67</v>
      </c>
      <c r="T239" s="48">
        <v>0</v>
      </c>
      <c r="U239" s="48">
        <v>0</v>
      </c>
      <c r="V239" s="46">
        <v>0</v>
      </c>
      <c r="W239" s="46">
        <v>0</v>
      </c>
      <c r="X239" s="46">
        <v>0</v>
      </c>
      <c r="Y239" s="48">
        <v>0</v>
      </c>
      <c r="Z239" s="48">
        <v>0</v>
      </c>
      <c r="AA239" s="52">
        <v>0</v>
      </c>
      <c r="AB239" s="48">
        <v>0</v>
      </c>
      <c r="AC239" s="52">
        <v>0</v>
      </c>
      <c r="AD239" s="53" t="s">
        <v>68</v>
      </c>
    </row>
    <row r="240" spans="1:30" ht="30" customHeight="1" x14ac:dyDescent="0.25">
      <c r="A240" s="45" t="s">
        <v>60</v>
      </c>
      <c r="B240" s="45" t="s">
        <v>399</v>
      </c>
      <c r="C240" s="45" t="s">
        <v>400</v>
      </c>
      <c r="D240" s="46" t="s">
        <v>416</v>
      </c>
      <c r="E240" s="46" t="s">
        <v>402</v>
      </c>
      <c r="F240" s="46" t="s">
        <v>426</v>
      </c>
      <c r="G240" s="46" t="s">
        <v>402</v>
      </c>
      <c r="H240" s="106" t="s">
        <v>66</v>
      </c>
      <c r="I240" s="48">
        <v>0</v>
      </c>
      <c r="J240" s="49">
        <v>0</v>
      </c>
      <c r="K240" s="46">
        <v>0</v>
      </c>
      <c r="L240" s="46">
        <v>0</v>
      </c>
      <c r="M240" s="49" t="s">
        <v>67</v>
      </c>
      <c r="N240" s="51">
        <v>0</v>
      </c>
      <c r="O240" s="52" t="s">
        <v>68</v>
      </c>
      <c r="P240" s="48">
        <v>0</v>
      </c>
      <c r="Q240" s="46">
        <v>0</v>
      </c>
      <c r="R240" s="46" t="s">
        <v>67</v>
      </c>
      <c r="S240" s="52" t="s">
        <v>67</v>
      </c>
      <c r="T240" s="48">
        <v>0</v>
      </c>
      <c r="U240" s="48">
        <v>0</v>
      </c>
      <c r="V240" s="46">
        <v>0</v>
      </c>
      <c r="W240" s="46">
        <v>0</v>
      </c>
      <c r="X240" s="46">
        <v>0</v>
      </c>
      <c r="Y240" s="48">
        <v>0</v>
      </c>
      <c r="Z240" s="48">
        <v>0</v>
      </c>
      <c r="AA240" s="52">
        <v>0</v>
      </c>
      <c r="AB240" s="48">
        <v>0</v>
      </c>
      <c r="AC240" s="52">
        <v>0</v>
      </c>
      <c r="AD240" s="53" t="s">
        <v>68</v>
      </c>
    </row>
    <row r="241" spans="1:30" ht="30" customHeight="1" x14ac:dyDescent="0.25">
      <c r="A241" s="45" t="s">
        <v>60</v>
      </c>
      <c r="B241" s="45" t="s">
        <v>399</v>
      </c>
      <c r="C241" s="45" t="s">
        <v>400</v>
      </c>
      <c r="D241" s="46" t="s">
        <v>427</v>
      </c>
      <c r="E241" s="46" t="s">
        <v>428</v>
      </c>
      <c r="F241" s="46" t="s">
        <v>429</v>
      </c>
      <c r="G241" s="46" t="s">
        <v>428</v>
      </c>
      <c r="H241" s="106" t="s">
        <v>66</v>
      </c>
      <c r="I241" s="48">
        <v>0</v>
      </c>
      <c r="J241" s="49">
        <v>0</v>
      </c>
      <c r="K241" s="46">
        <v>0</v>
      </c>
      <c r="L241" s="46">
        <v>0</v>
      </c>
      <c r="M241" s="49" t="s">
        <v>67</v>
      </c>
      <c r="N241" s="54">
        <v>0</v>
      </c>
      <c r="O241" s="52" t="s">
        <v>68</v>
      </c>
      <c r="P241" s="48">
        <v>0</v>
      </c>
      <c r="Q241" s="46">
        <v>0</v>
      </c>
      <c r="R241" s="46" t="s">
        <v>67</v>
      </c>
      <c r="S241" s="52" t="s">
        <v>67</v>
      </c>
      <c r="T241" s="48">
        <v>0</v>
      </c>
      <c r="U241" s="48">
        <v>0</v>
      </c>
      <c r="V241" s="46">
        <v>0</v>
      </c>
      <c r="W241" s="46">
        <v>0</v>
      </c>
      <c r="X241" s="46">
        <v>0</v>
      </c>
      <c r="Y241" s="48">
        <v>0</v>
      </c>
      <c r="Z241" s="48">
        <v>0</v>
      </c>
      <c r="AA241" s="52">
        <v>0</v>
      </c>
      <c r="AB241" s="48">
        <v>0</v>
      </c>
      <c r="AC241" s="52">
        <v>0</v>
      </c>
      <c r="AD241" s="53" t="s">
        <v>68</v>
      </c>
    </row>
    <row r="242" spans="1:30" ht="30" customHeight="1" x14ac:dyDescent="0.25">
      <c r="A242" s="45" t="s">
        <v>60</v>
      </c>
      <c r="B242" s="45" t="s">
        <v>399</v>
      </c>
      <c r="C242" s="45" t="s">
        <v>400</v>
      </c>
      <c r="D242" s="46" t="s">
        <v>427</v>
      </c>
      <c r="E242" s="46" t="s">
        <v>428</v>
      </c>
      <c r="F242" s="46" t="s">
        <v>430</v>
      </c>
      <c r="G242" s="46" t="s">
        <v>431</v>
      </c>
      <c r="H242" s="106" t="s">
        <v>66</v>
      </c>
      <c r="I242" s="48">
        <v>0</v>
      </c>
      <c r="J242" s="49">
        <v>0</v>
      </c>
      <c r="K242" s="46">
        <v>0</v>
      </c>
      <c r="L242" s="46">
        <v>0</v>
      </c>
      <c r="M242" s="49" t="s">
        <v>67</v>
      </c>
      <c r="N242" s="51">
        <v>0</v>
      </c>
      <c r="O242" s="52" t="s">
        <v>68</v>
      </c>
      <c r="P242" s="48">
        <v>0</v>
      </c>
      <c r="Q242" s="46">
        <v>0</v>
      </c>
      <c r="R242" s="46" t="s">
        <v>67</v>
      </c>
      <c r="S242" s="52" t="s">
        <v>67</v>
      </c>
      <c r="T242" s="48">
        <v>0</v>
      </c>
      <c r="U242" s="48">
        <v>0</v>
      </c>
      <c r="V242" s="46">
        <v>0</v>
      </c>
      <c r="W242" s="46">
        <v>0</v>
      </c>
      <c r="X242" s="46">
        <v>0</v>
      </c>
      <c r="Y242" s="48">
        <v>0</v>
      </c>
      <c r="Z242" s="48">
        <v>0</v>
      </c>
      <c r="AA242" s="52">
        <v>0</v>
      </c>
      <c r="AB242" s="48">
        <v>0</v>
      </c>
      <c r="AC242" s="52">
        <v>0</v>
      </c>
      <c r="AD242" s="53" t="s">
        <v>68</v>
      </c>
    </row>
    <row r="243" spans="1:30" ht="30" customHeight="1" x14ac:dyDescent="0.25">
      <c r="A243" s="45" t="s">
        <v>60</v>
      </c>
      <c r="B243" s="45" t="s">
        <v>399</v>
      </c>
      <c r="C243" s="45" t="s">
        <v>400</v>
      </c>
      <c r="D243" s="46" t="s">
        <v>427</v>
      </c>
      <c r="E243" s="46" t="s">
        <v>428</v>
      </c>
      <c r="F243" s="46" t="s">
        <v>432</v>
      </c>
      <c r="G243" s="46" t="s">
        <v>428</v>
      </c>
      <c r="H243" s="106" t="s">
        <v>66</v>
      </c>
      <c r="I243" s="48">
        <v>0</v>
      </c>
      <c r="J243" s="49">
        <v>0</v>
      </c>
      <c r="K243" s="46">
        <v>0</v>
      </c>
      <c r="L243" s="46">
        <v>0</v>
      </c>
      <c r="M243" s="49" t="s">
        <v>67</v>
      </c>
      <c r="N243" s="54">
        <v>0</v>
      </c>
      <c r="O243" s="52" t="s">
        <v>68</v>
      </c>
      <c r="P243" s="48">
        <v>0</v>
      </c>
      <c r="Q243" s="46">
        <v>0</v>
      </c>
      <c r="R243" s="46" t="s">
        <v>67</v>
      </c>
      <c r="S243" s="52" t="s">
        <v>67</v>
      </c>
      <c r="T243" s="48">
        <v>0</v>
      </c>
      <c r="U243" s="48">
        <v>0</v>
      </c>
      <c r="V243" s="46">
        <v>0</v>
      </c>
      <c r="W243" s="46">
        <v>0</v>
      </c>
      <c r="X243" s="46">
        <v>0</v>
      </c>
      <c r="Y243" s="48">
        <v>0</v>
      </c>
      <c r="Z243" s="48">
        <v>0</v>
      </c>
      <c r="AA243" s="52">
        <v>0</v>
      </c>
      <c r="AB243" s="48">
        <v>0</v>
      </c>
      <c r="AC243" s="52">
        <v>0</v>
      </c>
      <c r="AD243" s="53" t="s">
        <v>68</v>
      </c>
    </row>
    <row r="244" spans="1:30" ht="30" customHeight="1" x14ac:dyDescent="0.25">
      <c r="A244" s="45" t="s">
        <v>60</v>
      </c>
      <c r="B244" s="45" t="s">
        <v>399</v>
      </c>
      <c r="C244" s="45" t="s">
        <v>400</v>
      </c>
      <c r="D244" s="46" t="s">
        <v>427</v>
      </c>
      <c r="E244" s="46" t="s">
        <v>428</v>
      </c>
      <c r="F244" s="46" t="s">
        <v>433</v>
      </c>
      <c r="G244" s="46" t="s">
        <v>431</v>
      </c>
      <c r="H244" s="106" t="s">
        <v>66</v>
      </c>
      <c r="I244" s="48">
        <v>0</v>
      </c>
      <c r="J244" s="49">
        <v>0</v>
      </c>
      <c r="K244" s="46">
        <v>0</v>
      </c>
      <c r="L244" s="46">
        <v>0</v>
      </c>
      <c r="M244" s="49" t="s">
        <v>67</v>
      </c>
      <c r="N244" s="51">
        <v>0</v>
      </c>
      <c r="O244" s="52" t="s">
        <v>68</v>
      </c>
      <c r="P244" s="48">
        <v>0</v>
      </c>
      <c r="Q244" s="46">
        <v>0</v>
      </c>
      <c r="R244" s="46" t="s">
        <v>67</v>
      </c>
      <c r="S244" s="52" t="s">
        <v>67</v>
      </c>
      <c r="T244" s="48">
        <v>0</v>
      </c>
      <c r="U244" s="48">
        <v>0</v>
      </c>
      <c r="V244" s="46">
        <v>0</v>
      </c>
      <c r="W244" s="46">
        <v>0</v>
      </c>
      <c r="X244" s="46">
        <v>0</v>
      </c>
      <c r="Y244" s="48">
        <v>0</v>
      </c>
      <c r="Z244" s="48">
        <v>0</v>
      </c>
      <c r="AA244" s="52">
        <v>0</v>
      </c>
      <c r="AB244" s="48">
        <v>0</v>
      </c>
      <c r="AC244" s="52">
        <v>0</v>
      </c>
      <c r="AD244" s="53" t="s">
        <v>68</v>
      </c>
    </row>
    <row r="245" spans="1:30" ht="30" customHeight="1" x14ac:dyDescent="0.25">
      <c r="A245" s="45" t="s">
        <v>60</v>
      </c>
      <c r="B245" s="45" t="s">
        <v>399</v>
      </c>
      <c r="C245" s="45" t="s">
        <v>400</v>
      </c>
      <c r="D245" s="46" t="s">
        <v>427</v>
      </c>
      <c r="E245" s="46" t="s">
        <v>428</v>
      </c>
      <c r="F245" s="46" t="s">
        <v>434</v>
      </c>
      <c r="G245" s="46" t="s">
        <v>428</v>
      </c>
      <c r="H245" s="106" t="s">
        <v>66</v>
      </c>
      <c r="I245" s="48">
        <v>0</v>
      </c>
      <c r="J245" s="49">
        <v>0</v>
      </c>
      <c r="K245" s="46">
        <v>0</v>
      </c>
      <c r="L245" s="46">
        <v>0</v>
      </c>
      <c r="M245" s="49" t="s">
        <v>67</v>
      </c>
      <c r="N245" s="54">
        <v>0</v>
      </c>
      <c r="O245" s="52" t="s">
        <v>68</v>
      </c>
      <c r="P245" s="48">
        <v>0</v>
      </c>
      <c r="Q245" s="46">
        <v>0</v>
      </c>
      <c r="R245" s="46" t="s">
        <v>67</v>
      </c>
      <c r="S245" s="52" t="s">
        <v>67</v>
      </c>
      <c r="T245" s="48">
        <v>0</v>
      </c>
      <c r="U245" s="48">
        <v>0</v>
      </c>
      <c r="V245" s="46">
        <v>0</v>
      </c>
      <c r="W245" s="46">
        <v>0</v>
      </c>
      <c r="X245" s="46">
        <v>0</v>
      </c>
      <c r="Y245" s="48">
        <v>0</v>
      </c>
      <c r="Z245" s="48">
        <v>0</v>
      </c>
      <c r="AA245" s="52">
        <v>0</v>
      </c>
      <c r="AB245" s="48">
        <v>0</v>
      </c>
      <c r="AC245" s="52">
        <v>0</v>
      </c>
      <c r="AD245" s="53" t="s">
        <v>68</v>
      </c>
    </row>
    <row r="246" spans="1:30" ht="30" customHeight="1" x14ac:dyDescent="0.25">
      <c r="A246" s="45" t="s">
        <v>60</v>
      </c>
      <c r="B246" s="45" t="s">
        <v>399</v>
      </c>
      <c r="C246" s="45" t="s">
        <v>400</v>
      </c>
      <c r="D246" s="46" t="s">
        <v>435</v>
      </c>
      <c r="E246" s="46" t="s">
        <v>436</v>
      </c>
      <c r="F246" s="46" t="s">
        <v>437</v>
      </c>
      <c r="G246" s="46" t="s">
        <v>436</v>
      </c>
      <c r="H246" s="106" t="s">
        <v>66</v>
      </c>
      <c r="I246" s="48">
        <v>0</v>
      </c>
      <c r="J246" s="49">
        <v>0</v>
      </c>
      <c r="K246" s="46">
        <v>0</v>
      </c>
      <c r="L246" s="46">
        <v>0</v>
      </c>
      <c r="M246" s="49" t="s">
        <v>67</v>
      </c>
      <c r="N246" s="51">
        <v>0</v>
      </c>
      <c r="O246" s="52" t="s">
        <v>68</v>
      </c>
      <c r="P246" s="48">
        <v>0</v>
      </c>
      <c r="Q246" s="46">
        <v>0</v>
      </c>
      <c r="R246" s="46" t="s">
        <v>67</v>
      </c>
      <c r="S246" s="52" t="s">
        <v>67</v>
      </c>
      <c r="T246" s="48">
        <v>0</v>
      </c>
      <c r="U246" s="48">
        <v>0</v>
      </c>
      <c r="V246" s="46">
        <v>0</v>
      </c>
      <c r="W246" s="46">
        <v>0</v>
      </c>
      <c r="X246" s="46">
        <v>0</v>
      </c>
      <c r="Y246" s="48">
        <v>0</v>
      </c>
      <c r="Z246" s="48">
        <v>0</v>
      </c>
      <c r="AA246" s="52">
        <v>0</v>
      </c>
      <c r="AB246" s="48">
        <v>0</v>
      </c>
      <c r="AC246" s="52">
        <v>0</v>
      </c>
      <c r="AD246" s="53" t="s">
        <v>68</v>
      </c>
    </row>
    <row r="247" spans="1:30" ht="30" customHeight="1" x14ac:dyDescent="0.25">
      <c r="A247" s="45" t="s">
        <v>60</v>
      </c>
      <c r="B247" s="45" t="s">
        <v>399</v>
      </c>
      <c r="C247" s="45" t="s">
        <v>400</v>
      </c>
      <c r="D247" s="46" t="s">
        <v>435</v>
      </c>
      <c r="E247" s="46" t="s">
        <v>436</v>
      </c>
      <c r="F247" s="46" t="s">
        <v>438</v>
      </c>
      <c r="G247" s="46" t="s">
        <v>436</v>
      </c>
      <c r="H247" s="106" t="s">
        <v>66</v>
      </c>
      <c r="I247" s="48">
        <v>0</v>
      </c>
      <c r="J247" s="49">
        <v>0</v>
      </c>
      <c r="K247" s="46">
        <v>0</v>
      </c>
      <c r="L247" s="46">
        <v>0</v>
      </c>
      <c r="M247" s="49" t="s">
        <v>67</v>
      </c>
      <c r="N247" s="54">
        <v>0</v>
      </c>
      <c r="O247" s="52" t="s">
        <v>68</v>
      </c>
      <c r="P247" s="48">
        <v>0</v>
      </c>
      <c r="Q247" s="46">
        <v>0</v>
      </c>
      <c r="R247" s="46" t="s">
        <v>67</v>
      </c>
      <c r="S247" s="52" t="s">
        <v>67</v>
      </c>
      <c r="T247" s="48">
        <v>0</v>
      </c>
      <c r="U247" s="48">
        <v>0</v>
      </c>
      <c r="V247" s="46">
        <v>0</v>
      </c>
      <c r="W247" s="46">
        <v>0</v>
      </c>
      <c r="X247" s="46">
        <v>0</v>
      </c>
      <c r="Y247" s="48">
        <v>0</v>
      </c>
      <c r="Z247" s="48">
        <v>0</v>
      </c>
      <c r="AA247" s="52">
        <v>0</v>
      </c>
      <c r="AB247" s="48">
        <v>0</v>
      </c>
      <c r="AC247" s="52">
        <v>0</v>
      </c>
      <c r="AD247" s="53" t="s">
        <v>68</v>
      </c>
    </row>
    <row r="248" spans="1:30" ht="30" customHeight="1" x14ac:dyDescent="0.25">
      <c r="A248" s="45" t="s">
        <v>60</v>
      </c>
      <c r="B248" s="45" t="s">
        <v>399</v>
      </c>
      <c r="C248" s="45" t="s">
        <v>400</v>
      </c>
      <c r="D248" s="46" t="s">
        <v>439</v>
      </c>
      <c r="E248" s="46" t="s">
        <v>436</v>
      </c>
      <c r="F248" s="46" t="s">
        <v>440</v>
      </c>
      <c r="G248" s="46" t="s">
        <v>431</v>
      </c>
      <c r="H248" s="106" t="s">
        <v>66</v>
      </c>
      <c r="I248" s="48">
        <v>0</v>
      </c>
      <c r="J248" s="49">
        <v>0</v>
      </c>
      <c r="K248" s="46">
        <v>0</v>
      </c>
      <c r="L248" s="46">
        <v>0</v>
      </c>
      <c r="M248" s="49" t="s">
        <v>67</v>
      </c>
      <c r="N248" s="51">
        <v>0</v>
      </c>
      <c r="O248" s="52" t="s">
        <v>68</v>
      </c>
      <c r="P248" s="48">
        <v>0</v>
      </c>
      <c r="Q248" s="46">
        <v>0</v>
      </c>
      <c r="R248" s="46" t="s">
        <v>67</v>
      </c>
      <c r="S248" s="52" t="s">
        <v>67</v>
      </c>
      <c r="T248" s="48">
        <v>0</v>
      </c>
      <c r="U248" s="48">
        <v>0</v>
      </c>
      <c r="V248" s="46">
        <v>0</v>
      </c>
      <c r="W248" s="46">
        <v>0</v>
      </c>
      <c r="X248" s="46">
        <v>0</v>
      </c>
      <c r="Y248" s="48">
        <v>0</v>
      </c>
      <c r="Z248" s="48">
        <v>0</v>
      </c>
      <c r="AA248" s="52">
        <v>0</v>
      </c>
      <c r="AB248" s="48">
        <v>0</v>
      </c>
      <c r="AC248" s="52">
        <v>0</v>
      </c>
      <c r="AD248" s="53" t="s">
        <v>68</v>
      </c>
    </row>
    <row r="249" spans="1:30" ht="30" customHeight="1" x14ac:dyDescent="0.25">
      <c r="A249" s="45" t="s">
        <v>60</v>
      </c>
      <c r="B249" s="45" t="s">
        <v>399</v>
      </c>
      <c r="C249" s="45" t="s">
        <v>400</v>
      </c>
      <c r="D249" s="46" t="s">
        <v>439</v>
      </c>
      <c r="E249" s="46" t="s">
        <v>436</v>
      </c>
      <c r="F249" s="46" t="s">
        <v>441</v>
      </c>
      <c r="G249" s="46" t="s">
        <v>436</v>
      </c>
      <c r="H249" s="106" t="s">
        <v>66</v>
      </c>
      <c r="I249" s="48">
        <v>0</v>
      </c>
      <c r="J249" s="49">
        <v>0</v>
      </c>
      <c r="K249" s="46">
        <v>0</v>
      </c>
      <c r="L249" s="46">
        <v>0</v>
      </c>
      <c r="M249" s="49" t="s">
        <v>67</v>
      </c>
      <c r="N249" s="54">
        <v>0</v>
      </c>
      <c r="O249" s="52" t="s">
        <v>68</v>
      </c>
      <c r="P249" s="48">
        <v>0</v>
      </c>
      <c r="Q249" s="46">
        <v>0</v>
      </c>
      <c r="R249" s="46" t="s">
        <v>67</v>
      </c>
      <c r="S249" s="52" t="s">
        <v>67</v>
      </c>
      <c r="T249" s="48">
        <v>0</v>
      </c>
      <c r="U249" s="48">
        <v>0</v>
      </c>
      <c r="V249" s="46">
        <v>0</v>
      </c>
      <c r="W249" s="46">
        <v>0</v>
      </c>
      <c r="X249" s="46">
        <v>0</v>
      </c>
      <c r="Y249" s="48">
        <v>0</v>
      </c>
      <c r="Z249" s="48">
        <v>0</v>
      </c>
      <c r="AA249" s="52">
        <v>0</v>
      </c>
      <c r="AB249" s="48">
        <v>0</v>
      </c>
      <c r="AC249" s="52">
        <v>0</v>
      </c>
      <c r="AD249" s="53" t="s">
        <v>68</v>
      </c>
    </row>
    <row r="250" spans="1:30" ht="30" customHeight="1" x14ac:dyDescent="0.25">
      <c r="A250" s="45" t="s">
        <v>60</v>
      </c>
      <c r="B250" s="45" t="s">
        <v>399</v>
      </c>
      <c r="C250" s="45" t="s">
        <v>400</v>
      </c>
      <c r="D250" s="46" t="s">
        <v>442</v>
      </c>
      <c r="E250" s="46" t="s">
        <v>443</v>
      </c>
      <c r="F250" s="46" t="s">
        <v>444</v>
      </c>
      <c r="G250" s="46" t="s">
        <v>445</v>
      </c>
      <c r="H250" s="106" t="s">
        <v>66</v>
      </c>
      <c r="I250" s="48">
        <v>0</v>
      </c>
      <c r="J250" s="49">
        <v>0</v>
      </c>
      <c r="K250" s="46">
        <v>0</v>
      </c>
      <c r="L250" s="46">
        <v>0</v>
      </c>
      <c r="M250" s="49" t="s">
        <v>67</v>
      </c>
      <c r="N250" s="51">
        <v>0</v>
      </c>
      <c r="O250" s="52" t="s">
        <v>68</v>
      </c>
      <c r="P250" s="48">
        <v>0</v>
      </c>
      <c r="Q250" s="46">
        <v>0</v>
      </c>
      <c r="R250" s="46" t="s">
        <v>67</v>
      </c>
      <c r="S250" s="52" t="s">
        <v>67</v>
      </c>
      <c r="T250" s="48">
        <v>0</v>
      </c>
      <c r="U250" s="48">
        <v>0</v>
      </c>
      <c r="V250" s="46">
        <v>0</v>
      </c>
      <c r="W250" s="46">
        <v>0</v>
      </c>
      <c r="X250" s="46">
        <v>0</v>
      </c>
      <c r="Y250" s="48">
        <v>0</v>
      </c>
      <c r="Z250" s="48">
        <v>0</v>
      </c>
      <c r="AA250" s="52">
        <v>0</v>
      </c>
      <c r="AB250" s="48">
        <v>0</v>
      </c>
      <c r="AC250" s="52">
        <v>0</v>
      </c>
      <c r="AD250" s="53" t="s">
        <v>68</v>
      </c>
    </row>
    <row r="251" spans="1:30" ht="30" customHeight="1" x14ac:dyDescent="0.25">
      <c r="A251" s="45" t="s">
        <v>60</v>
      </c>
      <c r="B251" s="45" t="s">
        <v>399</v>
      </c>
      <c r="C251" s="45" t="s">
        <v>400</v>
      </c>
      <c r="D251" s="46" t="s">
        <v>442</v>
      </c>
      <c r="E251" s="46" t="s">
        <v>443</v>
      </c>
      <c r="F251" s="46" t="s">
        <v>446</v>
      </c>
      <c r="G251" s="46" t="s">
        <v>447</v>
      </c>
      <c r="H251" s="106" t="s">
        <v>66</v>
      </c>
      <c r="I251" s="48">
        <v>0</v>
      </c>
      <c r="J251" s="49">
        <v>0</v>
      </c>
      <c r="K251" s="46">
        <v>0</v>
      </c>
      <c r="L251" s="46">
        <v>0</v>
      </c>
      <c r="M251" s="49" t="s">
        <v>67</v>
      </c>
      <c r="N251" s="54">
        <v>0</v>
      </c>
      <c r="O251" s="52" t="s">
        <v>68</v>
      </c>
      <c r="P251" s="48">
        <v>0</v>
      </c>
      <c r="Q251" s="46">
        <v>0</v>
      </c>
      <c r="R251" s="46" t="s">
        <v>67</v>
      </c>
      <c r="S251" s="52" t="s">
        <v>67</v>
      </c>
      <c r="T251" s="48">
        <v>0</v>
      </c>
      <c r="U251" s="48">
        <v>0</v>
      </c>
      <c r="V251" s="46">
        <v>0</v>
      </c>
      <c r="W251" s="46">
        <v>0</v>
      </c>
      <c r="X251" s="46">
        <v>0</v>
      </c>
      <c r="Y251" s="48">
        <v>0</v>
      </c>
      <c r="Z251" s="48">
        <v>0</v>
      </c>
      <c r="AA251" s="52">
        <v>0</v>
      </c>
      <c r="AB251" s="48">
        <v>0</v>
      </c>
      <c r="AC251" s="52">
        <v>0</v>
      </c>
      <c r="AD251" s="53" t="s">
        <v>68</v>
      </c>
    </row>
    <row r="252" spans="1:30" ht="30" customHeight="1" x14ac:dyDescent="0.25">
      <c r="A252" s="45" t="s">
        <v>60</v>
      </c>
      <c r="B252" s="45" t="s">
        <v>399</v>
      </c>
      <c r="C252" s="45" t="s">
        <v>400</v>
      </c>
      <c r="D252" s="46" t="s">
        <v>442</v>
      </c>
      <c r="E252" s="46" t="s">
        <v>443</v>
      </c>
      <c r="F252" s="46" t="s">
        <v>448</v>
      </c>
      <c r="G252" s="46" t="s">
        <v>449</v>
      </c>
      <c r="H252" s="106" t="s">
        <v>66</v>
      </c>
      <c r="I252" s="48">
        <v>0</v>
      </c>
      <c r="J252" s="49">
        <v>0</v>
      </c>
      <c r="K252" s="46">
        <v>0</v>
      </c>
      <c r="L252" s="46">
        <v>0</v>
      </c>
      <c r="M252" s="49" t="s">
        <v>67</v>
      </c>
      <c r="N252" s="51">
        <v>0</v>
      </c>
      <c r="O252" s="52" t="s">
        <v>68</v>
      </c>
      <c r="P252" s="48">
        <v>0</v>
      </c>
      <c r="Q252" s="46">
        <v>0</v>
      </c>
      <c r="R252" s="46" t="s">
        <v>67</v>
      </c>
      <c r="S252" s="52" t="s">
        <v>67</v>
      </c>
      <c r="T252" s="48">
        <v>0</v>
      </c>
      <c r="U252" s="48">
        <v>0</v>
      </c>
      <c r="V252" s="46">
        <v>0</v>
      </c>
      <c r="W252" s="46">
        <v>0</v>
      </c>
      <c r="X252" s="46">
        <v>0</v>
      </c>
      <c r="Y252" s="48">
        <v>0</v>
      </c>
      <c r="Z252" s="48">
        <v>0</v>
      </c>
      <c r="AA252" s="52">
        <v>0</v>
      </c>
      <c r="AB252" s="48">
        <v>0</v>
      </c>
      <c r="AC252" s="52">
        <v>0</v>
      </c>
      <c r="AD252" s="53" t="s">
        <v>68</v>
      </c>
    </row>
    <row r="253" spans="1:30" ht="30" customHeight="1" x14ac:dyDescent="0.25">
      <c r="A253" s="45" t="s">
        <v>60</v>
      </c>
      <c r="B253" s="45" t="s">
        <v>399</v>
      </c>
      <c r="C253" s="45" t="s">
        <v>400</v>
      </c>
      <c r="D253" s="46" t="s">
        <v>450</v>
      </c>
      <c r="E253" s="46" t="s">
        <v>451</v>
      </c>
      <c r="F253" s="46" t="s">
        <v>452</v>
      </c>
      <c r="G253" s="46" t="s">
        <v>451</v>
      </c>
      <c r="H253" s="106" t="s">
        <v>66</v>
      </c>
      <c r="I253" s="48">
        <v>0</v>
      </c>
      <c r="J253" s="49">
        <v>0</v>
      </c>
      <c r="K253" s="46">
        <v>0</v>
      </c>
      <c r="L253" s="46">
        <v>0</v>
      </c>
      <c r="M253" s="49" t="s">
        <v>67</v>
      </c>
      <c r="N253" s="54">
        <v>0</v>
      </c>
      <c r="O253" s="52" t="s">
        <v>68</v>
      </c>
      <c r="P253" s="48">
        <v>0</v>
      </c>
      <c r="Q253" s="46">
        <v>0</v>
      </c>
      <c r="R253" s="46" t="s">
        <v>67</v>
      </c>
      <c r="S253" s="52" t="s">
        <v>67</v>
      </c>
      <c r="T253" s="48">
        <v>0</v>
      </c>
      <c r="U253" s="48">
        <v>0</v>
      </c>
      <c r="V253" s="46">
        <v>0</v>
      </c>
      <c r="W253" s="46">
        <v>0</v>
      </c>
      <c r="X253" s="46">
        <v>0</v>
      </c>
      <c r="Y253" s="48">
        <v>0</v>
      </c>
      <c r="Z253" s="48">
        <v>0</v>
      </c>
      <c r="AA253" s="52">
        <v>0</v>
      </c>
      <c r="AB253" s="48">
        <v>0</v>
      </c>
      <c r="AC253" s="52">
        <v>0</v>
      </c>
      <c r="AD253" s="53" t="s">
        <v>68</v>
      </c>
    </row>
    <row r="254" spans="1:30" ht="30" customHeight="1" x14ac:dyDescent="0.25">
      <c r="A254" s="45" t="s">
        <v>60</v>
      </c>
      <c r="B254" s="45" t="s">
        <v>399</v>
      </c>
      <c r="C254" s="45" t="s">
        <v>400</v>
      </c>
      <c r="D254" s="46" t="s">
        <v>450</v>
      </c>
      <c r="E254" s="46" t="s">
        <v>451</v>
      </c>
      <c r="F254" s="46" t="s">
        <v>453</v>
      </c>
      <c r="G254" s="46" t="s">
        <v>451</v>
      </c>
      <c r="H254" s="106" t="s">
        <v>66</v>
      </c>
      <c r="I254" s="48">
        <v>0</v>
      </c>
      <c r="J254" s="49">
        <v>0</v>
      </c>
      <c r="K254" s="46">
        <v>0</v>
      </c>
      <c r="L254" s="46">
        <v>0</v>
      </c>
      <c r="M254" s="49" t="s">
        <v>67</v>
      </c>
      <c r="N254" s="51">
        <v>0</v>
      </c>
      <c r="O254" s="52" t="s">
        <v>68</v>
      </c>
      <c r="P254" s="48">
        <v>0</v>
      </c>
      <c r="Q254" s="46">
        <v>0</v>
      </c>
      <c r="R254" s="46" t="s">
        <v>67</v>
      </c>
      <c r="S254" s="52" t="s">
        <v>67</v>
      </c>
      <c r="T254" s="48">
        <v>0</v>
      </c>
      <c r="U254" s="48">
        <v>0</v>
      </c>
      <c r="V254" s="46">
        <v>0</v>
      </c>
      <c r="W254" s="46">
        <v>0</v>
      </c>
      <c r="X254" s="46">
        <v>0</v>
      </c>
      <c r="Y254" s="48">
        <v>0</v>
      </c>
      <c r="Z254" s="48">
        <v>0</v>
      </c>
      <c r="AA254" s="52">
        <v>0</v>
      </c>
      <c r="AB254" s="48">
        <v>0</v>
      </c>
      <c r="AC254" s="52">
        <v>0</v>
      </c>
      <c r="AD254" s="53" t="s">
        <v>68</v>
      </c>
    </row>
    <row r="255" spans="1:30" ht="30" customHeight="1" x14ac:dyDescent="0.25">
      <c r="A255" s="45" t="s">
        <v>60</v>
      </c>
      <c r="B255" s="45" t="s">
        <v>399</v>
      </c>
      <c r="C255" s="45" t="s">
        <v>400</v>
      </c>
      <c r="D255" s="46" t="s">
        <v>450</v>
      </c>
      <c r="E255" s="46" t="s">
        <v>451</v>
      </c>
      <c r="F255" s="46" t="s">
        <v>454</v>
      </c>
      <c r="G255" s="46" t="s">
        <v>451</v>
      </c>
      <c r="H255" s="106" t="s">
        <v>66</v>
      </c>
      <c r="I255" s="48">
        <v>0</v>
      </c>
      <c r="J255" s="49">
        <v>0</v>
      </c>
      <c r="K255" s="46">
        <v>0</v>
      </c>
      <c r="L255" s="46">
        <v>0</v>
      </c>
      <c r="M255" s="49" t="s">
        <v>67</v>
      </c>
      <c r="N255" s="54">
        <v>0</v>
      </c>
      <c r="O255" s="52" t="s">
        <v>68</v>
      </c>
      <c r="P255" s="48">
        <v>0</v>
      </c>
      <c r="Q255" s="46">
        <v>0</v>
      </c>
      <c r="R255" s="46" t="s">
        <v>67</v>
      </c>
      <c r="S255" s="52" t="s">
        <v>67</v>
      </c>
      <c r="T255" s="48">
        <v>0</v>
      </c>
      <c r="U255" s="48">
        <v>0</v>
      </c>
      <c r="V255" s="46">
        <v>0</v>
      </c>
      <c r="W255" s="46">
        <v>0</v>
      </c>
      <c r="X255" s="46">
        <v>0</v>
      </c>
      <c r="Y255" s="48">
        <v>0</v>
      </c>
      <c r="Z255" s="48">
        <v>0</v>
      </c>
      <c r="AA255" s="52">
        <v>0</v>
      </c>
      <c r="AB255" s="48">
        <v>0</v>
      </c>
      <c r="AC255" s="52">
        <v>0</v>
      </c>
      <c r="AD255" s="53" t="s">
        <v>68</v>
      </c>
    </row>
    <row r="256" spans="1:30" ht="30" customHeight="1" x14ac:dyDescent="0.25">
      <c r="A256" s="45" t="s">
        <v>60</v>
      </c>
      <c r="B256" s="45" t="s">
        <v>399</v>
      </c>
      <c r="C256" s="45" t="s">
        <v>400</v>
      </c>
      <c r="D256" s="46" t="s">
        <v>450</v>
      </c>
      <c r="E256" s="46" t="s">
        <v>451</v>
      </c>
      <c r="F256" s="46" t="s">
        <v>455</v>
      </c>
      <c r="G256" s="46" t="s">
        <v>451</v>
      </c>
      <c r="H256" s="106" t="s">
        <v>66</v>
      </c>
      <c r="I256" s="48">
        <v>0</v>
      </c>
      <c r="J256" s="49">
        <v>0</v>
      </c>
      <c r="K256" s="46">
        <v>0</v>
      </c>
      <c r="L256" s="46">
        <v>0</v>
      </c>
      <c r="M256" s="49" t="s">
        <v>67</v>
      </c>
      <c r="N256" s="51">
        <v>0</v>
      </c>
      <c r="O256" s="52" t="s">
        <v>68</v>
      </c>
      <c r="P256" s="48">
        <v>0</v>
      </c>
      <c r="Q256" s="46">
        <v>0</v>
      </c>
      <c r="R256" s="46" t="s">
        <v>67</v>
      </c>
      <c r="S256" s="52" t="s">
        <v>67</v>
      </c>
      <c r="T256" s="48">
        <v>0</v>
      </c>
      <c r="U256" s="48">
        <v>0</v>
      </c>
      <c r="V256" s="46">
        <v>0</v>
      </c>
      <c r="W256" s="46">
        <v>0</v>
      </c>
      <c r="X256" s="46">
        <v>0</v>
      </c>
      <c r="Y256" s="48">
        <v>0</v>
      </c>
      <c r="Z256" s="48">
        <v>0</v>
      </c>
      <c r="AA256" s="52">
        <v>0</v>
      </c>
      <c r="AB256" s="48">
        <v>0</v>
      </c>
      <c r="AC256" s="52">
        <v>0</v>
      </c>
      <c r="AD256" s="53" t="s">
        <v>68</v>
      </c>
    </row>
    <row r="257" spans="1:30" ht="30" customHeight="1" x14ac:dyDescent="0.25">
      <c r="A257" s="45" t="s">
        <v>60</v>
      </c>
      <c r="B257" s="45" t="s">
        <v>399</v>
      </c>
      <c r="C257" s="45" t="s">
        <v>400</v>
      </c>
      <c r="D257" s="46" t="s">
        <v>450</v>
      </c>
      <c r="E257" s="46" t="s">
        <v>451</v>
      </c>
      <c r="F257" s="46" t="s">
        <v>456</v>
      </c>
      <c r="G257" s="46" t="s">
        <v>457</v>
      </c>
      <c r="H257" s="106" t="s">
        <v>66</v>
      </c>
      <c r="I257" s="48">
        <v>0</v>
      </c>
      <c r="J257" s="49">
        <v>0</v>
      </c>
      <c r="K257" s="46">
        <v>0</v>
      </c>
      <c r="L257" s="46">
        <v>0</v>
      </c>
      <c r="M257" s="49" t="s">
        <v>67</v>
      </c>
      <c r="N257" s="54">
        <v>0</v>
      </c>
      <c r="O257" s="52" t="s">
        <v>68</v>
      </c>
      <c r="P257" s="48">
        <v>0</v>
      </c>
      <c r="Q257" s="46">
        <v>0</v>
      </c>
      <c r="R257" s="46" t="s">
        <v>67</v>
      </c>
      <c r="S257" s="52" t="s">
        <v>67</v>
      </c>
      <c r="T257" s="48">
        <v>0</v>
      </c>
      <c r="U257" s="48">
        <v>0</v>
      </c>
      <c r="V257" s="46">
        <v>0</v>
      </c>
      <c r="W257" s="46">
        <v>0</v>
      </c>
      <c r="X257" s="46">
        <v>0</v>
      </c>
      <c r="Y257" s="48">
        <v>0</v>
      </c>
      <c r="Z257" s="48">
        <v>0</v>
      </c>
      <c r="AA257" s="52">
        <v>0</v>
      </c>
      <c r="AB257" s="48">
        <v>0</v>
      </c>
      <c r="AC257" s="52">
        <v>0</v>
      </c>
      <c r="AD257" s="53" t="s">
        <v>68</v>
      </c>
    </row>
    <row r="258" spans="1:30" ht="30" customHeight="1" x14ac:dyDescent="0.25">
      <c r="A258" s="45" t="s">
        <v>60</v>
      </c>
      <c r="B258" s="45" t="s">
        <v>399</v>
      </c>
      <c r="C258" s="45" t="s">
        <v>400</v>
      </c>
      <c r="D258" s="46" t="s">
        <v>458</v>
      </c>
      <c r="E258" s="46" t="s">
        <v>459</v>
      </c>
      <c r="F258" s="46" t="s">
        <v>460</v>
      </c>
      <c r="G258" s="46" t="s">
        <v>459</v>
      </c>
      <c r="H258" s="106" t="s">
        <v>66</v>
      </c>
      <c r="I258" s="48">
        <v>0</v>
      </c>
      <c r="J258" s="49">
        <v>0</v>
      </c>
      <c r="K258" s="46">
        <v>0</v>
      </c>
      <c r="L258" s="46">
        <v>0</v>
      </c>
      <c r="M258" s="49" t="s">
        <v>67</v>
      </c>
      <c r="N258" s="51">
        <v>0</v>
      </c>
      <c r="O258" s="52" t="s">
        <v>68</v>
      </c>
      <c r="P258" s="48">
        <v>0</v>
      </c>
      <c r="Q258" s="46">
        <v>0</v>
      </c>
      <c r="R258" s="46" t="s">
        <v>67</v>
      </c>
      <c r="S258" s="52" t="s">
        <v>67</v>
      </c>
      <c r="T258" s="48">
        <v>0</v>
      </c>
      <c r="U258" s="48">
        <v>0</v>
      </c>
      <c r="V258" s="46">
        <v>0</v>
      </c>
      <c r="W258" s="46">
        <v>0</v>
      </c>
      <c r="X258" s="46">
        <v>0</v>
      </c>
      <c r="Y258" s="48">
        <v>0</v>
      </c>
      <c r="Z258" s="48">
        <v>0</v>
      </c>
      <c r="AA258" s="52">
        <v>0</v>
      </c>
      <c r="AB258" s="48">
        <v>0</v>
      </c>
      <c r="AC258" s="52">
        <v>0</v>
      </c>
      <c r="AD258" s="53" t="s">
        <v>68</v>
      </c>
    </row>
    <row r="259" spans="1:30" ht="30" customHeight="1" x14ac:dyDescent="0.25">
      <c r="A259" s="45" t="s">
        <v>60</v>
      </c>
      <c r="B259" s="45" t="s">
        <v>399</v>
      </c>
      <c r="C259" s="45" t="s">
        <v>400</v>
      </c>
      <c r="D259" s="46" t="s">
        <v>461</v>
      </c>
      <c r="E259" s="46" t="s">
        <v>462</v>
      </c>
      <c r="F259" s="46" t="s">
        <v>463</v>
      </c>
      <c r="G259" s="46" t="s">
        <v>464</v>
      </c>
      <c r="H259" s="106" t="s">
        <v>66</v>
      </c>
      <c r="I259" s="48">
        <v>0</v>
      </c>
      <c r="J259" s="49">
        <v>0</v>
      </c>
      <c r="K259" s="46">
        <v>0</v>
      </c>
      <c r="L259" s="46">
        <v>0</v>
      </c>
      <c r="M259" s="49" t="s">
        <v>67</v>
      </c>
      <c r="N259" s="54">
        <v>0</v>
      </c>
      <c r="O259" s="52" t="s">
        <v>68</v>
      </c>
      <c r="P259" s="48">
        <v>0</v>
      </c>
      <c r="Q259" s="46">
        <v>0</v>
      </c>
      <c r="R259" s="46" t="s">
        <v>67</v>
      </c>
      <c r="S259" s="52" t="s">
        <v>67</v>
      </c>
      <c r="T259" s="48">
        <v>0</v>
      </c>
      <c r="U259" s="48">
        <v>0</v>
      </c>
      <c r="V259" s="46">
        <v>0</v>
      </c>
      <c r="W259" s="46">
        <v>0</v>
      </c>
      <c r="X259" s="46">
        <v>0</v>
      </c>
      <c r="Y259" s="48">
        <v>0</v>
      </c>
      <c r="Z259" s="48">
        <v>0</v>
      </c>
      <c r="AA259" s="52">
        <v>0</v>
      </c>
      <c r="AB259" s="48">
        <v>0</v>
      </c>
      <c r="AC259" s="52">
        <v>0</v>
      </c>
      <c r="AD259" s="53" t="s">
        <v>68</v>
      </c>
    </row>
    <row r="260" spans="1:30" ht="30" customHeight="1" x14ac:dyDescent="0.25">
      <c r="A260" s="45" t="s">
        <v>60</v>
      </c>
      <c r="B260" s="45" t="s">
        <v>399</v>
      </c>
      <c r="C260" s="45" t="s">
        <v>400</v>
      </c>
      <c r="D260" s="46" t="s">
        <v>465</v>
      </c>
      <c r="E260" s="46" t="s">
        <v>451</v>
      </c>
      <c r="F260" s="46" t="s">
        <v>466</v>
      </c>
      <c r="G260" s="46" t="s">
        <v>467</v>
      </c>
      <c r="H260" s="106" t="s">
        <v>66</v>
      </c>
      <c r="I260" s="48">
        <v>0</v>
      </c>
      <c r="J260" s="49">
        <v>0</v>
      </c>
      <c r="K260" s="46">
        <v>0</v>
      </c>
      <c r="L260" s="46">
        <v>0</v>
      </c>
      <c r="M260" s="49" t="s">
        <v>67</v>
      </c>
      <c r="N260" s="51">
        <v>0</v>
      </c>
      <c r="O260" s="52" t="s">
        <v>68</v>
      </c>
      <c r="P260" s="48">
        <v>0</v>
      </c>
      <c r="Q260" s="46">
        <v>0</v>
      </c>
      <c r="R260" s="46" t="s">
        <v>67</v>
      </c>
      <c r="S260" s="52" t="s">
        <v>67</v>
      </c>
      <c r="T260" s="48">
        <v>0</v>
      </c>
      <c r="U260" s="48">
        <v>0</v>
      </c>
      <c r="V260" s="46">
        <v>0</v>
      </c>
      <c r="W260" s="46">
        <v>0</v>
      </c>
      <c r="X260" s="46">
        <v>0</v>
      </c>
      <c r="Y260" s="48">
        <v>0</v>
      </c>
      <c r="Z260" s="48">
        <v>0</v>
      </c>
      <c r="AA260" s="52">
        <v>0</v>
      </c>
      <c r="AB260" s="48">
        <v>0</v>
      </c>
      <c r="AC260" s="52">
        <v>0</v>
      </c>
      <c r="AD260" s="53" t="s">
        <v>68</v>
      </c>
    </row>
    <row r="261" spans="1:30" ht="30" customHeight="1" x14ac:dyDescent="0.25">
      <c r="A261" s="45" t="s">
        <v>60</v>
      </c>
      <c r="B261" s="45" t="s">
        <v>399</v>
      </c>
      <c r="C261" s="45" t="s">
        <v>400</v>
      </c>
      <c r="D261" s="46" t="s">
        <v>468</v>
      </c>
      <c r="E261" s="46" t="s">
        <v>469</v>
      </c>
      <c r="F261" s="46" t="s">
        <v>470</v>
      </c>
      <c r="G261" s="46" t="s">
        <v>471</v>
      </c>
      <c r="H261" s="106" t="s">
        <v>66</v>
      </c>
      <c r="I261" s="48">
        <v>0</v>
      </c>
      <c r="J261" s="49">
        <v>0</v>
      </c>
      <c r="K261" s="46">
        <v>0</v>
      </c>
      <c r="L261" s="46">
        <v>0</v>
      </c>
      <c r="M261" s="49" t="s">
        <v>67</v>
      </c>
      <c r="N261" s="54">
        <v>0</v>
      </c>
      <c r="O261" s="52" t="s">
        <v>68</v>
      </c>
      <c r="P261" s="48">
        <v>0</v>
      </c>
      <c r="Q261" s="46">
        <v>0</v>
      </c>
      <c r="R261" s="46" t="s">
        <v>67</v>
      </c>
      <c r="S261" s="52" t="s">
        <v>67</v>
      </c>
      <c r="T261" s="48">
        <v>0</v>
      </c>
      <c r="U261" s="48">
        <v>0</v>
      </c>
      <c r="V261" s="46">
        <v>0</v>
      </c>
      <c r="W261" s="46">
        <v>0</v>
      </c>
      <c r="X261" s="46">
        <v>0</v>
      </c>
      <c r="Y261" s="48">
        <v>0</v>
      </c>
      <c r="Z261" s="48">
        <v>0</v>
      </c>
      <c r="AA261" s="52">
        <v>0</v>
      </c>
      <c r="AB261" s="48">
        <v>0</v>
      </c>
      <c r="AC261" s="52">
        <v>0</v>
      </c>
      <c r="AD261" s="53" t="s">
        <v>68</v>
      </c>
    </row>
    <row r="262" spans="1:30" ht="30" customHeight="1" x14ac:dyDescent="0.25">
      <c r="A262" s="45" t="s">
        <v>60</v>
      </c>
      <c r="B262" s="45" t="s">
        <v>399</v>
      </c>
      <c r="C262" s="45" t="s">
        <v>400</v>
      </c>
      <c r="D262" s="46" t="s">
        <v>472</v>
      </c>
      <c r="E262" s="46" t="s">
        <v>473</v>
      </c>
      <c r="F262" s="46" t="s">
        <v>474</v>
      </c>
      <c r="G262" s="46" t="s">
        <v>475</v>
      </c>
      <c r="H262" s="106" t="s">
        <v>66</v>
      </c>
      <c r="I262" s="48">
        <v>0</v>
      </c>
      <c r="J262" s="49">
        <v>0</v>
      </c>
      <c r="K262" s="46">
        <v>0</v>
      </c>
      <c r="L262" s="46">
        <v>0</v>
      </c>
      <c r="M262" s="49" t="s">
        <v>67</v>
      </c>
      <c r="N262" s="51">
        <v>0</v>
      </c>
      <c r="O262" s="52" t="s">
        <v>68</v>
      </c>
      <c r="P262" s="48">
        <v>0</v>
      </c>
      <c r="Q262" s="46">
        <v>0</v>
      </c>
      <c r="R262" s="46" t="s">
        <v>67</v>
      </c>
      <c r="S262" s="52" t="s">
        <v>67</v>
      </c>
      <c r="T262" s="48">
        <v>0</v>
      </c>
      <c r="U262" s="48">
        <v>0</v>
      </c>
      <c r="V262" s="46">
        <v>0</v>
      </c>
      <c r="W262" s="46">
        <v>0</v>
      </c>
      <c r="X262" s="46">
        <v>0</v>
      </c>
      <c r="Y262" s="48">
        <v>0</v>
      </c>
      <c r="Z262" s="48">
        <v>0</v>
      </c>
      <c r="AA262" s="52">
        <v>0</v>
      </c>
      <c r="AB262" s="48">
        <v>0</v>
      </c>
      <c r="AC262" s="52">
        <v>0</v>
      </c>
      <c r="AD262" s="53" t="s">
        <v>68</v>
      </c>
    </row>
    <row r="263" spans="1:30" ht="30" customHeight="1" x14ac:dyDescent="0.25">
      <c r="A263" s="45" t="s">
        <v>60</v>
      </c>
      <c r="B263" s="45" t="s">
        <v>399</v>
      </c>
      <c r="C263" s="45" t="s">
        <v>400</v>
      </c>
      <c r="D263" s="46" t="s">
        <v>461</v>
      </c>
      <c r="E263" s="46" t="s">
        <v>462</v>
      </c>
      <c r="F263" s="46" t="s">
        <v>476</v>
      </c>
      <c r="G263" s="46" t="s">
        <v>477</v>
      </c>
      <c r="H263" s="106" t="s">
        <v>66</v>
      </c>
      <c r="I263" s="48">
        <v>0</v>
      </c>
      <c r="J263" s="49">
        <v>0</v>
      </c>
      <c r="K263" s="46">
        <v>0</v>
      </c>
      <c r="L263" s="46">
        <v>0</v>
      </c>
      <c r="M263" s="49" t="s">
        <v>67</v>
      </c>
      <c r="N263" s="54">
        <v>0</v>
      </c>
      <c r="O263" s="52" t="s">
        <v>68</v>
      </c>
      <c r="P263" s="48">
        <v>0</v>
      </c>
      <c r="Q263" s="46">
        <v>0</v>
      </c>
      <c r="R263" s="46" t="s">
        <v>67</v>
      </c>
      <c r="S263" s="52" t="s">
        <v>67</v>
      </c>
      <c r="T263" s="48">
        <v>0</v>
      </c>
      <c r="U263" s="48">
        <v>0</v>
      </c>
      <c r="V263" s="46">
        <v>0</v>
      </c>
      <c r="W263" s="46">
        <v>0</v>
      </c>
      <c r="X263" s="46">
        <v>0</v>
      </c>
      <c r="Y263" s="48">
        <v>0</v>
      </c>
      <c r="Z263" s="48">
        <v>0</v>
      </c>
      <c r="AA263" s="52">
        <v>0</v>
      </c>
      <c r="AB263" s="48">
        <v>0</v>
      </c>
      <c r="AC263" s="52">
        <v>0</v>
      </c>
      <c r="AD263" s="53" t="s">
        <v>68</v>
      </c>
    </row>
    <row r="264" spans="1:30" ht="30" customHeight="1" x14ac:dyDescent="0.25">
      <c r="A264" s="45" t="s">
        <v>60</v>
      </c>
      <c r="B264" s="45" t="s">
        <v>399</v>
      </c>
      <c r="C264" s="45" t="s">
        <v>400</v>
      </c>
      <c r="D264" s="46" t="s">
        <v>450</v>
      </c>
      <c r="E264" s="46" t="s">
        <v>478</v>
      </c>
      <c r="F264" s="46" t="s">
        <v>479</v>
      </c>
      <c r="G264" s="46" t="s">
        <v>480</v>
      </c>
      <c r="H264" s="106" t="s">
        <v>66</v>
      </c>
      <c r="I264" s="48">
        <v>0</v>
      </c>
      <c r="J264" s="49">
        <v>0</v>
      </c>
      <c r="K264" s="46">
        <v>0</v>
      </c>
      <c r="L264" s="46">
        <v>0</v>
      </c>
      <c r="M264" s="49" t="s">
        <v>67</v>
      </c>
      <c r="N264" s="51">
        <v>0</v>
      </c>
      <c r="O264" s="52" t="s">
        <v>68</v>
      </c>
      <c r="P264" s="48">
        <v>0</v>
      </c>
      <c r="Q264" s="46">
        <v>0</v>
      </c>
      <c r="R264" s="46" t="s">
        <v>67</v>
      </c>
      <c r="S264" s="52" t="s">
        <v>67</v>
      </c>
      <c r="T264" s="48">
        <v>0</v>
      </c>
      <c r="U264" s="48">
        <v>0</v>
      </c>
      <c r="V264" s="46">
        <v>0</v>
      </c>
      <c r="W264" s="46">
        <v>0</v>
      </c>
      <c r="X264" s="46">
        <v>0</v>
      </c>
      <c r="Y264" s="48">
        <v>0</v>
      </c>
      <c r="Z264" s="48">
        <v>0</v>
      </c>
      <c r="AA264" s="52">
        <v>0</v>
      </c>
      <c r="AB264" s="48">
        <v>0</v>
      </c>
      <c r="AC264" s="52">
        <v>0</v>
      </c>
      <c r="AD264" s="53" t="s">
        <v>68</v>
      </c>
    </row>
    <row r="265" spans="1:30" ht="30" customHeight="1" x14ac:dyDescent="0.25">
      <c r="A265" s="45" t="s">
        <v>60</v>
      </c>
      <c r="B265" s="45" t="s">
        <v>399</v>
      </c>
      <c r="C265" s="45" t="s">
        <v>400</v>
      </c>
      <c r="D265" s="46" t="s">
        <v>481</v>
      </c>
      <c r="E265" s="46" t="s">
        <v>402</v>
      </c>
      <c r="F265" s="46" t="s">
        <v>482</v>
      </c>
      <c r="G265" s="46" t="s">
        <v>402</v>
      </c>
      <c r="H265" s="106" t="s">
        <v>66</v>
      </c>
      <c r="I265" s="48">
        <v>0</v>
      </c>
      <c r="J265" s="49">
        <v>0</v>
      </c>
      <c r="K265" s="46">
        <v>0</v>
      </c>
      <c r="L265" s="46">
        <v>0</v>
      </c>
      <c r="M265" s="49" t="s">
        <v>67</v>
      </c>
      <c r="N265" s="54">
        <v>0</v>
      </c>
      <c r="O265" s="52" t="s">
        <v>68</v>
      </c>
      <c r="P265" s="48">
        <v>0</v>
      </c>
      <c r="Q265" s="46">
        <v>0</v>
      </c>
      <c r="R265" s="46" t="s">
        <v>67</v>
      </c>
      <c r="S265" s="52" t="s">
        <v>67</v>
      </c>
      <c r="T265" s="48">
        <v>0</v>
      </c>
      <c r="U265" s="48">
        <v>0</v>
      </c>
      <c r="V265" s="46">
        <v>0</v>
      </c>
      <c r="W265" s="46">
        <v>0</v>
      </c>
      <c r="X265" s="46">
        <v>0</v>
      </c>
      <c r="Y265" s="48">
        <v>0</v>
      </c>
      <c r="Z265" s="48">
        <v>0</v>
      </c>
      <c r="AA265" s="52">
        <v>0</v>
      </c>
      <c r="AB265" s="48">
        <v>0</v>
      </c>
      <c r="AC265" s="52">
        <v>0</v>
      </c>
      <c r="AD265" s="53" t="s">
        <v>68</v>
      </c>
    </row>
    <row r="266" spans="1:30" ht="30" customHeight="1" x14ac:dyDescent="0.25">
      <c r="A266" s="45" t="s">
        <v>60</v>
      </c>
      <c r="B266" s="45" t="s">
        <v>399</v>
      </c>
      <c r="C266" s="45" t="s">
        <v>400</v>
      </c>
      <c r="D266" s="46" t="s">
        <v>481</v>
      </c>
      <c r="E266" s="46" t="s">
        <v>402</v>
      </c>
      <c r="F266" s="46" t="s">
        <v>483</v>
      </c>
      <c r="G266" s="46" t="s">
        <v>402</v>
      </c>
      <c r="H266" s="106" t="s">
        <v>66</v>
      </c>
      <c r="I266" s="48">
        <v>0</v>
      </c>
      <c r="J266" s="49">
        <v>0</v>
      </c>
      <c r="K266" s="46">
        <v>0</v>
      </c>
      <c r="L266" s="46">
        <v>0</v>
      </c>
      <c r="M266" s="49" t="s">
        <v>67</v>
      </c>
      <c r="N266" s="51">
        <v>0</v>
      </c>
      <c r="O266" s="52" t="s">
        <v>68</v>
      </c>
      <c r="P266" s="48">
        <v>0</v>
      </c>
      <c r="Q266" s="46">
        <v>0</v>
      </c>
      <c r="R266" s="46" t="s">
        <v>67</v>
      </c>
      <c r="S266" s="52" t="s">
        <v>67</v>
      </c>
      <c r="T266" s="48">
        <v>0</v>
      </c>
      <c r="U266" s="48">
        <v>0</v>
      </c>
      <c r="V266" s="46">
        <v>0</v>
      </c>
      <c r="W266" s="46">
        <v>0</v>
      </c>
      <c r="X266" s="46">
        <v>0</v>
      </c>
      <c r="Y266" s="48">
        <v>0</v>
      </c>
      <c r="Z266" s="48">
        <v>0</v>
      </c>
      <c r="AA266" s="52">
        <v>0</v>
      </c>
      <c r="AB266" s="48">
        <v>0</v>
      </c>
      <c r="AC266" s="52">
        <v>0</v>
      </c>
      <c r="AD266" s="53" t="s">
        <v>68</v>
      </c>
    </row>
    <row r="267" spans="1:30" ht="30" customHeight="1" x14ac:dyDescent="0.25">
      <c r="A267" s="45" t="s">
        <v>60</v>
      </c>
      <c r="B267" s="45" t="s">
        <v>399</v>
      </c>
      <c r="C267" s="45" t="s">
        <v>400</v>
      </c>
      <c r="D267" s="46" t="s">
        <v>481</v>
      </c>
      <c r="E267" s="46" t="s">
        <v>402</v>
      </c>
      <c r="F267" s="46" t="s">
        <v>484</v>
      </c>
      <c r="G267" s="46" t="s">
        <v>485</v>
      </c>
      <c r="H267" s="106" t="s">
        <v>66</v>
      </c>
      <c r="I267" s="48">
        <v>0</v>
      </c>
      <c r="J267" s="49">
        <v>0</v>
      </c>
      <c r="K267" s="46">
        <v>0</v>
      </c>
      <c r="L267" s="46">
        <v>0</v>
      </c>
      <c r="M267" s="49" t="s">
        <v>67</v>
      </c>
      <c r="N267" s="54">
        <v>0</v>
      </c>
      <c r="O267" s="52" t="s">
        <v>68</v>
      </c>
      <c r="P267" s="48">
        <v>0</v>
      </c>
      <c r="Q267" s="46">
        <v>0</v>
      </c>
      <c r="R267" s="46" t="s">
        <v>67</v>
      </c>
      <c r="S267" s="52" t="s">
        <v>67</v>
      </c>
      <c r="T267" s="48">
        <v>0</v>
      </c>
      <c r="U267" s="48">
        <v>0</v>
      </c>
      <c r="V267" s="46">
        <v>0</v>
      </c>
      <c r="W267" s="46">
        <v>0</v>
      </c>
      <c r="X267" s="46">
        <v>0</v>
      </c>
      <c r="Y267" s="48">
        <v>0</v>
      </c>
      <c r="Z267" s="48">
        <v>0</v>
      </c>
      <c r="AA267" s="52">
        <v>0</v>
      </c>
      <c r="AB267" s="48">
        <v>0</v>
      </c>
      <c r="AC267" s="52">
        <v>0</v>
      </c>
      <c r="AD267" s="53" t="s">
        <v>68</v>
      </c>
    </row>
    <row r="268" spans="1:30" ht="30" customHeight="1" x14ac:dyDescent="0.25">
      <c r="A268" s="45" t="s">
        <v>60</v>
      </c>
      <c r="B268" s="45" t="s">
        <v>399</v>
      </c>
      <c r="C268" s="45" t="s">
        <v>400</v>
      </c>
      <c r="D268" s="46" t="s">
        <v>481</v>
      </c>
      <c r="E268" s="46" t="s">
        <v>402</v>
      </c>
      <c r="F268" s="46" t="s">
        <v>486</v>
      </c>
      <c r="G268" s="46" t="s">
        <v>402</v>
      </c>
      <c r="H268" s="106" t="s">
        <v>66</v>
      </c>
      <c r="I268" s="48">
        <v>0</v>
      </c>
      <c r="J268" s="49">
        <v>0</v>
      </c>
      <c r="K268" s="46">
        <v>0</v>
      </c>
      <c r="L268" s="46">
        <v>0</v>
      </c>
      <c r="M268" s="49" t="s">
        <v>67</v>
      </c>
      <c r="N268" s="51">
        <v>0</v>
      </c>
      <c r="O268" s="52" t="s">
        <v>68</v>
      </c>
      <c r="P268" s="48">
        <v>0</v>
      </c>
      <c r="Q268" s="46">
        <v>0</v>
      </c>
      <c r="R268" s="46" t="s">
        <v>67</v>
      </c>
      <c r="S268" s="52" t="s">
        <v>67</v>
      </c>
      <c r="T268" s="48">
        <v>0</v>
      </c>
      <c r="U268" s="48">
        <v>0</v>
      </c>
      <c r="V268" s="46">
        <v>0</v>
      </c>
      <c r="W268" s="46">
        <v>0</v>
      </c>
      <c r="X268" s="46">
        <v>0</v>
      </c>
      <c r="Y268" s="48">
        <v>0</v>
      </c>
      <c r="Z268" s="48">
        <v>0</v>
      </c>
      <c r="AA268" s="52">
        <v>0</v>
      </c>
      <c r="AB268" s="48">
        <v>0</v>
      </c>
      <c r="AC268" s="52">
        <v>0</v>
      </c>
      <c r="AD268" s="53" t="s">
        <v>68</v>
      </c>
    </row>
    <row r="269" spans="1:30" ht="30" customHeight="1" x14ac:dyDescent="0.25">
      <c r="A269" s="45" t="s">
        <v>60</v>
      </c>
      <c r="B269" s="45" t="s">
        <v>399</v>
      </c>
      <c r="C269" s="45" t="s">
        <v>400</v>
      </c>
      <c r="D269" s="46" t="s">
        <v>487</v>
      </c>
      <c r="E269" s="46" t="s">
        <v>451</v>
      </c>
      <c r="F269" s="46" t="s">
        <v>488</v>
      </c>
      <c r="G269" s="46" t="s">
        <v>451</v>
      </c>
      <c r="H269" s="106" t="s">
        <v>66</v>
      </c>
      <c r="I269" s="48">
        <v>0</v>
      </c>
      <c r="J269" s="49">
        <v>0</v>
      </c>
      <c r="K269" s="46">
        <v>0</v>
      </c>
      <c r="L269" s="46">
        <v>0</v>
      </c>
      <c r="M269" s="49" t="s">
        <v>67</v>
      </c>
      <c r="N269" s="54">
        <v>0</v>
      </c>
      <c r="O269" s="52" t="s">
        <v>68</v>
      </c>
      <c r="P269" s="48">
        <v>0</v>
      </c>
      <c r="Q269" s="46">
        <v>0</v>
      </c>
      <c r="R269" s="46" t="s">
        <v>67</v>
      </c>
      <c r="S269" s="52" t="s">
        <v>67</v>
      </c>
      <c r="T269" s="48">
        <v>0</v>
      </c>
      <c r="U269" s="48">
        <v>0</v>
      </c>
      <c r="V269" s="46">
        <v>0</v>
      </c>
      <c r="W269" s="46">
        <v>0</v>
      </c>
      <c r="X269" s="46">
        <v>0</v>
      </c>
      <c r="Y269" s="48">
        <v>0</v>
      </c>
      <c r="Z269" s="48">
        <v>0</v>
      </c>
      <c r="AA269" s="52">
        <v>0</v>
      </c>
      <c r="AB269" s="48">
        <v>0</v>
      </c>
      <c r="AC269" s="52">
        <v>0</v>
      </c>
      <c r="AD269" s="53" t="s">
        <v>68</v>
      </c>
    </row>
    <row r="270" spans="1:30" ht="30" customHeight="1" x14ac:dyDescent="0.25">
      <c r="A270" s="45" t="s">
        <v>60</v>
      </c>
      <c r="B270" s="45" t="s">
        <v>399</v>
      </c>
      <c r="C270" s="45" t="s">
        <v>400</v>
      </c>
      <c r="D270" s="46" t="s">
        <v>487</v>
      </c>
      <c r="E270" s="46" t="s">
        <v>451</v>
      </c>
      <c r="F270" s="46" t="s">
        <v>489</v>
      </c>
      <c r="G270" s="46" t="s">
        <v>451</v>
      </c>
      <c r="H270" s="106" t="s">
        <v>66</v>
      </c>
      <c r="I270" s="48">
        <v>0</v>
      </c>
      <c r="J270" s="49">
        <v>0</v>
      </c>
      <c r="K270" s="46">
        <v>0</v>
      </c>
      <c r="L270" s="46">
        <v>0</v>
      </c>
      <c r="M270" s="49" t="s">
        <v>67</v>
      </c>
      <c r="N270" s="51">
        <v>0</v>
      </c>
      <c r="O270" s="52" t="s">
        <v>68</v>
      </c>
      <c r="P270" s="48">
        <v>0</v>
      </c>
      <c r="Q270" s="46">
        <v>0</v>
      </c>
      <c r="R270" s="46" t="s">
        <v>67</v>
      </c>
      <c r="S270" s="52" t="s">
        <v>67</v>
      </c>
      <c r="T270" s="48">
        <v>0</v>
      </c>
      <c r="U270" s="48">
        <v>0</v>
      </c>
      <c r="V270" s="46">
        <v>0</v>
      </c>
      <c r="W270" s="46">
        <v>0</v>
      </c>
      <c r="X270" s="46">
        <v>0</v>
      </c>
      <c r="Y270" s="48">
        <v>0</v>
      </c>
      <c r="Z270" s="48">
        <v>0</v>
      </c>
      <c r="AA270" s="52">
        <v>0</v>
      </c>
      <c r="AB270" s="48">
        <v>0</v>
      </c>
      <c r="AC270" s="52">
        <v>0</v>
      </c>
      <c r="AD270" s="53" t="s">
        <v>68</v>
      </c>
    </row>
    <row r="271" spans="1:30" ht="30" customHeight="1" x14ac:dyDescent="0.25">
      <c r="A271" s="45" t="s">
        <v>60</v>
      </c>
      <c r="B271" s="45" t="s">
        <v>399</v>
      </c>
      <c r="C271" s="45" t="s">
        <v>400</v>
      </c>
      <c r="D271" s="46" t="s">
        <v>487</v>
      </c>
      <c r="E271" s="46" t="s">
        <v>451</v>
      </c>
      <c r="F271" s="46" t="s">
        <v>490</v>
      </c>
      <c r="G271" s="46" t="s">
        <v>451</v>
      </c>
      <c r="H271" s="106" t="s">
        <v>66</v>
      </c>
      <c r="I271" s="48">
        <v>0</v>
      </c>
      <c r="J271" s="49">
        <v>0</v>
      </c>
      <c r="K271" s="46">
        <v>0</v>
      </c>
      <c r="L271" s="46">
        <v>0</v>
      </c>
      <c r="M271" s="49" t="s">
        <v>67</v>
      </c>
      <c r="N271" s="54">
        <v>0</v>
      </c>
      <c r="O271" s="52" t="s">
        <v>68</v>
      </c>
      <c r="P271" s="48">
        <v>0</v>
      </c>
      <c r="Q271" s="46">
        <v>0</v>
      </c>
      <c r="R271" s="46" t="s">
        <v>67</v>
      </c>
      <c r="S271" s="52" t="s">
        <v>67</v>
      </c>
      <c r="T271" s="48">
        <v>0</v>
      </c>
      <c r="U271" s="48">
        <v>0</v>
      </c>
      <c r="V271" s="46">
        <v>0</v>
      </c>
      <c r="W271" s="46">
        <v>0</v>
      </c>
      <c r="X271" s="46">
        <v>0</v>
      </c>
      <c r="Y271" s="48">
        <v>0</v>
      </c>
      <c r="Z271" s="48">
        <v>0</v>
      </c>
      <c r="AA271" s="52">
        <v>0</v>
      </c>
      <c r="AB271" s="48">
        <v>0</v>
      </c>
      <c r="AC271" s="52">
        <v>0</v>
      </c>
      <c r="AD271" s="53" t="s">
        <v>68</v>
      </c>
    </row>
    <row r="272" spans="1:30" ht="30" customHeight="1" x14ac:dyDescent="0.25">
      <c r="A272" s="45" t="s">
        <v>60</v>
      </c>
      <c r="B272" s="45" t="s">
        <v>399</v>
      </c>
      <c r="C272" s="45" t="s">
        <v>400</v>
      </c>
      <c r="D272" s="46" t="s">
        <v>491</v>
      </c>
      <c r="E272" s="46" t="s">
        <v>492</v>
      </c>
      <c r="F272" s="46" t="s">
        <v>493</v>
      </c>
      <c r="G272" s="46" t="s">
        <v>494</v>
      </c>
      <c r="H272" s="106" t="s">
        <v>66</v>
      </c>
      <c r="I272" s="48">
        <v>0</v>
      </c>
      <c r="J272" s="49">
        <v>0</v>
      </c>
      <c r="K272" s="46">
        <v>0</v>
      </c>
      <c r="L272" s="46">
        <v>0</v>
      </c>
      <c r="M272" s="49" t="s">
        <v>67</v>
      </c>
      <c r="N272" s="51">
        <v>0</v>
      </c>
      <c r="O272" s="52" t="s">
        <v>68</v>
      </c>
      <c r="P272" s="48">
        <v>0</v>
      </c>
      <c r="Q272" s="46">
        <v>0</v>
      </c>
      <c r="R272" s="46" t="s">
        <v>67</v>
      </c>
      <c r="S272" s="52" t="s">
        <v>67</v>
      </c>
      <c r="T272" s="48">
        <v>0</v>
      </c>
      <c r="U272" s="48">
        <v>0</v>
      </c>
      <c r="V272" s="46">
        <v>0</v>
      </c>
      <c r="W272" s="46">
        <v>0</v>
      </c>
      <c r="X272" s="46">
        <v>0</v>
      </c>
      <c r="Y272" s="48">
        <v>0</v>
      </c>
      <c r="Z272" s="48">
        <v>0</v>
      </c>
      <c r="AA272" s="52">
        <v>0</v>
      </c>
      <c r="AB272" s="48">
        <v>0</v>
      </c>
      <c r="AC272" s="52">
        <v>0</v>
      </c>
      <c r="AD272" s="53" t="s">
        <v>68</v>
      </c>
    </row>
    <row r="273" spans="1:30" ht="30" customHeight="1" x14ac:dyDescent="0.25">
      <c r="A273" s="45" t="s">
        <v>60</v>
      </c>
      <c r="B273" s="45" t="s">
        <v>399</v>
      </c>
      <c r="C273" s="45" t="s">
        <v>400</v>
      </c>
      <c r="D273" s="46" t="s">
        <v>491</v>
      </c>
      <c r="E273" s="46" t="s">
        <v>492</v>
      </c>
      <c r="F273" s="46" t="s">
        <v>495</v>
      </c>
      <c r="G273" s="46" t="s">
        <v>492</v>
      </c>
      <c r="H273" s="106" t="s">
        <v>66</v>
      </c>
      <c r="I273" s="48">
        <v>0</v>
      </c>
      <c r="J273" s="49">
        <v>0</v>
      </c>
      <c r="K273" s="46">
        <v>0</v>
      </c>
      <c r="L273" s="46">
        <v>0</v>
      </c>
      <c r="M273" s="49" t="s">
        <v>67</v>
      </c>
      <c r="N273" s="54">
        <v>0</v>
      </c>
      <c r="O273" s="52" t="s">
        <v>68</v>
      </c>
      <c r="P273" s="48">
        <v>0</v>
      </c>
      <c r="Q273" s="46">
        <v>0</v>
      </c>
      <c r="R273" s="46" t="s">
        <v>67</v>
      </c>
      <c r="S273" s="52" t="s">
        <v>67</v>
      </c>
      <c r="T273" s="48">
        <v>0</v>
      </c>
      <c r="U273" s="48">
        <v>0</v>
      </c>
      <c r="V273" s="46">
        <v>0</v>
      </c>
      <c r="W273" s="46">
        <v>0</v>
      </c>
      <c r="X273" s="46">
        <v>0</v>
      </c>
      <c r="Y273" s="48">
        <v>0</v>
      </c>
      <c r="Z273" s="48">
        <v>0</v>
      </c>
      <c r="AA273" s="52">
        <v>0</v>
      </c>
      <c r="AB273" s="48">
        <v>0</v>
      </c>
      <c r="AC273" s="52">
        <v>0</v>
      </c>
      <c r="AD273" s="53" t="s">
        <v>68</v>
      </c>
    </row>
    <row r="274" spans="1:30" ht="30" customHeight="1" x14ac:dyDescent="0.25">
      <c r="A274" s="45" t="s">
        <v>60</v>
      </c>
      <c r="B274" s="45" t="s">
        <v>399</v>
      </c>
      <c r="C274" s="45" t="s">
        <v>400</v>
      </c>
      <c r="D274" s="46" t="s">
        <v>491</v>
      </c>
      <c r="E274" s="46" t="s">
        <v>492</v>
      </c>
      <c r="F274" s="46" t="s">
        <v>496</v>
      </c>
      <c r="G274" s="46" t="s">
        <v>494</v>
      </c>
      <c r="H274" s="106" t="s">
        <v>66</v>
      </c>
      <c r="I274" s="48">
        <v>0</v>
      </c>
      <c r="J274" s="49">
        <v>0</v>
      </c>
      <c r="K274" s="46">
        <v>0</v>
      </c>
      <c r="L274" s="46">
        <v>0</v>
      </c>
      <c r="M274" s="49" t="s">
        <v>67</v>
      </c>
      <c r="N274" s="51">
        <v>0</v>
      </c>
      <c r="O274" s="52" t="s">
        <v>68</v>
      </c>
      <c r="P274" s="48">
        <v>0</v>
      </c>
      <c r="Q274" s="46">
        <v>0</v>
      </c>
      <c r="R274" s="46" t="s">
        <v>67</v>
      </c>
      <c r="S274" s="52" t="s">
        <v>67</v>
      </c>
      <c r="T274" s="48">
        <v>0</v>
      </c>
      <c r="U274" s="48">
        <v>0</v>
      </c>
      <c r="V274" s="46">
        <v>0</v>
      </c>
      <c r="W274" s="46">
        <v>0</v>
      </c>
      <c r="X274" s="46">
        <v>0</v>
      </c>
      <c r="Y274" s="48">
        <v>0</v>
      </c>
      <c r="Z274" s="48">
        <v>0</v>
      </c>
      <c r="AA274" s="52">
        <v>0</v>
      </c>
      <c r="AB274" s="48">
        <v>0</v>
      </c>
      <c r="AC274" s="52">
        <v>0</v>
      </c>
      <c r="AD274" s="53" t="s">
        <v>68</v>
      </c>
    </row>
    <row r="275" spans="1:30" ht="30" customHeight="1" x14ac:dyDescent="0.25">
      <c r="A275" s="45" t="s">
        <v>60</v>
      </c>
      <c r="B275" s="45" t="s">
        <v>399</v>
      </c>
      <c r="C275" s="45" t="s">
        <v>400</v>
      </c>
      <c r="D275" s="46" t="s">
        <v>491</v>
      </c>
      <c r="E275" s="46" t="s">
        <v>492</v>
      </c>
      <c r="F275" s="46" t="s">
        <v>497</v>
      </c>
      <c r="G275" s="46" t="s">
        <v>494</v>
      </c>
      <c r="H275" s="106" t="s">
        <v>66</v>
      </c>
      <c r="I275" s="48">
        <v>0</v>
      </c>
      <c r="J275" s="49">
        <v>0</v>
      </c>
      <c r="K275" s="46">
        <v>0</v>
      </c>
      <c r="L275" s="46">
        <v>0</v>
      </c>
      <c r="M275" s="49" t="s">
        <v>67</v>
      </c>
      <c r="N275" s="54">
        <v>0</v>
      </c>
      <c r="O275" s="52" t="s">
        <v>68</v>
      </c>
      <c r="P275" s="48">
        <v>0</v>
      </c>
      <c r="Q275" s="46">
        <v>0</v>
      </c>
      <c r="R275" s="46" t="s">
        <v>67</v>
      </c>
      <c r="S275" s="52" t="s">
        <v>67</v>
      </c>
      <c r="T275" s="48">
        <v>0</v>
      </c>
      <c r="U275" s="48">
        <v>0</v>
      </c>
      <c r="V275" s="46">
        <v>0</v>
      </c>
      <c r="W275" s="46">
        <v>0</v>
      </c>
      <c r="X275" s="46">
        <v>0</v>
      </c>
      <c r="Y275" s="48">
        <v>0</v>
      </c>
      <c r="Z275" s="48">
        <v>0</v>
      </c>
      <c r="AA275" s="52">
        <v>0</v>
      </c>
      <c r="AB275" s="48">
        <v>0</v>
      </c>
      <c r="AC275" s="52">
        <v>0</v>
      </c>
      <c r="AD275" s="53" t="s">
        <v>68</v>
      </c>
    </row>
    <row r="276" spans="1:30" ht="30" customHeight="1" x14ac:dyDescent="0.25">
      <c r="A276" s="45" t="s">
        <v>60</v>
      </c>
      <c r="B276" s="45" t="s">
        <v>399</v>
      </c>
      <c r="C276" s="45" t="s">
        <v>400</v>
      </c>
      <c r="D276" s="46" t="s">
        <v>498</v>
      </c>
      <c r="E276" s="46" t="s">
        <v>492</v>
      </c>
      <c r="F276" s="46" t="s">
        <v>499</v>
      </c>
      <c r="G276" s="46" t="s">
        <v>492</v>
      </c>
      <c r="H276" s="106" t="s">
        <v>66</v>
      </c>
      <c r="I276" s="48">
        <v>0</v>
      </c>
      <c r="J276" s="49">
        <v>0</v>
      </c>
      <c r="K276" s="46">
        <v>0</v>
      </c>
      <c r="L276" s="46">
        <v>0</v>
      </c>
      <c r="M276" s="49" t="s">
        <v>67</v>
      </c>
      <c r="N276" s="51">
        <v>0</v>
      </c>
      <c r="O276" s="52" t="s">
        <v>68</v>
      </c>
      <c r="P276" s="48">
        <v>0</v>
      </c>
      <c r="Q276" s="46">
        <v>0</v>
      </c>
      <c r="R276" s="46" t="s">
        <v>67</v>
      </c>
      <c r="S276" s="52" t="s">
        <v>67</v>
      </c>
      <c r="T276" s="48">
        <v>0</v>
      </c>
      <c r="U276" s="48">
        <v>0</v>
      </c>
      <c r="V276" s="46">
        <v>0</v>
      </c>
      <c r="W276" s="46">
        <v>0</v>
      </c>
      <c r="X276" s="46">
        <v>0</v>
      </c>
      <c r="Y276" s="48">
        <v>0</v>
      </c>
      <c r="Z276" s="48">
        <v>0</v>
      </c>
      <c r="AA276" s="52">
        <v>0</v>
      </c>
      <c r="AB276" s="48">
        <v>0</v>
      </c>
      <c r="AC276" s="52">
        <v>0</v>
      </c>
      <c r="AD276" s="53" t="s">
        <v>68</v>
      </c>
    </row>
    <row r="277" spans="1:30" ht="30" customHeight="1" x14ac:dyDescent="0.25">
      <c r="A277" s="45" t="s">
        <v>60</v>
      </c>
      <c r="B277" s="45" t="s">
        <v>399</v>
      </c>
      <c r="C277" s="45" t="s">
        <v>400</v>
      </c>
      <c r="D277" s="46" t="s">
        <v>498</v>
      </c>
      <c r="E277" s="46" t="s">
        <v>492</v>
      </c>
      <c r="F277" s="46" t="s">
        <v>500</v>
      </c>
      <c r="G277" s="46" t="s">
        <v>492</v>
      </c>
      <c r="H277" s="106" t="s">
        <v>66</v>
      </c>
      <c r="I277" s="48">
        <v>0</v>
      </c>
      <c r="J277" s="49">
        <v>0</v>
      </c>
      <c r="K277" s="46">
        <v>0</v>
      </c>
      <c r="L277" s="46">
        <v>0</v>
      </c>
      <c r="M277" s="49" t="s">
        <v>67</v>
      </c>
      <c r="N277" s="54">
        <v>0</v>
      </c>
      <c r="O277" s="52" t="s">
        <v>68</v>
      </c>
      <c r="P277" s="48">
        <v>0</v>
      </c>
      <c r="Q277" s="46">
        <v>0</v>
      </c>
      <c r="R277" s="46" t="s">
        <v>67</v>
      </c>
      <c r="S277" s="52" t="s">
        <v>67</v>
      </c>
      <c r="T277" s="48">
        <v>0</v>
      </c>
      <c r="U277" s="48">
        <v>0</v>
      </c>
      <c r="V277" s="46">
        <v>0</v>
      </c>
      <c r="W277" s="46">
        <v>0</v>
      </c>
      <c r="X277" s="46">
        <v>0</v>
      </c>
      <c r="Y277" s="48">
        <v>0</v>
      </c>
      <c r="Z277" s="48">
        <v>0</v>
      </c>
      <c r="AA277" s="52">
        <v>0</v>
      </c>
      <c r="AB277" s="48">
        <v>0</v>
      </c>
      <c r="AC277" s="52">
        <v>0</v>
      </c>
      <c r="AD277" s="53" t="s">
        <v>68</v>
      </c>
    </row>
    <row r="278" spans="1:30" ht="30" customHeight="1" x14ac:dyDescent="0.25">
      <c r="A278" s="45" t="s">
        <v>60</v>
      </c>
      <c r="B278" s="45" t="s">
        <v>399</v>
      </c>
      <c r="C278" s="45" t="s">
        <v>400</v>
      </c>
      <c r="D278" s="46" t="s">
        <v>498</v>
      </c>
      <c r="E278" s="46" t="s">
        <v>492</v>
      </c>
      <c r="F278" s="46" t="s">
        <v>501</v>
      </c>
      <c r="G278" s="46" t="s">
        <v>502</v>
      </c>
      <c r="H278" s="106" t="s">
        <v>66</v>
      </c>
      <c r="I278" s="48">
        <v>0</v>
      </c>
      <c r="J278" s="49">
        <v>0</v>
      </c>
      <c r="K278" s="46">
        <v>0</v>
      </c>
      <c r="L278" s="46">
        <v>0</v>
      </c>
      <c r="M278" s="49" t="s">
        <v>67</v>
      </c>
      <c r="N278" s="51">
        <v>0</v>
      </c>
      <c r="O278" s="52" t="s">
        <v>68</v>
      </c>
      <c r="P278" s="48">
        <v>0</v>
      </c>
      <c r="Q278" s="46">
        <v>0</v>
      </c>
      <c r="R278" s="46" t="s">
        <v>67</v>
      </c>
      <c r="S278" s="52" t="s">
        <v>67</v>
      </c>
      <c r="T278" s="48">
        <v>0</v>
      </c>
      <c r="U278" s="48">
        <v>0</v>
      </c>
      <c r="V278" s="46">
        <v>0</v>
      </c>
      <c r="W278" s="46">
        <v>0</v>
      </c>
      <c r="X278" s="46">
        <v>0</v>
      </c>
      <c r="Y278" s="48">
        <v>0</v>
      </c>
      <c r="Z278" s="48">
        <v>0</v>
      </c>
      <c r="AA278" s="52">
        <v>0</v>
      </c>
      <c r="AB278" s="48">
        <v>0</v>
      </c>
      <c r="AC278" s="52">
        <v>0</v>
      </c>
      <c r="AD278" s="53" t="s">
        <v>68</v>
      </c>
    </row>
    <row r="279" spans="1:30" ht="30" customHeight="1" x14ac:dyDescent="0.25">
      <c r="A279" s="45" t="s">
        <v>60</v>
      </c>
      <c r="B279" s="45" t="s">
        <v>399</v>
      </c>
      <c r="C279" s="45" t="s">
        <v>400</v>
      </c>
      <c r="D279" s="46" t="s">
        <v>498</v>
      </c>
      <c r="E279" s="46" t="s">
        <v>492</v>
      </c>
      <c r="F279" s="46" t="s">
        <v>503</v>
      </c>
      <c r="G279" s="46" t="s">
        <v>492</v>
      </c>
      <c r="H279" s="106" t="s">
        <v>66</v>
      </c>
      <c r="I279" s="48">
        <v>0</v>
      </c>
      <c r="J279" s="49">
        <v>0</v>
      </c>
      <c r="K279" s="46">
        <v>0</v>
      </c>
      <c r="L279" s="46">
        <v>0</v>
      </c>
      <c r="M279" s="49" t="s">
        <v>67</v>
      </c>
      <c r="N279" s="54">
        <v>0</v>
      </c>
      <c r="O279" s="52" t="s">
        <v>68</v>
      </c>
      <c r="P279" s="48">
        <v>0</v>
      </c>
      <c r="Q279" s="46">
        <v>0</v>
      </c>
      <c r="R279" s="46" t="s">
        <v>67</v>
      </c>
      <c r="S279" s="52" t="s">
        <v>67</v>
      </c>
      <c r="T279" s="48">
        <v>0</v>
      </c>
      <c r="U279" s="48">
        <v>0</v>
      </c>
      <c r="V279" s="46">
        <v>0</v>
      </c>
      <c r="W279" s="46">
        <v>0</v>
      </c>
      <c r="X279" s="46">
        <v>0</v>
      </c>
      <c r="Y279" s="48">
        <v>0</v>
      </c>
      <c r="Z279" s="48">
        <v>0</v>
      </c>
      <c r="AA279" s="52">
        <v>0</v>
      </c>
      <c r="AB279" s="48">
        <v>0</v>
      </c>
      <c r="AC279" s="52">
        <v>0</v>
      </c>
      <c r="AD279" s="53" t="s">
        <v>68</v>
      </c>
    </row>
    <row r="280" spans="1:30" ht="30" customHeight="1" x14ac:dyDescent="0.25">
      <c r="A280" s="45" t="s">
        <v>60</v>
      </c>
      <c r="B280" s="45" t="s">
        <v>399</v>
      </c>
      <c r="C280" s="45" t="s">
        <v>400</v>
      </c>
      <c r="D280" s="46" t="s">
        <v>498</v>
      </c>
      <c r="E280" s="46" t="s">
        <v>492</v>
      </c>
      <c r="F280" s="46" t="s">
        <v>504</v>
      </c>
      <c r="G280" s="46" t="s">
        <v>492</v>
      </c>
      <c r="H280" s="106" t="s">
        <v>66</v>
      </c>
      <c r="I280" s="48">
        <v>0</v>
      </c>
      <c r="J280" s="49">
        <v>0</v>
      </c>
      <c r="K280" s="46">
        <v>0</v>
      </c>
      <c r="L280" s="46">
        <v>0</v>
      </c>
      <c r="M280" s="49" t="s">
        <v>67</v>
      </c>
      <c r="N280" s="51">
        <v>0</v>
      </c>
      <c r="O280" s="52" t="s">
        <v>68</v>
      </c>
      <c r="P280" s="48">
        <v>0</v>
      </c>
      <c r="Q280" s="46">
        <v>0</v>
      </c>
      <c r="R280" s="46" t="s">
        <v>67</v>
      </c>
      <c r="S280" s="52" t="s">
        <v>67</v>
      </c>
      <c r="T280" s="48">
        <v>0</v>
      </c>
      <c r="U280" s="48">
        <v>0</v>
      </c>
      <c r="V280" s="46">
        <v>0</v>
      </c>
      <c r="W280" s="46">
        <v>0</v>
      </c>
      <c r="X280" s="46">
        <v>0</v>
      </c>
      <c r="Y280" s="48">
        <v>0</v>
      </c>
      <c r="Z280" s="48">
        <v>0</v>
      </c>
      <c r="AA280" s="52">
        <v>0</v>
      </c>
      <c r="AB280" s="48">
        <v>0</v>
      </c>
      <c r="AC280" s="52">
        <v>0</v>
      </c>
      <c r="AD280" s="53" t="s">
        <v>68</v>
      </c>
    </row>
    <row r="281" spans="1:30" ht="30" customHeight="1" x14ac:dyDescent="0.25">
      <c r="A281" s="45" t="s">
        <v>60</v>
      </c>
      <c r="B281" s="45" t="s">
        <v>399</v>
      </c>
      <c r="C281" s="45" t="s">
        <v>400</v>
      </c>
      <c r="D281" s="46" t="s">
        <v>498</v>
      </c>
      <c r="E281" s="46" t="s">
        <v>492</v>
      </c>
      <c r="F281" s="46" t="s">
        <v>505</v>
      </c>
      <c r="G281" s="46" t="s">
        <v>492</v>
      </c>
      <c r="H281" s="106" t="s">
        <v>66</v>
      </c>
      <c r="I281" s="48">
        <v>0</v>
      </c>
      <c r="J281" s="49">
        <v>0</v>
      </c>
      <c r="K281" s="46">
        <v>0</v>
      </c>
      <c r="L281" s="46">
        <v>0</v>
      </c>
      <c r="M281" s="49" t="s">
        <v>67</v>
      </c>
      <c r="N281" s="54">
        <v>0</v>
      </c>
      <c r="O281" s="52" t="s">
        <v>68</v>
      </c>
      <c r="P281" s="48">
        <v>0</v>
      </c>
      <c r="Q281" s="46">
        <v>0</v>
      </c>
      <c r="R281" s="46" t="s">
        <v>67</v>
      </c>
      <c r="S281" s="52" t="s">
        <v>67</v>
      </c>
      <c r="T281" s="48">
        <v>0</v>
      </c>
      <c r="U281" s="48">
        <v>0</v>
      </c>
      <c r="V281" s="46">
        <v>0</v>
      </c>
      <c r="W281" s="46">
        <v>0</v>
      </c>
      <c r="X281" s="46">
        <v>0</v>
      </c>
      <c r="Y281" s="48">
        <v>0</v>
      </c>
      <c r="Z281" s="48">
        <v>0</v>
      </c>
      <c r="AA281" s="52">
        <v>0</v>
      </c>
      <c r="AB281" s="48">
        <v>0</v>
      </c>
      <c r="AC281" s="52">
        <v>0</v>
      </c>
      <c r="AD281" s="53" t="s">
        <v>68</v>
      </c>
    </row>
    <row r="282" spans="1:30" ht="30" customHeight="1" x14ac:dyDescent="0.25">
      <c r="A282" s="45" t="s">
        <v>60</v>
      </c>
      <c r="B282" s="45" t="s">
        <v>399</v>
      </c>
      <c r="C282" s="45" t="s">
        <v>400</v>
      </c>
      <c r="D282" s="46" t="s">
        <v>506</v>
      </c>
      <c r="E282" s="46" t="s">
        <v>507</v>
      </c>
      <c r="F282" s="46" t="s">
        <v>508</v>
      </c>
      <c r="G282" s="46" t="s">
        <v>509</v>
      </c>
      <c r="H282" s="106" t="s">
        <v>66</v>
      </c>
      <c r="I282" s="48">
        <v>0</v>
      </c>
      <c r="J282" s="49">
        <v>0</v>
      </c>
      <c r="K282" s="46">
        <v>0</v>
      </c>
      <c r="L282" s="46">
        <v>0</v>
      </c>
      <c r="M282" s="49" t="s">
        <v>67</v>
      </c>
      <c r="N282" s="51">
        <v>0</v>
      </c>
      <c r="O282" s="52" t="s">
        <v>68</v>
      </c>
      <c r="P282" s="48">
        <v>0</v>
      </c>
      <c r="Q282" s="46">
        <v>0</v>
      </c>
      <c r="R282" s="46" t="s">
        <v>67</v>
      </c>
      <c r="S282" s="52" t="s">
        <v>67</v>
      </c>
      <c r="T282" s="48">
        <v>0</v>
      </c>
      <c r="U282" s="48">
        <v>0</v>
      </c>
      <c r="V282" s="46">
        <v>0</v>
      </c>
      <c r="W282" s="46">
        <v>0</v>
      </c>
      <c r="X282" s="46">
        <v>0</v>
      </c>
      <c r="Y282" s="48">
        <v>0</v>
      </c>
      <c r="Z282" s="48">
        <v>0</v>
      </c>
      <c r="AA282" s="52">
        <v>0</v>
      </c>
      <c r="AB282" s="48">
        <v>0</v>
      </c>
      <c r="AC282" s="52">
        <v>0</v>
      </c>
      <c r="AD282" s="53" t="s">
        <v>68</v>
      </c>
    </row>
    <row r="283" spans="1:30" ht="30" customHeight="1" x14ac:dyDescent="0.25">
      <c r="A283" s="45" t="s">
        <v>60</v>
      </c>
      <c r="B283" s="45" t="s">
        <v>399</v>
      </c>
      <c r="C283" s="45" t="s">
        <v>400</v>
      </c>
      <c r="D283" s="46" t="s">
        <v>506</v>
      </c>
      <c r="E283" s="46" t="s">
        <v>507</v>
      </c>
      <c r="F283" s="46" t="s">
        <v>510</v>
      </c>
      <c r="G283" s="46" t="s">
        <v>511</v>
      </c>
      <c r="H283" s="106" t="s">
        <v>66</v>
      </c>
      <c r="I283" s="48">
        <v>0</v>
      </c>
      <c r="J283" s="49">
        <v>0</v>
      </c>
      <c r="K283" s="46">
        <v>0</v>
      </c>
      <c r="L283" s="46">
        <v>0</v>
      </c>
      <c r="M283" s="49" t="s">
        <v>67</v>
      </c>
      <c r="N283" s="54">
        <v>0</v>
      </c>
      <c r="O283" s="52" t="s">
        <v>68</v>
      </c>
      <c r="P283" s="48">
        <v>0</v>
      </c>
      <c r="Q283" s="46">
        <v>0</v>
      </c>
      <c r="R283" s="46" t="s">
        <v>67</v>
      </c>
      <c r="S283" s="52" t="s">
        <v>67</v>
      </c>
      <c r="T283" s="48">
        <v>0</v>
      </c>
      <c r="U283" s="48">
        <v>0</v>
      </c>
      <c r="V283" s="46">
        <v>0</v>
      </c>
      <c r="W283" s="46">
        <v>0</v>
      </c>
      <c r="X283" s="46">
        <v>0</v>
      </c>
      <c r="Y283" s="48">
        <v>0</v>
      </c>
      <c r="Z283" s="48">
        <v>0</v>
      </c>
      <c r="AA283" s="52">
        <v>0</v>
      </c>
      <c r="AB283" s="48">
        <v>0</v>
      </c>
      <c r="AC283" s="52">
        <v>0</v>
      </c>
      <c r="AD283" s="53" t="s">
        <v>68</v>
      </c>
    </row>
    <row r="284" spans="1:30" ht="30" customHeight="1" x14ac:dyDescent="0.25">
      <c r="A284" s="45" t="s">
        <v>60</v>
      </c>
      <c r="B284" s="45" t="s">
        <v>399</v>
      </c>
      <c r="C284" s="45" t="s">
        <v>400</v>
      </c>
      <c r="D284" s="46" t="s">
        <v>506</v>
      </c>
      <c r="E284" s="46" t="s">
        <v>507</v>
      </c>
      <c r="F284" s="46" t="s">
        <v>512</v>
      </c>
      <c r="G284" s="46" t="s">
        <v>511</v>
      </c>
      <c r="H284" s="106" t="s">
        <v>66</v>
      </c>
      <c r="I284" s="48">
        <v>0</v>
      </c>
      <c r="J284" s="49">
        <v>0</v>
      </c>
      <c r="K284" s="46">
        <v>0</v>
      </c>
      <c r="L284" s="46">
        <v>0</v>
      </c>
      <c r="M284" s="49" t="s">
        <v>67</v>
      </c>
      <c r="N284" s="51">
        <v>0</v>
      </c>
      <c r="O284" s="52" t="s">
        <v>68</v>
      </c>
      <c r="P284" s="48">
        <v>0</v>
      </c>
      <c r="Q284" s="46">
        <v>0</v>
      </c>
      <c r="R284" s="46" t="s">
        <v>67</v>
      </c>
      <c r="S284" s="52" t="s">
        <v>67</v>
      </c>
      <c r="T284" s="48">
        <v>0</v>
      </c>
      <c r="U284" s="48">
        <v>0</v>
      </c>
      <c r="V284" s="46">
        <v>0</v>
      </c>
      <c r="W284" s="46">
        <v>0</v>
      </c>
      <c r="X284" s="46">
        <v>0</v>
      </c>
      <c r="Y284" s="48">
        <v>0</v>
      </c>
      <c r="Z284" s="48">
        <v>0</v>
      </c>
      <c r="AA284" s="52">
        <v>0</v>
      </c>
      <c r="AB284" s="48">
        <v>0</v>
      </c>
      <c r="AC284" s="52">
        <v>0</v>
      </c>
      <c r="AD284" s="53" t="s">
        <v>68</v>
      </c>
    </row>
    <row r="285" spans="1:30" ht="30" customHeight="1" x14ac:dyDescent="0.25">
      <c r="A285" s="45" t="s">
        <v>60</v>
      </c>
      <c r="B285" s="45" t="s">
        <v>399</v>
      </c>
      <c r="C285" s="45" t="s">
        <v>400</v>
      </c>
      <c r="D285" s="46" t="s">
        <v>506</v>
      </c>
      <c r="E285" s="46" t="s">
        <v>507</v>
      </c>
      <c r="F285" s="46" t="s">
        <v>513</v>
      </c>
      <c r="G285" s="46" t="s">
        <v>514</v>
      </c>
      <c r="H285" s="106" t="s">
        <v>66</v>
      </c>
      <c r="I285" s="48">
        <v>0</v>
      </c>
      <c r="J285" s="49">
        <v>0</v>
      </c>
      <c r="K285" s="46">
        <v>0</v>
      </c>
      <c r="L285" s="46">
        <v>0</v>
      </c>
      <c r="M285" s="49" t="s">
        <v>67</v>
      </c>
      <c r="N285" s="54">
        <v>0</v>
      </c>
      <c r="O285" s="52" t="s">
        <v>68</v>
      </c>
      <c r="P285" s="48">
        <v>0</v>
      </c>
      <c r="Q285" s="46">
        <v>0</v>
      </c>
      <c r="R285" s="46" t="s">
        <v>67</v>
      </c>
      <c r="S285" s="52" t="s">
        <v>67</v>
      </c>
      <c r="T285" s="48">
        <v>0</v>
      </c>
      <c r="U285" s="48">
        <v>0</v>
      </c>
      <c r="V285" s="46">
        <v>0</v>
      </c>
      <c r="W285" s="46">
        <v>0</v>
      </c>
      <c r="X285" s="46">
        <v>0</v>
      </c>
      <c r="Y285" s="48">
        <v>0</v>
      </c>
      <c r="Z285" s="48">
        <v>0</v>
      </c>
      <c r="AA285" s="52">
        <v>0</v>
      </c>
      <c r="AB285" s="48">
        <v>0</v>
      </c>
      <c r="AC285" s="52">
        <v>0</v>
      </c>
      <c r="AD285" s="53" t="s">
        <v>68</v>
      </c>
    </row>
    <row r="286" spans="1:30" ht="30" customHeight="1" x14ac:dyDescent="0.25">
      <c r="A286" s="45" t="s">
        <v>60</v>
      </c>
      <c r="B286" s="45" t="s">
        <v>399</v>
      </c>
      <c r="C286" s="45" t="s">
        <v>400</v>
      </c>
      <c r="D286" s="46" t="s">
        <v>506</v>
      </c>
      <c r="E286" s="46" t="s">
        <v>507</v>
      </c>
      <c r="F286" s="46" t="s">
        <v>515</v>
      </c>
      <c r="G286" s="46" t="s">
        <v>507</v>
      </c>
      <c r="H286" s="106" t="s">
        <v>66</v>
      </c>
      <c r="I286" s="48">
        <v>0</v>
      </c>
      <c r="J286" s="49">
        <v>0</v>
      </c>
      <c r="K286" s="46">
        <v>0</v>
      </c>
      <c r="L286" s="46">
        <v>0</v>
      </c>
      <c r="M286" s="49" t="s">
        <v>67</v>
      </c>
      <c r="N286" s="51">
        <v>0</v>
      </c>
      <c r="O286" s="52" t="s">
        <v>68</v>
      </c>
      <c r="P286" s="48">
        <v>0</v>
      </c>
      <c r="Q286" s="46">
        <v>0</v>
      </c>
      <c r="R286" s="46" t="s">
        <v>67</v>
      </c>
      <c r="S286" s="52" t="s">
        <v>67</v>
      </c>
      <c r="T286" s="48">
        <v>0</v>
      </c>
      <c r="U286" s="48">
        <v>0</v>
      </c>
      <c r="V286" s="46">
        <v>0</v>
      </c>
      <c r="W286" s="46">
        <v>0</v>
      </c>
      <c r="X286" s="46">
        <v>0</v>
      </c>
      <c r="Y286" s="48">
        <v>0</v>
      </c>
      <c r="Z286" s="48">
        <v>0</v>
      </c>
      <c r="AA286" s="52">
        <v>0</v>
      </c>
      <c r="AB286" s="48">
        <v>0</v>
      </c>
      <c r="AC286" s="52">
        <v>0</v>
      </c>
      <c r="AD286" s="53" t="s">
        <v>68</v>
      </c>
    </row>
    <row r="287" spans="1:30" ht="30" customHeight="1" x14ac:dyDescent="0.25">
      <c r="A287" s="45" t="s">
        <v>60</v>
      </c>
      <c r="B287" s="45" t="s">
        <v>399</v>
      </c>
      <c r="C287" s="45" t="s">
        <v>400</v>
      </c>
      <c r="D287" s="46" t="s">
        <v>516</v>
      </c>
      <c r="E287" s="46" t="s">
        <v>517</v>
      </c>
      <c r="F287" s="46" t="s">
        <v>518</v>
      </c>
      <c r="G287" s="46" t="s">
        <v>519</v>
      </c>
      <c r="H287" s="106" t="s">
        <v>66</v>
      </c>
      <c r="I287" s="48">
        <v>0</v>
      </c>
      <c r="J287" s="49">
        <v>0</v>
      </c>
      <c r="K287" s="46">
        <v>0</v>
      </c>
      <c r="L287" s="46">
        <v>0</v>
      </c>
      <c r="M287" s="49" t="s">
        <v>67</v>
      </c>
      <c r="N287" s="54">
        <v>0</v>
      </c>
      <c r="O287" s="52" t="s">
        <v>68</v>
      </c>
      <c r="P287" s="48">
        <v>0</v>
      </c>
      <c r="Q287" s="46">
        <v>0</v>
      </c>
      <c r="R287" s="46" t="s">
        <v>67</v>
      </c>
      <c r="S287" s="52" t="s">
        <v>67</v>
      </c>
      <c r="T287" s="48">
        <v>0</v>
      </c>
      <c r="U287" s="48">
        <v>0</v>
      </c>
      <c r="V287" s="46">
        <v>0</v>
      </c>
      <c r="W287" s="46">
        <v>0</v>
      </c>
      <c r="X287" s="46">
        <v>0</v>
      </c>
      <c r="Y287" s="48">
        <v>0</v>
      </c>
      <c r="Z287" s="48">
        <v>0</v>
      </c>
      <c r="AA287" s="52">
        <v>0</v>
      </c>
      <c r="AB287" s="48">
        <v>0</v>
      </c>
      <c r="AC287" s="52">
        <v>0</v>
      </c>
      <c r="AD287" s="53" t="s">
        <v>68</v>
      </c>
    </row>
    <row r="288" spans="1:30" ht="30" customHeight="1" x14ac:dyDescent="0.25">
      <c r="A288" s="45" t="s">
        <v>60</v>
      </c>
      <c r="B288" s="45" t="s">
        <v>399</v>
      </c>
      <c r="C288" s="45" t="s">
        <v>400</v>
      </c>
      <c r="D288" s="46" t="s">
        <v>516</v>
      </c>
      <c r="E288" s="46" t="s">
        <v>517</v>
      </c>
      <c r="F288" s="46" t="s">
        <v>520</v>
      </c>
      <c r="G288" s="46" t="s">
        <v>521</v>
      </c>
      <c r="H288" s="106" t="s">
        <v>66</v>
      </c>
      <c r="I288" s="48">
        <v>0</v>
      </c>
      <c r="J288" s="49">
        <v>0</v>
      </c>
      <c r="K288" s="46">
        <v>0</v>
      </c>
      <c r="L288" s="46">
        <v>0</v>
      </c>
      <c r="M288" s="49" t="s">
        <v>67</v>
      </c>
      <c r="N288" s="51">
        <v>0</v>
      </c>
      <c r="O288" s="52" t="s">
        <v>68</v>
      </c>
      <c r="P288" s="48">
        <v>0</v>
      </c>
      <c r="Q288" s="46">
        <v>0</v>
      </c>
      <c r="R288" s="46" t="s">
        <v>67</v>
      </c>
      <c r="S288" s="52" t="s">
        <v>67</v>
      </c>
      <c r="T288" s="48">
        <v>0</v>
      </c>
      <c r="U288" s="48">
        <v>0</v>
      </c>
      <c r="V288" s="46">
        <v>0</v>
      </c>
      <c r="W288" s="46">
        <v>0</v>
      </c>
      <c r="X288" s="46">
        <v>0</v>
      </c>
      <c r="Y288" s="48">
        <v>0</v>
      </c>
      <c r="Z288" s="48">
        <v>0</v>
      </c>
      <c r="AA288" s="52">
        <v>0</v>
      </c>
      <c r="AB288" s="48">
        <v>0</v>
      </c>
      <c r="AC288" s="52">
        <v>0</v>
      </c>
      <c r="AD288" s="53" t="s">
        <v>68</v>
      </c>
    </row>
    <row r="289" spans="1:30" ht="30" customHeight="1" x14ac:dyDescent="0.25">
      <c r="A289" s="45" t="s">
        <v>60</v>
      </c>
      <c r="B289" s="45" t="s">
        <v>399</v>
      </c>
      <c r="C289" s="45" t="s">
        <v>400</v>
      </c>
      <c r="D289" s="46" t="s">
        <v>516</v>
      </c>
      <c r="E289" s="46" t="s">
        <v>517</v>
      </c>
      <c r="F289" s="46" t="s">
        <v>522</v>
      </c>
      <c r="G289" s="46" t="s">
        <v>517</v>
      </c>
      <c r="H289" s="106" t="s">
        <v>66</v>
      </c>
      <c r="I289" s="48">
        <v>0</v>
      </c>
      <c r="J289" s="49">
        <v>0</v>
      </c>
      <c r="K289" s="46">
        <v>0</v>
      </c>
      <c r="L289" s="46">
        <v>0</v>
      </c>
      <c r="M289" s="49" t="s">
        <v>67</v>
      </c>
      <c r="N289" s="54">
        <v>0</v>
      </c>
      <c r="O289" s="52" t="s">
        <v>68</v>
      </c>
      <c r="P289" s="48">
        <v>0</v>
      </c>
      <c r="Q289" s="46">
        <v>0</v>
      </c>
      <c r="R289" s="46" t="s">
        <v>67</v>
      </c>
      <c r="S289" s="52" t="s">
        <v>67</v>
      </c>
      <c r="T289" s="48">
        <v>0</v>
      </c>
      <c r="U289" s="48">
        <v>0</v>
      </c>
      <c r="V289" s="46">
        <v>0</v>
      </c>
      <c r="W289" s="46">
        <v>0</v>
      </c>
      <c r="X289" s="46">
        <v>0</v>
      </c>
      <c r="Y289" s="48">
        <v>0</v>
      </c>
      <c r="Z289" s="48">
        <v>0</v>
      </c>
      <c r="AA289" s="52">
        <v>0</v>
      </c>
      <c r="AB289" s="48">
        <v>0</v>
      </c>
      <c r="AC289" s="52">
        <v>0</v>
      </c>
      <c r="AD289" s="53" t="s">
        <v>68</v>
      </c>
    </row>
    <row r="290" spans="1:30" ht="30" customHeight="1" x14ac:dyDescent="0.25">
      <c r="A290" s="45" t="s">
        <v>60</v>
      </c>
      <c r="B290" s="45" t="s">
        <v>399</v>
      </c>
      <c r="C290" s="45" t="s">
        <v>400</v>
      </c>
      <c r="D290" s="46" t="s">
        <v>516</v>
      </c>
      <c r="E290" s="46" t="s">
        <v>517</v>
      </c>
      <c r="F290" s="46" t="s">
        <v>523</v>
      </c>
      <c r="G290" s="46" t="s">
        <v>524</v>
      </c>
      <c r="H290" s="106" t="s">
        <v>66</v>
      </c>
      <c r="I290" s="48">
        <v>0</v>
      </c>
      <c r="J290" s="49">
        <v>0</v>
      </c>
      <c r="K290" s="46">
        <v>0</v>
      </c>
      <c r="L290" s="46">
        <v>0</v>
      </c>
      <c r="M290" s="49" t="s">
        <v>67</v>
      </c>
      <c r="N290" s="51">
        <v>0</v>
      </c>
      <c r="O290" s="52" t="s">
        <v>68</v>
      </c>
      <c r="P290" s="48">
        <v>0</v>
      </c>
      <c r="Q290" s="46">
        <v>0</v>
      </c>
      <c r="R290" s="46" t="s">
        <v>67</v>
      </c>
      <c r="S290" s="52" t="s">
        <v>67</v>
      </c>
      <c r="T290" s="48">
        <v>0</v>
      </c>
      <c r="U290" s="48">
        <v>0</v>
      </c>
      <c r="V290" s="46">
        <v>0</v>
      </c>
      <c r="W290" s="46">
        <v>0</v>
      </c>
      <c r="X290" s="46">
        <v>0</v>
      </c>
      <c r="Y290" s="48">
        <v>0</v>
      </c>
      <c r="Z290" s="48">
        <v>0</v>
      </c>
      <c r="AA290" s="52">
        <v>0</v>
      </c>
      <c r="AB290" s="48">
        <v>0</v>
      </c>
      <c r="AC290" s="52">
        <v>0</v>
      </c>
      <c r="AD290" s="53" t="s">
        <v>68</v>
      </c>
    </row>
    <row r="291" spans="1:30" ht="30" customHeight="1" x14ac:dyDescent="0.25">
      <c r="A291" s="45" t="s">
        <v>60</v>
      </c>
      <c r="B291" s="45" t="s">
        <v>399</v>
      </c>
      <c r="C291" s="45" t="s">
        <v>400</v>
      </c>
      <c r="D291" s="46" t="s">
        <v>525</v>
      </c>
      <c r="E291" s="46" t="s">
        <v>507</v>
      </c>
      <c r="F291" s="46" t="s">
        <v>526</v>
      </c>
      <c r="G291" s="46" t="s">
        <v>507</v>
      </c>
      <c r="H291" s="106" t="s">
        <v>66</v>
      </c>
      <c r="I291" s="48">
        <v>0</v>
      </c>
      <c r="J291" s="49">
        <v>0</v>
      </c>
      <c r="K291" s="46">
        <v>0</v>
      </c>
      <c r="L291" s="46">
        <v>0</v>
      </c>
      <c r="M291" s="49" t="s">
        <v>67</v>
      </c>
      <c r="N291" s="54">
        <v>0</v>
      </c>
      <c r="O291" s="52" t="s">
        <v>68</v>
      </c>
      <c r="P291" s="48">
        <v>0</v>
      </c>
      <c r="Q291" s="46">
        <v>0</v>
      </c>
      <c r="R291" s="46" t="s">
        <v>67</v>
      </c>
      <c r="S291" s="52" t="s">
        <v>67</v>
      </c>
      <c r="T291" s="48">
        <v>0</v>
      </c>
      <c r="U291" s="48">
        <v>0</v>
      </c>
      <c r="V291" s="46">
        <v>0</v>
      </c>
      <c r="W291" s="46">
        <v>0</v>
      </c>
      <c r="X291" s="46">
        <v>0</v>
      </c>
      <c r="Y291" s="48">
        <v>0</v>
      </c>
      <c r="Z291" s="48">
        <v>0</v>
      </c>
      <c r="AA291" s="52">
        <v>0</v>
      </c>
      <c r="AB291" s="48">
        <v>0</v>
      </c>
      <c r="AC291" s="52">
        <v>0</v>
      </c>
      <c r="AD291" s="53" t="s">
        <v>68</v>
      </c>
    </row>
    <row r="292" spans="1:30" ht="30" customHeight="1" x14ac:dyDescent="0.25">
      <c r="A292" s="45" t="s">
        <v>60</v>
      </c>
      <c r="B292" s="45" t="s">
        <v>399</v>
      </c>
      <c r="C292" s="45" t="s">
        <v>400</v>
      </c>
      <c r="D292" s="46" t="s">
        <v>525</v>
      </c>
      <c r="E292" s="46" t="s">
        <v>507</v>
      </c>
      <c r="F292" s="46" t="s">
        <v>527</v>
      </c>
      <c r="G292" s="46" t="s">
        <v>528</v>
      </c>
      <c r="H292" s="106" t="s">
        <v>66</v>
      </c>
      <c r="I292" s="48">
        <v>0</v>
      </c>
      <c r="J292" s="49">
        <v>0</v>
      </c>
      <c r="K292" s="46">
        <v>0</v>
      </c>
      <c r="L292" s="46">
        <v>0</v>
      </c>
      <c r="M292" s="49" t="s">
        <v>67</v>
      </c>
      <c r="N292" s="51">
        <v>0</v>
      </c>
      <c r="O292" s="52" t="s">
        <v>68</v>
      </c>
      <c r="P292" s="48">
        <v>0</v>
      </c>
      <c r="Q292" s="46">
        <v>0</v>
      </c>
      <c r="R292" s="46" t="s">
        <v>67</v>
      </c>
      <c r="S292" s="52" t="s">
        <v>67</v>
      </c>
      <c r="T292" s="48">
        <v>0</v>
      </c>
      <c r="U292" s="48">
        <v>0</v>
      </c>
      <c r="V292" s="46">
        <v>0</v>
      </c>
      <c r="W292" s="46">
        <v>0</v>
      </c>
      <c r="X292" s="46">
        <v>0</v>
      </c>
      <c r="Y292" s="48">
        <v>0</v>
      </c>
      <c r="Z292" s="48">
        <v>0</v>
      </c>
      <c r="AA292" s="52">
        <v>0</v>
      </c>
      <c r="AB292" s="48">
        <v>0</v>
      </c>
      <c r="AC292" s="52">
        <v>0</v>
      </c>
      <c r="AD292" s="53" t="s">
        <v>68</v>
      </c>
    </row>
    <row r="293" spans="1:30" ht="30" customHeight="1" x14ac:dyDescent="0.25">
      <c r="A293" s="45" t="s">
        <v>60</v>
      </c>
      <c r="B293" s="45" t="s">
        <v>399</v>
      </c>
      <c r="C293" s="45" t="s">
        <v>400</v>
      </c>
      <c r="D293" s="46" t="s">
        <v>525</v>
      </c>
      <c r="E293" s="46" t="s">
        <v>507</v>
      </c>
      <c r="F293" s="46" t="s">
        <v>529</v>
      </c>
      <c r="G293" s="46" t="s">
        <v>528</v>
      </c>
      <c r="H293" s="106" t="s">
        <v>66</v>
      </c>
      <c r="I293" s="48">
        <v>0</v>
      </c>
      <c r="J293" s="49">
        <v>0</v>
      </c>
      <c r="K293" s="46">
        <v>0</v>
      </c>
      <c r="L293" s="46">
        <v>0</v>
      </c>
      <c r="M293" s="49" t="s">
        <v>67</v>
      </c>
      <c r="N293" s="54">
        <v>0</v>
      </c>
      <c r="O293" s="52" t="s">
        <v>68</v>
      </c>
      <c r="P293" s="48">
        <v>0</v>
      </c>
      <c r="Q293" s="46">
        <v>0</v>
      </c>
      <c r="R293" s="46" t="s">
        <v>67</v>
      </c>
      <c r="S293" s="52" t="s">
        <v>67</v>
      </c>
      <c r="T293" s="48">
        <v>0</v>
      </c>
      <c r="U293" s="48">
        <v>0</v>
      </c>
      <c r="V293" s="46">
        <v>0</v>
      </c>
      <c r="W293" s="46">
        <v>0</v>
      </c>
      <c r="X293" s="46">
        <v>0</v>
      </c>
      <c r="Y293" s="48">
        <v>0</v>
      </c>
      <c r="Z293" s="48">
        <v>0</v>
      </c>
      <c r="AA293" s="52">
        <v>0</v>
      </c>
      <c r="AB293" s="48">
        <v>0</v>
      </c>
      <c r="AC293" s="52">
        <v>0</v>
      </c>
      <c r="AD293" s="53" t="s">
        <v>68</v>
      </c>
    </row>
    <row r="294" spans="1:30" ht="30" customHeight="1" x14ac:dyDescent="0.25">
      <c r="A294" s="45" t="s">
        <v>60</v>
      </c>
      <c r="B294" s="45" t="s">
        <v>399</v>
      </c>
      <c r="C294" s="45" t="s">
        <v>400</v>
      </c>
      <c r="D294" s="46" t="s">
        <v>525</v>
      </c>
      <c r="E294" s="46" t="s">
        <v>507</v>
      </c>
      <c r="F294" s="46" t="s">
        <v>530</v>
      </c>
      <c r="G294" s="46" t="s">
        <v>511</v>
      </c>
      <c r="H294" s="106" t="s">
        <v>66</v>
      </c>
      <c r="I294" s="48">
        <v>0</v>
      </c>
      <c r="J294" s="49">
        <v>0</v>
      </c>
      <c r="K294" s="46">
        <v>0</v>
      </c>
      <c r="L294" s="46">
        <v>0</v>
      </c>
      <c r="M294" s="49" t="s">
        <v>67</v>
      </c>
      <c r="N294" s="51">
        <v>0</v>
      </c>
      <c r="O294" s="52" t="s">
        <v>68</v>
      </c>
      <c r="P294" s="48">
        <v>0</v>
      </c>
      <c r="Q294" s="46">
        <v>0</v>
      </c>
      <c r="R294" s="46" t="s">
        <v>67</v>
      </c>
      <c r="S294" s="52" t="s">
        <v>67</v>
      </c>
      <c r="T294" s="48">
        <v>0</v>
      </c>
      <c r="U294" s="48">
        <v>0</v>
      </c>
      <c r="V294" s="46">
        <v>0</v>
      </c>
      <c r="W294" s="46">
        <v>0</v>
      </c>
      <c r="X294" s="46">
        <v>0</v>
      </c>
      <c r="Y294" s="48">
        <v>0</v>
      </c>
      <c r="Z294" s="48">
        <v>0</v>
      </c>
      <c r="AA294" s="52">
        <v>0</v>
      </c>
      <c r="AB294" s="48">
        <v>0</v>
      </c>
      <c r="AC294" s="52">
        <v>0</v>
      </c>
      <c r="AD294" s="53" t="s">
        <v>68</v>
      </c>
    </row>
    <row r="295" spans="1:30" ht="30" customHeight="1" x14ac:dyDescent="0.25">
      <c r="A295" s="45" t="s">
        <v>60</v>
      </c>
      <c r="B295" s="45" t="s">
        <v>399</v>
      </c>
      <c r="C295" s="45" t="s">
        <v>400</v>
      </c>
      <c r="D295" s="46" t="s">
        <v>525</v>
      </c>
      <c r="E295" s="46" t="s">
        <v>507</v>
      </c>
      <c r="F295" s="46" t="s">
        <v>531</v>
      </c>
      <c r="G295" s="46" t="s">
        <v>507</v>
      </c>
      <c r="H295" s="106" t="s">
        <v>66</v>
      </c>
      <c r="I295" s="48">
        <v>0</v>
      </c>
      <c r="J295" s="49">
        <v>0</v>
      </c>
      <c r="K295" s="46">
        <v>0</v>
      </c>
      <c r="L295" s="46">
        <v>0</v>
      </c>
      <c r="M295" s="49" t="s">
        <v>67</v>
      </c>
      <c r="N295" s="54">
        <v>0</v>
      </c>
      <c r="O295" s="52" t="s">
        <v>68</v>
      </c>
      <c r="P295" s="48">
        <v>0</v>
      </c>
      <c r="Q295" s="46">
        <v>0</v>
      </c>
      <c r="R295" s="46" t="s">
        <v>67</v>
      </c>
      <c r="S295" s="52" t="s">
        <v>67</v>
      </c>
      <c r="T295" s="48">
        <v>0</v>
      </c>
      <c r="U295" s="48">
        <v>0</v>
      </c>
      <c r="V295" s="46">
        <v>0</v>
      </c>
      <c r="W295" s="46">
        <v>0</v>
      </c>
      <c r="X295" s="46">
        <v>0</v>
      </c>
      <c r="Y295" s="48">
        <v>0</v>
      </c>
      <c r="Z295" s="48">
        <v>0</v>
      </c>
      <c r="AA295" s="52">
        <v>0</v>
      </c>
      <c r="AB295" s="48">
        <v>0</v>
      </c>
      <c r="AC295" s="52">
        <v>0</v>
      </c>
      <c r="AD295" s="53" t="s">
        <v>68</v>
      </c>
    </row>
    <row r="296" spans="1:30" ht="30" customHeight="1" x14ac:dyDescent="0.25">
      <c r="A296" s="45" t="s">
        <v>60</v>
      </c>
      <c r="B296" s="45" t="s">
        <v>399</v>
      </c>
      <c r="C296" s="45" t="s">
        <v>400</v>
      </c>
      <c r="D296" s="46" t="s">
        <v>532</v>
      </c>
      <c r="E296" s="46" t="s">
        <v>478</v>
      </c>
      <c r="F296" s="46" t="s">
        <v>533</v>
      </c>
      <c r="G296" s="46" t="s">
        <v>534</v>
      </c>
      <c r="H296" s="106" t="s">
        <v>66</v>
      </c>
      <c r="I296" s="48">
        <v>0</v>
      </c>
      <c r="J296" s="49">
        <v>0</v>
      </c>
      <c r="K296" s="46">
        <v>0</v>
      </c>
      <c r="L296" s="46">
        <v>0</v>
      </c>
      <c r="M296" s="49" t="s">
        <v>67</v>
      </c>
      <c r="N296" s="51">
        <v>0</v>
      </c>
      <c r="O296" s="52" t="s">
        <v>68</v>
      </c>
      <c r="P296" s="48">
        <v>0</v>
      </c>
      <c r="Q296" s="46">
        <v>0</v>
      </c>
      <c r="R296" s="46" t="s">
        <v>67</v>
      </c>
      <c r="S296" s="52" t="s">
        <v>67</v>
      </c>
      <c r="T296" s="48">
        <v>0</v>
      </c>
      <c r="U296" s="48">
        <v>0</v>
      </c>
      <c r="V296" s="46">
        <v>0</v>
      </c>
      <c r="W296" s="46">
        <v>0</v>
      </c>
      <c r="X296" s="46">
        <v>0</v>
      </c>
      <c r="Y296" s="48">
        <v>0</v>
      </c>
      <c r="Z296" s="48">
        <v>0</v>
      </c>
      <c r="AA296" s="52">
        <v>0</v>
      </c>
      <c r="AB296" s="48">
        <v>0</v>
      </c>
      <c r="AC296" s="52">
        <v>0</v>
      </c>
      <c r="AD296" s="53" t="s">
        <v>68</v>
      </c>
    </row>
    <row r="297" spans="1:30" ht="30" customHeight="1" x14ac:dyDescent="0.25">
      <c r="A297" s="45" t="s">
        <v>60</v>
      </c>
      <c r="B297" s="45" t="s">
        <v>399</v>
      </c>
      <c r="C297" s="45" t="s">
        <v>400</v>
      </c>
      <c r="D297" s="46" t="s">
        <v>532</v>
      </c>
      <c r="E297" s="46" t="s">
        <v>478</v>
      </c>
      <c r="F297" s="46" t="s">
        <v>535</v>
      </c>
      <c r="G297" s="46" t="s">
        <v>536</v>
      </c>
      <c r="H297" s="106" t="s">
        <v>66</v>
      </c>
      <c r="I297" s="48">
        <v>0</v>
      </c>
      <c r="J297" s="49">
        <v>0</v>
      </c>
      <c r="K297" s="46">
        <v>0</v>
      </c>
      <c r="L297" s="46">
        <v>0</v>
      </c>
      <c r="M297" s="49" t="s">
        <v>67</v>
      </c>
      <c r="N297" s="54">
        <v>0</v>
      </c>
      <c r="O297" s="52" t="s">
        <v>68</v>
      </c>
      <c r="P297" s="48">
        <v>0</v>
      </c>
      <c r="Q297" s="46">
        <v>0</v>
      </c>
      <c r="R297" s="46" t="s">
        <v>67</v>
      </c>
      <c r="S297" s="52" t="s">
        <v>67</v>
      </c>
      <c r="T297" s="48">
        <v>0</v>
      </c>
      <c r="U297" s="48">
        <v>0</v>
      </c>
      <c r="V297" s="46">
        <v>0</v>
      </c>
      <c r="W297" s="46">
        <v>0</v>
      </c>
      <c r="X297" s="46">
        <v>0</v>
      </c>
      <c r="Y297" s="48">
        <v>0</v>
      </c>
      <c r="Z297" s="48">
        <v>0</v>
      </c>
      <c r="AA297" s="52">
        <v>0</v>
      </c>
      <c r="AB297" s="48">
        <v>0</v>
      </c>
      <c r="AC297" s="52">
        <v>0</v>
      </c>
      <c r="AD297" s="53" t="s">
        <v>68</v>
      </c>
    </row>
    <row r="298" spans="1:30" ht="30" customHeight="1" x14ac:dyDescent="0.25">
      <c r="A298" s="45" t="s">
        <v>60</v>
      </c>
      <c r="B298" s="45" t="s">
        <v>399</v>
      </c>
      <c r="C298" s="45" t="s">
        <v>400</v>
      </c>
      <c r="D298" s="46" t="s">
        <v>532</v>
      </c>
      <c r="E298" s="46" t="s">
        <v>478</v>
      </c>
      <c r="F298" s="46" t="s">
        <v>537</v>
      </c>
      <c r="G298" s="46" t="s">
        <v>478</v>
      </c>
      <c r="H298" s="106" t="s">
        <v>66</v>
      </c>
      <c r="I298" s="48">
        <v>0</v>
      </c>
      <c r="J298" s="49">
        <v>0</v>
      </c>
      <c r="K298" s="46">
        <v>0</v>
      </c>
      <c r="L298" s="46">
        <v>0</v>
      </c>
      <c r="M298" s="49" t="s">
        <v>67</v>
      </c>
      <c r="N298" s="51">
        <v>0</v>
      </c>
      <c r="O298" s="52" t="s">
        <v>68</v>
      </c>
      <c r="P298" s="48">
        <v>0</v>
      </c>
      <c r="Q298" s="46">
        <v>0</v>
      </c>
      <c r="R298" s="46" t="s">
        <v>67</v>
      </c>
      <c r="S298" s="52" t="s">
        <v>67</v>
      </c>
      <c r="T298" s="48">
        <v>0</v>
      </c>
      <c r="U298" s="48">
        <v>0</v>
      </c>
      <c r="V298" s="46">
        <v>0</v>
      </c>
      <c r="W298" s="46">
        <v>0</v>
      </c>
      <c r="X298" s="46">
        <v>0</v>
      </c>
      <c r="Y298" s="48">
        <v>0</v>
      </c>
      <c r="Z298" s="48">
        <v>0</v>
      </c>
      <c r="AA298" s="52">
        <v>0</v>
      </c>
      <c r="AB298" s="48">
        <v>0</v>
      </c>
      <c r="AC298" s="52">
        <v>0</v>
      </c>
      <c r="AD298" s="53" t="s">
        <v>68</v>
      </c>
    </row>
    <row r="299" spans="1:30" ht="30" customHeight="1" x14ac:dyDescent="0.25">
      <c r="A299" s="45" t="s">
        <v>60</v>
      </c>
      <c r="B299" s="45" t="s">
        <v>399</v>
      </c>
      <c r="C299" s="45" t="s">
        <v>400</v>
      </c>
      <c r="D299" s="46" t="s">
        <v>532</v>
      </c>
      <c r="E299" s="46" t="s">
        <v>478</v>
      </c>
      <c r="F299" s="46" t="s">
        <v>538</v>
      </c>
      <c r="G299" s="46" t="s">
        <v>528</v>
      </c>
      <c r="H299" s="106" t="s">
        <v>66</v>
      </c>
      <c r="I299" s="48">
        <v>0</v>
      </c>
      <c r="J299" s="49">
        <v>0</v>
      </c>
      <c r="K299" s="46">
        <v>0</v>
      </c>
      <c r="L299" s="46">
        <v>0</v>
      </c>
      <c r="M299" s="49" t="s">
        <v>67</v>
      </c>
      <c r="N299" s="54">
        <v>0</v>
      </c>
      <c r="O299" s="52" t="s">
        <v>68</v>
      </c>
      <c r="P299" s="48">
        <v>0</v>
      </c>
      <c r="Q299" s="46">
        <v>0</v>
      </c>
      <c r="R299" s="46" t="s">
        <v>67</v>
      </c>
      <c r="S299" s="52" t="s">
        <v>67</v>
      </c>
      <c r="T299" s="48">
        <v>0</v>
      </c>
      <c r="U299" s="48">
        <v>0</v>
      </c>
      <c r="V299" s="46">
        <v>0</v>
      </c>
      <c r="W299" s="46">
        <v>0</v>
      </c>
      <c r="X299" s="46">
        <v>0</v>
      </c>
      <c r="Y299" s="48">
        <v>0</v>
      </c>
      <c r="Z299" s="48">
        <v>0</v>
      </c>
      <c r="AA299" s="52">
        <v>0</v>
      </c>
      <c r="AB299" s="48">
        <v>0</v>
      </c>
      <c r="AC299" s="52">
        <v>0</v>
      </c>
      <c r="AD299" s="53" t="s">
        <v>68</v>
      </c>
    </row>
    <row r="300" spans="1:30" ht="30" customHeight="1" x14ac:dyDescent="0.25">
      <c r="A300" s="45" t="s">
        <v>60</v>
      </c>
      <c r="B300" s="45" t="s">
        <v>399</v>
      </c>
      <c r="C300" s="45" t="s">
        <v>400</v>
      </c>
      <c r="D300" s="46" t="s">
        <v>532</v>
      </c>
      <c r="E300" s="46" t="s">
        <v>478</v>
      </c>
      <c r="F300" s="46" t="s">
        <v>539</v>
      </c>
      <c r="G300" s="46" t="s">
        <v>534</v>
      </c>
      <c r="H300" s="106" t="s">
        <v>66</v>
      </c>
      <c r="I300" s="48">
        <v>0</v>
      </c>
      <c r="J300" s="49">
        <v>0</v>
      </c>
      <c r="K300" s="46">
        <v>0</v>
      </c>
      <c r="L300" s="46">
        <v>0</v>
      </c>
      <c r="M300" s="49" t="s">
        <v>67</v>
      </c>
      <c r="N300" s="51">
        <v>0</v>
      </c>
      <c r="O300" s="52" t="s">
        <v>68</v>
      </c>
      <c r="P300" s="48">
        <v>0</v>
      </c>
      <c r="Q300" s="46">
        <v>0</v>
      </c>
      <c r="R300" s="46" t="s">
        <v>67</v>
      </c>
      <c r="S300" s="52" t="s">
        <v>67</v>
      </c>
      <c r="T300" s="48">
        <v>0</v>
      </c>
      <c r="U300" s="48">
        <v>0</v>
      </c>
      <c r="V300" s="46">
        <v>0</v>
      </c>
      <c r="W300" s="46">
        <v>0</v>
      </c>
      <c r="X300" s="46">
        <v>0</v>
      </c>
      <c r="Y300" s="48">
        <v>0</v>
      </c>
      <c r="Z300" s="48">
        <v>0</v>
      </c>
      <c r="AA300" s="52">
        <v>0</v>
      </c>
      <c r="AB300" s="48">
        <v>0</v>
      </c>
      <c r="AC300" s="52">
        <v>0</v>
      </c>
      <c r="AD300" s="53" t="s">
        <v>68</v>
      </c>
    </row>
    <row r="301" spans="1:30" ht="30" customHeight="1" x14ac:dyDescent="0.25">
      <c r="A301" s="45" t="s">
        <v>60</v>
      </c>
      <c r="B301" s="45" t="s">
        <v>399</v>
      </c>
      <c r="C301" s="45" t="s">
        <v>400</v>
      </c>
      <c r="D301" s="46" t="s">
        <v>532</v>
      </c>
      <c r="E301" s="46" t="s">
        <v>478</v>
      </c>
      <c r="F301" s="46" t="s">
        <v>540</v>
      </c>
      <c r="G301" s="46" t="s">
        <v>494</v>
      </c>
      <c r="H301" s="106" t="s">
        <v>66</v>
      </c>
      <c r="I301" s="48">
        <v>0</v>
      </c>
      <c r="J301" s="49">
        <v>0</v>
      </c>
      <c r="K301" s="46">
        <v>0</v>
      </c>
      <c r="L301" s="46">
        <v>0</v>
      </c>
      <c r="M301" s="49" t="s">
        <v>67</v>
      </c>
      <c r="N301" s="54">
        <v>0</v>
      </c>
      <c r="O301" s="52" t="s">
        <v>68</v>
      </c>
      <c r="P301" s="48">
        <v>0</v>
      </c>
      <c r="Q301" s="46">
        <v>0</v>
      </c>
      <c r="R301" s="46" t="s">
        <v>67</v>
      </c>
      <c r="S301" s="52" t="s">
        <v>67</v>
      </c>
      <c r="T301" s="48">
        <v>0</v>
      </c>
      <c r="U301" s="48">
        <v>0</v>
      </c>
      <c r="V301" s="46">
        <v>0</v>
      </c>
      <c r="W301" s="46">
        <v>0</v>
      </c>
      <c r="X301" s="46">
        <v>0</v>
      </c>
      <c r="Y301" s="48">
        <v>0</v>
      </c>
      <c r="Z301" s="48">
        <v>0</v>
      </c>
      <c r="AA301" s="52">
        <v>0</v>
      </c>
      <c r="AB301" s="48">
        <v>0</v>
      </c>
      <c r="AC301" s="52">
        <v>0</v>
      </c>
      <c r="AD301" s="53" t="s">
        <v>68</v>
      </c>
    </row>
    <row r="302" spans="1:30" ht="30" customHeight="1" x14ac:dyDescent="0.25">
      <c r="A302" s="45" t="s">
        <v>60</v>
      </c>
      <c r="B302" s="45" t="s">
        <v>399</v>
      </c>
      <c r="C302" s="45" t="s">
        <v>400</v>
      </c>
      <c r="D302" s="46" t="s">
        <v>532</v>
      </c>
      <c r="E302" s="46" t="s">
        <v>478</v>
      </c>
      <c r="F302" s="46" t="s">
        <v>541</v>
      </c>
      <c r="G302" s="46" t="s">
        <v>494</v>
      </c>
      <c r="H302" s="106" t="s">
        <v>66</v>
      </c>
      <c r="I302" s="48">
        <v>0</v>
      </c>
      <c r="J302" s="49">
        <v>0</v>
      </c>
      <c r="K302" s="46">
        <v>0</v>
      </c>
      <c r="L302" s="46">
        <v>0</v>
      </c>
      <c r="M302" s="49" t="s">
        <v>67</v>
      </c>
      <c r="N302" s="51">
        <v>0</v>
      </c>
      <c r="O302" s="52" t="s">
        <v>68</v>
      </c>
      <c r="P302" s="48">
        <v>0</v>
      </c>
      <c r="Q302" s="46">
        <v>0</v>
      </c>
      <c r="R302" s="46" t="s">
        <v>67</v>
      </c>
      <c r="S302" s="52" t="s">
        <v>67</v>
      </c>
      <c r="T302" s="48">
        <v>0</v>
      </c>
      <c r="U302" s="48">
        <v>0</v>
      </c>
      <c r="V302" s="46">
        <v>0</v>
      </c>
      <c r="W302" s="46">
        <v>0</v>
      </c>
      <c r="X302" s="46">
        <v>0</v>
      </c>
      <c r="Y302" s="48">
        <v>0</v>
      </c>
      <c r="Z302" s="48">
        <v>0</v>
      </c>
      <c r="AA302" s="52">
        <v>0</v>
      </c>
      <c r="AB302" s="48">
        <v>0</v>
      </c>
      <c r="AC302" s="52">
        <v>0</v>
      </c>
      <c r="AD302" s="53" t="s">
        <v>68</v>
      </c>
    </row>
    <row r="303" spans="1:30" ht="30" customHeight="1" x14ac:dyDescent="0.25">
      <c r="A303" s="45" t="s">
        <v>60</v>
      </c>
      <c r="B303" s="45" t="s">
        <v>399</v>
      </c>
      <c r="C303" s="45" t="s">
        <v>400</v>
      </c>
      <c r="D303" s="46" t="s">
        <v>532</v>
      </c>
      <c r="E303" s="46" t="s">
        <v>478</v>
      </c>
      <c r="F303" s="46" t="s">
        <v>542</v>
      </c>
      <c r="G303" s="46" t="s">
        <v>494</v>
      </c>
      <c r="H303" s="106" t="s">
        <v>66</v>
      </c>
      <c r="I303" s="48">
        <v>0</v>
      </c>
      <c r="J303" s="49">
        <v>0</v>
      </c>
      <c r="K303" s="46">
        <v>0</v>
      </c>
      <c r="L303" s="46">
        <v>0</v>
      </c>
      <c r="M303" s="49" t="s">
        <v>67</v>
      </c>
      <c r="N303" s="54">
        <v>0</v>
      </c>
      <c r="O303" s="52" t="s">
        <v>68</v>
      </c>
      <c r="P303" s="48">
        <v>0</v>
      </c>
      <c r="Q303" s="46">
        <v>0</v>
      </c>
      <c r="R303" s="46" t="s">
        <v>67</v>
      </c>
      <c r="S303" s="52" t="s">
        <v>67</v>
      </c>
      <c r="T303" s="48">
        <v>0</v>
      </c>
      <c r="U303" s="48">
        <v>0</v>
      </c>
      <c r="V303" s="46">
        <v>0</v>
      </c>
      <c r="W303" s="46">
        <v>0</v>
      </c>
      <c r="X303" s="46">
        <v>0</v>
      </c>
      <c r="Y303" s="48">
        <v>0</v>
      </c>
      <c r="Z303" s="48">
        <v>0</v>
      </c>
      <c r="AA303" s="52">
        <v>0</v>
      </c>
      <c r="AB303" s="48">
        <v>0</v>
      </c>
      <c r="AC303" s="52">
        <v>0</v>
      </c>
      <c r="AD303" s="53" t="s">
        <v>68</v>
      </c>
    </row>
    <row r="304" spans="1:30" ht="30" customHeight="1" x14ac:dyDescent="0.25">
      <c r="A304" s="45" t="s">
        <v>60</v>
      </c>
      <c r="B304" s="45" t="s">
        <v>399</v>
      </c>
      <c r="C304" s="45" t="s">
        <v>400</v>
      </c>
      <c r="D304" s="46" t="s">
        <v>543</v>
      </c>
      <c r="E304" s="46" t="s">
        <v>492</v>
      </c>
      <c r="F304" s="46" t="s">
        <v>544</v>
      </c>
      <c r="G304" s="46" t="s">
        <v>524</v>
      </c>
      <c r="H304" s="106" t="s">
        <v>66</v>
      </c>
      <c r="I304" s="48">
        <v>0</v>
      </c>
      <c r="J304" s="49">
        <v>0</v>
      </c>
      <c r="K304" s="46">
        <v>0</v>
      </c>
      <c r="L304" s="46">
        <v>0</v>
      </c>
      <c r="M304" s="49" t="s">
        <v>67</v>
      </c>
      <c r="N304" s="51">
        <v>0</v>
      </c>
      <c r="O304" s="52" t="s">
        <v>68</v>
      </c>
      <c r="P304" s="48">
        <v>0</v>
      </c>
      <c r="Q304" s="46">
        <v>0</v>
      </c>
      <c r="R304" s="46" t="s">
        <v>67</v>
      </c>
      <c r="S304" s="52" t="s">
        <v>67</v>
      </c>
      <c r="T304" s="48">
        <v>0</v>
      </c>
      <c r="U304" s="48">
        <v>0</v>
      </c>
      <c r="V304" s="46">
        <v>0</v>
      </c>
      <c r="W304" s="46">
        <v>0</v>
      </c>
      <c r="X304" s="46">
        <v>0</v>
      </c>
      <c r="Y304" s="48">
        <v>0</v>
      </c>
      <c r="Z304" s="48">
        <v>0</v>
      </c>
      <c r="AA304" s="52">
        <v>0</v>
      </c>
      <c r="AB304" s="48">
        <v>0</v>
      </c>
      <c r="AC304" s="52">
        <v>0</v>
      </c>
      <c r="AD304" s="53" t="s">
        <v>68</v>
      </c>
    </row>
    <row r="305" spans="1:30" ht="30" customHeight="1" x14ac:dyDescent="0.25">
      <c r="A305" s="45" t="s">
        <v>60</v>
      </c>
      <c r="B305" s="45" t="s">
        <v>399</v>
      </c>
      <c r="C305" s="45" t="s">
        <v>400</v>
      </c>
      <c r="D305" s="46" t="s">
        <v>543</v>
      </c>
      <c r="E305" s="46" t="s">
        <v>492</v>
      </c>
      <c r="F305" s="46" t="s">
        <v>545</v>
      </c>
      <c r="G305" s="46" t="s">
        <v>546</v>
      </c>
      <c r="H305" s="106" t="s">
        <v>66</v>
      </c>
      <c r="I305" s="48">
        <v>0</v>
      </c>
      <c r="J305" s="49">
        <v>0</v>
      </c>
      <c r="K305" s="46">
        <v>0</v>
      </c>
      <c r="L305" s="46">
        <v>0</v>
      </c>
      <c r="M305" s="49" t="s">
        <v>67</v>
      </c>
      <c r="N305" s="54">
        <v>0</v>
      </c>
      <c r="O305" s="52" t="s">
        <v>68</v>
      </c>
      <c r="P305" s="48">
        <v>0</v>
      </c>
      <c r="Q305" s="46">
        <v>0</v>
      </c>
      <c r="R305" s="46" t="s">
        <v>67</v>
      </c>
      <c r="S305" s="52" t="s">
        <v>67</v>
      </c>
      <c r="T305" s="48">
        <v>0</v>
      </c>
      <c r="U305" s="48">
        <v>0</v>
      </c>
      <c r="V305" s="46">
        <v>0</v>
      </c>
      <c r="W305" s="46">
        <v>0</v>
      </c>
      <c r="X305" s="46">
        <v>0</v>
      </c>
      <c r="Y305" s="48">
        <v>0</v>
      </c>
      <c r="Z305" s="48">
        <v>0</v>
      </c>
      <c r="AA305" s="52">
        <v>0</v>
      </c>
      <c r="AB305" s="48">
        <v>0</v>
      </c>
      <c r="AC305" s="52">
        <v>0</v>
      </c>
      <c r="AD305" s="53" t="s">
        <v>68</v>
      </c>
    </row>
    <row r="306" spans="1:30" ht="30" customHeight="1" x14ac:dyDescent="0.25">
      <c r="A306" s="45" t="s">
        <v>60</v>
      </c>
      <c r="B306" s="45" t="s">
        <v>399</v>
      </c>
      <c r="C306" s="45" t="s">
        <v>400</v>
      </c>
      <c r="D306" s="46" t="s">
        <v>543</v>
      </c>
      <c r="E306" s="46" t="s">
        <v>492</v>
      </c>
      <c r="F306" s="46" t="s">
        <v>547</v>
      </c>
      <c r="G306" s="46" t="s">
        <v>524</v>
      </c>
      <c r="H306" s="106" t="s">
        <v>66</v>
      </c>
      <c r="I306" s="48">
        <v>0</v>
      </c>
      <c r="J306" s="49">
        <v>0</v>
      </c>
      <c r="K306" s="46">
        <v>0</v>
      </c>
      <c r="L306" s="46">
        <v>0</v>
      </c>
      <c r="M306" s="49" t="s">
        <v>67</v>
      </c>
      <c r="N306" s="51">
        <v>0</v>
      </c>
      <c r="O306" s="52" t="s">
        <v>68</v>
      </c>
      <c r="P306" s="48">
        <v>0</v>
      </c>
      <c r="Q306" s="46">
        <v>0</v>
      </c>
      <c r="R306" s="46" t="s">
        <v>67</v>
      </c>
      <c r="S306" s="52" t="s">
        <v>67</v>
      </c>
      <c r="T306" s="48">
        <v>0</v>
      </c>
      <c r="U306" s="48">
        <v>0</v>
      </c>
      <c r="V306" s="46">
        <v>0</v>
      </c>
      <c r="W306" s="46">
        <v>0</v>
      </c>
      <c r="X306" s="46">
        <v>0</v>
      </c>
      <c r="Y306" s="48">
        <v>0</v>
      </c>
      <c r="Z306" s="48">
        <v>0</v>
      </c>
      <c r="AA306" s="52">
        <v>0</v>
      </c>
      <c r="AB306" s="48">
        <v>0</v>
      </c>
      <c r="AC306" s="52">
        <v>0</v>
      </c>
      <c r="AD306" s="53" t="s">
        <v>68</v>
      </c>
    </row>
    <row r="307" spans="1:30" ht="30" customHeight="1" x14ac:dyDescent="0.25">
      <c r="A307" s="45" t="s">
        <v>60</v>
      </c>
      <c r="B307" s="45" t="s">
        <v>399</v>
      </c>
      <c r="C307" s="45" t="s">
        <v>400</v>
      </c>
      <c r="D307" s="46" t="s">
        <v>548</v>
      </c>
      <c r="E307" s="46" t="s">
        <v>549</v>
      </c>
      <c r="F307" s="46" t="s">
        <v>550</v>
      </c>
      <c r="G307" s="46" t="s">
        <v>551</v>
      </c>
      <c r="H307" s="106" t="s">
        <v>66</v>
      </c>
      <c r="I307" s="48">
        <v>0</v>
      </c>
      <c r="J307" s="49">
        <v>0</v>
      </c>
      <c r="K307" s="46">
        <v>0</v>
      </c>
      <c r="L307" s="46">
        <v>0</v>
      </c>
      <c r="M307" s="49" t="s">
        <v>67</v>
      </c>
      <c r="N307" s="54">
        <v>0</v>
      </c>
      <c r="O307" s="52" t="s">
        <v>68</v>
      </c>
      <c r="P307" s="48">
        <v>0</v>
      </c>
      <c r="Q307" s="46">
        <v>0</v>
      </c>
      <c r="R307" s="46" t="s">
        <v>67</v>
      </c>
      <c r="S307" s="52" t="s">
        <v>67</v>
      </c>
      <c r="T307" s="48">
        <v>0</v>
      </c>
      <c r="U307" s="48">
        <v>0</v>
      </c>
      <c r="V307" s="46">
        <v>0</v>
      </c>
      <c r="W307" s="46">
        <v>0</v>
      </c>
      <c r="X307" s="46">
        <v>0</v>
      </c>
      <c r="Y307" s="48">
        <v>0</v>
      </c>
      <c r="Z307" s="48">
        <v>0</v>
      </c>
      <c r="AA307" s="52">
        <v>0</v>
      </c>
      <c r="AB307" s="48">
        <v>0</v>
      </c>
      <c r="AC307" s="52">
        <v>0</v>
      </c>
      <c r="AD307" s="53" t="s">
        <v>68</v>
      </c>
    </row>
    <row r="308" spans="1:30" ht="30" customHeight="1" x14ac:dyDescent="0.25">
      <c r="A308" s="45" t="s">
        <v>60</v>
      </c>
      <c r="B308" s="45" t="s">
        <v>399</v>
      </c>
      <c r="C308" s="45" t="s">
        <v>400</v>
      </c>
      <c r="D308" s="46" t="s">
        <v>548</v>
      </c>
      <c r="E308" s="46" t="s">
        <v>549</v>
      </c>
      <c r="F308" s="46" t="s">
        <v>552</v>
      </c>
      <c r="G308" s="46" t="s">
        <v>553</v>
      </c>
      <c r="H308" s="106" t="s">
        <v>66</v>
      </c>
      <c r="I308" s="48">
        <v>0</v>
      </c>
      <c r="J308" s="49">
        <v>0</v>
      </c>
      <c r="K308" s="46">
        <v>0</v>
      </c>
      <c r="L308" s="46">
        <v>0</v>
      </c>
      <c r="M308" s="49" t="s">
        <v>67</v>
      </c>
      <c r="N308" s="51">
        <v>0</v>
      </c>
      <c r="O308" s="52" t="s">
        <v>68</v>
      </c>
      <c r="P308" s="48">
        <v>0</v>
      </c>
      <c r="Q308" s="46">
        <v>0</v>
      </c>
      <c r="R308" s="46" t="s">
        <v>67</v>
      </c>
      <c r="S308" s="52" t="s">
        <v>67</v>
      </c>
      <c r="T308" s="48">
        <v>0</v>
      </c>
      <c r="U308" s="48">
        <v>0</v>
      </c>
      <c r="V308" s="46">
        <v>0</v>
      </c>
      <c r="W308" s="46">
        <v>0</v>
      </c>
      <c r="X308" s="46">
        <v>0</v>
      </c>
      <c r="Y308" s="48">
        <v>0</v>
      </c>
      <c r="Z308" s="48">
        <v>0</v>
      </c>
      <c r="AA308" s="52">
        <v>0</v>
      </c>
      <c r="AB308" s="48">
        <v>0</v>
      </c>
      <c r="AC308" s="52">
        <v>0</v>
      </c>
      <c r="AD308" s="53" t="s">
        <v>68</v>
      </c>
    </row>
    <row r="309" spans="1:30" ht="30" customHeight="1" x14ac:dyDescent="0.25">
      <c r="A309" s="45" t="s">
        <v>60</v>
      </c>
      <c r="B309" s="45" t="s">
        <v>399</v>
      </c>
      <c r="C309" s="45" t="s">
        <v>400</v>
      </c>
      <c r="D309" s="46" t="s">
        <v>548</v>
      </c>
      <c r="E309" s="46" t="s">
        <v>549</v>
      </c>
      <c r="F309" s="46" t="s">
        <v>554</v>
      </c>
      <c r="G309" s="46" t="s">
        <v>555</v>
      </c>
      <c r="H309" s="106" t="s">
        <v>66</v>
      </c>
      <c r="I309" s="48">
        <v>0</v>
      </c>
      <c r="J309" s="49">
        <v>0</v>
      </c>
      <c r="K309" s="46">
        <v>0</v>
      </c>
      <c r="L309" s="46">
        <v>0</v>
      </c>
      <c r="M309" s="49" t="s">
        <v>67</v>
      </c>
      <c r="N309" s="54">
        <v>0</v>
      </c>
      <c r="O309" s="52" t="s">
        <v>68</v>
      </c>
      <c r="P309" s="48">
        <v>0</v>
      </c>
      <c r="Q309" s="46">
        <v>0</v>
      </c>
      <c r="R309" s="46" t="s">
        <v>67</v>
      </c>
      <c r="S309" s="52" t="s">
        <v>67</v>
      </c>
      <c r="T309" s="48">
        <v>0</v>
      </c>
      <c r="U309" s="48">
        <v>0</v>
      </c>
      <c r="V309" s="46">
        <v>0</v>
      </c>
      <c r="W309" s="46">
        <v>0</v>
      </c>
      <c r="X309" s="46">
        <v>0</v>
      </c>
      <c r="Y309" s="48">
        <v>0</v>
      </c>
      <c r="Z309" s="48">
        <v>0</v>
      </c>
      <c r="AA309" s="52">
        <v>0</v>
      </c>
      <c r="AB309" s="48">
        <v>0</v>
      </c>
      <c r="AC309" s="52">
        <v>0</v>
      </c>
      <c r="AD309" s="53" t="s">
        <v>68</v>
      </c>
    </row>
    <row r="310" spans="1:30" ht="30" customHeight="1" x14ac:dyDescent="0.25">
      <c r="A310" s="45" t="s">
        <v>60</v>
      </c>
      <c r="B310" s="45" t="s">
        <v>399</v>
      </c>
      <c r="C310" s="45" t="s">
        <v>400</v>
      </c>
      <c r="D310" s="46" t="s">
        <v>548</v>
      </c>
      <c r="E310" s="46" t="s">
        <v>549</v>
      </c>
      <c r="F310" s="46" t="s">
        <v>556</v>
      </c>
      <c r="G310" s="46" t="s">
        <v>553</v>
      </c>
      <c r="H310" s="106" t="s">
        <v>66</v>
      </c>
      <c r="I310" s="48">
        <v>0</v>
      </c>
      <c r="J310" s="49">
        <v>0</v>
      </c>
      <c r="K310" s="46">
        <v>0</v>
      </c>
      <c r="L310" s="46">
        <v>0</v>
      </c>
      <c r="M310" s="49" t="s">
        <v>67</v>
      </c>
      <c r="N310" s="51">
        <v>0</v>
      </c>
      <c r="O310" s="52" t="s">
        <v>68</v>
      </c>
      <c r="P310" s="48">
        <v>0</v>
      </c>
      <c r="Q310" s="46">
        <v>0</v>
      </c>
      <c r="R310" s="46" t="s">
        <v>67</v>
      </c>
      <c r="S310" s="52" t="s">
        <v>67</v>
      </c>
      <c r="T310" s="48">
        <v>0</v>
      </c>
      <c r="U310" s="48">
        <v>0</v>
      </c>
      <c r="V310" s="46">
        <v>0</v>
      </c>
      <c r="W310" s="46">
        <v>0</v>
      </c>
      <c r="X310" s="46">
        <v>0</v>
      </c>
      <c r="Y310" s="48">
        <v>0</v>
      </c>
      <c r="Z310" s="48">
        <v>0</v>
      </c>
      <c r="AA310" s="52">
        <v>0</v>
      </c>
      <c r="AB310" s="48">
        <v>0</v>
      </c>
      <c r="AC310" s="52">
        <v>0</v>
      </c>
      <c r="AD310" s="53" t="s">
        <v>68</v>
      </c>
    </row>
    <row r="311" spans="1:30" ht="30" customHeight="1" x14ac:dyDescent="0.25">
      <c r="A311" s="45" t="s">
        <v>60</v>
      </c>
      <c r="B311" s="45" t="s">
        <v>399</v>
      </c>
      <c r="C311" s="45" t="s">
        <v>400</v>
      </c>
      <c r="D311" s="46" t="s">
        <v>557</v>
      </c>
      <c r="E311" s="46" t="s">
        <v>558</v>
      </c>
      <c r="F311" s="46" t="s">
        <v>559</v>
      </c>
      <c r="G311" s="46" t="s">
        <v>560</v>
      </c>
      <c r="H311" s="106" t="s">
        <v>66</v>
      </c>
      <c r="I311" s="48">
        <v>0</v>
      </c>
      <c r="J311" s="49">
        <v>0</v>
      </c>
      <c r="K311" s="46">
        <v>0</v>
      </c>
      <c r="L311" s="46">
        <v>0</v>
      </c>
      <c r="M311" s="49" t="s">
        <v>67</v>
      </c>
      <c r="N311" s="54">
        <v>0</v>
      </c>
      <c r="O311" s="52" t="s">
        <v>68</v>
      </c>
      <c r="P311" s="48">
        <v>0</v>
      </c>
      <c r="Q311" s="46">
        <v>0</v>
      </c>
      <c r="R311" s="46" t="s">
        <v>67</v>
      </c>
      <c r="S311" s="52" t="s">
        <v>67</v>
      </c>
      <c r="T311" s="48">
        <v>0</v>
      </c>
      <c r="U311" s="48">
        <v>0</v>
      </c>
      <c r="V311" s="46">
        <v>0</v>
      </c>
      <c r="W311" s="46">
        <v>0</v>
      </c>
      <c r="X311" s="46">
        <v>0</v>
      </c>
      <c r="Y311" s="48">
        <v>0</v>
      </c>
      <c r="Z311" s="48">
        <v>0</v>
      </c>
      <c r="AA311" s="52">
        <v>0</v>
      </c>
      <c r="AB311" s="48">
        <v>0</v>
      </c>
      <c r="AC311" s="52">
        <v>0</v>
      </c>
      <c r="AD311" s="53" t="s">
        <v>68</v>
      </c>
    </row>
    <row r="312" spans="1:30" ht="30" customHeight="1" x14ac:dyDescent="0.25">
      <c r="A312" s="45" t="s">
        <v>60</v>
      </c>
      <c r="B312" s="45" t="s">
        <v>399</v>
      </c>
      <c r="C312" s="45" t="s">
        <v>400</v>
      </c>
      <c r="D312" s="46" t="s">
        <v>557</v>
      </c>
      <c r="E312" s="46" t="s">
        <v>558</v>
      </c>
      <c r="F312" s="46" t="s">
        <v>561</v>
      </c>
      <c r="G312" s="46" t="s">
        <v>562</v>
      </c>
      <c r="H312" s="106" t="s">
        <v>66</v>
      </c>
      <c r="I312" s="48">
        <v>0</v>
      </c>
      <c r="J312" s="49">
        <v>0</v>
      </c>
      <c r="K312" s="46">
        <v>0</v>
      </c>
      <c r="L312" s="46">
        <v>0</v>
      </c>
      <c r="M312" s="49" t="s">
        <v>67</v>
      </c>
      <c r="N312" s="51">
        <v>0</v>
      </c>
      <c r="O312" s="52" t="s">
        <v>68</v>
      </c>
      <c r="P312" s="48">
        <v>0</v>
      </c>
      <c r="Q312" s="46">
        <v>0</v>
      </c>
      <c r="R312" s="46" t="s">
        <v>67</v>
      </c>
      <c r="S312" s="52" t="s">
        <v>67</v>
      </c>
      <c r="T312" s="48">
        <v>0</v>
      </c>
      <c r="U312" s="48">
        <v>0</v>
      </c>
      <c r="V312" s="46">
        <v>0</v>
      </c>
      <c r="W312" s="46">
        <v>0</v>
      </c>
      <c r="X312" s="46">
        <v>0</v>
      </c>
      <c r="Y312" s="48">
        <v>0</v>
      </c>
      <c r="Z312" s="48">
        <v>0</v>
      </c>
      <c r="AA312" s="52">
        <v>0</v>
      </c>
      <c r="AB312" s="48">
        <v>0</v>
      </c>
      <c r="AC312" s="52">
        <v>0</v>
      </c>
      <c r="AD312" s="53" t="s">
        <v>68</v>
      </c>
    </row>
    <row r="313" spans="1:30" ht="30" customHeight="1" x14ac:dyDescent="0.25">
      <c r="A313" s="45" t="s">
        <v>60</v>
      </c>
      <c r="B313" s="45" t="s">
        <v>399</v>
      </c>
      <c r="C313" s="45" t="s">
        <v>400</v>
      </c>
      <c r="D313" s="46" t="s">
        <v>557</v>
      </c>
      <c r="E313" s="46" t="s">
        <v>558</v>
      </c>
      <c r="F313" s="46" t="s">
        <v>563</v>
      </c>
      <c r="G313" s="46" t="s">
        <v>564</v>
      </c>
      <c r="H313" s="106" t="s">
        <v>66</v>
      </c>
      <c r="I313" s="48">
        <v>0</v>
      </c>
      <c r="J313" s="49">
        <v>0</v>
      </c>
      <c r="K313" s="46">
        <v>0</v>
      </c>
      <c r="L313" s="46">
        <v>0</v>
      </c>
      <c r="M313" s="49" t="s">
        <v>67</v>
      </c>
      <c r="N313" s="54">
        <v>0</v>
      </c>
      <c r="O313" s="52" t="s">
        <v>68</v>
      </c>
      <c r="P313" s="48">
        <v>0</v>
      </c>
      <c r="Q313" s="46">
        <v>0</v>
      </c>
      <c r="R313" s="46" t="s">
        <v>67</v>
      </c>
      <c r="S313" s="52" t="s">
        <v>67</v>
      </c>
      <c r="T313" s="48">
        <v>0</v>
      </c>
      <c r="U313" s="48">
        <v>0</v>
      </c>
      <c r="V313" s="46">
        <v>0</v>
      </c>
      <c r="W313" s="46">
        <v>0</v>
      </c>
      <c r="X313" s="46">
        <v>0</v>
      </c>
      <c r="Y313" s="48">
        <v>0</v>
      </c>
      <c r="Z313" s="48">
        <v>0</v>
      </c>
      <c r="AA313" s="52">
        <v>0</v>
      </c>
      <c r="AB313" s="48">
        <v>0</v>
      </c>
      <c r="AC313" s="52">
        <v>0</v>
      </c>
      <c r="AD313" s="53" t="s">
        <v>68</v>
      </c>
    </row>
    <row r="314" spans="1:30" ht="30" customHeight="1" x14ac:dyDescent="0.25">
      <c r="A314" s="45" t="s">
        <v>60</v>
      </c>
      <c r="B314" s="45" t="s">
        <v>399</v>
      </c>
      <c r="C314" s="45" t="s">
        <v>400</v>
      </c>
      <c r="D314" s="46" t="s">
        <v>557</v>
      </c>
      <c r="E314" s="46" t="s">
        <v>558</v>
      </c>
      <c r="F314" s="46" t="s">
        <v>565</v>
      </c>
      <c r="G314" s="46" t="s">
        <v>566</v>
      </c>
      <c r="H314" s="106" t="s">
        <v>66</v>
      </c>
      <c r="I314" s="48">
        <v>0</v>
      </c>
      <c r="J314" s="49">
        <v>0</v>
      </c>
      <c r="K314" s="46">
        <v>0</v>
      </c>
      <c r="L314" s="46">
        <v>0</v>
      </c>
      <c r="M314" s="49" t="s">
        <v>67</v>
      </c>
      <c r="N314" s="51">
        <v>0</v>
      </c>
      <c r="O314" s="52" t="s">
        <v>68</v>
      </c>
      <c r="P314" s="48">
        <v>0</v>
      </c>
      <c r="Q314" s="46">
        <v>0</v>
      </c>
      <c r="R314" s="46" t="s">
        <v>67</v>
      </c>
      <c r="S314" s="52" t="s">
        <v>67</v>
      </c>
      <c r="T314" s="48">
        <v>0</v>
      </c>
      <c r="U314" s="48">
        <v>0</v>
      </c>
      <c r="V314" s="46">
        <v>0</v>
      </c>
      <c r="W314" s="46">
        <v>0</v>
      </c>
      <c r="X314" s="46">
        <v>0</v>
      </c>
      <c r="Y314" s="48">
        <v>0</v>
      </c>
      <c r="Z314" s="48">
        <v>0</v>
      </c>
      <c r="AA314" s="52">
        <v>0</v>
      </c>
      <c r="AB314" s="48">
        <v>0</v>
      </c>
      <c r="AC314" s="52">
        <v>0</v>
      </c>
      <c r="AD314" s="53" t="s">
        <v>68</v>
      </c>
    </row>
    <row r="315" spans="1:30" ht="30" customHeight="1" x14ac:dyDescent="0.25">
      <c r="A315" s="45" t="s">
        <v>60</v>
      </c>
      <c r="B315" s="45" t="s">
        <v>399</v>
      </c>
      <c r="C315" s="45" t="s">
        <v>400</v>
      </c>
      <c r="D315" s="46" t="s">
        <v>557</v>
      </c>
      <c r="E315" s="46" t="s">
        <v>558</v>
      </c>
      <c r="F315" s="46" t="s">
        <v>567</v>
      </c>
      <c r="G315" s="46" t="s">
        <v>568</v>
      </c>
      <c r="H315" s="106" t="s">
        <v>66</v>
      </c>
      <c r="I315" s="48">
        <v>0</v>
      </c>
      <c r="J315" s="49">
        <v>0</v>
      </c>
      <c r="K315" s="46">
        <v>0</v>
      </c>
      <c r="L315" s="46">
        <v>0</v>
      </c>
      <c r="M315" s="49" t="s">
        <v>67</v>
      </c>
      <c r="N315" s="54">
        <v>0</v>
      </c>
      <c r="O315" s="52" t="s">
        <v>68</v>
      </c>
      <c r="P315" s="48">
        <v>0</v>
      </c>
      <c r="Q315" s="46">
        <v>0</v>
      </c>
      <c r="R315" s="46" t="s">
        <v>67</v>
      </c>
      <c r="S315" s="52" t="s">
        <v>67</v>
      </c>
      <c r="T315" s="48">
        <v>0</v>
      </c>
      <c r="U315" s="48">
        <v>0</v>
      </c>
      <c r="V315" s="46">
        <v>0</v>
      </c>
      <c r="W315" s="46">
        <v>0</v>
      </c>
      <c r="X315" s="46">
        <v>0</v>
      </c>
      <c r="Y315" s="48">
        <v>0</v>
      </c>
      <c r="Z315" s="48">
        <v>0</v>
      </c>
      <c r="AA315" s="52">
        <v>0</v>
      </c>
      <c r="AB315" s="48">
        <v>0</v>
      </c>
      <c r="AC315" s="52">
        <v>0</v>
      </c>
      <c r="AD315" s="53" t="s">
        <v>68</v>
      </c>
    </row>
    <row r="316" spans="1:30" ht="30" customHeight="1" x14ac:dyDescent="0.25">
      <c r="A316" s="45" t="s">
        <v>60</v>
      </c>
      <c r="B316" s="45" t="s">
        <v>399</v>
      </c>
      <c r="C316" s="45" t="s">
        <v>400</v>
      </c>
      <c r="D316" s="46" t="s">
        <v>557</v>
      </c>
      <c r="E316" s="46" t="s">
        <v>558</v>
      </c>
      <c r="F316" s="46" t="s">
        <v>569</v>
      </c>
      <c r="G316" s="46" t="s">
        <v>570</v>
      </c>
      <c r="H316" s="106" t="s">
        <v>66</v>
      </c>
      <c r="I316" s="48">
        <v>0</v>
      </c>
      <c r="J316" s="49">
        <v>0</v>
      </c>
      <c r="K316" s="46">
        <v>0</v>
      </c>
      <c r="L316" s="46">
        <v>0</v>
      </c>
      <c r="M316" s="49" t="s">
        <v>67</v>
      </c>
      <c r="N316" s="51">
        <v>0</v>
      </c>
      <c r="O316" s="52" t="s">
        <v>68</v>
      </c>
      <c r="P316" s="48">
        <v>0</v>
      </c>
      <c r="Q316" s="46">
        <v>0</v>
      </c>
      <c r="R316" s="46" t="s">
        <v>67</v>
      </c>
      <c r="S316" s="52" t="s">
        <v>67</v>
      </c>
      <c r="T316" s="48">
        <v>0</v>
      </c>
      <c r="U316" s="48">
        <v>0</v>
      </c>
      <c r="V316" s="46">
        <v>0</v>
      </c>
      <c r="W316" s="46">
        <v>0</v>
      </c>
      <c r="X316" s="46">
        <v>0</v>
      </c>
      <c r="Y316" s="48">
        <v>0</v>
      </c>
      <c r="Z316" s="48">
        <v>0</v>
      </c>
      <c r="AA316" s="52">
        <v>0</v>
      </c>
      <c r="AB316" s="48">
        <v>0</v>
      </c>
      <c r="AC316" s="52">
        <v>0</v>
      </c>
      <c r="AD316" s="53" t="s">
        <v>68</v>
      </c>
    </row>
    <row r="317" spans="1:30" ht="30" customHeight="1" x14ac:dyDescent="0.25">
      <c r="A317" s="45" t="s">
        <v>60</v>
      </c>
      <c r="B317" s="45" t="s">
        <v>399</v>
      </c>
      <c r="C317" s="45" t="s">
        <v>400</v>
      </c>
      <c r="D317" s="46" t="s">
        <v>557</v>
      </c>
      <c r="E317" s="46" t="s">
        <v>558</v>
      </c>
      <c r="F317" s="46" t="s">
        <v>571</v>
      </c>
      <c r="G317" s="46" t="s">
        <v>572</v>
      </c>
      <c r="H317" s="106" t="s">
        <v>66</v>
      </c>
      <c r="I317" s="48">
        <v>0</v>
      </c>
      <c r="J317" s="49">
        <v>0</v>
      </c>
      <c r="K317" s="46">
        <v>0</v>
      </c>
      <c r="L317" s="46">
        <v>0</v>
      </c>
      <c r="M317" s="49" t="s">
        <v>67</v>
      </c>
      <c r="N317" s="54">
        <v>0</v>
      </c>
      <c r="O317" s="52" t="s">
        <v>68</v>
      </c>
      <c r="P317" s="48">
        <v>0</v>
      </c>
      <c r="Q317" s="46">
        <v>0</v>
      </c>
      <c r="R317" s="46" t="s">
        <v>67</v>
      </c>
      <c r="S317" s="52" t="s">
        <v>67</v>
      </c>
      <c r="T317" s="48">
        <v>0</v>
      </c>
      <c r="U317" s="48">
        <v>0</v>
      </c>
      <c r="V317" s="46">
        <v>0</v>
      </c>
      <c r="W317" s="46">
        <v>0</v>
      </c>
      <c r="X317" s="46">
        <v>0</v>
      </c>
      <c r="Y317" s="48">
        <v>0</v>
      </c>
      <c r="Z317" s="48">
        <v>0</v>
      </c>
      <c r="AA317" s="52">
        <v>0</v>
      </c>
      <c r="AB317" s="48">
        <v>0</v>
      </c>
      <c r="AC317" s="52">
        <v>0</v>
      </c>
      <c r="AD317" s="53" t="s">
        <v>68</v>
      </c>
    </row>
    <row r="318" spans="1:30" ht="30" customHeight="1" x14ac:dyDescent="0.25">
      <c r="A318" s="45" t="s">
        <v>60</v>
      </c>
      <c r="B318" s="45" t="s">
        <v>399</v>
      </c>
      <c r="C318" s="45" t="s">
        <v>400</v>
      </c>
      <c r="D318" s="46" t="s">
        <v>573</v>
      </c>
      <c r="E318" s="46" t="s">
        <v>574</v>
      </c>
      <c r="F318" s="46" t="s">
        <v>575</v>
      </c>
      <c r="G318" s="46" t="s">
        <v>576</v>
      </c>
      <c r="H318" s="106" t="s">
        <v>66</v>
      </c>
      <c r="I318" s="48">
        <v>0</v>
      </c>
      <c r="J318" s="49">
        <v>0</v>
      </c>
      <c r="K318" s="46">
        <v>0</v>
      </c>
      <c r="L318" s="46">
        <v>0</v>
      </c>
      <c r="M318" s="49" t="s">
        <v>67</v>
      </c>
      <c r="N318" s="51">
        <v>0</v>
      </c>
      <c r="O318" s="52" t="s">
        <v>68</v>
      </c>
      <c r="P318" s="48">
        <v>0</v>
      </c>
      <c r="Q318" s="46">
        <v>0</v>
      </c>
      <c r="R318" s="46" t="s">
        <v>67</v>
      </c>
      <c r="S318" s="52" t="s">
        <v>67</v>
      </c>
      <c r="T318" s="48">
        <v>0</v>
      </c>
      <c r="U318" s="48">
        <v>0</v>
      </c>
      <c r="V318" s="46">
        <v>0</v>
      </c>
      <c r="W318" s="46">
        <v>0</v>
      </c>
      <c r="X318" s="46">
        <v>0</v>
      </c>
      <c r="Y318" s="48">
        <v>0</v>
      </c>
      <c r="Z318" s="48">
        <v>0</v>
      </c>
      <c r="AA318" s="52">
        <v>0</v>
      </c>
      <c r="AB318" s="48">
        <v>0</v>
      </c>
      <c r="AC318" s="52">
        <v>0</v>
      </c>
      <c r="AD318" s="53" t="s">
        <v>68</v>
      </c>
    </row>
    <row r="319" spans="1:30" ht="30" customHeight="1" x14ac:dyDescent="0.25">
      <c r="A319" s="45" t="s">
        <v>60</v>
      </c>
      <c r="B319" s="45" t="s">
        <v>399</v>
      </c>
      <c r="C319" s="45" t="s">
        <v>400</v>
      </c>
      <c r="D319" s="46" t="s">
        <v>577</v>
      </c>
      <c r="E319" s="46" t="s">
        <v>462</v>
      </c>
      <c r="F319" s="46" t="s">
        <v>578</v>
      </c>
      <c r="G319" s="46" t="s">
        <v>579</v>
      </c>
      <c r="H319" s="106" t="s">
        <v>66</v>
      </c>
      <c r="I319" s="48">
        <v>0</v>
      </c>
      <c r="J319" s="49">
        <v>0</v>
      </c>
      <c r="K319" s="46">
        <v>0</v>
      </c>
      <c r="L319" s="46">
        <v>0</v>
      </c>
      <c r="M319" s="49" t="s">
        <v>67</v>
      </c>
      <c r="N319" s="54">
        <v>0</v>
      </c>
      <c r="O319" s="52" t="s">
        <v>68</v>
      </c>
      <c r="P319" s="48">
        <v>0</v>
      </c>
      <c r="Q319" s="46">
        <v>0</v>
      </c>
      <c r="R319" s="46" t="s">
        <v>67</v>
      </c>
      <c r="S319" s="52" t="s">
        <v>67</v>
      </c>
      <c r="T319" s="48">
        <v>0</v>
      </c>
      <c r="U319" s="48">
        <v>0</v>
      </c>
      <c r="V319" s="46">
        <v>0</v>
      </c>
      <c r="W319" s="46">
        <v>0</v>
      </c>
      <c r="X319" s="46">
        <v>0</v>
      </c>
      <c r="Y319" s="48">
        <v>0</v>
      </c>
      <c r="Z319" s="48">
        <v>0</v>
      </c>
      <c r="AA319" s="52">
        <v>0</v>
      </c>
      <c r="AB319" s="48">
        <v>0</v>
      </c>
      <c r="AC319" s="52">
        <v>0</v>
      </c>
      <c r="AD319" s="53" t="s">
        <v>68</v>
      </c>
    </row>
    <row r="320" spans="1:30" ht="30" customHeight="1" x14ac:dyDescent="0.25">
      <c r="A320" s="45" t="s">
        <v>60</v>
      </c>
      <c r="B320" s="45" t="s">
        <v>399</v>
      </c>
      <c r="C320" s="45" t="s">
        <v>400</v>
      </c>
      <c r="D320" s="46" t="s">
        <v>580</v>
      </c>
      <c r="E320" s="46" t="s">
        <v>581</v>
      </c>
      <c r="F320" s="46" t="s">
        <v>582</v>
      </c>
      <c r="G320" s="46" t="s">
        <v>583</v>
      </c>
      <c r="H320" s="106" t="s">
        <v>66</v>
      </c>
      <c r="I320" s="48">
        <v>0</v>
      </c>
      <c r="J320" s="49">
        <v>0</v>
      </c>
      <c r="K320" s="46">
        <v>0</v>
      </c>
      <c r="L320" s="46">
        <v>0</v>
      </c>
      <c r="M320" s="49" t="s">
        <v>67</v>
      </c>
      <c r="N320" s="51">
        <v>0</v>
      </c>
      <c r="O320" s="52" t="s">
        <v>68</v>
      </c>
      <c r="P320" s="48">
        <v>0</v>
      </c>
      <c r="Q320" s="46">
        <v>0</v>
      </c>
      <c r="R320" s="46" t="s">
        <v>67</v>
      </c>
      <c r="S320" s="52" t="s">
        <v>67</v>
      </c>
      <c r="T320" s="48">
        <v>0</v>
      </c>
      <c r="U320" s="48">
        <v>0</v>
      </c>
      <c r="V320" s="46">
        <v>0</v>
      </c>
      <c r="W320" s="46">
        <v>0</v>
      </c>
      <c r="X320" s="46">
        <v>0</v>
      </c>
      <c r="Y320" s="48">
        <v>0</v>
      </c>
      <c r="Z320" s="48">
        <v>0</v>
      </c>
      <c r="AA320" s="52">
        <v>0</v>
      </c>
      <c r="AB320" s="48">
        <v>0</v>
      </c>
      <c r="AC320" s="52">
        <v>0</v>
      </c>
      <c r="AD320" s="53" t="s">
        <v>68</v>
      </c>
    </row>
    <row r="321" spans="1:30" ht="30" customHeight="1" x14ac:dyDescent="0.25">
      <c r="A321" s="45" t="s">
        <v>60</v>
      </c>
      <c r="B321" s="45" t="s">
        <v>399</v>
      </c>
      <c r="C321" s="45" t="s">
        <v>400</v>
      </c>
      <c r="D321" s="46" t="s">
        <v>580</v>
      </c>
      <c r="E321" s="46" t="s">
        <v>581</v>
      </c>
      <c r="F321" s="46" t="s">
        <v>584</v>
      </c>
      <c r="G321" s="46" t="s">
        <v>581</v>
      </c>
      <c r="H321" s="106" t="s">
        <v>66</v>
      </c>
      <c r="I321" s="48">
        <v>0</v>
      </c>
      <c r="J321" s="49">
        <v>0</v>
      </c>
      <c r="K321" s="46">
        <v>0</v>
      </c>
      <c r="L321" s="46">
        <v>0</v>
      </c>
      <c r="M321" s="49" t="s">
        <v>67</v>
      </c>
      <c r="N321" s="54">
        <v>0</v>
      </c>
      <c r="O321" s="52" t="s">
        <v>68</v>
      </c>
      <c r="P321" s="48">
        <v>0</v>
      </c>
      <c r="Q321" s="46">
        <v>0</v>
      </c>
      <c r="R321" s="46" t="s">
        <v>67</v>
      </c>
      <c r="S321" s="52" t="s">
        <v>67</v>
      </c>
      <c r="T321" s="48">
        <v>0</v>
      </c>
      <c r="U321" s="48">
        <v>0</v>
      </c>
      <c r="V321" s="46">
        <v>0</v>
      </c>
      <c r="W321" s="46">
        <v>0</v>
      </c>
      <c r="X321" s="46">
        <v>0</v>
      </c>
      <c r="Y321" s="48">
        <v>0</v>
      </c>
      <c r="Z321" s="48">
        <v>0</v>
      </c>
      <c r="AA321" s="52">
        <v>0</v>
      </c>
      <c r="AB321" s="48">
        <v>0</v>
      </c>
      <c r="AC321" s="52">
        <v>0</v>
      </c>
      <c r="AD321" s="53" t="s">
        <v>68</v>
      </c>
    </row>
    <row r="322" spans="1:30" ht="30" customHeight="1" x14ac:dyDescent="0.25">
      <c r="A322" s="45" t="s">
        <v>60</v>
      </c>
      <c r="B322" s="45" t="s">
        <v>399</v>
      </c>
      <c r="C322" s="45" t="s">
        <v>400</v>
      </c>
      <c r="D322" s="46" t="s">
        <v>580</v>
      </c>
      <c r="E322" s="46" t="s">
        <v>581</v>
      </c>
      <c r="F322" s="46" t="s">
        <v>585</v>
      </c>
      <c r="G322" s="46" t="s">
        <v>586</v>
      </c>
      <c r="H322" s="106" t="s">
        <v>66</v>
      </c>
      <c r="I322" s="48">
        <v>0</v>
      </c>
      <c r="J322" s="49">
        <v>0</v>
      </c>
      <c r="K322" s="46">
        <v>0</v>
      </c>
      <c r="L322" s="46">
        <v>0</v>
      </c>
      <c r="M322" s="49" t="s">
        <v>67</v>
      </c>
      <c r="N322" s="51">
        <v>0</v>
      </c>
      <c r="O322" s="52" t="s">
        <v>68</v>
      </c>
      <c r="P322" s="48">
        <v>0</v>
      </c>
      <c r="Q322" s="46">
        <v>0</v>
      </c>
      <c r="R322" s="46" t="s">
        <v>67</v>
      </c>
      <c r="S322" s="52" t="s">
        <v>67</v>
      </c>
      <c r="T322" s="48">
        <v>0</v>
      </c>
      <c r="U322" s="48">
        <v>0</v>
      </c>
      <c r="V322" s="46">
        <v>0</v>
      </c>
      <c r="W322" s="46">
        <v>0</v>
      </c>
      <c r="X322" s="46">
        <v>0</v>
      </c>
      <c r="Y322" s="48">
        <v>0</v>
      </c>
      <c r="Z322" s="48">
        <v>0</v>
      </c>
      <c r="AA322" s="52">
        <v>0</v>
      </c>
      <c r="AB322" s="48">
        <v>0</v>
      </c>
      <c r="AC322" s="52">
        <v>0</v>
      </c>
      <c r="AD322" s="53" t="s">
        <v>68</v>
      </c>
    </row>
    <row r="323" spans="1:30" ht="30" customHeight="1" x14ac:dyDescent="0.25">
      <c r="A323" s="45" t="s">
        <v>60</v>
      </c>
      <c r="B323" s="45" t="s">
        <v>399</v>
      </c>
      <c r="C323" s="45" t="s">
        <v>400</v>
      </c>
      <c r="D323" s="46" t="s">
        <v>580</v>
      </c>
      <c r="E323" s="46" t="s">
        <v>581</v>
      </c>
      <c r="F323" s="46" t="s">
        <v>587</v>
      </c>
      <c r="G323" s="46" t="s">
        <v>588</v>
      </c>
      <c r="H323" s="106" t="s">
        <v>66</v>
      </c>
      <c r="I323" s="48">
        <v>0</v>
      </c>
      <c r="J323" s="49">
        <v>0</v>
      </c>
      <c r="K323" s="46">
        <v>0</v>
      </c>
      <c r="L323" s="46">
        <v>0</v>
      </c>
      <c r="M323" s="49" t="s">
        <v>67</v>
      </c>
      <c r="N323" s="54">
        <v>0</v>
      </c>
      <c r="O323" s="52" t="s">
        <v>68</v>
      </c>
      <c r="P323" s="48">
        <v>0</v>
      </c>
      <c r="Q323" s="46">
        <v>0</v>
      </c>
      <c r="R323" s="46" t="s">
        <v>67</v>
      </c>
      <c r="S323" s="52" t="s">
        <v>67</v>
      </c>
      <c r="T323" s="48">
        <v>0</v>
      </c>
      <c r="U323" s="48">
        <v>0</v>
      </c>
      <c r="V323" s="46">
        <v>0</v>
      </c>
      <c r="W323" s="46">
        <v>0</v>
      </c>
      <c r="X323" s="46">
        <v>0</v>
      </c>
      <c r="Y323" s="48">
        <v>0</v>
      </c>
      <c r="Z323" s="48">
        <v>0</v>
      </c>
      <c r="AA323" s="52">
        <v>0</v>
      </c>
      <c r="AB323" s="48">
        <v>0</v>
      </c>
      <c r="AC323" s="52">
        <v>0</v>
      </c>
      <c r="AD323" s="53" t="s">
        <v>68</v>
      </c>
    </row>
    <row r="324" spans="1:30" ht="30" customHeight="1" x14ac:dyDescent="0.25">
      <c r="A324" s="45" t="s">
        <v>60</v>
      </c>
      <c r="B324" s="45" t="s">
        <v>399</v>
      </c>
      <c r="C324" s="45" t="s">
        <v>400</v>
      </c>
      <c r="D324" s="46" t="s">
        <v>580</v>
      </c>
      <c r="E324" s="46" t="s">
        <v>581</v>
      </c>
      <c r="F324" s="46" t="s">
        <v>589</v>
      </c>
      <c r="G324" s="46" t="s">
        <v>581</v>
      </c>
      <c r="H324" s="106" t="s">
        <v>66</v>
      </c>
      <c r="I324" s="48">
        <v>0</v>
      </c>
      <c r="J324" s="49">
        <v>0</v>
      </c>
      <c r="K324" s="46">
        <v>0</v>
      </c>
      <c r="L324" s="46">
        <v>0</v>
      </c>
      <c r="M324" s="49" t="s">
        <v>67</v>
      </c>
      <c r="N324" s="51">
        <v>0</v>
      </c>
      <c r="O324" s="52" t="s">
        <v>68</v>
      </c>
      <c r="P324" s="48">
        <v>0</v>
      </c>
      <c r="Q324" s="46">
        <v>0</v>
      </c>
      <c r="R324" s="46" t="s">
        <v>67</v>
      </c>
      <c r="S324" s="52" t="s">
        <v>67</v>
      </c>
      <c r="T324" s="48">
        <v>0</v>
      </c>
      <c r="U324" s="48">
        <v>0</v>
      </c>
      <c r="V324" s="46">
        <v>0</v>
      </c>
      <c r="W324" s="46">
        <v>0</v>
      </c>
      <c r="X324" s="46">
        <v>0</v>
      </c>
      <c r="Y324" s="48">
        <v>0</v>
      </c>
      <c r="Z324" s="48">
        <v>0</v>
      </c>
      <c r="AA324" s="52">
        <v>0</v>
      </c>
      <c r="AB324" s="48">
        <v>0</v>
      </c>
      <c r="AC324" s="52">
        <v>0</v>
      </c>
      <c r="AD324" s="53" t="s">
        <v>68</v>
      </c>
    </row>
    <row r="325" spans="1:30" ht="30" customHeight="1" x14ac:dyDescent="0.25">
      <c r="A325" s="45" t="s">
        <v>60</v>
      </c>
      <c r="B325" s="45" t="s">
        <v>399</v>
      </c>
      <c r="C325" s="45" t="s">
        <v>400</v>
      </c>
      <c r="D325" s="46" t="s">
        <v>580</v>
      </c>
      <c r="E325" s="46" t="s">
        <v>581</v>
      </c>
      <c r="F325" s="46" t="s">
        <v>590</v>
      </c>
      <c r="G325" s="46" t="s">
        <v>588</v>
      </c>
      <c r="H325" s="106" t="s">
        <v>66</v>
      </c>
      <c r="I325" s="48">
        <v>0</v>
      </c>
      <c r="J325" s="49">
        <v>0</v>
      </c>
      <c r="K325" s="46">
        <v>0</v>
      </c>
      <c r="L325" s="46">
        <v>0</v>
      </c>
      <c r="M325" s="49" t="s">
        <v>67</v>
      </c>
      <c r="N325" s="54">
        <v>0</v>
      </c>
      <c r="O325" s="52" t="s">
        <v>68</v>
      </c>
      <c r="P325" s="48">
        <v>0</v>
      </c>
      <c r="Q325" s="46">
        <v>0</v>
      </c>
      <c r="R325" s="46" t="s">
        <v>67</v>
      </c>
      <c r="S325" s="52" t="s">
        <v>67</v>
      </c>
      <c r="T325" s="48">
        <v>0</v>
      </c>
      <c r="U325" s="48">
        <v>0</v>
      </c>
      <c r="V325" s="46">
        <v>0</v>
      </c>
      <c r="W325" s="46">
        <v>0</v>
      </c>
      <c r="X325" s="46">
        <v>0</v>
      </c>
      <c r="Y325" s="48">
        <v>0</v>
      </c>
      <c r="Z325" s="48">
        <v>0</v>
      </c>
      <c r="AA325" s="52">
        <v>0</v>
      </c>
      <c r="AB325" s="48">
        <v>0</v>
      </c>
      <c r="AC325" s="52">
        <v>0</v>
      </c>
      <c r="AD325" s="53" t="s">
        <v>68</v>
      </c>
    </row>
    <row r="326" spans="1:30" ht="30" customHeight="1" x14ac:dyDescent="0.25">
      <c r="A326" s="45" t="s">
        <v>60</v>
      </c>
      <c r="B326" s="45" t="s">
        <v>399</v>
      </c>
      <c r="C326" s="45" t="s">
        <v>400</v>
      </c>
      <c r="D326" s="46" t="s">
        <v>591</v>
      </c>
      <c r="E326" s="46" t="s">
        <v>581</v>
      </c>
      <c r="F326" s="46" t="s">
        <v>592</v>
      </c>
      <c r="G326" s="46" t="s">
        <v>581</v>
      </c>
      <c r="H326" s="106" t="s">
        <v>66</v>
      </c>
      <c r="I326" s="48">
        <v>0</v>
      </c>
      <c r="J326" s="49">
        <v>0</v>
      </c>
      <c r="K326" s="46">
        <v>0</v>
      </c>
      <c r="L326" s="46">
        <v>0</v>
      </c>
      <c r="M326" s="49" t="s">
        <v>67</v>
      </c>
      <c r="N326" s="51">
        <v>0</v>
      </c>
      <c r="O326" s="52" t="s">
        <v>68</v>
      </c>
      <c r="P326" s="48">
        <v>0</v>
      </c>
      <c r="Q326" s="46">
        <v>0</v>
      </c>
      <c r="R326" s="46" t="s">
        <v>67</v>
      </c>
      <c r="S326" s="52" t="s">
        <v>67</v>
      </c>
      <c r="T326" s="48">
        <v>0</v>
      </c>
      <c r="U326" s="48">
        <v>0</v>
      </c>
      <c r="V326" s="46">
        <v>0</v>
      </c>
      <c r="W326" s="46">
        <v>0</v>
      </c>
      <c r="X326" s="46">
        <v>0</v>
      </c>
      <c r="Y326" s="48">
        <v>0</v>
      </c>
      <c r="Z326" s="48">
        <v>0</v>
      </c>
      <c r="AA326" s="52">
        <v>0</v>
      </c>
      <c r="AB326" s="48">
        <v>0</v>
      </c>
      <c r="AC326" s="52">
        <v>0</v>
      </c>
      <c r="AD326" s="53" t="s">
        <v>68</v>
      </c>
    </row>
    <row r="327" spans="1:30" ht="30" customHeight="1" x14ac:dyDescent="0.25">
      <c r="A327" s="45" t="s">
        <v>60</v>
      </c>
      <c r="B327" s="45" t="s">
        <v>399</v>
      </c>
      <c r="C327" s="45" t="s">
        <v>400</v>
      </c>
      <c r="D327" s="46" t="s">
        <v>591</v>
      </c>
      <c r="E327" s="46" t="s">
        <v>581</v>
      </c>
      <c r="F327" s="46" t="s">
        <v>593</v>
      </c>
      <c r="G327" s="46" t="s">
        <v>581</v>
      </c>
      <c r="H327" s="106" t="s">
        <v>66</v>
      </c>
      <c r="I327" s="48">
        <v>0</v>
      </c>
      <c r="J327" s="49">
        <v>0</v>
      </c>
      <c r="K327" s="46">
        <v>0</v>
      </c>
      <c r="L327" s="46">
        <v>0</v>
      </c>
      <c r="M327" s="49" t="s">
        <v>67</v>
      </c>
      <c r="N327" s="54">
        <v>0</v>
      </c>
      <c r="O327" s="52" t="s">
        <v>68</v>
      </c>
      <c r="P327" s="48">
        <v>0</v>
      </c>
      <c r="Q327" s="46">
        <v>0</v>
      </c>
      <c r="R327" s="46" t="s">
        <v>67</v>
      </c>
      <c r="S327" s="52" t="s">
        <v>67</v>
      </c>
      <c r="T327" s="48">
        <v>0</v>
      </c>
      <c r="U327" s="48">
        <v>0</v>
      </c>
      <c r="V327" s="46">
        <v>0</v>
      </c>
      <c r="W327" s="46">
        <v>0</v>
      </c>
      <c r="X327" s="46">
        <v>0</v>
      </c>
      <c r="Y327" s="48">
        <v>0</v>
      </c>
      <c r="Z327" s="48">
        <v>0</v>
      </c>
      <c r="AA327" s="52">
        <v>0</v>
      </c>
      <c r="AB327" s="48">
        <v>0</v>
      </c>
      <c r="AC327" s="52">
        <v>0</v>
      </c>
      <c r="AD327" s="53" t="s">
        <v>68</v>
      </c>
    </row>
    <row r="328" spans="1:30" ht="30" customHeight="1" x14ac:dyDescent="0.25">
      <c r="A328" s="45" t="s">
        <v>60</v>
      </c>
      <c r="B328" s="45" t="s">
        <v>399</v>
      </c>
      <c r="C328" s="45" t="s">
        <v>400</v>
      </c>
      <c r="D328" s="46" t="s">
        <v>591</v>
      </c>
      <c r="E328" s="46" t="s">
        <v>581</v>
      </c>
      <c r="F328" s="46" t="s">
        <v>594</v>
      </c>
      <c r="G328" s="46" t="s">
        <v>595</v>
      </c>
      <c r="H328" s="106" t="s">
        <v>66</v>
      </c>
      <c r="I328" s="48">
        <v>0</v>
      </c>
      <c r="J328" s="49">
        <v>0</v>
      </c>
      <c r="K328" s="46">
        <v>0</v>
      </c>
      <c r="L328" s="46">
        <v>0</v>
      </c>
      <c r="M328" s="49" t="s">
        <v>67</v>
      </c>
      <c r="N328" s="51">
        <v>0</v>
      </c>
      <c r="O328" s="52" t="s">
        <v>68</v>
      </c>
      <c r="P328" s="48">
        <v>0</v>
      </c>
      <c r="Q328" s="46">
        <v>0</v>
      </c>
      <c r="R328" s="46" t="s">
        <v>67</v>
      </c>
      <c r="S328" s="52" t="s">
        <v>67</v>
      </c>
      <c r="T328" s="48">
        <v>0</v>
      </c>
      <c r="U328" s="48">
        <v>0</v>
      </c>
      <c r="V328" s="46">
        <v>0</v>
      </c>
      <c r="W328" s="46">
        <v>0</v>
      </c>
      <c r="X328" s="46">
        <v>0</v>
      </c>
      <c r="Y328" s="48">
        <v>0</v>
      </c>
      <c r="Z328" s="48">
        <v>0</v>
      </c>
      <c r="AA328" s="52">
        <v>0</v>
      </c>
      <c r="AB328" s="48">
        <v>0</v>
      </c>
      <c r="AC328" s="52">
        <v>0</v>
      </c>
      <c r="AD328" s="53" t="s">
        <v>68</v>
      </c>
    </row>
    <row r="329" spans="1:30" ht="30" customHeight="1" x14ac:dyDescent="0.25">
      <c r="A329" s="45" t="s">
        <v>60</v>
      </c>
      <c r="B329" s="45" t="s">
        <v>399</v>
      </c>
      <c r="C329" s="45" t="s">
        <v>400</v>
      </c>
      <c r="D329" s="46" t="s">
        <v>591</v>
      </c>
      <c r="E329" s="46" t="s">
        <v>581</v>
      </c>
      <c r="F329" s="46" t="s">
        <v>596</v>
      </c>
      <c r="G329" s="46" t="s">
        <v>581</v>
      </c>
      <c r="H329" s="106" t="s">
        <v>66</v>
      </c>
      <c r="I329" s="48">
        <v>0</v>
      </c>
      <c r="J329" s="49">
        <v>0</v>
      </c>
      <c r="K329" s="46">
        <v>0</v>
      </c>
      <c r="L329" s="46">
        <v>0</v>
      </c>
      <c r="M329" s="49" t="s">
        <v>67</v>
      </c>
      <c r="N329" s="54">
        <v>0</v>
      </c>
      <c r="O329" s="52" t="s">
        <v>68</v>
      </c>
      <c r="P329" s="48">
        <v>0</v>
      </c>
      <c r="Q329" s="46">
        <v>0</v>
      </c>
      <c r="R329" s="46" t="s">
        <v>67</v>
      </c>
      <c r="S329" s="52" t="s">
        <v>67</v>
      </c>
      <c r="T329" s="48">
        <v>0</v>
      </c>
      <c r="U329" s="48">
        <v>0</v>
      </c>
      <c r="V329" s="46">
        <v>0</v>
      </c>
      <c r="W329" s="46">
        <v>0</v>
      </c>
      <c r="X329" s="46">
        <v>0</v>
      </c>
      <c r="Y329" s="48">
        <v>0</v>
      </c>
      <c r="Z329" s="48">
        <v>0</v>
      </c>
      <c r="AA329" s="52">
        <v>0</v>
      </c>
      <c r="AB329" s="48">
        <v>0</v>
      </c>
      <c r="AC329" s="52">
        <v>0</v>
      </c>
      <c r="AD329" s="53" t="s">
        <v>68</v>
      </c>
    </row>
    <row r="330" spans="1:30" ht="30" customHeight="1" x14ac:dyDescent="0.25">
      <c r="A330" s="45" t="s">
        <v>60</v>
      </c>
      <c r="B330" s="45" t="s">
        <v>399</v>
      </c>
      <c r="C330" s="45" t="s">
        <v>400</v>
      </c>
      <c r="D330" s="46" t="s">
        <v>468</v>
      </c>
      <c r="E330" s="46" t="s">
        <v>469</v>
      </c>
      <c r="F330" s="46" t="s">
        <v>597</v>
      </c>
      <c r="G330" s="46" t="s">
        <v>469</v>
      </c>
      <c r="H330" s="106" t="s">
        <v>66</v>
      </c>
      <c r="I330" s="48">
        <v>0</v>
      </c>
      <c r="J330" s="49">
        <v>0</v>
      </c>
      <c r="K330" s="46">
        <v>0</v>
      </c>
      <c r="L330" s="46">
        <v>0</v>
      </c>
      <c r="M330" s="49" t="s">
        <v>67</v>
      </c>
      <c r="N330" s="51">
        <v>0</v>
      </c>
      <c r="O330" s="52" t="s">
        <v>68</v>
      </c>
      <c r="P330" s="48">
        <v>0</v>
      </c>
      <c r="Q330" s="46">
        <v>0</v>
      </c>
      <c r="R330" s="46" t="s">
        <v>67</v>
      </c>
      <c r="S330" s="52" t="s">
        <v>67</v>
      </c>
      <c r="T330" s="48">
        <v>0</v>
      </c>
      <c r="U330" s="48">
        <v>0</v>
      </c>
      <c r="V330" s="46">
        <v>0</v>
      </c>
      <c r="W330" s="46">
        <v>0</v>
      </c>
      <c r="X330" s="46">
        <v>0</v>
      </c>
      <c r="Y330" s="48">
        <v>0</v>
      </c>
      <c r="Z330" s="48">
        <v>0</v>
      </c>
      <c r="AA330" s="52">
        <v>0</v>
      </c>
      <c r="AB330" s="48">
        <v>0</v>
      </c>
      <c r="AC330" s="52">
        <v>0</v>
      </c>
      <c r="AD330" s="53" t="s">
        <v>68</v>
      </c>
    </row>
    <row r="331" spans="1:30" ht="30" customHeight="1" x14ac:dyDescent="0.25">
      <c r="A331" s="45" t="s">
        <v>60</v>
      </c>
      <c r="B331" s="45" t="s">
        <v>399</v>
      </c>
      <c r="C331" s="45" t="s">
        <v>400</v>
      </c>
      <c r="D331" s="46" t="s">
        <v>468</v>
      </c>
      <c r="E331" s="46" t="s">
        <v>469</v>
      </c>
      <c r="F331" s="46" t="s">
        <v>598</v>
      </c>
      <c r="G331" s="46" t="s">
        <v>599</v>
      </c>
      <c r="H331" s="106" t="s">
        <v>66</v>
      </c>
      <c r="I331" s="48">
        <v>0</v>
      </c>
      <c r="J331" s="49">
        <v>0</v>
      </c>
      <c r="K331" s="46">
        <v>0</v>
      </c>
      <c r="L331" s="46">
        <v>0</v>
      </c>
      <c r="M331" s="49" t="s">
        <v>67</v>
      </c>
      <c r="N331" s="54">
        <v>0</v>
      </c>
      <c r="O331" s="52" t="s">
        <v>68</v>
      </c>
      <c r="P331" s="48">
        <v>0</v>
      </c>
      <c r="Q331" s="46">
        <v>0</v>
      </c>
      <c r="R331" s="46" t="s">
        <v>67</v>
      </c>
      <c r="S331" s="52" t="s">
        <v>67</v>
      </c>
      <c r="T331" s="48">
        <v>0</v>
      </c>
      <c r="U331" s="48">
        <v>0</v>
      </c>
      <c r="V331" s="46">
        <v>0</v>
      </c>
      <c r="W331" s="46">
        <v>0</v>
      </c>
      <c r="X331" s="46">
        <v>0</v>
      </c>
      <c r="Y331" s="48">
        <v>0</v>
      </c>
      <c r="Z331" s="48">
        <v>0</v>
      </c>
      <c r="AA331" s="52">
        <v>0</v>
      </c>
      <c r="AB331" s="48">
        <v>0</v>
      </c>
      <c r="AC331" s="52">
        <v>0</v>
      </c>
      <c r="AD331" s="53" t="s">
        <v>68</v>
      </c>
    </row>
    <row r="332" spans="1:30" ht="30" customHeight="1" x14ac:dyDescent="0.25">
      <c r="A332" s="45" t="s">
        <v>60</v>
      </c>
      <c r="B332" s="45" t="s">
        <v>399</v>
      </c>
      <c r="C332" s="45" t="s">
        <v>400</v>
      </c>
      <c r="D332" s="46" t="s">
        <v>600</v>
      </c>
      <c r="E332" s="46" t="s">
        <v>473</v>
      </c>
      <c r="F332" s="46" t="s">
        <v>601</v>
      </c>
      <c r="G332" s="46" t="s">
        <v>471</v>
      </c>
      <c r="H332" s="106" t="s">
        <v>66</v>
      </c>
      <c r="I332" s="48">
        <v>0</v>
      </c>
      <c r="J332" s="49">
        <v>0</v>
      </c>
      <c r="K332" s="46">
        <v>0</v>
      </c>
      <c r="L332" s="46">
        <v>0</v>
      </c>
      <c r="M332" s="49" t="s">
        <v>67</v>
      </c>
      <c r="N332" s="51">
        <v>0</v>
      </c>
      <c r="O332" s="52" t="s">
        <v>68</v>
      </c>
      <c r="P332" s="48">
        <v>0</v>
      </c>
      <c r="Q332" s="46">
        <v>0</v>
      </c>
      <c r="R332" s="46" t="s">
        <v>67</v>
      </c>
      <c r="S332" s="52" t="s">
        <v>67</v>
      </c>
      <c r="T332" s="48">
        <v>0</v>
      </c>
      <c r="U332" s="48">
        <v>0</v>
      </c>
      <c r="V332" s="46">
        <v>0</v>
      </c>
      <c r="W332" s="46">
        <v>0</v>
      </c>
      <c r="X332" s="46">
        <v>0</v>
      </c>
      <c r="Y332" s="48">
        <v>0</v>
      </c>
      <c r="Z332" s="48">
        <v>0</v>
      </c>
      <c r="AA332" s="52">
        <v>0</v>
      </c>
      <c r="AB332" s="48">
        <v>0</v>
      </c>
      <c r="AC332" s="52">
        <v>0</v>
      </c>
      <c r="AD332" s="53" t="s">
        <v>68</v>
      </c>
    </row>
    <row r="333" spans="1:30" ht="30" customHeight="1" x14ac:dyDescent="0.25">
      <c r="A333" s="45" t="s">
        <v>60</v>
      </c>
      <c r="B333" s="45" t="s">
        <v>399</v>
      </c>
      <c r="C333" s="45" t="s">
        <v>400</v>
      </c>
      <c r="D333" s="46" t="s">
        <v>600</v>
      </c>
      <c r="E333" s="46" t="s">
        <v>473</v>
      </c>
      <c r="F333" s="46" t="s">
        <v>602</v>
      </c>
      <c r="G333" s="46" t="s">
        <v>473</v>
      </c>
      <c r="H333" s="106" t="s">
        <v>66</v>
      </c>
      <c r="I333" s="48">
        <v>0</v>
      </c>
      <c r="J333" s="49">
        <v>0</v>
      </c>
      <c r="K333" s="46">
        <v>0</v>
      </c>
      <c r="L333" s="46">
        <v>0</v>
      </c>
      <c r="M333" s="49" t="s">
        <v>67</v>
      </c>
      <c r="N333" s="54">
        <v>0</v>
      </c>
      <c r="O333" s="52" t="s">
        <v>68</v>
      </c>
      <c r="P333" s="48">
        <v>0</v>
      </c>
      <c r="Q333" s="46">
        <v>0</v>
      </c>
      <c r="R333" s="46" t="s">
        <v>67</v>
      </c>
      <c r="S333" s="52" t="s">
        <v>67</v>
      </c>
      <c r="T333" s="48">
        <v>0</v>
      </c>
      <c r="U333" s="48">
        <v>0</v>
      </c>
      <c r="V333" s="46">
        <v>0</v>
      </c>
      <c r="W333" s="46">
        <v>0</v>
      </c>
      <c r="X333" s="46">
        <v>0</v>
      </c>
      <c r="Y333" s="48">
        <v>0</v>
      </c>
      <c r="Z333" s="48">
        <v>0</v>
      </c>
      <c r="AA333" s="52">
        <v>0</v>
      </c>
      <c r="AB333" s="48">
        <v>0</v>
      </c>
      <c r="AC333" s="52">
        <v>0</v>
      </c>
      <c r="AD333" s="53" t="s">
        <v>68</v>
      </c>
    </row>
    <row r="334" spans="1:30" ht="30" customHeight="1" x14ac:dyDescent="0.25">
      <c r="A334" s="45" t="s">
        <v>60</v>
      </c>
      <c r="B334" s="45" t="s">
        <v>399</v>
      </c>
      <c r="C334" s="45" t="s">
        <v>400</v>
      </c>
      <c r="D334" s="46" t="s">
        <v>600</v>
      </c>
      <c r="E334" s="46" t="s">
        <v>473</v>
      </c>
      <c r="F334" s="46" t="s">
        <v>603</v>
      </c>
      <c r="G334" s="46" t="s">
        <v>604</v>
      </c>
      <c r="H334" s="106" t="s">
        <v>66</v>
      </c>
      <c r="I334" s="48">
        <v>0</v>
      </c>
      <c r="J334" s="49">
        <v>0</v>
      </c>
      <c r="K334" s="46">
        <v>0</v>
      </c>
      <c r="L334" s="46">
        <v>0</v>
      </c>
      <c r="M334" s="49" t="s">
        <v>67</v>
      </c>
      <c r="N334" s="51">
        <v>0</v>
      </c>
      <c r="O334" s="52" t="s">
        <v>68</v>
      </c>
      <c r="P334" s="48">
        <v>0</v>
      </c>
      <c r="Q334" s="46">
        <v>0</v>
      </c>
      <c r="R334" s="46" t="s">
        <v>67</v>
      </c>
      <c r="S334" s="52" t="s">
        <v>67</v>
      </c>
      <c r="T334" s="48">
        <v>0</v>
      </c>
      <c r="U334" s="48">
        <v>0</v>
      </c>
      <c r="V334" s="46">
        <v>0</v>
      </c>
      <c r="W334" s="46">
        <v>0</v>
      </c>
      <c r="X334" s="46">
        <v>0</v>
      </c>
      <c r="Y334" s="48">
        <v>0</v>
      </c>
      <c r="Z334" s="48">
        <v>0</v>
      </c>
      <c r="AA334" s="52">
        <v>0</v>
      </c>
      <c r="AB334" s="48">
        <v>0</v>
      </c>
      <c r="AC334" s="52">
        <v>0</v>
      </c>
      <c r="AD334" s="53" t="s">
        <v>68</v>
      </c>
    </row>
    <row r="335" spans="1:30" ht="30" customHeight="1" x14ac:dyDescent="0.25">
      <c r="A335" s="45" t="s">
        <v>60</v>
      </c>
      <c r="B335" s="45" t="s">
        <v>399</v>
      </c>
      <c r="C335" s="45" t="s">
        <v>400</v>
      </c>
      <c r="D335" s="46" t="s">
        <v>600</v>
      </c>
      <c r="E335" s="46" t="s">
        <v>473</v>
      </c>
      <c r="F335" s="46" t="s">
        <v>605</v>
      </c>
      <c r="G335" s="46" t="s">
        <v>606</v>
      </c>
      <c r="H335" s="106" t="s">
        <v>66</v>
      </c>
      <c r="I335" s="48">
        <v>0</v>
      </c>
      <c r="J335" s="49">
        <v>0</v>
      </c>
      <c r="K335" s="46">
        <v>0</v>
      </c>
      <c r="L335" s="46">
        <v>0</v>
      </c>
      <c r="M335" s="49" t="s">
        <v>67</v>
      </c>
      <c r="N335" s="54">
        <v>0</v>
      </c>
      <c r="O335" s="52" t="s">
        <v>68</v>
      </c>
      <c r="P335" s="48">
        <v>0</v>
      </c>
      <c r="Q335" s="46">
        <v>0</v>
      </c>
      <c r="R335" s="46" t="s">
        <v>67</v>
      </c>
      <c r="S335" s="52" t="s">
        <v>67</v>
      </c>
      <c r="T335" s="48">
        <v>0</v>
      </c>
      <c r="U335" s="48">
        <v>0</v>
      </c>
      <c r="V335" s="46">
        <v>0</v>
      </c>
      <c r="W335" s="46">
        <v>0</v>
      </c>
      <c r="X335" s="46">
        <v>0</v>
      </c>
      <c r="Y335" s="48">
        <v>0</v>
      </c>
      <c r="Z335" s="48">
        <v>0</v>
      </c>
      <c r="AA335" s="52">
        <v>0</v>
      </c>
      <c r="AB335" s="48">
        <v>0</v>
      </c>
      <c r="AC335" s="52">
        <v>0</v>
      </c>
      <c r="AD335" s="53" t="s">
        <v>68</v>
      </c>
    </row>
    <row r="336" spans="1:30" ht="30" customHeight="1" x14ac:dyDescent="0.25">
      <c r="A336" s="45" t="s">
        <v>60</v>
      </c>
      <c r="B336" s="45" t="s">
        <v>399</v>
      </c>
      <c r="C336" s="45" t="s">
        <v>400</v>
      </c>
      <c r="D336" s="46" t="s">
        <v>472</v>
      </c>
      <c r="E336" s="46" t="s">
        <v>473</v>
      </c>
      <c r="F336" s="46" t="s">
        <v>607</v>
      </c>
      <c r="G336" s="46" t="s">
        <v>475</v>
      </c>
      <c r="H336" s="106" t="s">
        <v>66</v>
      </c>
      <c r="I336" s="48">
        <v>0</v>
      </c>
      <c r="J336" s="49">
        <v>0</v>
      </c>
      <c r="K336" s="46">
        <v>0</v>
      </c>
      <c r="L336" s="46">
        <v>0</v>
      </c>
      <c r="M336" s="49" t="s">
        <v>67</v>
      </c>
      <c r="N336" s="51">
        <v>0</v>
      </c>
      <c r="O336" s="52" t="s">
        <v>68</v>
      </c>
      <c r="P336" s="48">
        <v>0</v>
      </c>
      <c r="Q336" s="46">
        <v>0</v>
      </c>
      <c r="R336" s="46" t="s">
        <v>67</v>
      </c>
      <c r="S336" s="52" t="s">
        <v>67</v>
      </c>
      <c r="T336" s="48">
        <v>0</v>
      </c>
      <c r="U336" s="48">
        <v>0</v>
      </c>
      <c r="V336" s="46">
        <v>0</v>
      </c>
      <c r="W336" s="46">
        <v>0</v>
      </c>
      <c r="X336" s="46">
        <v>0</v>
      </c>
      <c r="Y336" s="48">
        <v>0</v>
      </c>
      <c r="Z336" s="48">
        <v>0</v>
      </c>
      <c r="AA336" s="52">
        <v>0</v>
      </c>
      <c r="AB336" s="48">
        <v>0</v>
      </c>
      <c r="AC336" s="52">
        <v>0</v>
      </c>
      <c r="AD336" s="53" t="s">
        <v>68</v>
      </c>
    </row>
    <row r="337" spans="1:30" ht="30" customHeight="1" x14ac:dyDescent="0.25">
      <c r="A337" s="45" t="s">
        <v>60</v>
      </c>
      <c r="B337" s="45" t="s">
        <v>399</v>
      </c>
      <c r="C337" s="45" t="s">
        <v>400</v>
      </c>
      <c r="D337" s="46" t="s">
        <v>472</v>
      </c>
      <c r="E337" s="46" t="s">
        <v>473</v>
      </c>
      <c r="F337" s="46" t="s">
        <v>608</v>
      </c>
      <c r="G337" s="46" t="s">
        <v>475</v>
      </c>
      <c r="H337" s="106" t="s">
        <v>66</v>
      </c>
      <c r="I337" s="48">
        <v>0</v>
      </c>
      <c r="J337" s="49">
        <v>0</v>
      </c>
      <c r="K337" s="46">
        <v>0</v>
      </c>
      <c r="L337" s="46">
        <v>0</v>
      </c>
      <c r="M337" s="49" t="s">
        <v>67</v>
      </c>
      <c r="N337" s="54">
        <v>0</v>
      </c>
      <c r="O337" s="52" t="s">
        <v>68</v>
      </c>
      <c r="P337" s="48">
        <v>0</v>
      </c>
      <c r="Q337" s="46">
        <v>0</v>
      </c>
      <c r="R337" s="46" t="s">
        <v>67</v>
      </c>
      <c r="S337" s="52" t="s">
        <v>67</v>
      </c>
      <c r="T337" s="48">
        <v>0</v>
      </c>
      <c r="U337" s="48">
        <v>0</v>
      </c>
      <c r="V337" s="46">
        <v>0</v>
      </c>
      <c r="W337" s="46">
        <v>0</v>
      </c>
      <c r="X337" s="46">
        <v>0</v>
      </c>
      <c r="Y337" s="48">
        <v>0</v>
      </c>
      <c r="Z337" s="48">
        <v>0</v>
      </c>
      <c r="AA337" s="52">
        <v>0</v>
      </c>
      <c r="AB337" s="48">
        <v>0</v>
      </c>
      <c r="AC337" s="52">
        <v>0</v>
      </c>
      <c r="AD337" s="53" t="s">
        <v>68</v>
      </c>
    </row>
    <row r="338" spans="1:30" ht="30" customHeight="1" x14ac:dyDescent="0.25">
      <c r="A338" s="45" t="s">
        <v>60</v>
      </c>
      <c r="B338" s="45" t="s">
        <v>399</v>
      </c>
      <c r="C338" s="45" t="s">
        <v>400</v>
      </c>
      <c r="D338" s="46" t="s">
        <v>472</v>
      </c>
      <c r="E338" s="46" t="s">
        <v>473</v>
      </c>
      <c r="F338" s="46" t="s">
        <v>609</v>
      </c>
      <c r="G338" s="46" t="s">
        <v>475</v>
      </c>
      <c r="H338" s="106" t="s">
        <v>66</v>
      </c>
      <c r="I338" s="48">
        <v>0</v>
      </c>
      <c r="J338" s="49">
        <v>0</v>
      </c>
      <c r="K338" s="46">
        <v>0</v>
      </c>
      <c r="L338" s="46">
        <v>0</v>
      </c>
      <c r="M338" s="49" t="s">
        <v>67</v>
      </c>
      <c r="N338" s="51">
        <v>0</v>
      </c>
      <c r="O338" s="52" t="s">
        <v>68</v>
      </c>
      <c r="P338" s="48">
        <v>0</v>
      </c>
      <c r="Q338" s="46">
        <v>0</v>
      </c>
      <c r="R338" s="46" t="s">
        <v>67</v>
      </c>
      <c r="S338" s="52" t="s">
        <v>67</v>
      </c>
      <c r="T338" s="48">
        <v>0</v>
      </c>
      <c r="U338" s="48">
        <v>0</v>
      </c>
      <c r="V338" s="46">
        <v>0</v>
      </c>
      <c r="W338" s="46">
        <v>0</v>
      </c>
      <c r="X338" s="46">
        <v>0</v>
      </c>
      <c r="Y338" s="48">
        <v>0</v>
      </c>
      <c r="Z338" s="48">
        <v>0</v>
      </c>
      <c r="AA338" s="52">
        <v>0</v>
      </c>
      <c r="AB338" s="48">
        <v>0</v>
      </c>
      <c r="AC338" s="52">
        <v>0</v>
      </c>
      <c r="AD338" s="53" t="s">
        <v>68</v>
      </c>
    </row>
    <row r="339" spans="1:30" ht="30" customHeight="1" x14ac:dyDescent="0.25">
      <c r="A339" s="45" t="s">
        <v>60</v>
      </c>
      <c r="B339" s="45" t="s">
        <v>399</v>
      </c>
      <c r="C339" s="45" t="s">
        <v>400</v>
      </c>
      <c r="D339" s="46" t="s">
        <v>610</v>
      </c>
      <c r="E339" s="46" t="s">
        <v>611</v>
      </c>
      <c r="F339" s="46" t="s">
        <v>612</v>
      </c>
      <c r="G339" s="46" t="s">
        <v>611</v>
      </c>
      <c r="H339" s="106" t="s">
        <v>66</v>
      </c>
      <c r="I339" s="48">
        <v>0</v>
      </c>
      <c r="J339" s="49">
        <v>0</v>
      </c>
      <c r="K339" s="46">
        <v>0</v>
      </c>
      <c r="L339" s="46">
        <v>0</v>
      </c>
      <c r="M339" s="49" t="s">
        <v>67</v>
      </c>
      <c r="N339" s="54">
        <v>0</v>
      </c>
      <c r="O339" s="52" t="s">
        <v>68</v>
      </c>
      <c r="P339" s="48">
        <v>0</v>
      </c>
      <c r="Q339" s="46">
        <v>0</v>
      </c>
      <c r="R339" s="46" t="s">
        <v>67</v>
      </c>
      <c r="S339" s="52" t="s">
        <v>67</v>
      </c>
      <c r="T339" s="48">
        <v>0</v>
      </c>
      <c r="U339" s="48">
        <v>0</v>
      </c>
      <c r="V339" s="46">
        <v>0</v>
      </c>
      <c r="W339" s="46">
        <v>0</v>
      </c>
      <c r="X339" s="46">
        <v>0</v>
      </c>
      <c r="Y339" s="48">
        <v>0</v>
      </c>
      <c r="Z339" s="48">
        <v>0</v>
      </c>
      <c r="AA339" s="52">
        <v>0</v>
      </c>
      <c r="AB339" s="48">
        <v>0</v>
      </c>
      <c r="AC339" s="52">
        <v>0</v>
      </c>
      <c r="AD339" s="53" t="s">
        <v>68</v>
      </c>
    </row>
    <row r="340" spans="1:30" ht="30" customHeight="1" x14ac:dyDescent="0.25">
      <c r="A340" s="45" t="s">
        <v>60</v>
      </c>
      <c r="B340" s="45" t="s">
        <v>399</v>
      </c>
      <c r="C340" s="45" t="s">
        <v>400</v>
      </c>
      <c r="D340" s="46" t="s">
        <v>610</v>
      </c>
      <c r="E340" s="46" t="s">
        <v>611</v>
      </c>
      <c r="F340" s="46" t="s">
        <v>613</v>
      </c>
      <c r="G340" s="46" t="s">
        <v>611</v>
      </c>
      <c r="H340" s="106" t="s">
        <v>66</v>
      </c>
      <c r="I340" s="48">
        <v>0</v>
      </c>
      <c r="J340" s="49">
        <v>0</v>
      </c>
      <c r="K340" s="46">
        <v>0</v>
      </c>
      <c r="L340" s="46">
        <v>0</v>
      </c>
      <c r="M340" s="49" t="s">
        <v>67</v>
      </c>
      <c r="N340" s="51">
        <v>0</v>
      </c>
      <c r="O340" s="52" t="s">
        <v>68</v>
      </c>
      <c r="P340" s="48">
        <v>0</v>
      </c>
      <c r="Q340" s="46">
        <v>0</v>
      </c>
      <c r="R340" s="46" t="s">
        <v>67</v>
      </c>
      <c r="S340" s="52" t="s">
        <v>67</v>
      </c>
      <c r="T340" s="48">
        <v>0</v>
      </c>
      <c r="U340" s="48">
        <v>0</v>
      </c>
      <c r="V340" s="46">
        <v>0</v>
      </c>
      <c r="W340" s="46">
        <v>0</v>
      </c>
      <c r="X340" s="46">
        <v>0</v>
      </c>
      <c r="Y340" s="48">
        <v>0</v>
      </c>
      <c r="Z340" s="48">
        <v>0</v>
      </c>
      <c r="AA340" s="52">
        <v>0</v>
      </c>
      <c r="AB340" s="48">
        <v>0</v>
      </c>
      <c r="AC340" s="52">
        <v>0</v>
      </c>
      <c r="AD340" s="53" t="s">
        <v>68</v>
      </c>
    </row>
    <row r="341" spans="1:30" ht="30" customHeight="1" x14ac:dyDescent="0.25">
      <c r="A341" s="45" t="s">
        <v>60</v>
      </c>
      <c r="B341" s="45" t="s">
        <v>399</v>
      </c>
      <c r="C341" s="45" t="s">
        <v>400</v>
      </c>
      <c r="D341" s="46" t="s">
        <v>614</v>
      </c>
      <c r="E341" s="46" t="s">
        <v>611</v>
      </c>
      <c r="F341" s="46" t="s">
        <v>615</v>
      </c>
      <c r="G341" s="46" t="s">
        <v>611</v>
      </c>
      <c r="H341" s="106" t="s">
        <v>66</v>
      </c>
      <c r="I341" s="48">
        <v>0</v>
      </c>
      <c r="J341" s="49">
        <v>0</v>
      </c>
      <c r="K341" s="46">
        <v>0</v>
      </c>
      <c r="L341" s="46">
        <v>0</v>
      </c>
      <c r="M341" s="49" t="s">
        <v>67</v>
      </c>
      <c r="N341" s="54">
        <v>0</v>
      </c>
      <c r="O341" s="52" t="s">
        <v>68</v>
      </c>
      <c r="P341" s="48">
        <v>0</v>
      </c>
      <c r="Q341" s="46">
        <v>0</v>
      </c>
      <c r="R341" s="46" t="s">
        <v>67</v>
      </c>
      <c r="S341" s="52" t="s">
        <v>67</v>
      </c>
      <c r="T341" s="48">
        <v>0</v>
      </c>
      <c r="U341" s="48">
        <v>0</v>
      </c>
      <c r="V341" s="46">
        <v>0</v>
      </c>
      <c r="W341" s="46">
        <v>0</v>
      </c>
      <c r="X341" s="46">
        <v>0</v>
      </c>
      <c r="Y341" s="48">
        <v>0</v>
      </c>
      <c r="Z341" s="48">
        <v>0</v>
      </c>
      <c r="AA341" s="52">
        <v>0</v>
      </c>
      <c r="AB341" s="48">
        <v>0</v>
      </c>
      <c r="AC341" s="52">
        <v>0</v>
      </c>
      <c r="AD341" s="53" t="s">
        <v>68</v>
      </c>
    </row>
    <row r="342" spans="1:30" ht="30" customHeight="1" x14ac:dyDescent="0.25">
      <c r="A342" s="45" t="s">
        <v>60</v>
      </c>
      <c r="B342" s="45" t="s">
        <v>399</v>
      </c>
      <c r="C342" s="45" t="s">
        <v>400</v>
      </c>
      <c r="D342" s="46" t="s">
        <v>614</v>
      </c>
      <c r="E342" s="46" t="s">
        <v>611</v>
      </c>
      <c r="F342" s="46" t="s">
        <v>616</v>
      </c>
      <c r="G342" s="46" t="s">
        <v>611</v>
      </c>
      <c r="H342" s="106" t="s">
        <v>66</v>
      </c>
      <c r="I342" s="48">
        <v>0</v>
      </c>
      <c r="J342" s="49">
        <v>0</v>
      </c>
      <c r="K342" s="46">
        <v>0</v>
      </c>
      <c r="L342" s="46">
        <v>0</v>
      </c>
      <c r="M342" s="49" t="s">
        <v>67</v>
      </c>
      <c r="N342" s="51">
        <v>0</v>
      </c>
      <c r="O342" s="52" t="s">
        <v>68</v>
      </c>
      <c r="P342" s="48">
        <v>0</v>
      </c>
      <c r="Q342" s="46">
        <v>0</v>
      </c>
      <c r="R342" s="46" t="s">
        <v>67</v>
      </c>
      <c r="S342" s="52" t="s">
        <v>67</v>
      </c>
      <c r="T342" s="48">
        <v>0</v>
      </c>
      <c r="U342" s="48">
        <v>0</v>
      </c>
      <c r="V342" s="46">
        <v>0</v>
      </c>
      <c r="W342" s="46">
        <v>0</v>
      </c>
      <c r="X342" s="46">
        <v>0</v>
      </c>
      <c r="Y342" s="48">
        <v>0</v>
      </c>
      <c r="Z342" s="48">
        <v>0</v>
      </c>
      <c r="AA342" s="52">
        <v>0</v>
      </c>
      <c r="AB342" s="48">
        <v>0</v>
      </c>
      <c r="AC342" s="52">
        <v>0</v>
      </c>
      <c r="AD342" s="53" t="s">
        <v>68</v>
      </c>
    </row>
    <row r="343" spans="1:30" ht="30" customHeight="1" x14ac:dyDescent="0.25">
      <c r="A343" s="45" t="s">
        <v>60</v>
      </c>
      <c r="B343" s="45" t="s">
        <v>399</v>
      </c>
      <c r="C343" s="45" t="s">
        <v>400</v>
      </c>
      <c r="D343" s="46" t="s">
        <v>617</v>
      </c>
      <c r="E343" s="46" t="s">
        <v>469</v>
      </c>
      <c r="F343" s="46" t="s">
        <v>618</v>
      </c>
      <c r="G343" s="46" t="s">
        <v>619</v>
      </c>
      <c r="H343" s="106" t="s">
        <v>66</v>
      </c>
      <c r="I343" s="48">
        <v>0</v>
      </c>
      <c r="J343" s="49">
        <v>0</v>
      </c>
      <c r="K343" s="46">
        <v>0</v>
      </c>
      <c r="L343" s="46">
        <v>0</v>
      </c>
      <c r="M343" s="49" t="s">
        <v>67</v>
      </c>
      <c r="N343" s="54">
        <v>0</v>
      </c>
      <c r="O343" s="52" t="s">
        <v>68</v>
      </c>
      <c r="P343" s="48">
        <v>0</v>
      </c>
      <c r="Q343" s="46">
        <v>0</v>
      </c>
      <c r="R343" s="46" t="s">
        <v>67</v>
      </c>
      <c r="S343" s="52" t="s">
        <v>67</v>
      </c>
      <c r="T343" s="48">
        <v>0</v>
      </c>
      <c r="U343" s="48">
        <v>0</v>
      </c>
      <c r="V343" s="46">
        <v>0</v>
      </c>
      <c r="W343" s="46">
        <v>0</v>
      </c>
      <c r="X343" s="46">
        <v>0</v>
      </c>
      <c r="Y343" s="48">
        <v>0</v>
      </c>
      <c r="Z343" s="48">
        <v>0</v>
      </c>
      <c r="AA343" s="52">
        <v>0</v>
      </c>
      <c r="AB343" s="48">
        <v>0</v>
      </c>
      <c r="AC343" s="52">
        <v>0</v>
      </c>
      <c r="AD343" s="53" t="s">
        <v>68</v>
      </c>
    </row>
    <row r="344" spans="1:30" ht="30" customHeight="1" x14ac:dyDescent="0.25">
      <c r="A344" s="45" t="s">
        <v>60</v>
      </c>
      <c r="B344" s="45" t="s">
        <v>399</v>
      </c>
      <c r="C344" s="45" t="s">
        <v>400</v>
      </c>
      <c r="D344" s="46" t="s">
        <v>617</v>
      </c>
      <c r="E344" s="46" t="s">
        <v>469</v>
      </c>
      <c r="F344" s="46" t="s">
        <v>620</v>
      </c>
      <c r="G344" s="46" t="s">
        <v>469</v>
      </c>
      <c r="H344" s="106" t="s">
        <v>66</v>
      </c>
      <c r="I344" s="48">
        <v>0</v>
      </c>
      <c r="J344" s="49">
        <v>0</v>
      </c>
      <c r="K344" s="46">
        <v>0</v>
      </c>
      <c r="L344" s="46">
        <v>0</v>
      </c>
      <c r="M344" s="49" t="s">
        <v>67</v>
      </c>
      <c r="N344" s="51">
        <v>0</v>
      </c>
      <c r="O344" s="52" t="s">
        <v>68</v>
      </c>
      <c r="P344" s="48">
        <v>0</v>
      </c>
      <c r="Q344" s="46">
        <v>0</v>
      </c>
      <c r="R344" s="46" t="s">
        <v>67</v>
      </c>
      <c r="S344" s="52" t="s">
        <v>67</v>
      </c>
      <c r="T344" s="48">
        <v>0</v>
      </c>
      <c r="U344" s="48">
        <v>0</v>
      </c>
      <c r="V344" s="46">
        <v>0</v>
      </c>
      <c r="W344" s="46">
        <v>0</v>
      </c>
      <c r="X344" s="46">
        <v>0</v>
      </c>
      <c r="Y344" s="48">
        <v>0</v>
      </c>
      <c r="Z344" s="48">
        <v>0</v>
      </c>
      <c r="AA344" s="52">
        <v>0</v>
      </c>
      <c r="AB344" s="48">
        <v>0</v>
      </c>
      <c r="AC344" s="52">
        <v>0</v>
      </c>
      <c r="AD344" s="53" t="s">
        <v>68</v>
      </c>
    </row>
    <row r="345" spans="1:30" ht="30" customHeight="1" x14ac:dyDescent="0.25">
      <c r="A345" s="45" t="s">
        <v>60</v>
      </c>
      <c r="B345" s="45" t="s">
        <v>399</v>
      </c>
      <c r="C345" s="45" t="s">
        <v>400</v>
      </c>
      <c r="D345" s="46" t="s">
        <v>617</v>
      </c>
      <c r="E345" s="46" t="s">
        <v>469</v>
      </c>
      <c r="F345" s="46" t="s">
        <v>621</v>
      </c>
      <c r="G345" s="46" t="s">
        <v>469</v>
      </c>
      <c r="H345" s="106" t="s">
        <v>66</v>
      </c>
      <c r="I345" s="48">
        <v>0</v>
      </c>
      <c r="J345" s="49">
        <v>0</v>
      </c>
      <c r="K345" s="46">
        <v>0</v>
      </c>
      <c r="L345" s="46">
        <v>0</v>
      </c>
      <c r="M345" s="49" t="s">
        <v>67</v>
      </c>
      <c r="N345" s="54">
        <v>0</v>
      </c>
      <c r="O345" s="52" t="s">
        <v>68</v>
      </c>
      <c r="P345" s="48">
        <v>0</v>
      </c>
      <c r="Q345" s="46">
        <v>0</v>
      </c>
      <c r="R345" s="46" t="s">
        <v>67</v>
      </c>
      <c r="S345" s="52" t="s">
        <v>67</v>
      </c>
      <c r="T345" s="48">
        <v>0</v>
      </c>
      <c r="U345" s="48">
        <v>0</v>
      </c>
      <c r="V345" s="46">
        <v>0</v>
      </c>
      <c r="W345" s="46">
        <v>0</v>
      </c>
      <c r="X345" s="46">
        <v>0</v>
      </c>
      <c r="Y345" s="48">
        <v>0</v>
      </c>
      <c r="Z345" s="48">
        <v>0</v>
      </c>
      <c r="AA345" s="52">
        <v>0</v>
      </c>
      <c r="AB345" s="48">
        <v>0</v>
      </c>
      <c r="AC345" s="52">
        <v>0</v>
      </c>
      <c r="AD345" s="53" t="s">
        <v>68</v>
      </c>
    </row>
    <row r="346" spans="1:30" ht="30" customHeight="1" x14ac:dyDescent="0.25">
      <c r="A346" s="45" t="s">
        <v>60</v>
      </c>
      <c r="B346" s="45" t="s">
        <v>399</v>
      </c>
      <c r="C346" s="45" t="s">
        <v>400</v>
      </c>
      <c r="D346" s="46" t="s">
        <v>617</v>
      </c>
      <c r="E346" s="46" t="s">
        <v>469</v>
      </c>
      <c r="F346" s="46" t="s">
        <v>622</v>
      </c>
      <c r="G346" s="46" t="s">
        <v>623</v>
      </c>
      <c r="H346" s="106" t="s">
        <v>66</v>
      </c>
      <c r="I346" s="48">
        <v>0</v>
      </c>
      <c r="J346" s="49">
        <v>0</v>
      </c>
      <c r="K346" s="46">
        <v>0</v>
      </c>
      <c r="L346" s="46">
        <v>0</v>
      </c>
      <c r="M346" s="49" t="s">
        <v>67</v>
      </c>
      <c r="N346" s="51">
        <v>0</v>
      </c>
      <c r="O346" s="52" t="s">
        <v>68</v>
      </c>
      <c r="P346" s="48">
        <v>0</v>
      </c>
      <c r="Q346" s="46">
        <v>0</v>
      </c>
      <c r="R346" s="46" t="s">
        <v>67</v>
      </c>
      <c r="S346" s="52" t="s">
        <v>67</v>
      </c>
      <c r="T346" s="48">
        <v>0</v>
      </c>
      <c r="U346" s="48">
        <v>0</v>
      </c>
      <c r="V346" s="46">
        <v>0</v>
      </c>
      <c r="W346" s="46">
        <v>0</v>
      </c>
      <c r="X346" s="46">
        <v>0</v>
      </c>
      <c r="Y346" s="48">
        <v>0</v>
      </c>
      <c r="Z346" s="48">
        <v>0</v>
      </c>
      <c r="AA346" s="52">
        <v>0</v>
      </c>
      <c r="AB346" s="48">
        <v>0</v>
      </c>
      <c r="AC346" s="52">
        <v>0</v>
      </c>
      <c r="AD346" s="53" t="s">
        <v>68</v>
      </c>
    </row>
    <row r="347" spans="1:30" ht="30" customHeight="1" x14ac:dyDescent="0.25">
      <c r="A347" s="45" t="s">
        <v>60</v>
      </c>
      <c r="B347" s="45" t="s">
        <v>399</v>
      </c>
      <c r="C347" s="45" t="s">
        <v>400</v>
      </c>
      <c r="D347" s="46" t="s">
        <v>617</v>
      </c>
      <c r="E347" s="46" t="s">
        <v>469</v>
      </c>
      <c r="F347" s="46" t="s">
        <v>624</v>
      </c>
      <c r="G347" s="46" t="s">
        <v>625</v>
      </c>
      <c r="H347" s="106" t="s">
        <v>66</v>
      </c>
      <c r="I347" s="48">
        <v>0</v>
      </c>
      <c r="J347" s="49">
        <v>0</v>
      </c>
      <c r="K347" s="46">
        <v>0</v>
      </c>
      <c r="L347" s="46">
        <v>0</v>
      </c>
      <c r="M347" s="49" t="s">
        <v>67</v>
      </c>
      <c r="N347" s="54">
        <v>0</v>
      </c>
      <c r="O347" s="52" t="s">
        <v>68</v>
      </c>
      <c r="P347" s="48">
        <v>0</v>
      </c>
      <c r="Q347" s="46">
        <v>0</v>
      </c>
      <c r="R347" s="46" t="s">
        <v>67</v>
      </c>
      <c r="S347" s="52" t="s">
        <v>67</v>
      </c>
      <c r="T347" s="48">
        <v>0</v>
      </c>
      <c r="U347" s="48">
        <v>0</v>
      </c>
      <c r="V347" s="46">
        <v>0</v>
      </c>
      <c r="W347" s="46">
        <v>0</v>
      </c>
      <c r="X347" s="46">
        <v>0</v>
      </c>
      <c r="Y347" s="48">
        <v>0</v>
      </c>
      <c r="Z347" s="48">
        <v>0</v>
      </c>
      <c r="AA347" s="52">
        <v>0</v>
      </c>
      <c r="AB347" s="48">
        <v>0</v>
      </c>
      <c r="AC347" s="52">
        <v>0</v>
      </c>
      <c r="AD347" s="53" t="s">
        <v>68</v>
      </c>
    </row>
    <row r="348" spans="1:30" ht="30" customHeight="1" x14ac:dyDescent="0.25">
      <c r="A348" s="45" t="s">
        <v>60</v>
      </c>
      <c r="B348" s="45" t="s">
        <v>399</v>
      </c>
      <c r="C348" s="45" t="s">
        <v>400</v>
      </c>
      <c r="D348" s="46" t="s">
        <v>617</v>
      </c>
      <c r="E348" s="46" t="s">
        <v>469</v>
      </c>
      <c r="F348" s="46" t="s">
        <v>626</v>
      </c>
      <c r="G348" s="46" t="s">
        <v>469</v>
      </c>
      <c r="H348" s="106" t="s">
        <v>66</v>
      </c>
      <c r="I348" s="48">
        <v>0</v>
      </c>
      <c r="J348" s="49">
        <v>0</v>
      </c>
      <c r="K348" s="46">
        <v>0</v>
      </c>
      <c r="L348" s="46">
        <v>0</v>
      </c>
      <c r="M348" s="49" t="s">
        <v>67</v>
      </c>
      <c r="N348" s="51">
        <v>0</v>
      </c>
      <c r="O348" s="52" t="s">
        <v>68</v>
      </c>
      <c r="P348" s="48">
        <v>0</v>
      </c>
      <c r="Q348" s="46">
        <v>0</v>
      </c>
      <c r="R348" s="46" t="s">
        <v>67</v>
      </c>
      <c r="S348" s="52" t="s">
        <v>67</v>
      </c>
      <c r="T348" s="48">
        <v>0</v>
      </c>
      <c r="U348" s="48">
        <v>0</v>
      </c>
      <c r="V348" s="46">
        <v>0</v>
      </c>
      <c r="W348" s="46">
        <v>0</v>
      </c>
      <c r="X348" s="46">
        <v>0</v>
      </c>
      <c r="Y348" s="48">
        <v>0</v>
      </c>
      <c r="Z348" s="48">
        <v>0</v>
      </c>
      <c r="AA348" s="52">
        <v>0</v>
      </c>
      <c r="AB348" s="48">
        <v>0</v>
      </c>
      <c r="AC348" s="52">
        <v>0</v>
      </c>
      <c r="AD348" s="53" t="s">
        <v>68</v>
      </c>
    </row>
    <row r="349" spans="1:30" ht="30" customHeight="1" x14ac:dyDescent="0.25">
      <c r="A349" s="45" t="s">
        <v>60</v>
      </c>
      <c r="B349" s="45" t="s">
        <v>399</v>
      </c>
      <c r="C349" s="45" t="s">
        <v>400</v>
      </c>
      <c r="D349" s="46" t="s">
        <v>461</v>
      </c>
      <c r="E349" s="46" t="s">
        <v>462</v>
      </c>
      <c r="F349" s="46" t="s">
        <v>627</v>
      </c>
      <c r="G349" s="46" t="s">
        <v>579</v>
      </c>
      <c r="H349" s="106" t="s">
        <v>66</v>
      </c>
      <c r="I349" s="48">
        <v>0</v>
      </c>
      <c r="J349" s="49">
        <v>0</v>
      </c>
      <c r="K349" s="46">
        <v>0</v>
      </c>
      <c r="L349" s="46">
        <v>0</v>
      </c>
      <c r="M349" s="49" t="s">
        <v>67</v>
      </c>
      <c r="N349" s="54">
        <v>0</v>
      </c>
      <c r="O349" s="52" t="s">
        <v>68</v>
      </c>
      <c r="P349" s="48">
        <v>0</v>
      </c>
      <c r="Q349" s="46">
        <v>0</v>
      </c>
      <c r="R349" s="46" t="s">
        <v>67</v>
      </c>
      <c r="S349" s="52" t="s">
        <v>67</v>
      </c>
      <c r="T349" s="48">
        <v>0</v>
      </c>
      <c r="U349" s="48">
        <v>0</v>
      </c>
      <c r="V349" s="46">
        <v>0</v>
      </c>
      <c r="W349" s="46">
        <v>0</v>
      </c>
      <c r="X349" s="46">
        <v>0</v>
      </c>
      <c r="Y349" s="48">
        <v>0</v>
      </c>
      <c r="Z349" s="48">
        <v>0</v>
      </c>
      <c r="AA349" s="52">
        <v>0</v>
      </c>
      <c r="AB349" s="48">
        <v>0</v>
      </c>
      <c r="AC349" s="52">
        <v>0</v>
      </c>
      <c r="AD349" s="53" t="s">
        <v>68</v>
      </c>
    </row>
    <row r="350" spans="1:30" ht="30" customHeight="1" x14ac:dyDescent="0.25">
      <c r="A350" s="45" t="s">
        <v>60</v>
      </c>
      <c r="B350" s="45" t="s">
        <v>399</v>
      </c>
      <c r="C350" s="45" t="s">
        <v>400</v>
      </c>
      <c r="D350" s="46" t="s">
        <v>461</v>
      </c>
      <c r="E350" s="46" t="s">
        <v>462</v>
      </c>
      <c r="F350" s="46" t="s">
        <v>628</v>
      </c>
      <c r="G350" s="46" t="s">
        <v>579</v>
      </c>
      <c r="H350" s="106" t="s">
        <v>66</v>
      </c>
      <c r="I350" s="48">
        <v>0</v>
      </c>
      <c r="J350" s="49">
        <v>0</v>
      </c>
      <c r="K350" s="46">
        <v>0</v>
      </c>
      <c r="L350" s="46">
        <v>0</v>
      </c>
      <c r="M350" s="49" t="s">
        <v>67</v>
      </c>
      <c r="N350" s="51">
        <v>0</v>
      </c>
      <c r="O350" s="52" t="s">
        <v>68</v>
      </c>
      <c r="P350" s="48">
        <v>0</v>
      </c>
      <c r="Q350" s="46">
        <v>0</v>
      </c>
      <c r="R350" s="46" t="s">
        <v>67</v>
      </c>
      <c r="S350" s="52" t="s">
        <v>67</v>
      </c>
      <c r="T350" s="48">
        <v>0</v>
      </c>
      <c r="U350" s="48">
        <v>0</v>
      </c>
      <c r="V350" s="46">
        <v>0</v>
      </c>
      <c r="W350" s="46">
        <v>0</v>
      </c>
      <c r="X350" s="46">
        <v>0</v>
      </c>
      <c r="Y350" s="48">
        <v>0</v>
      </c>
      <c r="Z350" s="48">
        <v>0</v>
      </c>
      <c r="AA350" s="52">
        <v>0</v>
      </c>
      <c r="AB350" s="48">
        <v>0</v>
      </c>
      <c r="AC350" s="52">
        <v>0</v>
      </c>
      <c r="AD350" s="53" t="s">
        <v>68</v>
      </c>
    </row>
    <row r="351" spans="1:30" ht="30" customHeight="1" x14ac:dyDescent="0.25">
      <c r="A351" s="45" t="s">
        <v>60</v>
      </c>
      <c r="B351" s="45" t="s">
        <v>399</v>
      </c>
      <c r="C351" s="45" t="s">
        <v>400</v>
      </c>
      <c r="D351" s="46" t="s">
        <v>629</v>
      </c>
      <c r="E351" s="46" t="s">
        <v>469</v>
      </c>
      <c r="F351" s="46" t="s">
        <v>630</v>
      </c>
      <c r="G351" s="46" t="s">
        <v>469</v>
      </c>
      <c r="H351" s="106" t="s">
        <v>66</v>
      </c>
      <c r="I351" s="48">
        <v>0</v>
      </c>
      <c r="J351" s="49">
        <v>0</v>
      </c>
      <c r="K351" s="46">
        <v>0</v>
      </c>
      <c r="L351" s="46">
        <v>0</v>
      </c>
      <c r="M351" s="49" t="s">
        <v>67</v>
      </c>
      <c r="N351" s="54">
        <v>0</v>
      </c>
      <c r="O351" s="52" t="s">
        <v>68</v>
      </c>
      <c r="P351" s="48">
        <v>0</v>
      </c>
      <c r="Q351" s="46">
        <v>0</v>
      </c>
      <c r="R351" s="46" t="s">
        <v>67</v>
      </c>
      <c r="S351" s="52" t="s">
        <v>67</v>
      </c>
      <c r="T351" s="48">
        <v>0</v>
      </c>
      <c r="U351" s="48">
        <v>0</v>
      </c>
      <c r="V351" s="46">
        <v>0</v>
      </c>
      <c r="W351" s="46">
        <v>0</v>
      </c>
      <c r="X351" s="46">
        <v>0</v>
      </c>
      <c r="Y351" s="48">
        <v>0</v>
      </c>
      <c r="Z351" s="48">
        <v>0</v>
      </c>
      <c r="AA351" s="52">
        <v>0</v>
      </c>
      <c r="AB351" s="48">
        <v>0</v>
      </c>
      <c r="AC351" s="52">
        <v>0</v>
      </c>
      <c r="AD351" s="53" t="s">
        <v>68</v>
      </c>
    </row>
    <row r="352" spans="1:30" ht="30" customHeight="1" x14ac:dyDescent="0.25">
      <c r="A352" s="45" t="s">
        <v>60</v>
      </c>
      <c r="B352" s="45" t="s">
        <v>399</v>
      </c>
      <c r="C352" s="45" t="s">
        <v>400</v>
      </c>
      <c r="D352" s="46" t="s">
        <v>629</v>
      </c>
      <c r="E352" s="46" t="s">
        <v>469</v>
      </c>
      <c r="F352" s="46" t="s">
        <v>631</v>
      </c>
      <c r="G352" s="46" t="s">
        <v>625</v>
      </c>
      <c r="H352" s="106" t="s">
        <v>66</v>
      </c>
      <c r="I352" s="48">
        <v>0</v>
      </c>
      <c r="J352" s="49">
        <v>0</v>
      </c>
      <c r="K352" s="46">
        <v>0</v>
      </c>
      <c r="L352" s="46">
        <v>0</v>
      </c>
      <c r="M352" s="49" t="s">
        <v>67</v>
      </c>
      <c r="N352" s="51">
        <v>0</v>
      </c>
      <c r="O352" s="52" t="s">
        <v>68</v>
      </c>
      <c r="P352" s="48">
        <v>0</v>
      </c>
      <c r="Q352" s="46">
        <v>0</v>
      </c>
      <c r="R352" s="46" t="s">
        <v>67</v>
      </c>
      <c r="S352" s="52" t="s">
        <v>67</v>
      </c>
      <c r="T352" s="48">
        <v>0</v>
      </c>
      <c r="U352" s="48">
        <v>0</v>
      </c>
      <c r="V352" s="46">
        <v>0</v>
      </c>
      <c r="W352" s="46">
        <v>0</v>
      </c>
      <c r="X352" s="46">
        <v>0</v>
      </c>
      <c r="Y352" s="48">
        <v>0</v>
      </c>
      <c r="Z352" s="48">
        <v>0</v>
      </c>
      <c r="AA352" s="52">
        <v>0</v>
      </c>
      <c r="AB352" s="48">
        <v>0</v>
      </c>
      <c r="AC352" s="52">
        <v>0</v>
      </c>
      <c r="AD352" s="53" t="s">
        <v>68</v>
      </c>
    </row>
    <row r="353" spans="1:30" ht="30" customHeight="1" x14ac:dyDescent="0.25">
      <c r="A353" s="45" t="s">
        <v>60</v>
      </c>
      <c r="B353" s="45" t="s">
        <v>399</v>
      </c>
      <c r="C353" s="45" t="s">
        <v>400</v>
      </c>
      <c r="D353" s="46" t="s">
        <v>629</v>
      </c>
      <c r="E353" s="46" t="s">
        <v>469</v>
      </c>
      <c r="F353" s="46" t="s">
        <v>632</v>
      </c>
      <c r="G353" s="46" t="s">
        <v>469</v>
      </c>
      <c r="H353" s="106" t="s">
        <v>66</v>
      </c>
      <c r="I353" s="48">
        <v>0</v>
      </c>
      <c r="J353" s="49">
        <v>0</v>
      </c>
      <c r="K353" s="46">
        <v>0</v>
      </c>
      <c r="L353" s="46">
        <v>0</v>
      </c>
      <c r="M353" s="49" t="s">
        <v>67</v>
      </c>
      <c r="N353" s="54">
        <v>0</v>
      </c>
      <c r="O353" s="52" t="s">
        <v>68</v>
      </c>
      <c r="P353" s="48">
        <v>0</v>
      </c>
      <c r="Q353" s="46">
        <v>0</v>
      </c>
      <c r="R353" s="46" t="s">
        <v>67</v>
      </c>
      <c r="S353" s="52" t="s">
        <v>67</v>
      </c>
      <c r="T353" s="48">
        <v>0</v>
      </c>
      <c r="U353" s="48">
        <v>0</v>
      </c>
      <c r="V353" s="46">
        <v>0</v>
      </c>
      <c r="W353" s="46">
        <v>0</v>
      </c>
      <c r="X353" s="46">
        <v>0</v>
      </c>
      <c r="Y353" s="48">
        <v>0</v>
      </c>
      <c r="Z353" s="48">
        <v>0</v>
      </c>
      <c r="AA353" s="52">
        <v>0</v>
      </c>
      <c r="AB353" s="48">
        <v>0</v>
      </c>
      <c r="AC353" s="52">
        <v>0</v>
      </c>
      <c r="AD353" s="53" t="s">
        <v>68</v>
      </c>
    </row>
    <row r="354" spans="1:30" ht="30" customHeight="1" x14ac:dyDescent="0.25">
      <c r="A354" s="45" t="s">
        <v>60</v>
      </c>
      <c r="B354" s="45" t="s">
        <v>399</v>
      </c>
      <c r="C354" s="45" t="s">
        <v>400</v>
      </c>
      <c r="D354" s="46" t="s">
        <v>629</v>
      </c>
      <c r="E354" s="46" t="s">
        <v>469</v>
      </c>
      <c r="F354" s="46" t="s">
        <v>633</v>
      </c>
      <c r="G354" s="46" t="s">
        <v>634</v>
      </c>
      <c r="H354" s="106" t="s">
        <v>66</v>
      </c>
      <c r="I354" s="48">
        <v>0</v>
      </c>
      <c r="J354" s="49">
        <v>0</v>
      </c>
      <c r="K354" s="46">
        <v>0</v>
      </c>
      <c r="L354" s="46">
        <v>0</v>
      </c>
      <c r="M354" s="49" t="s">
        <v>67</v>
      </c>
      <c r="N354" s="51">
        <v>0</v>
      </c>
      <c r="O354" s="52" t="s">
        <v>68</v>
      </c>
      <c r="P354" s="48">
        <v>0</v>
      </c>
      <c r="Q354" s="46">
        <v>0</v>
      </c>
      <c r="R354" s="46" t="s">
        <v>67</v>
      </c>
      <c r="S354" s="52" t="s">
        <v>67</v>
      </c>
      <c r="T354" s="48">
        <v>0</v>
      </c>
      <c r="U354" s="48">
        <v>0</v>
      </c>
      <c r="V354" s="46">
        <v>0</v>
      </c>
      <c r="W354" s="46">
        <v>0</v>
      </c>
      <c r="X354" s="46">
        <v>0</v>
      </c>
      <c r="Y354" s="48">
        <v>0</v>
      </c>
      <c r="Z354" s="48">
        <v>0</v>
      </c>
      <c r="AA354" s="52">
        <v>0</v>
      </c>
      <c r="AB354" s="48">
        <v>0</v>
      </c>
      <c r="AC354" s="52">
        <v>0</v>
      </c>
      <c r="AD354" s="53" t="s">
        <v>68</v>
      </c>
    </row>
    <row r="355" spans="1:30" ht="30" customHeight="1" x14ac:dyDescent="0.25">
      <c r="A355" s="45" t="s">
        <v>60</v>
      </c>
      <c r="B355" s="45" t="s">
        <v>399</v>
      </c>
      <c r="C355" s="45" t="s">
        <v>400</v>
      </c>
      <c r="D355" s="46" t="s">
        <v>629</v>
      </c>
      <c r="E355" s="46" t="s">
        <v>469</v>
      </c>
      <c r="F355" s="46" t="s">
        <v>635</v>
      </c>
      <c r="G355" s="46" t="s">
        <v>634</v>
      </c>
      <c r="H355" s="106" t="s">
        <v>66</v>
      </c>
      <c r="I355" s="48">
        <v>0</v>
      </c>
      <c r="J355" s="49">
        <v>0</v>
      </c>
      <c r="K355" s="46">
        <v>0</v>
      </c>
      <c r="L355" s="46">
        <v>0</v>
      </c>
      <c r="M355" s="49" t="s">
        <v>67</v>
      </c>
      <c r="N355" s="54">
        <v>0</v>
      </c>
      <c r="O355" s="52" t="s">
        <v>68</v>
      </c>
      <c r="P355" s="48">
        <v>0</v>
      </c>
      <c r="Q355" s="46">
        <v>0</v>
      </c>
      <c r="R355" s="46" t="s">
        <v>67</v>
      </c>
      <c r="S355" s="52" t="s">
        <v>67</v>
      </c>
      <c r="T355" s="48">
        <v>0</v>
      </c>
      <c r="U355" s="48">
        <v>0</v>
      </c>
      <c r="V355" s="46">
        <v>0</v>
      </c>
      <c r="W355" s="46">
        <v>0</v>
      </c>
      <c r="X355" s="46">
        <v>0</v>
      </c>
      <c r="Y355" s="48">
        <v>0</v>
      </c>
      <c r="Z355" s="48">
        <v>0</v>
      </c>
      <c r="AA355" s="52">
        <v>0</v>
      </c>
      <c r="AB355" s="48">
        <v>0</v>
      </c>
      <c r="AC355" s="52">
        <v>0</v>
      </c>
      <c r="AD355" s="53" t="s">
        <v>68</v>
      </c>
    </row>
    <row r="356" spans="1:30" ht="30" customHeight="1" x14ac:dyDescent="0.25">
      <c r="A356" s="45" t="s">
        <v>60</v>
      </c>
      <c r="B356" s="45" t="s">
        <v>399</v>
      </c>
      <c r="C356" s="45" t="s">
        <v>400</v>
      </c>
      <c r="D356" s="46" t="s">
        <v>636</v>
      </c>
      <c r="E356" s="46" t="s">
        <v>611</v>
      </c>
      <c r="F356" s="46" t="s">
        <v>637</v>
      </c>
      <c r="G356" s="46" t="s">
        <v>611</v>
      </c>
      <c r="H356" s="106" t="s">
        <v>66</v>
      </c>
      <c r="I356" s="48">
        <v>0</v>
      </c>
      <c r="J356" s="49">
        <v>0</v>
      </c>
      <c r="K356" s="46">
        <v>0</v>
      </c>
      <c r="L356" s="46">
        <v>0</v>
      </c>
      <c r="M356" s="49" t="s">
        <v>67</v>
      </c>
      <c r="N356" s="51">
        <v>0</v>
      </c>
      <c r="O356" s="52" t="s">
        <v>68</v>
      </c>
      <c r="P356" s="48">
        <v>0</v>
      </c>
      <c r="Q356" s="46">
        <v>0</v>
      </c>
      <c r="R356" s="46" t="s">
        <v>67</v>
      </c>
      <c r="S356" s="52" t="s">
        <v>67</v>
      </c>
      <c r="T356" s="48">
        <v>0</v>
      </c>
      <c r="U356" s="48">
        <v>0</v>
      </c>
      <c r="V356" s="46">
        <v>0</v>
      </c>
      <c r="W356" s="46">
        <v>0</v>
      </c>
      <c r="X356" s="46">
        <v>0</v>
      </c>
      <c r="Y356" s="48">
        <v>0</v>
      </c>
      <c r="Z356" s="48">
        <v>0</v>
      </c>
      <c r="AA356" s="52">
        <v>0</v>
      </c>
      <c r="AB356" s="48">
        <v>0</v>
      </c>
      <c r="AC356" s="52">
        <v>0</v>
      </c>
      <c r="AD356" s="53" t="s">
        <v>68</v>
      </c>
    </row>
    <row r="357" spans="1:30" ht="30" customHeight="1" x14ac:dyDescent="0.25">
      <c r="A357" s="45" t="s">
        <v>60</v>
      </c>
      <c r="B357" s="45" t="s">
        <v>399</v>
      </c>
      <c r="C357" s="45" t="s">
        <v>400</v>
      </c>
      <c r="D357" s="46" t="s">
        <v>638</v>
      </c>
      <c r="E357" s="46" t="s">
        <v>639</v>
      </c>
      <c r="F357" s="46" t="s">
        <v>640</v>
      </c>
      <c r="G357" s="46" t="s">
        <v>639</v>
      </c>
      <c r="H357" s="106" t="s">
        <v>66</v>
      </c>
      <c r="I357" s="48">
        <v>0</v>
      </c>
      <c r="J357" s="49">
        <v>0</v>
      </c>
      <c r="K357" s="46">
        <v>0</v>
      </c>
      <c r="L357" s="46">
        <v>0</v>
      </c>
      <c r="M357" s="49" t="s">
        <v>67</v>
      </c>
      <c r="N357" s="54">
        <v>0</v>
      </c>
      <c r="O357" s="52" t="s">
        <v>68</v>
      </c>
      <c r="P357" s="48">
        <v>0</v>
      </c>
      <c r="Q357" s="46">
        <v>0</v>
      </c>
      <c r="R357" s="46" t="s">
        <v>67</v>
      </c>
      <c r="S357" s="52" t="s">
        <v>67</v>
      </c>
      <c r="T357" s="48">
        <v>0</v>
      </c>
      <c r="U357" s="48">
        <v>0</v>
      </c>
      <c r="V357" s="46">
        <v>0</v>
      </c>
      <c r="W357" s="46">
        <v>0</v>
      </c>
      <c r="X357" s="46">
        <v>0</v>
      </c>
      <c r="Y357" s="48">
        <v>0</v>
      </c>
      <c r="Z357" s="48">
        <v>0</v>
      </c>
      <c r="AA357" s="52">
        <v>0</v>
      </c>
      <c r="AB357" s="48">
        <v>0</v>
      </c>
      <c r="AC357" s="52">
        <v>0</v>
      </c>
      <c r="AD357" s="53" t="s">
        <v>68</v>
      </c>
    </row>
    <row r="358" spans="1:30" ht="30" customHeight="1" x14ac:dyDescent="0.25">
      <c r="A358" s="45" t="s">
        <v>60</v>
      </c>
      <c r="B358" s="45" t="s">
        <v>399</v>
      </c>
      <c r="C358" s="45" t="s">
        <v>400</v>
      </c>
      <c r="D358" s="46" t="s">
        <v>638</v>
      </c>
      <c r="E358" s="46" t="s">
        <v>639</v>
      </c>
      <c r="F358" s="46" t="s">
        <v>641</v>
      </c>
      <c r="G358" s="46" t="s">
        <v>639</v>
      </c>
      <c r="H358" s="106" t="s">
        <v>66</v>
      </c>
      <c r="I358" s="48">
        <v>0</v>
      </c>
      <c r="J358" s="49">
        <v>0</v>
      </c>
      <c r="K358" s="46">
        <v>0</v>
      </c>
      <c r="L358" s="46">
        <v>0</v>
      </c>
      <c r="M358" s="49" t="s">
        <v>67</v>
      </c>
      <c r="N358" s="51">
        <v>0</v>
      </c>
      <c r="O358" s="52" t="s">
        <v>68</v>
      </c>
      <c r="P358" s="48">
        <v>0</v>
      </c>
      <c r="Q358" s="46">
        <v>0</v>
      </c>
      <c r="R358" s="46" t="s">
        <v>67</v>
      </c>
      <c r="S358" s="52" t="s">
        <v>67</v>
      </c>
      <c r="T358" s="48">
        <v>0</v>
      </c>
      <c r="U358" s="48">
        <v>0</v>
      </c>
      <c r="V358" s="46">
        <v>0</v>
      </c>
      <c r="W358" s="46">
        <v>0</v>
      </c>
      <c r="X358" s="46">
        <v>0</v>
      </c>
      <c r="Y358" s="48">
        <v>0</v>
      </c>
      <c r="Z358" s="48">
        <v>0</v>
      </c>
      <c r="AA358" s="52">
        <v>0</v>
      </c>
      <c r="AB358" s="48">
        <v>0</v>
      </c>
      <c r="AC358" s="52">
        <v>0</v>
      </c>
      <c r="AD358" s="53" t="s">
        <v>68</v>
      </c>
    </row>
    <row r="359" spans="1:30" ht="30" customHeight="1" x14ac:dyDescent="0.25">
      <c r="A359" s="45" t="s">
        <v>60</v>
      </c>
      <c r="B359" s="45" t="s">
        <v>399</v>
      </c>
      <c r="C359" s="45" t="s">
        <v>400</v>
      </c>
      <c r="D359" s="46" t="s">
        <v>638</v>
      </c>
      <c r="E359" s="46" t="s">
        <v>639</v>
      </c>
      <c r="F359" s="46" t="s">
        <v>642</v>
      </c>
      <c r="G359" s="46" t="s">
        <v>643</v>
      </c>
      <c r="H359" s="106" t="s">
        <v>66</v>
      </c>
      <c r="I359" s="48">
        <v>0</v>
      </c>
      <c r="J359" s="49">
        <v>0</v>
      </c>
      <c r="K359" s="46">
        <v>0</v>
      </c>
      <c r="L359" s="46">
        <v>0</v>
      </c>
      <c r="M359" s="49" t="s">
        <v>67</v>
      </c>
      <c r="N359" s="54">
        <v>0</v>
      </c>
      <c r="O359" s="52" t="s">
        <v>68</v>
      </c>
      <c r="P359" s="48">
        <v>0</v>
      </c>
      <c r="Q359" s="46">
        <v>0</v>
      </c>
      <c r="R359" s="46" t="s">
        <v>67</v>
      </c>
      <c r="S359" s="52" t="s">
        <v>67</v>
      </c>
      <c r="T359" s="48">
        <v>0</v>
      </c>
      <c r="U359" s="48">
        <v>0</v>
      </c>
      <c r="V359" s="46">
        <v>0</v>
      </c>
      <c r="W359" s="46">
        <v>0</v>
      </c>
      <c r="X359" s="46">
        <v>0</v>
      </c>
      <c r="Y359" s="48">
        <v>0</v>
      </c>
      <c r="Z359" s="48">
        <v>0</v>
      </c>
      <c r="AA359" s="52">
        <v>0</v>
      </c>
      <c r="AB359" s="48">
        <v>0</v>
      </c>
      <c r="AC359" s="52">
        <v>0</v>
      </c>
      <c r="AD359" s="53" t="s">
        <v>68</v>
      </c>
    </row>
    <row r="360" spans="1:30" ht="30" customHeight="1" x14ac:dyDescent="0.25">
      <c r="A360" s="45" t="s">
        <v>60</v>
      </c>
      <c r="B360" s="45" t="s">
        <v>399</v>
      </c>
      <c r="C360" s="45" t="s">
        <v>400</v>
      </c>
      <c r="D360" s="46" t="s">
        <v>644</v>
      </c>
      <c r="E360" s="46" t="s">
        <v>645</v>
      </c>
      <c r="F360" s="46" t="s">
        <v>646</v>
      </c>
      <c r="G360" s="46" t="s">
        <v>645</v>
      </c>
      <c r="H360" s="106" t="s">
        <v>66</v>
      </c>
      <c r="I360" s="48">
        <v>0</v>
      </c>
      <c r="J360" s="49">
        <v>0</v>
      </c>
      <c r="K360" s="46">
        <v>0</v>
      </c>
      <c r="L360" s="46">
        <v>0</v>
      </c>
      <c r="M360" s="49" t="s">
        <v>67</v>
      </c>
      <c r="N360" s="51">
        <v>0</v>
      </c>
      <c r="O360" s="52" t="s">
        <v>68</v>
      </c>
      <c r="P360" s="48">
        <v>0</v>
      </c>
      <c r="Q360" s="46">
        <v>0</v>
      </c>
      <c r="R360" s="46" t="s">
        <v>67</v>
      </c>
      <c r="S360" s="52" t="s">
        <v>67</v>
      </c>
      <c r="T360" s="48">
        <v>0</v>
      </c>
      <c r="U360" s="48">
        <v>0</v>
      </c>
      <c r="V360" s="46">
        <v>0</v>
      </c>
      <c r="W360" s="46">
        <v>0</v>
      </c>
      <c r="X360" s="46">
        <v>0</v>
      </c>
      <c r="Y360" s="48">
        <v>0</v>
      </c>
      <c r="Z360" s="48">
        <v>0</v>
      </c>
      <c r="AA360" s="52">
        <v>0</v>
      </c>
      <c r="AB360" s="48">
        <v>0</v>
      </c>
      <c r="AC360" s="52">
        <v>0</v>
      </c>
      <c r="AD360" s="53" t="s">
        <v>68</v>
      </c>
    </row>
    <row r="361" spans="1:30" ht="30" customHeight="1" x14ac:dyDescent="0.25">
      <c r="A361" s="45" t="s">
        <v>60</v>
      </c>
      <c r="B361" s="45" t="s">
        <v>399</v>
      </c>
      <c r="C361" s="45" t="s">
        <v>400</v>
      </c>
      <c r="D361" s="46" t="s">
        <v>644</v>
      </c>
      <c r="E361" s="46" t="s">
        <v>645</v>
      </c>
      <c r="F361" s="46" t="s">
        <v>647</v>
      </c>
      <c r="G361" s="46" t="s">
        <v>645</v>
      </c>
      <c r="H361" s="106" t="s">
        <v>66</v>
      </c>
      <c r="I361" s="48">
        <v>0</v>
      </c>
      <c r="J361" s="49">
        <v>0</v>
      </c>
      <c r="K361" s="46">
        <v>0</v>
      </c>
      <c r="L361" s="46">
        <v>0</v>
      </c>
      <c r="M361" s="49" t="s">
        <v>67</v>
      </c>
      <c r="N361" s="54">
        <v>0</v>
      </c>
      <c r="O361" s="52" t="s">
        <v>68</v>
      </c>
      <c r="P361" s="48">
        <v>0</v>
      </c>
      <c r="Q361" s="46">
        <v>0</v>
      </c>
      <c r="R361" s="46" t="s">
        <v>67</v>
      </c>
      <c r="S361" s="52" t="s">
        <v>67</v>
      </c>
      <c r="T361" s="48">
        <v>0</v>
      </c>
      <c r="U361" s="48">
        <v>0</v>
      </c>
      <c r="V361" s="46">
        <v>0</v>
      </c>
      <c r="W361" s="46">
        <v>0</v>
      </c>
      <c r="X361" s="46">
        <v>0</v>
      </c>
      <c r="Y361" s="48">
        <v>0</v>
      </c>
      <c r="Z361" s="48">
        <v>0</v>
      </c>
      <c r="AA361" s="52">
        <v>0</v>
      </c>
      <c r="AB361" s="48">
        <v>0</v>
      </c>
      <c r="AC361" s="52">
        <v>0</v>
      </c>
      <c r="AD361" s="53" t="s">
        <v>68</v>
      </c>
    </row>
    <row r="362" spans="1:30" ht="30" customHeight="1" x14ac:dyDescent="0.25">
      <c r="A362" s="45" t="s">
        <v>60</v>
      </c>
      <c r="B362" s="45" t="s">
        <v>399</v>
      </c>
      <c r="C362" s="45" t="s">
        <v>400</v>
      </c>
      <c r="D362" s="46" t="s">
        <v>644</v>
      </c>
      <c r="E362" s="46" t="s">
        <v>645</v>
      </c>
      <c r="F362" s="46" t="s">
        <v>648</v>
      </c>
      <c r="G362" s="46" t="s">
        <v>649</v>
      </c>
      <c r="H362" s="106" t="s">
        <v>66</v>
      </c>
      <c r="I362" s="48">
        <v>0</v>
      </c>
      <c r="J362" s="49">
        <v>0</v>
      </c>
      <c r="K362" s="46">
        <v>0</v>
      </c>
      <c r="L362" s="46">
        <v>0</v>
      </c>
      <c r="M362" s="49" t="s">
        <v>67</v>
      </c>
      <c r="N362" s="51">
        <v>0</v>
      </c>
      <c r="O362" s="52" t="s">
        <v>68</v>
      </c>
      <c r="P362" s="48">
        <v>0</v>
      </c>
      <c r="Q362" s="46">
        <v>0</v>
      </c>
      <c r="R362" s="46" t="s">
        <v>67</v>
      </c>
      <c r="S362" s="52" t="s">
        <v>67</v>
      </c>
      <c r="T362" s="48">
        <v>0</v>
      </c>
      <c r="U362" s="48">
        <v>0</v>
      </c>
      <c r="V362" s="46">
        <v>0</v>
      </c>
      <c r="W362" s="46">
        <v>0</v>
      </c>
      <c r="X362" s="46">
        <v>0</v>
      </c>
      <c r="Y362" s="48">
        <v>0</v>
      </c>
      <c r="Z362" s="48">
        <v>0</v>
      </c>
      <c r="AA362" s="52">
        <v>0</v>
      </c>
      <c r="AB362" s="48">
        <v>0</v>
      </c>
      <c r="AC362" s="52">
        <v>0</v>
      </c>
      <c r="AD362" s="53" t="s">
        <v>68</v>
      </c>
    </row>
    <row r="363" spans="1:30" ht="30" customHeight="1" x14ac:dyDescent="0.25">
      <c r="A363" s="45" t="s">
        <v>60</v>
      </c>
      <c r="B363" s="45" t="s">
        <v>399</v>
      </c>
      <c r="C363" s="45" t="s">
        <v>400</v>
      </c>
      <c r="D363" s="46" t="s">
        <v>644</v>
      </c>
      <c r="E363" s="46" t="s">
        <v>645</v>
      </c>
      <c r="F363" s="46" t="s">
        <v>650</v>
      </c>
      <c r="G363" s="46" t="s">
        <v>645</v>
      </c>
      <c r="H363" s="106" t="s">
        <v>66</v>
      </c>
      <c r="I363" s="48">
        <v>0</v>
      </c>
      <c r="J363" s="49">
        <v>0</v>
      </c>
      <c r="K363" s="46">
        <v>0</v>
      </c>
      <c r="L363" s="46">
        <v>0</v>
      </c>
      <c r="M363" s="49" t="s">
        <v>67</v>
      </c>
      <c r="N363" s="54">
        <v>0</v>
      </c>
      <c r="O363" s="52" t="s">
        <v>68</v>
      </c>
      <c r="P363" s="48">
        <v>0</v>
      </c>
      <c r="Q363" s="46">
        <v>0</v>
      </c>
      <c r="R363" s="46" t="s">
        <v>67</v>
      </c>
      <c r="S363" s="52" t="s">
        <v>67</v>
      </c>
      <c r="T363" s="48">
        <v>0</v>
      </c>
      <c r="U363" s="48">
        <v>0</v>
      </c>
      <c r="V363" s="46">
        <v>0</v>
      </c>
      <c r="W363" s="46">
        <v>0</v>
      </c>
      <c r="X363" s="46">
        <v>0</v>
      </c>
      <c r="Y363" s="48">
        <v>0</v>
      </c>
      <c r="Z363" s="48">
        <v>0</v>
      </c>
      <c r="AA363" s="52">
        <v>0</v>
      </c>
      <c r="AB363" s="48">
        <v>0</v>
      </c>
      <c r="AC363" s="52">
        <v>0</v>
      </c>
      <c r="AD363" s="53" t="s">
        <v>68</v>
      </c>
    </row>
    <row r="364" spans="1:30" ht="30" customHeight="1" x14ac:dyDescent="0.25">
      <c r="A364" s="45" t="s">
        <v>60</v>
      </c>
      <c r="B364" s="45" t="s">
        <v>399</v>
      </c>
      <c r="C364" s="45" t="s">
        <v>400</v>
      </c>
      <c r="D364" s="46" t="s">
        <v>651</v>
      </c>
      <c r="E364" s="46" t="s">
        <v>451</v>
      </c>
      <c r="F364" s="46" t="s">
        <v>652</v>
      </c>
      <c r="G364" s="46" t="s">
        <v>451</v>
      </c>
      <c r="H364" s="106" t="s">
        <v>66</v>
      </c>
      <c r="I364" s="48">
        <v>0</v>
      </c>
      <c r="J364" s="49">
        <v>0</v>
      </c>
      <c r="K364" s="46">
        <v>0</v>
      </c>
      <c r="L364" s="46">
        <v>0</v>
      </c>
      <c r="M364" s="49" t="s">
        <v>67</v>
      </c>
      <c r="N364" s="51">
        <v>0</v>
      </c>
      <c r="O364" s="52" t="s">
        <v>68</v>
      </c>
      <c r="P364" s="48">
        <v>0</v>
      </c>
      <c r="Q364" s="46">
        <v>0</v>
      </c>
      <c r="R364" s="46" t="s">
        <v>67</v>
      </c>
      <c r="S364" s="52" t="s">
        <v>67</v>
      </c>
      <c r="T364" s="48">
        <v>0</v>
      </c>
      <c r="U364" s="48">
        <v>0</v>
      </c>
      <c r="V364" s="46">
        <v>0</v>
      </c>
      <c r="W364" s="46">
        <v>0</v>
      </c>
      <c r="X364" s="46">
        <v>0</v>
      </c>
      <c r="Y364" s="48">
        <v>0</v>
      </c>
      <c r="Z364" s="48">
        <v>0</v>
      </c>
      <c r="AA364" s="52">
        <v>0</v>
      </c>
      <c r="AB364" s="48">
        <v>0</v>
      </c>
      <c r="AC364" s="52">
        <v>0</v>
      </c>
      <c r="AD364" s="53" t="s">
        <v>68</v>
      </c>
    </row>
    <row r="365" spans="1:30" ht="30" customHeight="1" x14ac:dyDescent="0.25">
      <c r="A365" s="45" t="s">
        <v>60</v>
      </c>
      <c r="B365" s="45" t="s">
        <v>399</v>
      </c>
      <c r="C365" s="45" t="s">
        <v>400</v>
      </c>
      <c r="D365" s="46" t="s">
        <v>651</v>
      </c>
      <c r="E365" s="46" t="s">
        <v>451</v>
      </c>
      <c r="F365" s="46" t="s">
        <v>653</v>
      </c>
      <c r="G365" s="46" t="s">
        <v>451</v>
      </c>
      <c r="H365" s="106" t="s">
        <v>66</v>
      </c>
      <c r="I365" s="48">
        <v>0</v>
      </c>
      <c r="J365" s="49">
        <v>0</v>
      </c>
      <c r="K365" s="46">
        <v>0</v>
      </c>
      <c r="L365" s="46">
        <v>0</v>
      </c>
      <c r="M365" s="49" t="s">
        <v>67</v>
      </c>
      <c r="N365" s="54">
        <v>0</v>
      </c>
      <c r="O365" s="52" t="s">
        <v>68</v>
      </c>
      <c r="P365" s="48">
        <v>0</v>
      </c>
      <c r="Q365" s="46">
        <v>0</v>
      </c>
      <c r="R365" s="46" t="s">
        <v>67</v>
      </c>
      <c r="S365" s="52" t="s">
        <v>67</v>
      </c>
      <c r="T365" s="48">
        <v>0</v>
      </c>
      <c r="U365" s="48">
        <v>0</v>
      </c>
      <c r="V365" s="46">
        <v>0</v>
      </c>
      <c r="W365" s="46">
        <v>0</v>
      </c>
      <c r="X365" s="46">
        <v>0</v>
      </c>
      <c r="Y365" s="48">
        <v>0</v>
      </c>
      <c r="Z365" s="48">
        <v>0</v>
      </c>
      <c r="AA365" s="52">
        <v>0</v>
      </c>
      <c r="AB365" s="48">
        <v>0</v>
      </c>
      <c r="AC365" s="52">
        <v>0</v>
      </c>
      <c r="AD365" s="53" t="s">
        <v>68</v>
      </c>
    </row>
    <row r="366" spans="1:30" ht="30" customHeight="1" x14ac:dyDescent="0.25">
      <c r="A366" s="45" t="s">
        <v>60</v>
      </c>
      <c r="B366" s="45" t="s">
        <v>399</v>
      </c>
      <c r="C366" s="45" t="s">
        <v>400</v>
      </c>
      <c r="D366" s="46" t="s">
        <v>654</v>
      </c>
      <c r="E366" s="46" t="s">
        <v>459</v>
      </c>
      <c r="F366" s="46" t="s">
        <v>655</v>
      </c>
      <c r="G366" s="46" t="s">
        <v>480</v>
      </c>
      <c r="H366" s="106" t="s">
        <v>66</v>
      </c>
      <c r="I366" s="48">
        <v>0</v>
      </c>
      <c r="J366" s="49">
        <v>0</v>
      </c>
      <c r="K366" s="46">
        <v>0</v>
      </c>
      <c r="L366" s="46">
        <v>0</v>
      </c>
      <c r="M366" s="49" t="s">
        <v>67</v>
      </c>
      <c r="N366" s="51">
        <v>0</v>
      </c>
      <c r="O366" s="52" t="s">
        <v>68</v>
      </c>
      <c r="P366" s="48">
        <v>0</v>
      </c>
      <c r="Q366" s="46">
        <v>0</v>
      </c>
      <c r="R366" s="46" t="s">
        <v>67</v>
      </c>
      <c r="S366" s="52" t="s">
        <v>67</v>
      </c>
      <c r="T366" s="48">
        <v>0</v>
      </c>
      <c r="U366" s="48">
        <v>0</v>
      </c>
      <c r="V366" s="46">
        <v>0</v>
      </c>
      <c r="W366" s="46">
        <v>0</v>
      </c>
      <c r="X366" s="46">
        <v>0</v>
      </c>
      <c r="Y366" s="48">
        <v>0</v>
      </c>
      <c r="Z366" s="48">
        <v>0</v>
      </c>
      <c r="AA366" s="52">
        <v>0</v>
      </c>
      <c r="AB366" s="48">
        <v>0</v>
      </c>
      <c r="AC366" s="52">
        <v>0</v>
      </c>
      <c r="AD366" s="53" t="s">
        <v>68</v>
      </c>
    </row>
    <row r="367" spans="1:30" ht="30" customHeight="1" x14ac:dyDescent="0.25">
      <c r="A367" s="45" t="s">
        <v>60</v>
      </c>
      <c r="B367" s="45" t="s">
        <v>399</v>
      </c>
      <c r="C367" s="45" t="s">
        <v>400</v>
      </c>
      <c r="D367" s="46" t="s">
        <v>654</v>
      </c>
      <c r="E367" s="46" t="s">
        <v>459</v>
      </c>
      <c r="F367" s="46" t="s">
        <v>656</v>
      </c>
      <c r="G367" s="46" t="s">
        <v>480</v>
      </c>
      <c r="H367" s="106" t="s">
        <v>66</v>
      </c>
      <c r="I367" s="48">
        <v>0</v>
      </c>
      <c r="J367" s="49">
        <v>0</v>
      </c>
      <c r="K367" s="46">
        <v>0</v>
      </c>
      <c r="L367" s="46">
        <v>0</v>
      </c>
      <c r="M367" s="49" t="s">
        <v>67</v>
      </c>
      <c r="N367" s="54">
        <v>0</v>
      </c>
      <c r="O367" s="52" t="s">
        <v>68</v>
      </c>
      <c r="P367" s="48">
        <v>0</v>
      </c>
      <c r="Q367" s="46">
        <v>0</v>
      </c>
      <c r="R367" s="46" t="s">
        <v>67</v>
      </c>
      <c r="S367" s="52" t="s">
        <v>67</v>
      </c>
      <c r="T367" s="48">
        <v>0</v>
      </c>
      <c r="U367" s="48">
        <v>0</v>
      </c>
      <c r="V367" s="46">
        <v>0</v>
      </c>
      <c r="W367" s="46">
        <v>0</v>
      </c>
      <c r="X367" s="46">
        <v>0</v>
      </c>
      <c r="Y367" s="48">
        <v>0</v>
      </c>
      <c r="Z367" s="48">
        <v>0</v>
      </c>
      <c r="AA367" s="52">
        <v>0</v>
      </c>
      <c r="AB367" s="48">
        <v>0</v>
      </c>
      <c r="AC367" s="52">
        <v>0</v>
      </c>
      <c r="AD367" s="53" t="s">
        <v>68</v>
      </c>
    </row>
    <row r="368" spans="1:30" ht="30" customHeight="1" x14ac:dyDescent="0.25">
      <c r="A368" s="45" t="s">
        <v>60</v>
      </c>
      <c r="B368" s="45" t="s">
        <v>399</v>
      </c>
      <c r="C368" s="45" t="s">
        <v>400</v>
      </c>
      <c r="D368" s="46" t="s">
        <v>657</v>
      </c>
      <c r="E368" s="46" t="s">
        <v>645</v>
      </c>
      <c r="F368" s="46" t="s">
        <v>658</v>
      </c>
      <c r="G368" s="46" t="s">
        <v>645</v>
      </c>
      <c r="H368" s="106" t="s">
        <v>66</v>
      </c>
      <c r="I368" s="48">
        <v>0</v>
      </c>
      <c r="J368" s="49">
        <v>0</v>
      </c>
      <c r="K368" s="46">
        <v>0</v>
      </c>
      <c r="L368" s="46">
        <v>0</v>
      </c>
      <c r="M368" s="49" t="s">
        <v>67</v>
      </c>
      <c r="N368" s="51">
        <v>0</v>
      </c>
      <c r="O368" s="52" t="s">
        <v>68</v>
      </c>
      <c r="P368" s="48">
        <v>0</v>
      </c>
      <c r="Q368" s="46">
        <v>0</v>
      </c>
      <c r="R368" s="46" t="s">
        <v>67</v>
      </c>
      <c r="S368" s="52" t="s">
        <v>67</v>
      </c>
      <c r="T368" s="48">
        <v>0</v>
      </c>
      <c r="U368" s="48">
        <v>0</v>
      </c>
      <c r="V368" s="46">
        <v>0</v>
      </c>
      <c r="W368" s="46">
        <v>0</v>
      </c>
      <c r="X368" s="46">
        <v>0</v>
      </c>
      <c r="Y368" s="48">
        <v>0</v>
      </c>
      <c r="Z368" s="48">
        <v>0</v>
      </c>
      <c r="AA368" s="52">
        <v>0</v>
      </c>
      <c r="AB368" s="48">
        <v>0</v>
      </c>
      <c r="AC368" s="52">
        <v>0</v>
      </c>
      <c r="AD368" s="53" t="s">
        <v>68</v>
      </c>
    </row>
    <row r="369" spans="1:30" ht="30" customHeight="1" x14ac:dyDescent="0.25">
      <c r="A369" s="45" t="s">
        <v>60</v>
      </c>
      <c r="B369" s="45" t="s">
        <v>399</v>
      </c>
      <c r="C369" s="45" t="s">
        <v>400</v>
      </c>
      <c r="D369" s="46" t="s">
        <v>458</v>
      </c>
      <c r="E369" s="46" t="s">
        <v>459</v>
      </c>
      <c r="F369" s="46" t="s">
        <v>659</v>
      </c>
      <c r="G369" s="46" t="s">
        <v>459</v>
      </c>
      <c r="H369" s="106" t="s">
        <v>66</v>
      </c>
      <c r="I369" s="48">
        <v>0</v>
      </c>
      <c r="J369" s="49">
        <v>0</v>
      </c>
      <c r="K369" s="46">
        <v>0</v>
      </c>
      <c r="L369" s="46">
        <v>0</v>
      </c>
      <c r="M369" s="49" t="s">
        <v>67</v>
      </c>
      <c r="N369" s="54">
        <v>0</v>
      </c>
      <c r="O369" s="52" t="s">
        <v>68</v>
      </c>
      <c r="P369" s="48">
        <v>0</v>
      </c>
      <c r="Q369" s="46">
        <v>0</v>
      </c>
      <c r="R369" s="46" t="s">
        <v>67</v>
      </c>
      <c r="S369" s="52" t="s">
        <v>67</v>
      </c>
      <c r="T369" s="48">
        <v>0</v>
      </c>
      <c r="U369" s="48">
        <v>0</v>
      </c>
      <c r="V369" s="46">
        <v>0</v>
      </c>
      <c r="W369" s="46">
        <v>0</v>
      </c>
      <c r="X369" s="46">
        <v>0</v>
      </c>
      <c r="Y369" s="48">
        <v>0</v>
      </c>
      <c r="Z369" s="48">
        <v>0</v>
      </c>
      <c r="AA369" s="52">
        <v>0</v>
      </c>
      <c r="AB369" s="48">
        <v>0</v>
      </c>
      <c r="AC369" s="52">
        <v>0</v>
      </c>
      <c r="AD369" s="53" t="s">
        <v>68</v>
      </c>
    </row>
    <row r="370" spans="1:30" ht="30" customHeight="1" x14ac:dyDescent="0.25">
      <c r="A370" s="45" t="s">
        <v>60</v>
      </c>
      <c r="B370" s="45" t="s">
        <v>399</v>
      </c>
      <c r="C370" s="45" t="s">
        <v>400</v>
      </c>
      <c r="D370" s="46" t="s">
        <v>458</v>
      </c>
      <c r="E370" s="46" t="s">
        <v>459</v>
      </c>
      <c r="F370" s="46" t="s">
        <v>660</v>
      </c>
      <c r="G370" s="46" t="s">
        <v>459</v>
      </c>
      <c r="H370" s="106" t="s">
        <v>66</v>
      </c>
      <c r="I370" s="48">
        <v>0</v>
      </c>
      <c r="J370" s="49">
        <v>0</v>
      </c>
      <c r="K370" s="46">
        <v>0</v>
      </c>
      <c r="L370" s="46">
        <v>0</v>
      </c>
      <c r="M370" s="49" t="s">
        <v>67</v>
      </c>
      <c r="N370" s="51">
        <v>0</v>
      </c>
      <c r="O370" s="52" t="s">
        <v>68</v>
      </c>
      <c r="P370" s="48">
        <v>0</v>
      </c>
      <c r="Q370" s="46">
        <v>0</v>
      </c>
      <c r="R370" s="46" t="s">
        <v>67</v>
      </c>
      <c r="S370" s="52" t="s">
        <v>67</v>
      </c>
      <c r="T370" s="48">
        <v>0</v>
      </c>
      <c r="U370" s="48">
        <v>0</v>
      </c>
      <c r="V370" s="46">
        <v>0</v>
      </c>
      <c r="W370" s="46">
        <v>0</v>
      </c>
      <c r="X370" s="46">
        <v>0</v>
      </c>
      <c r="Y370" s="48">
        <v>0</v>
      </c>
      <c r="Z370" s="48">
        <v>0</v>
      </c>
      <c r="AA370" s="52">
        <v>0</v>
      </c>
      <c r="AB370" s="48">
        <v>0</v>
      </c>
      <c r="AC370" s="52">
        <v>0</v>
      </c>
      <c r="AD370" s="53" t="s">
        <v>68</v>
      </c>
    </row>
    <row r="371" spans="1:30" ht="30" customHeight="1" x14ac:dyDescent="0.25">
      <c r="A371" s="45" t="s">
        <v>60</v>
      </c>
      <c r="B371" s="45" t="s">
        <v>399</v>
      </c>
      <c r="C371" s="45" t="s">
        <v>400</v>
      </c>
      <c r="D371" s="46" t="s">
        <v>458</v>
      </c>
      <c r="E371" s="46" t="s">
        <v>459</v>
      </c>
      <c r="F371" s="46" t="s">
        <v>661</v>
      </c>
      <c r="G371" s="46" t="s">
        <v>459</v>
      </c>
      <c r="H371" s="106" t="s">
        <v>66</v>
      </c>
      <c r="I371" s="48">
        <v>0</v>
      </c>
      <c r="J371" s="49">
        <v>0</v>
      </c>
      <c r="K371" s="46">
        <v>0</v>
      </c>
      <c r="L371" s="46">
        <v>0</v>
      </c>
      <c r="M371" s="49" t="s">
        <v>67</v>
      </c>
      <c r="N371" s="54">
        <v>0</v>
      </c>
      <c r="O371" s="52" t="s">
        <v>68</v>
      </c>
      <c r="P371" s="48">
        <v>0</v>
      </c>
      <c r="Q371" s="46">
        <v>0</v>
      </c>
      <c r="R371" s="46" t="s">
        <v>67</v>
      </c>
      <c r="S371" s="52" t="s">
        <v>67</v>
      </c>
      <c r="T371" s="48">
        <v>0</v>
      </c>
      <c r="U371" s="48">
        <v>0</v>
      </c>
      <c r="V371" s="46">
        <v>0</v>
      </c>
      <c r="W371" s="46">
        <v>0</v>
      </c>
      <c r="X371" s="46">
        <v>0</v>
      </c>
      <c r="Y371" s="48">
        <v>0</v>
      </c>
      <c r="Z371" s="48">
        <v>0</v>
      </c>
      <c r="AA371" s="52">
        <v>0</v>
      </c>
      <c r="AB371" s="48">
        <v>0</v>
      </c>
      <c r="AC371" s="52">
        <v>0</v>
      </c>
      <c r="AD371" s="53" t="s">
        <v>68</v>
      </c>
    </row>
    <row r="372" spans="1:30" ht="30" customHeight="1" x14ac:dyDescent="0.25">
      <c r="A372" s="45" t="s">
        <v>60</v>
      </c>
      <c r="B372" s="45" t="s">
        <v>399</v>
      </c>
      <c r="C372" s="45" t="s">
        <v>400</v>
      </c>
      <c r="D372" s="46" t="s">
        <v>458</v>
      </c>
      <c r="E372" s="46" t="s">
        <v>459</v>
      </c>
      <c r="F372" s="46" t="s">
        <v>662</v>
      </c>
      <c r="G372" s="46" t="s">
        <v>663</v>
      </c>
      <c r="H372" s="106" t="s">
        <v>66</v>
      </c>
      <c r="I372" s="48">
        <v>0</v>
      </c>
      <c r="J372" s="49">
        <v>0</v>
      </c>
      <c r="K372" s="46">
        <v>0</v>
      </c>
      <c r="L372" s="46">
        <v>0</v>
      </c>
      <c r="M372" s="49" t="s">
        <v>67</v>
      </c>
      <c r="N372" s="51">
        <v>0</v>
      </c>
      <c r="O372" s="52" t="s">
        <v>68</v>
      </c>
      <c r="P372" s="48">
        <v>0</v>
      </c>
      <c r="Q372" s="46">
        <v>0</v>
      </c>
      <c r="R372" s="46" t="s">
        <v>67</v>
      </c>
      <c r="S372" s="52" t="s">
        <v>67</v>
      </c>
      <c r="T372" s="48">
        <v>0</v>
      </c>
      <c r="U372" s="48">
        <v>0</v>
      </c>
      <c r="V372" s="46">
        <v>0</v>
      </c>
      <c r="W372" s="46">
        <v>0</v>
      </c>
      <c r="X372" s="46">
        <v>0</v>
      </c>
      <c r="Y372" s="48">
        <v>0</v>
      </c>
      <c r="Z372" s="48">
        <v>0</v>
      </c>
      <c r="AA372" s="52">
        <v>0</v>
      </c>
      <c r="AB372" s="48">
        <v>0</v>
      </c>
      <c r="AC372" s="52">
        <v>0</v>
      </c>
      <c r="AD372" s="53" t="s">
        <v>68</v>
      </c>
    </row>
    <row r="373" spans="1:30" ht="30" customHeight="1" x14ac:dyDescent="0.25">
      <c r="A373" s="45" t="s">
        <v>60</v>
      </c>
      <c r="B373" s="45" t="s">
        <v>399</v>
      </c>
      <c r="C373" s="45" t="s">
        <v>400</v>
      </c>
      <c r="D373" s="46" t="s">
        <v>458</v>
      </c>
      <c r="E373" s="46" t="s">
        <v>459</v>
      </c>
      <c r="F373" s="46" t="s">
        <v>664</v>
      </c>
      <c r="G373" s="46" t="s">
        <v>665</v>
      </c>
      <c r="H373" s="106" t="s">
        <v>66</v>
      </c>
      <c r="I373" s="48">
        <v>0</v>
      </c>
      <c r="J373" s="49">
        <v>0</v>
      </c>
      <c r="K373" s="46">
        <v>0</v>
      </c>
      <c r="L373" s="46">
        <v>0</v>
      </c>
      <c r="M373" s="49" t="s">
        <v>67</v>
      </c>
      <c r="N373" s="54">
        <v>0</v>
      </c>
      <c r="O373" s="52" t="s">
        <v>68</v>
      </c>
      <c r="P373" s="48">
        <v>0</v>
      </c>
      <c r="Q373" s="46">
        <v>0</v>
      </c>
      <c r="R373" s="46" t="s">
        <v>67</v>
      </c>
      <c r="S373" s="52" t="s">
        <v>67</v>
      </c>
      <c r="T373" s="48">
        <v>0</v>
      </c>
      <c r="U373" s="48">
        <v>0</v>
      </c>
      <c r="V373" s="46">
        <v>0</v>
      </c>
      <c r="W373" s="46">
        <v>0</v>
      </c>
      <c r="X373" s="46">
        <v>0</v>
      </c>
      <c r="Y373" s="48">
        <v>0</v>
      </c>
      <c r="Z373" s="48">
        <v>0</v>
      </c>
      <c r="AA373" s="52">
        <v>0</v>
      </c>
      <c r="AB373" s="48">
        <v>0</v>
      </c>
      <c r="AC373" s="52">
        <v>0</v>
      </c>
      <c r="AD373" s="53" t="s">
        <v>68</v>
      </c>
    </row>
    <row r="374" spans="1:30" ht="30" customHeight="1" x14ac:dyDescent="0.25">
      <c r="A374" s="45" t="s">
        <v>60</v>
      </c>
      <c r="B374" s="45" t="s">
        <v>399</v>
      </c>
      <c r="C374" s="45" t="s">
        <v>400</v>
      </c>
      <c r="D374" s="46" t="s">
        <v>465</v>
      </c>
      <c r="E374" s="46" t="s">
        <v>451</v>
      </c>
      <c r="F374" s="46" t="s">
        <v>666</v>
      </c>
      <c r="G374" s="46" t="s">
        <v>451</v>
      </c>
      <c r="H374" s="106" t="s">
        <v>66</v>
      </c>
      <c r="I374" s="48">
        <v>0</v>
      </c>
      <c r="J374" s="49">
        <v>0</v>
      </c>
      <c r="K374" s="46">
        <v>0</v>
      </c>
      <c r="L374" s="46">
        <v>0</v>
      </c>
      <c r="M374" s="49" t="s">
        <v>67</v>
      </c>
      <c r="N374" s="51">
        <v>0</v>
      </c>
      <c r="O374" s="52" t="s">
        <v>68</v>
      </c>
      <c r="P374" s="48">
        <v>0</v>
      </c>
      <c r="Q374" s="46">
        <v>0</v>
      </c>
      <c r="R374" s="46" t="s">
        <v>67</v>
      </c>
      <c r="S374" s="52" t="s">
        <v>67</v>
      </c>
      <c r="T374" s="48">
        <v>0</v>
      </c>
      <c r="U374" s="48">
        <v>0</v>
      </c>
      <c r="V374" s="46">
        <v>0</v>
      </c>
      <c r="W374" s="46">
        <v>0</v>
      </c>
      <c r="X374" s="46">
        <v>0</v>
      </c>
      <c r="Y374" s="48">
        <v>0</v>
      </c>
      <c r="Z374" s="48">
        <v>0</v>
      </c>
      <c r="AA374" s="52">
        <v>0</v>
      </c>
      <c r="AB374" s="48">
        <v>0</v>
      </c>
      <c r="AC374" s="52">
        <v>0</v>
      </c>
      <c r="AD374" s="53" t="s">
        <v>68</v>
      </c>
    </row>
    <row r="375" spans="1:30" ht="30" customHeight="1" x14ac:dyDescent="0.25">
      <c r="A375" s="45" t="s">
        <v>60</v>
      </c>
      <c r="B375" s="45" t="s">
        <v>399</v>
      </c>
      <c r="C375" s="45" t="s">
        <v>400</v>
      </c>
      <c r="D375" s="46" t="s">
        <v>465</v>
      </c>
      <c r="E375" s="46" t="s">
        <v>451</v>
      </c>
      <c r="F375" s="46" t="s">
        <v>667</v>
      </c>
      <c r="G375" s="46" t="s">
        <v>668</v>
      </c>
      <c r="H375" s="106" t="s">
        <v>66</v>
      </c>
      <c r="I375" s="48">
        <v>0</v>
      </c>
      <c r="J375" s="49">
        <v>0</v>
      </c>
      <c r="K375" s="46">
        <v>0</v>
      </c>
      <c r="L375" s="46">
        <v>0</v>
      </c>
      <c r="M375" s="49" t="s">
        <v>67</v>
      </c>
      <c r="N375" s="54">
        <v>0</v>
      </c>
      <c r="O375" s="52" t="s">
        <v>68</v>
      </c>
      <c r="P375" s="48">
        <v>0</v>
      </c>
      <c r="Q375" s="46">
        <v>0</v>
      </c>
      <c r="R375" s="46" t="s">
        <v>67</v>
      </c>
      <c r="S375" s="52" t="s">
        <v>67</v>
      </c>
      <c r="T375" s="48">
        <v>0</v>
      </c>
      <c r="U375" s="48">
        <v>0</v>
      </c>
      <c r="V375" s="46">
        <v>0</v>
      </c>
      <c r="W375" s="46">
        <v>0</v>
      </c>
      <c r="X375" s="46">
        <v>0</v>
      </c>
      <c r="Y375" s="48">
        <v>0</v>
      </c>
      <c r="Z375" s="48">
        <v>0</v>
      </c>
      <c r="AA375" s="52">
        <v>0</v>
      </c>
      <c r="AB375" s="48">
        <v>0</v>
      </c>
      <c r="AC375" s="52">
        <v>0</v>
      </c>
      <c r="AD375" s="53" t="s">
        <v>68</v>
      </c>
    </row>
    <row r="376" spans="1:30" ht="30" customHeight="1" x14ac:dyDescent="0.25">
      <c r="A376" s="45" t="s">
        <v>60</v>
      </c>
      <c r="B376" s="45" t="s">
        <v>399</v>
      </c>
      <c r="C376" s="45" t="s">
        <v>400</v>
      </c>
      <c r="D376" s="46" t="s">
        <v>465</v>
      </c>
      <c r="E376" s="46" t="s">
        <v>451</v>
      </c>
      <c r="F376" s="46" t="s">
        <v>669</v>
      </c>
      <c r="G376" s="46" t="s">
        <v>467</v>
      </c>
      <c r="H376" s="106" t="s">
        <v>66</v>
      </c>
      <c r="I376" s="48">
        <v>0</v>
      </c>
      <c r="J376" s="49">
        <v>0</v>
      </c>
      <c r="K376" s="46">
        <v>0</v>
      </c>
      <c r="L376" s="46">
        <v>0</v>
      </c>
      <c r="M376" s="49" t="s">
        <v>67</v>
      </c>
      <c r="N376" s="51">
        <v>0</v>
      </c>
      <c r="O376" s="52" t="s">
        <v>68</v>
      </c>
      <c r="P376" s="48">
        <v>0</v>
      </c>
      <c r="Q376" s="46">
        <v>0</v>
      </c>
      <c r="R376" s="46" t="s">
        <v>67</v>
      </c>
      <c r="S376" s="52" t="s">
        <v>67</v>
      </c>
      <c r="T376" s="48">
        <v>0</v>
      </c>
      <c r="U376" s="48">
        <v>0</v>
      </c>
      <c r="V376" s="46">
        <v>0</v>
      </c>
      <c r="W376" s="46">
        <v>0</v>
      </c>
      <c r="X376" s="46">
        <v>0</v>
      </c>
      <c r="Y376" s="48">
        <v>0</v>
      </c>
      <c r="Z376" s="48">
        <v>0</v>
      </c>
      <c r="AA376" s="52">
        <v>0</v>
      </c>
      <c r="AB376" s="48">
        <v>0</v>
      </c>
      <c r="AC376" s="52">
        <v>0</v>
      </c>
      <c r="AD376" s="53" t="s">
        <v>68</v>
      </c>
    </row>
    <row r="377" spans="1:30" ht="30" customHeight="1" x14ac:dyDescent="0.25">
      <c r="A377" s="45" t="s">
        <v>60</v>
      </c>
      <c r="B377" s="45" t="s">
        <v>399</v>
      </c>
      <c r="C377" s="45" t="s">
        <v>400</v>
      </c>
      <c r="D377" s="46" t="s">
        <v>465</v>
      </c>
      <c r="E377" s="46" t="s">
        <v>451</v>
      </c>
      <c r="F377" s="46" t="s">
        <v>670</v>
      </c>
      <c r="G377" s="46" t="s">
        <v>671</v>
      </c>
      <c r="H377" s="106" t="s">
        <v>66</v>
      </c>
      <c r="I377" s="48">
        <v>0</v>
      </c>
      <c r="J377" s="49">
        <v>0</v>
      </c>
      <c r="K377" s="46">
        <v>0</v>
      </c>
      <c r="L377" s="46">
        <v>0</v>
      </c>
      <c r="M377" s="49" t="s">
        <v>67</v>
      </c>
      <c r="N377" s="54">
        <v>0</v>
      </c>
      <c r="O377" s="52" t="s">
        <v>68</v>
      </c>
      <c r="P377" s="48">
        <v>0</v>
      </c>
      <c r="Q377" s="46">
        <v>0</v>
      </c>
      <c r="R377" s="46" t="s">
        <v>67</v>
      </c>
      <c r="S377" s="52" t="s">
        <v>67</v>
      </c>
      <c r="T377" s="48">
        <v>0</v>
      </c>
      <c r="U377" s="48">
        <v>0</v>
      </c>
      <c r="V377" s="46">
        <v>0</v>
      </c>
      <c r="W377" s="46">
        <v>0</v>
      </c>
      <c r="X377" s="46">
        <v>0</v>
      </c>
      <c r="Y377" s="48">
        <v>0</v>
      </c>
      <c r="Z377" s="48">
        <v>0</v>
      </c>
      <c r="AA377" s="52">
        <v>0</v>
      </c>
      <c r="AB377" s="48">
        <v>0</v>
      </c>
      <c r="AC377" s="52">
        <v>0</v>
      </c>
      <c r="AD377" s="53" t="s">
        <v>68</v>
      </c>
    </row>
    <row r="378" spans="1:30" ht="30" customHeight="1" x14ac:dyDescent="0.25">
      <c r="A378" s="45" t="s">
        <v>60</v>
      </c>
      <c r="B378" s="45" t="s">
        <v>399</v>
      </c>
      <c r="C378" s="45" t="s">
        <v>400</v>
      </c>
      <c r="D378" s="46" t="s">
        <v>580</v>
      </c>
      <c r="E378" s="46" t="s">
        <v>581</v>
      </c>
      <c r="F378" s="46" t="s">
        <v>672</v>
      </c>
      <c r="G378" s="46" t="s">
        <v>588</v>
      </c>
      <c r="H378" s="106" t="s">
        <v>66</v>
      </c>
      <c r="I378" s="48">
        <v>0</v>
      </c>
      <c r="J378" s="49">
        <v>0</v>
      </c>
      <c r="K378" s="46">
        <v>0</v>
      </c>
      <c r="L378" s="46">
        <v>0</v>
      </c>
      <c r="M378" s="49" t="s">
        <v>67</v>
      </c>
      <c r="N378" s="51">
        <v>0</v>
      </c>
      <c r="O378" s="52" t="s">
        <v>68</v>
      </c>
      <c r="P378" s="48">
        <v>0</v>
      </c>
      <c r="Q378" s="46">
        <v>0</v>
      </c>
      <c r="R378" s="46" t="s">
        <v>67</v>
      </c>
      <c r="S378" s="52" t="s">
        <v>67</v>
      </c>
      <c r="T378" s="48">
        <v>0</v>
      </c>
      <c r="U378" s="48">
        <v>0</v>
      </c>
      <c r="V378" s="46">
        <v>0</v>
      </c>
      <c r="W378" s="46">
        <v>0</v>
      </c>
      <c r="X378" s="46">
        <v>0</v>
      </c>
      <c r="Y378" s="48">
        <v>0</v>
      </c>
      <c r="Z378" s="48">
        <v>0</v>
      </c>
      <c r="AA378" s="52">
        <v>0</v>
      </c>
      <c r="AB378" s="48">
        <v>0</v>
      </c>
      <c r="AC378" s="52">
        <v>0</v>
      </c>
      <c r="AD378" s="53" t="s">
        <v>68</v>
      </c>
    </row>
    <row r="379" spans="1:30" ht="30" customHeight="1" x14ac:dyDescent="0.25">
      <c r="A379" s="45" t="s">
        <v>60</v>
      </c>
      <c r="B379" s="45" t="s">
        <v>399</v>
      </c>
      <c r="C379" s="45" t="s">
        <v>400</v>
      </c>
      <c r="D379" s="46" t="s">
        <v>673</v>
      </c>
      <c r="E379" s="46" t="s">
        <v>451</v>
      </c>
      <c r="F379" s="46" t="s">
        <v>674</v>
      </c>
      <c r="G379" s="46" t="s">
        <v>675</v>
      </c>
      <c r="H379" s="106" t="s">
        <v>66</v>
      </c>
      <c r="I379" s="48">
        <v>0</v>
      </c>
      <c r="J379" s="49">
        <v>0</v>
      </c>
      <c r="K379" s="46">
        <v>0</v>
      </c>
      <c r="L379" s="46">
        <v>0</v>
      </c>
      <c r="M379" s="49" t="s">
        <v>67</v>
      </c>
      <c r="N379" s="54">
        <v>0</v>
      </c>
      <c r="O379" s="52" t="s">
        <v>68</v>
      </c>
      <c r="P379" s="48">
        <v>0</v>
      </c>
      <c r="Q379" s="46">
        <v>0</v>
      </c>
      <c r="R379" s="46" t="s">
        <v>67</v>
      </c>
      <c r="S379" s="52" t="s">
        <v>67</v>
      </c>
      <c r="T379" s="48">
        <v>0</v>
      </c>
      <c r="U379" s="48">
        <v>0</v>
      </c>
      <c r="V379" s="46">
        <v>0</v>
      </c>
      <c r="W379" s="46">
        <v>0</v>
      </c>
      <c r="X379" s="46">
        <v>0</v>
      </c>
      <c r="Y379" s="48">
        <v>0</v>
      </c>
      <c r="Z379" s="48">
        <v>0</v>
      </c>
      <c r="AA379" s="52">
        <v>0</v>
      </c>
      <c r="AB379" s="48">
        <v>0</v>
      </c>
      <c r="AC379" s="52">
        <v>0</v>
      </c>
      <c r="AD379" s="53" t="s">
        <v>68</v>
      </c>
    </row>
    <row r="380" spans="1:30" ht="30" customHeight="1" x14ac:dyDescent="0.25">
      <c r="A380" s="45" t="s">
        <v>60</v>
      </c>
      <c r="B380" s="45" t="s">
        <v>399</v>
      </c>
      <c r="C380" s="45" t="s">
        <v>400</v>
      </c>
      <c r="D380" s="46" t="s">
        <v>673</v>
      </c>
      <c r="E380" s="46" t="s">
        <v>451</v>
      </c>
      <c r="F380" s="46" t="s">
        <v>676</v>
      </c>
      <c r="G380" s="46" t="s">
        <v>451</v>
      </c>
      <c r="H380" s="106" t="s">
        <v>66</v>
      </c>
      <c r="I380" s="48">
        <v>0</v>
      </c>
      <c r="J380" s="49">
        <v>0</v>
      </c>
      <c r="K380" s="46">
        <v>0</v>
      </c>
      <c r="L380" s="46">
        <v>0</v>
      </c>
      <c r="M380" s="49" t="s">
        <v>67</v>
      </c>
      <c r="N380" s="51">
        <v>0</v>
      </c>
      <c r="O380" s="52" t="s">
        <v>68</v>
      </c>
      <c r="P380" s="48">
        <v>0</v>
      </c>
      <c r="Q380" s="46">
        <v>0</v>
      </c>
      <c r="R380" s="46" t="s">
        <v>67</v>
      </c>
      <c r="S380" s="52" t="s">
        <v>67</v>
      </c>
      <c r="T380" s="48">
        <v>0</v>
      </c>
      <c r="U380" s="48">
        <v>0</v>
      </c>
      <c r="V380" s="46">
        <v>0</v>
      </c>
      <c r="W380" s="46">
        <v>0</v>
      </c>
      <c r="X380" s="46">
        <v>0</v>
      </c>
      <c r="Y380" s="48">
        <v>0</v>
      </c>
      <c r="Z380" s="48">
        <v>0</v>
      </c>
      <c r="AA380" s="52">
        <v>0</v>
      </c>
      <c r="AB380" s="48">
        <v>0</v>
      </c>
      <c r="AC380" s="52">
        <v>0</v>
      </c>
      <c r="AD380" s="53" t="s">
        <v>68</v>
      </c>
    </row>
    <row r="381" spans="1:30" ht="30" customHeight="1" x14ac:dyDescent="0.25">
      <c r="A381" s="45" t="s">
        <v>60</v>
      </c>
      <c r="B381" s="45" t="s">
        <v>399</v>
      </c>
      <c r="C381" s="45" t="s">
        <v>400</v>
      </c>
      <c r="D381" s="46" t="s">
        <v>673</v>
      </c>
      <c r="E381" s="46" t="s">
        <v>451</v>
      </c>
      <c r="F381" s="46" t="s">
        <v>677</v>
      </c>
      <c r="G381" s="46" t="s">
        <v>675</v>
      </c>
      <c r="H381" s="106" t="s">
        <v>66</v>
      </c>
      <c r="I381" s="48">
        <v>0</v>
      </c>
      <c r="J381" s="49">
        <v>0</v>
      </c>
      <c r="K381" s="46">
        <v>0</v>
      </c>
      <c r="L381" s="46">
        <v>0</v>
      </c>
      <c r="M381" s="49" t="s">
        <v>67</v>
      </c>
      <c r="N381" s="54">
        <v>0</v>
      </c>
      <c r="O381" s="52" t="s">
        <v>68</v>
      </c>
      <c r="P381" s="48">
        <v>0</v>
      </c>
      <c r="Q381" s="46">
        <v>0</v>
      </c>
      <c r="R381" s="46" t="s">
        <v>67</v>
      </c>
      <c r="S381" s="52" t="s">
        <v>67</v>
      </c>
      <c r="T381" s="48">
        <v>0</v>
      </c>
      <c r="U381" s="48">
        <v>0</v>
      </c>
      <c r="V381" s="46">
        <v>0</v>
      </c>
      <c r="W381" s="46">
        <v>0</v>
      </c>
      <c r="X381" s="46">
        <v>0</v>
      </c>
      <c r="Y381" s="48">
        <v>0</v>
      </c>
      <c r="Z381" s="48">
        <v>0</v>
      </c>
      <c r="AA381" s="52">
        <v>0</v>
      </c>
      <c r="AB381" s="48">
        <v>0</v>
      </c>
      <c r="AC381" s="52">
        <v>0</v>
      </c>
      <c r="AD381" s="53" t="s">
        <v>68</v>
      </c>
    </row>
    <row r="382" spans="1:30" ht="30" customHeight="1" x14ac:dyDescent="0.25">
      <c r="A382" s="45" t="s">
        <v>60</v>
      </c>
      <c r="B382" s="45" t="s">
        <v>399</v>
      </c>
      <c r="C382" s="45" t="s">
        <v>400</v>
      </c>
      <c r="D382" s="46" t="s">
        <v>673</v>
      </c>
      <c r="E382" s="46" t="s">
        <v>451</v>
      </c>
      <c r="F382" s="46" t="s">
        <v>678</v>
      </c>
      <c r="G382" s="46" t="s">
        <v>480</v>
      </c>
      <c r="H382" s="106" t="s">
        <v>66</v>
      </c>
      <c r="I382" s="48">
        <v>0</v>
      </c>
      <c r="J382" s="49">
        <v>0</v>
      </c>
      <c r="K382" s="46">
        <v>0</v>
      </c>
      <c r="L382" s="46">
        <v>0</v>
      </c>
      <c r="M382" s="49" t="s">
        <v>67</v>
      </c>
      <c r="N382" s="51">
        <v>0</v>
      </c>
      <c r="O382" s="52" t="s">
        <v>68</v>
      </c>
      <c r="P382" s="48">
        <v>0</v>
      </c>
      <c r="Q382" s="46">
        <v>0</v>
      </c>
      <c r="R382" s="46" t="s">
        <v>67</v>
      </c>
      <c r="S382" s="52" t="s">
        <v>67</v>
      </c>
      <c r="T382" s="48">
        <v>0</v>
      </c>
      <c r="U382" s="48">
        <v>0</v>
      </c>
      <c r="V382" s="46">
        <v>0</v>
      </c>
      <c r="W382" s="46">
        <v>0</v>
      </c>
      <c r="X382" s="46">
        <v>0</v>
      </c>
      <c r="Y382" s="48">
        <v>0</v>
      </c>
      <c r="Z382" s="48">
        <v>0</v>
      </c>
      <c r="AA382" s="52">
        <v>0</v>
      </c>
      <c r="AB382" s="48">
        <v>0</v>
      </c>
      <c r="AC382" s="52">
        <v>0</v>
      </c>
      <c r="AD382" s="53" t="s">
        <v>68</v>
      </c>
    </row>
    <row r="383" spans="1:30" ht="30" customHeight="1" x14ac:dyDescent="0.25">
      <c r="A383" s="45" t="s">
        <v>60</v>
      </c>
      <c r="B383" s="45" t="s">
        <v>399</v>
      </c>
      <c r="C383" s="45" t="s">
        <v>400</v>
      </c>
      <c r="D383" s="46" t="s">
        <v>673</v>
      </c>
      <c r="E383" s="46" t="s">
        <v>451</v>
      </c>
      <c r="F383" s="46" t="s">
        <v>679</v>
      </c>
      <c r="G383" s="46" t="s">
        <v>457</v>
      </c>
      <c r="H383" s="106" t="s">
        <v>66</v>
      </c>
      <c r="I383" s="48">
        <v>0</v>
      </c>
      <c r="J383" s="49">
        <v>0</v>
      </c>
      <c r="K383" s="46">
        <v>0</v>
      </c>
      <c r="L383" s="46">
        <v>0</v>
      </c>
      <c r="M383" s="49" t="s">
        <v>67</v>
      </c>
      <c r="N383" s="54">
        <v>0</v>
      </c>
      <c r="O383" s="52" t="s">
        <v>68</v>
      </c>
      <c r="P383" s="48">
        <v>0</v>
      </c>
      <c r="Q383" s="46">
        <v>0</v>
      </c>
      <c r="R383" s="46" t="s">
        <v>67</v>
      </c>
      <c r="S383" s="52" t="s">
        <v>67</v>
      </c>
      <c r="T383" s="48">
        <v>0</v>
      </c>
      <c r="U383" s="48">
        <v>0</v>
      </c>
      <c r="V383" s="46">
        <v>0</v>
      </c>
      <c r="W383" s="46">
        <v>0</v>
      </c>
      <c r="X383" s="46">
        <v>0</v>
      </c>
      <c r="Y383" s="48">
        <v>0</v>
      </c>
      <c r="Z383" s="48">
        <v>0</v>
      </c>
      <c r="AA383" s="52">
        <v>0</v>
      </c>
      <c r="AB383" s="48">
        <v>0</v>
      </c>
      <c r="AC383" s="52">
        <v>0</v>
      </c>
      <c r="AD383" s="53" t="s">
        <v>68</v>
      </c>
    </row>
    <row r="384" spans="1:30" ht="30" customHeight="1" x14ac:dyDescent="0.25">
      <c r="A384" s="45" t="s">
        <v>60</v>
      </c>
      <c r="B384" s="45" t="s">
        <v>399</v>
      </c>
      <c r="C384" s="45" t="s">
        <v>400</v>
      </c>
      <c r="D384" s="46" t="s">
        <v>673</v>
      </c>
      <c r="E384" s="46" t="s">
        <v>451</v>
      </c>
      <c r="F384" s="46" t="s">
        <v>680</v>
      </c>
      <c r="G384" s="46" t="s">
        <v>451</v>
      </c>
      <c r="H384" s="106" t="s">
        <v>66</v>
      </c>
      <c r="I384" s="48">
        <v>0</v>
      </c>
      <c r="J384" s="49">
        <v>0</v>
      </c>
      <c r="K384" s="46">
        <v>0</v>
      </c>
      <c r="L384" s="46">
        <v>0</v>
      </c>
      <c r="M384" s="49" t="s">
        <v>67</v>
      </c>
      <c r="N384" s="51">
        <v>0</v>
      </c>
      <c r="O384" s="52" t="s">
        <v>68</v>
      </c>
      <c r="P384" s="48">
        <v>0</v>
      </c>
      <c r="Q384" s="46">
        <v>0</v>
      </c>
      <c r="R384" s="46" t="s">
        <v>67</v>
      </c>
      <c r="S384" s="52" t="s">
        <v>67</v>
      </c>
      <c r="T384" s="48">
        <v>0</v>
      </c>
      <c r="U384" s="48">
        <v>0</v>
      </c>
      <c r="V384" s="46">
        <v>0</v>
      </c>
      <c r="W384" s="46">
        <v>0</v>
      </c>
      <c r="X384" s="46">
        <v>0</v>
      </c>
      <c r="Y384" s="48">
        <v>0</v>
      </c>
      <c r="Z384" s="48">
        <v>0</v>
      </c>
      <c r="AA384" s="52">
        <v>0</v>
      </c>
      <c r="AB384" s="48">
        <v>0</v>
      </c>
      <c r="AC384" s="52">
        <v>0</v>
      </c>
      <c r="AD384" s="53" t="s">
        <v>68</v>
      </c>
    </row>
    <row r="385" spans="1:30" ht="30" customHeight="1" x14ac:dyDescent="0.25">
      <c r="A385" s="45" t="s">
        <v>60</v>
      </c>
      <c r="B385" s="45" t="s">
        <v>399</v>
      </c>
      <c r="C385" s="45" t="s">
        <v>681</v>
      </c>
      <c r="D385" s="46" t="s">
        <v>682</v>
      </c>
      <c r="E385" s="46" t="s">
        <v>683</v>
      </c>
      <c r="F385" s="46" t="s">
        <v>684</v>
      </c>
      <c r="G385" s="46" t="s">
        <v>685</v>
      </c>
      <c r="H385" s="106" t="s">
        <v>66</v>
      </c>
      <c r="I385" s="48">
        <v>0</v>
      </c>
      <c r="J385" s="49">
        <v>0</v>
      </c>
      <c r="K385" s="46">
        <v>0</v>
      </c>
      <c r="L385" s="46">
        <v>0</v>
      </c>
      <c r="M385" s="49" t="s">
        <v>67</v>
      </c>
      <c r="N385" s="54">
        <v>0</v>
      </c>
      <c r="O385" s="52" t="s">
        <v>68</v>
      </c>
      <c r="P385" s="48">
        <v>0</v>
      </c>
      <c r="Q385" s="46">
        <v>0</v>
      </c>
      <c r="R385" s="46" t="s">
        <v>67</v>
      </c>
      <c r="S385" s="52" t="s">
        <v>67</v>
      </c>
      <c r="T385" s="48">
        <v>0</v>
      </c>
      <c r="U385" s="48">
        <v>0</v>
      </c>
      <c r="V385" s="46">
        <v>0</v>
      </c>
      <c r="W385" s="46">
        <v>0</v>
      </c>
      <c r="X385" s="46">
        <v>0</v>
      </c>
      <c r="Y385" s="48">
        <v>0</v>
      </c>
      <c r="Z385" s="48">
        <v>0</v>
      </c>
      <c r="AA385" s="52">
        <v>0</v>
      </c>
      <c r="AB385" s="48">
        <v>0</v>
      </c>
      <c r="AC385" s="52">
        <v>0</v>
      </c>
      <c r="AD385" s="53" t="s">
        <v>68</v>
      </c>
    </row>
    <row r="386" spans="1:30" ht="30" customHeight="1" x14ac:dyDescent="0.25">
      <c r="A386" s="45" t="s">
        <v>60</v>
      </c>
      <c r="B386" s="45" t="s">
        <v>399</v>
      </c>
      <c r="C386" s="45" t="s">
        <v>681</v>
      </c>
      <c r="D386" s="46" t="s">
        <v>686</v>
      </c>
      <c r="E386" s="46" t="s">
        <v>687</v>
      </c>
      <c r="F386" s="46" t="s">
        <v>688</v>
      </c>
      <c r="G386" s="46" t="s">
        <v>687</v>
      </c>
      <c r="H386" s="106" t="s">
        <v>66</v>
      </c>
      <c r="I386" s="48">
        <v>0</v>
      </c>
      <c r="J386" s="49">
        <v>0</v>
      </c>
      <c r="K386" s="46">
        <v>0</v>
      </c>
      <c r="L386" s="46">
        <v>0</v>
      </c>
      <c r="M386" s="49" t="s">
        <v>67</v>
      </c>
      <c r="N386" s="51">
        <v>0</v>
      </c>
      <c r="O386" s="52" t="s">
        <v>68</v>
      </c>
      <c r="P386" s="48">
        <v>0</v>
      </c>
      <c r="Q386" s="46">
        <v>0</v>
      </c>
      <c r="R386" s="46" t="s">
        <v>67</v>
      </c>
      <c r="S386" s="52" t="s">
        <v>67</v>
      </c>
      <c r="T386" s="48">
        <v>0</v>
      </c>
      <c r="U386" s="48">
        <v>0</v>
      </c>
      <c r="V386" s="46">
        <v>0</v>
      </c>
      <c r="W386" s="46">
        <v>0</v>
      </c>
      <c r="X386" s="46">
        <v>0</v>
      </c>
      <c r="Y386" s="48">
        <v>0</v>
      </c>
      <c r="Z386" s="48">
        <v>0</v>
      </c>
      <c r="AA386" s="52">
        <v>0</v>
      </c>
      <c r="AB386" s="48">
        <v>0</v>
      </c>
      <c r="AC386" s="52">
        <v>0</v>
      </c>
      <c r="AD386" s="53" t="s">
        <v>68</v>
      </c>
    </row>
    <row r="387" spans="1:30" ht="30" customHeight="1" x14ac:dyDescent="0.25">
      <c r="A387" s="45" t="s">
        <v>60</v>
      </c>
      <c r="B387" s="45" t="s">
        <v>399</v>
      </c>
      <c r="C387" s="45" t="s">
        <v>681</v>
      </c>
      <c r="D387" s="46" t="s">
        <v>686</v>
      </c>
      <c r="E387" s="46" t="s">
        <v>687</v>
      </c>
      <c r="F387" s="46" t="s">
        <v>689</v>
      </c>
      <c r="G387" s="46" t="s">
        <v>687</v>
      </c>
      <c r="H387" s="106" t="s">
        <v>66</v>
      </c>
      <c r="I387" s="48">
        <v>0</v>
      </c>
      <c r="J387" s="49">
        <v>0</v>
      </c>
      <c r="K387" s="46">
        <v>0</v>
      </c>
      <c r="L387" s="46">
        <v>0</v>
      </c>
      <c r="M387" s="49" t="s">
        <v>67</v>
      </c>
      <c r="N387" s="54">
        <v>0</v>
      </c>
      <c r="O387" s="52" t="s">
        <v>68</v>
      </c>
      <c r="P387" s="48">
        <v>0</v>
      </c>
      <c r="Q387" s="46">
        <v>0</v>
      </c>
      <c r="R387" s="46" t="s">
        <v>67</v>
      </c>
      <c r="S387" s="52" t="s">
        <v>67</v>
      </c>
      <c r="T387" s="48">
        <v>0</v>
      </c>
      <c r="U387" s="48">
        <v>0</v>
      </c>
      <c r="V387" s="46">
        <v>0</v>
      </c>
      <c r="W387" s="46">
        <v>0</v>
      </c>
      <c r="X387" s="46">
        <v>0</v>
      </c>
      <c r="Y387" s="48">
        <v>0</v>
      </c>
      <c r="Z387" s="48">
        <v>0</v>
      </c>
      <c r="AA387" s="52">
        <v>0</v>
      </c>
      <c r="AB387" s="48">
        <v>0</v>
      </c>
      <c r="AC387" s="52">
        <v>0</v>
      </c>
      <c r="AD387" s="53" t="s">
        <v>68</v>
      </c>
    </row>
    <row r="388" spans="1:30" ht="30" customHeight="1" x14ac:dyDescent="0.25">
      <c r="A388" s="45" t="s">
        <v>60</v>
      </c>
      <c r="B388" s="45" t="s">
        <v>399</v>
      </c>
      <c r="C388" s="45" t="s">
        <v>681</v>
      </c>
      <c r="D388" s="46" t="s">
        <v>686</v>
      </c>
      <c r="E388" s="46" t="s">
        <v>687</v>
      </c>
      <c r="F388" s="46" t="s">
        <v>690</v>
      </c>
      <c r="G388" s="46" t="s">
        <v>687</v>
      </c>
      <c r="H388" s="106" t="s">
        <v>66</v>
      </c>
      <c r="I388" s="48">
        <v>0</v>
      </c>
      <c r="J388" s="49">
        <v>0</v>
      </c>
      <c r="K388" s="46">
        <v>0</v>
      </c>
      <c r="L388" s="46">
        <v>0</v>
      </c>
      <c r="M388" s="49" t="s">
        <v>67</v>
      </c>
      <c r="N388" s="51">
        <v>0</v>
      </c>
      <c r="O388" s="52" t="s">
        <v>68</v>
      </c>
      <c r="P388" s="48">
        <v>0</v>
      </c>
      <c r="Q388" s="46">
        <v>0</v>
      </c>
      <c r="R388" s="46" t="s">
        <v>67</v>
      </c>
      <c r="S388" s="52" t="s">
        <v>67</v>
      </c>
      <c r="T388" s="48">
        <v>0</v>
      </c>
      <c r="U388" s="48">
        <v>0</v>
      </c>
      <c r="V388" s="46">
        <v>0</v>
      </c>
      <c r="W388" s="46">
        <v>0</v>
      </c>
      <c r="X388" s="46">
        <v>0</v>
      </c>
      <c r="Y388" s="48">
        <v>0</v>
      </c>
      <c r="Z388" s="48">
        <v>0</v>
      </c>
      <c r="AA388" s="52">
        <v>0</v>
      </c>
      <c r="AB388" s="48">
        <v>0</v>
      </c>
      <c r="AC388" s="52">
        <v>0</v>
      </c>
      <c r="AD388" s="53" t="s">
        <v>68</v>
      </c>
    </row>
    <row r="389" spans="1:30" ht="30" customHeight="1" x14ac:dyDescent="0.25">
      <c r="A389" s="45" t="s">
        <v>60</v>
      </c>
      <c r="B389" s="45" t="s">
        <v>399</v>
      </c>
      <c r="C389" s="45" t="s">
        <v>681</v>
      </c>
      <c r="D389" s="46" t="s">
        <v>686</v>
      </c>
      <c r="E389" s="46" t="s">
        <v>687</v>
      </c>
      <c r="F389" s="46" t="s">
        <v>691</v>
      </c>
      <c r="G389" s="46" t="s">
        <v>687</v>
      </c>
      <c r="H389" s="106" t="s">
        <v>66</v>
      </c>
      <c r="I389" s="48">
        <v>0</v>
      </c>
      <c r="J389" s="49">
        <v>0</v>
      </c>
      <c r="K389" s="46">
        <v>0</v>
      </c>
      <c r="L389" s="46">
        <v>0</v>
      </c>
      <c r="M389" s="49" t="s">
        <v>67</v>
      </c>
      <c r="N389" s="54">
        <v>0</v>
      </c>
      <c r="O389" s="52" t="s">
        <v>68</v>
      </c>
      <c r="P389" s="48">
        <v>0</v>
      </c>
      <c r="Q389" s="46">
        <v>0</v>
      </c>
      <c r="R389" s="46" t="s">
        <v>67</v>
      </c>
      <c r="S389" s="52" t="s">
        <v>67</v>
      </c>
      <c r="T389" s="48">
        <v>0</v>
      </c>
      <c r="U389" s="48">
        <v>0</v>
      </c>
      <c r="V389" s="46">
        <v>0</v>
      </c>
      <c r="W389" s="46">
        <v>0</v>
      </c>
      <c r="X389" s="46">
        <v>0</v>
      </c>
      <c r="Y389" s="48">
        <v>0</v>
      </c>
      <c r="Z389" s="48">
        <v>0</v>
      </c>
      <c r="AA389" s="52">
        <v>0</v>
      </c>
      <c r="AB389" s="48">
        <v>0</v>
      </c>
      <c r="AC389" s="52">
        <v>0</v>
      </c>
      <c r="AD389" s="53" t="s">
        <v>68</v>
      </c>
    </row>
    <row r="390" spans="1:30" ht="30" customHeight="1" x14ac:dyDescent="0.25">
      <c r="A390" s="45" t="s">
        <v>60</v>
      </c>
      <c r="B390" s="45" t="s">
        <v>399</v>
      </c>
      <c r="C390" s="45" t="s">
        <v>681</v>
      </c>
      <c r="D390" s="46" t="s">
        <v>686</v>
      </c>
      <c r="E390" s="46" t="s">
        <v>687</v>
      </c>
      <c r="F390" s="46" t="s">
        <v>692</v>
      </c>
      <c r="G390" s="46" t="s">
        <v>687</v>
      </c>
      <c r="H390" s="106" t="s">
        <v>66</v>
      </c>
      <c r="I390" s="48">
        <v>0</v>
      </c>
      <c r="J390" s="49">
        <v>0</v>
      </c>
      <c r="K390" s="46">
        <v>0</v>
      </c>
      <c r="L390" s="46">
        <v>0</v>
      </c>
      <c r="M390" s="49" t="s">
        <v>67</v>
      </c>
      <c r="N390" s="51">
        <v>0</v>
      </c>
      <c r="O390" s="52" t="s">
        <v>68</v>
      </c>
      <c r="P390" s="48">
        <v>0</v>
      </c>
      <c r="Q390" s="46">
        <v>0</v>
      </c>
      <c r="R390" s="46" t="s">
        <v>67</v>
      </c>
      <c r="S390" s="52" t="s">
        <v>67</v>
      </c>
      <c r="T390" s="48">
        <v>0</v>
      </c>
      <c r="U390" s="48">
        <v>0</v>
      </c>
      <c r="V390" s="46">
        <v>0</v>
      </c>
      <c r="W390" s="46">
        <v>0</v>
      </c>
      <c r="X390" s="46">
        <v>0</v>
      </c>
      <c r="Y390" s="48">
        <v>0</v>
      </c>
      <c r="Z390" s="48">
        <v>0</v>
      </c>
      <c r="AA390" s="52">
        <v>0</v>
      </c>
      <c r="AB390" s="48">
        <v>0</v>
      </c>
      <c r="AC390" s="52">
        <v>0</v>
      </c>
      <c r="AD390" s="53" t="s">
        <v>68</v>
      </c>
    </row>
    <row r="391" spans="1:30" ht="30" customHeight="1" x14ac:dyDescent="0.25">
      <c r="A391" s="45" t="s">
        <v>60</v>
      </c>
      <c r="B391" s="45" t="s">
        <v>399</v>
      </c>
      <c r="C391" s="45" t="s">
        <v>681</v>
      </c>
      <c r="D391" s="46" t="s">
        <v>686</v>
      </c>
      <c r="E391" s="46" t="s">
        <v>687</v>
      </c>
      <c r="F391" s="46" t="s">
        <v>693</v>
      </c>
      <c r="G391" s="46" t="s">
        <v>687</v>
      </c>
      <c r="H391" s="106" t="s">
        <v>66</v>
      </c>
      <c r="I391" s="48">
        <v>0</v>
      </c>
      <c r="J391" s="49">
        <v>0</v>
      </c>
      <c r="K391" s="46">
        <v>0</v>
      </c>
      <c r="L391" s="46">
        <v>0</v>
      </c>
      <c r="M391" s="49" t="s">
        <v>67</v>
      </c>
      <c r="N391" s="54">
        <v>0</v>
      </c>
      <c r="O391" s="52" t="s">
        <v>68</v>
      </c>
      <c r="P391" s="48">
        <v>0</v>
      </c>
      <c r="Q391" s="46">
        <v>0</v>
      </c>
      <c r="R391" s="46" t="s">
        <v>67</v>
      </c>
      <c r="S391" s="52" t="s">
        <v>67</v>
      </c>
      <c r="T391" s="48">
        <v>0</v>
      </c>
      <c r="U391" s="48">
        <v>0</v>
      </c>
      <c r="V391" s="46">
        <v>0</v>
      </c>
      <c r="W391" s="46">
        <v>0</v>
      </c>
      <c r="X391" s="46">
        <v>0</v>
      </c>
      <c r="Y391" s="48">
        <v>0</v>
      </c>
      <c r="Z391" s="48">
        <v>0</v>
      </c>
      <c r="AA391" s="52">
        <v>0</v>
      </c>
      <c r="AB391" s="48">
        <v>0</v>
      </c>
      <c r="AC391" s="52">
        <v>0</v>
      </c>
      <c r="AD391" s="53" t="s">
        <v>68</v>
      </c>
    </row>
    <row r="392" spans="1:30" ht="30" customHeight="1" x14ac:dyDescent="0.25">
      <c r="A392" s="45" t="s">
        <v>60</v>
      </c>
      <c r="B392" s="45" t="s">
        <v>399</v>
      </c>
      <c r="C392" s="45" t="s">
        <v>681</v>
      </c>
      <c r="D392" s="46" t="s">
        <v>686</v>
      </c>
      <c r="E392" s="46" t="s">
        <v>687</v>
      </c>
      <c r="F392" s="46" t="s">
        <v>694</v>
      </c>
      <c r="G392" s="46" t="s">
        <v>687</v>
      </c>
      <c r="H392" s="106" t="s">
        <v>66</v>
      </c>
      <c r="I392" s="48">
        <v>0</v>
      </c>
      <c r="J392" s="49">
        <v>0</v>
      </c>
      <c r="K392" s="46">
        <v>0</v>
      </c>
      <c r="L392" s="46">
        <v>0</v>
      </c>
      <c r="M392" s="49" t="s">
        <v>67</v>
      </c>
      <c r="N392" s="51">
        <v>0</v>
      </c>
      <c r="O392" s="52" t="s">
        <v>68</v>
      </c>
      <c r="P392" s="48">
        <v>0</v>
      </c>
      <c r="Q392" s="46">
        <v>0</v>
      </c>
      <c r="R392" s="46" t="s">
        <v>67</v>
      </c>
      <c r="S392" s="52" t="s">
        <v>67</v>
      </c>
      <c r="T392" s="48">
        <v>0</v>
      </c>
      <c r="U392" s="48">
        <v>0</v>
      </c>
      <c r="V392" s="46">
        <v>0</v>
      </c>
      <c r="W392" s="46">
        <v>0</v>
      </c>
      <c r="X392" s="46">
        <v>0</v>
      </c>
      <c r="Y392" s="48">
        <v>0</v>
      </c>
      <c r="Z392" s="48">
        <v>0</v>
      </c>
      <c r="AA392" s="52">
        <v>0</v>
      </c>
      <c r="AB392" s="48">
        <v>0</v>
      </c>
      <c r="AC392" s="52">
        <v>0</v>
      </c>
      <c r="AD392" s="53" t="s">
        <v>68</v>
      </c>
    </row>
    <row r="393" spans="1:30" ht="30" customHeight="1" x14ac:dyDescent="0.25">
      <c r="A393" s="45" t="s">
        <v>60</v>
      </c>
      <c r="B393" s="45" t="s">
        <v>399</v>
      </c>
      <c r="C393" s="45" t="s">
        <v>681</v>
      </c>
      <c r="D393" s="46" t="s">
        <v>686</v>
      </c>
      <c r="E393" s="46" t="s">
        <v>687</v>
      </c>
      <c r="F393" s="46" t="s">
        <v>695</v>
      </c>
      <c r="G393" s="46" t="s">
        <v>687</v>
      </c>
      <c r="H393" s="106" t="s">
        <v>66</v>
      </c>
      <c r="I393" s="48">
        <v>0</v>
      </c>
      <c r="J393" s="49">
        <v>0</v>
      </c>
      <c r="K393" s="46">
        <v>0</v>
      </c>
      <c r="L393" s="46">
        <v>0</v>
      </c>
      <c r="M393" s="49" t="s">
        <v>67</v>
      </c>
      <c r="N393" s="54">
        <v>0</v>
      </c>
      <c r="O393" s="52" t="s">
        <v>68</v>
      </c>
      <c r="P393" s="48">
        <v>0</v>
      </c>
      <c r="Q393" s="46">
        <v>0</v>
      </c>
      <c r="R393" s="46" t="s">
        <v>67</v>
      </c>
      <c r="S393" s="52" t="s">
        <v>67</v>
      </c>
      <c r="T393" s="48">
        <v>0</v>
      </c>
      <c r="U393" s="48">
        <v>0</v>
      </c>
      <c r="V393" s="46">
        <v>0</v>
      </c>
      <c r="W393" s="46">
        <v>0</v>
      </c>
      <c r="X393" s="46">
        <v>0</v>
      </c>
      <c r="Y393" s="48">
        <v>0</v>
      </c>
      <c r="Z393" s="48">
        <v>0</v>
      </c>
      <c r="AA393" s="52">
        <v>0</v>
      </c>
      <c r="AB393" s="48">
        <v>0</v>
      </c>
      <c r="AC393" s="52">
        <v>0</v>
      </c>
      <c r="AD393" s="53" t="s">
        <v>68</v>
      </c>
    </row>
    <row r="394" spans="1:30" ht="30" customHeight="1" x14ac:dyDescent="0.25">
      <c r="A394" s="45" t="s">
        <v>60</v>
      </c>
      <c r="B394" s="45" t="s">
        <v>399</v>
      </c>
      <c r="C394" s="45" t="s">
        <v>681</v>
      </c>
      <c r="D394" s="46" t="s">
        <v>696</v>
      </c>
      <c r="E394" s="46" t="s">
        <v>687</v>
      </c>
      <c r="F394" s="46" t="s">
        <v>697</v>
      </c>
      <c r="G394" s="46" t="s">
        <v>687</v>
      </c>
      <c r="H394" s="106" t="s">
        <v>66</v>
      </c>
      <c r="I394" s="48">
        <v>0</v>
      </c>
      <c r="J394" s="49">
        <v>0</v>
      </c>
      <c r="K394" s="46">
        <v>0</v>
      </c>
      <c r="L394" s="46">
        <v>0</v>
      </c>
      <c r="M394" s="49" t="s">
        <v>67</v>
      </c>
      <c r="N394" s="51">
        <v>0</v>
      </c>
      <c r="O394" s="52" t="s">
        <v>68</v>
      </c>
      <c r="P394" s="48">
        <v>0</v>
      </c>
      <c r="Q394" s="46">
        <v>0</v>
      </c>
      <c r="R394" s="46" t="s">
        <v>67</v>
      </c>
      <c r="S394" s="52" t="s">
        <v>67</v>
      </c>
      <c r="T394" s="48">
        <v>0</v>
      </c>
      <c r="U394" s="48">
        <v>0</v>
      </c>
      <c r="V394" s="46">
        <v>0</v>
      </c>
      <c r="W394" s="46">
        <v>0</v>
      </c>
      <c r="X394" s="46">
        <v>0</v>
      </c>
      <c r="Y394" s="48">
        <v>0</v>
      </c>
      <c r="Z394" s="48">
        <v>0</v>
      </c>
      <c r="AA394" s="52">
        <v>0</v>
      </c>
      <c r="AB394" s="48">
        <v>0</v>
      </c>
      <c r="AC394" s="52">
        <v>0</v>
      </c>
      <c r="AD394" s="53" t="s">
        <v>68</v>
      </c>
    </row>
    <row r="395" spans="1:30" ht="30" customHeight="1" x14ac:dyDescent="0.25">
      <c r="A395" s="45" t="s">
        <v>60</v>
      </c>
      <c r="B395" s="45" t="s">
        <v>399</v>
      </c>
      <c r="C395" s="45" t="s">
        <v>681</v>
      </c>
      <c r="D395" s="46" t="s">
        <v>696</v>
      </c>
      <c r="E395" s="46" t="s">
        <v>687</v>
      </c>
      <c r="F395" s="46" t="s">
        <v>698</v>
      </c>
      <c r="G395" s="46" t="s">
        <v>687</v>
      </c>
      <c r="H395" s="106" t="s">
        <v>66</v>
      </c>
      <c r="I395" s="48">
        <v>0</v>
      </c>
      <c r="J395" s="49">
        <v>0</v>
      </c>
      <c r="K395" s="46">
        <v>0</v>
      </c>
      <c r="L395" s="46">
        <v>0</v>
      </c>
      <c r="M395" s="49" t="s">
        <v>67</v>
      </c>
      <c r="N395" s="54">
        <v>0</v>
      </c>
      <c r="O395" s="52" t="s">
        <v>68</v>
      </c>
      <c r="P395" s="48">
        <v>0</v>
      </c>
      <c r="Q395" s="46">
        <v>0</v>
      </c>
      <c r="R395" s="46" t="s">
        <v>67</v>
      </c>
      <c r="S395" s="52" t="s">
        <v>67</v>
      </c>
      <c r="T395" s="48">
        <v>0</v>
      </c>
      <c r="U395" s="48">
        <v>0</v>
      </c>
      <c r="V395" s="46">
        <v>0</v>
      </c>
      <c r="W395" s="46">
        <v>0</v>
      </c>
      <c r="X395" s="46">
        <v>0</v>
      </c>
      <c r="Y395" s="48">
        <v>0</v>
      </c>
      <c r="Z395" s="48">
        <v>0</v>
      </c>
      <c r="AA395" s="52">
        <v>0</v>
      </c>
      <c r="AB395" s="48">
        <v>0</v>
      </c>
      <c r="AC395" s="52">
        <v>0</v>
      </c>
      <c r="AD395" s="53" t="s">
        <v>68</v>
      </c>
    </row>
    <row r="396" spans="1:30" ht="30" customHeight="1" x14ac:dyDescent="0.25">
      <c r="A396" s="45" t="s">
        <v>60</v>
      </c>
      <c r="B396" s="45" t="s">
        <v>399</v>
      </c>
      <c r="C396" s="45" t="s">
        <v>681</v>
      </c>
      <c r="D396" s="46" t="s">
        <v>699</v>
      </c>
      <c r="E396" s="46" t="s">
        <v>700</v>
      </c>
      <c r="F396" s="46" t="s">
        <v>701</v>
      </c>
      <c r="G396" s="46" t="s">
        <v>700</v>
      </c>
      <c r="H396" s="106" t="s">
        <v>66</v>
      </c>
      <c r="I396" s="48">
        <v>0</v>
      </c>
      <c r="J396" s="49">
        <v>0</v>
      </c>
      <c r="K396" s="46">
        <v>0</v>
      </c>
      <c r="L396" s="46">
        <v>0</v>
      </c>
      <c r="M396" s="49" t="s">
        <v>67</v>
      </c>
      <c r="N396" s="51">
        <v>0</v>
      </c>
      <c r="O396" s="52" t="s">
        <v>68</v>
      </c>
      <c r="P396" s="48">
        <v>0</v>
      </c>
      <c r="Q396" s="46">
        <v>0</v>
      </c>
      <c r="R396" s="46" t="s">
        <v>67</v>
      </c>
      <c r="S396" s="52" t="s">
        <v>67</v>
      </c>
      <c r="T396" s="48">
        <v>0</v>
      </c>
      <c r="U396" s="48">
        <v>0</v>
      </c>
      <c r="V396" s="46">
        <v>0</v>
      </c>
      <c r="W396" s="46">
        <v>0</v>
      </c>
      <c r="X396" s="46">
        <v>0</v>
      </c>
      <c r="Y396" s="48">
        <v>0</v>
      </c>
      <c r="Z396" s="48">
        <v>0</v>
      </c>
      <c r="AA396" s="52">
        <v>0</v>
      </c>
      <c r="AB396" s="48">
        <v>0</v>
      </c>
      <c r="AC396" s="52">
        <v>0</v>
      </c>
      <c r="AD396" s="53" t="s">
        <v>68</v>
      </c>
    </row>
    <row r="397" spans="1:30" ht="30" customHeight="1" x14ac:dyDescent="0.25">
      <c r="A397" s="45" t="s">
        <v>60</v>
      </c>
      <c r="B397" s="45" t="s">
        <v>399</v>
      </c>
      <c r="C397" s="45" t="s">
        <v>681</v>
      </c>
      <c r="D397" s="46" t="s">
        <v>699</v>
      </c>
      <c r="E397" s="46" t="s">
        <v>700</v>
      </c>
      <c r="F397" s="46" t="s">
        <v>702</v>
      </c>
      <c r="G397" s="46" t="s">
        <v>703</v>
      </c>
      <c r="H397" s="106" t="s">
        <v>66</v>
      </c>
      <c r="I397" s="48">
        <v>0</v>
      </c>
      <c r="J397" s="49">
        <v>0</v>
      </c>
      <c r="K397" s="46">
        <v>0</v>
      </c>
      <c r="L397" s="46">
        <v>0</v>
      </c>
      <c r="M397" s="49" t="s">
        <v>67</v>
      </c>
      <c r="N397" s="54">
        <v>0</v>
      </c>
      <c r="O397" s="52" t="s">
        <v>68</v>
      </c>
      <c r="P397" s="48">
        <v>0</v>
      </c>
      <c r="Q397" s="46">
        <v>0</v>
      </c>
      <c r="R397" s="46" t="s">
        <v>67</v>
      </c>
      <c r="S397" s="52" t="s">
        <v>67</v>
      </c>
      <c r="T397" s="48">
        <v>0</v>
      </c>
      <c r="U397" s="48">
        <v>0</v>
      </c>
      <c r="V397" s="46">
        <v>0</v>
      </c>
      <c r="W397" s="46">
        <v>0</v>
      </c>
      <c r="X397" s="46">
        <v>0</v>
      </c>
      <c r="Y397" s="48">
        <v>0</v>
      </c>
      <c r="Z397" s="48">
        <v>0</v>
      </c>
      <c r="AA397" s="52">
        <v>0</v>
      </c>
      <c r="AB397" s="48">
        <v>0</v>
      </c>
      <c r="AC397" s="52">
        <v>0</v>
      </c>
      <c r="AD397" s="53" t="s">
        <v>68</v>
      </c>
    </row>
    <row r="398" spans="1:30" ht="30" customHeight="1" x14ac:dyDescent="0.25">
      <c r="A398" s="45" t="s">
        <v>60</v>
      </c>
      <c r="B398" s="45" t="s">
        <v>399</v>
      </c>
      <c r="C398" s="45" t="s">
        <v>681</v>
      </c>
      <c r="D398" s="46" t="s">
        <v>699</v>
      </c>
      <c r="E398" s="46" t="s">
        <v>700</v>
      </c>
      <c r="F398" s="46" t="s">
        <v>704</v>
      </c>
      <c r="G398" s="46" t="s">
        <v>700</v>
      </c>
      <c r="H398" s="106" t="s">
        <v>66</v>
      </c>
      <c r="I398" s="48">
        <v>0</v>
      </c>
      <c r="J398" s="49">
        <v>0</v>
      </c>
      <c r="K398" s="46">
        <v>0</v>
      </c>
      <c r="L398" s="46">
        <v>0</v>
      </c>
      <c r="M398" s="49" t="s">
        <v>67</v>
      </c>
      <c r="N398" s="51">
        <v>0</v>
      </c>
      <c r="O398" s="52" t="s">
        <v>68</v>
      </c>
      <c r="P398" s="48">
        <v>0</v>
      </c>
      <c r="Q398" s="46">
        <v>0</v>
      </c>
      <c r="R398" s="46" t="s">
        <v>67</v>
      </c>
      <c r="S398" s="52" t="s">
        <v>67</v>
      </c>
      <c r="T398" s="48">
        <v>0</v>
      </c>
      <c r="U398" s="48">
        <v>0</v>
      </c>
      <c r="V398" s="46">
        <v>0</v>
      </c>
      <c r="W398" s="46">
        <v>0</v>
      </c>
      <c r="X398" s="46">
        <v>0</v>
      </c>
      <c r="Y398" s="48">
        <v>0</v>
      </c>
      <c r="Z398" s="48">
        <v>0</v>
      </c>
      <c r="AA398" s="52">
        <v>0</v>
      </c>
      <c r="AB398" s="48">
        <v>0</v>
      </c>
      <c r="AC398" s="52">
        <v>0</v>
      </c>
      <c r="AD398" s="53" t="s">
        <v>68</v>
      </c>
    </row>
    <row r="399" spans="1:30" ht="30" customHeight="1" x14ac:dyDescent="0.25">
      <c r="A399" s="45" t="s">
        <v>60</v>
      </c>
      <c r="B399" s="45" t="s">
        <v>399</v>
      </c>
      <c r="C399" s="45" t="s">
        <v>681</v>
      </c>
      <c r="D399" s="46" t="s">
        <v>699</v>
      </c>
      <c r="E399" s="46" t="s">
        <v>700</v>
      </c>
      <c r="F399" s="46" t="s">
        <v>705</v>
      </c>
      <c r="G399" s="46" t="s">
        <v>700</v>
      </c>
      <c r="H399" s="106" t="s">
        <v>66</v>
      </c>
      <c r="I399" s="48">
        <v>0</v>
      </c>
      <c r="J399" s="49">
        <v>0</v>
      </c>
      <c r="K399" s="46">
        <v>0</v>
      </c>
      <c r="L399" s="46">
        <v>0</v>
      </c>
      <c r="M399" s="49" t="s">
        <v>67</v>
      </c>
      <c r="N399" s="54">
        <v>0</v>
      </c>
      <c r="O399" s="52" t="s">
        <v>68</v>
      </c>
      <c r="P399" s="48">
        <v>0</v>
      </c>
      <c r="Q399" s="46">
        <v>0</v>
      </c>
      <c r="R399" s="46" t="s">
        <v>67</v>
      </c>
      <c r="S399" s="52" t="s">
        <v>67</v>
      </c>
      <c r="T399" s="48">
        <v>0</v>
      </c>
      <c r="U399" s="48">
        <v>0</v>
      </c>
      <c r="V399" s="46">
        <v>0</v>
      </c>
      <c r="W399" s="46">
        <v>0</v>
      </c>
      <c r="X399" s="46">
        <v>0</v>
      </c>
      <c r="Y399" s="48">
        <v>0</v>
      </c>
      <c r="Z399" s="48">
        <v>0</v>
      </c>
      <c r="AA399" s="52">
        <v>0</v>
      </c>
      <c r="AB399" s="48">
        <v>0</v>
      </c>
      <c r="AC399" s="52">
        <v>0</v>
      </c>
      <c r="AD399" s="53" t="s">
        <v>68</v>
      </c>
    </row>
    <row r="400" spans="1:30" ht="30" customHeight="1" x14ac:dyDescent="0.25">
      <c r="A400" s="45" t="s">
        <v>60</v>
      </c>
      <c r="B400" s="45" t="s">
        <v>399</v>
      </c>
      <c r="C400" s="45" t="s">
        <v>681</v>
      </c>
      <c r="D400" s="46" t="s">
        <v>699</v>
      </c>
      <c r="E400" s="46" t="s">
        <v>700</v>
      </c>
      <c r="F400" s="46" t="s">
        <v>706</v>
      </c>
      <c r="G400" s="46" t="s">
        <v>700</v>
      </c>
      <c r="H400" s="106" t="s">
        <v>66</v>
      </c>
      <c r="I400" s="48">
        <v>0</v>
      </c>
      <c r="J400" s="49">
        <v>0</v>
      </c>
      <c r="K400" s="46">
        <v>0</v>
      </c>
      <c r="L400" s="46">
        <v>0</v>
      </c>
      <c r="M400" s="49" t="s">
        <v>67</v>
      </c>
      <c r="N400" s="51">
        <v>0</v>
      </c>
      <c r="O400" s="52" t="s">
        <v>68</v>
      </c>
      <c r="P400" s="48">
        <v>0</v>
      </c>
      <c r="Q400" s="46">
        <v>0</v>
      </c>
      <c r="R400" s="46" t="s">
        <v>67</v>
      </c>
      <c r="S400" s="52" t="s">
        <v>67</v>
      </c>
      <c r="T400" s="48">
        <v>0</v>
      </c>
      <c r="U400" s="48">
        <v>0</v>
      </c>
      <c r="V400" s="46">
        <v>0</v>
      </c>
      <c r="W400" s="46">
        <v>0</v>
      </c>
      <c r="X400" s="46">
        <v>0</v>
      </c>
      <c r="Y400" s="48">
        <v>0</v>
      </c>
      <c r="Z400" s="48">
        <v>0</v>
      </c>
      <c r="AA400" s="52">
        <v>0</v>
      </c>
      <c r="AB400" s="48">
        <v>0</v>
      </c>
      <c r="AC400" s="52">
        <v>0</v>
      </c>
      <c r="AD400" s="53" t="s">
        <v>68</v>
      </c>
    </row>
    <row r="401" spans="1:30" ht="30" customHeight="1" x14ac:dyDescent="0.25">
      <c r="A401" s="45" t="s">
        <v>60</v>
      </c>
      <c r="B401" s="45" t="s">
        <v>399</v>
      </c>
      <c r="C401" s="45" t="s">
        <v>681</v>
      </c>
      <c r="D401" s="46" t="s">
        <v>699</v>
      </c>
      <c r="E401" s="46" t="s">
        <v>700</v>
      </c>
      <c r="F401" s="46" t="s">
        <v>707</v>
      </c>
      <c r="G401" s="46" t="s">
        <v>703</v>
      </c>
      <c r="H401" s="106" t="s">
        <v>66</v>
      </c>
      <c r="I401" s="48">
        <v>0</v>
      </c>
      <c r="J401" s="49">
        <v>0</v>
      </c>
      <c r="K401" s="46">
        <v>0</v>
      </c>
      <c r="L401" s="46">
        <v>0</v>
      </c>
      <c r="M401" s="49" t="s">
        <v>67</v>
      </c>
      <c r="N401" s="54">
        <v>0</v>
      </c>
      <c r="O401" s="52" t="s">
        <v>68</v>
      </c>
      <c r="P401" s="48">
        <v>0</v>
      </c>
      <c r="Q401" s="46">
        <v>0</v>
      </c>
      <c r="R401" s="46" t="s">
        <v>67</v>
      </c>
      <c r="S401" s="52" t="s">
        <v>67</v>
      </c>
      <c r="T401" s="48">
        <v>0</v>
      </c>
      <c r="U401" s="48">
        <v>0</v>
      </c>
      <c r="V401" s="46">
        <v>0</v>
      </c>
      <c r="W401" s="46">
        <v>0</v>
      </c>
      <c r="X401" s="46">
        <v>0</v>
      </c>
      <c r="Y401" s="48">
        <v>0</v>
      </c>
      <c r="Z401" s="48">
        <v>0</v>
      </c>
      <c r="AA401" s="52">
        <v>0</v>
      </c>
      <c r="AB401" s="48">
        <v>0</v>
      </c>
      <c r="AC401" s="52">
        <v>0</v>
      </c>
      <c r="AD401" s="53" t="s">
        <v>68</v>
      </c>
    </row>
    <row r="402" spans="1:30" ht="30" customHeight="1" x14ac:dyDescent="0.25">
      <c r="A402" s="45" t="s">
        <v>60</v>
      </c>
      <c r="B402" s="45" t="s">
        <v>399</v>
      </c>
      <c r="C402" s="45" t="s">
        <v>681</v>
      </c>
      <c r="D402" s="46" t="s">
        <v>708</v>
      </c>
      <c r="E402" s="46" t="s">
        <v>709</v>
      </c>
      <c r="F402" s="46" t="s">
        <v>710</v>
      </c>
      <c r="G402" s="46" t="s">
        <v>709</v>
      </c>
      <c r="H402" s="106" t="s">
        <v>66</v>
      </c>
      <c r="I402" s="48">
        <v>0</v>
      </c>
      <c r="J402" s="49">
        <v>0</v>
      </c>
      <c r="K402" s="46">
        <v>0</v>
      </c>
      <c r="L402" s="46">
        <v>0</v>
      </c>
      <c r="M402" s="49" t="s">
        <v>67</v>
      </c>
      <c r="N402" s="51">
        <v>0</v>
      </c>
      <c r="O402" s="52" t="s">
        <v>68</v>
      </c>
      <c r="P402" s="48">
        <v>0</v>
      </c>
      <c r="Q402" s="46">
        <v>0</v>
      </c>
      <c r="R402" s="46" t="s">
        <v>67</v>
      </c>
      <c r="S402" s="52" t="s">
        <v>67</v>
      </c>
      <c r="T402" s="48">
        <v>0</v>
      </c>
      <c r="U402" s="48">
        <v>0</v>
      </c>
      <c r="V402" s="46">
        <v>0</v>
      </c>
      <c r="W402" s="46">
        <v>0</v>
      </c>
      <c r="X402" s="46">
        <v>0</v>
      </c>
      <c r="Y402" s="48">
        <v>0</v>
      </c>
      <c r="Z402" s="48">
        <v>0</v>
      </c>
      <c r="AA402" s="52">
        <v>0</v>
      </c>
      <c r="AB402" s="48">
        <v>0</v>
      </c>
      <c r="AC402" s="52">
        <v>0</v>
      </c>
      <c r="AD402" s="53" t="s">
        <v>68</v>
      </c>
    </row>
    <row r="403" spans="1:30" ht="30" customHeight="1" x14ac:dyDescent="0.25">
      <c r="A403" s="45" t="s">
        <v>60</v>
      </c>
      <c r="B403" s="45" t="s">
        <v>399</v>
      </c>
      <c r="C403" s="45" t="s">
        <v>681</v>
      </c>
      <c r="D403" s="46" t="s">
        <v>711</v>
      </c>
      <c r="E403" s="46" t="s">
        <v>709</v>
      </c>
      <c r="F403" s="46" t="s">
        <v>712</v>
      </c>
      <c r="G403" s="46" t="s">
        <v>709</v>
      </c>
      <c r="H403" s="106" t="s">
        <v>66</v>
      </c>
      <c r="I403" s="48">
        <v>0</v>
      </c>
      <c r="J403" s="49">
        <v>0</v>
      </c>
      <c r="K403" s="46">
        <v>0</v>
      </c>
      <c r="L403" s="46">
        <v>0</v>
      </c>
      <c r="M403" s="49" t="s">
        <v>67</v>
      </c>
      <c r="N403" s="54">
        <v>0</v>
      </c>
      <c r="O403" s="52" t="s">
        <v>68</v>
      </c>
      <c r="P403" s="48">
        <v>0</v>
      </c>
      <c r="Q403" s="46">
        <v>0</v>
      </c>
      <c r="R403" s="46" t="s">
        <v>67</v>
      </c>
      <c r="S403" s="52" t="s">
        <v>67</v>
      </c>
      <c r="T403" s="48">
        <v>0</v>
      </c>
      <c r="U403" s="48">
        <v>0</v>
      </c>
      <c r="V403" s="46">
        <v>0</v>
      </c>
      <c r="W403" s="46">
        <v>0</v>
      </c>
      <c r="X403" s="46">
        <v>0</v>
      </c>
      <c r="Y403" s="48">
        <v>0</v>
      </c>
      <c r="Z403" s="48">
        <v>0</v>
      </c>
      <c r="AA403" s="52">
        <v>0</v>
      </c>
      <c r="AB403" s="48">
        <v>0</v>
      </c>
      <c r="AC403" s="52">
        <v>0</v>
      </c>
      <c r="AD403" s="53" t="s">
        <v>68</v>
      </c>
    </row>
    <row r="404" spans="1:30" ht="30" customHeight="1" x14ac:dyDescent="0.25">
      <c r="A404" s="45" t="s">
        <v>60</v>
      </c>
      <c r="B404" s="45" t="s">
        <v>399</v>
      </c>
      <c r="C404" s="45" t="s">
        <v>681</v>
      </c>
      <c r="D404" s="46" t="s">
        <v>713</v>
      </c>
      <c r="E404" s="46" t="s">
        <v>714</v>
      </c>
      <c r="F404" s="46" t="s">
        <v>715</v>
      </c>
      <c r="G404" s="46" t="s">
        <v>716</v>
      </c>
      <c r="H404" s="106" t="s">
        <v>66</v>
      </c>
      <c r="I404" s="48">
        <v>0</v>
      </c>
      <c r="J404" s="49">
        <v>0</v>
      </c>
      <c r="K404" s="46">
        <v>0</v>
      </c>
      <c r="L404" s="46">
        <v>0</v>
      </c>
      <c r="M404" s="49" t="s">
        <v>67</v>
      </c>
      <c r="N404" s="51">
        <v>0</v>
      </c>
      <c r="O404" s="52" t="s">
        <v>68</v>
      </c>
      <c r="P404" s="48">
        <v>0</v>
      </c>
      <c r="Q404" s="46">
        <v>0</v>
      </c>
      <c r="R404" s="46" t="s">
        <v>67</v>
      </c>
      <c r="S404" s="52" t="s">
        <v>67</v>
      </c>
      <c r="T404" s="48">
        <v>0</v>
      </c>
      <c r="U404" s="48">
        <v>0</v>
      </c>
      <c r="V404" s="46">
        <v>0</v>
      </c>
      <c r="W404" s="46">
        <v>0</v>
      </c>
      <c r="X404" s="46">
        <v>0</v>
      </c>
      <c r="Y404" s="48">
        <v>0</v>
      </c>
      <c r="Z404" s="48">
        <v>0</v>
      </c>
      <c r="AA404" s="52">
        <v>0</v>
      </c>
      <c r="AB404" s="48">
        <v>0</v>
      </c>
      <c r="AC404" s="52">
        <v>0</v>
      </c>
      <c r="AD404" s="53" t="s">
        <v>68</v>
      </c>
    </row>
    <row r="405" spans="1:30" ht="30" customHeight="1" x14ac:dyDescent="0.25">
      <c r="A405" s="45" t="s">
        <v>60</v>
      </c>
      <c r="B405" s="45" t="s">
        <v>399</v>
      </c>
      <c r="C405" s="45" t="s">
        <v>681</v>
      </c>
      <c r="D405" s="46" t="s">
        <v>696</v>
      </c>
      <c r="E405" s="46" t="s">
        <v>687</v>
      </c>
      <c r="F405" s="46" t="s">
        <v>717</v>
      </c>
      <c r="G405" s="46" t="s">
        <v>687</v>
      </c>
      <c r="H405" s="106" t="s">
        <v>66</v>
      </c>
      <c r="I405" s="48">
        <v>0</v>
      </c>
      <c r="J405" s="49">
        <v>0</v>
      </c>
      <c r="K405" s="46">
        <v>0</v>
      </c>
      <c r="L405" s="46">
        <v>0</v>
      </c>
      <c r="M405" s="49" t="s">
        <v>67</v>
      </c>
      <c r="N405" s="54">
        <v>0</v>
      </c>
      <c r="O405" s="52" t="s">
        <v>68</v>
      </c>
      <c r="P405" s="48">
        <v>0</v>
      </c>
      <c r="Q405" s="46">
        <v>0</v>
      </c>
      <c r="R405" s="46" t="s">
        <v>67</v>
      </c>
      <c r="S405" s="52" t="s">
        <v>67</v>
      </c>
      <c r="T405" s="48">
        <v>0</v>
      </c>
      <c r="U405" s="48">
        <v>0</v>
      </c>
      <c r="V405" s="46">
        <v>0</v>
      </c>
      <c r="W405" s="46">
        <v>0</v>
      </c>
      <c r="X405" s="46">
        <v>0</v>
      </c>
      <c r="Y405" s="48">
        <v>0</v>
      </c>
      <c r="Z405" s="48">
        <v>0</v>
      </c>
      <c r="AA405" s="52">
        <v>0</v>
      </c>
      <c r="AB405" s="48">
        <v>0</v>
      </c>
      <c r="AC405" s="52">
        <v>0</v>
      </c>
      <c r="AD405" s="53" t="s">
        <v>68</v>
      </c>
    </row>
    <row r="406" spans="1:30" ht="30" customHeight="1" x14ac:dyDescent="0.25">
      <c r="A406" s="45" t="s">
        <v>60</v>
      </c>
      <c r="B406" s="45" t="s">
        <v>399</v>
      </c>
      <c r="C406" s="45" t="s">
        <v>681</v>
      </c>
      <c r="D406" s="46" t="s">
        <v>696</v>
      </c>
      <c r="E406" s="46" t="s">
        <v>687</v>
      </c>
      <c r="F406" s="46" t="s">
        <v>718</v>
      </c>
      <c r="G406" s="46" t="s">
        <v>687</v>
      </c>
      <c r="H406" s="106" t="s">
        <v>66</v>
      </c>
      <c r="I406" s="48">
        <v>0</v>
      </c>
      <c r="J406" s="49">
        <v>0</v>
      </c>
      <c r="K406" s="46">
        <v>0</v>
      </c>
      <c r="L406" s="46">
        <v>0</v>
      </c>
      <c r="M406" s="49" t="s">
        <v>67</v>
      </c>
      <c r="N406" s="51">
        <v>0</v>
      </c>
      <c r="O406" s="52" t="s">
        <v>68</v>
      </c>
      <c r="P406" s="48">
        <v>0</v>
      </c>
      <c r="Q406" s="46">
        <v>0</v>
      </c>
      <c r="R406" s="46" t="s">
        <v>67</v>
      </c>
      <c r="S406" s="52" t="s">
        <v>67</v>
      </c>
      <c r="T406" s="48">
        <v>0</v>
      </c>
      <c r="U406" s="48">
        <v>0</v>
      </c>
      <c r="V406" s="46">
        <v>0</v>
      </c>
      <c r="W406" s="46">
        <v>0</v>
      </c>
      <c r="X406" s="46">
        <v>0</v>
      </c>
      <c r="Y406" s="48">
        <v>0</v>
      </c>
      <c r="Z406" s="48">
        <v>0</v>
      </c>
      <c r="AA406" s="52">
        <v>0</v>
      </c>
      <c r="AB406" s="48">
        <v>0</v>
      </c>
      <c r="AC406" s="52">
        <v>0</v>
      </c>
      <c r="AD406" s="53" t="s">
        <v>68</v>
      </c>
    </row>
    <row r="407" spans="1:30" ht="30" customHeight="1" x14ac:dyDescent="0.25">
      <c r="A407" s="45" t="s">
        <v>60</v>
      </c>
      <c r="B407" s="45" t="s">
        <v>399</v>
      </c>
      <c r="C407" s="45" t="s">
        <v>681</v>
      </c>
      <c r="D407" s="46" t="s">
        <v>696</v>
      </c>
      <c r="E407" s="46" t="s">
        <v>687</v>
      </c>
      <c r="F407" s="46" t="s">
        <v>719</v>
      </c>
      <c r="G407" s="46" t="s">
        <v>687</v>
      </c>
      <c r="H407" s="106" t="s">
        <v>66</v>
      </c>
      <c r="I407" s="48">
        <v>0</v>
      </c>
      <c r="J407" s="49">
        <v>0</v>
      </c>
      <c r="K407" s="46">
        <v>0</v>
      </c>
      <c r="L407" s="46">
        <v>0</v>
      </c>
      <c r="M407" s="49" t="s">
        <v>67</v>
      </c>
      <c r="N407" s="54">
        <v>0</v>
      </c>
      <c r="O407" s="52" t="s">
        <v>68</v>
      </c>
      <c r="P407" s="48">
        <v>0</v>
      </c>
      <c r="Q407" s="46">
        <v>0</v>
      </c>
      <c r="R407" s="46" t="s">
        <v>67</v>
      </c>
      <c r="S407" s="52" t="s">
        <v>67</v>
      </c>
      <c r="T407" s="48">
        <v>0</v>
      </c>
      <c r="U407" s="48">
        <v>0</v>
      </c>
      <c r="V407" s="46">
        <v>0</v>
      </c>
      <c r="W407" s="46">
        <v>0</v>
      </c>
      <c r="X407" s="46">
        <v>0</v>
      </c>
      <c r="Y407" s="48">
        <v>0</v>
      </c>
      <c r="Z407" s="48">
        <v>0</v>
      </c>
      <c r="AA407" s="52">
        <v>0</v>
      </c>
      <c r="AB407" s="48">
        <v>0</v>
      </c>
      <c r="AC407" s="52">
        <v>0</v>
      </c>
      <c r="AD407" s="53" t="s">
        <v>68</v>
      </c>
    </row>
    <row r="408" spans="1:30" ht="30" customHeight="1" x14ac:dyDescent="0.25">
      <c r="A408" s="45" t="s">
        <v>60</v>
      </c>
      <c r="B408" s="45" t="s">
        <v>399</v>
      </c>
      <c r="C408" s="45" t="s">
        <v>681</v>
      </c>
      <c r="D408" s="46" t="s">
        <v>696</v>
      </c>
      <c r="E408" s="46" t="s">
        <v>687</v>
      </c>
      <c r="F408" s="46" t="s">
        <v>720</v>
      </c>
      <c r="G408" s="46" t="s">
        <v>687</v>
      </c>
      <c r="H408" s="106" t="s">
        <v>66</v>
      </c>
      <c r="I408" s="48">
        <v>0</v>
      </c>
      <c r="J408" s="49">
        <v>0</v>
      </c>
      <c r="K408" s="46">
        <v>0</v>
      </c>
      <c r="L408" s="46">
        <v>0</v>
      </c>
      <c r="M408" s="49" t="s">
        <v>67</v>
      </c>
      <c r="N408" s="51">
        <v>0</v>
      </c>
      <c r="O408" s="52" t="s">
        <v>68</v>
      </c>
      <c r="P408" s="48">
        <v>0</v>
      </c>
      <c r="Q408" s="46">
        <v>0</v>
      </c>
      <c r="R408" s="46" t="s">
        <v>67</v>
      </c>
      <c r="S408" s="52" t="s">
        <v>67</v>
      </c>
      <c r="T408" s="48">
        <v>0</v>
      </c>
      <c r="U408" s="48">
        <v>0</v>
      </c>
      <c r="V408" s="46">
        <v>0</v>
      </c>
      <c r="W408" s="46">
        <v>0</v>
      </c>
      <c r="X408" s="46">
        <v>0</v>
      </c>
      <c r="Y408" s="48">
        <v>0</v>
      </c>
      <c r="Z408" s="48">
        <v>0</v>
      </c>
      <c r="AA408" s="52">
        <v>0</v>
      </c>
      <c r="AB408" s="48">
        <v>0</v>
      </c>
      <c r="AC408" s="52">
        <v>0</v>
      </c>
      <c r="AD408" s="53" t="s">
        <v>68</v>
      </c>
    </row>
    <row r="409" spans="1:30" ht="30" customHeight="1" x14ac:dyDescent="0.25">
      <c r="A409" s="45" t="s">
        <v>60</v>
      </c>
      <c r="B409" s="45" t="s">
        <v>399</v>
      </c>
      <c r="C409" s="45" t="s">
        <v>681</v>
      </c>
      <c r="D409" s="46" t="s">
        <v>696</v>
      </c>
      <c r="E409" s="46" t="s">
        <v>687</v>
      </c>
      <c r="F409" s="46" t="s">
        <v>721</v>
      </c>
      <c r="G409" s="46" t="s">
        <v>687</v>
      </c>
      <c r="H409" s="106" t="s">
        <v>66</v>
      </c>
      <c r="I409" s="48">
        <v>0</v>
      </c>
      <c r="J409" s="49">
        <v>0</v>
      </c>
      <c r="K409" s="46">
        <v>0</v>
      </c>
      <c r="L409" s="46">
        <v>0</v>
      </c>
      <c r="M409" s="49" t="s">
        <v>67</v>
      </c>
      <c r="N409" s="54">
        <v>0</v>
      </c>
      <c r="O409" s="52" t="s">
        <v>68</v>
      </c>
      <c r="P409" s="48">
        <v>0</v>
      </c>
      <c r="Q409" s="46">
        <v>0</v>
      </c>
      <c r="R409" s="46" t="s">
        <v>67</v>
      </c>
      <c r="S409" s="52" t="s">
        <v>67</v>
      </c>
      <c r="T409" s="48">
        <v>0</v>
      </c>
      <c r="U409" s="48">
        <v>0</v>
      </c>
      <c r="V409" s="46">
        <v>0</v>
      </c>
      <c r="W409" s="46">
        <v>0</v>
      </c>
      <c r="X409" s="46">
        <v>0</v>
      </c>
      <c r="Y409" s="48">
        <v>0</v>
      </c>
      <c r="Z409" s="48">
        <v>0</v>
      </c>
      <c r="AA409" s="52">
        <v>0</v>
      </c>
      <c r="AB409" s="48">
        <v>0</v>
      </c>
      <c r="AC409" s="52">
        <v>0</v>
      </c>
      <c r="AD409" s="53" t="s">
        <v>68</v>
      </c>
    </row>
    <row r="410" spans="1:30" ht="30" customHeight="1" x14ac:dyDescent="0.25">
      <c r="A410" s="45" t="s">
        <v>60</v>
      </c>
      <c r="B410" s="45" t="s">
        <v>399</v>
      </c>
      <c r="C410" s="45" t="s">
        <v>681</v>
      </c>
      <c r="D410" s="46" t="s">
        <v>696</v>
      </c>
      <c r="E410" s="46" t="s">
        <v>687</v>
      </c>
      <c r="F410" s="46" t="s">
        <v>722</v>
      </c>
      <c r="G410" s="46" t="s">
        <v>687</v>
      </c>
      <c r="H410" s="106" t="s">
        <v>66</v>
      </c>
      <c r="I410" s="48">
        <v>0</v>
      </c>
      <c r="J410" s="49">
        <v>0</v>
      </c>
      <c r="K410" s="46">
        <v>0</v>
      </c>
      <c r="L410" s="46">
        <v>0</v>
      </c>
      <c r="M410" s="49" t="s">
        <v>67</v>
      </c>
      <c r="N410" s="51">
        <v>0</v>
      </c>
      <c r="O410" s="52" t="s">
        <v>68</v>
      </c>
      <c r="P410" s="48">
        <v>0</v>
      </c>
      <c r="Q410" s="46">
        <v>0</v>
      </c>
      <c r="R410" s="46" t="s">
        <v>67</v>
      </c>
      <c r="S410" s="52" t="s">
        <v>67</v>
      </c>
      <c r="T410" s="48">
        <v>0</v>
      </c>
      <c r="U410" s="48">
        <v>0</v>
      </c>
      <c r="V410" s="46">
        <v>0</v>
      </c>
      <c r="W410" s="46">
        <v>0</v>
      </c>
      <c r="X410" s="46">
        <v>0</v>
      </c>
      <c r="Y410" s="48">
        <v>0</v>
      </c>
      <c r="Z410" s="48">
        <v>0</v>
      </c>
      <c r="AA410" s="52">
        <v>0</v>
      </c>
      <c r="AB410" s="48">
        <v>0</v>
      </c>
      <c r="AC410" s="52">
        <v>0</v>
      </c>
      <c r="AD410" s="53" t="s">
        <v>68</v>
      </c>
    </row>
    <row r="411" spans="1:30" ht="30" customHeight="1" x14ac:dyDescent="0.25">
      <c r="A411" s="45" t="s">
        <v>60</v>
      </c>
      <c r="B411" s="45" t="s">
        <v>399</v>
      </c>
      <c r="C411" s="45" t="s">
        <v>681</v>
      </c>
      <c r="D411" s="46" t="s">
        <v>696</v>
      </c>
      <c r="E411" s="46" t="s">
        <v>687</v>
      </c>
      <c r="F411" s="46" t="s">
        <v>723</v>
      </c>
      <c r="G411" s="46" t="s">
        <v>687</v>
      </c>
      <c r="H411" s="106" t="s">
        <v>66</v>
      </c>
      <c r="I411" s="48">
        <v>0</v>
      </c>
      <c r="J411" s="49">
        <v>0</v>
      </c>
      <c r="K411" s="46">
        <v>0</v>
      </c>
      <c r="L411" s="46">
        <v>0</v>
      </c>
      <c r="M411" s="49" t="s">
        <v>67</v>
      </c>
      <c r="N411" s="54">
        <v>0</v>
      </c>
      <c r="O411" s="52" t="s">
        <v>68</v>
      </c>
      <c r="P411" s="48">
        <v>0</v>
      </c>
      <c r="Q411" s="46">
        <v>0</v>
      </c>
      <c r="R411" s="46" t="s">
        <v>67</v>
      </c>
      <c r="S411" s="52" t="s">
        <v>67</v>
      </c>
      <c r="T411" s="48">
        <v>0</v>
      </c>
      <c r="U411" s="48">
        <v>0</v>
      </c>
      <c r="V411" s="46">
        <v>0</v>
      </c>
      <c r="W411" s="46">
        <v>0</v>
      </c>
      <c r="X411" s="46">
        <v>0</v>
      </c>
      <c r="Y411" s="48">
        <v>0</v>
      </c>
      <c r="Z411" s="48">
        <v>0</v>
      </c>
      <c r="AA411" s="52">
        <v>0</v>
      </c>
      <c r="AB411" s="48">
        <v>0</v>
      </c>
      <c r="AC411" s="52">
        <v>0</v>
      </c>
      <c r="AD411" s="53" t="s">
        <v>68</v>
      </c>
    </row>
    <row r="412" spans="1:30" ht="30" customHeight="1" x14ac:dyDescent="0.25">
      <c r="A412" s="45" t="s">
        <v>60</v>
      </c>
      <c r="B412" s="45" t="s">
        <v>399</v>
      </c>
      <c r="C412" s="45" t="s">
        <v>681</v>
      </c>
      <c r="D412" s="46" t="s">
        <v>696</v>
      </c>
      <c r="E412" s="46" t="s">
        <v>687</v>
      </c>
      <c r="F412" s="46" t="s">
        <v>724</v>
      </c>
      <c r="G412" s="46" t="s">
        <v>687</v>
      </c>
      <c r="H412" s="106" t="s">
        <v>66</v>
      </c>
      <c r="I412" s="48">
        <v>0</v>
      </c>
      <c r="J412" s="49">
        <v>0</v>
      </c>
      <c r="K412" s="46">
        <v>0</v>
      </c>
      <c r="L412" s="46">
        <v>0</v>
      </c>
      <c r="M412" s="49" t="s">
        <v>67</v>
      </c>
      <c r="N412" s="51">
        <v>0</v>
      </c>
      <c r="O412" s="52" t="s">
        <v>68</v>
      </c>
      <c r="P412" s="48">
        <v>0</v>
      </c>
      <c r="Q412" s="46">
        <v>0</v>
      </c>
      <c r="R412" s="46" t="s">
        <v>67</v>
      </c>
      <c r="S412" s="52" t="s">
        <v>67</v>
      </c>
      <c r="T412" s="48">
        <v>0</v>
      </c>
      <c r="U412" s="48">
        <v>0</v>
      </c>
      <c r="V412" s="46">
        <v>0</v>
      </c>
      <c r="W412" s="46">
        <v>0</v>
      </c>
      <c r="X412" s="46">
        <v>0</v>
      </c>
      <c r="Y412" s="48">
        <v>0</v>
      </c>
      <c r="Z412" s="48">
        <v>0</v>
      </c>
      <c r="AA412" s="52">
        <v>0</v>
      </c>
      <c r="AB412" s="48">
        <v>0</v>
      </c>
      <c r="AC412" s="52">
        <v>0</v>
      </c>
      <c r="AD412" s="53" t="s">
        <v>68</v>
      </c>
    </row>
    <row r="413" spans="1:30" ht="30" customHeight="1" x14ac:dyDescent="0.25">
      <c r="A413" s="45" t="s">
        <v>60</v>
      </c>
      <c r="B413" s="45" t="s">
        <v>399</v>
      </c>
      <c r="C413" s="45" t="s">
        <v>681</v>
      </c>
      <c r="D413" s="46" t="s">
        <v>696</v>
      </c>
      <c r="E413" s="46" t="s">
        <v>687</v>
      </c>
      <c r="F413" s="46" t="s">
        <v>725</v>
      </c>
      <c r="G413" s="46" t="s">
        <v>687</v>
      </c>
      <c r="H413" s="106" t="s">
        <v>66</v>
      </c>
      <c r="I413" s="48">
        <v>0</v>
      </c>
      <c r="J413" s="49">
        <v>0</v>
      </c>
      <c r="K413" s="46">
        <v>0</v>
      </c>
      <c r="L413" s="46">
        <v>0</v>
      </c>
      <c r="M413" s="49" t="s">
        <v>67</v>
      </c>
      <c r="N413" s="54">
        <v>0</v>
      </c>
      <c r="O413" s="52" t="s">
        <v>68</v>
      </c>
      <c r="P413" s="48">
        <v>0</v>
      </c>
      <c r="Q413" s="46">
        <v>0</v>
      </c>
      <c r="R413" s="46" t="s">
        <v>67</v>
      </c>
      <c r="S413" s="52" t="s">
        <v>67</v>
      </c>
      <c r="T413" s="48">
        <v>0</v>
      </c>
      <c r="U413" s="48">
        <v>0</v>
      </c>
      <c r="V413" s="46">
        <v>0</v>
      </c>
      <c r="W413" s="46">
        <v>0</v>
      </c>
      <c r="X413" s="46">
        <v>0</v>
      </c>
      <c r="Y413" s="48">
        <v>0</v>
      </c>
      <c r="Z413" s="48">
        <v>0</v>
      </c>
      <c r="AA413" s="52">
        <v>0</v>
      </c>
      <c r="AB413" s="48">
        <v>0</v>
      </c>
      <c r="AC413" s="52">
        <v>0</v>
      </c>
      <c r="AD413" s="53" t="s">
        <v>68</v>
      </c>
    </row>
    <row r="414" spans="1:30" ht="30" customHeight="1" x14ac:dyDescent="0.25">
      <c r="A414" s="45" t="s">
        <v>60</v>
      </c>
      <c r="B414" s="45" t="s">
        <v>399</v>
      </c>
      <c r="C414" s="45" t="s">
        <v>681</v>
      </c>
      <c r="D414" s="46" t="s">
        <v>696</v>
      </c>
      <c r="E414" s="46" t="s">
        <v>687</v>
      </c>
      <c r="F414" s="46" t="s">
        <v>726</v>
      </c>
      <c r="G414" s="46" t="s">
        <v>687</v>
      </c>
      <c r="H414" s="106" t="s">
        <v>66</v>
      </c>
      <c r="I414" s="48">
        <v>0</v>
      </c>
      <c r="J414" s="49">
        <v>0</v>
      </c>
      <c r="K414" s="46">
        <v>0</v>
      </c>
      <c r="L414" s="46">
        <v>0</v>
      </c>
      <c r="M414" s="49" t="s">
        <v>67</v>
      </c>
      <c r="N414" s="51">
        <v>0</v>
      </c>
      <c r="O414" s="52" t="s">
        <v>68</v>
      </c>
      <c r="P414" s="48">
        <v>0</v>
      </c>
      <c r="Q414" s="46">
        <v>0</v>
      </c>
      <c r="R414" s="46" t="s">
        <v>67</v>
      </c>
      <c r="S414" s="52" t="s">
        <v>67</v>
      </c>
      <c r="T414" s="48">
        <v>0</v>
      </c>
      <c r="U414" s="48">
        <v>0</v>
      </c>
      <c r="V414" s="46">
        <v>0</v>
      </c>
      <c r="W414" s="46">
        <v>0</v>
      </c>
      <c r="X414" s="46">
        <v>0</v>
      </c>
      <c r="Y414" s="48">
        <v>0</v>
      </c>
      <c r="Z414" s="48">
        <v>0</v>
      </c>
      <c r="AA414" s="52">
        <v>0</v>
      </c>
      <c r="AB414" s="48">
        <v>0</v>
      </c>
      <c r="AC414" s="52">
        <v>0</v>
      </c>
      <c r="AD414" s="53" t="s">
        <v>68</v>
      </c>
    </row>
    <row r="415" spans="1:30" ht="30" customHeight="1" x14ac:dyDescent="0.25">
      <c r="A415" s="45" t="s">
        <v>60</v>
      </c>
      <c r="B415" s="45" t="s">
        <v>399</v>
      </c>
      <c r="C415" s="45" t="s">
        <v>681</v>
      </c>
      <c r="D415" s="46" t="s">
        <v>696</v>
      </c>
      <c r="E415" s="46" t="s">
        <v>687</v>
      </c>
      <c r="F415" s="46" t="s">
        <v>727</v>
      </c>
      <c r="G415" s="46" t="s">
        <v>687</v>
      </c>
      <c r="H415" s="106" t="s">
        <v>66</v>
      </c>
      <c r="I415" s="48">
        <v>0</v>
      </c>
      <c r="J415" s="49">
        <v>0</v>
      </c>
      <c r="K415" s="46">
        <v>0</v>
      </c>
      <c r="L415" s="46">
        <v>0</v>
      </c>
      <c r="M415" s="49" t="s">
        <v>67</v>
      </c>
      <c r="N415" s="54">
        <v>0</v>
      </c>
      <c r="O415" s="52" t="s">
        <v>68</v>
      </c>
      <c r="P415" s="48">
        <v>0</v>
      </c>
      <c r="Q415" s="46">
        <v>0</v>
      </c>
      <c r="R415" s="46" t="s">
        <v>67</v>
      </c>
      <c r="S415" s="52" t="s">
        <v>67</v>
      </c>
      <c r="T415" s="48">
        <v>0</v>
      </c>
      <c r="U415" s="48">
        <v>0</v>
      </c>
      <c r="V415" s="46">
        <v>0</v>
      </c>
      <c r="W415" s="46">
        <v>0</v>
      </c>
      <c r="X415" s="46">
        <v>0</v>
      </c>
      <c r="Y415" s="48">
        <v>0</v>
      </c>
      <c r="Z415" s="48">
        <v>0</v>
      </c>
      <c r="AA415" s="52">
        <v>0</v>
      </c>
      <c r="AB415" s="48">
        <v>0</v>
      </c>
      <c r="AC415" s="52">
        <v>0</v>
      </c>
      <c r="AD415" s="53" t="s">
        <v>68</v>
      </c>
    </row>
    <row r="416" spans="1:30" ht="30" customHeight="1" x14ac:dyDescent="0.25">
      <c r="A416" s="45" t="s">
        <v>60</v>
      </c>
      <c r="B416" s="45" t="s">
        <v>399</v>
      </c>
      <c r="C416" s="45" t="s">
        <v>681</v>
      </c>
      <c r="D416" s="46" t="s">
        <v>696</v>
      </c>
      <c r="E416" s="46" t="s">
        <v>687</v>
      </c>
      <c r="F416" s="46" t="s">
        <v>728</v>
      </c>
      <c r="G416" s="46" t="s">
        <v>687</v>
      </c>
      <c r="H416" s="106" t="s">
        <v>66</v>
      </c>
      <c r="I416" s="48">
        <v>0</v>
      </c>
      <c r="J416" s="49">
        <v>0</v>
      </c>
      <c r="K416" s="46">
        <v>0</v>
      </c>
      <c r="L416" s="46">
        <v>0</v>
      </c>
      <c r="M416" s="49" t="s">
        <v>67</v>
      </c>
      <c r="N416" s="51">
        <v>0</v>
      </c>
      <c r="O416" s="52" t="s">
        <v>68</v>
      </c>
      <c r="P416" s="48">
        <v>0</v>
      </c>
      <c r="Q416" s="46">
        <v>0</v>
      </c>
      <c r="R416" s="46" t="s">
        <v>67</v>
      </c>
      <c r="S416" s="52" t="s">
        <v>67</v>
      </c>
      <c r="T416" s="48">
        <v>0</v>
      </c>
      <c r="U416" s="48">
        <v>0</v>
      </c>
      <c r="V416" s="46">
        <v>0</v>
      </c>
      <c r="W416" s="46">
        <v>0</v>
      </c>
      <c r="X416" s="46">
        <v>0</v>
      </c>
      <c r="Y416" s="48">
        <v>0</v>
      </c>
      <c r="Z416" s="48">
        <v>0</v>
      </c>
      <c r="AA416" s="52">
        <v>0</v>
      </c>
      <c r="AB416" s="48">
        <v>0</v>
      </c>
      <c r="AC416" s="52">
        <v>0</v>
      </c>
      <c r="AD416" s="53" t="s">
        <v>68</v>
      </c>
    </row>
    <row r="417" spans="1:30" ht="30" customHeight="1" x14ac:dyDescent="0.25">
      <c r="A417" s="45" t="s">
        <v>60</v>
      </c>
      <c r="B417" s="45" t="s">
        <v>399</v>
      </c>
      <c r="C417" s="45" t="s">
        <v>681</v>
      </c>
      <c r="D417" s="46" t="s">
        <v>696</v>
      </c>
      <c r="E417" s="46" t="s">
        <v>687</v>
      </c>
      <c r="F417" s="46" t="s">
        <v>729</v>
      </c>
      <c r="G417" s="46" t="s">
        <v>687</v>
      </c>
      <c r="H417" s="106" t="s">
        <v>66</v>
      </c>
      <c r="I417" s="48">
        <v>0</v>
      </c>
      <c r="J417" s="49">
        <v>0</v>
      </c>
      <c r="K417" s="46">
        <v>0</v>
      </c>
      <c r="L417" s="46">
        <v>0</v>
      </c>
      <c r="M417" s="49" t="s">
        <v>67</v>
      </c>
      <c r="N417" s="54">
        <v>0</v>
      </c>
      <c r="O417" s="52" t="s">
        <v>68</v>
      </c>
      <c r="P417" s="48">
        <v>0</v>
      </c>
      <c r="Q417" s="46">
        <v>0</v>
      </c>
      <c r="R417" s="46" t="s">
        <v>67</v>
      </c>
      <c r="S417" s="52" t="s">
        <v>67</v>
      </c>
      <c r="T417" s="48">
        <v>0</v>
      </c>
      <c r="U417" s="48">
        <v>0</v>
      </c>
      <c r="V417" s="46">
        <v>0</v>
      </c>
      <c r="W417" s="46">
        <v>0</v>
      </c>
      <c r="X417" s="46">
        <v>0</v>
      </c>
      <c r="Y417" s="48">
        <v>0</v>
      </c>
      <c r="Z417" s="48">
        <v>0</v>
      </c>
      <c r="AA417" s="52">
        <v>0</v>
      </c>
      <c r="AB417" s="48">
        <v>0</v>
      </c>
      <c r="AC417" s="52">
        <v>0</v>
      </c>
      <c r="AD417" s="53" t="s">
        <v>68</v>
      </c>
    </row>
    <row r="418" spans="1:30" ht="30" customHeight="1" x14ac:dyDescent="0.25">
      <c r="A418" s="45" t="s">
        <v>60</v>
      </c>
      <c r="B418" s="45" t="s">
        <v>399</v>
      </c>
      <c r="C418" s="45" t="s">
        <v>681</v>
      </c>
      <c r="D418" s="46" t="s">
        <v>730</v>
      </c>
      <c r="E418" s="46" t="s">
        <v>730</v>
      </c>
      <c r="F418" s="46" t="s">
        <v>731</v>
      </c>
      <c r="G418" s="46" t="s">
        <v>730</v>
      </c>
      <c r="H418" s="106" t="s">
        <v>66</v>
      </c>
      <c r="I418" s="48">
        <v>0</v>
      </c>
      <c r="J418" s="49">
        <v>0</v>
      </c>
      <c r="K418" s="46">
        <v>0</v>
      </c>
      <c r="L418" s="46">
        <v>0</v>
      </c>
      <c r="M418" s="49" t="s">
        <v>67</v>
      </c>
      <c r="N418" s="51">
        <v>0</v>
      </c>
      <c r="O418" s="52" t="s">
        <v>68</v>
      </c>
      <c r="P418" s="48">
        <v>0</v>
      </c>
      <c r="Q418" s="46">
        <v>0</v>
      </c>
      <c r="R418" s="46" t="s">
        <v>67</v>
      </c>
      <c r="S418" s="52" t="s">
        <v>67</v>
      </c>
      <c r="T418" s="48">
        <v>0</v>
      </c>
      <c r="U418" s="48">
        <v>0</v>
      </c>
      <c r="V418" s="46">
        <v>0</v>
      </c>
      <c r="W418" s="46">
        <v>0</v>
      </c>
      <c r="X418" s="46">
        <v>0</v>
      </c>
      <c r="Y418" s="48">
        <v>0</v>
      </c>
      <c r="Z418" s="48">
        <v>0</v>
      </c>
      <c r="AA418" s="52">
        <v>0</v>
      </c>
      <c r="AB418" s="48">
        <v>0</v>
      </c>
      <c r="AC418" s="52">
        <v>0</v>
      </c>
      <c r="AD418" s="53" t="s">
        <v>68</v>
      </c>
    </row>
    <row r="419" spans="1:30" ht="30" customHeight="1" x14ac:dyDescent="0.25">
      <c r="A419" s="45" t="s">
        <v>60</v>
      </c>
      <c r="B419" s="45" t="s">
        <v>399</v>
      </c>
      <c r="C419" s="45" t="s">
        <v>681</v>
      </c>
      <c r="D419" s="46" t="s">
        <v>730</v>
      </c>
      <c r="E419" s="46" t="s">
        <v>730</v>
      </c>
      <c r="F419" s="46" t="s">
        <v>732</v>
      </c>
      <c r="G419" s="46" t="s">
        <v>730</v>
      </c>
      <c r="H419" s="106" t="s">
        <v>66</v>
      </c>
      <c r="I419" s="48">
        <v>0</v>
      </c>
      <c r="J419" s="49">
        <v>0</v>
      </c>
      <c r="K419" s="46">
        <v>0</v>
      </c>
      <c r="L419" s="46">
        <v>0</v>
      </c>
      <c r="M419" s="49" t="s">
        <v>67</v>
      </c>
      <c r="N419" s="54">
        <v>0</v>
      </c>
      <c r="O419" s="52" t="s">
        <v>68</v>
      </c>
      <c r="P419" s="48">
        <v>0</v>
      </c>
      <c r="Q419" s="46">
        <v>0</v>
      </c>
      <c r="R419" s="46" t="s">
        <v>67</v>
      </c>
      <c r="S419" s="52" t="s">
        <v>67</v>
      </c>
      <c r="T419" s="48">
        <v>0</v>
      </c>
      <c r="U419" s="48">
        <v>0</v>
      </c>
      <c r="V419" s="46">
        <v>0</v>
      </c>
      <c r="W419" s="46">
        <v>0</v>
      </c>
      <c r="X419" s="46">
        <v>0</v>
      </c>
      <c r="Y419" s="48">
        <v>0</v>
      </c>
      <c r="Z419" s="48">
        <v>0</v>
      </c>
      <c r="AA419" s="52">
        <v>0</v>
      </c>
      <c r="AB419" s="48">
        <v>0</v>
      </c>
      <c r="AC419" s="52">
        <v>0</v>
      </c>
      <c r="AD419" s="53" t="s">
        <v>68</v>
      </c>
    </row>
    <row r="420" spans="1:30" ht="30" customHeight="1" x14ac:dyDescent="0.25">
      <c r="A420" s="45" t="s">
        <v>60</v>
      </c>
      <c r="B420" s="45" t="s">
        <v>399</v>
      </c>
      <c r="C420" s="45" t="s">
        <v>681</v>
      </c>
      <c r="D420" s="46" t="s">
        <v>733</v>
      </c>
      <c r="E420" s="46" t="s">
        <v>683</v>
      </c>
      <c r="F420" s="46" t="s">
        <v>734</v>
      </c>
      <c r="G420" s="46" t="s">
        <v>683</v>
      </c>
      <c r="H420" s="106" t="s">
        <v>66</v>
      </c>
      <c r="I420" s="48">
        <v>0</v>
      </c>
      <c r="J420" s="49">
        <v>0</v>
      </c>
      <c r="K420" s="46">
        <v>0</v>
      </c>
      <c r="L420" s="46">
        <v>0</v>
      </c>
      <c r="M420" s="49" t="s">
        <v>67</v>
      </c>
      <c r="N420" s="51">
        <v>0</v>
      </c>
      <c r="O420" s="52" t="s">
        <v>68</v>
      </c>
      <c r="P420" s="48">
        <v>0</v>
      </c>
      <c r="Q420" s="46">
        <v>0</v>
      </c>
      <c r="R420" s="46" t="s">
        <v>67</v>
      </c>
      <c r="S420" s="52" t="s">
        <v>67</v>
      </c>
      <c r="T420" s="48">
        <v>0</v>
      </c>
      <c r="U420" s="48">
        <v>0</v>
      </c>
      <c r="V420" s="46">
        <v>0</v>
      </c>
      <c r="W420" s="46">
        <v>0</v>
      </c>
      <c r="X420" s="46">
        <v>0</v>
      </c>
      <c r="Y420" s="48">
        <v>0</v>
      </c>
      <c r="Z420" s="48">
        <v>0</v>
      </c>
      <c r="AA420" s="52">
        <v>0</v>
      </c>
      <c r="AB420" s="48">
        <v>0</v>
      </c>
      <c r="AC420" s="52">
        <v>0</v>
      </c>
      <c r="AD420" s="53" t="s">
        <v>68</v>
      </c>
    </row>
    <row r="421" spans="1:30" ht="30" customHeight="1" x14ac:dyDescent="0.25">
      <c r="A421" s="45" t="s">
        <v>60</v>
      </c>
      <c r="B421" s="45" t="s">
        <v>399</v>
      </c>
      <c r="C421" s="45" t="s">
        <v>681</v>
      </c>
      <c r="D421" s="46" t="s">
        <v>733</v>
      </c>
      <c r="E421" s="46" t="s">
        <v>683</v>
      </c>
      <c r="F421" s="46" t="s">
        <v>735</v>
      </c>
      <c r="G421" s="46" t="s">
        <v>736</v>
      </c>
      <c r="H421" s="106" t="s">
        <v>66</v>
      </c>
      <c r="I421" s="48">
        <v>0</v>
      </c>
      <c r="J421" s="49">
        <v>0</v>
      </c>
      <c r="K421" s="46">
        <v>0</v>
      </c>
      <c r="L421" s="46">
        <v>0</v>
      </c>
      <c r="M421" s="49" t="s">
        <v>67</v>
      </c>
      <c r="N421" s="54">
        <v>0</v>
      </c>
      <c r="O421" s="52" t="s">
        <v>68</v>
      </c>
      <c r="P421" s="48">
        <v>0</v>
      </c>
      <c r="Q421" s="46">
        <v>0</v>
      </c>
      <c r="R421" s="46" t="s">
        <v>67</v>
      </c>
      <c r="S421" s="52" t="s">
        <v>67</v>
      </c>
      <c r="T421" s="48">
        <v>0</v>
      </c>
      <c r="U421" s="48">
        <v>0</v>
      </c>
      <c r="V421" s="46">
        <v>0</v>
      </c>
      <c r="W421" s="46">
        <v>0</v>
      </c>
      <c r="X421" s="46">
        <v>0</v>
      </c>
      <c r="Y421" s="48">
        <v>0</v>
      </c>
      <c r="Z421" s="48">
        <v>0</v>
      </c>
      <c r="AA421" s="52">
        <v>0</v>
      </c>
      <c r="AB421" s="48">
        <v>0</v>
      </c>
      <c r="AC421" s="52">
        <v>0</v>
      </c>
      <c r="AD421" s="53" t="s">
        <v>68</v>
      </c>
    </row>
    <row r="422" spans="1:30" ht="30" customHeight="1" x14ac:dyDescent="0.25">
      <c r="A422" s="45" t="s">
        <v>60</v>
      </c>
      <c r="B422" s="45" t="s">
        <v>399</v>
      </c>
      <c r="C422" s="45" t="s">
        <v>681</v>
      </c>
      <c r="D422" s="46" t="s">
        <v>696</v>
      </c>
      <c r="E422" s="46" t="s">
        <v>687</v>
      </c>
      <c r="F422" s="46" t="s">
        <v>737</v>
      </c>
      <c r="G422" s="46" t="s">
        <v>687</v>
      </c>
      <c r="H422" s="106" t="s">
        <v>66</v>
      </c>
      <c r="I422" s="48">
        <v>0</v>
      </c>
      <c r="J422" s="49">
        <v>0</v>
      </c>
      <c r="K422" s="46">
        <v>0</v>
      </c>
      <c r="L422" s="46">
        <v>0</v>
      </c>
      <c r="M422" s="49" t="s">
        <v>67</v>
      </c>
      <c r="N422" s="51">
        <v>0</v>
      </c>
      <c r="O422" s="52" t="s">
        <v>68</v>
      </c>
      <c r="P422" s="48">
        <v>0</v>
      </c>
      <c r="Q422" s="46">
        <v>0</v>
      </c>
      <c r="R422" s="46" t="s">
        <v>67</v>
      </c>
      <c r="S422" s="52" t="s">
        <v>67</v>
      </c>
      <c r="T422" s="48">
        <v>0</v>
      </c>
      <c r="U422" s="48">
        <v>0</v>
      </c>
      <c r="V422" s="46">
        <v>0</v>
      </c>
      <c r="W422" s="46">
        <v>0</v>
      </c>
      <c r="X422" s="46">
        <v>0</v>
      </c>
      <c r="Y422" s="48">
        <v>0</v>
      </c>
      <c r="Z422" s="48">
        <v>0</v>
      </c>
      <c r="AA422" s="52">
        <v>0</v>
      </c>
      <c r="AB422" s="48">
        <v>0</v>
      </c>
      <c r="AC422" s="52">
        <v>0</v>
      </c>
      <c r="AD422" s="53" t="s">
        <v>68</v>
      </c>
    </row>
    <row r="423" spans="1:30" ht="30" customHeight="1" x14ac:dyDescent="0.25">
      <c r="A423" s="45" t="s">
        <v>60</v>
      </c>
      <c r="B423" s="45" t="s">
        <v>399</v>
      </c>
      <c r="C423" s="45" t="s">
        <v>681</v>
      </c>
      <c r="D423" s="46" t="s">
        <v>738</v>
      </c>
      <c r="E423" s="46" t="s">
        <v>687</v>
      </c>
      <c r="F423" s="46" t="s">
        <v>739</v>
      </c>
      <c r="G423" s="46" t="s">
        <v>687</v>
      </c>
      <c r="H423" s="106" t="s">
        <v>66</v>
      </c>
      <c r="I423" s="48">
        <v>0</v>
      </c>
      <c r="J423" s="49">
        <v>0</v>
      </c>
      <c r="K423" s="46">
        <v>0</v>
      </c>
      <c r="L423" s="46">
        <v>0</v>
      </c>
      <c r="M423" s="49" t="s">
        <v>67</v>
      </c>
      <c r="N423" s="54">
        <v>0</v>
      </c>
      <c r="O423" s="52" t="s">
        <v>68</v>
      </c>
      <c r="P423" s="48">
        <v>0</v>
      </c>
      <c r="Q423" s="46">
        <v>0</v>
      </c>
      <c r="R423" s="46" t="s">
        <v>67</v>
      </c>
      <c r="S423" s="52" t="s">
        <v>67</v>
      </c>
      <c r="T423" s="48">
        <v>0</v>
      </c>
      <c r="U423" s="48">
        <v>0</v>
      </c>
      <c r="V423" s="46">
        <v>0</v>
      </c>
      <c r="W423" s="46">
        <v>0</v>
      </c>
      <c r="X423" s="46">
        <v>0</v>
      </c>
      <c r="Y423" s="48">
        <v>0</v>
      </c>
      <c r="Z423" s="48">
        <v>0</v>
      </c>
      <c r="AA423" s="52">
        <v>0</v>
      </c>
      <c r="AB423" s="48">
        <v>0</v>
      </c>
      <c r="AC423" s="52">
        <v>0</v>
      </c>
      <c r="AD423" s="53" t="s">
        <v>68</v>
      </c>
    </row>
    <row r="424" spans="1:30" ht="30" customHeight="1" x14ac:dyDescent="0.25">
      <c r="A424" s="45" t="s">
        <v>60</v>
      </c>
      <c r="B424" s="45" t="s">
        <v>399</v>
      </c>
      <c r="C424" s="45" t="s">
        <v>681</v>
      </c>
      <c r="D424" s="46" t="s">
        <v>738</v>
      </c>
      <c r="E424" s="46" t="s">
        <v>687</v>
      </c>
      <c r="F424" s="46" t="s">
        <v>740</v>
      </c>
      <c r="G424" s="46" t="s">
        <v>687</v>
      </c>
      <c r="H424" s="106" t="s">
        <v>66</v>
      </c>
      <c r="I424" s="48">
        <v>0</v>
      </c>
      <c r="J424" s="49">
        <v>0</v>
      </c>
      <c r="K424" s="46">
        <v>0</v>
      </c>
      <c r="L424" s="46">
        <v>0</v>
      </c>
      <c r="M424" s="49" t="s">
        <v>67</v>
      </c>
      <c r="N424" s="51">
        <v>0</v>
      </c>
      <c r="O424" s="52" t="s">
        <v>68</v>
      </c>
      <c r="P424" s="48">
        <v>0</v>
      </c>
      <c r="Q424" s="46">
        <v>0</v>
      </c>
      <c r="R424" s="46" t="s">
        <v>67</v>
      </c>
      <c r="S424" s="52" t="s">
        <v>67</v>
      </c>
      <c r="T424" s="48">
        <v>0</v>
      </c>
      <c r="U424" s="48">
        <v>0</v>
      </c>
      <c r="V424" s="46">
        <v>0</v>
      </c>
      <c r="W424" s="46">
        <v>0</v>
      </c>
      <c r="X424" s="46">
        <v>0</v>
      </c>
      <c r="Y424" s="48">
        <v>0</v>
      </c>
      <c r="Z424" s="48">
        <v>0</v>
      </c>
      <c r="AA424" s="52">
        <v>0</v>
      </c>
      <c r="AB424" s="48">
        <v>0</v>
      </c>
      <c r="AC424" s="52">
        <v>0</v>
      </c>
      <c r="AD424" s="53" t="s">
        <v>68</v>
      </c>
    </row>
    <row r="425" spans="1:30" ht="30" customHeight="1" x14ac:dyDescent="0.25">
      <c r="A425" s="45" t="s">
        <v>60</v>
      </c>
      <c r="B425" s="45" t="s">
        <v>399</v>
      </c>
      <c r="C425" s="45" t="s">
        <v>681</v>
      </c>
      <c r="D425" s="46" t="s">
        <v>738</v>
      </c>
      <c r="E425" s="46" t="s">
        <v>687</v>
      </c>
      <c r="F425" s="46" t="s">
        <v>741</v>
      </c>
      <c r="G425" s="46" t="s">
        <v>687</v>
      </c>
      <c r="H425" s="106" t="s">
        <v>66</v>
      </c>
      <c r="I425" s="48">
        <v>0</v>
      </c>
      <c r="J425" s="49">
        <v>0</v>
      </c>
      <c r="K425" s="46">
        <v>0</v>
      </c>
      <c r="L425" s="46">
        <v>0</v>
      </c>
      <c r="M425" s="49" t="s">
        <v>67</v>
      </c>
      <c r="N425" s="54">
        <v>0</v>
      </c>
      <c r="O425" s="52" t="s">
        <v>68</v>
      </c>
      <c r="P425" s="48">
        <v>0</v>
      </c>
      <c r="Q425" s="46">
        <v>0</v>
      </c>
      <c r="R425" s="46" t="s">
        <v>67</v>
      </c>
      <c r="S425" s="52" t="s">
        <v>67</v>
      </c>
      <c r="T425" s="48">
        <v>0</v>
      </c>
      <c r="U425" s="48">
        <v>0</v>
      </c>
      <c r="V425" s="46">
        <v>0</v>
      </c>
      <c r="W425" s="46">
        <v>0</v>
      </c>
      <c r="X425" s="46">
        <v>0</v>
      </c>
      <c r="Y425" s="48">
        <v>0</v>
      </c>
      <c r="Z425" s="48">
        <v>0</v>
      </c>
      <c r="AA425" s="52">
        <v>0</v>
      </c>
      <c r="AB425" s="48">
        <v>0</v>
      </c>
      <c r="AC425" s="52">
        <v>0</v>
      </c>
      <c r="AD425" s="53" t="s">
        <v>68</v>
      </c>
    </row>
    <row r="426" spans="1:30" ht="30" customHeight="1" x14ac:dyDescent="0.25">
      <c r="A426" s="45" t="s">
        <v>60</v>
      </c>
      <c r="B426" s="45" t="s">
        <v>399</v>
      </c>
      <c r="C426" s="45" t="s">
        <v>681</v>
      </c>
      <c r="D426" s="46" t="s">
        <v>738</v>
      </c>
      <c r="E426" s="46" t="s">
        <v>687</v>
      </c>
      <c r="F426" s="46" t="s">
        <v>742</v>
      </c>
      <c r="G426" s="46" t="s">
        <v>687</v>
      </c>
      <c r="H426" s="106" t="s">
        <v>66</v>
      </c>
      <c r="I426" s="48">
        <v>0</v>
      </c>
      <c r="J426" s="49">
        <v>0</v>
      </c>
      <c r="K426" s="46">
        <v>0</v>
      </c>
      <c r="L426" s="46">
        <v>0</v>
      </c>
      <c r="M426" s="49" t="s">
        <v>67</v>
      </c>
      <c r="N426" s="51">
        <v>0</v>
      </c>
      <c r="O426" s="52" t="s">
        <v>68</v>
      </c>
      <c r="P426" s="48">
        <v>0</v>
      </c>
      <c r="Q426" s="46">
        <v>0</v>
      </c>
      <c r="R426" s="46" t="s">
        <v>67</v>
      </c>
      <c r="S426" s="52" t="s">
        <v>67</v>
      </c>
      <c r="T426" s="48">
        <v>0</v>
      </c>
      <c r="U426" s="48">
        <v>0</v>
      </c>
      <c r="V426" s="46">
        <v>0</v>
      </c>
      <c r="W426" s="46">
        <v>0</v>
      </c>
      <c r="X426" s="46">
        <v>0</v>
      </c>
      <c r="Y426" s="48">
        <v>0</v>
      </c>
      <c r="Z426" s="48">
        <v>0</v>
      </c>
      <c r="AA426" s="52">
        <v>0</v>
      </c>
      <c r="AB426" s="48">
        <v>0</v>
      </c>
      <c r="AC426" s="52">
        <v>0</v>
      </c>
      <c r="AD426" s="53" t="s">
        <v>68</v>
      </c>
    </row>
    <row r="427" spans="1:30" ht="30" customHeight="1" x14ac:dyDescent="0.25">
      <c r="A427" s="45" t="s">
        <v>60</v>
      </c>
      <c r="B427" s="45" t="s">
        <v>399</v>
      </c>
      <c r="C427" s="45" t="s">
        <v>681</v>
      </c>
      <c r="D427" s="46" t="s">
        <v>738</v>
      </c>
      <c r="E427" s="46" t="s">
        <v>687</v>
      </c>
      <c r="F427" s="46" t="s">
        <v>743</v>
      </c>
      <c r="G427" s="46" t="s">
        <v>687</v>
      </c>
      <c r="H427" s="106" t="s">
        <v>66</v>
      </c>
      <c r="I427" s="48">
        <v>0</v>
      </c>
      <c r="J427" s="49">
        <v>0</v>
      </c>
      <c r="K427" s="46">
        <v>0</v>
      </c>
      <c r="L427" s="46">
        <v>0</v>
      </c>
      <c r="M427" s="49" t="s">
        <v>67</v>
      </c>
      <c r="N427" s="54">
        <v>0</v>
      </c>
      <c r="O427" s="52" t="s">
        <v>68</v>
      </c>
      <c r="P427" s="48">
        <v>0</v>
      </c>
      <c r="Q427" s="46">
        <v>0</v>
      </c>
      <c r="R427" s="46" t="s">
        <v>67</v>
      </c>
      <c r="S427" s="52" t="s">
        <v>67</v>
      </c>
      <c r="T427" s="48">
        <v>0</v>
      </c>
      <c r="U427" s="48">
        <v>0</v>
      </c>
      <c r="V427" s="46">
        <v>0</v>
      </c>
      <c r="W427" s="46">
        <v>0</v>
      </c>
      <c r="X427" s="46">
        <v>0</v>
      </c>
      <c r="Y427" s="48">
        <v>0</v>
      </c>
      <c r="Z427" s="48">
        <v>0</v>
      </c>
      <c r="AA427" s="52">
        <v>0</v>
      </c>
      <c r="AB427" s="48">
        <v>0</v>
      </c>
      <c r="AC427" s="52">
        <v>0</v>
      </c>
      <c r="AD427" s="53" t="s">
        <v>68</v>
      </c>
    </row>
    <row r="428" spans="1:30" ht="30" customHeight="1" x14ac:dyDescent="0.25">
      <c r="A428" s="45" t="s">
        <v>60</v>
      </c>
      <c r="B428" s="45" t="s">
        <v>399</v>
      </c>
      <c r="C428" s="45" t="s">
        <v>681</v>
      </c>
      <c r="D428" s="46" t="s">
        <v>738</v>
      </c>
      <c r="E428" s="46" t="s">
        <v>687</v>
      </c>
      <c r="F428" s="46" t="s">
        <v>744</v>
      </c>
      <c r="G428" s="46" t="s">
        <v>687</v>
      </c>
      <c r="H428" s="106" t="s">
        <v>66</v>
      </c>
      <c r="I428" s="48">
        <v>0</v>
      </c>
      <c r="J428" s="49">
        <v>0</v>
      </c>
      <c r="K428" s="46">
        <v>0</v>
      </c>
      <c r="L428" s="46">
        <v>0</v>
      </c>
      <c r="M428" s="49" t="s">
        <v>67</v>
      </c>
      <c r="N428" s="51">
        <v>0</v>
      </c>
      <c r="O428" s="52" t="s">
        <v>68</v>
      </c>
      <c r="P428" s="48">
        <v>0</v>
      </c>
      <c r="Q428" s="46">
        <v>0</v>
      </c>
      <c r="R428" s="46" t="s">
        <v>67</v>
      </c>
      <c r="S428" s="52" t="s">
        <v>67</v>
      </c>
      <c r="T428" s="48">
        <v>0</v>
      </c>
      <c r="U428" s="48">
        <v>0</v>
      </c>
      <c r="V428" s="46">
        <v>0</v>
      </c>
      <c r="W428" s="46">
        <v>0</v>
      </c>
      <c r="X428" s="46">
        <v>0</v>
      </c>
      <c r="Y428" s="48">
        <v>0</v>
      </c>
      <c r="Z428" s="48">
        <v>0</v>
      </c>
      <c r="AA428" s="52">
        <v>0</v>
      </c>
      <c r="AB428" s="48">
        <v>0</v>
      </c>
      <c r="AC428" s="52">
        <v>0</v>
      </c>
      <c r="AD428" s="53" t="s">
        <v>68</v>
      </c>
    </row>
    <row r="429" spans="1:30" ht="30" customHeight="1" x14ac:dyDescent="0.25">
      <c r="A429" s="45" t="s">
        <v>60</v>
      </c>
      <c r="B429" s="45" t="s">
        <v>399</v>
      </c>
      <c r="C429" s="45" t="s">
        <v>681</v>
      </c>
      <c r="D429" s="46" t="s">
        <v>745</v>
      </c>
      <c r="E429" s="46" t="s">
        <v>687</v>
      </c>
      <c r="F429" s="46" t="s">
        <v>746</v>
      </c>
      <c r="G429" s="46" t="s">
        <v>687</v>
      </c>
      <c r="H429" s="106" t="s">
        <v>66</v>
      </c>
      <c r="I429" s="48">
        <v>0</v>
      </c>
      <c r="J429" s="49">
        <v>0</v>
      </c>
      <c r="K429" s="46">
        <v>0</v>
      </c>
      <c r="L429" s="46">
        <v>0</v>
      </c>
      <c r="M429" s="49" t="s">
        <v>67</v>
      </c>
      <c r="N429" s="54">
        <v>0</v>
      </c>
      <c r="O429" s="52" t="s">
        <v>68</v>
      </c>
      <c r="P429" s="48">
        <v>0</v>
      </c>
      <c r="Q429" s="46">
        <v>0</v>
      </c>
      <c r="R429" s="46" t="s">
        <v>67</v>
      </c>
      <c r="S429" s="52" t="s">
        <v>67</v>
      </c>
      <c r="T429" s="48">
        <v>0</v>
      </c>
      <c r="U429" s="48">
        <v>0</v>
      </c>
      <c r="V429" s="46">
        <v>0</v>
      </c>
      <c r="W429" s="46">
        <v>0</v>
      </c>
      <c r="X429" s="46">
        <v>0</v>
      </c>
      <c r="Y429" s="48">
        <v>0</v>
      </c>
      <c r="Z429" s="48">
        <v>0</v>
      </c>
      <c r="AA429" s="52">
        <v>0</v>
      </c>
      <c r="AB429" s="48">
        <v>0</v>
      </c>
      <c r="AC429" s="52">
        <v>0</v>
      </c>
      <c r="AD429" s="53" t="s">
        <v>68</v>
      </c>
    </row>
    <row r="430" spans="1:30" ht="30" customHeight="1" x14ac:dyDescent="0.25">
      <c r="A430" s="45" t="s">
        <v>60</v>
      </c>
      <c r="B430" s="45" t="s">
        <v>399</v>
      </c>
      <c r="C430" s="45" t="s">
        <v>681</v>
      </c>
      <c r="D430" s="46" t="s">
        <v>745</v>
      </c>
      <c r="E430" s="46" t="s">
        <v>687</v>
      </c>
      <c r="F430" s="46" t="s">
        <v>747</v>
      </c>
      <c r="G430" s="46" t="s">
        <v>687</v>
      </c>
      <c r="H430" s="106" t="s">
        <v>66</v>
      </c>
      <c r="I430" s="48">
        <v>0</v>
      </c>
      <c r="J430" s="49">
        <v>0</v>
      </c>
      <c r="K430" s="46">
        <v>0</v>
      </c>
      <c r="L430" s="46">
        <v>0</v>
      </c>
      <c r="M430" s="49" t="s">
        <v>67</v>
      </c>
      <c r="N430" s="51">
        <v>0</v>
      </c>
      <c r="O430" s="52" t="s">
        <v>68</v>
      </c>
      <c r="P430" s="48">
        <v>0</v>
      </c>
      <c r="Q430" s="46">
        <v>0</v>
      </c>
      <c r="R430" s="46" t="s">
        <v>67</v>
      </c>
      <c r="S430" s="52" t="s">
        <v>67</v>
      </c>
      <c r="T430" s="48">
        <v>0</v>
      </c>
      <c r="U430" s="48">
        <v>0</v>
      </c>
      <c r="V430" s="46">
        <v>0</v>
      </c>
      <c r="W430" s="46">
        <v>0</v>
      </c>
      <c r="X430" s="46">
        <v>0</v>
      </c>
      <c r="Y430" s="48">
        <v>0</v>
      </c>
      <c r="Z430" s="48">
        <v>0</v>
      </c>
      <c r="AA430" s="52">
        <v>0</v>
      </c>
      <c r="AB430" s="48">
        <v>0</v>
      </c>
      <c r="AC430" s="52">
        <v>0</v>
      </c>
      <c r="AD430" s="53" t="s">
        <v>68</v>
      </c>
    </row>
    <row r="431" spans="1:30" ht="30" customHeight="1" x14ac:dyDescent="0.25">
      <c r="A431" s="45" t="s">
        <v>60</v>
      </c>
      <c r="B431" s="45" t="s">
        <v>399</v>
      </c>
      <c r="C431" s="45" t="s">
        <v>681</v>
      </c>
      <c r="D431" s="46" t="s">
        <v>745</v>
      </c>
      <c r="E431" s="46" t="s">
        <v>687</v>
      </c>
      <c r="F431" s="46" t="s">
        <v>748</v>
      </c>
      <c r="G431" s="46" t="s">
        <v>687</v>
      </c>
      <c r="H431" s="106" t="s">
        <v>66</v>
      </c>
      <c r="I431" s="48">
        <v>0</v>
      </c>
      <c r="J431" s="49">
        <v>0</v>
      </c>
      <c r="K431" s="46">
        <v>0</v>
      </c>
      <c r="L431" s="46">
        <v>0</v>
      </c>
      <c r="M431" s="49" t="s">
        <v>67</v>
      </c>
      <c r="N431" s="54">
        <v>0</v>
      </c>
      <c r="O431" s="52" t="s">
        <v>68</v>
      </c>
      <c r="P431" s="48">
        <v>0</v>
      </c>
      <c r="Q431" s="46">
        <v>0</v>
      </c>
      <c r="R431" s="46" t="s">
        <v>67</v>
      </c>
      <c r="S431" s="52" t="s">
        <v>67</v>
      </c>
      <c r="T431" s="48">
        <v>0</v>
      </c>
      <c r="U431" s="48">
        <v>0</v>
      </c>
      <c r="V431" s="46">
        <v>0</v>
      </c>
      <c r="W431" s="46">
        <v>0</v>
      </c>
      <c r="X431" s="46">
        <v>0</v>
      </c>
      <c r="Y431" s="48">
        <v>0</v>
      </c>
      <c r="Z431" s="48">
        <v>0</v>
      </c>
      <c r="AA431" s="52">
        <v>0</v>
      </c>
      <c r="AB431" s="48">
        <v>0</v>
      </c>
      <c r="AC431" s="52">
        <v>0</v>
      </c>
      <c r="AD431" s="53" t="s">
        <v>68</v>
      </c>
    </row>
    <row r="432" spans="1:30" ht="30" customHeight="1" x14ac:dyDescent="0.25">
      <c r="A432" s="45" t="s">
        <v>60</v>
      </c>
      <c r="B432" s="45" t="s">
        <v>399</v>
      </c>
      <c r="C432" s="45" t="s">
        <v>681</v>
      </c>
      <c r="D432" s="46" t="s">
        <v>745</v>
      </c>
      <c r="E432" s="46" t="s">
        <v>687</v>
      </c>
      <c r="F432" s="46" t="s">
        <v>749</v>
      </c>
      <c r="G432" s="46" t="s">
        <v>687</v>
      </c>
      <c r="H432" s="106" t="s">
        <v>66</v>
      </c>
      <c r="I432" s="48">
        <v>0</v>
      </c>
      <c r="J432" s="49">
        <v>0</v>
      </c>
      <c r="K432" s="46">
        <v>0</v>
      </c>
      <c r="L432" s="46">
        <v>0</v>
      </c>
      <c r="M432" s="49" t="s">
        <v>67</v>
      </c>
      <c r="N432" s="51">
        <v>0</v>
      </c>
      <c r="O432" s="52" t="s">
        <v>68</v>
      </c>
      <c r="P432" s="48">
        <v>0</v>
      </c>
      <c r="Q432" s="46">
        <v>0</v>
      </c>
      <c r="R432" s="46" t="s">
        <v>67</v>
      </c>
      <c r="S432" s="52" t="s">
        <v>67</v>
      </c>
      <c r="T432" s="48">
        <v>0</v>
      </c>
      <c r="U432" s="48">
        <v>0</v>
      </c>
      <c r="V432" s="46">
        <v>0</v>
      </c>
      <c r="W432" s="46">
        <v>0</v>
      </c>
      <c r="X432" s="46">
        <v>0</v>
      </c>
      <c r="Y432" s="48">
        <v>0</v>
      </c>
      <c r="Z432" s="48">
        <v>0</v>
      </c>
      <c r="AA432" s="52">
        <v>0</v>
      </c>
      <c r="AB432" s="48">
        <v>0</v>
      </c>
      <c r="AC432" s="52">
        <v>0</v>
      </c>
      <c r="AD432" s="53" t="s">
        <v>68</v>
      </c>
    </row>
    <row r="433" spans="1:30" ht="30" customHeight="1" x14ac:dyDescent="0.25">
      <c r="A433" s="45" t="s">
        <v>60</v>
      </c>
      <c r="B433" s="45" t="s">
        <v>399</v>
      </c>
      <c r="C433" s="45" t="s">
        <v>681</v>
      </c>
      <c r="D433" s="46" t="s">
        <v>750</v>
      </c>
      <c r="E433" s="46" t="s">
        <v>751</v>
      </c>
      <c r="F433" s="46" t="s">
        <v>752</v>
      </c>
      <c r="G433" s="46" t="s">
        <v>751</v>
      </c>
      <c r="H433" s="106" t="s">
        <v>66</v>
      </c>
      <c r="I433" s="48">
        <v>0</v>
      </c>
      <c r="J433" s="49">
        <v>0</v>
      </c>
      <c r="K433" s="46">
        <v>0</v>
      </c>
      <c r="L433" s="46">
        <v>0</v>
      </c>
      <c r="M433" s="49" t="s">
        <v>67</v>
      </c>
      <c r="N433" s="54">
        <v>0</v>
      </c>
      <c r="O433" s="52" t="s">
        <v>68</v>
      </c>
      <c r="P433" s="48">
        <v>0</v>
      </c>
      <c r="Q433" s="46">
        <v>0</v>
      </c>
      <c r="R433" s="46" t="s">
        <v>67</v>
      </c>
      <c r="S433" s="52" t="s">
        <v>67</v>
      </c>
      <c r="T433" s="48">
        <v>0</v>
      </c>
      <c r="U433" s="48">
        <v>0</v>
      </c>
      <c r="V433" s="46">
        <v>0</v>
      </c>
      <c r="W433" s="46">
        <v>0</v>
      </c>
      <c r="X433" s="46">
        <v>0</v>
      </c>
      <c r="Y433" s="48">
        <v>0</v>
      </c>
      <c r="Z433" s="48">
        <v>0</v>
      </c>
      <c r="AA433" s="52">
        <v>0</v>
      </c>
      <c r="AB433" s="48">
        <v>0</v>
      </c>
      <c r="AC433" s="52">
        <v>0</v>
      </c>
      <c r="AD433" s="53" t="s">
        <v>68</v>
      </c>
    </row>
    <row r="434" spans="1:30" ht="30" customHeight="1" x14ac:dyDescent="0.25">
      <c r="A434" s="45" t="s">
        <v>60</v>
      </c>
      <c r="B434" s="45" t="s">
        <v>399</v>
      </c>
      <c r="C434" s="45" t="s">
        <v>681</v>
      </c>
      <c r="D434" s="46" t="s">
        <v>750</v>
      </c>
      <c r="E434" s="46" t="s">
        <v>751</v>
      </c>
      <c r="F434" s="46" t="s">
        <v>753</v>
      </c>
      <c r="G434" s="46" t="s">
        <v>751</v>
      </c>
      <c r="H434" s="106" t="s">
        <v>66</v>
      </c>
      <c r="I434" s="48">
        <v>0</v>
      </c>
      <c r="J434" s="49">
        <v>0</v>
      </c>
      <c r="K434" s="46">
        <v>0</v>
      </c>
      <c r="L434" s="46">
        <v>0</v>
      </c>
      <c r="M434" s="49" t="s">
        <v>67</v>
      </c>
      <c r="N434" s="51">
        <v>0</v>
      </c>
      <c r="O434" s="52" t="s">
        <v>68</v>
      </c>
      <c r="P434" s="48">
        <v>0</v>
      </c>
      <c r="Q434" s="46">
        <v>0</v>
      </c>
      <c r="R434" s="46" t="s">
        <v>67</v>
      </c>
      <c r="S434" s="52" t="s">
        <v>67</v>
      </c>
      <c r="T434" s="48">
        <v>0</v>
      </c>
      <c r="U434" s="48">
        <v>0</v>
      </c>
      <c r="V434" s="46">
        <v>0</v>
      </c>
      <c r="W434" s="46">
        <v>0</v>
      </c>
      <c r="X434" s="46">
        <v>0</v>
      </c>
      <c r="Y434" s="48">
        <v>0</v>
      </c>
      <c r="Z434" s="48">
        <v>0</v>
      </c>
      <c r="AA434" s="52">
        <v>0</v>
      </c>
      <c r="AB434" s="48">
        <v>0</v>
      </c>
      <c r="AC434" s="52">
        <v>0</v>
      </c>
      <c r="AD434" s="53" t="s">
        <v>68</v>
      </c>
    </row>
    <row r="435" spans="1:30" ht="30" customHeight="1" x14ac:dyDescent="0.25">
      <c r="A435" s="45" t="s">
        <v>60</v>
      </c>
      <c r="B435" s="45" t="s">
        <v>399</v>
      </c>
      <c r="C435" s="45" t="s">
        <v>681</v>
      </c>
      <c r="D435" s="46" t="s">
        <v>750</v>
      </c>
      <c r="E435" s="46" t="s">
        <v>751</v>
      </c>
      <c r="F435" s="46" t="s">
        <v>754</v>
      </c>
      <c r="G435" s="46" t="s">
        <v>751</v>
      </c>
      <c r="H435" s="106" t="s">
        <v>66</v>
      </c>
      <c r="I435" s="48">
        <v>0</v>
      </c>
      <c r="J435" s="49">
        <v>0</v>
      </c>
      <c r="K435" s="46">
        <v>0</v>
      </c>
      <c r="L435" s="46">
        <v>0</v>
      </c>
      <c r="M435" s="49" t="s">
        <v>67</v>
      </c>
      <c r="N435" s="54">
        <v>0</v>
      </c>
      <c r="O435" s="52" t="s">
        <v>68</v>
      </c>
      <c r="P435" s="48">
        <v>0</v>
      </c>
      <c r="Q435" s="46">
        <v>0</v>
      </c>
      <c r="R435" s="46" t="s">
        <v>67</v>
      </c>
      <c r="S435" s="52" t="s">
        <v>67</v>
      </c>
      <c r="T435" s="48">
        <v>0</v>
      </c>
      <c r="U435" s="48">
        <v>0</v>
      </c>
      <c r="V435" s="46">
        <v>0</v>
      </c>
      <c r="W435" s="46">
        <v>0</v>
      </c>
      <c r="X435" s="46">
        <v>0</v>
      </c>
      <c r="Y435" s="48">
        <v>0</v>
      </c>
      <c r="Z435" s="48">
        <v>0</v>
      </c>
      <c r="AA435" s="52">
        <v>0</v>
      </c>
      <c r="AB435" s="48">
        <v>0</v>
      </c>
      <c r="AC435" s="52">
        <v>0</v>
      </c>
      <c r="AD435" s="53" t="s">
        <v>68</v>
      </c>
    </row>
    <row r="436" spans="1:30" ht="30" customHeight="1" x14ac:dyDescent="0.25">
      <c r="A436" s="45" t="s">
        <v>60</v>
      </c>
      <c r="B436" s="45" t="s">
        <v>399</v>
      </c>
      <c r="C436" s="45" t="s">
        <v>681</v>
      </c>
      <c r="D436" s="46" t="s">
        <v>750</v>
      </c>
      <c r="E436" s="46" t="s">
        <v>751</v>
      </c>
      <c r="F436" s="46" t="s">
        <v>755</v>
      </c>
      <c r="G436" s="46" t="s">
        <v>751</v>
      </c>
      <c r="H436" s="106" t="s">
        <v>66</v>
      </c>
      <c r="I436" s="48">
        <v>0</v>
      </c>
      <c r="J436" s="49">
        <v>0</v>
      </c>
      <c r="K436" s="46">
        <v>0</v>
      </c>
      <c r="L436" s="46">
        <v>0</v>
      </c>
      <c r="M436" s="49" t="s">
        <v>67</v>
      </c>
      <c r="N436" s="51">
        <v>0</v>
      </c>
      <c r="O436" s="52" t="s">
        <v>68</v>
      </c>
      <c r="P436" s="48">
        <v>0</v>
      </c>
      <c r="Q436" s="46">
        <v>0</v>
      </c>
      <c r="R436" s="46" t="s">
        <v>67</v>
      </c>
      <c r="S436" s="52" t="s">
        <v>67</v>
      </c>
      <c r="T436" s="48">
        <v>0</v>
      </c>
      <c r="U436" s="48">
        <v>0</v>
      </c>
      <c r="V436" s="46">
        <v>0</v>
      </c>
      <c r="W436" s="46">
        <v>0</v>
      </c>
      <c r="X436" s="46">
        <v>0</v>
      </c>
      <c r="Y436" s="48">
        <v>0</v>
      </c>
      <c r="Z436" s="48">
        <v>0</v>
      </c>
      <c r="AA436" s="52">
        <v>0</v>
      </c>
      <c r="AB436" s="48">
        <v>0</v>
      </c>
      <c r="AC436" s="52">
        <v>0</v>
      </c>
      <c r="AD436" s="53" t="s">
        <v>68</v>
      </c>
    </row>
    <row r="437" spans="1:30" ht="30" customHeight="1" x14ac:dyDescent="0.25">
      <c r="A437" s="45" t="s">
        <v>60</v>
      </c>
      <c r="B437" s="45" t="s">
        <v>399</v>
      </c>
      <c r="C437" s="45" t="s">
        <v>681</v>
      </c>
      <c r="D437" s="46" t="s">
        <v>756</v>
      </c>
      <c r="E437" s="46" t="s">
        <v>757</v>
      </c>
      <c r="F437" s="46" t="s">
        <v>758</v>
      </c>
      <c r="G437" s="46" t="s">
        <v>757</v>
      </c>
      <c r="H437" s="106" t="s">
        <v>66</v>
      </c>
      <c r="I437" s="48">
        <v>0</v>
      </c>
      <c r="J437" s="49">
        <v>0</v>
      </c>
      <c r="K437" s="46">
        <v>0</v>
      </c>
      <c r="L437" s="46">
        <v>0</v>
      </c>
      <c r="M437" s="49" t="s">
        <v>67</v>
      </c>
      <c r="N437" s="54">
        <v>0</v>
      </c>
      <c r="O437" s="52" t="s">
        <v>68</v>
      </c>
      <c r="P437" s="48">
        <v>0</v>
      </c>
      <c r="Q437" s="46">
        <v>0</v>
      </c>
      <c r="R437" s="46" t="s">
        <v>67</v>
      </c>
      <c r="S437" s="52" t="s">
        <v>67</v>
      </c>
      <c r="T437" s="48">
        <v>0</v>
      </c>
      <c r="U437" s="48">
        <v>0</v>
      </c>
      <c r="V437" s="46">
        <v>0</v>
      </c>
      <c r="W437" s="46">
        <v>0</v>
      </c>
      <c r="X437" s="46">
        <v>0</v>
      </c>
      <c r="Y437" s="48">
        <v>0</v>
      </c>
      <c r="Z437" s="48">
        <v>0</v>
      </c>
      <c r="AA437" s="52">
        <v>0</v>
      </c>
      <c r="AB437" s="48">
        <v>0</v>
      </c>
      <c r="AC437" s="52">
        <v>0</v>
      </c>
      <c r="AD437" s="53" t="s">
        <v>68</v>
      </c>
    </row>
    <row r="438" spans="1:30" ht="30" customHeight="1" x14ac:dyDescent="0.25">
      <c r="A438" s="45" t="s">
        <v>60</v>
      </c>
      <c r="B438" s="45" t="s">
        <v>399</v>
      </c>
      <c r="C438" s="45" t="s">
        <v>681</v>
      </c>
      <c r="D438" s="46" t="s">
        <v>759</v>
      </c>
      <c r="E438" s="46" t="s">
        <v>760</v>
      </c>
      <c r="F438" s="46" t="s">
        <v>761</v>
      </c>
      <c r="G438" s="46" t="s">
        <v>762</v>
      </c>
      <c r="H438" s="106" t="s">
        <v>66</v>
      </c>
      <c r="I438" s="48">
        <v>0</v>
      </c>
      <c r="J438" s="49">
        <v>0</v>
      </c>
      <c r="K438" s="46">
        <v>0</v>
      </c>
      <c r="L438" s="46">
        <v>0</v>
      </c>
      <c r="M438" s="49" t="s">
        <v>67</v>
      </c>
      <c r="N438" s="51">
        <v>0</v>
      </c>
      <c r="O438" s="52" t="s">
        <v>68</v>
      </c>
      <c r="P438" s="48">
        <v>0</v>
      </c>
      <c r="Q438" s="46">
        <v>0</v>
      </c>
      <c r="R438" s="46" t="s">
        <v>67</v>
      </c>
      <c r="S438" s="52" t="s">
        <v>67</v>
      </c>
      <c r="T438" s="48">
        <v>0</v>
      </c>
      <c r="U438" s="48">
        <v>0</v>
      </c>
      <c r="V438" s="46">
        <v>0</v>
      </c>
      <c r="W438" s="46">
        <v>0</v>
      </c>
      <c r="X438" s="46">
        <v>0</v>
      </c>
      <c r="Y438" s="48">
        <v>0</v>
      </c>
      <c r="Z438" s="48">
        <v>0</v>
      </c>
      <c r="AA438" s="52">
        <v>0</v>
      </c>
      <c r="AB438" s="48">
        <v>0</v>
      </c>
      <c r="AC438" s="52">
        <v>0</v>
      </c>
      <c r="AD438" s="53" t="s">
        <v>68</v>
      </c>
    </row>
    <row r="439" spans="1:30" ht="30" customHeight="1" x14ac:dyDescent="0.25">
      <c r="A439" s="45" t="s">
        <v>60</v>
      </c>
      <c r="B439" s="45" t="s">
        <v>399</v>
      </c>
      <c r="C439" s="45" t="s">
        <v>681</v>
      </c>
      <c r="D439" s="46" t="s">
        <v>763</v>
      </c>
      <c r="E439" s="46" t="s">
        <v>709</v>
      </c>
      <c r="F439" s="46" t="s">
        <v>764</v>
      </c>
      <c r="G439" s="46" t="s">
        <v>716</v>
      </c>
      <c r="H439" s="106" t="s">
        <v>66</v>
      </c>
      <c r="I439" s="48">
        <v>0</v>
      </c>
      <c r="J439" s="49">
        <v>0</v>
      </c>
      <c r="K439" s="46">
        <v>0</v>
      </c>
      <c r="L439" s="46">
        <v>0</v>
      </c>
      <c r="M439" s="49" t="s">
        <v>67</v>
      </c>
      <c r="N439" s="54">
        <v>0</v>
      </c>
      <c r="O439" s="52" t="s">
        <v>68</v>
      </c>
      <c r="P439" s="48">
        <v>0</v>
      </c>
      <c r="Q439" s="46">
        <v>0</v>
      </c>
      <c r="R439" s="46" t="s">
        <v>67</v>
      </c>
      <c r="S439" s="52" t="s">
        <v>67</v>
      </c>
      <c r="T439" s="48">
        <v>0</v>
      </c>
      <c r="U439" s="48">
        <v>0</v>
      </c>
      <c r="V439" s="46">
        <v>0</v>
      </c>
      <c r="W439" s="46">
        <v>0</v>
      </c>
      <c r="X439" s="46">
        <v>0</v>
      </c>
      <c r="Y439" s="48">
        <v>0</v>
      </c>
      <c r="Z439" s="48">
        <v>0</v>
      </c>
      <c r="AA439" s="52">
        <v>0</v>
      </c>
      <c r="AB439" s="48">
        <v>0</v>
      </c>
      <c r="AC439" s="52">
        <v>0</v>
      </c>
      <c r="AD439" s="53" t="s">
        <v>68</v>
      </c>
    </row>
    <row r="440" spans="1:30" ht="30" customHeight="1" x14ac:dyDescent="0.25">
      <c r="A440" s="45" t="s">
        <v>60</v>
      </c>
      <c r="B440" s="45" t="s">
        <v>399</v>
      </c>
      <c r="C440" s="45" t="s">
        <v>681</v>
      </c>
      <c r="D440" s="46" t="s">
        <v>765</v>
      </c>
      <c r="E440" s="46" t="s">
        <v>757</v>
      </c>
      <c r="F440" s="46" t="s">
        <v>766</v>
      </c>
      <c r="G440" s="46" t="s">
        <v>762</v>
      </c>
      <c r="H440" s="106" t="s">
        <v>66</v>
      </c>
      <c r="I440" s="48">
        <v>0</v>
      </c>
      <c r="J440" s="49">
        <v>0</v>
      </c>
      <c r="K440" s="46">
        <v>0</v>
      </c>
      <c r="L440" s="46">
        <v>0</v>
      </c>
      <c r="M440" s="49" t="s">
        <v>67</v>
      </c>
      <c r="N440" s="51">
        <v>0</v>
      </c>
      <c r="O440" s="52" t="s">
        <v>68</v>
      </c>
      <c r="P440" s="48">
        <v>0</v>
      </c>
      <c r="Q440" s="46">
        <v>0</v>
      </c>
      <c r="R440" s="46" t="s">
        <v>67</v>
      </c>
      <c r="S440" s="52" t="s">
        <v>67</v>
      </c>
      <c r="T440" s="48">
        <v>0</v>
      </c>
      <c r="U440" s="48">
        <v>0</v>
      </c>
      <c r="V440" s="46">
        <v>0</v>
      </c>
      <c r="W440" s="46">
        <v>0</v>
      </c>
      <c r="X440" s="46">
        <v>0</v>
      </c>
      <c r="Y440" s="48">
        <v>0</v>
      </c>
      <c r="Z440" s="48">
        <v>0</v>
      </c>
      <c r="AA440" s="52">
        <v>0</v>
      </c>
      <c r="AB440" s="48">
        <v>0</v>
      </c>
      <c r="AC440" s="52">
        <v>0</v>
      </c>
      <c r="AD440" s="53" t="s">
        <v>68</v>
      </c>
    </row>
    <row r="441" spans="1:30" ht="30" customHeight="1" x14ac:dyDescent="0.25">
      <c r="A441" s="45" t="s">
        <v>60</v>
      </c>
      <c r="B441" s="45" t="s">
        <v>399</v>
      </c>
      <c r="C441" s="45" t="s">
        <v>681</v>
      </c>
      <c r="D441" s="46" t="s">
        <v>767</v>
      </c>
      <c r="E441" s="46" t="s">
        <v>730</v>
      </c>
      <c r="F441" s="46" t="s">
        <v>768</v>
      </c>
      <c r="G441" s="46" t="s">
        <v>730</v>
      </c>
      <c r="H441" s="106" t="s">
        <v>66</v>
      </c>
      <c r="I441" s="48">
        <v>0</v>
      </c>
      <c r="J441" s="49">
        <v>0</v>
      </c>
      <c r="K441" s="46">
        <v>0</v>
      </c>
      <c r="L441" s="46">
        <v>0</v>
      </c>
      <c r="M441" s="49" t="s">
        <v>67</v>
      </c>
      <c r="N441" s="54">
        <v>0</v>
      </c>
      <c r="O441" s="52" t="s">
        <v>68</v>
      </c>
      <c r="P441" s="48">
        <v>0</v>
      </c>
      <c r="Q441" s="46">
        <v>0</v>
      </c>
      <c r="R441" s="46" t="s">
        <v>67</v>
      </c>
      <c r="S441" s="52" t="s">
        <v>67</v>
      </c>
      <c r="T441" s="48">
        <v>0</v>
      </c>
      <c r="U441" s="48">
        <v>0</v>
      </c>
      <c r="V441" s="46">
        <v>0</v>
      </c>
      <c r="W441" s="46">
        <v>0</v>
      </c>
      <c r="X441" s="46">
        <v>0</v>
      </c>
      <c r="Y441" s="48">
        <v>0</v>
      </c>
      <c r="Z441" s="48">
        <v>0</v>
      </c>
      <c r="AA441" s="52">
        <v>0</v>
      </c>
      <c r="AB441" s="48">
        <v>0</v>
      </c>
      <c r="AC441" s="52">
        <v>0</v>
      </c>
      <c r="AD441" s="53" t="s">
        <v>68</v>
      </c>
    </row>
    <row r="442" spans="1:30" ht="30" customHeight="1" x14ac:dyDescent="0.25">
      <c r="A442" s="45" t="s">
        <v>60</v>
      </c>
      <c r="B442" s="45" t="s">
        <v>399</v>
      </c>
      <c r="C442" s="45" t="s">
        <v>681</v>
      </c>
      <c r="D442" s="46" t="s">
        <v>769</v>
      </c>
      <c r="E442" s="46" t="s">
        <v>700</v>
      </c>
      <c r="F442" s="46" t="s">
        <v>770</v>
      </c>
      <c r="G442" s="46" t="s">
        <v>700</v>
      </c>
      <c r="H442" s="106" t="s">
        <v>66</v>
      </c>
      <c r="I442" s="48">
        <v>0</v>
      </c>
      <c r="J442" s="49">
        <v>0</v>
      </c>
      <c r="K442" s="46">
        <v>0</v>
      </c>
      <c r="L442" s="46">
        <v>0</v>
      </c>
      <c r="M442" s="49" t="s">
        <v>67</v>
      </c>
      <c r="N442" s="51">
        <v>0</v>
      </c>
      <c r="O442" s="52" t="s">
        <v>68</v>
      </c>
      <c r="P442" s="48">
        <v>0</v>
      </c>
      <c r="Q442" s="46">
        <v>0</v>
      </c>
      <c r="R442" s="46" t="s">
        <v>67</v>
      </c>
      <c r="S442" s="52" t="s">
        <v>67</v>
      </c>
      <c r="T442" s="48">
        <v>0</v>
      </c>
      <c r="U442" s="48">
        <v>0</v>
      </c>
      <c r="V442" s="46">
        <v>0</v>
      </c>
      <c r="W442" s="46">
        <v>0</v>
      </c>
      <c r="X442" s="46">
        <v>0</v>
      </c>
      <c r="Y442" s="48">
        <v>0</v>
      </c>
      <c r="Z442" s="48">
        <v>0</v>
      </c>
      <c r="AA442" s="52">
        <v>0</v>
      </c>
      <c r="AB442" s="48">
        <v>0</v>
      </c>
      <c r="AC442" s="52">
        <v>0</v>
      </c>
      <c r="AD442" s="53" t="s">
        <v>68</v>
      </c>
    </row>
    <row r="443" spans="1:30" ht="30" customHeight="1" x14ac:dyDescent="0.25">
      <c r="A443" s="45" t="s">
        <v>60</v>
      </c>
      <c r="B443" s="45" t="s">
        <v>399</v>
      </c>
      <c r="C443" s="45" t="s">
        <v>681</v>
      </c>
      <c r="D443" s="46" t="s">
        <v>769</v>
      </c>
      <c r="E443" s="46" t="s">
        <v>700</v>
      </c>
      <c r="F443" s="46" t="s">
        <v>771</v>
      </c>
      <c r="G443" s="46" t="s">
        <v>700</v>
      </c>
      <c r="H443" s="106" t="s">
        <v>66</v>
      </c>
      <c r="I443" s="48">
        <v>0</v>
      </c>
      <c r="J443" s="49">
        <v>0</v>
      </c>
      <c r="K443" s="46">
        <v>0</v>
      </c>
      <c r="L443" s="46">
        <v>0</v>
      </c>
      <c r="M443" s="49" t="s">
        <v>67</v>
      </c>
      <c r="N443" s="54">
        <v>0</v>
      </c>
      <c r="O443" s="52" t="s">
        <v>68</v>
      </c>
      <c r="P443" s="48">
        <v>0</v>
      </c>
      <c r="Q443" s="46">
        <v>0</v>
      </c>
      <c r="R443" s="46" t="s">
        <v>67</v>
      </c>
      <c r="S443" s="52" t="s">
        <v>67</v>
      </c>
      <c r="T443" s="48">
        <v>0</v>
      </c>
      <c r="U443" s="48">
        <v>0</v>
      </c>
      <c r="V443" s="46">
        <v>0</v>
      </c>
      <c r="W443" s="46">
        <v>0</v>
      </c>
      <c r="X443" s="46">
        <v>0</v>
      </c>
      <c r="Y443" s="48">
        <v>0</v>
      </c>
      <c r="Z443" s="48">
        <v>0</v>
      </c>
      <c r="AA443" s="52">
        <v>0</v>
      </c>
      <c r="AB443" s="48">
        <v>0</v>
      </c>
      <c r="AC443" s="52">
        <v>0</v>
      </c>
      <c r="AD443" s="53" t="s">
        <v>68</v>
      </c>
    </row>
    <row r="444" spans="1:30" ht="30" customHeight="1" x14ac:dyDescent="0.25">
      <c r="A444" s="45" t="s">
        <v>60</v>
      </c>
      <c r="B444" s="45" t="s">
        <v>399</v>
      </c>
      <c r="C444" s="45" t="s">
        <v>681</v>
      </c>
      <c r="D444" s="46" t="s">
        <v>772</v>
      </c>
      <c r="E444" s="46" t="s">
        <v>773</v>
      </c>
      <c r="F444" s="46" t="s">
        <v>774</v>
      </c>
      <c r="G444" s="46" t="s">
        <v>775</v>
      </c>
      <c r="H444" s="106" t="s">
        <v>66</v>
      </c>
      <c r="I444" s="48">
        <v>0</v>
      </c>
      <c r="J444" s="49">
        <v>0</v>
      </c>
      <c r="K444" s="46">
        <v>0</v>
      </c>
      <c r="L444" s="46">
        <v>0</v>
      </c>
      <c r="M444" s="49" t="s">
        <v>67</v>
      </c>
      <c r="N444" s="51">
        <v>0</v>
      </c>
      <c r="O444" s="52" t="s">
        <v>68</v>
      </c>
      <c r="P444" s="48">
        <v>0</v>
      </c>
      <c r="Q444" s="46">
        <v>0</v>
      </c>
      <c r="R444" s="46" t="s">
        <v>67</v>
      </c>
      <c r="S444" s="52" t="s">
        <v>67</v>
      </c>
      <c r="T444" s="48">
        <v>0</v>
      </c>
      <c r="U444" s="48">
        <v>0</v>
      </c>
      <c r="V444" s="46">
        <v>0</v>
      </c>
      <c r="W444" s="46">
        <v>0</v>
      </c>
      <c r="X444" s="46">
        <v>0</v>
      </c>
      <c r="Y444" s="48">
        <v>0</v>
      </c>
      <c r="Z444" s="48">
        <v>0</v>
      </c>
      <c r="AA444" s="52">
        <v>0</v>
      </c>
      <c r="AB444" s="48">
        <v>0</v>
      </c>
      <c r="AC444" s="52">
        <v>0</v>
      </c>
      <c r="AD444" s="53" t="s">
        <v>68</v>
      </c>
    </row>
    <row r="445" spans="1:30" ht="30" customHeight="1" x14ac:dyDescent="0.25">
      <c r="A445" s="45" t="s">
        <v>60</v>
      </c>
      <c r="B445" s="45" t="s">
        <v>399</v>
      </c>
      <c r="C445" s="45" t="s">
        <v>681</v>
      </c>
      <c r="D445" s="46" t="s">
        <v>776</v>
      </c>
      <c r="E445" s="46" t="s">
        <v>777</v>
      </c>
      <c r="F445" s="46" t="s">
        <v>778</v>
      </c>
      <c r="G445" s="46" t="s">
        <v>779</v>
      </c>
      <c r="H445" s="106" t="s">
        <v>66</v>
      </c>
      <c r="I445" s="48">
        <v>0</v>
      </c>
      <c r="J445" s="49">
        <v>0</v>
      </c>
      <c r="K445" s="46">
        <v>0</v>
      </c>
      <c r="L445" s="46">
        <v>0</v>
      </c>
      <c r="M445" s="49" t="s">
        <v>67</v>
      </c>
      <c r="N445" s="54">
        <v>0</v>
      </c>
      <c r="O445" s="52" t="s">
        <v>68</v>
      </c>
      <c r="P445" s="48">
        <v>0</v>
      </c>
      <c r="Q445" s="46">
        <v>0</v>
      </c>
      <c r="R445" s="46" t="s">
        <v>67</v>
      </c>
      <c r="S445" s="52" t="s">
        <v>67</v>
      </c>
      <c r="T445" s="48">
        <v>0</v>
      </c>
      <c r="U445" s="48">
        <v>0</v>
      </c>
      <c r="V445" s="46">
        <v>0</v>
      </c>
      <c r="W445" s="46">
        <v>0</v>
      </c>
      <c r="X445" s="46">
        <v>0</v>
      </c>
      <c r="Y445" s="48">
        <v>0</v>
      </c>
      <c r="Z445" s="48">
        <v>0</v>
      </c>
      <c r="AA445" s="52">
        <v>0</v>
      </c>
      <c r="AB445" s="48">
        <v>0</v>
      </c>
      <c r="AC445" s="52">
        <v>0</v>
      </c>
      <c r="AD445" s="53" t="s">
        <v>68</v>
      </c>
    </row>
    <row r="446" spans="1:30" ht="30" customHeight="1" x14ac:dyDescent="0.25">
      <c r="A446" s="45" t="s">
        <v>60</v>
      </c>
      <c r="B446" s="45" t="s">
        <v>399</v>
      </c>
      <c r="C446" s="45" t="s">
        <v>681</v>
      </c>
      <c r="D446" s="46" t="s">
        <v>780</v>
      </c>
      <c r="E446" s="46" t="s">
        <v>781</v>
      </c>
      <c r="F446" s="46" t="s">
        <v>782</v>
      </c>
      <c r="G446" s="46" t="s">
        <v>783</v>
      </c>
      <c r="H446" s="106" t="s">
        <v>66</v>
      </c>
      <c r="I446" s="48">
        <v>0</v>
      </c>
      <c r="J446" s="49">
        <v>0</v>
      </c>
      <c r="K446" s="46">
        <v>0</v>
      </c>
      <c r="L446" s="46">
        <v>0</v>
      </c>
      <c r="M446" s="49" t="s">
        <v>67</v>
      </c>
      <c r="N446" s="51">
        <v>0</v>
      </c>
      <c r="O446" s="52" t="s">
        <v>68</v>
      </c>
      <c r="P446" s="48">
        <v>0</v>
      </c>
      <c r="Q446" s="46">
        <v>0</v>
      </c>
      <c r="R446" s="46" t="s">
        <v>67</v>
      </c>
      <c r="S446" s="52" t="s">
        <v>67</v>
      </c>
      <c r="T446" s="48">
        <v>0</v>
      </c>
      <c r="U446" s="48">
        <v>0</v>
      </c>
      <c r="V446" s="46">
        <v>0</v>
      </c>
      <c r="W446" s="46">
        <v>0</v>
      </c>
      <c r="X446" s="46">
        <v>0</v>
      </c>
      <c r="Y446" s="48">
        <v>0</v>
      </c>
      <c r="Z446" s="48">
        <v>0</v>
      </c>
      <c r="AA446" s="52">
        <v>0</v>
      </c>
      <c r="AB446" s="48">
        <v>0</v>
      </c>
      <c r="AC446" s="52">
        <v>0</v>
      </c>
      <c r="AD446" s="53" t="s">
        <v>68</v>
      </c>
    </row>
    <row r="447" spans="1:30" ht="30" customHeight="1" x14ac:dyDescent="0.25">
      <c r="A447" s="45" t="s">
        <v>60</v>
      </c>
      <c r="B447" s="45" t="s">
        <v>399</v>
      </c>
      <c r="C447" s="45" t="s">
        <v>681</v>
      </c>
      <c r="D447" s="46" t="s">
        <v>780</v>
      </c>
      <c r="E447" s="46" t="s">
        <v>781</v>
      </c>
      <c r="F447" s="46" t="s">
        <v>784</v>
      </c>
      <c r="G447" s="46" t="s">
        <v>785</v>
      </c>
      <c r="H447" s="106" t="s">
        <v>66</v>
      </c>
      <c r="I447" s="48">
        <v>0</v>
      </c>
      <c r="J447" s="49">
        <v>0</v>
      </c>
      <c r="K447" s="46">
        <v>0</v>
      </c>
      <c r="L447" s="46">
        <v>0</v>
      </c>
      <c r="M447" s="49" t="s">
        <v>67</v>
      </c>
      <c r="N447" s="54">
        <v>0</v>
      </c>
      <c r="O447" s="52" t="s">
        <v>68</v>
      </c>
      <c r="P447" s="48">
        <v>0</v>
      </c>
      <c r="Q447" s="46">
        <v>0</v>
      </c>
      <c r="R447" s="46" t="s">
        <v>67</v>
      </c>
      <c r="S447" s="52" t="s">
        <v>67</v>
      </c>
      <c r="T447" s="48">
        <v>0</v>
      </c>
      <c r="U447" s="48">
        <v>0</v>
      </c>
      <c r="V447" s="46">
        <v>0</v>
      </c>
      <c r="W447" s="46">
        <v>0</v>
      </c>
      <c r="X447" s="46">
        <v>0</v>
      </c>
      <c r="Y447" s="48">
        <v>0</v>
      </c>
      <c r="Z447" s="48">
        <v>0</v>
      </c>
      <c r="AA447" s="52">
        <v>0</v>
      </c>
      <c r="AB447" s="48">
        <v>0</v>
      </c>
      <c r="AC447" s="52">
        <v>0</v>
      </c>
      <c r="AD447" s="53" t="s">
        <v>68</v>
      </c>
    </row>
    <row r="448" spans="1:30" ht="30" customHeight="1" x14ac:dyDescent="0.25">
      <c r="A448" s="45" t="s">
        <v>60</v>
      </c>
      <c r="B448" s="45" t="s">
        <v>399</v>
      </c>
      <c r="C448" s="45" t="s">
        <v>681</v>
      </c>
      <c r="D448" s="46" t="s">
        <v>780</v>
      </c>
      <c r="E448" s="46" t="s">
        <v>781</v>
      </c>
      <c r="F448" s="46" t="s">
        <v>786</v>
      </c>
      <c r="G448" s="46" t="s">
        <v>781</v>
      </c>
      <c r="H448" s="106" t="s">
        <v>66</v>
      </c>
      <c r="I448" s="48">
        <v>0</v>
      </c>
      <c r="J448" s="49">
        <v>0</v>
      </c>
      <c r="K448" s="46">
        <v>0</v>
      </c>
      <c r="L448" s="46">
        <v>0</v>
      </c>
      <c r="M448" s="49" t="s">
        <v>67</v>
      </c>
      <c r="N448" s="51">
        <v>0</v>
      </c>
      <c r="O448" s="52" t="s">
        <v>68</v>
      </c>
      <c r="P448" s="48">
        <v>0</v>
      </c>
      <c r="Q448" s="46">
        <v>0</v>
      </c>
      <c r="R448" s="46" t="s">
        <v>67</v>
      </c>
      <c r="S448" s="52" t="s">
        <v>67</v>
      </c>
      <c r="T448" s="48">
        <v>0</v>
      </c>
      <c r="U448" s="48">
        <v>0</v>
      </c>
      <c r="V448" s="46">
        <v>0</v>
      </c>
      <c r="W448" s="46">
        <v>0</v>
      </c>
      <c r="X448" s="46">
        <v>0</v>
      </c>
      <c r="Y448" s="48">
        <v>0</v>
      </c>
      <c r="Z448" s="48">
        <v>0</v>
      </c>
      <c r="AA448" s="52">
        <v>0</v>
      </c>
      <c r="AB448" s="48">
        <v>0</v>
      </c>
      <c r="AC448" s="52">
        <v>0</v>
      </c>
      <c r="AD448" s="53" t="s">
        <v>68</v>
      </c>
    </row>
    <row r="449" spans="1:30" ht="30" customHeight="1" x14ac:dyDescent="0.25">
      <c r="A449" s="45" t="s">
        <v>60</v>
      </c>
      <c r="B449" s="45" t="s">
        <v>399</v>
      </c>
      <c r="C449" s="45" t="s">
        <v>681</v>
      </c>
      <c r="D449" s="46" t="s">
        <v>780</v>
      </c>
      <c r="E449" s="46" t="s">
        <v>781</v>
      </c>
      <c r="F449" s="46" t="s">
        <v>787</v>
      </c>
      <c r="G449" s="46" t="s">
        <v>788</v>
      </c>
      <c r="H449" s="106" t="s">
        <v>66</v>
      </c>
      <c r="I449" s="48">
        <v>0</v>
      </c>
      <c r="J449" s="49">
        <v>0</v>
      </c>
      <c r="K449" s="46">
        <v>0</v>
      </c>
      <c r="L449" s="46">
        <v>0</v>
      </c>
      <c r="M449" s="49" t="s">
        <v>67</v>
      </c>
      <c r="N449" s="54">
        <v>0</v>
      </c>
      <c r="O449" s="52" t="s">
        <v>68</v>
      </c>
      <c r="P449" s="48">
        <v>0</v>
      </c>
      <c r="Q449" s="46">
        <v>0</v>
      </c>
      <c r="R449" s="46" t="s">
        <v>67</v>
      </c>
      <c r="S449" s="52" t="s">
        <v>67</v>
      </c>
      <c r="T449" s="48">
        <v>0</v>
      </c>
      <c r="U449" s="48">
        <v>0</v>
      </c>
      <c r="V449" s="46">
        <v>0</v>
      </c>
      <c r="W449" s="46">
        <v>0</v>
      </c>
      <c r="X449" s="46">
        <v>0</v>
      </c>
      <c r="Y449" s="48">
        <v>0</v>
      </c>
      <c r="Z449" s="48">
        <v>0</v>
      </c>
      <c r="AA449" s="52">
        <v>0</v>
      </c>
      <c r="AB449" s="48">
        <v>0</v>
      </c>
      <c r="AC449" s="52">
        <v>0</v>
      </c>
      <c r="AD449" s="53" t="s">
        <v>68</v>
      </c>
    </row>
    <row r="450" spans="1:30" ht="30" customHeight="1" x14ac:dyDescent="0.25">
      <c r="A450" s="45" t="s">
        <v>60</v>
      </c>
      <c r="B450" s="45" t="s">
        <v>399</v>
      </c>
      <c r="C450" s="45" t="s">
        <v>681</v>
      </c>
      <c r="D450" s="46" t="s">
        <v>789</v>
      </c>
      <c r="E450" s="46" t="s">
        <v>790</v>
      </c>
      <c r="F450" s="46" t="s">
        <v>791</v>
      </c>
      <c r="G450" s="46" t="s">
        <v>792</v>
      </c>
      <c r="H450" s="106" t="s">
        <v>66</v>
      </c>
      <c r="I450" s="48">
        <v>0</v>
      </c>
      <c r="J450" s="49">
        <v>0</v>
      </c>
      <c r="K450" s="46">
        <v>0</v>
      </c>
      <c r="L450" s="46">
        <v>0</v>
      </c>
      <c r="M450" s="49" t="s">
        <v>67</v>
      </c>
      <c r="N450" s="51">
        <v>0</v>
      </c>
      <c r="O450" s="52" t="s">
        <v>68</v>
      </c>
      <c r="P450" s="48">
        <v>0</v>
      </c>
      <c r="Q450" s="46">
        <v>0</v>
      </c>
      <c r="R450" s="46" t="s">
        <v>67</v>
      </c>
      <c r="S450" s="52" t="s">
        <v>67</v>
      </c>
      <c r="T450" s="48">
        <v>0</v>
      </c>
      <c r="U450" s="48">
        <v>0</v>
      </c>
      <c r="V450" s="46">
        <v>0</v>
      </c>
      <c r="W450" s="46">
        <v>0</v>
      </c>
      <c r="X450" s="46">
        <v>0</v>
      </c>
      <c r="Y450" s="48">
        <v>0</v>
      </c>
      <c r="Z450" s="48">
        <v>0</v>
      </c>
      <c r="AA450" s="52">
        <v>0</v>
      </c>
      <c r="AB450" s="48">
        <v>0</v>
      </c>
      <c r="AC450" s="52">
        <v>0</v>
      </c>
      <c r="AD450" s="53" t="s">
        <v>68</v>
      </c>
    </row>
    <row r="451" spans="1:30" ht="30" customHeight="1" x14ac:dyDescent="0.25">
      <c r="A451" s="45" t="s">
        <v>60</v>
      </c>
      <c r="B451" s="45" t="s">
        <v>399</v>
      </c>
      <c r="C451" s="45" t="s">
        <v>681</v>
      </c>
      <c r="D451" s="46" t="s">
        <v>789</v>
      </c>
      <c r="E451" s="46" t="s">
        <v>790</v>
      </c>
      <c r="F451" s="46" t="s">
        <v>793</v>
      </c>
      <c r="G451" s="46" t="s">
        <v>794</v>
      </c>
      <c r="H451" s="106" t="s">
        <v>66</v>
      </c>
      <c r="I451" s="48">
        <v>0</v>
      </c>
      <c r="J451" s="49">
        <v>0</v>
      </c>
      <c r="K451" s="46">
        <v>0</v>
      </c>
      <c r="L451" s="46">
        <v>0</v>
      </c>
      <c r="M451" s="49" t="s">
        <v>67</v>
      </c>
      <c r="N451" s="54">
        <v>0</v>
      </c>
      <c r="O451" s="52" t="s">
        <v>68</v>
      </c>
      <c r="P451" s="48">
        <v>0</v>
      </c>
      <c r="Q451" s="46">
        <v>0</v>
      </c>
      <c r="R451" s="46" t="s">
        <v>67</v>
      </c>
      <c r="S451" s="52" t="s">
        <v>67</v>
      </c>
      <c r="T451" s="48">
        <v>0</v>
      </c>
      <c r="U451" s="48">
        <v>0</v>
      </c>
      <c r="V451" s="46">
        <v>0</v>
      </c>
      <c r="W451" s="46">
        <v>0</v>
      </c>
      <c r="X451" s="46">
        <v>0</v>
      </c>
      <c r="Y451" s="48">
        <v>0</v>
      </c>
      <c r="Z451" s="48">
        <v>0</v>
      </c>
      <c r="AA451" s="52">
        <v>0</v>
      </c>
      <c r="AB451" s="48">
        <v>0</v>
      </c>
      <c r="AC451" s="52">
        <v>0</v>
      </c>
      <c r="AD451" s="53" t="s">
        <v>68</v>
      </c>
    </row>
    <row r="452" spans="1:30" ht="30" customHeight="1" x14ac:dyDescent="0.25">
      <c r="A452" s="45" t="s">
        <v>60</v>
      </c>
      <c r="B452" s="45" t="s">
        <v>399</v>
      </c>
      <c r="C452" s="45" t="s">
        <v>681</v>
      </c>
      <c r="D452" s="46" t="s">
        <v>789</v>
      </c>
      <c r="E452" s="46" t="s">
        <v>790</v>
      </c>
      <c r="F452" s="46" t="s">
        <v>795</v>
      </c>
      <c r="G452" s="46" t="s">
        <v>796</v>
      </c>
      <c r="H452" s="106" t="s">
        <v>66</v>
      </c>
      <c r="I452" s="48">
        <v>0</v>
      </c>
      <c r="J452" s="49">
        <v>0</v>
      </c>
      <c r="K452" s="46">
        <v>0</v>
      </c>
      <c r="L452" s="46">
        <v>0</v>
      </c>
      <c r="M452" s="49" t="s">
        <v>67</v>
      </c>
      <c r="N452" s="51">
        <v>1</v>
      </c>
      <c r="O452" s="52" t="s">
        <v>68</v>
      </c>
      <c r="P452" s="48">
        <v>0</v>
      </c>
      <c r="Q452" s="46">
        <v>0</v>
      </c>
      <c r="R452" s="46" t="s">
        <v>67</v>
      </c>
      <c r="S452" s="52" t="s">
        <v>67</v>
      </c>
      <c r="T452" s="48">
        <v>0</v>
      </c>
      <c r="U452" s="48">
        <v>0</v>
      </c>
      <c r="V452" s="46">
        <v>0</v>
      </c>
      <c r="W452" s="46">
        <v>0</v>
      </c>
      <c r="X452" s="46">
        <v>0</v>
      </c>
      <c r="Y452" s="48">
        <v>0</v>
      </c>
      <c r="Z452" s="48">
        <v>0</v>
      </c>
      <c r="AA452" s="52">
        <v>0</v>
      </c>
      <c r="AB452" s="48">
        <v>1</v>
      </c>
      <c r="AC452" s="52">
        <v>0</v>
      </c>
      <c r="AD452" s="53" t="s">
        <v>68</v>
      </c>
    </row>
    <row r="453" spans="1:30" ht="30" customHeight="1" x14ac:dyDescent="0.25">
      <c r="A453" s="45" t="s">
        <v>60</v>
      </c>
      <c r="B453" s="45" t="s">
        <v>399</v>
      </c>
      <c r="C453" s="45" t="s">
        <v>681</v>
      </c>
      <c r="D453" s="46" t="s">
        <v>789</v>
      </c>
      <c r="E453" s="46" t="s">
        <v>790</v>
      </c>
      <c r="F453" s="46" t="s">
        <v>797</v>
      </c>
      <c r="G453" s="46" t="s">
        <v>798</v>
      </c>
      <c r="H453" s="106" t="s">
        <v>66</v>
      </c>
      <c r="I453" s="48">
        <v>0</v>
      </c>
      <c r="J453" s="49">
        <v>0</v>
      </c>
      <c r="K453" s="46">
        <v>0</v>
      </c>
      <c r="L453" s="46">
        <v>0</v>
      </c>
      <c r="M453" s="49" t="s">
        <v>67</v>
      </c>
      <c r="N453" s="54">
        <v>0</v>
      </c>
      <c r="O453" s="52" t="s">
        <v>68</v>
      </c>
      <c r="P453" s="48">
        <v>0</v>
      </c>
      <c r="Q453" s="46">
        <v>0</v>
      </c>
      <c r="R453" s="46" t="s">
        <v>67</v>
      </c>
      <c r="S453" s="52" t="s">
        <v>67</v>
      </c>
      <c r="T453" s="48">
        <v>0</v>
      </c>
      <c r="U453" s="48">
        <v>0</v>
      </c>
      <c r="V453" s="46">
        <v>0</v>
      </c>
      <c r="W453" s="46">
        <v>0</v>
      </c>
      <c r="X453" s="46">
        <v>0</v>
      </c>
      <c r="Y453" s="48">
        <v>0</v>
      </c>
      <c r="Z453" s="48">
        <v>0</v>
      </c>
      <c r="AA453" s="52">
        <v>0</v>
      </c>
      <c r="AB453" s="48">
        <v>0</v>
      </c>
      <c r="AC453" s="52">
        <v>0</v>
      </c>
      <c r="AD453" s="53" t="s">
        <v>68</v>
      </c>
    </row>
    <row r="454" spans="1:30" ht="30" customHeight="1" x14ac:dyDescent="0.25">
      <c r="A454" s="45" t="s">
        <v>60</v>
      </c>
      <c r="B454" s="45" t="s">
        <v>399</v>
      </c>
      <c r="C454" s="45" t="s">
        <v>681</v>
      </c>
      <c r="D454" s="46" t="s">
        <v>789</v>
      </c>
      <c r="E454" s="46" t="s">
        <v>790</v>
      </c>
      <c r="F454" s="46" t="s">
        <v>799</v>
      </c>
      <c r="G454" s="46" t="s">
        <v>800</v>
      </c>
      <c r="H454" s="106" t="s">
        <v>66</v>
      </c>
      <c r="I454" s="48">
        <v>0</v>
      </c>
      <c r="J454" s="49">
        <v>0</v>
      </c>
      <c r="K454" s="46">
        <v>0</v>
      </c>
      <c r="L454" s="46">
        <v>0</v>
      </c>
      <c r="M454" s="49" t="s">
        <v>67</v>
      </c>
      <c r="N454" s="51">
        <v>1</v>
      </c>
      <c r="O454" s="52" t="s">
        <v>68</v>
      </c>
      <c r="P454" s="48">
        <v>0</v>
      </c>
      <c r="Q454" s="46">
        <v>0</v>
      </c>
      <c r="R454" s="46" t="s">
        <v>67</v>
      </c>
      <c r="S454" s="52" t="s">
        <v>67</v>
      </c>
      <c r="T454" s="48">
        <v>0</v>
      </c>
      <c r="U454" s="48">
        <v>0</v>
      </c>
      <c r="V454" s="46">
        <v>0</v>
      </c>
      <c r="W454" s="46">
        <v>0</v>
      </c>
      <c r="X454" s="46">
        <v>0</v>
      </c>
      <c r="Y454" s="48">
        <v>0</v>
      </c>
      <c r="Z454" s="48">
        <v>0</v>
      </c>
      <c r="AA454" s="52">
        <v>0</v>
      </c>
      <c r="AB454" s="48">
        <v>1</v>
      </c>
      <c r="AC454" s="52">
        <v>0</v>
      </c>
      <c r="AD454" s="53" t="s">
        <v>68</v>
      </c>
    </row>
    <row r="455" spans="1:30" ht="30" customHeight="1" x14ac:dyDescent="0.25">
      <c r="A455" s="45" t="s">
        <v>60</v>
      </c>
      <c r="B455" s="45" t="s">
        <v>399</v>
      </c>
      <c r="C455" s="45" t="s">
        <v>681</v>
      </c>
      <c r="D455" s="46" t="s">
        <v>789</v>
      </c>
      <c r="E455" s="46" t="s">
        <v>790</v>
      </c>
      <c r="F455" s="46" t="s">
        <v>801</v>
      </c>
      <c r="G455" s="46" t="s">
        <v>802</v>
      </c>
      <c r="H455" s="106" t="s">
        <v>66</v>
      </c>
      <c r="I455" s="48">
        <v>0</v>
      </c>
      <c r="J455" s="49">
        <v>0</v>
      </c>
      <c r="K455" s="46">
        <v>0</v>
      </c>
      <c r="L455" s="46">
        <v>0</v>
      </c>
      <c r="M455" s="49" t="s">
        <v>67</v>
      </c>
      <c r="N455" s="54">
        <v>0</v>
      </c>
      <c r="O455" s="52" t="s">
        <v>68</v>
      </c>
      <c r="P455" s="48">
        <v>0</v>
      </c>
      <c r="Q455" s="46">
        <v>0</v>
      </c>
      <c r="R455" s="46" t="s">
        <v>67</v>
      </c>
      <c r="S455" s="52" t="s">
        <v>67</v>
      </c>
      <c r="T455" s="48">
        <v>0</v>
      </c>
      <c r="U455" s="48">
        <v>0</v>
      </c>
      <c r="V455" s="46">
        <v>0</v>
      </c>
      <c r="W455" s="46">
        <v>0</v>
      </c>
      <c r="X455" s="46">
        <v>0</v>
      </c>
      <c r="Y455" s="48">
        <v>0</v>
      </c>
      <c r="Z455" s="48">
        <v>0</v>
      </c>
      <c r="AA455" s="52">
        <v>0</v>
      </c>
      <c r="AB455" s="48">
        <v>0</v>
      </c>
      <c r="AC455" s="52">
        <v>0</v>
      </c>
      <c r="AD455" s="53" t="s">
        <v>68</v>
      </c>
    </row>
    <row r="456" spans="1:30" ht="30" customHeight="1" x14ac:dyDescent="0.25">
      <c r="A456" s="45" t="s">
        <v>60</v>
      </c>
      <c r="B456" s="45" t="s">
        <v>399</v>
      </c>
      <c r="C456" s="45" t="s">
        <v>681</v>
      </c>
      <c r="D456" s="46" t="s">
        <v>789</v>
      </c>
      <c r="E456" s="46" t="s">
        <v>790</v>
      </c>
      <c r="F456" s="46" t="s">
        <v>803</v>
      </c>
      <c r="G456" s="46" t="s">
        <v>794</v>
      </c>
      <c r="H456" s="106" t="s">
        <v>66</v>
      </c>
      <c r="I456" s="48">
        <v>0</v>
      </c>
      <c r="J456" s="49">
        <v>0</v>
      </c>
      <c r="K456" s="46">
        <v>0</v>
      </c>
      <c r="L456" s="46">
        <v>0</v>
      </c>
      <c r="M456" s="49" t="s">
        <v>67</v>
      </c>
      <c r="N456" s="51">
        <v>0</v>
      </c>
      <c r="O456" s="52" t="s">
        <v>68</v>
      </c>
      <c r="P456" s="48">
        <v>0</v>
      </c>
      <c r="Q456" s="46">
        <v>0</v>
      </c>
      <c r="R456" s="46" t="s">
        <v>67</v>
      </c>
      <c r="S456" s="52" t="s">
        <v>67</v>
      </c>
      <c r="T456" s="48">
        <v>0</v>
      </c>
      <c r="U456" s="48">
        <v>0</v>
      </c>
      <c r="V456" s="46">
        <v>0</v>
      </c>
      <c r="W456" s="46">
        <v>0</v>
      </c>
      <c r="X456" s="46">
        <v>0</v>
      </c>
      <c r="Y456" s="48">
        <v>0</v>
      </c>
      <c r="Z456" s="48">
        <v>0</v>
      </c>
      <c r="AA456" s="52">
        <v>0</v>
      </c>
      <c r="AB456" s="48">
        <v>0</v>
      </c>
      <c r="AC456" s="52">
        <v>0</v>
      </c>
      <c r="AD456" s="53" t="s">
        <v>68</v>
      </c>
    </row>
    <row r="457" spans="1:30" ht="30" customHeight="1" x14ac:dyDescent="0.25">
      <c r="A457" s="45" t="s">
        <v>60</v>
      </c>
      <c r="B457" s="45" t="s">
        <v>399</v>
      </c>
      <c r="C457" s="45" t="s">
        <v>681</v>
      </c>
      <c r="D457" s="46" t="s">
        <v>804</v>
      </c>
      <c r="E457" s="46" t="s">
        <v>700</v>
      </c>
      <c r="F457" s="46" t="s">
        <v>805</v>
      </c>
      <c r="G457" s="46" t="s">
        <v>703</v>
      </c>
      <c r="H457" s="106" t="s">
        <v>66</v>
      </c>
      <c r="I457" s="48">
        <v>0</v>
      </c>
      <c r="J457" s="49">
        <v>0</v>
      </c>
      <c r="K457" s="46">
        <v>0</v>
      </c>
      <c r="L457" s="46">
        <v>0</v>
      </c>
      <c r="M457" s="49" t="s">
        <v>67</v>
      </c>
      <c r="N457" s="54">
        <v>0</v>
      </c>
      <c r="O457" s="52" t="s">
        <v>68</v>
      </c>
      <c r="P457" s="48">
        <v>0</v>
      </c>
      <c r="Q457" s="46">
        <v>0</v>
      </c>
      <c r="R457" s="46" t="s">
        <v>67</v>
      </c>
      <c r="S457" s="52" t="s">
        <v>67</v>
      </c>
      <c r="T457" s="48">
        <v>0</v>
      </c>
      <c r="U457" s="48">
        <v>0</v>
      </c>
      <c r="V457" s="46">
        <v>0</v>
      </c>
      <c r="W457" s="46">
        <v>0</v>
      </c>
      <c r="X457" s="46">
        <v>0</v>
      </c>
      <c r="Y457" s="48">
        <v>0</v>
      </c>
      <c r="Z457" s="48">
        <v>0</v>
      </c>
      <c r="AA457" s="52">
        <v>0</v>
      </c>
      <c r="AB457" s="48">
        <v>0</v>
      </c>
      <c r="AC457" s="52">
        <v>0</v>
      </c>
      <c r="AD457" s="53" t="s">
        <v>68</v>
      </c>
    </row>
    <row r="458" spans="1:30" ht="30" customHeight="1" x14ac:dyDescent="0.25">
      <c r="A458" s="45" t="s">
        <v>60</v>
      </c>
      <c r="B458" s="45" t="s">
        <v>399</v>
      </c>
      <c r="C458" s="45" t="s">
        <v>681</v>
      </c>
      <c r="D458" s="46" t="s">
        <v>804</v>
      </c>
      <c r="E458" s="46" t="s">
        <v>700</v>
      </c>
      <c r="F458" s="46" t="s">
        <v>806</v>
      </c>
      <c r="G458" s="46" t="s">
        <v>700</v>
      </c>
      <c r="H458" s="106" t="s">
        <v>66</v>
      </c>
      <c r="I458" s="48">
        <v>0</v>
      </c>
      <c r="J458" s="49">
        <v>0</v>
      </c>
      <c r="K458" s="46">
        <v>0</v>
      </c>
      <c r="L458" s="46">
        <v>0</v>
      </c>
      <c r="M458" s="49" t="s">
        <v>67</v>
      </c>
      <c r="N458" s="51">
        <v>0</v>
      </c>
      <c r="O458" s="52" t="s">
        <v>68</v>
      </c>
      <c r="P458" s="48">
        <v>0</v>
      </c>
      <c r="Q458" s="46">
        <v>0</v>
      </c>
      <c r="R458" s="46" t="s">
        <v>67</v>
      </c>
      <c r="S458" s="52" t="s">
        <v>67</v>
      </c>
      <c r="T458" s="48">
        <v>0</v>
      </c>
      <c r="U458" s="48">
        <v>0</v>
      </c>
      <c r="V458" s="46">
        <v>0</v>
      </c>
      <c r="W458" s="46">
        <v>0</v>
      </c>
      <c r="X458" s="46">
        <v>0</v>
      </c>
      <c r="Y458" s="48">
        <v>0</v>
      </c>
      <c r="Z458" s="48">
        <v>0</v>
      </c>
      <c r="AA458" s="52">
        <v>0</v>
      </c>
      <c r="AB458" s="48">
        <v>0</v>
      </c>
      <c r="AC458" s="52">
        <v>0</v>
      </c>
      <c r="AD458" s="53" t="s">
        <v>68</v>
      </c>
    </row>
    <row r="459" spans="1:30" ht="30" customHeight="1" x14ac:dyDescent="0.25">
      <c r="A459" s="45" t="s">
        <v>60</v>
      </c>
      <c r="B459" s="45" t="s">
        <v>399</v>
      </c>
      <c r="C459" s="45" t="s">
        <v>681</v>
      </c>
      <c r="D459" s="46" t="s">
        <v>807</v>
      </c>
      <c r="E459" s="46" t="s">
        <v>808</v>
      </c>
      <c r="F459" s="46" t="s">
        <v>809</v>
      </c>
      <c r="G459" s="46" t="s">
        <v>810</v>
      </c>
      <c r="H459" s="106" t="s">
        <v>66</v>
      </c>
      <c r="I459" s="48">
        <v>0</v>
      </c>
      <c r="J459" s="49">
        <v>0</v>
      </c>
      <c r="K459" s="46">
        <v>0</v>
      </c>
      <c r="L459" s="46">
        <v>0</v>
      </c>
      <c r="M459" s="49" t="s">
        <v>67</v>
      </c>
      <c r="N459" s="54">
        <v>0</v>
      </c>
      <c r="O459" s="52" t="s">
        <v>68</v>
      </c>
      <c r="P459" s="48">
        <v>0</v>
      </c>
      <c r="Q459" s="46">
        <v>0</v>
      </c>
      <c r="R459" s="46" t="s">
        <v>67</v>
      </c>
      <c r="S459" s="52" t="s">
        <v>67</v>
      </c>
      <c r="T459" s="48">
        <v>0</v>
      </c>
      <c r="U459" s="48">
        <v>0</v>
      </c>
      <c r="V459" s="46">
        <v>0</v>
      </c>
      <c r="W459" s="46">
        <v>0</v>
      </c>
      <c r="X459" s="46">
        <v>0</v>
      </c>
      <c r="Y459" s="48">
        <v>0</v>
      </c>
      <c r="Z459" s="48">
        <v>0</v>
      </c>
      <c r="AA459" s="52">
        <v>0</v>
      </c>
      <c r="AB459" s="48">
        <v>0</v>
      </c>
      <c r="AC459" s="52">
        <v>0</v>
      </c>
      <c r="AD459" s="53" t="s">
        <v>68</v>
      </c>
    </row>
    <row r="460" spans="1:30" ht="30" customHeight="1" x14ac:dyDescent="0.25">
      <c r="A460" s="45" t="s">
        <v>60</v>
      </c>
      <c r="B460" s="45" t="s">
        <v>399</v>
      </c>
      <c r="C460" s="45" t="s">
        <v>681</v>
      </c>
      <c r="D460" s="46" t="s">
        <v>807</v>
      </c>
      <c r="E460" s="46" t="s">
        <v>808</v>
      </c>
      <c r="F460" s="46" t="s">
        <v>811</v>
      </c>
      <c r="G460" s="46" t="s">
        <v>812</v>
      </c>
      <c r="H460" s="106" t="s">
        <v>66</v>
      </c>
      <c r="I460" s="48">
        <v>0</v>
      </c>
      <c r="J460" s="49">
        <v>0</v>
      </c>
      <c r="K460" s="46">
        <v>0</v>
      </c>
      <c r="L460" s="46">
        <v>0</v>
      </c>
      <c r="M460" s="49" t="s">
        <v>67</v>
      </c>
      <c r="N460" s="51">
        <v>0</v>
      </c>
      <c r="O460" s="52" t="s">
        <v>68</v>
      </c>
      <c r="P460" s="48">
        <v>0</v>
      </c>
      <c r="Q460" s="46">
        <v>0</v>
      </c>
      <c r="R460" s="46" t="s">
        <v>67</v>
      </c>
      <c r="S460" s="52" t="s">
        <v>67</v>
      </c>
      <c r="T460" s="48">
        <v>0</v>
      </c>
      <c r="U460" s="48">
        <v>0</v>
      </c>
      <c r="V460" s="46">
        <v>0</v>
      </c>
      <c r="W460" s="46">
        <v>0</v>
      </c>
      <c r="X460" s="46">
        <v>0</v>
      </c>
      <c r="Y460" s="48">
        <v>0</v>
      </c>
      <c r="Z460" s="48">
        <v>0</v>
      </c>
      <c r="AA460" s="52">
        <v>0</v>
      </c>
      <c r="AB460" s="48">
        <v>0</v>
      </c>
      <c r="AC460" s="52">
        <v>0</v>
      </c>
      <c r="AD460" s="53" t="s">
        <v>68</v>
      </c>
    </row>
    <row r="461" spans="1:30" ht="30" customHeight="1" x14ac:dyDescent="0.25">
      <c r="A461" s="45" t="s">
        <v>60</v>
      </c>
      <c r="B461" s="45" t="s">
        <v>399</v>
      </c>
      <c r="C461" s="45" t="s">
        <v>681</v>
      </c>
      <c r="D461" s="46" t="s">
        <v>807</v>
      </c>
      <c r="E461" s="46" t="s">
        <v>808</v>
      </c>
      <c r="F461" s="46" t="s">
        <v>813</v>
      </c>
      <c r="G461" s="46" t="s">
        <v>814</v>
      </c>
      <c r="H461" s="106" t="s">
        <v>66</v>
      </c>
      <c r="I461" s="48">
        <v>0</v>
      </c>
      <c r="J461" s="49">
        <v>0</v>
      </c>
      <c r="K461" s="46">
        <v>0</v>
      </c>
      <c r="L461" s="46">
        <v>0</v>
      </c>
      <c r="M461" s="49" t="s">
        <v>67</v>
      </c>
      <c r="N461" s="54">
        <v>0</v>
      </c>
      <c r="O461" s="52" t="s">
        <v>68</v>
      </c>
      <c r="P461" s="48">
        <v>0</v>
      </c>
      <c r="Q461" s="46">
        <v>0</v>
      </c>
      <c r="R461" s="46" t="s">
        <v>67</v>
      </c>
      <c r="S461" s="52" t="s">
        <v>67</v>
      </c>
      <c r="T461" s="48">
        <v>0</v>
      </c>
      <c r="U461" s="48">
        <v>0</v>
      </c>
      <c r="V461" s="46">
        <v>0</v>
      </c>
      <c r="W461" s="46">
        <v>0</v>
      </c>
      <c r="X461" s="46">
        <v>0</v>
      </c>
      <c r="Y461" s="48">
        <v>0</v>
      </c>
      <c r="Z461" s="48">
        <v>0</v>
      </c>
      <c r="AA461" s="52">
        <v>0</v>
      </c>
      <c r="AB461" s="48">
        <v>0</v>
      </c>
      <c r="AC461" s="52">
        <v>0</v>
      </c>
      <c r="AD461" s="53" t="s">
        <v>68</v>
      </c>
    </row>
    <row r="462" spans="1:30" ht="30" customHeight="1" x14ac:dyDescent="0.25">
      <c r="A462" s="45" t="s">
        <v>60</v>
      </c>
      <c r="B462" s="45" t="s">
        <v>399</v>
      </c>
      <c r="C462" s="45" t="s">
        <v>681</v>
      </c>
      <c r="D462" s="46" t="s">
        <v>815</v>
      </c>
      <c r="E462" s="46" t="s">
        <v>730</v>
      </c>
      <c r="F462" s="46" t="s">
        <v>816</v>
      </c>
      <c r="G462" s="46" t="s">
        <v>730</v>
      </c>
      <c r="H462" s="106" t="s">
        <v>66</v>
      </c>
      <c r="I462" s="48">
        <v>0</v>
      </c>
      <c r="J462" s="49">
        <v>0</v>
      </c>
      <c r="K462" s="46">
        <v>0</v>
      </c>
      <c r="L462" s="46">
        <v>0</v>
      </c>
      <c r="M462" s="49" t="s">
        <v>67</v>
      </c>
      <c r="N462" s="51">
        <v>1</v>
      </c>
      <c r="O462" s="52" t="s">
        <v>68</v>
      </c>
      <c r="P462" s="48">
        <v>0</v>
      </c>
      <c r="Q462" s="46">
        <v>0</v>
      </c>
      <c r="R462" s="46" t="s">
        <v>67</v>
      </c>
      <c r="S462" s="52" t="s">
        <v>67</v>
      </c>
      <c r="T462" s="48">
        <v>0</v>
      </c>
      <c r="U462" s="48">
        <v>0</v>
      </c>
      <c r="V462" s="46">
        <v>0</v>
      </c>
      <c r="W462" s="46">
        <v>0</v>
      </c>
      <c r="X462" s="46">
        <v>0</v>
      </c>
      <c r="Y462" s="48">
        <v>0</v>
      </c>
      <c r="Z462" s="48">
        <v>0</v>
      </c>
      <c r="AA462" s="52">
        <v>0</v>
      </c>
      <c r="AB462" s="48">
        <v>1</v>
      </c>
      <c r="AC462" s="52">
        <v>0</v>
      </c>
      <c r="AD462" s="53" t="s">
        <v>68</v>
      </c>
    </row>
    <row r="463" spans="1:30" ht="30" customHeight="1" x14ac:dyDescent="0.25">
      <c r="A463" s="45" t="s">
        <v>60</v>
      </c>
      <c r="B463" s="45" t="s">
        <v>399</v>
      </c>
      <c r="C463" s="45" t="s">
        <v>681</v>
      </c>
      <c r="D463" s="46" t="s">
        <v>815</v>
      </c>
      <c r="E463" s="46" t="s">
        <v>730</v>
      </c>
      <c r="F463" s="46" t="s">
        <v>817</v>
      </c>
      <c r="G463" s="46" t="s">
        <v>730</v>
      </c>
      <c r="H463" s="106" t="s">
        <v>66</v>
      </c>
      <c r="I463" s="48">
        <v>0</v>
      </c>
      <c r="J463" s="49">
        <v>0</v>
      </c>
      <c r="K463" s="46">
        <v>0</v>
      </c>
      <c r="L463" s="46">
        <v>0</v>
      </c>
      <c r="M463" s="49" t="s">
        <v>67</v>
      </c>
      <c r="N463" s="54">
        <v>0</v>
      </c>
      <c r="O463" s="52" t="s">
        <v>68</v>
      </c>
      <c r="P463" s="48">
        <v>0</v>
      </c>
      <c r="Q463" s="46">
        <v>0</v>
      </c>
      <c r="R463" s="46" t="s">
        <v>67</v>
      </c>
      <c r="S463" s="52" t="s">
        <v>67</v>
      </c>
      <c r="T463" s="48">
        <v>0</v>
      </c>
      <c r="U463" s="48">
        <v>0</v>
      </c>
      <c r="V463" s="46">
        <v>0</v>
      </c>
      <c r="W463" s="46">
        <v>0</v>
      </c>
      <c r="X463" s="46">
        <v>0</v>
      </c>
      <c r="Y463" s="48">
        <v>0</v>
      </c>
      <c r="Z463" s="48">
        <v>0</v>
      </c>
      <c r="AA463" s="52">
        <v>0</v>
      </c>
      <c r="AB463" s="48">
        <v>0</v>
      </c>
      <c r="AC463" s="52">
        <v>0</v>
      </c>
      <c r="AD463" s="53" t="s">
        <v>68</v>
      </c>
    </row>
    <row r="464" spans="1:30" ht="30" customHeight="1" x14ac:dyDescent="0.25">
      <c r="A464" s="45" t="s">
        <v>60</v>
      </c>
      <c r="B464" s="45" t="s">
        <v>399</v>
      </c>
      <c r="C464" s="45" t="s">
        <v>681</v>
      </c>
      <c r="D464" s="46" t="s">
        <v>815</v>
      </c>
      <c r="E464" s="46" t="s">
        <v>730</v>
      </c>
      <c r="F464" s="46" t="s">
        <v>818</v>
      </c>
      <c r="G464" s="46" t="s">
        <v>730</v>
      </c>
      <c r="H464" s="106" t="s">
        <v>66</v>
      </c>
      <c r="I464" s="48">
        <v>0</v>
      </c>
      <c r="J464" s="49">
        <v>0</v>
      </c>
      <c r="K464" s="46">
        <v>0</v>
      </c>
      <c r="L464" s="46">
        <v>0</v>
      </c>
      <c r="M464" s="49" t="s">
        <v>67</v>
      </c>
      <c r="N464" s="51">
        <v>0</v>
      </c>
      <c r="O464" s="52" t="s">
        <v>68</v>
      </c>
      <c r="P464" s="48">
        <v>0</v>
      </c>
      <c r="Q464" s="46">
        <v>0</v>
      </c>
      <c r="R464" s="46" t="s">
        <v>67</v>
      </c>
      <c r="S464" s="52" t="s">
        <v>67</v>
      </c>
      <c r="T464" s="48">
        <v>0</v>
      </c>
      <c r="U464" s="48">
        <v>0</v>
      </c>
      <c r="V464" s="46">
        <v>0</v>
      </c>
      <c r="W464" s="46">
        <v>0</v>
      </c>
      <c r="X464" s="46">
        <v>0</v>
      </c>
      <c r="Y464" s="48">
        <v>0</v>
      </c>
      <c r="Z464" s="48">
        <v>0</v>
      </c>
      <c r="AA464" s="52">
        <v>0</v>
      </c>
      <c r="AB464" s="48">
        <v>0</v>
      </c>
      <c r="AC464" s="52">
        <v>0</v>
      </c>
      <c r="AD464" s="53" t="s">
        <v>68</v>
      </c>
    </row>
    <row r="465" spans="1:30" ht="30" customHeight="1" x14ac:dyDescent="0.25">
      <c r="A465" s="45" t="s">
        <v>60</v>
      </c>
      <c r="B465" s="45" t="s">
        <v>399</v>
      </c>
      <c r="C465" s="45" t="s">
        <v>681</v>
      </c>
      <c r="D465" s="46" t="s">
        <v>815</v>
      </c>
      <c r="E465" s="46" t="s">
        <v>730</v>
      </c>
      <c r="F465" s="46" t="s">
        <v>819</v>
      </c>
      <c r="G465" s="46" t="s">
        <v>730</v>
      </c>
      <c r="H465" s="106" t="s">
        <v>66</v>
      </c>
      <c r="I465" s="48">
        <v>0</v>
      </c>
      <c r="J465" s="49">
        <v>0</v>
      </c>
      <c r="K465" s="46">
        <v>0</v>
      </c>
      <c r="L465" s="46">
        <v>0</v>
      </c>
      <c r="M465" s="49" t="s">
        <v>67</v>
      </c>
      <c r="N465" s="54">
        <v>0</v>
      </c>
      <c r="O465" s="52" t="s">
        <v>68</v>
      </c>
      <c r="P465" s="48">
        <v>0</v>
      </c>
      <c r="Q465" s="46">
        <v>0</v>
      </c>
      <c r="R465" s="46" t="s">
        <v>67</v>
      </c>
      <c r="S465" s="52" t="s">
        <v>67</v>
      </c>
      <c r="T465" s="48">
        <v>0</v>
      </c>
      <c r="U465" s="48">
        <v>0</v>
      </c>
      <c r="V465" s="46">
        <v>0</v>
      </c>
      <c r="W465" s="46">
        <v>0</v>
      </c>
      <c r="X465" s="46">
        <v>0</v>
      </c>
      <c r="Y465" s="48">
        <v>0</v>
      </c>
      <c r="Z465" s="48">
        <v>0</v>
      </c>
      <c r="AA465" s="52">
        <v>0</v>
      </c>
      <c r="AB465" s="48">
        <v>0</v>
      </c>
      <c r="AC465" s="52">
        <v>0</v>
      </c>
      <c r="AD465" s="53" t="s">
        <v>68</v>
      </c>
    </row>
    <row r="466" spans="1:30" ht="30" customHeight="1" x14ac:dyDescent="0.25">
      <c r="A466" s="45" t="s">
        <v>60</v>
      </c>
      <c r="B466" s="45" t="s">
        <v>399</v>
      </c>
      <c r="C466" s="45" t="s">
        <v>681</v>
      </c>
      <c r="D466" s="46" t="s">
        <v>815</v>
      </c>
      <c r="E466" s="46" t="s">
        <v>730</v>
      </c>
      <c r="F466" s="46" t="s">
        <v>820</v>
      </c>
      <c r="G466" s="46" t="s">
        <v>785</v>
      </c>
      <c r="H466" s="106" t="s">
        <v>66</v>
      </c>
      <c r="I466" s="48">
        <v>0</v>
      </c>
      <c r="J466" s="49">
        <v>0</v>
      </c>
      <c r="K466" s="46">
        <v>0</v>
      </c>
      <c r="L466" s="46">
        <v>0</v>
      </c>
      <c r="M466" s="49" t="s">
        <v>67</v>
      </c>
      <c r="N466" s="51">
        <v>0</v>
      </c>
      <c r="O466" s="52" t="s">
        <v>68</v>
      </c>
      <c r="P466" s="48">
        <v>0</v>
      </c>
      <c r="Q466" s="46">
        <v>0</v>
      </c>
      <c r="R466" s="46" t="s">
        <v>67</v>
      </c>
      <c r="S466" s="52" t="s">
        <v>67</v>
      </c>
      <c r="T466" s="48">
        <v>0</v>
      </c>
      <c r="U466" s="48">
        <v>0</v>
      </c>
      <c r="V466" s="46">
        <v>0</v>
      </c>
      <c r="W466" s="46">
        <v>0</v>
      </c>
      <c r="X466" s="46">
        <v>0</v>
      </c>
      <c r="Y466" s="48">
        <v>0</v>
      </c>
      <c r="Z466" s="48">
        <v>0</v>
      </c>
      <c r="AA466" s="52">
        <v>0</v>
      </c>
      <c r="AB466" s="48">
        <v>0</v>
      </c>
      <c r="AC466" s="52">
        <v>0</v>
      </c>
      <c r="AD466" s="53" t="s">
        <v>68</v>
      </c>
    </row>
    <row r="467" spans="1:30" ht="30" customHeight="1" x14ac:dyDescent="0.25">
      <c r="A467" s="45" t="s">
        <v>60</v>
      </c>
      <c r="B467" s="45" t="s">
        <v>399</v>
      </c>
      <c r="C467" s="45" t="s">
        <v>681</v>
      </c>
      <c r="D467" s="46" t="s">
        <v>815</v>
      </c>
      <c r="E467" s="46" t="s">
        <v>730</v>
      </c>
      <c r="F467" s="46" t="s">
        <v>821</v>
      </c>
      <c r="G467" s="46" t="s">
        <v>785</v>
      </c>
      <c r="H467" s="106" t="s">
        <v>66</v>
      </c>
      <c r="I467" s="48">
        <v>0</v>
      </c>
      <c r="J467" s="49">
        <v>0</v>
      </c>
      <c r="K467" s="46">
        <v>0</v>
      </c>
      <c r="L467" s="46">
        <v>0</v>
      </c>
      <c r="M467" s="49" t="s">
        <v>67</v>
      </c>
      <c r="N467" s="54">
        <v>0</v>
      </c>
      <c r="O467" s="52" t="s">
        <v>68</v>
      </c>
      <c r="P467" s="48">
        <v>0</v>
      </c>
      <c r="Q467" s="46">
        <v>0</v>
      </c>
      <c r="R467" s="46" t="s">
        <v>67</v>
      </c>
      <c r="S467" s="52" t="s">
        <v>67</v>
      </c>
      <c r="T467" s="48">
        <v>0</v>
      </c>
      <c r="U467" s="48">
        <v>0</v>
      </c>
      <c r="V467" s="46">
        <v>0</v>
      </c>
      <c r="W467" s="46">
        <v>0</v>
      </c>
      <c r="X467" s="46">
        <v>0</v>
      </c>
      <c r="Y467" s="48">
        <v>0</v>
      </c>
      <c r="Z467" s="48">
        <v>0</v>
      </c>
      <c r="AA467" s="52">
        <v>0</v>
      </c>
      <c r="AB467" s="48">
        <v>0</v>
      </c>
      <c r="AC467" s="52">
        <v>0</v>
      </c>
      <c r="AD467" s="53" t="s">
        <v>68</v>
      </c>
    </row>
    <row r="468" spans="1:30" ht="30" customHeight="1" x14ac:dyDescent="0.25">
      <c r="A468" s="45" t="s">
        <v>60</v>
      </c>
      <c r="B468" s="45" t="s">
        <v>399</v>
      </c>
      <c r="C468" s="45" t="s">
        <v>681</v>
      </c>
      <c r="D468" s="46" t="s">
        <v>815</v>
      </c>
      <c r="E468" s="46" t="s">
        <v>730</v>
      </c>
      <c r="F468" s="46" t="s">
        <v>822</v>
      </c>
      <c r="G468" s="46" t="s">
        <v>823</v>
      </c>
      <c r="H468" s="106" t="s">
        <v>66</v>
      </c>
      <c r="I468" s="48">
        <v>0</v>
      </c>
      <c r="J468" s="49">
        <v>0</v>
      </c>
      <c r="K468" s="46">
        <v>0</v>
      </c>
      <c r="L468" s="46">
        <v>0</v>
      </c>
      <c r="M468" s="49" t="s">
        <v>67</v>
      </c>
      <c r="N468" s="51">
        <v>0</v>
      </c>
      <c r="O468" s="52" t="s">
        <v>68</v>
      </c>
      <c r="P468" s="48">
        <v>0</v>
      </c>
      <c r="Q468" s="46">
        <v>0</v>
      </c>
      <c r="R468" s="46" t="s">
        <v>67</v>
      </c>
      <c r="S468" s="52" t="s">
        <v>67</v>
      </c>
      <c r="T468" s="48">
        <v>0</v>
      </c>
      <c r="U468" s="48">
        <v>0</v>
      </c>
      <c r="V468" s="46">
        <v>0</v>
      </c>
      <c r="W468" s="46">
        <v>0</v>
      </c>
      <c r="X468" s="46">
        <v>0</v>
      </c>
      <c r="Y468" s="48">
        <v>0</v>
      </c>
      <c r="Z468" s="48">
        <v>0</v>
      </c>
      <c r="AA468" s="52">
        <v>0</v>
      </c>
      <c r="AB468" s="48">
        <v>0</v>
      </c>
      <c r="AC468" s="52">
        <v>0</v>
      </c>
      <c r="AD468" s="53" t="s">
        <v>68</v>
      </c>
    </row>
    <row r="469" spans="1:30" ht="30" customHeight="1" x14ac:dyDescent="0.25">
      <c r="A469" s="45" t="s">
        <v>60</v>
      </c>
      <c r="B469" s="45" t="s">
        <v>399</v>
      </c>
      <c r="C469" s="45" t="s">
        <v>681</v>
      </c>
      <c r="D469" s="46" t="s">
        <v>824</v>
      </c>
      <c r="E469" s="46" t="s">
        <v>825</v>
      </c>
      <c r="F469" s="46" t="s">
        <v>826</v>
      </c>
      <c r="G469" s="46" t="s">
        <v>827</v>
      </c>
      <c r="H469" s="106" t="s">
        <v>66</v>
      </c>
      <c r="I469" s="48">
        <v>0</v>
      </c>
      <c r="J469" s="49">
        <v>0</v>
      </c>
      <c r="K469" s="46">
        <v>0</v>
      </c>
      <c r="L469" s="46">
        <v>0</v>
      </c>
      <c r="M469" s="49" t="s">
        <v>67</v>
      </c>
      <c r="N469" s="54">
        <v>0</v>
      </c>
      <c r="O469" s="52" t="s">
        <v>68</v>
      </c>
      <c r="P469" s="48">
        <v>0</v>
      </c>
      <c r="Q469" s="46">
        <v>0</v>
      </c>
      <c r="R469" s="46" t="s">
        <v>67</v>
      </c>
      <c r="S469" s="52" t="s">
        <v>67</v>
      </c>
      <c r="T469" s="48">
        <v>0</v>
      </c>
      <c r="U469" s="46">
        <v>3</v>
      </c>
      <c r="V469" s="46">
        <v>0</v>
      </c>
      <c r="W469" s="46">
        <v>1</v>
      </c>
      <c r="X469" s="46">
        <v>0</v>
      </c>
      <c r="Y469" s="48">
        <v>0</v>
      </c>
      <c r="Z469" s="48">
        <v>0</v>
      </c>
      <c r="AA469" s="52">
        <v>0</v>
      </c>
      <c r="AB469" s="48">
        <v>1</v>
      </c>
      <c r="AC469" s="52">
        <v>0</v>
      </c>
      <c r="AD469" s="53" t="s">
        <v>68</v>
      </c>
    </row>
    <row r="470" spans="1:30" ht="30" customHeight="1" x14ac:dyDescent="0.25">
      <c r="A470" s="45" t="s">
        <v>60</v>
      </c>
      <c r="B470" s="45" t="s">
        <v>399</v>
      </c>
      <c r="C470" s="45" t="s">
        <v>681</v>
      </c>
      <c r="D470" s="46" t="s">
        <v>824</v>
      </c>
      <c r="E470" s="46" t="s">
        <v>825</v>
      </c>
      <c r="F470" s="46" t="s">
        <v>828</v>
      </c>
      <c r="G470" s="46" t="s">
        <v>798</v>
      </c>
      <c r="H470" s="106" t="s">
        <v>66</v>
      </c>
      <c r="I470" s="48">
        <v>0</v>
      </c>
      <c r="J470" s="49">
        <v>0</v>
      </c>
      <c r="K470" s="46">
        <v>0</v>
      </c>
      <c r="L470" s="46">
        <v>0</v>
      </c>
      <c r="M470" s="49" t="s">
        <v>67</v>
      </c>
      <c r="N470" s="51">
        <v>0</v>
      </c>
      <c r="O470" s="52" t="s">
        <v>68</v>
      </c>
      <c r="P470" s="48">
        <v>0</v>
      </c>
      <c r="Q470" s="46">
        <v>0</v>
      </c>
      <c r="R470" s="46" t="s">
        <v>67</v>
      </c>
      <c r="S470" s="52" t="s">
        <v>67</v>
      </c>
      <c r="T470" s="48">
        <v>0</v>
      </c>
      <c r="U470" s="46">
        <v>0</v>
      </c>
      <c r="V470" s="46">
        <v>0</v>
      </c>
      <c r="W470" s="46">
        <v>0</v>
      </c>
      <c r="X470" s="46">
        <v>0</v>
      </c>
      <c r="Y470" s="48">
        <v>0</v>
      </c>
      <c r="Z470" s="48">
        <v>0</v>
      </c>
      <c r="AA470" s="52">
        <v>0</v>
      </c>
      <c r="AB470" s="48">
        <v>0</v>
      </c>
      <c r="AC470" s="52">
        <v>0</v>
      </c>
      <c r="AD470" s="53" t="s">
        <v>68</v>
      </c>
    </row>
    <row r="471" spans="1:30" ht="30" customHeight="1" x14ac:dyDescent="0.25">
      <c r="A471" s="45" t="s">
        <v>60</v>
      </c>
      <c r="B471" s="45" t="s">
        <v>399</v>
      </c>
      <c r="C471" s="45" t="s">
        <v>681</v>
      </c>
      <c r="D471" s="46" t="s">
        <v>824</v>
      </c>
      <c r="E471" s="46" t="s">
        <v>825</v>
      </c>
      <c r="F471" s="46" t="s">
        <v>829</v>
      </c>
      <c r="G471" s="46" t="s">
        <v>825</v>
      </c>
      <c r="H471" s="106" t="s">
        <v>66</v>
      </c>
      <c r="I471" s="48">
        <v>0</v>
      </c>
      <c r="J471" s="49">
        <v>0</v>
      </c>
      <c r="K471" s="46">
        <v>0</v>
      </c>
      <c r="L471" s="46">
        <v>0</v>
      </c>
      <c r="M471" s="49" t="s">
        <v>67</v>
      </c>
      <c r="N471" s="54">
        <v>0</v>
      </c>
      <c r="O471" s="52" t="s">
        <v>68</v>
      </c>
      <c r="P471" s="48">
        <v>0</v>
      </c>
      <c r="Q471" s="46">
        <v>0</v>
      </c>
      <c r="R471" s="46" t="s">
        <v>67</v>
      </c>
      <c r="S471" s="52" t="s">
        <v>67</v>
      </c>
      <c r="T471" s="48">
        <v>0</v>
      </c>
      <c r="U471" s="46">
        <v>0</v>
      </c>
      <c r="V471" s="46">
        <v>0</v>
      </c>
      <c r="W471" s="46">
        <v>0</v>
      </c>
      <c r="X471" s="46">
        <v>0</v>
      </c>
      <c r="Y471" s="48">
        <v>0</v>
      </c>
      <c r="Z471" s="48">
        <v>0</v>
      </c>
      <c r="AA471" s="52">
        <v>0</v>
      </c>
      <c r="AB471" s="48">
        <v>0</v>
      </c>
      <c r="AC471" s="52">
        <v>0</v>
      </c>
      <c r="AD471" s="53" t="s">
        <v>68</v>
      </c>
    </row>
    <row r="472" spans="1:30" ht="30" customHeight="1" x14ac:dyDescent="0.25">
      <c r="A472" s="45" t="s">
        <v>60</v>
      </c>
      <c r="B472" s="45" t="s">
        <v>399</v>
      </c>
      <c r="C472" s="45" t="s">
        <v>681</v>
      </c>
      <c r="D472" s="46" t="s">
        <v>824</v>
      </c>
      <c r="E472" s="46" t="s">
        <v>825</v>
      </c>
      <c r="F472" s="46" t="s">
        <v>830</v>
      </c>
      <c r="G472" s="46" t="s">
        <v>825</v>
      </c>
      <c r="H472" s="106" t="s">
        <v>66</v>
      </c>
      <c r="I472" s="48">
        <v>0</v>
      </c>
      <c r="J472" s="49">
        <v>0</v>
      </c>
      <c r="K472" s="46">
        <v>0</v>
      </c>
      <c r="L472" s="46">
        <v>0</v>
      </c>
      <c r="M472" s="49" t="s">
        <v>67</v>
      </c>
      <c r="N472" s="51">
        <v>0</v>
      </c>
      <c r="O472" s="52" t="s">
        <v>68</v>
      </c>
      <c r="P472" s="48">
        <v>0</v>
      </c>
      <c r="Q472" s="46">
        <v>0</v>
      </c>
      <c r="R472" s="46" t="s">
        <v>67</v>
      </c>
      <c r="S472" s="52" t="s">
        <v>67</v>
      </c>
      <c r="T472" s="48">
        <v>0</v>
      </c>
      <c r="U472" s="46">
        <v>1</v>
      </c>
      <c r="V472" s="46">
        <v>0</v>
      </c>
      <c r="W472" s="46">
        <v>1</v>
      </c>
      <c r="X472" s="46">
        <v>0</v>
      </c>
      <c r="Y472" s="48">
        <v>0</v>
      </c>
      <c r="Z472" s="48">
        <v>0</v>
      </c>
      <c r="AA472" s="52">
        <v>0</v>
      </c>
      <c r="AB472" s="48">
        <v>1</v>
      </c>
      <c r="AC472" s="52">
        <v>0</v>
      </c>
      <c r="AD472" s="53" t="s">
        <v>68</v>
      </c>
    </row>
    <row r="473" spans="1:30" ht="30" customHeight="1" x14ac:dyDescent="0.25">
      <c r="A473" s="45" t="s">
        <v>60</v>
      </c>
      <c r="B473" s="45" t="s">
        <v>399</v>
      </c>
      <c r="C473" s="45" t="s">
        <v>681</v>
      </c>
      <c r="D473" s="46" t="s">
        <v>824</v>
      </c>
      <c r="E473" s="46" t="s">
        <v>825</v>
      </c>
      <c r="F473" s="46" t="s">
        <v>831</v>
      </c>
      <c r="G473" s="46" t="s">
        <v>832</v>
      </c>
      <c r="H473" s="106" t="s">
        <v>66</v>
      </c>
      <c r="I473" s="48">
        <v>0</v>
      </c>
      <c r="J473" s="49">
        <v>0</v>
      </c>
      <c r="K473" s="46">
        <v>0</v>
      </c>
      <c r="L473" s="46">
        <v>0</v>
      </c>
      <c r="M473" s="49" t="s">
        <v>67</v>
      </c>
      <c r="N473" s="54">
        <v>0</v>
      </c>
      <c r="O473" s="52" t="s">
        <v>68</v>
      </c>
      <c r="P473" s="48">
        <v>0</v>
      </c>
      <c r="Q473" s="46">
        <v>0</v>
      </c>
      <c r="R473" s="46" t="s">
        <v>67</v>
      </c>
      <c r="S473" s="52" t="s">
        <v>67</v>
      </c>
      <c r="T473" s="48">
        <v>0</v>
      </c>
      <c r="U473" s="46">
        <v>0</v>
      </c>
      <c r="V473" s="46">
        <v>0</v>
      </c>
      <c r="W473" s="46">
        <v>0</v>
      </c>
      <c r="X473" s="46">
        <v>0</v>
      </c>
      <c r="Y473" s="48">
        <v>0</v>
      </c>
      <c r="Z473" s="48">
        <v>0</v>
      </c>
      <c r="AA473" s="52">
        <v>0</v>
      </c>
      <c r="AB473" s="48">
        <v>0</v>
      </c>
      <c r="AC473" s="52">
        <v>0</v>
      </c>
      <c r="AD473" s="53" t="s">
        <v>68</v>
      </c>
    </row>
    <row r="474" spans="1:30" ht="30" customHeight="1" x14ac:dyDescent="0.25">
      <c r="A474" s="45" t="s">
        <v>60</v>
      </c>
      <c r="B474" s="45" t="s">
        <v>399</v>
      </c>
      <c r="C474" s="45" t="s">
        <v>681</v>
      </c>
      <c r="D474" s="46" t="s">
        <v>824</v>
      </c>
      <c r="E474" s="46" t="s">
        <v>825</v>
      </c>
      <c r="F474" s="46" t="s">
        <v>833</v>
      </c>
      <c r="G474" s="46" t="s">
        <v>834</v>
      </c>
      <c r="H474" s="106" t="s">
        <v>66</v>
      </c>
      <c r="I474" s="48">
        <v>0</v>
      </c>
      <c r="J474" s="49">
        <v>0</v>
      </c>
      <c r="K474" s="46">
        <v>0</v>
      </c>
      <c r="L474" s="46">
        <v>0</v>
      </c>
      <c r="M474" s="49" t="s">
        <v>67</v>
      </c>
      <c r="N474" s="51">
        <v>0</v>
      </c>
      <c r="O474" s="52" t="s">
        <v>68</v>
      </c>
      <c r="P474" s="48">
        <v>0</v>
      </c>
      <c r="Q474" s="46">
        <v>0</v>
      </c>
      <c r="R474" s="46" t="s">
        <v>67</v>
      </c>
      <c r="S474" s="52" t="s">
        <v>67</v>
      </c>
      <c r="T474" s="48">
        <v>0</v>
      </c>
      <c r="U474" s="46">
        <v>0</v>
      </c>
      <c r="V474" s="46">
        <v>0</v>
      </c>
      <c r="W474" s="46">
        <v>0</v>
      </c>
      <c r="X474" s="46">
        <v>0</v>
      </c>
      <c r="Y474" s="48">
        <v>0</v>
      </c>
      <c r="Z474" s="48">
        <v>0</v>
      </c>
      <c r="AA474" s="52">
        <v>0</v>
      </c>
      <c r="AB474" s="48">
        <v>0</v>
      </c>
      <c r="AC474" s="52">
        <v>0</v>
      </c>
      <c r="AD474" s="53" t="s">
        <v>68</v>
      </c>
    </row>
    <row r="475" spans="1:30" ht="30" customHeight="1" x14ac:dyDescent="0.25">
      <c r="A475" s="45" t="s">
        <v>60</v>
      </c>
      <c r="B475" s="45" t="s">
        <v>399</v>
      </c>
      <c r="C475" s="45" t="s">
        <v>681</v>
      </c>
      <c r="D475" s="46" t="s">
        <v>835</v>
      </c>
      <c r="E475" s="46" t="s">
        <v>836</v>
      </c>
      <c r="F475" s="46" t="s">
        <v>837</v>
      </c>
      <c r="G475" s="46" t="s">
        <v>836</v>
      </c>
      <c r="H475" s="106" t="s">
        <v>66</v>
      </c>
      <c r="I475" s="48">
        <v>0</v>
      </c>
      <c r="J475" s="49">
        <v>0</v>
      </c>
      <c r="K475" s="46">
        <v>0</v>
      </c>
      <c r="L475" s="46">
        <v>0</v>
      </c>
      <c r="M475" s="49" t="s">
        <v>67</v>
      </c>
      <c r="N475" s="54">
        <v>0</v>
      </c>
      <c r="O475" s="52" t="s">
        <v>68</v>
      </c>
      <c r="P475" s="48">
        <v>0</v>
      </c>
      <c r="Q475" s="46">
        <v>0</v>
      </c>
      <c r="R475" s="46" t="s">
        <v>67</v>
      </c>
      <c r="S475" s="52" t="s">
        <v>67</v>
      </c>
      <c r="T475" s="48">
        <v>0</v>
      </c>
      <c r="U475" s="46">
        <v>0</v>
      </c>
      <c r="V475" s="46">
        <v>0</v>
      </c>
      <c r="W475" s="46">
        <v>0</v>
      </c>
      <c r="X475" s="46">
        <v>0</v>
      </c>
      <c r="Y475" s="48">
        <v>0</v>
      </c>
      <c r="Z475" s="48">
        <v>0</v>
      </c>
      <c r="AA475" s="52">
        <v>0</v>
      </c>
      <c r="AB475" s="48">
        <v>0</v>
      </c>
      <c r="AC475" s="52">
        <v>0</v>
      </c>
      <c r="AD475" s="53" t="s">
        <v>68</v>
      </c>
    </row>
    <row r="476" spans="1:30" ht="30" customHeight="1" x14ac:dyDescent="0.25">
      <c r="A476" s="45" t="s">
        <v>60</v>
      </c>
      <c r="B476" s="45" t="s">
        <v>399</v>
      </c>
      <c r="C476" s="45" t="s">
        <v>681</v>
      </c>
      <c r="D476" s="46" t="s">
        <v>835</v>
      </c>
      <c r="E476" s="46" t="s">
        <v>836</v>
      </c>
      <c r="F476" s="46" t="s">
        <v>838</v>
      </c>
      <c r="G476" s="46" t="s">
        <v>836</v>
      </c>
      <c r="H476" s="106" t="s">
        <v>66</v>
      </c>
      <c r="I476" s="48">
        <v>0</v>
      </c>
      <c r="J476" s="49">
        <v>0</v>
      </c>
      <c r="K476" s="46">
        <v>0</v>
      </c>
      <c r="L476" s="46">
        <v>0</v>
      </c>
      <c r="M476" s="49" t="s">
        <v>67</v>
      </c>
      <c r="N476" s="51">
        <v>0</v>
      </c>
      <c r="O476" s="52" t="s">
        <v>68</v>
      </c>
      <c r="P476" s="48">
        <v>0</v>
      </c>
      <c r="Q476" s="46">
        <v>0</v>
      </c>
      <c r="R476" s="46" t="s">
        <v>67</v>
      </c>
      <c r="S476" s="52" t="s">
        <v>67</v>
      </c>
      <c r="T476" s="48">
        <v>0</v>
      </c>
      <c r="U476" s="46">
        <v>0</v>
      </c>
      <c r="V476" s="46">
        <v>0</v>
      </c>
      <c r="W476" s="46">
        <v>0</v>
      </c>
      <c r="X476" s="46">
        <v>0</v>
      </c>
      <c r="Y476" s="48">
        <v>0</v>
      </c>
      <c r="Z476" s="48">
        <v>0</v>
      </c>
      <c r="AA476" s="52">
        <v>0</v>
      </c>
      <c r="AB476" s="48">
        <v>0</v>
      </c>
      <c r="AC476" s="52">
        <v>0</v>
      </c>
      <c r="AD476" s="53" t="s">
        <v>68</v>
      </c>
    </row>
    <row r="477" spans="1:30" ht="30" customHeight="1" x14ac:dyDescent="0.25">
      <c r="A477" s="45" t="s">
        <v>60</v>
      </c>
      <c r="B477" s="45" t="s">
        <v>399</v>
      </c>
      <c r="C477" s="45" t="s">
        <v>681</v>
      </c>
      <c r="D477" s="46" t="s">
        <v>835</v>
      </c>
      <c r="E477" s="46" t="s">
        <v>836</v>
      </c>
      <c r="F477" s="46" t="s">
        <v>839</v>
      </c>
      <c r="G477" s="46" t="s">
        <v>840</v>
      </c>
      <c r="H477" s="106" t="s">
        <v>66</v>
      </c>
      <c r="I477" s="48">
        <v>0</v>
      </c>
      <c r="J477" s="49">
        <v>0</v>
      </c>
      <c r="K477" s="46">
        <v>0</v>
      </c>
      <c r="L477" s="46">
        <v>0</v>
      </c>
      <c r="M477" s="49" t="s">
        <v>67</v>
      </c>
      <c r="N477" s="54">
        <v>0</v>
      </c>
      <c r="O477" s="52" t="s">
        <v>68</v>
      </c>
      <c r="P477" s="48">
        <v>0</v>
      </c>
      <c r="Q477" s="46">
        <v>0</v>
      </c>
      <c r="R477" s="46" t="s">
        <v>67</v>
      </c>
      <c r="S477" s="52" t="s">
        <v>67</v>
      </c>
      <c r="T477" s="48">
        <v>0</v>
      </c>
      <c r="U477" s="46">
        <v>0</v>
      </c>
      <c r="V477" s="46">
        <v>0</v>
      </c>
      <c r="W477" s="46">
        <v>0</v>
      </c>
      <c r="X477" s="46">
        <v>0</v>
      </c>
      <c r="Y477" s="48">
        <v>0</v>
      </c>
      <c r="Z477" s="48">
        <v>0</v>
      </c>
      <c r="AA477" s="52">
        <v>0</v>
      </c>
      <c r="AB477" s="48">
        <v>0</v>
      </c>
      <c r="AC477" s="52">
        <v>0</v>
      </c>
      <c r="AD477" s="53" t="s">
        <v>68</v>
      </c>
    </row>
    <row r="478" spans="1:30" ht="30" customHeight="1" x14ac:dyDescent="0.25">
      <c r="A478" s="45" t="s">
        <v>60</v>
      </c>
      <c r="B478" s="45" t="s">
        <v>399</v>
      </c>
      <c r="C478" s="45" t="s">
        <v>681</v>
      </c>
      <c r="D478" s="46" t="s">
        <v>835</v>
      </c>
      <c r="E478" s="46" t="s">
        <v>836</v>
      </c>
      <c r="F478" s="46" t="s">
        <v>841</v>
      </c>
      <c r="G478" s="46" t="s">
        <v>836</v>
      </c>
      <c r="H478" s="106" t="s">
        <v>66</v>
      </c>
      <c r="I478" s="48">
        <v>0</v>
      </c>
      <c r="J478" s="49">
        <v>0</v>
      </c>
      <c r="K478" s="46">
        <v>0</v>
      </c>
      <c r="L478" s="46">
        <v>0</v>
      </c>
      <c r="M478" s="49" t="s">
        <v>67</v>
      </c>
      <c r="N478" s="51">
        <v>0</v>
      </c>
      <c r="O478" s="52" t="s">
        <v>68</v>
      </c>
      <c r="P478" s="48">
        <v>0</v>
      </c>
      <c r="Q478" s="46">
        <v>0</v>
      </c>
      <c r="R478" s="46" t="s">
        <v>67</v>
      </c>
      <c r="S478" s="52" t="s">
        <v>67</v>
      </c>
      <c r="T478" s="48">
        <v>0</v>
      </c>
      <c r="U478" s="46">
        <v>0</v>
      </c>
      <c r="V478" s="46">
        <v>0</v>
      </c>
      <c r="W478" s="46">
        <v>0</v>
      </c>
      <c r="X478" s="46">
        <v>0</v>
      </c>
      <c r="Y478" s="48">
        <v>0</v>
      </c>
      <c r="Z478" s="48">
        <v>0</v>
      </c>
      <c r="AA478" s="52">
        <v>0</v>
      </c>
      <c r="AB478" s="48">
        <v>0</v>
      </c>
      <c r="AC478" s="52">
        <v>0</v>
      </c>
      <c r="AD478" s="53" t="s">
        <v>68</v>
      </c>
    </row>
    <row r="479" spans="1:30" ht="30" customHeight="1" x14ac:dyDescent="0.25">
      <c r="A479" s="45" t="s">
        <v>60</v>
      </c>
      <c r="B479" s="45" t="s">
        <v>399</v>
      </c>
      <c r="C479" s="45" t="s">
        <v>681</v>
      </c>
      <c r="D479" s="46" t="s">
        <v>835</v>
      </c>
      <c r="E479" s="46" t="s">
        <v>836</v>
      </c>
      <c r="F479" s="46" t="s">
        <v>842</v>
      </c>
      <c r="G479" s="46" t="s">
        <v>836</v>
      </c>
      <c r="H479" s="106" t="s">
        <v>66</v>
      </c>
      <c r="I479" s="48">
        <v>0</v>
      </c>
      <c r="J479" s="49">
        <v>0</v>
      </c>
      <c r="K479" s="46">
        <v>0</v>
      </c>
      <c r="L479" s="46">
        <v>0</v>
      </c>
      <c r="M479" s="49" t="s">
        <v>67</v>
      </c>
      <c r="N479" s="54">
        <v>0</v>
      </c>
      <c r="O479" s="52" t="s">
        <v>68</v>
      </c>
      <c r="P479" s="48">
        <v>0</v>
      </c>
      <c r="Q479" s="46">
        <v>0</v>
      </c>
      <c r="R479" s="46" t="s">
        <v>67</v>
      </c>
      <c r="S479" s="52" t="s">
        <v>67</v>
      </c>
      <c r="T479" s="48">
        <v>0</v>
      </c>
      <c r="U479" s="46">
        <v>0</v>
      </c>
      <c r="V479" s="46">
        <v>0</v>
      </c>
      <c r="W479" s="46">
        <v>0</v>
      </c>
      <c r="X479" s="46">
        <v>0</v>
      </c>
      <c r="Y479" s="48">
        <v>0</v>
      </c>
      <c r="Z479" s="48">
        <v>0</v>
      </c>
      <c r="AA479" s="52">
        <v>0</v>
      </c>
      <c r="AB479" s="48">
        <v>0</v>
      </c>
      <c r="AC479" s="52">
        <v>0</v>
      </c>
      <c r="AD479" s="53" t="s">
        <v>68</v>
      </c>
    </row>
    <row r="480" spans="1:30" ht="30" customHeight="1" x14ac:dyDescent="0.25">
      <c r="A480" s="45" t="s">
        <v>60</v>
      </c>
      <c r="B480" s="45" t="s">
        <v>399</v>
      </c>
      <c r="C480" s="45" t="s">
        <v>681</v>
      </c>
      <c r="D480" s="46" t="s">
        <v>835</v>
      </c>
      <c r="E480" s="46" t="s">
        <v>836</v>
      </c>
      <c r="F480" s="46" t="s">
        <v>843</v>
      </c>
      <c r="G480" s="46" t="s">
        <v>844</v>
      </c>
      <c r="H480" s="106" t="s">
        <v>66</v>
      </c>
      <c r="I480" s="48">
        <v>0</v>
      </c>
      <c r="J480" s="49">
        <v>0</v>
      </c>
      <c r="K480" s="46">
        <v>0</v>
      </c>
      <c r="L480" s="46">
        <v>0</v>
      </c>
      <c r="M480" s="49" t="s">
        <v>67</v>
      </c>
      <c r="N480" s="51">
        <v>0</v>
      </c>
      <c r="O480" s="52" t="s">
        <v>68</v>
      </c>
      <c r="P480" s="48">
        <v>0</v>
      </c>
      <c r="Q480" s="46">
        <v>0</v>
      </c>
      <c r="R480" s="46" t="s">
        <v>67</v>
      </c>
      <c r="S480" s="52" t="s">
        <v>67</v>
      </c>
      <c r="T480" s="48">
        <v>0</v>
      </c>
      <c r="U480" s="46">
        <v>0</v>
      </c>
      <c r="V480" s="46">
        <v>0</v>
      </c>
      <c r="W480" s="46">
        <v>0</v>
      </c>
      <c r="X480" s="46">
        <v>0</v>
      </c>
      <c r="Y480" s="48">
        <v>0</v>
      </c>
      <c r="Z480" s="48">
        <v>0</v>
      </c>
      <c r="AA480" s="52">
        <v>0</v>
      </c>
      <c r="AB480" s="48">
        <v>0</v>
      </c>
      <c r="AC480" s="52">
        <v>0</v>
      </c>
      <c r="AD480" s="53" t="s">
        <v>68</v>
      </c>
    </row>
    <row r="481" spans="1:30" ht="30" customHeight="1" x14ac:dyDescent="0.25">
      <c r="A481" s="45" t="s">
        <v>60</v>
      </c>
      <c r="B481" s="45" t="s">
        <v>399</v>
      </c>
      <c r="C481" s="45" t="s">
        <v>681</v>
      </c>
      <c r="D481" s="46" t="s">
        <v>845</v>
      </c>
      <c r="E481" s="46" t="s">
        <v>709</v>
      </c>
      <c r="F481" s="46" t="s">
        <v>846</v>
      </c>
      <c r="G481" s="46" t="s">
        <v>847</v>
      </c>
      <c r="H481" s="106" t="s">
        <v>66</v>
      </c>
      <c r="I481" s="48">
        <v>0</v>
      </c>
      <c r="J481" s="49">
        <v>0</v>
      </c>
      <c r="K481" s="46">
        <v>0</v>
      </c>
      <c r="L481" s="46">
        <v>0</v>
      </c>
      <c r="M481" s="49" t="s">
        <v>67</v>
      </c>
      <c r="N481" s="54">
        <v>0</v>
      </c>
      <c r="O481" s="52" t="s">
        <v>68</v>
      </c>
      <c r="P481" s="48">
        <v>0</v>
      </c>
      <c r="Q481" s="46">
        <v>0</v>
      </c>
      <c r="R481" s="46" t="s">
        <v>67</v>
      </c>
      <c r="S481" s="52" t="s">
        <v>67</v>
      </c>
      <c r="T481" s="48">
        <v>0</v>
      </c>
      <c r="U481" s="46">
        <v>0</v>
      </c>
      <c r="V481" s="46">
        <v>0</v>
      </c>
      <c r="W481" s="46">
        <v>0</v>
      </c>
      <c r="X481" s="46">
        <v>0</v>
      </c>
      <c r="Y481" s="48">
        <v>0</v>
      </c>
      <c r="Z481" s="48">
        <v>0</v>
      </c>
      <c r="AA481" s="52">
        <v>0</v>
      </c>
      <c r="AB481" s="48">
        <v>0</v>
      </c>
      <c r="AC481" s="52">
        <v>0</v>
      </c>
      <c r="AD481" s="53" t="s">
        <v>68</v>
      </c>
    </row>
    <row r="482" spans="1:30" ht="30" customHeight="1" x14ac:dyDescent="0.25">
      <c r="A482" s="45" t="s">
        <v>60</v>
      </c>
      <c r="B482" s="45" t="s">
        <v>399</v>
      </c>
      <c r="C482" s="45" t="s">
        <v>681</v>
      </c>
      <c r="D482" s="46" t="s">
        <v>845</v>
      </c>
      <c r="E482" s="46" t="s">
        <v>709</v>
      </c>
      <c r="F482" s="46" t="s">
        <v>848</v>
      </c>
      <c r="G482" s="46" t="s">
        <v>847</v>
      </c>
      <c r="H482" s="106" t="s">
        <v>66</v>
      </c>
      <c r="I482" s="48">
        <v>0</v>
      </c>
      <c r="J482" s="49">
        <v>0</v>
      </c>
      <c r="K482" s="46">
        <v>0</v>
      </c>
      <c r="L482" s="46">
        <v>0</v>
      </c>
      <c r="M482" s="49" t="s">
        <v>67</v>
      </c>
      <c r="N482" s="51">
        <v>0</v>
      </c>
      <c r="O482" s="52" t="s">
        <v>68</v>
      </c>
      <c r="P482" s="48">
        <v>0</v>
      </c>
      <c r="Q482" s="46">
        <v>0</v>
      </c>
      <c r="R482" s="46" t="s">
        <v>67</v>
      </c>
      <c r="S482" s="52" t="s">
        <v>67</v>
      </c>
      <c r="T482" s="48">
        <v>0</v>
      </c>
      <c r="U482" s="46">
        <v>0</v>
      </c>
      <c r="V482" s="46">
        <v>0</v>
      </c>
      <c r="W482" s="46">
        <v>0</v>
      </c>
      <c r="X482" s="46">
        <v>0</v>
      </c>
      <c r="Y482" s="48">
        <v>0</v>
      </c>
      <c r="Z482" s="48">
        <v>0</v>
      </c>
      <c r="AA482" s="52">
        <v>0</v>
      </c>
      <c r="AB482" s="48">
        <v>0</v>
      </c>
      <c r="AC482" s="52">
        <v>0</v>
      </c>
      <c r="AD482" s="53" t="s">
        <v>68</v>
      </c>
    </row>
    <row r="483" spans="1:30" ht="30" customHeight="1" x14ac:dyDescent="0.25">
      <c r="A483" s="45" t="s">
        <v>60</v>
      </c>
      <c r="B483" s="45" t="s">
        <v>399</v>
      </c>
      <c r="C483" s="45" t="s">
        <v>681</v>
      </c>
      <c r="D483" s="46" t="s">
        <v>845</v>
      </c>
      <c r="E483" s="46" t="s">
        <v>709</v>
      </c>
      <c r="F483" s="46" t="s">
        <v>849</v>
      </c>
      <c r="G483" s="46" t="s">
        <v>716</v>
      </c>
      <c r="H483" s="106" t="s">
        <v>66</v>
      </c>
      <c r="I483" s="48">
        <v>0</v>
      </c>
      <c r="J483" s="49">
        <v>0</v>
      </c>
      <c r="K483" s="46">
        <v>0</v>
      </c>
      <c r="L483" s="46">
        <v>0</v>
      </c>
      <c r="M483" s="49" t="s">
        <v>67</v>
      </c>
      <c r="N483" s="54">
        <v>0</v>
      </c>
      <c r="O483" s="52" t="s">
        <v>68</v>
      </c>
      <c r="P483" s="48">
        <v>0</v>
      </c>
      <c r="Q483" s="46">
        <v>0</v>
      </c>
      <c r="R483" s="46" t="s">
        <v>67</v>
      </c>
      <c r="S483" s="52" t="s">
        <v>67</v>
      </c>
      <c r="T483" s="48">
        <v>0</v>
      </c>
      <c r="U483" s="46">
        <v>0</v>
      </c>
      <c r="V483" s="46">
        <v>0</v>
      </c>
      <c r="W483" s="46">
        <v>0</v>
      </c>
      <c r="X483" s="46">
        <v>0</v>
      </c>
      <c r="Y483" s="48">
        <v>0</v>
      </c>
      <c r="Z483" s="48">
        <v>0</v>
      </c>
      <c r="AA483" s="52">
        <v>0</v>
      </c>
      <c r="AB483" s="48">
        <v>0</v>
      </c>
      <c r="AC483" s="52">
        <v>0</v>
      </c>
      <c r="AD483" s="53" t="s">
        <v>68</v>
      </c>
    </row>
    <row r="484" spans="1:30" ht="30" customHeight="1" x14ac:dyDescent="0.25">
      <c r="A484" s="45" t="s">
        <v>60</v>
      </c>
      <c r="B484" s="45" t="s">
        <v>399</v>
      </c>
      <c r="C484" s="45" t="s">
        <v>681</v>
      </c>
      <c r="D484" s="46" t="s">
        <v>845</v>
      </c>
      <c r="E484" s="46" t="s">
        <v>709</v>
      </c>
      <c r="F484" s="46" t="s">
        <v>850</v>
      </c>
      <c r="G484" s="46" t="s">
        <v>709</v>
      </c>
      <c r="H484" s="106" t="s">
        <v>66</v>
      </c>
      <c r="I484" s="48">
        <v>0</v>
      </c>
      <c r="J484" s="49">
        <v>0</v>
      </c>
      <c r="K484" s="46">
        <v>0</v>
      </c>
      <c r="L484" s="46">
        <v>0</v>
      </c>
      <c r="M484" s="49" t="s">
        <v>67</v>
      </c>
      <c r="N484" s="51">
        <v>0</v>
      </c>
      <c r="O484" s="52" t="s">
        <v>68</v>
      </c>
      <c r="P484" s="48">
        <v>0</v>
      </c>
      <c r="Q484" s="46">
        <v>0</v>
      </c>
      <c r="R484" s="46" t="s">
        <v>67</v>
      </c>
      <c r="S484" s="52" t="s">
        <v>67</v>
      </c>
      <c r="T484" s="48">
        <v>0</v>
      </c>
      <c r="U484" s="46">
        <v>0</v>
      </c>
      <c r="V484" s="46">
        <v>0</v>
      </c>
      <c r="W484" s="46">
        <v>0</v>
      </c>
      <c r="X484" s="46">
        <v>0</v>
      </c>
      <c r="Y484" s="48">
        <v>0</v>
      </c>
      <c r="Z484" s="48">
        <v>0</v>
      </c>
      <c r="AA484" s="52">
        <v>0</v>
      </c>
      <c r="AB484" s="48">
        <v>0</v>
      </c>
      <c r="AC484" s="52">
        <v>0</v>
      </c>
      <c r="AD484" s="53" t="s">
        <v>68</v>
      </c>
    </row>
    <row r="485" spans="1:30" ht="30" customHeight="1" x14ac:dyDescent="0.25">
      <c r="A485" s="45" t="s">
        <v>60</v>
      </c>
      <c r="B485" s="45" t="s">
        <v>399</v>
      </c>
      <c r="C485" s="45" t="s">
        <v>681</v>
      </c>
      <c r="D485" s="46" t="s">
        <v>851</v>
      </c>
      <c r="E485" s="46" t="s">
        <v>730</v>
      </c>
      <c r="F485" s="46" t="s">
        <v>852</v>
      </c>
      <c r="G485" s="46" t="s">
        <v>730</v>
      </c>
      <c r="H485" s="106" t="s">
        <v>66</v>
      </c>
      <c r="I485" s="48">
        <v>0</v>
      </c>
      <c r="J485" s="49">
        <v>0</v>
      </c>
      <c r="K485" s="46">
        <v>0</v>
      </c>
      <c r="L485" s="46">
        <v>0</v>
      </c>
      <c r="M485" s="49" t="s">
        <v>67</v>
      </c>
      <c r="N485" s="54">
        <v>0</v>
      </c>
      <c r="O485" s="52" t="s">
        <v>68</v>
      </c>
      <c r="P485" s="48">
        <v>0</v>
      </c>
      <c r="Q485" s="46">
        <v>0</v>
      </c>
      <c r="R485" s="46" t="s">
        <v>67</v>
      </c>
      <c r="S485" s="52" t="s">
        <v>67</v>
      </c>
      <c r="T485" s="48">
        <v>0</v>
      </c>
      <c r="U485" s="46">
        <v>0</v>
      </c>
      <c r="V485" s="46">
        <v>0</v>
      </c>
      <c r="W485" s="46">
        <v>0</v>
      </c>
      <c r="X485" s="46">
        <v>0</v>
      </c>
      <c r="Y485" s="48">
        <v>0</v>
      </c>
      <c r="Z485" s="48">
        <v>0</v>
      </c>
      <c r="AA485" s="52">
        <v>0</v>
      </c>
      <c r="AB485" s="48">
        <v>0</v>
      </c>
      <c r="AC485" s="52">
        <v>0</v>
      </c>
      <c r="AD485" s="53" t="s">
        <v>68</v>
      </c>
    </row>
    <row r="486" spans="1:30" ht="30" customHeight="1" x14ac:dyDescent="0.25">
      <c r="A486" s="45" t="s">
        <v>60</v>
      </c>
      <c r="B486" s="45" t="s">
        <v>399</v>
      </c>
      <c r="C486" s="45" t="s">
        <v>681</v>
      </c>
      <c r="D486" s="46" t="s">
        <v>851</v>
      </c>
      <c r="E486" s="46" t="s">
        <v>730</v>
      </c>
      <c r="F486" s="46" t="s">
        <v>853</v>
      </c>
      <c r="G486" s="46" t="s">
        <v>854</v>
      </c>
      <c r="H486" s="106" t="s">
        <v>66</v>
      </c>
      <c r="I486" s="48">
        <v>0</v>
      </c>
      <c r="J486" s="49">
        <v>0</v>
      </c>
      <c r="K486" s="46">
        <v>0</v>
      </c>
      <c r="L486" s="46">
        <v>0</v>
      </c>
      <c r="M486" s="49" t="s">
        <v>67</v>
      </c>
      <c r="N486" s="51">
        <v>0</v>
      </c>
      <c r="O486" s="52" t="s">
        <v>68</v>
      </c>
      <c r="P486" s="48">
        <v>0</v>
      </c>
      <c r="Q486" s="46">
        <v>0</v>
      </c>
      <c r="R486" s="46" t="s">
        <v>67</v>
      </c>
      <c r="S486" s="52" t="s">
        <v>67</v>
      </c>
      <c r="T486" s="48">
        <v>0</v>
      </c>
      <c r="U486" s="46">
        <v>0</v>
      </c>
      <c r="V486" s="46">
        <v>0</v>
      </c>
      <c r="W486" s="46">
        <v>0</v>
      </c>
      <c r="X486" s="46">
        <v>0</v>
      </c>
      <c r="Y486" s="48">
        <v>0</v>
      </c>
      <c r="Z486" s="48">
        <v>0</v>
      </c>
      <c r="AA486" s="52">
        <v>0</v>
      </c>
      <c r="AB486" s="48">
        <v>0</v>
      </c>
      <c r="AC486" s="52">
        <v>0</v>
      </c>
      <c r="AD486" s="53" t="s">
        <v>68</v>
      </c>
    </row>
    <row r="487" spans="1:30" ht="30" customHeight="1" x14ac:dyDescent="0.25">
      <c r="A487" s="45" t="s">
        <v>60</v>
      </c>
      <c r="B487" s="45" t="s">
        <v>399</v>
      </c>
      <c r="C487" s="45" t="s">
        <v>681</v>
      </c>
      <c r="D487" s="46" t="s">
        <v>851</v>
      </c>
      <c r="E487" s="46" t="s">
        <v>730</v>
      </c>
      <c r="F487" s="46" t="s">
        <v>855</v>
      </c>
      <c r="G487" s="46" t="s">
        <v>730</v>
      </c>
      <c r="H487" s="106" t="s">
        <v>66</v>
      </c>
      <c r="I487" s="48">
        <v>0</v>
      </c>
      <c r="J487" s="49">
        <v>0</v>
      </c>
      <c r="K487" s="46">
        <v>0</v>
      </c>
      <c r="L487" s="46">
        <v>0</v>
      </c>
      <c r="M487" s="49" t="s">
        <v>67</v>
      </c>
      <c r="N487" s="54">
        <v>0</v>
      </c>
      <c r="O487" s="52" t="s">
        <v>68</v>
      </c>
      <c r="P487" s="48">
        <v>0</v>
      </c>
      <c r="Q487" s="46">
        <v>0</v>
      </c>
      <c r="R487" s="46" t="s">
        <v>67</v>
      </c>
      <c r="S487" s="52" t="s">
        <v>67</v>
      </c>
      <c r="T487" s="48">
        <v>0</v>
      </c>
      <c r="U487" s="46">
        <v>0</v>
      </c>
      <c r="V487" s="46">
        <v>0</v>
      </c>
      <c r="W487" s="46">
        <v>0</v>
      </c>
      <c r="X487" s="46">
        <v>0</v>
      </c>
      <c r="Y487" s="48">
        <v>0</v>
      </c>
      <c r="Z487" s="48">
        <v>0</v>
      </c>
      <c r="AA487" s="52">
        <v>0</v>
      </c>
      <c r="AB487" s="48">
        <v>0</v>
      </c>
      <c r="AC487" s="52">
        <v>0</v>
      </c>
      <c r="AD487" s="53" t="s">
        <v>68</v>
      </c>
    </row>
    <row r="488" spans="1:30" ht="30" customHeight="1" x14ac:dyDescent="0.25">
      <c r="A488" s="45" t="s">
        <v>60</v>
      </c>
      <c r="B488" s="45" t="s">
        <v>399</v>
      </c>
      <c r="C488" s="45" t="s">
        <v>681</v>
      </c>
      <c r="D488" s="46" t="s">
        <v>851</v>
      </c>
      <c r="E488" s="46" t="s">
        <v>730</v>
      </c>
      <c r="F488" s="46" t="s">
        <v>856</v>
      </c>
      <c r="G488" s="46" t="s">
        <v>730</v>
      </c>
      <c r="H488" s="106" t="s">
        <v>66</v>
      </c>
      <c r="I488" s="48">
        <v>0</v>
      </c>
      <c r="J488" s="49">
        <v>0</v>
      </c>
      <c r="K488" s="46">
        <v>0</v>
      </c>
      <c r="L488" s="46">
        <v>0</v>
      </c>
      <c r="M488" s="49" t="s">
        <v>67</v>
      </c>
      <c r="N488" s="51">
        <v>0</v>
      </c>
      <c r="O488" s="52" t="s">
        <v>68</v>
      </c>
      <c r="P488" s="48">
        <v>0</v>
      </c>
      <c r="Q488" s="46">
        <v>0</v>
      </c>
      <c r="R488" s="46" t="s">
        <v>67</v>
      </c>
      <c r="S488" s="52" t="s">
        <v>67</v>
      </c>
      <c r="T488" s="48">
        <v>0</v>
      </c>
      <c r="U488" s="46">
        <v>0</v>
      </c>
      <c r="V488" s="46">
        <v>0</v>
      </c>
      <c r="W488" s="46">
        <v>0</v>
      </c>
      <c r="X488" s="46">
        <v>0</v>
      </c>
      <c r="Y488" s="48">
        <v>0</v>
      </c>
      <c r="Z488" s="48">
        <v>0</v>
      </c>
      <c r="AA488" s="52">
        <v>0</v>
      </c>
      <c r="AB488" s="48">
        <v>0</v>
      </c>
      <c r="AC488" s="52">
        <v>0</v>
      </c>
      <c r="AD488" s="53" t="s">
        <v>68</v>
      </c>
    </row>
    <row r="489" spans="1:30" ht="30" customHeight="1" x14ac:dyDescent="0.25">
      <c r="A489" s="45" t="s">
        <v>60</v>
      </c>
      <c r="B489" s="45" t="s">
        <v>399</v>
      </c>
      <c r="C489" s="45" t="s">
        <v>681</v>
      </c>
      <c r="D489" s="46" t="s">
        <v>851</v>
      </c>
      <c r="E489" s="46" t="s">
        <v>730</v>
      </c>
      <c r="F489" s="46" t="s">
        <v>857</v>
      </c>
      <c r="G489" s="46" t="s">
        <v>730</v>
      </c>
      <c r="H489" s="106" t="s">
        <v>66</v>
      </c>
      <c r="I489" s="48">
        <v>0</v>
      </c>
      <c r="J489" s="49">
        <v>0</v>
      </c>
      <c r="K489" s="46">
        <v>0</v>
      </c>
      <c r="L489" s="46">
        <v>0</v>
      </c>
      <c r="M489" s="49" t="s">
        <v>67</v>
      </c>
      <c r="N489" s="54">
        <v>0</v>
      </c>
      <c r="O489" s="52" t="s">
        <v>68</v>
      </c>
      <c r="P489" s="48">
        <v>0</v>
      </c>
      <c r="Q489" s="46">
        <v>0</v>
      </c>
      <c r="R489" s="46" t="s">
        <v>67</v>
      </c>
      <c r="S489" s="52" t="s">
        <v>67</v>
      </c>
      <c r="T489" s="48">
        <v>0</v>
      </c>
      <c r="U489" s="46">
        <v>0</v>
      </c>
      <c r="V489" s="46">
        <v>0</v>
      </c>
      <c r="W489" s="46">
        <v>0</v>
      </c>
      <c r="X489" s="46">
        <v>0</v>
      </c>
      <c r="Y489" s="48">
        <v>0</v>
      </c>
      <c r="Z489" s="48">
        <v>0</v>
      </c>
      <c r="AA489" s="52">
        <v>0</v>
      </c>
      <c r="AB489" s="48">
        <v>0</v>
      </c>
      <c r="AC489" s="52">
        <v>0</v>
      </c>
      <c r="AD489" s="53" t="s">
        <v>68</v>
      </c>
    </row>
    <row r="490" spans="1:30" ht="30" customHeight="1" x14ac:dyDescent="0.25">
      <c r="A490" s="45" t="s">
        <v>60</v>
      </c>
      <c r="B490" s="45" t="s">
        <v>399</v>
      </c>
      <c r="C490" s="45" t="s">
        <v>681</v>
      </c>
      <c r="D490" s="46" t="s">
        <v>851</v>
      </c>
      <c r="E490" s="46" t="s">
        <v>730</v>
      </c>
      <c r="F490" s="46" t="s">
        <v>858</v>
      </c>
      <c r="G490" s="46" t="s">
        <v>859</v>
      </c>
      <c r="H490" s="106" t="s">
        <v>66</v>
      </c>
      <c r="I490" s="48">
        <v>0</v>
      </c>
      <c r="J490" s="49">
        <v>0</v>
      </c>
      <c r="K490" s="46">
        <v>0</v>
      </c>
      <c r="L490" s="46">
        <v>0</v>
      </c>
      <c r="M490" s="49" t="s">
        <v>67</v>
      </c>
      <c r="N490" s="51">
        <v>0</v>
      </c>
      <c r="O490" s="52" t="s">
        <v>68</v>
      </c>
      <c r="P490" s="48">
        <v>0</v>
      </c>
      <c r="Q490" s="46">
        <v>0</v>
      </c>
      <c r="R490" s="46" t="s">
        <v>67</v>
      </c>
      <c r="S490" s="52" t="s">
        <v>67</v>
      </c>
      <c r="T490" s="48">
        <v>0</v>
      </c>
      <c r="U490" s="46">
        <v>0</v>
      </c>
      <c r="V490" s="46">
        <v>0</v>
      </c>
      <c r="W490" s="46">
        <v>0</v>
      </c>
      <c r="X490" s="46">
        <v>0</v>
      </c>
      <c r="Y490" s="48">
        <v>0</v>
      </c>
      <c r="Z490" s="48">
        <v>0</v>
      </c>
      <c r="AA490" s="52">
        <v>0</v>
      </c>
      <c r="AB490" s="48">
        <v>0</v>
      </c>
      <c r="AC490" s="52">
        <v>0</v>
      </c>
      <c r="AD490" s="53" t="s">
        <v>68</v>
      </c>
    </row>
    <row r="491" spans="1:30" ht="30" customHeight="1" x14ac:dyDescent="0.25">
      <c r="A491" s="45" t="s">
        <v>60</v>
      </c>
      <c r="B491" s="45" t="s">
        <v>399</v>
      </c>
      <c r="C491" s="45" t="s">
        <v>681</v>
      </c>
      <c r="D491" s="46" t="s">
        <v>851</v>
      </c>
      <c r="E491" s="46" t="s">
        <v>730</v>
      </c>
      <c r="F491" s="46" t="s">
        <v>860</v>
      </c>
      <c r="G491" s="46" t="s">
        <v>730</v>
      </c>
      <c r="H491" s="106" t="s">
        <v>66</v>
      </c>
      <c r="I491" s="48">
        <v>0</v>
      </c>
      <c r="J491" s="49">
        <v>0</v>
      </c>
      <c r="K491" s="46">
        <v>0</v>
      </c>
      <c r="L491" s="46">
        <v>0</v>
      </c>
      <c r="M491" s="49" t="s">
        <v>67</v>
      </c>
      <c r="N491" s="54">
        <v>0</v>
      </c>
      <c r="O491" s="52" t="s">
        <v>68</v>
      </c>
      <c r="P491" s="48">
        <v>0</v>
      </c>
      <c r="Q491" s="46">
        <v>0</v>
      </c>
      <c r="R491" s="46" t="s">
        <v>67</v>
      </c>
      <c r="S491" s="52" t="s">
        <v>67</v>
      </c>
      <c r="T491" s="48">
        <v>0</v>
      </c>
      <c r="U491" s="46">
        <v>0</v>
      </c>
      <c r="V491" s="46">
        <v>0</v>
      </c>
      <c r="W491" s="46">
        <v>0</v>
      </c>
      <c r="X491" s="46">
        <v>0</v>
      </c>
      <c r="Y491" s="48">
        <v>0</v>
      </c>
      <c r="Z491" s="48">
        <v>0</v>
      </c>
      <c r="AA491" s="52">
        <v>0</v>
      </c>
      <c r="AB491" s="48">
        <v>0</v>
      </c>
      <c r="AC491" s="52">
        <v>0</v>
      </c>
      <c r="AD491" s="53" t="s">
        <v>68</v>
      </c>
    </row>
    <row r="492" spans="1:30" ht="30" customHeight="1" x14ac:dyDescent="0.25">
      <c r="A492" s="45" t="s">
        <v>60</v>
      </c>
      <c r="B492" s="45" t="s">
        <v>399</v>
      </c>
      <c r="C492" s="45" t="s">
        <v>681</v>
      </c>
      <c r="D492" s="46" t="s">
        <v>851</v>
      </c>
      <c r="E492" s="46" t="s">
        <v>730</v>
      </c>
      <c r="F492" s="46" t="s">
        <v>861</v>
      </c>
      <c r="G492" s="46" t="s">
        <v>862</v>
      </c>
      <c r="H492" s="106" t="s">
        <v>66</v>
      </c>
      <c r="I492" s="48">
        <v>0</v>
      </c>
      <c r="J492" s="49">
        <v>0</v>
      </c>
      <c r="K492" s="46">
        <v>0</v>
      </c>
      <c r="L492" s="46">
        <v>0</v>
      </c>
      <c r="M492" s="49" t="s">
        <v>67</v>
      </c>
      <c r="N492" s="51">
        <v>0</v>
      </c>
      <c r="O492" s="52" t="s">
        <v>68</v>
      </c>
      <c r="P492" s="48">
        <v>0</v>
      </c>
      <c r="Q492" s="46">
        <v>0</v>
      </c>
      <c r="R492" s="46" t="s">
        <v>67</v>
      </c>
      <c r="S492" s="52" t="s">
        <v>67</v>
      </c>
      <c r="T492" s="48">
        <v>0</v>
      </c>
      <c r="U492" s="46">
        <v>0</v>
      </c>
      <c r="V492" s="46">
        <v>0</v>
      </c>
      <c r="W492" s="46">
        <v>0</v>
      </c>
      <c r="X492" s="46">
        <v>0</v>
      </c>
      <c r="Y492" s="48">
        <v>0</v>
      </c>
      <c r="Z492" s="48">
        <v>0</v>
      </c>
      <c r="AA492" s="52">
        <v>0</v>
      </c>
      <c r="AB492" s="48">
        <v>0</v>
      </c>
      <c r="AC492" s="52">
        <v>0</v>
      </c>
      <c r="AD492" s="53" t="s">
        <v>68</v>
      </c>
    </row>
    <row r="493" spans="1:30" ht="30" customHeight="1" x14ac:dyDescent="0.25">
      <c r="A493" s="45" t="s">
        <v>60</v>
      </c>
      <c r="B493" s="45" t="s">
        <v>399</v>
      </c>
      <c r="C493" s="45" t="s">
        <v>681</v>
      </c>
      <c r="D493" s="46" t="s">
        <v>863</v>
      </c>
      <c r="E493" s="46" t="s">
        <v>864</v>
      </c>
      <c r="F493" s="46" t="s">
        <v>865</v>
      </c>
      <c r="G493" s="46" t="s">
        <v>866</v>
      </c>
      <c r="H493" s="106" t="s">
        <v>66</v>
      </c>
      <c r="I493" s="48">
        <v>0</v>
      </c>
      <c r="J493" s="49">
        <v>0</v>
      </c>
      <c r="K493" s="46">
        <v>0</v>
      </c>
      <c r="L493" s="46">
        <v>0</v>
      </c>
      <c r="M493" s="49" t="s">
        <v>67</v>
      </c>
      <c r="N493" s="54">
        <v>0</v>
      </c>
      <c r="O493" s="52" t="s">
        <v>68</v>
      </c>
      <c r="P493" s="48">
        <v>0</v>
      </c>
      <c r="Q493" s="46">
        <v>0</v>
      </c>
      <c r="R493" s="46" t="s">
        <v>67</v>
      </c>
      <c r="S493" s="52" t="s">
        <v>67</v>
      </c>
      <c r="T493" s="48">
        <v>0</v>
      </c>
      <c r="U493" s="46">
        <v>0</v>
      </c>
      <c r="V493" s="46">
        <v>0</v>
      </c>
      <c r="W493" s="46">
        <v>0</v>
      </c>
      <c r="X493" s="46">
        <v>0</v>
      </c>
      <c r="Y493" s="48">
        <v>0</v>
      </c>
      <c r="Z493" s="48">
        <v>0</v>
      </c>
      <c r="AA493" s="52">
        <v>0</v>
      </c>
      <c r="AB493" s="48">
        <v>0</v>
      </c>
      <c r="AC493" s="52">
        <v>0</v>
      </c>
      <c r="AD493" s="53" t="s">
        <v>68</v>
      </c>
    </row>
    <row r="494" spans="1:30" ht="30" customHeight="1" x14ac:dyDescent="0.25">
      <c r="A494" s="45" t="s">
        <v>60</v>
      </c>
      <c r="B494" s="45" t="s">
        <v>399</v>
      </c>
      <c r="C494" s="45" t="s">
        <v>681</v>
      </c>
      <c r="D494" s="46" t="s">
        <v>863</v>
      </c>
      <c r="E494" s="46" t="s">
        <v>864</v>
      </c>
      <c r="F494" s="46" t="s">
        <v>867</v>
      </c>
      <c r="G494" s="46" t="s">
        <v>868</v>
      </c>
      <c r="H494" s="106" t="s">
        <v>66</v>
      </c>
      <c r="I494" s="48">
        <v>0</v>
      </c>
      <c r="J494" s="49">
        <v>0</v>
      </c>
      <c r="K494" s="46">
        <v>0</v>
      </c>
      <c r="L494" s="46">
        <v>0</v>
      </c>
      <c r="M494" s="49" t="s">
        <v>67</v>
      </c>
      <c r="N494" s="51">
        <v>0</v>
      </c>
      <c r="O494" s="52" t="s">
        <v>68</v>
      </c>
      <c r="P494" s="48">
        <v>0</v>
      </c>
      <c r="Q494" s="46">
        <v>0</v>
      </c>
      <c r="R494" s="46" t="s">
        <v>67</v>
      </c>
      <c r="S494" s="52" t="s">
        <v>67</v>
      </c>
      <c r="T494" s="48">
        <v>0</v>
      </c>
      <c r="U494" s="46">
        <v>0</v>
      </c>
      <c r="V494" s="46">
        <v>0</v>
      </c>
      <c r="W494" s="46">
        <v>0</v>
      </c>
      <c r="X494" s="46">
        <v>0</v>
      </c>
      <c r="Y494" s="48">
        <v>0</v>
      </c>
      <c r="Z494" s="48">
        <v>0</v>
      </c>
      <c r="AA494" s="52">
        <v>0</v>
      </c>
      <c r="AB494" s="48">
        <v>0</v>
      </c>
      <c r="AC494" s="52">
        <v>0</v>
      </c>
      <c r="AD494" s="53" t="s">
        <v>68</v>
      </c>
    </row>
    <row r="495" spans="1:30" ht="30" customHeight="1" x14ac:dyDescent="0.25">
      <c r="A495" s="45" t="s">
        <v>60</v>
      </c>
      <c r="B495" s="45" t="s">
        <v>399</v>
      </c>
      <c r="C495" s="45" t="s">
        <v>681</v>
      </c>
      <c r="D495" s="46" t="s">
        <v>863</v>
      </c>
      <c r="E495" s="46" t="s">
        <v>864</v>
      </c>
      <c r="F495" s="46" t="s">
        <v>869</v>
      </c>
      <c r="G495" s="46" t="s">
        <v>870</v>
      </c>
      <c r="H495" s="106" t="s">
        <v>66</v>
      </c>
      <c r="I495" s="48">
        <v>0</v>
      </c>
      <c r="J495" s="49">
        <v>0</v>
      </c>
      <c r="K495" s="46">
        <v>0</v>
      </c>
      <c r="L495" s="46">
        <v>0</v>
      </c>
      <c r="M495" s="49" t="s">
        <v>67</v>
      </c>
      <c r="N495" s="54">
        <v>0</v>
      </c>
      <c r="O495" s="52" t="s">
        <v>68</v>
      </c>
      <c r="P495" s="48">
        <v>0</v>
      </c>
      <c r="Q495" s="46">
        <v>0</v>
      </c>
      <c r="R495" s="46" t="s">
        <v>67</v>
      </c>
      <c r="S495" s="52" t="s">
        <v>67</v>
      </c>
      <c r="T495" s="48">
        <v>0</v>
      </c>
      <c r="U495" s="46">
        <v>0</v>
      </c>
      <c r="V495" s="46">
        <v>0</v>
      </c>
      <c r="W495" s="46">
        <v>0</v>
      </c>
      <c r="X495" s="46">
        <v>0</v>
      </c>
      <c r="Y495" s="48">
        <v>0</v>
      </c>
      <c r="Z495" s="48">
        <v>0</v>
      </c>
      <c r="AA495" s="52">
        <v>0</v>
      </c>
      <c r="AB495" s="48">
        <v>0</v>
      </c>
      <c r="AC495" s="52">
        <v>0</v>
      </c>
      <c r="AD495" s="53" t="s">
        <v>68</v>
      </c>
    </row>
    <row r="496" spans="1:30" ht="30" customHeight="1" x14ac:dyDescent="0.25">
      <c r="A496" s="45" t="s">
        <v>60</v>
      </c>
      <c r="B496" s="45" t="s">
        <v>399</v>
      </c>
      <c r="C496" s="45" t="s">
        <v>681</v>
      </c>
      <c r="D496" s="46" t="s">
        <v>863</v>
      </c>
      <c r="E496" s="46" t="s">
        <v>864</v>
      </c>
      <c r="F496" s="46" t="s">
        <v>871</v>
      </c>
      <c r="G496" s="46" t="s">
        <v>872</v>
      </c>
      <c r="H496" s="106" t="s">
        <v>66</v>
      </c>
      <c r="I496" s="48">
        <v>0</v>
      </c>
      <c r="J496" s="49">
        <v>0</v>
      </c>
      <c r="K496" s="46">
        <v>0</v>
      </c>
      <c r="L496" s="46">
        <v>0</v>
      </c>
      <c r="M496" s="49" t="s">
        <v>67</v>
      </c>
      <c r="N496" s="51">
        <v>0</v>
      </c>
      <c r="O496" s="52" t="s">
        <v>68</v>
      </c>
      <c r="P496" s="48">
        <v>0</v>
      </c>
      <c r="Q496" s="46">
        <v>0</v>
      </c>
      <c r="R496" s="46" t="s">
        <v>67</v>
      </c>
      <c r="S496" s="52" t="s">
        <v>67</v>
      </c>
      <c r="T496" s="48">
        <v>0</v>
      </c>
      <c r="U496" s="46">
        <v>0</v>
      </c>
      <c r="V496" s="46">
        <v>0</v>
      </c>
      <c r="W496" s="46">
        <v>0</v>
      </c>
      <c r="X496" s="46">
        <v>0</v>
      </c>
      <c r="Y496" s="48">
        <v>0</v>
      </c>
      <c r="Z496" s="48">
        <v>0</v>
      </c>
      <c r="AA496" s="52">
        <v>0</v>
      </c>
      <c r="AB496" s="48">
        <v>0</v>
      </c>
      <c r="AC496" s="52">
        <v>0</v>
      </c>
      <c r="AD496" s="53" t="s">
        <v>68</v>
      </c>
    </row>
    <row r="497" spans="1:30" ht="30" customHeight="1" x14ac:dyDescent="0.25">
      <c r="A497" s="45" t="s">
        <v>60</v>
      </c>
      <c r="B497" s="45" t="s">
        <v>399</v>
      </c>
      <c r="C497" s="45" t="s">
        <v>681</v>
      </c>
      <c r="D497" s="46" t="s">
        <v>863</v>
      </c>
      <c r="E497" s="46" t="s">
        <v>864</v>
      </c>
      <c r="F497" s="46" t="s">
        <v>873</v>
      </c>
      <c r="G497" s="46" t="s">
        <v>864</v>
      </c>
      <c r="H497" s="106" t="s">
        <v>66</v>
      </c>
      <c r="I497" s="48">
        <v>0</v>
      </c>
      <c r="J497" s="49">
        <v>0</v>
      </c>
      <c r="K497" s="46">
        <v>0</v>
      </c>
      <c r="L497" s="46">
        <v>0</v>
      </c>
      <c r="M497" s="49" t="s">
        <v>67</v>
      </c>
      <c r="N497" s="54">
        <v>0</v>
      </c>
      <c r="O497" s="52" t="s">
        <v>68</v>
      </c>
      <c r="P497" s="48">
        <v>0</v>
      </c>
      <c r="Q497" s="46">
        <v>0</v>
      </c>
      <c r="R497" s="46" t="s">
        <v>67</v>
      </c>
      <c r="S497" s="52" t="s">
        <v>67</v>
      </c>
      <c r="T497" s="48">
        <v>0</v>
      </c>
      <c r="U497" s="46">
        <v>0</v>
      </c>
      <c r="V497" s="46">
        <v>0</v>
      </c>
      <c r="W497" s="46">
        <v>0</v>
      </c>
      <c r="X497" s="46">
        <v>0</v>
      </c>
      <c r="Y497" s="48">
        <v>0</v>
      </c>
      <c r="Z497" s="48">
        <v>0</v>
      </c>
      <c r="AA497" s="52">
        <v>0</v>
      </c>
      <c r="AB497" s="48">
        <v>0</v>
      </c>
      <c r="AC497" s="52">
        <v>0</v>
      </c>
      <c r="AD497" s="53" t="s">
        <v>68</v>
      </c>
    </row>
    <row r="498" spans="1:30" ht="30" customHeight="1" x14ac:dyDescent="0.25">
      <c r="A498" s="45" t="s">
        <v>60</v>
      </c>
      <c r="B498" s="45" t="s">
        <v>399</v>
      </c>
      <c r="C498" s="45" t="s">
        <v>681</v>
      </c>
      <c r="D498" s="46" t="s">
        <v>874</v>
      </c>
      <c r="E498" s="46" t="s">
        <v>757</v>
      </c>
      <c r="F498" s="46" t="s">
        <v>875</v>
      </c>
      <c r="G498" s="46" t="s">
        <v>876</v>
      </c>
      <c r="H498" s="106" t="s">
        <v>66</v>
      </c>
      <c r="I498" s="48">
        <v>0</v>
      </c>
      <c r="J498" s="49">
        <v>0</v>
      </c>
      <c r="K498" s="46">
        <v>0</v>
      </c>
      <c r="L498" s="46">
        <v>0</v>
      </c>
      <c r="M498" s="49" t="s">
        <v>67</v>
      </c>
      <c r="N498" s="51">
        <v>0</v>
      </c>
      <c r="O498" s="52" t="s">
        <v>68</v>
      </c>
      <c r="P498" s="48">
        <v>0</v>
      </c>
      <c r="Q498" s="46">
        <v>0</v>
      </c>
      <c r="R498" s="46" t="s">
        <v>67</v>
      </c>
      <c r="S498" s="52" t="s">
        <v>67</v>
      </c>
      <c r="T498" s="48">
        <v>0</v>
      </c>
      <c r="U498" s="46">
        <v>0</v>
      </c>
      <c r="V498" s="46">
        <v>0</v>
      </c>
      <c r="W498" s="46">
        <v>0</v>
      </c>
      <c r="X498" s="46">
        <v>0</v>
      </c>
      <c r="Y498" s="48">
        <v>0</v>
      </c>
      <c r="Z498" s="48">
        <v>0</v>
      </c>
      <c r="AA498" s="52">
        <v>0</v>
      </c>
      <c r="AB498" s="48">
        <v>0</v>
      </c>
      <c r="AC498" s="52">
        <v>0</v>
      </c>
      <c r="AD498" s="53" t="s">
        <v>68</v>
      </c>
    </row>
    <row r="499" spans="1:30" ht="30" customHeight="1" x14ac:dyDescent="0.25">
      <c r="A499" s="45" t="s">
        <v>60</v>
      </c>
      <c r="B499" s="45" t="s">
        <v>399</v>
      </c>
      <c r="C499" s="45" t="s">
        <v>681</v>
      </c>
      <c r="D499" s="46" t="s">
        <v>874</v>
      </c>
      <c r="E499" s="46" t="s">
        <v>757</v>
      </c>
      <c r="F499" s="46" t="s">
        <v>877</v>
      </c>
      <c r="G499" s="46" t="s">
        <v>762</v>
      </c>
      <c r="H499" s="106" t="s">
        <v>66</v>
      </c>
      <c r="I499" s="48">
        <v>0</v>
      </c>
      <c r="J499" s="49">
        <v>0</v>
      </c>
      <c r="K499" s="46">
        <v>0</v>
      </c>
      <c r="L499" s="46">
        <v>0</v>
      </c>
      <c r="M499" s="49" t="s">
        <v>67</v>
      </c>
      <c r="N499" s="54">
        <v>0</v>
      </c>
      <c r="O499" s="52" t="s">
        <v>68</v>
      </c>
      <c r="P499" s="48">
        <v>0</v>
      </c>
      <c r="Q499" s="46">
        <v>0</v>
      </c>
      <c r="R499" s="46" t="s">
        <v>67</v>
      </c>
      <c r="S499" s="52" t="s">
        <v>67</v>
      </c>
      <c r="T499" s="48">
        <v>0</v>
      </c>
      <c r="U499" s="46">
        <v>0</v>
      </c>
      <c r="V499" s="46">
        <v>0</v>
      </c>
      <c r="W499" s="46">
        <v>0</v>
      </c>
      <c r="X499" s="46">
        <v>0</v>
      </c>
      <c r="Y499" s="48">
        <v>0</v>
      </c>
      <c r="Z499" s="48">
        <v>0</v>
      </c>
      <c r="AA499" s="52">
        <v>0</v>
      </c>
      <c r="AB499" s="48">
        <v>0</v>
      </c>
      <c r="AC499" s="52">
        <v>0</v>
      </c>
      <c r="AD499" s="53" t="s">
        <v>68</v>
      </c>
    </row>
    <row r="500" spans="1:30" ht="30" customHeight="1" x14ac:dyDescent="0.25">
      <c r="A500" s="45" t="s">
        <v>60</v>
      </c>
      <c r="B500" s="45" t="s">
        <v>399</v>
      </c>
      <c r="C500" s="45" t="s">
        <v>681</v>
      </c>
      <c r="D500" s="46" t="s">
        <v>874</v>
      </c>
      <c r="E500" s="46" t="s">
        <v>757</v>
      </c>
      <c r="F500" s="46" t="s">
        <v>878</v>
      </c>
      <c r="G500" s="46" t="s">
        <v>879</v>
      </c>
      <c r="H500" s="106" t="s">
        <v>66</v>
      </c>
      <c r="I500" s="48">
        <v>0</v>
      </c>
      <c r="J500" s="49">
        <v>0</v>
      </c>
      <c r="K500" s="46">
        <v>0</v>
      </c>
      <c r="L500" s="46">
        <v>0</v>
      </c>
      <c r="M500" s="49" t="s">
        <v>67</v>
      </c>
      <c r="N500" s="51">
        <v>0</v>
      </c>
      <c r="O500" s="52" t="s">
        <v>68</v>
      </c>
      <c r="P500" s="48">
        <v>0</v>
      </c>
      <c r="Q500" s="46">
        <v>0</v>
      </c>
      <c r="R500" s="46" t="s">
        <v>67</v>
      </c>
      <c r="S500" s="52" t="s">
        <v>67</v>
      </c>
      <c r="T500" s="48">
        <v>0</v>
      </c>
      <c r="U500" s="46">
        <v>0</v>
      </c>
      <c r="V500" s="46">
        <v>0</v>
      </c>
      <c r="W500" s="46">
        <v>0</v>
      </c>
      <c r="X500" s="46">
        <v>0</v>
      </c>
      <c r="Y500" s="48">
        <v>0</v>
      </c>
      <c r="Z500" s="48">
        <v>0</v>
      </c>
      <c r="AA500" s="52">
        <v>0</v>
      </c>
      <c r="AB500" s="48">
        <v>0</v>
      </c>
      <c r="AC500" s="52">
        <v>0</v>
      </c>
      <c r="AD500" s="53" t="s">
        <v>68</v>
      </c>
    </row>
    <row r="501" spans="1:30" ht="30" customHeight="1" x14ac:dyDescent="0.25">
      <c r="A501" s="45" t="s">
        <v>60</v>
      </c>
      <c r="B501" s="45" t="s">
        <v>399</v>
      </c>
      <c r="C501" s="45" t="s">
        <v>681</v>
      </c>
      <c r="D501" s="46" t="s">
        <v>874</v>
      </c>
      <c r="E501" s="46" t="s">
        <v>757</v>
      </c>
      <c r="F501" s="46" t="s">
        <v>880</v>
      </c>
      <c r="G501" s="46" t="s">
        <v>881</v>
      </c>
      <c r="H501" s="106" t="s">
        <v>66</v>
      </c>
      <c r="I501" s="48">
        <v>0</v>
      </c>
      <c r="J501" s="49">
        <v>0</v>
      </c>
      <c r="K501" s="46">
        <v>0</v>
      </c>
      <c r="L501" s="46">
        <v>0</v>
      </c>
      <c r="M501" s="49" t="s">
        <v>67</v>
      </c>
      <c r="N501" s="54">
        <v>0</v>
      </c>
      <c r="O501" s="52" t="s">
        <v>68</v>
      </c>
      <c r="P501" s="48">
        <v>0</v>
      </c>
      <c r="Q501" s="46">
        <v>0</v>
      </c>
      <c r="R501" s="46" t="s">
        <v>67</v>
      </c>
      <c r="S501" s="52" t="s">
        <v>67</v>
      </c>
      <c r="T501" s="48">
        <v>0</v>
      </c>
      <c r="U501" s="46">
        <v>0</v>
      </c>
      <c r="V501" s="46">
        <v>0</v>
      </c>
      <c r="W501" s="46">
        <v>0</v>
      </c>
      <c r="X501" s="46">
        <v>0</v>
      </c>
      <c r="Y501" s="48">
        <v>0</v>
      </c>
      <c r="Z501" s="48">
        <v>0</v>
      </c>
      <c r="AA501" s="52">
        <v>0</v>
      </c>
      <c r="AB501" s="48">
        <v>0</v>
      </c>
      <c r="AC501" s="52">
        <v>0</v>
      </c>
      <c r="AD501" s="53" t="s">
        <v>68</v>
      </c>
    </row>
    <row r="502" spans="1:30" ht="30" customHeight="1" x14ac:dyDescent="0.25">
      <c r="A502" s="45" t="s">
        <v>60</v>
      </c>
      <c r="B502" s="45" t="s">
        <v>399</v>
      </c>
      <c r="C502" s="45" t="s">
        <v>681</v>
      </c>
      <c r="D502" s="46" t="s">
        <v>882</v>
      </c>
      <c r="E502" s="46" t="s">
        <v>836</v>
      </c>
      <c r="F502" s="46" t="s">
        <v>883</v>
      </c>
      <c r="G502" s="46" t="s">
        <v>884</v>
      </c>
      <c r="H502" s="106" t="s">
        <v>66</v>
      </c>
      <c r="I502" s="48">
        <v>0</v>
      </c>
      <c r="J502" s="49">
        <v>0</v>
      </c>
      <c r="K502" s="46">
        <v>0</v>
      </c>
      <c r="L502" s="46">
        <v>0</v>
      </c>
      <c r="M502" s="49" t="s">
        <v>67</v>
      </c>
      <c r="N502" s="51">
        <v>0</v>
      </c>
      <c r="O502" s="52" t="s">
        <v>68</v>
      </c>
      <c r="P502" s="48">
        <v>0</v>
      </c>
      <c r="Q502" s="46">
        <v>0</v>
      </c>
      <c r="R502" s="46" t="s">
        <v>67</v>
      </c>
      <c r="S502" s="52" t="s">
        <v>67</v>
      </c>
      <c r="T502" s="48">
        <v>0</v>
      </c>
      <c r="U502" s="46">
        <v>0</v>
      </c>
      <c r="V502" s="46">
        <v>0</v>
      </c>
      <c r="W502" s="46">
        <v>0</v>
      </c>
      <c r="X502" s="46">
        <v>0</v>
      </c>
      <c r="Y502" s="48">
        <v>0</v>
      </c>
      <c r="Z502" s="48">
        <v>0</v>
      </c>
      <c r="AA502" s="52">
        <v>0</v>
      </c>
      <c r="AB502" s="48">
        <v>0</v>
      </c>
      <c r="AC502" s="52">
        <v>0</v>
      </c>
      <c r="AD502" s="53" t="s">
        <v>68</v>
      </c>
    </row>
    <row r="503" spans="1:30" ht="30" customHeight="1" x14ac:dyDescent="0.25">
      <c r="A503" s="45" t="s">
        <v>60</v>
      </c>
      <c r="B503" s="45" t="s">
        <v>399</v>
      </c>
      <c r="C503" s="45" t="s">
        <v>681</v>
      </c>
      <c r="D503" s="46" t="s">
        <v>882</v>
      </c>
      <c r="E503" s="46" t="s">
        <v>836</v>
      </c>
      <c r="F503" s="46" t="s">
        <v>885</v>
      </c>
      <c r="G503" s="46" t="s">
        <v>886</v>
      </c>
      <c r="H503" s="106" t="s">
        <v>66</v>
      </c>
      <c r="I503" s="48">
        <v>0</v>
      </c>
      <c r="J503" s="49">
        <v>0</v>
      </c>
      <c r="K503" s="46">
        <v>0</v>
      </c>
      <c r="L503" s="46">
        <v>0</v>
      </c>
      <c r="M503" s="49" t="s">
        <v>67</v>
      </c>
      <c r="N503" s="54">
        <v>0</v>
      </c>
      <c r="O503" s="52" t="s">
        <v>68</v>
      </c>
      <c r="P503" s="48">
        <v>0</v>
      </c>
      <c r="Q503" s="46">
        <v>0</v>
      </c>
      <c r="R503" s="46" t="s">
        <v>67</v>
      </c>
      <c r="S503" s="52" t="s">
        <v>67</v>
      </c>
      <c r="T503" s="48">
        <v>0</v>
      </c>
      <c r="U503" s="46">
        <v>0</v>
      </c>
      <c r="V503" s="46">
        <v>0</v>
      </c>
      <c r="W503" s="46">
        <v>0</v>
      </c>
      <c r="X503" s="46">
        <v>0</v>
      </c>
      <c r="Y503" s="48">
        <v>0</v>
      </c>
      <c r="Z503" s="48">
        <v>0</v>
      </c>
      <c r="AA503" s="52">
        <v>0</v>
      </c>
      <c r="AB503" s="48">
        <v>0</v>
      </c>
      <c r="AC503" s="52">
        <v>0</v>
      </c>
      <c r="AD503" s="53" t="s">
        <v>68</v>
      </c>
    </row>
    <row r="504" spans="1:30" ht="30" customHeight="1" x14ac:dyDescent="0.25">
      <c r="A504" s="45" t="s">
        <v>60</v>
      </c>
      <c r="B504" s="45" t="s">
        <v>399</v>
      </c>
      <c r="C504" s="45" t="s">
        <v>681</v>
      </c>
      <c r="D504" s="46" t="s">
        <v>882</v>
      </c>
      <c r="E504" s="46" t="s">
        <v>836</v>
      </c>
      <c r="F504" s="46" t="s">
        <v>887</v>
      </c>
      <c r="G504" s="46" t="s">
        <v>783</v>
      </c>
      <c r="H504" s="106" t="s">
        <v>66</v>
      </c>
      <c r="I504" s="48">
        <v>0</v>
      </c>
      <c r="J504" s="49">
        <v>0</v>
      </c>
      <c r="K504" s="46">
        <v>0</v>
      </c>
      <c r="L504" s="46">
        <v>0</v>
      </c>
      <c r="M504" s="49" t="s">
        <v>67</v>
      </c>
      <c r="N504" s="51">
        <v>0</v>
      </c>
      <c r="O504" s="52" t="s">
        <v>68</v>
      </c>
      <c r="P504" s="48">
        <v>0</v>
      </c>
      <c r="Q504" s="46">
        <v>0</v>
      </c>
      <c r="R504" s="46" t="s">
        <v>67</v>
      </c>
      <c r="S504" s="52" t="s">
        <v>67</v>
      </c>
      <c r="T504" s="48">
        <v>0</v>
      </c>
      <c r="U504" s="46">
        <v>0</v>
      </c>
      <c r="V504" s="46">
        <v>0</v>
      </c>
      <c r="W504" s="46">
        <v>0</v>
      </c>
      <c r="X504" s="46">
        <v>0</v>
      </c>
      <c r="Y504" s="48">
        <v>0</v>
      </c>
      <c r="Z504" s="48">
        <v>0</v>
      </c>
      <c r="AA504" s="52">
        <v>0</v>
      </c>
      <c r="AB504" s="48">
        <v>0</v>
      </c>
      <c r="AC504" s="52">
        <v>0</v>
      </c>
      <c r="AD504" s="53" t="s">
        <v>68</v>
      </c>
    </row>
    <row r="505" spans="1:30" ht="30" customHeight="1" x14ac:dyDescent="0.25">
      <c r="A505" s="45" t="s">
        <v>60</v>
      </c>
      <c r="B505" s="45" t="s">
        <v>399</v>
      </c>
      <c r="C505" s="45" t="s">
        <v>681</v>
      </c>
      <c r="D505" s="46" t="s">
        <v>882</v>
      </c>
      <c r="E505" s="46" t="s">
        <v>836</v>
      </c>
      <c r="F505" s="46" t="s">
        <v>888</v>
      </c>
      <c r="G505" s="46" t="s">
        <v>889</v>
      </c>
      <c r="H505" s="106" t="s">
        <v>66</v>
      </c>
      <c r="I505" s="48">
        <v>0</v>
      </c>
      <c r="J505" s="49">
        <v>0</v>
      </c>
      <c r="K505" s="46">
        <v>0</v>
      </c>
      <c r="L505" s="46">
        <v>0</v>
      </c>
      <c r="M505" s="49" t="s">
        <v>67</v>
      </c>
      <c r="N505" s="54">
        <v>0</v>
      </c>
      <c r="O505" s="52" t="s">
        <v>68</v>
      </c>
      <c r="P505" s="48">
        <v>0</v>
      </c>
      <c r="Q505" s="46">
        <v>0</v>
      </c>
      <c r="R505" s="46" t="s">
        <v>67</v>
      </c>
      <c r="S505" s="52" t="s">
        <v>67</v>
      </c>
      <c r="T505" s="48">
        <v>0</v>
      </c>
      <c r="U505" s="46">
        <v>0</v>
      </c>
      <c r="V505" s="46">
        <v>0</v>
      </c>
      <c r="W505" s="46">
        <v>0</v>
      </c>
      <c r="X505" s="46">
        <v>0</v>
      </c>
      <c r="Y505" s="48">
        <v>0</v>
      </c>
      <c r="Z505" s="48">
        <v>0</v>
      </c>
      <c r="AA505" s="52">
        <v>0</v>
      </c>
      <c r="AB505" s="48">
        <v>0</v>
      </c>
      <c r="AC505" s="52">
        <v>0</v>
      </c>
      <c r="AD505" s="53" t="s">
        <v>68</v>
      </c>
    </row>
    <row r="506" spans="1:30" ht="30" customHeight="1" x14ac:dyDescent="0.25">
      <c r="A506" s="45" t="s">
        <v>60</v>
      </c>
      <c r="B506" s="45" t="s">
        <v>399</v>
      </c>
      <c r="C506" s="45" t="s">
        <v>681</v>
      </c>
      <c r="D506" s="46" t="s">
        <v>882</v>
      </c>
      <c r="E506" s="46" t="s">
        <v>836</v>
      </c>
      <c r="F506" s="46" t="s">
        <v>890</v>
      </c>
      <c r="G506" s="46" t="s">
        <v>836</v>
      </c>
      <c r="H506" s="106" t="s">
        <v>66</v>
      </c>
      <c r="I506" s="48">
        <v>0</v>
      </c>
      <c r="J506" s="49">
        <v>0</v>
      </c>
      <c r="K506" s="46">
        <v>0</v>
      </c>
      <c r="L506" s="46">
        <v>0</v>
      </c>
      <c r="M506" s="49" t="s">
        <v>67</v>
      </c>
      <c r="N506" s="51">
        <v>0</v>
      </c>
      <c r="O506" s="52" t="s">
        <v>68</v>
      </c>
      <c r="P506" s="48">
        <v>0</v>
      </c>
      <c r="Q506" s="46">
        <v>0</v>
      </c>
      <c r="R506" s="46" t="s">
        <v>67</v>
      </c>
      <c r="S506" s="52" t="s">
        <v>67</v>
      </c>
      <c r="T506" s="48">
        <v>0</v>
      </c>
      <c r="U506" s="46">
        <v>0</v>
      </c>
      <c r="V506" s="46">
        <v>0</v>
      </c>
      <c r="W506" s="46">
        <v>0</v>
      </c>
      <c r="X506" s="46">
        <v>0</v>
      </c>
      <c r="Y506" s="48">
        <v>0</v>
      </c>
      <c r="Z506" s="48">
        <v>0</v>
      </c>
      <c r="AA506" s="52">
        <v>0</v>
      </c>
      <c r="AB506" s="48">
        <v>0</v>
      </c>
      <c r="AC506" s="52">
        <v>0</v>
      </c>
      <c r="AD506" s="53" t="s">
        <v>68</v>
      </c>
    </row>
    <row r="507" spans="1:30" ht="30" customHeight="1" x14ac:dyDescent="0.25">
      <c r="A507" s="45" t="s">
        <v>60</v>
      </c>
      <c r="B507" s="45" t="s">
        <v>399</v>
      </c>
      <c r="C507" s="45" t="s">
        <v>681</v>
      </c>
      <c r="D507" s="46" t="s">
        <v>891</v>
      </c>
      <c r="E507" s="46" t="s">
        <v>808</v>
      </c>
      <c r="F507" s="46" t="s">
        <v>892</v>
      </c>
      <c r="G507" s="46" t="s">
        <v>893</v>
      </c>
      <c r="H507" s="106" t="s">
        <v>66</v>
      </c>
      <c r="I507" s="48">
        <v>0</v>
      </c>
      <c r="J507" s="49">
        <v>0</v>
      </c>
      <c r="K507" s="46">
        <v>0</v>
      </c>
      <c r="L507" s="46">
        <v>0</v>
      </c>
      <c r="M507" s="49" t="s">
        <v>67</v>
      </c>
      <c r="N507" s="54">
        <v>0</v>
      </c>
      <c r="O507" s="52" t="s">
        <v>68</v>
      </c>
      <c r="P507" s="48">
        <v>0</v>
      </c>
      <c r="Q507" s="46">
        <v>0</v>
      </c>
      <c r="R507" s="46" t="s">
        <v>67</v>
      </c>
      <c r="S507" s="52" t="s">
        <v>67</v>
      </c>
      <c r="T507" s="48">
        <v>0</v>
      </c>
      <c r="U507" s="46">
        <v>0</v>
      </c>
      <c r="V507" s="46">
        <v>0</v>
      </c>
      <c r="W507" s="46">
        <v>0</v>
      </c>
      <c r="X507" s="46">
        <v>0</v>
      </c>
      <c r="Y507" s="48">
        <v>0</v>
      </c>
      <c r="Z507" s="48">
        <v>0</v>
      </c>
      <c r="AA507" s="52">
        <v>0</v>
      </c>
      <c r="AB507" s="48">
        <v>0</v>
      </c>
      <c r="AC507" s="52">
        <v>0</v>
      </c>
      <c r="AD507" s="53" t="s">
        <v>68</v>
      </c>
    </row>
    <row r="508" spans="1:30" ht="30" customHeight="1" x14ac:dyDescent="0.25">
      <c r="A508" s="45" t="s">
        <v>60</v>
      </c>
      <c r="B508" s="45" t="s">
        <v>399</v>
      </c>
      <c r="C508" s="45" t="s">
        <v>681</v>
      </c>
      <c r="D508" s="46" t="s">
        <v>891</v>
      </c>
      <c r="E508" s="46" t="s">
        <v>808</v>
      </c>
      <c r="F508" s="46" t="s">
        <v>894</v>
      </c>
      <c r="G508" s="46" t="s">
        <v>895</v>
      </c>
      <c r="H508" s="106" t="s">
        <v>66</v>
      </c>
      <c r="I508" s="48">
        <v>0</v>
      </c>
      <c r="J508" s="49">
        <v>0</v>
      </c>
      <c r="K508" s="46">
        <v>0</v>
      </c>
      <c r="L508" s="46">
        <v>0</v>
      </c>
      <c r="M508" s="49" t="s">
        <v>67</v>
      </c>
      <c r="N508" s="51">
        <v>0</v>
      </c>
      <c r="O508" s="52" t="s">
        <v>68</v>
      </c>
      <c r="P508" s="48">
        <v>0</v>
      </c>
      <c r="Q508" s="46">
        <v>0</v>
      </c>
      <c r="R508" s="46" t="s">
        <v>67</v>
      </c>
      <c r="S508" s="52" t="s">
        <v>67</v>
      </c>
      <c r="T508" s="48">
        <v>0</v>
      </c>
      <c r="U508" s="46">
        <v>0</v>
      </c>
      <c r="V508" s="46">
        <v>0</v>
      </c>
      <c r="W508" s="46">
        <v>0</v>
      </c>
      <c r="X508" s="46">
        <v>0</v>
      </c>
      <c r="Y508" s="48">
        <v>0</v>
      </c>
      <c r="Z508" s="48">
        <v>0</v>
      </c>
      <c r="AA508" s="52">
        <v>0</v>
      </c>
      <c r="AB508" s="48">
        <v>0</v>
      </c>
      <c r="AC508" s="52">
        <v>0</v>
      </c>
      <c r="AD508" s="53" t="s">
        <v>68</v>
      </c>
    </row>
    <row r="509" spans="1:30" ht="30" customHeight="1" x14ac:dyDescent="0.25">
      <c r="A509" s="45" t="s">
        <v>60</v>
      </c>
      <c r="B509" s="45" t="s">
        <v>399</v>
      </c>
      <c r="C509" s="45" t="s">
        <v>681</v>
      </c>
      <c r="D509" s="46" t="s">
        <v>891</v>
      </c>
      <c r="E509" s="46" t="s">
        <v>808</v>
      </c>
      <c r="F509" s="46" t="s">
        <v>896</v>
      </c>
      <c r="G509" s="46" t="s">
        <v>895</v>
      </c>
      <c r="H509" s="106" t="s">
        <v>66</v>
      </c>
      <c r="I509" s="48">
        <v>0</v>
      </c>
      <c r="J509" s="49">
        <v>0</v>
      </c>
      <c r="K509" s="46">
        <v>0</v>
      </c>
      <c r="L509" s="46">
        <v>0</v>
      </c>
      <c r="M509" s="49" t="s">
        <v>67</v>
      </c>
      <c r="N509" s="54">
        <v>0</v>
      </c>
      <c r="O509" s="52" t="s">
        <v>68</v>
      </c>
      <c r="P509" s="48">
        <v>0</v>
      </c>
      <c r="Q509" s="46">
        <v>0</v>
      </c>
      <c r="R509" s="46" t="s">
        <v>67</v>
      </c>
      <c r="S509" s="52" t="s">
        <v>67</v>
      </c>
      <c r="T509" s="48">
        <v>0</v>
      </c>
      <c r="U509" s="46">
        <v>0</v>
      </c>
      <c r="V509" s="46">
        <v>0</v>
      </c>
      <c r="W509" s="46">
        <v>0</v>
      </c>
      <c r="X509" s="46">
        <v>0</v>
      </c>
      <c r="Y509" s="48">
        <v>0</v>
      </c>
      <c r="Z509" s="48">
        <v>0</v>
      </c>
      <c r="AA509" s="52">
        <v>0</v>
      </c>
      <c r="AB509" s="48">
        <v>0</v>
      </c>
      <c r="AC509" s="52">
        <v>0</v>
      </c>
      <c r="AD509" s="53" t="s">
        <v>68</v>
      </c>
    </row>
    <row r="510" spans="1:30" ht="30" customHeight="1" x14ac:dyDescent="0.25">
      <c r="A510" s="45" t="s">
        <v>60</v>
      </c>
      <c r="B510" s="45" t="s">
        <v>399</v>
      </c>
      <c r="C510" s="45" t="s">
        <v>681</v>
      </c>
      <c r="D510" s="46" t="s">
        <v>891</v>
      </c>
      <c r="E510" s="46" t="s">
        <v>808</v>
      </c>
      <c r="F510" s="46" t="s">
        <v>897</v>
      </c>
      <c r="G510" s="46" t="s">
        <v>898</v>
      </c>
      <c r="H510" s="106" t="s">
        <v>66</v>
      </c>
      <c r="I510" s="48">
        <v>0</v>
      </c>
      <c r="J510" s="49">
        <v>0</v>
      </c>
      <c r="K510" s="46">
        <v>0</v>
      </c>
      <c r="L510" s="46">
        <v>0</v>
      </c>
      <c r="M510" s="49" t="s">
        <v>67</v>
      </c>
      <c r="N510" s="51">
        <v>0</v>
      </c>
      <c r="O510" s="52" t="s">
        <v>68</v>
      </c>
      <c r="P510" s="48">
        <v>0</v>
      </c>
      <c r="Q510" s="46">
        <v>0</v>
      </c>
      <c r="R510" s="46" t="s">
        <v>67</v>
      </c>
      <c r="S510" s="52" t="s">
        <v>67</v>
      </c>
      <c r="T510" s="48">
        <v>0</v>
      </c>
      <c r="U510" s="46">
        <v>0</v>
      </c>
      <c r="V510" s="46">
        <v>0</v>
      </c>
      <c r="W510" s="46">
        <v>0</v>
      </c>
      <c r="X510" s="46">
        <v>0</v>
      </c>
      <c r="Y510" s="48">
        <v>0</v>
      </c>
      <c r="Z510" s="48">
        <v>0</v>
      </c>
      <c r="AA510" s="52">
        <v>0</v>
      </c>
      <c r="AB510" s="48">
        <v>0</v>
      </c>
      <c r="AC510" s="52">
        <v>0</v>
      </c>
      <c r="AD510" s="53" t="s">
        <v>68</v>
      </c>
    </row>
    <row r="511" spans="1:30" ht="30" customHeight="1" x14ac:dyDescent="0.25">
      <c r="A511" s="45" t="s">
        <v>60</v>
      </c>
      <c r="B511" s="45" t="s">
        <v>399</v>
      </c>
      <c r="C511" s="45" t="s">
        <v>681</v>
      </c>
      <c r="D511" s="46" t="s">
        <v>891</v>
      </c>
      <c r="E511" s="46" t="s">
        <v>808</v>
      </c>
      <c r="F511" s="46" t="s">
        <v>899</v>
      </c>
      <c r="G511" s="46" t="s">
        <v>893</v>
      </c>
      <c r="H511" s="106" t="s">
        <v>66</v>
      </c>
      <c r="I511" s="48">
        <v>0</v>
      </c>
      <c r="J511" s="49">
        <v>0</v>
      </c>
      <c r="K511" s="46">
        <v>0</v>
      </c>
      <c r="L511" s="46">
        <v>0</v>
      </c>
      <c r="M511" s="49" t="s">
        <v>67</v>
      </c>
      <c r="N511" s="54">
        <v>0</v>
      </c>
      <c r="O511" s="52" t="s">
        <v>68</v>
      </c>
      <c r="P511" s="48">
        <v>0</v>
      </c>
      <c r="Q511" s="46">
        <v>0</v>
      </c>
      <c r="R511" s="46" t="s">
        <v>67</v>
      </c>
      <c r="S511" s="52" t="s">
        <v>67</v>
      </c>
      <c r="T511" s="48">
        <v>0</v>
      </c>
      <c r="U511" s="46">
        <v>0</v>
      </c>
      <c r="V511" s="46">
        <v>0</v>
      </c>
      <c r="W511" s="46">
        <v>0</v>
      </c>
      <c r="X511" s="46">
        <v>0</v>
      </c>
      <c r="Y511" s="48">
        <v>0</v>
      </c>
      <c r="Z511" s="48">
        <v>0</v>
      </c>
      <c r="AA511" s="52">
        <v>0</v>
      </c>
      <c r="AB511" s="48">
        <v>0</v>
      </c>
      <c r="AC511" s="52">
        <v>0</v>
      </c>
      <c r="AD511" s="53" t="s">
        <v>68</v>
      </c>
    </row>
    <row r="512" spans="1:30" ht="30" customHeight="1" x14ac:dyDescent="0.25">
      <c r="A512" s="45" t="s">
        <v>60</v>
      </c>
      <c r="B512" s="45" t="s">
        <v>399</v>
      </c>
      <c r="C512" s="45" t="s">
        <v>681</v>
      </c>
      <c r="D512" s="46" t="s">
        <v>900</v>
      </c>
      <c r="E512" s="46" t="s">
        <v>901</v>
      </c>
      <c r="F512" s="46" t="s">
        <v>902</v>
      </c>
      <c r="G512" s="46" t="s">
        <v>903</v>
      </c>
      <c r="H512" s="106" t="s">
        <v>66</v>
      </c>
      <c r="I512" s="48">
        <v>0</v>
      </c>
      <c r="J512" s="49">
        <v>0</v>
      </c>
      <c r="K512" s="46">
        <v>0</v>
      </c>
      <c r="L512" s="46">
        <v>0</v>
      </c>
      <c r="M512" s="49" t="s">
        <v>67</v>
      </c>
      <c r="N512" s="51">
        <v>0</v>
      </c>
      <c r="O512" s="52" t="s">
        <v>68</v>
      </c>
      <c r="P512" s="48">
        <v>0</v>
      </c>
      <c r="Q512" s="46">
        <v>0</v>
      </c>
      <c r="R512" s="46" t="s">
        <v>67</v>
      </c>
      <c r="S512" s="52" t="s">
        <v>67</v>
      </c>
      <c r="T512" s="48">
        <v>0</v>
      </c>
      <c r="U512" s="46">
        <v>0</v>
      </c>
      <c r="V512" s="46">
        <v>0</v>
      </c>
      <c r="W512" s="46">
        <v>0</v>
      </c>
      <c r="X512" s="46">
        <v>0</v>
      </c>
      <c r="Y512" s="48">
        <v>0</v>
      </c>
      <c r="Z512" s="48">
        <v>0</v>
      </c>
      <c r="AA512" s="52">
        <v>0</v>
      </c>
      <c r="AB512" s="48">
        <v>0</v>
      </c>
      <c r="AC512" s="52">
        <v>0</v>
      </c>
      <c r="AD512" s="53" t="s">
        <v>68</v>
      </c>
    </row>
    <row r="513" spans="1:30" ht="30" customHeight="1" x14ac:dyDescent="0.25">
      <c r="A513" s="45" t="s">
        <v>60</v>
      </c>
      <c r="B513" s="45" t="s">
        <v>399</v>
      </c>
      <c r="C513" s="45" t="s">
        <v>681</v>
      </c>
      <c r="D513" s="46" t="s">
        <v>900</v>
      </c>
      <c r="E513" s="46" t="s">
        <v>901</v>
      </c>
      <c r="F513" s="46" t="s">
        <v>904</v>
      </c>
      <c r="G513" s="46" t="s">
        <v>905</v>
      </c>
      <c r="H513" s="106" t="s">
        <v>66</v>
      </c>
      <c r="I513" s="48">
        <v>0</v>
      </c>
      <c r="J513" s="49">
        <v>0</v>
      </c>
      <c r="K513" s="46">
        <v>0</v>
      </c>
      <c r="L513" s="46">
        <v>0</v>
      </c>
      <c r="M513" s="49" t="s">
        <v>67</v>
      </c>
      <c r="N513" s="54">
        <v>0</v>
      </c>
      <c r="O513" s="52" t="s">
        <v>68</v>
      </c>
      <c r="P513" s="48">
        <v>0</v>
      </c>
      <c r="Q513" s="46">
        <v>0</v>
      </c>
      <c r="R513" s="46" t="s">
        <v>67</v>
      </c>
      <c r="S513" s="52" t="s">
        <v>67</v>
      </c>
      <c r="T513" s="48">
        <v>0</v>
      </c>
      <c r="U513" s="46">
        <v>0</v>
      </c>
      <c r="V513" s="46">
        <v>0</v>
      </c>
      <c r="W513" s="46">
        <v>0</v>
      </c>
      <c r="X513" s="46">
        <v>0</v>
      </c>
      <c r="Y513" s="48">
        <v>0</v>
      </c>
      <c r="Z513" s="48">
        <v>0</v>
      </c>
      <c r="AA513" s="52">
        <v>0</v>
      </c>
      <c r="AB513" s="48">
        <v>0</v>
      </c>
      <c r="AC513" s="52">
        <v>0</v>
      </c>
      <c r="AD513" s="53" t="s">
        <v>68</v>
      </c>
    </row>
    <row r="514" spans="1:30" ht="30" customHeight="1" x14ac:dyDescent="0.25">
      <c r="A514" s="45" t="s">
        <v>60</v>
      </c>
      <c r="B514" s="45" t="s">
        <v>399</v>
      </c>
      <c r="C514" s="45" t="s">
        <v>681</v>
      </c>
      <c r="D514" s="46" t="s">
        <v>900</v>
      </c>
      <c r="E514" s="46" t="s">
        <v>901</v>
      </c>
      <c r="F514" s="46" t="s">
        <v>906</v>
      </c>
      <c r="G514" s="46" t="s">
        <v>847</v>
      </c>
      <c r="H514" s="106" t="s">
        <v>66</v>
      </c>
      <c r="I514" s="48">
        <v>0</v>
      </c>
      <c r="J514" s="49">
        <v>0</v>
      </c>
      <c r="K514" s="46">
        <v>0</v>
      </c>
      <c r="L514" s="46">
        <v>0</v>
      </c>
      <c r="M514" s="49" t="s">
        <v>67</v>
      </c>
      <c r="N514" s="51">
        <v>0</v>
      </c>
      <c r="O514" s="52" t="s">
        <v>68</v>
      </c>
      <c r="P514" s="48">
        <v>0</v>
      </c>
      <c r="Q514" s="46">
        <v>0</v>
      </c>
      <c r="R514" s="46" t="s">
        <v>67</v>
      </c>
      <c r="S514" s="52" t="s">
        <v>67</v>
      </c>
      <c r="T514" s="48">
        <v>0</v>
      </c>
      <c r="U514" s="46">
        <v>0</v>
      </c>
      <c r="V514" s="46">
        <v>0</v>
      </c>
      <c r="W514" s="46">
        <v>0</v>
      </c>
      <c r="X514" s="46">
        <v>0</v>
      </c>
      <c r="Y514" s="48">
        <v>0</v>
      </c>
      <c r="Z514" s="48">
        <v>0</v>
      </c>
      <c r="AA514" s="52">
        <v>0</v>
      </c>
      <c r="AB514" s="48">
        <v>0</v>
      </c>
      <c r="AC514" s="52">
        <v>0</v>
      </c>
      <c r="AD514" s="53" t="s">
        <v>68</v>
      </c>
    </row>
    <row r="515" spans="1:30" ht="30" customHeight="1" x14ac:dyDescent="0.25">
      <c r="A515" s="45" t="s">
        <v>60</v>
      </c>
      <c r="B515" s="45" t="s">
        <v>399</v>
      </c>
      <c r="C515" s="45" t="s">
        <v>681</v>
      </c>
      <c r="D515" s="46" t="s">
        <v>900</v>
      </c>
      <c r="E515" s="46" t="s">
        <v>901</v>
      </c>
      <c r="F515" s="46" t="s">
        <v>907</v>
      </c>
      <c r="G515" s="46" t="s">
        <v>847</v>
      </c>
      <c r="H515" s="106" t="s">
        <v>66</v>
      </c>
      <c r="I515" s="48">
        <v>0</v>
      </c>
      <c r="J515" s="49">
        <v>0</v>
      </c>
      <c r="K515" s="46">
        <v>0</v>
      </c>
      <c r="L515" s="46">
        <v>0</v>
      </c>
      <c r="M515" s="49" t="s">
        <v>67</v>
      </c>
      <c r="N515" s="54">
        <v>0</v>
      </c>
      <c r="O515" s="52" t="s">
        <v>68</v>
      </c>
      <c r="P515" s="48">
        <v>0</v>
      </c>
      <c r="Q515" s="46">
        <v>0</v>
      </c>
      <c r="R515" s="46" t="s">
        <v>67</v>
      </c>
      <c r="S515" s="52" t="s">
        <v>67</v>
      </c>
      <c r="T515" s="48">
        <v>0</v>
      </c>
      <c r="U515" s="46">
        <v>0</v>
      </c>
      <c r="V515" s="46">
        <v>0</v>
      </c>
      <c r="W515" s="46">
        <v>0</v>
      </c>
      <c r="X515" s="46">
        <v>0</v>
      </c>
      <c r="Y515" s="48">
        <v>0</v>
      </c>
      <c r="Z515" s="48">
        <v>0</v>
      </c>
      <c r="AA515" s="52">
        <v>0</v>
      </c>
      <c r="AB515" s="48">
        <v>0</v>
      </c>
      <c r="AC515" s="52">
        <v>0</v>
      </c>
      <c r="AD515" s="53" t="s">
        <v>68</v>
      </c>
    </row>
    <row r="516" spans="1:30" ht="30" customHeight="1" x14ac:dyDescent="0.25">
      <c r="A516" s="45" t="s">
        <v>60</v>
      </c>
      <c r="B516" s="45" t="s">
        <v>399</v>
      </c>
      <c r="C516" s="45" t="s">
        <v>681</v>
      </c>
      <c r="D516" s="46" t="s">
        <v>900</v>
      </c>
      <c r="E516" s="46" t="s">
        <v>901</v>
      </c>
      <c r="F516" s="46" t="s">
        <v>908</v>
      </c>
      <c r="G516" s="46" t="s">
        <v>893</v>
      </c>
      <c r="H516" s="106" t="s">
        <v>66</v>
      </c>
      <c r="I516" s="48">
        <v>0</v>
      </c>
      <c r="J516" s="49">
        <v>0</v>
      </c>
      <c r="K516" s="46">
        <v>0</v>
      </c>
      <c r="L516" s="46">
        <v>0</v>
      </c>
      <c r="M516" s="49" t="s">
        <v>67</v>
      </c>
      <c r="N516" s="51">
        <v>0</v>
      </c>
      <c r="O516" s="52" t="s">
        <v>68</v>
      </c>
      <c r="P516" s="48">
        <v>0</v>
      </c>
      <c r="Q516" s="46">
        <v>0</v>
      </c>
      <c r="R516" s="46" t="s">
        <v>67</v>
      </c>
      <c r="S516" s="52" t="s">
        <v>67</v>
      </c>
      <c r="T516" s="48">
        <v>0</v>
      </c>
      <c r="U516" s="46">
        <v>0</v>
      </c>
      <c r="V516" s="46">
        <v>0</v>
      </c>
      <c r="W516" s="46">
        <v>0</v>
      </c>
      <c r="X516" s="46">
        <v>0</v>
      </c>
      <c r="Y516" s="48">
        <v>0</v>
      </c>
      <c r="Z516" s="48">
        <v>0</v>
      </c>
      <c r="AA516" s="52">
        <v>0</v>
      </c>
      <c r="AB516" s="48">
        <v>0</v>
      </c>
      <c r="AC516" s="52">
        <v>0</v>
      </c>
      <c r="AD516" s="53" t="s">
        <v>68</v>
      </c>
    </row>
    <row r="517" spans="1:30" ht="30" customHeight="1" x14ac:dyDescent="0.25">
      <c r="A517" s="45" t="s">
        <v>60</v>
      </c>
      <c r="B517" s="45" t="s">
        <v>399</v>
      </c>
      <c r="C517" s="45" t="s">
        <v>681</v>
      </c>
      <c r="D517" s="46" t="s">
        <v>909</v>
      </c>
      <c r="E517" s="46" t="s">
        <v>751</v>
      </c>
      <c r="F517" s="46" t="s">
        <v>910</v>
      </c>
      <c r="G517" s="46" t="s">
        <v>751</v>
      </c>
      <c r="H517" s="106" t="s">
        <v>66</v>
      </c>
      <c r="I517" s="48">
        <v>0</v>
      </c>
      <c r="J517" s="49">
        <v>0</v>
      </c>
      <c r="K517" s="46">
        <v>0</v>
      </c>
      <c r="L517" s="46">
        <v>0</v>
      </c>
      <c r="M517" s="49" t="s">
        <v>67</v>
      </c>
      <c r="N517" s="54">
        <v>0</v>
      </c>
      <c r="O517" s="52" t="s">
        <v>68</v>
      </c>
      <c r="P517" s="48">
        <v>0</v>
      </c>
      <c r="Q517" s="46">
        <v>0</v>
      </c>
      <c r="R517" s="46" t="s">
        <v>67</v>
      </c>
      <c r="S517" s="52" t="s">
        <v>67</v>
      </c>
      <c r="T517" s="48">
        <v>0</v>
      </c>
      <c r="U517" s="46">
        <v>0</v>
      </c>
      <c r="V517" s="46">
        <v>0</v>
      </c>
      <c r="W517" s="46">
        <v>0</v>
      </c>
      <c r="X517" s="46">
        <v>0</v>
      </c>
      <c r="Y517" s="48">
        <v>0</v>
      </c>
      <c r="Z517" s="48">
        <v>0</v>
      </c>
      <c r="AA517" s="52">
        <v>0</v>
      </c>
      <c r="AB517" s="48">
        <v>0</v>
      </c>
      <c r="AC517" s="52">
        <v>0</v>
      </c>
      <c r="AD517" s="53" t="s">
        <v>68</v>
      </c>
    </row>
    <row r="518" spans="1:30" ht="30" customHeight="1" x14ac:dyDescent="0.25">
      <c r="A518" s="45" t="s">
        <v>60</v>
      </c>
      <c r="B518" s="45" t="s">
        <v>399</v>
      </c>
      <c r="C518" s="45" t="s">
        <v>681</v>
      </c>
      <c r="D518" s="46" t="s">
        <v>909</v>
      </c>
      <c r="E518" s="46" t="s">
        <v>751</v>
      </c>
      <c r="F518" s="46" t="s">
        <v>911</v>
      </c>
      <c r="G518" s="46" t="s">
        <v>912</v>
      </c>
      <c r="H518" s="106" t="s">
        <v>66</v>
      </c>
      <c r="I518" s="48">
        <v>0</v>
      </c>
      <c r="J518" s="49">
        <v>0</v>
      </c>
      <c r="K518" s="46">
        <v>0</v>
      </c>
      <c r="L518" s="46">
        <v>0</v>
      </c>
      <c r="M518" s="49" t="s">
        <v>67</v>
      </c>
      <c r="N518" s="51">
        <v>0</v>
      </c>
      <c r="O518" s="52" t="s">
        <v>68</v>
      </c>
      <c r="P518" s="48">
        <v>0</v>
      </c>
      <c r="Q518" s="46">
        <v>0</v>
      </c>
      <c r="R518" s="46" t="s">
        <v>67</v>
      </c>
      <c r="S518" s="52" t="s">
        <v>67</v>
      </c>
      <c r="T518" s="48">
        <v>0</v>
      </c>
      <c r="U518" s="46">
        <v>0</v>
      </c>
      <c r="V518" s="46">
        <v>0</v>
      </c>
      <c r="W518" s="46">
        <v>0</v>
      </c>
      <c r="X518" s="46">
        <v>0</v>
      </c>
      <c r="Y518" s="48">
        <v>0</v>
      </c>
      <c r="Z518" s="48">
        <v>0</v>
      </c>
      <c r="AA518" s="52">
        <v>0</v>
      </c>
      <c r="AB518" s="48">
        <v>0</v>
      </c>
      <c r="AC518" s="52">
        <v>0</v>
      </c>
      <c r="AD518" s="53" t="s">
        <v>68</v>
      </c>
    </row>
    <row r="519" spans="1:30" ht="30" customHeight="1" x14ac:dyDescent="0.25">
      <c r="A519" s="45" t="s">
        <v>60</v>
      </c>
      <c r="B519" s="45" t="s">
        <v>399</v>
      </c>
      <c r="C519" s="45" t="s">
        <v>681</v>
      </c>
      <c r="D519" s="46" t="s">
        <v>909</v>
      </c>
      <c r="E519" s="46" t="s">
        <v>751</v>
      </c>
      <c r="F519" s="46" t="s">
        <v>913</v>
      </c>
      <c r="G519" s="46" t="s">
        <v>914</v>
      </c>
      <c r="H519" s="106" t="s">
        <v>66</v>
      </c>
      <c r="I519" s="48">
        <v>0</v>
      </c>
      <c r="J519" s="49">
        <v>0</v>
      </c>
      <c r="K519" s="46">
        <v>0</v>
      </c>
      <c r="L519" s="46">
        <v>0</v>
      </c>
      <c r="M519" s="49" t="s">
        <v>67</v>
      </c>
      <c r="N519" s="54">
        <v>0</v>
      </c>
      <c r="O519" s="52" t="s">
        <v>68</v>
      </c>
      <c r="P519" s="48">
        <v>0</v>
      </c>
      <c r="Q519" s="46">
        <v>0</v>
      </c>
      <c r="R519" s="46" t="s">
        <v>67</v>
      </c>
      <c r="S519" s="52" t="s">
        <v>67</v>
      </c>
      <c r="T519" s="48">
        <v>0</v>
      </c>
      <c r="U519" s="46">
        <v>0</v>
      </c>
      <c r="V519" s="46">
        <v>0</v>
      </c>
      <c r="W519" s="46">
        <v>0</v>
      </c>
      <c r="X519" s="46">
        <v>0</v>
      </c>
      <c r="Y519" s="48">
        <v>0</v>
      </c>
      <c r="Z519" s="48">
        <v>0</v>
      </c>
      <c r="AA519" s="52">
        <v>0</v>
      </c>
      <c r="AB519" s="48">
        <v>0</v>
      </c>
      <c r="AC519" s="52">
        <v>0</v>
      </c>
      <c r="AD519" s="53" t="s">
        <v>68</v>
      </c>
    </row>
    <row r="520" spans="1:30" ht="30" customHeight="1" x14ac:dyDescent="0.25">
      <c r="A520" s="45" t="s">
        <v>60</v>
      </c>
      <c r="B520" s="45" t="s">
        <v>399</v>
      </c>
      <c r="C520" s="45" t="s">
        <v>681</v>
      </c>
      <c r="D520" s="46" t="s">
        <v>909</v>
      </c>
      <c r="E520" s="46" t="s">
        <v>751</v>
      </c>
      <c r="F520" s="46" t="s">
        <v>915</v>
      </c>
      <c r="G520" s="46" t="s">
        <v>751</v>
      </c>
      <c r="H520" s="106" t="s">
        <v>66</v>
      </c>
      <c r="I520" s="48">
        <v>0</v>
      </c>
      <c r="J520" s="49">
        <v>0</v>
      </c>
      <c r="K520" s="46">
        <v>0</v>
      </c>
      <c r="L520" s="46">
        <v>0</v>
      </c>
      <c r="M520" s="49" t="s">
        <v>67</v>
      </c>
      <c r="N520" s="51">
        <v>0</v>
      </c>
      <c r="O520" s="52" t="s">
        <v>68</v>
      </c>
      <c r="P520" s="48">
        <v>0</v>
      </c>
      <c r="Q520" s="46">
        <v>0</v>
      </c>
      <c r="R520" s="46" t="s">
        <v>67</v>
      </c>
      <c r="S520" s="52" t="s">
        <v>67</v>
      </c>
      <c r="T520" s="48">
        <v>0</v>
      </c>
      <c r="U520" s="46">
        <v>0</v>
      </c>
      <c r="V520" s="46">
        <v>0</v>
      </c>
      <c r="W520" s="46">
        <v>0</v>
      </c>
      <c r="X520" s="46">
        <v>0</v>
      </c>
      <c r="Y520" s="48">
        <v>0</v>
      </c>
      <c r="Z520" s="48">
        <v>0</v>
      </c>
      <c r="AA520" s="52">
        <v>0</v>
      </c>
      <c r="AB520" s="48">
        <v>0</v>
      </c>
      <c r="AC520" s="52">
        <v>0</v>
      </c>
      <c r="AD520" s="53" t="s">
        <v>68</v>
      </c>
    </row>
    <row r="521" spans="1:30" ht="30" customHeight="1" x14ac:dyDescent="0.25">
      <c r="A521" s="45" t="s">
        <v>60</v>
      </c>
      <c r="B521" s="45" t="s">
        <v>399</v>
      </c>
      <c r="C521" s="45" t="s">
        <v>681</v>
      </c>
      <c r="D521" s="46" t="s">
        <v>909</v>
      </c>
      <c r="E521" s="46" t="s">
        <v>751</v>
      </c>
      <c r="F521" s="46" t="s">
        <v>916</v>
      </c>
      <c r="G521" s="46" t="s">
        <v>917</v>
      </c>
      <c r="H521" s="106" t="s">
        <v>66</v>
      </c>
      <c r="I521" s="48">
        <v>0</v>
      </c>
      <c r="J521" s="49">
        <v>0</v>
      </c>
      <c r="K521" s="46">
        <v>0</v>
      </c>
      <c r="L521" s="46">
        <v>0</v>
      </c>
      <c r="M521" s="49" t="s">
        <v>67</v>
      </c>
      <c r="N521" s="54">
        <v>1</v>
      </c>
      <c r="O521" s="52" t="s">
        <v>68</v>
      </c>
      <c r="P521" s="48">
        <v>0</v>
      </c>
      <c r="Q521" s="46">
        <v>0</v>
      </c>
      <c r="R521" s="46" t="s">
        <v>67</v>
      </c>
      <c r="S521" s="52" t="s">
        <v>67</v>
      </c>
      <c r="T521" s="48">
        <v>0</v>
      </c>
      <c r="U521" s="46">
        <v>0</v>
      </c>
      <c r="V521" s="46">
        <v>0</v>
      </c>
      <c r="W521" s="46">
        <v>0</v>
      </c>
      <c r="X521" s="46">
        <v>0</v>
      </c>
      <c r="Y521" s="48">
        <v>0</v>
      </c>
      <c r="Z521" s="48">
        <v>0</v>
      </c>
      <c r="AA521" s="52">
        <v>0</v>
      </c>
      <c r="AB521" s="48">
        <v>1</v>
      </c>
      <c r="AC521" s="52">
        <v>0</v>
      </c>
      <c r="AD521" s="53" t="s">
        <v>68</v>
      </c>
    </row>
    <row r="522" spans="1:30" ht="30" customHeight="1" x14ac:dyDescent="0.25">
      <c r="A522" s="45" t="s">
        <v>60</v>
      </c>
      <c r="B522" s="45" t="s">
        <v>399</v>
      </c>
      <c r="C522" s="45" t="s">
        <v>681</v>
      </c>
      <c r="D522" s="46" t="s">
        <v>918</v>
      </c>
      <c r="E522" s="46" t="s">
        <v>730</v>
      </c>
      <c r="F522" s="46" t="s">
        <v>919</v>
      </c>
      <c r="G522" s="46" t="s">
        <v>730</v>
      </c>
      <c r="H522" s="106" t="s">
        <v>66</v>
      </c>
      <c r="I522" s="48">
        <v>0</v>
      </c>
      <c r="J522" s="49">
        <v>0</v>
      </c>
      <c r="K522" s="46">
        <v>0</v>
      </c>
      <c r="L522" s="46">
        <v>0</v>
      </c>
      <c r="M522" s="49" t="s">
        <v>67</v>
      </c>
      <c r="N522" s="51">
        <v>0</v>
      </c>
      <c r="O522" s="52" t="s">
        <v>68</v>
      </c>
      <c r="P522" s="48">
        <v>0</v>
      </c>
      <c r="Q522" s="46">
        <v>0</v>
      </c>
      <c r="R522" s="46" t="s">
        <v>67</v>
      </c>
      <c r="S522" s="52" t="s">
        <v>67</v>
      </c>
      <c r="T522" s="48">
        <v>0</v>
      </c>
      <c r="U522" s="46">
        <v>0</v>
      </c>
      <c r="V522" s="46">
        <v>0</v>
      </c>
      <c r="W522" s="46">
        <v>0</v>
      </c>
      <c r="X522" s="46">
        <v>0</v>
      </c>
      <c r="Y522" s="48">
        <v>0</v>
      </c>
      <c r="Z522" s="48">
        <v>0</v>
      </c>
      <c r="AA522" s="52">
        <v>0</v>
      </c>
      <c r="AB522" s="48">
        <v>0</v>
      </c>
      <c r="AC522" s="52">
        <v>0</v>
      </c>
      <c r="AD522" s="53" t="s">
        <v>68</v>
      </c>
    </row>
    <row r="523" spans="1:30" ht="30" customHeight="1" x14ac:dyDescent="0.25">
      <c r="A523" s="45" t="s">
        <v>60</v>
      </c>
      <c r="B523" s="45" t="s">
        <v>399</v>
      </c>
      <c r="C523" s="45" t="s">
        <v>681</v>
      </c>
      <c r="D523" s="46" t="s">
        <v>918</v>
      </c>
      <c r="E523" s="46" t="s">
        <v>730</v>
      </c>
      <c r="F523" s="46" t="s">
        <v>920</v>
      </c>
      <c r="G523" s="46" t="s">
        <v>862</v>
      </c>
      <c r="H523" s="106" t="s">
        <v>66</v>
      </c>
      <c r="I523" s="48">
        <v>0</v>
      </c>
      <c r="J523" s="49">
        <v>0</v>
      </c>
      <c r="K523" s="46">
        <v>0</v>
      </c>
      <c r="L523" s="46">
        <v>0</v>
      </c>
      <c r="M523" s="49" t="s">
        <v>67</v>
      </c>
      <c r="N523" s="54">
        <v>0</v>
      </c>
      <c r="O523" s="52" t="s">
        <v>68</v>
      </c>
      <c r="P523" s="48">
        <v>0</v>
      </c>
      <c r="Q523" s="46">
        <v>0</v>
      </c>
      <c r="R523" s="46" t="s">
        <v>67</v>
      </c>
      <c r="S523" s="52" t="s">
        <v>67</v>
      </c>
      <c r="T523" s="48">
        <v>0</v>
      </c>
      <c r="U523" s="46">
        <v>0</v>
      </c>
      <c r="V523" s="46">
        <v>0</v>
      </c>
      <c r="W523" s="46">
        <v>0</v>
      </c>
      <c r="X523" s="46">
        <v>0</v>
      </c>
      <c r="Y523" s="48">
        <v>0</v>
      </c>
      <c r="Z523" s="48">
        <v>0</v>
      </c>
      <c r="AA523" s="52">
        <v>0</v>
      </c>
      <c r="AB523" s="48">
        <v>0</v>
      </c>
      <c r="AC523" s="52">
        <v>0</v>
      </c>
      <c r="AD523" s="53" t="s">
        <v>68</v>
      </c>
    </row>
    <row r="524" spans="1:30" ht="30" customHeight="1" x14ac:dyDescent="0.25">
      <c r="A524" s="45" t="s">
        <v>60</v>
      </c>
      <c r="B524" s="45" t="s">
        <v>399</v>
      </c>
      <c r="C524" s="45" t="s">
        <v>681</v>
      </c>
      <c r="D524" s="46" t="s">
        <v>918</v>
      </c>
      <c r="E524" s="46" t="s">
        <v>730</v>
      </c>
      <c r="F524" s="46" t="s">
        <v>921</v>
      </c>
      <c r="G524" s="46" t="s">
        <v>862</v>
      </c>
      <c r="H524" s="106" t="s">
        <v>66</v>
      </c>
      <c r="I524" s="48">
        <v>0</v>
      </c>
      <c r="J524" s="49">
        <v>0</v>
      </c>
      <c r="K524" s="46">
        <v>0</v>
      </c>
      <c r="L524" s="46">
        <v>0</v>
      </c>
      <c r="M524" s="49" t="s">
        <v>67</v>
      </c>
      <c r="N524" s="51">
        <v>1</v>
      </c>
      <c r="O524" s="52" t="s">
        <v>68</v>
      </c>
      <c r="P524" s="48">
        <v>0</v>
      </c>
      <c r="Q524" s="46">
        <v>0</v>
      </c>
      <c r="R524" s="46" t="s">
        <v>67</v>
      </c>
      <c r="S524" s="52" t="s">
        <v>67</v>
      </c>
      <c r="T524" s="48">
        <v>0</v>
      </c>
      <c r="U524" s="46">
        <v>0</v>
      </c>
      <c r="V524" s="46">
        <v>0</v>
      </c>
      <c r="W524" s="46">
        <v>0</v>
      </c>
      <c r="X524" s="46">
        <v>0</v>
      </c>
      <c r="Y524" s="48">
        <v>0</v>
      </c>
      <c r="Z524" s="48">
        <v>0</v>
      </c>
      <c r="AA524" s="52">
        <v>0</v>
      </c>
      <c r="AB524" s="48">
        <v>1</v>
      </c>
      <c r="AC524" s="52">
        <v>0</v>
      </c>
      <c r="AD524" s="53" t="s">
        <v>68</v>
      </c>
    </row>
    <row r="525" spans="1:30" ht="30" customHeight="1" x14ac:dyDescent="0.25">
      <c r="A525" s="45" t="s">
        <v>60</v>
      </c>
      <c r="B525" s="45" t="s">
        <v>399</v>
      </c>
      <c r="C525" s="45" t="s">
        <v>681</v>
      </c>
      <c r="D525" s="46" t="s">
        <v>918</v>
      </c>
      <c r="E525" s="46" t="s">
        <v>730</v>
      </c>
      <c r="F525" s="46" t="s">
        <v>922</v>
      </c>
      <c r="G525" s="46" t="s">
        <v>889</v>
      </c>
      <c r="H525" s="106" t="s">
        <v>66</v>
      </c>
      <c r="I525" s="48">
        <v>0</v>
      </c>
      <c r="J525" s="49">
        <v>0</v>
      </c>
      <c r="K525" s="46">
        <v>0</v>
      </c>
      <c r="L525" s="46">
        <v>0</v>
      </c>
      <c r="M525" s="49" t="s">
        <v>67</v>
      </c>
      <c r="N525" s="54">
        <v>0</v>
      </c>
      <c r="O525" s="52" t="s">
        <v>68</v>
      </c>
      <c r="P525" s="48">
        <v>0</v>
      </c>
      <c r="Q525" s="46">
        <v>0</v>
      </c>
      <c r="R525" s="46" t="s">
        <v>67</v>
      </c>
      <c r="S525" s="52" t="s">
        <v>67</v>
      </c>
      <c r="T525" s="48">
        <v>0</v>
      </c>
      <c r="U525" s="46">
        <v>0</v>
      </c>
      <c r="V525" s="46">
        <v>0</v>
      </c>
      <c r="W525" s="46">
        <v>0</v>
      </c>
      <c r="X525" s="46">
        <v>0</v>
      </c>
      <c r="Y525" s="48">
        <v>0</v>
      </c>
      <c r="Z525" s="48">
        <v>0</v>
      </c>
      <c r="AA525" s="52">
        <v>0</v>
      </c>
      <c r="AB525" s="48">
        <v>0</v>
      </c>
      <c r="AC525" s="52">
        <v>0</v>
      </c>
      <c r="AD525" s="53" t="s">
        <v>68</v>
      </c>
    </row>
    <row r="526" spans="1:30" ht="30" customHeight="1" x14ac:dyDescent="0.25">
      <c r="A526" s="45" t="s">
        <v>60</v>
      </c>
      <c r="B526" s="45" t="s">
        <v>399</v>
      </c>
      <c r="C526" s="45" t="s">
        <v>681</v>
      </c>
      <c r="D526" s="46" t="s">
        <v>918</v>
      </c>
      <c r="E526" s="46" t="s">
        <v>730</v>
      </c>
      <c r="F526" s="46" t="s">
        <v>923</v>
      </c>
      <c r="G526" s="46" t="s">
        <v>924</v>
      </c>
      <c r="H526" s="106" t="s">
        <v>66</v>
      </c>
      <c r="I526" s="48">
        <v>0</v>
      </c>
      <c r="J526" s="49">
        <v>0</v>
      </c>
      <c r="K526" s="46">
        <v>0</v>
      </c>
      <c r="L526" s="46">
        <v>0</v>
      </c>
      <c r="M526" s="49" t="s">
        <v>67</v>
      </c>
      <c r="N526" s="51">
        <v>0</v>
      </c>
      <c r="O526" s="52" t="s">
        <v>68</v>
      </c>
      <c r="P526" s="48">
        <v>0</v>
      </c>
      <c r="Q526" s="46">
        <v>0</v>
      </c>
      <c r="R526" s="46" t="s">
        <v>67</v>
      </c>
      <c r="S526" s="52" t="s">
        <v>67</v>
      </c>
      <c r="T526" s="48">
        <v>0</v>
      </c>
      <c r="U526" s="46">
        <v>0</v>
      </c>
      <c r="V526" s="46">
        <v>0</v>
      </c>
      <c r="W526" s="46">
        <v>0</v>
      </c>
      <c r="X526" s="46">
        <v>0</v>
      </c>
      <c r="Y526" s="48">
        <v>0</v>
      </c>
      <c r="Z526" s="48">
        <v>0</v>
      </c>
      <c r="AA526" s="52">
        <v>0</v>
      </c>
      <c r="AB526" s="48">
        <v>0</v>
      </c>
      <c r="AC526" s="52">
        <v>0</v>
      </c>
      <c r="AD526" s="53" t="s">
        <v>68</v>
      </c>
    </row>
    <row r="527" spans="1:30" ht="30" customHeight="1" x14ac:dyDescent="0.25">
      <c r="A527" s="45" t="s">
        <v>60</v>
      </c>
      <c r="B527" s="45" t="s">
        <v>399</v>
      </c>
      <c r="C527" s="45" t="s">
        <v>681</v>
      </c>
      <c r="D527" s="46" t="s">
        <v>918</v>
      </c>
      <c r="E527" s="46" t="s">
        <v>730</v>
      </c>
      <c r="F527" s="46" t="s">
        <v>925</v>
      </c>
      <c r="G527" s="46" t="s">
        <v>730</v>
      </c>
      <c r="H527" s="106" t="s">
        <v>66</v>
      </c>
      <c r="I527" s="48">
        <v>0</v>
      </c>
      <c r="J527" s="49">
        <v>0</v>
      </c>
      <c r="K527" s="46">
        <v>0</v>
      </c>
      <c r="L527" s="46">
        <v>0</v>
      </c>
      <c r="M527" s="49" t="s">
        <v>67</v>
      </c>
      <c r="N527" s="54">
        <v>0</v>
      </c>
      <c r="O527" s="52" t="s">
        <v>68</v>
      </c>
      <c r="P527" s="48">
        <v>0</v>
      </c>
      <c r="Q527" s="46">
        <v>0</v>
      </c>
      <c r="R527" s="46" t="s">
        <v>67</v>
      </c>
      <c r="S527" s="52" t="s">
        <v>67</v>
      </c>
      <c r="T527" s="48">
        <v>0</v>
      </c>
      <c r="U527" s="46">
        <v>0</v>
      </c>
      <c r="V527" s="46">
        <v>0</v>
      </c>
      <c r="W527" s="46">
        <v>0</v>
      </c>
      <c r="X527" s="46">
        <v>0</v>
      </c>
      <c r="Y527" s="48">
        <v>0</v>
      </c>
      <c r="Z527" s="48">
        <v>0</v>
      </c>
      <c r="AA527" s="52">
        <v>0</v>
      </c>
      <c r="AB527" s="48">
        <v>0</v>
      </c>
      <c r="AC527" s="52">
        <v>0</v>
      </c>
      <c r="AD527" s="53" t="s">
        <v>68</v>
      </c>
    </row>
    <row r="528" spans="1:30" ht="30" customHeight="1" x14ac:dyDescent="0.25">
      <c r="A528" s="45" t="s">
        <v>60</v>
      </c>
      <c r="B528" s="45" t="s">
        <v>399</v>
      </c>
      <c r="C528" s="45" t="s">
        <v>681</v>
      </c>
      <c r="D528" s="46" t="s">
        <v>926</v>
      </c>
      <c r="E528" s="46" t="s">
        <v>757</v>
      </c>
      <c r="F528" s="46" t="s">
        <v>927</v>
      </c>
      <c r="G528" s="46" t="s">
        <v>928</v>
      </c>
      <c r="H528" s="106" t="s">
        <v>66</v>
      </c>
      <c r="I528" s="48">
        <v>0</v>
      </c>
      <c r="J528" s="49">
        <v>0</v>
      </c>
      <c r="K528" s="46">
        <v>0</v>
      </c>
      <c r="L528" s="46">
        <v>0</v>
      </c>
      <c r="M528" s="49" t="s">
        <v>67</v>
      </c>
      <c r="N528" s="51">
        <v>0</v>
      </c>
      <c r="O528" s="52" t="s">
        <v>68</v>
      </c>
      <c r="P528" s="48">
        <v>0</v>
      </c>
      <c r="Q528" s="46">
        <v>0</v>
      </c>
      <c r="R528" s="46" t="s">
        <v>67</v>
      </c>
      <c r="S528" s="52" t="s">
        <v>67</v>
      </c>
      <c r="T528" s="48">
        <v>0</v>
      </c>
      <c r="U528" s="46">
        <v>0</v>
      </c>
      <c r="V528" s="46">
        <v>0</v>
      </c>
      <c r="W528" s="46">
        <v>0</v>
      </c>
      <c r="X528" s="46">
        <v>0</v>
      </c>
      <c r="Y528" s="48">
        <v>0</v>
      </c>
      <c r="Z528" s="48">
        <v>0</v>
      </c>
      <c r="AA528" s="52">
        <v>0</v>
      </c>
      <c r="AB528" s="48">
        <v>0</v>
      </c>
      <c r="AC528" s="52">
        <v>0</v>
      </c>
      <c r="AD528" s="53" t="s">
        <v>68</v>
      </c>
    </row>
    <row r="529" spans="1:30" ht="30" customHeight="1" x14ac:dyDescent="0.25">
      <c r="A529" s="45" t="s">
        <v>60</v>
      </c>
      <c r="B529" s="45" t="s">
        <v>399</v>
      </c>
      <c r="C529" s="45" t="s">
        <v>681</v>
      </c>
      <c r="D529" s="46" t="s">
        <v>926</v>
      </c>
      <c r="E529" s="46" t="s">
        <v>757</v>
      </c>
      <c r="F529" s="46" t="s">
        <v>929</v>
      </c>
      <c r="G529" s="46" t="s">
        <v>876</v>
      </c>
      <c r="H529" s="106" t="s">
        <v>66</v>
      </c>
      <c r="I529" s="48">
        <v>0</v>
      </c>
      <c r="J529" s="49">
        <v>0</v>
      </c>
      <c r="K529" s="46">
        <v>0</v>
      </c>
      <c r="L529" s="46">
        <v>0</v>
      </c>
      <c r="M529" s="49" t="s">
        <v>67</v>
      </c>
      <c r="N529" s="54">
        <v>0</v>
      </c>
      <c r="O529" s="52" t="s">
        <v>68</v>
      </c>
      <c r="P529" s="48">
        <v>0</v>
      </c>
      <c r="Q529" s="46">
        <v>0</v>
      </c>
      <c r="R529" s="46" t="s">
        <v>67</v>
      </c>
      <c r="S529" s="52" t="s">
        <v>67</v>
      </c>
      <c r="T529" s="48">
        <v>0</v>
      </c>
      <c r="U529" s="46">
        <v>0</v>
      </c>
      <c r="V529" s="46">
        <v>0</v>
      </c>
      <c r="W529" s="46">
        <v>0</v>
      </c>
      <c r="X529" s="46">
        <v>0</v>
      </c>
      <c r="Y529" s="48">
        <v>0</v>
      </c>
      <c r="Z529" s="48">
        <v>0</v>
      </c>
      <c r="AA529" s="52">
        <v>0</v>
      </c>
      <c r="AB529" s="48">
        <v>0</v>
      </c>
      <c r="AC529" s="52">
        <v>0</v>
      </c>
      <c r="AD529" s="53" t="s">
        <v>68</v>
      </c>
    </row>
    <row r="530" spans="1:30" ht="30" customHeight="1" x14ac:dyDescent="0.25">
      <c r="A530" s="45" t="s">
        <v>60</v>
      </c>
      <c r="B530" s="45" t="s">
        <v>399</v>
      </c>
      <c r="C530" s="45" t="s">
        <v>681</v>
      </c>
      <c r="D530" s="46" t="s">
        <v>926</v>
      </c>
      <c r="E530" s="46" t="s">
        <v>757</v>
      </c>
      <c r="F530" s="46" t="s">
        <v>930</v>
      </c>
      <c r="G530" s="46" t="s">
        <v>757</v>
      </c>
      <c r="H530" s="106" t="s">
        <v>66</v>
      </c>
      <c r="I530" s="48">
        <v>0</v>
      </c>
      <c r="J530" s="49">
        <v>0</v>
      </c>
      <c r="K530" s="46">
        <v>0</v>
      </c>
      <c r="L530" s="46">
        <v>0</v>
      </c>
      <c r="M530" s="49" t="s">
        <v>67</v>
      </c>
      <c r="N530" s="51">
        <v>0</v>
      </c>
      <c r="O530" s="52" t="s">
        <v>68</v>
      </c>
      <c r="P530" s="48">
        <v>0</v>
      </c>
      <c r="Q530" s="46">
        <v>0</v>
      </c>
      <c r="R530" s="46" t="s">
        <v>67</v>
      </c>
      <c r="S530" s="52" t="s">
        <v>67</v>
      </c>
      <c r="T530" s="48">
        <v>0</v>
      </c>
      <c r="U530" s="46">
        <v>0</v>
      </c>
      <c r="V530" s="46">
        <v>0</v>
      </c>
      <c r="W530" s="46">
        <v>0</v>
      </c>
      <c r="X530" s="46">
        <v>0</v>
      </c>
      <c r="Y530" s="48">
        <v>0</v>
      </c>
      <c r="Z530" s="48">
        <v>0</v>
      </c>
      <c r="AA530" s="52">
        <v>0</v>
      </c>
      <c r="AB530" s="48">
        <v>0</v>
      </c>
      <c r="AC530" s="52">
        <v>0</v>
      </c>
      <c r="AD530" s="53" t="s">
        <v>68</v>
      </c>
    </row>
    <row r="531" spans="1:30" ht="30" customHeight="1" x14ac:dyDescent="0.25">
      <c r="A531" s="45" t="s">
        <v>60</v>
      </c>
      <c r="B531" s="45" t="s">
        <v>399</v>
      </c>
      <c r="C531" s="45" t="s">
        <v>681</v>
      </c>
      <c r="D531" s="46" t="s">
        <v>926</v>
      </c>
      <c r="E531" s="46" t="s">
        <v>757</v>
      </c>
      <c r="F531" s="46" t="s">
        <v>931</v>
      </c>
      <c r="G531" s="46" t="s">
        <v>932</v>
      </c>
      <c r="H531" s="106" t="s">
        <v>66</v>
      </c>
      <c r="I531" s="48">
        <v>0</v>
      </c>
      <c r="J531" s="49">
        <v>0</v>
      </c>
      <c r="K531" s="46">
        <v>0</v>
      </c>
      <c r="L531" s="46">
        <v>0</v>
      </c>
      <c r="M531" s="49" t="s">
        <v>67</v>
      </c>
      <c r="N531" s="54">
        <v>0</v>
      </c>
      <c r="O531" s="52" t="s">
        <v>68</v>
      </c>
      <c r="P531" s="48">
        <v>0</v>
      </c>
      <c r="Q531" s="46">
        <v>0</v>
      </c>
      <c r="R531" s="46" t="s">
        <v>67</v>
      </c>
      <c r="S531" s="52" t="s">
        <v>67</v>
      </c>
      <c r="T531" s="48">
        <v>0</v>
      </c>
      <c r="U531" s="46">
        <v>0</v>
      </c>
      <c r="V531" s="46">
        <v>0</v>
      </c>
      <c r="W531" s="46">
        <v>0</v>
      </c>
      <c r="X531" s="46">
        <v>0</v>
      </c>
      <c r="Y531" s="48">
        <v>0</v>
      </c>
      <c r="Z531" s="48">
        <v>0</v>
      </c>
      <c r="AA531" s="52">
        <v>0</v>
      </c>
      <c r="AB531" s="48">
        <v>0</v>
      </c>
      <c r="AC531" s="52">
        <v>0</v>
      </c>
      <c r="AD531" s="53" t="s">
        <v>68</v>
      </c>
    </row>
    <row r="532" spans="1:30" ht="30" customHeight="1" x14ac:dyDescent="0.25">
      <c r="A532" s="45" t="s">
        <v>60</v>
      </c>
      <c r="B532" s="45" t="s">
        <v>399</v>
      </c>
      <c r="C532" s="45" t="s">
        <v>681</v>
      </c>
      <c r="D532" s="46" t="s">
        <v>933</v>
      </c>
      <c r="E532" s="46" t="s">
        <v>700</v>
      </c>
      <c r="F532" s="46" t="s">
        <v>934</v>
      </c>
      <c r="G532" s="46" t="s">
        <v>700</v>
      </c>
      <c r="H532" s="106" t="s">
        <v>66</v>
      </c>
      <c r="I532" s="48">
        <v>0</v>
      </c>
      <c r="J532" s="49">
        <v>0</v>
      </c>
      <c r="K532" s="46">
        <v>0</v>
      </c>
      <c r="L532" s="46">
        <v>0</v>
      </c>
      <c r="M532" s="49" t="s">
        <v>67</v>
      </c>
      <c r="N532" s="51">
        <v>0</v>
      </c>
      <c r="O532" s="52" t="s">
        <v>68</v>
      </c>
      <c r="P532" s="48">
        <v>0</v>
      </c>
      <c r="Q532" s="46">
        <v>0</v>
      </c>
      <c r="R532" s="46" t="s">
        <v>67</v>
      </c>
      <c r="S532" s="52" t="s">
        <v>67</v>
      </c>
      <c r="T532" s="48">
        <v>0</v>
      </c>
      <c r="U532" s="46">
        <v>0</v>
      </c>
      <c r="V532" s="46">
        <v>0</v>
      </c>
      <c r="W532" s="46">
        <v>0</v>
      </c>
      <c r="X532" s="46">
        <v>0</v>
      </c>
      <c r="Y532" s="48">
        <v>0</v>
      </c>
      <c r="Z532" s="48">
        <v>0</v>
      </c>
      <c r="AA532" s="52">
        <v>0</v>
      </c>
      <c r="AB532" s="48">
        <v>0</v>
      </c>
      <c r="AC532" s="52">
        <v>0</v>
      </c>
      <c r="AD532" s="53" t="s">
        <v>68</v>
      </c>
    </row>
    <row r="533" spans="1:30" ht="30" customHeight="1" x14ac:dyDescent="0.25">
      <c r="A533" s="45" t="s">
        <v>60</v>
      </c>
      <c r="B533" s="45" t="s">
        <v>399</v>
      </c>
      <c r="C533" s="45" t="s">
        <v>681</v>
      </c>
      <c r="D533" s="46" t="s">
        <v>933</v>
      </c>
      <c r="E533" s="46" t="s">
        <v>700</v>
      </c>
      <c r="F533" s="46" t="s">
        <v>935</v>
      </c>
      <c r="G533" s="46" t="s">
        <v>703</v>
      </c>
      <c r="H533" s="106" t="s">
        <v>66</v>
      </c>
      <c r="I533" s="48">
        <v>0</v>
      </c>
      <c r="J533" s="49">
        <v>0</v>
      </c>
      <c r="K533" s="46">
        <v>0</v>
      </c>
      <c r="L533" s="46">
        <v>0</v>
      </c>
      <c r="M533" s="49" t="s">
        <v>67</v>
      </c>
      <c r="N533" s="54">
        <v>0</v>
      </c>
      <c r="O533" s="52" t="s">
        <v>68</v>
      </c>
      <c r="P533" s="48">
        <v>0</v>
      </c>
      <c r="Q533" s="46">
        <v>0</v>
      </c>
      <c r="R533" s="46" t="s">
        <v>67</v>
      </c>
      <c r="S533" s="52" t="s">
        <v>67</v>
      </c>
      <c r="T533" s="48">
        <v>0</v>
      </c>
      <c r="U533" s="46">
        <v>0</v>
      </c>
      <c r="V533" s="46">
        <v>0</v>
      </c>
      <c r="W533" s="46">
        <v>0</v>
      </c>
      <c r="X533" s="46">
        <v>0</v>
      </c>
      <c r="Y533" s="48">
        <v>0</v>
      </c>
      <c r="Z533" s="48">
        <v>0</v>
      </c>
      <c r="AA533" s="52">
        <v>0</v>
      </c>
      <c r="AB533" s="48">
        <v>0</v>
      </c>
      <c r="AC533" s="52">
        <v>0</v>
      </c>
      <c r="AD533" s="53" t="s">
        <v>68</v>
      </c>
    </row>
    <row r="534" spans="1:30" ht="30" customHeight="1" x14ac:dyDescent="0.25">
      <c r="A534" s="45" t="s">
        <v>60</v>
      </c>
      <c r="B534" s="45" t="s">
        <v>61</v>
      </c>
      <c r="C534" s="45" t="s">
        <v>936</v>
      </c>
      <c r="D534" s="46" t="s">
        <v>937</v>
      </c>
      <c r="E534" s="46" t="s">
        <v>938</v>
      </c>
      <c r="F534" s="46" t="s">
        <v>939</v>
      </c>
      <c r="G534" s="46" t="s">
        <v>940</v>
      </c>
      <c r="H534" s="106" t="s">
        <v>66</v>
      </c>
      <c r="I534" s="48">
        <v>0</v>
      </c>
      <c r="J534" s="49">
        <v>0</v>
      </c>
      <c r="K534" s="46">
        <v>0</v>
      </c>
      <c r="L534" s="46">
        <v>0</v>
      </c>
      <c r="M534" s="49" t="s">
        <v>67</v>
      </c>
      <c r="N534" s="51">
        <v>0</v>
      </c>
      <c r="O534" s="52" t="s">
        <v>68</v>
      </c>
      <c r="P534" s="48">
        <v>0</v>
      </c>
      <c r="Q534" s="46">
        <v>0</v>
      </c>
      <c r="R534" s="46" t="s">
        <v>67</v>
      </c>
      <c r="S534" s="52" t="s">
        <v>67</v>
      </c>
      <c r="T534" s="48">
        <v>0</v>
      </c>
      <c r="U534" s="46">
        <v>0</v>
      </c>
      <c r="V534" s="46">
        <v>0</v>
      </c>
      <c r="W534" s="46">
        <v>0</v>
      </c>
      <c r="X534" s="46">
        <v>0</v>
      </c>
      <c r="Y534" s="48">
        <v>0</v>
      </c>
      <c r="Z534" s="48">
        <v>0</v>
      </c>
      <c r="AA534" s="52">
        <v>0</v>
      </c>
      <c r="AB534" s="48">
        <v>0</v>
      </c>
      <c r="AC534" s="52">
        <v>0</v>
      </c>
      <c r="AD534" s="53" t="s">
        <v>68</v>
      </c>
    </row>
    <row r="535" spans="1:30" ht="30" customHeight="1" x14ac:dyDescent="0.25">
      <c r="A535" s="45" t="s">
        <v>60</v>
      </c>
      <c r="B535" s="45" t="s">
        <v>61</v>
      </c>
      <c r="C535" s="45" t="s">
        <v>936</v>
      </c>
      <c r="D535" s="46" t="s">
        <v>941</v>
      </c>
      <c r="E535" s="46" t="s">
        <v>942</v>
      </c>
      <c r="F535" s="46" t="s">
        <v>943</v>
      </c>
      <c r="G535" s="46" t="s">
        <v>944</v>
      </c>
      <c r="H535" s="106" t="s">
        <v>66</v>
      </c>
      <c r="I535" s="48">
        <v>0</v>
      </c>
      <c r="J535" s="49">
        <v>0</v>
      </c>
      <c r="K535" s="46">
        <v>0</v>
      </c>
      <c r="L535" s="46">
        <v>0</v>
      </c>
      <c r="M535" s="49" t="s">
        <v>67</v>
      </c>
      <c r="N535" s="54">
        <v>0</v>
      </c>
      <c r="O535" s="52" t="s">
        <v>68</v>
      </c>
      <c r="P535" s="48">
        <v>0</v>
      </c>
      <c r="Q535" s="46">
        <v>0</v>
      </c>
      <c r="R535" s="46" t="s">
        <v>67</v>
      </c>
      <c r="S535" s="52" t="s">
        <v>67</v>
      </c>
      <c r="T535" s="48">
        <v>0</v>
      </c>
      <c r="U535" s="46">
        <v>0</v>
      </c>
      <c r="V535" s="46">
        <v>0</v>
      </c>
      <c r="W535" s="46">
        <v>0</v>
      </c>
      <c r="X535" s="46">
        <v>0</v>
      </c>
      <c r="Y535" s="48">
        <v>0</v>
      </c>
      <c r="Z535" s="48">
        <v>0</v>
      </c>
      <c r="AA535" s="52">
        <v>0</v>
      </c>
      <c r="AB535" s="48">
        <v>0</v>
      </c>
      <c r="AC535" s="52">
        <v>0</v>
      </c>
      <c r="AD535" s="53" t="s">
        <v>68</v>
      </c>
    </row>
    <row r="536" spans="1:30" ht="30" customHeight="1" x14ac:dyDescent="0.25">
      <c r="A536" s="45" t="s">
        <v>60</v>
      </c>
      <c r="B536" s="45" t="s">
        <v>61</v>
      </c>
      <c r="C536" s="45" t="s">
        <v>936</v>
      </c>
      <c r="D536" s="46" t="s">
        <v>945</v>
      </c>
      <c r="E536" s="46" t="s">
        <v>946</v>
      </c>
      <c r="F536" s="46" t="s">
        <v>947</v>
      </c>
      <c r="G536" s="46" t="s">
        <v>946</v>
      </c>
      <c r="H536" s="106" t="s">
        <v>66</v>
      </c>
      <c r="I536" s="48">
        <v>0</v>
      </c>
      <c r="J536" s="49">
        <v>0</v>
      </c>
      <c r="K536" s="46">
        <v>0</v>
      </c>
      <c r="L536" s="46">
        <v>0</v>
      </c>
      <c r="M536" s="49" t="s">
        <v>67</v>
      </c>
      <c r="N536" s="51">
        <v>0</v>
      </c>
      <c r="O536" s="52" t="s">
        <v>68</v>
      </c>
      <c r="P536" s="48">
        <v>0</v>
      </c>
      <c r="Q536" s="46">
        <v>0</v>
      </c>
      <c r="R536" s="46" t="s">
        <v>67</v>
      </c>
      <c r="S536" s="52" t="s">
        <v>67</v>
      </c>
      <c r="T536" s="48">
        <v>0</v>
      </c>
      <c r="U536" s="46">
        <v>0</v>
      </c>
      <c r="V536" s="46">
        <v>0</v>
      </c>
      <c r="W536" s="46">
        <v>0</v>
      </c>
      <c r="X536" s="46">
        <v>0</v>
      </c>
      <c r="Y536" s="48">
        <v>0</v>
      </c>
      <c r="Z536" s="48">
        <v>0</v>
      </c>
      <c r="AA536" s="52">
        <v>0</v>
      </c>
      <c r="AB536" s="48">
        <v>0</v>
      </c>
      <c r="AC536" s="52">
        <v>0</v>
      </c>
      <c r="AD536" s="53" t="s">
        <v>68</v>
      </c>
    </row>
    <row r="537" spans="1:30" ht="30" customHeight="1" x14ac:dyDescent="0.25">
      <c r="A537" s="45" t="s">
        <v>60</v>
      </c>
      <c r="B537" s="45" t="s">
        <v>61</v>
      </c>
      <c r="C537" s="45" t="s">
        <v>936</v>
      </c>
      <c r="D537" s="46" t="s">
        <v>948</v>
      </c>
      <c r="E537" s="46" t="s">
        <v>949</v>
      </c>
      <c r="F537" s="46" t="s">
        <v>950</v>
      </c>
      <c r="G537" s="46" t="s">
        <v>949</v>
      </c>
      <c r="H537" s="106" t="s">
        <v>66</v>
      </c>
      <c r="I537" s="48">
        <v>0</v>
      </c>
      <c r="J537" s="49">
        <v>0</v>
      </c>
      <c r="K537" s="46">
        <v>0</v>
      </c>
      <c r="L537" s="46">
        <v>0</v>
      </c>
      <c r="M537" s="49" t="s">
        <v>67</v>
      </c>
      <c r="N537" s="54">
        <v>0</v>
      </c>
      <c r="O537" s="52" t="s">
        <v>68</v>
      </c>
      <c r="P537" s="48">
        <v>0</v>
      </c>
      <c r="Q537" s="46">
        <v>0</v>
      </c>
      <c r="R537" s="46" t="s">
        <v>67</v>
      </c>
      <c r="S537" s="52" t="s">
        <v>67</v>
      </c>
      <c r="T537" s="48">
        <v>0</v>
      </c>
      <c r="U537" s="46">
        <v>0</v>
      </c>
      <c r="V537" s="46">
        <v>0</v>
      </c>
      <c r="W537" s="46">
        <v>0</v>
      </c>
      <c r="X537" s="46">
        <v>0</v>
      </c>
      <c r="Y537" s="48">
        <v>0</v>
      </c>
      <c r="Z537" s="48">
        <v>0</v>
      </c>
      <c r="AA537" s="52">
        <v>0</v>
      </c>
      <c r="AB537" s="48">
        <v>0</v>
      </c>
      <c r="AC537" s="52">
        <v>0</v>
      </c>
      <c r="AD537" s="53" t="s">
        <v>68</v>
      </c>
    </row>
    <row r="538" spans="1:30" ht="30" customHeight="1" x14ac:dyDescent="0.25">
      <c r="A538" s="45" t="s">
        <v>60</v>
      </c>
      <c r="B538" s="45" t="s">
        <v>61</v>
      </c>
      <c r="C538" s="45" t="s">
        <v>936</v>
      </c>
      <c r="D538" s="46" t="s">
        <v>948</v>
      </c>
      <c r="E538" s="46" t="s">
        <v>949</v>
      </c>
      <c r="F538" s="46" t="s">
        <v>951</v>
      </c>
      <c r="G538" s="46" t="s">
        <v>952</v>
      </c>
      <c r="H538" s="106" t="s">
        <v>66</v>
      </c>
      <c r="I538" s="48">
        <v>0</v>
      </c>
      <c r="J538" s="49">
        <v>0</v>
      </c>
      <c r="K538" s="46">
        <v>0</v>
      </c>
      <c r="L538" s="46">
        <v>0</v>
      </c>
      <c r="M538" s="49" t="s">
        <v>67</v>
      </c>
      <c r="N538" s="51">
        <v>0</v>
      </c>
      <c r="O538" s="52" t="s">
        <v>68</v>
      </c>
      <c r="P538" s="48">
        <v>0</v>
      </c>
      <c r="Q538" s="46">
        <v>0</v>
      </c>
      <c r="R538" s="46" t="s">
        <v>67</v>
      </c>
      <c r="S538" s="52" t="s">
        <v>67</v>
      </c>
      <c r="T538" s="48">
        <v>0</v>
      </c>
      <c r="U538" s="46">
        <v>0</v>
      </c>
      <c r="V538" s="46">
        <v>0</v>
      </c>
      <c r="W538" s="46">
        <v>0</v>
      </c>
      <c r="X538" s="46">
        <v>0</v>
      </c>
      <c r="Y538" s="48">
        <v>0</v>
      </c>
      <c r="Z538" s="48">
        <v>0</v>
      </c>
      <c r="AA538" s="52">
        <v>0</v>
      </c>
      <c r="AB538" s="48">
        <v>0</v>
      </c>
      <c r="AC538" s="52">
        <v>0</v>
      </c>
      <c r="AD538" s="53" t="s">
        <v>68</v>
      </c>
    </row>
    <row r="539" spans="1:30" ht="30" customHeight="1" x14ac:dyDescent="0.25">
      <c r="A539" s="45" t="s">
        <v>60</v>
      </c>
      <c r="B539" s="45" t="s">
        <v>61</v>
      </c>
      <c r="C539" s="45" t="s">
        <v>936</v>
      </c>
      <c r="D539" s="46" t="s">
        <v>945</v>
      </c>
      <c r="E539" s="46" t="s">
        <v>946</v>
      </c>
      <c r="F539" s="46" t="s">
        <v>953</v>
      </c>
      <c r="G539" s="46" t="s">
        <v>954</v>
      </c>
      <c r="H539" s="106" t="s">
        <v>66</v>
      </c>
      <c r="I539" s="48">
        <v>0</v>
      </c>
      <c r="J539" s="49">
        <v>0</v>
      </c>
      <c r="K539" s="46">
        <v>0</v>
      </c>
      <c r="L539" s="46">
        <v>0</v>
      </c>
      <c r="M539" s="49" t="s">
        <v>67</v>
      </c>
      <c r="N539" s="54">
        <v>0</v>
      </c>
      <c r="O539" s="52" t="s">
        <v>68</v>
      </c>
      <c r="P539" s="48">
        <v>0</v>
      </c>
      <c r="Q539" s="46">
        <v>0</v>
      </c>
      <c r="R539" s="46" t="s">
        <v>67</v>
      </c>
      <c r="S539" s="52" t="s">
        <v>67</v>
      </c>
      <c r="T539" s="48">
        <v>0</v>
      </c>
      <c r="U539" s="46">
        <v>0</v>
      </c>
      <c r="V539" s="46">
        <v>0</v>
      </c>
      <c r="W539" s="46">
        <v>0</v>
      </c>
      <c r="X539" s="46">
        <v>0</v>
      </c>
      <c r="Y539" s="48">
        <v>0</v>
      </c>
      <c r="Z539" s="48">
        <v>0</v>
      </c>
      <c r="AA539" s="52">
        <v>0</v>
      </c>
      <c r="AB539" s="48">
        <v>0</v>
      </c>
      <c r="AC539" s="52">
        <v>0</v>
      </c>
      <c r="AD539" s="53" t="s">
        <v>68</v>
      </c>
    </row>
    <row r="540" spans="1:30" ht="30" customHeight="1" x14ac:dyDescent="0.25">
      <c r="A540" s="45" t="s">
        <v>60</v>
      </c>
      <c r="B540" s="45" t="s">
        <v>61</v>
      </c>
      <c r="C540" s="45" t="s">
        <v>936</v>
      </c>
      <c r="D540" s="46" t="s">
        <v>955</v>
      </c>
      <c r="E540" s="46" t="s">
        <v>956</v>
      </c>
      <c r="F540" s="46" t="s">
        <v>957</v>
      </c>
      <c r="G540" s="46" t="s">
        <v>958</v>
      </c>
      <c r="H540" s="106" t="s">
        <v>66</v>
      </c>
      <c r="I540" s="48">
        <v>0</v>
      </c>
      <c r="J540" s="49">
        <v>0</v>
      </c>
      <c r="K540" s="46">
        <v>0</v>
      </c>
      <c r="L540" s="46">
        <v>0</v>
      </c>
      <c r="M540" s="49" t="s">
        <v>67</v>
      </c>
      <c r="N540" s="51">
        <v>0</v>
      </c>
      <c r="O540" s="52" t="s">
        <v>68</v>
      </c>
      <c r="P540" s="48">
        <v>0</v>
      </c>
      <c r="Q540" s="46">
        <v>0</v>
      </c>
      <c r="R540" s="46" t="s">
        <v>67</v>
      </c>
      <c r="S540" s="52" t="s">
        <v>67</v>
      </c>
      <c r="T540" s="48">
        <v>0</v>
      </c>
      <c r="U540" s="46">
        <v>0</v>
      </c>
      <c r="V540" s="46">
        <v>0</v>
      </c>
      <c r="W540" s="46">
        <v>0</v>
      </c>
      <c r="X540" s="46">
        <v>0</v>
      </c>
      <c r="Y540" s="48">
        <v>0</v>
      </c>
      <c r="Z540" s="48">
        <v>0</v>
      </c>
      <c r="AA540" s="52">
        <v>0</v>
      </c>
      <c r="AB540" s="48">
        <v>0</v>
      </c>
      <c r="AC540" s="52">
        <v>0</v>
      </c>
      <c r="AD540" s="53" t="s">
        <v>68</v>
      </c>
    </row>
    <row r="541" spans="1:30" ht="30" customHeight="1" x14ac:dyDescent="0.25">
      <c r="A541" s="45" t="s">
        <v>60</v>
      </c>
      <c r="B541" s="45" t="s">
        <v>61</v>
      </c>
      <c r="C541" s="45" t="s">
        <v>936</v>
      </c>
      <c r="D541" s="46" t="s">
        <v>959</v>
      </c>
      <c r="E541" s="46" t="s">
        <v>942</v>
      </c>
      <c r="F541" s="46" t="s">
        <v>960</v>
      </c>
      <c r="G541" s="46" t="s">
        <v>961</v>
      </c>
      <c r="H541" s="106" t="s">
        <v>66</v>
      </c>
      <c r="I541" s="48">
        <v>0</v>
      </c>
      <c r="J541" s="49">
        <v>0</v>
      </c>
      <c r="K541" s="46">
        <v>0</v>
      </c>
      <c r="L541" s="46">
        <v>0</v>
      </c>
      <c r="M541" s="49" t="s">
        <v>67</v>
      </c>
      <c r="N541" s="54">
        <v>0</v>
      </c>
      <c r="O541" s="52" t="s">
        <v>68</v>
      </c>
      <c r="P541" s="48">
        <v>0</v>
      </c>
      <c r="Q541" s="46">
        <v>0</v>
      </c>
      <c r="R541" s="46" t="s">
        <v>67</v>
      </c>
      <c r="S541" s="52" t="s">
        <v>67</v>
      </c>
      <c r="T541" s="48">
        <v>0</v>
      </c>
      <c r="U541" s="46">
        <v>0</v>
      </c>
      <c r="V541" s="46">
        <v>0</v>
      </c>
      <c r="W541" s="46">
        <v>0</v>
      </c>
      <c r="X541" s="46">
        <v>0</v>
      </c>
      <c r="Y541" s="48">
        <v>0</v>
      </c>
      <c r="Z541" s="48">
        <v>0</v>
      </c>
      <c r="AA541" s="52">
        <v>0</v>
      </c>
      <c r="AB541" s="48">
        <v>0</v>
      </c>
      <c r="AC541" s="52">
        <v>0</v>
      </c>
      <c r="AD541" s="53" t="s">
        <v>68</v>
      </c>
    </row>
    <row r="542" spans="1:30" ht="30" customHeight="1" x14ac:dyDescent="0.25">
      <c r="A542" s="45" t="s">
        <v>60</v>
      </c>
      <c r="B542" s="45" t="s">
        <v>61</v>
      </c>
      <c r="C542" s="45" t="s">
        <v>936</v>
      </c>
      <c r="D542" s="46" t="s">
        <v>959</v>
      </c>
      <c r="E542" s="46" t="s">
        <v>942</v>
      </c>
      <c r="F542" s="46" t="s">
        <v>962</v>
      </c>
      <c r="G542" s="46" t="s">
        <v>963</v>
      </c>
      <c r="H542" s="106" t="s">
        <v>66</v>
      </c>
      <c r="I542" s="48">
        <v>0</v>
      </c>
      <c r="J542" s="49">
        <v>0</v>
      </c>
      <c r="K542" s="46">
        <v>0</v>
      </c>
      <c r="L542" s="46">
        <v>0</v>
      </c>
      <c r="M542" s="49" t="s">
        <v>67</v>
      </c>
      <c r="N542" s="51">
        <v>0</v>
      </c>
      <c r="O542" s="52" t="s">
        <v>68</v>
      </c>
      <c r="P542" s="48">
        <v>0</v>
      </c>
      <c r="Q542" s="46">
        <v>0</v>
      </c>
      <c r="R542" s="46" t="s">
        <v>67</v>
      </c>
      <c r="S542" s="52" t="s">
        <v>67</v>
      </c>
      <c r="T542" s="48">
        <v>0</v>
      </c>
      <c r="U542" s="46">
        <v>0</v>
      </c>
      <c r="V542" s="46">
        <v>0</v>
      </c>
      <c r="W542" s="46">
        <v>0</v>
      </c>
      <c r="X542" s="46">
        <v>0</v>
      </c>
      <c r="Y542" s="48">
        <v>0</v>
      </c>
      <c r="Z542" s="48">
        <v>0</v>
      </c>
      <c r="AA542" s="52">
        <v>0</v>
      </c>
      <c r="AB542" s="48">
        <v>0</v>
      </c>
      <c r="AC542" s="52">
        <v>0</v>
      </c>
      <c r="AD542" s="53" t="s">
        <v>68</v>
      </c>
    </row>
    <row r="543" spans="1:30" ht="30" customHeight="1" x14ac:dyDescent="0.25">
      <c r="A543" s="45" t="s">
        <v>60</v>
      </c>
      <c r="B543" s="45" t="s">
        <v>61</v>
      </c>
      <c r="C543" s="45" t="s">
        <v>936</v>
      </c>
      <c r="D543" s="46" t="s">
        <v>964</v>
      </c>
      <c r="E543" s="46" t="s">
        <v>965</v>
      </c>
      <c r="F543" s="46" t="s">
        <v>966</v>
      </c>
      <c r="G543" s="46" t="s">
        <v>967</v>
      </c>
      <c r="H543" s="106" t="s">
        <v>66</v>
      </c>
      <c r="I543" s="48">
        <v>0</v>
      </c>
      <c r="J543" s="49">
        <v>0</v>
      </c>
      <c r="K543" s="46">
        <v>0</v>
      </c>
      <c r="L543" s="46">
        <v>0</v>
      </c>
      <c r="M543" s="49" t="s">
        <v>67</v>
      </c>
      <c r="N543" s="54">
        <v>0</v>
      </c>
      <c r="O543" s="52" t="s">
        <v>68</v>
      </c>
      <c r="P543" s="48">
        <v>0</v>
      </c>
      <c r="Q543" s="46">
        <v>0</v>
      </c>
      <c r="R543" s="46" t="s">
        <v>67</v>
      </c>
      <c r="S543" s="52" t="s">
        <v>67</v>
      </c>
      <c r="T543" s="48">
        <v>0</v>
      </c>
      <c r="U543" s="46">
        <v>0</v>
      </c>
      <c r="V543" s="46">
        <v>0</v>
      </c>
      <c r="W543" s="46">
        <v>0</v>
      </c>
      <c r="X543" s="46">
        <v>0</v>
      </c>
      <c r="Y543" s="48">
        <v>0</v>
      </c>
      <c r="Z543" s="48">
        <v>0</v>
      </c>
      <c r="AA543" s="52">
        <v>0</v>
      </c>
      <c r="AB543" s="48">
        <v>0</v>
      </c>
      <c r="AC543" s="52">
        <v>0</v>
      </c>
      <c r="AD543" s="53" t="s">
        <v>68</v>
      </c>
    </row>
    <row r="544" spans="1:30" ht="30" customHeight="1" x14ac:dyDescent="0.25">
      <c r="A544" s="45" t="s">
        <v>60</v>
      </c>
      <c r="B544" s="45" t="s">
        <v>61</v>
      </c>
      <c r="C544" s="45" t="s">
        <v>936</v>
      </c>
      <c r="D544" s="46" t="s">
        <v>945</v>
      </c>
      <c r="E544" s="46" t="s">
        <v>946</v>
      </c>
      <c r="F544" s="46" t="s">
        <v>968</v>
      </c>
      <c r="G544" s="46" t="s">
        <v>969</v>
      </c>
      <c r="H544" s="106" t="s">
        <v>66</v>
      </c>
      <c r="I544" s="48">
        <v>0</v>
      </c>
      <c r="J544" s="49">
        <v>0</v>
      </c>
      <c r="K544" s="46">
        <v>0</v>
      </c>
      <c r="L544" s="46">
        <v>0</v>
      </c>
      <c r="M544" s="49" t="s">
        <v>67</v>
      </c>
      <c r="N544" s="51">
        <v>0</v>
      </c>
      <c r="O544" s="52" t="s">
        <v>68</v>
      </c>
      <c r="P544" s="48">
        <v>0</v>
      </c>
      <c r="Q544" s="46">
        <v>0</v>
      </c>
      <c r="R544" s="46" t="s">
        <v>67</v>
      </c>
      <c r="S544" s="52" t="s">
        <v>67</v>
      </c>
      <c r="T544" s="48">
        <v>0</v>
      </c>
      <c r="U544" s="46">
        <v>0</v>
      </c>
      <c r="V544" s="46">
        <v>0</v>
      </c>
      <c r="W544" s="46">
        <v>0</v>
      </c>
      <c r="X544" s="46">
        <v>0</v>
      </c>
      <c r="Y544" s="48">
        <v>0</v>
      </c>
      <c r="Z544" s="48">
        <v>0</v>
      </c>
      <c r="AA544" s="52">
        <v>0</v>
      </c>
      <c r="AB544" s="48">
        <v>0</v>
      </c>
      <c r="AC544" s="52">
        <v>0</v>
      </c>
      <c r="AD544" s="53" t="s">
        <v>68</v>
      </c>
    </row>
    <row r="545" spans="1:30" ht="30" customHeight="1" x14ac:dyDescent="0.25">
      <c r="A545" s="45" t="s">
        <v>60</v>
      </c>
      <c r="B545" s="45" t="s">
        <v>61</v>
      </c>
      <c r="C545" s="45" t="s">
        <v>936</v>
      </c>
      <c r="D545" s="46" t="s">
        <v>945</v>
      </c>
      <c r="E545" s="46" t="s">
        <v>946</v>
      </c>
      <c r="F545" s="46" t="s">
        <v>970</v>
      </c>
      <c r="G545" s="46" t="s">
        <v>971</v>
      </c>
      <c r="H545" s="106" t="s">
        <v>66</v>
      </c>
      <c r="I545" s="48">
        <v>0</v>
      </c>
      <c r="J545" s="49">
        <v>0</v>
      </c>
      <c r="K545" s="46">
        <v>0</v>
      </c>
      <c r="L545" s="46">
        <v>0</v>
      </c>
      <c r="M545" s="49" t="s">
        <v>67</v>
      </c>
      <c r="N545" s="54">
        <v>0</v>
      </c>
      <c r="O545" s="52" t="s">
        <v>68</v>
      </c>
      <c r="P545" s="48">
        <v>0</v>
      </c>
      <c r="Q545" s="46">
        <v>0</v>
      </c>
      <c r="R545" s="46" t="s">
        <v>67</v>
      </c>
      <c r="S545" s="52" t="s">
        <v>67</v>
      </c>
      <c r="T545" s="48">
        <v>0</v>
      </c>
      <c r="U545" s="46">
        <v>0</v>
      </c>
      <c r="V545" s="46">
        <v>0</v>
      </c>
      <c r="W545" s="46">
        <v>0</v>
      </c>
      <c r="X545" s="46">
        <v>0</v>
      </c>
      <c r="Y545" s="48">
        <v>0</v>
      </c>
      <c r="Z545" s="48">
        <v>0</v>
      </c>
      <c r="AA545" s="52">
        <v>0</v>
      </c>
      <c r="AB545" s="48">
        <v>0</v>
      </c>
      <c r="AC545" s="52">
        <v>0</v>
      </c>
      <c r="AD545" s="53" t="s">
        <v>68</v>
      </c>
    </row>
    <row r="546" spans="1:30" ht="30" customHeight="1" x14ac:dyDescent="0.25">
      <c r="A546" s="45" t="s">
        <v>60</v>
      </c>
      <c r="B546" s="45" t="s">
        <v>61</v>
      </c>
      <c r="C546" s="45" t="s">
        <v>936</v>
      </c>
      <c r="D546" s="46" t="s">
        <v>972</v>
      </c>
      <c r="E546" s="46" t="s">
        <v>973</v>
      </c>
      <c r="F546" s="46" t="s">
        <v>974</v>
      </c>
      <c r="G546" s="46" t="s">
        <v>975</v>
      </c>
      <c r="H546" s="106" t="s">
        <v>66</v>
      </c>
      <c r="I546" s="48">
        <v>0</v>
      </c>
      <c r="J546" s="49">
        <v>0</v>
      </c>
      <c r="K546" s="46">
        <v>0</v>
      </c>
      <c r="L546" s="46">
        <v>0</v>
      </c>
      <c r="M546" s="49" t="s">
        <v>67</v>
      </c>
      <c r="N546" s="51">
        <v>0</v>
      </c>
      <c r="O546" s="52" t="s">
        <v>68</v>
      </c>
      <c r="P546" s="48">
        <v>0</v>
      </c>
      <c r="Q546" s="46">
        <v>0</v>
      </c>
      <c r="R546" s="46" t="s">
        <v>67</v>
      </c>
      <c r="S546" s="52" t="s">
        <v>67</v>
      </c>
      <c r="T546" s="48">
        <v>0</v>
      </c>
      <c r="U546" s="46">
        <v>0</v>
      </c>
      <c r="V546" s="46">
        <v>0</v>
      </c>
      <c r="W546" s="46">
        <v>0</v>
      </c>
      <c r="X546" s="46">
        <v>0</v>
      </c>
      <c r="Y546" s="48">
        <v>0</v>
      </c>
      <c r="Z546" s="48">
        <v>0</v>
      </c>
      <c r="AA546" s="52">
        <v>0</v>
      </c>
      <c r="AB546" s="48">
        <v>0</v>
      </c>
      <c r="AC546" s="52">
        <v>0</v>
      </c>
      <c r="AD546" s="53" t="s">
        <v>68</v>
      </c>
    </row>
    <row r="547" spans="1:30" ht="30" customHeight="1" x14ac:dyDescent="0.25">
      <c r="A547" s="45" t="s">
        <v>60</v>
      </c>
      <c r="B547" s="45" t="s">
        <v>61</v>
      </c>
      <c r="C547" s="45" t="s">
        <v>936</v>
      </c>
      <c r="D547" s="46" t="s">
        <v>976</v>
      </c>
      <c r="E547" s="46" t="s">
        <v>977</v>
      </c>
      <c r="F547" s="46" t="s">
        <v>978</v>
      </c>
      <c r="G547" s="46" t="s">
        <v>979</v>
      </c>
      <c r="H547" s="106" t="s">
        <v>66</v>
      </c>
      <c r="I547" s="48">
        <v>0</v>
      </c>
      <c r="J547" s="49">
        <v>0</v>
      </c>
      <c r="K547" s="46">
        <v>0</v>
      </c>
      <c r="L547" s="46">
        <v>0</v>
      </c>
      <c r="M547" s="49" t="s">
        <v>67</v>
      </c>
      <c r="N547" s="54">
        <v>0</v>
      </c>
      <c r="O547" s="52" t="s">
        <v>68</v>
      </c>
      <c r="P547" s="48">
        <v>0</v>
      </c>
      <c r="Q547" s="46">
        <v>0</v>
      </c>
      <c r="R547" s="46" t="s">
        <v>67</v>
      </c>
      <c r="S547" s="52" t="s">
        <v>67</v>
      </c>
      <c r="T547" s="48">
        <v>0</v>
      </c>
      <c r="U547" s="46">
        <v>0</v>
      </c>
      <c r="V547" s="46">
        <v>0</v>
      </c>
      <c r="W547" s="46">
        <v>0</v>
      </c>
      <c r="X547" s="46">
        <v>0</v>
      </c>
      <c r="Y547" s="48">
        <v>0</v>
      </c>
      <c r="Z547" s="48">
        <v>0</v>
      </c>
      <c r="AA547" s="52">
        <v>0</v>
      </c>
      <c r="AB547" s="48">
        <v>0</v>
      </c>
      <c r="AC547" s="52">
        <v>0</v>
      </c>
      <c r="AD547" s="53" t="s">
        <v>68</v>
      </c>
    </row>
    <row r="548" spans="1:30" ht="30" customHeight="1" x14ac:dyDescent="0.25">
      <c r="A548" s="45" t="s">
        <v>60</v>
      </c>
      <c r="B548" s="45" t="s">
        <v>61</v>
      </c>
      <c r="C548" s="45" t="s">
        <v>936</v>
      </c>
      <c r="D548" s="46" t="s">
        <v>980</v>
      </c>
      <c r="E548" s="46" t="s">
        <v>981</v>
      </c>
      <c r="F548" s="46" t="s">
        <v>982</v>
      </c>
      <c r="G548" s="46" t="s">
        <v>983</v>
      </c>
      <c r="H548" s="106" t="s">
        <v>66</v>
      </c>
      <c r="I548" s="48">
        <v>0</v>
      </c>
      <c r="J548" s="49">
        <v>0</v>
      </c>
      <c r="K548" s="46">
        <v>0</v>
      </c>
      <c r="L548" s="46">
        <v>0</v>
      </c>
      <c r="M548" s="49" t="s">
        <v>67</v>
      </c>
      <c r="N548" s="51">
        <v>0</v>
      </c>
      <c r="O548" s="52" t="s">
        <v>68</v>
      </c>
      <c r="P548" s="48">
        <v>0</v>
      </c>
      <c r="Q548" s="46">
        <v>0</v>
      </c>
      <c r="R548" s="46" t="s">
        <v>67</v>
      </c>
      <c r="S548" s="52" t="s">
        <v>67</v>
      </c>
      <c r="T548" s="48">
        <v>0</v>
      </c>
      <c r="U548" s="46">
        <v>0</v>
      </c>
      <c r="V548" s="46">
        <v>0</v>
      </c>
      <c r="W548" s="46">
        <v>0</v>
      </c>
      <c r="X548" s="46">
        <v>0</v>
      </c>
      <c r="Y548" s="48">
        <v>0</v>
      </c>
      <c r="Z548" s="48">
        <v>0</v>
      </c>
      <c r="AA548" s="52">
        <v>0</v>
      </c>
      <c r="AB548" s="48">
        <v>0</v>
      </c>
      <c r="AC548" s="52">
        <v>0</v>
      </c>
      <c r="AD548" s="53" t="s">
        <v>68</v>
      </c>
    </row>
    <row r="549" spans="1:30" ht="30" customHeight="1" x14ac:dyDescent="0.25">
      <c r="A549" s="45" t="s">
        <v>60</v>
      </c>
      <c r="B549" s="45" t="s">
        <v>61</v>
      </c>
      <c r="C549" s="45" t="s">
        <v>936</v>
      </c>
      <c r="D549" s="46" t="s">
        <v>980</v>
      </c>
      <c r="E549" s="46" t="s">
        <v>981</v>
      </c>
      <c r="F549" s="46" t="s">
        <v>984</v>
      </c>
      <c r="G549" s="46" t="s">
        <v>981</v>
      </c>
      <c r="H549" s="106" t="s">
        <v>66</v>
      </c>
      <c r="I549" s="48">
        <v>0</v>
      </c>
      <c r="J549" s="49">
        <v>0</v>
      </c>
      <c r="K549" s="46">
        <v>0</v>
      </c>
      <c r="L549" s="46">
        <v>0</v>
      </c>
      <c r="M549" s="49" t="s">
        <v>67</v>
      </c>
      <c r="N549" s="54">
        <v>0</v>
      </c>
      <c r="O549" s="52" t="s">
        <v>68</v>
      </c>
      <c r="P549" s="48">
        <v>0</v>
      </c>
      <c r="Q549" s="46">
        <v>0</v>
      </c>
      <c r="R549" s="46" t="s">
        <v>67</v>
      </c>
      <c r="S549" s="52" t="s">
        <v>67</v>
      </c>
      <c r="T549" s="48">
        <v>0</v>
      </c>
      <c r="U549" s="46">
        <v>0</v>
      </c>
      <c r="V549" s="46">
        <v>0</v>
      </c>
      <c r="W549" s="46">
        <v>0</v>
      </c>
      <c r="X549" s="46">
        <v>0</v>
      </c>
      <c r="Y549" s="48">
        <v>0</v>
      </c>
      <c r="Z549" s="48">
        <v>0</v>
      </c>
      <c r="AA549" s="52">
        <v>0</v>
      </c>
      <c r="AB549" s="48">
        <v>0</v>
      </c>
      <c r="AC549" s="52">
        <v>0</v>
      </c>
      <c r="AD549" s="53" t="s">
        <v>68</v>
      </c>
    </row>
    <row r="550" spans="1:30" ht="30" customHeight="1" x14ac:dyDescent="0.25">
      <c r="A550" s="45" t="s">
        <v>60</v>
      </c>
      <c r="B550" s="45" t="s">
        <v>61</v>
      </c>
      <c r="C550" s="45" t="s">
        <v>936</v>
      </c>
      <c r="D550" s="46" t="s">
        <v>985</v>
      </c>
      <c r="E550" s="46" t="s">
        <v>986</v>
      </c>
      <c r="F550" s="46" t="s">
        <v>987</v>
      </c>
      <c r="G550" s="46" t="s">
        <v>988</v>
      </c>
      <c r="H550" s="106" t="s">
        <v>66</v>
      </c>
      <c r="I550" s="48">
        <v>0</v>
      </c>
      <c r="J550" s="49">
        <v>0</v>
      </c>
      <c r="K550" s="46">
        <v>0</v>
      </c>
      <c r="L550" s="46">
        <v>0</v>
      </c>
      <c r="M550" s="49" t="s">
        <v>67</v>
      </c>
      <c r="N550" s="51">
        <v>0</v>
      </c>
      <c r="O550" s="52" t="s">
        <v>68</v>
      </c>
      <c r="P550" s="48">
        <v>0</v>
      </c>
      <c r="Q550" s="46">
        <v>0</v>
      </c>
      <c r="R550" s="46" t="s">
        <v>67</v>
      </c>
      <c r="S550" s="52" t="s">
        <v>67</v>
      </c>
      <c r="T550" s="48">
        <v>0</v>
      </c>
      <c r="U550" s="46">
        <v>0</v>
      </c>
      <c r="V550" s="46">
        <v>0</v>
      </c>
      <c r="W550" s="46">
        <v>0</v>
      </c>
      <c r="X550" s="46">
        <v>0</v>
      </c>
      <c r="Y550" s="48">
        <v>0</v>
      </c>
      <c r="Z550" s="48">
        <v>0</v>
      </c>
      <c r="AA550" s="52">
        <v>0</v>
      </c>
      <c r="AB550" s="48">
        <v>0</v>
      </c>
      <c r="AC550" s="52">
        <v>0</v>
      </c>
      <c r="AD550" s="53" t="s">
        <v>68</v>
      </c>
    </row>
    <row r="551" spans="1:30" ht="30" customHeight="1" x14ac:dyDescent="0.25">
      <c r="A551" s="45" t="s">
        <v>60</v>
      </c>
      <c r="B551" s="45" t="s">
        <v>61</v>
      </c>
      <c r="C551" s="45" t="s">
        <v>936</v>
      </c>
      <c r="D551" s="46" t="s">
        <v>985</v>
      </c>
      <c r="E551" s="46" t="s">
        <v>986</v>
      </c>
      <c r="F551" s="46" t="s">
        <v>989</v>
      </c>
      <c r="G551" s="46" t="s">
        <v>990</v>
      </c>
      <c r="H551" s="106" t="s">
        <v>66</v>
      </c>
      <c r="I551" s="48">
        <v>0</v>
      </c>
      <c r="J551" s="49">
        <v>0</v>
      </c>
      <c r="K551" s="46">
        <v>0</v>
      </c>
      <c r="L551" s="46">
        <v>0</v>
      </c>
      <c r="M551" s="49" t="s">
        <v>67</v>
      </c>
      <c r="N551" s="54">
        <v>0</v>
      </c>
      <c r="O551" s="52" t="s">
        <v>68</v>
      </c>
      <c r="P551" s="48">
        <v>0</v>
      </c>
      <c r="Q551" s="46">
        <v>0</v>
      </c>
      <c r="R551" s="46" t="s">
        <v>67</v>
      </c>
      <c r="S551" s="52" t="s">
        <v>67</v>
      </c>
      <c r="T551" s="48">
        <v>0</v>
      </c>
      <c r="U551" s="46">
        <v>0</v>
      </c>
      <c r="V551" s="46">
        <v>0</v>
      </c>
      <c r="W551" s="46">
        <v>0</v>
      </c>
      <c r="X551" s="46">
        <v>0</v>
      </c>
      <c r="Y551" s="48">
        <v>0</v>
      </c>
      <c r="Z551" s="48">
        <v>0</v>
      </c>
      <c r="AA551" s="52">
        <v>0</v>
      </c>
      <c r="AB551" s="48">
        <v>0</v>
      </c>
      <c r="AC551" s="52">
        <v>0</v>
      </c>
      <c r="AD551" s="53" t="s">
        <v>68</v>
      </c>
    </row>
    <row r="552" spans="1:30" ht="30" customHeight="1" x14ac:dyDescent="0.25">
      <c r="A552" s="45" t="s">
        <v>60</v>
      </c>
      <c r="B552" s="45" t="s">
        <v>61</v>
      </c>
      <c r="C552" s="45" t="s">
        <v>936</v>
      </c>
      <c r="D552" s="46" t="s">
        <v>991</v>
      </c>
      <c r="E552" s="46" t="s">
        <v>973</v>
      </c>
      <c r="F552" s="46" t="s">
        <v>992</v>
      </c>
      <c r="G552" s="46" t="s">
        <v>993</v>
      </c>
      <c r="H552" s="106" t="s">
        <v>66</v>
      </c>
      <c r="I552" s="48">
        <v>0</v>
      </c>
      <c r="J552" s="49">
        <v>0</v>
      </c>
      <c r="K552" s="46">
        <v>0</v>
      </c>
      <c r="L552" s="46">
        <v>0</v>
      </c>
      <c r="M552" s="49" t="s">
        <v>67</v>
      </c>
      <c r="N552" s="51">
        <v>0</v>
      </c>
      <c r="O552" s="52" t="s">
        <v>68</v>
      </c>
      <c r="P552" s="48">
        <v>0</v>
      </c>
      <c r="Q552" s="46">
        <v>0</v>
      </c>
      <c r="R552" s="46" t="s">
        <v>67</v>
      </c>
      <c r="S552" s="52" t="s">
        <v>67</v>
      </c>
      <c r="T552" s="48">
        <v>0</v>
      </c>
      <c r="U552" s="46">
        <v>0</v>
      </c>
      <c r="V552" s="46">
        <v>0</v>
      </c>
      <c r="W552" s="46">
        <v>0</v>
      </c>
      <c r="X552" s="46">
        <v>0</v>
      </c>
      <c r="Y552" s="48">
        <v>0</v>
      </c>
      <c r="Z552" s="48">
        <v>0</v>
      </c>
      <c r="AA552" s="52">
        <v>0</v>
      </c>
      <c r="AB552" s="48">
        <v>0</v>
      </c>
      <c r="AC552" s="52">
        <v>0</v>
      </c>
      <c r="AD552" s="53" t="s">
        <v>68</v>
      </c>
    </row>
    <row r="553" spans="1:30" ht="30" customHeight="1" x14ac:dyDescent="0.25">
      <c r="A553" s="45" t="s">
        <v>60</v>
      </c>
      <c r="B553" s="45" t="s">
        <v>61</v>
      </c>
      <c r="C553" s="45" t="s">
        <v>936</v>
      </c>
      <c r="D553" s="46" t="s">
        <v>991</v>
      </c>
      <c r="E553" s="46" t="s">
        <v>973</v>
      </c>
      <c r="F553" s="46" t="s">
        <v>994</v>
      </c>
      <c r="G553" s="46" t="s">
        <v>995</v>
      </c>
      <c r="H553" s="106" t="s">
        <v>66</v>
      </c>
      <c r="I553" s="48">
        <v>0</v>
      </c>
      <c r="J553" s="49">
        <v>0</v>
      </c>
      <c r="K553" s="46">
        <v>0</v>
      </c>
      <c r="L553" s="46">
        <v>0</v>
      </c>
      <c r="M553" s="49" t="s">
        <v>67</v>
      </c>
      <c r="N553" s="54">
        <v>0</v>
      </c>
      <c r="O553" s="52" t="s">
        <v>68</v>
      </c>
      <c r="P553" s="48">
        <v>0</v>
      </c>
      <c r="Q553" s="46">
        <v>0</v>
      </c>
      <c r="R553" s="46" t="s">
        <v>67</v>
      </c>
      <c r="S553" s="52" t="s">
        <v>67</v>
      </c>
      <c r="T553" s="48">
        <v>0</v>
      </c>
      <c r="U553" s="46">
        <v>0</v>
      </c>
      <c r="V553" s="46">
        <v>0</v>
      </c>
      <c r="W553" s="46">
        <v>0</v>
      </c>
      <c r="X553" s="46">
        <v>0</v>
      </c>
      <c r="Y553" s="48">
        <v>0</v>
      </c>
      <c r="Z553" s="48">
        <v>0</v>
      </c>
      <c r="AA553" s="52">
        <v>0</v>
      </c>
      <c r="AB553" s="48">
        <v>0</v>
      </c>
      <c r="AC553" s="52">
        <v>0</v>
      </c>
      <c r="AD553" s="53" t="s">
        <v>68</v>
      </c>
    </row>
    <row r="554" spans="1:30" ht="30" customHeight="1" x14ac:dyDescent="0.25">
      <c r="A554" s="45" t="s">
        <v>60</v>
      </c>
      <c r="B554" s="45" t="s">
        <v>61</v>
      </c>
      <c r="C554" s="45" t="s">
        <v>936</v>
      </c>
      <c r="D554" s="46" t="s">
        <v>991</v>
      </c>
      <c r="E554" s="46" t="s">
        <v>973</v>
      </c>
      <c r="F554" s="46" t="s">
        <v>996</v>
      </c>
      <c r="G554" s="46" t="s">
        <v>997</v>
      </c>
      <c r="H554" s="106" t="s">
        <v>66</v>
      </c>
      <c r="I554" s="48">
        <v>0</v>
      </c>
      <c r="J554" s="49">
        <v>0</v>
      </c>
      <c r="K554" s="46">
        <v>0</v>
      </c>
      <c r="L554" s="46">
        <v>0</v>
      </c>
      <c r="M554" s="49" t="s">
        <v>67</v>
      </c>
      <c r="N554" s="51">
        <v>0</v>
      </c>
      <c r="O554" s="52" t="s">
        <v>68</v>
      </c>
      <c r="P554" s="48">
        <v>0</v>
      </c>
      <c r="Q554" s="46">
        <v>0</v>
      </c>
      <c r="R554" s="46" t="s">
        <v>67</v>
      </c>
      <c r="S554" s="52" t="s">
        <v>67</v>
      </c>
      <c r="T554" s="48">
        <v>0</v>
      </c>
      <c r="U554" s="46">
        <v>0</v>
      </c>
      <c r="V554" s="46">
        <v>0</v>
      </c>
      <c r="W554" s="46">
        <v>0</v>
      </c>
      <c r="X554" s="46">
        <v>0</v>
      </c>
      <c r="Y554" s="48">
        <v>0</v>
      </c>
      <c r="Z554" s="48">
        <v>0</v>
      </c>
      <c r="AA554" s="52">
        <v>0</v>
      </c>
      <c r="AB554" s="48">
        <v>0</v>
      </c>
      <c r="AC554" s="52">
        <v>0</v>
      </c>
      <c r="AD554" s="53" t="s">
        <v>68</v>
      </c>
    </row>
    <row r="555" spans="1:30" ht="30" customHeight="1" x14ac:dyDescent="0.25">
      <c r="A555" s="45" t="s">
        <v>60</v>
      </c>
      <c r="B555" s="45" t="s">
        <v>61</v>
      </c>
      <c r="C555" s="45" t="s">
        <v>936</v>
      </c>
      <c r="D555" s="46" t="s">
        <v>998</v>
      </c>
      <c r="E555" s="46" t="s">
        <v>999</v>
      </c>
      <c r="F555" s="46" t="s">
        <v>1000</v>
      </c>
      <c r="G555" s="46" t="s">
        <v>1001</v>
      </c>
      <c r="H555" s="106" t="s">
        <v>66</v>
      </c>
      <c r="I555" s="48">
        <v>0</v>
      </c>
      <c r="J555" s="49">
        <v>0</v>
      </c>
      <c r="K555" s="46">
        <v>0</v>
      </c>
      <c r="L555" s="46">
        <v>0</v>
      </c>
      <c r="M555" s="49" t="s">
        <v>67</v>
      </c>
      <c r="N555" s="54">
        <v>0</v>
      </c>
      <c r="O555" s="52" t="s">
        <v>68</v>
      </c>
      <c r="P555" s="48">
        <v>0</v>
      </c>
      <c r="Q555" s="46">
        <v>0</v>
      </c>
      <c r="R555" s="46" t="s">
        <v>67</v>
      </c>
      <c r="S555" s="52" t="s">
        <v>67</v>
      </c>
      <c r="T555" s="48">
        <v>0</v>
      </c>
      <c r="U555" s="46">
        <v>0</v>
      </c>
      <c r="V555" s="46">
        <v>0</v>
      </c>
      <c r="W555" s="46">
        <v>0</v>
      </c>
      <c r="X555" s="46">
        <v>0</v>
      </c>
      <c r="Y555" s="48">
        <v>0</v>
      </c>
      <c r="Z555" s="48">
        <v>0</v>
      </c>
      <c r="AA555" s="52">
        <v>0</v>
      </c>
      <c r="AB555" s="48">
        <v>0</v>
      </c>
      <c r="AC555" s="52">
        <v>0</v>
      </c>
      <c r="AD555" s="53" t="s">
        <v>68</v>
      </c>
    </row>
    <row r="556" spans="1:30" ht="30" customHeight="1" x14ac:dyDescent="0.25">
      <c r="A556" s="45" t="s">
        <v>60</v>
      </c>
      <c r="B556" s="45" t="s">
        <v>61</v>
      </c>
      <c r="C556" s="45" t="s">
        <v>936</v>
      </c>
      <c r="D556" s="46" t="s">
        <v>998</v>
      </c>
      <c r="E556" s="46" t="s">
        <v>999</v>
      </c>
      <c r="F556" s="46" t="s">
        <v>1002</v>
      </c>
      <c r="G556" s="46" t="s">
        <v>1003</v>
      </c>
      <c r="H556" s="106" t="s">
        <v>66</v>
      </c>
      <c r="I556" s="48">
        <v>0</v>
      </c>
      <c r="J556" s="49">
        <v>0</v>
      </c>
      <c r="K556" s="46">
        <v>0</v>
      </c>
      <c r="L556" s="46">
        <v>0</v>
      </c>
      <c r="M556" s="49" t="s">
        <v>67</v>
      </c>
      <c r="N556" s="51">
        <v>0</v>
      </c>
      <c r="O556" s="52" t="s">
        <v>68</v>
      </c>
      <c r="P556" s="48">
        <v>0</v>
      </c>
      <c r="Q556" s="46">
        <v>0</v>
      </c>
      <c r="R556" s="46" t="s">
        <v>67</v>
      </c>
      <c r="S556" s="52" t="s">
        <v>67</v>
      </c>
      <c r="T556" s="48">
        <v>0</v>
      </c>
      <c r="U556" s="46">
        <v>0</v>
      </c>
      <c r="V556" s="46">
        <v>0</v>
      </c>
      <c r="W556" s="46">
        <v>0</v>
      </c>
      <c r="X556" s="46">
        <v>0</v>
      </c>
      <c r="Y556" s="48">
        <v>0</v>
      </c>
      <c r="Z556" s="48">
        <v>0</v>
      </c>
      <c r="AA556" s="52">
        <v>0</v>
      </c>
      <c r="AB556" s="48">
        <v>0</v>
      </c>
      <c r="AC556" s="52">
        <v>0</v>
      </c>
      <c r="AD556" s="53" t="s">
        <v>68</v>
      </c>
    </row>
    <row r="557" spans="1:30" ht="30" customHeight="1" x14ac:dyDescent="0.25">
      <c r="A557" s="45" t="s">
        <v>60</v>
      </c>
      <c r="B557" s="45" t="s">
        <v>61</v>
      </c>
      <c r="C557" s="45" t="s">
        <v>936</v>
      </c>
      <c r="D557" s="46" t="s">
        <v>998</v>
      </c>
      <c r="E557" s="46" t="s">
        <v>999</v>
      </c>
      <c r="F557" s="46" t="s">
        <v>1004</v>
      </c>
      <c r="G557" s="46" t="s">
        <v>1005</v>
      </c>
      <c r="H557" s="106" t="s">
        <v>66</v>
      </c>
      <c r="I557" s="48">
        <v>0</v>
      </c>
      <c r="J557" s="49">
        <v>0</v>
      </c>
      <c r="K557" s="46">
        <v>0</v>
      </c>
      <c r="L557" s="46">
        <v>0</v>
      </c>
      <c r="M557" s="49" t="s">
        <v>67</v>
      </c>
      <c r="N557" s="54">
        <v>0</v>
      </c>
      <c r="O557" s="52" t="s">
        <v>68</v>
      </c>
      <c r="P557" s="48">
        <v>0</v>
      </c>
      <c r="Q557" s="46">
        <v>0</v>
      </c>
      <c r="R557" s="46" t="s">
        <v>67</v>
      </c>
      <c r="S557" s="52" t="s">
        <v>67</v>
      </c>
      <c r="T557" s="48">
        <v>0</v>
      </c>
      <c r="U557" s="46">
        <v>0</v>
      </c>
      <c r="V557" s="46">
        <v>0</v>
      </c>
      <c r="W557" s="46">
        <v>0</v>
      </c>
      <c r="X557" s="46">
        <v>0</v>
      </c>
      <c r="Y557" s="48">
        <v>0</v>
      </c>
      <c r="Z557" s="48">
        <v>0</v>
      </c>
      <c r="AA557" s="52">
        <v>0</v>
      </c>
      <c r="AB557" s="48">
        <v>0</v>
      </c>
      <c r="AC557" s="52">
        <v>0</v>
      </c>
      <c r="AD557" s="53" t="s">
        <v>68</v>
      </c>
    </row>
    <row r="558" spans="1:30" ht="30" customHeight="1" x14ac:dyDescent="0.25">
      <c r="A558" s="45" t="s">
        <v>60</v>
      </c>
      <c r="B558" s="45" t="s">
        <v>61</v>
      </c>
      <c r="C558" s="45" t="s">
        <v>936</v>
      </c>
      <c r="D558" s="46" t="s">
        <v>1006</v>
      </c>
      <c r="E558" s="46" t="s">
        <v>1007</v>
      </c>
      <c r="F558" s="46" t="s">
        <v>1008</v>
      </c>
      <c r="G558" s="46" t="s">
        <v>1009</v>
      </c>
      <c r="H558" s="106" t="s">
        <v>66</v>
      </c>
      <c r="I558" s="48">
        <v>0</v>
      </c>
      <c r="J558" s="49">
        <v>0</v>
      </c>
      <c r="K558" s="46">
        <v>0</v>
      </c>
      <c r="L558" s="46">
        <v>0</v>
      </c>
      <c r="M558" s="49" t="s">
        <v>67</v>
      </c>
      <c r="N558" s="51">
        <v>0</v>
      </c>
      <c r="O558" s="52" t="s">
        <v>68</v>
      </c>
      <c r="P558" s="48">
        <v>0</v>
      </c>
      <c r="Q558" s="46">
        <v>0</v>
      </c>
      <c r="R558" s="46" t="s">
        <v>67</v>
      </c>
      <c r="S558" s="52" t="s">
        <v>67</v>
      </c>
      <c r="T558" s="48">
        <v>0</v>
      </c>
      <c r="U558" s="46">
        <v>0</v>
      </c>
      <c r="V558" s="46">
        <v>0</v>
      </c>
      <c r="W558" s="46">
        <v>0</v>
      </c>
      <c r="X558" s="46">
        <v>0</v>
      </c>
      <c r="Y558" s="48">
        <v>0</v>
      </c>
      <c r="Z558" s="48">
        <v>0</v>
      </c>
      <c r="AA558" s="52">
        <v>0</v>
      </c>
      <c r="AB558" s="48">
        <v>0</v>
      </c>
      <c r="AC558" s="52">
        <v>0</v>
      </c>
      <c r="AD558" s="53" t="s">
        <v>68</v>
      </c>
    </row>
    <row r="559" spans="1:30" ht="30" customHeight="1" x14ac:dyDescent="0.25">
      <c r="A559" s="45" t="s">
        <v>60</v>
      </c>
      <c r="B559" s="45" t="s">
        <v>61</v>
      </c>
      <c r="C559" s="45" t="s">
        <v>936</v>
      </c>
      <c r="D559" s="46" t="s">
        <v>1006</v>
      </c>
      <c r="E559" s="46" t="s">
        <v>1007</v>
      </c>
      <c r="F559" s="46" t="s">
        <v>1010</v>
      </c>
      <c r="G559" s="46" t="s">
        <v>1011</v>
      </c>
      <c r="H559" s="106" t="s">
        <v>66</v>
      </c>
      <c r="I559" s="48">
        <v>0</v>
      </c>
      <c r="J559" s="49">
        <v>0</v>
      </c>
      <c r="K559" s="46">
        <v>0</v>
      </c>
      <c r="L559" s="46">
        <v>0</v>
      </c>
      <c r="M559" s="49" t="s">
        <v>67</v>
      </c>
      <c r="N559" s="54">
        <v>0</v>
      </c>
      <c r="O559" s="52" t="s">
        <v>68</v>
      </c>
      <c r="P559" s="48">
        <v>0</v>
      </c>
      <c r="Q559" s="46">
        <v>0</v>
      </c>
      <c r="R559" s="46" t="s">
        <v>67</v>
      </c>
      <c r="S559" s="52" t="s">
        <v>67</v>
      </c>
      <c r="T559" s="48">
        <v>0</v>
      </c>
      <c r="U559" s="46">
        <v>0</v>
      </c>
      <c r="V559" s="46">
        <v>0</v>
      </c>
      <c r="W559" s="46">
        <v>0</v>
      </c>
      <c r="X559" s="46">
        <v>0</v>
      </c>
      <c r="Y559" s="48">
        <v>0</v>
      </c>
      <c r="Z559" s="48">
        <v>0</v>
      </c>
      <c r="AA559" s="52">
        <v>0</v>
      </c>
      <c r="AB559" s="48">
        <v>0</v>
      </c>
      <c r="AC559" s="52">
        <v>0</v>
      </c>
      <c r="AD559" s="53" t="s">
        <v>68</v>
      </c>
    </row>
    <row r="560" spans="1:30" ht="30" customHeight="1" x14ac:dyDescent="0.25">
      <c r="A560" s="45" t="s">
        <v>60</v>
      </c>
      <c r="B560" s="45" t="s">
        <v>61</v>
      </c>
      <c r="C560" s="45" t="s">
        <v>936</v>
      </c>
      <c r="D560" s="46" t="s">
        <v>1006</v>
      </c>
      <c r="E560" s="46" t="s">
        <v>1007</v>
      </c>
      <c r="F560" s="46" t="s">
        <v>1012</v>
      </c>
      <c r="G560" s="46" t="s">
        <v>1007</v>
      </c>
      <c r="H560" s="106" t="s">
        <v>66</v>
      </c>
      <c r="I560" s="48">
        <v>0</v>
      </c>
      <c r="J560" s="49">
        <v>0</v>
      </c>
      <c r="K560" s="46">
        <v>0</v>
      </c>
      <c r="L560" s="46">
        <v>0</v>
      </c>
      <c r="M560" s="49" t="s">
        <v>67</v>
      </c>
      <c r="N560" s="51">
        <v>0</v>
      </c>
      <c r="O560" s="52" t="s">
        <v>68</v>
      </c>
      <c r="P560" s="48">
        <v>0</v>
      </c>
      <c r="Q560" s="46">
        <v>0</v>
      </c>
      <c r="R560" s="46" t="s">
        <v>67</v>
      </c>
      <c r="S560" s="52" t="s">
        <v>67</v>
      </c>
      <c r="T560" s="48">
        <v>0</v>
      </c>
      <c r="U560" s="46">
        <v>0</v>
      </c>
      <c r="V560" s="46">
        <v>0</v>
      </c>
      <c r="W560" s="46">
        <v>0</v>
      </c>
      <c r="X560" s="46">
        <v>0</v>
      </c>
      <c r="Y560" s="48">
        <v>0</v>
      </c>
      <c r="Z560" s="48">
        <v>0</v>
      </c>
      <c r="AA560" s="52">
        <v>0</v>
      </c>
      <c r="AB560" s="48">
        <v>0</v>
      </c>
      <c r="AC560" s="52">
        <v>0</v>
      </c>
      <c r="AD560" s="53" t="s">
        <v>68</v>
      </c>
    </row>
    <row r="561" spans="1:30" ht="30" customHeight="1" x14ac:dyDescent="0.25">
      <c r="A561" s="45" t="s">
        <v>60</v>
      </c>
      <c r="B561" s="45" t="s">
        <v>61</v>
      </c>
      <c r="C561" s="45" t="s">
        <v>936</v>
      </c>
      <c r="D561" s="46" t="s">
        <v>937</v>
      </c>
      <c r="E561" s="46" t="s">
        <v>938</v>
      </c>
      <c r="F561" s="46" t="s">
        <v>1013</v>
      </c>
      <c r="G561" s="46" t="s">
        <v>940</v>
      </c>
      <c r="H561" s="106" t="s">
        <v>66</v>
      </c>
      <c r="I561" s="48">
        <v>0</v>
      </c>
      <c r="J561" s="49">
        <v>0</v>
      </c>
      <c r="K561" s="46">
        <v>0</v>
      </c>
      <c r="L561" s="46">
        <v>0</v>
      </c>
      <c r="M561" s="49" t="s">
        <v>67</v>
      </c>
      <c r="N561" s="54">
        <v>0</v>
      </c>
      <c r="O561" s="52" t="s">
        <v>68</v>
      </c>
      <c r="P561" s="48">
        <v>0</v>
      </c>
      <c r="Q561" s="46">
        <v>0</v>
      </c>
      <c r="R561" s="46" t="s">
        <v>67</v>
      </c>
      <c r="S561" s="52" t="s">
        <v>67</v>
      </c>
      <c r="T561" s="48">
        <v>0</v>
      </c>
      <c r="U561" s="46">
        <v>0</v>
      </c>
      <c r="V561" s="46">
        <v>0</v>
      </c>
      <c r="W561" s="46">
        <v>0</v>
      </c>
      <c r="X561" s="46">
        <v>0</v>
      </c>
      <c r="Y561" s="48">
        <v>0</v>
      </c>
      <c r="Z561" s="48">
        <v>0</v>
      </c>
      <c r="AA561" s="52">
        <v>0</v>
      </c>
      <c r="AB561" s="48">
        <v>0</v>
      </c>
      <c r="AC561" s="52">
        <v>0</v>
      </c>
      <c r="AD561" s="53" t="s">
        <v>68</v>
      </c>
    </row>
    <row r="562" spans="1:30" ht="30" customHeight="1" x14ac:dyDescent="0.25">
      <c r="A562" s="45" t="s">
        <v>60</v>
      </c>
      <c r="B562" s="45" t="s">
        <v>61</v>
      </c>
      <c r="C562" s="45" t="s">
        <v>936</v>
      </c>
      <c r="D562" s="46" t="s">
        <v>937</v>
      </c>
      <c r="E562" s="46" t="s">
        <v>938</v>
      </c>
      <c r="F562" s="46" t="s">
        <v>1014</v>
      </c>
      <c r="G562" s="46" t="s">
        <v>1015</v>
      </c>
      <c r="H562" s="106" t="s">
        <v>66</v>
      </c>
      <c r="I562" s="48">
        <v>0</v>
      </c>
      <c r="J562" s="49">
        <v>0</v>
      </c>
      <c r="K562" s="46">
        <v>0</v>
      </c>
      <c r="L562" s="46">
        <v>0</v>
      </c>
      <c r="M562" s="49" t="s">
        <v>67</v>
      </c>
      <c r="N562" s="51">
        <v>0</v>
      </c>
      <c r="O562" s="52" t="s">
        <v>68</v>
      </c>
      <c r="P562" s="48">
        <v>0</v>
      </c>
      <c r="Q562" s="46">
        <v>0</v>
      </c>
      <c r="R562" s="46" t="s">
        <v>67</v>
      </c>
      <c r="S562" s="52" t="s">
        <v>67</v>
      </c>
      <c r="T562" s="48">
        <v>0</v>
      </c>
      <c r="U562" s="46">
        <v>0</v>
      </c>
      <c r="V562" s="46">
        <v>0</v>
      </c>
      <c r="W562" s="46">
        <v>0</v>
      </c>
      <c r="X562" s="46">
        <v>0</v>
      </c>
      <c r="Y562" s="48">
        <v>0</v>
      </c>
      <c r="Z562" s="48">
        <v>0</v>
      </c>
      <c r="AA562" s="52">
        <v>0</v>
      </c>
      <c r="AB562" s="48">
        <v>0</v>
      </c>
      <c r="AC562" s="52">
        <v>0</v>
      </c>
      <c r="AD562" s="53" t="s">
        <v>68</v>
      </c>
    </row>
    <row r="563" spans="1:30" ht="30" customHeight="1" x14ac:dyDescent="0.25">
      <c r="A563" s="45" t="s">
        <v>60</v>
      </c>
      <c r="B563" s="45" t="s">
        <v>61</v>
      </c>
      <c r="C563" s="45" t="s">
        <v>936</v>
      </c>
      <c r="D563" s="46" t="s">
        <v>937</v>
      </c>
      <c r="E563" s="46" t="s">
        <v>938</v>
      </c>
      <c r="F563" s="46" t="s">
        <v>1016</v>
      </c>
      <c r="G563" s="46" t="s">
        <v>1017</v>
      </c>
      <c r="H563" s="106" t="s">
        <v>66</v>
      </c>
      <c r="I563" s="48">
        <v>0</v>
      </c>
      <c r="J563" s="49">
        <v>0</v>
      </c>
      <c r="K563" s="46">
        <v>0</v>
      </c>
      <c r="L563" s="46">
        <v>0</v>
      </c>
      <c r="M563" s="49" t="s">
        <v>67</v>
      </c>
      <c r="N563" s="54">
        <v>0</v>
      </c>
      <c r="O563" s="52" t="s">
        <v>68</v>
      </c>
      <c r="P563" s="48">
        <v>0</v>
      </c>
      <c r="Q563" s="46">
        <v>0</v>
      </c>
      <c r="R563" s="46" t="s">
        <v>67</v>
      </c>
      <c r="S563" s="52" t="s">
        <v>67</v>
      </c>
      <c r="T563" s="48">
        <v>0</v>
      </c>
      <c r="U563" s="46">
        <v>0</v>
      </c>
      <c r="V563" s="46">
        <v>0</v>
      </c>
      <c r="W563" s="46">
        <v>0</v>
      </c>
      <c r="X563" s="46">
        <v>0</v>
      </c>
      <c r="Y563" s="48">
        <v>0</v>
      </c>
      <c r="Z563" s="48">
        <v>0</v>
      </c>
      <c r="AA563" s="52">
        <v>0</v>
      </c>
      <c r="AB563" s="48">
        <v>0</v>
      </c>
      <c r="AC563" s="52">
        <v>0</v>
      </c>
      <c r="AD563" s="53" t="s">
        <v>68</v>
      </c>
    </row>
    <row r="564" spans="1:30" ht="30" customHeight="1" x14ac:dyDescent="0.25">
      <c r="A564" s="45" t="s">
        <v>60</v>
      </c>
      <c r="B564" s="45" t="s">
        <v>61</v>
      </c>
      <c r="C564" s="45" t="s">
        <v>936</v>
      </c>
      <c r="D564" s="46" t="s">
        <v>1018</v>
      </c>
      <c r="E564" s="46" t="s">
        <v>1019</v>
      </c>
      <c r="F564" s="46" t="s">
        <v>1020</v>
      </c>
      <c r="G564" s="46" t="s">
        <v>1021</v>
      </c>
      <c r="H564" s="106" t="s">
        <v>66</v>
      </c>
      <c r="I564" s="48">
        <v>0</v>
      </c>
      <c r="J564" s="49">
        <v>0</v>
      </c>
      <c r="K564" s="46">
        <v>0</v>
      </c>
      <c r="L564" s="46">
        <v>0</v>
      </c>
      <c r="M564" s="49" t="s">
        <v>67</v>
      </c>
      <c r="N564" s="51">
        <v>0</v>
      </c>
      <c r="O564" s="52" t="s">
        <v>68</v>
      </c>
      <c r="P564" s="48">
        <v>0</v>
      </c>
      <c r="Q564" s="46">
        <v>0</v>
      </c>
      <c r="R564" s="46" t="s">
        <v>67</v>
      </c>
      <c r="S564" s="52" t="s">
        <v>67</v>
      </c>
      <c r="T564" s="48">
        <v>0</v>
      </c>
      <c r="U564" s="46">
        <v>0</v>
      </c>
      <c r="V564" s="46">
        <v>0</v>
      </c>
      <c r="W564" s="46">
        <v>0</v>
      </c>
      <c r="X564" s="46">
        <v>0</v>
      </c>
      <c r="Y564" s="48">
        <v>0</v>
      </c>
      <c r="Z564" s="48">
        <v>0</v>
      </c>
      <c r="AA564" s="52">
        <v>0</v>
      </c>
      <c r="AB564" s="48">
        <v>0</v>
      </c>
      <c r="AC564" s="52">
        <v>0</v>
      </c>
      <c r="AD564" s="53" t="s">
        <v>68</v>
      </c>
    </row>
    <row r="565" spans="1:30" ht="30" customHeight="1" x14ac:dyDescent="0.25">
      <c r="A565" s="45" t="s">
        <v>60</v>
      </c>
      <c r="B565" s="45" t="s">
        <v>61</v>
      </c>
      <c r="C565" s="45" t="s">
        <v>936</v>
      </c>
      <c r="D565" s="46" t="s">
        <v>1018</v>
      </c>
      <c r="E565" s="46" t="s">
        <v>1019</v>
      </c>
      <c r="F565" s="46" t="s">
        <v>1022</v>
      </c>
      <c r="G565" s="46" t="s">
        <v>1003</v>
      </c>
      <c r="H565" s="106" t="s">
        <v>66</v>
      </c>
      <c r="I565" s="48">
        <v>0</v>
      </c>
      <c r="J565" s="49">
        <v>0</v>
      </c>
      <c r="K565" s="46">
        <v>0</v>
      </c>
      <c r="L565" s="46">
        <v>0</v>
      </c>
      <c r="M565" s="49" t="s">
        <v>67</v>
      </c>
      <c r="N565" s="54">
        <v>0</v>
      </c>
      <c r="O565" s="52" t="s">
        <v>68</v>
      </c>
      <c r="P565" s="48">
        <v>0</v>
      </c>
      <c r="Q565" s="46">
        <v>0</v>
      </c>
      <c r="R565" s="46" t="s">
        <v>67</v>
      </c>
      <c r="S565" s="52" t="s">
        <v>67</v>
      </c>
      <c r="T565" s="48">
        <v>0</v>
      </c>
      <c r="U565" s="46">
        <v>0</v>
      </c>
      <c r="V565" s="46">
        <v>0</v>
      </c>
      <c r="W565" s="46">
        <v>0</v>
      </c>
      <c r="X565" s="46">
        <v>0</v>
      </c>
      <c r="Y565" s="48">
        <v>0</v>
      </c>
      <c r="Z565" s="48">
        <v>0</v>
      </c>
      <c r="AA565" s="52">
        <v>0</v>
      </c>
      <c r="AB565" s="48">
        <v>0</v>
      </c>
      <c r="AC565" s="52">
        <v>0</v>
      </c>
      <c r="AD565" s="53" t="s">
        <v>68</v>
      </c>
    </row>
    <row r="566" spans="1:30" ht="30" customHeight="1" x14ac:dyDescent="0.25">
      <c r="A566" s="45" t="s">
        <v>60</v>
      </c>
      <c r="B566" s="45" t="s">
        <v>61</v>
      </c>
      <c r="C566" s="45" t="s">
        <v>936</v>
      </c>
      <c r="D566" s="46" t="s">
        <v>1018</v>
      </c>
      <c r="E566" s="46" t="s">
        <v>1019</v>
      </c>
      <c r="F566" s="46" t="s">
        <v>1023</v>
      </c>
      <c r="G566" s="46" t="s">
        <v>1019</v>
      </c>
      <c r="H566" s="106" t="s">
        <v>66</v>
      </c>
      <c r="I566" s="48">
        <v>0</v>
      </c>
      <c r="J566" s="49">
        <v>0</v>
      </c>
      <c r="K566" s="46">
        <v>0</v>
      </c>
      <c r="L566" s="46">
        <v>0</v>
      </c>
      <c r="M566" s="49" t="s">
        <v>67</v>
      </c>
      <c r="N566" s="51">
        <v>0</v>
      </c>
      <c r="O566" s="52" t="s">
        <v>68</v>
      </c>
      <c r="P566" s="48">
        <v>0</v>
      </c>
      <c r="Q566" s="46">
        <v>0</v>
      </c>
      <c r="R566" s="46" t="s">
        <v>67</v>
      </c>
      <c r="S566" s="52" t="s">
        <v>67</v>
      </c>
      <c r="T566" s="48">
        <v>0</v>
      </c>
      <c r="U566" s="46">
        <v>0</v>
      </c>
      <c r="V566" s="46">
        <v>0</v>
      </c>
      <c r="W566" s="46">
        <v>0</v>
      </c>
      <c r="X566" s="46">
        <v>0</v>
      </c>
      <c r="Y566" s="48">
        <v>0</v>
      </c>
      <c r="Z566" s="48">
        <v>0</v>
      </c>
      <c r="AA566" s="52">
        <v>0</v>
      </c>
      <c r="AB566" s="48">
        <v>0</v>
      </c>
      <c r="AC566" s="52">
        <v>0</v>
      </c>
      <c r="AD566" s="53" t="s">
        <v>68</v>
      </c>
    </row>
    <row r="567" spans="1:30" ht="30" customHeight="1" x14ac:dyDescent="0.25">
      <c r="A567" s="45" t="s">
        <v>60</v>
      </c>
      <c r="B567" s="45" t="s">
        <v>61</v>
      </c>
      <c r="C567" s="45" t="s">
        <v>936</v>
      </c>
      <c r="D567" s="46" t="s">
        <v>1024</v>
      </c>
      <c r="E567" s="46" t="s">
        <v>1025</v>
      </c>
      <c r="F567" s="46" t="s">
        <v>1026</v>
      </c>
      <c r="G567" s="46" t="s">
        <v>1027</v>
      </c>
      <c r="H567" s="106" t="s">
        <v>66</v>
      </c>
      <c r="I567" s="48">
        <v>0</v>
      </c>
      <c r="J567" s="49">
        <v>0</v>
      </c>
      <c r="K567" s="46">
        <v>0</v>
      </c>
      <c r="L567" s="46">
        <v>0</v>
      </c>
      <c r="M567" s="49" t="s">
        <v>67</v>
      </c>
      <c r="N567" s="54">
        <v>0</v>
      </c>
      <c r="O567" s="52" t="s">
        <v>68</v>
      </c>
      <c r="P567" s="48">
        <v>0</v>
      </c>
      <c r="Q567" s="46">
        <v>0</v>
      </c>
      <c r="R567" s="46" t="s">
        <v>67</v>
      </c>
      <c r="S567" s="52" t="s">
        <v>67</v>
      </c>
      <c r="T567" s="48">
        <v>0</v>
      </c>
      <c r="U567" s="46">
        <v>0</v>
      </c>
      <c r="V567" s="46">
        <v>0</v>
      </c>
      <c r="W567" s="46">
        <v>0</v>
      </c>
      <c r="X567" s="46">
        <v>0</v>
      </c>
      <c r="Y567" s="48">
        <v>0</v>
      </c>
      <c r="Z567" s="48">
        <v>0</v>
      </c>
      <c r="AA567" s="52">
        <v>0</v>
      </c>
      <c r="AB567" s="48">
        <v>0</v>
      </c>
      <c r="AC567" s="52">
        <v>0</v>
      </c>
      <c r="AD567" s="53" t="s">
        <v>68</v>
      </c>
    </row>
    <row r="568" spans="1:30" ht="30" customHeight="1" x14ac:dyDescent="0.25">
      <c r="A568" s="45" t="s">
        <v>60</v>
      </c>
      <c r="B568" s="45" t="s">
        <v>61</v>
      </c>
      <c r="C568" s="45" t="s">
        <v>936</v>
      </c>
      <c r="D568" s="46" t="s">
        <v>1024</v>
      </c>
      <c r="E568" s="46" t="s">
        <v>1025</v>
      </c>
      <c r="F568" s="46" t="s">
        <v>1028</v>
      </c>
      <c r="G568" s="46" t="s">
        <v>1025</v>
      </c>
      <c r="H568" s="106" t="s">
        <v>66</v>
      </c>
      <c r="I568" s="48">
        <v>0</v>
      </c>
      <c r="J568" s="49">
        <v>0</v>
      </c>
      <c r="K568" s="46">
        <v>0</v>
      </c>
      <c r="L568" s="46">
        <v>0</v>
      </c>
      <c r="M568" s="49" t="s">
        <v>67</v>
      </c>
      <c r="N568" s="51">
        <v>0</v>
      </c>
      <c r="O568" s="52" t="s">
        <v>68</v>
      </c>
      <c r="P568" s="48">
        <v>0</v>
      </c>
      <c r="Q568" s="46">
        <v>0</v>
      </c>
      <c r="R568" s="46" t="s">
        <v>67</v>
      </c>
      <c r="S568" s="52" t="s">
        <v>67</v>
      </c>
      <c r="T568" s="48">
        <v>0</v>
      </c>
      <c r="U568" s="46">
        <v>0</v>
      </c>
      <c r="V568" s="46">
        <v>0</v>
      </c>
      <c r="W568" s="46">
        <v>0</v>
      </c>
      <c r="X568" s="46">
        <v>0</v>
      </c>
      <c r="Y568" s="48">
        <v>0</v>
      </c>
      <c r="Z568" s="48">
        <v>0</v>
      </c>
      <c r="AA568" s="52">
        <v>0</v>
      </c>
      <c r="AB568" s="48">
        <v>0</v>
      </c>
      <c r="AC568" s="52">
        <v>0</v>
      </c>
      <c r="AD568" s="53" t="s">
        <v>68</v>
      </c>
    </row>
    <row r="569" spans="1:30" ht="30" customHeight="1" x14ac:dyDescent="0.25">
      <c r="A569" s="45" t="s">
        <v>60</v>
      </c>
      <c r="B569" s="45" t="s">
        <v>61</v>
      </c>
      <c r="C569" s="45" t="s">
        <v>936</v>
      </c>
      <c r="D569" s="46" t="s">
        <v>1024</v>
      </c>
      <c r="E569" s="46" t="s">
        <v>1025</v>
      </c>
      <c r="F569" s="46" t="s">
        <v>1029</v>
      </c>
      <c r="G569" s="46" t="s">
        <v>1025</v>
      </c>
      <c r="H569" s="106" t="s">
        <v>66</v>
      </c>
      <c r="I569" s="48">
        <v>0</v>
      </c>
      <c r="J569" s="49">
        <v>0</v>
      </c>
      <c r="K569" s="46">
        <v>0</v>
      </c>
      <c r="L569" s="46">
        <v>0</v>
      </c>
      <c r="M569" s="49" t="s">
        <v>67</v>
      </c>
      <c r="N569" s="54">
        <v>0</v>
      </c>
      <c r="O569" s="52" t="s">
        <v>68</v>
      </c>
      <c r="P569" s="48">
        <v>0</v>
      </c>
      <c r="Q569" s="46">
        <v>0</v>
      </c>
      <c r="R569" s="46" t="s">
        <v>67</v>
      </c>
      <c r="S569" s="52" t="s">
        <v>67</v>
      </c>
      <c r="T569" s="48">
        <v>0</v>
      </c>
      <c r="U569" s="46">
        <v>0</v>
      </c>
      <c r="V569" s="46">
        <v>0</v>
      </c>
      <c r="W569" s="46">
        <v>0</v>
      </c>
      <c r="X569" s="46">
        <v>0</v>
      </c>
      <c r="Y569" s="48">
        <v>0</v>
      </c>
      <c r="Z569" s="48">
        <v>0</v>
      </c>
      <c r="AA569" s="52">
        <v>0</v>
      </c>
      <c r="AB569" s="48">
        <v>0</v>
      </c>
      <c r="AC569" s="52">
        <v>0</v>
      </c>
      <c r="AD569" s="53" t="s">
        <v>68</v>
      </c>
    </row>
    <row r="570" spans="1:30" ht="30" customHeight="1" x14ac:dyDescent="0.25">
      <c r="A570" s="45" t="s">
        <v>60</v>
      </c>
      <c r="B570" s="45" t="s">
        <v>61</v>
      </c>
      <c r="C570" s="45" t="s">
        <v>936</v>
      </c>
      <c r="D570" s="46" t="s">
        <v>1024</v>
      </c>
      <c r="E570" s="46" t="s">
        <v>1025</v>
      </c>
      <c r="F570" s="46" t="s">
        <v>1030</v>
      </c>
      <c r="G570" s="46" t="s">
        <v>1025</v>
      </c>
      <c r="H570" s="106" t="s">
        <v>66</v>
      </c>
      <c r="I570" s="48">
        <v>0</v>
      </c>
      <c r="J570" s="49">
        <v>0</v>
      </c>
      <c r="K570" s="46">
        <v>0</v>
      </c>
      <c r="L570" s="46">
        <v>0</v>
      </c>
      <c r="M570" s="49" t="s">
        <v>67</v>
      </c>
      <c r="N570" s="51">
        <v>0</v>
      </c>
      <c r="O570" s="52" t="s">
        <v>68</v>
      </c>
      <c r="P570" s="48">
        <v>0</v>
      </c>
      <c r="Q570" s="46">
        <v>0</v>
      </c>
      <c r="R570" s="46" t="s">
        <v>67</v>
      </c>
      <c r="S570" s="52" t="s">
        <v>67</v>
      </c>
      <c r="T570" s="48">
        <v>0</v>
      </c>
      <c r="U570" s="46">
        <v>0</v>
      </c>
      <c r="V570" s="46">
        <v>0</v>
      </c>
      <c r="W570" s="46">
        <v>0</v>
      </c>
      <c r="X570" s="46">
        <v>0</v>
      </c>
      <c r="Y570" s="48">
        <v>0</v>
      </c>
      <c r="Z570" s="48">
        <v>0</v>
      </c>
      <c r="AA570" s="52">
        <v>0</v>
      </c>
      <c r="AB570" s="48">
        <v>0</v>
      </c>
      <c r="AC570" s="52">
        <v>0</v>
      </c>
      <c r="AD570" s="53" t="s">
        <v>68</v>
      </c>
    </row>
    <row r="571" spans="1:30" ht="30" customHeight="1" x14ac:dyDescent="0.25">
      <c r="A571" s="45" t="s">
        <v>60</v>
      </c>
      <c r="B571" s="45" t="s">
        <v>61</v>
      </c>
      <c r="C571" s="45" t="s">
        <v>936</v>
      </c>
      <c r="D571" s="46" t="s">
        <v>1031</v>
      </c>
      <c r="E571" s="46" t="s">
        <v>1032</v>
      </c>
      <c r="F571" s="46" t="s">
        <v>1033</v>
      </c>
      <c r="G571" s="46" t="s">
        <v>1034</v>
      </c>
      <c r="H571" s="106" t="s">
        <v>66</v>
      </c>
      <c r="I571" s="48">
        <v>0</v>
      </c>
      <c r="J571" s="49">
        <v>0</v>
      </c>
      <c r="K571" s="46">
        <v>0</v>
      </c>
      <c r="L571" s="46">
        <v>0</v>
      </c>
      <c r="M571" s="49" t="s">
        <v>67</v>
      </c>
      <c r="N571" s="54">
        <v>0</v>
      </c>
      <c r="O571" s="52" t="s">
        <v>68</v>
      </c>
      <c r="P571" s="48">
        <v>0</v>
      </c>
      <c r="Q571" s="46">
        <v>0</v>
      </c>
      <c r="R571" s="46" t="s">
        <v>67</v>
      </c>
      <c r="S571" s="52" t="s">
        <v>67</v>
      </c>
      <c r="T571" s="48">
        <v>0</v>
      </c>
      <c r="U571" s="46">
        <v>0</v>
      </c>
      <c r="V571" s="46">
        <v>0</v>
      </c>
      <c r="W571" s="46">
        <v>0</v>
      </c>
      <c r="X571" s="46">
        <v>0</v>
      </c>
      <c r="Y571" s="48">
        <v>0</v>
      </c>
      <c r="Z571" s="48">
        <v>0</v>
      </c>
      <c r="AA571" s="52">
        <v>0</v>
      </c>
      <c r="AB571" s="48">
        <v>0</v>
      </c>
      <c r="AC571" s="52">
        <v>0</v>
      </c>
      <c r="AD571" s="53" t="s">
        <v>68</v>
      </c>
    </row>
    <row r="572" spans="1:30" ht="30" customHeight="1" x14ac:dyDescent="0.25">
      <c r="A572" s="45" t="s">
        <v>60</v>
      </c>
      <c r="B572" s="45" t="s">
        <v>61</v>
      </c>
      <c r="C572" s="45" t="s">
        <v>936</v>
      </c>
      <c r="D572" s="46" t="s">
        <v>1031</v>
      </c>
      <c r="E572" s="46" t="s">
        <v>1032</v>
      </c>
      <c r="F572" s="46" t="s">
        <v>1035</v>
      </c>
      <c r="G572" s="46" t="s">
        <v>1036</v>
      </c>
      <c r="H572" s="106" t="s">
        <v>66</v>
      </c>
      <c r="I572" s="48">
        <v>0</v>
      </c>
      <c r="J572" s="49">
        <v>0</v>
      </c>
      <c r="K572" s="46">
        <v>0</v>
      </c>
      <c r="L572" s="46">
        <v>0</v>
      </c>
      <c r="M572" s="49" t="s">
        <v>67</v>
      </c>
      <c r="N572" s="51">
        <v>0</v>
      </c>
      <c r="O572" s="52" t="s">
        <v>68</v>
      </c>
      <c r="P572" s="48">
        <v>0</v>
      </c>
      <c r="Q572" s="46">
        <v>0</v>
      </c>
      <c r="R572" s="46" t="s">
        <v>67</v>
      </c>
      <c r="S572" s="52" t="s">
        <v>67</v>
      </c>
      <c r="T572" s="48">
        <v>0</v>
      </c>
      <c r="U572" s="46">
        <v>0</v>
      </c>
      <c r="V572" s="46">
        <v>0</v>
      </c>
      <c r="W572" s="46">
        <v>0</v>
      </c>
      <c r="X572" s="46">
        <v>0</v>
      </c>
      <c r="Y572" s="48">
        <v>0</v>
      </c>
      <c r="Z572" s="48">
        <v>0</v>
      </c>
      <c r="AA572" s="52">
        <v>0</v>
      </c>
      <c r="AB572" s="48">
        <v>0</v>
      </c>
      <c r="AC572" s="52">
        <v>0</v>
      </c>
      <c r="AD572" s="53" t="s">
        <v>68</v>
      </c>
    </row>
    <row r="573" spans="1:30" ht="30" customHeight="1" x14ac:dyDescent="0.25">
      <c r="A573" s="45" t="s">
        <v>60</v>
      </c>
      <c r="B573" s="45" t="s">
        <v>61</v>
      </c>
      <c r="C573" s="45" t="s">
        <v>936</v>
      </c>
      <c r="D573" s="46" t="s">
        <v>1037</v>
      </c>
      <c r="E573" s="46" t="s">
        <v>938</v>
      </c>
      <c r="F573" s="46" t="s">
        <v>1038</v>
      </c>
      <c r="G573" s="46" t="s">
        <v>940</v>
      </c>
      <c r="H573" s="106" t="s">
        <v>66</v>
      </c>
      <c r="I573" s="48">
        <v>0</v>
      </c>
      <c r="J573" s="49">
        <v>0</v>
      </c>
      <c r="K573" s="46">
        <v>0</v>
      </c>
      <c r="L573" s="46">
        <v>0</v>
      </c>
      <c r="M573" s="49" t="s">
        <v>67</v>
      </c>
      <c r="N573" s="54">
        <v>0</v>
      </c>
      <c r="O573" s="52" t="s">
        <v>68</v>
      </c>
      <c r="P573" s="48">
        <v>0</v>
      </c>
      <c r="Q573" s="46">
        <v>0</v>
      </c>
      <c r="R573" s="46" t="s">
        <v>67</v>
      </c>
      <c r="S573" s="52" t="s">
        <v>67</v>
      </c>
      <c r="T573" s="48">
        <v>0</v>
      </c>
      <c r="U573" s="46">
        <v>0</v>
      </c>
      <c r="V573" s="46">
        <v>0</v>
      </c>
      <c r="W573" s="46">
        <v>0</v>
      </c>
      <c r="X573" s="46">
        <v>0</v>
      </c>
      <c r="Y573" s="48">
        <v>0</v>
      </c>
      <c r="Z573" s="48">
        <v>0</v>
      </c>
      <c r="AA573" s="52">
        <v>0</v>
      </c>
      <c r="AB573" s="48">
        <v>0</v>
      </c>
      <c r="AC573" s="52">
        <v>0</v>
      </c>
      <c r="AD573" s="53" t="s">
        <v>68</v>
      </c>
    </row>
    <row r="574" spans="1:30" ht="30" customHeight="1" x14ac:dyDescent="0.25">
      <c r="A574" s="45" t="s">
        <v>60</v>
      </c>
      <c r="B574" s="45" t="s">
        <v>61</v>
      </c>
      <c r="C574" s="45" t="s">
        <v>936</v>
      </c>
      <c r="D574" s="46" t="s">
        <v>1039</v>
      </c>
      <c r="E574" s="46" t="s">
        <v>1040</v>
      </c>
      <c r="F574" s="46" t="s">
        <v>1041</v>
      </c>
      <c r="G574" s="46" t="s">
        <v>1042</v>
      </c>
      <c r="H574" s="106" t="s">
        <v>66</v>
      </c>
      <c r="I574" s="48">
        <v>0</v>
      </c>
      <c r="J574" s="49">
        <v>0</v>
      </c>
      <c r="K574" s="46">
        <v>0</v>
      </c>
      <c r="L574" s="46">
        <v>0</v>
      </c>
      <c r="M574" s="49" t="s">
        <v>67</v>
      </c>
      <c r="N574" s="51">
        <v>0</v>
      </c>
      <c r="O574" s="52" t="s">
        <v>68</v>
      </c>
      <c r="P574" s="48">
        <v>0</v>
      </c>
      <c r="Q574" s="46">
        <v>0</v>
      </c>
      <c r="R574" s="46" t="s">
        <v>67</v>
      </c>
      <c r="S574" s="52" t="s">
        <v>67</v>
      </c>
      <c r="T574" s="48">
        <v>0</v>
      </c>
      <c r="U574" s="46">
        <v>0</v>
      </c>
      <c r="V574" s="46">
        <v>0</v>
      </c>
      <c r="W574" s="46">
        <v>0</v>
      </c>
      <c r="X574" s="46">
        <v>0</v>
      </c>
      <c r="Y574" s="48">
        <v>0</v>
      </c>
      <c r="Z574" s="48">
        <v>0</v>
      </c>
      <c r="AA574" s="52">
        <v>0</v>
      </c>
      <c r="AB574" s="48">
        <v>0</v>
      </c>
      <c r="AC574" s="52">
        <v>0</v>
      </c>
      <c r="AD574" s="53" t="s">
        <v>68</v>
      </c>
    </row>
    <row r="575" spans="1:30" ht="30" customHeight="1" x14ac:dyDescent="0.25">
      <c r="A575" s="45" t="s">
        <v>60</v>
      </c>
      <c r="B575" s="45" t="s">
        <v>61</v>
      </c>
      <c r="C575" s="45" t="s">
        <v>936</v>
      </c>
      <c r="D575" s="46" t="s">
        <v>1039</v>
      </c>
      <c r="E575" s="46" t="s">
        <v>1040</v>
      </c>
      <c r="F575" s="46" t="s">
        <v>1043</v>
      </c>
      <c r="G575" s="46" t="s">
        <v>1040</v>
      </c>
      <c r="H575" s="106" t="s">
        <v>66</v>
      </c>
      <c r="I575" s="48">
        <v>0</v>
      </c>
      <c r="J575" s="49">
        <v>0</v>
      </c>
      <c r="K575" s="46">
        <v>0</v>
      </c>
      <c r="L575" s="46">
        <v>0</v>
      </c>
      <c r="M575" s="49" t="s">
        <v>67</v>
      </c>
      <c r="N575" s="54">
        <v>0</v>
      </c>
      <c r="O575" s="52" t="s">
        <v>68</v>
      </c>
      <c r="P575" s="48">
        <v>0</v>
      </c>
      <c r="Q575" s="46">
        <v>0</v>
      </c>
      <c r="R575" s="46" t="s">
        <v>67</v>
      </c>
      <c r="S575" s="52" t="s">
        <v>67</v>
      </c>
      <c r="T575" s="48">
        <v>0</v>
      </c>
      <c r="U575" s="46">
        <v>0</v>
      </c>
      <c r="V575" s="46">
        <v>0</v>
      </c>
      <c r="W575" s="46">
        <v>0</v>
      </c>
      <c r="X575" s="46">
        <v>0</v>
      </c>
      <c r="Y575" s="48">
        <v>0</v>
      </c>
      <c r="Z575" s="48">
        <v>0</v>
      </c>
      <c r="AA575" s="52">
        <v>0</v>
      </c>
      <c r="AB575" s="48">
        <v>0</v>
      </c>
      <c r="AC575" s="52">
        <v>0</v>
      </c>
      <c r="AD575" s="53" t="s">
        <v>68</v>
      </c>
    </row>
    <row r="576" spans="1:30" ht="30" customHeight="1" x14ac:dyDescent="0.25">
      <c r="A576" s="45" t="s">
        <v>60</v>
      </c>
      <c r="B576" s="45" t="s">
        <v>61</v>
      </c>
      <c r="C576" s="45" t="s">
        <v>936</v>
      </c>
      <c r="D576" s="46" t="s">
        <v>1039</v>
      </c>
      <c r="E576" s="46" t="s">
        <v>1040</v>
      </c>
      <c r="F576" s="46" t="s">
        <v>1044</v>
      </c>
      <c r="G576" s="46" t="s">
        <v>1045</v>
      </c>
      <c r="H576" s="106" t="s">
        <v>66</v>
      </c>
      <c r="I576" s="48">
        <v>0</v>
      </c>
      <c r="J576" s="49">
        <v>0</v>
      </c>
      <c r="K576" s="46">
        <v>0</v>
      </c>
      <c r="L576" s="46">
        <v>0</v>
      </c>
      <c r="M576" s="49" t="s">
        <v>67</v>
      </c>
      <c r="N576" s="51">
        <v>0</v>
      </c>
      <c r="O576" s="52" t="s">
        <v>68</v>
      </c>
      <c r="P576" s="48">
        <v>0</v>
      </c>
      <c r="Q576" s="46">
        <v>0</v>
      </c>
      <c r="R576" s="46" t="s">
        <v>67</v>
      </c>
      <c r="S576" s="52" t="s">
        <v>67</v>
      </c>
      <c r="T576" s="48">
        <v>0</v>
      </c>
      <c r="U576" s="46">
        <v>0</v>
      </c>
      <c r="V576" s="46">
        <v>0</v>
      </c>
      <c r="W576" s="46">
        <v>0</v>
      </c>
      <c r="X576" s="46">
        <v>0</v>
      </c>
      <c r="Y576" s="48">
        <v>0</v>
      </c>
      <c r="Z576" s="48">
        <v>0</v>
      </c>
      <c r="AA576" s="52">
        <v>0</v>
      </c>
      <c r="AB576" s="48">
        <v>0</v>
      </c>
      <c r="AC576" s="52">
        <v>0</v>
      </c>
      <c r="AD576" s="53" t="s">
        <v>68</v>
      </c>
    </row>
    <row r="577" spans="1:30" ht="30" customHeight="1" x14ac:dyDescent="0.25">
      <c r="A577" s="45" t="s">
        <v>60</v>
      </c>
      <c r="B577" s="45" t="s">
        <v>61</v>
      </c>
      <c r="C577" s="45" t="s">
        <v>936</v>
      </c>
      <c r="D577" s="46" t="s">
        <v>1046</v>
      </c>
      <c r="E577" s="46" t="s">
        <v>1025</v>
      </c>
      <c r="F577" s="46" t="s">
        <v>1047</v>
      </c>
      <c r="G577" s="46" t="s">
        <v>1025</v>
      </c>
      <c r="H577" s="106" t="s">
        <v>66</v>
      </c>
      <c r="I577" s="48">
        <v>0</v>
      </c>
      <c r="J577" s="49">
        <v>0</v>
      </c>
      <c r="K577" s="46">
        <v>0</v>
      </c>
      <c r="L577" s="46">
        <v>0</v>
      </c>
      <c r="M577" s="49" t="s">
        <v>67</v>
      </c>
      <c r="N577" s="54">
        <v>0</v>
      </c>
      <c r="O577" s="52" t="s">
        <v>68</v>
      </c>
      <c r="P577" s="48">
        <v>0</v>
      </c>
      <c r="Q577" s="46">
        <v>0</v>
      </c>
      <c r="R577" s="46" t="s">
        <v>67</v>
      </c>
      <c r="S577" s="52" t="s">
        <v>67</v>
      </c>
      <c r="T577" s="48">
        <v>0</v>
      </c>
      <c r="U577" s="46">
        <v>0</v>
      </c>
      <c r="V577" s="46">
        <v>0</v>
      </c>
      <c r="W577" s="46">
        <v>0</v>
      </c>
      <c r="X577" s="46">
        <v>0</v>
      </c>
      <c r="Y577" s="48">
        <v>0</v>
      </c>
      <c r="Z577" s="48">
        <v>0</v>
      </c>
      <c r="AA577" s="52">
        <v>0</v>
      </c>
      <c r="AB577" s="48">
        <v>0</v>
      </c>
      <c r="AC577" s="52">
        <v>0</v>
      </c>
      <c r="AD577" s="53" t="s">
        <v>68</v>
      </c>
    </row>
    <row r="578" spans="1:30" ht="30" customHeight="1" x14ac:dyDescent="0.25">
      <c r="A578" s="45" t="s">
        <v>60</v>
      </c>
      <c r="B578" s="45" t="s">
        <v>61</v>
      </c>
      <c r="C578" s="45" t="s">
        <v>936</v>
      </c>
      <c r="D578" s="46" t="s">
        <v>1046</v>
      </c>
      <c r="E578" s="46" t="s">
        <v>1025</v>
      </c>
      <c r="F578" s="46" t="s">
        <v>1048</v>
      </c>
      <c r="G578" s="46" t="s">
        <v>1025</v>
      </c>
      <c r="H578" s="106" t="s">
        <v>66</v>
      </c>
      <c r="I578" s="48">
        <v>0</v>
      </c>
      <c r="J578" s="49">
        <v>0</v>
      </c>
      <c r="K578" s="46">
        <v>0</v>
      </c>
      <c r="L578" s="46">
        <v>0</v>
      </c>
      <c r="M578" s="49" t="s">
        <v>67</v>
      </c>
      <c r="N578" s="51">
        <v>0</v>
      </c>
      <c r="O578" s="52" t="s">
        <v>68</v>
      </c>
      <c r="P578" s="48">
        <v>0</v>
      </c>
      <c r="Q578" s="46">
        <v>0</v>
      </c>
      <c r="R578" s="46" t="s">
        <v>67</v>
      </c>
      <c r="S578" s="52" t="s">
        <v>67</v>
      </c>
      <c r="T578" s="48">
        <v>0</v>
      </c>
      <c r="U578" s="46">
        <v>0</v>
      </c>
      <c r="V578" s="46">
        <v>0</v>
      </c>
      <c r="W578" s="46">
        <v>0</v>
      </c>
      <c r="X578" s="46">
        <v>0</v>
      </c>
      <c r="Y578" s="48">
        <v>0</v>
      </c>
      <c r="Z578" s="48">
        <v>0</v>
      </c>
      <c r="AA578" s="52">
        <v>0</v>
      </c>
      <c r="AB578" s="48">
        <v>0</v>
      </c>
      <c r="AC578" s="52">
        <v>0</v>
      </c>
      <c r="AD578" s="53" t="s">
        <v>68</v>
      </c>
    </row>
    <row r="579" spans="1:30" ht="30" customHeight="1" x14ac:dyDescent="0.25">
      <c r="A579" s="45" t="s">
        <v>60</v>
      </c>
      <c r="B579" s="45" t="s">
        <v>61</v>
      </c>
      <c r="C579" s="45" t="s">
        <v>936</v>
      </c>
      <c r="D579" s="46" t="s">
        <v>1049</v>
      </c>
      <c r="E579" s="46" t="s">
        <v>938</v>
      </c>
      <c r="F579" s="46" t="s">
        <v>1050</v>
      </c>
      <c r="G579" s="46" t="s">
        <v>1051</v>
      </c>
      <c r="H579" s="106" t="s">
        <v>66</v>
      </c>
      <c r="I579" s="48">
        <v>0</v>
      </c>
      <c r="J579" s="49">
        <v>0</v>
      </c>
      <c r="K579" s="46">
        <v>0</v>
      </c>
      <c r="L579" s="46">
        <v>0</v>
      </c>
      <c r="M579" s="49" t="s">
        <v>67</v>
      </c>
      <c r="N579" s="54">
        <v>0</v>
      </c>
      <c r="O579" s="52" t="s">
        <v>68</v>
      </c>
      <c r="P579" s="48">
        <v>0</v>
      </c>
      <c r="Q579" s="46">
        <v>0</v>
      </c>
      <c r="R579" s="46" t="s">
        <v>67</v>
      </c>
      <c r="S579" s="52" t="s">
        <v>67</v>
      </c>
      <c r="T579" s="48">
        <v>0</v>
      </c>
      <c r="U579" s="46">
        <v>0</v>
      </c>
      <c r="V579" s="46">
        <v>0</v>
      </c>
      <c r="W579" s="46">
        <v>0</v>
      </c>
      <c r="X579" s="46">
        <v>0</v>
      </c>
      <c r="Y579" s="48">
        <v>0</v>
      </c>
      <c r="Z579" s="48">
        <v>0</v>
      </c>
      <c r="AA579" s="52">
        <v>0</v>
      </c>
      <c r="AB579" s="48">
        <v>0</v>
      </c>
      <c r="AC579" s="52">
        <v>0</v>
      </c>
      <c r="AD579" s="53" t="s">
        <v>68</v>
      </c>
    </row>
    <row r="580" spans="1:30" ht="30" customHeight="1" x14ac:dyDescent="0.25">
      <c r="A580" s="45" t="s">
        <v>60</v>
      </c>
      <c r="B580" s="45" t="s">
        <v>61</v>
      </c>
      <c r="C580" s="45" t="s">
        <v>936</v>
      </c>
      <c r="D580" s="46" t="s">
        <v>1049</v>
      </c>
      <c r="E580" s="46" t="s">
        <v>938</v>
      </c>
      <c r="F580" s="46" t="s">
        <v>1052</v>
      </c>
      <c r="G580" s="46" t="s">
        <v>1053</v>
      </c>
      <c r="H580" s="106" t="s">
        <v>66</v>
      </c>
      <c r="I580" s="48">
        <v>0</v>
      </c>
      <c r="J580" s="49">
        <v>0</v>
      </c>
      <c r="K580" s="46">
        <v>0</v>
      </c>
      <c r="L580" s="46">
        <v>0</v>
      </c>
      <c r="M580" s="49" t="s">
        <v>67</v>
      </c>
      <c r="N580" s="51">
        <v>0</v>
      </c>
      <c r="O580" s="52" t="s">
        <v>68</v>
      </c>
      <c r="P580" s="48">
        <v>0</v>
      </c>
      <c r="Q580" s="46">
        <v>0</v>
      </c>
      <c r="R580" s="46" t="s">
        <v>67</v>
      </c>
      <c r="S580" s="52" t="s">
        <v>67</v>
      </c>
      <c r="T580" s="48">
        <v>0</v>
      </c>
      <c r="U580" s="46">
        <v>0</v>
      </c>
      <c r="V580" s="46">
        <v>0</v>
      </c>
      <c r="W580" s="46">
        <v>0</v>
      </c>
      <c r="X580" s="46">
        <v>0</v>
      </c>
      <c r="Y580" s="48">
        <v>0</v>
      </c>
      <c r="Z580" s="48">
        <v>0</v>
      </c>
      <c r="AA580" s="52">
        <v>0</v>
      </c>
      <c r="AB580" s="48">
        <v>0</v>
      </c>
      <c r="AC580" s="52">
        <v>0</v>
      </c>
      <c r="AD580" s="53" t="s">
        <v>68</v>
      </c>
    </row>
    <row r="581" spans="1:30" ht="30" customHeight="1" x14ac:dyDescent="0.25">
      <c r="A581" s="45" t="s">
        <v>60</v>
      </c>
      <c r="B581" s="45" t="s">
        <v>61</v>
      </c>
      <c r="C581" s="45" t="s">
        <v>936</v>
      </c>
      <c r="D581" s="46" t="s">
        <v>1049</v>
      </c>
      <c r="E581" s="46" t="s">
        <v>938</v>
      </c>
      <c r="F581" s="46" t="s">
        <v>1054</v>
      </c>
      <c r="G581" s="46" t="s">
        <v>1055</v>
      </c>
      <c r="H581" s="106" t="s">
        <v>66</v>
      </c>
      <c r="I581" s="48">
        <v>0</v>
      </c>
      <c r="J581" s="49">
        <v>0</v>
      </c>
      <c r="K581" s="46">
        <v>0</v>
      </c>
      <c r="L581" s="46">
        <v>0</v>
      </c>
      <c r="M581" s="49" t="s">
        <v>67</v>
      </c>
      <c r="N581" s="54">
        <v>0</v>
      </c>
      <c r="O581" s="52" t="s">
        <v>68</v>
      </c>
      <c r="P581" s="48">
        <v>0</v>
      </c>
      <c r="Q581" s="46">
        <v>0</v>
      </c>
      <c r="R581" s="46" t="s">
        <v>67</v>
      </c>
      <c r="S581" s="52" t="s">
        <v>67</v>
      </c>
      <c r="T581" s="48">
        <v>0</v>
      </c>
      <c r="U581" s="46">
        <v>0</v>
      </c>
      <c r="V581" s="46">
        <v>0</v>
      </c>
      <c r="W581" s="46">
        <v>0</v>
      </c>
      <c r="X581" s="46">
        <v>0</v>
      </c>
      <c r="Y581" s="48">
        <v>0</v>
      </c>
      <c r="Z581" s="48">
        <v>0</v>
      </c>
      <c r="AA581" s="52">
        <v>0</v>
      </c>
      <c r="AB581" s="48">
        <v>0</v>
      </c>
      <c r="AC581" s="52">
        <v>0</v>
      </c>
      <c r="AD581" s="53" t="s">
        <v>68</v>
      </c>
    </row>
    <row r="582" spans="1:30" ht="30" customHeight="1" x14ac:dyDescent="0.25">
      <c r="A582" s="45" t="s">
        <v>60</v>
      </c>
      <c r="B582" s="45" t="s">
        <v>61</v>
      </c>
      <c r="C582" s="45" t="s">
        <v>936</v>
      </c>
      <c r="D582" s="46" t="s">
        <v>1056</v>
      </c>
      <c r="E582" s="46" t="s">
        <v>1057</v>
      </c>
      <c r="F582" s="46" t="s">
        <v>1058</v>
      </c>
      <c r="G582" s="46" t="s">
        <v>1059</v>
      </c>
      <c r="H582" s="106" t="s">
        <v>66</v>
      </c>
      <c r="I582" s="48">
        <v>0</v>
      </c>
      <c r="J582" s="49">
        <v>0</v>
      </c>
      <c r="K582" s="46">
        <v>0</v>
      </c>
      <c r="L582" s="46">
        <v>0</v>
      </c>
      <c r="M582" s="49" t="s">
        <v>67</v>
      </c>
      <c r="N582" s="51">
        <v>0</v>
      </c>
      <c r="O582" s="52" t="s">
        <v>68</v>
      </c>
      <c r="P582" s="48">
        <v>0</v>
      </c>
      <c r="Q582" s="46">
        <v>0</v>
      </c>
      <c r="R582" s="46" t="s">
        <v>67</v>
      </c>
      <c r="S582" s="52" t="s">
        <v>67</v>
      </c>
      <c r="T582" s="48">
        <v>0</v>
      </c>
      <c r="U582" s="46">
        <v>0</v>
      </c>
      <c r="V582" s="46">
        <v>0</v>
      </c>
      <c r="W582" s="46">
        <v>0</v>
      </c>
      <c r="X582" s="46">
        <v>0</v>
      </c>
      <c r="Y582" s="48">
        <v>0</v>
      </c>
      <c r="Z582" s="48">
        <v>0</v>
      </c>
      <c r="AA582" s="52">
        <v>0</v>
      </c>
      <c r="AB582" s="48">
        <v>0</v>
      </c>
      <c r="AC582" s="52">
        <v>0</v>
      </c>
      <c r="AD582" s="53" t="s">
        <v>68</v>
      </c>
    </row>
    <row r="583" spans="1:30" ht="30" customHeight="1" x14ac:dyDescent="0.25">
      <c r="A583" s="45" t="s">
        <v>60</v>
      </c>
      <c r="B583" s="45" t="s">
        <v>61</v>
      </c>
      <c r="C583" s="45" t="s">
        <v>936</v>
      </c>
      <c r="D583" s="46" t="s">
        <v>1056</v>
      </c>
      <c r="E583" s="46" t="s">
        <v>1057</v>
      </c>
      <c r="F583" s="46" t="s">
        <v>1060</v>
      </c>
      <c r="G583" s="46" t="s">
        <v>1034</v>
      </c>
      <c r="H583" s="106" t="s">
        <v>66</v>
      </c>
      <c r="I583" s="48">
        <v>0</v>
      </c>
      <c r="J583" s="49">
        <v>0</v>
      </c>
      <c r="K583" s="46">
        <v>0</v>
      </c>
      <c r="L583" s="46">
        <v>0</v>
      </c>
      <c r="M583" s="49" t="s">
        <v>67</v>
      </c>
      <c r="N583" s="54">
        <v>0</v>
      </c>
      <c r="O583" s="52" t="s">
        <v>68</v>
      </c>
      <c r="P583" s="48">
        <v>0</v>
      </c>
      <c r="Q583" s="46">
        <v>0</v>
      </c>
      <c r="R583" s="46" t="s">
        <v>67</v>
      </c>
      <c r="S583" s="52" t="s">
        <v>67</v>
      </c>
      <c r="T583" s="48">
        <v>0</v>
      </c>
      <c r="U583" s="46">
        <v>0</v>
      </c>
      <c r="V583" s="46">
        <v>0</v>
      </c>
      <c r="W583" s="46">
        <v>0</v>
      </c>
      <c r="X583" s="46">
        <v>0</v>
      </c>
      <c r="Y583" s="48">
        <v>0</v>
      </c>
      <c r="Z583" s="48">
        <v>0</v>
      </c>
      <c r="AA583" s="52">
        <v>0</v>
      </c>
      <c r="AB583" s="48">
        <v>0</v>
      </c>
      <c r="AC583" s="52">
        <v>0</v>
      </c>
      <c r="AD583" s="53" t="s">
        <v>68</v>
      </c>
    </row>
    <row r="584" spans="1:30" ht="30" customHeight="1" x14ac:dyDescent="0.25">
      <c r="A584" s="45" t="s">
        <v>60</v>
      </c>
      <c r="B584" s="45" t="s">
        <v>61</v>
      </c>
      <c r="C584" s="45" t="s">
        <v>936</v>
      </c>
      <c r="D584" s="46" t="s">
        <v>1061</v>
      </c>
      <c r="E584" s="46" t="s">
        <v>1062</v>
      </c>
      <c r="F584" s="46" t="s">
        <v>1063</v>
      </c>
      <c r="G584" s="46" t="s">
        <v>1064</v>
      </c>
      <c r="H584" s="106" t="s">
        <v>66</v>
      </c>
      <c r="I584" s="48">
        <v>0</v>
      </c>
      <c r="J584" s="49">
        <v>0</v>
      </c>
      <c r="K584" s="46">
        <v>0</v>
      </c>
      <c r="L584" s="46">
        <v>0</v>
      </c>
      <c r="M584" s="49" t="s">
        <v>67</v>
      </c>
      <c r="N584" s="51">
        <v>0</v>
      </c>
      <c r="O584" s="52" t="s">
        <v>68</v>
      </c>
      <c r="P584" s="48">
        <v>0</v>
      </c>
      <c r="Q584" s="46">
        <v>0</v>
      </c>
      <c r="R584" s="46" t="s">
        <v>67</v>
      </c>
      <c r="S584" s="52" t="s">
        <v>67</v>
      </c>
      <c r="T584" s="48">
        <v>0</v>
      </c>
      <c r="U584" s="46">
        <v>0</v>
      </c>
      <c r="V584" s="46">
        <v>0</v>
      </c>
      <c r="W584" s="46">
        <v>0</v>
      </c>
      <c r="X584" s="46">
        <v>0</v>
      </c>
      <c r="Y584" s="48">
        <v>0</v>
      </c>
      <c r="Z584" s="48">
        <v>0</v>
      </c>
      <c r="AA584" s="52">
        <v>0</v>
      </c>
      <c r="AB584" s="48">
        <v>0</v>
      </c>
      <c r="AC584" s="52">
        <v>0</v>
      </c>
      <c r="AD584" s="53" t="s">
        <v>68</v>
      </c>
    </row>
    <row r="585" spans="1:30" ht="30" customHeight="1" x14ac:dyDescent="0.25">
      <c r="A585" s="45" t="s">
        <v>60</v>
      </c>
      <c r="B585" s="45" t="s">
        <v>61</v>
      </c>
      <c r="C585" s="45" t="s">
        <v>936</v>
      </c>
      <c r="D585" s="46" t="s">
        <v>1061</v>
      </c>
      <c r="E585" s="46" t="s">
        <v>1062</v>
      </c>
      <c r="F585" s="46" t="s">
        <v>1065</v>
      </c>
      <c r="G585" s="46" t="s">
        <v>1062</v>
      </c>
      <c r="H585" s="106" t="s">
        <v>66</v>
      </c>
      <c r="I585" s="48">
        <v>0</v>
      </c>
      <c r="J585" s="49">
        <v>0</v>
      </c>
      <c r="K585" s="46">
        <v>0</v>
      </c>
      <c r="L585" s="46">
        <v>0</v>
      </c>
      <c r="M585" s="49" t="s">
        <v>67</v>
      </c>
      <c r="N585" s="54">
        <v>0</v>
      </c>
      <c r="O585" s="52" t="s">
        <v>68</v>
      </c>
      <c r="P585" s="48">
        <v>0</v>
      </c>
      <c r="Q585" s="46">
        <v>0</v>
      </c>
      <c r="R585" s="46" t="s">
        <v>67</v>
      </c>
      <c r="S585" s="52" t="s">
        <v>67</v>
      </c>
      <c r="T585" s="48">
        <v>0</v>
      </c>
      <c r="U585" s="46">
        <v>0</v>
      </c>
      <c r="V585" s="46">
        <v>0</v>
      </c>
      <c r="W585" s="46">
        <v>0</v>
      </c>
      <c r="X585" s="46">
        <v>0</v>
      </c>
      <c r="Y585" s="48">
        <v>0</v>
      </c>
      <c r="Z585" s="48">
        <v>0</v>
      </c>
      <c r="AA585" s="52">
        <v>0</v>
      </c>
      <c r="AB585" s="48">
        <v>0</v>
      </c>
      <c r="AC585" s="52">
        <v>0</v>
      </c>
      <c r="AD585" s="53" t="s">
        <v>68</v>
      </c>
    </row>
    <row r="586" spans="1:30" ht="30" customHeight="1" x14ac:dyDescent="0.25">
      <c r="A586" s="45" t="s">
        <v>60</v>
      </c>
      <c r="B586" s="45" t="s">
        <v>61</v>
      </c>
      <c r="C586" s="45" t="s">
        <v>936</v>
      </c>
      <c r="D586" s="46" t="s">
        <v>1061</v>
      </c>
      <c r="E586" s="46" t="s">
        <v>1062</v>
      </c>
      <c r="F586" s="46" t="s">
        <v>1066</v>
      </c>
      <c r="G586" s="46" t="s">
        <v>1062</v>
      </c>
      <c r="H586" s="106" t="s">
        <v>66</v>
      </c>
      <c r="I586" s="48">
        <v>0</v>
      </c>
      <c r="J586" s="49">
        <v>0</v>
      </c>
      <c r="K586" s="46">
        <v>0</v>
      </c>
      <c r="L586" s="46">
        <v>0</v>
      </c>
      <c r="M586" s="49" t="s">
        <v>67</v>
      </c>
      <c r="N586" s="51">
        <v>0</v>
      </c>
      <c r="O586" s="52" t="s">
        <v>68</v>
      </c>
      <c r="P586" s="48">
        <v>0</v>
      </c>
      <c r="Q586" s="46">
        <v>0</v>
      </c>
      <c r="R586" s="46" t="s">
        <v>67</v>
      </c>
      <c r="S586" s="52" t="s">
        <v>67</v>
      </c>
      <c r="T586" s="48">
        <v>0</v>
      </c>
      <c r="U586" s="46">
        <v>0</v>
      </c>
      <c r="V586" s="46">
        <v>0</v>
      </c>
      <c r="W586" s="46">
        <v>0</v>
      </c>
      <c r="X586" s="46">
        <v>0</v>
      </c>
      <c r="Y586" s="48">
        <v>0</v>
      </c>
      <c r="Z586" s="48">
        <v>0</v>
      </c>
      <c r="AA586" s="52">
        <v>0</v>
      </c>
      <c r="AB586" s="48">
        <v>0</v>
      </c>
      <c r="AC586" s="52">
        <v>0</v>
      </c>
      <c r="AD586" s="53" t="s">
        <v>68</v>
      </c>
    </row>
    <row r="587" spans="1:30" ht="30" customHeight="1" x14ac:dyDescent="0.25">
      <c r="A587" s="45" t="s">
        <v>60</v>
      </c>
      <c r="B587" s="45" t="s">
        <v>61</v>
      </c>
      <c r="C587" s="45" t="s">
        <v>936</v>
      </c>
      <c r="D587" s="46" t="s">
        <v>1061</v>
      </c>
      <c r="E587" s="46" t="s">
        <v>1062</v>
      </c>
      <c r="F587" s="46" t="s">
        <v>1067</v>
      </c>
      <c r="G587" s="46" t="s">
        <v>1068</v>
      </c>
      <c r="H587" s="106" t="s">
        <v>66</v>
      </c>
      <c r="I587" s="48">
        <v>0</v>
      </c>
      <c r="J587" s="49">
        <v>0</v>
      </c>
      <c r="K587" s="46">
        <v>0</v>
      </c>
      <c r="L587" s="46">
        <v>0</v>
      </c>
      <c r="M587" s="49" t="s">
        <v>67</v>
      </c>
      <c r="N587" s="54">
        <v>0</v>
      </c>
      <c r="O587" s="52" t="s">
        <v>68</v>
      </c>
      <c r="P587" s="48">
        <v>0</v>
      </c>
      <c r="Q587" s="46">
        <v>0</v>
      </c>
      <c r="R587" s="46" t="s">
        <v>67</v>
      </c>
      <c r="S587" s="52" t="s">
        <v>67</v>
      </c>
      <c r="T587" s="48">
        <v>0</v>
      </c>
      <c r="U587" s="46">
        <v>0</v>
      </c>
      <c r="V587" s="46">
        <v>0</v>
      </c>
      <c r="W587" s="46">
        <v>0</v>
      </c>
      <c r="X587" s="46">
        <v>0</v>
      </c>
      <c r="Y587" s="48">
        <v>0</v>
      </c>
      <c r="Z587" s="48">
        <v>0</v>
      </c>
      <c r="AA587" s="52">
        <v>0</v>
      </c>
      <c r="AB587" s="48">
        <v>0</v>
      </c>
      <c r="AC587" s="52">
        <v>0</v>
      </c>
      <c r="AD587" s="53" t="s">
        <v>68</v>
      </c>
    </row>
    <row r="588" spans="1:30" ht="30" customHeight="1" x14ac:dyDescent="0.25">
      <c r="A588" s="45" t="s">
        <v>60</v>
      </c>
      <c r="B588" s="45" t="s">
        <v>61</v>
      </c>
      <c r="C588" s="45" t="s">
        <v>936</v>
      </c>
      <c r="D588" s="46" t="s">
        <v>1069</v>
      </c>
      <c r="E588" s="46" t="s">
        <v>1070</v>
      </c>
      <c r="F588" s="46" t="s">
        <v>1071</v>
      </c>
      <c r="G588" s="46" t="s">
        <v>1072</v>
      </c>
      <c r="H588" s="106" t="s">
        <v>66</v>
      </c>
      <c r="I588" s="48">
        <v>0</v>
      </c>
      <c r="J588" s="49">
        <v>0</v>
      </c>
      <c r="K588" s="46">
        <v>0</v>
      </c>
      <c r="L588" s="46">
        <v>0</v>
      </c>
      <c r="M588" s="49" t="s">
        <v>67</v>
      </c>
      <c r="N588" s="51">
        <v>0</v>
      </c>
      <c r="O588" s="52" t="s">
        <v>68</v>
      </c>
      <c r="P588" s="48">
        <v>0</v>
      </c>
      <c r="Q588" s="46">
        <v>0</v>
      </c>
      <c r="R588" s="46" t="s">
        <v>67</v>
      </c>
      <c r="S588" s="52" t="s">
        <v>67</v>
      </c>
      <c r="T588" s="48">
        <v>0</v>
      </c>
      <c r="U588" s="46">
        <v>0</v>
      </c>
      <c r="V588" s="46">
        <v>0</v>
      </c>
      <c r="W588" s="46">
        <v>0</v>
      </c>
      <c r="X588" s="46">
        <v>0</v>
      </c>
      <c r="Y588" s="48">
        <v>0</v>
      </c>
      <c r="Z588" s="48">
        <v>0</v>
      </c>
      <c r="AA588" s="52">
        <v>0</v>
      </c>
      <c r="AB588" s="48">
        <v>0</v>
      </c>
      <c r="AC588" s="52">
        <v>0</v>
      </c>
      <c r="AD588" s="53" t="s">
        <v>68</v>
      </c>
    </row>
    <row r="589" spans="1:30" ht="30" customHeight="1" x14ac:dyDescent="0.25">
      <c r="A589" s="45" t="s">
        <v>60</v>
      </c>
      <c r="B589" s="45" t="s">
        <v>61</v>
      </c>
      <c r="C589" s="45" t="s">
        <v>936</v>
      </c>
      <c r="D589" s="46" t="s">
        <v>1073</v>
      </c>
      <c r="E589" s="46" t="s">
        <v>1074</v>
      </c>
      <c r="F589" s="46" t="s">
        <v>1075</v>
      </c>
      <c r="G589" s="46" t="s">
        <v>1076</v>
      </c>
      <c r="H589" s="106" t="s">
        <v>66</v>
      </c>
      <c r="I589" s="48">
        <v>0</v>
      </c>
      <c r="J589" s="49">
        <v>0</v>
      </c>
      <c r="K589" s="46">
        <v>0</v>
      </c>
      <c r="L589" s="46">
        <v>0</v>
      </c>
      <c r="M589" s="49" t="s">
        <v>67</v>
      </c>
      <c r="N589" s="54">
        <v>0</v>
      </c>
      <c r="O589" s="52" t="s">
        <v>68</v>
      </c>
      <c r="P589" s="48">
        <v>0</v>
      </c>
      <c r="Q589" s="46">
        <v>0</v>
      </c>
      <c r="R589" s="46" t="s">
        <v>67</v>
      </c>
      <c r="S589" s="52" t="s">
        <v>67</v>
      </c>
      <c r="T589" s="48">
        <v>0</v>
      </c>
      <c r="U589" s="46">
        <v>0</v>
      </c>
      <c r="V589" s="46">
        <v>0</v>
      </c>
      <c r="W589" s="46">
        <v>0</v>
      </c>
      <c r="X589" s="46">
        <v>0</v>
      </c>
      <c r="Y589" s="48">
        <v>0</v>
      </c>
      <c r="Z589" s="48">
        <v>0</v>
      </c>
      <c r="AA589" s="52">
        <v>0</v>
      </c>
      <c r="AB589" s="48">
        <v>0</v>
      </c>
      <c r="AC589" s="52">
        <v>0</v>
      </c>
      <c r="AD589" s="53" t="s">
        <v>68</v>
      </c>
    </row>
    <row r="590" spans="1:30" ht="30" customHeight="1" x14ac:dyDescent="0.25">
      <c r="A590" s="45" t="s">
        <v>60</v>
      </c>
      <c r="B590" s="45" t="s">
        <v>61</v>
      </c>
      <c r="C590" s="45" t="s">
        <v>936</v>
      </c>
      <c r="D590" s="46" t="s">
        <v>1073</v>
      </c>
      <c r="E590" s="46" t="s">
        <v>1074</v>
      </c>
      <c r="F590" s="46" t="s">
        <v>1077</v>
      </c>
      <c r="G590" s="46" t="s">
        <v>1078</v>
      </c>
      <c r="H590" s="106" t="s">
        <v>66</v>
      </c>
      <c r="I590" s="48">
        <v>0</v>
      </c>
      <c r="J590" s="49">
        <v>0</v>
      </c>
      <c r="K590" s="46">
        <v>0</v>
      </c>
      <c r="L590" s="46">
        <v>0</v>
      </c>
      <c r="M590" s="49" t="s">
        <v>67</v>
      </c>
      <c r="N590" s="51">
        <v>0</v>
      </c>
      <c r="O590" s="52" t="s">
        <v>68</v>
      </c>
      <c r="P590" s="48">
        <v>0</v>
      </c>
      <c r="Q590" s="46">
        <v>0</v>
      </c>
      <c r="R590" s="46" t="s">
        <v>67</v>
      </c>
      <c r="S590" s="52" t="s">
        <v>67</v>
      </c>
      <c r="T590" s="48">
        <v>0</v>
      </c>
      <c r="U590" s="46">
        <v>0</v>
      </c>
      <c r="V590" s="46">
        <v>0</v>
      </c>
      <c r="W590" s="46">
        <v>0</v>
      </c>
      <c r="X590" s="46">
        <v>0</v>
      </c>
      <c r="Y590" s="48">
        <v>0</v>
      </c>
      <c r="Z590" s="48">
        <v>0</v>
      </c>
      <c r="AA590" s="52">
        <v>0</v>
      </c>
      <c r="AB590" s="48">
        <v>0</v>
      </c>
      <c r="AC590" s="52">
        <v>0</v>
      </c>
      <c r="AD590" s="53" t="s">
        <v>68</v>
      </c>
    </row>
    <row r="591" spans="1:30" ht="30" customHeight="1" x14ac:dyDescent="0.25">
      <c r="A591" s="45" t="s">
        <v>60</v>
      </c>
      <c r="B591" s="45" t="s">
        <v>61</v>
      </c>
      <c r="C591" s="45" t="s">
        <v>936</v>
      </c>
      <c r="D591" s="46" t="s">
        <v>1073</v>
      </c>
      <c r="E591" s="46" t="s">
        <v>1074</v>
      </c>
      <c r="F591" s="46" t="s">
        <v>1079</v>
      </c>
      <c r="G591" s="46" t="s">
        <v>1080</v>
      </c>
      <c r="H591" s="106" t="s">
        <v>66</v>
      </c>
      <c r="I591" s="48">
        <v>0</v>
      </c>
      <c r="J591" s="49">
        <v>0</v>
      </c>
      <c r="K591" s="46">
        <v>0</v>
      </c>
      <c r="L591" s="46">
        <v>0</v>
      </c>
      <c r="M591" s="49" t="s">
        <v>67</v>
      </c>
      <c r="N591" s="54">
        <v>0</v>
      </c>
      <c r="O591" s="52" t="s">
        <v>68</v>
      </c>
      <c r="P591" s="48">
        <v>0</v>
      </c>
      <c r="Q591" s="46">
        <v>0</v>
      </c>
      <c r="R591" s="46" t="s">
        <v>67</v>
      </c>
      <c r="S591" s="52" t="s">
        <v>67</v>
      </c>
      <c r="T591" s="48">
        <v>0</v>
      </c>
      <c r="U591" s="46">
        <v>0</v>
      </c>
      <c r="V591" s="46">
        <v>0</v>
      </c>
      <c r="W591" s="46">
        <v>0</v>
      </c>
      <c r="X591" s="46">
        <v>0</v>
      </c>
      <c r="Y591" s="48">
        <v>0</v>
      </c>
      <c r="Z591" s="48">
        <v>0</v>
      </c>
      <c r="AA591" s="52">
        <v>0</v>
      </c>
      <c r="AB591" s="48">
        <v>0</v>
      </c>
      <c r="AC591" s="52">
        <v>0</v>
      </c>
      <c r="AD591" s="53" t="s">
        <v>68</v>
      </c>
    </row>
    <row r="592" spans="1:30" ht="30" customHeight="1" x14ac:dyDescent="0.25">
      <c r="A592" s="45" t="s">
        <v>60</v>
      </c>
      <c r="B592" s="45" t="s">
        <v>61</v>
      </c>
      <c r="C592" s="45" t="s">
        <v>936</v>
      </c>
      <c r="D592" s="46" t="s">
        <v>1081</v>
      </c>
      <c r="E592" s="46" t="s">
        <v>1082</v>
      </c>
      <c r="F592" s="46" t="s">
        <v>1083</v>
      </c>
      <c r="G592" s="46" t="s">
        <v>1084</v>
      </c>
      <c r="H592" s="106" t="s">
        <v>66</v>
      </c>
      <c r="I592" s="48">
        <v>0</v>
      </c>
      <c r="J592" s="49">
        <v>0</v>
      </c>
      <c r="K592" s="46">
        <v>0</v>
      </c>
      <c r="L592" s="46">
        <v>0</v>
      </c>
      <c r="M592" s="49" t="s">
        <v>67</v>
      </c>
      <c r="N592" s="51">
        <v>0</v>
      </c>
      <c r="O592" s="52" t="s">
        <v>68</v>
      </c>
      <c r="P592" s="48">
        <v>0</v>
      </c>
      <c r="Q592" s="46">
        <v>0</v>
      </c>
      <c r="R592" s="46" t="s">
        <v>67</v>
      </c>
      <c r="S592" s="52" t="s">
        <v>67</v>
      </c>
      <c r="T592" s="48">
        <v>0</v>
      </c>
      <c r="U592" s="46">
        <v>0</v>
      </c>
      <c r="V592" s="46">
        <v>0</v>
      </c>
      <c r="W592" s="46">
        <v>0</v>
      </c>
      <c r="X592" s="46">
        <v>0</v>
      </c>
      <c r="Y592" s="48">
        <v>0</v>
      </c>
      <c r="Z592" s="48">
        <v>0</v>
      </c>
      <c r="AA592" s="52">
        <v>0</v>
      </c>
      <c r="AB592" s="48">
        <v>0</v>
      </c>
      <c r="AC592" s="52">
        <v>0</v>
      </c>
      <c r="AD592" s="53" t="s">
        <v>68</v>
      </c>
    </row>
    <row r="593" spans="1:30" ht="30" customHeight="1" x14ac:dyDescent="0.25">
      <c r="A593" s="45" t="s">
        <v>60</v>
      </c>
      <c r="B593" s="45" t="s">
        <v>61</v>
      </c>
      <c r="C593" s="45" t="s">
        <v>936</v>
      </c>
      <c r="D593" s="46" t="s">
        <v>1085</v>
      </c>
      <c r="E593" s="46" t="s">
        <v>1086</v>
      </c>
      <c r="F593" s="46" t="s">
        <v>1087</v>
      </c>
      <c r="G593" s="46" t="s">
        <v>1088</v>
      </c>
      <c r="H593" s="106" t="s">
        <v>66</v>
      </c>
      <c r="I593" s="48">
        <v>0</v>
      </c>
      <c r="J593" s="49">
        <v>0</v>
      </c>
      <c r="K593" s="46">
        <v>0</v>
      </c>
      <c r="L593" s="46">
        <v>0</v>
      </c>
      <c r="M593" s="49" t="s">
        <v>67</v>
      </c>
      <c r="N593" s="54">
        <v>0</v>
      </c>
      <c r="O593" s="52" t="s">
        <v>68</v>
      </c>
      <c r="P593" s="48">
        <v>0</v>
      </c>
      <c r="Q593" s="46">
        <v>0</v>
      </c>
      <c r="R593" s="46" t="s">
        <v>67</v>
      </c>
      <c r="S593" s="52" t="s">
        <v>67</v>
      </c>
      <c r="T593" s="48">
        <v>0</v>
      </c>
      <c r="U593" s="46">
        <v>0</v>
      </c>
      <c r="V593" s="46">
        <v>0</v>
      </c>
      <c r="W593" s="46">
        <v>0</v>
      </c>
      <c r="X593" s="46">
        <v>0</v>
      </c>
      <c r="Y593" s="48">
        <v>0</v>
      </c>
      <c r="Z593" s="48">
        <v>0</v>
      </c>
      <c r="AA593" s="52">
        <v>0</v>
      </c>
      <c r="AB593" s="48">
        <v>0</v>
      </c>
      <c r="AC593" s="52">
        <v>0</v>
      </c>
      <c r="AD593" s="53" t="s">
        <v>68</v>
      </c>
    </row>
    <row r="594" spans="1:30" ht="30" customHeight="1" x14ac:dyDescent="0.25">
      <c r="A594" s="45" t="s">
        <v>60</v>
      </c>
      <c r="B594" s="45" t="s">
        <v>61</v>
      </c>
      <c r="C594" s="45" t="s">
        <v>936</v>
      </c>
      <c r="D594" s="46" t="s">
        <v>1085</v>
      </c>
      <c r="E594" s="46" t="s">
        <v>1086</v>
      </c>
      <c r="F594" s="46" t="s">
        <v>1089</v>
      </c>
      <c r="G594" s="46" t="s">
        <v>1090</v>
      </c>
      <c r="H594" s="106" t="s">
        <v>66</v>
      </c>
      <c r="I594" s="48">
        <v>0</v>
      </c>
      <c r="J594" s="49">
        <v>0</v>
      </c>
      <c r="K594" s="46">
        <v>0</v>
      </c>
      <c r="L594" s="46">
        <v>0</v>
      </c>
      <c r="M594" s="49" t="s">
        <v>67</v>
      </c>
      <c r="N594" s="51">
        <v>0</v>
      </c>
      <c r="O594" s="52" t="s">
        <v>68</v>
      </c>
      <c r="P594" s="48">
        <v>0</v>
      </c>
      <c r="Q594" s="46">
        <v>0</v>
      </c>
      <c r="R594" s="46" t="s">
        <v>67</v>
      </c>
      <c r="S594" s="52" t="s">
        <v>67</v>
      </c>
      <c r="T594" s="48">
        <v>0</v>
      </c>
      <c r="U594" s="46">
        <v>0</v>
      </c>
      <c r="V594" s="46">
        <v>0</v>
      </c>
      <c r="W594" s="46">
        <v>0</v>
      </c>
      <c r="X594" s="46">
        <v>0</v>
      </c>
      <c r="Y594" s="48">
        <v>0</v>
      </c>
      <c r="Z594" s="48">
        <v>0</v>
      </c>
      <c r="AA594" s="52">
        <v>0</v>
      </c>
      <c r="AB594" s="48">
        <v>0</v>
      </c>
      <c r="AC594" s="52">
        <v>0</v>
      </c>
      <c r="AD594" s="53" t="s">
        <v>68</v>
      </c>
    </row>
    <row r="595" spans="1:30" ht="30" customHeight="1" x14ac:dyDescent="0.25">
      <c r="A595" s="45" t="s">
        <v>60</v>
      </c>
      <c r="B595" s="45" t="s">
        <v>61</v>
      </c>
      <c r="C595" s="45" t="s">
        <v>936</v>
      </c>
      <c r="D595" s="46" t="s">
        <v>1085</v>
      </c>
      <c r="E595" s="46" t="s">
        <v>1086</v>
      </c>
      <c r="F595" s="46" t="s">
        <v>1091</v>
      </c>
      <c r="G595" s="46" t="s">
        <v>1092</v>
      </c>
      <c r="H595" s="106" t="s">
        <v>66</v>
      </c>
      <c r="I595" s="48">
        <v>0</v>
      </c>
      <c r="J595" s="49">
        <v>0</v>
      </c>
      <c r="K595" s="46">
        <v>0</v>
      </c>
      <c r="L595" s="46">
        <v>0</v>
      </c>
      <c r="M595" s="49" t="s">
        <v>67</v>
      </c>
      <c r="N595" s="54">
        <v>0</v>
      </c>
      <c r="O595" s="52" t="s">
        <v>68</v>
      </c>
      <c r="P595" s="48">
        <v>0</v>
      </c>
      <c r="Q595" s="46">
        <v>0</v>
      </c>
      <c r="R595" s="46" t="s">
        <v>67</v>
      </c>
      <c r="S595" s="52" t="s">
        <v>67</v>
      </c>
      <c r="T595" s="48">
        <v>0</v>
      </c>
      <c r="U595" s="46">
        <v>0</v>
      </c>
      <c r="V595" s="46">
        <v>0</v>
      </c>
      <c r="W595" s="46">
        <v>0</v>
      </c>
      <c r="X595" s="46">
        <v>0</v>
      </c>
      <c r="Y595" s="48">
        <v>0</v>
      </c>
      <c r="Z595" s="48">
        <v>0</v>
      </c>
      <c r="AA595" s="52">
        <v>0</v>
      </c>
      <c r="AB595" s="48">
        <v>0</v>
      </c>
      <c r="AC595" s="52">
        <v>0</v>
      </c>
      <c r="AD595" s="53" t="s">
        <v>68</v>
      </c>
    </row>
    <row r="596" spans="1:30" ht="30" customHeight="1" x14ac:dyDescent="0.25">
      <c r="A596" s="45" t="s">
        <v>60</v>
      </c>
      <c r="B596" s="45" t="s">
        <v>61</v>
      </c>
      <c r="C596" s="45" t="s">
        <v>936</v>
      </c>
      <c r="D596" s="46" t="s">
        <v>1093</v>
      </c>
      <c r="E596" s="46" t="s">
        <v>1094</v>
      </c>
      <c r="F596" s="46" t="s">
        <v>1095</v>
      </c>
      <c r="G596" s="46" t="s">
        <v>1094</v>
      </c>
      <c r="H596" s="106" t="s">
        <v>66</v>
      </c>
      <c r="I596" s="48">
        <v>0</v>
      </c>
      <c r="J596" s="49">
        <v>0</v>
      </c>
      <c r="K596" s="46">
        <v>0</v>
      </c>
      <c r="L596" s="46">
        <v>0</v>
      </c>
      <c r="M596" s="49" t="s">
        <v>67</v>
      </c>
      <c r="N596" s="51">
        <v>0</v>
      </c>
      <c r="O596" s="52" t="s">
        <v>68</v>
      </c>
      <c r="P596" s="48">
        <v>0</v>
      </c>
      <c r="Q596" s="46">
        <v>0</v>
      </c>
      <c r="R596" s="46" t="s">
        <v>67</v>
      </c>
      <c r="S596" s="52" t="s">
        <v>67</v>
      </c>
      <c r="T596" s="48">
        <v>0</v>
      </c>
      <c r="U596" s="46">
        <v>0</v>
      </c>
      <c r="V596" s="46">
        <v>0</v>
      </c>
      <c r="W596" s="46">
        <v>0</v>
      </c>
      <c r="X596" s="46">
        <v>0</v>
      </c>
      <c r="Y596" s="48">
        <v>0</v>
      </c>
      <c r="Z596" s="48">
        <v>0</v>
      </c>
      <c r="AA596" s="52">
        <v>0</v>
      </c>
      <c r="AB596" s="48">
        <v>0</v>
      </c>
      <c r="AC596" s="52">
        <v>0</v>
      </c>
      <c r="AD596" s="53" t="s">
        <v>68</v>
      </c>
    </row>
    <row r="597" spans="1:30" ht="30" customHeight="1" x14ac:dyDescent="0.25">
      <c r="A597" s="45" t="s">
        <v>60</v>
      </c>
      <c r="B597" s="45" t="s">
        <v>61</v>
      </c>
      <c r="C597" s="45" t="s">
        <v>936</v>
      </c>
      <c r="D597" s="46" t="s">
        <v>1093</v>
      </c>
      <c r="E597" s="46" t="s">
        <v>1094</v>
      </c>
      <c r="F597" s="46" t="s">
        <v>1096</v>
      </c>
      <c r="G597" s="46" t="s">
        <v>1094</v>
      </c>
      <c r="H597" s="106" t="s">
        <v>66</v>
      </c>
      <c r="I597" s="48">
        <v>0</v>
      </c>
      <c r="J597" s="49">
        <v>0</v>
      </c>
      <c r="K597" s="46">
        <v>0</v>
      </c>
      <c r="L597" s="46">
        <v>0</v>
      </c>
      <c r="M597" s="49" t="s">
        <v>67</v>
      </c>
      <c r="N597" s="54">
        <v>0</v>
      </c>
      <c r="O597" s="52" t="s">
        <v>68</v>
      </c>
      <c r="P597" s="48">
        <v>0</v>
      </c>
      <c r="Q597" s="46">
        <v>0</v>
      </c>
      <c r="R597" s="46" t="s">
        <v>67</v>
      </c>
      <c r="S597" s="52" t="s">
        <v>67</v>
      </c>
      <c r="T597" s="48">
        <v>0</v>
      </c>
      <c r="U597" s="46">
        <v>0</v>
      </c>
      <c r="V597" s="46">
        <v>0</v>
      </c>
      <c r="W597" s="46">
        <v>0</v>
      </c>
      <c r="X597" s="46">
        <v>0</v>
      </c>
      <c r="Y597" s="48">
        <v>0</v>
      </c>
      <c r="Z597" s="48">
        <v>0</v>
      </c>
      <c r="AA597" s="52">
        <v>0</v>
      </c>
      <c r="AB597" s="48">
        <v>0</v>
      </c>
      <c r="AC597" s="52">
        <v>0</v>
      </c>
      <c r="AD597" s="53" t="s">
        <v>68</v>
      </c>
    </row>
    <row r="598" spans="1:30" ht="30" customHeight="1" x14ac:dyDescent="0.25">
      <c r="A598" s="45" t="s">
        <v>60</v>
      </c>
      <c r="B598" s="45" t="s">
        <v>61</v>
      </c>
      <c r="C598" s="45" t="s">
        <v>936</v>
      </c>
      <c r="D598" s="46" t="s">
        <v>1093</v>
      </c>
      <c r="E598" s="46" t="s">
        <v>1094</v>
      </c>
      <c r="F598" s="46" t="s">
        <v>1097</v>
      </c>
      <c r="G598" s="46" t="s">
        <v>1098</v>
      </c>
      <c r="H598" s="106" t="s">
        <v>66</v>
      </c>
      <c r="I598" s="48">
        <v>0</v>
      </c>
      <c r="J598" s="49">
        <v>0</v>
      </c>
      <c r="K598" s="46">
        <v>0</v>
      </c>
      <c r="L598" s="46">
        <v>0</v>
      </c>
      <c r="M598" s="49" t="s">
        <v>67</v>
      </c>
      <c r="N598" s="51">
        <v>0</v>
      </c>
      <c r="O598" s="52" t="s">
        <v>68</v>
      </c>
      <c r="P598" s="48">
        <v>0</v>
      </c>
      <c r="Q598" s="46">
        <v>0</v>
      </c>
      <c r="R598" s="46" t="s">
        <v>67</v>
      </c>
      <c r="S598" s="52" t="s">
        <v>67</v>
      </c>
      <c r="T598" s="48">
        <v>0</v>
      </c>
      <c r="U598" s="46">
        <v>0</v>
      </c>
      <c r="V598" s="46">
        <v>0</v>
      </c>
      <c r="W598" s="46">
        <v>0</v>
      </c>
      <c r="X598" s="46">
        <v>0</v>
      </c>
      <c r="Y598" s="48">
        <v>0</v>
      </c>
      <c r="Z598" s="48">
        <v>0</v>
      </c>
      <c r="AA598" s="52">
        <v>0</v>
      </c>
      <c r="AB598" s="48">
        <v>0</v>
      </c>
      <c r="AC598" s="52">
        <v>0</v>
      </c>
      <c r="AD598" s="53" t="s">
        <v>68</v>
      </c>
    </row>
    <row r="599" spans="1:30" ht="30" customHeight="1" x14ac:dyDescent="0.25">
      <c r="A599" s="45" t="s">
        <v>60</v>
      </c>
      <c r="B599" s="45" t="s">
        <v>61</v>
      </c>
      <c r="C599" s="45" t="s">
        <v>936</v>
      </c>
      <c r="D599" s="46" t="s">
        <v>1099</v>
      </c>
      <c r="E599" s="46" t="s">
        <v>1094</v>
      </c>
      <c r="F599" s="46" t="s">
        <v>1100</v>
      </c>
      <c r="G599" s="46" t="s">
        <v>1094</v>
      </c>
      <c r="H599" s="106" t="s">
        <v>66</v>
      </c>
      <c r="I599" s="48">
        <v>0</v>
      </c>
      <c r="J599" s="49">
        <v>0</v>
      </c>
      <c r="K599" s="46">
        <v>0</v>
      </c>
      <c r="L599" s="46">
        <v>0</v>
      </c>
      <c r="M599" s="49" t="s">
        <v>67</v>
      </c>
      <c r="N599" s="54">
        <v>0</v>
      </c>
      <c r="O599" s="52" t="s">
        <v>68</v>
      </c>
      <c r="P599" s="48">
        <v>0</v>
      </c>
      <c r="Q599" s="46">
        <v>0</v>
      </c>
      <c r="R599" s="46" t="s">
        <v>67</v>
      </c>
      <c r="S599" s="52" t="s">
        <v>67</v>
      </c>
      <c r="T599" s="48">
        <v>0</v>
      </c>
      <c r="U599" s="46">
        <v>0</v>
      </c>
      <c r="V599" s="46">
        <v>0</v>
      </c>
      <c r="W599" s="46">
        <v>0</v>
      </c>
      <c r="X599" s="46">
        <v>0</v>
      </c>
      <c r="Y599" s="48">
        <v>0</v>
      </c>
      <c r="Z599" s="48">
        <v>0</v>
      </c>
      <c r="AA599" s="52">
        <v>0</v>
      </c>
      <c r="AB599" s="48">
        <v>0</v>
      </c>
      <c r="AC599" s="52">
        <v>0</v>
      </c>
      <c r="AD599" s="53" t="s">
        <v>68</v>
      </c>
    </row>
    <row r="600" spans="1:30" ht="30" customHeight="1" x14ac:dyDescent="0.25">
      <c r="A600" s="45" t="s">
        <v>60</v>
      </c>
      <c r="B600" s="45" t="s">
        <v>61</v>
      </c>
      <c r="C600" s="45" t="s">
        <v>936</v>
      </c>
      <c r="D600" s="46" t="s">
        <v>1101</v>
      </c>
      <c r="E600" s="46" t="s">
        <v>1094</v>
      </c>
      <c r="F600" s="46" t="s">
        <v>1102</v>
      </c>
      <c r="G600" s="46" t="s">
        <v>1094</v>
      </c>
      <c r="H600" s="106" t="s">
        <v>66</v>
      </c>
      <c r="I600" s="48">
        <v>0</v>
      </c>
      <c r="J600" s="49">
        <v>0</v>
      </c>
      <c r="K600" s="46">
        <v>0</v>
      </c>
      <c r="L600" s="46">
        <v>0</v>
      </c>
      <c r="M600" s="49" t="s">
        <v>67</v>
      </c>
      <c r="N600" s="51">
        <v>0</v>
      </c>
      <c r="O600" s="52" t="s">
        <v>68</v>
      </c>
      <c r="P600" s="48">
        <v>0</v>
      </c>
      <c r="Q600" s="46">
        <v>0</v>
      </c>
      <c r="R600" s="46" t="s">
        <v>67</v>
      </c>
      <c r="S600" s="52" t="s">
        <v>67</v>
      </c>
      <c r="T600" s="48">
        <v>0</v>
      </c>
      <c r="U600" s="46">
        <v>0</v>
      </c>
      <c r="V600" s="46">
        <v>0</v>
      </c>
      <c r="W600" s="46">
        <v>0</v>
      </c>
      <c r="X600" s="46">
        <v>0</v>
      </c>
      <c r="Y600" s="48">
        <v>0</v>
      </c>
      <c r="Z600" s="48">
        <v>0</v>
      </c>
      <c r="AA600" s="52">
        <v>0</v>
      </c>
      <c r="AB600" s="48">
        <v>0</v>
      </c>
      <c r="AC600" s="52">
        <v>0</v>
      </c>
      <c r="AD600" s="53" t="s">
        <v>68</v>
      </c>
    </row>
    <row r="601" spans="1:30" ht="30" customHeight="1" x14ac:dyDescent="0.25">
      <c r="A601" s="45" t="s">
        <v>60</v>
      </c>
      <c r="B601" s="45" t="s">
        <v>61</v>
      </c>
      <c r="C601" s="45" t="s">
        <v>936</v>
      </c>
      <c r="D601" s="46" t="s">
        <v>1101</v>
      </c>
      <c r="E601" s="46" t="s">
        <v>1094</v>
      </c>
      <c r="F601" s="46" t="s">
        <v>1103</v>
      </c>
      <c r="G601" s="46" t="s">
        <v>1094</v>
      </c>
      <c r="H601" s="106" t="s">
        <v>66</v>
      </c>
      <c r="I601" s="48">
        <v>0</v>
      </c>
      <c r="J601" s="49">
        <v>0</v>
      </c>
      <c r="K601" s="46">
        <v>0</v>
      </c>
      <c r="L601" s="46">
        <v>0</v>
      </c>
      <c r="M601" s="49" t="s">
        <v>67</v>
      </c>
      <c r="N601" s="54">
        <v>0</v>
      </c>
      <c r="O601" s="52" t="s">
        <v>68</v>
      </c>
      <c r="P601" s="48">
        <v>0</v>
      </c>
      <c r="Q601" s="46">
        <v>0</v>
      </c>
      <c r="R601" s="46" t="s">
        <v>67</v>
      </c>
      <c r="S601" s="52" t="s">
        <v>67</v>
      </c>
      <c r="T601" s="48">
        <v>0</v>
      </c>
      <c r="U601" s="46">
        <v>0</v>
      </c>
      <c r="V601" s="46">
        <v>0</v>
      </c>
      <c r="W601" s="46">
        <v>0</v>
      </c>
      <c r="X601" s="46">
        <v>0</v>
      </c>
      <c r="Y601" s="48">
        <v>0</v>
      </c>
      <c r="Z601" s="48">
        <v>0</v>
      </c>
      <c r="AA601" s="52">
        <v>0</v>
      </c>
      <c r="AB601" s="48">
        <v>0</v>
      </c>
      <c r="AC601" s="52">
        <v>0</v>
      </c>
      <c r="AD601" s="53" t="s">
        <v>68</v>
      </c>
    </row>
    <row r="602" spans="1:30" ht="30" customHeight="1" x14ac:dyDescent="0.25">
      <c r="A602" s="45" t="s">
        <v>60</v>
      </c>
      <c r="B602" s="45" t="s">
        <v>61</v>
      </c>
      <c r="C602" s="45" t="s">
        <v>936</v>
      </c>
      <c r="D602" s="46" t="s">
        <v>1101</v>
      </c>
      <c r="E602" s="46" t="s">
        <v>1094</v>
      </c>
      <c r="F602" s="46" t="s">
        <v>1104</v>
      </c>
      <c r="G602" s="46" t="s">
        <v>1105</v>
      </c>
      <c r="H602" s="106" t="s">
        <v>66</v>
      </c>
      <c r="I602" s="48">
        <v>0</v>
      </c>
      <c r="J602" s="49">
        <v>0</v>
      </c>
      <c r="K602" s="46">
        <v>0</v>
      </c>
      <c r="L602" s="46">
        <v>0</v>
      </c>
      <c r="M602" s="49" t="s">
        <v>67</v>
      </c>
      <c r="N602" s="51">
        <v>0</v>
      </c>
      <c r="O602" s="52" t="s">
        <v>68</v>
      </c>
      <c r="P602" s="48">
        <v>0</v>
      </c>
      <c r="Q602" s="46">
        <v>0</v>
      </c>
      <c r="R602" s="46" t="s">
        <v>67</v>
      </c>
      <c r="S602" s="52" t="s">
        <v>67</v>
      </c>
      <c r="T602" s="48">
        <v>0</v>
      </c>
      <c r="U602" s="46">
        <v>0</v>
      </c>
      <c r="V602" s="46">
        <v>0</v>
      </c>
      <c r="W602" s="46">
        <v>0</v>
      </c>
      <c r="X602" s="46">
        <v>0</v>
      </c>
      <c r="Y602" s="48">
        <v>0</v>
      </c>
      <c r="Z602" s="48">
        <v>0</v>
      </c>
      <c r="AA602" s="52">
        <v>0</v>
      </c>
      <c r="AB602" s="48">
        <v>0</v>
      </c>
      <c r="AC602" s="52">
        <v>0</v>
      </c>
      <c r="AD602" s="53" t="s">
        <v>68</v>
      </c>
    </row>
    <row r="603" spans="1:30" ht="30" customHeight="1" x14ac:dyDescent="0.25">
      <c r="A603" s="45" t="s">
        <v>60</v>
      </c>
      <c r="B603" s="45" t="s">
        <v>61</v>
      </c>
      <c r="C603" s="45" t="s">
        <v>936</v>
      </c>
      <c r="D603" s="46" t="s">
        <v>1101</v>
      </c>
      <c r="E603" s="46" t="s">
        <v>1094</v>
      </c>
      <c r="F603" s="46" t="s">
        <v>1106</v>
      </c>
      <c r="G603" s="46" t="s">
        <v>1107</v>
      </c>
      <c r="H603" s="106" t="s">
        <v>66</v>
      </c>
      <c r="I603" s="48">
        <v>0</v>
      </c>
      <c r="J603" s="49">
        <v>0</v>
      </c>
      <c r="K603" s="46">
        <v>0</v>
      </c>
      <c r="L603" s="46">
        <v>0</v>
      </c>
      <c r="M603" s="49" t="s">
        <v>67</v>
      </c>
      <c r="N603" s="54">
        <v>0</v>
      </c>
      <c r="O603" s="52" t="s">
        <v>68</v>
      </c>
      <c r="P603" s="48">
        <v>0</v>
      </c>
      <c r="Q603" s="46">
        <v>0</v>
      </c>
      <c r="R603" s="46" t="s">
        <v>67</v>
      </c>
      <c r="S603" s="52" t="s">
        <v>67</v>
      </c>
      <c r="T603" s="48">
        <v>0</v>
      </c>
      <c r="U603" s="46">
        <v>0</v>
      </c>
      <c r="V603" s="46">
        <v>0</v>
      </c>
      <c r="W603" s="46">
        <v>0</v>
      </c>
      <c r="X603" s="46">
        <v>0</v>
      </c>
      <c r="Y603" s="48">
        <v>0</v>
      </c>
      <c r="Z603" s="48">
        <v>0</v>
      </c>
      <c r="AA603" s="52">
        <v>0</v>
      </c>
      <c r="AB603" s="48">
        <v>0</v>
      </c>
      <c r="AC603" s="52">
        <v>0</v>
      </c>
      <c r="AD603" s="53" t="s">
        <v>68</v>
      </c>
    </row>
    <row r="604" spans="1:30" ht="30" customHeight="1" x14ac:dyDescent="0.25">
      <c r="A604" s="45" t="s">
        <v>60</v>
      </c>
      <c r="B604" s="45" t="s">
        <v>61</v>
      </c>
      <c r="C604" s="45" t="s">
        <v>936</v>
      </c>
      <c r="D604" s="46" t="s">
        <v>1093</v>
      </c>
      <c r="E604" s="46" t="s">
        <v>1094</v>
      </c>
      <c r="F604" s="46" t="s">
        <v>1108</v>
      </c>
      <c r="G604" s="46" t="s">
        <v>1094</v>
      </c>
      <c r="H604" s="106" t="s">
        <v>66</v>
      </c>
      <c r="I604" s="48">
        <v>0</v>
      </c>
      <c r="J604" s="49">
        <v>0</v>
      </c>
      <c r="K604" s="46">
        <v>0</v>
      </c>
      <c r="L604" s="46">
        <v>0</v>
      </c>
      <c r="M604" s="49" t="s">
        <v>67</v>
      </c>
      <c r="N604" s="51">
        <v>0</v>
      </c>
      <c r="O604" s="52" t="s">
        <v>68</v>
      </c>
      <c r="P604" s="48">
        <v>0</v>
      </c>
      <c r="Q604" s="46">
        <v>0</v>
      </c>
      <c r="R604" s="46" t="s">
        <v>67</v>
      </c>
      <c r="S604" s="52" t="s">
        <v>67</v>
      </c>
      <c r="T604" s="48">
        <v>0</v>
      </c>
      <c r="U604" s="46">
        <v>0</v>
      </c>
      <c r="V604" s="46">
        <v>0</v>
      </c>
      <c r="W604" s="46">
        <v>0</v>
      </c>
      <c r="X604" s="46">
        <v>0</v>
      </c>
      <c r="Y604" s="48">
        <v>0</v>
      </c>
      <c r="Z604" s="48">
        <v>0</v>
      </c>
      <c r="AA604" s="52">
        <v>0</v>
      </c>
      <c r="AB604" s="48">
        <v>0</v>
      </c>
      <c r="AC604" s="52">
        <v>0</v>
      </c>
      <c r="AD604" s="53" t="s">
        <v>68</v>
      </c>
    </row>
    <row r="605" spans="1:30" ht="30" customHeight="1" x14ac:dyDescent="0.25">
      <c r="A605" s="45" t="s">
        <v>60</v>
      </c>
      <c r="B605" s="45" t="s">
        <v>61</v>
      </c>
      <c r="C605" s="45" t="s">
        <v>1109</v>
      </c>
      <c r="D605" s="46" t="s">
        <v>1110</v>
      </c>
      <c r="E605" s="46" t="s">
        <v>1111</v>
      </c>
      <c r="F605" s="46" t="s">
        <v>1112</v>
      </c>
      <c r="G605" s="46" t="s">
        <v>1111</v>
      </c>
      <c r="H605" s="106" t="s">
        <v>66</v>
      </c>
      <c r="I605" s="48">
        <v>0</v>
      </c>
      <c r="J605" s="49">
        <v>0</v>
      </c>
      <c r="K605" s="46">
        <v>0</v>
      </c>
      <c r="L605" s="46">
        <v>0</v>
      </c>
      <c r="M605" s="49" t="s">
        <v>67</v>
      </c>
      <c r="N605" s="54">
        <v>0</v>
      </c>
      <c r="O605" s="52" t="s">
        <v>68</v>
      </c>
      <c r="P605" s="48">
        <v>0</v>
      </c>
      <c r="Q605" s="46">
        <v>0</v>
      </c>
      <c r="R605" s="46" t="s">
        <v>67</v>
      </c>
      <c r="S605" s="52" t="s">
        <v>67</v>
      </c>
      <c r="T605" s="48">
        <v>0</v>
      </c>
      <c r="U605" s="46">
        <v>0</v>
      </c>
      <c r="V605" s="46">
        <v>0</v>
      </c>
      <c r="W605" s="46">
        <v>0</v>
      </c>
      <c r="X605" s="46">
        <v>0</v>
      </c>
      <c r="Y605" s="48">
        <v>0</v>
      </c>
      <c r="Z605" s="48">
        <v>0</v>
      </c>
      <c r="AA605" s="52">
        <v>0</v>
      </c>
      <c r="AB605" s="48">
        <v>0</v>
      </c>
      <c r="AC605" s="52">
        <v>0</v>
      </c>
      <c r="AD605" s="53" t="s">
        <v>68</v>
      </c>
    </row>
    <row r="606" spans="1:30" ht="30" customHeight="1" x14ac:dyDescent="0.25">
      <c r="A606" s="45" t="s">
        <v>60</v>
      </c>
      <c r="B606" s="45" t="s">
        <v>61</v>
      </c>
      <c r="C606" s="45" t="s">
        <v>1109</v>
      </c>
      <c r="D606" s="46" t="s">
        <v>1110</v>
      </c>
      <c r="E606" s="46" t="s">
        <v>1111</v>
      </c>
      <c r="F606" s="46" t="s">
        <v>1113</v>
      </c>
      <c r="G606" s="46" t="s">
        <v>1111</v>
      </c>
      <c r="H606" s="106" t="s">
        <v>66</v>
      </c>
      <c r="I606" s="48">
        <v>0</v>
      </c>
      <c r="J606" s="49">
        <v>0</v>
      </c>
      <c r="K606" s="46">
        <v>0</v>
      </c>
      <c r="L606" s="46">
        <v>0</v>
      </c>
      <c r="M606" s="49" t="s">
        <v>67</v>
      </c>
      <c r="N606" s="51">
        <v>0</v>
      </c>
      <c r="O606" s="52" t="s">
        <v>68</v>
      </c>
      <c r="P606" s="48">
        <v>0</v>
      </c>
      <c r="Q606" s="46">
        <v>0</v>
      </c>
      <c r="R606" s="46" t="s">
        <v>67</v>
      </c>
      <c r="S606" s="52" t="s">
        <v>67</v>
      </c>
      <c r="T606" s="48">
        <v>0</v>
      </c>
      <c r="U606" s="46">
        <v>0</v>
      </c>
      <c r="V606" s="46">
        <v>0</v>
      </c>
      <c r="W606" s="46">
        <v>0</v>
      </c>
      <c r="X606" s="46">
        <v>0</v>
      </c>
      <c r="Y606" s="48">
        <v>0</v>
      </c>
      <c r="Z606" s="48">
        <v>0</v>
      </c>
      <c r="AA606" s="52">
        <v>0</v>
      </c>
      <c r="AB606" s="48">
        <v>0</v>
      </c>
      <c r="AC606" s="52">
        <v>0</v>
      </c>
      <c r="AD606" s="53" t="s">
        <v>68</v>
      </c>
    </row>
    <row r="607" spans="1:30" ht="30" customHeight="1" x14ac:dyDescent="0.25">
      <c r="A607" s="45" t="s">
        <v>60</v>
      </c>
      <c r="B607" s="45" t="s">
        <v>61</v>
      </c>
      <c r="C607" s="45" t="s">
        <v>1109</v>
      </c>
      <c r="D607" s="46" t="s">
        <v>1110</v>
      </c>
      <c r="E607" s="46" t="s">
        <v>1111</v>
      </c>
      <c r="F607" s="46" t="s">
        <v>1114</v>
      </c>
      <c r="G607" s="46" t="s">
        <v>1111</v>
      </c>
      <c r="H607" s="106" t="s">
        <v>66</v>
      </c>
      <c r="I607" s="48">
        <v>0</v>
      </c>
      <c r="J607" s="49">
        <v>0</v>
      </c>
      <c r="K607" s="46">
        <v>0</v>
      </c>
      <c r="L607" s="46">
        <v>0</v>
      </c>
      <c r="M607" s="49" t="s">
        <v>67</v>
      </c>
      <c r="N607" s="54">
        <v>0</v>
      </c>
      <c r="O607" s="52" t="s">
        <v>68</v>
      </c>
      <c r="P607" s="48">
        <v>0</v>
      </c>
      <c r="Q607" s="46">
        <v>0</v>
      </c>
      <c r="R607" s="46" t="s">
        <v>67</v>
      </c>
      <c r="S607" s="52" t="s">
        <v>67</v>
      </c>
      <c r="T607" s="48">
        <v>0</v>
      </c>
      <c r="U607" s="46">
        <v>0</v>
      </c>
      <c r="V607" s="46">
        <v>0</v>
      </c>
      <c r="W607" s="46">
        <v>0</v>
      </c>
      <c r="X607" s="46">
        <v>0</v>
      </c>
      <c r="Y607" s="48">
        <v>0</v>
      </c>
      <c r="Z607" s="48">
        <v>0</v>
      </c>
      <c r="AA607" s="52">
        <v>0</v>
      </c>
      <c r="AB607" s="48">
        <v>0</v>
      </c>
      <c r="AC607" s="52">
        <v>0</v>
      </c>
      <c r="AD607" s="53" t="s">
        <v>68</v>
      </c>
    </row>
    <row r="608" spans="1:30" ht="30" customHeight="1" x14ac:dyDescent="0.25">
      <c r="A608" s="45" t="s">
        <v>60</v>
      </c>
      <c r="B608" s="45" t="s">
        <v>61</v>
      </c>
      <c r="C608" s="45" t="s">
        <v>1109</v>
      </c>
      <c r="D608" s="46" t="s">
        <v>1110</v>
      </c>
      <c r="E608" s="46" t="s">
        <v>1111</v>
      </c>
      <c r="F608" s="46" t="s">
        <v>1115</v>
      </c>
      <c r="G608" s="46" t="s">
        <v>1111</v>
      </c>
      <c r="H608" s="106" t="s">
        <v>66</v>
      </c>
      <c r="I608" s="48">
        <v>0</v>
      </c>
      <c r="J608" s="49">
        <v>0</v>
      </c>
      <c r="K608" s="46">
        <v>0</v>
      </c>
      <c r="L608" s="46">
        <v>0</v>
      </c>
      <c r="M608" s="49" t="s">
        <v>67</v>
      </c>
      <c r="N608" s="51">
        <v>0</v>
      </c>
      <c r="O608" s="52" t="s">
        <v>68</v>
      </c>
      <c r="P608" s="48">
        <v>0</v>
      </c>
      <c r="Q608" s="46">
        <v>0</v>
      </c>
      <c r="R608" s="46" t="s">
        <v>67</v>
      </c>
      <c r="S608" s="52" t="s">
        <v>67</v>
      </c>
      <c r="T608" s="48">
        <v>0</v>
      </c>
      <c r="U608" s="46">
        <v>0</v>
      </c>
      <c r="V608" s="46">
        <v>0</v>
      </c>
      <c r="W608" s="46">
        <v>0</v>
      </c>
      <c r="X608" s="46">
        <v>0</v>
      </c>
      <c r="Y608" s="48">
        <v>0</v>
      </c>
      <c r="Z608" s="48">
        <v>0</v>
      </c>
      <c r="AA608" s="52">
        <v>0</v>
      </c>
      <c r="AB608" s="48">
        <v>0</v>
      </c>
      <c r="AC608" s="52">
        <v>0</v>
      </c>
      <c r="AD608" s="53" t="s">
        <v>68</v>
      </c>
    </row>
    <row r="609" spans="1:30" ht="30" customHeight="1" x14ac:dyDescent="0.25">
      <c r="A609" s="45" t="s">
        <v>60</v>
      </c>
      <c r="B609" s="45" t="s">
        <v>61</v>
      </c>
      <c r="C609" s="45" t="s">
        <v>1109</v>
      </c>
      <c r="D609" s="46" t="s">
        <v>1110</v>
      </c>
      <c r="E609" s="46" t="s">
        <v>1111</v>
      </c>
      <c r="F609" s="46" t="s">
        <v>1116</v>
      </c>
      <c r="G609" s="46" t="s">
        <v>1111</v>
      </c>
      <c r="H609" s="106" t="s">
        <v>66</v>
      </c>
      <c r="I609" s="48">
        <v>0</v>
      </c>
      <c r="J609" s="49">
        <v>0</v>
      </c>
      <c r="K609" s="46">
        <v>0</v>
      </c>
      <c r="L609" s="46">
        <v>0</v>
      </c>
      <c r="M609" s="49" t="s">
        <v>67</v>
      </c>
      <c r="N609" s="54">
        <v>0</v>
      </c>
      <c r="O609" s="52" t="s">
        <v>68</v>
      </c>
      <c r="P609" s="48">
        <v>0</v>
      </c>
      <c r="Q609" s="46">
        <v>0</v>
      </c>
      <c r="R609" s="46" t="s">
        <v>67</v>
      </c>
      <c r="S609" s="52" t="s">
        <v>67</v>
      </c>
      <c r="T609" s="48">
        <v>0</v>
      </c>
      <c r="U609" s="46">
        <v>0</v>
      </c>
      <c r="V609" s="46">
        <v>0</v>
      </c>
      <c r="W609" s="46">
        <v>0</v>
      </c>
      <c r="X609" s="46">
        <v>0</v>
      </c>
      <c r="Y609" s="48">
        <v>0</v>
      </c>
      <c r="Z609" s="48">
        <v>0</v>
      </c>
      <c r="AA609" s="52">
        <v>0</v>
      </c>
      <c r="AB609" s="48">
        <v>0</v>
      </c>
      <c r="AC609" s="52">
        <v>0</v>
      </c>
      <c r="AD609" s="53" t="s">
        <v>68</v>
      </c>
    </row>
    <row r="610" spans="1:30" ht="30" customHeight="1" x14ac:dyDescent="0.25">
      <c r="A610" s="45" t="s">
        <v>60</v>
      </c>
      <c r="B610" s="45" t="s">
        <v>61</v>
      </c>
      <c r="C610" s="45" t="s">
        <v>1109</v>
      </c>
      <c r="D610" s="46" t="s">
        <v>1117</v>
      </c>
      <c r="E610" s="46" t="s">
        <v>1118</v>
      </c>
      <c r="F610" s="46" t="s">
        <v>1119</v>
      </c>
      <c r="G610" s="46" t="s">
        <v>1118</v>
      </c>
      <c r="H610" s="106" t="s">
        <v>66</v>
      </c>
      <c r="I610" s="48">
        <v>0</v>
      </c>
      <c r="J610" s="49">
        <v>0</v>
      </c>
      <c r="K610" s="46">
        <v>0</v>
      </c>
      <c r="L610" s="46">
        <v>0</v>
      </c>
      <c r="M610" s="49" t="s">
        <v>67</v>
      </c>
      <c r="N610" s="51">
        <v>0</v>
      </c>
      <c r="O610" s="52" t="s">
        <v>68</v>
      </c>
      <c r="P610" s="48">
        <v>0</v>
      </c>
      <c r="Q610" s="46">
        <v>0</v>
      </c>
      <c r="R610" s="46" t="s">
        <v>67</v>
      </c>
      <c r="S610" s="52" t="s">
        <v>67</v>
      </c>
      <c r="T610" s="48">
        <v>0</v>
      </c>
      <c r="U610" s="46">
        <v>0</v>
      </c>
      <c r="V610" s="46">
        <v>0</v>
      </c>
      <c r="W610" s="46">
        <v>0</v>
      </c>
      <c r="X610" s="46">
        <v>0</v>
      </c>
      <c r="Y610" s="48">
        <v>0</v>
      </c>
      <c r="Z610" s="48">
        <v>0</v>
      </c>
      <c r="AA610" s="52">
        <v>0</v>
      </c>
      <c r="AB610" s="48">
        <v>0</v>
      </c>
      <c r="AC610" s="52">
        <v>0</v>
      </c>
      <c r="AD610" s="53" t="s">
        <v>68</v>
      </c>
    </row>
    <row r="611" spans="1:30" ht="30" customHeight="1" x14ac:dyDescent="0.25">
      <c r="A611" s="45" t="s">
        <v>60</v>
      </c>
      <c r="B611" s="45" t="s">
        <v>61</v>
      </c>
      <c r="C611" s="45" t="s">
        <v>1109</v>
      </c>
      <c r="D611" s="46" t="s">
        <v>1117</v>
      </c>
      <c r="E611" s="46" t="s">
        <v>1118</v>
      </c>
      <c r="F611" s="46" t="s">
        <v>1120</v>
      </c>
      <c r="G611" s="46" t="s">
        <v>1118</v>
      </c>
      <c r="H611" s="106" t="s">
        <v>66</v>
      </c>
      <c r="I611" s="48">
        <v>0</v>
      </c>
      <c r="J611" s="49">
        <v>0</v>
      </c>
      <c r="K611" s="46">
        <v>0</v>
      </c>
      <c r="L611" s="46">
        <v>0</v>
      </c>
      <c r="M611" s="49" t="s">
        <v>67</v>
      </c>
      <c r="N611" s="54">
        <v>0</v>
      </c>
      <c r="O611" s="52" t="s">
        <v>68</v>
      </c>
      <c r="P611" s="48">
        <v>0</v>
      </c>
      <c r="Q611" s="46">
        <v>0</v>
      </c>
      <c r="R611" s="46" t="s">
        <v>67</v>
      </c>
      <c r="S611" s="52" t="s">
        <v>67</v>
      </c>
      <c r="T611" s="48">
        <v>0</v>
      </c>
      <c r="U611" s="46">
        <v>0</v>
      </c>
      <c r="V611" s="46">
        <v>0</v>
      </c>
      <c r="W611" s="46">
        <v>0</v>
      </c>
      <c r="X611" s="46">
        <v>0</v>
      </c>
      <c r="Y611" s="48">
        <v>0</v>
      </c>
      <c r="Z611" s="48">
        <v>0</v>
      </c>
      <c r="AA611" s="52">
        <v>0</v>
      </c>
      <c r="AB611" s="48">
        <v>0</v>
      </c>
      <c r="AC611" s="52">
        <v>0</v>
      </c>
      <c r="AD611" s="53" t="s">
        <v>68</v>
      </c>
    </row>
    <row r="612" spans="1:30" ht="30" customHeight="1" x14ac:dyDescent="0.25">
      <c r="A612" s="45" t="s">
        <v>60</v>
      </c>
      <c r="B612" s="45" t="s">
        <v>61</v>
      </c>
      <c r="C612" s="45" t="s">
        <v>1109</v>
      </c>
      <c r="D612" s="46" t="s">
        <v>1117</v>
      </c>
      <c r="E612" s="46" t="s">
        <v>1118</v>
      </c>
      <c r="F612" s="46" t="s">
        <v>1121</v>
      </c>
      <c r="G612" s="46" t="s">
        <v>1122</v>
      </c>
      <c r="H612" s="106" t="s">
        <v>66</v>
      </c>
      <c r="I612" s="48">
        <v>0</v>
      </c>
      <c r="J612" s="49">
        <v>0</v>
      </c>
      <c r="K612" s="46">
        <v>0</v>
      </c>
      <c r="L612" s="46">
        <v>0</v>
      </c>
      <c r="M612" s="49" t="s">
        <v>67</v>
      </c>
      <c r="N612" s="51">
        <v>0</v>
      </c>
      <c r="O612" s="52" t="s">
        <v>68</v>
      </c>
      <c r="P612" s="48">
        <v>0</v>
      </c>
      <c r="Q612" s="46">
        <v>0</v>
      </c>
      <c r="R612" s="46" t="s">
        <v>67</v>
      </c>
      <c r="S612" s="52" t="s">
        <v>67</v>
      </c>
      <c r="T612" s="48">
        <v>0</v>
      </c>
      <c r="U612" s="46">
        <v>0</v>
      </c>
      <c r="V612" s="46">
        <v>0</v>
      </c>
      <c r="W612" s="46">
        <v>0</v>
      </c>
      <c r="X612" s="46">
        <v>0</v>
      </c>
      <c r="Y612" s="48">
        <v>0</v>
      </c>
      <c r="Z612" s="48">
        <v>0</v>
      </c>
      <c r="AA612" s="52">
        <v>0</v>
      </c>
      <c r="AB612" s="48">
        <v>0</v>
      </c>
      <c r="AC612" s="52">
        <v>0</v>
      </c>
      <c r="AD612" s="53" t="s">
        <v>68</v>
      </c>
    </row>
    <row r="613" spans="1:30" ht="30" customHeight="1" x14ac:dyDescent="0.25">
      <c r="A613" s="45" t="s">
        <v>60</v>
      </c>
      <c r="B613" s="45" t="s">
        <v>61</v>
      </c>
      <c r="C613" s="45" t="s">
        <v>1109</v>
      </c>
      <c r="D613" s="46" t="s">
        <v>1117</v>
      </c>
      <c r="E613" s="46" t="s">
        <v>1118</v>
      </c>
      <c r="F613" s="46" t="s">
        <v>1123</v>
      </c>
      <c r="G613" s="46" t="s">
        <v>1118</v>
      </c>
      <c r="H613" s="106" t="s">
        <v>66</v>
      </c>
      <c r="I613" s="48">
        <v>0</v>
      </c>
      <c r="J613" s="49">
        <v>0</v>
      </c>
      <c r="K613" s="46">
        <v>0</v>
      </c>
      <c r="L613" s="46">
        <v>0</v>
      </c>
      <c r="M613" s="49" t="s">
        <v>67</v>
      </c>
      <c r="N613" s="54">
        <v>0</v>
      </c>
      <c r="O613" s="52" t="s">
        <v>68</v>
      </c>
      <c r="P613" s="48">
        <v>0</v>
      </c>
      <c r="Q613" s="46">
        <v>0</v>
      </c>
      <c r="R613" s="46" t="s">
        <v>67</v>
      </c>
      <c r="S613" s="52" t="s">
        <v>67</v>
      </c>
      <c r="T613" s="48">
        <v>0</v>
      </c>
      <c r="U613" s="46">
        <v>0</v>
      </c>
      <c r="V613" s="46">
        <v>0</v>
      </c>
      <c r="W613" s="46">
        <v>0</v>
      </c>
      <c r="X613" s="46">
        <v>0</v>
      </c>
      <c r="Y613" s="48">
        <v>0</v>
      </c>
      <c r="Z613" s="48">
        <v>0</v>
      </c>
      <c r="AA613" s="52">
        <v>0</v>
      </c>
      <c r="AB613" s="48">
        <v>0</v>
      </c>
      <c r="AC613" s="52">
        <v>0</v>
      </c>
      <c r="AD613" s="53" t="s">
        <v>68</v>
      </c>
    </row>
    <row r="614" spans="1:30" ht="30" customHeight="1" x14ac:dyDescent="0.25">
      <c r="A614" s="45" t="s">
        <v>60</v>
      </c>
      <c r="B614" s="45" t="s">
        <v>61</v>
      </c>
      <c r="C614" s="45" t="s">
        <v>1109</v>
      </c>
      <c r="D614" s="46" t="s">
        <v>1117</v>
      </c>
      <c r="E614" s="46" t="s">
        <v>1118</v>
      </c>
      <c r="F614" s="46" t="s">
        <v>1124</v>
      </c>
      <c r="G614" s="46" t="s">
        <v>1122</v>
      </c>
      <c r="H614" s="106" t="s">
        <v>66</v>
      </c>
      <c r="I614" s="48">
        <v>0</v>
      </c>
      <c r="J614" s="49">
        <v>0</v>
      </c>
      <c r="K614" s="46">
        <v>0</v>
      </c>
      <c r="L614" s="46">
        <v>0</v>
      </c>
      <c r="M614" s="49" t="s">
        <v>67</v>
      </c>
      <c r="N614" s="51">
        <v>0</v>
      </c>
      <c r="O614" s="52" t="s">
        <v>68</v>
      </c>
      <c r="P614" s="48">
        <v>0</v>
      </c>
      <c r="Q614" s="46">
        <v>0</v>
      </c>
      <c r="R614" s="46" t="s">
        <v>67</v>
      </c>
      <c r="S614" s="52" t="s">
        <v>67</v>
      </c>
      <c r="T614" s="48">
        <v>0</v>
      </c>
      <c r="U614" s="46">
        <v>0</v>
      </c>
      <c r="V614" s="46">
        <v>0</v>
      </c>
      <c r="W614" s="46">
        <v>0</v>
      </c>
      <c r="X614" s="46">
        <v>0</v>
      </c>
      <c r="Y614" s="48">
        <v>0</v>
      </c>
      <c r="Z614" s="48">
        <v>0</v>
      </c>
      <c r="AA614" s="52">
        <v>0</v>
      </c>
      <c r="AB614" s="48">
        <v>0</v>
      </c>
      <c r="AC614" s="52">
        <v>0</v>
      </c>
      <c r="AD614" s="53" t="s">
        <v>68</v>
      </c>
    </row>
    <row r="615" spans="1:30" ht="30" customHeight="1" x14ac:dyDescent="0.25">
      <c r="A615" s="45" t="s">
        <v>60</v>
      </c>
      <c r="B615" s="45" t="s">
        <v>61</v>
      </c>
      <c r="C615" s="45" t="s">
        <v>1109</v>
      </c>
      <c r="D615" s="46" t="s">
        <v>1125</v>
      </c>
      <c r="E615" s="46" t="s">
        <v>1126</v>
      </c>
      <c r="F615" s="46" t="s">
        <v>1127</v>
      </c>
      <c r="G615" s="46" t="s">
        <v>1126</v>
      </c>
      <c r="H615" s="106" t="s">
        <v>66</v>
      </c>
      <c r="I615" s="48">
        <v>0</v>
      </c>
      <c r="J615" s="49">
        <v>0</v>
      </c>
      <c r="K615" s="46">
        <v>0</v>
      </c>
      <c r="L615" s="46">
        <v>0</v>
      </c>
      <c r="M615" s="49" t="s">
        <v>67</v>
      </c>
      <c r="N615" s="54">
        <v>0</v>
      </c>
      <c r="O615" s="52" t="s">
        <v>68</v>
      </c>
      <c r="P615" s="48">
        <v>0</v>
      </c>
      <c r="Q615" s="46">
        <v>0</v>
      </c>
      <c r="R615" s="46" t="s">
        <v>67</v>
      </c>
      <c r="S615" s="52" t="s">
        <v>67</v>
      </c>
      <c r="T615" s="48">
        <v>0</v>
      </c>
      <c r="U615" s="46">
        <v>0</v>
      </c>
      <c r="V615" s="46">
        <v>0</v>
      </c>
      <c r="W615" s="46">
        <v>0</v>
      </c>
      <c r="X615" s="46">
        <v>0</v>
      </c>
      <c r="Y615" s="48">
        <v>0</v>
      </c>
      <c r="Z615" s="48">
        <v>0</v>
      </c>
      <c r="AA615" s="52">
        <v>0</v>
      </c>
      <c r="AB615" s="48">
        <v>0</v>
      </c>
      <c r="AC615" s="52">
        <v>0</v>
      </c>
      <c r="AD615" s="53" t="s">
        <v>68</v>
      </c>
    </row>
    <row r="616" spans="1:30" ht="30" customHeight="1" x14ac:dyDescent="0.25">
      <c r="A616" s="45" t="s">
        <v>60</v>
      </c>
      <c r="B616" s="45" t="s">
        <v>61</v>
      </c>
      <c r="C616" s="45" t="s">
        <v>1109</v>
      </c>
      <c r="D616" s="46" t="s">
        <v>1125</v>
      </c>
      <c r="E616" s="46" t="s">
        <v>1126</v>
      </c>
      <c r="F616" s="46" t="s">
        <v>1128</v>
      </c>
      <c r="G616" s="46" t="s">
        <v>1126</v>
      </c>
      <c r="H616" s="106" t="s">
        <v>66</v>
      </c>
      <c r="I616" s="48">
        <v>0</v>
      </c>
      <c r="J616" s="49">
        <v>0</v>
      </c>
      <c r="K616" s="46">
        <v>0</v>
      </c>
      <c r="L616" s="46">
        <v>0</v>
      </c>
      <c r="M616" s="49" t="s">
        <v>67</v>
      </c>
      <c r="N616" s="51">
        <v>0</v>
      </c>
      <c r="O616" s="52" t="s">
        <v>68</v>
      </c>
      <c r="P616" s="48">
        <v>0</v>
      </c>
      <c r="Q616" s="46">
        <v>0</v>
      </c>
      <c r="R616" s="46" t="s">
        <v>67</v>
      </c>
      <c r="S616" s="52" t="s">
        <v>67</v>
      </c>
      <c r="T616" s="48">
        <v>0</v>
      </c>
      <c r="U616" s="46">
        <v>0</v>
      </c>
      <c r="V616" s="46">
        <v>0</v>
      </c>
      <c r="W616" s="46">
        <v>0</v>
      </c>
      <c r="X616" s="46">
        <v>0</v>
      </c>
      <c r="Y616" s="48">
        <v>0</v>
      </c>
      <c r="Z616" s="48">
        <v>0</v>
      </c>
      <c r="AA616" s="52">
        <v>0</v>
      </c>
      <c r="AB616" s="48">
        <v>0</v>
      </c>
      <c r="AC616" s="52">
        <v>0</v>
      </c>
      <c r="AD616" s="53" t="s">
        <v>68</v>
      </c>
    </row>
    <row r="617" spans="1:30" ht="30" customHeight="1" x14ac:dyDescent="0.25">
      <c r="A617" s="45" t="s">
        <v>60</v>
      </c>
      <c r="B617" s="45" t="s">
        <v>61</v>
      </c>
      <c r="C617" s="45" t="s">
        <v>1109</v>
      </c>
      <c r="D617" s="46" t="s">
        <v>1125</v>
      </c>
      <c r="E617" s="46" t="s">
        <v>1126</v>
      </c>
      <c r="F617" s="46" t="s">
        <v>1129</v>
      </c>
      <c r="G617" s="46" t="s">
        <v>1126</v>
      </c>
      <c r="H617" s="106" t="s">
        <v>66</v>
      </c>
      <c r="I617" s="48">
        <v>0</v>
      </c>
      <c r="J617" s="49">
        <v>0</v>
      </c>
      <c r="K617" s="46">
        <v>0</v>
      </c>
      <c r="L617" s="46">
        <v>0</v>
      </c>
      <c r="M617" s="49" t="s">
        <v>67</v>
      </c>
      <c r="N617" s="54">
        <v>0</v>
      </c>
      <c r="O617" s="52" t="s">
        <v>68</v>
      </c>
      <c r="P617" s="48">
        <v>0</v>
      </c>
      <c r="Q617" s="46">
        <v>0</v>
      </c>
      <c r="R617" s="46" t="s">
        <v>67</v>
      </c>
      <c r="S617" s="52" t="s">
        <v>67</v>
      </c>
      <c r="T617" s="48">
        <v>0</v>
      </c>
      <c r="U617" s="46">
        <v>0</v>
      </c>
      <c r="V617" s="46">
        <v>0</v>
      </c>
      <c r="W617" s="46">
        <v>0</v>
      </c>
      <c r="X617" s="46">
        <v>0</v>
      </c>
      <c r="Y617" s="48">
        <v>0</v>
      </c>
      <c r="Z617" s="48">
        <v>0</v>
      </c>
      <c r="AA617" s="52">
        <v>0</v>
      </c>
      <c r="AB617" s="48">
        <v>0</v>
      </c>
      <c r="AC617" s="52">
        <v>0</v>
      </c>
      <c r="AD617" s="53" t="s">
        <v>68</v>
      </c>
    </row>
    <row r="618" spans="1:30" ht="30" customHeight="1" x14ac:dyDescent="0.25">
      <c r="A618" s="45" t="s">
        <v>60</v>
      </c>
      <c r="B618" s="45" t="s">
        <v>61</v>
      </c>
      <c r="C618" s="45" t="s">
        <v>1109</v>
      </c>
      <c r="D618" s="46" t="s">
        <v>1125</v>
      </c>
      <c r="E618" s="46" t="s">
        <v>1126</v>
      </c>
      <c r="F618" s="46" t="s">
        <v>1130</v>
      </c>
      <c r="G618" s="46" t="s">
        <v>1126</v>
      </c>
      <c r="H618" s="106" t="s">
        <v>66</v>
      </c>
      <c r="I618" s="48">
        <v>0</v>
      </c>
      <c r="J618" s="49">
        <v>0</v>
      </c>
      <c r="K618" s="46">
        <v>0</v>
      </c>
      <c r="L618" s="46">
        <v>0</v>
      </c>
      <c r="M618" s="49" t="s">
        <v>67</v>
      </c>
      <c r="N618" s="51">
        <v>0</v>
      </c>
      <c r="O618" s="52" t="s">
        <v>68</v>
      </c>
      <c r="P618" s="48">
        <v>0</v>
      </c>
      <c r="Q618" s="46">
        <v>0</v>
      </c>
      <c r="R618" s="46" t="s">
        <v>67</v>
      </c>
      <c r="S618" s="52" t="s">
        <v>67</v>
      </c>
      <c r="T618" s="48">
        <v>0</v>
      </c>
      <c r="U618" s="46">
        <v>0</v>
      </c>
      <c r="V618" s="46">
        <v>0</v>
      </c>
      <c r="W618" s="46">
        <v>0</v>
      </c>
      <c r="X618" s="46">
        <v>0</v>
      </c>
      <c r="Y618" s="48">
        <v>0</v>
      </c>
      <c r="Z618" s="48">
        <v>0</v>
      </c>
      <c r="AA618" s="52">
        <v>0</v>
      </c>
      <c r="AB618" s="48">
        <v>0</v>
      </c>
      <c r="AC618" s="52">
        <v>0</v>
      </c>
      <c r="AD618" s="53" t="s">
        <v>68</v>
      </c>
    </row>
    <row r="619" spans="1:30" ht="30" customHeight="1" x14ac:dyDescent="0.25">
      <c r="A619" s="45" t="s">
        <v>60</v>
      </c>
      <c r="B619" s="45" t="s">
        <v>61</v>
      </c>
      <c r="C619" s="45" t="s">
        <v>1109</v>
      </c>
      <c r="D619" s="46" t="s">
        <v>1125</v>
      </c>
      <c r="E619" s="46" t="s">
        <v>1126</v>
      </c>
      <c r="F619" s="46" t="s">
        <v>1131</v>
      </c>
      <c r="G619" s="46" t="s">
        <v>1126</v>
      </c>
      <c r="H619" s="106" t="s">
        <v>66</v>
      </c>
      <c r="I619" s="48">
        <v>0</v>
      </c>
      <c r="J619" s="49">
        <v>0</v>
      </c>
      <c r="K619" s="46">
        <v>0</v>
      </c>
      <c r="L619" s="46">
        <v>0</v>
      </c>
      <c r="M619" s="49" t="s">
        <v>67</v>
      </c>
      <c r="N619" s="54">
        <v>0</v>
      </c>
      <c r="O619" s="52" t="s">
        <v>68</v>
      </c>
      <c r="P619" s="48">
        <v>0</v>
      </c>
      <c r="Q619" s="46">
        <v>0</v>
      </c>
      <c r="R619" s="46" t="s">
        <v>67</v>
      </c>
      <c r="S619" s="52" t="s">
        <v>67</v>
      </c>
      <c r="T619" s="48">
        <v>0</v>
      </c>
      <c r="U619" s="46">
        <v>0</v>
      </c>
      <c r="V619" s="46">
        <v>0</v>
      </c>
      <c r="W619" s="46">
        <v>0</v>
      </c>
      <c r="X619" s="46">
        <v>0</v>
      </c>
      <c r="Y619" s="48">
        <v>0</v>
      </c>
      <c r="Z619" s="48">
        <v>0</v>
      </c>
      <c r="AA619" s="52">
        <v>0</v>
      </c>
      <c r="AB619" s="48">
        <v>0</v>
      </c>
      <c r="AC619" s="52">
        <v>0</v>
      </c>
      <c r="AD619" s="53" t="s">
        <v>68</v>
      </c>
    </row>
    <row r="620" spans="1:30" ht="30" customHeight="1" x14ac:dyDescent="0.25">
      <c r="A620" s="45" t="s">
        <v>60</v>
      </c>
      <c r="B620" s="45" t="s">
        <v>61</v>
      </c>
      <c r="C620" s="45" t="s">
        <v>1109</v>
      </c>
      <c r="D620" s="46" t="s">
        <v>1125</v>
      </c>
      <c r="E620" s="46" t="s">
        <v>1126</v>
      </c>
      <c r="F620" s="46" t="s">
        <v>1132</v>
      </c>
      <c r="G620" s="46" t="s">
        <v>1126</v>
      </c>
      <c r="H620" s="106" t="s">
        <v>66</v>
      </c>
      <c r="I620" s="48">
        <v>0</v>
      </c>
      <c r="J620" s="49">
        <v>0</v>
      </c>
      <c r="K620" s="46">
        <v>0</v>
      </c>
      <c r="L620" s="46">
        <v>0</v>
      </c>
      <c r="M620" s="49" t="s">
        <v>67</v>
      </c>
      <c r="N620" s="51">
        <v>0</v>
      </c>
      <c r="O620" s="52" t="s">
        <v>68</v>
      </c>
      <c r="P620" s="48">
        <v>0</v>
      </c>
      <c r="Q620" s="46">
        <v>0</v>
      </c>
      <c r="R620" s="46" t="s">
        <v>67</v>
      </c>
      <c r="S620" s="52" t="s">
        <v>67</v>
      </c>
      <c r="T620" s="48">
        <v>0</v>
      </c>
      <c r="U620" s="46">
        <v>0</v>
      </c>
      <c r="V620" s="46">
        <v>0</v>
      </c>
      <c r="W620" s="46">
        <v>0</v>
      </c>
      <c r="X620" s="46">
        <v>0</v>
      </c>
      <c r="Y620" s="48">
        <v>0</v>
      </c>
      <c r="Z620" s="48">
        <v>0</v>
      </c>
      <c r="AA620" s="52">
        <v>0</v>
      </c>
      <c r="AB620" s="48">
        <v>0</v>
      </c>
      <c r="AC620" s="52">
        <v>0</v>
      </c>
      <c r="AD620" s="53" t="s">
        <v>68</v>
      </c>
    </row>
    <row r="621" spans="1:30" ht="30" customHeight="1" x14ac:dyDescent="0.25">
      <c r="A621" s="45" t="s">
        <v>60</v>
      </c>
      <c r="B621" s="45" t="s">
        <v>61</v>
      </c>
      <c r="C621" s="45" t="s">
        <v>1109</v>
      </c>
      <c r="D621" s="46" t="s">
        <v>1133</v>
      </c>
      <c r="E621" s="46" t="s">
        <v>1134</v>
      </c>
      <c r="F621" s="46" t="s">
        <v>1135</v>
      </c>
      <c r="G621" s="46" t="s">
        <v>1134</v>
      </c>
      <c r="H621" s="106" t="s">
        <v>66</v>
      </c>
      <c r="I621" s="48">
        <v>0</v>
      </c>
      <c r="J621" s="49">
        <v>0</v>
      </c>
      <c r="K621" s="46">
        <v>0</v>
      </c>
      <c r="L621" s="46">
        <v>0</v>
      </c>
      <c r="M621" s="49" t="s">
        <v>67</v>
      </c>
      <c r="N621" s="54">
        <v>0</v>
      </c>
      <c r="O621" s="52" t="s">
        <v>68</v>
      </c>
      <c r="P621" s="48">
        <v>0</v>
      </c>
      <c r="Q621" s="46">
        <v>0</v>
      </c>
      <c r="R621" s="46" t="s">
        <v>67</v>
      </c>
      <c r="S621" s="52" t="s">
        <v>67</v>
      </c>
      <c r="T621" s="48">
        <v>0</v>
      </c>
      <c r="U621" s="46">
        <v>0</v>
      </c>
      <c r="V621" s="46">
        <v>0</v>
      </c>
      <c r="W621" s="46">
        <v>0</v>
      </c>
      <c r="X621" s="46">
        <v>0</v>
      </c>
      <c r="Y621" s="48">
        <v>0</v>
      </c>
      <c r="Z621" s="48">
        <v>0</v>
      </c>
      <c r="AA621" s="52">
        <v>0</v>
      </c>
      <c r="AB621" s="48">
        <v>0</v>
      </c>
      <c r="AC621" s="52">
        <v>0</v>
      </c>
      <c r="AD621" s="53" t="s">
        <v>68</v>
      </c>
    </row>
    <row r="622" spans="1:30" ht="30" customHeight="1" x14ac:dyDescent="0.25">
      <c r="A622" s="45" t="s">
        <v>60</v>
      </c>
      <c r="B622" s="45" t="s">
        <v>61</v>
      </c>
      <c r="C622" s="45" t="s">
        <v>1109</v>
      </c>
      <c r="D622" s="46" t="s">
        <v>1133</v>
      </c>
      <c r="E622" s="46" t="s">
        <v>1134</v>
      </c>
      <c r="F622" s="46" t="s">
        <v>1136</v>
      </c>
      <c r="G622" s="46" t="s">
        <v>1134</v>
      </c>
      <c r="H622" s="106" t="s">
        <v>66</v>
      </c>
      <c r="I622" s="48">
        <v>0</v>
      </c>
      <c r="J622" s="49">
        <v>0</v>
      </c>
      <c r="K622" s="46">
        <v>0</v>
      </c>
      <c r="L622" s="46">
        <v>0</v>
      </c>
      <c r="M622" s="49" t="s">
        <v>67</v>
      </c>
      <c r="N622" s="51">
        <v>0</v>
      </c>
      <c r="O622" s="52" t="s">
        <v>68</v>
      </c>
      <c r="P622" s="48">
        <v>0</v>
      </c>
      <c r="Q622" s="46">
        <v>0</v>
      </c>
      <c r="R622" s="46" t="s">
        <v>67</v>
      </c>
      <c r="S622" s="52" t="s">
        <v>67</v>
      </c>
      <c r="T622" s="48">
        <v>0</v>
      </c>
      <c r="U622" s="46">
        <v>0</v>
      </c>
      <c r="V622" s="46">
        <v>0</v>
      </c>
      <c r="W622" s="46">
        <v>0</v>
      </c>
      <c r="X622" s="46">
        <v>0</v>
      </c>
      <c r="Y622" s="48">
        <v>0</v>
      </c>
      <c r="Z622" s="48">
        <v>0</v>
      </c>
      <c r="AA622" s="52">
        <v>0</v>
      </c>
      <c r="AB622" s="48">
        <v>0</v>
      </c>
      <c r="AC622" s="52">
        <v>0</v>
      </c>
      <c r="AD622" s="53" t="s">
        <v>68</v>
      </c>
    </row>
    <row r="623" spans="1:30" ht="30" customHeight="1" x14ac:dyDescent="0.25">
      <c r="A623" s="45" t="s">
        <v>60</v>
      </c>
      <c r="B623" s="45" t="s">
        <v>61</v>
      </c>
      <c r="C623" s="45" t="s">
        <v>1109</v>
      </c>
      <c r="D623" s="46" t="s">
        <v>1133</v>
      </c>
      <c r="E623" s="46" t="s">
        <v>1134</v>
      </c>
      <c r="F623" s="46" t="s">
        <v>1137</v>
      </c>
      <c r="G623" s="46" t="s">
        <v>1134</v>
      </c>
      <c r="H623" s="106" t="s">
        <v>66</v>
      </c>
      <c r="I623" s="48">
        <v>0</v>
      </c>
      <c r="J623" s="49">
        <v>0</v>
      </c>
      <c r="K623" s="46">
        <v>0</v>
      </c>
      <c r="L623" s="46">
        <v>0</v>
      </c>
      <c r="M623" s="49" t="s">
        <v>67</v>
      </c>
      <c r="N623" s="54">
        <v>0</v>
      </c>
      <c r="O623" s="52" t="s">
        <v>68</v>
      </c>
      <c r="P623" s="48">
        <v>0</v>
      </c>
      <c r="Q623" s="46">
        <v>0</v>
      </c>
      <c r="R623" s="46" t="s">
        <v>67</v>
      </c>
      <c r="S623" s="52" t="s">
        <v>67</v>
      </c>
      <c r="T623" s="48">
        <v>0</v>
      </c>
      <c r="U623" s="46">
        <v>0</v>
      </c>
      <c r="V623" s="46">
        <v>0</v>
      </c>
      <c r="W623" s="46">
        <v>0</v>
      </c>
      <c r="X623" s="46">
        <v>0</v>
      </c>
      <c r="Y623" s="48">
        <v>0</v>
      </c>
      <c r="Z623" s="48">
        <v>0</v>
      </c>
      <c r="AA623" s="52">
        <v>0</v>
      </c>
      <c r="AB623" s="48">
        <v>0</v>
      </c>
      <c r="AC623" s="52">
        <v>0</v>
      </c>
      <c r="AD623" s="53" t="s">
        <v>68</v>
      </c>
    </row>
    <row r="624" spans="1:30" ht="30" customHeight="1" x14ac:dyDescent="0.25">
      <c r="A624" s="45" t="s">
        <v>60</v>
      </c>
      <c r="B624" s="45" t="s">
        <v>61</v>
      </c>
      <c r="C624" s="45" t="s">
        <v>1109</v>
      </c>
      <c r="D624" s="46" t="s">
        <v>1125</v>
      </c>
      <c r="E624" s="46" t="s">
        <v>1126</v>
      </c>
      <c r="F624" s="46" t="s">
        <v>1138</v>
      </c>
      <c r="G624" s="46" t="s">
        <v>1126</v>
      </c>
      <c r="H624" s="106" t="s">
        <v>66</v>
      </c>
      <c r="I624" s="48">
        <v>0</v>
      </c>
      <c r="J624" s="49">
        <v>0</v>
      </c>
      <c r="K624" s="46">
        <v>0</v>
      </c>
      <c r="L624" s="46">
        <v>0</v>
      </c>
      <c r="M624" s="49" t="s">
        <v>67</v>
      </c>
      <c r="N624" s="51">
        <v>0</v>
      </c>
      <c r="O624" s="52" t="s">
        <v>68</v>
      </c>
      <c r="P624" s="48">
        <v>0</v>
      </c>
      <c r="Q624" s="46">
        <v>0</v>
      </c>
      <c r="R624" s="46" t="s">
        <v>67</v>
      </c>
      <c r="S624" s="52" t="s">
        <v>67</v>
      </c>
      <c r="T624" s="48">
        <v>0</v>
      </c>
      <c r="U624" s="46">
        <v>0</v>
      </c>
      <c r="V624" s="46">
        <v>0</v>
      </c>
      <c r="W624" s="46">
        <v>0</v>
      </c>
      <c r="X624" s="46">
        <v>0</v>
      </c>
      <c r="Y624" s="48">
        <v>0</v>
      </c>
      <c r="Z624" s="48">
        <v>0</v>
      </c>
      <c r="AA624" s="52">
        <v>0</v>
      </c>
      <c r="AB624" s="48">
        <v>0</v>
      </c>
      <c r="AC624" s="52">
        <v>0</v>
      </c>
      <c r="AD624" s="53" t="s">
        <v>68</v>
      </c>
    </row>
    <row r="625" spans="1:30" ht="30" customHeight="1" x14ac:dyDescent="0.25">
      <c r="A625" s="45" t="s">
        <v>60</v>
      </c>
      <c r="B625" s="45" t="s">
        <v>61</v>
      </c>
      <c r="C625" s="45" t="s">
        <v>1109</v>
      </c>
      <c r="D625" s="46" t="s">
        <v>1125</v>
      </c>
      <c r="E625" s="46" t="s">
        <v>1126</v>
      </c>
      <c r="F625" s="46" t="s">
        <v>1139</v>
      </c>
      <c r="G625" s="46" t="s">
        <v>1126</v>
      </c>
      <c r="H625" s="106" t="s">
        <v>66</v>
      </c>
      <c r="I625" s="48">
        <v>0</v>
      </c>
      <c r="J625" s="49">
        <v>0</v>
      </c>
      <c r="K625" s="46">
        <v>0</v>
      </c>
      <c r="L625" s="46">
        <v>0</v>
      </c>
      <c r="M625" s="49" t="s">
        <v>67</v>
      </c>
      <c r="N625" s="54">
        <v>0</v>
      </c>
      <c r="O625" s="52" t="s">
        <v>68</v>
      </c>
      <c r="P625" s="48">
        <v>0</v>
      </c>
      <c r="Q625" s="46">
        <v>0</v>
      </c>
      <c r="R625" s="46" t="s">
        <v>67</v>
      </c>
      <c r="S625" s="52" t="s">
        <v>67</v>
      </c>
      <c r="T625" s="48">
        <v>0</v>
      </c>
      <c r="U625" s="46">
        <v>0</v>
      </c>
      <c r="V625" s="46">
        <v>0</v>
      </c>
      <c r="W625" s="46">
        <v>0</v>
      </c>
      <c r="X625" s="46">
        <v>0</v>
      </c>
      <c r="Y625" s="48">
        <v>0</v>
      </c>
      <c r="Z625" s="48">
        <v>0</v>
      </c>
      <c r="AA625" s="52">
        <v>0</v>
      </c>
      <c r="AB625" s="48">
        <v>0</v>
      </c>
      <c r="AC625" s="52">
        <v>0</v>
      </c>
      <c r="AD625" s="53" t="s">
        <v>68</v>
      </c>
    </row>
    <row r="626" spans="1:30" ht="30" customHeight="1" x14ac:dyDescent="0.25">
      <c r="A626" s="45" t="s">
        <v>60</v>
      </c>
      <c r="B626" s="45" t="s">
        <v>61</v>
      </c>
      <c r="C626" s="45" t="s">
        <v>1109</v>
      </c>
      <c r="D626" s="46" t="s">
        <v>1125</v>
      </c>
      <c r="E626" s="46" t="s">
        <v>1126</v>
      </c>
      <c r="F626" s="46" t="s">
        <v>1140</v>
      </c>
      <c r="G626" s="46" t="s">
        <v>1126</v>
      </c>
      <c r="H626" s="106" t="s">
        <v>66</v>
      </c>
      <c r="I626" s="48">
        <v>0</v>
      </c>
      <c r="J626" s="49">
        <v>0</v>
      </c>
      <c r="K626" s="46">
        <v>0</v>
      </c>
      <c r="L626" s="46">
        <v>0</v>
      </c>
      <c r="M626" s="49" t="s">
        <v>67</v>
      </c>
      <c r="N626" s="51">
        <v>0</v>
      </c>
      <c r="O626" s="52" t="s">
        <v>68</v>
      </c>
      <c r="P626" s="48">
        <v>0</v>
      </c>
      <c r="Q626" s="46">
        <v>0</v>
      </c>
      <c r="R626" s="46" t="s">
        <v>67</v>
      </c>
      <c r="S626" s="52" t="s">
        <v>67</v>
      </c>
      <c r="T626" s="48">
        <v>0</v>
      </c>
      <c r="U626" s="46">
        <v>0</v>
      </c>
      <c r="V626" s="46">
        <v>0</v>
      </c>
      <c r="W626" s="46">
        <v>0</v>
      </c>
      <c r="X626" s="46">
        <v>0</v>
      </c>
      <c r="Y626" s="48">
        <v>0</v>
      </c>
      <c r="Z626" s="48">
        <v>0</v>
      </c>
      <c r="AA626" s="52">
        <v>0</v>
      </c>
      <c r="AB626" s="48">
        <v>0</v>
      </c>
      <c r="AC626" s="52">
        <v>0</v>
      </c>
      <c r="AD626" s="53" t="s">
        <v>68</v>
      </c>
    </row>
    <row r="627" spans="1:30" ht="30" customHeight="1" x14ac:dyDescent="0.25">
      <c r="A627" s="45" t="s">
        <v>60</v>
      </c>
      <c r="B627" s="45" t="s">
        <v>61</v>
      </c>
      <c r="C627" s="45" t="s">
        <v>1109</v>
      </c>
      <c r="D627" s="46" t="s">
        <v>1141</v>
      </c>
      <c r="E627" s="46" t="s">
        <v>1134</v>
      </c>
      <c r="F627" s="46" t="s">
        <v>1142</v>
      </c>
      <c r="G627" s="46" t="s">
        <v>1143</v>
      </c>
      <c r="H627" s="106" t="s">
        <v>66</v>
      </c>
      <c r="I627" s="48">
        <v>0</v>
      </c>
      <c r="J627" s="49">
        <v>0</v>
      </c>
      <c r="K627" s="46">
        <v>0</v>
      </c>
      <c r="L627" s="46">
        <v>0</v>
      </c>
      <c r="M627" s="49" t="s">
        <v>67</v>
      </c>
      <c r="N627" s="54">
        <v>0</v>
      </c>
      <c r="O627" s="52" t="s">
        <v>68</v>
      </c>
      <c r="P627" s="48">
        <v>0</v>
      </c>
      <c r="Q627" s="46">
        <v>0</v>
      </c>
      <c r="R627" s="46" t="s">
        <v>67</v>
      </c>
      <c r="S627" s="52" t="s">
        <v>67</v>
      </c>
      <c r="T627" s="48">
        <v>0</v>
      </c>
      <c r="U627" s="46">
        <v>0</v>
      </c>
      <c r="V627" s="46">
        <v>0</v>
      </c>
      <c r="W627" s="46">
        <v>0</v>
      </c>
      <c r="X627" s="46">
        <v>0</v>
      </c>
      <c r="Y627" s="48">
        <v>0</v>
      </c>
      <c r="Z627" s="48">
        <v>0</v>
      </c>
      <c r="AA627" s="52">
        <v>0</v>
      </c>
      <c r="AB627" s="48">
        <v>0</v>
      </c>
      <c r="AC627" s="52">
        <v>0</v>
      </c>
      <c r="AD627" s="53" t="s">
        <v>68</v>
      </c>
    </row>
    <row r="628" spans="1:30" ht="30" customHeight="1" x14ac:dyDescent="0.25">
      <c r="A628" s="45" t="s">
        <v>60</v>
      </c>
      <c r="B628" s="45" t="s">
        <v>61</v>
      </c>
      <c r="C628" s="45" t="s">
        <v>1109</v>
      </c>
      <c r="D628" s="46" t="s">
        <v>1141</v>
      </c>
      <c r="E628" s="46" t="s">
        <v>1134</v>
      </c>
      <c r="F628" s="46" t="s">
        <v>1144</v>
      </c>
      <c r="G628" s="46" t="s">
        <v>1143</v>
      </c>
      <c r="H628" s="106" t="s">
        <v>66</v>
      </c>
      <c r="I628" s="48">
        <v>0</v>
      </c>
      <c r="J628" s="49">
        <v>0</v>
      </c>
      <c r="K628" s="46">
        <v>0</v>
      </c>
      <c r="L628" s="46">
        <v>0</v>
      </c>
      <c r="M628" s="49" t="s">
        <v>67</v>
      </c>
      <c r="N628" s="51">
        <v>0</v>
      </c>
      <c r="O628" s="52" t="s">
        <v>68</v>
      </c>
      <c r="P628" s="48">
        <v>0</v>
      </c>
      <c r="Q628" s="46">
        <v>0</v>
      </c>
      <c r="R628" s="46" t="s">
        <v>67</v>
      </c>
      <c r="S628" s="52" t="s">
        <v>67</v>
      </c>
      <c r="T628" s="48">
        <v>0</v>
      </c>
      <c r="U628" s="46">
        <v>0</v>
      </c>
      <c r="V628" s="46">
        <v>0</v>
      </c>
      <c r="W628" s="46">
        <v>0</v>
      </c>
      <c r="X628" s="46">
        <v>0</v>
      </c>
      <c r="Y628" s="48">
        <v>0</v>
      </c>
      <c r="Z628" s="48">
        <v>0</v>
      </c>
      <c r="AA628" s="52">
        <v>0</v>
      </c>
      <c r="AB628" s="48">
        <v>0</v>
      </c>
      <c r="AC628" s="52">
        <v>0</v>
      </c>
      <c r="AD628" s="53" t="s">
        <v>68</v>
      </c>
    </row>
    <row r="629" spans="1:30" ht="30" customHeight="1" x14ac:dyDescent="0.25">
      <c r="A629" s="45" t="s">
        <v>60</v>
      </c>
      <c r="B629" s="45" t="s">
        <v>61</v>
      </c>
      <c r="C629" s="45" t="s">
        <v>1109</v>
      </c>
      <c r="D629" s="46" t="s">
        <v>1141</v>
      </c>
      <c r="E629" s="46" t="s">
        <v>1134</v>
      </c>
      <c r="F629" s="46" t="s">
        <v>1145</v>
      </c>
      <c r="G629" s="46" t="s">
        <v>1134</v>
      </c>
      <c r="H629" s="106" t="s">
        <v>66</v>
      </c>
      <c r="I629" s="48">
        <v>0</v>
      </c>
      <c r="J629" s="49">
        <v>0</v>
      </c>
      <c r="K629" s="46">
        <v>0</v>
      </c>
      <c r="L629" s="46">
        <v>0</v>
      </c>
      <c r="M629" s="49" t="s">
        <v>67</v>
      </c>
      <c r="N629" s="54">
        <v>0</v>
      </c>
      <c r="O629" s="52" t="s">
        <v>68</v>
      </c>
      <c r="P629" s="48">
        <v>0</v>
      </c>
      <c r="Q629" s="46">
        <v>0</v>
      </c>
      <c r="R629" s="46" t="s">
        <v>67</v>
      </c>
      <c r="S629" s="52" t="s">
        <v>67</v>
      </c>
      <c r="T629" s="48">
        <v>0</v>
      </c>
      <c r="U629" s="46">
        <v>0</v>
      </c>
      <c r="V629" s="46">
        <v>0</v>
      </c>
      <c r="W629" s="46">
        <v>0</v>
      </c>
      <c r="X629" s="46">
        <v>0</v>
      </c>
      <c r="Y629" s="48">
        <v>0</v>
      </c>
      <c r="Z629" s="48">
        <v>0</v>
      </c>
      <c r="AA629" s="52">
        <v>0</v>
      </c>
      <c r="AB629" s="48">
        <v>0</v>
      </c>
      <c r="AC629" s="52">
        <v>0</v>
      </c>
      <c r="AD629" s="53" t="s">
        <v>68</v>
      </c>
    </row>
    <row r="630" spans="1:30" ht="30" customHeight="1" x14ac:dyDescent="0.25">
      <c r="A630" s="45" t="s">
        <v>60</v>
      </c>
      <c r="B630" s="45" t="s">
        <v>61</v>
      </c>
      <c r="C630" s="45" t="s">
        <v>1109</v>
      </c>
      <c r="D630" s="46" t="s">
        <v>1141</v>
      </c>
      <c r="E630" s="46" t="s">
        <v>1134</v>
      </c>
      <c r="F630" s="46" t="s">
        <v>1146</v>
      </c>
      <c r="G630" s="46" t="s">
        <v>1134</v>
      </c>
      <c r="H630" s="106" t="s">
        <v>66</v>
      </c>
      <c r="I630" s="48">
        <v>0</v>
      </c>
      <c r="J630" s="49">
        <v>0</v>
      </c>
      <c r="K630" s="46">
        <v>0</v>
      </c>
      <c r="L630" s="46">
        <v>0</v>
      </c>
      <c r="M630" s="49" t="s">
        <v>67</v>
      </c>
      <c r="N630" s="51">
        <v>0</v>
      </c>
      <c r="O630" s="52" t="s">
        <v>68</v>
      </c>
      <c r="P630" s="48">
        <v>0</v>
      </c>
      <c r="Q630" s="46">
        <v>0</v>
      </c>
      <c r="R630" s="46" t="s">
        <v>67</v>
      </c>
      <c r="S630" s="52" t="s">
        <v>67</v>
      </c>
      <c r="T630" s="48">
        <v>0</v>
      </c>
      <c r="U630" s="46">
        <v>0</v>
      </c>
      <c r="V630" s="46">
        <v>0</v>
      </c>
      <c r="W630" s="46">
        <v>0</v>
      </c>
      <c r="X630" s="46">
        <v>0</v>
      </c>
      <c r="Y630" s="48">
        <v>0</v>
      </c>
      <c r="Z630" s="48">
        <v>0</v>
      </c>
      <c r="AA630" s="52">
        <v>0</v>
      </c>
      <c r="AB630" s="48">
        <v>0</v>
      </c>
      <c r="AC630" s="52">
        <v>0</v>
      </c>
      <c r="AD630" s="53" t="s">
        <v>68</v>
      </c>
    </row>
    <row r="631" spans="1:30" ht="30" customHeight="1" x14ac:dyDescent="0.25">
      <c r="A631" s="45" t="s">
        <v>60</v>
      </c>
      <c r="B631" s="45" t="s">
        <v>61</v>
      </c>
      <c r="C631" s="45" t="s">
        <v>1109</v>
      </c>
      <c r="D631" s="46" t="s">
        <v>1141</v>
      </c>
      <c r="E631" s="46" t="s">
        <v>1134</v>
      </c>
      <c r="F631" s="46" t="s">
        <v>1147</v>
      </c>
      <c r="G631" s="46" t="s">
        <v>1148</v>
      </c>
      <c r="H631" s="106" t="s">
        <v>66</v>
      </c>
      <c r="I631" s="48">
        <v>0</v>
      </c>
      <c r="J631" s="49">
        <v>0</v>
      </c>
      <c r="K631" s="46">
        <v>0</v>
      </c>
      <c r="L631" s="46">
        <v>0</v>
      </c>
      <c r="M631" s="49" t="s">
        <v>67</v>
      </c>
      <c r="N631" s="54">
        <v>0</v>
      </c>
      <c r="O631" s="52" t="s">
        <v>68</v>
      </c>
      <c r="P631" s="48">
        <v>0</v>
      </c>
      <c r="Q631" s="46">
        <v>0</v>
      </c>
      <c r="R631" s="46" t="s">
        <v>67</v>
      </c>
      <c r="S631" s="52" t="s">
        <v>67</v>
      </c>
      <c r="T631" s="48">
        <v>0</v>
      </c>
      <c r="U631" s="46">
        <v>0</v>
      </c>
      <c r="V631" s="46">
        <v>0</v>
      </c>
      <c r="W631" s="46">
        <v>0</v>
      </c>
      <c r="X631" s="46">
        <v>0</v>
      </c>
      <c r="Y631" s="48">
        <v>0</v>
      </c>
      <c r="Z631" s="48">
        <v>0</v>
      </c>
      <c r="AA631" s="52">
        <v>0</v>
      </c>
      <c r="AB631" s="48">
        <v>0</v>
      </c>
      <c r="AC631" s="52">
        <v>0</v>
      </c>
      <c r="AD631" s="53" t="s">
        <v>68</v>
      </c>
    </row>
    <row r="632" spans="1:30" ht="30" customHeight="1" x14ac:dyDescent="0.25">
      <c r="A632" s="45" t="s">
        <v>60</v>
      </c>
      <c r="B632" s="45" t="s">
        <v>61</v>
      </c>
      <c r="C632" s="45" t="s">
        <v>1109</v>
      </c>
      <c r="D632" s="46" t="s">
        <v>1141</v>
      </c>
      <c r="E632" s="46" t="s">
        <v>1134</v>
      </c>
      <c r="F632" s="46" t="s">
        <v>1149</v>
      </c>
      <c r="G632" s="46" t="s">
        <v>1134</v>
      </c>
      <c r="H632" s="106" t="s">
        <v>165</v>
      </c>
      <c r="I632" s="48">
        <v>0</v>
      </c>
      <c r="J632" s="49">
        <v>0</v>
      </c>
      <c r="K632" s="46">
        <v>0</v>
      </c>
      <c r="L632" s="46">
        <v>0</v>
      </c>
      <c r="M632" s="49" t="s">
        <v>67</v>
      </c>
      <c r="N632" s="51">
        <v>0</v>
      </c>
      <c r="O632" s="52" t="s">
        <v>68</v>
      </c>
      <c r="P632" s="48">
        <v>0</v>
      </c>
      <c r="Q632" s="46">
        <v>0</v>
      </c>
      <c r="R632" s="46" t="s">
        <v>67</v>
      </c>
      <c r="S632" s="52" t="s">
        <v>67</v>
      </c>
      <c r="T632" s="48">
        <v>0</v>
      </c>
      <c r="U632" s="46">
        <v>0</v>
      </c>
      <c r="V632" s="46">
        <v>0</v>
      </c>
      <c r="W632" s="46">
        <v>0</v>
      </c>
      <c r="X632" s="46">
        <v>0</v>
      </c>
      <c r="Y632" s="48">
        <v>0</v>
      </c>
      <c r="Z632" s="48">
        <v>0</v>
      </c>
      <c r="AA632" s="52">
        <v>0</v>
      </c>
      <c r="AB632" s="48">
        <v>0</v>
      </c>
      <c r="AC632" s="52">
        <v>0</v>
      </c>
      <c r="AD632" s="53" t="s">
        <v>68</v>
      </c>
    </row>
    <row r="633" spans="1:30" ht="30" customHeight="1" x14ac:dyDescent="0.25">
      <c r="A633" s="45" t="s">
        <v>60</v>
      </c>
      <c r="B633" s="45" t="s">
        <v>61</v>
      </c>
      <c r="C633" s="45" t="s">
        <v>1109</v>
      </c>
      <c r="D633" s="46" t="s">
        <v>1141</v>
      </c>
      <c r="E633" s="46" t="s">
        <v>1134</v>
      </c>
      <c r="F633" s="46" t="s">
        <v>1150</v>
      </c>
      <c r="G633" s="46" t="s">
        <v>1148</v>
      </c>
      <c r="H633" s="106" t="s">
        <v>66</v>
      </c>
      <c r="I633" s="48">
        <v>0</v>
      </c>
      <c r="J633" s="49">
        <v>0</v>
      </c>
      <c r="K633" s="46">
        <v>0</v>
      </c>
      <c r="L633" s="46">
        <v>0</v>
      </c>
      <c r="M633" s="49" t="s">
        <v>67</v>
      </c>
      <c r="N633" s="54">
        <v>0</v>
      </c>
      <c r="O633" s="52" t="s">
        <v>68</v>
      </c>
      <c r="P633" s="48">
        <v>0</v>
      </c>
      <c r="Q633" s="46">
        <v>0</v>
      </c>
      <c r="R633" s="46" t="s">
        <v>67</v>
      </c>
      <c r="S633" s="52" t="s">
        <v>67</v>
      </c>
      <c r="T633" s="48">
        <v>0</v>
      </c>
      <c r="U633" s="46">
        <v>0</v>
      </c>
      <c r="V633" s="46">
        <v>0</v>
      </c>
      <c r="W633" s="46">
        <v>0</v>
      </c>
      <c r="X633" s="46">
        <v>0</v>
      </c>
      <c r="Y633" s="48">
        <v>0</v>
      </c>
      <c r="Z633" s="48">
        <v>0</v>
      </c>
      <c r="AA633" s="52">
        <v>0</v>
      </c>
      <c r="AB633" s="48">
        <v>0</v>
      </c>
      <c r="AC633" s="52">
        <v>0</v>
      </c>
      <c r="AD633" s="53" t="s">
        <v>68</v>
      </c>
    </row>
    <row r="634" spans="1:30" ht="30" customHeight="1" x14ac:dyDescent="0.25">
      <c r="A634" s="45" t="s">
        <v>60</v>
      </c>
      <c r="B634" s="45" t="s">
        <v>61</v>
      </c>
      <c r="C634" s="45" t="s">
        <v>1109</v>
      </c>
      <c r="D634" s="46" t="s">
        <v>1151</v>
      </c>
      <c r="E634" s="46" t="s">
        <v>1152</v>
      </c>
      <c r="F634" s="46" t="s">
        <v>1153</v>
      </c>
      <c r="G634" s="46" t="s">
        <v>1152</v>
      </c>
      <c r="H634" s="106" t="s">
        <v>66</v>
      </c>
      <c r="I634" s="48">
        <v>0</v>
      </c>
      <c r="J634" s="49">
        <v>0</v>
      </c>
      <c r="K634" s="46">
        <v>0</v>
      </c>
      <c r="L634" s="46">
        <v>0</v>
      </c>
      <c r="M634" s="49" t="s">
        <v>67</v>
      </c>
      <c r="N634" s="51">
        <v>0</v>
      </c>
      <c r="O634" s="52" t="s">
        <v>68</v>
      </c>
      <c r="P634" s="48">
        <v>0</v>
      </c>
      <c r="Q634" s="46">
        <v>0</v>
      </c>
      <c r="R634" s="46" t="s">
        <v>67</v>
      </c>
      <c r="S634" s="52" t="s">
        <v>67</v>
      </c>
      <c r="T634" s="48">
        <v>0</v>
      </c>
      <c r="U634" s="46">
        <v>0</v>
      </c>
      <c r="V634" s="46">
        <v>0</v>
      </c>
      <c r="W634" s="46">
        <v>0</v>
      </c>
      <c r="X634" s="46">
        <v>0</v>
      </c>
      <c r="Y634" s="48">
        <v>0</v>
      </c>
      <c r="Z634" s="48">
        <v>0</v>
      </c>
      <c r="AA634" s="52">
        <v>0</v>
      </c>
      <c r="AB634" s="48">
        <v>0</v>
      </c>
      <c r="AC634" s="52">
        <v>0</v>
      </c>
      <c r="AD634" s="53" t="s">
        <v>68</v>
      </c>
    </row>
    <row r="635" spans="1:30" ht="30" customHeight="1" x14ac:dyDescent="0.25">
      <c r="A635" s="45" t="s">
        <v>60</v>
      </c>
      <c r="B635" s="45" t="s">
        <v>61</v>
      </c>
      <c r="C635" s="45" t="s">
        <v>1109</v>
      </c>
      <c r="D635" s="46" t="s">
        <v>1151</v>
      </c>
      <c r="E635" s="46" t="s">
        <v>1152</v>
      </c>
      <c r="F635" s="46" t="s">
        <v>1154</v>
      </c>
      <c r="G635" s="46" t="s">
        <v>1152</v>
      </c>
      <c r="H635" s="106" t="s">
        <v>66</v>
      </c>
      <c r="I635" s="48">
        <v>0</v>
      </c>
      <c r="J635" s="49">
        <v>0</v>
      </c>
      <c r="K635" s="46">
        <v>0</v>
      </c>
      <c r="L635" s="46">
        <v>0</v>
      </c>
      <c r="M635" s="49" t="s">
        <v>67</v>
      </c>
      <c r="N635" s="54">
        <v>0</v>
      </c>
      <c r="O635" s="52" t="s">
        <v>68</v>
      </c>
      <c r="P635" s="48">
        <v>0</v>
      </c>
      <c r="Q635" s="46">
        <v>0</v>
      </c>
      <c r="R635" s="46" t="s">
        <v>67</v>
      </c>
      <c r="S635" s="52" t="s">
        <v>67</v>
      </c>
      <c r="T635" s="48">
        <v>0</v>
      </c>
      <c r="U635" s="46">
        <v>0</v>
      </c>
      <c r="V635" s="46">
        <v>0</v>
      </c>
      <c r="W635" s="46">
        <v>0</v>
      </c>
      <c r="X635" s="46">
        <v>0</v>
      </c>
      <c r="Y635" s="48">
        <v>0</v>
      </c>
      <c r="Z635" s="48">
        <v>0</v>
      </c>
      <c r="AA635" s="52">
        <v>0</v>
      </c>
      <c r="AB635" s="48">
        <v>0</v>
      </c>
      <c r="AC635" s="52">
        <v>0</v>
      </c>
      <c r="AD635" s="53" t="s">
        <v>68</v>
      </c>
    </row>
    <row r="636" spans="1:30" ht="30" customHeight="1" x14ac:dyDescent="0.25">
      <c r="A636" s="45" t="s">
        <v>60</v>
      </c>
      <c r="B636" s="45" t="s">
        <v>61</v>
      </c>
      <c r="C636" s="45" t="s">
        <v>1109</v>
      </c>
      <c r="D636" s="46" t="s">
        <v>1151</v>
      </c>
      <c r="E636" s="46" t="s">
        <v>1152</v>
      </c>
      <c r="F636" s="46" t="s">
        <v>1155</v>
      </c>
      <c r="G636" s="46" t="s">
        <v>1152</v>
      </c>
      <c r="H636" s="106" t="s">
        <v>66</v>
      </c>
      <c r="I636" s="48">
        <v>0</v>
      </c>
      <c r="J636" s="49">
        <v>0</v>
      </c>
      <c r="K636" s="46">
        <v>0</v>
      </c>
      <c r="L636" s="46">
        <v>0</v>
      </c>
      <c r="M636" s="49" t="s">
        <v>67</v>
      </c>
      <c r="N636" s="51">
        <v>0</v>
      </c>
      <c r="O636" s="52" t="s">
        <v>68</v>
      </c>
      <c r="P636" s="48">
        <v>0</v>
      </c>
      <c r="Q636" s="46">
        <v>0</v>
      </c>
      <c r="R636" s="46" t="s">
        <v>67</v>
      </c>
      <c r="S636" s="52" t="s">
        <v>67</v>
      </c>
      <c r="T636" s="48">
        <v>0</v>
      </c>
      <c r="U636" s="46">
        <v>0</v>
      </c>
      <c r="V636" s="46">
        <v>0</v>
      </c>
      <c r="W636" s="46">
        <v>0</v>
      </c>
      <c r="X636" s="46">
        <v>0</v>
      </c>
      <c r="Y636" s="48">
        <v>0</v>
      </c>
      <c r="Z636" s="48">
        <v>0</v>
      </c>
      <c r="AA636" s="52">
        <v>0</v>
      </c>
      <c r="AB636" s="48">
        <v>0</v>
      </c>
      <c r="AC636" s="52">
        <v>0</v>
      </c>
      <c r="AD636" s="53" t="s">
        <v>68</v>
      </c>
    </row>
    <row r="637" spans="1:30" ht="30" customHeight="1" x14ac:dyDescent="0.25">
      <c r="A637" s="45" t="s">
        <v>60</v>
      </c>
      <c r="B637" s="45" t="s">
        <v>61</v>
      </c>
      <c r="C637" s="45" t="s">
        <v>1109</v>
      </c>
      <c r="D637" s="46" t="s">
        <v>1156</v>
      </c>
      <c r="E637" s="46" t="s">
        <v>1157</v>
      </c>
      <c r="F637" s="46" t="s">
        <v>1158</v>
      </c>
      <c r="G637" s="46" t="s">
        <v>1157</v>
      </c>
      <c r="H637" s="106" t="s">
        <v>66</v>
      </c>
      <c r="I637" s="48">
        <v>0</v>
      </c>
      <c r="J637" s="49">
        <v>0</v>
      </c>
      <c r="K637" s="46">
        <v>0</v>
      </c>
      <c r="L637" s="46">
        <v>0</v>
      </c>
      <c r="M637" s="49" t="s">
        <v>67</v>
      </c>
      <c r="N637" s="54">
        <v>0</v>
      </c>
      <c r="O637" s="52" t="s">
        <v>68</v>
      </c>
      <c r="P637" s="48">
        <v>0</v>
      </c>
      <c r="Q637" s="46">
        <v>0</v>
      </c>
      <c r="R637" s="46" t="s">
        <v>67</v>
      </c>
      <c r="S637" s="52" t="s">
        <v>67</v>
      </c>
      <c r="T637" s="48">
        <v>0</v>
      </c>
      <c r="U637" s="46">
        <v>0</v>
      </c>
      <c r="V637" s="46">
        <v>0</v>
      </c>
      <c r="W637" s="46">
        <v>0</v>
      </c>
      <c r="X637" s="46">
        <v>0</v>
      </c>
      <c r="Y637" s="48">
        <v>0</v>
      </c>
      <c r="Z637" s="48">
        <v>0</v>
      </c>
      <c r="AA637" s="52">
        <v>0</v>
      </c>
      <c r="AB637" s="48">
        <v>0</v>
      </c>
      <c r="AC637" s="52">
        <v>0</v>
      </c>
      <c r="AD637" s="53" t="s">
        <v>68</v>
      </c>
    </row>
    <row r="638" spans="1:30" ht="30" customHeight="1" x14ac:dyDescent="0.25">
      <c r="A638" s="45" t="s">
        <v>60</v>
      </c>
      <c r="B638" s="45" t="s">
        <v>61</v>
      </c>
      <c r="C638" s="45" t="s">
        <v>1109</v>
      </c>
      <c r="D638" s="46" t="s">
        <v>1156</v>
      </c>
      <c r="E638" s="46" t="s">
        <v>1157</v>
      </c>
      <c r="F638" s="46" t="s">
        <v>1159</v>
      </c>
      <c r="G638" s="46" t="s">
        <v>1157</v>
      </c>
      <c r="H638" s="106" t="s">
        <v>66</v>
      </c>
      <c r="I638" s="48">
        <v>0</v>
      </c>
      <c r="J638" s="49">
        <v>0</v>
      </c>
      <c r="K638" s="46">
        <v>0</v>
      </c>
      <c r="L638" s="46">
        <v>0</v>
      </c>
      <c r="M638" s="49" t="s">
        <v>67</v>
      </c>
      <c r="N638" s="51">
        <v>0</v>
      </c>
      <c r="O638" s="52" t="s">
        <v>68</v>
      </c>
      <c r="P638" s="48">
        <v>0</v>
      </c>
      <c r="Q638" s="46">
        <v>0</v>
      </c>
      <c r="R638" s="46" t="s">
        <v>67</v>
      </c>
      <c r="S638" s="52" t="s">
        <v>67</v>
      </c>
      <c r="T638" s="48">
        <v>0</v>
      </c>
      <c r="U638" s="46">
        <v>0</v>
      </c>
      <c r="V638" s="46">
        <v>0</v>
      </c>
      <c r="W638" s="46">
        <v>0</v>
      </c>
      <c r="X638" s="46">
        <v>0</v>
      </c>
      <c r="Y638" s="48">
        <v>0</v>
      </c>
      <c r="Z638" s="48">
        <v>0</v>
      </c>
      <c r="AA638" s="52">
        <v>0</v>
      </c>
      <c r="AB638" s="48">
        <v>0</v>
      </c>
      <c r="AC638" s="52">
        <v>0</v>
      </c>
      <c r="AD638" s="53" t="s">
        <v>68</v>
      </c>
    </row>
    <row r="639" spans="1:30" ht="30" customHeight="1" x14ac:dyDescent="0.25">
      <c r="A639" s="45" t="s">
        <v>60</v>
      </c>
      <c r="B639" s="45" t="s">
        <v>61</v>
      </c>
      <c r="C639" s="45" t="s">
        <v>1109</v>
      </c>
      <c r="D639" s="46" t="s">
        <v>1156</v>
      </c>
      <c r="E639" s="46" t="s">
        <v>1157</v>
      </c>
      <c r="F639" s="46" t="s">
        <v>1160</v>
      </c>
      <c r="G639" s="46" t="s">
        <v>1157</v>
      </c>
      <c r="H639" s="106" t="s">
        <v>66</v>
      </c>
      <c r="I639" s="48">
        <v>0</v>
      </c>
      <c r="J639" s="49">
        <v>0</v>
      </c>
      <c r="K639" s="46">
        <v>0</v>
      </c>
      <c r="L639" s="46">
        <v>0</v>
      </c>
      <c r="M639" s="49" t="s">
        <v>67</v>
      </c>
      <c r="N639" s="54">
        <v>0</v>
      </c>
      <c r="O639" s="52" t="s">
        <v>68</v>
      </c>
      <c r="P639" s="48">
        <v>0</v>
      </c>
      <c r="Q639" s="46">
        <v>0</v>
      </c>
      <c r="R639" s="46" t="s">
        <v>67</v>
      </c>
      <c r="S639" s="52" t="s">
        <v>67</v>
      </c>
      <c r="T639" s="48">
        <v>0</v>
      </c>
      <c r="U639" s="46">
        <v>0</v>
      </c>
      <c r="V639" s="46">
        <v>0</v>
      </c>
      <c r="W639" s="46">
        <v>0</v>
      </c>
      <c r="X639" s="46">
        <v>0</v>
      </c>
      <c r="Y639" s="48">
        <v>0</v>
      </c>
      <c r="Z639" s="48">
        <v>0</v>
      </c>
      <c r="AA639" s="52">
        <v>0</v>
      </c>
      <c r="AB639" s="48">
        <v>0</v>
      </c>
      <c r="AC639" s="52">
        <v>0</v>
      </c>
      <c r="AD639" s="53" t="s">
        <v>68</v>
      </c>
    </row>
    <row r="640" spans="1:30" ht="30" customHeight="1" x14ac:dyDescent="0.25">
      <c r="A640" s="45" t="s">
        <v>60</v>
      </c>
      <c r="B640" s="45" t="s">
        <v>61</v>
      </c>
      <c r="C640" s="45" t="s">
        <v>1109</v>
      </c>
      <c r="D640" s="46" t="s">
        <v>1156</v>
      </c>
      <c r="E640" s="46" t="s">
        <v>1157</v>
      </c>
      <c r="F640" s="46" t="s">
        <v>1161</v>
      </c>
      <c r="G640" s="46" t="s">
        <v>1157</v>
      </c>
      <c r="H640" s="106" t="s">
        <v>66</v>
      </c>
      <c r="I640" s="48">
        <v>0</v>
      </c>
      <c r="J640" s="49">
        <v>0</v>
      </c>
      <c r="K640" s="46">
        <v>0</v>
      </c>
      <c r="L640" s="46">
        <v>0</v>
      </c>
      <c r="M640" s="49" t="s">
        <v>67</v>
      </c>
      <c r="N640" s="51">
        <v>0</v>
      </c>
      <c r="O640" s="52" t="s">
        <v>68</v>
      </c>
      <c r="P640" s="48">
        <v>0</v>
      </c>
      <c r="Q640" s="46">
        <v>0</v>
      </c>
      <c r="R640" s="46" t="s">
        <v>67</v>
      </c>
      <c r="S640" s="52" t="s">
        <v>67</v>
      </c>
      <c r="T640" s="48">
        <v>0</v>
      </c>
      <c r="U640" s="46">
        <v>0</v>
      </c>
      <c r="V640" s="46">
        <v>0</v>
      </c>
      <c r="W640" s="46">
        <v>0</v>
      </c>
      <c r="X640" s="46">
        <v>0</v>
      </c>
      <c r="Y640" s="48">
        <v>0</v>
      </c>
      <c r="Z640" s="48">
        <v>0</v>
      </c>
      <c r="AA640" s="52">
        <v>0</v>
      </c>
      <c r="AB640" s="48">
        <v>0</v>
      </c>
      <c r="AC640" s="52">
        <v>0</v>
      </c>
      <c r="AD640" s="53" t="s">
        <v>68</v>
      </c>
    </row>
    <row r="641" spans="1:30" ht="30" customHeight="1" x14ac:dyDescent="0.25">
      <c r="A641" s="45" t="s">
        <v>60</v>
      </c>
      <c r="B641" s="45" t="s">
        <v>61</v>
      </c>
      <c r="C641" s="45" t="s">
        <v>1109</v>
      </c>
      <c r="D641" s="46" t="s">
        <v>1156</v>
      </c>
      <c r="E641" s="46" t="s">
        <v>1157</v>
      </c>
      <c r="F641" s="46" t="s">
        <v>1162</v>
      </c>
      <c r="G641" s="46" t="s">
        <v>1157</v>
      </c>
      <c r="H641" s="106" t="s">
        <v>66</v>
      </c>
      <c r="I641" s="48">
        <v>0</v>
      </c>
      <c r="J641" s="49">
        <v>0</v>
      </c>
      <c r="K641" s="46">
        <v>0</v>
      </c>
      <c r="L641" s="46">
        <v>0</v>
      </c>
      <c r="M641" s="49" t="s">
        <v>67</v>
      </c>
      <c r="N641" s="54">
        <v>0</v>
      </c>
      <c r="O641" s="52" t="s">
        <v>68</v>
      </c>
      <c r="P641" s="48">
        <v>0</v>
      </c>
      <c r="Q641" s="46">
        <v>0</v>
      </c>
      <c r="R641" s="46" t="s">
        <v>67</v>
      </c>
      <c r="S641" s="52" t="s">
        <v>67</v>
      </c>
      <c r="T641" s="48">
        <v>0</v>
      </c>
      <c r="U641" s="46">
        <v>0</v>
      </c>
      <c r="V641" s="46">
        <v>0</v>
      </c>
      <c r="W641" s="46">
        <v>0</v>
      </c>
      <c r="X641" s="46">
        <v>0</v>
      </c>
      <c r="Y641" s="48">
        <v>0</v>
      </c>
      <c r="Z641" s="48">
        <v>0</v>
      </c>
      <c r="AA641" s="52">
        <v>0</v>
      </c>
      <c r="AB641" s="48">
        <v>0</v>
      </c>
      <c r="AC641" s="52">
        <v>0</v>
      </c>
      <c r="AD641" s="53" t="s">
        <v>68</v>
      </c>
    </row>
    <row r="642" spans="1:30" ht="30" customHeight="1" x14ac:dyDescent="0.25">
      <c r="A642" s="45" t="s">
        <v>60</v>
      </c>
      <c r="B642" s="45" t="s">
        <v>61</v>
      </c>
      <c r="C642" s="45" t="s">
        <v>1109</v>
      </c>
      <c r="D642" s="46" t="s">
        <v>1156</v>
      </c>
      <c r="E642" s="46" t="s">
        <v>1157</v>
      </c>
      <c r="F642" s="46" t="s">
        <v>1163</v>
      </c>
      <c r="G642" s="46" t="s">
        <v>1164</v>
      </c>
      <c r="H642" s="106" t="s">
        <v>66</v>
      </c>
      <c r="I642" s="48">
        <v>0</v>
      </c>
      <c r="J642" s="49">
        <v>0</v>
      </c>
      <c r="K642" s="46">
        <v>0</v>
      </c>
      <c r="L642" s="46">
        <v>0</v>
      </c>
      <c r="M642" s="49" t="s">
        <v>67</v>
      </c>
      <c r="N642" s="51">
        <v>0</v>
      </c>
      <c r="O642" s="52" t="s">
        <v>68</v>
      </c>
      <c r="P642" s="48">
        <v>0</v>
      </c>
      <c r="Q642" s="46">
        <v>0</v>
      </c>
      <c r="R642" s="46" t="s">
        <v>67</v>
      </c>
      <c r="S642" s="52" t="s">
        <v>67</v>
      </c>
      <c r="T642" s="48">
        <v>0</v>
      </c>
      <c r="U642" s="46">
        <v>0</v>
      </c>
      <c r="V642" s="46">
        <v>0</v>
      </c>
      <c r="W642" s="46">
        <v>0</v>
      </c>
      <c r="X642" s="46">
        <v>0</v>
      </c>
      <c r="Y642" s="48">
        <v>0</v>
      </c>
      <c r="Z642" s="48">
        <v>0</v>
      </c>
      <c r="AA642" s="52">
        <v>0</v>
      </c>
      <c r="AB642" s="48">
        <v>0</v>
      </c>
      <c r="AC642" s="52">
        <v>0</v>
      </c>
      <c r="AD642" s="53" t="s">
        <v>68</v>
      </c>
    </row>
    <row r="643" spans="1:30" ht="30" customHeight="1" x14ac:dyDescent="0.25">
      <c r="A643" s="45" t="s">
        <v>60</v>
      </c>
      <c r="B643" s="45" t="s">
        <v>61</v>
      </c>
      <c r="C643" s="45" t="s">
        <v>1109</v>
      </c>
      <c r="D643" s="46" t="s">
        <v>1156</v>
      </c>
      <c r="E643" s="46" t="s">
        <v>1157</v>
      </c>
      <c r="F643" s="46" t="s">
        <v>1165</v>
      </c>
      <c r="G643" s="46" t="s">
        <v>1166</v>
      </c>
      <c r="H643" s="106" t="s">
        <v>66</v>
      </c>
      <c r="I643" s="48">
        <v>0</v>
      </c>
      <c r="J643" s="49">
        <v>0</v>
      </c>
      <c r="K643" s="46">
        <v>0</v>
      </c>
      <c r="L643" s="46">
        <v>0</v>
      </c>
      <c r="M643" s="49" t="s">
        <v>67</v>
      </c>
      <c r="N643" s="54">
        <v>0</v>
      </c>
      <c r="O643" s="52" t="s">
        <v>68</v>
      </c>
      <c r="P643" s="48">
        <v>0</v>
      </c>
      <c r="Q643" s="46">
        <v>0</v>
      </c>
      <c r="R643" s="46" t="s">
        <v>67</v>
      </c>
      <c r="S643" s="52" t="s">
        <v>67</v>
      </c>
      <c r="T643" s="48">
        <v>0</v>
      </c>
      <c r="U643" s="46">
        <v>0</v>
      </c>
      <c r="V643" s="46">
        <v>0</v>
      </c>
      <c r="W643" s="46">
        <v>0</v>
      </c>
      <c r="X643" s="46">
        <v>0</v>
      </c>
      <c r="Y643" s="48">
        <v>0</v>
      </c>
      <c r="Z643" s="48">
        <v>0</v>
      </c>
      <c r="AA643" s="52">
        <v>0</v>
      </c>
      <c r="AB643" s="48">
        <v>0</v>
      </c>
      <c r="AC643" s="52">
        <v>0</v>
      </c>
      <c r="AD643" s="53" t="s">
        <v>68</v>
      </c>
    </row>
    <row r="644" spans="1:30" ht="30" customHeight="1" x14ac:dyDescent="0.25">
      <c r="A644" s="45" t="s">
        <v>60</v>
      </c>
      <c r="B644" s="45" t="s">
        <v>61</v>
      </c>
      <c r="C644" s="45" t="s">
        <v>1109</v>
      </c>
      <c r="D644" s="46" t="s">
        <v>1156</v>
      </c>
      <c r="E644" s="46" t="s">
        <v>1157</v>
      </c>
      <c r="F644" s="46" t="s">
        <v>1167</v>
      </c>
      <c r="G644" s="46" t="s">
        <v>1168</v>
      </c>
      <c r="H644" s="106" t="s">
        <v>66</v>
      </c>
      <c r="I644" s="48">
        <v>0</v>
      </c>
      <c r="J644" s="49">
        <v>0</v>
      </c>
      <c r="K644" s="46">
        <v>0</v>
      </c>
      <c r="L644" s="46">
        <v>0</v>
      </c>
      <c r="M644" s="49" t="s">
        <v>67</v>
      </c>
      <c r="N644" s="51">
        <v>0</v>
      </c>
      <c r="O644" s="52" t="s">
        <v>68</v>
      </c>
      <c r="P644" s="48">
        <v>0</v>
      </c>
      <c r="Q644" s="46">
        <v>0</v>
      </c>
      <c r="R644" s="46" t="s">
        <v>67</v>
      </c>
      <c r="S644" s="52" t="s">
        <v>67</v>
      </c>
      <c r="T644" s="48">
        <v>0</v>
      </c>
      <c r="U644" s="46">
        <v>0</v>
      </c>
      <c r="V644" s="46">
        <v>0</v>
      </c>
      <c r="W644" s="46">
        <v>0</v>
      </c>
      <c r="X644" s="46">
        <v>0</v>
      </c>
      <c r="Y644" s="48">
        <v>0</v>
      </c>
      <c r="Z644" s="48">
        <v>0</v>
      </c>
      <c r="AA644" s="52">
        <v>0</v>
      </c>
      <c r="AB644" s="48">
        <v>0</v>
      </c>
      <c r="AC644" s="52">
        <v>0</v>
      </c>
      <c r="AD644" s="53" t="s">
        <v>68</v>
      </c>
    </row>
    <row r="645" spans="1:30" ht="30" customHeight="1" x14ac:dyDescent="0.25">
      <c r="A645" s="45" t="s">
        <v>60</v>
      </c>
      <c r="B645" s="45" t="s">
        <v>61</v>
      </c>
      <c r="C645" s="45" t="s">
        <v>1109</v>
      </c>
      <c r="D645" s="46" t="s">
        <v>1156</v>
      </c>
      <c r="E645" s="46" t="s">
        <v>1157</v>
      </c>
      <c r="F645" s="46" t="s">
        <v>1169</v>
      </c>
      <c r="G645" s="46" t="s">
        <v>1170</v>
      </c>
      <c r="H645" s="106" t="s">
        <v>66</v>
      </c>
      <c r="I645" s="48">
        <v>0</v>
      </c>
      <c r="J645" s="49">
        <v>0</v>
      </c>
      <c r="K645" s="46">
        <v>0</v>
      </c>
      <c r="L645" s="46">
        <v>0</v>
      </c>
      <c r="M645" s="49" t="s">
        <v>67</v>
      </c>
      <c r="N645" s="54">
        <v>0</v>
      </c>
      <c r="O645" s="52" t="s">
        <v>68</v>
      </c>
      <c r="P645" s="48">
        <v>0</v>
      </c>
      <c r="Q645" s="46">
        <v>0</v>
      </c>
      <c r="R645" s="46" t="s">
        <v>67</v>
      </c>
      <c r="S645" s="52" t="s">
        <v>67</v>
      </c>
      <c r="T645" s="48">
        <v>0</v>
      </c>
      <c r="U645" s="46">
        <v>0</v>
      </c>
      <c r="V645" s="46">
        <v>0</v>
      </c>
      <c r="W645" s="46">
        <v>0</v>
      </c>
      <c r="X645" s="46">
        <v>0</v>
      </c>
      <c r="Y645" s="48">
        <v>0</v>
      </c>
      <c r="Z645" s="48">
        <v>0</v>
      </c>
      <c r="AA645" s="52">
        <v>0</v>
      </c>
      <c r="AB645" s="48">
        <v>0</v>
      </c>
      <c r="AC645" s="52">
        <v>0</v>
      </c>
      <c r="AD645" s="53" t="s">
        <v>68</v>
      </c>
    </row>
    <row r="646" spans="1:30" ht="30" customHeight="1" x14ac:dyDescent="0.25">
      <c r="A646" s="45" t="s">
        <v>60</v>
      </c>
      <c r="B646" s="45" t="s">
        <v>61</v>
      </c>
      <c r="C646" s="45" t="s">
        <v>1109</v>
      </c>
      <c r="D646" s="46" t="s">
        <v>1156</v>
      </c>
      <c r="E646" s="46" t="s">
        <v>1157</v>
      </c>
      <c r="F646" s="46" t="s">
        <v>1171</v>
      </c>
      <c r="G646" s="46" t="s">
        <v>1166</v>
      </c>
      <c r="H646" s="106" t="s">
        <v>66</v>
      </c>
      <c r="I646" s="48">
        <v>0</v>
      </c>
      <c r="J646" s="49">
        <v>0</v>
      </c>
      <c r="K646" s="46">
        <v>0</v>
      </c>
      <c r="L646" s="46">
        <v>0</v>
      </c>
      <c r="M646" s="49" t="s">
        <v>67</v>
      </c>
      <c r="N646" s="51">
        <v>0</v>
      </c>
      <c r="O646" s="52" t="s">
        <v>68</v>
      </c>
      <c r="P646" s="48">
        <v>0</v>
      </c>
      <c r="Q646" s="46">
        <v>0</v>
      </c>
      <c r="R646" s="46" t="s">
        <v>67</v>
      </c>
      <c r="S646" s="52" t="s">
        <v>67</v>
      </c>
      <c r="T646" s="48">
        <v>0</v>
      </c>
      <c r="U646" s="46">
        <v>0</v>
      </c>
      <c r="V646" s="46">
        <v>0</v>
      </c>
      <c r="W646" s="46">
        <v>0</v>
      </c>
      <c r="X646" s="46">
        <v>0</v>
      </c>
      <c r="Y646" s="48">
        <v>0</v>
      </c>
      <c r="Z646" s="48">
        <v>0</v>
      </c>
      <c r="AA646" s="52">
        <v>0</v>
      </c>
      <c r="AB646" s="48">
        <v>0</v>
      </c>
      <c r="AC646" s="52">
        <v>0</v>
      </c>
      <c r="AD646" s="53" t="s">
        <v>68</v>
      </c>
    </row>
    <row r="647" spans="1:30" ht="30" customHeight="1" x14ac:dyDescent="0.25">
      <c r="A647" s="45" t="s">
        <v>60</v>
      </c>
      <c r="B647" s="45" t="s">
        <v>61</v>
      </c>
      <c r="C647" s="45" t="s">
        <v>1109</v>
      </c>
      <c r="D647" s="46" t="s">
        <v>1156</v>
      </c>
      <c r="E647" s="46" t="s">
        <v>1157</v>
      </c>
      <c r="F647" s="46" t="s">
        <v>1172</v>
      </c>
      <c r="G647" s="46" t="s">
        <v>1173</v>
      </c>
      <c r="H647" s="106" t="s">
        <v>66</v>
      </c>
      <c r="I647" s="48">
        <v>0</v>
      </c>
      <c r="J647" s="49">
        <v>0</v>
      </c>
      <c r="K647" s="46">
        <v>0</v>
      </c>
      <c r="L647" s="46">
        <v>0</v>
      </c>
      <c r="M647" s="49" t="s">
        <v>67</v>
      </c>
      <c r="N647" s="54">
        <v>0</v>
      </c>
      <c r="O647" s="52" t="s">
        <v>68</v>
      </c>
      <c r="P647" s="48">
        <v>0</v>
      </c>
      <c r="Q647" s="46">
        <v>0</v>
      </c>
      <c r="R647" s="46" t="s">
        <v>67</v>
      </c>
      <c r="S647" s="52" t="s">
        <v>67</v>
      </c>
      <c r="T647" s="48">
        <v>0</v>
      </c>
      <c r="U647" s="46">
        <v>0</v>
      </c>
      <c r="V647" s="46">
        <v>0</v>
      </c>
      <c r="W647" s="46">
        <v>0</v>
      </c>
      <c r="X647" s="46">
        <v>0</v>
      </c>
      <c r="Y647" s="48">
        <v>0</v>
      </c>
      <c r="Z647" s="48">
        <v>0</v>
      </c>
      <c r="AA647" s="52">
        <v>0</v>
      </c>
      <c r="AB647" s="48">
        <v>0</v>
      </c>
      <c r="AC647" s="52">
        <v>0</v>
      </c>
      <c r="AD647" s="53" t="s">
        <v>68</v>
      </c>
    </row>
    <row r="648" spans="1:30" ht="30" customHeight="1" x14ac:dyDescent="0.25">
      <c r="A648" s="45" t="s">
        <v>60</v>
      </c>
      <c r="B648" s="45" t="s">
        <v>61</v>
      </c>
      <c r="C648" s="45" t="s">
        <v>1109</v>
      </c>
      <c r="D648" s="46" t="s">
        <v>1156</v>
      </c>
      <c r="E648" s="46" t="s">
        <v>1157</v>
      </c>
      <c r="F648" s="46" t="s">
        <v>1174</v>
      </c>
      <c r="G648" s="46" t="s">
        <v>1175</v>
      </c>
      <c r="H648" s="106" t="s">
        <v>66</v>
      </c>
      <c r="I648" s="48">
        <v>0</v>
      </c>
      <c r="J648" s="49">
        <v>0</v>
      </c>
      <c r="K648" s="46">
        <v>0</v>
      </c>
      <c r="L648" s="46">
        <v>0</v>
      </c>
      <c r="M648" s="49" t="s">
        <v>67</v>
      </c>
      <c r="N648" s="51">
        <v>0</v>
      </c>
      <c r="O648" s="52" t="s">
        <v>68</v>
      </c>
      <c r="P648" s="48">
        <v>0</v>
      </c>
      <c r="Q648" s="46">
        <v>0</v>
      </c>
      <c r="R648" s="46" t="s">
        <v>67</v>
      </c>
      <c r="S648" s="52" t="s">
        <v>67</v>
      </c>
      <c r="T648" s="48">
        <v>0</v>
      </c>
      <c r="U648" s="46">
        <v>0</v>
      </c>
      <c r="V648" s="46">
        <v>0</v>
      </c>
      <c r="W648" s="46">
        <v>0</v>
      </c>
      <c r="X648" s="46">
        <v>0</v>
      </c>
      <c r="Y648" s="48">
        <v>0</v>
      </c>
      <c r="Z648" s="48">
        <v>0</v>
      </c>
      <c r="AA648" s="52">
        <v>0</v>
      </c>
      <c r="AB648" s="48">
        <v>0</v>
      </c>
      <c r="AC648" s="52">
        <v>0</v>
      </c>
      <c r="AD648" s="53" t="s">
        <v>68</v>
      </c>
    </row>
    <row r="649" spans="1:30" ht="30" customHeight="1" x14ac:dyDescent="0.25">
      <c r="A649" s="45" t="s">
        <v>60</v>
      </c>
      <c r="B649" s="45" t="s">
        <v>61</v>
      </c>
      <c r="C649" s="45" t="s">
        <v>1109</v>
      </c>
      <c r="D649" s="46" t="s">
        <v>1156</v>
      </c>
      <c r="E649" s="46" t="s">
        <v>1157</v>
      </c>
      <c r="F649" s="46" t="s">
        <v>1176</v>
      </c>
      <c r="G649" s="46" t="s">
        <v>1175</v>
      </c>
      <c r="H649" s="106" t="s">
        <v>66</v>
      </c>
      <c r="I649" s="48">
        <v>0</v>
      </c>
      <c r="J649" s="49">
        <v>0</v>
      </c>
      <c r="K649" s="46">
        <v>0</v>
      </c>
      <c r="L649" s="46">
        <v>0</v>
      </c>
      <c r="M649" s="49" t="s">
        <v>67</v>
      </c>
      <c r="N649" s="54">
        <v>0</v>
      </c>
      <c r="O649" s="52" t="s">
        <v>68</v>
      </c>
      <c r="P649" s="48">
        <v>0</v>
      </c>
      <c r="Q649" s="46">
        <v>0</v>
      </c>
      <c r="R649" s="46" t="s">
        <v>67</v>
      </c>
      <c r="S649" s="52" t="s">
        <v>67</v>
      </c>
      <c r="T649" s="48">
        <v>0</v>
      </c>
      <c r="U649" s="46">
        <v>0</v>
      </c>
      <c r="V649" s="46">
        <v>0</v>
      </c>
      <c r="W649" s="46">
        <v>0</v>
      </c>
      <c r="X649" s="46">
        <v>0</v>
      </c>
      <c r="Y649" s="48">
        <v>0</v>
      </c>
      <c r="Z649" s="48">
        <v>0</v>
      </c>
      <c r="AA649" s="52">
        <v>0</v>
      </c>
      <c r="AB649" s="48">
        <v>0</v>
      </c>
      <c r="AC649" s="52">
        <v>0</v>
      </c>
      <c r="AD649" s="53" t="s">
        <v>68</v>
      </c>
    </row>
    <row r="650" spans="1:30" ht="30" customHeight="1" x14ac:dyDescent="0.25">
      <c r="A650" s="45" t="s">
        <v>60</v>
      </c>
      <c r="B650" s="45" t="s">
        <v>61</v>
      </c>
      <c r="C650" s="45" t="s">
        <v>1109</v>
      </c>
      <c r="D650" s="46" t="s">
        <v>1177</v>
      </c>
      <c r="E650" s="46" t="s">
        <v>1118</v>
      </c>
      <c r="F650" s="46" t="s">
        <v>1178</v>
      </c>
      <c r="G650" s="46" t="s">
        <v>1118</v>
      </c>
      <c r="H650" s="106" t="s">
        <v>66</v>
      </c>
      <c r="I650" s="48">
        <v>0</v>
      </c>
      <c r="J650" s="49">
        <v>0</v>
      </c>
      <c r="K650" s="46">
        <v>0</v>
      </c>
      <c r="L650" s="46">
        <v>0</v>
      </c>
      <c r="M650" s="49" t="s">
        <v>67</v>
      </c>
      <c r="N650" s="51">
        <v>0</v>
      </c>
      <c r="O650" s="52" t="s">
        <v>68</v>
      </c>
      <c r="P650" s="48">
        <v>0</v>
      </c>
      <c r="Q650" s="46">
        <v>0</v>
      </c>
      <c r="R650" s="46" t="s">
        <v>67</v>
      </c>
      <c r="S650" s="52" t="s">
        <v>67</v>
      </c>
      <c r="T650" s="48">
        <v>0</v>
      </c>
      <c r="U650" s="46">
        <v>0</v>
      </c>
      <c r="V650" s="46">
        <v>0</v>
      </c>
      <c r="W650" s="46">
        <v>0</v>
      </c>
      <c r="X650" s="46">
        <v>0</v>
      </c>
      <c r="Y650" s="48">
        <v>0</v>
      </c>
      <c r="Z650" s="48">
        <v>0</v>
      </c>
      <c r="AA650" s="52">
        <v>0</v>
      </c>
      <c r="AB650" s="48">
        <v>0</v>
      </c>
      <c r="AC650" s="52">
        <v>0</v>
      </c>
      <c r="AD650" s="53" t="s">
        <v>68</v>
      </c>
    </row>
    <row r="651" spans="1:30" ht="30" customHeight="1" x14ac:dyDescent="0.25">
      <c r="A651" s="45" t="s">
        <v>60</v>
      </c>
      <c r="B651" s="45" t="s">
        <v>61</v>
      </c>
      <c r="C651" s="45" t="s">
        <v>1109</v>
      </c>
      <c r="D651" s="46" t="s">
        <v>1177</v>
      </c>
      <c r="E651" s="46" t="s">
        <v>1118</v>
      </c>
      <c r="F651" s="46" t="s">
        <v>1179</v>
      </c>
      <c r="G651" s="46" t="s">
        <v>1118</v>
      </c>
      <c r="H651" s="106" t="s">
        <v>66</v>
      </c>
      <c r="I651" s="48">
        <v>0</v>
      </c>
      <c r="J651" s="49">
        <v>0</v>
      </c>
      <c r="K651" s="46">
        <v>0</v>
      </c>
      <c r="L651" s="46">
        <v>0</v>
      </c>
      <c r="M651" s="49" t="s">
        <v>67</v>
      </c>
      <c r="N651" s="54">
        <v>0</v>
      </c>
      <c r="O651" s="52" t="s">
        <v>68</v>
      </c>
      <c r="P651" s="48">
        <v>0</v>
      </c>
      <c r="Q651" s="46">
        <v>0</v>
      </c>
      <c r="R651" s="46" t="s">
        <v>67</v>
      </c>
      <c r="S651" s="52" t="s">
        <v>67</v>
      </c>
      <c r="T651" s="48">
        <v>0</v>
      </c>
      <c r="U651" s="46">
        <v>0</v>
      </c>
      <c r="V651" s="46">
        <v>0</v>
      </c>
      <c r="W651" s="46">
        <v>0</v>
      </c>
      <c r="X651" s="46">
        <v>0</v>
      </c>
      <c r="Y651" s="48">
        <v>0</v>
      </c>
      <c r="Z651" s="48">
        <v>0</v>
      </c>
      <c r="AA651" s="52">
        <v>0</v>
      </c>
      <c r="AB651" s="48">
        <v>0</v>
      </c>
      <c r="AC651" s="52">
        <v>0</v>
      </c>
      <c r="AD651" s="53" t="s">
        <v>68</v>
      </c>
    </row>
    <row r="652" spans="1:30" ht="30" customHeight="1" x14ac:dyDescent="0.25">
      <c r="A652" s="45" t="s">
        <v>60</v>
      </c>
      <c r="B652" s="45" t="s">
        <v>61</v>
      </c>
      <c r="C652" s="45" t="s">
        <v>1109</v>
      </c>
      <c r="D652" s="46" t="s">
        <v>1177</v>
      </c>
      <c r="E652" s="46" t="s">
        <v>1118</v>
      </c>
      <c r="F652" s="46" t="s">
        <v>1180</v>
      </c>
      <c r="G652" s="46" t="s">
        <v>1118</v>
      </c>
      <c r="H652" s="106" t="s">
        <v>66</v>
      </c>
      <c r="I652" s="48">
        <v>0</v>
      </c>
      <c r="J652" s="49">
        <v>0</v>
      </c>
      <c r="K652" s="46">
        <v>0</v>
      </c>
      <c r="L652" s="46">
        <v>0</v>
      </c>
      <c r="M652" s="49" t="s">
        <v>67</v>
      </c>
      <c r="N652" s="51">
        <v>0</v>
      </c>
      <c r="O652" s="52" t="s">
        <v>68</v>
      </c>
      <c r="P652" s="48">
        <v>0</v>
      </c>
      <c r="Q652" s="46">
        <v>0</v>
      </c>
      <c r="R652" s="46" t="s">
        <v>67</v>
      </c>
      <c r="S652" s="52" t="s">
        <v>67</v>
      </c>
      <c r="T652" s="48">
        <v>0</v>
      </c>
      <c r="U652" s="46">
        <v>0</v>
      </c>
      <c r="V652" s="46">
        <v>0</v>
      </c>
      <c r="W652" s="46">
        <v>0</v>
      </c>
      <c r="X652" s="46">
        <v>0</v>
      </c>
      <c r="Y652" s="48">
        <v>0</v>
      </c>
      <c r="Z652" s="48">
        <v>0</v>
      </c>
      <c r="AA652" s="52">
        <v>0</v>
      </c>
      <c r="AB652" s="48">
        <v>0</v>
      </c>
      <c r="AC652" s="52">
        <v>0</v>
      </c>
      <c r="AD652" s="53" t="s">
        <v>68</v>
      </c>
    </row>
    <row r="653" spans="1:30" ht="30" customHeight="1" x14ac:dyDescent="0.25">
      <c r="A653" s="45" t="s">
        <v>60</v>
      </c>
      <c r="B653" s="45" t="s">
        <v>61</v>
      </c>
      <c r="C653" s="45" t="s">
        <v>1109</v>
      </c>
      <c r="D653" s="46" t="s">
        <v>1177</v>
      </c>
      <c r="E653" s="46" t="s">
        <v>1118</v>
      </c>
      <c r="F653" s="46" t="s">
        <v>1181</v>
      </c>
      <c r="G653" s="46" t="s">
        <v>1182</v>
      </c>
      <c r="H653" s="106" t="s">
        <v>66</v>
      </c>
      <c r="I653" s="48">
        <v>0</v>
      </c>
      <c r="J653" s="49">
        <v>0</v>
      </c>
      <c r="K653" s="46">
        <v>0</v>
      </c>
      <c r="L653" s="46">
        <v>0</v>
      </c>
      <c r="M653" s="49" t="s">
        <v>67</v>
      </c>
      <c r="N653" s="54">
        <v>0</v>
      </c>
      <c r="O653" s="52" t="s">
        <v>68</v>
      </c>
      <c r="P653" s="48">
        <v>0</v>
      </c>
      <c r="Q653" s="46">
        <v>0</v>
      </c>
      <c r="R653" s="46" t="s">
        <v>67</v>
      </c>
      <c r="S653" s="52" t="s">
        <v>67</v>
      </c>
      <c r="T653" s="48">
        <v>0</v>
      </c>
      <c r="U653" s="46">
        <v>0</v>
      </c>
      <c r="V653" s="46">
        <v>0</v>
      </c>
      <c r="W653" s="46">
        <v>0</v>
      </c>
      <c r="X653" s="46">
        <v>0</v>
      </c>
      <c r="Y653" s="48">
        <v>0</v>
      </c>
      <c r="Z653" s="48">
        <v>0</v>
      </c>
      <c r="AA653" s="52">
        <v>0</v>
      </c>
      <c r="AB653" s="48">
        <v>0</v>
      </c>
      <c r="AC653" s="52">
        <v>0</v>
      </c>
      <c r="AD653" s="53" t="s">
        <v>68</v>
      </c>
    </row>
    <row r="654" spans="1:30" ht="30" customHeight="1" x14ac:dyDescent="0.25">
      <c r="A654" s="45" t="s">
        <v>60</v>
      </c>
      <c r="B654" s="45" t="s">
        <v>61</v>
      </c>
      <c r="C654" s="45" t="s">
        <v>1109</v>
      </c>
      <c r="D654" s="46" t="s">
        <v>1177</v>
      </c>
      <c r="E654" s="46" t="s">
        <v>1118</v>
      </c>
      <c r="F654" s="46" t="s">
        <v>1183</v>
      </c>
      <c r="G654" s="46" t="s">
        <v>1118</v>
      </c>
      <c r="H654" s="106" t="s">
        <v>66</v>
      </c>
      <c r="I654" s="48">
        <v>0</v>
      </c>
      <c r="J654" s="49">
        <v>0</v>
      </c>
      <c r="K654" s="46">
        <v>0</v>
      </c>
      <c r="L654" s="46">
        <v>0</v>
      </c>
      <c r="M654" s="49" t="s">
        <v>67</v>
      </c>
      <c r="N654" s="51">
        <v>0</v>
      </c>
      <c r="O654" s="52" t="s">
        <v>68</v>
      </c>
      <c r="P654" s="48">
        <v>0</v>
      </c>
      <c r="Q654" s="46">
        <v>0</v>
      </c>
      <c r="R654" s="46" t="s">
        <v>67</v>
      </c>
      <c r="S654" s="52" t="s">
        <v>67</v>
      </c>
      <c r="T654" s="48">
        <v>0</v>
      </c>
      <c r="U654" s="46">
        <v>0</v>
      </c>
      <c r="V654" s="46">
        <v>0</v>
      </c>
      <c r="W654" s="46">
        <v>0</v>
      </c>
      <c r="X654" s="46">
        <v>0</v>
      </c>
      <c r="Y654" s="48">
        <v>0</v>
      </c>
      <c r="Z654" s="48">
        <v>0</v>
      </c>
      <c r="AA654" s="52">
        <v>0</v>
      </c>
      <c r="AB654" s="48">
        <v>0</v>
      </c>
      <c r="AC654" s="52">
        <v>0</v>
      </c>
      <c r="AD654" s="53" t="s">
        <v>68</v>
      </c>
    </row>
    <row r="655" spans="1:30" ht="30" customHeight="1" x14ac:dyDescent="0.25">
      <c r="A655" s="45" t="s">
        <v>60</v>
      </c>
      <c r="B655" s="45" t="s">
        <v>61</v>
      </c>
      <c r="C655" s="45" t="s">
        <v>1109</v>
      </c>
      <c r="D655" s="46" t="s">
        <v>1177</v>
      </c>
      <c r="E655" s="46" t="s">
        <v>1118</v>
      </c>
      <c r="F655" s="46" t="s">
        <v>1184</v>
      </c>
      <c r="G655" s="46" t="s">
        <v>1185</v>
      </c>
      <c r="H655" s="106" t="s">
        <v>66</v>
      </c>
      <c r="I655" s="48">
        <v>0</v>
      </c>
      <c r="J655" s="49">
        <v>0</v>
      </c>
      <c r="K655" s="46">
        <v>0</v>
      </c>
      <c r="L655" s="46">
        <v>0</v>
      </c>
      <c r="M655" s="49" t="s">
        <v>67</v>
      </c>
      <c r="N655" s="54">
        <v>0</v>
      </c>
      <c r="O655" s="52" t="s">
        <v>68</v>
      </c>
      <c r="P655" s="48">
        <v>0</v>
      </c>
      <c r="Q655" s="46">
        <v>0</v>
      </c>
      <c r="R655" s="46" t="s">
        <v>67</v>
      </c>
      <c r="S655" s="52" t="s">
        <v>67</v>
      </c>
      <c r="T655" s="48">
        <v>0</v>
      </c>
      <c r="U655" s="46">
        <v>0</v>
      </c>
      <c r="V655" s="46">
        <v>0</v>
      </c>
      <c r="W655" s="46">
        <v>0</v>
      </c>
      <c r="X655" s="46">
        <v>0</v>
      </c>
      <c r="Y655" s="48">
        <v>0</v>
      </c>
      <c r="Z655" s="48">
        <v>0</v>
      </c>
      <c r="AA655" s="52">
        <v>0</v>
      </c>
      <c r="AB655" s="48">
        <v>0</v>
      </c>
      <c r="AC655" s="52">
        <v>0</v>
      </c>
      <c r="AD655" s="53" t="s">
        <v>68</v>
      </c>
    </row>
    <row r="656" spans="1:30" ht="30" customHeight="1" x14ac:dyDescent="0.25">
      <c r="A656" s="45" t="s">
        <v>60</v>
      </c>
      <c r="B656" s="45" t="s">
        <v>61</v>
      </c>
      <c r="C656" s="45" t="s">
        <v>1109</v>
      </c>
      <c r="D656" s="46" t="s">
        <v>1186</v>
      </c>
      <c r="E656" s="46" t="s">
        <v>1126</v>
      </c>
      <c r="F656" s="46" t="s">
        <v>1187</v>
      </c>
      <c r="G656" s="46" t="s">
        <v>1126</v>
      </c>
      <c r="H656" s="106" t="s">
        <v>66</v>
      </c>
      <c r="I656" s="48">
        <v>0</v>
      </c>
      <c r="J656" s="49">
        <v>0</v>
      </c>
      <c r="K656" s="46">
        <v>0</v>
      </c>
      <c r="L656" s="46">
        <v>0</v>
      </c>
      <c r="M656" s="49" t="s">
        <v>67</v>
      </c>
      <c r="N656" s="51">
        <v>0</v>
      </c>
      <c r="O656" s="52" t="s">
        <v>68</v>
      </c>
      <c r="P656" s="48">
        <v>0</v>
      </c>
      <c r="Q656" s="46">
        <v>0</v>
      </c>
      <c r="R656" s="46" t="s">
        <v>67</v>
      </c>
      <c r="S656" s="52" t="s">
        <v>67</v>
      </c>
      <c r="T656" s="48">
        <v>0</v>
      </c>
      <c r="U656" s="46">
        <v>0</v>
      </c>
      <c r="V656" s="46">
        <v>0</v>
      </c>
      <c r="W656" s="46">
        <v>0</v>
      </c>
      <c r="X656" s="46">
        <v>0</v>
      </c>
      <c r="Y656" s="48">
        <v>0</v>
      </c>
      <c r="Z656" s="48">
        <v>0</v>
      </c>
      <c r="AA656" s="52">
        <v>0</v>
      </c>
      <c r="AB656" s="48">
        <v>0</v>
      </c>
      <c r="AC656" s="52">
        <v>0</v>
      </c>
      <c r="AD656" s="53" t="s">
        <v>68</v>
      </c>
    </row>
    <row r="657" spans="1:30" ht="30" customHeight="1" x14ac:dyDescent="0.25">
      <c r="A657" s="45" t="s">
        <v>60</v>
      </c>
      <c r="B657" s="45" t="s">
        <v>61</v>
      </c>
      <c r="C657" s="45" t="s">
        <v>1109</v>
      </c>
      <c r="D657" s="46" t="s">
        <v>1186</v>
      </c>
      <c r="E657" s="46" t="s">
        <v>1126</v>
      </c>
      <c r="F657" s="46" t="s">
        <v>1188</v>
      </c>
      <c r="G657" s="46" t="s">
        <v>1126</v>
      </c>
      <c r="H657" s="106" t="s">
        <v>66</v>
      </c>
      <c r="I657" s="48">
        <v>0</v>
      </c>
      <c r="J657" s="49">
        <v>0</v>
      </c>
      <c r="K657" s="46">
        <v>0</v>
      </c>
      <c r="L657" s="46">
        <v>0</v>
      </c>
      <c r="M657" s="49" t="s">
        <v>67</v>
      </c>
      <c r="N657" s="54">
        <v>0</v>
      </c>
      <c r="O657" s="52" t="s">
        <v>68</v>
      </c>
      <c r="P657" s="48">
        <v>0</v>
      </c>
      <c r="Q657" s="46">
        <v>0</v>
      </c>
      <c r="R657" s="46" t="s">
        <v>67</v>
      </c>
      <c r="S657" s="52" t="s">
        <v>67</v>
      </c>
      <c r="T657" s="48">
        <v>0</v>
      </c>
      <c r="U657" s="46">
        <v>0</v>
      </c>
      <c r="V657" s="46">
        <v>0</v>
      </c>
      <c r="W657" s="46">
        <v>0</v>
      </c>
      <c r="X657" s="46">
        <v>0</v>
      </c>
      <c r="Y657" s="48">
        <v>0</v>
      </c>
      <c r="Z657" s="48">
        <v>0</v>
      </c>
      <c r="AA657" s="52">
        <v>0</v>
      </c>
      <c r="AB657" s="48">
        <v>0</v>
      </c>
      <c r="AC657" s="52">
        <v>0</v>
      </c>
      <c r="AD657" s="53" t="s">
        <v>68</v>
      </c>
    </row>
    <row r="658" spans="1:30" ht="30" customHeight="1" x14ac:dyDescent="0.25">
      <c r="A658" s="45" t="s">
        <v>60</v>
      </c>
      <c r="B658" s="45" t="s">
        <v>61</v>
      </c>
      <c r="C658" s="45" t="s">
        <v>1109</v>
      </c>
      <c r="D658" s="46" t="s">
        <v>1186</v>
      </c>
      <c r="E658" s="46" t="s">
        <v>1126</v>
      </c>
      <c r="F658" s="46" t="s">
        <v>1189</v>
      </c>
      <c r="G658" s="46" t="s">
        <v>1126</v>
      </c>
      <c r="H658" s="106" t="s">
        <v>66</v>
      </c>
      <c r="I658" s="48">
        <v>0</v>
      </c>
      <c r="J658" s="49">
        <v>0</v>
      </c>
      <c r="K658" s="46">
        <v>0</v>
      </c>
      <c r="L658" s="46">
        <v>0</v>
      </c>
      <c r="M658" s="49" t="s">
        <v>67</v>
      </c>
      <c r="N658" s="51">
        <v>0</v>
      </c>
      <c r="O658" s="52" t="s">
        <v>68</v>
      </c>
      <c r="P658" s="48">
        <v>0</v>
      </c>
      <c r="Q658" s="46">
        <v>0</v>
      </c>
      <c r="R658" s="46" t="s">
        <v>67</v>
      </c>
      <c r="S658" s="52" t="s">
        <v>67</v>
      </c>
      <c r="T658" s="48">
        <v>0</v>
      </c>
      <c r="U658" s="46">
        <v>0</v>
      </c>
      <c r="V658" s="46">
        <v>0</v>
      </c>
      <c r="W658" s="46">
        <v>0</v>
      </c>
      <c r="X658" s="46">
        <v>0</v>
      </c>
      <c r="Y658" s="48">
        <v>0</v>
      </c>
      <c r="Z658" s="48">
        <v>0</v>
      </c>
      <c r="AA658" s="52">
        <v>0</v>
      </c>
      <c r="AB658" s="48">
        <v>0</v>
      </c>
      <c r="AC658" s="52">
        <v>0</v>
      </c>
      <c r="AD658" s="53" t="s">
        <v>68</v>
      </c>
    </row>
    <row r="659" spans="1:30" ht="30" customHeight="1" x14ac:dyDescent="0.25">
      <c r="A659" s="45" t="s">
        <v>60</v>
      </c>
      <c r="B659" s="45" t="s">
        <v>61</v>
      </c>
      <c r="C659" s="45" t="s">
        <v>1109</v>
      </c>
      <c r="D659" s="46" t="s">
        <v>1186</v>
      </c>
      <c r="E659" s="46" t="s">
        <v>1126</v>
      </c>
      <c r="F659" s="46" t="s">
        <v>1190</v>
      </c>
      <c r="G659" s="46" t="s">
        <v>1191</v>
      </c>
      <c r="H659" s="106" t="s">
        <v>66</v>
      </c>
      <c r="I659" s="48">
        <v>0</v>
      </c>
      <c r="J659" s="49">
        <v>0</v>
      </c>
      <c r="K659" s="46">
        <v>0</v>
      </c>
      <c r="L659" s="46">
        <v>0</v>
      </c>
      <c r="M659" s="49" t="s">
        <v>67</v>
      </c>
      <c r="N659" s="54">
        <v>0</v>
      </c>
      <c r="O659" s="52" t="s">
        <v>68</v>
      </c>
      <c r="P659" s="48">
        <v>0</v>
      </c>
      <c r="Q659" s="46">
        <v>0</v>
      </c>
      <c r="R659" s="46" t="s">
        <v>67</v>
      </c>
      <c r="S659" s="52" t="s">
        <v>67</v>
      </c>
      <c r="T659" s="48">
        <v>0</v>
      </c>
      <c r="U659" s="46">
        <v>0</v>
      </c>
      <c r="V659" s="46">
        <v>0</v>
      </c>
      <c r="W659" s="46">
        <v>0</v>
      </c>
      <c r="X659" s="46">
        <v>0</v>
      </c>
      <c r="Y659" s="48">
        <v>0</v>
      </c>
      <c r="Z659" s="48">
        <v>0</v>
      </c>
      <c r="AA659" s="52">
        <v>0</v>
      </c>
      <c r="AB659" s="48">
        <v>0</v>
      </c>
      <c r="AC659" s="52">
        <v>0</v>
      </c>
      <c r="AD659" s="53" t="s">
        <v>68</v>
      </c>
    </row>
    <row r="660" spans="1:30" ht="30" customHeight="1" x14ac:dyDescent="0.25">
      <c r="A660" s="45" t="s">
        <v>60</v>
      </c>
      <c r="B660" s="45" t="s">
        <v>61</v>
      </c>
      <c r="C660" s="45" t="s">
        <v>1109</v>
      </c>
      <c r="D660" s="46" t="s">
        <v>1186</v>
      </c>
      <c r="E660" s="46" t="s">
        <v>1126</v>
      </c>
      <c r="F660" s="46" t="s">
        <v>1192</v>
      </c>
      <c r="G660" s="46" t="s">
        <v>1193</v>
      </c>
      <c r="H660" s="106" t="s">
        <v>66</v>
      </c>
      <c r="I660" s="48">
        <v>0</v>
      </c>
      <c r="J660" s="49">
        <v>0</v>
      </c>
      <c r="K660" s="46">
        <v>0</v>
      </c>
      <c r="L660" s="46">
        <v>0</v>
      </c>
      <c r="M660" s="49" t="s">
        <v>67</v>
      </c>
      <c r="N660" s="51">
        <v>0</v>
      </c>
      <c r="O660" s="52" t="s">
        <v>68</v>
      </c>
      <c r="P660" s="48">
        <v>0</v>
      </c>
      <c r="Q660" s="46">
        <v>0</v>
      </c>
      <c r="R660" s="46" t="s">
        <v>67</v>
      </c>
      <c r="S660" s="52" t="s">
        <v>67</v>
      </c>
      <c r="T660" s="48">
        <v>0</v>
      </c>
      <c r="U660" s="46">
        <v>0</v>
      </c>
      <c r="V660" s="46">
        <v>0</v>
      </c>
      <c r="W660" s="46">
        <v>0</v>
      </c>
      <c r="X660" s="46">
        <v>0</v>
      </c>
      <c r="Y660" s="48">
        <v>0</v>
      </c>
      <c r="Z660" s="48">
        <v>0</v>
      </c>
      <c r="AA660" s="52">
        <v>0</v>
      </c>
      <c r="AB660" s="48">
        <v>0</v>
      </c>
      <c r="AC660" s="52">
        <v>0</v>
      </c>
      <c r="AD660" s="53" t="s">
        <v>68</v>
      </c>
    </row>
    <row r="661" spans="1:30" ht="30" customHeight="1" x14ac:dyDescent="0.25">
      <c r="A661" s="45" t="s">
        <v>60</v>
      </c>
      <c r="B661" s="45" t="s">
        <v>61</v>
      </c>
      <c r="C661" s="45" t="s">
        <v>1109</v>
      </c>
      <c r="D661" s="46" t="s">
        <v>1194</v>
      </c>
      <c r="E661" s="46" t="s">
        <v>1195</v>
      </c>
      <c r="F661" s="46" t="s">
        <v>1196</v>
      </c>
      <c r="G661" s="46" t="s">
        <v>1197</v>
      </c>
      <c r="H661" s="106" t="s">
        <v>66</v>
      </c>
      <c r="I661" s="48">
        <v>0</v>
      </c>
      <c r="J661" s="49">
        <v>0</v>
      </c>
      <c r="K661" s="46">
        <v>0</v>
      </c>
      <c r="L661" s="46">
        <v>0</v>
      </c>
      <c r="M661" s="49" t="s">
        <v>67</v>
      </c>
      <c r="N661" s="54">
        <v>0</v>
      </c>
      <c r="O661" s="52" t="s">
        <v>68</v>
      </c>
      <c r="P661" s="48">
        <v>0</v>
      </c>
      <c r="Q661" s="46">
        <v>0</v>
      </c>
      <c r="R661" s="46" t="s">
        <v>67</v>
      </c>
      <c r="S661" s="52" t="s">
        <v>67</v>
      </c>
      <c r="T661" s="48">
        <v>0</v>
      </c>
      <c r="U661" s="46">
        <v>0</v>
      </c>
      <c r="V661" s="46">
        <v>0</v>
      </c>
      <c r="W661" s="46">
        <v>0</v>
      </c>
      <c r="X661" s="46">
        <v>0</v>
      </c>
      <c r="Y661" s="48">
        <v>0</v>
      </c>
      <c r="Z661" s="48">
        <v>0</v>
      </c>
      <c r="AA661" s="52">
        <v>0</v>
      </c>
      <c r="AB661" s="48">
        <v>0</v>
      </c>
      <c r="AC661" s="52">
        <v>0</v>
      </c>
      <c r="AD661" s="53" t="s">
        <v>68</v>
      </c>
    </row>
    <row r="662" spans="1:30" ht="30" customHeight="1" x14ac:dyDescent="0.25">
      <c r="A662" s="45" t="s">
        <v>60</v>
      </c>
      <c r="B662" s="45" t="s">
        <v>61</v>
      </c>
      <c r="C662" s="45" t="s">
        <v>1109</v>
      </c>
      <c r="D662" s="46" t="s">
        <v>1194</v>
      </c>
      <c r="E662" s="46" t="s">
        <v>1195</v>
      </c>
      <c r="F662" s="46" t="s">
        <v>1198</v>
      </c>
      <c r="G662" s="46" t="s">
        <v>1199</v>
      </c>
      <c r="H662" s="106" t="s">
        <v>66</v>
      </c>
      <c r="I662" s="48">
        <v>0</v>
      </c>
      <c r="J662" s="49">
        <v>0</v>
      </c>
      <c r="K662" s="46">
        <v>0</v>
      </c>
      <c r="L662" s="46">
        <v>0</v>
      </c>
      <c r="M662" s="49" t="s">
        <v>67</v>
      </c>
      <c r="N662" s="51">
        <v>0</v>
      </c>
      <c r="O662" s="52" t="s">
        <v>68</v>
      </c>
      <c r="P662" s="48">
        <v>0</v>
      </c>
      <c r="Q662" s="46">
        <v>0</v>
      </c>
      <c r="R662" s="46" t="s">
        <v>67</v>
      </c>
      <c r="S662" s="52" t="s">
        <v>67</v>
      </c>
      <c r="T662" s="48">
        <v>0</v>
      </c>
      <c r="U662" s="46">
        <v>0</v>
      </c>
      <c r="V662" s="46">
        <v>0</v>
      </c>
      <c r="W662" s="46">
        <v>0</v>
      </c>
      <c r="X662" s="46">
        <v>0</v>
      </c>
      <c r="Y662" s="48">
        <v>0</v>
      </c>
      <c r="Z662" s="48">
        <v>0</v>
      </c>
      <c r="AA662" s="52">
        <v>0</v>
      </c>
      <c r="AB662" s="48">
        <v>0</v>
      </c>
      <c r="AC662" s="52">
        <v>0</v>
      </c>
      <c r="AD662" s="53" t="s">
        <v>68</v>
      </c>
    </row>
    <row r="663" spans="1:30" ht="30" customHeight="1" x14ac:dyDescent="0.25">
      <c r="A663" s="45" t="s">
        <v>60</v>
      </c>
      <c r="B663" s="45" t="s">
        <v>61</v>
      </c>
      <c r="C663" s="45" t="s">
        <v>1109</v>
      </c>
      <c r="D663" s="46" t="s">
        <v>1200</v>
      </c>
      <c r="E663" s="46" t="s">
        <v>1201</v>
      </c>
      <c r="F663" s="46" t="s">
        <v>1202</v>
      </c>
      <c r="G663" s="46" t="s">
        <v>1201</v>
      </c>
      <c r="H663" s="106" t="s">
        <v>66</v>
      </c>
      <c r="I663" s="48">
        <v>0</v>
      </c>
      <c r="J663" s="49">
        <v>0</v>
      </c>
      <c r="K663" s="46">
        <v>0</v>
      </c>
      <c r="L663" s="46">
        <v>0</v>
      </c>
      <c r="M663" s="49" t="s">
        <v>67</v>
      </c>
      <c r="N663" s="54">
        <v>0</v>
      </c>
      <c r="O663" s="52" t="s">
        <v>68</v>
      </c>
      <c r="P663" s="48">
        <v>0</v>
      </c>
      <c r="Q663" s="46">
        <v>0</v>
      </c>
      <c r="R663" s="46" t="s">
        <v>67</v>
      </c>
      <c r="S663" s="52" t="s">
        <v>67</v>
      </c>
      <c r="T663" s="48">
        <v>0</v>
      </c>
      <c r="U663" s="46">
        <v>0</v>
      </c>
      <c r="V663" s="46">
        <v>0</v>
      </c>
      <c r="W663" s="46">
        <v>0</v>
      </c>
      <c r="X663" s="46">
        <v>0</v>
      </c>
      <c r="Y663" s="48">
        <v>0</v>
      </c>
      <c r="Z663" s="48">
        <v>0</v>
      </c>
      <c r="AA663" s="52">
        <v>0</v>
      </c>
      <c r="AB663" s="48">
        <v>0</v>
      </c>
      <c r="AC663" s="52">
        <v>0</v>
      </c>
      <c r="AD663" s="53" t="s">
        <v>68</v>
      </c>
    </row>
    <row r="664" spans="1:30" ht="30" customHeight="1" x14ac:dyDescent="0.25">
      <c r="A664" s="45" t="s">
        <v>60</v>
      </c>
      <c r="B664" s="45" t="s">
        <v>61</v>
      </c>
      <c r="C664" s="45" t="s">
        <v>1109</v>
      </c>
      <c r="D664" s="46" t="s">
        <v>1200</v>
      </c>
      <c r="E664" s="46" t="s">
        <v>1201</v>
      </c>
      <c r="F664" s="46" t="s">
        <v>1203</v>
      </c>
      <c r="G664" s="46" t="s">
        <v>1201</v>
      </c>
      <c r="H664" s="106" t="s">
        <v>66</v>
      </c>
      <c r="I664" s="48">
        <v>0</v>
      </c>
      <c r="J664" s="49">
        <v>0</v>
      </c>
      <c r="K664" s="46">
        <v>0</v>
      </c>
      <c r="L664" s="46">
        <v>0</v>
      </c>
      <c r="M664" s="49" t="s">
        <v>67</v>
      </c>
      <c r="N664" s="51">
        <v>0</v>
      </c>
      <c r="O664" s="52" t="s">
        <v>68</v>
      </c>
      <c r="P664" s="48">
        <v>0</v>
      </c>
      <c r="Q664" s="46">
        <v>0</v>
      </c>
      <c r="R664" s="46" t="s">
        <v>67</v>
      </c>
      <c r="S664" s="52" t="s">
        <v>67</v>
      </c>
      <c r="T664" s="48">
        <v>0</v>
      </c>
      <c r="U664" s="46">
        <v>0</v>
      </c>
      <c r="V664" s="46">
        <v>0</v>
      </c>
      <c r="W664" s="46">
        <v>0</v>
      </c>
      <c r="X664" s="46">
        <v>0</v>
      </c>
      <c r="Y664" s="48">
        <v>0</v>
      </c>
      <c r="Z664" s="48">
        <v>0</v>
      </c>
      <c r="AA664" s="52">
        <v>0</v>
      </c>
      <c r="AB664" s="48">
        <v>0</v>
      </c>
      <c r="AC664" s="52">
        <v>0</v>
      </c>
      <c r="AD664" s="53" t="s">
        <v>68</v>
      </c>
    </row>
    <row r="665" spans="1:30" ht="30" customHeight="1" x14ac:dyDescent="0.25">
      <c r="A665" s="45" t="s">
        <v>60</v>
      </c>
      <c r="B665" s="45" t="s">
        <v>61</v>
      </c>
      <c r="C665" s="45" t="s">
        <v>1109</v>
      </c>
      <c r="D665" s="46" t="s">
        <v>1200</v>
      </c>
      <c r="E665" s="46" t="s">
        <v>1201</v>
      </c>
      <c r="F665" s="46" t="s">
        <v>1204</v>
      </c>
      <c r="G665" s="46" t="s">
        <v>1201</v>
      </c>
      <c r="H665" s="106" t="s">
        <v>66</v>
      </c>
      <c r="I665" s="48">
        <v>0</v>
      </c>
      <c r="J665" s="49">
        <v>0</v>
      </c>
      <c r="K665" s="46">
        <v>0</v>
      </c>
      <c r="L665" s="46">
        <v>0</v>
      </c>
      <c r="M665" s="49" t="s">
        <v>67</v>
      </c>
      <c r="N665" s="54">
        <v>0</v>
      </c>
      <c r="O665" s="52" t="s">
        <v>68</v>
      </c>
      <c r="P665" s="48">
        <v>0</v>
      </c>
      <c r="Q665" s="46">
        <v>0</v>
      </c>
      <c r="R665" s="46" t="s">
        <v>67</v>
      </c>
      <c r="S665" s="52" t="s">
        <v>67</v>
      </c>
      <c r="T665" s="48">
        <v>0</v>
      </c>
      <c r="U665" s="46">
        <v>0</v>
      </c>
      <c r="V665" s="46">
        <v>0</v>
      </c>
      <c r="W665" s="46">
        <v>0</v>
      </c>
      <c r="X665" s="46">
        <v>0</v>
      </c>
      <c r="Y665" s="48">
        <v>0</v>
      </c>
      <c r="Z665" s="48">
        <v>0</v>
      </c>
      <c r="AA665" s="52">
        <v>0</v>
      </c>
      <c r="AB665" s="48">
        <v>0</v>
      </c>
      <c r="AC665" s="52">
        <v>0</v>
      </c>
      <c r="AD665" s="53" t="s">
        <v>68</v>
      </c>
    </row>
    <row r="666" spans="1:30" ht="30" customHeight="1" x14ac:dyDescent="0.25">
      <c r="A666" s="45" t="s">
        <v>60</v>
      </c>
      <c r="B666" s="45" t="s">
        <v>61</v>
      </c>
      <c r="C666" s="45" t="s">
        <v>1109</v>
      </c>
      <c r="D666" s="46" t="s">
        <v>1200</v>
      </c>
      <c r="E666" s="46" t="s">
        <v>1201</v>
      </c>
      <c r="F666" s="46" t="s">
        <v>1205</v>
      </c>
      <c r="G666" s="46" t="s">
        <v>1201</v>
      </c>
      <c r="H666" s="106" t="s">
        <v>66</v>
      </c>
      <c r="I666" s="48">
        <v>0</v>
      </c>
      <c r="J666" s="49">
        <v>0</v>
      </c>
      <c r="K666" s="46">
        <v>0</v>
      </c>
      <c r="L666" s="46">
        <v>0</v>
      </c>
      <c r="M666" s="49" t="s">
        <v>67</v>
      </c>
      <c r="N666" s="51">
        <v>0</v>
      </c>
      <c r="O666" s="52" t="s">
        <v>68</v>
      </c>
      <c r="P666" s="48">
        <v>0</v>
      </c>
      <c r="Q666" s="46">
        <v>0</v>
      </c>
      <c r="R666" s="46" t="s">
        <v>67</v>
      </c>
      <c r="S666" s="52" t="s">
        <v>67</v>
      </c>
      <c r="T666" s="48">
        <v>0</v>
      </c>
      <c r="U666" s="46">
        <v>0</v>
      </c>
      <c r="V666" s="46">
        <v>0</v>
      </c>
      <c r="W666" s="46">
        <v>0</v>
      </c>
      <c r="X666" s="46">
        <v>0</v>
      </c>
      <c r="Y666" s="48">
        <v>0</v>
      </c>
      <c r="Z666" s="48">
        <v>0</v>
      </c>
      <c r="AA666" s="52">
        <v>0</v>
      </c>
      <c r="AB666" s="48">
        <v>0</v>
      </c>
      <c r="AC666" s="52">
        <v>0</v>
      </c>
      <c r="AD666" s="53" t="s">
        <v>68</v>
      </c>
    </row>
    <row r="667" spans="1:30" ht="30" customHeight="1" x14ac:dyDescent="0.25">
      <c r="A667" s="45" t="s">
        <v>60</v>
      </c>
      <c r="B667" s="45" t="s">
        <v>61</v>
      </c>
      <c r="C667" s="45" t="s">
        <v>1109</v>
      </c>
      <c r="D667" s="46" t="s">
        <v>1200</v>
      </c>
      <c r="E667" s="46" t="s">
        <v>1201</v>
      </c>
      <c r="F667" s="46" t="s">
        <v>1206</v>
      </c>
      <c r="G667" s="46" t="s">
        <v>1201</v>
      </c>
      <c r="H667" s="106" t="s">
        <v>66</v>
      </c>
      <c r="I667" s="48">
        <v>0</v>
      </c>
      <c r="J667" s="49">
        <v>0</v>
      </c>
      <c r="K667" s="46">
        <v>0</v>
      </c>
      <c r="L667" s="46">
        <v>0</v>
      </c>
      <c r="M667" s="49" t="s">
        <v>67</v>
      </c>
      <c r="N667" s="54">
        <v>0</v>
      </c>
      <c r="O667" s="52" t="s">
        <v>68</v>
      </c>
      <c r="P667" s="48">
        <v>0</v>
      </c>
      <c r="Q667" s="46">
        <v>0</v>
      </c>
      <c r="R667" s="46" t="s">
        <v>67</v>
      </c>
      <c r="S667" s="52" t="s">
        <v>67</v>
      </c>
      <c r="T667" s="48">
        <v>0</v>
      </c>
      <c r="U667" s="46">
        <v>0</v>
      </c>
      <c r="V667" s="46">
        <v>0</v>
      </c>
      <c r="W667" s="46">
        <v>0</v>
      </c>
      <c r="X667" s="46">
        <v>0</v>
      </c>
      <c r="Y667" s="48">
        <v>0</v>
      </c>
      <c r="Z667" s="48">
        <v>0</v>
      </c>
      <c r="AA667" s="52">
        <v>0</v>
      </c>
      <c r="AB667" s="48">
        <v>0</v>
      </c>
      <c r="AC667" s="52">
        <v>0</v>
      </c>
      <c r="AD667" s="53" t="s">
        <v>68</v>
      </c>
    </row>
    <row r="668" spans="1:30" ht="30" customHeight="1" x14ac:dyDescent="0.25">
      <c r="A668" s="45" t="s">
        <v>60</v>
      </c>
      <c r="B668" s="45" t="s">
        <v>61</v>
      </c>
      <c r="C668" s="45" t="s">
        <v>1109</v>
      </c>
      <c r="D668" s="46" t="s">
        <v>1200</v>
      </c>
      <c r="E668" s="46" t="s">
        <v>1201</v>
      </c>
      <c r="F668" s="46" t="s">
        <v>1207</v>
      </c>
      <c r="G668" s="46" t="s">
        <v>1201</v>
      </c>
      <c r="H668" s="106" t="s">
        <v>66</v>
      </c>
      <c r="I668" s="48">
        <v>0</v>
      </c>
      <c r="J668" s="49">
        <v>0</v>
      </c>
      <c r="K668" s="46">
        <v>0</v>
      </c>
      <c r="L668" s="46">
        <v>0</v>
      </c>
      <c r="M668" s="49" t="s">
        <v>67</v>
      </c>
      <c r="N668" s="51">
        <v>0</v>
      </c>
      <c r="O668" s="52" t="s">
        <v>68</v>
      </c>
      <c r="P668" s="48">
        <v>0</v>
      </c>
      <c r="Q668" s="46">
        <v>0</v>
      </c>
      <c r="R668" s="46" t="s">
        <v>67</v>
      </c>
      <c r="S668" s="52" t="s">
        <v>67</v>
      </c>
      <c r="T668" s="48">
        <v>0</v>
      </c>
      <c r="U668" s="46">
        <v>0</v>
      </c>
      <c r="V668" s="46">
        <v>0</v>
      </c>
      <c r="W668" s="46">
        <v>0</v>
      </c>
      <c r="X668" s="46">
        <v>0</v>
      </c>
      <c r="Y668" s="48">
        <v>0</v>
      </c>
      <c r="Z668" s="48">
        <v>0</v>
      </c>
      <c r="AA668" s="52">
        <v>0</v>
      </c>
      <c r="AB668" s="48">
        <v>0</v>
      </c>
      <c r="AC668" s="52">
        <v>0</v>
      </c>
      <c r="AD668" s="53" t="s">
        <v>68</v>
      </c>
    </row>
    <row r="669" spans="1:30" ht="30" customHeight="1" x14ac:dyDescent="0.25">
      <c r="A669" s="45" t="s">
        <v>60</v>
      </c>
      <c r="B669" s="45" t="s">
        <v>61</v>
      </c>
      <c r="C669" s="45" t="s">
        <v>1109</v>
      </c>
      <c r="D669" s="46" t="s">
        <v>1200</v>
      </c>
      <c r="E669" s="46" t="s">
        <v>1201</v>
      </c>
      <c r="F669" s="46" t="s">
        <v>1208</v>
      </c>
      <c r="G669" s="46" t="s">
        <v>1201</v>
      </c>
      <c r="H669" s="106" t="s">
        <v>66</v>
      </c>
      <c r="I669" s="48">
        <v>0</v>
      </c>
      <c r="J669" s="49">
        <v>0</v>
      </c>
      <c r="K669" s="46">
        <v>0</v>
      </c>
      <c r="L669" s="46">
        <v>0</v>
      </c>
      <c r="M669" s="49" t="s">
        <v>67</v>
      </c>
      <c r="N669" s="54">
        <v>0</v>
      </c>
      <c r="O669" s="52" t="s">
        <v>68</v>
      </c>
      <c r="P669" s="48">
        <v>0</v>
      </c>
      <c r="Q669" s="46">
        <v>0</v>
      </c>
      <c r="R669" s="46" t="s">
        <v>67</v>
      </c>
      <c r="S669" s="52" t="s">
        <v>67</v>
      </c>
      <c r="T669" s="48">
        <v>0</v>
      </c>
      <c r="U669" s="46">
        <v>0</v>
      </c>
      <c r="V669" s="46">
        <v>0</v>
      </c>
      <c r="W669" s="46">
        <v>0</v>
      </c>
      <c r="X669" s="46">
        <v>0</v>
      </c>
      <c r="Y669" s="48">
        <v>0</v>
      </c>
      <c r="Z669" s="48">
        <v>0</v>
      </c>
      <c r="AA669" s="52">
        <v>0</v>
      </c>
      <c r="AB669" s="48">
        <v>0</v>
      </c>
      <c r="AC669" s="52">
        <v>0</v>
      </c>
      <c r="AD669" s="53" t="s">
        <v>68</v>
      </c>
    </row>
    <row r="670" spans="1:30" ht="30" customHeight="1" x14ac:dyDescent="0.25">
      <c r="A670" s="45" t="s">
        <v>60</v>
      </c>
      <c r="B670" s="45" t="s">
        <v>61</v>
      </c>
      <c r="C670" s="45" t="s">
        <v>1109</v>
      </c>
      <c r="D670" s="46" t="s">
        <v>1200</v>
      </c>
      <c r="E670" s="46" t="s">
        <v>1201</v>
      </c>
      <c r="F670" s="46" t="s">
        <v>1209</v>
      </c>
      <c r="G670" s="46" t="s">
        <v>1201</v>
      </c>
      <c r="H670" s="106" t="s">
        <v>66</v>
      </c>
      <c r="I670" s="48">
        <v>0</v>
      </c>
      <c r="J670" s="49">
        <v>0</v>
      </c>
      <c r="K670" s="46">
        <v>0</v>
      </c>
      <c r="L670" s="46">
        <v>0</v>
      </c>
      <c r="M670" s="49" t="s">
        <v>67</v>
      </c>
      <c r="N670" s="51">
        <v>0</v>
      </c>
      <c r="O670" s="52" t="s">
        <v>68</v>
      </c>
      <c r="P670" s="48">
        <v>0</v>
      </c>
      <c r="Q670" s="46">
        <v>0</v>
      </c>
      <c r="R670" s="46" t="s">
        <v>67</v>
      </c>
      <c r="S670" s="52" t="s">
        <v>67</v>
      </c>
      <c r="T670" s="48">
        <v>0</v>
      </c>
      <c r="U670" s="46">
        <v>0</v>
      </c>
      <c r="V670" s="46">
        <v>0</v>
      </c>
      <c r="W670" s="46">
        <v>0</v>
      </c>
      <c r="X670" s="46">
        <v>0</v>
      </c>
      <c r="Y670" s="48">
        <v>0</v>
      </c>
      <c r="Z670" s="48">
        <v>0</v>
      </c>
      <c r="AA670" s="52">
        <v>0</v>
      </c>
      <c r="AB670" s="48">
        <v>0</v>
      </c>
      <c r="AC670" s="52">
        <v>0</v>
      </c>
      <c r="AD670" s="53" t="s">
        <v>68</v>
      </c>
    </row>
    <row r="671" spans="1:30" ht="30" customHeight="1" x14ac:dyDescent="0.25">
      <c r="A671" s="45" t="s">
        <v>60</v>
      </c>
      <c r="B671" s="45" t="s">
        <v>61</v>
      </c>
      <c r="C671" s="45" t="s">
        <v>1109</v>
      </c>
      <c r="D671" s="46" t="s">
        <v>1200</v>
      </c>
      <c r="E671" s="46" t="s">
        <v>1201</v>
      </c>
      <c r="F671" s="46" t="s">
        <v>1210</v>
      </c>
      <c r="G671" s="46" t="s">
        <v>1201</v>
      </c>
      <c r="H671" s="106" t="s">
        <v>66</v>
      </c>
      <c r="I671" s="48">
        <v>0</v>
      </c>
      <c r="J671" s="49">
        <v>0</v>
      </c>
      <c r="K671" s="46">
        <v>0</v>
      </c>
      <c r="L671" s="46">
        <v>0</v>
      </c>
      <c r="M671" s="49" t="s">
        <v>67</v>
      </c>
      <c r="N671" s="54">
        <v>0</v>
      </c>
      <c r="O671" s="52" t="s">
        <v>68</v>
      </c>
      <c r="P671" s="48">
        <v>0</v>
      </c>
      <c r="Q671" s="46">
        <v>0</v>
      </c>
      <c r="R671" s="46" t="s">
        <v>67</v>
      </c>
      <c r="S671" s="52" t="s">
        <v>67</v>
      </c>
      <c r="T671" s="48">
        <v>0</v>
      </c>
      <c r="U671" s="46">
        <v>0</v>
      </c>
      <c r="V671" s="46">
        <v>0</v>
      </c>
      <c r="W671" s="46">
        <v>0</v>
      </c>
      <c r="X671" s="46">
        <v>0</v>
      </c>
      <c r="Y671" s="48">
        <v>0</v>
      </c>
      <c r="Z671" s="48">
        <v>0</v>
      </c>
      <c r="AA671" s="52">
        <v>0</v>
      </c>
      <c r="AB671" s="48">
        <v>0</v>
      </c>
      <c r="AC671" s="52">
        <v>0</v>
      </c>
      <c r="AD671" s="53" t="s">
        <v>68</v>
      </c>
    </row>
    <row r="672" spans="1:30" ht="30" customHeight="1" x14ac:dyDescent="0.25">
      <c r="A672" s="45" t="s">
        <v>60</v>
      </c>
      <c r="B672" s="45" t="s">
        <v>61</v>
      </c>
      <c r="C672" s="45" t="s">
        <v>1109</v>
      </c>
      <c r="D672" s="46" t="s">
        <v>1200</v>
      </c>
      <c r="E672" s="46" t="s">
        <v>1201</v>
      </c>
      <c r="F672" s="46" t="s">
        <v>1211</v>
      </c>
      <c r="G672" s="46" t="s">
        <v>1212</v>
      </c>
      <c r="H672" s="106" t="s">
        <v>66</v>
      </c>
      <c r="I672" s="48">
        <v>0</v>
      </c>
      <c r="J672" s="49">
        <v>0</v>
      </c>
      <c r="K672" s="46">
        <v>0</v>
      </c>
      <c r="L672" s="46">
        <v>0</v>
      </c>
      <c r="M672" s="49" t="s">
        <v>67</v>
      </c>
      <c r="N672" s="51">
        <v>0</v>
      </c>
      <c r="O672" s="52" t="s">
        <v>68</v>
      </c>
      <c r="P672" s="48">
        <v>0</v>
      </c>
      <c r="Q672" s="46">
        <v>0</v>
      </c>
      <c r="R672" s="46" t="s">
        <v>67</v>
      </c>
      <c r="S672" s="52" t="s">
        <v>67</v>
      </c>
      <c r="T672" s="48">
        <v>0</v>
      </c>
      <c r="U672" s="46">
        <v>0</v>
      </c>
      <c r="V672" s="46">
        <v>0</v>
      </c>
      <c r="W672" s="46">
        <v>0</v>
      </c>
      <c r="X672" s="46">
        <v>0</v>
      </c>
      <c r="Y672" s="48">
        <v>0</v>
      </c>
      <c r="Z672" s="48">
        <v>0</v>
      </c>
      <c r="AA672" s="52">
        <v>0</v>
      </c>
      <c r="AB672" s="48">
        <v>0</v>
      </c>
      <c r="AC672" s="52">
        <v>0</v>
      </c>
      <c r="AD672" s="53" t="s">
        <v>68</v>
      </c>
    </row>
    <row r="673" spans="1:30" ht="30" customHeight="1" x14ac:dyDescent="0.25">
      <c r="A673" s="45" t="s">
        <v>60</v>
      </c>
      <c r="B673" s="45" t="s">
        <v>61</v>
      </c>
      <c r="C673" s="45" t="s">
        <v>1109</v>
      </c>
      <c r="D673" s="46" t="s">
        <v>1213</v>
      </c>
      <c r="E673" s="46" t="s">
        <v>1214</v>
      </c>
      <c r="F673" s="46" t="s">
        <v>1215</v>
      </c>
      <c r="G673" s="46" t="s">
        <v>1143</v>
      </c>
      <c r="H673" s="106" t="s">
        <v>66</v>
      </c>
      <c r="I673" s="48">
        <v>0</v>
      </c>
      <c r="J673" s="49">
        <v>0</v>
      </c>
      <c r="K673" s="46">
        <v>0</v>
      </c>
      <c r="L673" s="46">
        <v>0</v>
      </c>
      <c r="M673" s="49" t="s">
        <v>67</v>
      </c>
      <c r="N673" s="54">
        <v>0</v>
      </c>
      <c r="O673" s="52" t="s">
        <v>68</v>
      </c>
      <c r="P673" s="48">
        <v>0</v>
      </c>
      <c r="Q673" s="46">
        <v>0</v>
      </c>
      <c r="R673" s="46" t="s">
        <v>67</v>
      </c>
      <c r="S673" s="52" t="s">
        <v>67</v>
      </c>
      <c r="T673" s="48">
        <v>0</v>
      </c>
      <c r="U673" s="46">
        <v>0</v>
      </c>
      <c r="V673" s="46">
        <v>0</v>
      </c>
      <c r="W673" s="46">
        <v>0</v>
      </c>
      <c r="X673" s="46">
        <v>0</v>
      </c>
      <c r="Y673" s="48">
        <v>0</v>
      </c>
      <c r="Z673" s="48">
        <v>0</v>
      </c>
      <c r="AA673" s="52">
        <v>0</v>
      </c>
      <c r="AB673" s="48">
        <v>0</v>
      </c>
      <c r="AC673" s="52">
        <v>0</v>
      </c>
      <c r="AD673" s="53" t="s">
        <v>68</v>
      </c>
    </row>
    <row r="674" spans="1:30" ht="30" customHeight="1" x14ac:dyDescent="0.25">
      <c r="A674" s="45" t="s">
        <v>60</v>
      </c>
      <c r="B674" s="45" t="s">
        <v>61</v>
      </c>
      <c r="C674" s="45" t="s">
        <v>1109</v>
      </c>
      <c r="D674" s="46" t="s">
        <v>1213</v>
      </c>
      <c r="E674" s="46" t="s">
        <v>1214</v>
      </c>
      <c r="F674" s="46" t="s">
        <v>1216</v>
      </c>
      <c r="G674" s="46" t="s">
        <v>1214</v>
      </c>
      <c r="H674" s="106" t="s">
        <v>66</v>
      </c>
      <c r="I674" s="48">
        <v>0</v>
      </c>
      <c r="J674" s="49">
        <v>0</v>
      </c>
      <c r="K674" s="46">
        <v>0</v>
      </c>
      <c r="L674" s="46">
        <v>0</v>
      </c>
      <c r="M674" s="49" t="s">
        <v>67</v>
      </c>
      <c r="N674" s="51">
        <v>0</v>
      </c>
      <c r="O674" s="52" t="s">
        <v>68</v>
      </c>
      <c r="P674" s="48">
        <v>0</v>
      </c>
      <c r="Q674" s="46">
        <v>0</v>
      </c>
      <c r="R674" s="46" t="s">
        <v>67</v>
      </c>
      <c r="S674" s="52" t="s">
        <v>67</v>
      </c>
      <c r="T674" s="48">
        <v>0</v>
      </c>
      <c r="U674" s="46">
        <v>0</v>
      </c>
      <c r="V674" s="46">
        <v>0</v>
      </c>
      <c r="W674" s="46">
        <v>0</v>
      </c>
      <c r="X674" s="46">
        <v>0</v>
      </c>
      <c r="Y674" s="48">
        <v>0</v>
      </c>
      <c r="Z674" s="48">
        <v>0</v>
      </c>
      <c r="AA674" s="52">
        <v>0</v>
      </c>
      <c r="AB674" s="48">
        <v>0</v>
      </c>
      <c r="AC674" s="52">
        <v>0</v>
      </c>
      <c r="AD674" s="53" t="s">
        <v>68</v>
      </c>
    </row>
    <row r="675" spans="1:30" ht="30" customHeight="1" x14ac:dyDescent="0.25">
      <c r="A675" s="45" t="s">
        <v>60</v>
      </c>
      <c r="B675" s="45" t="s">
        <v>61</v>
      </c>
      <c r="C675" s="45" t="s">
        <v>1109</v>
      </c>
      <c r="D675" s="46" t="s">
        <v>1213</v>
      </c>
      <c r="E675" s="46" t="s">
        <v>1214</v>
      </c>
      <c r="F675" s="46" t="s">
        <v>1217</v>
      </c>
      <c r="G675" s="46" t="s">
        <v>1214</v>
      </c>
      <c r="H675" s="106" t="s">
        <v>66</v>
      </c>
      <c r="I675" s="48">
        <v>0</v>
      </c>
      <c r="J675" s="49">
        <v>0</v>
      </c>
      <c r="K675" s="46">
        <v>0</v>
      </c>
      <c r="L675" s="46">
        <v>0</v>
      </c>
      <c r="M675" s="49" t="s">
        <v>67</v>
      </c>
      <c r="N675" s="54">
        <v>0</v>
      </c>
      <c r="O675" s="52" t="s">
        <v>68</v>
      </c>
      <c r="P675" s="48">
        <v>0</v>
      </c>
      <c r="Q675" s="46">
        <v>0</v>
      </c>
      <c r="R675" s="46" t="s">
        <v>67</v>
      </c>
      <c r="S675" s="52" t="s">
        <v>67</v>
      </c>
      <c r="T675" s="48">
        <v>0</v>
      </c>
      <c r="U675" s="46">
        <v>0</v>
      </c>
      <c r="V675" s="46">
        <v>0</v>
      </c>
      <c r="W675" s="46">
        <v>0</v>
      </c>
      <c r="X675" s="46">
        <v>0</v>
      </c>
      <c r="Y675" s="48">
        <v>0</v>
      </c>
      <c r="Z675" s="48">
        <v>0</v>
      </c>
      <c r="AA675" s="52">
        <v>0</v>
      </c>
      <c r="AB675" s="48">
        <v>0</v>
      </c>
      <c r="AC675" s="52">
        <v>0</v>
      </c>
      <c r="AD675" s="53" t="s">
        <v>68</v>
      </c>
    </row>
    <row r="676" spans="1:30" ht="30" customHeight="1" x14ac:dyDescent="0.25">
      <c r="A676" s="45" t="s">
        <v>60</v>
      </c>
      <c r="B676" s="45" t="s">
        <v>61</v>
      </c>
      <c r="C676" s="45" t="s">
        <v>1109</v>
      </c>
      <c r="D676" s="46" t="s">
        <v>1213</v>
      </c>
      <c r="E676" s="46" t="s">
        <v>1214</v>
      </c>
      <c r="F676" s="46" t="s">
        <v>1218</v>
      </c>
      <c r="G676" s="46" t="s">
        <v>1214</v>
      </c>
      <c r="H676" s="106" t="s">
        <v>66</v>
      </c>
      <c r="I676" s="48">
        <v>0</v>
      </c>
      <c r="J676" s="49">
        <v>0</v>
      </c>
      <c r="K676" s="46">
        <v>0</v>
      </c>
      <c r="L676" s="46">
        <v>0</v>
      </c>
      <c r="M676" s="49" t="s">
        <v>67</v>
      </c>
      <c r="N676" s="51">
        <v>0</v>
      </c>
      <c r="O676" s="52" t="s">
        <v>68</v>
      </c>
      <c r="P676" s="48">
        <v>0</v>
      </c>
      <c r="Q676" s="46">
        <v>0</v>
      </c>
      <c r="R676" s="46" t="s">
        <v>67</v>
      </c>
      <c r="S676" s="52" t="s">
        <v>67</v>
      </c>
      <c r="T676" s="48">
        <v>0</v>
      </c>
      <c r="U676" s="46">
        <v>0</v>
      </c>
      <c r="V676" s="46">
        <v>0</v>
      </c>
      <c r="W676" s="46">
        <v>0</v>
      </c>
      <c r="X676" s="46">
        <v>0</v>
      </c>
      <c r="Y676" s="48">
        <v>0</v>
      </c>
      <c r="Z676" s="48">
        <v>0</v>
      </c>
      <c r="AA676" s="52">
        <v>0</v>
      </c>
      <c r="AB676" s="48">
        <v>0</v>
      </c>
      <c r="AC676" s="52">
        <v>0</v>
      </c>
      <c r="AD676" s="53" t="s">
        <v>68</v>
      </c>
    </row>
    <row r="677" spans="1:30" ht="30" customHeight="1" x14ac:dyDescent="0.25">
      <c r="A677" s="45" t="s">
        <v>60</v>
      </c>
      <c r="B677" s="45" t="s">
        <v>61</v>
      </c>
      <c r="C677" s="45" t="s">
        <v>1109</v>
      </c>
      <c r="D677" s="46" t="s">
        <v>1141</v>
      </c>
      <c r="E677" s="46" t="s">
        <v>1134</v>
      </c>
      <c r="F677" s="46" t="s">
        <v>1219</v>
      </c>
      <c r="G677" s="46" t="s">
        <v>1148</v>
      </c>
      <c r="H677" s="106" t="s">
        <v>66</v>
      </c>
      <c r="I677" s="48">
        <v>0</v>
      </c>
      <c r="J677" s="49">
        <v>0</v>
      </c>
      <c r="K677" s="46">
        <v>0</v>
      </c>
      <c r="L677" s="46">
        <v>0</v>
      </c>
      <c r="M677" s="49" t="s">
        <v>67</v>
      </c>
      <c r="N677" s="54">
        <v>0</v>
      </c>
      <c r="O677" s="52" t="s">
        <v>68</v>
      </c>
      <c r="P677" s="48">
        <v>0</v>
      </c>
      <c r="Q677" s="46">
        <v>0</v>
      </c>
      <c r="R677" s="46" t="s">
        <v>67</v>
      </c>
      <c r="S677" s="52" t="s">
        <v>67</v>
      </c>
      <c r="T677" s="48">
        <v>0</v>
      </c>
      <c r="U677" s="46">
        <v>0</v>
      </c>
      <c r="V677" s="46">
        <v>0</v>
      </c>
      <c r="W677" s="46">
        <v>0</v>
      </c>
      <c r="X677" s="46">
        <v>0</v>
      </c>
      <c r="Y677" s="48">
        <v>0</v>
      </c>
      <c r="Z677" s="48">
        <v>0</v>
      </c>
      <c r="AA677" s="52">
        <v>0</v>
      </c>
      <c r="AB677" s="48">
        <v>0</v>
      </c>
      <c r="AC677" s="52">
        <v>0</v>
      </c>
      <c r="AD677" s="53" t="s">
        <v>68</v>
      </c>
    </row>
    <row r="678" spans="1:30" ht="30" customHeight="1" x14ac:dyDescent="0.25">
      <c r="A678" s="45" t="s">
        <v>60</v>
      </c>
      <c r="B678" s="45" t="s">
        <v>61</v>
      </c>
      <c r="C678" s="45" t="s">
        <v>1109</v>
      </c>
      <c r="D678" s="46" t="s">
        <v>1141</v>
      </c>
      <c r="E678" s="46" t="s">
        <v>1134</v>
      </c>
      <c r="F678" s="46" t="s">
        <v>1220</v>
      </c>
      <c r="G678" s="46" t="s">
        <v>1134</v>
      </c>
      <c r="H678" s="106" t="s">
        <v>66</v>
      </c>
      <c r="I678" s="48">
        <v>0</v>
      </c>
      <c r="J678" s="49">
        <v>0</v>
      </c>
      <c r="K678" s="46">
        <v>0</v>
      </c>
      <c r="L678" s="46">
        <v>0</v>
      </c>
      <c r="M678" s="49" t="s">
        <v>67</v>
      </c>
      <c r="N678" s="51">
        <v>0</v>
      </c>
      <c r="O678" s="52" t="s">
        <v>68</v>
      </c>
      <c r="P678" s="48">
        <v>0</v>
      </c>
      <c r="Q678" s="46">
        <v>0</v>
      </c>
      <c r="R678" s="46" t="s">
        <v>67</v>
      </c>
      <c r="S678" s="52" t="s">
        <v>67</v>
      </c>
      <c r="T678" s="48">
        <v>0</v>
      </c>
      <c r="U678" s="46">
        <v>0</v>
      </c>
      <c r="V678" s="46">
        <v>0</v>
      </c>
      <c r="W678" s="46">
        <v>0</v>
      </c>
      <c r="X678" s="46">
        <v>0</v>
      </c>
      <c r="Y678" s="48">
        <v>0</v>
      </c>
      <c r="Z678" s="48">
        <v>0</v>
      </c>
      <c r="AA678" s="52">
        <v>0</v>
      </c>
      <c r="AB678" s="48">
        <v>0</v>
      </c>
      <c r="AC678" s="52">
        <v>0</v>
      </c>
      <c r="AD678" s="53" t="s">
        <v>68</v>
      </c>
    </row>
    <row r="679" spans="1:30" ht="30" customHeight="1" x14ac:dyDescent="0.25">
      <c r="A679" s="45" t="s">
        <v>60</v>
      </c>
      <c r="B679" s="45" t="s">
        <v>61</v>
      </c>
      <c r="C679" s="45" t="s">
        <v>1109</v>
      </c>
      <c r="D679" s="46" t="s">
        <v>1141</v>
      </c>
      <c r="E679" s="46" t="s">
        <v>1134</v>
      </c>
      <c r="F679" s="46" t="s">
        <v>1221</v>
      </c>
      <c r="G679" s="46" t="s">
        <v>1134</v>
      </c>
      <c r="H679" s="106" t="s">
        <v>66</v>
      </c>
      <c r="I679" s="48">
        <v>0</v>
      </c>
      <c r="J679" s="49">
        <v>0</v>
      </c>
      <c r="K679" s="46">
        <v>0</v>
      </c>
      <c r="L679" s="46">
        <v>0</v>
      </c>
      <c r="M679" s="49" t="s">
        <v>67</v>
      </c>
      <c r="N679" s="54">
        <v>0</v>
      </c>
      <c r="O679" s="52" t="s">
        <v>68</v>
      </c>
      <c r="P679" s="48">
        <v>0</v>
      </c>
      <c r="Q679" s="46">
        <v>0</v>
      </c>
      <c r="R679" s="46" t="s">
        <v>67</v>
      </c>
      <c r="S679" s="52" t="s">
        <v>67</v>
      </c>
      <c r="T679" s="48">
        <v>0</v>
      </c>
      <c r="U679" s="46">
        <v>0</v>
      </c>
      <c r="V679" s="46">
        <v>0</v>
      </c>
      <c r="W679" s="46">
        <v>0</v>
      </c>
      <c r="X679" s="46">
        <v>0</v>
      </c>
      <c r="Y679" s="48">
        <v>0</v>
      </c>
      <c r="Z679" s="48">
        <v>0</v>
      </c>
      <c r="AA679" s="52">
        <v>0</v>
      </c>
      <c r="AB679" s="48">
        <v>0</v>
      </c>
      <c r="AC679" s="52">
        <v>0</v>
      </c>
      <c r="AD679" s="53" t="s">
        <v>68</v>
      </c>
    </row>
    <row r="680" spans="1:30" ht="30" customHeight="1" x14ac:dyDescent="0.25">
      <c r="A680" s="45" t="s">
        <v>60</v>
      </c>
      <c r="B680" s="45" t="s">
        <v>61</v>
      </c>
      <c r="C680" s="45" t="s">
        <v>1109</v>
      </c>
      <c r="D680" s="46" t="s">
        <v>1141</v>
      </c>
      <c r="E680" s="46" t="s">
        <v>1134</v>
      </c>
      <c r="F680" s="46" t="s">
        <v>1222</v>
      </c>
      <c r="G680" s="46" t="s">
        <v>1134</v>
      </c>
      <c r="H680" s="106" t="s">
        <v>66</v>
      </c>
      <c r="I680" s="48">
        <v>0</v>
      </c>
      <c r="J680" s="49">
        <v>0</v>
      </c>
      <c r="K680" s="46">
        <v>0</v>
      </c>
      <c r="L680" s="46">
        <v>0</v>
      </c>
      <c r="M680" s="49" t="s">
        <v>67</v>
      </c>
      <c r="N680" s="51">
        <v>0</v>
      </c>
      <c r="O680" s="52" t="s">
        <v>68</v>
      </c>
      <c r="P680" s="48">
        <v>0</v>
      </c>
      <c r="Q680" s="46">
        <v>0</v>
      </c>
      <c r="R680" s="46" t="s">
        <v>67</v>
      </c>
      <c r="S680" s="52" t="s">
        <v>67</v>
      </c>
      <c r="T680" s="48">
        <v>0</v>
      </c>
      <c r="U680" s="46">
        <v>0</v>
      </c>
      <c r="V680" s="46">
        <v>0</v>
      </c>
      <c r="W680" s="46">
        <v>0</v>
      </c>
      <c r="X680" s="46">
        <v>0</v>
      </c>
      <c r="Y680" s="48">
        <v>0</v>
      </c>
      <c r="Z680" s="48">
        <v>0</v>
      </c>
      <c r="AA680" s="52">
        <v>0</v>
      </c>
      <c r="AB680" s="48">
        <v>0</v>
      </c>
      <c r="AC680" s="52">
        <v>0</v>
      </c>
      <c r="AD680" s="53" t="s">
        <v>68</v>
      </c>
    </row>
    <row r="681" spans="1:30" ht="30" customHeight="1" x14ac:dyDescent="0.25">
      <c r="A681" s="45" t="s">
        <v>60</v>
      </c>
      <c r="B681" s="45" t="s">
        <v>61</v>
      </c>
      <c r="C681" s="45" t="s">
        <v>1109</v>
      </c>
      <c r="D681" s="46" t="s">
        <v>1141</v>
      </c>
      <c r="E681" s="46" t="s">
        <v>1134</v>
      </c>
      <c r="F681" s="46" t="s">
        <v>1223</v>
      </c>
      <c r="G681" s="46" t="s">
        <v>1134</v>
      </c>
      <c r="H681" s="106" t="s">
        <v>66</v>
      </c>
      <c r="I681" s="48">
        <v>0</v>
      </c>
      <c r="J681" s="49">
        <v>0</v>
      </c>
      <c r="K681" s="46">
        <v>0</v>
      </c>
      <c r="L681" s="46">
        <v>0</v>
      </c>
      <c r="M681" s="49" t="s">
        <v>67</v>
      </c>
      <c r="N681" s="54">
        <v>0</v>
      </c>
      <c r="O681" s="52" t="s">
        <v>68</v>
      </c>
      <c r="P681" s="48">
        <v>0</v>
      </c>
      <c r="Q681" s="46">
        <v>0</v>
      </c>
      <c r="R681" s="46" t="s">
        <v>67</v>
      </c>
      <c r="S681" s="52" t="s">
        <v>67</v>
      </c>
      <c r="T681" s="48">
        <v>0</v>
      </c>
      <c r="U681" s="46">
        <v>0</v>
      </c>
      <c r="V681" s="46">
        <v>0</v>
      </c>
      <c r="W681" s="46">
        <v>0</v>
      </c>
      <c r="X681" s="46">
        <v>0</v>
      </c>
      <c r="Y681" s="48">
        <v>0</v>
      </c>
      <c r="Z681" s="48">
        <v>0</v>
      </c>
      <c r="AA681" s="52">
        <v>0</v>
      </c>
      <c r="AB681" s="48">
        <v>0</v>
      </c>
      <c r="AC681" s="52">
        <v>0</v>
      </c>
      <c r="AD681" s="53" t="s">
        <v>68</v>
      </c>
    </row>
    <row r="682" spans="1:30" ht="30" customHeight="1" x14ac:dyDescent="0.25">
      <c r="A682" s="45" t="s">
        <v>60</v>
      </c>
      <c r="B682" s="45" t="s">
        <v>61</v>
      </c>
      <c r="C682" s="45" t="s">
        <v>1109</v>
      </c>
      <c r="D682" s="46" t="s">
        <v>1141</v>
      </c>
      <c r="E682" s="46" t="s">
        <v>1134</v>
      </c>
      <c r="F682" s="46" t="s">
        <v>1224</v>
      </c>
      <c r="G682" s="46" t="s">
        <v>1134</v>
      </c>
      <c r="H682" s="106" t="s">
        <v>66</v>
      </c>
      <c r="I682" s="48">
        <v>0</v>
      </c>
      <c r="J682" s="49">
        <v>0</v>
      </c>
      <c r="K682" s="46">
        <v>0</v>
      </c>
      <c r="L682" s="46">
        <v>0</v>
      </c>
      <c r="M682" s="49" t="s">
        <v>67</v>
      </c>
      <c r="N682" s="51">
        <v>0</v>
      </c>
      <c r="O682" s="52" t="s">
        <v>68</v>
      </c>
      <c r="P682" s="48">
        <v>0</v>
      </c>
      <c r="Q682" s="46">
        <v>0</v>
      </c>
      <c r="R682" s="46" t="s">
        <v>67</v>
      </c>
      <c r="S682" s="52" t="s">
        <v>67</v>
      </c>
      <c r="T682" s="48">
        <v>0</v>
      </c>
      <c r="U682" s="46">
        <v>0</v>
      </c>
      <c r="V682" s="46">
        <v>0</v>
      </c>
      <c r="W682" s="46">
        <v>0</v>
      </c>
      <c r="X682" s="46">
        <v>0</v>
      </c>
      <c r="Y682" s="48">
        <v>0</v>
      </c>
      <c r="Z682" s="48">
        <v>0</v>
      </c>
      <c r="AA682" s="52">
        <v>0</v>
      </c>
      <c r="AB682" s="48">
        <v>0</v>
      </c>
      <c r="AC682" s="52">
        <v>0</v>
      </c>
      <c r="AD682" s="53" t="s">
        <v>68</v>
      </c>
    </row>
    <row r="683" spans="1:30" ht="30" customHeight="1" x14ac:dyDescent="0.25">
      <c r="A683" s="45" t="s">
        <v>60</v>
      </c>
      <c r="B683" s="45" t="s">
        <v>61</v>
      </c>
      <c r="C683" s="45" t="s">
        <v>1109</v>
      </c>
      <c r="D683" s="46" t="s">
        <v>1141</v>
      </c>
      <c r="E683" s="46" t="s">
        <v>1134</v>
      </c>
      <c r="F683" s="46" t="s">
        <v>1225</v>
      </c>
      <c r="G683" s="46" t="s">
        <v>1134</v>
      </c>
      <c r="H683" s="106" t="s">
        <v>66</v>
      </c>
      <c r="I683" s="48">
        <v>0</v>
      </c>
      <c r="J683" s="49">
        <v>0</v>
      </c>
      <c r="K683" s="46">
        <v>0</v>
      </c>
      <c r="L683" s="46">
        <v>0</v>
      </c>
      <c r="M683" s="49" t="s">
        <v>67</v>
      </c>
      <c r="N683" s="54">
        <v>0</v>
      </c>
      <c r="O683" s="52" t="s">
        <v>68</v>
      </c>
      <c r="P683" s="48">
        <v>0</v>
      </c>
      <c r="Q683" s="46">
        <v>0</v>
      </c>
      <c r="R683" s="46" t="s">
        <v>67</v>
      </c>
      <c r="S683" s="52" t="s">
        <v>67</v>
      </c>
      <c r="T683" s="48">
        <v>0</v>
      </c>
      <c r="U683" s="46">
        <v>0</v>
      </c>
      <c r="V683" s="46">
        <v>0</v>
      </c>
      <c r="W683" s="46">
        <v>0</v>
      </c>
      <c r="X683" s="46">
        <v>0</v>
      </c>
      <c r="Y683" s="48">
        <v>0</v>
      </c>
      <c r="Z683" s="48">
        <v>0</v>
      </c>
      <c r="AA683" s="52">
        <v>0</v>
      </c>
      <c r="AB683" s="48">
        <v>0</v>
      </c>
      <c r="AC683" s="52">
        <v>0</v>
      </c>
      <c r="AD683" s="53" t="s">
        <v>68</v>
      </c>
    </row>
    <row r="684" spans="1:30" ht="30" customHeight="1" x14ac:dyDescent="0.25">
      <c r="A684" s="45" t="s">
        <v>60</v>
      </c>
      <c r="B684" s="45" t="s">
        <v>61</v>
      </c>
      <c r="C684" s="45" t="s">
        <v>1109</v>
      </c>
      <c r="D684" s="46" t="s">
        <v>1141</v>
      </c>
      <c r="E684" s="46" t="s">
        <v>1134</v>
      </c>
      <c r="F684" s="46" t="s">
        <v>1226</v>
      </c>
      <c r="G684" s="46" t="s">
        <v>1134</v>
      </c>
      <c r="H684" s="106" t="s">
        <v>66</v>
      </c>
      <c r="I684" s="48">
        <v>0</v>
      </c>
      <c r="J684" s="49">
        <v>0</v>
      </c>
      <c r="K684" s="46">
        <v>0</v>
      </c>
      <c r="L684" s="46">
        <v>0</v>
      </c>
      <c r="M684" s="49" t="s">
        <v>67</v>
      </c>
      <c r="N684" s="51">
        <v>0</v>
      </c>
      <c r="O684" s="52" t="s">
        <v>68</v>
      </c>
      <c r="P684" s="48">
        <v>0</v>
      </c>
      <c r="Q684" s="46">
        <v>0</v>
      </c>
      <c r="R684" s="46" t="s">
        <v>67</v>
      </c>
      <c r="S684" s="52" t="s">
        <v>67</v>
      </c>
      <c r="T684" s="48">
        <v>0</v>
      </c>
      <c r="U684" s="46">
        <v>0</v>
      </c>
      <c r="V684" s="46">
        <v>0</v>
      </c>
      <c r="W684" s="46">
        <v>0</v>
      </c>
      <c r="X684" s="46">
        <v>0</v>
      </c>
      <c r="Y684" s="48">
        <v>0</v>
      </c>
      <c r="Z684" s="48">
        <v>0</v>
      </c>
      <c r="AA684" s="52">
        <v>0</v>
      </c>
      <c r="AB684" s="48">
        <v>0</v>
      </c>
      <c r="AC684" s="52">
        <v>0</v>
      </c>
      <c r="AD684" s="53" t="s">
        <v>68</v>
      </c>
    </row>
    <row r="685" spans="1:30" ht="30" customHeight="1" x14ac:dyDescent="0.25">
      <c r="A685" s="45" t="s">
        <v>60</v>
      </c>
      <c r="B685" s="45" t="s">
        <v>61</v>
      </c>
      <c r="C685" s="45" t="s">
        <v>1109</v>
      </c>
      <c r="D685" s="46" t="s">
        <v>1141</v>
      </c>
      <c r="E685" s="46" t="s">
        <v>1134</v>
      </c>
      <c r="F685" s="46" t="s">
        <v>1227</v>
      </c>
      <c r="G685" s="46" t="s">
        <v>1134</v>
      </c>
      <c r="H685" s="106" t="s">
        <v>66</v>
      </c>
      <c r="I685" s="48">
        <v>0</v>
      </c>
      <c r="J685" s="49">
        <v>0</v>
      </c>
      <c r="K685" s="46">
        <v>0</v>
      </c>
      <c r="L685" s="46">
        <v>0</v>
      </c>
      <c r="M685" s="49" t="s">
        <v>67</v>
      </c>
      <c r="N685" s="54">
        <v>0</v>
      </c>
      <c r="O685" s="52" t="s">
        <v>68</v>
      </c>
      <c r="P685" s="48">
        <v>0</v>
      </c>
      <c r="Q685" s="46">
        <v>0</v>
      </c>
      <c r="R685" s="46" t="s">
        <v>67</v>
      </c>
      <c r="S685" s="52" t="s">
        <v>67</v>
      </c>
      <c r="T685" s="48">
        <v>0</v>
      </c>
      <c r="U685" s="46">
        <v>0</v>
      </c>
      <c r="V685" s="46">
        <v>0</v>
      </c>
      <c r="W685" s="46">
        <v>0</v>
      </c>
      <c r="X685" s="46">
        <v>0</v>
      </c>
      <c r="Y685" s="48">
        <v>0</v>
      </c>
      <c r="Z685" s="48">
        <v>0</v>
      </c>
      <c r="AA685" s="52">
        <v>0</v>
      </c>
      <c r="AB685" s="48">
        <v>0</v>
      </c>
      <c r="AC685" s="52">
        <v>0</v>
      </c>
      <c r="AD685" s="53" t="s">
        <v>68</v>
      </c>
    </row>
    <row r="686" spans="1:30" ht="30" customHeight="1" x14ac:dyDescent="0.25">
      <c r="A686" s="45" t="s">
        <v>60</v>
      </c>
      <c r="B686" s="45" t="s">
        <v>61</v>
      </c>
      <c r="C686" s="45" t="s">
        <v>1109</v>
      </c>
      <c r="D686" s="46" t="s">
        <v>1141</v>
      </c>
      <c r="E686" s="46" t="s">
        <v>1134</v>
      </c>
      <c r="F686" s="46" t="s">
        <v>1228</v>
      </c>
      <c r="G686" s="46" t="s">
        <v>1134</v>
      </c>
      <c r="H686" s="106" t="s">
        <v>66</v>
      </c>
      <c r="I686" s="48">
        <v>0</v>
      </c>
      <c r="J686" s="49">
        <v>0</v>
      </c>
      <c r="K686" s="46">
        <v>0</v>
      </c>
      <c r="L686" s="46">
        <v>0</v>
      </c>
      <c r="M686" s="49" t="s">
        <v>67</v>
      </c>
      <c r="N686" s="51">
        <v>0</v>
      </c>
      <c r="O686" s="52" t="s">
        <v>68</v>
      </c>
      <c r="P686" s="48">
        <v>0</v>
      </c>
      <c r="Q686" s="46">
        <v>0</v>
      </c>
      <c r="R686" s="46" t="s">
        <v>67</v>
      </c>
      <c r="S686" s="52" t="s">
        <v>67</v>
      </c>
      <c r="T686" s="48">
        <v>0</v>
      </c>
      <c r="U686" s="46">
        <v>0</v>
      </c>
      <c r="V686" s="46">
        <v>0</v>
      </c>
      <c r="W686" s="46">
        <v>0</v>
      </c>
      <c r="X686" s="46">
        <v>0</v>
      </c>
      <c r="Y686" s="48">
        <v>0</v>
      </c>
      <c r="Z686" s="48">
        <v>0</v>
      </c>
      <c r="AA686" s="52">
        <v>0</v>
      </c>
      <c r="AB686" s="48">
        <v>0</v>
      </c>
      <c r="AC686" s="52">
        <v>0</v>
      </c>
      <c r="AD686" s="53" t="s">
        <v>68</v>
      </c>
    </row>
    <row r="687" spans="1:30" ht="30" customHeight="1" x14ac:dyDescent="0.25">
      <c r="A687" s="45" t="s">
        <v>60</v>
      </c>
      <c r="B687" s="45" t="s">
        <v>61</v>
      </c>
      <c r="C687" s="45" t="s">
        <v>1109</v>
      </c>
      <c r="D687" s="46" t="s">
        <v>1141</v>
      </c>
      <c r="E687" s="46" t="s">
        <v>1134</v>
      </c>
      <c r="F687" s="46" t="s">
        <v>1229</v>
      </c>
      <c r="G687" s="46" t="s">
        <v>1134</v>
      </c>
      <c r="H687" s="106" t="s">
        <v>66</v>
      </c>
      <c r="I687" s="48">
        <v>0</v>
      </c>
      <c r="J687" s="49">
        <v>0</v>
      </c>
      <c r="K687" s="46">
        <v>0</v>
      </c>
      <c r="L687" s="46">
        <v>0</v>
      </c>
      <c r="M687" s="49" t="s">
        <v>67</v>
      </c>
      <c r="N687" s="54">
        <v>0</v>
      </c>
      <c r="O687" s="52" t="s">
        <v>68</v>
      </c>
      <c r="P687" s="48">
        <v>0</v>
      </c>
      <c r="Q687" s="46">
        <v>0</v>
      </c>
      <c r="R687" s="46" t="s">
        <v>67</v>
      </c>
      <c r="S687" s="52" t="s">
        <v>67</v>
      </c>
      <c r="T687" s="48">
        <v>0</v>
      </c>
      <c r="U687" s="46">
        <v>0</v>
      </c>
      <c r="V687" s="46">
        <v>0</v>
      </c>
      <c r="W687" s="46">
        <v>0</v>
      </c>
      <c r="X687" s="46">
        <v>0</v>
      </c>
      <c r="Y687" s="48">
        <v>0</v>
      </c>
      <c r="Z687" s="48">
        <v>0</v>
      </c>
      <c r="AA687" s="52">
        <v>0</v>
      </c>
      <c r="AB687" s="48">
        <v>0</v>
      </c>
      <c r="AC687" s="52">
        <v>0</v>
      </c>
      <c r="AD687" s="53" t="s">
        <v>68</v>
      </c>
    </row>
    <row r="688" spans="1:30" ht="30" customHeight="1" x14ac:dyDescent="0.25">
      <c r="A688" s="45" t="s">
        <v>60</v>
      </c>
      <c r="B688" s="45" t="s">
        <v>61</v>
      </c>
      <c r="C688" s="45" t="s">
        <v>1109</v>
      </c>
      <c r="D688" s="46" t="s">
        <v>1141</v>
      </c>
      <c r="E688" s="46" t="s">
        <v>1134</v>
      </c>
      <c r="F688" s="46" t="s">
        <v>1230</v>
      </c>
      <c r="G688" s="46" t="s">
        <v>1134</v>
      </c>
      <c r="H688" s="106" t="s">
        <v>66</v>
      </c>
      <c r="I688" s="48">
        <v>0</v>
      </c>
      <c r="J688" s="49">
        <v>0</v>
      </c>
      <c r="K688" s="46">
        <v>0</v>
      </c>
      <c r="L688" s="46">
        <v>0</v>
      </c>
      <c r="M688" s="49" t="s">
        <v>67</v>
      </c>
      <c r="N688" s="51">
        <v>0</v>
      </c>
      <c r="O688" s="52" t="s">
        <v>68</v>
      </c>
      <c r="P688" s="48">
        <v>0</v>
      </c>
      <c r="Q688" s="46">
        <v>0</v>
      </c>
      <c r="R688" s="46" t="s">
        <v>67</v>
      </c>
      <c r="S688" s="52" t="s">
        <v>67</v>
      </c>
      <c r="T688" s="48">
        <v>0</v>
      </c>
      <c r="U688" s="46">
        <v>0</v>
      </c>
      <c r="V688" s="46">
        <v>0</v>
      </c>
      <c r="W688" s="46">
        <v>0</v>
      </c>
      <c r="X688" s="46">
        <v>0</v>
      </c>
      <c r="Y688" s="48">
        <v>0</v>
      </c>
      <c r="Z688" s="48">
        <v>0</v>
      </c>
      <c r="AA688" s="52">
        <v>0</v>
      </c>
      <c r="AB688" s="48">
        <v>0</v>
      </c>
      <c r="AC688" s="52">
        <v>0</v>
      </c>
      <c r="AD688" s="53" t="s">
        <v>68</v>
      </c>
    </row>
    <row r="689" spans="1:30" ht="30" customHeight="1" x14ac:dyDescent="0.25">
      <c r="A689" s="45" t="s">
        <v>60</v>
      </c>
      <c r="B689" s="45" t="s">
        <v>61</v>
      </c>
      <c r="C689" s="45" t="s">
        <v>1109</v>
      </c>
      <c r="D689" s="46" t="s">
        <v>1141</v>
      </c>
      <c r="E689" s="46" t="s">
        <v>1134</v>
      </c>
      <c r="F689" s="46" t="s">
        <v>1231</v>
      </c>
      <c r="G689" s="46" t="s">
        <v>1134</v>
      </c>
      <c r="H689" s="106" t="s">
        <v>66</v>
      </c>
      <c r="I689" s="48">
        <v>0</v>
      </c>
      <c r="J689" s="49">
        <v>0</v>
      </c>
      <c r="K689" s="46">
        <v>0</v>
      </c>
      <c r="L689" s="46">
        <v>0</v>
      </c>
      <c r="M689" s="49" t="s">
        <v>67</v>
      </c>
      <c r="N689" s="54">
        <v>0</v>
      </c>
      <c r="O689" s="52" t="s">
        <v>68</v>
      </c>
      <c r="P689" s="48">
        <v>0</v>
      </c>
      <c r="Q689" s="46">
        <v>0</v>
      </c>
      <c r="R689" s="46" t="s">
        <v>67</v>
      </c>
      <c r="S689" s="52" t="s">
        <v>67</v>
      </c>
      <c r="T689" s="48">
        <v>0</v>
      </c>
      <c r="U689" s="46">
        <v>0</v>
      </c>
      <c r="V689" s="46">
        <v>0</v>
      </c>
      <c r="W689" s="46">
        <v>0</v>
      </c>
      <c r="X689" s="46">
        <v>0</v>
      </c>
      <c r="Y689" s="48">
        <v>0</v>
      </c>
      <c r="Z689" s="48">
        <v>0</v>
      </c>
      <c r="AA689" s="52">
        <v>0</v>
      </c>
      <c r="AB689" s="48">
        <v>0</v>
      </c>
      <c r="AC689" s="52">
        <v>0</v>
      </c>
      <c r="AD689" s="53" t="s">
        <v>68</v>
      </c>
    </row>
    <row r="690" spans="1:30" ht="30" customHeight="1" x14ac:dyDescent="0.25">
      <c r="A690" s="45" t="s">
        <v>60</v>
      </c>
      <c r="B690" s="45" t="s">
        <v>61</v>
      </c>
      <c r="C690" s="45" t="s">
        <v>1109</v>
      </c>
      <c r="D690" s="46" t="s">
        <v>1141</v>
      </c>
      <c r="E690" s="46" t="s">
        <v>1134</v>
      </c>
      <c r="F690" s="46" t="s">
        <v>1232</v>
      </c>
      <c r="G690" s="46" t="s">
        <v>1134</v>
      </c>
      <c r="H690" s="106" t="s">
        <v>66</v>
      </c>
      <c r="I690" s="48">
        <v>0</v>
      </c>
      <c r="J690" s="49">
        <v>0</v>
      </c>
      <c r="K690" s="46">
        <v>0</v>
      </c>
      <c r="L690" s="46">
        <v>0</v>
      </c>
      <c r="M690" s="49" t="s">
        <v>67</v>
      </c>
      <c r="N690" s="51">
        <v>0</v>
      </c>
      <c r="O690" s="52" t="s">
        <v>68</v>
      </c>
      <c r="P690" s="48">
        <v>0</v>
      </c>
      <c r="Q690" s="46">
        <v>0</v>
      </c>
      <c r="R690" s="46" t="s">
        <v>67</v>
      </c>
      <c r="S690" s="52" t="s">
        <v>67</v>
      </c>
      <c r="T690" s="48">
        <v>0</v>
      </c>
      <c r="U690" s="46">
        <v>0</v>
      </c>
      <c r="V690" s="46">
        <v>0</v>
      </c>
      <c r="W690" s="46">
        <v>0</v>
      </c>
      <c r="X690" s="46">
        <v>0</v>
      </c>
      <c r="Y690" s="48">
        <v>0</v>
      </c>
      <c r="Z690" s="48">
        <v>0</v>
      </c>
      <c r="AA690" s="52">
        <v>0</v>
      </c>
      <c r="AB690" s="48">
        <v>0</v>
      </c>
      <c r="AC690" s="52">
        <v>0</v>
      </c>
      <c r="AD690" s="53" t="s">
        <v>68</v>
      </c>
    </row>
    <row r="691" spans="1:30" ht="30" customHeight="1" x14ac:dyDescent="0.25">
      <c r="A691" s="45" t="s">
        <v>60</v>
      </c>
      <c r="B691" s="45" t="s">
        <v>61</v>
      </c>
      <c r="C691" s="45" t="s">
        <v>1109</v>
      </c>
      <c r="D691" s="46" t="s">
        <v>1141</v>
      </c>
      <c r="E691" s="46" t="s">
        <v>1134</v>
      </c>
      <c r="F691" s="46" t="s">
        <v>1233</v>
      </c>
      <c r="G691" s="46" t="s">
        <v>1134</v>
      </c>
      <c r="H691" s="106" t="s">
        <v>66</v>
      </c>
      <c r="I691" s="48">
        <v>0</v>
      </c>
      <c r="J691" s="49">
        <v>0</v>
      </c>
      <c r="K691" s="46">
        <v>0</v>
      </c>
      <c r="L691" s="46">
        <v>0</v>
      </c>
      <c r="M691" s="49" t="s">
        <v>67</v>
      </c>
      <c r="N691" s="54">
        <v>0</v>
      </c>
      <c r="O691" s="52" t="s">
        <v>68</v>
      </c>
      <c r="P691" s="48">
        <v>0</v>
      </c>
      <c r="Q691" s="46">
        <v>0</v>
      </c>
      <c r="R691" s="46" t="s">
        <v>67</v>
      </c>
      <c r="S691" s="52" t="s">
        <v>67</v>
      </c>
      <c r="T691" s="48">
        <v>0</v>
      </c>
      <c r="U691" s="46">
        <v>0</v>
      </c>
      <c r="V691" s="46">
        <v>0</v>
      </c>
      <c r="W691" s="46">
        <v>0</v>
      </c>
      <c r="X691" s="46">
        <v>0</v>
      </c>
      <c r="Y691" s="48">
        <v>0</v>
      </c>
      <c r="Z691" s="48">
        <v>0</v>
      </c>
      <c r="AA691" s="52">
        <v>0</v>
      </c>
      <c r="AB691" s="48">
        <v>0</v>
      </c>
      <c r="AC691" s="52">
        <v>0</v>
      </c>
      <c r="AD691" s="53" t="s">
        <v>68</v>
      </c>
    </row>
    <row r="692" spans="1:30" ht="30" customHeight="1" x14ac:dyDescent="0.25">
      <c r="A692" s="45" t="s">
        <v>60</v>
      </c>
      <c r="B692" s="45" t="s">
        <v>61</v>
      </c>
      <c r="C692" s="45" t="s">
        <v>1109</v>
      </c>
      <c r="D692" s="46" t="s">
        <v>1234</v>
      </c>
      <c r="E692" s="46" t="s">
        <v>1235</v>
      </c>
      <c r="F692" s="46" t="s">
        <v>1236</v>
      </c>
      <c r="G692" s="46" t="s">
        <v>1235</v>
      </c>
      <c r="H692" s="106" t="s">
        <v>66</v>
      </c>
      <c r="I692" s="48">
        <v>0</v>
      </c>
      <c r="J692" s="49">
        <v>0</v>
      </c>
      <c r="K692" s="46">
        <v>0</v>
      </c>
      <c r="L692" s="46">
        <v>0</v>
      </c>
      <c r="M692" s="49" t="s">
        <v>67</v>
      </c>
      <c r="N692" s="51">
        <v>0</v>
      </c>
      <c r="O692" s="52" t="s">
        <v>68</v>
      </c>
      <c r="P692" s="48">
        <v>0</v>
      </c>
      <c r="Q692" s="46">
        <v>0</v>
      </c>
      <c r="R692" s="46" t="s">
        <v>67</v>
      </c>
      <c r="S692" s="52" t="s">
        <v>67</v>
      </c>
      <c r="T692" s="48">
        <v>0</v>
      </c>
      <c r="U692" s="46">
        <v>0</v>
      </c>
      <c r="V692" s="46">
        <v>0</v>
      </c>
      <c r="W692" s="46">
        <v>0</v>
      </c>
      <c r="X692" s="46">
        <v>0</v>
      </c>
      <c r="Y692" s="48">
        <v>0</v>
      </c>
      <c r="Z692" s="48">
        <v>0</v>
      </c>
      <c r="AA692" s="52">
        <v>0</v>
      </c>
      <c r="AB692" s="48">
        <v>0</v>
      </c>
      <c r="AC692" s="52">
        <v>0</v>
      </c>
      <c r="AD692" s="53" t="s">
        <v>68</v>
      </c>
    </row>
    <row r="693" spans="1:30" ht="30" customHeight="1" x14ac:dyDescent="0.25">
      <c r="A693" s="45" t="s">
        <v>60</v>
      </c>
      <c r="B693" s="45" t="s">
        <v>61</v>
      </c>
      <c r="C693" s="45" t="s">
        <v>1109</v>
      </c>
      <c r="D693" s="46" t="s">
        <v>1234</v>
      </c>
      <c r="E693" s="46" t="s">
        <v>1235</v>
      </c>
      <c r="F693" s="46" t="s">
        <v>1237</v>
      </c>
      <c r="G693" s="46" t="s">
        <v>1235</v>
      </c>
      <c r="H693" s="106" t="s">
        <v>66</v>
      </c>
      <c r="I693" s="48">
        <v>0</v>
      </c>
      <c r="J693" s="49">
        <v>0</v>
      </c>
      <c r="K693" s="46">
        <v>0</v>
      </c>
      <c r="L693" s="46">
        <v>0</v>
      </c>
      <c r="M693" s="49" t="s">
        <v>67</v>
      </c>
      <c r="N693" s="54">
        <v>0</v>
      </c>
      <c r="O693" s="52" t="s">
        <v>68</v>
      </c>
      <c r="P693" s="48">
        <v>0</v>
      </c>
      <c r="Q693" s="46">
        <v>0</v>
      </c>
      <c r="R693" s="46" t="s">
        <v>67</v>
      </c>
      <c r="S693" s="52" t="s">
        <v>67</v>
      </c>
      <c r="T693" s="48">
        <v>0</v>
      </c>
      <c r="U693" s="46">
        <v>0</v>
      </c>
      <c r="V693" s="46">
        <v>0</v>
      </c>
      <c r="W693" s="46">
        <v>0</v>
      </c>
      <c r="X693" s="46">
        <v>0</v>
      </c>
      <c r="Y693" s="48">
        <v>0</v>
      </c>
      <c r="Z693" s="48">
        <v>0</v>
      </c>
      <c r="AA693" s="52">
        <v>0</v>
      </c>
      <c r="AB693" s="48">
        <v>0</v>
      </c>
      <c r="AC693" s="52">
        <v>0</v>
      </c>
      <c r="AD693" s="53" t="s">
        <v>68</v>
      </c>
    </row>
    <row r="694" spans="1:30" ht="30" customHeight="1" x14ac:dyDescent="0.25">
      <c r="A694" s="45" t="s">
        <v>60</v>
      </c>
      <c r="B694" s="45" t="s">
        <v>61</v>
      </c>
      <c r="C694" s="45" t="s">
        <v>1109</v>
      </c>
      <c r="D694" s="46" t="s">
        <v>1234</v>
      </c>
      <c r="E694" s="46" t="s">
        <v>1235</v>
      </c>
      <c r="F694" s="46" t="s">
        <v>1238</v>
      </c>
      <c r="G694" s="46" t="s">
        <v>1235</v>
      </c>
      <c r="H694" s="106" t="s">
        <v>66</v>
      </c>
      <c r="I694" s="48">
        <v>0</v>
      </c>
      <c r="J694" s="49">
        <v>0</v>
      </c>
      <c r="K694" s="46">
        <v>0</v>
      </c>
      <c r="L694" s="46">
        <v>0</v>
      </c>
      <c r="M694" s="49" t="s">
        <v>67</v>
      </c>
      <c r="N694" s="51">
        <v>0</v>
      </c>
      <c r="O694" s="52" t="s">
        <v>68</v>
      </c>
      <c r="P694" s="48">
        <v>0</v>
      </c>
      <c r="Q694" s="46">
        <v>0</v>
      </c>
      <c r="R694" s="46" t="s">
        <v>67</v>
      </c>
      <c r="S694" s="52" t="s">
        <v>67</v>
      </c>
      <c r="T694" s="48">
        <v>0</v>
      </c>
      <c r="U694" s="46">
        <v>0</v>
      </c>
      <c r="V694" s="46">
        <v>0</v>
      </c>
      <c r="W694" s="46">
        <v>0</v>
      </c>
      <c r="X694" s="46">
        <v>0</v>
      </c>
      <c r="Y694" s="48">
        <v>0</v>
      </c>
      <c r="Z694" s="48">
        <v>0</v>
      </c>
      <c r="AA694" s="52">
        <v>0</v>
      </c>
      <c r="AB694" s="48">
        <v>0</v>
      </c>
      <c r="AC694" s="52">
        <v>0</v>
      </c>
      <c r="AD694" s="53" t="s">
        <v>68</v>
      </c>
    </row>
    <row r="695" spans="1:30" ht="30" customHeight="1" x14ac:dyDescent="0.25">
      <c r="A695" s="45" t="s">
        <v>60</v>
      </c>
      <c r="B695" s="45" t="s">
        <v>61</v>
      </c>
      <c r="C695" s="45" t="s">
        <v>1109</v>
      </c>
      <c r="D695" s="46" t="s">
        <v>1234</v>
      </c>
      <c r="E695" s="46" t="s">
        <v>1235</v>
      </c>
      <c r="F695" s="46" t="s">
        <v>1239</v>
      </c>
      <c r="G695" s="46" t="s">
        <v>1235</v>
      </c>
      <c r="H695" s="106" t="s">
        <v>66</v>
      </c>
      <c r="I695" s="48">
        <v>0</v>
      </c>
      <c r="J695" s="49">
        <v>0</v>
      </c>
      <c r="K695" s="46">
        <v>0</v>
      </c>
      <c r="L695" s="46">
        <v>0</v>
      </c>
      <c r="M695" s="49" t="s">
        <v>67</v>
      </c>
      <c r="N695" s="54">
        <v>0</v>
      </c>
      <c r="O695" s="52" t="s">
        <v>68</v>
      </c>
      <c r="P695" s="48">
        <v>0</v>
      </c>
      <c r="Q695" s="46">
        <v>0</v>
      </c>
      <c r="R695" s="46" t="s">
        <v>67</v>
      </c>
      <c r="S695" s="52" t="s">
        <v>67</v>
      </c>
      <c r="T695" s="48">
        <v>0</v>
      </c>
      <c r="U695" s="46">
        <v>0</v>
      </c>
      <c r="V695" s="46">
        <v>0</v>
      </c>
      <c r="W695" s="46">
        <v>0</v>
      </c>
      <c r="X695" s="46">
        <v>0</v>
      </c>
      <c r="Y695" s="48">
        <v>0</v>
      </c>
      <c r="Z695" s="48">
        <v>0</v>
      </c>
      <c r="AA695" s="52">
        <v>0</v>
      </c>
      <c r="AB695" s="48">
        <v>0</v>
      </c>
      <c r="AC695" s="52">
        <v>0</v>
      </c>
      <c r="AD695" s="53" t="s">
        <v>68</v>
      </c>
    </row>
    <row r="696" spans="1:30" ht="30" customHeight="1" x14ac:dyDescent="0.25">
      <c r="A696" s="45" t="s">
        <v>60</v>
      </c>
      <c r="B696" s="45" t="s">
        <v>61</v>
      </c>
      <c r="C696" s="45" t="s">
        <v>1109</v>
      </c>
      <c r="D696" s="46" t="s">
        <v>1234</v>
      </c>
      <c r="E696" s="46" t="s">
        <v>1235</v>
      </c>
      <c r="F696" s="46" t="s">
        <v>1240</v>
      </c>
      <c r="G696" s="46" t="s">
        <v>1241</v>
      </c>
      <c r="H696" s="106" t="s">
        <v>66</v>
      </c>
      <c r="I696" s="48">
        <v>0</v>
      </c>
      <c r="J696" s="49">
        <v>0</v>
      </c>
      <c r="K696" s="46">
        <v>0</v>
      </c>
      <c r="L696" s="46">
        <v>0</v>
      </c>
      <c r="M696" s="49" t="s">
        <v>67</v>
      </c>
      <c r="N696" s="51">
        <v>0</v>
      </c>
      <c r="O696" s="52" t="s">
        <v>68</v>
      </c>
      <c r="P696" s="48">
        <v>0</v>
      </c>
      <c r="Q696" s="46">
        <v>0</v>
      </c>
      <c r="R696" s="46" t="s">
        <v>67</v>
      </c>
      <c r="S696" s="52" t="s">
        <v>67</v>
      </c>
      <c r="T696" s="48">
        <v>0</v>
      </c>
      <c r="U696" s="46">
        <v>0</v>
      </c>
      <c r="V696" s="46">
        <v>0</v>
      </c>
      <c r="W696" s="46">
        <v>0</v>
      </c>
      <c r="X696" s="46">
        <v>0</v>
      </c>
      <c r="Y696" s="48">
        <v>0</v>
      </c>
      <c r="Z696" s="48">
        <v>0</v>
      </c>
      <c r="AA696" s="52">
        <v>0</v>
      </c>
      <c r="AB696" s="48">
        <v>0</v>
      </c>
      <c r="AC696" s="52">
        <v>0</v>
      </c>
      <c r="AD696" s="53" t="s">
        <v>68</v>
      </c>
    </row>
    <row r="697" spans="1:30" ht="30" customHeight="1" x14ac:dyDescent="0.25">
      <c r="A697" s="45" t="s">
        <v>60</v>
      </c>
      <c r="B697" s="45" t="s">
        <v>61</v>
      </c>
      <c r="C697" s="45" t="s">
        <v>1109</v>
      </c>
      <c r="D697" s="46" t="s">
        <v>1234</v>
      </c>
      <c r="E697" s="46" t="s">
        <v>1235</v>
      </c>
      <c r="F697" s="46" t="s">
        <v>1242</v>
      </c>
      <c r="G697" s="46" t="s">
        <v>1235</v>
      </c>
      <c r="H697" s="106" t="s">
        <v>66</v>
      </c>
      <c r="I697" s="48">
        <v>0</v>
      </c>
      <c r="J697" s="49">
        <v>0</v>
      </c>
      <c r="K697" s="46">
        <v>0</v>
      </c>
      <c r="L697" s="46">
        <v>0</v>
      </c>
      <c r="M697" s="49" t="s">
        <v>67</v>
      </c>
      <c r="N697" s="54">
        <v>0</v>
      </c>
      <c r="O697" s="52" t="s">
        <v>68</v>
      </c>
      <c r="P697" s="48">
        <v>0</v>
      </c>
      <c r="Q697" s="46">
        <v>0</v>
      </c>
      <c r="R697" s="46" t="s">
        <v>67</v>
      </c>
      <c r="S697" s="52" t="s">
        <v>67</v>
      </c>
      <c r="T697" s="48">
        <v>0</v>
      </c>
      <c r="U697" s="46">
        <v>0</v>
      </c>
      <c r="V697" s="46">
        <v>0</v>
      </c>
      <c r="W697" s="46">
        <v>0</v>
      </c>
      <c r="X697" s="46">
        <v>0</v>
      </c>
      <c r="Y697" s="48">
        <v>0</v>
      </c>
      <c r="Z697" s="48">
        <v>0</v>
      </c>
      <c r="AA697" s="52">
        <v>0</v>
      </c>
      <c r="AB697" s="48">
        <v>0</v>
      </c>
      <c r="AC697" s="52">
        <v>0</v>
      </c>
      <c r="AD697" s="53" t="s">
        <v>68</v>
      </c>
    </row>
    <row r="698" spans="1:30" ht="30" customHeight="1" x14ac:dyDescent="0.25">
      <c r="A698" s="45" t="s">
        <v>60</v>
      </c>
      <c r="B698" s="45" t="s">
        <v>61</v>
      </c>
      <c r="C698" s="45" t="s">
        <v>1109</v>
      </c>
      <c r="D698" s="46" t="s">
        <v>1234</v>
      </c>
      <c r="E698" s="46" t="s">
        <v>1235</v>
      </c>
      <c r="F698" s="46" t="s">
        <v>1243</v>
      </c>
      <c r="G698" s="46" t="s">
        <v>1235</v>
      </c>
      <c r="H698" s="106" t="s">
        <v>66</v>
      </c>
      <c r="I698" s="48">
        <v>0</v>
      </c>
      <c r="J698" s="49">
        <v>0</v>
      </c>
      <c r="K698" s="46">
        <v>0</v>
      </c>
      <c r="L698" s="46">
        <v>0</v>
      </c>
      <c r="M698" s="49" t="s">
        <v>67</v>
      </c>
      <c r="N698" s="51">
        <v>0</v>
      </c>
      <c r="O698" s="52" t="s">
        <v>68</v>
      </c>
      <c r="P698" s="48">
        <v>0</v>
      </c>
      <c r="Q698" s="46">
        <v>0</v>
      </c>
      <c r="R698" s="46" t="s">
        <v>67</v>
      </c>
      <c r="S698" s="52" t="s">
        <v>67</v>
      </c>
      <c r="T698" s="48">
        <v>0</v>
      </c>
      <c r="U698" s="46">
        <v>0</v>
      </c>
      <c r="V698" s="46">
        <v>0</v>
      </c>
      <c r="W698" s="46">
        <v>0</v>
      </c>
      <c r="X698" s="46">
        <v>0</v>
      </c>
      <c r="Y698" s="48">
        <v>0</v>
      </c>
      <c r="Z698" s="48">
        <v>0</v>
      </c>
      <c r="AA698" s="52">
        <v>0</v>
      </c>
      <c r="AB698" s="48">
        <v>0</v>
      </c>
      <c r="AC698" s="52">
        <v>0</v>
      </c>
      <c r="AD698" s="53" t="s">
        <v>68</v>
      </c>
    </row>
    <row r="699" spans="1:30" ht="30" customHeight="1" x14ac:dyDescent="0.25">
      <c r="A699" s="45" t="s">
        <v>60</v>
      </c>
      <c r="B699" s="45" t="s">
        <v>61</v>
      </c>
      <c r="C699" s="45" t="s">
        <v>1109</v>
      </c>
      <c r="D699" s="46" t="s">
        <v>1244</v>
      </c>
      <c r="E699" s="46" t="s">
        <v>1214</v>
      </c>
      <c r="F699" s="46" t="s">
        <v>1245</v>
      </c>
      <c r="G699" s="46" t="s">
        <v>1214</v>
      </c>
      <c r="H699" s="106" t="s">
        <v>66</v>
      </c>
      <c r="I699" s="48">
        <v>0</v>
      </c>
      <c r="J699" s="49">
        <v>0</v>
      </c>
      <c r="K699" s="46">
        <v>0</v>
      </c>
      <c r="L699" s="46">
        <v>0</v>
      </c>
      <c r="M699" s="49" t="s">
        <v>67</v>
      </c>
      <c r="N699" s="54">
        <v>0</v>
      </c>
      <c r="O699" s="52" t="s">
        <v>68</v>
      </c>
      <c r="P699" s="48">
        <v>0</v>
      </c>
      <c r="Q699" s="46">
        <v>0</v>
      </c>
      <c r="R699" s="46" t="s">
        <v>67</v>
      </c>
      <c r="S699" s="52" t="s">
        <v>67</v>
      </c>
      <c r="T699" s="48">
        <v>0</v>
      </c>
      <c r="U699" s="46">
        <v>0</v>
      </c>
      <c r="V699" s="46">
        <v>0</v>
      </c>
      <c r="W699" s="46">
        <v>0</v>
      </c>
      <c r="X699" s="46">
        <v>0</v>
      </c>
      <c r="Y699" s="48">
        <v>0</v>
      </c>
      <c r="Z699" s="48">
        <v>0</v>
      </c>
      <c r="AA699" s="52">
        <v>0</v>
      </c>
      <c r="AB699" s="48">
        <v>0</v>
      </c>
      <c r="AC699" s="52">
        <v>0</v>
      </c>
      <c r="AD699" s="53" t="s">
        <v>68</v>
      </c>
    </row>
    <row r="700" spans="1:30" ht="30" customHeight="1" x14ac:dyDescent="0.25">
      <c r="A700" s="45" t="s">
        <v>60</v>
      </c>
      <c r="B700" s="45" t="s">
        <v>61</v>
      </c>
      <c r="C700" s="45" t="s">
        <v>1109</v>
      </c>
      <c r="D700" s="46" t="s">
        <v>1244</v>
      </c>
      <c r="E700" s="46" t="s">
        <v>1214</v>
      </c>
      <c r="F700" s="46" t="s">
        <v>1246</v>
      </c>
      <c r="G700" s="46" t="s">
        <v>1143</v>
      </c>
      <c r="H700" s="106" t="s">
        <v>66</v>
      </c>
      <c r="I700" s="48">
        <v>0</v>
      </c>
      <c r="J700" s="49">
        <v>0</v>
      </c>
      <c r="K700" s="46">
        <v>0</v>
      </c>
      <c r="L700" s="46">
        <v>0</v>
      </c>
      <c r="M700" s="49" t="s">
        <v>67</v>
      </c>
      <c r="N700" s="51">
        <v>0</v>
      </c>
      <c r="O700" s="52" t="s">
        <v>68</v>
      </c>
      <c r="P700" s="48">
        <v>0</v>
      </c>
      <c r="Q700" s="46">
        <v>0</v>
      </c>
      <c r="R700" s="46" t="s">
        <v>67</v>
      </c>
      <c r="S700" s="52" t="s">
        <v>67</v>
      </c>
      <c r="T700" s="48">
        <v>0</v>
      </c>
      <c r="U700" s="46">
        <v>0</v>
      </c>
      <c r="V700" s="46">
        <v>0</v>
      </c>
      <c r="W700" s="46">
        <v>0</v>
      </c>
      <c r="X700" s="46">
        <v>0</v>
      </c>
      <c r="Y700" s="48">
        <v>0</v>
      </c>
      <c r="Z700" s="48">
        <v>0</v>
      </c>
      <c r="AA700" s="52">
        <v>0</v>
      </c>
      <c r="AB700" s="48">
        <v>0</v>
      </c>
      <c r="AC700" s="52">
        <v>0</v>
      </c>
      <c r="AD700" s="53" t="s">
        <v>68</v>
      </c>
    </row>
    <row r="701" spans="1:30" ht="30" customHeight="1" x14ac:dyDescent="0.25">
      <c r="A701" s="45" t="s">
        <v>60</v>
      </c>
      <c r="B701" s="45" t="s">
        <v>61</v>
      </c>
      <c r="C701" s="45" t="s">
        <v>1109</v>
      </c>
      <c r="D701" s="46" t="s">
        <v>1244</v>
      </c>
      <c r="E701" s="46" t="s">
        <v>1214</v>
      </c>
      <c r="F701" s="46" t="s">
        <v>1247</v>
      </c>
      <c r="G701" s="46" t="s">
        <v>1214</v>
      </c>
      <c r="H701" s="106" t="s">
        <v>66</v>
      </c>
      <c r="I701" s="48">
        <v>0</v>
      </c>
      <c r="J701" s="49">
        <v>0</v>
      </c>
      <c r="K701" s="46">
        <v>0</v>
      </c>
      <c r="L701" s="46">
        <v>0</v>
      </c>
      <c r="M701" s="49" t="s">
        <v>67</v>
      </c>
      <c r="N701" s="54">
        <v>0</v>
      </c>
      <c r="O701" s="52" t="s">
        <v>68</v>
      </c>
      <c r="P701" s="48">
        <v>0</v>
      </c>
      <c r="Q701" s="46">
        <v>0</v>
      </c>
      <c r="R701" s="46" t="s">
        <v>67</v>
      </c>
      <c r="S701" s="52" t="s">
        <v>67</v>
      </c>
      <c r="T701" s="48">
        <v>0</v>
      </c>
      <c r="U701" s="46">
        <v>0</v>
      </c>
      <c r="V701" s="46">
        <v>0</v>
      </c>
      <c r="W701" s="46">
        <v>0</v>
      </c>
      <c r="X701" s="46">
        <v>0</v>
      </c>
      <c r="Y701" s="48">
        <v>0</v>
      </c>
      <c r="Z701" s="48">
        <v>0</v>
      </c>
      <c r="AA701" s="52">
        <v>0</v>
      </c>
      <c r="AB701" s="48">
        <v>0</v>
      </c>
      <c r="AC701" s="52">
        <v>0</v>
      </c>
      <c r="AD701" s="53" t="s">
        <v>68</v>
      </c>
    </row>
    <row r="702" spans="1:30" ht="30" customHeight="1" x14ac:dyDescent="0.25">
      <c r="A702" s="45" t="s">
        <v>60</v>
      </c>
      <c r="B702" s="45" t="s">
        <v>61</v>
      </c>
      <c r="C702" s="45" t="s">
        <v>1109</v>
      </c>
      <c r="D702" s="46" t="s">
        <v>1244</v>
      </c>
      <c r="E702" s="46" t="s">
        <v>1214</v>
      </c>
      <c r="F702" s="46" t="s">
        <v>1248</v>
      </c>
      <c r="G702" s="46" t="s">
        <v>1235</v>
      </c>
      <c r="H702" s="106" t="s">
        <v>66</v>
      </c>
      <c r="I702" s="48">
        <v>0</v>
      </c>
      <c r="J702" s="49">
        <v>0</v>
      </c>
      <c r="K702" s="46">
        <v>0</v>
      </c>
      <c r="L702" s="46">
        <v>0</v>
      </c>
      <c r="M702" s="49" t="s">
        <v>67</v>
      </c>
      <c r="N702" s="51">
        <v>0</v>
      </c>
      <c r="O702" s="52" t="s">
        <v>68</v>
      </c>
      <c r="P702" s="48">
        <v>0</v>
      </c>
      <c r="Q702" s="46">
        <v>0</v>
      </c>
      <c r="R702" s="46" t="s">
        <v>67</v>
      </c>
      <c r="S702" s="52" t="s">
        <v>67</v>
      </c>
      <c r="T702" s="48">
        <v>0</v>
      </c>
      <c r="U702" s="46">
        <v>0</v>
      </c>
      <c r="V702" s="46">
        <v>0</v>
      </c>
      <c r="W702" s="46">
        <v>0</v>
      </c>
      <c r="X702" s="46">
        <v>0</v>
      </c>
      <c r="Y702" s="48">
        <v>0</v>
      </c>
      <c r="Z702" s="48">
        <v>0</v>
      </c>
      <c r="AA702" s="52">
        <v>0</v>
      </c>
      <c r="AB702" s="48">
        <v>0</v>
      </c>
      <c r="AC702" s="52">
        <v>0</v>
      </c>
      <c r="AD702" s="53" t="s">
        <v>68</v>
      </c>
    </row>
    <row r="703" spans="1:30" ht="30" customHeight="1" x14ac:dyDescent="0.25">
      <c r="A703" s="45" t="s">
        <v>60</v>
      </c>
      <c r="B703" s="45" t="s">
        <v>61</v>
      </c>
      <c r="C703" s="45" t="s">
        <v>1109</v>
      </c>
      <c r="D703" s="46" t="s">
        <v>1249</v>
      </c>
      <c r="E703" s="46" t="s">
        <v>1201</v>
      </c>
      <c r="F703" s="46" t="s">
        <v>1250</v>
      </c>
      <c r="G703" s="46" t="s">
        <v>1251</v>
      </c>
      <c r="H703" s="106" t="s">
        <v>66</v>
      </c>
      <c r="I703" s="48">
        <v>0</v>
      </c>
      <c r="J703" s="49">
        <v>0</v>
      </c>
      <c r="K703" s="46">
        <v>0</v>
      </c>
      <c r="L703" s="46">
        <v>0</v>
      </c>
      <c r="M703" s="49" t="s">
        <v>67</v>
      </c>
      <c r="N703" s="54">
        <v>0</v>
      </c>
      <c r="O703" s="52" t="s">
        <v>68</v>
      </c>
      <c r="P703" s="48">
        <v>0</v>
      </c>
      <c r="Q703" s="46">
        <v>0</v>
      </c>
      <c r="R703" s="46" t="s">
        <v>67</v>
      </c>
      <c r="S703" s="52" t="s">
        <v>67</v>
      </c>
      <c r="T703" s="48">
        <v>0</v>
      </c>
      <c r="U703" s="46">
        <v>0</v>
      </c>
      <c r="V703" s="46">
        <v>0</v>
      </c>
      <c r="W703" s="46">
        <v>0</v>
      </c>
      <c r="X703" s="46">
        <v>0</v>
      </c>
      <c r="Y703" s="48">
        <v>0</v>
      </c>
      <c r="Z703" s="48">
        <v>0</v>
      </c>
      <c r="AA703" s="52">
        <v>0</v>
      </c>
      <c r="AB703" s="48">
        <v>0</v>
      </c>
      <c r="AC703" s="52">
        <v>0</v>
      </c>
      <c r="AD703" s="53" t="s">
        <v>68</v>
      </c>
    </row>
    <row r="704" spans="1:30" ht="30" customHeight="1" x14ac:dyDescent="0.25">
      <c r="A704" s="45" t="s">
        <v>60</v>
      </c>
      <c r="B704" s="45" t="s">
        <v>61</v>
      </c>
      <c r="C704" s="45" t="s">
        <v>1109</v>
      </c>
      <c r="D704" s="46" t="s">
        <v>1252</v>
      </c>
      <c r="E704" s="46" t="s">
        <v>1253</v>
      </c>
      <c r="F704" s="46" t="s">
        <v>1254</v>
      </c>
      <c r="G704" s="46" t="s">
        <v>1173</v>
      </c>
      <c r="H704" s="106" t="s">
        <v>66</v>
      </c>
      <c r="I704" s="48">
        <v>0</v>
      </c>
      <c r="J704" s="49">
        <v>0</v>
      </c>
      <c r="K704" s="46">
        <v>0</v>
      </c>
      <c r="L704" s="46">
        <v>0</v>
      </c>
      <c r="M704" s="49" t="s">
        <v>67</v>
      </c>
      <c r="N704" s="51">
        <v>0</v>
      </c>
      <c r="O704" s="52" t="s">
        <v>68</v>
      </c>
      <c r="P704" s="48">
        <v>0</v>
      </c>
      <c r="Q704" s="46">
        <v>0</v>
      </c>
      <c r="R704" s="46" t="s">
        <v>67</v>
      </c>
      <c r="S704" s="52" t="s">
        <v>67</v>
      </c>
      <c r="T704" s="48">
        <v>0</v>
      </c>
      <c r="U704" s="46">
        <v>0</v>
      </c>
      <c r="V704" s="46">
        <v>0</v>
      </c>
      <c r="W704" s="46">
        <v>0</v>
      </c>
      <c r="X704" s="46">
        <v>0</v>
      </c>
      <c r="Y704" s="48">
        <v>0</v>
      </c>
      <c r="Z704" s="48">
        <v>0</v>
      </c>
      <c r="AA704" s="52">
        <v>0</v>
      </c>
      <c r="AB704" s="48">
        <v>0</v>
      </c>
      <c r="AC704" s="52">
        <v>0</v>
      </c>
      <c r="AD704" s="53" t="s">
        <v>68</v>
      </c>
    </row>
    <row r="705" spans="1:30" ht="30" customHeight="1" x14ac:dyDescent="0.25">
      <c r="A705" s="45" t="s">
        <v>60</v>
      </c>
      <c r="B705" s="45" t="s">
        <v>61</v>
      </c>
      <c r="C705" s="45" t="s">
        <v>1109</v>
      </c>
      <c r="D705" s="46" t="s">
        <v>1141</v>
      </c>
      <c r="E705" s="46" t="s">
        <v>1134</v>
      </c>
      <c r="F705" s="46" t="s">
        <v>1255</v>
      </c>
      <c r="G705" s="46" t="s">
        <v>1256</v>
      </c>
      <c r="H705" s="106" t="s">
        <v>66</v>
      </c>
      <c r="I705" s="48">
        <v>0</v>
      </c>
      <c r="J705" s="49">
        <v>0</v>
      </c>
      <c r="K705" s="46">
        <v>0</v>
      </c>
      <c r="L705" s="46">
        <v>0</v>
      </c>
      <c r="M705" s="49" t="s">
        <v>67</v>
      </c>
      <c r="N705" s="54">
        <v>0</v>
      </c>
      <c r="O705" s="52" t="s">
        <v>68</v>
      </c>
      <c r="P705" s="48">
        <v>0</v>
      </c>
      <c r="Q705" s="46">
        <v>0</v>
      </c>
      <c r="R705" s="46" t="s">
        <v>67</v>
      </c>
      <c r="S705" s="52" t="s">
        <v>67</v>
      </c>
      <c r="T705" s="48">
        <v>0</v>
      </c>
      <c r="U705" s="46">
        <v>0</v>
      </c>
      <c r="V705" s="46">
        <v>0</v>
      </c>
      <c r="W705" s="46">
        <v>0</v>
      </c>
      <c r="X705" s="46">
        <v>0</v>
      </c>
      <c r="Y705" s="48">
        <v>0</v>
      </c>
      <c r="Z705" s="48">
        <v>0</v>
      </c>
      <c r="AA705" s="52">
        <v>0</v>
      </c>
      <c r="AB705" s="48">
        <v>0</v>
      </c>
      <c r="AC705" s="52">
        <v>0</v>
      </c>
      <c r="AD705" s="53" t="s">
        <v>68</v>
      </c>
    </row>
    <row r="706" spans="1:30" ht="30" customHeight="1" x14ac:dyDescent="0.25">
      <c r="A706" s="45" t="s">
        <v>60</v>
      </c>
      <c r="B706" s="45" t="s">
        <v>61</v>
      </c>
      <c r="C706" s="45" t="s">
        <v>1109</v>
      </c>
      <c r="D706" s="46" t="s">
        <v>1257</v>
      </c>
      <c r="E706" s="46" t="s">
        <v>1258</v>
      </c>
      <c r="F706" s="46" t="s">
        <v>1259</v>
      </c>
      <c r="G706" s="46" t="s">
        <v>1260</v>
      </c>
      <c r="H706" s="106" t="s">
        <v>66</v>
      </c>
      <c r="I706" s="48">
        <v>0</v>
      </c>
      <c r="J706" s="49">
        <v>0</v>
      </c>
      <c r="K706" s="46">
        <v>0</v>
      </c>
      <c r="L706" s="46">
        <v>0</v>
      </c>
      <c r="M706" s="49" t="s">
        <v>67</v>
      </c>
      <c r="N706" s="51">
        <v>0</v>
      </c>
      <c r="O706" s="52" t="s">
        <v>68</v>
      </c>
      <c r="P706" s="48">
        <v>0</v>
      </c>
      <c r="Q706" s="46">
        <v>0</v>
      </c>
      <c r="R706" s="46" t="s">
        <v>67</v>
      </c>
      <c r="S706" s="52" t="s">
        <v>67</v>
      </c>
      <c r="T706" s="48">
        <v>0</v>
      </c>
      <c r="U706" s="46">
        <v>0</v>
      </c>
      <c r="V706" s="46">
        <v>0</v>
      </c>
      <c r="W706" s="46">
        <v>0</v>
      </c>
      <c r="X706" s="46">
        <v>0</v>
      </c>
      <c r="Y706" s="48">
        <v>0</v>
      </c>
      <c r="Z706" s="48">
        <v>0</v>
      </c>
      <c r="AA706" s="52">
        <v>0</v>
      </c>
      <c r="AB706" s="48">
        <v>0</v>
      </c>
      <c r="AC706" s="52">
        <v>0</v>
      </c>
      <c r="AD706" s="53" t="s">
        <v>68</v>
      </c>
    </row>
    <row r="707" spans="1:30" ht="30" customHeight="1" x14ac:dyDescent="0.25">
      <c r="A707" s="45" t="s">
        <v>60</v>
      </c>
      <c r="B707" s="45" t="s">
        <v>61</v>
      </c>
      <c r="C707" s="45" t="s">
        <v>1109</v>
      </c>
      <c r="D707" s="46" t="s">
        <v>1261</v>
      </c>
      <c r="E707" s="46" t="s">
        <v>1157</v>
      </c>
      <c r="F707" s="46" t="s">
        <v>1262</v>
      </c>
      <c r="G707" s="46" t="s">
        <v>1175</v>
      </c>
      <c r="H707" s="106" t="s">
        <v>66</v>
      </c>
      <c r="I707" s="48">
        <v>0</v>
      </c>
      <c r="J707" s="49">
        <v>0</v>
      </c>
      <c r="K707" s="46">
        <v>0</v>
      </c>
      <c r="L707" s="46">
        <v>0</v>
      </c>
      <c r="M707" s="49" t="s">
        <v>67</v>
      </c>
      <c r="N707" s="54">
        <v>0</v>
      </c>
      <c r="O707" s="52" t="s">
        <v>68</v>
      </c>
      <c r="P707" s="48">
        <v>0</v>
      </c>
      <c r="Q707" s="46">
        <v>0</v>
      </c>
      <c r="R707" s="46" t="s">
        <v>67</v>
      </c>
      <c r="S707" s="52" t="s">
        <v>67</v>
      </c>
      <c r="T707" s="48">
        <v>0</v>
      </c>
      <c r="U707" s="46">
        <v>0</v>
      </c>
      <c r="V707" s="46">
        <v>0</v>
      </c>
      <c r="W707" s="46">
        <v>0</v>
      </c>
      <c r="X707" s="46">
        <v>0</v>
      </c>
      <c r="Y707" s="48">
        <v>0</v>
      </c>
      <c r="Z707" s="48">
        <v>0</v>
      </c>
      <c r="AA707" s="52">
        <v>0</v>
      </c>
      <c r="AB707" s="48">
        <v>0</v>
      </c>
      <c r="AC707" s="52">
        <v>0</v>
      </c>
      <c r="AD707" s="53" t="s">
        <v>68</v>
      </c>
    </row>
    <row r="708" spans="1:30" ht="30" customHeight="1" x14ac:dyDescent="0.25">
      <c r="A708" s="45" t="s">
        <v>60</v>
      </c>
      <c r="B708" s="45" t="s">
        <v>61</v>
      </c>
      <c r="C708" s="45" t="s">
        <v>1109</v>
      </c>
      <c r="D708" s="46" t="s">
        <v>1261</v>
      </c>
      <c r="E708" s="46" t="s">
        <v>1157</v>
      </c>
      <c r="F708" s="46" t="s">
        <v>1263</v>
      </c>
      <c r="G708" s="46" t="s">
        <v>1111</v>
      </c>
      <c r="H708" s="106" t="s">
        <v>66</v>
      </c>
      <c r="I708" s="48">
        <v>0</v>
      </c>
      <c r="J708" s="49">
        <v>0</v>
      </c>
      <c r="K708" s="46">
        <v>0</v>
      </c>
      <c r="L708" s="46">
        <v>0</v>
      </c>
      <c r="M708" s="49" t="s">
        <v>67</v>
      </c>
      <c r="N708" s="51">
        <v>0</v>
      </c>
      <c r="O708" s="52" t="s">
        <v>68</v>
      </c>
      <c r="P708" s="48">
        <v>0</v>
      </c>
      <c r="Q708" s="46">
        <v>0</v>
      </c>
      <c r="R708" s="46" t="s">
        <v>67</v>
      </c>
      <c r="S708" s="52" t="s">
        <v>67</v>
      </c>
      <c r="T708" s="48">
        <v>0</v>
      </c>
      <c r="U708" s="46">
        <v>0</v>
      </c>
      <c r="V708" s="46">
        <v>0</v>
      </c>
      <c r="W708" s="46">
        <v>0</v>
      </c>
      <c r="X708" s="46">
        <v>0</v>
      </c>
      <c r="Y708" s="48">
        <v>0</v>
      </c>
      <c r="Z708" s="48">
        <v>0</v>
      </c>
      <c r="AA708" s="52">
        <v>0</v>
      </c>
      <c r="AB708" s="48">
        <v>0</v>
      </c>
      <c r="AC708" s="52">
        <v>0</v>
      </c>
      <c r="AD708" s="53" t="s">
        <v>68</v>
      </c>
    </row>
    <row r="709" spans="1:30" ht="30" customHeight="1" x14ac:dyDescent="0.25">
      <c r="A709" s="45" t="s">
        <v>60</v>
      </c>
      <c r="B709" s="45" t="s">
        <v>61</v>
      </c>
      <c r="C709" s="45" t="s">
        <v>1109</v>
      </c>
      <c r="D709" s="46" t="s">
        <v>1264</v>
      </c>
      <c r="E709" s="46" t="s">
        <v>1111</v>
      </c>
      <c r="F709" s="46" t="s">
        <v>1265</v>
      </c>
      <c r="G709" s="46" t="s">
        <v>1111</v>
      </c>
      <c r="H709" s="106" t="s">
        <v>66</v>
      </c>
      <c r="I709" s="48">
        <v>0</v>
      </c>
      <c r="J709" s="49">
        <v>0</v>
      </c>
      <c r="K709" s="46">
        <v>0</v>
      </c>
      <c r="L709" s="46">
        <v>0</v>
      </c>
      <c r="M709" s="49" t="s">
        <v>67</v>
      </c>
      <c r="N709" s="54">
        <v>0</v>
      </c>
      <c r="O709" s="52" t="s">
        <v>68</v>
      </c>
      <c r="P709" s="48">
        <v>0</v>
      </c>
      <c r="Q709" s="46">
        <v>0</v>
      </c>
      <c r="R709" s="46" t="s">
        <v>67</v>
      </c>
      <c r="S709" s="52" t="s">
        <v>67</v>
      </c>
      <c r="T709" s="48">
        <v>0</v>
      </c>
      <c r="U709" s="46">
        <v>0</v>
      </c>
      <c r="V709" s="46">
        <v>0</v>
      </c>
      <c r="W709" s="46">
        <v>0</v>
      </c>
      <c r="X709" s="46">
        <v>0</v>
      </c>
      <c r="Y709" s="48">
        <v>0</v>
      </c>
      <c r="Z709" s="48">
        <v>0</v>
      </c>
      <c r="AA709" s="52">
        <v>0</v>
      </c>
      <c r="AB709" s="48">
        <v>0</v>
      </c>
      <c r="AC709" s="52">
        <v>0</v>
      </c>
      <c r="AD709" s="53" t="s">
        <v>68</v>
      </c>
    </row>
    <row r="710" spans="1:30" ht="30" customHeight="1" x14ac:dyDescent="0.25">
      <c r="A710" s="45" t="s">
        <v>60</v>
      </c>
      <c r="B710" s="45" t="s">
        <v>61</v>
      </c>
      <c r="C710" s="45" t="s">
        <v>1109</v>
      </c>
      <c r="D710" s="46" t="s">
        <v>1117</v>
      </c>
      <c r="E710" s="46" t="s">
        <v>1118</v>
      </c>
      <c r="F710" s="46" t="s">
        <v>1266</v>
      </c>
      <c r="G710" s="46" t="s">
        <v>1122</v>
      </c>
      <c r="H710" s="106" t="s">
        <v>66</v>
      </c>
      <c r="I710" s="48">
        <v>0</v>
      </c>
      <c r="J710" s="49">
        <v>0</v>
      </c>
      <c r="K710" s="46">
        <v>0</v>
      </c>
      <c r="L710" s="46">
        <v>0</v>
      </c>
      <c r="M710" s="49" t="s">
        <v>67</v>
      </c>
      <c r="N710" s="51">
        <v>0</v>
      </c>
      <c r="O710" s="52" t="s">
        <v>68</v>
      </c>
      <c r="P710" s="48">
        <v>0</v>
      </c>
      <c r="Q710" s="46">
        <v>0</v>
      </c>
      <c r="R710" s="46" t="s">
        <v>67</v>
      </c>
      <c r="S710" s="52" t="s">
        <v>67</v>
      </c>
      <c r="T710" s="48">
        <v>0</v>
      </c>
      <c r="U710" s="46">
        <v>0</v>
      </c>
      <c r="V710" s="46">
        <v>0</v>
      </c>
      <c r="W710" s="46">
        <v>0</v>
      </c>
      <c r="X710" s="46">
        <v>0</v>
      </c>
      <c r="Y710" s="48">
        <v>0</v>
      </c>
      <c r="Z710" s="48">
        <v>0</v>
      </c>
      <c r="AA710" s="52">
        <v>0</v>
      </c>
      <c r="AB710" s="48">
        <v>0</v>
      </c>
      <c r="AC710" s="52">
        <v>0</v>
      </c>
      <c r="AD710" s="53" t="s">
        <v>68</v>
      </c>
    </row>
    <row r="711" spans="1:30" ht="30" customHeight="1" x14ac:dyDescent="0.25">
      <c r="A711" s="45" t="s">
        <v>60</v>
      </c>
      <c r="B711" s="45" t="s">
        <v>61</v>
      </c>
      <c r="C711" s="45" t="s">
        <v>1109</v>
      </c>
      <c r="D711" s="46" t="s">
        <v>1261</v>
      </c>
      <c r="E711" s="46" t="s">
        <v>1157</v>
      </c>
      <c r="F711" s="46" t="s">
        <v>1267</v>
      </c>
      <c r="G711" s="46" t="s">
        <v>1157</v>
      </c>
      <c r="H711" s="106" t="s">
        <v>66</v>
      </c>
      <c r="I711" s="48">
        <v>0</v>
      </c>
      <c r="J711" s="49">
        <v>0</v>
      </c>
      <c r="K711" s="46">
        <v>0</v>
      </c>
      <c r="L711" s="46">
        <v>0</v>
      </c>
      <c r="M711" s="49" t="s">
        <v>67</v>
      </c>
      <c r="N711" s="54">
        <v>0</v>
      </c>
      <c r="O711" s="52" t="s">
        <v>68</v>
      </c>
      <c r="P711" s="48">
        <v>0</v>
      </c>
      <c r="Q711" s="46">
        <v>0</v>
      </c>
      <c r="R711" s="46" t="s">
        <v>67</v>
      </c>
      <c r="S711" s="52" t="s">
        <v>67</v>
      </c>
      <c r="T711" s="48">
        <v>0</v>
      </c>
      <c r="U711" s="46">
        <v>0</v>
      </c>
      <c r="V711" s="46">
        <v>0</v>
      </c>
      <c r="W711" s="46">
        <v>0</v>
      </c>
      <c r="X711" s="46">
        <v>0</v>
      </c>
      <c r="Y711" s="48">
        <v>0</v>
      </c>
      <c r="Z711" s="48">
        <v>0</v>
      </c>
      <c r="AA711" s="52">
        <v>0</v>
      </c>
      <c r="AB711" s="48">
        <v>0</v>
      </c>
      <c r="AC711" s="52">
        <v>0</v>
      </c>
      <c r="AD711" s="53" t="s">
        <v>68</v>
      </c>
    </row>
    <row r="712" spans="1:30" ht="30" customHeight="1" x14ac:dyDescent="0.25">
      <c r="A712" s="45" t="s">
        <v>60</v>
      </c>
      <c r="B712" s="45" t="s">
        <v>61</v>
      </c>
      <c r="C712" s="45" t="s">
        <v>1109</v>
      </c>
      <c r="D712" s="46" t="s">
        <v>1268</v>
      </c>
      <c r="E712" s="46" t="s">
        <v>1126</v>
      </c>
      <c r="F712" s="46" t="s">
        <v>1269</v>
      </c>
      <c r="G712" s="46" t="s">
        <v>1126</v>
      </c>
      <c r="H712" s="106" t="s">
        <v>66</v>
      </c>
      <c r="I712" s="48">
        <v>0</v>
      </c>
      <c r="J712" s="49">
        <v>0</v>
      </c>
      <c r="K712" s="46">
        <v>0</v>
      </c>
      <c r="L712" s="46">
        <v>0</v>
      </c>
      <c r="M712" s="49" t="s">
        <v>67</v>
      </c>
      <c r="N712" s="51">
        <v>0</v>
      </c>
      <c r="O712" s="52" t="s">
        <v>68</v>
      </c>
      <c r="P712" s="48">
        <v>0</v>
      </c>
      <c r="Q712" s="46">
        <v>0</v>
      </c>
      <c r="R712" s="46" t="s">
        <v>67</v>
      </c>
      <c r="S712" s="52" t="s">
        <v>67</v>
      </c>
      <c r="T712" s="48">
        <v>0</v>
      </c>
      <c r="U712" s="46">
        <v>0</v>
      </c>
      <c r="V712" s="46">
        <v>0</v>
      </c>
      <c r="W712" s="46">
        <v>0</v>
      </c>
      <c r="X712" s="46">
        <v>0</v>
      </c>
      <c r="Y712" s="48">
        <v>0</v>
      </c>
      <c r="Z712" s="48">
        <v>0</v>
      </c>
      <c r="AA712" s="52">
        <v>0</v>
      </c>
      <c r="AB712" s="48">
        <v>0</v>
      </c>
      <c r="AC712" s="52">
        <v>0</v>
      </c>
      <c r="AD712" s="53" t="s">
        <v>68</v>
      </c>
    </row>
    <row r="713" spans="1:30" ht="30" customHeight="1" x14ac:dyDescent="0.25">
      <c r="A713" s="45" t="s">
        <v>60</v>
      </c>
      <c r="B713" s="45" t="s">
        <v>61</v>
      </c>
      <c r="C713" s="45" t="s">
        <v>1109</v>
      </c>
      <c r="D713" s="46" t="s">
        <v>1125</v>
      </c>
      <c r="E713" s="46" t="s">
        <v>1126</v>
      </c>
      <c r="F713" s="46" t="s">
        <v>1270</v>
      </c>
      <c r="G713" s="46" t="s">
        <v>1271</v>
      </c>
      <c r="H713" s="106" t="s">
        <v>66</v>
      </c>
      <c r="I713" s="48">
        <v>0</v>
      </c>
      <c r="J713" s="49">
        <v>0</v>
      </c>
      <c r="K713" s="46">
        <v>0</v>
      </c>
      <c r="L713" s="46">
        <v>0</v>
      </c>
      <c r="M713" s="49" t="s">
        <v>67</v>
      </c>
      <c r="N713" s="54">
        <v>0</v>
      </c>
      <c r="O713" s="52" t="s">
        <v>68</v>
      </c>
      <c r="P713" s="48">
        <v>0</v>
      </c>
      <c r="Q713" s="46">
        <v>0</v>
      </c>
      <c r="R713" s="46" t="s">
        <v>67</v>
      </c>
      <c r="S713" s="52" t="s">
        <v>67</v>
      </c>
      <c r="T713" s="48">
        <v>0</v>
      </c>
      <c r="U713" s="46">
        <v>0</v>
      </c>
      <c r="V713" s="46">
        <v>0</v>
      </c>
      <c r="W713" s="46">
        <v>0</v>
      </c>
      <c r="X713" s="46">
        <v>0</v>
      </c>
      <c r="Y713" s="48">
        <v>0</v>
      </c>
      <c r="Z713" s="48">
        <v>0</v>
      </c>
      <c r="AA713" s="52">
        <v>0</v>
      </c>
      <c r="AB713" s="48">
        <v>0</v>
      </c>
      <c r="AC713" s="52">
        <v>0</v>
      </c>
      <c r="AD713" s="53" t="s">
        <v>68</v>
      </c>
    </row>
    <row r="714" spans="1:30" ht="30" customHeight="1" x14ac:dyDescent="0.25">
      <c r="A714" s="45" t="s">
        <v>60</v>
      </c>
      <c r="B714" s="45" t="s">
        <v>61</v>
      </c>
      <c r="C714" s="45" t="s">
        <v>1109</v>
      </c>
      <c r="D714" s="46" t="s">
        <v>1125</v>
      </c>
      <c r="E714" s="46" t="s">
        <v>1126</v>
      </c>
      <c r="F714" s="46" t="s">
        <v>1272</v>
      </c>
      <c r="G714" s="46" t="s">
        <v>1271</v>
      </c>
      <c r="H714" s="106" t="s">
        <v>66</v>
      </c>
      <c r="I714" s="48">
        <v>0</v>
      </c>
      <c r="J714" s="49">
        <v>0</v>
      </c>
      <c r="K714" s="46">
        <v>0</v>
      </c>
      <c r="L714" s="46">
        <v>0</v>
      </c>
      <c r="M714" s="49" t="s">
        <v>67</v>
      </c>
      <c r="N714" s="51">
        <v>0</v>
      </c>
      <c r="O714" s="52" t="s">
        <v>68</v>
      </c>
      <c r="P714" s="48">
        <v>0</v>
      </c>
      <c r="Q714" s="46">
        <v>0</v>
      </c>
      <c r="R714" s="46" t="s">
        <v>67</v>
      </c>
      <c r="S714" s="52" t="s">
        <v>67</v>
      </c>
      <c r="T714" s="48">
        <v>0</v>
      </c>
      <c r="U714" s="46">
        <v>0</v>
      </c>
      <c r="V714" s="46">
        <v>0</v>
      </c>
      <c r="W714" s="46">
        <v>0</v>
      </c>
      <c r="X714" s="46">
        <v>0</v>
      </c>
      <c r="Y714" s="48">
        <v>0</v>
      </c>
      <c r="Z714" s="48">
        <v>0</v>
      </c>
      <c r="AA714" s="52">
        <v>0</v>
      </c>
      <c r="AB714" s="48">
        <v>0</v>
      </c>
      <c r="AC714" s="52">
        <v>0</v>
      </c>
      <c r="AD714" s="53" t="s">
        <v>68</v>
      </c>
    </row>
    <row r="715" spans="1:30" ht="30" customHeight="1" x14ac:dyDescent="0.25">
      <c r="A715" s="45" t="s">
        <v>60</v>
      </c>
      <c r="B715" s="45" t="s">
        <v>61</v>
      </c>
      <c r="C715" s="45" t="s">
        <v>1109</v>
      </c>
      <c r="D715" s="46" t="s">
        <v>1273</v>
      </c>
      <c r="E715" s="46" t="s">
        <v>1274</v>
      </c>
      <c r="F715" s="46" t="s">
        <v>1275</v>
      </c>
      <c r="G715" s="46" t="s">
        <v>1274</v>
      </c>
      <c r="H715" s="106" t="s">
        <v>66</v>
      </c>
      <c r="I715" s="48">
        <v>0</v>
      </c>
      <c r="J715" s="49">
        <v>0</v>
      </c>
      <c r="K715" s="46">
        <v>0</v>
      </c>
      <c r="L715" s="46">
        <v>0</v>
      </c>
      <c r="M715" s="49" t="s">
        <v>67</v>
      </c>
      <c r="N715" s="54">
        <v>0</v>
      </c>
      <c r="O715" s="52" t="s">
        <v>68</v>
      </c>
      <c r="P715" s="48">
        <v>0</v>
      </c>
      <c r="Q715" s="46">
        <v>0</v>
      </c>
      <c r="R715" s="46" t="s">
        <v>67</v>
      </c>
      <c r="S715" s="52" t="s">
        <v>67</v>
      </c>
      <c r="T715" s="48">
        <v>0</v>
      </c>
      <c r="U715" s="46">
        <v>0</v>
      </c>
      <c r="V715" s="46">
        <v>0</v>
      </c>
      <c r="W715" s="46">
        <v>0</v>
      </c>
      <c r="X715" s="46">
        <v>0</v>
      </c>
      <c r="Y715" s="48">
        <v>0</v>
      </c>
      <c r="Z715" s="48">
        <v>0</v>
      </c>
      <c r="AA715" s="52">
        <v>0</v>
      </c>
      <c r="AB715" s="48">
        <v>0</v>
      </c>
      <c r="AC715" s="52">
        <v>0</v>
      </c>
      <c r="AD715" s="53" t="s">
        <v>68</v>
      </c>
    </row>
    <row r="716" spans="1:30" ht="30" customHeight="1" x14ac:dyDescent="0.25">
      <c r="A716" s="45" t="s">
        <v>60</v>
      </c>
      <c r="B716" s="45" t="s">
        <v>61</v>
      </c>
      <c r="C716" s="45" t="s">
        <v>1109</v>
      </c>
      <c r="D716" s="46" t="s">
        <v>1117</v>
      </c>
      <c r="E716" s="46" t="s">
        <v>1118</v>
      </c>
      <c r="F716" s="46" t="s">
        <v>1276</v>
      </c>
      <c r="G716" s="46" t="s">
        <v>1122</v>
      </c>
      <c r="H716" s="106" t="s">
        <v>66</v>
      </c>
      <c r="I716" s="48">
        <v>0</v>
      </c>
      <c r="J716" s="49">
        <v>0</v>
      </c>
      <c r="K716" s="46">
        <v>0</v>
      </c>
      <c r="L716" s="46">
        <v>0</v>
      </c>
      <c r="M716" s="49" t="s">
        <v>67</v>
      </c>
      <c r="N716" s="51">
        <v>0</v>
      </c>
      <c r="O716" s="52" t="s">
        <v>68</v>
      </c>
      <c r="P716" s="48">
        <v>0</v>
      </c>
      <c r="Q716" s="46">
        <v>0</v>
      </c>
      <c r="R716" s="46" t="s">
        <v>67</v>
      </c>
      <c r="S716" s="52" t="s">
        <v>67</v>
      </c>
      <c r="T716" s="48">
        <v>0</v>
      </c>
      <c r="U716" s="46">
        <v>0</v>
      </c>
      <c r="V716" s="46">
        <v>0</v>
      </c>
      <c r="W716" s="46">
        <v>0</v>
      </c>
      <c r="X716" s="46">
        <v>0</v>
      </c>
      <c r="Y716" s="48">
        <v>0</v>
      </c>
      <c r="Z716" s="48">
        <v>0</v>
      </c>
      <c r="AA716" s="52">
        <v>0</v>
      </c>
      <c r="AB716" s="48">
        <v>0</v>
      </c>
      <c r="AC716" s="52">
        <v>0</v>
      </c>
      <c r="AD716" s="53" t="s">
        <v>68</v>
      </c>
    </row>
    <row r="717" spans="1:30" ht="30" customHeight="1" x14ac:dyDescent="0.25">
      <c r="A717" s="45" t="s">
        <v>60</v>
      </c>
      <c r="B717" s="45" t="s">
        <v>61</v>
      </c>
      <c r="C717" s="45" t="s">
        <v>1109</v>
      </c>
      <c r="D717" s="46" t="s">
        <v>1277</v>
      </c>
      <c r="E717" s="46" t="s">
        <v>1253</v>
      </c>
      <c r="F717" s="46" t="s">
        <v>1278</v>
      </c>
      <c r="G717" s="46" t="s">
        <v>1173</v>
      </c>
      <c r="H717" s="106" t="s">
        <v>165</v>
      </c>
      <c r="I717" s="48">
        <v>0</v>
      </c>
      <c r="J717" s="49">
        <v>0</v>
      </c>
      <c r="K717" s="46">
        <v>0</v>
      </c>
      <c r="L717" s="46">
        <v>0</v>
      </c>
      <c r="M717" s="49" t="s">
        <v>67</v>
      </c>
      <c r="N717" s="54">
        <v>0</v>
      </c>
      <c r="O717" s="52" t="s">
        <v>68</v>
      </c>
      <c r="P717" s="48">
        <v>0</v>
      </c>
      <c r="Q717" s="46">
        <v>0</v>
      </c>
      <c r="R717" s="46" t="s">
        <v>67</v>
      </c>
      <c r="S717" s="52" t="s">
        <v>67</v>
      </c>
      <c r="T717" s="48">
        <v>0</v>
      </c>
      <c r="U717" s="46">
        <v>0</v>
      </c>
      <c r="V717" s="46">
        <v>0</v>
      </c>
      <c r="W717" s="46">
        <v>0</v>
      </c>
      <c r="X717" s="46">
        <v>0</v>
      </c>
      <c r="Y717" s="48">
        <v>0</v>
      </c>
      <c r="Z717" s="48">
        <v>0</v>
      </c>
      <c r="AA717" s="52">
        <v>0</v>
      </c>
      <c r="AB717" s="48">
        <v>0</v>
      </c>
      <c r="AC717" s="52">
        <v>0</v>
      </c>
      <c r="AD717" s="53" t="s">
        <v>68</v>
      </c>
    </row>
    <row r="718" spans="1:30" ht="30" customHeight="1" x14ac:dyDescent="0.25">
      <c r="A718" s="45" t="s">
        <v>60</v>
      </c>
      <c r="B718" s="45" t="s">
        <v>61</v>
      </c>
      <c r="C718" s="45" t="s">
        <v>1109</v>
      </c>
      <c r="D718" s="46" t="s">
        <v>1110</v>
      </c>
      <c r="E718" s="46" t="s">
        <v>1111</v>
      </c>
      <c r="F718" s="46" t="s">
        <v>1279</v>
      </c>
      <c r="G718" s="46" t="s">
        <v>1111</v>
      </c>
      <c r="H718" s="106" t="s">
        <v>66</v>
      </c>
      <c r="I718" s="48">
        <v>0</v>
      </c>
      <c r="J718" s="49">
        <v>0</v>
      </c>
      <c r="K718" s="46">
        <v>0</v>
      </c>
      <c r="L718" s="46">
        <v>0</v>
      </c>
      <c r="M718" s="49" t="s">
        <v>67</v>
      </c>
      <c r="N718" s="51">
        <v>0</v>
      </c>
      <c r="O718" s="52" t="s">
        <v>68</v>
      </c>
      <c r="P718" s="48">
        <v>0</v>
      </c>
      <c r="Q718" s="46">
        <v>0</v>
      </c>
      <c r="R718" s="46" t="s">
        <v>67</v>
      </c>
      <c r="S718" s="52" t="s">
        <v>67</v>
      </c>
      <c r="T718" s="48">
        <v>0</v>
      </c>
      <c r="U718" s="46">
        <v>0</v>
      </c>
      <c r="V718" s="46">
        <v>0</v>
      </c>
      <c r="W718" s="46">
        <v>0</v>
      </c>
      <c r="X718" s="46">
        <v>0</v>
      </c>
      <c r="Y718" s="48">
        <v>0</v>
      </c>
      <c r="Z718" s="48">
        <v>0</v>
      </c>
      <c r="AA718" s="52">
        <v>0</v>
      </c>
      <c r="AB718" s="48">
        <v>0</v>
      </c>
      <c r="AC718" s="52">
        <v>0</v>
      </c>
      <c r="AD718" s="53" t="s">
        <v>68</v>
      </c>
    </row>
    <row r="719" spans="1:30" ht="30" customHeight="1" x14ac:dyDescent="0.25">
      <c r="A719" s="45" t="s">
        <v>60</v>
      </c>
      <c r="B719" s="45" t="s">
        <v>61</v>
      </c>
      <c r="C719" s="45" t="s">
        <v>1109</v>
      </c>
      <c r="D719" s="46" t="s">
        <v>1110</v>
      </c>
      <c r="E719" s="46" t="s">
        <v>1111</v>
      </c>
      <c r="F719" s="46" t="s">
        <v>1280</v>
      </c>
      <c r="G719" s="46" t="s">
        <v>1281</v>
      </c>
      <c r="H719" s="106" t="s">
        <v>66</v>
      </c>
      <c r="I719" s="48">
        <v>0</v>
      </c>
      <c r="J719" s="49">
        <v>0</v>
      </c>
      <c r="K719" s="46">
        <v>0</v>
      </c>
      <c r="L719" s="46">
        <v>0</v>
      </c>
      <c r="M719" s="49" t="s">
        <v>67</v>
      </c>
      <c r="N719" s="54">
        <v>0</v>
      </c>
      <c r="O719" s="52" t="s">
        <v>68</v>
      </c>
      <c r="P719" s="48">
        <v>0</v>
      </c>
      <c r="Q719" s="46">
        <v>0</v>
      </c>
      <c r="R719" s="46" t="s">
        <v>67</v>
      </c>
      <c r="S719" s="52" t="s">
        <v>67</v>
      </c>
      <c r="T719" s="48">
        <v>0</v>
      </c>
      <c r="U719" s="46">
        <v>0</v>
      </c>
      <c r="V719" s="46">
        <v>0</v>
      </c>
      <c r="W719" s="46">
        <v>0</v>
      </c>
      <c r="X719" s="46">
        <v>0</v>
      </c>
      <c r="Y719" s="48">
        <v>0</v>
      </c>
      <c r="Z719" s="48">
        <v>0</v>
      </c>
      <c r="AA719" s="52">
        <v>0</v>
      </c>
      <c r="AB719" s="48">
        <v>0</v>
      </c>
      <c r="AC719" s="52">
        <v>0</v>
      </c>
      <c r="AD719" s="53" t="s">
        <v>68</v>
      </c>
    </row>
    <row r="720" spans="1:30" ht="30" customHeight="1" x14ac:dyDescent="0.25">
      <c r="A720" s="45" t="s">
        <v>60</v>
      </c>
      <c r="B720" s="45" t="s">
        <v>61</v>
      </c>
      <c r="C720" s="45" t="s">
        <v>1109</v>
      </c>
      <c r="D720" s="46" t="s">
        <v>1141</v>
      </c>
      <c r="E720" s="46" t="s">
        <v>1134</v>
      </c>
      <c r="F720" s="46" t="s">
        <v>1282</v>
      </c>
      <c r="G720" s="46" t="s">
        <v>1256</v>
      </c>
      <c r="H720" s="106" t="s">
        <v>66</v>
      </c>
      <c r="I720" s="48">
        <v>0</v>
      </c>
      <c r="J720" s="49">
        <v>0</v>
      </c>
      <c r="K720" s="46">
        <v>0</v>
      </c>
      <c r="L720" s="46">
        <v>0</v>
      </c>
      <c r="M720" s="49" t="s">
        <v>67</v>
      </c>
      <c r="N720" s="51">
        <v>0</v>
      </c>
      <c r="O720" s="52" t="s">
        <v>68</v>
      </c>
      <c r="P720" s="48">
        <v>0</v>
      </c>
      <c r="Q720" s="46">
        <v>0</v>
      </c>
      <c r="R720" s="46" t="s">
        <v>67</v>
      </c>
      <c r="S720" s="52" t="s">
        <v>67</v>
      </c>
      <c r="T720" s="48">
        <v>0</v>
      </c>
      <c r="U720" s="46">
        <v>0</v>
      </c>
      <c r="V720" s="46">
        <v>0</v>
      </c>
      <c r="W720" s="46">
        <v>0</v>
      </c>
      <c r="X720" s="46">
        <v>0</v>
      </c>
      <c r="Y720" s="48">
        <v>0</v>
      </c>
      <c r="Z720" s="48">
        <v>0</v>
      </c>
      <c r="AA720" s="52">
        <v>0</v>
      </c>
      <c r="AB720" s="48">
        <v>0</v>
      </c>
      <c r="AC720" s="52">
        <v>0</v>
      </c>
      <c r="AD720" s="53" t="s">
        <v>68</v>
      </c>
    </row>
    <row r="721" spans="1:30" ht="30" customHeight="1" x14ac:dyDescent="0.25">
      <c r="A721" s="45" t="s">
        <v>60</v>
      </c>
      <c r="B721" s="45" t="s">
        <v>61</v>
      </c>
      <c r="C721" s="45" t="s">
        <v>1109</v>
      </c>
      <c r="D721" s="46" t="s">
        <v>1110</v>
      </c>
      <c r="E721" s="46" t="s">
        <v>1111</v>
      </c>
      <c r="F721" s="46" t="s">
        <v>1283</v>
      </c>
      <c r="G721" s="46" t="s">
        <v>1111</v>
      </c>
      <c r="H721" s="106" t="s">
        <v>66</v>
      </c>
      <c r="I721" s="48">
        <v>0</v>
      </c>
      <c r="J721" s="49">
        <v>0</v>
      </c>
      <c r="K721" s="46">
        <v>0</v>
      </c>
      <c r="L721" s="46">
        <v>0</v>
      </c>
      <c r="M721" s="49" t="s">
        <v>67</v>
      </c>
      <c r="N721" s="54">
        <v>0</v>
      </c>
      <c r="O721" s="52" t="s">
        <v>68</v>
      </c>
      <c r="P721" s="48">
        <v>0</v>
      </c>
      <c r="Q721" s="46">
        <v>0</v>
      </c>
      <c r="R721" s="46" t="s">
        <v>67</v>
      </c>
      <c r="S721" s="52" t="s">
        <v>67</v>
      </c>
      <c r="T721" s="48">
        <v>0</v>
      </c>
      <c r="U721" s="46">
        <v>0</v>
      </c>
      <c r="V721" s="46">
        <v>0</v>
      </c>
      <c r="W721" s="46">
        <v>0</v>
      </c>
      <c r="X721" s="46">
        <v>0</v>
      </c>
      <c r="Y721" s="48">
        <v>0</v>
      </c>
      <c r="Z721" s="48">
        <v>0</v>
      </c>
      <c r="AA721" s="52">
        <v>0</v>
      </c>
      <c r="AB721" s="48">
        <v>0</v>
      </c>
      <c r="AC721" s="52">
        <v>0</v>
      </c>
      <c r="AD721" s="53" t="s">
        <v>68</v>
      </c>
    </row>
    <row r="722" spans="1:30" ht="30" customHeight="1" x14ac:dyDescent="0.25">
      <c r="A722" s="45" t="s">
        <v>60</v>
      </c>
      <c r="B722" s="45" t="s">
        <v>61</v>
      </c>
      <c r="C722" s="45" t="s">
        <v>1109</v>
      </c>
      <c r="D722" s="46" t="s">
        <v>1261</v>
      </c>
      <c r="E722" s="46" t="s">
        <v>1157</v>
      </c>
      <c r="F722" s="46" t="s">
        <v>1284</v>
      </c>
      <c r="G722" s="46" t="s">
        <v>1157</v>
      </c>
      <c r="H722" s="106" t="s">
        <v>66</v>
      </c>
      <c r="I722" s="48">
        <v>0</v>
      </c>
      <c r="J722" s="49">
        <v>0</v>
      </c>
      <c r="K722" s="46">
        <v>0</v>
      </c>
      <c r="L722" s="46">
        <v>0</v>
      </c>
      <c r="M722" s="49" t="s">
        <v>67</v>
      </c>
      <c r="N722" s="51">
        <v>0</v>
      </c>
      <c r="O722" s="52" t="s">
        <v>68</v>
      </c>
      <c r="P722" s="48">
        <v>0</v>
      </c>
      <c r="Q722" s="46">
        <v>0</v>
      </c>
      <c r="R722" s="46" t="s">
        <v>67</v>
      </c>
      <c r="S722" s="52" t="s">
        <v>67</v>
      </c>
      <c r="T722" s="48">
        <v>0</v>
      </c>
      <c r="U722" s="46">
        <v>0</v>
      </c>
      <c r="V722" s="46">
        <v>0</v>
      </c>
      <c r="W722" s="46">
        <v>0</v>
      </c>
      <c r="X722" s="46">
        <v>0</v>
      </c>
      <c r="Y722" s="48">
        <v>0</v>
      </c>
      <c r="Z722" s="48">
        <v>0</v>
      </c>
      <c r="AA722" s="52">
        <v>0</v>
      </c>
      <c r="AB722" s="48">
        <v>0</v>
      </c>
      <c r="AC722" s="52">
        <v>0</v>
      </c>
      <c r="AD722" s="53" t="s">
        <v>68</v>
      </c>
    </row>
    <row r="723" spans="1:30" ht="30" customHeight="1" x14ac:dyDescent="0.25">
      <c r="A723" s="45" t="s">
        <v>60</v>
      </c>
      <c r="B723" s="45" t="s">
        <v>61</v>
      </c>
      <c r="C723" s="45" t="s">
        <v>1109</v>
      </c>
      <c r="D723" s="46" t="s">
        <v>1200</v>
      </c>
      <c r="E723" s="46" t="s">
        <v>1201</v>
      </c>
      <c r="F723" s="46" t="s">
        <v>1285</v>
      </c>
      <c r="G723" s="46" t="s">
        <v>1201</v>
      </c>
      <c r="H723" s="106" t="s">
        <v>66</v>
      </c>
      <c r="I723" s="48">
        <v>0</v>
      </c>
      <c r="J723" s="49">
        <v>0</v>
      </c>
      <c r="K723" s="46">
        <v>0</v>
      </c>
      <c r="L723" s="46">
        <v>0</v>
      </c>
      <c r="M723" s="49" t="s">
        <v>67</v>
      </c>
      <c r="N723" s="54">
        <v>0</v>
      </c>
      <c r="O723" s="52" t="s">
        <v>68</v>
      </c>
      <c r="P723" s="48">
        <v>0</v>
      </c>
      <c r="Q723" s="46">
        <v>0</v>
      </c>
      <c r="R723" s="46" t="s">
        <v>67</v>
      </c>
      <c r="S723" s="52" t="s">
        <v>67</v>
      </c>
      <c r="T723" s="48">
        <v>0</v>
      </c>
      <c r="U723" s="46">
        <v>0</v>
      </c>
      <c r="V723" s="46">
        <v>0</v>
      </c>
      <c r="W723" s="46">
        <v>0</v>
      </c>
      <c r="X723" s="46">
        <v>0</v>
      </c>
      <c r="Y723" s="48">
        <v>0</v>
      </c>
      <c r="Z723" s="48">
        <v>0</v>
      </c>
      <c r="AA723" s="52">
        <v>0</v>
      </c>
      <c r="AB723" s="48">
        <v>0</v>
      </c>
      <c r="AC723" s="52">
        <v>0</v>
      </c>
      <c r="AD723" s="53" t="s">
        <v>68</v>
      </c>
    </row>
    <row r="724" spans="1:30" ht="30" customHeight="1" x14ac:dyDescent="0.25">
      <c r="A724" s="45" t="s">
        <v>60</v>
      </c>
      <c r="B724" s="45" t="s">
        <v>61</v>
      </c>
      <c r="C724" s="45" t="s">
        <v>1109</v>
      </c>
      <c r="D724" s="46" t="s">
        <v>1117</v>
      </c>
      <c r="E724" s="46" t="s">
        <v>1118</v>
      </c>
      <c r="F724" s="46" t="s">
        <v>1286</v>
      </c>
      <c r="G724" s="46" t="s">
        <v>1122</v>
      </c>
      <c r="H724" s="106" t="s">
        <v>66</v>
      </c>
      <c r="I724" s="48">
        <v>0</v>
      </c>
      <c r="J724" s="49">
        <v>0</v>
      </c>
      <c r="K724" s="46">
        <v>0</v>
      </c>
      <c r="L724" s="46">
        <v>0</v>
      </c>
      <c r="M724" s="49" t="s">
        <v>67</v>
      </c>
      <c r="N724" s="51">
        <v>0</v>
      </c>
      <c r="O724" s="52" t="s">
        <v>68</v>
      </c>
      <c r="P724" s="48">
        <v>0</v>
      </c>
      <c r="Q724" s="46">
        <v>0</v>
      </c>
      <c r="R724" s="46" t="s">
        <v>67</v>
      </c>
      <c r="S724" s="52" t="s">
        <v>67</v>
      </c>
      <c r="T724" s="48">
        <v>0</v>
      </c>
      <c r="U724" s="46">
        <v>0</v>
      </c>
      <c r="V724" s="46">
        <v>0</v>
      </c>
      <c r="W724" s="46">
        <v>0</v>
      </c>
      <c r="X724" s="46">
        <v>0</v>
      </c>
      <c r="Y724" s="48">
        <v>0</v>
      </c>
      <c r="Z724" s="48">
        <v>0</v>
      </c>
      <c r="AA724" s="52">
        <v>0</v>
      </c>
      <c r="AB724" s="48">
        <v>0</v>
      </c>
      <c r="AC724" s="52">
        <v>0</v>
      </c>
      <c r="AD724" s="53" t="s">
        <v>68</v>
      </c>
    </row>
    <row r="725" spans="1:30" ht="30" customHeight="1" x14ac:dyDescent="0.25">
      <c r="A725" s="45" t="s">
        <v>60</v>
      </c>
      <c r="B725" s="45" t="s">
        <v>61</v>
      </c>
      <c r="C725" s="45" t="s">
        <v>1109</v>
      </c>
      <c r="D725" s="46" t="s">
        <v>1110</v>
      </c>
      <c r="E725" s="46" t="s">
        <v>1111</v>
      </c>
      <c r="F725" s="46" t="s">
        <v>1287</v>
      </c>
      <c r="G725" s="46" t="s">
        <v>1111</v>
      </c>
      <c r="H725" s="106" t="s">
        <v>165</v>
      </c>
      <c r="I725" s="48">
        <v>0</v>
      </c>
      <c r="J725" s="49">
        <v>0</v>
      </c>
      <c r="K725" s="46">
        <v>0</v>
      </c>
      <c r="L725" s="46">
        <v>0</v>
      </c>
      <c r="M725" s="49" t="s">
        <v>67</v>
      </c>
      <c r="N725" s="54">
        <v>0</v>
      </c>
      <c r="O725" s="52" t="s">
        <v>68</v>
      </c>
      <c r="P725" s="48">
        <v>0</v>
      </c>
      <c r="Q725" s="46">
        <v>0</v>
      </c>
      <c r="R725" s="46" t="s">
        <v>67</v>
      </c>
      <c r="S725" s="52" t="s">
        <v>67</v>
      </c>
      <c r="T725" s="48">
        <v>0</v>
      </c>
      <c r="U725" s="46">
        <v>0</v>
      </c>
      <c r="V725" s="46">
        <v>0</v>
      </c>
      <c r="W725" s="46">
        <v>0</v>
      </c>
      <c r="X725" s="46">
        <v>0</v>
      </c>
      <c r="Y725" s="48">
        <v>0</v>
      </c>
      <c r="Z725" s="48">
        <v>0</v>
      </c>
      <c r="AA725" s="52">
        <v>0</v>
      </c>
      <c r="AB725" s="48">
        <v>0</v>
      </c>
      <c r="AC725" s="52">
        <v>0</v>
      </c>
      <c r="AD725" s="53" t="s">
        <v>68</v>
      </c>
    </row>
    <row r="726" spans="1:30" ht="30" customHeight="1" x14ac:dyDescent="0.25">
      <c r="A726" s="45" t="s">
        <v>60</v>
      </c>
      <c r="B726" s="45" t="s">
        <v>61</v>
      </c>
      <c r="C726" s="45" t="s">
        <v>1109</v>
      </c>
      <c r="D726" s="46" t="s">
        <v>1201</v>
      </c>
      <c r="E726" s="46" t="s">
        <v>1201</v>
      </c>
      <c r="F726" s="46" t="s">
        <v>1288</v>
      </c>
      <c r="G726" s="46" t="s">
        <v>1201</v>
      </c>
      <c r="H726" s="106" t="s">
        <v>66</v>
      </c>
      <c r="I726" s="48">
        <v>0</v>
      </c>
      <c r="J726" s="49">
        <v>0</v>
      </c>
      <c r="K726" s="46">
        <v>0</v>
      </c>
      <c r="L726" s="46">
        <v>0</v>
      </c>
      <c r="M726" s="49" t="s">
        <v>67</v>
      </c>
      <c r="N726" s="51">
        <v>0</v>
      </c>
      <c r="O726" s="52" t="s">
        <v>68</v>
      </c>
      <c r="P726" s="48">
        <v>0</v>
      </c>
      <c r="Q726" s="46">
        <v>0</v>
      </c>
      <c r="R726" s="46" t="s">
        <v>67</v>
      </c>
      <c r="S726" s="52" t="s">
        <v>67</v>
      </c>
      <c r="T726" s="48">
        <v>0</v>
      </c>
      <c r="U726" s="46">
        <v>0</v>
      </c>
      <c r="V726" s="46">
        <v>0</v>
      </c>
      <c r="W726" s="46">
        <v>0</v>
      </c>
      <c r="X726" s="46">
        <v>0</v>
      </c>
      <c r="Y726" s="48">
        <v>0</v>
      </c>
      <c r="Z726" s="48">
        <v>0</v>
      </c>
      <c r="AA726" s="52">
        <v>0</v>
      </c>
      <c r="AB726" s="48">
        <v>0</v>
      </c>
      <c r="AC726" s="52">
        <v>0</v>
      </c>
      <c r="AD726" s="53" t="s">
        <v>68</v>
      </c>
    </row>
    <row r="727" spans="1:30" ht="30" customHeight="1" x14ac:dyDescent="0.25">
      <c r="A727" s="45" t="s">
        <v>60</v>
      </c>
      <c r="B727" s="45" t="s">
        <v>61</v>
      </c>
      <c r="C727" s="45" t="s">
        <v>1109</v>
      </c>
      <c r="D727" s="46" t="s">
        <v>1257</v>
      </c>
      <c r="E727" s="46" t="s">
        <v>1258</v>
      </c>
      <c r="F727" s="46" t="s">
        <v>1289</v>
      </c>
      <c r="G727" s="46" t="s">
        <v>1241</v>
      </c>
      <c r="H727" s="106" t="s">
        <v>66</v>
      </c>
      <c r="I727" s="48">
        <v>0</v>
      </c>
      <c r="J727" s="49">
        <v>0</v>
      </c>
      <c r="K727" s="46">
        <v>0</v>
      </c>
      <c r="L727" s="46">
        <v>0</v>
      </c>
      <c r="M727" s="49" t="s">
        <v>67</v>
      </c>
      <c r="N727" s="54">
        <v>0</v>
      </c>
      <c r="O727" s="52" t="s">
        <v>68</v>
      </c>
      <c r="P727" s="48">
        <v>0</v>
      </c>
      <c r="Q727" s="46">
        <v>0</v>
      </c>
      <c r="R727" s="46" t="s">
        <v>67</v>
      </c>
      <c r="S727" s="52" t="s">
        <v>67</v>
      </c>
      <c r="T727" s="48">
        <v>0</v>
      </c>
      <c r="U727" s="46">
        <v>0</v>
      </c>
      <c r="V727" s="46">
        <v>0</v>
      </c>
      <c r="W727" s="46">
        <v>0</v>
      </c>
      <c r="X727" s="46">
        <v>0</v>
      </c>
      <c r="Y727" s="48">
        <v>0</v>
      </c>
      <c r="Z727" s="48">
        <v>0</v>
      </c>
      <c r="AA727" s="52">
        <v>0</v>
      </c>
      <c r="AB727" s="48">
        <v>0</v>
      </c>
      <c r="AC727" s="52">
        <v>0</v>
      </c>
      <c r="AD727" s="53" t="s">
        <v>68</v>
      </c>
    </row>
    <row r="728" spans="1:30" ht="30" customHeight="1" x14ac:dyDescent="0.25">
      <c r="A728" s="45" t="s">
        <v>60</v>
      </c>
      <c r="B728" s="45" t="s">
        <v>61</v>
      </c>
      <c r="C728" s="45" t="s">
        <v>1109</v>
      </c>
      <c r="D728" s="46" t="s">
        <v>1290</v>
      </c>
      <c r="E728" s="46" t="s">
        <v>1253</v>
      </c>
      <c r="F728" s="46" t="s">
        <v>1291</v>
      </c>
      <c r="G728" s="46" t="s">
        <v>1173</v>
      </c>
      <c r="H728" s="106" t="s">
        <v>66</v>
      </c>
      <c r="I728" s="48">
        <v>0</v>
      </c>
      <c r="J728" s="49">
        <v>0</v>
      </c>
      <c r="K728" s="46">
        <v>0</v>
      </c>
      <c r="L728" s="46">
        <v>0</v>
      </c>
      <c r="M728" s="49" t="s">
        <v>67</v>
      </c>
      <c r="N728" s="51">
        <v>0</v>
      </c>
      <c r="O728" s="52" t="s">
        <v>68</v>
      </c>
      <c r="P728" s="48">
        <v>0</v>
      </c>
      <c r="Q728" s="46">
        <v>0</v>
      </c>
      <c r="R728" s="46" t="s">
        <v>67</v>
      </c>
      <c r="S728" s="52" t="s">
        <v>67</v>
      </c>
      <c r="T728" s="48">
        <v>0</v>
      </c>
      <c r="U728" s="46">
        <v>0</v>
      </c>
      <c r="V728" s="46">
        <v>0</v>
      </c>
      <c r="W728" s="46">
        <v>0</v>
      </c>
      <c r="X728" s="46">
        <v>0</v>
      </c>
      <c r="Y728" s="48">
        <v>0</v>
      </c>
      <c r="Z728" s="48">
        <v>0</v>
      </c>
      <c r="AA728" s="52">
        <v>0</v>
      </c>
      <c r="AB728" s="48">
        <v>0</v>
      </c>
      <c r="AC728" s="52">
        <v>0</v>
      </c>
      <c r="AD728" s="53" t="s">
        <v>68</v>
      </c>
    </row>
    <row r="729" spans="1:30" ht="30" customHeight="1" x14ac:dyDescent="0.25">
      <c r="A729" s="45" t="s">
        <v>60</v>
      </c>
      <c r="B729" s="45" t="s">
        <v>61</v>
      </c>
      <c r="C729" s="45" t="s">
        <v>1109</v>
      </c>
      <c r="D729" s="46" t="s">
        <v>1273</v>
      </c>
      <c r="E729" s="46" t="s">
        <v>1274</v>
      </c>
      <c r="F729" s="46" t="s">
        <v>1292</v>
      </c>
      <c r="G729" s="46" t="s">
        <v>1293</v>
      </c>
      <c r="H729" s="106" t="s">
        <v>66</v>
      </c>
      <c r="I729" s="48">
        <v>0</v>
      </c>
      <c r="J729" s="49">
        <v>0</v>
      </c>
      <c r="K729" s="46">
        <v>0</v>
      </c>
      <c r="L729" s="46">
        <v>0</v>
      </c>
      <c r="M729" s="49" t="s">
        <v>67</v>
      </c>
      <c r="N729" s="54">
        <v>0</v>
      </c>
      <c r="O729" s="52" t="s">
        <v>68</v>
      </c>
      <c r="P729" s="48">
        <v>0</v>
      </c>
      <c r="Q729" s="46">
        <v>0</v>
      </c>
      <c r="R729" s="46" t="s">
        <v>67</v>
      </c>
      <c r="S729" s="52" t="s">
        <v>67</v>
      </c>
      <c r="T729" s="48">
        <v>0</v>
      </c>
      <c r="U729" s="46">
        <v>0</v>
      </c>
      <c r="V729" s="46">
        <v>0</v>
      </c>
      <c r="W729" s="46">
        <v>0</v>
      </c>
      <c r="X729" s="46">
        <v>0</v>
      </c>
      <c r="Y729" s="48">
        <v>0</v>
      </c>
      <c r="Z729" s="48">
        <v>0</v>
      </c>
      <c r="AA729" s="52">
        <v>0</v>
      </c>
      <c r="AB729" s="48">
        <v>0</v>
      </c>
      <c r="AC729" s="52">
        <v>0</v>
      </c>
      <c r="AD729" s="53" t="s">
        <v>68</v>
      </c>
    </row>
    <row r="730" spans="1:30" ht="30" customHeight="1" x14ac:dyDescent="0.25">
      <c r="A730" s="45" t="s">
        <v>60</v>
      </c>
      <c r="B730" s="45" t="s">
        <v>61</v>
      </c>
      <c r="C730" s="45" t="s">
        <v>1109</v>
      </c>
      <c r="D730" s="46" t="s">
        <v>1294</v>
      </c>
      <c r="E730" s="46" t="s">
        <v>1201</v>
      </c>
      <c r="F730" s="46" t="s">
        <v>1295</v>
      </c>
      <c r="G730" s="46" t="s">
        <v>1296</v>
      </c>
      <c r="H730" s="106" t="s">
        <v>66</v>
      </c>
      <c r="I730" s="48">
        <v>0</v>
      </c>
      <c r="J730" s="49">
        <v>0</v>
      </c>
      <c r="K730" s="46">
        <v>0</v>
      </c>
      <c r="L730" s="46">
        <v>0</v>
      </c>
      <c r="M730" s="49" t="s">
        <v>67</v>
      </c>
      <c r="N730" s="51">
        <v>0</v>
      </c>
      <c r="O730" s="52" t="s">
        <v>68</v>
      </c>
      <c r="P730" s="48">
        <v>0</v>
      </c>
      <c r="Q730" s="46">
        <v>0</v>
      </c>
      <c r="R730" s="46" t="s">
        <v>67</v>
      </c>
      <c r="S730" s="52" t="s">
        <v>67</v>
      </c>
      <c r="T730" s="48">
        <v>0</v>
      </c>
      <c r="U730" s="46">
        <v>0</v>
      </c>
      <c r="V730" s="46">
        <v>0</v>
      </c>
      <c r="W730" s="46">
        <v>0</v>
      </c>
      <c r="X730" s="46">
        <v>0</v>
      </c>
      <c r="Y730" s="48">
        <v>0</v>
      </c>
      <c r="Z730" s="48">
        <v>0</v>
      </c>
      <c r="AA730" s="52">
        <v>0</v>
      </c>
      <c r="AB730" s="48">
        <v>0</v>
      </c>
      <c r="AC730" s="52">
        <v>0</v>
      </c>
      <c r="AD730" s="53" t="s">
        <v>68</v>
      </c>
    </row>
    <row r="731" spans="1:30" ht="30" customHeight="1" x14ac:dyDescent="0.25">
      <c r="A731" s="45" t="s">
        <v>60</v>
      </c>
      <c r="B731" s="45" t="s">
        <v>61</v>
      </c>
      <c r="C731" s="45" t="s">
        <v>1109</v>
      </c>
      <c r="D731" s="46" t="s">
        <v>1264</v>
      </c>
      <c r="E731" s="46" t="s">
        <v>1111</v>
      </c>
      <c r="F731" s="46" t="s">
        <v>1297</v>
      </c>
      <c r="G731" s="46" t="s">
        <v>1298</v>
      </c>
      <c r="H731" s="106" t="s">
        <v>66</v>
      </c>
      <c r="I731" s="48">
        <v>0</v>
      </c>
      <c r="J731" s="49">
        <v>0</v>
      </c>
      <c r="K731" s="46">
        <v>0</v>
      </c>
      <c r="L731" s="46">
        <v>0</v>
      </c>
      <c r="M731" s="49" t="s">
        <v>67</v>
      </c>
      <c r="N731" s="54">
        <v>0</v>
      </c>
      <c r="O731" s="52" t="s">
        <v>68</v>
      </c>
      <c r="P731" s="48">
        <v>0</v>
      </c>
      <c r="Q731" s="46">
        <v>0</v>
      </c>
      <c r="R731" s="46" t="s">
        <v>67</v>
      </c>
      <c r="S731" s="52" t="s">
        <v>67</v>
      </c>
      <c r="T731" s="48">
        <v>0</v>
      </c>
      <c r="U731" s="46">
        <v>0</v>
      </c>
      <c r="V731" s="46">
        <v>0</v>
      </c>
      <c r="W731" s="46">
        <v>0</v>
      </c>
      <c r="X731" s="46">
        <v>0</v>
      </c>
      <c r="Y731" s="48">
        <v>0</v>
      </c>
      <c r="Z731" s="48">
        <v>0</v>
      </c>
      <c r="AA731" s="52">
        <v>0</v>
      </c>
      <c r="AB731" s="48">
        <v>0</v>
      </c>
      <c r="AC731" s="52">
        <v>0</v>
      </c>
      <c r="AD731" s="53" t="s">
        <v>68</v>
      </c>
    </row>
    <row r="732" spans="1:30" ht="30" customHeight="1" x14ac:dyDescent="0.25">
      <c r="A732" s="45" t="s">
        <v>60</v>
      </c>
      <c r="B732" s="45" t="s">
        <v>61</v>
      </c>
      <c r="C732" s="45" t="s">
        <v>1109</v>
      </c>
      <c r="D732" s="46" t="s">
        <v>1299</v>
      </c>
      <c r="E732" s="46" t="s">
        <v>1300</v>
      </c>
      <c r="F732" s="46" t="s">
        <v>1301</v>
      </c>
      <c r="G732" s="46" t="s">
        <v>1300</v>
      </c>
      <c r="H732" s="106" t="s">
        <v>66</v>
      </c>
      <c r="I732" s="48">
        <v>0</v>
      </c>
      <c r="J732" s="49">
        <v>0</v>
      </c>
      <c r="K732" s="46">
        <v>0</v>
      </c>
      <c r="L732" s="46">
        <v>0</v>
      </c>
      <c r="M732" s="49" t="s">
        <v>67</v>
      </c>
      <c r="N732" s="51">
        <v>0</v>
      </c>
      <c r="O732" s="52" t="s">
        <v>68</v>
      </c>
      <c r="P732" s="48">
        <v>0</v>
      </c>
      <c r="Q732" s="46">
        <v>0</v>
      </c>
      <c r="R732" s="46" t="s">
        <v>67</v>
      </c>
      <c r="S732" s="52" t="s">
        <v>67</v>
      </c>
      <c r="T732" s="48">
        <v>0</v>
      </c>
      <c r="U732" s="46">
        <v>0</v>
      </c>
      <c r="V732" s="46">
        <v>0</v>
      </c>
      <c r="W732" s="46">
        <v>0</v>
      </c>
      <c r="X732" s="46">
        <v>0</v>
      </c>
      <c r="Y732" s="48">
        <v>0</v>
      </c>
      <c r="Z732" s="48">
        <v>0</v>
      </c>
      <c r="AA732" s="52">
        <v>0</v>
      </c>
      <c r="AB732" s="48">
        <v>0</v>
      </c>
      <c r="AC732" s="52">
        <v>0</v>
      </c>
      <c r="AD732" s="53" t="s">
        <v>68</v>
      </c>
    </row>
    <row r="733" spans="1:30" ht="30" customHeight="1" x14ac:dyDescent="0.25">
      <c r="A733" s="45" t="s">
        <v>60</v>
      </c>
      <c r="B733" s="45" t="s">
        <v>61</v>
      </c>
      <c r="C733" s="45" t="s">
        <v>1109</v>
      </c>
      <c r="D733" s="46" t="s">
        <v>1299</v>
      </c>
      <c r="E733" s="46" t="s">
        <v>1300</v>
      </c>
      <c r="F733" s="46" t="s">
        <v>1302</v>
      </c>
      <c r="G733" s="46" t="s">
        <v>1300</v>
      </c>
      <c r="H733" s="106" t="s">
        <v>66</v>
      </c>
      <c r="I733" s="48">
        <v>0</v>
      </c>
      <c r="J733" s="49">
        <v>0</v>
      </c>
      <c r="K733" s="46">
        <v>0</v>
      </c>
      <c r="L733" s="46">
        <v>0</v>
      </c>
      <c r="M733" s="49" t="s">
        <v>67</v>
      </c>
      <c r="N733" s="54">
        <v>0</v>
      </c>
      <c r="O733" s="52" t="s">
        <v>68</v>
      </c>
      <c r="P733" s="48">
        <v>0</v>
      </c>
      <c r="Q733" s="46">
        <v>0</v>
      </c>
      <c r="R733" s="46" t="s">
        <v>67</v>
      </c>
      <c r="S733" s="52" t="s">
        <v>67</v>
      </c>
      <c r="T733" s="48">
        <v>0</v>
      </c>
      <c r="U733" s="46">
        <v>0</v>
      </c>
      <c r="V733" s="46">
        <v>0</v>
      </c>
      <c r="W733" s="46">
        <v>0</v>
      </c>
      <c r="X733" s="46">
        <v>0</v>
      </c>
      <c r="Y733" s="48">
        <v>0</v>
      </c>
      <c r="Z733" s="48">
        <v>0</v>
      </c>
      <c r="AA733" s="52">
        <v>0</v>
      </c>
      <c r="AB733" s="48">
        <v>0</v>
      </c>
      <c r="AC733" s="52">
        <v>0</v>
      </c>
      <c r="AD733" s="53" t="s">
        <v>68</v>
      </c>
    </row>
    <row r="734" spans="1:30" ht="30" customHeight="1" x14ac:dyDescent="0.25">
      <c r="A734" s="45" t="s">
        <v>60</v>
      </c>
      <c r="B734" s="45" t="s">
        <v>61</v>
      </c>
      <c r="C734" s="45" t="s">
        <v>1109</v>
      </c>
      <c r="D734" s="46" t="s">
        <v>1299</v>
      </c>
      <c r="E734" s="46" t="s">
        <v>1300</v>
      </c>
      <c r="F734" s="46" t="s">
        <v>1303</v>
      </c>
      <c r="G734" s="46" t="s">
        <v>1300</v>
      </c>
      <c r="H734" s="106" t="s">
        <v>66</v>
      </c>
      <c r="I734" s="48">
        <v>0</v>
      </c>
      <c r="J734" s="49">
        <v>0</v>
      </c>
      <c r="K734" s="46">
        <v>0</v>
      </c>
      <c r="L734" s="46">
        <v>0</v>
      </c>
      <c r="M734" s="49" t="s">
        <v>67</v>
      </c>
      <c r="N734" s="51">
        <v>0</v>
      </c>
      <c r="O734" s="52" t="s">
        <v>68</v>
      </c>
      <c r="P734" s="48">
        <v>0</v>
      </c>
      <c r="Q734" s="46">
        <v>0</v>
      </c>
      <c r="R734" s="46" t="s">
        <v>67</v>
      </c>
      <c r="S734" s="52" t="s">
        <v>67</v>
      </c>
      <c r="T734" s="48">
        <v>0</v>
      </c>
      <c r="U734" s="46">
        <v>0</v>
      </c>
      <c r="V734" s="46">
        <v>0</v>
      </c>
      <c r="W734" s="46">
        <v>0</v>
      </c>
      <c r="X734" s="46">
        <v>0</v>
      </c>
      <c r="Y734" s="48">
        <v>0</v>
      </c>
      <c r="Z734" s="48">
        <v>0</v>
      </c>
      <c r="AA734" s="52">
        <v>0</v>
      </c>
      <c r="AB734" s="48">
        <v>0</v>
      </c>
      <c r="AC734" s="52">
        <v>0</v>
      </c>
      <c r="AD734" s="53" t="s">
        <v>68</v>
      </c>
    </row>
    <row r="735" spans="1:30" ht="30" customHeight="1" x14ac:dyDescent="0.25">
      <c r="A735" s="45" t="s">
        <v>60</v>
      </c>
      <c r="B735" s="45" t="s">
        <v>61</v>
      </c>
      <c r="C735" s="45" t="s">
        <v>1109</v>
      </c>
      <c r="D735" s="46" t="s">
        <v>1299</v>
      </c>
      <c r="E735" s="46" t="s">
        <v>1300</v>
      </c>
      <c r="F735" s="46" t="s">
        <v>1304</v>
      </c>
      <c r="G735" s="46" t="s">
        <v>1300</v>
      </c>
      <c r="H735" s="106" t="s">
        <v>66</v>
      </c>
      <c r="I735" s="48">
        <v>0</v>
      </c>
      <c r="J735" s="49">
        <v>0</v>
      </c>
      <c r="K735" s="46">
        <v>0</v>
      </c>
      <c r="L735" s="46">
        <v>0</v>
      </c>
      <c r="M735" s="49" t="s">
        <v>67</v>
      </c>
      <c r="N735" s="54">
        <v>0</v>
      </c>
      <c r="O735" s="52" t="s">
        <v>68</v>
      </c>
      <c r="P735" s="48">
        <v>0</v>
      </c>
      <c r="Q735" s="46">
        <v>0</v>
      </c>
      <c r="R735" s="46" t="s">
        <v>67</v>
      </c>
      <c r="S735" s="52" t="s">
        <v>67</v>
      </c>
      <c r="T735" s="48">
        <v>0</v>
      </c>
      <c r="U735" s="46">
        <v>0</v>
      </c>
      <c r="V735" s="46">
        <v>0</v>
      </c>
      <c r="W735" s="46">
        <v>0</v>
      </c>
      <c r="X735" s="46">
        <v>0</v>
      </c>
      <c r="Y735" s="48">
        <v>0</v>
      </c>
      <c r="Z735" s="48">
        <v>0</v>
      </c>
      <c r="AA735" s="52">
        <v>0</v>
      </c>
      <c r="AB735" s="48">
        <v>0</v>
      </c>
      <c r="AC735" s="52">
        <v>0</v>
      </c>
      <c r="AD735" s="53" t="s">
        <v>68</v>
      </c>
    </row>
    <row r="736" spans="1:30" ht="30" customHeight="1" x14ac:dyDescent="0.25">
      <c r="A736" s="45" t="s">
        <v>60</v>
      </c>
      <c r="B736" s="45" t="s">
        <v>61</v>
      </c>
      <c r="C736" s="45" t="s">
        <v>1109</v>
      </c>
      <c r="D736" s="46" t="s">
        <v>1305</v>
      </c>
      <c r="E736" s="46" t="s">
        <v>1152</v>
      </c>
      <c r="F736" s="46" t="s">
        <v>1306</v>
      </c>
      <c r="G736" s="46" t="s">
        <v>1152</v>
      </c>
      <c r="H736" s="106" t="s">
        <v>66</v>
      </c>
      <c r="I736" s="48">
        <v>0</v>
      </c>
      <c r="J736" s="49">
        <v>0</v>
      </c>
      <c r="K736" s="46">
        <v>0</v>
      </c>
      <c r="L736" s="46">
        <v>0</v>
      </c>
      <c r="M736" s="49" t="s">
        <v>67</v>
      </c>
      <c r="N736" s="51">
        <v>0</v>
      </c>
      <c r="O736" s="52" t="s">
        <v>68</v>
      </c>
      <c r="P736" s="48">
        <v>0</v>
      </c>
      <c r="Q736" s="46">
        <v>0</v>
      </c>
      <c r="R736" s="46" t="s">
        <v>67</v>
      </c>
      <c r="S736" s="52" t="s">
        <v>67</v>
      </c>
      <c r="T736" s="48">
        <v>0</v>
      </c>
      <c r="U736" s="46">
        <v>0</v>
      </c>
      <c r="V736" s="46">
        <v>0</v>
      </c>
      <c r="W736" s="46">
        <v>0</v>
      </c>
      <c r="X736" s="46">
        <v>0</v>
      </c>
      <c r="Y736" s="48">
        <v>0</v>
      </c>
      <c r="Z736" s="48">
        <v>0</v>
      </c>
      <c r="AA736" s="52">
        <v>0</v>
      </c>
      <c r="AB736" s="48">
        <v>0</v>
      </c>
      <c r="AC736" s="52">
        <v>0</v>
      </c>
      <c r="AD736" s="53" t="s">
        <v>68</v>
      </c>
    </row>
    <row r="737" spans="1:30" ht="30" customHeight="1" x14ac:dyDescent="0.25">
      <c r="A737" s="45" t="s">
        <v>60</v>
      </c>
      <c r="B737" s="45" t="s">
        <v>61</v>
      </c>
      <c r="C737" s="45" t="s">
        <v>1109</v>
      </c>
      <c r="D737" s="46" t="s">
        <v>1305</v>
      </c>
      <c r="E737" s="46" t="s">
        <v>1152</v>
      </c>
      <c r="F737" s="46" t="s">
        <v>1307</v>
      </c>
      <c r="G737" s="46" t="s">
        <v>1152</v>
      </c>
      <c r="H737" s="106" t="s">
        <v>66</v>
      </c>
      <c r="I737" s="48">
        <v>0</v>
      </c>
      <c r="J737" s="49">
        <v>0</v>
      </c>
      <c r="K737" s="46">
        <v>0</v>
      </c>
      <c r="L737" s="46">
        <v>0</v>
      </c>
      <c r="M737" s="49" t="s">
        <v>67</v>
      </c>
      <c r="N737" s="54">
        <v>0</v>
      </c>
      <c r="O737" s="52" t="s">
        <v>68</v>
      </c>
      <c r="P737" s="48">
        <v>0</v>
      </c>
      <c r="Q737" s="46">
        <v>0</v>
      </c>
      <c r="R737" s="46" t="s">
        <v>67</v>
      </c>
      <c r="S737" s="52" t="s">
        <v>67</v>
      </c>
      <c r="T737" s="48">
        <v>0</v>
      </c>
      <c r="U737" s="46">
        <v>0</v>
      </c>
      <c r="V737" s="46">
        <v>0</v>
      </c>
      <c r="W737" s="46">
        <v>0</v>
      </c>
      <c r="X737" s="46">
        <v>0</v>
      </c>
      <c r="Y737" s="48">
        <v>0</v>
      </c>
      <c r="Z737" s="48">
        <v>0</v>
      </c>
      <c r="AA737" s="52">
        <v>0</v>
      </c>
      <c r="AB737" s="48">
        <v>0</v>
      </c>
      <c r="AC737" s="52">
        <v>0</v>
      </c>
      <c r="AD737" s="53" t="s">
        <v>68</v>
      </c>
    </row>
    <row r="738" spans="1:30" ht="30" customHeight="1" x14ac:dyDescent="0.25">
      <c r="A738" s="45" t="s">
        <v>60</v>
      </c>
      <c r="B738" s="45" t="s">
        <v>61</v>
      </c>
      <c r="C738" s="45" t="s">
        <v>1109</v>
      </c>
      <c r="D738" s="46" t="s">
        <v>1305</v>
      </c>
      <c r="E738" s="46" t="s">
        <v>1152</v>
      </c>
      <c r="F738" s="46" t="s">
        <v>1308</v>
      </c>
      <c r="G738" s="46" t="s">
        <v>1152</v>
      </c>
      <c r="H738" s="106" t="s">
        <v>66</v>
      </c>
      <c r="I738" s="48">
        <v>0</v>
      </c>
      <c r="J738" s="49">
        <v>0</v>
      </c>
      <c r="K738" s="46">
        <v>0</v>
      </c>
      <c r="L738" s="46">
        <v>0</v>
      </c>
      <c r="M738" s="49" t="s">
        <v>67</v>
      </c>
      <c r="N738" s="51">
        <v>0</v>
      </c>
      <c r="O738" s="52" t="s">
        <v>68</v>
      </c>
      <c r="P738" s="48">
        <v>0</v>
      </c>
      <c r="Q738" s="46">
        <v>0</v>
      </c>
      <c r="R738" s="46" t="s">
        <v>67</v>
      </c>
      <c r="S738" s="52" t="s">
        <v>67</v>
      </c>
      <c r="T738" s="48">
        <v>0</v>
      </c>
      <c r="U738" s="46">
        <v>0</v>
      </c>
      <c r="V738" s="46">
        <v>0</v>
      </c>
      <c r="W738" s="46">
        <v>0</v>
      </c>
      <c r="X738" s="46">
        <v>0</v>
      </c>
      <c r="Y738" s="48">
        <v>0</v>
      </c>
      <c r="Z738" s="48">
        <v>0</v>
      </c>
      <c r="AA738" s="52">
        <v>0</v>
      </c>
      <c r="AB738" s="48">
        <v>0</v>
      </c>
      <c r="AC738" s="52">
        <v>0</v>
      </c>
      <c r="AD738" s="53" t="s">
        <v>68</v>
      </c>
    </row>
    <row r="739" spans="1:30" ht="30" customHeight="1" x14ac:dyDescent="0.25">
      <c r="A739" s="45" t="s">
        <v>60</v>
      </c>
      <c r="B739" s="45" t="s">
        <v>61</v>
      </c>
      <c r="C739" s="45" t="s">
        <v>1109</v>
      </c>
      <c r="D739" s="46" t="s">
        <v>1264</v>
      </c>
      <c r="E739" s="46" t="s">
        <v>1111</v>
      </c>
      <c r="F739" s="46" t="s">
        <v>1309</v>
      </c>
      <c r="G739" s="46" t="s">
        <v>1310</v>
      </c>
      <c r="H739" s="106" t="s">
        <v>66</v>
      </c>
      <c r="I739" s="48">
        <v>0</v>
      </c>
      <c r="J739" s="49">
        <v>0</v>
      </c>
      <c r="K739" s="46">
        <v>0</v>
      </c>
      <c r="L739" s="46">
        <v>0</v>
      </c>
      <c r="M739" s="49" t="s">
        <v>67</v>
      </c>
      <c r="N739" s="54">
        <v>0</v>
      </c>
      <c r="O739" s="52" t="s">
        <v>68</v>
      </c>
      <c r="P739" s="48">
        <v>0</v>
      </c>
      <c r="Q739" s="46">
        <v>0</v>
      </c>
      <c r="R739" s="46" t="s">
        <v>67</v>
      </c>
      <c r="S739" s="52" t="s">
        <v>67</v>
      </c>
      <c r="T739" s="48">
        <v>0</v>
      </c>
      <c r="U739" s="46">
        <v>0</v>
      </c>
      <c r="V739" s="46">
        <v>0</v>
      </c>
      <c r="W739" s="46">
        <v>0</v>
      </c>
      <c r="X739" s="46">
        <v>0</v>
      </c>
      <c r="Y739" s="48">
        <v>0</v>
      </c>
      <c r="Z739" s="48">
        <v>0</v>
      </c>
      <c r="AA739" s="52">
        <v>0</v>
      </c>
      <c r="AB739" s="48">
        <v>0</v>
      </c>
      <c r="AC739" s="52">
        <v>0</v>
      </c>
      <c r="AD739" s="53" t="s">
        <v>68</v>
      </c>
    </row>
    <row r="740" spans="1:30" ht="30" customHeight="1" x14ac:dyDescent="0.25">
      <c r="A740" s="45" t="s">
        <v>60</v>
      </c>
      <c r="B740" s="45" t="s">
        <v>61</v>
      </c>
      <c r="C740" s="45" t="s">
        <v>1109</v>
      </c>
      <c r="D740" s="46" t="s">
        <v>1110</v>
      </c>
      <c r="E740" s="46" t="s">
        <v>1111</v>
      </c>
      <c r="F740" s="46" t="s">
        <v>1311</v>
      </c>
      <c r="G740" s="46" t="s">
        <v>1111</v>
      </c>
      <c r="H740" s="106" t="s">
        <v>66</v>
      </c>
      <c r="I740" s="48">
        <v>0</v>
      </c>
      <c r="J740" s="49">
        <v>0</v>
      </c>
      <c r="K740" s="46">
        <v>0</v>
      </c>
      <c r="L740" s="46">
        <v>0</v>
      </c>
      <c r="M740" s="49" t="s">
        <v>67</v>
      </c>
      <c r="N740" s="51">
        <v>0</v>
      </c>
      <c r="O740" s="52" t="s">
        <v>68</v>
      </c>
      <c r="P740" s="48">
        <v>0</v>
      </c>
      <c r="Q740" s="46">
        <v>0</v>
      </c>
      <c r="R740" s="46" t="s">
        <v>67</v>
      </c>
      <c r="S740" s="52" t="s">
        <v>67</v>
      </c>
      <c r="T740" s="48">
        <v>0</v>
      </c>
      <c r="U740" s="46">
        <v>0</v>
      </c>
      <c r="V740" s="46">
        <v>0</v>
      </c>
      <c r="W740" s="46">
        <v>0</v>
      </c>
      <c r="X740" s="46">
        <v>0</v>
      </c>
      <c r="Y740" s="48">
        <v>0</v>
      </c>
      <c r="Z740" s="48">
        <v>0</v>
      </c>
      <c r="AA740" s="52">
        <v>0</v>
      </c>
      <c r="AB740" s="48">
        <v>0</v>
      </c>
      <c r="AC740" s="52">
        <v>0</v>
      </c>
      <c r="AD740" s="53" t="s">
        <v>68</v>
      </c>
    </row>
    <row r="741" spans="1:30" ht="30" customHeight="1" x14ac:dyDescent="0.25">
      <c r="A741" s="45" t="s">
        <v>60</v>
      </c>
      <c r="B741" s="45" t="s">
        <v>61</v>
      </c>
      <c r="C741" s="45" t="s">
        <v>1109</v>
      </c>
      <c r="D741" s="46" t="s">
        <v>1257</v>
      </c>
      <c r="E741" s="46" t="s">
        <v>1258</v>
      </c>
      <c r="F741" s="46" t="s">
        <v>1312</v>
      </c>
      <c r="G741" s="46" t="s">
        <v>1241</v>
      </c>
      <c r="H741" s="106" t="s">
        <v>66</v>
      </c>
      <c r="I741" s="48">
        <v>0</v>
      </c>
      <c r="J741" s="49">
        <v>0</v>
      </c>
      <c r="K741" s="46">
        <v>0</v>
      </c>
      <c r="L741" s="46">
        <v>0</v>
      </c>
      <c r="M741" s="49" t="s">
        <v>67</v>
      </c>
      <c r="N741" s="54">
        <v>0</v>
      </c>
      <c r="O741" s="52" t="s">
        <v>68</v>
      </c>
      <c r="P741" s="48">
        <v>0</v>
      </c>
      <c r="Q741" s="46">
        <v>0</v>
      </c>
      <c r="R741" s="46" t="s">
        <v>67</v>
      </c>
      <c r="S741" s="52" t="s">
        <v>67</v>
      </c>
      <c r="T741" s="48">
        <v>0</v>
      </c>
      <c r="U741" s="46">
        <v>0</v>
      </c>
      <c r="V741" s="46">
        <v>0</v>
      </c>
      <c r="W741" s="46">
        <v>0</v>
      </c>
      <c r="X741" s="46">
        <v>0</v>
      </c>
      <c r="Y741" s="48">
        <v>0</v>
      </c>
      <c r="Z741" s="48">
        <v>0</v>
      </c>
      <c r="AA741" s="52">
        <v>0</v>
      </c>
      <c r="AB741" s="48">
        <v>0</v>
      </c>
      <c r="AC741" s="52">
        <v>0</v>
      </c>
      <c r="AD741" s="53" t="s">
        <v>68</v>
      </c>
    </row>
    <row r="742" spans="1:30" ht="30" customHeight="1" x14ac:dyDescent="0.25">
      <c r="A742" s="45" t="s">
        <v>60</v>
      </c>
      <c r="B742" s="45" t="s">
        <v>61</v>
      </c>
      <c r="C742" s="45" t="s">
        <v>1109</v>
      </c>
      <c r="D742" s="46" t="s">
        <v>1273</v>
      </c>
      <c r="E742" s="46" t="s">
        <v>1274</v>
      </c>
      <c r="F742" s="46" t="s">
        <v>1313</v>
      </c>
      <c r="G742" s="46" t="s">
        <v>1274</v>
      </c>
      <c r="H742" s="106" t="s">
        <v>66</v>
      </c>
      <c r="I742" s="48">
        <v>0</v>
      </c>
      <c r="J742" s="49">
        <v>0</v>
      </c>
      <c r="K742" s="46">
        <v>0</v>
      </c>
      <c r="L742" s="46">
        <v>0</v>
      </c>
      <c r="M742" s="49" t="s">
        <v>67</v>
      </c>
      <c r="N742" s="51">
        <v>0</v>
      </c>
      <c r="O742" s="52" t="s">
        <v>68</v>
      </c>
      <c r="P742" s="48">
        <v>0</v>
      </c>
      <c r="Q742" s="46">
        <v>0</v>
      </c>
      <c r="R742" s="46" t="s">
        <v>67</v>
      </c>
      <c r="S742" s="52" t="s">
        <v>67</v>
      </c>
      <c r="T742" s="48">
        <v>0</v>
      </c>
      <c r="U742" s="46">
        <v>0</v>
      </c>
      <c r="V742" s="46">
        <v>0</v>
      </c>
      <c r="W742" s="46">
        <v>0</v>
      </c>
      <c r="X742" s="46">
        <v>0</v>
      </c>
      <c r="Y742" s="48">
        <v>0</v>
      </c>
      <c r="Z742" s="48">
        <v>0</v>
      </c>
      <c r="AA742" s="52">
        <v>0</v>
      </c>
      <c r="AB742" s="48">
        <v>0</v>
      </c>
      <c r="AC742" s="52">
        <v>0</v>
      </c>
      <c r="AD742" s="53" t="s">
        <v>68</v>
      </c>
    </row>
    <row r="743" spans="1:30" ht="30" customHeight="1" x14ac:dyDescent="0.25">
      <c r="A743" s="45" t="s">
        <v>60</v>
      </c>
      <c r="B743" s="45" t="s">
        <v>61</v>
      </c>
      <c r="C743" s="45" t="s">
        <v>1109</v>
      </c>
      <c r="D743" s="46" t="s">
        <v>1273</v>
      </c>
      <c r="E743" s="46" t="s">
        <v>1274</v>
      </c>
      <c r="F743" s="46" t="s">
        <v>1314</v>
      </c>
      <c r="G743" s="46" t="s">
        <v>1274</v>
      </c>
      <c r="H743" s="106" t="s">
        <v>66</v>
      </c>
      <c r="I743" s="48">
        <v>0</v>
      </c>
      <c r="J743" s="49">
        <v>0</v>
      </c>
      <c r="K743" s="46">
        <v>0</v>
      </c>
      <c r="L743" s="46">
        <v>0</v>
      </c>
      <c r="M743" s="49" t="s">
        <v>67</v>
      </c>
      <c r="N743" s="54">
        <v>0</v>
      </c>
      <c r="O743" s="52" t="s">
        <v>68</v>
      </c>
      <c r="P743" s="48">
        <v>0</v>
      </c>
      <c r="Q743" s="46">
        <v>0</v>
      </c>
      <c r="R743" s="46" t="s">
        <v>67</v>
      </c>
      <c r="S743" s="52" t="s">
        <v>67</v>
      </c>
      <c r="T743" s="48">
        <v>0</v>
      </c>
      <c r="U743" s="46">
        <v>0</v>
      </c>
      <c r="V743" s="46">
        <v>0</v>
      </c>
      <c r="W743" s="46">
        <v>0</v>
      </c>
      <c r="X743" s="46">
        <v>0</v>
      </c>
      <c r="Y743" s="48">
        <v>0</v>
      </c>
      <c r="Z743" s="48">
        <v>0</v>
      </c>
      <c r="AA743" s="52">
        <v>0</v>
      </c>
      <c r="AB743" s="48">
        <v>0</v>
      </c>
      <c r="AC743" s="52">
        <v>0</v>
      </c>
      <c r="AD743" s="53" t="s">
        <v>68</v>
      </c>
    </row>
    <row r="744" spans="1:30" ht="30" customHeight="1" x14ac:dyDescent="0.25">
      <c r="A744" s="45" t="s">
        <v>60</v>
      </c>
      <c r="B744" s="45" t="s">
        <v>61</v>
      </c>
      <c r="C744" s="45" t="s">
        <v>1109</v>
      </c>
      <c r="D744" s="46" t="s">
        <v>1273</v>
      </c>
      <c r="E744" s="46" t="s">
        <v>1274</v>
      </c>
      <c r="F744" s="46" t="s">
        <v>1315</v>
      </c>
      <c r="G744" s="46" t="s">
        <v>1274</v>
      </c>
      <c r="H744" s="106" t="s">
        <v>66</v>
      </c>
      <c r="I744" s="48">
        <v>0</v>
      </c>
      <c r="J744" s="49">
        <v>0</v>
      </c>
      <c r="K744" s="46">
        <v>0</v>
      </c>
      <c r="L744" s="46">
        <v>0</v>
      </c>
      <c r="M744" s="49" t="s">
        <v>67</v>
      </c>
      <c r="N744" s="51">
        <v>0</v>
      </c>
      <c r="O744" s="52" t="s">
        <v>68</v>
      </c>
      <c r="P744" s="48">
        <v>0</v>
      </c>
      <c r="Q744" s="46">
        <v>0</v>
      </c>
      <c r="R744" s="46" t="s">
        <v>67</v>
      </c>
      <c r="S744" s="52" t="s">
        <v>67</v>
      </c>
      <c r="T744" s="48">
        <v>0</v>
      </c>
      <c r="U744" s="46">
        <v>0</v>
      </c>
      <c r="V744" s="46">
        <v>0</v>
      </c>
      <c r="W744" s="46">
        <v>0</v>
      </c>
      <c r="X744" s="46">
        <v>0</v>
      </c>
      <c r="Y744" s="48">
        <v>0</v>
      </c>
      <c r="Z744" s="48">
        <v>0</v>
      </c>
      <c r="AA744" s="52">
        <v>0</v>
      </c>
      <c r="AB744" s="48">
        <v>0</v>
      </c>
      <c r="AC744" s="52">
        <v>0</v>
      </c>
      <c r="AD744" s="53" t="s">
        <v>68</v>
      </c>
    </row>
    <row r="745" spans="1:30" ht="30" customHeight="1" x14ac:dyDescent="0.25">
      <c r="A745" s="45" t="s">
        <v>60</v>
      </c>
      <c r="B745" s="45" t="s">
        <v>61</v>
      </c>
      <c r="C745" s="45" t="s">
        <v>1109</v>
      </c>
      <c r="D745" s="46" t="s">
        <v>1273</v>
      </c>
      <c r="E745" s="46" t="s">
        <v>1274</v>
      </c>
      <c r="F745" s="46" t="s">
        <v>1316</v>
      </c>
      <c r="G745" s="46" t="s">
        <v>1274</v>
      </c>
      <c r="H745" s="106" t="s">
        <v>66</v>
      </c>
      <c r="I745" s="48">
        <v>0</v>
      </c>
      <c r="J745" s="49">
        <v>0</v>
      </c>
      <c r="K745" s="46">
        <v>0</v>
      </c>
      <c r="L745" s="46">
        <v>0</v>
      </c>
      <c r="M745" s="49" t="s">
        <v>67</v>
      </c>
      <c r="N745" s="54">
        <v>0</v>
      </c>
      <c r="O745" s="52" t="s">
        <v>68</v>
      </c>
      <c r="P745" s="48">
        <v>0</v>
      </c>
      <c r="Q745" s="46">
        <v>0</v>
      </c>
      <c r="R745" s="46" t="s">
        <v>67</v>
      </c>
      <c r="S745" s="52" t="s">
        <v>67</v>
      </c>
      <c r="T745" s="48">
        <v>0</v>
      </c>
      <c r="U745" s="46">
        <v>0</v>
      </c>
      <c r="V745" s="46">
        <v>0</v>
      </c>
      <c r="W745" s="46">
        <v>0</v>
      </c>
      <c r="X745" s="46">
        <v>0</v>
      </c>
      <c r="Y745" s="48">
        <v>0</v>
      </c>
      <c r="Z745" s="48">
        <v>0</v>
      </c>
      <c r="AA745" s="52">
        <v>0</v>
      </c>
      <c r="AB745" s="48">
        <v>0</v>
      </c>
      <c r="AC745" s="52">
        <v>0</v>
      </c>
      <c r="AD745" s="53" t="s">
        <v>68</v>
      </c>
    </row>
    <row r="746" spans="1:30" ht="30" customHeight="1" x14ac:dyDescent="0.25">
      <c r="A746" s="45" t="s">
        <v>60</v>
      </c>
      <c r="B746" s="45" t="s">
        <v>61</v>
      </c>
      <c r="C746" s="45" t="s">
        <v>1109</v>
      </c>
      <c r="D746" s="46" t="s">
        <v>1273</v>
      </c>
      <c r="E746" s="46" t="s">
        <v>1274</v>
      </c>
      <c r="F746" s="46" t="s">
        <v>1317</v>
      </c>
      <c r="G746" s="46" t="s">
        <v>1274</v>
      </c>
      <c r="H746" s="106" t="s">
        <v>66</v>
      </c>
      <c r="I746" s="48">
        <v>0</v>
      </c>
      <c r="J746" s="49">
        <v>0</v>
      </c>
      <c r="K746" s="46">
        <v>0</v>
      </c>
      <c r="L746" s="46">
        <v>0</v>
      </c>
      <c r="M746" s="49" t="s">
        <v>67</v>
      </c>
      <c r="N746" s="51">
        <v>0</v>
      </c>
      <c r="O746" s="52" t="s">
        <v>68</v>
      </c>
      <c r="P746" s="48">
        <v>0</v>
      </c>
      <c r="Q746" s="46">
        <v>0</v>
      </c>
      <c r="R746" s="46" t="s">
        <v>67</v>
      </c>
      <c r="S746" s="52" t="s">
        <v>67</v>
      </c>
      <c r="T746" s="48">
        <v>0</v>
      </c>
      <c r="U746" s="46">
        <v>0</v>
      </c>
      <c r="V746" s="46">
        <v>0</v>
      </c>
      <c r="W746" s="46">
        <v>0</v>
      </c>
      <c r="X746" s="46">
        <v>0</v>
      </c>
      <c r="Y746" s="48">
        <v>0</v>
      </c>
      <c r="Z746" s="48">
        <v>0</v>
      </c>
      <c r="AA746" s="52">
        <v>0</v>
      </c>
      <c r="AB746" s="48">
        <v>0</v>
      </c>
      <c r="AC746" s="52">
        <v>0</v>
      </c>
      <c r="AD746" s="53" t="s">
        <v>68</v>
      </c>
    </row>
    <row r="747" spans="1:30" ht="30" customHeight="1" x14ac:dyDescent="0.25">
      <c r="A747" s="45" t="s">
        <v>60</v>
      </c>
      <c r="B747" s="45" t="s">
        <v>61</v>
      </c>
      <c r="C747" s="45" t="s">
        <v>1109</v>
      </c>
      <c r="D747" s="46" t="s">
        <v>1273</v>
      </c>
      <c r="E747" s="46" t="s">
        <v>1274</v>
      </c>
      <c r="F747" s="46" t="s">
        <v>1318</v>
      </c>
      <c r="G747" s="46" t="s">
        <v>1274</v>
      </c>
      <c r="H747" s="106" t="s">
        <v>66</v>
      </c>
      <c r="I747" s="48">
        <v>0</v>
      </c>
      <c r="J747" s="49">
        <v>0</v>
      </c>
      <c r="K747" s="46">
        <v>0</v>
      </c>
      <c r="L747" s="46">
        <v>0</v>
      </c>
      <c r="M747" s="49" t="s">
        <v>67</v>
      </c>
      <c r="N747" s="54">
        <v>0</v>
      </c>
      <c r="O747" s="52" t="s">
        <v>68</v>
      </c>
      <c r="P747" s="48">
        <v>0</v>
      </c>
      <c r="Q747" s="46">
        <v>0</v>
      </c>
      <c r="R747" s="46" t="s">
        <v>67</v>
      </c>
      <c r="S747" s="52" t="s">
        <v>67</v>
      </c>
      <c r="T747" s="48">
        <v>0</v>
      </c>
      <c r="U747" s="46">
        <v>0</v>
      </c>
      <c r="V747" s="46">
        <v>0</v>
      </c>
      <c r="W747" s="46">
        <v>0</v>
      </c>
      <c r="X747" s="46">
        <v>0</v>
      </c>
      <c r="Y747" s="48">
        <v>0</v>
      </c>
      <c r="Z747" s="48">
        <v>0</v>
      </c>
      <c r="AA747" s="52">
        <v>0</v>
      </c>
      <c r="AB747" s="48">
        <v>0</v>
      </c>
      <c r="AC747" s="52">
        <v>0</v>
      </c>
      <c r="AD747" s="53" t="s">
        <v>68</v>
      </c>
    </row>
    <row r="748" spans="1:30" ht="30" customHeight="1" x14ac:dyDescent="0.25">
      <c r="A748" s="45" t="s">
        <v>60</v>
      </c>
      <c r="B748" s="45" t="s">
        <v>61</v>
      </c>
      <c r="C748" s="45" t="s">
        <v>1109</v>
      </c>
      <c r="D748" s="46" t="s">
        <v>1273</v>
      </c>
      <c r="E748" s="46" t="s">
        <v>1274</v>
      </c>
      <c r="F748" s="46" t="s">
        <v>1319</v>
      </c>
      <c r="G748" s="46" t="s">
        <v>1274</v>
      </c>
      <c r="H748" s="106" t="s">
        <v>66</v>
      </c>
      <c r="I748" s="48">
        <v>0</v>
      </c>
      <c r="J748" s="49">
        <v>0</v>
      </c>
      <c r="K748" s="46">
        <v>0</v>
      </c>
      <c r="L748" s="46">
        <v>0</v>
      </c>
      <c r="M748" s="49" t="s">
        <v>67</v>
      </c>
      <c r="N748" s="51">
        <v>0</v>
      </c>
      <c r="O748" s="52" t="s">
        <v>68</v>
      </c>
      <c r="P748" s="48">
        <v>0</v>
      </c>
      <c r="Q748" s="46">
        <v>0</v>
      </c>
      <c r="R748" s="46" t="s">
        <v>67</v>
      </c>
      <c r="S748" s="52" t="s">
        <v>67</v>
      </c>
      <c r="T748" s="48">
        <v>0</v>
      </c>
      <c r="U748" s="46">
        <v>0</v>
      </c>
      <c r="V748" s="46">
        <v>0</v>
      </c>
      <c r="W748" s="46">
        <v>0</v>
      </c>
      <c r="X748" s="46">
        <v>0</v>
      </c>
      <c r="Y748" s="48">
        <v>0</v>
      </c>
      <c r="Z748" s="48">
        <v>0</v>
      </c>
      <c r="AA748" s="52">
        <v>0</v>
      </c>
      <c r="AB748" s="48">
        <v>0</v>
      </c>
      <c r="AC748" s="52">
        <v>0</v>
      </c>
      <c r="AD748" s="53" t="s">
        <v>68</v>
      </c>
    </row>
    <row r="749" spans="1:30" ht="30" customHeight="1" x14ac:dyDescent="0.25">
      <c r="A749" s="45" t="s">
        <v>60</v>
      </c>
      <c r="B749" s="45" t="s">
        <v>61</v>
      </c>
      <c r="C749" s="45" t="s">
        <v>1109</v>
      </c>
      <c r="D749" s="46" t="s">
        <v>1273</v>
      </c>
      <c r="E749" s="46" t="s">
        <v>1274</v>
      </c>
      <c r="F749" s="46" t="s">
        <v>1320</v>
      </c>
      <c r="G749" s="46" t="s">
        <v>1274</v>
      </c>
      <c r="H749" s="106" t="s">
        <v>165</v>
      </c>
      <c r="I749" s="48">
        <v>0</v>
      </c>
      <c r="J749" s="49">
        <v>0</v>
      </c>
      <c r="K749" s="46">
        <v>0</v>
      </c>
      <c r="L749" s="46">
        <v>0</v>
      </c>
      <c r="M749" s="49" t="s">
        <v>67</v>
      </c>
      <c r="N749" s="54">
        <v>0</v>
      </c>
      <c r="O749" s="52" t="s">
        <v>68</v>
      </c>
      <c r="P749" s="48">
        <v>0</v>
      </c>
      <c r="Q749" s="46">
        <v>0</v>
      </c>
      <c r="R749" s="46" t="s">
        <v>67</v>
      </c>
      <c r="S749" s="52" t="s">
        <v>67</v>
      </c>
      <c r="T749" s="48">
        <v>0</v>
      </c>
      <c r="U749" s="46">
        <v>0</v>
      </c>
      <c r="V749" s="46">
        <v>0</v>
      </c>
      <c r="W749" s="46">
        <v>0</v>
      </c>
      <c r="X749" s="46">
        <v>0</v>
      </c>
      <c r="Y749" s="48">
        <v>0</v>
      </c>
      <c r="Z749" s="48">
        <v>0</v>
      </c>
      <c r="AA749" s="52">
        <v>0</v>
      </c>
      <c r="AB749" s="48">
        <v>0</v>
      </c>
      <c r="AC749" s="52">
        <v>0</v>
      </c>
      <c r="AD749" s="53" t="s">
        <v>68</v>
      </c>
    </row>
    <row r="750" spans="1:30" ht="30" customHeight="1" x14ac:dyDescent="0.25">
      <c r="A750" s="45" t="s">
        <v>60</v>
      </c>
      <c r="B750" s="45" t="s">
        <v>61</v>
      </c>
      <c r="C750" s="45" t="s">
        <v>1109</v>
      </c>
      <c r="D750" s="46" t="s">
        <v>1273</v>
      </c>
      <c r="E750" s="46" t="s">
        <v>1274</v>
      </c>
      <c r="F750" s="46" t="s">
        <v>1321</v>
      </c>
      <c r="G750" s="46" t="s">
        <v>1274</v>
      </c>
      <c r="H750" s="106" t="s">
        <v>66</v>
      </c>
      <c r="I750" s="48">
        <v>0</v>
      </c>
      <c r="J750" s="49">
        <v>0</v>
      </c>
      <c r="K750" s="46">
        <v>0</v>
      </c>
      <c r="L750" s="46">
        <v>0</v>
      </c>
      <c r="M750" s="49" t="s">
        <v>67</v>
      </c>
      <c r="N750" s="51">
        <v>0</v>
      </c>
      <c r="O750" s="52" t="s">
        <v>68</v>
      </c>
      <c r="P750" s="48">
        <v>0</v>
      </c>
      <c r="Q750" s="46">
        <v>0</v>
      </c>
      <c r="R750" s="46" t="s">
        <v>67</v>
      </c>
      <c r="S750" s="52" t="s">
        <v>67</v>
      </c>
      <c r="T750" s="48">
        <v>0</v>
      </c>
      <c r="U750" s="46">
        <v>0</v>
      </c>
      <c r="V750" s="46">
        <v>0</v>
      </c>
      <c r="W750" s="46">
        <v>0</v>
      </c>
      <c r="X750" s="46">
        <v>0</v>
      </c>
      <c r="Y750" s="48">
        <v>0</v>
      </c>
      <c r="Z750" s="48">
        <v>0</v>
      </c>
      <c r="AA750" s="52">
        <v>0</v>
      </c>
      <c r="AB750" s="48">
        <v>0</v>
      </c>
      <c r="AC750" s="52">
        <v>0</v>
      </c>
      <c r="AD750" s="53" t="s">
        <v>68</v>
      </c>
    </row>
    <row r="751" spans="1:30" ht="30" customHeight="1" x14ac:dyDescent="0.25">
      <c r="A751" s="45" t="s">
        <v>60</v>
      </c>
      <c r="B751" s="45" t="s">
        <v>61</v>
      </c>
      <c r="C751" s="45" t="s">
        <v>1109</v>
      </c>
      <c r="D751" s="46" t="s">
        <v>1273</v>
      </c>
      <c r="E751" s="46" t="s">
        <v>1274</v>
      </c>
      <c r="F751" s="46" t="s">
        <v>1322</v>
      </c>
      <c r="G751" s="46" t="s">
        <v>1274</v>
      </c>
      <c r="H751" s="106" t="s">
        <v>66</v>
      </c>
      <c r="I751" s="48">
        <v>0</v>
      </c>
      <c r="J751" s="49">
        <v>0</v>
      </c>
      <c r="K751" s="46">
        <v>0</v>
      </c>
      <c r="L751" s="46">
        <v>0</v>
      </c>
      <c r="M751" s="49" t="s">
        <v>67</v>
      </c>
      <c r="N751" s="54">
        <v>0</v>
      </c>
      <c r="O751" s="52" t="s">
        <v>68</v>
      </c>
      <c r="P751" s="48">
        <v>0</v>
      </c>
      <c r="Q751" s="46">
        <v>0</v>
      </c>
      <c r="R751" s="46" t="s">
        <v>67</v>
      </c>
      <c r="S751" s="52" t="s">
        <v>67</v>
      </c>
      <c r="T751" s="48">
        <v>0</v>
      </c>
      <c r="U751" s="46">
        <v>0</v>
      </c>
      <c r="V751" s="46">
        <v>0</v>
      </c>
      <c r="W751" s="46">
        <v>0</v>
      </c>
      <c r="X751" s="46">
        <v>0</v>
      </c>
      <c r="Y751" s="48">
        <v>0</v>
      </c>
      <c r="Z751" s="48">
        <v>0</v>
      </c>
      <c r="AA751" s="52">
        <v>0</v>
      </c>
      <c r="AB751" s="48">
        <v>0</v>
      </c>
      <c r="AC751" s="52">
        <v>0</v>
      </c>
      <c r="AD751" s="53" t="s">
        <v>68</v>
      </c>
    </row>
    <row r="752" spans="1:30" ht="30" customHeight="1" x14ac:dyDescent="0.25">
      <c r="A752" s="45" t="s">
        <v>60</v>
      </c>
      <c r="B752" s="45" t="s">
        <v>61</v>
      </c>
      <c r="C752" s="45" t="s">
        <v>1109</v>
      </c>
      <c r="D752" s="46" t="s">
        <v>1323</v>
      </c>
      <c r="E752" s="46" t="s">
        <v>1134</v>
      </c>
      <c r="F752" s="46" t="s">
        <v>1324</v>
      </c>
      <c r="G752" s="46" t="s">
        <v>1134</v>
      </c>
      <c r="H752" s="106" t="s">
        <v>66</v>
      </c>
      <c r="I752" s="48">
        <v>0</v>
      </c>
      <c r="J752" s="49">
        <v>0</v>
      </c>
      <c r="K752" s="46">
        <v>0</v>
      </c>
      <c r="L752" s="46">
        <v>0</v>
      </c>
      <c r="M752" s="49" t="s">
        <v>67</v>
      </c>
      <c r="N752" s="51">
        <v>0</v>
      </c>
      <c r="O752" s="52" t="s">
        <v>68</v>
      </c>
      <c r="P752" s="48">
        <v>0</v>
      </c>
      <c r="Q752" s="46">
        <v>0</v>
      </c>
      <c r="R752" s="46" t="s">
        <v>67</v>
      </c>
      <c r="S752" s="52" t="s">
        <v>67</v>
      </c>
      <c r="T752" s="48">
        <v>0</v>
      </c>
      <c r="U752" s="46">
        <v>0</v>
      </c>
      <c r="V752" s="46">
        <v>0</v>
      </c>
      <c r="W752" s="46">
        <v>0</v>
      </c>
      <c r="X752" s="46">
        <v>0</v>
      </c>
      <c r="Y752" s="48">
        <v>0</v>
      </c>
      <c r="Z752" s="48">
        <v>0</v>
      </c>
      <c r="AA752" s="52">
        <v>0</v>
      </c>
      <c r="AB752" s="48">
        <v>0</v>
      </c>
      <c r="AC752" s="52">
        <v>0</v>
      </c>
      <c r="AD752" s="53" t="s">
        <v>68</v>
      </c>
    </row>
    <row r="753" spans="1:30" ht="30" customHeight="1" x14ac:dyDescent="0.25">
      <c r="A753" s="45" t="s">
        <v>60</v>
      </c>
      <c r="B753" s="45" t="s">
        <v>61</v>
      </c>
      <c r="C753" s="45" t="s">
        <v>1109</v>
      </c>
      <c r="D753" s="46" t="s">
        <v>1323</v>
      </c>
      <c r="E753" s="46" t="s">
        <v>1134</v>
      </c>
      <c r="F753" s="46" t="s">
        <v>1325</v>
      </c>
      <c r="G753" s="46" t="s">
        <v>1134</v>
      </c>
      <c r="H753" s="106" t="s">
        <v>66</v>
      </c>
      <c r="I753" s="48">
        <v>0</v>
      </c>
      <c r="J753" s="49">
        <v>0</v>
      </c>
      <c r="K753" s="46">
        <v>0</v>
      </c>
      <c r="L753" s="46">
        <v>0</v>
      </c>
      <c r="M753" s="49" t="s">
        <v>67</v>
      </c>
      <c r="N753" s="54">
        <v>0</v>
      </c>
      <c r="O753" s="52" t="s">
        <v>68</v>
      </c>
      <c r="P753" s="48">
        <v>0</v>
      </c>
      <c r="Q753" s="46">
        <v>0</v>
      </c>
      <c r="R753" s="46" t="s">
        <v>67</v>
      </c>
      <c r="S753" s="52" t="s">
        <v>67</v>
      </c>
      <c r="T753" s="48">
        <v>0</v>
      </c>
      <c r="U753" s="46">
        <v>0</v>
      </c>
      <c r="V753" s="46">
        <v>0</v>
      </c>
      <c r="W753" s="46">
        <v>0</v>
      </c>
      <c r="X753" s="46">
        <v>0</v>
      </c>
      <c r="Y753" s="48">
        <v>0</v>
      </c>
      <c r="Z753" s="48">
        <v>0</v>
      </c>
      <c r="AA753" s="52">
        <v>0</v>
      </c>
      <c r="AB753" s="48">
        <v>0</v>
      </c>
      <c r="AC753" s="52">
        <v>0</v>
      </c>
      <c r="AD753" s="53" t="s">
        <v>68</v>
      </c>
    </row>
    <row r="754" spans="1:30" ht="30" customHeight="1" x14ac:dyDescent="0.25">
      <c r="A754" s="45" t="s">
        <v>60</v>
      </c>
      <c r="B754" s="45" t="s">
        <v>61</v>
      </c>
      <c r="C754" s="45" t="s">
        <v>1109</v>
      </c>
      <c r="D754" s="46" t="s">
        <v>1326</v>
      </c>
      <c r="E754" s="46" t="s">
        <v>1253</v>
      </c>
      <c r="F754" s="46" t="s">
        <v>1327</v>
      </c>
      <c r="G754" s="46" t="s">
        <v>1328</v>
      </c>
      <c r="H754" s="106" t="s">
        <v>66</v>
      </c>
      <c r="I754" s="48">
        <v>0</v>
      </c>
      <c r="J754" s="49">
        <v>0</v>
      </c>
      <c r="K754" s="46">
        <v>0</v>
      </c>
      <c r="L754" s="46">
        <v>0</v>
      </c>
      <c r="M754" s="49" t="s">
        <v>67</v>
      </c>
      <c r="N754" s="51">
        <v>0</v>
      </c>
      <c r="O754" s="52" t="s">
        <v>68</v>
      </c>
      <c r="P754" s="48">
        <v>0</v>
      </c>
      <c r="Q754" s="46">
        <v>0</v>
      </c>
      <c r="R754" s="46" t="s">
        <v>67</v>
      </c>
      <c r="S754" s="52" t="s">
        <v>67</v>
      </c>
      <c r="T754" s="48">
        <v>0</v>
      </c>
      <c r="U754" s="46">
        <v>0</v>
      </c>
      <c r="V754" s="46">
        <v>0</v>
      </c>
      <c r="W754" s="46">
        <v>0</v>
      </c>
      <c r="X754" s="46">
        <v>0</v>
      </c>
      <c r="Y754" s="48">
        <v>0</v>
      </c>
      <c r="Z754" s="48">
        <v>0</v>
      </c>
      <c r="AA754" s="52">
        <v>0</v>
      </c>
      <c r="AB754" s="48">
        <v>0</v>
      </c>
      <c r="AC754" s="52">
        <v>0</v>
      </c>
      <c r="AD754" s="53" t="s">
        <v>68</v>
      </c>
    </row>
    <row r="755" spans="1:30" ht="30" customHeight="1" x14ac:dyDescent="0.25">
      <c r="A755" s="45" t="s">
        <v>60</v>
      </c>
      <c r="B755" s="45" t="s">
        <v>61</v>
      </c>
      <c r="C755" s="45" t="s">
        <v>1109</v>
      </c>
      <c r="D755" s="46" t="s">
        <v>1326</v>
      </c>
      <c r="E755" s="46" t="s">
        <v>1253</v>
      </c>
      <c r="F755" s="46" t="s">
        <v>1329</v>
      </c>
      <c r="G755" s="46" t="s">
        <v>1328</v>
      </c>
      <c r="H755" s="106" t="s">
        <v>66</v>
      </c>
      <c r="I755" s="48">
        <v>0</v>
      </c>
      <c r="J755" s="49">
        <v>0</v>
      </c>
      <c r="K755" s="46">
        <v>0</v>
      </c>
      <c r="L755" s="46">
        <v>0</v>
      </c>
      <c r="M755" s="49" t="s">
        <v>67</v>
      </c>
      <c r="N755" s="54">
        <v>0</v>
      </c>
      <c r="O755" s="52" t="s">
        <v>68</v>
      </c>
      <c r="P755" s="48">
        <v>0</v>
      </c>
      <c r="Q755" s="46">
        <v>0</v>
      </c>
      <c r="R755" s="46" t="s">
        <v>67</v>
      </c>
      <c r="S755" s="52" t="s">
        <v>67</v>
      </c>
      <c r="T755" s="48">
        <v>0</v>
      </c>
      <c r="U755" s="46">
        <v>0</v>
      </c>
      <c r="V755" s="46">
        <v>0</v>
      </c>
      <c r="W755" s="46">
        <v>0</v>
      </c>
      <c r="X755" s="46">
        <v>0</v>
      </c>
      <c r="Y755" s="48">
        <v>0</v>
      </c>
      <c r="Z755" s="48">
        <v>0</v>
      </c>
      <c r="AA755" s="52">
        <v>0</v>
      </c>
      <c r="AB755" s="48">
        <v>0</v>
      </c>
      <c r="AC755" s="52">
        <v>0</v>
      </c>
      <c r="AD755" s="53" t="s">
        <v>68</v>
      </c>
    </row>
    <row r="756" spans="1:30" ht="30" customHeight="1" x14ac:dyDescent="0.25">
      <c r="A756" s="45" t="s">
        <v>60</v>
      </c>
      <c r="B756" s="45" t="s">
        <v>61</v>
      </c>
      <c r="C756" s="45" t="s">
        <v>1109</v>
      </c>
      <c r="D756" s="46" t="s">
        <v>1326</v>
      </c>
      <c r="E756" s="46" t="s">
        <v>1253</v>
      </c>
      <c r="F756" s="46" t="s">
        <v>1330</v>
      </c>
      <c r="G756" s="46" t="s">
        <v>1328</v>
      </c>
      <c r="H756" s="106" t="s">
        <v>66</v>
      </c>
      <c r="I756" s="48">
        <v>0</v>
      </c>
      <c r="J756" s="49">
        <v>0</v>
      </c>
      <c r="K756" s="46">
        <v>0</v>
      </c>
      <c r="L756" s="46">
        <v>0</v>
      </c>
      <c r="M756" s="49" t="s">
        <v>67</v>
      </c>
      <c r="N756" s="51">
        <v>0</v>
      </c>
      <c r="O756" s="52" t="s">
        <v>68</v>
      </c>
      <c r="P756" s="48">
        <v>0</v>
      </c>
      <c r="Q756" s="46">
        <v>0</v>
      </c>
      <c r="R756" s="46" t="s">
        <v>67</v>
      </c>
      <c r="S756" s="52" t="s">
        <v>67</v>
      </c>
      <c r="T756" s="48">
        <v>0</v>
      </c>
      <c r="U756" s="46">
        <v>0</v>
      </c>
      <c r="V756" s="46">
        <v>0</v>
      </c>
      <c r="W756" s="46">
        <v>0</v>
      </c>
      <c r="X756" s="46">
        <v>0</v>
      </c>
      <c r="Y756" s="48">
        <v>0</v>
      </c>
      <c r="Z756" s="48">
        <v>0</v>
      </c>
      <c r="AA756" s="52">
        <v>0</v>
      </c>
      <c r="AB756" s="48">
        <v>0</v>
      </c>
      <c r="AC756" s="52">
        <v>0</v>
      </c>
      <c r="AD756" s="53" t="s">
        <v>68</v>
      </c>
    </row>
    <row r="757" spans="1:30" ht="30" customHeight="1" x14ac:dyDescent="0.25">
      <c r="A757" s="45" t="s">
        <v>60</v>
      </c>
      <c r="B757" s="45" t="s">
        <v>61</v>
      </c>
      <c r="C757" s="45" t="s">
        <v>1109</v>
      </c>
      <c r="D757" s="46" t="s">
        <v>1326</v>
      </c>
      <c r="E757" s="46" t="s">
        <v>1253</v>
      </c>
      <c r="F757" s="46" t="s">
        <v>1331</v>
      </c>
      <c r="G757" s="46" t="s">
        <v>1332</v>
      </c>
      <c r="H757" s="106" t="s">
        <v>66</v>
      </c>
      <c r="I757" s="48">
        <v>0</v>
      </c>
      <c r="J757" s="49">
        <v>0</v>
      </c>
      <c r="K757" s="46">
        <v>0</v>
      </c>
      <c r="L757" s="46">
        <v>0</v>
      </c>
      <c r="M757" s="49" t="s">
        <v>67</v>
      </c>
      <c r="N757" s="54">
        <v>0</v>
      </c>
      <c r="O757" s="52" t="s">
        <v>68</v>
      </c>
      <c r="P757" s="48">
        <v>0</v>
      </c>
      <c r="Q757" s="46">
        <v>0</v>
      </c>
      <c r="R757" s="46" t="s">
        <v>67</v>
      </c>
      <c r="S757" s="52" t="s">
        <v>67</v>
      </c>
      <c r="T757" s="48">
        <v>0</v>
      </c>
      <c r="U757" s="46">
        <v>0</v>
      </c>
      <c r="V757" s="46">
        <v>0</v>
      </c>
      <c r="W757" s="46">
        <v>0</v>
      </c>
      <c r="X757" s="46">
        <v>0</v>
      </c>
      <c r="Y757" s="48">
        <v>0</v>
      </c>
      <c r="Z757" s="48">
        <v>0</v>
      </c>
      <c r="AA757" s="52">
        <v>0</v>
      </c>
      <c r="AB757" s="48">
        <v>0</v>
      </c>
      <c r="AC757" s="52">
        <v>0</v>
      </c>
      <c r="AD757" s="53" t="s">
        <v>68</v>
      </c>
    </row>
    <row r="758" spans="1:30" ht="30" customHeight="1" x14ac:dyDescent="0.25">
      <c r="A758" s="45" t="s">
        <v>60</v>
      </c>
      <c r="B758" s="45" t="s">
        <v>61</v>
      </c>
      <c r="C758" s="45" t="s">
        <v>1109</v>
      </c>
      <c r="D758" s="46" t="s">
        <v>1326</v>
      </c>
      <c r="E758" s="46" t="s">
        <v>1253</v>
      </c>
      <c r="F758" s="46" t="s">
        <v>1333</v>
      </c>
      <c r="G758" s="46" t="s">
        <v>1253</v>
      </c>
      <c r="H758" s="106" t="s">
        <v>66</v>
      </c>
      <c r="I758" s="48">
        <v>0</v>
      </c>
      <c r="J758" s="49">
        <v>0</v>
      </c>
      <c r="K758" s="46">
        <v>0</v>
      </c>
      <c r="L758" s="46">
        <v>0</v>
      </c>
      <c r="M758" s="49" t="s">
        <v>67</v>
      </c>
      <c r="N758" s="51">
        <v>0</v>
      </c>
      <c r="O758" s="52" t="s">
        <v>68</v>
      </c>
      <c r="P758" s="48">
        <v>0</v>
      </c>
      <c r="Q758" s="46">
        <v>0</v>
      </c>
      <c r="R758" s="46" t="s">
        <v>67</v>
      </c>
      <c r="S758" s="52" t="s">
        <v>67</v>
      </c>
      <c r="T758" s="48">
        <v>0</v>
      </c>
      <c r="U758" s="46">
        <v>0</v>
      </c>
      <c r="V758" s="46">
        <v>0</v>
      </c>
      <c r="W758" s="46">
        <v>0</v>
      </c>
      <c r="X758" s="46">
        <v>0</v>
      </c>
      <c r="Y758" s="48">
        <v>0</v>
      </c>
      <c r="Z758" s="48">
        <v>0</v>
      </c>
      <c r="AA758" s="52">
        <v>0</v>
      </c>
      <c r="AB758" s="48">
        <v>0</v>
      </c>
      <c r="AC758" s="52">
        <v>0</v>
      </c>
      <c r="AD758" s="53" t="s">
        <v>68</v>
      </c>
    </row>
    <row r="759" spans="1:30" ht="30" customHeight="1" x14ac:dyDescent="0.25">
      <c r="A759" s="45" t="s">
        <v>60</v>
      </c>
      <c r="B759" s="45" t="s">
        <v>61</v>
      </c>
      <c r="C759" s="45" t="s">
        <v>1109</v>
      </c>
      <c r="D759" s="46" t="s">
        <v>1334</v>
      </c>
      <c r="E759" s="46" t="s">
        <v>1335</v>
      </c>
      <c r="F759" s="46" t="s">
        <v>1336</v>
      </c>
      <c r="G759" s="46" t="s">
        <v>1337</v>
      </c>
      <c r="H759" s="106" t="s">
        <v>66</v>
      </c>
      <c r="I759" s="48">
        <v>0</v>
      </c>
      <c r="J759" s="49">
        <v>0</v>
      </c>
      <c r="K759" s="46">
        <v>0</v>
      </c>
      <c r="L759" s="46">
        <v>0</v>
      </c>
      <c r="M759" s="49" t="s">
        <v>67</v>
      </c>
      <c r="N759" s="54">
        <v>0</v>
      </c>
      <c r="O759" s="52" t="s">
        <v>68</v>
      </c>
      <c r="P759" s="48">
        <v>0</v>
      </c>
      <c r="Q759" s="46">
        <v>0</v>
      </c>
      <c r="R759" s="46" t="s">
        <v>67</v>
      </c>
      <c r="S759" s="52" t="s">
        <v>67</v>
      </c>
      <c r="T759" s="48">
        <v>0</v>
      </c>
      <c r="U759" s="46">
        <v>0</v>
      </c>
      <c r="V759" s="46">
        <v>0</v>
      </c>
      <c r="W759" s="46">
        <v>0</v>
      </c>
      <c r="X759" s="46">
        <v>0</v>
      </c>
      <c r="Y759" s="48">
        <v>0</v>
      </c>
      <c r="Z759" s="48">
        <v>0</v>
      </c>
      <c r="AA759" s="52">
        <v>0</v>
      </c>
      <c r="AB759" s="48">
        <v>0</v>
      </c>
      <c r="AC759" s="52">
        <v>0</v>
      </c>
      <c r="AD759" s="53" t="s">
        <v>68</v>
      </c>
    </row>
    <row r="760" spans="1:30" ht="30" customHeight="1" x14ac:dyDescent="0.25">
      <c r="A760" s="45" t="s">
        <v>60</v>
      </c>
      <c r="B760" s="45" t="s">
        <v>61</v>
      </c>
      <c r="C760" s="45" t="s">
        <v>1109</v>
      </c>
      <c r="D760" s="46" t="s">
        <v>1338</v>
      </c>
      <c r="E760" s="46" t="s">
        <v>1274</v>
      </c>
      <c r="F760" s="46" t="s">
        <v>1339</v>
      </c>
      <c r="G760" s="46" t="s">
        <v>1340</v>
      </c>
      <c r="H760" s="106" t="s">
        <v>66</v>
      </c>
      <c r="I760" s="48">
        <v>0</v>
      </c>
      <c r="J760" s="49">
        <v>0</v>
      </c>
      <c r="K760" s="46">
        <v>0</v>
      </c>
      <c r="L760" s="46">
        <v>0</v>
      </c>
      <c r="M760" s="49" t="s">
        <v>67</v>
      </c>
      <c r="N760" s="51">
        <v>0</v>
      </c>
      <c r="O760" s="52" t="s">
        <v>68</v>
      </c>
      <c r="P760" s="48">
        <v>0</v>
      </c>
      <c r="Q760" s="46">
        <v>0</v>
      </c>
      <c r="R760" s="46" t="s">
        <v>67</v>
      </c>
      <c r="S760" s="52" t="s">
        <v>67</v>
      </c>
      <c r="T760" s="48">
        <v>0</v>
      </c>
      <c r="U760" s="46">
        <v>0</v>
      </c>
      <c r="V760" s="46">
        <v>0</v>
      </c>
      <c r="W760" s="46">
        <v>0</v>
      </c>
      <c r="X760" s="46">
        <v>0</v>
      </c>
      <c r="Y760" s="48">
        <v>0</v>
      </c>
      <c r="Z760" s="48">
        <v>0</v>
      </c>
      <c r="AA760" s="52">
        <v>0</v>
      </c>
      <c r="AB760" s="48">
        <v>0</v>
      </c>
      <c r="AC760" s="52">
        <v>0</v>
      </c>
      <c r="AD760" s="53" t="s">
        <v>68</v>
      </c>
    </row>
    <row r="761" spans="1:30" ht="30" customHeight="1" x14ac:dyDescent="0.25">
      <c r="A761" s="45" t="s">
        <v>60</v>
      </c>
      <c r="B761" s="45" t="s">
        <v>61</v>
      </c>
      <c r="C761" s="45" t="s">
        <v>1109</v>
      </c>
      <c r="D761" s="46" t="s">
        <v>1249</v>
      </c>
      <c r="E761" s="46" t="s">
        <v>1201</v>
      </c>
      <c r="F761" s="46" t="s">
        <v>1341</v>
      </c>
      <c r="G761" s="46" t="s">
        <v>1342</v>
      </c>
      <c r="H761" s="106" t="s">
        <v>66</v>
      </c>
      <c r="I761" s="48">
        <v>0</v>
      </c>
      <c r="J761" s="49">
        <v>0</v>
      </c>
      <c r="K761" s="46">
        <v>0</v>
      </c>
      <c r="L761" s="46">
        <v>0</v>
      </c>
      <c r="M761" s="49" t="s">
        <v>67</v>
      </c>
      <c r="N761" s="54">
        <v>0</v>
      </c>
      <c r="O761" s="52" t="s">
        <v>68</v>
      </c>
      <c r="P761" s="48">
        <v>0</v>
      </c>
      <c r="Q761" s="46">
        <v>0</v>
      </c>
      <c r="R761" s="46" t="s">
        <v>67</v>
      </c>
      <c r="S761" s="52" t="s">
        <v>67</v>
      </c>
      <c r="T761" s="48">
        <v>0</v>
      </c>
      <c r="U761" s="46">
        <v>0</v>
      </c>
      <c r="V761" s="46">
        <v>0</v>
      </c>
      <c r="W761" s="46">
        <v>0</v>
      </c>
      <c r="X761" s="46">
        <v>0</v>
      </c>
      <c r="Y761" s="48">
        <v>0</v>
      </c>
      <c r="Z761" s="48">
        <v>0</v>
      </c>
      <c r="AA761" s="52">
        <v>0</v>
      </c>
      <c r="AB761" s="48">
        <v>0</v>
      </c>
      <c r="AC761" s="52">
        <v>0</v>
      </c>
      <c r="AD761" s="53" t="s">
        <v>68</v>
      </c>
    </row>
    <row r="762" spans="1:30" ht="30" customHeight="1" x14ac:dyDescent="0.25">
      <c r="A762" s="45" t="s">
        <v>60</v>
      </c>
      <c r="B762" s="45" t="s">
        <v>61</v>
      </c>
      <c r="C762" s="45" t="s">
        <v>1109</v>
      </c>
      <c r="D762" s="46" t="s">
        <v>1249</v>
      </c>
      <c r="E762" s="46" t="s">
        <v>1201</v>
      </c>
      <c r="F762" s="46" t="s">
        <v>1343</v>
      </c>
      <c r="G762" s="46" t="s">
        <v>1201</v>
      </c>
      <c r="H762" s="106" t="s">
        <v>66</v>
      </c>
      <c r="I762" s="48">
        <v>0</v>
      </c>
      <c r="J762" s="49">
        <v>0</v>
      </c>
      <c r="K762" s="46">
        <v>0</v>
      </c>
      <c r="L762" s="46">
        <v>0</v>
      </c>
      <c r="M762" s="49" t="s">
        <v>67</v>
      </c>
      <c r="N762" s="51">
        <v>0</v>
      </c>
      <c r="O762" s="52" t="s">
        <v>68</v>
      </c>
      <c r="P762" s="48">
        <v>0</v>
      </c>
      <c r="Q762" s="46">
        <v>0</v>
      </c>
      <c r="R762" s="46" t="s">
        <v>67</v>
      </c>
      <c r="S762" s="52" t="s">
        <v>67</v>
      </c>
      <c r="T762" s="48">
        <v>0</v>
      </c>
      <c r="U762" s="46">
        <v>0</v>
      </c>
      <c r="V762" s="46">
        <v>0</v>
      </c>
      <c r="W762" s="46">
        <v>0</v>
      </c>
      <c r="X762" s="46">
        <v>0</v>
      </c>
      <c r="Y762" s="48">
        <v>0</v>
      </c>
      <c r="Z762" s="48">
        <v>0</v>
      </c>
      <c r="AA762" s="52">
        <v>0</v>
      </c>
      <c r="AB762" s="48">
        <v>0</v>
      </c>
      <c r="AC762" s="52">
        <v>0</v>
      </c>
      <c r="AD762" s="53" t="s">
        <v>68</v>
      </c>
    </row>
    <row r="763" spans="1:30" ht="30" customHeight="1" x14ac:dyDescent="0.25">
      <c r="A763" s="45" t="s">
        <v>60</v>
      </c>
      <c r="B763" s="45" t="s">
        <v>61</v>
      </c>
      <c r="C763" s="45" t="s">
        <v>1109</v>
      </c>
      <c r="D763" s="46" t="s">
        <v>1249</v>
      </c>
      <c r="E763" s="46" t="s">
        <v>1201</v>
      </c>
      <c r="F763" s="46" t="s">
        <v>1344</v>
      </c>
      <c r="G763" s="46" t="s">
        <v>1345</v>
      </c>
      <c r="H763" s="106" t="s">
        <v>66</v>
      </c>
      <c r="I763" s="48">
        <v>0</v>
      </c>
      <c r="J763" s="49">
        <v>0</v>
      </c>
      <c r="K763" s="46">
        <v>0</v>
      </c>
      <c r="L763" s="46">
        <v>0</v>
      </c>
      <c r="M763" s="49" t="s">
        <v>67</v>
      </c>
      <c r="N763" s="54">
        <v>0</v>
      </c>
      <c r="O763" s="52" t="s">
        <v>68</v>
      </c>
      <c r="P763" s="48">
        <v>0</v>
      </c>
      <c r="Q763" s="46">
        <v>0</v>
      </c>
      <c r="R763" s="46" t="s">
        <v>67</v>
      </c>
      <c r="S763" s="52" t="s">
        <v>67</v>
      </c>
      <c r="T763" s="48">
        <v>0</v>
      </c>
      <c r="U763" s="46">
        <v>0</v>
      </c>
      <c r="V763" s="46">
        <v>0</v>
      </c>
      <c r="W763" s="46">
        <v>0</v>
      </c>
      <c r="X763" s="46">
        <v>0</v>
      </c>
      <c r="Y763" s="48">
        <v>0</v>
      </c>
      <c r="Z763" s="48">
        <v>0</v>
      </c>
      <c r="AA763" s="52">
        <v>0</v>
      </c>
      <c r="AB763" s="48">
        <v>0</v>
      </c>
      <c r="AC763" s="52">
        <v>0</v>
      </c>
      <c r="AD763" s="53" t="s">
        <v>68</v>
      </c>
    </row>
    <row r="764" spans="1:30" ht="30" customHeight="1" x14ac:dyDescent="0.25">
      <c r="A764" s="45" t="s">
        <v>60</v>
      </c>
      <c r="B764" s="45" t="s">
        <v>61</v>
      </c>
      <c r="C764" s="45" t="s">
        <v>1109</v>
      </c>
      <c r="D764" s="46" t="s">
        <v>1249</v>
      </c>
      <c r="E764" s="46" t="s">
        <v>1201</v>
      </c>
      <c r="F764" s="46" t="s">
        <v>1346</v>
      </c>
      <c r="G764" s="46" t="s">
        <v>1347</v>
      </c>
      <c r="H764" s="106" t="s">
        <v>66</v>
      </c>
      <c r="I764" s="48">
        <v>0</v>
      </c>
      <c r="J764" s="49">
        <v>0</v>
      </c>
      <c r="K764" s="46">
        <v>0</v>
      </c>
      <c r="L764" s="46">
        <v>0</v>
      </c>
      <c r="M764" s="49" t="s">
        <v>67</v>
      </c>
      <c r="N764" s="51">
        <v>0</v>
      </c>
      <c r="O764" s="52" t="s">
        <v>68</v>
      </c>
      <c r="P764" s="48">
        <v>0</v>
      </c>
      <c r="Q764" s="46">
        <v>0</v>
      </c>
      <c r="R764" s="46" t="s">
        <v>67</v>
      </c>
      <c r="S764" s="52" t="s">
        <v>67</v>
      </c>
      <c r="T764" s="48">
        <v>0</v>
      </c>
      <c r="U764" s="46">
        <v>0</v>
      </c>
      <c r="V764" s="46">
        <v>0</v>
      </c>
      <c r="W764" s="46">
        <v>0</v>
      </c>
      <c r="X764" s="46">
        <v>0</v>
      </c>
      <c r="Y764" s="48">
        <v>0</v>
      </c>
      <c r="Z764" s="48">
        <v>0</v>
      </c>
      <c r="AA764" s="52">
        <v>0</v>
      </c>
      <c r="AB764" s="48">
        <v>0</v>
      </c>
      <c r="AC764" s="52">
        <v>0</v>
      </c>
      <c r="AD764" s="53" t="s">
        <v>68</v>
      </c>
    </row>
    <row r="765" spans="1:30" ht="30" customHeight="1" x14ac:dyDescent="0.25">
      <c r="A765" s="45" t="s">
        <v>60</v>
      </c>
      <c r="B765" s="45" t="s">
        <v>61</v>
      </c>
      <c r="C765" s="45" t="s">
        <v>1109</v>
      </c>
      <c r="D765" s="46" t="s">
        <v>1249</v>
      </c>
      <c r="E765" s="46" t="s">
        <v>1201</v>
      </c>
      <c r="F765" s="46" t="s">
        <v>1348</v>
      </c>
      <c r="G765" s="46" t="s">
        <v>1345</v>
      </c>
      <c r="H765" s="106" t="s">
        <v>66</v>
      </c>
      <c r="I765" s="48">
        <v>0</v>
      </c>
      <c r="J765" s="49">
        <v>0</v>
      </c>
      <c r="K765" s="46">
        <v>0</v>
      </c>
      <c r="L765" s="46">
        <v>0</v>
      </c>
      <c r="M765" s="49" t="s">
        <v>67</v>
      </c>
      <c r="N765" s="54">
        <v>0</v>
      </c>
      <c r="O765" s="52" t="s">
        <v>68</v>
      </c>
      <c r="P765" s="48">
        <v>0</v>
      </c>
      <c r="Q765" s="46">
        <v>0</v>
      </c>
      <c r="R765" s="46" t="s">
        <v>67</v>
      </c>
      <c r="S765" s="52" t="s">
        <v>67</v>
      </c>
      <c r="T765" s="48">
        <v>0</v>
      </c>
      <c r="U765" s="46">
        <v>0</v>
      </c>
      <c r="V765" s="46">
        <v>0</v>
      </c>
      <c r="W765" s="46">
        <v>0</v>
      </c>
      <c r="X765" s="46">
        <v>0</v>
      </c>
      <c r="Y765" s="48">
        <v>0</v>
      </c>
      <c r="Z765" s="48">
        <v>0</v>
      </c>
      <c r="AA765" s="52">
        <v>0</v>
      </c>
      <c r="AB765" s="48">
        <v>0</v>
      </c>
      <c r="AC765" s="52">
        <v>0</v>
      </c>
      <c r="AD765" s="53" t="s">
        <v>68</v>
      </c>
    </row>
    <row r="766" spans="1:30" ht="30" customHeight="1" x14ac:dyDescent="0.25">
      <c r="A766" s="45" t="s">
        <v>60</v>
      </c>
      <c r="B766" s="45" t="s">
        <v>61</v>
      </c>
      <c r="C766" s="45" t="s">
        <v>1109</v>
      </c>
      <c r="D766" s="46" t="s">
        <v>1249</v>
      </c>
      <c r="E766" s="46" t="s">
        <v>1201</v>
      </c>
      <c r="F766" s="46" t="s">
        <v>1349</v>
      </c>
      <c r="G766" s="46" t="s">
        <v>1296</v>
      </c>
      <c r="H766" s="106" t="s">
        <v>66</v>
      </c>
      <c r="I766" s="48">
        <v>0</v>
      </c>
      <c r="J766" s="49">
        <v>0</v>
      </c>
      <c r="K766" s="46">
        <v>0</v>
      </c>
      <c r="L766" s="46">
        <v>0</v>
      </c>
      <c r="M766" s="49" t="s">
        <v>67</v>
      </c>
      <c r="N766" s="51">
        <v>0</v>
      </c>
      <c r="O766" s="52" t="s">
        <v>68</v>
      </c>
      <c r="P766" s="48">
        <v>0</v>
      </c>
      <c r="Q766" s="46">
        <v>0</v>
      </c>
      <c r="R766" s="46" t="s">
        <v>67</v>
      </c>
      <c r="S766" s="52" t="s">
        <v>67</v>
      </c>
      <c r="T766" s="48">
        <v>0</v>
      </c>
      <c r="U766" s="46">
        <v>0</v>
      </c>
      <c r="V766" s="46">
        <v>0</v>
      </c>
      <c r="W766" s="46">
        <v>0</v>
      </c>
      <c r="X766" s="46">
        <v>0</v>
      </c>
      <c r="Y766" s="48">
        <v>0</v>
      </c>
      <c r="Z766" s="48">
        <v>0</v>
      </c>
      <c r="AA766" s="52">
        <v>0</v>
      </c>
      <c r="AB766" s="48">
        <v>0</v>
      </c>
      <c r="AC766" s="52">
        <v>0</v>
      </c>
      <c r="AD766" s="53" t="s">
        <v>68</v>
      </c>
    </row>
    <row r="767" spans="1:30" ht="30" customHeight="1" x14ac:dyDescent="0.25">
      <c r="A767" s="45" t="s">
        <v>60</v>
      </c>
      <c r="B767" s="45" t="s">
        <v>61</v>
      </c>
      <c r="C767" s="45" t="s">
        <v>1109</v>
      </c>
      <c r="D767" s="46" t="s">
        <v>1350</v>
      </c>
      <c r="E767" s="46" t="s">
        <v>1214</v>
      </c>
      <c r="F767" s="46" t="s">
        <v>1351</v>
      </c>
      <c r="G767" s="46" t="s">
        <v>1143</v>
      </c>
      <c r="H767" s="106" t="s">
        <v>66</v>
      </c>
      <c r="I767" s="48">
        <v>0</v>
      </c>
      <c r="J767" s="49">
        <v>0</v>
      </c>
      <c r="K767" s="46">
        <v>0</v>
      </c>
      <c r="L767" s="46">
        <v>0</v>
      </c>
      <c r="M767" s="49" t="s">
        <v>67</v>
      </c>
      <c r="N767" s="54">
        <v>0</v>
      </c>
      <c r="O767" s="52" t="s">
        <v>68</v>
      </c>
      <c r="P767" s="48">
        <v>0</v>
      </c>
      <c r="Q767" s="46">
        <v>0</v>
      </c>
      <c r="R767" s="46" t="s">
        <v>67</v>
      </c>
      <c r="S767" s="52" t="s">
        <v>67</v>
      </c>
      <c r="T767" s="48">
        <v>0</v>
      </c>
      <c r="U767" s="46">
        <v>0</v>
      </c>
      <c r="V767" s="46">
        <v>0</v>
      </c>
      <c r="W767" s="46">
        <v>0</v>
      </c>
      <c r="X767" s="46">
        <v>0</v>
      </c>
      <c r="Y767" s="48">
        <v>0</v>
      </c>
      <c r="Z767" s="48">
        <v>0</v>
      </c>
      <c r="AA767" s="52">
        <v>0</v>
      </c>
      <c r="AB767" s="48">
        <v>0</v>
      </c>
      <c r="AC767" s="52">
        <v>0</v>
      </c>
      <c r="AD767" s="53" t="s">
        <v>68</v>
      </c>
    </row>
    <row r="768" spans="1:30" ht="30" customHeight="1" x14ac:dyDescent="0.25">
      <c r="A768" s="45" t="s">
        <v>60</v>
      </c>
      <c r="B768" s="45" t="s">
        <v>61</v>
      </c>
      <c r="C768" s="45" t="s">
        <v>1109</v>
      </c>
      <c r="D768" s="46" t="s">
        <v>1350</v>
      </c>
      <c r="E768" s="46" t="s">
        <v>1214</v>
      </c>
      <c r="F768" s="46" t="s">
        <v>1352</v>
      </c>
      <c r="G768" s="46" t="s">
        <v>1143</v>
      </c>
      <c r="H768" s="106" t="s">
        <v>66</v>
      </c>
      <c r="I768" s="48">
        <v>0</v>
      </c>
      <c r="J768" s="49">
        <v>0</v>
      </c>
      <c r="K768" s="46">
        <v>0</v>
      </c>
      <c r="L768" s="46">
        <v>0</v>
      </c>
      <c r="M768" s="49" t="s">
        <v>67</v>
      </c>
      <c r="N768" s="51">
        <v>0</v>
      </c>
      <c r="O768" s="52" t="s">
        <v>68</v>
      </c>
      <c r="P768" s="48">
        <v>0</v>
      </c>
      <c r="Q768" s="46">
        <v>0</v>
      </c>
      <c r="R768" s="46" t="s">
        <v>67</v>
      </c>
      <c r="S768" s="52" t="s">
        <v>67</v>
      </c>
      <c r="T768" s="48">
        <v>0</v>
      </c>
      <c r="U768" s="46">
        <v>0</v>
      </c>
      <c r="V768" s="46">
        <v>0</v>
      </c>
      <c r="W768" s="46">
        <v>0</v>
      </c>
      <c r="X768" s="46">
        <v>0</v>
      </c>
      <c r="Y768" s="48">
        <v>0</v>
      </c>
      <c r="Z768" s="48">
        <v>0</v>
      </c>
      <c r="AA768" s="52">
        <v>0</v>
      </c>
      <c r="AB768" s="48">
        <v>0</v>
      </c>
      <c r="AC768" s="52">
        <v>0</v>
      </c>
      <c r="AD768" s="53" t="s">
        <v>68</v>
      </c>
    </row>
    <row r="769" spans="1:30" ht="30" customHeight="1" x14ac:dyDescent="0.25">
      <c r="A769" s="45" t="s">
        <v>60</v>
      </c>
      <c r="B769" s="45" t="s">
        <v>61</v>
      </c>
      <c r="C769" s="45" t="s">
        <v>1109</v>
      </c>
      <c r="D769" s="46" t="s">
        <v>1353</v>
      </c>
      <c r="E769" s="46" t="s">
        <v>1201</v>
      </c>
      <c r="F769" s="46" t="s">
        <v>1354</v>
      </c>
      <c r="G769" s="46" t="s">
        <v>1201</v>
      </c>
      <c r="H769" s="106" t="s">
        <v>66</v>
      </c>
      <c r="I769" s="48">
        <v>0</v>
      </c>
      <c r="J769" s="49">
        <v>0</v>
      </c>
      <c r="K769" s="46">
        <v>0</v>
      </c>
      <c r="L769" s="46">
        <v>0</v>
      </c>
      <c r="M769" s="49" t="s">
        <v>67</v>
      </c>
      <c r="N769" s="54">
        <v>0</v>
      </c>
      <c r="O769" s="52" t="s">
        <v>68</v>
      </c>
      <c r="P769" s="48">
        <v>0</v>
      </c>
      <c r="Q769" s="46">
        <v>0</v>
      </c>
      <c r="R769" s="46" t="s">
        <v>67</v>
      </c>
      <c r="S769" s="52" t="s">
        <v>67</v>
      </c>
      <c r="T769" s="48">
        <v>0</v>
      </c>
      <c r="U769" s="46">
        <v>0</v>
      </c>
      <c r="V769" s="46">
        <v>0</v>
      </c>
      <c r="W769" s="46">
        <v>0</v>
      </c>
      <c r="X769" s="46">
        <v>0</v>
      </c>
      <c r="Y769" s="48">
        <v>0</v>
      </c>
      <c r="Z769" s="48">
        <v>0</v>
      </c>
      <c r="AA769" s="52">
        <v>0</v>
      </c>
      <c r="AB769" s="48">
        <v>0</v>
      </c>
      <c r="AC769" s="52">
        <v>0</v>
      </c>
      <c r="AD769" s="53" t="s">
        <v>68</v>
      </c>
    </row>
    <row r="770" spans="1:30" ht="30" customHeight="1" x14ac:dyDescent="0.25">
      <c r="A770" s="45" t="s">
        <v>60</v>
      </c>
      <c r="B770" s="45" t="s">
        <v>61</v>
      </c>
      <c r="C770" s="45" t="s">
        <v>1109</v>
      </c>
      <c r="D770" s="46" t="s">
        <v>1353</v>
      </c>
      <c r="E770" s="46" t="s">
        <v>1201</v>
      </c>
      <c r="F770" s="46" t="s">
        <v>1355</v>
      </c>
      <c r="G770" s="46" t="s">
        <v>1201</v>
      </c>
      <c r="H770" s="106" t="s">
        <v>66</v>
      </c>
      <c r="I770" s="48">
        <v>0</v>
      </c>
      <c r="J770" s="49">
        <v>0</v>
      </c>
      <c r="K770" s="46">
        <v>0</v>
      </c>
      <c r="L770" s="46">
        <v>0</v>
      </c>
      <c r="M770" s="49" t="s">
        <v>67</v>
      </c>
      <c r="N770" s="51">
        <v>0</v>
      </c>
      <c r="O770" s="52" t="s">
        <v>68</v>
      </c>
      <c r="P770" s="48">
        <v>0</v>
      </c>
      <c r="Q770" s="46">
        <v>0</v>
      </c>
      <c r="R770" s="46" t="s">
        <v>67</v>
      </c>
      <c r="S770" s="52" t="s">
        <v>67</v>
      </c>
      <c r="T770" s="48">
        <v>0</v>
      </c>
      <c r="U770" s="46">
        <v>0</v>
      </c>
      <c r="V770" s="46">
        <v>0</v>
      </c>
      <c r="W770" s="46">
        <v>0</v>
      </c>
      <c r="X770" s="46">
        <v>0</v>
      </c>
      <c r="Y770" s="48">
        <v>0</v>
      </c>
      <c r="Z770" s="48">
        <v>0</v>
      </c>
      <c r="AA770" s="52">
        <v>0</v>
      </c>
      <c r="AB770" s="48">
        <v>0</v>
      </c>
      <c r="AC770" s="52">
        <v>0</v>
      </c>
      <c r="AD770" s="53" t="s">
        <v>68</v>
      </c>
    </row>
    <row r="771" spans="1:30" ht="30" customHeight="1" x14ac:dyDescent="0.25">
      <c r="A771" s="45" t="s">
        <v>60</v>
      </c>
      <c r="B771" s="45" t="s">
        <v>61</v>
      </c>
      <c r="C771" s="45" t="s">
        <v>1109</v>
      </c>
      <c r="D771" s="46" t="s">
        <v>1356</v>
      </c>
      <c r="E771" s="46" t="s">
        <v>1258</v>
      </c>
      <c r="F771" s="46" t="s">
        <v>1357</v>
      </c>
      <c r="G771" s="46" t="s">
        <v>1258</v>
      </c>
      <c r="H771" s="106" t="s">
        <v>66</v>
      </c>
      <c r="I771" s="48">
        <v>0</v>
      </c>
      <c r="J771" s="49">
        <v>0</v>
      </c>
      <c r="K771" s="46">
        <v>0</v>
      </c>
      <c r="L771" s="46">
        <v>0</v>
      </c>
      <c r="M771" s="49" t="s">
        <v>67</v>
      </c>
      <c r="N771" s="54">
        <v>0</v>
      </c>
      <c r="O771" s="52" t="s">
        <v>68</v>
      </c>
      <c r="P771" s="48">
        <v>0</v>
      </c>
      <c r="Q771" s="46">
        <v>0</v>
      </c>
      <c r="R771" s="46" t="s">
        <v>67</v>
      </c>
      <c r="S771" s="52" t="s">
        <v>67</v>
      </c>
      <c r="T771" s="48">
        <v>0</v>
      </c>
      <c r="U771" s="46">
        <v>0</v>
      </c>
      <c r="V771" s="46">
        <v>0</v>
      </c>
      <c r="W771" s="46">
        <v>0</v>
      </c>
      <c r="X771" s="46">
        <v>0</v>
      </c>
      <c r="Y771" s="48">
        <v>0</v>
      </c>
      <c r="Z771" s="48">
        <v>0</v>
      </c>
      <c r="AA771" s="52">
        <v>0</v>
      </c>
      <c r="AB771" s="48">
        <v>0</v>
      </c>
      <c r="AC771" s="52">
        <v>0</v>
      </c>
      <c r="AD771" s="53" t="s">
        <v>68</v>
      </c>
    </row>
    <row r="772" spans="1:30" ht="30" customHeight="1" x14ac:dyDescent="0.25">
      <c r="A772" s="45" t="s">
        <v>60</v>
      </c>
      <c r="B772" s="45" t="s">
        <v>61</v>
      </c>
      <c r="C772" s="45" t="s">
        <v>1109</v>
      </c>
      <c r="D772" s="46" t="s">
        <v>1356</v>
      </c>
      <c r="E772" s="46" t="s">
        <v>1258</v>
      </c>
      <c r="F772" s="46" t="s">
        <v>1358</v>
      </c>
      <c r="G772" s="46" t="s">
        <v>1258</v>
      </c>
      <c r="H772" s="106" t="s">
        <v>66</v>
      </c>
      <c r="I772" s="48">
        <v>0</v>
      </c>
      <c r="J772" s="49">
        <v>0</v>
      </c>
      <c r="K772" s="46">
        <v>0</v>
      </c>
      <c r="L772" s="46">
        <v>0</v>
      </c>
      <c r="M772" s="49" t="s">
        <v>67</v>
      </c>
      <c r="N772" s="54">
        <v>0</v>
      </c>
      <c r="O772" s="52" t="s">
        <v>68</v>
      </c>
      <c r="P772" s="48">
        <v>0</v>
      </c>
      <c r="Q772" s="46">
        <v>0</v>
      </c>
      <c r="R772" s="46" t="s">
        <v>67</v>
      </c>
      <c r="S772" s="52" t="s">
        <v>67</v>
      </c>
      <c r="T772" s="48">
        <v>0</v>
      </c>
      <c r="U772" s="46">
        <v>0</v>
      </c>
      <c r="V772" s="46">
        <v>0</v>
      </c>
      <c r="W772" s="46">
        <v>0</v>
      </c>
      <c r="X772" s="46">
        <v>0</v>
      </c>
      <c r="Y772" s="48">
        <v>0</v>
      </c>
      <c r="Z772" s="48">
        <v>0</v>
      </c>
      <c r="AA772" s="52">
        <v>0</v>
      </c>
      <c r="AB772" s="48">
        <v>0</v>
      </c>
      <c r="AC772" s="52">
        <v>0</v>
      </c>
      <c r="AD772" s="53" t="s">
        <v>68</v>
      </c>
    </row>
    <row r="773" spans="1:30" ht="30" customHeight="1" x14ac:dyDescent="0.25">
      <c r="A773" s="45" t="s">
        <v>60</v>
      </c>
      <c r="B773" s="45" t="s">
        <v>61</v>
      </c>
      <c r="C773" s="45" t="s">
        <v>1109</v>
      </c>
      <c r="D773" s="46" t="s">
        <v>1356</v>
      </c>
      <c r="E773" s="46" t="s">
        <v>1258</v>
      </c>
      <c r="F773" s="46" t="s">
        <v>1359</v>
      </c>
      <c r="G773" s="46" t="s">
        <v>1258</v>
      </c>
      <c r="H773" s="106" t="s">
        <v>66</v>
      </c>
      <c r="I773" s="48">
        <v>0</v>
      </c>
      <c r="J773" s="49">
        <v>0</v>
      </c>
      <c r="K773" s="46">
        <v>0</v>
      </c>
      <c r="L773" s="46">
        <v>0</v>
      </c>
      <c r="M773" s="49" t="s">
        <v>67</v>
      </c>
      <c r="N773" s="51">
        <v>0</v>
      </c>
      <c r="O773" s="52" t="s">
        <v>68</v>
      </c>
      <c r="P773" s="48">
        <v>0</v>
      </c>
      <c r="Q773" s="46">
        <v>0</v>
      </c>
      <c r="R773" s="46" t="s">
        <v>67</v>
      </c>
      <c r="S773" s="52" t="s">
        <v>67</v>
      </c>
      <c r="T773" s="48">
        <v>0</v>
      </c>
      <c r="U773" s="46">
        <v>0</v>
      </c>
      <c r="V773" s="46">
        <v>0</v>
      </c>
      <c r="W773" s="46">
        <v>0</v>
      </c>
      <c r="X773" s="46">
        <v>0</v>
      </c>
      <c r="Y773" s="48">
        <v>0</v>
      </c>
      <c r="Z773" s="48">
        <v>0</v>
      </c>
      <c r="AA773" s="52">
        <v>0</v>
      </c>
      <c r="AB773" s="48">
        <v>0</v>
      </c>
      <c r="AC773" s="52">
        <v>0</v>
      </c>
      <c r="AD773" s="53" t="s">
        <v>68</v>
      </c>
    </row>
    <row r="774" spans="1:30" ht="30" customHeight="1" x14ac:dyDescent="0.25">
      <c r="A774" s="45" t="s">
        <v>60</v>
      </c>
      <c r="B774" s="45" t="s">
        <v>61</v>
      </c>
      <c r="C774" s="45" t="s">
        <v>1109</v>
      </c>
      <c r="D774" s="46" t="s">
        <v>1356</v>
      </c>
      <c r="E774" s="46" t="s">
        <v>1258</v>
      </c>
      <c r="F774" s="46" t="s">
        <v>1360</v>
      </c>
      <c r="G774" s="46" t="s">
        <v>1258</v>
      </c>
      <c r="H774" s="106" t="s">
        <v>66</v>
      </c>
      <c r="I774" s="48">
        <v>0</v>
      </c>
      <c r="J774" s="49">
        <v>0</v>
      </c>
      <c r="K774" s="46">
        <v>0</v>
      </c>
      <c r="L774" s="46">
        <v>0</v>
      </c>
      <c r="M774" s="49" t="s">
        <v>67</v>
      </c>
      <c r="N774" s="54">
        <v>0</v>
      </c>
      <c r="O774" s="52" t="s">
        <v>68</v>
      </c>
      <c r="P774" s="48">
        <v>0</v>
      </c>
      <c r="Q774" s="46">
        <v>0</v>
      </c>
      <c r="R774" s="46" t="s">
        <v>67</v>
      </c>
      <c r="S774" s="52" t="s">
        <v>67</v>
      </c>
      <c r="T774" s="48">
        <v>0</v>
      </c>
      <c r="U774" s="46">
        <v>0</v>
      </c>
      <c r="V774" s="46">
        <v>0</v>
      </c>
      <c r="W774" s="46">
        <v>0</v>
      </c>
      <c r="X774" s="46">
        <v>0</v>
      </c>
      <c r="Y774" s="48">
        <v>0</v>
      </c>
      <c r="Z774" s="48">
        <v>0</v>
      </c>
      <c r="AA774" s="52">
        <v>0</v>
      </c>
      <c r="AB774" s="48">
        <v>0</v>
      </c>
      <c r="AC774" s="52">
        <v>0</v>
      </c>
      <c r="AD774" s="53" t="s">
        <v>68</v>
      </c>
    </row>
    <row r="775" spans="1:30" ht="30" customHeight="1" x14ac:dyDescent="0.25">
      <c r="A775" s="45" t="s">
        <v>60</v>
      </c>
      <c r="B775" s="45" t="s">
        <v>61</v>
      </c>
      <c r="C775" s="45" t="s">
        <v>1109</v>
      </c>
      <c r="D775" s="46" t="s">
        <v>1264</v>
      </c>
      <c r="E775" s="46" t="s">
        <v>1111</v>
      </c>
      <c r="F775" s="46" t="s">
        <v>1361</v>
      </c>
      <c r="G775" s="46" t="s">
        <v>1166</v>
      </c>
      <c r="H775" s="106" t="s">
        <v>66</v>
      </c>
      <c r="I775" s="48">
        <v>0</v>
      </c>
      <c r="J775" s="49">
        <v>0</v>
      </c>
      <c r="K775" s="46">
        <v>0</v>
      </c>
      <c r="L775" s="46">
        <v>0</v>
      </c>
      <c r="M775" s="49" t="s">
        <v>67</v>
      </c>
      <c r="N775" s="51">
        <v>0</v>
      </c>
      <c r="O775" s="52" t="s">
        <v>68</v>
      </c>
      <c r="P775" s="48">
        <v>0</v>
      </c>
      <c r="Q775" s="46">
        <v>0</v>
      </c>
      <c r="R775" s="46" t="s">
        <v>67</v>
      </c>
      <c r="S775" s="52" t="s">
        <v>67</v>
      </c>
      <c r="T775" s="48">
        <v>0</v>
      </c>
      <c r="U775" s="46">
        <v>0</v>
      </c>
      <c r="V775" s="46">
        <v>0</v>
      </c>
      <c r="W775" s="46">
        <v>0</v>
      </c>
      <c r="X775" s="46">
        <v>0</v>
      </c>
      <c r="Y775" s="48">
        <v>0</v>
      </c>
      <c r="Z775" s="48">
        <v>0</v>
      </c>
      <c r="AA775" s="52">
        <v>0</v>
      </c>
      <c r="AB775" s="48">
        <v>0</v>
      </c>
      <c r="AC775" s="52">
        <v>0</v>
      </c>
      <c r="AD775" s="53" t="s">
        <v>68</v>
      </c>
    </row>
    <row r="776" spans="1:30" ht="30" customHeight="1" x14ac:dyDescent="0.25">
      <c r="A776" s="45" t="s">
        <v>60</v>
      </c>
      <c r="B776" s="45" t="s">
        <v>61</v>
      </c>
      <c r="C776" s="45" t="s">
        <v>1109</v>
      </c>
      <c r="D776" s="46" t="s">
        <v>1264</v>
      </c>
      <c r="E776" s="46" t="s">
        <v>1111</v>
      </c>
      <c r="F776" s="46" t="s">
        <v>1362</v>
      </c>
      <c r="G776" s="46" t="s">
        <v>1166</v>
      </c>
      <c r="H776" s="106" t="s">
        <v>66</v>
      </c>
      <c r="I776" s="48">
        <v>0</v>
      </c>
      <c r="J776" s="49">
        <v>0</v>
      </c>
      <c r="K776" s="46">
        <v>0</v>
      </c>
      <c r="L776" s="46">
        <v>0</v>
      </c>
      <c r="M776" s="49" t="s">
        <v>67</v>
      </c>
      <c r="N776" s="54">
        <v>0</v>
      </c>
      <c r="O776" s="52" t="s">
        <v>68</v>
      </c>
      <c r="P776" s="48">
        <v>0</v>
      </c>
      <c r="Q776" s="46">
        <v>0</v>
      </c>
      <c r="R776" s="46" t="s">
        <v>67</v>
      </c>
      <c r="S776" s="52" t="s">
        <v>67</v>
      </c>
      <c r="T776" s="48">
        <v>0</v>
      </c>
      <c r="U776" s="46">
        <v>0</v>
      </c>
      <c r="V776" s="46">
        <v>0</v>
      </c>
      <c r="W776" s="46">
        <v>0</v>
      </c>
      <c r="X776" s="46">
        <v>0</v>
      </c>
      <c r="Y776" s="48">
        <v>0</v>
      </c>
      <c r="Z776" s="48">
        <v>0</v>
      </c>
      <c r="AA776" s="52">
        <v>0</v>
      </c>
      <c r="AB776" s="48">
        <v>0</v>
      </c>
      <c r="AC776" s="52">
        <v>0</v>
      </c>
      <c r="AD776" s="53" t="s">
        <v>68</v>
      </c>
    </row>
    <row r="777" spans="1:30" ht="30" customHeight="1" x14ac:dyDescent="0.25">
      <c r="A777" s="45" t="s">
        <v>60</v>
      </c>
      <c r="B777" s="45" t="s">
        <v>61</v>
      </c>
      <c r="C777" s="45" t="s">
        <v>1109</v>
      </c>
      <c r="D777" s="46" t="s">
        <v>1264</v>
      </c>
      <c r="E777" s="46" t="s">
        <v>1111</v>
      </c>
      <c r="F777" s="46" t="s">
        <v>1363</v>
      </c>
      <c r="G777" s="46" t="s">
        <v>1166</v>
      </c>
      <c r="H777" s="106" t="s">
        <v>66</v>
      </c>
      <c r="I777" s="48">
        <v>0</v>
      </c>
      <c r="J777" s="49">
        <v>0</v>
      </c>
      <c r="K777" s="46">
        <v>0</v>
      </c>
      <c r="L777" s="46">
        <v>0</v>
      </c>
      <c r="M777" s="49" t="s">
        <v>67</v>
      </c>
      <c r="N777" s="51">
        <v>0</v>
      </c>
      <c r="O777" s="52" t="s">
        <v>68</v>
      </c>
      <c r="P777" s="48">
        <v>0</v>
      </c>
      <c r="Q777" s="46">
        <v>0</v>
      </c>
      <c r="R777" s="46" t="s">
        <v>67</v>
      </c>
      <c r="S777" s="52" t="s">
        <v>67</v>
      </c>
      <c r="T777" s="48">
        <v>0</v>
      </c>
      <c r="U777" s="46">
        <v>0</v>
      </c>
      <c r="V777" s="46">
        <v>0</v>
      </c>
      <c r="W777" s="46">
        <v>0</v>
      </c>
      <c r="X777" s="46">
        <v>0</v>
      </c>
      <c r="Y777" s="48">
        <v>0</v>
      </c>
      <c r="Z777" s="48">
        <v>0</v>
      </c>
      <c r="AA777" s="52">
        <v>0</v>
      </c>
      <c r="AB777" s="48">
        <v>0</v>
      </c>
      <c r="AC777" s="52">
        <v>0</v>
      </c>
      <c r="AD777" s="53" t="s">
        <v>68</v>
      </c>
    </row>
    <row r="778" spans="1:30" ht="30" customHeight="1" x14ac:dyDescent="0.25">
      <c r="A778" s="45" t="s">
        <v>60</v>
      </c>
      <c r="B778" s="45" t="s">
        <v>61</v>
      </c>
      <c r="C778" s="45" t="s">
        <v>1109</v>
      </c>
      <c r="D778" s="46" t="s">
        <v>1264</v>
      </c>
      <c r="E778" s="46" t="s">
        <v>1111</v>
      </c>
      <c r="F778" s="46" t="s">
        <v>1364</v>
      </c>
      <c r="G778" s="46" t="s">
        <v>1166</v>
      </c>
      <c r="H778" s="106" t="s">
        <v>66</v>
      </c>
      <c r="I778" s="48">
        <v>0</v>
      </c>
      <c r="J778" s="49">
        <v>0</v>
      </c>
      <c r="K778" s="46">
        <v>0</v>
      </c>
      <c r="L778" s="46">
        <v>0</v>
      </c>
      <c r="M778" s="49" t="s">
        <v>67</v>
      </c>
      <c r="N778" s="54">
        <v>0</v>
      </c>
      <c r="O778" s="52" t="s">
        <v>68</v>
      </c>
      <c r="P778" s="48">
        <v>0</v>
      </c>
      <c r="Q778" s="46">
        <v>0</v>
      </c>
      <c r="R778" s="46" t="s">
        <v>67</v>
      </c>
      <c r="S778" s="52" t="s">
        <v>67</v>
      </c>
      <c r="T778" s="48">
        <v>0</v>
      </c>
      <c r="U778" s="46">
        <v>0</v>
      </c>
      <c r="V778" s="46">
        <v>0</v>
      </c>
      <c r="W778" s="46">
        <v>0</v>
      </c>
      <c r="X778" s="46">
        <v>0</v>
      </c>
      <c r="Y778" s="48">
        <v>0</v>
      </c>
      <c r="Z778" s="48">
        <v>0</v>
      </c>
      <c r="AA778" s="52">
        <v>0</v>
      </c>
      <c r="AB778" s="48">
        <v>0</v>
      </c>
      <c r="AC778" s="52">
        <v>0</v>
      </c>
      <c r="AD778" s="53" t="s">
        <v>68</v>
      </c>
    </row>
    <row r="779" spans="1:30" ht="30" customHeight="1" x14ac:dyDescent="0.25">
      <c r="A779" s="45" t="s">
        <v>60</v>
      </c>
      <c r="B779" s="45" t="s">
        <v>61</v>
      </c>
      <c r="C779" s="45" t="s">
        <v>1109</v>
      </c>
      <c r="D779" s="46" t="s">
        <v>1264</v>
      </c>
      <c r="E779" s="46" t="s">
        <v>1111</v>
      </c>
      <c r="F779" s="46" t="s">
        <v>1365</v>
      </c>
      <c r="G779" s="46" t="s">
        <v>1310</v>
      </c>
      <c r="H779" s="106" t="s">
        <v>66</v>
      </c>
      <c r="I779" s="48">
        <v>0</v>
      </c>
      <c r="J779" s="49">
        <v>0</v>
      </c>
      <c r="K779" s="46">
        <v>0</v>
      </c>
      <c r="L779" s="46">
        <v>0</v>
      </c>
      <c r="M779" s="49" t="s">
        <v>67</v>
      </c>
      <c r="N779" s="54">
        <v>0</v>
      </c>
      <c r="O779" s="52" t="s">
        <v>68</v>
      </c>
      <c r="P779" s="48">
        <v>0</v>
      </c>
      <c r="Q779" s="46">
        <v>0</v>
      </c>
      <c r="R779" s="46" t="s">
        <v>67</v>
      </c>
      <c r="S779" s="52" t="s">
        <v>67</v>
      </c>
      <c r="T779" s="48">
        <v>0</v>
      </c>
      <c r="U779" s="46">
        <v>0</v>
      </c>
      <c r="V779" s="46">
        <v>0</v>
      </c>
      <c r="W779" s="46">
        <v>0</v>
      </c>
      <c r="X779" s="46">
        <v>0</v>
      </c>
      <c r="Y779" s="48">
        <v>0</v>
      </c>
      <c r="Z779" s="48">
        <v>0</v>
      </c>
      <c r="AA779" s="52">
        <v>0</v>
      </c>
      <c r="AB779" s="48">
        <v>0</v>
      </c>
      <c r="AC779" s="52">
        <v>0</v>
      </c>
      <c r="AD779" s="53" t="s">
        <v>68</v>
      </c>
    </row>
    <row r="780" spans="1:30" ht="30" customHeight="1" x14ac:dyDescent="0.25">
      <c r="A780" s="45" t="s">
        <v>60</v>
      </c>
      <c r="B780" s="45" t="s">
        <v>61</v>
      </c>
      <c r="C780" s="45" t="s">
        <v>1109</v>
      </c>
      <c r="D780" s="46" t="s">
        <v>1264</v>
      </c>
      <c r="E780" s="46" t="s">
        <v>1111</v>
      </c>
      <c r="F780" s="46" t="s">
        <v>1366</v>
      </c>
      <c r="G780" s="46" t="s">
        <v>1166</v>
      </c>
      <c r="H780" s="106" t="s">
        <v>66</v>
      </c>
      <c r="I780" s="48">
        <v>0</v>
      </c>
      <c r="J780" s="49">
        <v>0</v>
      </c>
      <c r="K780" s="46">
        <v>0</v>
      </c>
      <c r="L780" s="46">
        <v>0</v>
      </c>
      <c r="M780" s="49" t="s">
        <v>67</v>
      </c>
      <c r="N780" s="51">
        <v>0</v>
      </c>
      <c r="O780" s="52" t="s">
        <v>68</v>
      </c>
      <c r="P780" s="48">
        <v>0</v>
      </c>
      <c r="Q780" s="46">
        <v>0</v>
      </c>
      <c r="R780" s="46" t="s">
        <v>67</v>
      </c>
      <c r="S780" s="52" t="s">
        <v>67</v>
      </c>
      <c r="T780" s="48">
        <v>0</v>
      </c>
      <c r="U780" s="46">
        <v>0</v>
      </c>
      <c r="V780" s="46">
        <v>0</v>
      </c>
      <c r="W780" s="46">
        <v>0</v>
      </c>
      <c r="X780" s="46">
        <v>0</v>
      </c>
      <c r="Y780" s="48">
        <v>0</v>
      </c>
      <c r="Z780" s="48">
        <v>0</v>
      </c>
      <c r="AA780" s="52">
        <v>0</v>
      </c>
      <c r="AB780" s="48">
        <v>0</v>
      </c>
      <c r="AC780" s="52">
        <v>0</v>
      </c>
      <c r="AD780" s="53" t="s">
        <v>68</v>
      </c>
    </row>
    <row r="781" spans="1:30" ht="30" customHeight="1" x14ac:dyDescent="0.25">
      <c r="A781" s="45" t="s">
        <v>60</v>
      </c>
      <c r="B781" s="45" t="s">
        <v>61</v>
      </c>
      <c r="C781" s="45" t="s">
        <v>1109</v>
      </c>
      <c r="D781" s="46" t="s">
        <v>1264</v>
      </c>
      <c r="E781" s="46" t="s">
        <v>1111</v>
      </c>
      <c r="F781" s="46" t="s">
        <v>1367</v>
      </c>
      <c r="G781" s="46" t="s">
        <v>1310</v>
      </c>
      <c r="H781" s="106" t="s">
        <v>66</v>
      </c>
      <c r="I781" s="48">
        <v>0</v>
      </c>
      <c r="J781" s="49">
        <v>0</v>
      </c>
      <c r="K781" s="46">
        <v>0</v>
      </c>
      <c r="L781" s="46">
        <v>0</v>
      </c>
      <c r="M781" s="49" t="s">
        <v>67</v>
      </c>
      <c r="N781" s="54">
        <v>0</v>
      </c>
      <c r="O781" s="52" t="s">
        <v>68</v>
      </c>
      <c r="P781" s="48">
        <v>0</v>
      </c>
      <c r="Q781" s="46">
        <v>0</v>
      </c>
      <c r="R781" s="46" t="s">
        <v>67</v>
      </c>
      <c r="S781" s="52" t="s">
        <v>67</v>
      </c>
      <c r="T781" s="48">
        <v>0</v>
      </c>
      <c r="U781" s="46">
        <v>0</v>
      </c>
      <c r="V781" s="46">
        <v>0</v>
      </c>
      <c r="W781" s="46">
        <v>0</v>
      </c>
      <c r="X781" s="46">
        <v>0</v>
      </c>
      <c r="Y781" s="48">
        <v>0</v>
      </c>
      <c r="Z781" s="48">
        <v>0</v>
      </c>
      <c r="AA781" s="52">
        <v>0</v>
      </c>
      <c r="AB781" s="48">
        <v>0</v>
      </c>
      <c r="AC781" s="52">
        <v>0</v>
      </c>
      <c r="AD781" s="53" t="s">
        <v>68</v>
      </c>
    </row>
    <row r="782" spans="1:30" ht="30" customHeight="1" x14ac:dyDescent="0.25">
      <c r="A782" s="45" t="s">
        <v>60</v>
      </c>
      <c r="B782" s="45" t="s">
        <v>61</v>
      </c>
      <c r="C782" s="45" t="s">
        <v>1109</v>
      </c>
      <c r="D782" s="46" t="s">
        <v>1264</v>
      </c>
      <c r="E782" s="46" t="s">
        <v>1111</v>
      </c>
      <c r="F782" s="46" t="s">
        <v>1368</v>
      </c>
      <c r="G782" s="46" t="s">
        <v>1122</v>
      </c>
      <c r="H782" s="106" t="s">
        <v>66</v>
      </c>
      <c r="I782" s="48">
        <v>0</v>
      </c>
      <c r="J782" s="49">
        <v>0</v>
      </c>
      <c r="K782" s="46">
        <v>0</v>
      </c>
      <c r="L782" s="46">
        <v>0</v>
      </c>
      <c r="M782" s="49" t="s">
        <v>67</v>
      </c>
      <c r="N782" s="51">
        <v>0</v>
      </c>
      <c r="O782" s="52" t="s">
        <v>68</v>
      </c>
      <c r="P782" s="48">
        <v>0</v>
      </c>
      <c r="Q782" s="46">
        <v>0</v>
      </c>
      <c r="R782" s="46" t="s">
        <v>67</v>
      </c>
      <c r="S782" s="52" t="s">
        <v>67</v>
      </c>
      <c r="T782" s="48">
        <v>0</v>
      </c>
      <c r="U782" s="46">
        <v>0</v>
      </c>
      <c r="V782" s="46">
        <v>0</v>
      </c>
      <c r="W782" s="46">
        <v>0</v>
      </c>
      <c r="X782" s="46">
        <v>0</v>
      </c>
      <c r="Y782" s="48">
        <v>0</v>
      </c>
      <c r="Z782" s="48">
        <v>0</v>
      </c>
      <c r="AA782" s="52">
        <v>0</v>
      </c>
      <c r="AB782" s="48">
        <v>0</v>
      </c>
      <c r="AC782" s="52">
        <v>0</v>
      </c>
      <c r="AD782" s="53" t="s">
        <v>68</v>
      </c>
    </row>
    <row r="783" spans="1:30" ht="30" customHeight="1" x14ac:dyDescent="0.25">
      <c r="A783" s="45" t="s">
        <v>60</v>
      </c>
      <c r="B783" s="45" t="s">
        <v>61</v>
      </c>
      <c r="C783" s="45" t="s">
        <v>1109</v>
      </c>
      <c r="D783" s="46" t="s">
        <v>1264</v>
      </c>
      <c r="E783" s="46" t="s">
        <v>1111</v>
      </c>
      <c r="F783" s="46" t="s">
        <v>1369</v>
      </c>
      <c r="G783" s="46" t="s">
        <v>1122</v>
      </c>
      <c r="H783" s="106" t="s">
        <v>66</v>
      </c>
      <c r="I783" s="48">
        <v>0</v>
      </c>
      <c r="J783" s="49">
        <v>0</v>
      </c>
      <c r="K783" s="46">
        <v>0</v>
      </c>
      <c r="L783" s="46">
        <v>0</v>
      </c>
      <c r="M783" s="49" t="s">
        <v>67</v>
      </c>
      <c r="N783" s="54">
        <v>0</v>
      </c>
      <c r="O783" s="52" t="s">
        <v>68</v>
      </c>
      <c r="P783" s="48">
        <v>0</v>
      </c>
      <c r="Q783" s="46">
        <v>0</v>
      </c>
      <c r="R783" s="46" t="s">
        <v>67</v>
      </c>
      <c r="S783" s="52" t="s">
        <v>67</v>
      </c>
      <c r="T783" s="48">
        <v>0</v>
      </c>
      <c r="U783" s="46">
        <v>0</v>
      </c>
      <c r="V783" s="46">
        <v>0</v>
      </c>
      <c r="W783" s="46">
        <v>0</v>
      </c>
      <c r="X783" s="46">
        <v>0</v>
      </c>
      <c r="Y783" s="48">
        <v>0</v>
      </c>
      <c r="Z783" s="48">
        <v>0</v>
      </c>
      <c r="AA783" s="52">
        <v>0</v>
      </c>
      <c r="AB783" s="48">
        <v>0</v>
      </c>
      <c r="AC783" s="52">
        <v>0</v>
      </c>
      <c r="AD783" s="53" t="s">
        <v>68</v>
      </c>
    </row>
    <row r="784" spans="1:30" ht="30" customHeight="1" x14ac:dyDescent="0.25">
      <c r="A784" s="45" t="s">
        <v>60</v>
      </c>
      <c r="B784" s="45" t="s">
        <v>61</v>
      </c>
      <c r="C784" s="45" t="s">
        <v>1109</v>
      </c>
      <c r="D784" s="46" t="s">
        <v>1264</v>
      </c>
      <c r="E784" s="46" t="s">
        <v>1111</v>
      </c>
      <c r="F784" s="46" t="s">
        <v>1370</v>
      </c>
      <c r="G784" s="46" t="s">
        <v>1371</v>
      </c>
      <c r="H784" s="106" t="s">
        <v>66</v>
      </c>
      <c r="I784" s="48">
        <v>0</v>
      </c>
      <c r="J784" s="49">
        <v>0</v>
      </c>
      <c r="K784" s="46">
        <v>0</v>
      </c>
      <c r="L784" s="46">
        <v>0</v>
      </c>
      <c r="M784" s="49" t="s">
        <v>67</v>
      </c>
      <c r="N784" s="51">
        <v>0</v>
      </c>
      <c r="O784" s="52" t="s">
        <v>68</v>
      </c>
      <c r="P784" s="48">
        <v>0</v>
      </c>
      <c r="Q784" s="46">
        <v>0</v>
      </c>
      <c r="R784" s="46" t="s">
        <v>67</v>
      </c>
      <c r="S784" s="52" t="s">
        <v>67</v>
      </c>
      <c r="T784" s="48">
        <v>0</v>
      </c>
      <c r="U784" s="46">
        <v>0</v>
      </c>
      <c r="V784" s="46">
        <v>0</v>
      </c>
      <c r="W784" s="46">
        <v>0</v>
      </c>
      <c r="X784" s="46">
        <v>0</v>
      </c>
      <c r="Y784" s="48">
        <v>0</v>
      </c>
      <c r="Z784" s="48">
        <v>0</v>
      </c>
      <c r="AA784" s="52">
        <v>0</v>
      </c>
      <c r="AB784" s="48">
        <v>0</v>
      </c>
      <c r="AC784" s="52">
        <v>0</v>
      </c>
      <c r="AD784" s="53" t="s">
        <v>68</v>
      </c>
    </row>
    <row r="785" spans="1:30" ht="30" customHeight="1" x14ac:dyDescent="0.25">
      <c r="A785" s="45" t="s">
        <v>60</v>
      </c>
      <c r="B785" s="45" t="s">
        <v>61</v>
      </c>
      <c r="C785" s="45" t="s">
        <v>1109</v>
      </c>
      <c r="D785" s="46" t="s">
        <v>1264</v>
      </c>
      <c r="E785" s="46" t="s">
        <v>1111</v>
      </c>
      <c r="F785" s="46" t="s">
        <v>1372</v>
      </c>
      <c r="G785" s="46" t="s">
        <v>1111</v>
      </c>
      <c r="H785" s="106" t="s">
        <v>66</v>
      </c>
      <c r="I785" s="48">
        <v>0</v>
      </c>
      <c r="J785" s="49">
        <v>0</v>
      </c>
      <c r="K785" s="46">
        <v>0</v>
      </c>
      <c r="L785" s="46">
        <v>0</v>
      </c>
      <c r="M785" s="49" t="s">
        <v>67</v>
      </c>
      <c r="N785" s="54">
        <v>0</v>
      </c>
      <c r="O785" s="52" t="s">
        <v>68</v>
      </c>
      <c r="P785" s="48">
        <v>0</v>
      </c>
      <c r="Q785" s="46">
        <v>0</v>
      </c>
      <c r="R785" s="46" t="s">
        <v>67</v>
      </c>
      <c r="S785" s="52" t="s">
        <v>67</v>
      </c>
      <c r="T785" s="48">
        <v>0</v>
      </c>
      <c r="U785" s="46">
        <v>0</v>
      </c>
      <c r="V785" s="46">
        <v>0</v>
      </c>
      <c r="W785" s="46">
        <v>0</v>
      </c>
      <c r="X785" s="46">
        <v>0</v>
      </c>
      <c r="Y785" s="48">
        <v>0</v>
      </c>
      <c r="Z785" s="48">
        <v>0</v>
      </c>
      <c r="AA785" s="52">
        <v>0</v>
      </c>
      <c r="AB785" s="48">
        <v>0</v>
      </c>
      <c r="AC785" s="52">
        <v>0</v>
      </c>
      <c r="AD785" s="53" t="s">
        <v>68</v>
      </c>
    </row>
    <row r="786" spans="1:30" ht="30" customHeight="1" x14ac:dyDescent="0.25">
      <c r="A786" s="45" t="s">
        <v>60</v>
      </c>
      <c r="B786" s="45" t="s">
        <v>61</v>
      </c>
      <c r="C786" s="45" t="s">
        <v>1109</v>
      </c>
      <c r="D786" s="46" t="s">
        <v>1264</v>
      </c>
      <c r="E786" s="46" t="s">
        <v>1111</v>
      </c>
      <c r="F786" s="46" t="s">
        <v>1373</v>
      </c>
      <c r="G786" s="46" t="s">
        <v>1166</v>
      </c>
      <c r="H786" s="106" t="s">
        <v>66</v>
      </c>
      <c r="I786" s="48">
        <v>0</v>
      </c>
      <c r="J786" s="49">
        <v>0</v>
      </c>
      <c r="K786" s="46">
        <v>0</v>
      </c>
      <c r="L786" s="46">
        <v>0</v>
      </c>
      <c r="M786" s="49" t="s">
        <v>67</v>
      </c>
      <c r="N786" s="54">
        <v>0</v>
      </c>
      <c r="O786" s="52" t="s">
        <v>68</v>
      </c>
      <c r="P786" s="48">
        <v>0</v>
      </c>
      <c r="Q786" s="46">
        <v>0</v>
      </c>
      <c r="R786" s="46" t="s">
        <v>67</v>
      </c>
      <c r="S786" s="52" t="s">
        <v>67</v>
      </c>
      <c r="T786" s="48">
        <v>0</v>
      </c>
      <c r="U786" s="46">
        <v>0</v>
      </c>
      <c r="V786" s="46">
        <v>0</v>
      </c>
      <c r="W786" s="46">
        <v>0</v>
      </c>
      <c r="X786" s="46">
        <v>0</v>
      </c>
      <c r="Y786" s="48">
        <v>0</v>
      </c>
      <c r="Z786" s="48">
        <v>0</v>
      </c>
      <c r="AA786" s="52">
        <v>0</v>
      </c>
      <c r="AB786" s="48">
        <v>0</v>
      </c>
      <c r="AC786" s="52">
        <v>0</v>
      </c>
      <c r="AD786" s="53" t="s">
        <v>68</v>
      </c>
    </row>
    <row r="787" spans="1:30" ht="30" customHeight="1" x14ac:dyDescent="0.25">
      <c r="A787" s="45" t="s">
        <v>60</v>
      </c>
      <c r="B787" s="45" t="s">
        <v>61</v>
      </c>
      <c r="C787" s="45" t="s">
        <v>1109</v>
      </c>
      <c r="D787" s="46" t="s">
        <v>1264</v>
      </c>
      <c r="E787" s="46" t="s">
        <v>1111</v>
      </c>
      <c r="F787" s="46" t="s">
        <v>1374</v>
      </c>
      <c r="G787" s="46" t="s">
        <v>1157</v>
      </c>
      <c r="H787" s="106" t="s">
        <v>66</v>
      </c>
      <c r="I787" s="48">
        <v>0</v>
      </c>
      <c r="J787" s="49">
        <v>0</v>
      </c>
      <c r="K787" s="46">
        <v>0</v>
      </c>
      <c r="L787" s="46">
        <v>0</v>
      </c>
      <c r="M787" s="49" t="s">
        <v>67</v>
      </c>
      <c r="N787" s="51">
        <v>0</v>
      </c>
      <c r="O787" s="52" t="s">
        <v>68</v>
      </c>
      <c r="P787" s="48">
        <v>0</v>
      </c>
      <c r="Q787" s="46">
        <v>0</v>
      </c>
      <c r="R787" s="46" t="s">
        <v>67</v>
      </c>
      <c r="S787" s="52" t="s">
        <v>67</v>
      </c>
      <c r="T787" s="48">
        <v>0</v>
      </c>
      <c r="U787" s="46">
        <v>0</v>
      </c>
      <c r="V787" s="46">
        <v>0</v>
      </c>
      <c r="W787" s="46">
        <v>0</v>
      </c>
      <c r="X787" s="46">
        <v>0</v>
      </c>
      <c r="Y787" s="48">
        <v>0</v>
      </c>
      <c r="Z787" s="48">
        <v>0</v>
      </c>
      <c r="AA787" s="52">
        <v>0</v>
      </c>
      <c r="AB787" s="48">
        <v>0</v>
      </c>
      <c r="AC787" s="52">
        <v>0</v>
      </c>
      <c r="AD787" s="53" t="s">
        <v>68</v>
      </c>
    </row>
    <row r="788" spans="1:30" ht="30" customHeight="1" x14ac:dyDescent="0.25">
      <c r="A788" s="45" t="s">
        <v>60</v>
      </c>
      <c r="B788" s="45" t="s">
        <v>61</v>
      </c>
      <c r="C788" s="45" t="s">
        <v>1109</v>
      </c>
      <c r="D788" s="46" t="s">
        <v>1264</v>
      </c>
      <c r="E788" s="46" t="s">
        <v>1111</v>
      </c>
      <c r="F788" s="46" t="s">
        <v>1375</v>
      </c>
      <c r="G788" s="46" t="s">
        <v>1166</v>
      </c>
      <c r="H788" s="106" t="s">
        <v>66</v>
      </c>
      <c r="I788" s="48">
        <v>0</v>
      </c>
      <c r="J788" s="49">
        <v>0</v>
      </c>
      <c r="K788" s="46">
        <v>0</v>
      </c>
      <c r="L788" s="46">
        <v>0</v>
      </c>
      <c r="M788" s="49" t="s">
        <v>67</v>
      </c>
      <c r="N788" s="54">
        <v>0</v>
      </c>
      <c r="O788" s="52" t="s">
        <v>68</v>
      </c>
      <c r="P788" s="48">
        <v>0</v>
      </c>
      <c r="Q788" s="46">
        <v>0</v>
      </c>
      <c r="R788" s="46" t="s">
        <v>67</v>
      </c>
      <c r="S788" s="52" t="s">
        <v>67</v>
      </c>
      <c r="T788" s="48">
        <v>0</v>
      </c>
      <c r="U788" s="46">
        <v>0</v>
      </c>
      <c r="V788" s="46">
        <v>0</v>
      </c>
      <c r="W788" s="46">
        <v>0</v>
      </c>
      <c r="X788" s="46">
        <v>0</v>
      </c>
      <c r="Y788" s="48">
        <v>0</v>
      </c>
      <c r="Z788" s="48">
        <v>0</v>
      </c>
      <c r="AA788" s="52">
        <v>0</v>
      </c>
      <c r="AB788" s="48">
        <v>0</v>
      </c>
      <c r="AC788" s="52">
        <v>0</v>
      </c>
      <c r="AD788" s="53" t="s">
        <v>68</v>
      </c>
    </row>
    <row r="789" spans="1:30" ht="30" customHeight="1" x14ac:dyDescent="0.25">
      <c r="A789" s="45" t="s">
        <v>60</v>
      </c>
      <c r="B789" s="45" t="s">
        <v>61</v>
      </c>
      <c r="C789" s="45" t="s">
        <v>1109</v>
      </c>
      <c r="D789" s="46" t="s">
        <v>1376</v>
      </c>
      <c r="E789" s="46" t="s">
        <v>1201</v>
      </c>
      <c r="F789" s="46" t="s">
        <v>1377</v>
      </c>
      <c r="G789" s="46" t="s">
        <v>1201</v>
      </c>
      <c r="H789" s="106" t="s">
        <v>66</v>
      </c>
      <c r="I789" s="48">
        <v>0</v>
      </c>
      <c r="J789" s="49">
        <v>0</v>
      </c>
      <c r="K789" s="46">
        <v>0</v>
      </c>
      <c r="L789" s="46">
        <v>0</v>
      </c>
      <c r="M789" s="49" t="s">
        <v>67</v>
      </c>
      <c r="N789" s="51">
        <v>0</v>
      </c>
      <c r="O789" s="52" t="s">
        <v>68</v>
      </c>
      <c r="P789" s="48">
        <v>0</v>
      </c>
      <c r="Q789" s="46">
        <v>0</v>
      </c>
      <c r="R789" s="46" t="s">
        <v>67</v>
      </c>
      <c r="S789" s="52" t="s">
        <v>67</v>
      </c>
      <c r="T789" s="48">
        <v>0</v>
      </c>
      <c r="U789" s="46">
        <v>0</v>
      </c>
      <c r="V789" s="46">
        <v>0</v>
      </c>
      <c r="W789" s="46">
        <v>0</v>
      </c>
      <c r="X789" s="46">
        <v>0</v>
      </c>
      <c r="Y789" s="48">
        <v>0</v>
      </c>
      <c r="Z789" s="48">
        <v>0</v>
      </c>
      <c r="AA789" s="52">
        <v>0</v>
      </c>
      <c r="AB789" s="48">
        <v>0</v>
      </c>
      <c r="AC789" s="52">
        <v>0</v>
      </c>
      <c r="AD789" s="53" t="s">
        <v>68</v>
      </c>
    </row>
    <row r="790" spans="1:30" ht="30" customHeight="1" x14ac:dyDescent="0.25">
      <c r="A790" s="45" t="s">
        <v>60</v>
      </c>
      <c r="B790" s="45" t="s">
        <v>61</v>
      </c>
      <c r="C790" s="45" t="s">
        <v>1109</v>
      </c>
      <c r="D790" s="46" t="s">
        <v>1376</v>
      </c>
      <c r="E790" s="46" t="s">
        <v>1201</v>
      </c>
      <c r="F790" s="46" t="s">
        <v>1378</v>
      </c>
      <c r="G790" s="46" t="s">
        <v>1201</v>
      </c>
      <c r="H790" s="106" t="s">
        <v>66</v>
      </c>
      <c r="I790" s="48">
        <v>0</v>
      </c>
      <c r="J790" s="49">
        <v>0</v>
      </c>
      <c r="K790" s="46">
        <v>0</v>
      </c>
      <c r="L790" s="46">
        <v>0</v>
      </c>
      <c r="M790" s="49" t="s">
        <v>67</v>
      </c>
      <c r="N790" s="54">
        <v>0</v>
      </c>
      <c r="O790" s="52" t="s">
        <v>68</v>
      </c>
      <c r="P790" s="48">
        <v>0</v>
      </c>
      <c r="Q790" s="46">
        <v>0</v>
      </c>
      <c r="R790" s="46" t="s">
        <v>67</v>
      </c>
      <c r="S790" s="52" t="s">
        <v>67</v>
      </c>
      <c r="T790" s="48">
        <v>0</v>
      </c>
      <c r="U790" s="46">
        <v>0</v>
      </c>
      <c r="V790" s="46">
        <v>0</v>
      </c>
      <c r="W790" s="46">
        <v>0</v>
      </c>
      <c r="X790" s="46">
        <v>0</v>
      </c>
      <c r="Y790" s="48">
        <v>0</v>
      </c>
      <c r="Z790" s="48">
        <v>0</v>
      </c>
      <c r="AA790" s="52">
        <v>0</v>
      </c>
      <c r="AB790" s="48">
        <v>0</v>
      </c>
      <c r="AC790" s="52">
        <v>0</v>
      </c>
      <c r="AD790" s="53" t="s">
        <v>68</v>
      </c>
    </row>
    <row r="791" spans="1:30" ht="30" customHeight="1" x14ac:dyDescent="0.25">
      <c r="A791" s="45" t="s">
        <v>60</v>
      </c>
      <c r="B791" s="45" t="s">
        <v>61</v>
      </c>
      <c r="C791" s="45" t="s">
        <v>1109</v>
      </c>
      <c r="D791" s="46" t="s">
        <v>1376</v>
      </c>
      <c r="E791" s="46" t="s">
        <v>1201</v>
      </c>
      <c r="F791" s="46" t="s">
        <v>1379</v>
      </c>
      <c r="G791" s="46" t="s">
        <v>1201</v>
      </c>
      <c r="H791" s="106" t="s">
        <v>66</v>
      </c>
      <c r="I791" s="48">
        <v>0</v>
      </c>
      <c r="J791" s="49">
        <v>0</v>
      </c>
      <c r="K791" s="46">
        <v>0</v>
      </c>
      <c r="L791" s="46">
        <v>0</v>
      </c>
      <c r="M791" s="49" t="s">
        <v>67</v>
      </c>
      <c r="N791" s="51">
        <v>0</v>
      </c>
      <c r="O791" s="52" t="s">
        <v>68</v>
      </c>
      <c r="P791" s="48">
        <v>0</v>
      </c>
      <c r="Q791" s="46">
        <v>0</v>
      </c>
      <c r="R791" s="46" t="s">
        <v>67</v>
      </c>
      <c r="S791" s="52" t="s">
        <v>67</v>
      </c>
      <c r="T791" s="48">
        <v>0</v>
      </c>
      <c r="U791" s="46">
        <v>0</v>
      </c>
      <c r="V791" s="46">
        <v>0</v>
      </c>
      <c r="W791" s="46">
        <v>0</v>
      </c>
      <c r="X791" s="46">
        <v>0</v>
      </c>
      <c r="Y791" s="48">
        <v>0</v>
      </c>
      <c r="Z791" s="48">
        <v>0</v>
      </c>
      <c r="AA791" s="52">
        <v>0</v>
      </c>
      <c r="AB791" s="48">
        <v>0</v>
      </c>
      <c r="AC791" s="52">
        <v>0</v>
      </c>
      <c r="AD791" s="53" t="s">
        <v>68</v>
      </c>
    </row>
    <row r="792" spans="1:30" ht="30" customHeight="1" x14ac:dyDescent="0.25">
      <c r="A792" s="45" t="s">
        <v>60</v>
      </c>
      <c r="B792" s="45" t="s">
        <v>61</v>
      </c>
      <c r="C792" s="45" t="s">
        <v>1109</v>
      </c>
      <c r="D792" s="46" t="s">
        <v>1376</v>
      </c>
      <c r="E792" s="46" t="s">
        <v>1201</v>
      </c>
      <c r="F792" s="46" t="s">
        <v>1380</v>
      </c>
      <c r="G792" s="46" t="s">
        <v>1201</v>
      </c>
      <c r="H792" s="106" t="s">
        <v>66</v>
      </c>
      <c r="I792" s="48">
        <v>0</v>
      </c>
      <c r="J792" s="49">
        <v>0</v>
      </c>
      <c r="K792" s="46">
        <v>0</v>
      </c>
      <c r="L792" s="46">
        <v>0</v>
      </c>
      <c r="M792" s="49" t="s">
        <v>67</v>
      </c>
      <c r="N792" s="54">
        <v>0</v>
      </c>
      <c r="O792" s="52" t="s">
        <v>68</v>
      </c>
      <c r="P792" s="48">
        <v>0</v>
      </c>
      <c r="Q792" s="46">
        <v>0</v>
      </c>
      <c r="R792" s="46" t="s">
        <v>67</v>
      </c>
      <c r="S792" s="52" t="s">
        <v>67</v>
      </c>
      <c r="T792" s="48">
        <v>0</v>
      </c>
      <c r="U792" s="46">
        <v>0</v>
      </c>
      <c r="V792" s="46">
        <v>0</v>
      </c>
      <c r="W792" s="46">
        <v>0</v>
      </c>
      <c r="X792" s="46">
        <v>0</v>
      </c>
      <c r="Y792" s="48">
        <v>0</v>
      </c>
      <c r="Z792" s="48">
        <v>0</v>
      </c>
      <c r="AA792" s="52">
        <v>0</v>
      </c>
      <c r="AB792" s="48">
        <v>0</v>
      </c>
      <c r="AC792" s="52">
        <v>0</v>
      </c>
      <c r="AD792" s="53" t="s">
        <v>68</v>
      </c>
    </row>
    <row r="793" spans="1:30" ht="30" customHeight="1" x14ac:dyDescent="0.25">
      <c r="A793" s="45" t="s">
        <v>60</v>
      </c>
      <c r="B793" s="45" t="s">
        <v>61</v>
      </c>
      <c r="C793" s="45" t="s">
        <v>1109</v>
      </c>
      <c r="D793" s="46" t="s">
        <v>1376</v>
      </c>
      <c r="E793" s="46" t="s">
        <v>1201</v>
      </c>
      <c r="F793" s="46" t="s">
        <v>1381</v>
      </c>
      <c r="G793" s="46" t="s">
        <v>1201</v>
      </c>
      <c r="H793" s="106" t="s">
        <v>66</v>
      </c>
      <c r="I793" s="48">
        <v>0</v>
      </c>
      <c r="J793" s="49">
        <v>0</v>
      </c>
      <c r="K793" s="46">
        <v>0</v>
      </c>
      <c r="L793" s="46">
        <v>0</v>
      </c>
      <c r="M793" s="49" t="s">
        <v>67</v>
      </c>
      <c r="N793" s="54">
        <v>0</v>
      </c>
      <c r="O793" s="52" t="s">
        <v>68</v>
      </c>
      <c r="P793" s="48">
        <v>0</v>
      </c>
      <c r="Q793" s="46">
        <v>0</v>
      </c>
      <c r="R793" s="46" t="s">
        <v>67</v>
      </c>
      <c r="S793" s="52" t="s">
        <v>67</v>
      </c>
      <c r="T793" s="48">
        <v>0</v>
      </c>
      <c r="U793" s="46">
        <v>0</v>
      </c>
      <c r="V793" s="46">
        <v>0</v>
      </c>
      <c r="W793" s="46">
        <v>0</v>
      </c>
      <c r="X793" s="46">
        <v>0</v>
      </c>
      <c r="Y793" s="48">
        <v>0</v>
      </c>
      <c r="Z793" s="48">
        <v>0</v>
      </c>
      <c r="AA793" s="52">
        <v>0</v>
      </c>
      <c r="AB793" s="48">
        <v>0</v>
      </c>
      <c r="AC793" s="52">
        <v>0</v>
      </c>
      <c r="AD793" s="53" t="s">
        <v>68</v>
      </c>
    </row>
    <row r="794" spans="1:30" ht="30" customHeight="1" x14ac:dyDescent="0.25">
      <c r="A794" s="45" t="s">
        <v>60</v>
      </c>
      <c r="B794" s="45" t="s">
        <v>61</v>
      </c>
      <c r="C794" s="45" t="s">
        <v>1109</v>
      </c>
      <c r="D794" s="46" t="s">
        <v>1376</v>
      </c>
      <c r="E794" s="46" t="s">
        <v>1201</v>
      </c>
      <c r="F794" s="46" t="s">
        <v>1382</v>
      </c>
      <c r="G794" s="46" t="s">
        <v>1201</v>
      </c>
      <c r="H794" s="106" t="s">
        <v>66</v>
      </c>
      <c r="I794" s="48">
        <v>0</v>
      </c>
      <c r="J794" s="49">
        <v>0</v>
      </c>
      <c r="K794" s="46">
        <v>0</v>
      </c>
      <c r="L794" s="46">
        <v>0</v>
      </c>
      <c r="M794" s="49" t="s">
        <v>67</v>
      </c>
      <c r="N794" s="51">
        <v>0</v>
      </c>
      <c r="O794" s="52" t="s">
        <v>68</v>
      </c>
      <c r="P794" s="48">
        <v>0</v>
      </c>
      <c r="Q794" s="46">
        <v>0</v>
      </c>
      <c r="R794" s="46" t="s">
        <v>67</v>
      </c>
      <c r="S794" s="52" t="s">
        <v>67</v>
      </c>
      <c r="T794" s="48">
        <v>0</v>
      </c>
      <c r="U794" s="46">
        <v>0</v>
      </c>
      <c r="V794" s="46">
        <v>0</v>
      </c>
      <c r="W794" s="46">
        <v>0</v>
      </c>
      <c r="X794" s="46">
        <v>0</v>
      </c>
      <c r="Y794" s="48">
        <v>0</v>
      </c>
      <c r="Z794" s="48">
        <v>0</v>
      </c>
      <c r="AA794" s="52">
        <v>0</v>
      </c>
      <c r="AB794" s="48">
        <v>0</v>
      </c>
      <c r="AC794" s="52">
        <v>0</v>
      </c>
      <c r="AD794" s="53" t="s">
        <v>68</v>
      </c>
    </row>
    <row r="795" spans="1:30" ht="30" customHeight="1" x14ac:dyDescent="0.25">
      <c r="A795" s="45" t="s">
        <v>60</v>
      </c>
      <c r="B795" s="45" t="s">
        <v>61</v>
      </c>
      <c r="C795" s="45" t="s">
        <v>1109</v>
      </c>
      <c r="D795" s="46" t="s">
        <v>1383</v>
      </c>
      <c r="E795" s="46" t="s">
        <v>1134</v>
      </c>
      <c r="F795" s="46" t="s">
        <v>1384</v>
      </c>
      <c r="G795" s="46" t="s">
        <v>1134</v>
      </c>
      <c r="H795" s="106" t="s">
        <v>66</v>
      </c>
      <c r="I795" s="48">
        <v>0</v>
      </c>
      <c r="J795" s="49">
        <v>0</v>
      </c>
      <c r="K795" s="46">
        <v>0</v>
      </c>
      <c r="L795" s="46">
        <v>0</v>
      </c>
      <c r="M795" s="49" t="s">
        <v>67</v>
      </c>
      <c r="N795" s="54">
        <v>0</v>
      </c>
      <c r="O795" s="52" t="s">
        <v>68</v>
      </c>
      <c r="P795" s="48">
        <v>0</v>
      </c>
      <c r="Q795" s="46">
        <v>0</v>
      </c>
      <c r="R795" s="46" t="s">
        <v>67</v>
      </c>
      <c r="S795" s="52" t="s">
        <v>67</v>
      </c>
      <c r="T795" s="48">
        <v>0</v>
      </c>
      <c r="U795" s="46">
        <v>0</v>
      </c>
      <c r="V795" s="46">
        <v>0</v>
      </c>
      <c r="W795" s="46">
        <v>0</v>
      </c>
      <c r="X795" s="46">
        <v>0</v>
      </c>
      <c r="Y795" s="48">
        <v>0</v>
      </c>
      <c r="Z795" s="48">
        <v>0</v>
      </c>
      <c r="AA795" s="52">
        <v>0</v>
      </c>
      <c r="AB795" s="48">
        <v>0</v>
      </c>
      <c r="AC795" s="52">
        <v>0</v>
      </c>
      <c r="AD795" s="53" t="s">
        <v>68</v>
      </c>
    </row>
    <row r="796" spans="1:30" ht="30" customHeight="1" x14ac:dyDescent="0.25">
      <c r="A796" s="45" t="s">
        <v>60</v>
      </c>
      <c r="B796" s="45" t="s">
        <v>61</v>
      </c>
      <c r="C796" s="45" t="s">
        <v>1109</v>
      </c>
      <c r="D796" s="46" t="s">
        <v>1383</v>
      </c>
      <c r="E796" s="46" t="s">
        <v>1134</v>
      </c>
      <c r="F796" s="46" t="s">
        <v>1385</v>
      </c>
      <c r="G796" s="46" t="s">
        <v>1134</v>
      </c>
      <c r="H796" s="106" t="s">
        <v>66</v>
      </c>
      <c r="I796" s="48">
        <v>0</v>
      </c>
      <c r="J796" s="49">
        <v>0</v>
      </c>
      <c r="K796" s="46">
        <v>0</v>
      </c>
      <c r="L796" s="46">
        <v>0</v>
      </c>
      <c r="M796" s="49" t="s">
        <v>67</v>
      </c>
      <c r="N796" s="51">
        <v>0</v>
      </c>
      <c r="O796" s="52" t="s">
        <v>68</v>
      </c>
      <c r="P796" s="48">
        <v>0</v>
      </c>
      <c r="Q796" s="46">
        <v>0</v>
      </c>
      <c r="R796" s="46" t="s">
        <v>67</v>
      </c>
      <c r="S796" s="52" t="s">
        <v>67</v>
      </c>
      <c r="T796" s="48">
        <v>0</v>
      </c>
      <c r="U796" s="46">
        <v>0</v>
      </c>
      <c r="V796" s="46">
        <v>0</v>
      </c>
      <c r="W796" s="46">
        <v>0</v>
      </c>
      <c r="X796" s="46">
        <v>0</v>
      </c>
      <c r="Y796" s="48">
        <v>0</v>
      </c>
      <c r="Z796" s="48">
        <v>0</v>
      </c>
      <c r="AA796" s="52">
        <v>0</v>
      </c>
      <c r="AB796" s="48">
        <v>0</v>
      </c>
      <c r="AC796" s="52">
        <v>0</v>
      </c>
      <c r="AD796" s="53" t="s">
        <v>68</v>
      </c>
    </row>
    <row r="797" spans="1:30" ht="30" customHeight="1" x14ac:dyDescent="0.25">
      <c r="A797" s="45" t="s">
        <v>60</v>
      </c>
      <c r="B797" s="45" t="s">
        <v>61</v>
      </c>
      <c r="C797" s="45" t="s">
        <v>1109</v>
      </c>
      <c r="D797" s="46" t="s">
        <v>1386</v>
      </c>
      <c r="E797" s="46" t="s">
        <v>1387</v>
      </c>
      <c r="F797" s="46" t="s">
        <v>1388</v>
      </c>
      <c r="G797" s="46" t="s">
        <v>1387</v>
      </c>
      <c r="H797" s="106" t="s">
        <v>66</v>
      </c>
      <c r="I797" s="48">
        <v>0</v>
      </c>
      <c r="J797" s="49">
        <v>0</v>
      </c>
      <c r="K797" s="46">
        <v>0</v>
      </c>
      <c r="L797" s="46">
        <v>0</v>
      </c>
      <c r="M797" s="49" t="s">
        <v>67</v>
      </c>
      <c r="N797" s="54">
        <v>0</v>
      </c>
      <c r="O797" s="52" t="s">
        <v>68</v>
      </c>
      <c r="P797" s="48">
        <v>0</v>
      </c>
      <c r="Q797" s="46">
        <v>0</v>
      </c>
      <c r="R797" s="46" t="s">
        <v>67</v>
      </c>
      <c r="S797" s="52" t="s">
        <v>67</v>
      </c>
      <c r="T797" s="48">
        <v>0</v>
      </c>
      <c r="U797" s="46">
        <v>0</v>
      </c>
      <c r="V797" s="46">
        <v>0</v>
      </c>
      <c r="W797" s="46">
        <v>0</v>
      </c>
      <c r="X797" s="46">
        <v>0</v>
      </c>
      <c r="Y797" s="48">
        <v>0</v>
      </c>
      <c r="Z797" s="48">
        <v>0</v>
      </c>
      <c r="AA797" s="52">
        <v>0</v>
      </c>
      <c r="AB797" s="48">
        <v>0</v>
      </c>
      <c r="AC797" s="52">
        <v>0</v>
      </c>
      <c r="AD797" s="53" t="s">
        <v>68</v>
      </c>
    </row>
    <row r="798" spans="1:30" ht="30" customHeight="1" x14ac:dyDescent="0.25">
      <c r="A798" s="45" t="s">
        <v>60</v>
      </c>
      <c r="B798" s="45" t="s">
        <v>61</v>
      </c>
      <c r="C798" s="45" t="s">
        <v>1109</v>
      </c>
      <c r="D798" s="46" t="s">
        <v>1386</v>
      </c>
      <c r="E798" s="46" t="s">
        <v>1387</v>
      </c>
      <c r="F798" s="46" t="s">
        <v>1389</v>
      </c>
      <c r="G798" s="46" t="s">
        <v>1387</v>
      </c>
      <c r="H798" s="106" t="s">
        <v>66</v>
      </c>
      <c r="I798" s="48">
        <v>0</v>
      </c>
      <c r="J798" s="49">
        <v>0</v>
      </c>
      <c r="K798" s="46">
        <v>0</v>
      </c>
      <c r="L798" s="46">
        <v>0</v>
      </c>
      <c r="M798" s="49" t="s">
        <v>67</v>
      </c>
      <c r="N798" s="51">
        <v>0</v>
      </c>
      <c r="O798" s="52" t="s">
        <v>68</v>
      </c>
      <c r="P798" s="48">
        <v>0</v>
      </c>
      <c r="Q798" s="46">
        <v>0</v>
      </c>
      <c r="R798" s="46" t="s">
        <v>67</v>
      </c>
      <c r="S798" s="52" t="s">
        <v>67</v>
      </c>
      <c r="T798" s="48">
        <v>0</v>
      </c>
      <c r="U798" s="46">
        <v>0</v>
      </c>
      <c r="V798" s="46">
        <v>0</v>
      </c>
      <c r="W798" s="46">
        <v>0</v>
      </c>
      <c r="X798" s="46">
        <v>0</v>
      </c>
      <c r="Y798" s="48">
        <v>0</v>
      </c>
      <c r="Z798" s="48">
        <v>0</v>
      </c>
      <c r="AA798" s="52">
        <v>0</v>
      </c>
      <c r="AB798" s="48">
        <v>0</v>
      </c>
      <c r="AC798" s="52">
        <v>0</v>
      </c>
      <c r="AD798" s="53" t="s">
        <v>68</v>
      </c>
    </row>
    <row r="799" spans="1:30" ht="30" customHeight="1" x14ac:dyDescent="0.25">
      <c r="A799" s="45" t="s">
        <v>60</v>
      </c>
      <c r="B799" s="45" t="s">
        <v>61</v>
      </c>
      <c r="C799" s="45" t="s">
        <v>1109</v>
      </c>
      <c r="D799" s="46" t="s">
        <v>1386</v>
      </c>
      <c r="E799" s="46" t="s">
        <v>1387</v>
      </c>
      <c r="F799" s="46" t="s">
        <v>1390</v>
      </c>
      <c r="G799" s="46" t="s">
        <v>1387</v>
      </c>
      <c r="H799" s="106" t="s">
        <v>66</v>
      </c>
      <c r="I799" s="48">
        <v>0</v>
      </c>
      <c r="J799" s="49">
        <v>0</v>
      </c>
      <c r="K799" s="46">
        <v>0</v>
      </c>
      <c r="L799" s="46">
        <v>0</v>
      </c>
      <c r="M799" s="49" t="s">
        <v>67</v>
      </c>
      <c r="N799" s="54">
        <v>0</v>
      </c>
      <c r="O799" s="52" t="s">
        <v>68</v>
      </c>
      <c r="P799" s="48">
        <v>0</v>
      </c>
      <c r="Q799" s="46">
        <v>0</v>
      </c>
      <c r="R799" s="46" t="s">
        <v>67</v>
      </c>
      <c r="S799" s="52" t="s">
        <v>67</v>
      </c>
      <c r="T799" s="48">
        <v>0</v>
      </c>
      <c r="U799" s="46">
        <v>0</v>
      </c>
      <c r="V799" s="46">
        <v>0</v>
      </c>
      <c r="W799" s="46">
        <v>0</v>
      </c>
      <c r="X799" s="46">
        <v>0</v>
      </c>
      <c r="Y799" s="48">
        <v>0</v>
      </c>
      <c r="Z799" s="48">
        <v>0</v>
      </c>
      <c r="AA799" s="52">
        <v>0</v>
      </c>
      <c r="AB799" s="48">
        <v>0</v>
      </c>
      <c r="AC799" s="52">
        <v>0</v>
      </c>
      <c r="AD799" s="53" t="s">
        <v>68</v>
      </c>
    </row>
    <row r="800" spans="1:30" ht="30" customHeight="1" x14ac:dyDescent="0.25">
      <c r="A800" s="45" t="s">
        <v>60</v>
      </c>
      <c r="B800" s="45" t="s">
        <v>61</v>
      </c>
      <c r="C800" s="45" t="s">
        <v>1109</v>
      </c>
      <c r="D800" s="46" t="s">
        <v>1386</v>
      </c>
      <c r="E800" s="46" t="s">
        <v>1387</v>
      </c>
      <c r="F800" s="46" t="s">
        <v>1391</v>
      </c>
      <c r="G800" s="46" t="s">
        <v>1387</v>
      </c>
      <c r="H800" s="106" t="s">
        <v>66</v>
      </c>
      <c r="I800" s="48">
        <v>0</v>
      </c>
      <c r="J800" s="49">
        <v>0</v>
      </c>
      <c r="K800" s="46">
        <v>0</v>
      </c>
      <c r="L800" s="46">
        <v>0</v>
      </c>
      <c r="M800" s="49" t="s">
        <v>67</v>
      </c>
      <c r="N800" s="54">
        <v>0</v>
      </c>
      <c r="O800" s="52" t="s">
        <v>68</v>
      </c>
      <c r="P800" s="48">
        <v>0</v>
      </c>
      <c r="Q800" s="46">
        <v>0</v>
      </c>
      <c r="R800" s="46" t="s">
        <v>67</v>
      </c>
      <c r="S800" s="52" t="s">
        <v>67</v>
      </c>
      <c r="T800" s="48">
        <v>0</v>
      </c>
      <c r="U800" s="46">
        <v>0</v>
      </c>
      <c r="V800" s="46">
        <v>0</v>
      </c>
      <c r="W800" s="46">
        <v>0</v>
      </c>
      <c r="X800" s="46">
        <v>0</v>
      </c>
      <c r="Y800" s="48">
        <v>0</v>
      </c>
      <c r="Z800" s="48">
        <v>0</v>
      </c>
      <c r="AA800" s="52">
        <v>0</v>
      </c>
      <c r="AB800" s="48">
        <v>0</v>
      </c>
      <c r="AC800" s="52">
        <v>0</v>
      </c>
      <c r="AD800" s="53" t="s">
        <v>68</v>
      </c>
    </row>
    <row r="801" spans="1:30" ht="30" customHeight="1" x14ac:dyDescent="0.25">
      <c r="A801" s="45" t="s">
        <v>60</v>
      </c>
      <c r="B801" s="45" t="s">
        <v>61</v>
      </c>
      <c r="C801" s="45" t="s">
        <v>1109</v>
      </c>
      <c r="D801" s="46" t="s">
        <v>1386</v>
      </c>
      <c r="E801" s="46" t="s">
        <v>1387</v>
      </c>
      <c r="F801" s="46" t="s">
        <v>1392</v>
      </c>
      <c r="G801" s="46" t="s">
        <v>1387</v>
      </c>
      <c r="H801" s="106" t="s">
        <v>66</v>
      </c>
      <c r="I801" s="48">
        <v>0</v>
      </c>
      <c r="J801" s="49">
        <v>0</v>
      </c>
      <c r="K801" s="46">
        <v>0</v>
      </c>
      <c r="L801" s="46">
        <v>0</v>
      </c>
      <c r="M801" s="49" t="s">
        <v>67</v>
      </c>
      <c r="N801" s="51">
        <v>0</v>
      </c>
      <c r="O801" s="52" t="s">
        <v>68</v>
      </c>
      <c r="P801" s="48">
        <v>0</v>
      </c>
      <c r="Q801" s="46">
        <v>0</v>
      </c>
      <c r="R801" s="46" t="s">
        <v>67</v>
      </c>
      <c r="S801" s="52" t="s">
        <v>67</v>
      </c>
      <c r="T801" s="48">
        <v>0</v>
      </c>
      <c r="U801" s="46">
        <v>0</v>
      </c>
      <c r="V801" s="46">
        <v>0</v>
      </c>
      <c r="W801" s="46">
        <v>0</v>
      </c>
      <c r="X801" s="46">
        <v>0</v>
      </c>
      <c r="Y801" s="48">
        <v>0</v>
      </c>
      <c r="Z801" s="48">
        <v>0</v>
      </c>
      <c r="AA801" s="52">
        <v>0</v>
      </c>
      <c r="AB801" s="48">
        <v>0</v>
      </c>
      <c r="AC801" s="52">
        <v>0</v>
      </c>
      <c r="AD801" s="53" t="s">
        <v>68</v>
      </c>
    </row>
    <row r="802" spans="1:30" ht="30" customHeight="1" x14ac:dyDescent="0.25">
      <c r="A802" s="45" t="s">
        <v>60</v>
      </c>
      <c r="B802" s="45" t="s">
        <v>61</v>
      </c>
      <c r="C802" s="45" t="s">
        <v>1109</v>
      </c>
      <c r="D802" s="46" t="s">
        <v>1294</v>
      </c>
      <c r="E802" s="46" t="s">
        <v>1201</v>
      </c>
      <c r="F802" s="46" t="s">
        <v>1393</v>
      </c>
      <c r="G802" s="46" t="s">
        <v>1201</v>
      </c>
      <c r="H802" s="106" t="s">
        <v>66</v>
      </c>
      <c r="I802" s="48">
        <v>0</v>
      </c>
      <c r="J802" s="49">
        <v>0</v>
      </c>
      <c r="K802" s="46">
        <v>0</v>
      </c>
      <c r="L802" s="46">
        <v>0</v>
      </c>
      <c r="M802" s="49" t="s">
        <v>67</v>
      </c>
      <c r="N802" s="54">
        <v>0</v>
      </c>
      <c r="O802" s="52" t="s">
        <v>68</v>
      </c>
      <c r="P802" s="48">
        <v>0</v>
      </c>
      <c r="Q802" s="46">
        <v>0</v>
      </c>
      <c r="R802" s="46" t="s">
        <v>67</v>
      </c>
      <c r="S802" s="52" t="s">
        <v>67</v>
      </c>
      <c r="T802" s="48">
        <v>0</v>
      </c>
      <c r="U802" s="46">
        <v>0</v>
      </c>
      <c r="V802" s="46">
        <v>0</v>
      </c>
      <c r="W802" s="46">
        <v>0</v>
      </c>
      <c r="X802" s="46">
        <v>0</v>
      </c>
      <c r="Y802" s="48">
        <v>0</v>
      </c>
      <c r="Z802" s="48">
        <v>0</v>
      </c>
      <c r="AA802" s="52">
        <v>0</v>
      </c>
      <c r="AB802" s="48">
        <v>0</v>
      </c>
      <c r="AC802" s="52">
        <v>0</v>
      </c>
      <c r="AD802" s="53" t="s">
        <v>68</v>
      </c>
    </row>
    <row r="803" spans="1:30" ht="30" customHeight="1" x14ac:dyDescent="0.25">
      <c r="A803" s="45" t="s">
        <v>60</v>
      </c>
      <c r="B803" s="45" t="s">
        <v>61</v>
      </c>
      <c r="C803" s="45" t="s">
        <v>1109</v>
      </c>
      <c r="D803" s="46" t="s">
        <v>1294</v>
      </c>
      <c r="E803" s="46" t="s">
        <v>1201</v>
      </c>
      <c r="F803" s="46" t="s">
        <v>1394</v>
      </c>
      <c r="G803" s="46" t="s">
        <v>1296</v>
      </c>
      <c r="H803" s="106" t="s">
        <v>66</v>
      </c>
      <c r="I803" s="48">
        <v>0</v>
      </c>
      <c r="J803" s="49">
        <v>0</v>
      </c>
      <c r="K803" s="46">
        <v>0</v>
      </c>
      <c r="L803" s="46">
        <v>0</v>
      </c>
      <c r="M803" s="49" t="s">
        <v>67</v>
      </c>
      <c r="N803" s="51">
        <v>0</v>
      </c>
      <c r="O803" s="52" t="s">
        <v>68</v>
      </c>
      <c r="P803" s="48">
        <v>0</v>
      </c>
      <c r="Q803" s="46">
        <v>0</v>
      </c>
      <c r="R803" s="46" t="s">
        <v>67</v>
      </c>
      <c r="S803" s="52" t="s">
        <v>67</v>
      </c>
      <c r="T803" s="48">
        <v>0</v>
      </c>
      <c r="U803" s="46">
        <v>0</v>
      </c>
      <c r="V803" s="46">
        <v>0</v>
      </c>
      <c r="W803" s="46">
        <v>0</v>
      </c>
      <c r="X803" s="46">
        <v>0</v>
      </c>
      <c r="Y803" s="48">
        <v>0</v>
      </c>
      <c r="Z803" s="48">
        <v>0</v>
      </c>
      <c r="AA803" s="52">
        <v>0</v>
      </c>
      <c r="AB803" s="48">
        <v>0</v>
      </c>
      <c r="AC803" s="52">
        <v>0</v>
      </c>
      <c r="AD803" s="53" t="s">
        <v>68</v>
      </c>
    </row>
    <row r="804" spans="1:30" ht="30" customHeight="1" x14ac:dyDescent="0.25">
      <c r="A804" s="45" t="s">
        <v>60</v>
      </c>
      <c r="B804" s="45" t="s">
        <v>61</v>
      </c>
      <c r="C804" s="45" t="s">
        <v>1109</v>
      </c>
      <c r="D804" s="46" t="s">
        <v>1294</v>
      </c>
      <c r="E804" s="46" t="s">
        <v>1201</v>
      </c>
      <c r="F804" s="46" t="s">
        <v>1395</v>
      </c>
      <c r="G804" s="46" t="s">
        <v>1201</v>
      </c>
      <c r="H804" s="106" t="s">
        <v>66</v>
      </c>
      <c r="I804" s="48">
        <v>0</v>
      </c>
      <c r="J804" s="49">
        <v>0</v>
      </c>
      <c r="K804" s="46">
        <v>0</v>
      </c>
      <c r="L804" s="46">
        <v>0</v>
      </c>
      <c r="M804" s="49" t="s">
        <v>67</v>
      </c>
      <c r="N804" s="54">
        <v>0</v>
      </c>
      <c r="O804" s="52" t="s">
        <v>68</v>
      </c>
      <c r="P804" s="48">
        <v>0</v>
      </c>
      <c r="Q804" s="46">
        <v>0</v>
      </c>
      <c r="R804" s="46" t="s">
        <v>67</v>
      </c>
      <c r="S804" s="52" t="s">
        <v>67</v>
      </c>
      <c r="T804" s="48">
        <v>0</v>
      </c>
      <c r="U804" s="46">
        <v>0</v>
      </c>
      <c r="V804" s="46">
        <v>0</v>
      </c>
      <c r="W804" s="46">
        <v>0</v>
      </c>
      <c r="X804" s="46">
        <v>0</v>
      </c>
      <c r="Y804" s="48">
        <v>0</v>
      </c>
      <c r="Z804" s="48">
        <v>0</v>
      </c>
      <c r="AA804" s="52">
        <v>0</v>
      </c>
      <c r="AB804" s="48">
        <v>0</v>
      </c>
      <c r="AC804" s="52">
        <v>0</v>
      </c>
      <c r="AD804" s="53" t="s">
        <v>68</v>
      </c>
    </row>
    <row r="805" spans="1:30" ht="30" customHeight="1" x14ac:dyDescent="0.25">
      <c r="A805" s="45" t="s">
        <v>60</v>
      </c>
      <c r="B805" s="45" t="s">
        <v>61</v>
      </c>
      <c r="C805" s="45" t="s">
        <v>1109</v>
      </c>
      <c r="D805" s="46" t="s">
        <v>1290</v>
      </c>
      <c r="E805" s="46" t="s">
        <v>1253</v>
      </c>
      <c r="F805" s="46" t="s">
        <v>1396</v>
      </c>
      <c r="G805" s="46" t="s">
        <v>1173</v>
      </c>
      <c r="H805" s="106" t="s">
        <v>66</v>
      </c>
      <c r="I805" s="48">
        <v>0</v>
      </c>
      <c r="J805" s="49">
        <v>0</v>
      </c>
      <c r="K805" s="46">
        <v>0</v>
      </c>
      <c r="L805" s="46">
        <v>0</v>
      </c>
      <c r="M805" s="49" t="s">
        <v>67</v>
      </c>
      <c r="N805" s="51">
        <v>0</v>
      </c>
      <c r="O805" s="52" t="s">
        <v>68</v>
      </c>
      <c r="P805" s="48">
        <v>0</v>
      </c>
      <c r="Q805" s="46">
        <v>0</v>
      </c>
      <c r="R805" s="46" t="s">
        <v>67</v>
      </c>
      <c r="S805" s="52" t="s">
        <v>67</v>
      </c>
      <c r="T805" s="48">
        <v>0</v>
      </c>
      <c r="U805" s="46">
        <v>0</v>
      </c>
      <c r="V805" s="46">
        <v>0</v>
      </c>
      <c r="W805" s="46">
        <v>0</v>
      </c>
      <c r="X805" s="46">
        <v>0</v>
      </c>
      <c r="Y805" s="48">
        <v>0</v>
      </c>
      <c r="Z805" s="48">
        <v>0</v>
      </c>
      <c r="AA805" s="52">
        <v>0</v>
      </c>
      <c r="AB805" s="48">
        <v>0</v>
      </c>
      <c r="AC805" s="52">
        <v>0</v>
      </c>
      <c r="AD805" s="53" t="s">
        <v>68</v>
      </c>
    </row>
    <row r="806" spans="1:30" ht="30" customHeight="1" x14ac:dyDescent="0.25">
      <c r="A806" s="45" t="s">
        <v>60</v>
      </c>
      <c r="B806" s="45" t="s">
        <v>61</v>
      </c>
      <c r="C806" s="45" t="s">
        <v>1109</v>
      </c>
      <c r="D806" s="46" t="s">
        <v>1290</v>
      </c>
      <c r="E806" s="46" t="s">
        <v>1253</v>
      </c>
      <c r="F806" s="46" t="s">
        <v>1397</v>
      </c>
      <c r="G806" s="46" t="s">
        <v>1253</v>
      </c>
      <c r="H806" s="106" t="s">
        <v>66</v>
      </c>
      <c r="I806" s="48">
        <v>0</v>
      </c>
      <c r="J806" s="49">
        <v>0</v>
      </c>
      <c r="K806" s="46">
        <v>0</v>
      </c>
      <c r="L806" s="46">
        <v>0</v>
      </c>
      <c r="M806" s="49" t="s">
        <v>67</v>
      </c>
      <c r="N806" s="54">
        <v>0</v>
      </c>
      <c r="O806" s="52" t="s">
        <v>68</v>
      </c>
      <c r="P806" s="48">
        <v>0</v>
      </c>
      <c r="Q806" s="46">
        <v>0</v>
      </c>
      <c r="R806" s="46" t="s">
        <v>67</v>
      </c>
      <c r="S806" s="52" t="s">
        <v>67</v>
      </c>
      <c r="T806" s="48">
        <v>0</v>
      </c>
      <c r="U806" s="46">
        <v>0</v>
      </c>
      <c r="V806" s="46">
        <v>0</v>
      </c>
      <c r="W806" s="46">
        <v>0</v>
      </c>
      <c r="X806" s="46">
        <v>0</v>
      </c>
      <c r="Y806" s="48">
        <v>0</v>
      </c>
      <c r="Z806" s="48">
        <v>0</v>
      </c>
      <c r="AA806" s="52">
        <v>0</v>
      </c>
      <c r="AB806" s="48">
        <v>0</v>
      </c>
      <c r="AC806" s="52">
        <v>0</v>
      </c>
      <c r="AD806" s="53" t="s">
        <v>68</v>
      </c>
    </row>
    <row r="807" spans="1:30" ht="30" customHeight="1" x14ac:dyDescent="0.25">
      <c r="A807" s="45" t="s">
        <v>60</v>
      </c>
      <c r="B807" s="45" t="s">
        <v>61</v>
      </c>
      <c r="C807" s="45" t="s">
        <v>1109</v>
      </c>
      <c r="D807" s="46" t="s">
        <v>1290</v>
      </c>
      <c r="E807" s="46" t="s">
        <v>1253</v>
      </c>
      <c r="F807" s="46" t="s">
        <v>1398</v>
      </c>
      <c r="G807" s="46" t="s">
        <v>1253</v>
      </c>
      <c r="H807" s="106" t="s">
        <v>66</v>
      </c>
      <c r="I807" s="48">
        <v>0</v>
      </c>
      <c r="J807" s="49">
        <v>0</v>
      </c>
      <c r="K807" s="46">
        <v>0</v>
      </c>
      <c r="L807" s="46">
        <v>0</v>
      </c>
      <c r="M807" s="49" t="s">
        <v>67</v>
      </c>
      <c r="N807" s="54">
        <v>0</v>
      </c>
      <c r="O807" s="52" t="s">
        <v>68</v>
      </c>
      <c r="P807" s="48">
        <v>0</v>
      </c>
      <c r="Q807" s="46">
        <v>0</v>
      </c>
      <c r="R807" s="46" t="s">
        <v>67</v>
      </c>
      <c r="S807" s="52" t="s">
        <v>67</v>
      </c>
      <c r="T807" s="48">
        <v>0</v>
      </c>
      <c r="U807" s="46">
        <v>0</v>
      </c>
      <c r="V807" s="46">
        <v>0</v>
      </c>
      <c r="W807" s="46">
        <v>0</v>
      </c>
      <c r="X807" s="46">
        <v>0</v>
      </c>
      <c r="Y807" s="48">
        <v>0</v>
      </c>
      <c r="Z807" s="48">
        <v>0</v>
      </c>
      <c r="AA807" s="52">
        <v>0</v>
      </c>
      <c r="AB807" s="48">
        <v>0</v>
      </c>
      <c r="AC807" s="52">
        <v>0</v>
      </c>
      <c r="AD807" s="53" t="s">
        <v>68</v>
      </c>
    </row>
    <row r="808" spans="1:30" ht="30" customHeight="1" x14ac:dyDescent="0.25">
      <c r="A808" s="45" t="s">
        <v>60</v>
      </c>
      <c r="B808" s="45" t="s">
        <v>61</v>
      </c>
      <c r="C808" s="45" t="s">
        <v>1109</v>
      </c>
      <c r="D808" s="46" t="s">
        <v>1290</v>
      </c>
      <c r="E808" s="46" t="s">
        <v>1253</v>
      </c>
      <c r="F808" s="46" t="s">
        <v>1399</v>
      </c>
      <c r="G808" s="46" t="s">
        <v>1253</v>
      </c>
      <c r="H808" s="106" t="s">
        <v>66</v>
      </c>
      <c r="I808" s="48">
        <v>0</v>
      </c>
      <c r="J808" s="49">
        <v>0</v>
      </c>
      <c r="K808" s="46">
        <v>0</v>
      </c>
      <c r="L808" s="46">
        <v>0</v>
      </c>
      <c r="M808" s="49" t="s">
        <v>67</v>
      </c>
      <c r="N808" s="51">
        <v>0</v>
      </c>
      <c r="O808" s="52" t="s">
        <v>68</v>
      </c>
      <c r="P808" s="48">
        <v>0</v>
      </c>
      <c r="Q808" s="46">
        <v>0</v>
      </c>
      <c r="R808" s="46" t="s">
        <v>67</v>
      </c>
      <c r="S808" s="52" t="s">
        <v>67</v>
      </c>
      <c r="T808" s="48">
        <v>0</v>
      </c>
      <c r="U808" s="46">
        <v>0</v>
      </c>
      <c r="V808" s="46">
        <v>0</v>
      </c>
      <c r="W808" s="46">
        <v>0</v>
      </c>
      <c r="X808" s="46">
        <v>0</v>
      </c>
      <c r="Y808" s="48">
        <v>0</v>
      </c>
      <c r="Z808" s="48">
        <v>0</v>
      </c>
      <c r="AA808" s="52">
        <v>0</v>
      </c>
      <c r="AB808" s="48">
        <v>0</v>
      </c>
      <c r="AC808" s="52">
        <v>0</v>
      </c>
      <c r="AD808" s="53" t="s">
        <v>68</v>
      </c>
    </row>
    <row r="809" spans="1:30" ht="30" customHeight="1" x14ac:dyDescent="0.25">
      <c r="A809" s="45" t="s">
        <v>60</v>
      </c>
      <c r="B809" s="45" t="s">
        <v>61</v>
      </c>
      <c r="C809" s="45" t="s">
        <v>1109</v>
      </c>
      <c r="D809" s="46" t="s">
        <v>1290</v>
      </c>
      <c r="E809" s="46" t="s">
        <v>1253</v>
      </c>
      <c r="F809" s="46" t="s">
        <v>1400</v>
      </c>
      <c r="G809" s="46" t="s">
        <v>1253</v>
      </c>
      <c r="H809" s="106" t="s">
        <v>66</v>
      </c>
      <c r="I809" s="48">
        <v>0</v>
      </c>
      <c r="J809" s="49">
        <v>0</v>
      </c>
      <c r="K809" s="46">
        <v>0</v>
      </c>
      <c r="L809" s="46">
        <v>0</v>
      </c>
      <c r="M809" s="49" t="s">
        <v>67</v>
      </c>
      <c r="N809" s="54">
        <v>0</v>
      </c>
      <c r="O809" s="52" t="s">
        <v>68</v>
      </c>
      <c r="P809" s="48">
        <v>0</v>
      </c>
      <c r="Q809" s="46">
        <v>0</v>
      </c>
      <c r="R809" s="46" t="s">
        <v>67</v>
      </c>
      <c r="S809" s="52" t="s">
        <v>67</v>
      </c>
      <c r="T809" s="48">
        <v>0</v>
      </c>
      <c r="U809" s="46">
        <v>0</v>
      </c>
      <c r="V809" s="46">
        <v>0</v>
      </c>
      <c r="W809" s="46">
        <v>0</v>
      </c>
      <c r="X809" s="46">
        <v>0</v>
      </c>
      <c r="Y809" s="48">
        <v>0</v>
      </c>
      <c r="Z809" s="48">
        <v>0</v>
      </c>
      <c r="AA809" s="52">
        <v>0</v>
      </c>
      <c r="AB809" s="48">
        <v>0</v>
      </c>
      <c r="AC809" s="52">
        <v>0</v>
      </c>
      <c r="AD809" s="53" t="s">
        <v>68</v>
      </c>
    </row>
    <row r="810" spans="1:30" ht="30" customHeight="1" x14ac:dyDescent="0.25">
      <c r="A810" s="45" t="s">
        <v>60</v>
      </c>
      <c r="B810" s="45" t="s">
        <v>61</v>
      </c>
      <c r="C810" s="45" t="s">
        <v>1109</v>
      </c>
      <c r="D810" s="46" t="s">
        <v>1401</v>
      </c>
      <c r="E810" s="46" t="s">
        <v>1134</v>
      </c>
      <c r="F810" s="46" t="s">
        <v>1402</v>
      </c>
      <c r="G810" s="46" t="s">
        <v>1134</v>
      </c>
      <c r="H810" s="106" t="s">
        <v>66</v>
      </c>
      <c r="I810" s="48">
        <v>0</v>
      </c>
      <c r="J810" s="49">
        <v>0</v>
      </c>
      <c r="K810" s="46">
        <v>0</v>
      </c>
      <c r="L810" s="46">
        <v>0</v>
      </c>
      <c r="M810" s="49" t="s">
        <v>67</v>
      </c>
      <c r="N810" s="51">
        <v>0</v>
      </c>
      <c r="O810" s="52" t="s">
        <v>68</v>
      </c>
      <c r="P810" s="48">
        <v>0</v>
      </c>
      <c r="Q810" s="46">
        <v>0</v>
      </c>
      <c r="R810" s="46" t="s">
        <v>67</v>
      </c>
      <c r="S810" s="52" t="s">
        <v>67</v>
      </c>
      <c r="T810" s="48">
        <v>0</v>
      </c>
      <c r="U810" s="46">
        <v>0</v>
      </c>
      <c r="V810" s="46">
        <v>0</v>
      </c>
      <c r="W810" s="46">
        <v>0</v>
      </c>
      <c r="X810" s="46">
        <v>0</v>
      </c>
      <c r="Y810" s="48">
        <v>0</v>
      </c>
      <c r="Z810" s="48">
        <v>0</v>
      </c>
      <c r="AA810" s="52">
        <v>0</v>
      </c>
      <c r="AB810" s="48">
        <v>0</v>
      </c>
      <c r="AC810" s="52">
        <v>0</v>
      </c>
      <c r="AD810" s="53" t="s">
        <v>68</v>
      </c>
    </row>
    <row r="811" spans="1:30" ht="30" customHeight="1" x14ac:dyDescent="0.25">
      <c r="A811" s="45" t="s">
        <v>60</v>
      </c>
      <c r="B811" s="45" t="s">
        <v>61</v>
      </c>
      <c r="C811" s="45" t="s">
        <v>1109</v>
      </c>
      <c r="D811" s="46" t="s">
        <v>1290</v>
      </c>
      <c r="E811" s="46" t="s">
        <v>1253</v>
      </c>
      <c r="F811" s="46" t="s">
        <v>1403</v>
      </c>
      <c r="G811" s="46" t="s">
        <v>1253</v>
      </c>
      <c r="H811" s="106" t="s">
        <v>66</v>
      </c>
      <c r="I811" s="48">
        <v>0</v>
      </c>
      <c r="J811" s="49">
        <v>0</v>
      </c>
      <c r="K811" s="46">
        <v>0</v>
      </c>
      <c r="L811" s="46">
        <v>0</v>
      </c>
      <c r="M811" s="49" t="s">
        <v>67</v>
      </c>
      <c r="N811" s="54">
        <v>0</v>
      </c>
      <c r="O811" s="52" t="s">
        <v>68</v>
      </c>
      <c r="P811" s="48">
        <v>0</v>
      </c>
      <c r="Q811" s="46">
        <v>0</v>
      </c>
      <c r="R811" s="46" t="s">
        <v>67</v>
      </c>
      <c r="S811" s="52" t="s">
        <v>67</v>
      </c>
      <c r="T811" s="48">
        <v>0</v>
      </c>
      <c r="U811" s="46">
        <v>0</v>
      </c>
      <c r="V811" s="46">
        <v>0</v>
      </c>
      <c r="W811" s="46">
        <v>0</v>
      </c>
      <c r="X811" s="46">
        <v>0</v>
      </c>
      <c r="Y811" s="48">
        <v>0</v>
      </c>
      <c r="Z811" s="48">
        <v>0</v>
      </c>
      <c r="AA811" s="52">
        <v>0</v>
      </c>
      <c r="AB811" s="48">
        <v>0</v>
      </c>
      <c r="AC811" s="52">
        <v>0</v>
      </c>
      <c r="AD811" s="53" t="s">
        <v>68</v>
      </c>
    </row>
    <row r="812" spans="1:30" ht="30" customHeight="1" x14ac:dyDescent="0.25">
      <c r="A812" s="45" t="s">
        <v>60</v>
      </c>
      <c r="B812" s="45" t="s">
        <v>61</v>
      </c>
      <c r="C812" s="45" t="s">
        <v>1109</v>
      </c>
      <c r="D812" s="46" t="s">
        <v>1290</v>
      </c>
      <c r="E812" s="46" t="s">
        <v>1253</v>
      </c>
      <c r="F812" s="46" t="s">
        <v>1404</v>
      </c>
      <c r="G812" s="46" t="s">
        <v>1253</v>
      </c>
      <c r="H812" s="106" t="s">
        <v>66</v>
      </c>
      <c r="I812" s="48">
        <v>0</v>
      </c>
      <c r="J812" s="49">
        <v>0</v>
      </c>
      <c r="K812" s="46">
        <v>0</v>
      </c>
      <c r="L812" s="46">
        <v>0</v>
      </c>
      <c r="M812" s="49" t="s">
        <v>67</v>
      </c>
      <c r="N812" s="51">
        <v>0</v>
      </c>
      <c r="O812" s="52" t="s">
        <v>68</v>
      </c>
      <c r="P812" s="48">
        <v>0</v>
      </c>
      <c r="Q812" s="46">
        <v>0</v>
      </c>
      <c r="R812" s="46" t="s">
        <v>67</v>
      </c>
      <c r="S812" s="52" t="s">
        <v>67</v>
      </c>
      <c r="T812" s="48">
        <v>0</v>
      </c>
      <c r="U812" s="46">
        <v>0</v>
      </c>
      <c r="V812" s="46">
        <v>0</v>
      </c>
      <c r="W812" s="46">
        <v>0</v>
      </c>
      <c r="X812" s="46">
        <v>0</v>
      </c>
      <c r="Y812" s="48">
        <v>0</v>
      </c>
      <c r="Z812" s="48">
        <v>0</v>
      </c>
      <c r="AA812" s="52">
        <v>0</v>
      </c>
      <c r="AB812" s="48">
        <v>0</v>
      </c>
      <c r="AC812" s="52">
        <v>0</v>
      </c>
      <c r="AD812" s="53" t="s">
        <v>68</v>
      </c>
    </row>
    <row r="813" spans="1:30" ht="30" customHeight="1" x14ac:dyDescent="0.25">
      <c r="A813" s="45" t="s">
        <v>60</v>
      </c>
      <c r="B813" s="45" t="s">
        <v>61</v>
      </c>
      <c r="C813" s="45" t="s">
        <v>1109</v>
      </c>
      <c r="D813" s="46" t="s">
        <v>1405</v>
      </c>
      <c r="E813" s="46" t="s">
        <v>1126</v>
      </c>
      <c r="F813" s="46" t="s">
        <v>1406</v>
      </c>
      <c r="G813" s="46" t="s">
        <v>1126</v>
      </c>
      <c r="H813" s="106" t="s">
        <v>66</v>
      </c>
      <c r="I813" s="48">
        <v>0</v>
      </c>
      <c r="J813" s="49">
        <v>0</v>
      </c>
      <c r="K813" s="46">
        <v>0</v>
      </c>
      <c r="L813" s="46">
        <v>0</v>
      </c>
      <c r="M813" s="49" t="s">
        <v>67</v>
      </c>
      <c r="N813" s="54">
        <v>0</v>
      </c>
      <c r="O813" s="52" t="s">
        <v>68</v>
      </c>
      <c r="P813" s="48">
        <v>0</v>
      </c>
      <c r="Q813" s="46">
        <v>0</v>
      </c>
      <c r="R813" s="46" t="s">
        <v>67</v>
      </c>
      <c r="S813" s="52" t="s">
        <v>67</v>
      </c>
      <c r="T813" s="48">
        <v>0</v>
      </c>
      <c r="U813" s="46">
        <v>0</v>
      </c>
      <c r="V813" s="46">
        <v>0</v>
      </c>
      <c r="W813" s="46">
        <v>0</v>
      </c>
      <c r="X813" s="46">
        <v>0</v>
      </c>
      <c r="Y813" s="48">
        <v>0</v>
      </c>
      <c r="Z813" s="48">
        <v>0</v>
      </c>
      <c r="AA813" s="52">
        <v>0</v>
      </c>
      <c r="AB813" s="48">
        <v>0</v>
      </c>
      <c r="AC813" s="52">
        <v>0</v>
      </c>
      <c r="AD813" s="53" t="s">
        <v>68</v>
      </c>
    </row>
    <row r="814" spans="1:30" ht="30" customHeight="1" x14ac:dyDescent="0.25">
      <c r="A814" s="45" t="s">
        <v>60</v>
      </c>
      <c r="B814" s="45" t="s">
        <v>61</v>
      </c>
      <c r="C814" s="45" t="s">
        <v>1109</v>
      </c>
      <c r="D814" s="46" t="s">
        <v>1405</v>
      </c>
      <c r="E814" s="46" t="s">
        <v>1126</v>
      </c>
      <c r="F814" s="46" t="s">
        <v>1407</v>
      </c>
      <c r="G814" s="46" t="s">
        <v>1126</v>
      </c>
      <c r="H814" s="106" t="s">
        <v>66</v>
      </c>
      <c r="I814" s="48">
        <v>0</v>
      </c>
      <c r="J814" s="49">
        <v>0</v>
      </c>
      <c r="K814" s="46">
        <v>0</v>
      </c>
      <c r="L814" s="46">
        <v>0</v>
      </c>
      <c r="M814" s="49" t="s">
        <v>67</v>
      </c>
      <c r="N814" s="54">
        <v>0</v>
      </c>
      <c r="O814" s="52" t="s">
        <v>68</v>
      </c>
      <c r="P814" s="48">
        <v>0</v>
      </c>
      <c r="Q814" s="46">
        <v>0</v>
      </c>
      <c r="R814" s="46" t="s">
        <v>67</v>
      </c>
      <c r="S814" s="52" t="s">
        <v>67</v>
      </c>
      <c r="T814" s="48">
        <v>0</v>
      </c>
      <c r="U814" s="46">
        <v>0</v>
      </c>
      <c r="V814" s="46">
        <v>0</v>
      </c>
      <c r="W814" s="46">
        <v>0</v>
      </c>
      <c r="X814" s="46">
        <v>0</v>
      </c>
      <c r="Y814" s="48">
        <v>0</v>
      </c>
      <c r="Z814" s="48">
        <v>0</v>
      </c>
      <c r="AA814" s="52">
        <v>0</v>
      </c>
      <c r="AB814" s="48">
        <v>0</v>
      </c>
      <c r="AC814" s="52">
        <v>0</v>
      </c>
      <c r="AD814" s="53" t="s">
        <v>68</v>
      </c>
    </row>
    <row r="815" spans="1:30" ht="30" customHeight="1" x14ac:dyDescent="0.25">
      <c r="A815" s="45" t="s">
        <v>60</v>
      </c>
      <c r="B815" s="45" t="s">
        <v>61</v>
      </c>
      <c r="C815" s="45" t="s">
        <v>1109</v>
      </c>
      <c r="D815" s="46" t="s">
        <v>1405</v>
      </c>
      <c r="E815" s="46" t="s">
        <v>1126</v>
      </c>
      <c r="F815" s="46" t="s">
        <v>1408</v>
      </c>
      <c r="G815" s="46" t="s">
        <v>1193</v>
      </c>
      <c r="H815" s="106" t="s">
        <v>66</v>
      </c>
      <c r="I815" s="48">
        <v>0</v>
      </c>
      <c r="J815" s="49">
        <v>0</v>
      </c>
      <c r="K815" s="46">
        <v>0</v>
      </c>
      <c r="L815" s="46">
        <v>0</v>
      </c>
      <c r="M815" s="49" t="s">
        <v>67</v>
      </c>
      <c r="N815" s="51">
        <v>0</v>
      </c>
      <c r="O815" s="52" t="s">
        <v>68</v>
      </c>
      <c r="P815" s="48">
        <v>0</v>
      </c>
      <c r="Q815" s="46">
        <v>0</v>
      </c>
      <c r="R815" s="46" t="s">
        <v>67</v>
      </c>
      <c r="S815" s="52" t="s">
        <v>67</v>
      </c>
      <c r="T815" s="48">
        <v>0</v>
      </c>
      <c r="U815" s="46">
        <v>0</v>
      </c>
      <c r="V815" s="46">
        <v>0</v>
      </c>
      <c r="W815" s="46">
        <v>0</v>
      </c>
      <c r="X815" s="46">
        <v>0</v>
      </c>
      <c r="Y815" s="48">
        <v>0</v>
      </c>
      <c r="Z815" s="48">
        <v>0</v>
      </c>
      <c r="AA815" s="52">
        <v>0</v>
      </c>
      <c r="AB815" s="48">
        <v>0</v>
      </c>
      <c r="AC815" s="52">
        <v>0</v>
      </c>
      <c r="AD815" s="53" t="s">
        <v>68</v>
      </c>
    </row>
    <row r="816" spans="1:30" ht="30" customHeight="1" x14ac:dyDescent="0.25">
      <c r="A816" s="45" t="s">
        <v>60</v>
      </c>
      <c r="B816" s="45" t="s">
        <v>61</v>
      </c>
      <c r="C816" s="45" t="s">
        <v>1109</v>
      </c>
      <c r="D816" s="46" t="s">
        <v>1405</v>
      </c>
      <c r="E816" s="46" t="s">
        <v>1126</v>
      </c>
      <c r="F816" s="46" t="s">
        <v>1409</v>
      </c>
      <c r="G816" s="46" t="s">
        <v>1410</v>
      </c>
      <c r="H816" s="106" t="s">
        <v>66</v>
      </c>
      <c r="I816" s="48">
        <v>0</v>
      </c>
      <c r="J816" s="49">
        <v>0</v>
      </c>
      <c r="K816" s="46">
        <v>0</v>
      </c>
      <c r="L816" s="46">
        <v>0</v>
      </c>
      <c r="M816" s="49" t="s">
        <v>67</v>
      </c>
      <c r="N816" s="54">
        <v>0</v>
      </c>
      <c r="O816" s="52" t="s">
        <v>68</v>
      </c>
      <c r="P816" s="48">
        <v>0</v>
      </c>
      <c r="Q816" s="46">
        <v>0</v>
      </c>
      <c r="R816" s="46" t="s">
        <v>67</v>
      </c>
      <c r="S816" s="52" t="s">
        <v>67</v>
      </c>
      <c r="T816" s="48">
        <v>0</v>
      </c>
      <c r="U816" s="46">
        <v>0</v>
      </c>
      <c r="V816" s="46">
        <v>0</v>
      </c>
      <c r="W816" s="46">
        <v>0</v>
      </c>
      <c r="X816" s="46">
        <v>0</v>
      </c>
      <c r="Y816" s="48">
        <v>0</v>
      </c>
      <c r="Z816" s="48">
        <v>0</v>
      </c>
      <c r="AA816" s="52">
        <v>0</v>
      </c>
      <c r="AB816" s="48">
        <v>0</v>
      </c>
      <c r="AC816" s="52">
        <v>0</v>
      </c>
      <c r="AD816" s="53" t="s">
        <v>68</v>
      </c>
    </row>
    <row r="817" spans="1:30" ht="30" customHeight="1" x14ac:dyDescent="0.25">
      <c r="A817" s="45" t="s">
        <v>60</v>
      </c>
      <c r="B817" s="45" t="s">
        <v>61</v>
      </c>
      <c r="C817" s="45" t="s">
        <v>1109</v>
      </c>
      <c r="D817" s="46" t="s">
        <v>1405</v>
      </c>
      <c r="E817" s="46" t="s">
        <v>1126</v>
      </c>
      <c r="F817" s="46" t="s">
        <v>1411</v>
      </c>
      <c r="G817" s="46" t="s">
        <v>1412</v>
      </c>
      <c r="H817" s="106" t="s">
        <v>66</v>
      </c>
      <c r="I817" s="48">
        <v>0</v>
      </c>
      <c r="J817" s="49">
        <v>0</v>
      </c>
      <c r="K817" s="46">
        <v>0</v>
      </c>
      <c r="L817" s="46">
        <v>0</v>
      </c>
      <c r="M817" s="49" t="s">
        <v>67</v>
      </c>
      <c r="N817" s="51">
        <v>0</v>
      </c>
      <c r="O817" s="52" t="s">
        <v>68</v>
      </c>
      <c r="P817" s="48">
        <v>0</v>
      </c>
      <c r="Q817" s="46">
        <v>0</v>
      </c>
      <c r="R817" s="46" t="s">
        <v>67</v>
      </c>
      <c r="S817" s="52" t="s">
        <v>67</v>
      </c>
      <c r="T817" s="48">
        <v>0</v>
      </c>
      <c r="U817" s="46">
        <v>0</v>
      </c>
      <c r="V817" s="46">
        <v>0</v>
      </c>
      <c r="W817" s="46">
        <v>0</v>
      </c>
      <c r="X817" s="46">
        <v>0</v>
      </c>
      <c r="Y817" s="48">
        <v>0</v>
      </c>
      <c r="Z817" s="48">
        <v>0</v>
      </c>
      <c r="AA817" s="52">
        <v>0</v>
      </c>
      <c r="AB817" s="48">
        <v>0</v>
      </c>
      <c r="AC817" s="52">
        <v>0</v>
      </c>
      <c r="AD817" s="53" t="s">
        <v>68</v>
      </c>
    </row>
    <row r="818" spans="1:30" ht="30" customHeight="1" x14ac:dyDescent="0.25">
      <c r="A818" s="45" t="s">
        <v>60</v>
      </c>
      <c r="B818" s="45" t="s">
        <v>61</v>
      </c>
      <c r="C818" s="45" t="s">
        <v>1109</v>
      </c>
      <c r="D818" s="46" t="s">
        <v>1405</v>
      </c>
      <c r="E818" s="46" t="s">
        <v>1126</v>
      </c>
      <c r="F818" s="46" t="s">
        <v>1413</v>
      </c>
      <c r="G818" s="46" t="s">
        <v>1414</v>
      </c>
      <c r="H818" s="106" t="s">
        <v>66</v>
      </c>
      <c r="I818" s="48">
        <v>0</v>
      </c>
      <c r="J818" s="49">
        <v>0</v>
      </c>
      <c r="K818" s="46">
        <v>0</v>
      </c>
      <c r="L818" s="46">
        <v>0</v>
      </c>
      <c r="M818" s="49" t="s">
        <v>67</v>
      </c>
      <c r="N818" s="54">
        <v>0</v>
      </c>
      <c r="O818" s="52" t="s">
        <v>68</v>
      </c>
      <c r="P818" s="48">
        <v>0</v>
      </c>
      <c r="Q818" s="46">
        <v>0</v>
      </c>
      <c r="R818" s="46" t="s">
        <v>67</v>
      </c>
      <c r="S818" s="52" t="s">
        <v>67</v>
      </c>
      <c r="T818" s="48">
        <v>0</v>
      </c>
      <c r="U818" s="46">
        <v>0</v>
      </c>
      <c r="V818" s="46">
        <v>0</v>
      </c>
      <c r="W818" s="46">
        <v>0</v>
      </c>
      <c r="X818" s="46">
        <v>0</v>
      </c>
      <c r="Y818" s="48">
        <v>0</v>
      </c>
      <c r="Z818" s="48">
        <v>0</v>
      </c>
      <c r="AA818" s="52">
        <v>0</v>
      </c>
      <c r="AB818" s="48">
        <v>0</v>
      </c>
      <c r="AC818" s="52">
        <v>0</v>
      </c>
      <c r="AD818" s="53" t="s">
        <v>68</v>
      </c>
    </row>
    <row r="819" spans="1:30" ht="30" customHeight="1" x14ac:dyDescent="0.25">
      <c r="A819" s="45" t="s">
        <v>60</v>
      </c>
      <c r="B819" s="45" t="s">
        <v>61</v>
      </c>
      <c r="C819" s="45" t="s">
        <v>1109</v>
      </c>
      <c r="D819" s="46" t="s">
        <v>1415</v>
      </c>
      <c r="E819" s="46" t="s">
        <v>1274</v>
      </c>
      <c r="F819" s="46" t="s">
        <v>1416</v>
      </c>
      <c r="G819" s="46" t="s">
        <v>1274</v>
      </c>
      <c r="H819" s="106" t="s">
        <v>66</v>
      </c>
      <c r="I819" s="48">
        <v>0</v>
      </c>
      <c r="J819" s="49">
        <v>0</v>
      </c>
      <c r="K819" s="46">
        <v>0</v>
      </c>
      <c r="L819" s="46">
        <v>0</v>
      </c>
      <c r="M819" s="49" t="s">
        <v>67</v>
      </c>
      <c r="N819" s="51">
        <v>0</v>
      </c>
      <c r="O819" s="52" t="s">
        <v>68</v>
      </c>
      <c r="P819" s="48">
        <v>0</v>
      </c>
      <c r="Q819" s="46">
        <v>0</v>
      </c>
      <c r="R819" s="46" t="s">
        <v>67</v>
      </c>
      <c r="S819" s="52" t="s">
        <v>67</v>
      </c>
      <c r="T819" s="48">
        <v>0</v>
      </c>
      <c r="U819" s="46">
        <v>0</v>
      </c>
      <c r="V819" s="46">
        <v>0</v>
      </c>
      <c r="W819" s="46">
        <v>0</v>
      </c>
      <c r="X819" s="46">
        <v>0</v>
      </c>
      <c r="Y819" s="48">
        <v>0</v>
      </c>
      <c r="Z819" s="48">
        <v>0</v>
      </c>
      <c r="AA819" s="52">
        <v>0</v>
      </c>
      <c r="AB819" s="48">
        <v>0</v>
      </c>
      <c r="AC819" s="52">
        <v>0</v>
      </c>
      <c r="AD819" s="53" t="s">
        <v>68</v>
      </c>
    </row>
    <row r="820" spans="1:30" ht="30" customHeight="1" x14ac:dyDescent="0.25">
      <c r="A820" s="45" t="s">
        <v>60</v>
      </c>
      <c r="B820" s="45" t="s">
        <v>61</v>
      </c>
      <c r="C820" s="45" t="s">
        <v>1109</v>
      </c>
      <c r="D820" s="46" t="s">
        <v>1415</v>
      </c>
      <c r="E820" s="46" t="s">
        <v>1274</v>
      </c>
      <c r="F820" s="46" t="s">
        <v>1417</v>
      </c>
      <c r="G820" s="46" t="s">
        <v>1274</v>
      </c>
      <c r="H820" s="106" t="s">
        <v>66</v>
      </c>
      <c r="I820" s="48">
        <v>0</v>
      </c>
      <c r="J820" s="49">
        <v>0</v>
      </c>
      <c r="K820" s="46">
        <v>0</v>
      </c>
      <c r="L820" s="46">
        <v>0</v>
      </c>
      <c r="M820" s="49" t="s">
        <v>67</v>
      </c>
      <c r="N820" s="54">
        <v>0</v>
      </c>
      <c r="O820" s="52" t="s">
        <v>68</v>
      </c>
      <c r="P820" s="48">
        <v>0</v>
      </c>
      <c r="Q820" s="46">
        <v>0</v>
      </c>
      <c r="R820" s="46" t="s">
        <v>67</v>
      </c>
      <c r="S820" s="52" t="s">
        <v>67</v>
      </c>
      <c r="T820" s="48">
        <v>0</v>
      </c>
      <c r="U820" s="46">
        <v>0</v>
      </c>
      <c r="V820" s="46">
        <v>0</v>
      </c>
      <c r="W820" s="46">
        <v>0</v>
      </c>
      <c r="X820" s="46">
        <v>0</v>
      </c>
      <c r="Y820" s="48">
        <v>0</v>
      </c>
      <c r="Z820" s="48">
        <v>0</v>
      </c>
      <c r="AA820" s="52">
        <v>0</v>
      </c>
      <c r="AB820" s="48">
        <v>0</v>
      </c>
      <c r="AC820" s="52">
        <v>0</v>
      </c>
      <c r="AD820" s="53" t="s">
        <v>68</v>
      </c>
    </row>
    <row r="821" spans="1:30" ht="30" customHeight="1" x14ac:dyDescent="0.25">
      <c r="A821" s="45" t="s">
        <v>60</v>
      </c>
      <c r="B821" s="45" t="s">
        <v>61</v>
      </c>
      <c r="C821" s="45" t="s">
        <v>1109</v>
      </c>
      <c r="D821" s="46" t="s">
        <v>1415</v>
      </c>
      <c r="E821" s="46" t="s">
        <v>1274</v>
      </c>
      <c r="F821" s="46" t="s">
        <v>1418</v>
      </c>
      <c r="G821" s="46" t="s">
        <v>1293</v>
      </c>
      <c r="H821" s="106" t="s">
        <v>66</v>
      </c>
      <c r="I821" s="48">
        <v>0</v>
      </c>
      <c r="J821" s="49">
        <v>0</v>
      </c>
      <c r="K821" s="46">
        <v>0</v>
      </c>
      <c r="L821" s="46">
        <v>0</v>
      </c>
      <c r="M821" s="49" t="s">
        <v>67</v>
      </c>
      <c r="N821" s="54">
        <v>0</v>
      </c>
      <c r="O821" s="52" t="s">
        <v>68</v>
      </c>
      <c r="P821" s="48">
        <v>0</v>
      </c>
      <c r="Q821" s="46">
        <v>0</v>
      </c>
      <c r="R821" s="46" t="s">
        <v>67</v>
      </c>
      <c r="S821" s="52" t="s">
        <v>67</v>
      </c>
      <c r="T821" s="48">
        <v>0</v>
      </c>
      <c r="U821" s="46">
        <v>0</v>
      </c>
      <c r="V821" s="46">
        <v>0</v>
      </c>
      <c r="W821" s="46">
        <v>0</v>
      </c>
      <c r="X821" s="46">
        <v>0</v>
      </c>
      <c r="Y821" s="48">
        <v>0</v>
      </c>
      <c r="Z821" s="48">
        <v>0</v>
      </c>
      <c r="AA821" s="52">
        <v>0</v>
      </c>
      <c r="AB821" s="48">
        <v>0</v>
      </c>
      <c r="AC821" s="52">
        <v>0</v>
      </c>
      <c r="AD821" s="53" t="s">
        <v>68</v>
      </c>
    </row>
    <row r="822" spans="1:30" ht="30" customHeight="1" x14ac:dyDescent="0.25">
      <c r="A822" s="45" t="s">
        <v>60</v>
      </c>
      <c r="B822" s="45" t="s">
        <v>61</v>
      </c>
      <c r="C822" s="45" t="s">
        <v>1109</v>
      </c>
      <c r="D822" s="46" t="s">
        <v>1261</v>
      </c>
      <c r="E822" s="46" t="s">
        <v>1157</v>
      </c>
      <c r="F822" s="46" t="s">
        <v>1419</v>
      </c>
      <c r="G822" s="46" t="s">
        <v>1122</v>
      </c>
      <c r="H822" s="106" t="s">
        <v>66</v>
      </c>
      <c r="I822" s="48">
        <v>0</v>
      </c>
      <c r="J822" s="49">
        <v>0</v>
      </c>
      <c r="K822" s="46">
        <v>0</v>
      </c>
      <c r="L822" s="46">
        <v>0</v>
      </c>
      <c r="M822" s="49" t="s">
        <v>67</v>
      </c>
      <c r="N822" s="51">
        <v>0</v>
      </c>
      <c r="O822" s="52" t="s">
        <v>68</v>
      </c>
      <c r="P822" s="48">
        <v>0</v>
      </c>
      <c r="Q822" s="46">
        <v>0</v>
      </c>
      <c r="R822" s="46" t="s">
        <v>67</v>
      </c>
      <c r="S822" s="52" t="s">
        <v>67</v>
      </c>
      <c r="T822" s="48">
        <v>0</v>
      </c>
      <c r="U822" s="46">
        <v>0</v>
      </c>
      <c r="V822" s="46">
        <v>0</v>
      </c>
      <c r="W822" s="46">
        <v>0</v>
      </c>
      <c r="X822" s="46">
        <v>0</v>
      </c>
      <c r="Y822" s="48">
        <v>0</v>
      </c>
      <c r="Z822" s="48">
        <v>0</v>
      </c>
      <c r="AA822" s="52">
        <v>0</v>
      </c>
      <c r="AB822" s="48">
        <v>0</v>
      </c>
      <c r="AC822" s="52">
        <v>0</v>
      </c>
      <c r="AD822" s="53" t="s">
        <v>68</v>
      </c>
    </row>
    <row r="823" spans="1:30" ht="30" customHeight="1" x14ac:dyDescent="0.25">
      <c r="A823" s="45" t="s">
        <v>60</v>
      </c>
      <c r="B823" s="45" t="s">
        <v>61</v>
      </c>
      <c r="C823" s="45" t="s">
        <v>1109</v>
      </c>
      <c r="D823" s="46" t="s">
        <v>1261</v>
      </c>
      <c r="E823" s="46" t="s">
        <v>1157</v>
      </c>
      <c r="F823" s="46" t="s">
        <v>1420</v>
      </c>
      <c r="G823" s="46" t="s">
        <v>1157</v>
      </c>
      <c r="H823" s="106" t="s">
        <v>66</v>
      </c>
      <c r="I823" s="48">
        <v>0</v>
      </c>
      <c r="J823" s="49">
        <v>0</v>
      </c>
      <c r="K823" s="46">
        <v>0</v>
      </c>
      <c r="L823" s="46">
        <v>0</v>
      </c>
      <c r="M823" s="49" t="s">
        <v>67</v>
      </c>
      <c r="N823" s="54">
        <v>0</v>
      </c>
      <c r="O823" s="52" t="s">
        <v>68</v>
      </c>
      <c r="P823" s="48">
        <v>0</v>
      </c>
      <c r="Q823" s="46">
        <v>0</v>
      </c>
      <c r="R823" s="46" t="s">
        <v>67</v>
      </c>
      <c r="S823" s="52" t="s">
        <v>67</v>
      </c>
      <c r="T823" s="48">
        <v>0</v>
      </c>
      <c r="U823" s="46">
        <v>0</v>
      </c>
      <c r="V823" s="46">
        <v>0</v>
      </c>
      <c r="W823" s="46">
        <v>0</v>
      </c>
      <c r="X823" s="46">
        <v>0</v>
      </c>
      <c r="Y823" s="48">
        <v>0</v>
      </c>
      <c r="Z823" s="48">
        <v>0</v>
      </c>
      <c r="AA823" s="52">
        <v>0</v>
      </c>
      <c r="AB823" s="48">
        <v>0</v>
      </c>
      <c r="AC823" s="52">
        <v>0</v>
      </c>
      <c r="AD823" s="53" t="s">
        <v>68</v>
      </c>
    </row>
    <row r="824" spans="1:30" ht="30" customHeight="1" x14ac:dyDescent="0.25">
      <c r="A824" s="45" t="s">
        <v>60</v>
      </c>
      <c r="B824" s="45" t="s">
        <v>61</v>
      </c>
      <c r="C824" s="45" t="s">
        <v>1109</v>
      </c>
      <c r="D824" s="46" t="s">
        <v>1261</v>
      </c>
      <c r="E824" s="46" t="s">
        <v>1157</v>
      </c>
      <c r="F824" s="46" t="s">
        <v>1421</v>
      </c>
      <c r="G824" s="46" t="s">
        <v>1157</v>
      </c>
      <c r="H824" s="106" t="s">
        <v>66</v>
      </c>
      <c r="I824" s="48">
        <v>0</v>
      </c>
      <c r="J824" s="49">
        <v>0</v>
      </c>
      <c r="K824" s="46">
        <v>0</v>
      </c>
      <c r="L824" s="46">
        <v>0</v>
      </c>
      <c r="M824" s="49" t="s">
        <v>67</v>
      </c>
      <c r="N824" s="51">
        <v>0</v>
      </c>
      <c r="O824" s="52" t="s">
        <v>68</v>
      </c>
      <c r="P824" s="48">
        <v>0</v>
      </c>
      <c r="Q824" s="46">
        <v>0</v>
      </c>
      <c r="R824" s="46" t="s">
        <v>67</v>
      </c>
      <c r="S824" s="52" t="s">
        <v>67</v>
      </c>
      <c r="T824" s="48">
        <v>0</v>
      </c>
      <c r="U824" s="46">
        <v>0</v>
      </c>
      <c r="V824" s="46">
        <v>0</v>
      </c>
      <c r="W824" s="46">
        <v>0</v>
      </c>
      <c r="X824" s="46">
        <v>0</v>
      </c>
      <c r="Y824" s="48">
        <v>0</v>
      </c>
      <c r="Z824" s="48">
        <v>0</v>
      </c>
      <c r="AA824" s="52">
        <v>0</v>
      </c>
      <c r="AB824" s="48">
        <v>0</v>
      </c>
      <c r="AC824" s="52">
        <v>0</v>
      </c>
      <c r="AD824" s="53" t="s">
        <v>68</v>
      </c>
    </row>
    <row r="825" spans="1:30" ht="30" customHeight="1" x14ac:dyDescent="0.25">
      <c r="A825" s="45" t="s">
        <v>60</v>
      </c>
      <c r="B825" s="45" t="s">
        <v>61</v>
      </c>
      <c r="C825" s="45" t="s">
        <v>1109</v>
      </c>
      <c r="D825" s="46" t="s">
        <v>1261</v>
      </c>
      <c r="E825" s="46" t="s">
        <v>1157</v>
      </c>
      <c r="F825" s="46" t="s">
        <v>1422</v>
      </c>
      <c r="G825" s="46" t="s">
        <v>1157</v>
      </c>
      <c r="H825" s="106" t="s">
        <v>66</v>
      </c>
      <c r="I825" s="48">
        <v>0</v>
      </c>
      <c r="J825" s="49">
        <v>0</v>
      </c>
      <c r="K825" s="46">
        <v>0</v>
      </c>
      <c r="L825" s="46">
        <v>0</v>
      </c>
      <c r="M825" s="49" t="s">
        <v>67</v>
      </c>
      <c r="N825" s="54">
        <v>0</v>
      </c>
      <c r="O825" s="52" t="s">
        <v>68</v>
      </c>
      <c r="P825" s="48">
        <v>0</v>
      </c>
      <c r="Q825" s="46">
        <v>0</v>
      </c>
      <c r="R825" s="46" t="s">
        <v>67</v>
      </c>
      <c r="S825" s="52" t="s">
        <v>67</v>
      </c>
      <c r="T825" s="48">
        <v>0</v>
      </c>
      <c r="U825" s="46">
        <v>0</v>
      </c>
      <c r="V825" s="46">
        <v>0</v>
      </c>
      <c r="W825" s="46">
        <v>0</v>
      </c>
      <c r="X825" s="46">
        <v>0</v>
      </c>
      <c r="Y825" s="48">
        <v>0</v>
      </c>
      <c r="Z825" s="48">
        <v>0</v>
      </c>
      <c r="AA825" s="52">
        <v>0</v>
      </c>
      <c r="AB825" s="48">
        <v>0</v>
      </c>
      <c r="AC825" s="52">
        <v>0</v>
      </c>
      <c r="AD825" s="53" t="s">
        <v>68</v>
      </c>
    </row>
    <row r="826" spans="1:30" ht="30" customHeight="1" x14ac:dyDescent="0.25">
      <c r="A826" s="45" t="s">
        <v>60</v>
      </c>
      <c r="B826" s="45" t="s">
        <v>61</v>
      </c>
      <c r="C826" s="45" t="s">
        <v>1109</v>
      </c>
      <c r="D826" s="46" t="s">
        <v>1261</v>
      </c>
      <c r="E826" s="46" t="s">
        <v>1157</v>
      </c>
      <c r="F826" s="46" t="s">
        <v>1423</v>
      </c>
      <c r="G826" s="46" t="s">
        <v>1157</v>
      </c>
      <c r="H826" s="106" t="s">
        <v>66</v>
      </c>
      <c r="I826" s="48">
        <v>0</v>
      </c>
      <c r="J826" s="49">
        <v>0</v>
      </c>
      <c r="K826" s="46">
        <v>0</v>
      </c>
      <c r="L826" s="46">
        <v>0</v>
      </c>
      <c r="M826" s="49" t="s">
        <v>67</v>
      </c>
      <c r="N826" s="51">
        <v>0</v>
      </c>
      <c r="O826" s="52" t="s">
        <v>68</v>
      </c>
      <c r="P826" s="48">
        <v>0</v>
      </c>
      <c r="Q826" s="46">
        <v>0</v>
      </c>
      <c r="R826" s="46" t="s">
        <v>67</v>
      </c>
      <c r="S826" s="52" t="s">
        <v>67</v>
      </c>
      <c r="T826" s="48">
        <v>0</v>
      </c>
      <c r="U826" s="46">
        <v>0</v>
      </c>
      <c r="V826" s="46">
        <v>0</v>
      </c>
      <c r="W826" s="46">
        <v>0</v>
      </c>
      <c r="X826" s="46">
        <v>0</v>
      </c>
      <c r="Y826" s="48">
        <v>0</v>
      </c>
      <c r="Z826" s="48">
        <v>0</v>
      </c>
      <c r="AA826" s="52">
        <v>0</v>
      </c>
      <c r="AB826" s="48">
        <v>0</v>
      </c>
      <c r="AC826" s="52">
        <v>0</v>
      </c>
      <c r="AD826" s="53" t="s">
        <v>68</v>
      </c>
    </row>
    <row r="827" spans="1:30" ht="30" customHeight="1" x14ac:dyDescent="0.25">
      <c r="A827" s="45" t="s">
        <v>60</v>
      </c>
      <c r="B827" s="45" t="s">
        <v>61</v>
      </c>
      <c r="C827" s="45" t="s">
        <v>1109</v>
      </c>
      <c r="D827" s="46" t="s">
        <v>1261</v>
      </c>
      <c r="E827" s="46" t="s">
        <v>1157</v>
      </c>
      <c r="F827" s="46" t="s">
        <v>1424</v>
      </c>
      <c r="G827" s="46" t="s">
        <v>1157</v>
      </c>
      <c r="H827" s="106" t="s">
        <v>66</v>
      </c>
      <c r="I827" s="48">
        <v>0</v>
      </c>
      <c r="J827" s="49">
        <v>0</v>
      </c>
      <c r="K827" s="46">
        <v>0</v>
      </c>
      <c r="L827" s="46">
        <v>0</v>
      </c>
      <c r="M827" s="49" t="s">
        <v>67</v>
      </c>
      <c r="N827" s="54">
        <v>0</v>
      </c>
      <c r="O827" s="52" t="s">
        <v>68</v>
      </c>
      <c r="P827" s="48">
        <v>0</v>
      </c>
      <c r="Q827" s="46">
        <v>0</v>
      </c>
      <c r="R827" s="46" t="s">
        <v>67</v>
      </c>
      <c r="S827" s="52" t="s">
        <v>67</v>
      </c>
      <c r="T827" s="48">
        <v>0</v>
      </c>
      <c r="U827" s="46">
        <v>0</v>
      </c>
      <c r="V827" s="46">
        <v>0</v>
      </c>
      <c r="W827" s="46">
        <v>0</v>
      </c>
      <c r="X827" s="46">
        <v>0</v>
      </c>
      <c r="Y827" s="48">
        <v>0</v>
      </c>
      <c r="Z827" s="48">
        <v>0</v>
      </c>
      <c r="AA827" s="52">
        <v>0</v>
      </c>
      <c r="AB827" s="48">
        <v>0</v>
      </c>
      <c r="AC827" s="52">
        <v>0</v>
      </c>
      <c r="AD827" s="53" t="s">
        <v>68</v>
      </c>
    </row>
    <row r="828" spans="1:30" ht="30" customHeight="1" x14ac:dyDescent="0.25">
      <c r="A828" s="45" t="s">
        <v>60</v>
      </c>
      <c r="B828" s="45" t="s">
        <v>61</v>
      </c>
      <c r="C828" s="45" t="s">
        <v>1109</v>
      </c>
      <c r="D828" s="46" t="s">
        <v>1261</v>
      </c>
      <c r="E828" s="46" t="s">
        <v>1157</v>
      </c>
      <c r="F828" s="46" t="s">
        <v>1425</v>
      </c>
      <c r="G828" s="46" t="s">
        <v>1157</v>
      </c>
      <c r="H828" s="106" t="s">
        <v>66</v>
      </c>
      <c r="I828" s="48">
        <v>0</v>
      </c>
      <c r="J828" s="49">
        <v>0</v>
      </c>
      <c r="K828" s="46">
        <v>0</v>
      </c>
      <c r="L828" s="46">
        <v>0</v>
      </c>
      <c r="M828" s="49" t="s">
        <v>67</v>
      </c>
      <c r="N828" s="54">
        <v>0</v>
      </c>
      <c r="O828" s="52" t="s">
        <v>68</v>
      </c>
      <c r="P828" s="48">
        <v>0</v>
      </c>
      <c r="Q828" s="46">
        <v>0</v>
      </c>
      <c r="R828" s="46" t="s">
        <v>67</v>
      </c>
      <c r="S828" s="52" t="s">
        <v>67</v>
      </c>
      <c r="T828" s="48">
        <v>0</v>
      </c>
      <c r="U828" s="46">
        <v>0</v>
      </c>
      <c r="V828" s="46">
        <v>0</v>
      </c>
      <c r="W828" s="46">
        <v>0</v>
      </c>
      <c r="X828" s="46">
        <v>0</v>
      </c>
      <c r="Y828" s="48">
        <v>0</v>
      </c>
      <c r="Z828" s="48">
        <v>0</v>
      </c>
      <c r="AA828" s="52">
        <v>0</v>
      </c>
      <c r="AB828" s="48">
        <v>0</v>
      </c>
      <c r="AC828" s="52">
        <v>0</v>
      </c>
      <c r="AD828" s="53" t="s">
        <v>68</v>
      </c>
    </row>
    <row r="829" spans="1:30" ht="30" customHeight="1" x14ac:dyDescent="0.25">
      <c r="A829" s="45" t="s">
        <v>60</v>
      </c>
      <c r="B829" s="45" t="s">
        <v>61</v>
      </c>
      <c r="C829" s="45" t="s">
        <v>1109</v>
      </c>
      <c r="D829" s="46" t="s">
        <v>1261</v>
      </c>
      <c r="E829" s="46" t="s">
        <v>1157</v>
      </c>
      <c r="F829" s="46" t="s">
        <v>1426</v>
      </c>
      <c r="G829" s="46" t="s">
        <v>1157</v>
      </c>
      <c r="H829" s="106" t="s">
        <v>66</v>
      </c>
      <c r="I829" s="48">
        <v>0</v>
      </c>
      <c r="J829" s="49">
        <v>0</v>
      </c>
      <c r="K829" s="46">
        <v>0</v>
      </c>
      <c r="L829" s="46">
        <v>0</v>
      </c>
      <c r="M829" s="49" t="s">
        <v>67</v>
      </c>
      <c r="N829" s="51">
        <v>0</v>
      </c>
      <c r="O829" s="52" t="s">
        <v>68</v>
      </c>
      <c r="P829" s="48">
        <v>0</v>
      </c>
      <c r="Q829" s="46">
        <v>0</v>
      </c>
      <c r="R829" s="46" t="s">
        <v>67</v>
      </c>
      <c r="S829" s="52" t="s">
        <v>67</v>
      </c>
      <c r="T829" s="48">
        <v>0</v>
      </c>
      <c r="U829" s="46">
        <v>0</v>
      </c>
      <c r="V829" s="46">
        <v>0</v>
      </c>
      <c r="W829" s="46">
        <v>0</v>
      </c>
      <c r="X829" s="46">
        <v>0</v>
      </c>
      <c r="Y829" s="48">
        <v>0</v>
      </c>
      <c r="Z829" s="48">
        <v>0</v>
      </c>
      <c r="AA829" s="52">
        <v>0</v>
      </c>
      <c r="AB829" s="48">
        <v>0</v>
      </c>
      <c r="AC829" s="52">
        <v>0</v>
      </c>
      <c r="AD829" s="53" t="s">
        <v>68</v>
      </c>
    </row>
    <row r="830" spans="1:30" ht="30" customHeight="1" x14ac:dyDescent="0.25">
      <c r="A830" s="45" t="s">
        <v>60</v>
      </c>
      <c r="B830" s="45" t="s">
        <v>61</v>
      </c>
      <c r="C830" s="45" t="s">
        <v>1109</v>
      </c>
      <c r="D830" s="46" t="s">
        <v>1261</v>
      </c>
      <c r="E830" s="46" t="s">
        <v>1157</v>
      </c>
      <c r="F830" s="46" t="s">
        <v>1427</v>
      </c>
      <c r="G830" s="46" t="s">
        <v>1122</v>
      </c>
      <c r="H830" s="106" t="s">
        <v>66</v>
      </c>
      <c r="I830" s="48">
        <v>0</v>
      </c>
      <c r="J830" s="49">
        <v>0</v>
      </c>
      <c r="K830" s="46">
        <v>0</v>
      </c>
      <c r="L830" s="46">
        <v>0</v>
      </c>
      <c r="M830" s="49" t="s">
        <v>67</v>
      </c>
      <c r="N830" s="54">
        <v>0</v>
      </c>
      <c r="O830" s="52" t="s">
        <v>68</v>
      </c>
      <c r="P830" s="48">
        <v>0</v>
      </c>
      <c r="Q830" s="46">
        <v>0</v>
      </c>
      <c r="R830" s="46" t="s">
        <v>67</v>
      </c>
      <c r="S830" s="52" t="s">
        <v>67</v>
      </c>
      <c r="T830" s="48">
        <v>0</v>
      </c>
      <c r="U830" s="46">
        <v>0</v>
      </c>
      <c r="V830" s="46">
        <v>0</v>
      </c>
      <c r="W830" s="46">
        <v>0</v>
      </c>
      <c r="X830" s="46">
        <v>0</v>
      </c>
      <c r="Y830" s="48">
        <v>0</v>
      </c>
      <c r="Z830" s="48">
        <v>0</v>
      </c>
      <c r="AA830" s="52">
        <v>0</v>
      </c>
      <c r="AB830" s="48">
        <v>0</v>
      </c>
      <c r="AC830" s="52">
        <v>0</v>
      </c>
      <c r="AD830" s="53" t="s">
        <v>68</v>
      </c>
    </row>
    <row r="831" spans="1:30" ht="30" customHeight="1" x14ac:dyDescent="0.25">
      <c r="A831" s="45" t="s">
        <v>60</v>
      </c>
      <c r="B831" s="45" t="s">
        <v>61</v>
      </c>
      <c r="C831" s="45" t="s">
        <v>1109</v>
      </c>
      <c r="D831" s="46" t="s">
        <v>1261</v>
      </c>
      <c r="E831" s="46" t="s">
        <v>1157</v>
      </c>
      <c r="F831" s="46" t="s">
        <v>1428</v>
      </c>
      <c r="G831" s="46" t="s">
        <v>1157</v>
      </c>
      <c r="H831" s="106" t="s">
        <v>66</v>
      </c>
      <c r="I831" s="48">
        <v>0</v>
      </c>
      <c r="J831" s="49">
        <v>0</v>
      </c>
      <c r="K831" s="46">
        <v>0</v>
      </c>
      <c r="L831" s="46">
        <v>0</v>
      </c>
      <c r="M831" s="49" t="s">
        <v>67</v>
      </c>
      <c r="N831" s="51">
        <v>0</v>
      </c>
      <c r="O831" s="52" t="s">
        <v>68</v>
      </c>
      <c r="P831" s="48">
        <v>0</v>
      </c>
      <c r="Q831" s="46">
        <v>0</v>
      </c>
      <c r="R831" s="46" t="s">
        <v>67</v>
      </c>
      <c r="S831" s="52" t="s">
        <v>67</v>
      </c>
      <c r="T831" s="48">
        <v>0</v>
      </c>
      <c r="U831" s="46">
        <v>0</v>
      </c>
      <c r="V831" s="46">
        <v>0</v>
      </c>
      <c r="W831" s="46">
        <v>0</v>
      </c>
      <c r="X831" s="46">
        <v>0</v>
      </c>
      <c r="Y831" s="48">
        <v>0</v>
      </c>
      <c r="Z831" s="48">
        <v>0</v>
      </c>
      <c r="AA831" s="52">
        <v>0</v>
      </c>
      <c r="AB831" s="48">
        <v>0</v>
      </c>
      <c r="AC831" s="52">
        <v>0</v>
      </c>
      <c r="AD831" s="53" t="s">
        <v>68</v>
      </c>
    </row>
    <row r="832" spans="1:30" ht="30" customHeight="1" x14ac:dyDescent="0.25">
      <c r="A832" s="45" t="s">
        <v>60</v>
      </c>
      <c r="B832" s="45" t="s">
        <v>61</v>
      </c>
      <c r="C832" s="45" t="s">
        <v>1109</v>
      </c>
      <c r="D832" s="46" t="s">
        <v>1429</v>
      </c>
      <c r="E832" s="46" t="s">
        <v>1118</v>
      </c>
      <c r="F832" s="46" t="s">
        <v>1430</v>
      </c>
      <c r="G832" s="46" t="s">
        <v>1118</v>
      </c>
      <c r="H832" s="106" t="s">
        <v>66</v>
      </c>
      <c r="I832" s="48">
        <v>0</v>
      </c>
      <c r="J832" s="49">
        <v>0</v>
      </c>
      <c r="K832" s="46">
        <v>0</v>
      </c>
      <c r="L832" s="46">
        <v>0</v>
      </c>
      <c r="M832" s="49" t="s">
        <v>67</v>
      </c>
      <c r="N832" s="54">
        <v>0</v>
      </c>
      <c r="O832" s="52" t="s">
        <v>68</v>
      </c>
      <c r="P832" s="48">
        <v>0</v>
      </c>
      <c r="Q832" s="46">
        <v>0</v>
      </c>
      <c r="R832" s="46" t="s">
        <v>67</v>
      </c>
      <c r="S832" s="52" t="s">
        <v>67</v>
      </c>
      <c r="T832" s="48">
        <v>0</v>
      </c>
      <c r="U832" s="46">
        <v>0</v>
      </c>
      <c r="V832" s="46">
        <v>0</v>
      </c>
      <c r="W832" s="46">
        <v>0</v>
      </c>
      <c r="X832" s="46">
        <v>0</v>
      </c>
      <c r="Y832" s="48">
        <v>0</v>
      </c>
      <c r="Z832" s="48">
        <v>0</v>
      </c>
      <c r="AA832" s="52">
        <v>0</v>
      </c>
      <c r="AB832" s="48">
        <v>0</v>
      </c>
      <c r="AC832" s="52">
        <v>0</v>
      </c>
      <c r="AD832" s="53" t="s">
        <v>68</v>
      </c>
    </row>
    <row r="833" spans="1:30" ht="30" customHeight="1" x14ac:dyDescent="0.25">
      <c r="A833" s="45" t="s">
        <v>60</v>
      </c>
      <c r="B833" s="45" t="s">
        <v>61</v>
      </c>
      <c r="C833" s="45" t="s">
        <v>1109</v>
      </c>
      <c r="D833" s="46" t="s">
        <v>1429</v>
      </c>
      <c r="E833" s="46" t="s">
        <v>1118</v>
      </c>
      <c r="F833" s="46" t="s">
        <v>1431</v>
      </c>
      <c r="G833" s="46" t="s">
        <v>1118</v>
      </c>
      <c r="H833" s="106" t="s">
        <v>66</v>
      </c>
      <c r="I833" s="48">
        <v>0</v>
      </c>
      <c r="J833" s="49">
        <v>0</v>
      </c>
      <c r="K833" s="46">
        <v>0</v>
      </c>
      <c r="L833" s="46">
        <v>0</v>
      </c>
      <c r="M833" s="49" t="s">
        <v>67</v>
      </c>
      <c r="N833" s="51">
        <v>0</v>
      </c>
      <c r="O833" s="52" t="s">
        <v>68</v>
      </c>
      <c r="P833" s="48">
        <v>0</v>
      </c>
      <c r="Q833" s="46">
        <v>0</v>
      </c>
      <c r="R833" s="46" t="s">
        <v>67</v>
      </c>
      <c r="S833" s="52" t="s">
        <v>67</v>
      </c>
      <c r="T833" s="48">
        <v>0</v>
      </c>
      <c r="U833" s="46">
        <v>0</v>
      </c>
      <c r="V833" s="46">
        <v>0</v>
      </c>
      <c r="W833" s="46">
        <v>0</v>
      </c>
      <c r="X833" s="46">
        <v>0</v>
      </c>
      <c r="Y833" s="48">
        <v>0</v>
      </c>
      <c r="Z833" s="48">
        <v>0</v>
      </c>
      <c r="AA833" s="52">
        <v>0</v>
      </c>
      <c r="AB833" s="48">
        <v>0</v>
      </c>
      <c r="AC833" s="52">
        <v>0</v>
      </c>
      <c r="AD833" s="53" t="s">
        <v>68</v>
      </c>
    </row>
    <row r="834" spans="1:30" ht="30" customHeight="1" x14ac:dyDescent="0.25">
      <c r="A834" s="45" t="s">
        <v>60</v>
      </c>
      <c r="B834" s="45" t="s">
        <v>61</v>
      </c>
      <c r="C834" s="45" t="s">
        <v>1109</v>
      </c>
      <c r="D834" s="46" t="s">
        <v>1429</v>
      </c>
      <c r="E834" s="46" t="s">
        <v>1118</v>
      </c>
      <c r="F834" s="46" t="s">
        <v>1432</v>
      </c>
      <c r="G834" s="46" t="s">
        <v>1118</v>
      </c>
      <c r="H834" s="106" t="s">
        <v>66</v>
      </c>
      <c r="I834" s="48">
        <v>0</v>
      </c>
      <c r="J834" s="49">
        <v>0</v>
      </c>
      <c r="K834" s="46">
        <v>0</v>
      </c>
      <c r="L834" s="46">
        <v>0</v>
      </c>
      <c r="M834" s="49" t="s">
        <v>67</v>
      </c>
      <c r="N834" s="54">
        <v>0</v>
      </c>
      <c r="O834" s="52" t="s">
        <v>68</v>
      </c>
      <c r="P834" s="48">
        <v>0</v>
      </c>
      <c r="Q834" s="46">
        <v>0</v>
      </c>
      <c r="R834" s="46" t="s">
        <v>67</v>
      </c>
      <c r="S834" s="52" t="s">
        <v>67</v>
      </c>
      <c r="T834" s="48">
        <v>0</v>
      </c>
      <c r="U834" s="46">
        <v>0</v>
      </c>
      <c r="V834" s="46">
        <v>0</v>
      </c>
      <c r="W834" s="46">
        <v>0</v>
      </c>
      <c r="X834" s="46">
        <v>0</v>
      </c>
      <c r="Y834" s="48">
        <v>0</v>
      </c>
      <c r="Z834" s="48">
        <v>0</v>
      </c>
      <c r="AA834" s="52">
        <v>0</v>
      </c>
      <c r="AB834" s="48">
        <v>0</v>
      </c>
      <c r="AC834" s="52">
        <v>0</v>
      </c>
      <c r="AD834" s="53" t="s">
        <v>68</v>
      </c>
    </row>
    <row r="835" spans="1:30" ht="30" customHeight="1" x14ac:dyDescent="0.25">
      <c r="A835" s="45" t="s">
        <v>60</v>
      </c>
      <c r="B835" s="45" t="s">
        <v>61</v>
      </c>
      <c r="C835" s="45" t="s">
        <v>1109</v>
      </c>
      <c r="D835" s="46" t="s">
        <v>1429</v>
      </c>
      <c r="E835" s="46" t="s">
        <v>1118</v>
      </c>
      <c r="F835" s="46" t="s">
        <v>1433</v>
      </c>
      <c r="G835" s="46" t="s">
        <v>1118</v>
      </c>
      <c r="H835" s="106" t="s">
        <v>66</v>
      </c>
      <c r="I835" s="48">
        <v>0</v>
      </c>
      <c r="J835" s="49">
        <v>0</v>
      </c>
      <c r="K835" s="46">
        <v>0</v>
      </c>
      <c r="L835" s="46">
        <v>0</v>
      </c>
      <c r="M835" s="49" t="s">
        <v>67</v>
      </c>
      <c r="N835" s="54">
        <v>0</v>
      </c>
      <c r="O835" s="52" t="s">
        <v>68</v>
      </c>
      <c r="P835" s="48">
        <v>0</v>
      </c>
      <c r="Q835" s="46">
        <v>0</v>
      </c>
      <c r="R835" s="46" t="s">
        <v>67</v>
      </c>
      <c r="S835" s="52" t="s">
        <v>67</v>
      </c>
      <c r="T835" s="48">
        <v>0</v>
      </c>
      <c r="U835" s="46">
        <v>0</v>
      </c>
      <c r="V835" s="46">
        <v>0</v>
      </c>
      <c r="W835" s="46">
        <v>0</v>
      </c>
      <c r="X835" s="46">
        <v>0</v>
      </c>
      <c r="Y835" s="48">
        <v>0</v>
      </c>
      <c r="Z835" s="48">
        <v>0</v>
      </c>
      <c r="AA835" s="52">
        <v>0</v>
      </c>
      <c r="AB835" s="48">
        <v>0</v>
      </c>
      <c r="AC835" s="52">
        <v>0</v>
      </c>
      <c r="AD835" s="53" t="s">
        <v>68</v>
      </c>
    </row>
    <row r="836" spans="1:30" ht="30" customHeight="1" x14ac:dyDescent="0.25">
      <c r="A836" s="45" t="s">
        <v>60</v>
      </c>
      <c r="B836" s="45" t="s">
        <v>61</v>
      </c>
      <c r="C836" s="45" t="s">
        <v>1109</v>
      </c>
      <c r="D836" s="46" t="s">
        <v>1429</v>
      </c>
      <c r="E836" s="46" t="s">
        <v>1118</v>
      </c>
      <c r="F836" s="46" t="s">
        <v>1434</v>
      </c>
      <c r="G836" s="46" t="s">
        <v>1118</v>
      </c>
      <c r="H836" s="106" t="s">
        <v>66</v>
      </c>
      <c r="I836" s="48">
        <v>0</v>
      </c>
      <c r="J836" s="49">
        <v>0</v>
      </c>
      <c r="K836" s="46">
        <v>0</v>
      </c>
      <c r="L836" s="46">
        <v>0</v>
      </c>
      <c r="M836" s="49" t="s">
        <v>67</v>
      </c>
      <c r="N836" s="51">
        <v>0</v>
      </c>
      <c r="O836" s="52" t="s">
        <v>68</v>
      </c>
      <c r="P836" s="48">
        <v>0</v>
      </c>
      <c r="Q836" s="46">
        <v>0</v>
      </c>
      <c r="R836" s="46" t="s">
        <v>67</v>
      </c>
      <c r="S836" s="52" t="s">
        <v>67</v>
      </c>
      <c r="T836" s="48">
        <v>0</v>
      </c>
      <c r="U836" s="46">
        <v>0</v>
      </c>
      <c r="V836" s="46">
        <v>0</v>
      </c>
      <c r="W836" s="46">
        <v>0</v>
      </c>
      <c r="X836" s="46">
        <v>0</v>
      </c>
      <c r="Y836" s="48">
        <v>0</v>
      </c>
      <c r="Z836" s="48">
        <v>0</v>
      </c>
      <c r="AA836" s="52">
        <v>0</v>
      </c>
      <c r="AB836" s="48">
        <v>0</v>
      </c>
      <c r="AC836" s="52">
        <v>0</v>
      </c>
      <c r="AD836" s="53" t="s">
        <v>68</v>
      </c>
    </row>
    <row r="837" spans="1:30" ht="30" customHeight="1" x14ac:dyDescent="0.25">
      <c r="A837" s="45" t="s">
        <v>60</v>
      </c>
      <c r="B837" s="45" t="s">
        <v>61</v>
      </c>
      <c r="C837" s="45" t="s">
        <v>1109</v>
      </c>
      <c r="D837" s="46" t="s">
        <v>1435</v>
      </c>
      <c r="E837" s="46" t="s">
        <v>1253</v>
      </c>
      <c r="F837" s="46" t="s">
        <v>1436</v>
      </c>
      <c r="G837" s="46" t="s">
        <v>1437</v>
      </c>
      <c r="H837" s="106" t="s">
        <v>66</v>
      </c>
      <c r="I837" s="48">
        <v>0</v>
      </c>
      <c r="J837" s="49">
        <v>0</v>
      </c>
      <c r="K837" s="46">
        <v>0</v>
      </c>
      <c r="L837" s="46">
        <v>0</v>
      </c>
      <c r="M837" s="49" t="s">
        <v>67</v>
      </c>
      <c r="N837" s="54">
        <v>0</v>
      </c>
      <c r="O837" s="52" t="s">
        <v>68</v>
      </c>
      <c r="P837" s="48">
        <v>0</v>
      </c>
      <c r="Q837" s="46">
        <v>0</v>
      </c>
      <c r="R837" s="46" t="s">
        <v>67</v>
      </c>
      <c r="S837" s="52" t="s">
        <v>67</v>
      </c>
      <c r="T837" s="48">
        <v>0</v>
      </c>
      <c r="U837" s="46">
        <v>0</v>
      </c>
      <c r="V837" s="46">
        <v>0</v>
      </c>
      <c r="W837" s="46">
        <v>0</v>
      </c>
      <c r="X837" s="46">
        <v>0</v>
      </c>
      <c r="Y837" s="48">
        <v>0</v>
      </c>
      <c r="Z837" s="48">
        <v>0</v>
      </c>
      <c r="AA837" s="52">
        <v>0</v>
      </c>
      <c r="AB837" s="48">
        <v>0</v>
      </c>
      <c r="AC837" s="52">
        <v>0</v>
      </c>
      <c r="AD837" s="53" t="s">
        <v>68</v>
      </c>
    </row>
    <row r="838" spans="1:30" ht="30" customHeight="1" x14ac:dyDescent="0.25">
      <c r="A838" s="45" t="s">
        <v>60</v>
      </c>
      <c r="B838" s="45" t="s">
        <v>61</v>
      </c>
      <c r="C838" s="45" t="s">
        <v>1109</v>
      </c>
      <c r="D838" s="46" t="s">
        <v>1435</v>
      </c>
      <c r="E838" s="46" t="s">
        <v>1253</v>
      </c>
      <c r="F838" s="46" t="s">
        <v>1438</v>
      </c>
      <c r="G838" s="46" t="s">
        <v>1173</v>
      </c>
      <c r="H838" s="106" t="s">
        <v>66</v>
      </c>
      <c r="I838" s="48">
        <v>0</v>
      </c>
      <c r="J838" s="49">
        <v>0</v>
      </c>
      <c r="K838" s="46">
        <v>0</v>
      </c>
      <c r="L838" s="46">
        <v>0</v>
      </c>
      <c r="M838" s="49" t="s">
        <v>67</v>
      </c>
      <c r="N838" s="51">
        <v>0</v>
      </c>
      <c r="O838" s="52" t="s">
        <v>68</v>
      </c>
      <c r="P838" s="48">
        <v>0</v>
      </c>
      <c r="Q838" s="46">
        <v>0</v>
      </c>
      <c r="R838" s="46" t="s">
        <v>67</v>
      </c>
      <c r="S838" s="52" t="s">
        <v>67</v>
      </c>
      <c r="T838" s="48">
        <v>0</v>
      </c>
      <c r="U838" s="46">
        <v>0</v>
      </c>
      <c r="V838" s="46">
        <v>0</v>
      </c>
      <c r="W838" s="46">
        <v>0</v>
      </c>
      <c r="X838" s="46">
        <v>0</v>
      </c>
      <c r="Y838" s="48">
        <v>0</v>
      </c>
      <c r="Z838" s="48">
        <v>0</v>
      </c>
      <c r="AA838" s="52">
        <v>0</v>
      </c>
      <c r="AB838" s="48">
        <v>0</v>
      </c>
      <c r="AC838" s="52">
        <v>0</v>
      </c>
      <c r="AD838" s="53" t="s">
        <v>68</v>
      </c>
    </row>
    <row r="839" spans="1:30" ht="30" customHeight="1" x14ac:dyDescent="0.25">
      <c r="A839" s="45" t="s">
        <v>60</v>
      </c>
      <c r="B839" s="45" t="s">
        <v>61</v>
      </c>
      <c r="C839" s="45" t="s">
        <v>1109</v>
      </c>
      <c r="D839" s="46" t="s">
        <v>1435</v>
      </c>
      <c r="E839" s="46" t="s">
        <v>1253</v>
      </c>
      <c r="F839" s="46" t="s">
        <v>1439</v>
      </c>
      <c r="G839" s="46" t="s">
        <v>1253</v>
      </c>
      <c r="H839" s="106" t="s">
        <v>66</v>
      </c>
      <c r="I839" s="48">
        <v>0</v>
      </c>
      <c r="J839" s="49">
        <v>0</v>
      </c>
      <c r="K839" s="46">
        <v>0</v>
      </c>
      <c r="L839" s="46">
        <v>0</v>
      </c>
      <c r="M839" s="49" t="s">
        <v>67</v>
      </c>
      <c r="N839" s="54">
        <v>0</v>
      </c>
      <c r="O839" s="52" t="s">
        <v>68</v>
      </c>
      <c r="P839" s="48">
        <v>0</v>
      </c>
      <c r="Q839" s="46">
        <v>0</v>
      </c>
      <c r="R839" s="46" t="s">
        <v>67</v>
      </c>
      <c r="S839" s="52" t="s">
        <v>67</v>
      </c>
      <c r="T839" s="48">
        <v>0</v>
      </c>
      <c r="U839" s="46">
        <v>0</v>
      </c>
      <c r="V839" s="46">
        <v>0</v>
      </c>
      <c r="W839" s="46">
        <v>0</v>
      </c>
      <c r="X839" s="46">
        <v>0</v>
      </c>
      <c r="Y839" s="48">
        <v>0</v>
      </c>
      <c r="Z839" s="48">
        <v>0</v>
      </c>
      <c r="AA839" s="52">
        <v>0</v>
      </c>
      <c r="AB839" s="48">
        <v>0</v>
      </c>
      <c r="AC839" s="52">
        <v>0</v>
      </c>
      <c r="AD839" s="53" t="s">
        <v>68</v>
      </c>
    </row>
    <row r="840" spans="1:30" ht="30" customHeight="1" x14ac:dyDescent="0.25">
      <c r="A840" s="45" t="s">
        <v>60</v>
      </c>
      <c r="B840" s="45" t="s">
        <v>61</v>
      </c>
      <c r="C840" s="45" t="s">
        <v>1109</v>
      </c>
      <c r="D840" s="46" t="s">
        <v>1435</v>
      </c>
      <c r="E840" s="46" t="s">
        <v>1253</v>
      </c>
      <c r="F840" s="46" t="s">
        <v>1440</v>
      </c>
      <c r="G840" s="46" t="s">
        <v>1437</v>
      </c>
      <c r="H840" s="106" t="s">
        <v>66</v>
      </c>
      <c r="I840" s="48">
        <v>0</v>
      </c>
      <c r="J840" s="49">
        <v>0</v>
      </c>
      <c r="K840" s="46">
        <v>0</v>
      </c>
      <c r="L840" s="46">
        <v>0</v>
      </c>
      <c r="M840" s="49" t="s">
        <v>67</v>
      </c>
      <c r="N840" s="51">
        <v>0</v>
      </c>
      <c r="O840" s="52" t="s">
        <v>68</v>
      </c>
      <c r="P840" s="48">
        <v>0</v>
      </c>
      <c r="Q840" s="46">
        <v>0</v>
      </c>
      <c r="R840" s="46" t="s">
        <v>67</v>
      </c>
      <c r="S840" s="52" t="s">
        <v>67</v>
      </c>
      <c r="T840" s="48">
        <v>0</v>
      </c>
      <c r="U840" s="46">
        <v>0</v>
      </c>
      <c r="V840" s="46">
        <v>0</v>
      </c>
      <c r="W840" s="46">
        <v>0</v>
      </c>
      <c r="X840" s="46">
        <v>0</v>
      </c>
      <c r="Y840" s="48">
        <v>0</v>
      </c>
      <c r="Z840" s="48">
        <v>0</v>
      </c>
      <c r="AA840" s="52">
        <v>0</v>
      </c>
      <c r="AB840" s="48">
        <v>0</v>
      </c>
      <c r="AC840" s="52">
        <v>0</v>
      </c>
      <c r="AD840" s="53" t="s">
        <v>68</v>
      </c>
    </row>
    <row r="841" spans="1:30" ht="30" customHeight="1" x14ac:dyDescent="0.25">
      <c r="A841" s="45" t="s">
        <v>60</v>
      </c>
      <c r="B841" s="45" t="s">
        <v>61</v>
      </c>
      <c r="C841" s="45" t="s">
        <v>1109</v>
      </c>
      <c r="D841" s="46" t="s">
        <v>1441</v>
      </c>
      <c r="E841" s="46" t="s">
        <v>1134</v>
      </c>
      <c r="F841" s="46" t="s">
        <v>1442</v>
      </c>
      <c r="G841" s="46" t="s">
        <v>1134</v>
      </c>
      <c r="H841" s="106" t="s">
        <v>66</v>
      </c>
      <c r="I841" s="48">
        <v>0</v>
      </c>
      <c r="J841" s="49">
        <v>0</v>
      </c>
      <c r="K841" s="46">
        <v>0</v>
      </c>
      <c r="L841" s="46">
        <v>0</v>
      </c>
      <c r="M841" s="49" t="s">
        <v>67</v>
      </c>
      <c r="N841" s="54">
        <v>0</v>
      </c>
      <c r="O841" s="52" t="s">
        <v>68</v>
      </c>
      <c r="P841" s="48">
        <v>0</v>
      </c>
      <c r="Q841" s="46">
        <v>0</v>
      </c>
      <c r="R841" s="46" t="s">
        <v>67</v>
      </c>
      <c r="S841" s="52" t="s">
        <v>67</v>
      </c>
      <c r="T841" s="48">
        <v>0</v>
      </c>
      <c r="U841" s="46">
        <v>0</v>
      </c>
      <c r="V841" s="46">
        <v>0</v>
      </c>
      <c r="W841" s="46">
        <v>0</v>
      </c>
      <c r="X841" s="46">
        <v>0</v>
      </c>
      <c r="Y841" s="48">
        <v>0</v>
      </c>
      <c r="Z841" s="48">
        <v>0</v>
      </c>
      <c r="AA841" s="52">
        <v>0</v>
      </c>
      <c r="AB841" s="48">
        <v>0</v>
      </c>
      <c r="AC841" s="52">
        <v>0</v>
      </c>
      <c r="AD841" s="53" t="s">
        <v>68</v>
      </c>
    </row>
    <row r="842" spans="1:30" ht="30" customHeight="1" x14ac:dyDescent="0.25">
      <c r="A842" s="45" t="s">
        <v>60</v>
      </c>
      <c r="B842" s="45" t="s">
        <v>61</v>
      </c>
      <c r="C842" s="45" t="s">
        <v>1109</v>
      </c>
      <c r="D842" s="46" t="s">
        <v>1441</v>
      </c>
      <c r="E842" s="46" t="s">
        <v>1134</v>
      </c>
      <c r="F842" s="46" t="s">
        <v>1443</v>
      </c>
      <c r="G842" s="46" t="s">
        <v>1134</v>
      </c>
      <c r="H842" s="106" t="s">
        <v>66</v>
      </c>
      <c r="I842" s="48">
        <v>0</v>
      </c>
      <c r="J842" s="49">
        <v>0</v>
      </c>
      <c r="K842" s="46">
        <v>0</v>
      </c>
      <c r="L842" s="46">
        <v>0</v>
      </c>
      <c r="M842" s="49" t="s">
        <v>67</v>
      </c>
      <c r="N842" s="54">
        <v>0</v>
      </c>
      <c r="O842" s="52" t="s">
        <v>68</v>
      </c>
      <c r="P842" s="48">
        <v>0</v>
      </c>
      <c r="Q842" s="46">
        <v>0</v>
      </c>
      <c r="R842" s="46" t="s">
        <v>67</v>
      </c>
      <c r="S842" s="52" t="s">
        <v>67</v>
      </c>
      <c r="T842" s="48">
        <v>0</v>
      </c>
      <c r="U842" s="46">
        <v>0</v>
      </c>
      <c r="V842" s="46">
        <v>0</v>
      </c>
      <c r="W842" s="46">
        <v>0</v>
      </c>
      <c r="X842" s="46">
        <v>0</v>
      </c>
      <c r="Y842" s="48">
        <v>0</v>
      </c>
      <c r="Z842" s="48">
        <v>0</v>
      </c>
      <c r="AA842" s="52">
        <v>0</v>
      </c>
      <c r="AB842" s="48">
        <v>0</v>
      </c>
      <c r="AC842" s="52">
        <v>0</v>
      </c>
      <c r="AD842" s="53" t="s">
        <v>68</v>
      </c>
    </row>
    <row r="843" spans="1:30" ht="30" customHeight="1" x14ac:dyDescent="0.25">
      <c r="A843" s="45" t="s">
        <v>60</v>
      </c>
      <c r="B843" s="45" t="s">
        <v>61</v>
      </c>
      <c r="C843" s="45" t="s">
        <v>1109</v>
      </c>
      <c r="D843" s="46" t="s">
        <v>1268</v>
      </c>
      <c r="E843" s="46" t="s">
        <v>1126</v>
      </c>
      <c r="F843" s="46" t="s">
        <v>1444</v>
      </c>
      <c r="G843" s="46" t="s">
        <v>1126</v>
      </c>
      <c r="H843" s="106" t="s">
        <v>66</v>
      </c>
      <c r="I843" s="48">
        <v>0</v>
      </c>
      <c r="J843" s="49">
        <v>0</v>
      </c>
      <c r="K843" s="46">
        <v>0</v>
      </c>
      <c r="L843" s="46">
        <v>0</v>
      </c>
      <c r="M843" s="49" t="s">
        <v>67</v>
      </c>
      <c r="N843" s="51">
        <v>0</v>
      </c>
      <c r="O843" s="52" t="s">
        <v>68</v>
      </c>
      <c r="P843" s="48">
        <v>0</v>
      </c>
      <c r="Q843" s="46">
        <v>0</v>
      </c>
      <c r="R843" s="46" t="s">
        <v>67</v>
      </c>
      <c r="S843" s="52" t="s">
        <v>67</v>
      </c>
      <c r="T843" s="48">
        <v>0</v>
      </c>
      <c r="U843" s="46">
        <v>0</v>
      </c>
      <c r="V843" s="46">
        <v>0</v>
      </c>
      <c r="W843" s="46">
        <v>0</v>
      </c>
      <c r="X843" s="46">
        <v>0</v>
      </c>
      <c r="Y843" s="48">
        <v>0</v>
      </c>
      <c r="Z843" s="48">
        <v>0</v>
      </c>
      <c r="AA843" s="52">
        <v>0</v>
      </c>
      <c r="AB843" s="48">
        <v>0</v>
      </c>
      <c r="AC843" s="52">
        <v>0</v>
      </c>
      <c r="AD843" s="53" t="s">
        <v>68</v>
      </c>
    </row>
    <row r="844" spans="1:30" ht="30" customHeight="1" x14ac:dyDescent="0.25">
      <c r="A844" s="45" t="s">
        <v>60</v>
      </c>
      <c r="B844" s="45" t="s">
        <v>61</v>
      </c>
      <c r="C844" s="45" t="s">
        <v>1109</v>
      </c>
      <c r="D844" s="46" t="s">
        <v>1445</v>
      </c>
      <c r="E844" s="46" t="s">
        <v>1446</v>
      </c>
      <c r="F844" s="46" t="s">
        <v>1447</v>
      </c>
      <c r="G844" s="46" t="s">
        <v>1446</v>
      </c>
      <c r="H844" s="106" t="s">
        <v>66</v>
      </c>
      <c r="I844" s="48">
        <v>0</v>
      </c>
      <c r="J844" s="49">
        <v>0</v>
      </c>
      <c r="K844" s="46">
        <v>0</v>
      </c>
      <c r="L844" s="46">
        <v>0</v>
      </c>
      <c r="M844" s="49" t="s">
        <v>67</v>
      </c>
      <c r="N844" s="54">
        <v>0</v>
      </c>
      <c r="O844" s="52" t="s">
        <v>68</v>
      </c>
      <c r="P844" s="48">
        <v>0</v>
      </c>
      <c r="Q844" s="46">
        <v>0</v>
      </c>
      <c r="R844" s="46" t="s">
        <v>67</v>
      </c>
      <c r="S844" s="52" t="s">
        <v>67</v>
      </c>
      <c r="T844" s="48">
        <v>0</v>
      </c>
      <c r="U844" s="46">
        <v>0</v>
      </c>
      <c r="V844" s="46">
        <v>0</v>
      </c>
      <c r="W844" s="46">
        <v>0</v>
      </c>
      <c r="X844" s="46">
        <v>0</v>
      </c>
      <c r="Y844" s="48">
        <v>0</v>
      </c>
      <c r="Z844" s="48">
        <v>0</v>
      </c>
      <c r="AA844" s="52">
        <v>0</v>
      </c>
      <c r="AB844" s="48">
        <v>0</v>
      </c>
      <c r="AC844" s="52">
        <v>0</v>
      </c>
      <c r="AD844" s="53" t="s">
        <v>68</v>
      </c>
    </row>
    <row r="845" spans="1:30" ht="30" customHeight="1" x14ac:dyDescent="0.25">
      <c r="A845" s="45" t="s">
        <v>60</v>
      </c>
      <c r="B845" s="45" t="s">
        <v>61</v>
      </c>
      <c r="C845" s="45" t="s">
        <v>1109</v>
      </c>
      <c r="D845" s="46" t="s">
        <v>1445</v>
      </c>
      <c r="E845" s="46" t="s">
        <v>1446</v>
      </c>
      <c r="F845" s="46" t="s">
        <v>1448</v>
      </c>
      <c r="G845" s="46" t="s">
        <v>1446</v>
      </c>
      <c r="H845" s="106" t="s">
        <v>66</v>
      </c>
      <c r="I845" s="48">
        <v>0</v>
      </c>
      <c r="J845" s="49">
        <v>0</v>
      </c>
      <c r="K845" s="46">
        <v>0</v>
      </c>
      <c r="L845" s="46">
        <v>0</v>
      </c>
      <c r="M845" s="49" t="s">
        <v>67</v>
      </c>
      <c r="N845" s="51">
        <v>0</v>
      </c>
      <c r="O845" s="52" t="s">
        <v>68</v>
      </c>
      <c r="P845" s="48">
        <v>0</v>
      </c>
      <c r="Q845" s="46">
        <v>0</v>
      </c>
      <c r="R845" s="46" t="s">
        <v>67</v>
      </c>
      <c r="S845" s="52" t="s">
        <v>67</v>
      </c>
      <c r="T845" s="48">
        <v>0</v>
      </c>
      <c r="U845" s="46">
        <v>0</v>
      </c>
      <c r="V845" s="46">
        <v>0</v>
      </c>
      <c r="W845" s="46">
        <v>0</v>
      </c>
      <c r="X845" s="46">
        <v>0</v>
      </c>
      <c r="Y845" s="48">
        <v>0</v>
      </c>
      <c r="Z845" s="48">
        <v>0</v>
      </c>
      <c r="AA845" s="52">
        <v>0</v>
      </c>
      <c r="AB845" s="48">
        <v>0</v>
      </c>
      <c r="AC845" s="52">
        <v>0</v>
      </c>
      <c r="AD845" s="53" t="s">
        <v>68</v>
      </c>
    </row>
    <row r="846" spans="1:30" ht="30" customHeight="1" x14ac:dyDescent="0.25">
      <c r="A846" s="45" t="s">
        <v>60</v>
      </c>
      <c r="B846" s="45" t="s">
        <v>61</v>
      </c>
      <c r="C846" s="45" t="s">
        <v>1109</v>
      </c>
      <c r="D846" s="46" t="s">
        <v>1257</v>
      </c>
      <c r="E846" s="46" t="s">
        <v>1258</v>
      </c>
      <c r="F846" s="46" t="s">
        <v>1449</v>
      </c>
      <c r="G846" s="46" t="s">
        <v>1258</v>
      </c>
      <c r="H846" s="106" t="s">
        <v>66</v>
      </c>
      <c r="I846" s="48">
        <v>0</v>
      </c>
      <c r="J846" s="49">
        <v>0</v>
      </c>
      <c r="K846" s="46">
        <v>0</v>
      </c>
      <c r="L846" s="46">
        <v>0</v>
      </c>
      <c r="M846" s="49" t="s">
        <v>67</v>
      </c>
      <c r="N846" s="54">
        <v>0</v>
      </c>
      <c r="O846" s="52" t="s">
        <v>68</v>
      </c>
      <c r="P846" s="48">
        <v>0</v>
      </c>
      <c r="Q846" s="46">
        <v>0</v>
      </c>
      <c r="R846" s="46" t="s">
        <v>67</v>
      </c>
      <c r="S846" s="52" t="s">
        <v>67</v>
      </c>
      <c r="T846" s="48">
        <v>0</v>
      </c>
      <c r="U846" s="46">
        <v>0</v>
      </c>
      <c r="V846" s="46">
        <v>0</v>
      </c>
      <c r="W846" s="46">
        <v>0</v>
      </c>
      <c r="X846" s="46">
        <v>0</v>
      </c>
      <c r="Y846" s="48">
        <v>0</v>
      </c>
      <c r="Z846" s="48">
        <v>0</v>
      </c>
      <c r="AA846" s="52">
        <v>0</v>
      </c>
      <c r="AB846" s="48">
        <v>0</v>
      </c>
      <c r="AC846" s="52">
        <v>0</v>
      </c>
      <c r="AD846" s="53" t="s">
        <v>68</v>
      </c>
    </row>
    <row r="847" spans="1:30" ht="30" customHeight="1" x14ac:dyDescent="0.25">
      <c r="A847" s="45" t="s">
        <v>60</v>
      </c>
      <c r="B847" s="45" t="s">
        <v>61</v>
      </c>
      <c r="C847" s="45" t="s">
        <v>1109</v>
      </c>
      <c r="D847" s="46" t="s">
        <v>1257</v>
      </c>
      <c r="E847" s="46" t="s">
        <v>1258</v>
      </c>
      <c r="F847" s="46" t="s">
        <v>1450</v>
      </c>
      <c r="G847" s="46" t="s">
        <v>1258</v>
      </c>
      <c r="H847" s="106" t="s">
        <v>66</v>
      </c>
      <c r="I847" s="48">
        <v>0</v>
      </c>
      <c r="J847" s="49">
        <v>0</v>
      </c>
      <c r="K847" s="46">
        <v>0</v>
      </c>
      <c r="L847" s="46">
        <v>0</v>
      </c>
      <c r="M847" s="49" t="s">
        <v>67</v>
      </c>
      <c r="N847" s="51">
        <v>0</v>
      </c>
      <c r="O847" s="52" t="s">
        <v>68</v>
      </c>
      <c r="P847" s="48">
        <v>0</v>
      </c>
      <c r="Q847" s="46">
        <v>0</v>
      </c>
      <c r="R847" s="46" t="s">
        <v>67</v>
      </c>
      <c r="S847" s="52" t="s">
        <v>67</v>
      </c>
      <c r="T847" s="48">
        <v>0</v>
      </c>
      <c r="U847" s="46">
        <v>0</v>
      </c>
      <c r="V847" s="46">
        <v>0</v>
      </c>
      <c r="W847" s="46">
        <v>0</v>
      </c>
      <c r="X847" s="46">
        <v>0</v>
      </c>
      <c r="Y847" s="48">
        <v>0</v>
      </c>
      <c r="Z847" s="48">
        <v>0</v>
      </c>
      <c r="AA847" s="52">
        <v>0</v>
      </c>
      <c r="AB847" s="48">
        <v>0</v>
      </c>
      <c r="AC847" s="52">
        <v>0</v>
      </c>
      <c r="AD847" s="53" t="s">
        <v>68</v>
      </c>
    </row>
    <row r="848" spans="1:30" ht="30" customHeight="1" x14ac:dyDescent="0.25">
      <c r="A848" s="45" t="s">
        <v>60</v>
      </c>
      <c r="B848" s="45" t="s">
        <v>61</v>
      </c>
      <c r="C848" s="45" t="s">
        <v>1109</v>
      </c>
      <c r="D848" s="46" t="s">
        <v>1257</v>
      </c>
      <c r="E848" s="46" t="s">
        <v>1258</v>
      </c>
      <c r="F848" s="46" t="s">
        <v>1451</v>
      </c>
      <c r="G848" s="46" t="s">
        <v>1258</v>
      </c>
      <c r="H848" s="106" t="s">
        <v>66</v>
      </c>
      <c r="I848" s="48">
        <v>0</v>
      </c>
      <c r="J848" s="49">
        <v>0</v>
      </c>
      <c r="K848" s="46">
        <v>0</v>
      </c>
      <c r="L848" s="46">
        <v>0</v>
      </c>
      <c r="M848" s="49" t="s">
        <v>67</v>
      </c>
      <c r="N848" s="54">
        <v>0</v>
      </c>
      <c r="O848" s="52" t="s">
        <v>68</v>
      </c>
      <c r="P848" s="48">
        <v>0</v>
      </c>
      <c r="Q848" s="46">
        <v>0</v>
      </c>
      <c r="R848" s="46" t="s">
        <v>67</v>
      </c>
      <c r="S848" s="52" t="s">
        <v>67</v>
      </c>
      <c r="T848" s="48">
        <v>0</v>
      </c>
      <c r="U848" s="46">
        <v>0</v>
      </c>
      <c r="V848" s="46">
        <v>0</v>
      </c>
      <c r="W848" s="46">
        <v>0</v>
      </c>
      <c r="X848" s="46">
        <v>0</v>
      </c>
      <c r="Y848" s="48">
        <v>0</v>
      </c>
      <c r="Z848" s="48">
        <v>0</v>
      </c>
      <c r="AA848" s="52">
        <v>0</v>
      </c>
      <c r="AB848" s="48">
        <v>0</v>
      </c>
      <c r="AC848" s="52">
        <v>0</v>
      </c>
      <c r="AD848" s="53" t="s">
        <v>68</v>
      </c>
    </row>
    <row r="849" spans="1:30" ht="30" customHeight="1" x14ac:dyDescent="0.25">
      <c r="A849" s="45" t="s">
        <v>60</v>
      </c>
      <c r="B849" s="45" t="s">
        <v>61</v>
      </c>
      <c r="C849" s="45" t="s">
        <v>1109</v>
      </c>
      <c r="D849" s="46" t="s">
        <v>1257</v>
      </c>
      <c r="E849" s="46" t="s">
        <v>1258</v>
      </c>
      <c r="F849" s="46" t="s">
        <v>1452</v>
      </c>
      <c r="G849" s="46" t="s">
        <v>1258</v>
      </c>
      <c r="H849" s="106" t="s">
        <v>66</v>
      </c>
      <c r="I849" s="48">
        <v>0</v>
      </c>
      <c r="J849" s="49">
        <v>0</v>
      </c>
      <c r="K849" s="46">
        <v>0</v>
      </c>
      <c r="L849" s="46">
        <v>0</v>
      </c>
      <c r="M849" s="49" t="s">
        <v>67</v>
      </c>
      <c r="N849" s="54">
        <v>0</v>
      </c>
      <c r="O849" s="52" t="s">
        <v>68</v>
      </c>
      <c r="P849" s="48">
        <v>0</v>
      </c>
      <c r="Q849" s="46">
        <v>0</v>
      </c>
      <c r="R849" s="46" t="s">
        <v>67</v>
      </c>
      <c r="S849" s="52" t="s">
        <v>67</v>
      </c>
      <c r="T849" s="48">
        <v>0</v>
      </c>
      <c r="U849" s="46">
        <v>0</v>
      </c>
      <c r="V849" s="46">
        <v>0</v>
      </c>
      <c r="W849" s="46">
        <v>0</v>
      </c>
      <c r="X849" s="46">
        <v>0</v>
      </c>
      <c r="Y849" s="48">
        <v>0</v>
      </c>
      <c r="Z849" s="48">
        <v>0</v>
      </c>
      <c r="AA849" s="52">
        <v>0</v>
      </c>
      <c r="AB849" s="48">
        <v>0</v>
      </c>
      <c r="AC849" s="52">
        <v>0</v>
      </c>
      <c r="AD849" s="53" t="s">
        <v>68</v>
      </c>
    </row>
    <row r="850" spans="1:30" ht="30" customHeight="1" x14ac:dyDescent="0.25">
      <c r="A850" s="45" t="s">
        <v>60</v>
      </c>
      <c r="B850" s="45" t="s">
        <v>61</v>
      </c>
      <c r="C850" s="45" t="s">
        <v>1109</v>
      </c>
      <c r="D850" s="46" t="s">
        <v>1257</v>
      </c>
      <c r="E850" s="46" t="s">
        <v>1258</v>
      </c>
      <c r="F850" s="46" t="s">
        <v>1453</v>
      </c>
      <c r="G850" s="46" t="s">
        <v>1258</v>
      </c>
      <c r="H850" s="106" t="s">
        <v>66</v>
      </c>
      <c r="I850" s="48">
        <v>0</v>
      </c>
      <c r="J850" s="49">
        <v>0</v>
      </c>
      <c r="K850" s="46">
        <v>0</v>
      </c>
      <c r="L850" s="46">
        <v>0</v>
      </c>
      <c r="M850" s="49" t="s">
        <v>67</v>
      </c>
      <c r="N850" s="51">
        <v>0</v>
      </c>
      <c r="O850" s="52" t="s">
        <v>68</v>
      </c>
      <c r="P850" s="48">
        <v>0</v>
      </c>
      <c r="Q850" s="46">
        <v>0</v>
      </c>
      <c r="R850" s="46" t="s">
        <v>67</v>
      </c>
      <c r="S850" s="52" t="s">
        <v>67</v>
      </c>
      <c r="T850" s="48">
        <v>0</v>
      </c>
      <c r="U850" s="46">
        <v>0</v>
      </c>
      <c r="V850" s="46">
        <v>0</v>
      </c>
      <c r="W850" s="46">
        <v>0</v>
      </c>
      <c r="X850" s="46">
        <v>0</v>
      </c>
      <c r="Y850" s="48">
        <v>0</v>
      </c>
      <c r="Z850" s="48">
        <v>0</v>
      </c>
      <c r="AA850" s="52">
        <v>0</v>
      </c>
      <c r="AB850" s="48">
        <v>0</v>
      </c>
      <c r="AC850" s="52">
        <v>0</v>
      </c>
      <c r="AD850" s="53" t="s">
        <v>68</v>
      </c>
    </row>
    <row r="851" spans="1:30" ht="30" customHeight="1" x14ac:dyDescent="0.25">
      <c r="A851" s="45" t="s">
        <v>60</v>
      </c>
      <c r="B851" s="45" t="s">
        <v>61</v>
      </c>
      <c r="C851" s="45" t="s">
        <v>1109</v>
      </c>
      <c r="D851" s="46" t="s">
        <v>1257</v>
      </c>
      <c r="E851" s="46" t="s">
        <v>1258</v>
      </c>
      <c r="F851" s="46" t="s">
        <v>1454</v>
      </c>
      <c r="G851" s="46" t="s">
        <v>1258</v>
      </c>
      <c r="H851" s="106" t="s">
        <v>66</v>
      </c>
      <c r="I851" s="48">
        <v>0</v>
      </c>
      <c r="J851" s="49">
        <v>0</v>
      </c>
      <c r="K851" s="46">
        <v>0</v>
      </c>
      <c r="L851" s="46">
        <v>0</v>
      </c>
      <c r="M851" s="49" t="s">
        <v>67</v>
      </c>
      <c r="N851" s="54">
        <v>0</v>
      </c>
      <c r="O851" s="52" t="s">
        <v>68</v>
      </c>
      <c r="P851" s="48">
        <v>0</v>
      </c>
      <c r="Q851" s="46">
        <v>0</v>
      </c>
      <c r="R851" s="46" t="s">
        <v>67</v>
      </c>
      <c r="S851" s="52" t="s">
        <v>67</v>
      </c>
      <c r="T851" s="48">
        <v>0</v>
      </c>
      <c r="U851" s="46">
        <v>0</v>
      </c>
      <c r="V851" s="46">
        <v>0</v>
      </c>
      <c r="W851" s="46">
        <v>0</v>
      </c>
      <c r="X851" s="46">
        <v>0</v>
      </c>
      <c r="Y851" s="48">
        <v>0</v>
      </c>
      <c r="Z851" s="48">
        <v>0</v>
      </c>
      <c r="AA851" s="52">
        <v>0</v>
      </c>
      <c r="AB851" s="48">
        <v>0</v>
      </c>
      <c r="AC851" s="52">
        <v>0</v>
      </c>
      <c r="AD851" s="53" t="s">
        <v>68</v>
      </c>
    </row>
    <row r="852" spans="1:30" ht="30" customHeight="1" x14ac:dyDescent="0.25">
      <c r="A852" s="45" t="s">
        <v>60</v>
      </c>
      <c r="B852" s="45" t="s">
        <v>61</v>
      </c>
      <c r="C852" s="45" t="s">
        <v>1109</v>
      </c>
      <c r="D852" s="46" t="s">
        <v>1455</v>
      </c>
      <c r="E852" s="46" t="s">
        <v>1134</v>
      </c>
      <c r="F852" s="46" t="s">
        <v>1456</v>
      </c>
      <c r="G852" s="46" t="s">
        <v>1134</v>
      </c>
      <c r="H852" s="106" t="s">
        <v>66</v>
      </c>
      <c r="I852" s="48">
        <v>0</v>
      </c>
      <c r="J852" s="49">
        <v>0</v>
      </c>
      <c r="K852" s="46">
        <v>0</v>
      </c>
      <c r="L852" s="46">
        <v>0</v>
      </c>
      <c r="M852" s="49" t="s">
        <v>67</v>
      </c>
      <c r="N852" s="51">
        <v>0</v>
      </c>
      <c r="O852" s="52" t="s">
        <v>68</v>
      </c>
      <c r="P852" s="48">
        <v>0</v>
      </c>
      <c r="Q852" s="46">
        <v>0</v>
      </c>
      <c r="R852" s="46" t="s">
        <v>67</v>
      </c>
      <c r="S852" s="52" t="s">
        <v>67</v>
      </c>
      <c r="T852" s="48">
        <v>0</v>
      </c>
      <c r="U852" s="46">
        <v>0</v>
      </c>
      <c r="V852" s="46">
        <v>0</v>
      </c>
      <c r="W852" s="46">
        <v>0</v>
      </c>
      <c r="X852" s="46">
        <v>0</v>
      </c>
      <c r="Y852" s="48">
        <v>0</v>
      </c>
      <c r="Z852" s="48">
        <v>0</v>
      </c>
      <c r="AA852" s="52">
        <v>0</v>
      </c>
      <c r="AB852" s="48">
        <v>0</v>
      </c>
      <c r="AC852" s="52">
        <v>0</v>
      </c>
      <c r="AD852" s="53" t="s">
        <v>68</v>
      </c>
    </row>
    <row r="853" spans="1:30" ht="30" customHeight="1" x14ac:dyDescent="0.25">
      <c r="A853" s="45" t="s">
        <v>60</v>
      </c>
      <c r="B853" s="45" t="s">
        <v>61</v>
      </c>
      <c r="C853" s="45" t="s">
        <v>1109</v>
      </c>
      <c r="D853" s="46" t="s">
        <v>1455</v>
      </c>
      <c r="E853" s="46" t="s">
        <v>1134</v>
      </c>
      <c r="F853" s="46" t="s">
        <v>1457</v>
      </c>
      <c r="G853" s="46" t="s">
        <v>1134</v>
      </c>
      <c r="H853" s="106" t="s">
        <v>66</v>
      </c>
      <c r="I853" s="48">
        <v>0</v>
      </c>
      <c r="J853" s="49">
        <v>0</v>
      </c>
      <c r="K853" s="46">
        <v>0</v>
      </c>
      <c r="L853" s="46">
        <v>0</v>
      </c>
      <c r="M853" s="49" t="s">
        <v>67</v>
      </c>
      <c r="N853" s="54">
        <v>0</v>
      </c>
      <c r="O853" s="52" t="s">
        <v>68</v>
      </c>
      <c r="P853" s="48">
        <v>0</v>
      </c>
      <c r="Q853" s="46">
        <v>0</v>
      </c>
      <c r="R853" s="46" t="s">
        <v>67</v>
      </c>
      <c r="S853" s="52" t="s">
        <v>67</v>
      </c>
      <c r="T853" s="48">
        <v>0</v>
      </c>
      <c r="U853" s="46">
        <v>0</v>
      </c>
      <c r="V853" s="46">
        <v>0</v>
      </c>
      <c r="W853" s="46">
        <v>0</v>
      </c>
      <c r="X853" s="46">
        <v>0</v>
      </c>
      <c r="Y853" s="48">
        <v>0</v>
      </c>
      <c r="Z853" s="48">
        <v>0</v>
      </c>
      <c r="AA853" s="52">
        <v>0</v>
      </c>
      <c r="AB853" s="48">
        <v>0</v>
      </c>
      <c r="AC853" s="52">
        <v>0</v>
      </c>
      <c r="AD853" s="53" t="s">
        <v>68</v>
      </c>
    </row>
    <row r="854" spans="1:30" ht="30" customHeight="1" x14ac:dyDescent="0.25">
      <c r="A854" s="45" t="s">
        <v>60</v>
      </c>
      <c r="B854" s="45" t="s">
        <v>61</v>
      </c>
      <c r="C854" s="45" t="s">
        <v>1109</v>
      </c>
      <c r="D854" s="46" t="s">
        <v>1455</v>
      </c>
      <c r="E854" s="46" t="s">
        <v>1134</v>
      </c>
      <c r="F854" s="46" t="s">
        <v>1458</v>
      </c>
      <c r="G854" s="46" t="s">
        <v>1459</v>
      </c>
      <c r="H854" s="106" t="s">
        <v>66</v>
      </c>
      <c r="I854" s="48">
        <v>0</v>
      </c>
      <c r="J854" s="49">
        <v>0</v>
      </c>
      <c r="K854" s="46">
        <v>0</v>
      </c>
      <c r="L854" s="46">
        <v>0</v>
      </c>
      <c r="M854" s="49" t="s">
        <v>67</v>
      </c>
      <c r="N854" s="51">
        <v>0</v>
      </c>
      <c r="O854" s="52" t="s">
        <v>68</v>
      </c>
      <c r="P854" s="48">
        <v>0</v>
      </c>
      <c r="Q854" s="46">
        <v>0</v>
      </c>
      <c r="R854" s="46" t="s">
        <v>67</v>
      </c>
      <c r="S854" s="52" t="s">
        <v>67</v>
      </c>
      <c r="T854" s="48">
        <v>0</v>
      </c>
      <c r="U854" s="46">
        <v>0</v>
      </c>
      <c r="V854" s="46">
        <v>0</v>
      </c>
      <c r="W854" s="46">
        <v>0</v>
      </c>
      <c r="X854" s="46">
        <v>0</v>
      </c>
      <c r="Y854" s="48">
        <v>0</v>
      </c>
      <c r="Z854" s="48">
        <v>0</v>
      </c>
      <c r="AA854" s="52">
        <v>0</v>
      </c>
      <c r="AB854" s="48">
        <v>0</v>
      </c>
      <c r="AC854" s="52">
        <v>0</v>
      </c>
      <c r="AD854" s="53" t="s">
        <v>68</v>
      </c>
    </row>
    <row r="855" spans="1:30" ht="30" customHeight="1" x14ac:dyDescent="0.25">
      <c r="A855" s="45" t="s">
        <v>60</v>
      </c>
      <c r="B855" s="45" t="s">
        <v>61</v>
      </c>
      <c r="C855" s="45" t="s">
        <v>1109</v>
      </c>
      <c r="D855" s="46" t="s">
        <v>1257</v>
      </c>
      <c r="E855" s="46" t="s">
        <v>1258</v>
      </c>
      <c r="F855" s="46" t="s">
        <v>1460</v>
      </c>
      <c r="G855" s="46" t="s">
        <v>1258</v>
      </c>
      <c r="H855" s="106" t="s">
        <v>66</v>
      </c>
      <c r="I855" s="48">
        <v>0</v>
      </c>
      <c r="J855" s="49">
        <v>0</v>
      </c>
      <c r="K855" s="46">
        <v>0</v>
      </c>
      <c r="L855" s="46">
        <v>0</v>
      </c>
      <c r="M855" s="49" t="s">
        <v>67</v>
      </c>
      <c r="N855" s="54">
        <v>0</v>
      </c>
      <c r="O855" s="52" t="s">
        <v>68</v>
      </c>
      <c r="P855" s="48">
        <v>0</v>
      </c>
      <c r="Q855" s="46">
        <v>0</v>
      </c>
      <c r="R855" s="46" t="s">
        <v>67</v>
      </c>
      <c r="S855" s="52" t="s">
        <v>67</v>
      </c>
      <c r="T855" s="48">
        <v>0</v>
      </c>
      <c r="U855" s="46">
        <v>0</v>
      </c>
      <c r="V855" s="46">
        <v>0</v>
      </c>
      <c r="W855" s="46">
        <v>0</v>
      </c>
      <c r="X855" s="46">
        <v>0</v>
      </c>
      <c r="Y855" s="48">
        <v>0</v>
      </c>
      <c r="Z855" s="48">
        <v>0</v>
      </c>
      <c r="AA855" s="52">
        <v>0</v>
      </c>
      <c r="AB855" s="48">
        <v>0</v>
      </c>
      <c r="AC855" s="52">
        <v>0</v>
      </c>
      <c r="AD855" s="53" t="s">
        <v>68</v>
      </c>
    </row>
    <row r="856" spans="1:30" ht="30" customHeight="1" x14ac:dyDescent="0.25">
      <c r="A856" s="45" t="s">
        <v>60</v>
      </c>
      <c r="B856" s="45" t="s">
        <v>61</v>
      </c>
      <c r="C856" s="45" t="s">
        <v>1109</v>
      </c>
      <c r="D856" s="46" t="s">
        <v>1257</v>
      </c>
      <c r="E856" s="46" t="s">
        <v>1258</v>
      </c>
      <c r="F856" s="46" t="s">
        <v>1461</v>
      </c>
      <c r="G856" s="46" t="s">
        <v>1258</v>
      </c>
      <c r="H856" s="106" t="s">
        <v>66</v>
      </c>
      <c r="I856" s="48">
        <v>0</v>
      </c>
      <c r="J856" s="49">
        <v>0</v>
      </c>
      <c r="K856" s="46">
        <v>0</v>
      </c>
      <c r="L856" s="46">
        <v>0</v>
      </c>
      <c r="M856" s="49" t="s">
        <v>67</v>
      </c>
      <c r="N856" s="54">
        <v>0</v>
      </c>
      <c r="O856" s="52" t="s">
        <v>68</v>
      </c>
      <c r="P856" s="48">
        <v>0</v>
      </c>
      <c r="Q856" s="46">
        <v>0</v>
      </c>
      <c r="R856" s="46" t="s">
        <v>67</v>
      </c>
      <c r="S856" s="52" t="s">
        <v>67</v>
      </c>
      <c r="T856" s="48">
        <v>0</v>
      </c>
      <c r="U856" s="46">
        <v>0</v>
      </c>
      <c r="V856" s="46">
        <v>0</v>
      </c>
      <c r="W856" s="46">
        <v>0</v>
      </c>
      <c r="X856" s="46">
        <v>0</v>
      </c>
      <c r="Y856" s="48">
        <v>0</v>
      </c>
      <c r="Z856" s="48">
        <v>0</v>
      </c>
      <c r="AA856" s="52">
        <v>0</v>
      </c>
      <c r="AB856" s="48">
        <v>0</v>
      </c>
      <c r="AC856" s="52">
        <v>0</v>
      </c>
      <c r="AD856" s="53" t="s">
        <v>68</v>
      </c>
    </row>
    <row r="857" spans="1:30" ht="30" customHeight="1" x14ac:dyDescent="0.25">
      <c r="A857" s="45" t="s">
        <v>60</v>
      </c>
      <c r="B857" s="45" t="s">
        <v>61</v>
      </c>
      <c r="C857" s="45" t="s">
        <v>1109</v>
      </c>
      <c r="D857" s="46" t="s">
        <v>1257</v>
      </c>
      <c r="E857" s="46" t="s">
        <v>1258</v>
      </c>
      <c r="F857" s="46" t="s">
        <v>1462</v>
      </c>
      <c r="G857" s="46" t="s">
        <v>1258</v>
      </c>
      <c r="H857" s="106" t="s">
        <v>66</v>
      </c>
      <c r="I857" s="48">
        <v>0</v>
      </c>
      <c r="J857" s="49">
        <v>0</v>
      </c>
      <c r="K857" s="46">
        <v>0</v>
      </c>
      <c r="L857" s="46">
        <v>0</v>
      </c>
      <c r="M857" s="49" t="s">
        <v>67</v>
      </c>
      <c r="N857" s="51">
        <v>0</v>
      </c>
      <c r="O857" s="52" t="s">
        <v>68</v>
      </c>
      <c r="P857" s="48">
        <v>0</v>
      </c>
      <c r="Q857" s="46">
        <v>0</v>
      </c>
      <c r="R857" s="46" t="s">
        <v>67</v>
      </c>
      <c r="S857" s="52" t="s">
        <v>67</v>
      </c>
      <c r="T857" s="48">
        <v>0</v>
      </c>
      <c r="U857" s="46">
        <v>0</v>
      </c>
      <c r="V857" s="46">
        <v>0</v>
      </c>
      <c r="W857" s="46">
        <v>0</v>
      </c>
      <c r="X857" s="46">
        <v>0</v>
      </c>
      <c r="Y857" s="48">
        <v>0</v>
      </c>
      <c r="Z857" s="48">
        <v>0</v>
      </c>
      <c r="AA857" s="52">
        <v>0</v>
      </c>
      <c r="AB857" s="48">
        <v>0</v>
      </c>
      <c r="AC857" s="52">
        <v>0</v>
      </c>
      <c r="AD857" s="53" t="s">
        <v>68</v>
      </c>
    </row>
    <row r="858" spans="1:30" ht="30" customHeight="1" x14ac:dyDescent="0.25">
      <c r="A858" s="45" t="s">
        <v>60</v>
      </c>
      <c r="B858" s="45" t="s">
        <v>61</v>
      </c>
      <c r="C858" s="45" t="s">
        <v>1109</v>
      </c>
      <c r="D858" s="46" t="s">
        <v>1257</v>
      </c>
      <c r="E858" s="46" t="s">
        <v>1258</v>
      </c>
      <c r="F858" s="46" t="s">
        <v>1463</v>
      </c>
      <c r="G858" s="46" t="s">
        <v>1258</v>
      </c>
      <c r="H858" s="106" t="s">
        <v>66</v>
      </c>
      <c r="I858" s="48">
        <v>0</v>
      </c>
      <c r="J858" s="49">
        <v>0</v>
      </c>
      <c r="K858" s="46">
        <v>0</v>
      </c>
      <c r="L858" s="46">
        <v>0</v>
      </c>
      <c r="M858" s="49" t="s">
        <v>67</v>
      </c>
      <c r="N858" s="54">
        <v>0</v>
      </c>
      <c r="O858" s="52" t="s">
        <v>68</v>
      </c>
      <c r="P858" s="48">
        <v>0</v>
      </c>
      <c r="Q858" s="46">
        <v>0</v>
      </c>
      <c r="R858" s="46" t="s">
        <v>67</v>
      </c>
      <c r="S858" s="52" t="s">
        <v>67</v>
      </c>
      <c r="T858" s="48">
        <v>0</v>
      </c>
      <c r="U858" s="46">
        <v>0</v>
      </c>
      <c r="V858" s="46">
        <v>0</v>
      </c>
      <c r="W858" s="46">
        <v>0</v>
      </c>
      <c r="X858" s="46">
        <v>0</v>
      </c>
      <c r="Y858" s="48">
        <v>0</v>
      </c>
      <c r="Z858" s="48">
        <v>0</v>
      </c>
      <c r="AA858" s="52">
        <v>0</v>
      </c>
      <c r="AB858" s="48">
        <v>0</v>
      </c>
      <c r="AC858" s="52">
        <v>0</v>
      </c>
      <c r="AD858" s="53" t="s">
        <v>68</v>
      </c>
    </row>
    <row r="859" spans="1:30" ht="30" customHeight="1" x14ac:dyDescent="0.25">
      <c r="A859" s="45" t="s">
        <v>60</v>
      </c>
      <c r="B859" s="45" t="s">
        <v>61</v>
      </c>
      <c r="C859" s="45" t="s">
        <v>1109</v>
      </c>
      <c r="D859" s="46" t="s">
        <v>1464</v>
      </c>
      <c r="E859" s="46" t="s">
        <v>1111</v>
      </c>
      <c r="F859" s="46" t="s">
        <v>1465</v>
      </c>
      <c r="G859" s="46" t="s">
        <v>1111</v>
      </c>
      <c r="H859" s="106" t="s">
        <v>66</v>
      </c>
      <c r="I859" s="48">
        <v>0</v>
      </c>
      <c r="J859" s="49">
        <v>0</v>
      </c>
      <c r="K859" s="46">
        <v>0</v>
      </c>
      <c r="L859" s="46">
        <v>0</v>
      </c>
      <c r="M859" s="49" t="s">
        <v>67</v>
      </c>
      <c r="N859" s="51">
        <v>0</v>
      </c>
      <c r="O859" s="52" t="s">
        <v>68</v>
      </c>
      <c r="P859" s="48">
        <v>0</v>
      </c>
      <c r="Q859" s="46">
        <v>0</v>
      </c>
      <c r="R859" s="46" t="s">
        <v>67</v>
      </c>
      <c r="S859" s="52" t="s">
        <v>67</v>
      </c>
      <c r="T859" s="48">
        <v>0</v>
      </c>
      <c r="U859" s="46">
        <v>0</v>
      </c>
      <c r="V859" s="46">
        <v>0</v>
      </c>
      <c r="W859" s="46">
        <v>0</v>
      </c>
      <c r="X859" s="46">
        <v>0</v>
      </c>
      <c r="Y859" s="48">
        <v>0</v>
      </c>
      <c r="Z859" s="48">
        <v>0</v>
      </c>
      <c r="AA859" s="52">
        <v>0</v>
      </c>
      <c r="AB859" s="48">
        <v>0</v>
      </c>
      <c r="AC859" s="52">
        <v>0</v>
      </c>
      <c r="AD859" s="53" t="s">
        <v>68</v>
      </c>
    </row>
    <row r="860" spans="1:30" ht="30" customHeight="1" x14ac:dyDescent="0.25">
      <c r="A860" s="45" t="s">
        <v>60</v>
      </c>
      <c r="B860" s="45" t="s">
        <v>61</v>
      </c>
      <c r="C860" s="45" t="s">
        <v>1109</v>
      </c>
      <c r="D860" s="46" t="s">
        <v>1466</v>
      </c>
      <c r="E860" s="46" t="s">
        <v>1235</v>
      </c>
      <c r="F860" s="46" t="s">
        <v>1467</v>
      </c>
      <c r="G860" s="46" t="s">
        <v>1235</v>
      </c>
      <c r="H860" s="106" t="s">
        <v>66</v>
      </c>
      <c r="I860" s="48">
        <v>0</v>
      </c>
      <c r="J860" s="49">
        <v>0</v>
      </c>
      <c r="K860" s="46">
        <v>0</v>
      </c>
      <c r="L860" s="46">
        <v>0</v>
      </c>
      <c r="M860" s="49" t="s">
        <v>67</v>
      </c>
      <c r="N860" s="54">
        <v>0</v>
      </c>
      <c r="O860" s="52" t="s">
        <v>68</v>
      </c>
      <c r="P860" s="48">
        <v>0</v>
      </c>
      <c r="Q860" s="46">
        <v>0</v>
      </c>
      <c r="R860" s="46" t="s">
        <v>67</v>
      </c>
      <c r="S860" s="52" t="s">
        <v>67</v>
      </c>
      <c r="T860" s="48">
        <v>0</v>
      </c>
      <c r="U860" s="46">
        <v>0</v>
      </c>
      <c r="V860" s="46">
        <v>0</v>
      </c>
      <c r="W860" s="46">
        <v>0</v>
      </c>
      <c r="X860" s="46">
        <v>0</v>
      </c>
      <c r="Y860" s="48">
        <v>0</v>
      </c>
      <c r="Z860" s="48">
        <v>0</v>
      </c>
      <c r="AA860" s="52">
        <v>0</v>
      </c>
      <c r="AB860" s="48">
        <v>0</v>
      </c>
      <c r="AC860" s="52">
        <v>0</v>
      </c>
      <c r="AD860" s="53" t="s">
        <v>68</v>
      </c>
    </row>
    <row r="861" spans="1:30" ht="30" customHeight="1" x14ac:dyDescent="0.25">
      <c r="A861" s="45" t="s">
        <v>60</v>
      </c>
      <c r="B861" s="45" t="s">
        <v>61</v>
      </c>
      <c r="C861" s="45" t="s">
        <v>1109</v>
      </c>
      <c r="D861" s="46" t="s">
        <v>1468</v>
      </c>
      <c r="E861" s="46" t="s">
        <v>1118</v>
      </c>
      <c r="F861" s="46" t="s">
        <v>1469</v>
      </c>
      <c r="G861" s="46" t="s">
        <v>1118</v>
      </c>
      <c r="H861" s="106" t="s">
        <v>66</v>
      </c>
      <c r="I861" s="48">
        <v>0</v>
      </c>
      <c r="J861" s="49">
        <v>0</v>
      </c>
      <c r="K861" s="46">
        <v>0</v>
      </c>
      <c r="L861" s="46">
        <v>0</v>
      </c>
      <c r="M861" s="49" t="s">
        <v>67</v>
      </c>
      <c r="N861" s="51">
        <v>0</v>
      </c>
      <c r="O861" s="52" t="s">
        <v>68</v>
      </c>
      <c r="P861" s="48">
        <v>0</v>
      </c>
      <c r="Q861" s="46">
        <v>0</v>
      </c>
      <c r="R861" s="46" t="s">
        <v>67</v>
      </c>
      <c r="S861" s="52" t="s">
        <v>67</v>
      </c>
      <c r="T861" s="48">
        <v>0</v>
      </c>
      <c r="U861" s="46">
        <v>0</v>
      </c>
      <c r="V861" s="46">
        <v>0</v>
      </c>
      <c r="W861" s="46">
        <v>0</v>
      </c>
      <c r="X861" s="46">
        <v>0</v>
      </c>
      <c r="Y861" s="48">
        <v>0</v>
      </c>
      <c r="Z861" s="48">
        <v>0</v>
      </c>
      <c r="AA861" s="52">
        <v>0</v>
      </c>
      <c r="AB861" s="48">
        <v>0</v>
      </c>
      <c r="AC861" s="52">
        <v>0</v>
      </c>
      <c r="AD861" s="53" t="s">
        <v>68</v>
      </c>
    </row>
    <row r="862" spans="1:30" ht="30" customHeight="1" x14ac:dyDescent="0.25">
      <c r="A862" s="45" t="s">
        <v>60</v>
      </c>
      <c r="B862" s="45" t="s">
        <v>61</v>
      </c>
      <c r="C862" s="45" t="s">
        <v>1109</v>
      </c>
      <c r="D862" s="46" t="s">
        <v>1468</v>
      </c>
      <c r="E862" s="46" t="s">
        <v>1118</v>
      </c>
      <c r="F862" s="46" t="s">
        <v>1470</v>
      </c>
      <c r="G862" s="46" t="s">
        <v>1118</v>
      </c>
      <c r="H862" s="106" t="s">
        <v>66</v>
      </c>
      <c r="I862" s="48">
        <v>0</v>
      </c>
      <c r="J862" s="49">
        <v>0</v>
      </c>
      <c r="K862" s="46">
        <v>0</v>
      </c>
      <c r="L862" s="46">
        <v>0</v>
      </c>
      <c r="M862" s="49" t="s">
        <v>67</v>
      </c>
      <c r="N862" s="54">
        <v>0</v>
      </c>
      <c r="O862" s="52" t="s">
        <v>68</v>
      </c>
      <c r="P862" s="48">
        <v>0</v>
      </c>
      <c r="Q862" s="46">
        <v>0</v>
      </c>
      <c r="R862" s="46" t="s">
        <v>67</v>
      </c>
      <c r="S862" s="52" t="s">
        <v>67</v>
      </c>
      <c r="T862" s="48">
        <v>0</v>
      </c>
      <c r="U862" s="46">
        <v>0</v>
      </c>
      <c r="V862" s="46">
        <v>0</v>
      </c>
      <c r="W862" s="46">
        <v>0</v>
      </c>
      <c r="X862" s="46">
        <v>0</v>
      </c>
      <c r="Y862" s="48">
        <v>0</v>
      </c>
      <c r="Z862" s="48">
        <v>0</v>
      </c>
      <c r="AA862" s="52">
        <v>0</v>
      </c>
      <c r="AB862" s="48">
        <v>0</v>
      </c>
      <c r="AC862" s="52">
        <v>0</v>
      </c>
      <c r="AD862" s="53" t="s">
        <v>68</v>
      </c>
    </row>
    <row r="863" spans="1:30" ht="30" customHeight="1" x14ac:dyDescent="0.25">
      <c r="A863" s="45" t="s">
        <v>60</v>
      </c>
      <c r="B863" s="45" t="s">
        <v>61</v>
      </c>
      <c r="C863" s="45" t="s">
        <v>1109</v>
      </c>
      <c r="D863" s="46" t="s">
        <v>1468</v>
      </c>
      <c r="E863" s="46" t="s">
        <v>1118</v>
      </c>
      <c r="F863" s="46" t="s">
        <v>1471</v>
      </c>
      <c r="G863" s="46" t="s">
        <v>1118</v>
      </c>
      <c r="H863" s="106" t="s">
        <v>66</v>
      </c>
      <c r="I863" s="48">
        <v>0</v>
      </c>
      <c r="J863" s="49">
        <v>0</v>
      </c>
      <c r="K863" s="46">
        <v>0</v>
      </c>
      <c r="L863" s="46">
        <v>0</v>
      </c>
      <c r="M863" s="49" t="s">
        <v>67</v>
      </c>
      <c r="N863" s="54">
        <v>0</v>
      </c>
      <c r="O863" s="52" t="s">
        <v>68</v>
      </c>
      <c r="P863" s="48">
        <v>0</v>
      </c>
      <c r="Q863" s="46">
        <v>0</v>
      </c>
      <c r="R863" s="46" t="s">
        <v>67</v>
      </c>
      <c r="S863" s="52" t="s">
        <v>67</v>
      </c>
      <c r="T863" s="48">
        <v>0</v>
      </c>
      <c r="U863" s="46">
        <v>0</v>
      </c>
      <c r="V863" s="46">
        <v>0</v>
      </c>
      <c r="W863" s="46">
        <v>0</v>
      </c>
      <c r="X863" s="46">
        <v>0</v>
      </c>
      <c r="Y863" s="48">
        <v>0</v>
      </c>
      <c r="Z863" s="48">
        <v>0</v>
      </c>
      <c r="AA863" s="52">
        <v>0</v>
      </c>
      <c r="AB863" s="48">
        <v>0</v>
      </c>
      <c r="AC863" s="52">
        <v>0</v>
      </c>
      <c r="AD863" s="53" t="s">
        <v>68</v>
      </c>
    </row>
    <row r="864" spans="1:30" ht="30" customHeight="1" x14ac:dyDescent="0.25">
      <c r="A864" s="45" t="s">
        <v>60</v>
      </c>
      <c r="B864" s="45" t="s">
        <v>61</v>
      </c>
      <c r="C864" s="45" t="s">
        <v>1109</v>
      </c>
      <c r="D864" s="46" t="s">
        <v>1468</v>
      </c>
      <c r="E864" s="46" t="s">
        <v>1118</v>
      </c>
      <c r="F864" s="46" t="s">
        <v>1472</v>
      </c>
      <c r="G864" s="46" t="s">
        <v>1118</v>
      </c>
      <c r="H864" s="106" t="s">
        <v>66</v>
      </c>
      <c r="I864" s="48">
        <v>0</v>
      </c>
      <c r="J864" s="49">
        <v>0</v>
      </c>
      <c r="K864" s="46">
        <v>0</v>
      </c>
      <c r="L864" s="46">
        <v>0</v>
      </c>
      <c r="M864" s="49" t="s">
        <v>67</v>
      </c>
      <c r="N864" s="51">
        <v>0</v>
      </c>
      <c r="O864" s="52" t="s">
        <v>68</v>
      </c>
      <c r="P864" s="48">
        <v>0</v>
      </c>
      <c r="Q864" s="46">
        <v>0</v>
      </c>
      <c r="R864" s="46" t="s">
        <v>67</v>
      </c>
      <c r="S864" s="52" t="s">
        <v>67</v>
      </c>
      <c r="T864" s="48">
        <v>0</v>
      </c>
      <c r="U864" s="46">
        <v>0</v>
      </c>
      <c r="V864" s="46">
        <v>0</v>
      </c>
      <c r="W864" s="46">
        <v>0</v>
      </c>
      <c r="X864" s="46">
        <v>0</v>
      </c>
      <c r="Y864" s="48">
        <v>0</v>
      </c>
      <c r="Z864" s="48">
        <v>0</v>
      </c>
      <c r="AA864" s="52">
        <v>0</v>
      </c>
      <c r="AB864" s="48">
        <v>0</v>
      </c>
      <c r="AC864" s="52">
        <v>0</v>
      </c>
      <c r="AD864" s="53" t="s">
        <v>68</v>
      </c>
    </row>
    <row r="865" spans="1:30" ht="30" customHeight="1" x14ac:dyDescent="0.25">
      <c r="A865" s="45" t="s">
        <v>60</v>
      </c>
      <c r="B865" s="45" t="s">
        <v>61</v>
      </c>
      <c r="C865" s="45" t="s">
        <v>1109</v>
      </c>
      <c r="D865" s="46" t="s">
        <v>1468</v>
      </c>
      <c r="E865" s="46" t="s">
        <v>1118</v>
      </c>
      <c r="F865" s="46" t="s">
        <v>1473</v>
      </c>
      <c r="G865" s="46" t="s">
        <v>1118</v>
      </c>
      <c r="H865" s="106" t="s">
        <v>66</v>
      </c>
      <c r="I865" s="48">
        <v>0</v>
      </c>
      <c r="J865" s="49">
        <v>0</v>
      </c>
      <c r="K865" s="46">
        <v>0</v>
      </c>
      <c r="L865" s="46">
        <v>0</v>
      </c>
      <c r="M865" s="49" t="s">
        <v>67</v>
      </c>
      <c r="N865" s="54">
        <v>0</v>
      </c>
      <c r="O865" s="52" t="s">
        <v>68</v>
      </c>
      <c r="P865" s="48">
        <v>0</v>
      </c>
      <c r="Q865" s="46">
        <v>0</v>
      </c>
      <c r="R865" s="46" t="s">
        <v>67</v>
      </c>
      <c r="S865" s="52" t="s">
        <v>67</v>
      </c>
      <c r="T865" s="48">
        <v>0</v>
      </c>
      <c r="U865" s="46">
        <v>0</v>
      </c>
      <c r="V865" s="46">
        <v>0</v>
      </c>
      <c r="W865" s="46">
        <v>0</v>
      </c>
      <c r="X865" s="46">
        <v>0</v>
      </c>
      <c r="Y865" s="48">
        <v>0</v>
      </c>
      <c r="Z865" s="48">
        <v>0</v>
      </c>
      <c r="AA865" s="52">
        <v>0</v>
      </c>
      <c r="AB865" s="48">
        <v>0</v>
      </c>
      <c r="AC865" s="52">
        <v>0</v>
      </c>
      <c r="AD865" s="53" t="s">
        <v>68</v>
      </c>
    </row>
    <row r="866" spans="1:30" ht="30" customHeight="1" x14ac:dyDescent="0.25">
      <c r="A866" s="45" t="s">
        <v>60</v>
      </c>
      <c r="B866" s="45" t="s">
        <v>61</v>
      </c>
      <c r="C866" s="45" t="s">
        <v>1109</v>
      </c>
      <c r="D866" s="46" t="s">
        <v>1468</v>
      </c>
      <c r="E866" s="46" t="s">
        <v>1118</v>
      </c>
      <c r="F866" s="46" t="s">
        <v>1474</v>
      </c>
      <c r="G866" s="46" t="s">
        <v>1118</v>
      </c>
      <c r="H866" s="106" t="s">
        <v>66</v>
      </c>
      <c r="I866" s="48">
        <v>0</v>
      </c>
      <c r="J866" s="49">
        <v>0</v>
      </c>
      <c r="K866" s="46">
        <v>0</v>
      </c>
      <c r="L866" s="46">
        <v>0</v>
      </c>
      <c r="M866" s="49" t="s">
        <v>67</v>
      </c>
      <c r="N866" s="51">
        <v>0</v>
      </c>
      <c r="O866" s="52" t="s">
        <v>68</v>
      </c>
      <c r="P866" s="48">
        <v>0</v>
      </c>
      <c r="Q866" s="46">
        <v>0</v>
      </c>
      <c r="R866" s="46" t="s">
        <v>67</v>
      </c>
      <c r="S866" s="52" t="s">
        <v>67</v>
      </c>
      <c r="T866" s="48">
        <v>0</v>
      </c>
      <c r="U866" s="46">
        <v>0</v>
      </c>
      <c r="V866" s="46">
        <v>0</v>
      </c>
      <c r="W866" s="46">
        <v>0</v>
      </c>
      <c r="X866" s="46">
        <v>0</v>
      </c>
      <c r="Y866" s="48">
        <v>0</v>
      </c>
      <c r="Z866" s="48">
        <v>0</v>
      </c>
      <c r="AA866" s="52">
        <v>0</v>
      </c>
      <c r="AB866" s="48">
        <v>0</v>
      </c>
      <c r="AC866" s="52">
        <v>0</v>
      </c>
      <c r="AD866" s="53" t="s">
        <v>68</v>
      </c>
    </row>
    <row r="867" spans="1:30" ht="30" customHeight="1" x14ac:dyDescent="0.25">
      <c r="A867" s="45" t="s">
        <v>60</v>
      </c>
      <c r="B867" s="45" t="s">
        <v>61</v>
      </c>
      <c r="C867" s="45" t="s">
        <v>1109</v>
      </c>
      <c r="D867" s="46" t="s">
        <v>1468</v>
      </c>
      <c r="E867" s="46" t="s">
        <v>1118</v>
      </c>
      <c r="F867" s="46" t="s">
        <v>1475</v>
      </c>
      <c r="G867" s="46" t="s">
        <v>1118</v>
      </c>
      <c r="H867" s="106" t="s">
        <v>66</v>
      </c>
      <c r="I867" s="48">
        <v>0</v>
      </c>
      <c r="J867" s="49">
        <v>0</v>
      </c>
      <c r="K867" s="46">
        <v>0</v>
      </c>
      <c r="L867" s="46">
        <v>0</v>
      </c>
      <c r="M867" s="49" t="s">
        <v>67</v>
      </c>
      <c r="N867" s="54">
        <v>0</v>
      </c>
      <c r="O867" s="52" t="s">
        <v>68</v>
      </c>
      <c r="P867" s="48">
        <v>0</v>
      </c>
      <c r="Q867" s="46">
        <v>0</v>
      </c>
      <c r="R867" s="46" t="s">
        <v>67</v>
      </c>
      <c r="S867" s="52" t="s">
        <v>67</v>
      </c>
      <c r="T867" s="48">
        <v>0</v>
      </c>
      <c r="U867" s="46">
        <v>0</v>
      </c>
      <c r="V867" s="46">
        <v>0</v>
      </c>
      <c r="W867" s="46">
        <v>0</v>
      </c>
      <c r="X867" s="46">
        <v>0</v>
      </c>
      <c r="Y867" s="48">
        <v>0</v>
      </c>
      <c r="Z867" s="48">
        <v>0</v>
      </c>
      <c r="AA867" s="52">
        <v>0</v>
      </c>
      <c r="AB867" s="48">
        <v>0</v>
      </c>
      <c r="AC867" s="52">
        <v>0</v>
      </c>
      <c r="AD867" s="53" t="s">
        <v>68</v>
      </c>
    </row>
    <row r="868" spans="1:30" ht="30" customHeight="1" x14ac:dyDescent="0.25">
      <c r="A868" s="45" t="s">
        <v>60</v>
      </c>
      <c r="B868" s="45" t="s">
        <v>61</v>
      </c>
      <c r="C868" s="45" t="s">
        <v>1109</v>
      </c>
      <c r="D868" s="46" t="s">
        <v>1476</v>
      </c>
      <c r="E868" s="46" t="s">
        <v>1214</v>
      </c>
      <c r="F868" s="46" t="s">
        <v>1477</v>
      </c>
      <c r="G868" s="46" t="s">
        <v>1214</v>
      </c>
      <c r="H868" s="106" t="s">
        <v>66</v>
      </c>
      <c r="I868" s="48">
        <v>0</v>
      </c>
      <c r="J868" s="49">
        <v>0</v>
      </c>
      <c r="K868" s="46">
        <v>0</v>
      </c>
      <c r="L868" s="46">
        <v>0</v>
      </c>
      <c r="M868" s="49" t="s">
        <v>67</v>
      </c>
      <c r="N868" s="51">
        <v>0</v>
      </c>
      <c r="O868" s="52" t="s">
        <v>68</v>
      </c>
      <c r="P868" s="48">
        <v>0</v>
      </c>
      <c r="Q868" s="46">
        <v>0</v>
      </c>
      <c r="R868" s="46" t="s">
        <v>67</v>
      </c>
      <c r="S868" s="52" t="s">
        <v>67</v>
      </c>
      <c r="T868" s="48">
        <v>0</v>
      </c>
      <c r="U868" s="46">
        <v>0</v>
      </c>
      <c r="V868" s="46">
        <v>0</v>
      </c>
      <c r="W868" s="46">
        <v>0</v>
      </c>
      <c r="X868" s="46">
        <v>0</v>
      </c>
      <c r="Y868" s="48">
        <v>0</v>
      </c>
      <c r="Z868" s="48">
        <v>0</v>
      </c>
      <c r="AA868" s="52">
        <v>0</v>
      </c>
      <c r="AB868" s="48">
        <v>0</v>
      </c>
      <c r="AC868" s="52">
        <v>0</v>
      </c>
      <c r="AD868" s="53" t="s">
        <v>68</v>
      </c>
    </row>
    <row r="869" spans="1:30" ht="30" customHeight="1" x14ac:dyDescent="0.25">
      <c r="A869" s="45" t="s">
        <v>60</v>
      </c>
      <c r="B869" s="45" t="s">
        <v>61</v>
      </c>
      <c r="C869" s="45" t="s">
        <v>1109</v>
      </c>
      <c r="D869" s="46" t="s">
        <v>1476</v>
      </c>
      <c r="E869" s="46" t="s">
        <v>1214</v>
      </c>
      <c r="F869" s="46" t="s">
        <v>1478</v>
      </c>
      <c r="G869" s="46" t="s">
        <v>1214</v>
      </c>
      <c r="H869" s="106" t="s">
        <v>66</v>
      </c>
      <c r="I869" s="48">
        <v>0</v>
      </c>
      <c r="J869" s="49">
        <v>0</v>
      </c>
      <c r="K869" s="46">
        <v>0</v>
      </c>
      <c r="L869" s="46">
        <v>0</v>
      </c>
      <c r="M869" s="49" t="s">
        <v>67</v>
      </c>
      <c r="N869" s="54">
        <v>0</v>
      </c>
      <c r="O869" s="52" t="s">
        <v>68</v>
      </c>
      <c r="P869" s="48">
        <v>0</v>
      </c>
      <c r="Q869" s="46">
        <v>0</v>
      </c>
      <c r="R869" s="46" t="s">
        <v>67</v>
      </c>
      <c r="S869" s="52" t="s">
        <v>67</v>
      </c>
      <c r="T869" s="48">
        <v>0</v>
      </c>
      <c r="U869" s="46">
        <v>0</v>
      </c>
      <c r="V869" s="46">
        <v>0</v>
      </c>
      <c r="W869" s="46">
        <v>0</v>
      </c>
      <c r="X869" s="46">
        <v>0</v>
      </c>
      <c r="Y869" s="48">
        <v>0</v>
      </c>
      <c r="Z869" s="48">
        <v>0</v>
      </c>
      <c r="AA869" s="52">
        <v>0</v>
      </c>
      <c r="AB869" s="48">
        <v>0</v>
      </c>
      <c r="AC869" s="52">
        <v>0</v>
      </c>
      <c r="AD869" s="53" t="s">
        <v>68</v>
      </c>
    </row>
    <row r="870" spans="1:30" ht="30" customHeight="1" x14ac:dyDescent="0.25">
      <c r="A870" s="45" t="s">
        <v>60</v>
      </c>
      <c r="B870" s="45" t="s">
        <v>61</v>
      </c>
      <c r="C870" s="45" t="s">
        <v>1479</v>
      </c>
      <c r="D870" s="46" t="s">
        <v>1480</v>
      </c>
      <c r="E870" s="46" t="s">
        <v>1481</v>
      </c>
      <c r="F870" s="46" t="s">
        <v>1482</v>
      </c>
      <c r="G870" s="46" t="s">
        <v>1483</v>
      </c>
      <c r="H870" s="106" t="s">
        <v>66</v>
      </c>
      <c r="I870" s="48">
        <v>0</v>
      </c>
      <c r="J870" s="49">
        <v>0</v>
      </c>
      <c r="K870" s="46">
        <v>0</v>
      </c>
      <c r="L870" s="46">
        <v>0</v>
      </c>
      <c r="M870" s="49" t="s">
        <v>67</v>
      </c>
      <c r="N870" s="54">
        <v>0</v>
      </c>
      <c r="O870" s="52" t="s">
        <v>68</v>
      </c>
      <c r="P870" s="48">
        <v>0</v>
      </c>
      <c r="Q870" s="46">
        <v>0</v>
      </c>
      <c r="R870" s="46" t="s">
        <v>67</v>
      </c>
      <c r="S870" s="52" t="s">
        <v>67</v>
      </c>
      <c r="T870" s="48">
        <v>0</v>
      </c>
      <c r="U870" s="46">
        <v>0</v>
      </c>
      <c r="V870" s="46">
        <v>0</v>
      </c>
      <c r="W870" s="46">
        <v>0</v>
      </c>
      <c r="X870" s="46">
        <v>0</v>
      </c>
      <c r="Y870" s="48">
        <v>0</v>
      </c>
      <c r="Z870" s="48">
        <v>0</v>
      </c>
      <c r="AA870" s="52">
        <v>0</v>
      </c>
      <c r="AB870" s="48">
        <v>0</v>
      </c>
      <c r="AC870" s="52">
        <v>0</v>
      </c>
      <c r="AD870" s="53" t="s">
        <v>68</v>
      </c>
    </row>
    <row r="871" spans="1:30" ht="30" customHeight="1" x14ac:dyDescent="0.25">
      <c r="A871" s="45" t="s">
        <v>60</v>
      </c>
      <c r="B871" s="45" t="s">
        <v>61</v>
      </c>
      <c r="C871" s="45" t="s">
        <v>1479</v>
      </c>
      <c r="D871" s="46" t="s">
        <v>1484</v>
      </c>
      <c r="E871" s="46" t="s">
        <v>1485</v>
      </c>
      <c r="F871" s="46" t="s">
        <v>1486</v>
      </c>
      <c r="G871" s="46" t="s">
        <v>1485</v>
      </c>
      <c r="H871" s="106" t="s">
        <v>66</v>
      </c>
      <c r="I871" s="48">
        <v>0</v>
      </c>
      <c r="J871" s="49">
        <v>0</v>
      </c>
      <c r="K871" s="46">
        <v>0</v>
      </c>
      <c r="L871" s="46">
        <v>0</v>
      </c>
      <c r="M871" s="49" t="s">
        <v>67</v>
      </c>
      <c r="N871" s="51">
        <v>0</v>
      </c>
      <c r="O871" s="52" t="s">
        <v>68</v>
      </c>
      <c r="P871" s="48">
        <v>0</v>
      </c>
      <c r="Q871" s="46">
        <v>0</v>
      </c>
      <c r="R871" s="46" t="s">
        <v>67</v>
      </c>
      <c r="S871" s="52" t="s">
        <v>67</v>
      </c>
      <c r="T871" s="48">
        <v>0</v>
      </c>
      <c r="U871" s="46">
        <v>0</v>
      </c>
      <c r="V871" s="46">
        <v>0</v>
      </c>
      <c r="W871" s="46">
        <v>0</v>
      </c>
      <c r="X871" s="46">
        <v>0</v>
      </c>
      <c r="Y871" s="48">
        <v>0</v>
      </c>
      <c r="Z871" s="48">
        <v>0</v>
      </c>
      <c r="AA871" s="52">
        <v>0</v>
      </c>
      <c r="AB871" s="48">
        <v>0</v>
      </c>
      <c r="AC871" s="52">
        <v>0</v>
      </c>
      <c r="AD871" s="53" t="s">
        <v>68</v>
      </c>
    </row>
    <row r="872" spans="1:30" ht="30" customHeight="1" x14ac:dyDescent="0.25">
      <c r="A872" s="45" t="s">
        <v>60</v>
      </c>
      <c r="B872" s="45" t="s">
        <v>61</v>
      </c>
      <c r="C872" s="45" t="s">
        <v>1479</v>
      </c>
      <c r="D872" s="46" t="s">
        <v>1484</v>
      </c>
      <c r="E872" s="46" t="s">
        <v>1487</v>
      </c>
      <c r="F872" s="46" t="s">
        <v>1488</v>
      </c>
      <c r="G872" s="46" t="s">
        <v>1485</v>
      </c>
      <c r="H872" s="106" t="s">
        <v>66</v>
      </c>
      <c r="I872" s="48">
        <v>0</v>
      </c>
      <c r="J872" s="49">
        <v>0</v>
      </c>
      <c r="K872" s="46">
        <v>0</v>
      </c>
      <c r="L872" s="46">
        <v>0</v>
      </c>
      <c r="M872" s="49" t="s">
        <v>67</v>
      </c>
      <c r="N872" s="54">
        <v>0</v>
      </c>
      <c r="O872" s="52" t="s">
        <v>68</v>
      </c>
      <c r="P872" s="48">
        <v>0</v>
      </c>
      <c r="Q872" s="46">
        <v>0</v>
      </c>
      <c r="R872" s="46" t="s">
        <v>67</v>
      </c>
      <c r="S872" s="52" t="s">
        <v>67</v>
      </c>
      <c r="T872" s="48">
        <v>0</v>
      </c>
      <c r="U872" s="46">
        <v>0</v>
      </c>
      <c r="V872" s="46">
        <v>0</v>
      </c>
      <c r="W872" s="46">
        <v>0</v>
      </c>
      <c r="X872" s="46">
        <v>0</v>
      </c>
      <c r="Y872" s="48">
        <v>0</v>
      </c>
      <c r="Z872" s="48">
        <v>0</v>
      </c>
      <c r="AA872" s="52">
        <v>0</v>
      </c>
      <c r="AB872" s="48">
        <v>0</v>
      </c>
      <c r="AC872" s="52">
        <v>0</v>
      </c>
      <c r="AD872" s="53" t="s">
        <v>68</v>
      </c>
    </row>
    <row r="873" spans="1:30" ht="30" customHeight="1" x14ac:dyDescent="0.25">
      <c r="A873" s="45" t="s">
        <v>60</v>
      </c>
      <c r="B873" s="45" t="s">
        <v>61</v>
      </c>
      <c r="C873" s="45" t="s">
        <v>1479</v>
      </c>
      <c r="D873" s="46" t="s">
        <v>1489</v>
      </c>
      <c r="E873" s="46" t="s">
        <v>1487</v>
      </c>
      <c r="F873" s="46" t="s">
        <v>1490</v>
      </c>
      <c r="G873" s="46" t="s">
        <v>1487</v>
      </c>
      <c r="H873" s="106" t="s">
        <v>66</v>
      </c>
      <c r="I873" s="48">
        <v>0</v>
      </c>
      <c r="J873" s="49">
        <v>0</v>
      </c>
      <c r="K873" s="46">
        <v>0</v>
      </c>
      <c r="L873" s="46">
        <v>0</v>
      </c>
      <c r="M873" s="49" t="s">
        <v>67</v>
      </c>
      <c r="N873" s="51">
        <v>0</v>
      </c>
      <c r="O873" s="52" t="s">
        <v>68</v>
      </c>
      <c r="P873" s="48">
        <v>0</v>
      </c>
      <c r="Q873" s="46">
        <v>0</v>
      </c>
      <c r="R873" s="46" t="s">
        <v>67</v>
      </c>
      <c r="S873" s="52" t="s">
        <v>67</v>
      </c>
      <c r="T873" s="48">
        <v>0</v>
      </c>
      <c r="U873" s="46">
        <v>0</v>
      </c>
      <c r="V873" s="46">
        <v>0</v>
      </c>
      <c r="W873" s="46">
        <v>0</v>
      </c>
      <c r="X873" s="46">
        <v>0</v>
      </c>
      <c r="Y873" s="48">
        <v>0</v>
      </c>
      <c r="Z873" s="48">
        <v>0</v>
      </c>
      <c r="AA873" s="52">
        <v>0</v>
      </c>
      <c r="AB873" s="48">
        <v>0</v>
      </c>
      <c r="AC873" s="52">
        <v>0</v>
      </c>
      <c r="AD873" s="53" t="s">
        <v>68</v>
      </c>
    </row>
    <row r="874" spans="1:30" ht="30" customHeight="1" x14ac:dyDescent="0.25">
      <c r="A874" s="45" t="s">
        <v>60</v>
      </c>
      <c r="B874" s="45" t="s">
        <v>61</v>
      </c>
      <c r="C874" s="45" t="s">
        <v>1479</v>
      </c>
      <c r="D874" s="46" t="s">
        <v>1484</v>
      </c>
      <c r="E874" s="46" t="s">
        <v>1485</v>
      </c>
      <c r="F874" s="46" t="s">
        <v>1491</v>
      </c>
      <c r="G874" s="46" t="s">
        <v>1485</v>
      </c>
      <c r="H874" s="106" t="s">
        <v>66</v>
      </c>
      <c r="I874" s="48">
        <v>0</v>
      </c>
      <c r="J874" s="49">
        <v>0</v>
      </c>
      <c r="K874" s="46">
        <v>0</v>
      </c>
      <c r="L874" s="46">
        <v>0</v>
      </c>
      <c r="M874" s="49" t="s">
        <v>67</v>
      </c>
      <c r="N874" s="54">
        <v>0</v>
      </c>
      <c r="O874" s="52" t="s">
        <v>68</v>
      </c>
      <c r="P874" s="48">
        <v>0</v>
      </c>
      <c r="Q874" s="46">
        <v>0</v>
      </c>
      <c r="R874" s="46" t="s">
        <v>67</v>
      </c>
      <c r="S874" s="52" t="s">
        <v>67</v>
      </c>
      <c r="T874" s="48">
        <v>0</v>
      </c>
      <c r="U874" s="46">
        <v>0</v>
      </c>
      <c r="V874" s="46">
        <v>0</v>
      </c>
      <c r="W874" s="46">
        <v>0</v>
      </c>
      <c r="X874" s="46">
        <v>0</v>
      </c>
      <c r="Y874" s="48">
        <v>0</v>
      </c>
      <c r="Z874" s="48">
        <v>0</v>
      </c>
      <c r="AA874" s="52">
        <v>0</v>
      </c>
      <c r="AB874" s="48">
        <v>0</v>
      </c>
      <c r="AC874" s="52">
        <v>0</v>
      </c>
      <c r="AD874" s="53" t="s">
        <v>68</v>
      </c>
    </row>
    <row r="875" spans="1:30" ht="30" customHeight="1" x14ac:dyDescent="0.25">
      <c r="A875" s="45" t="s">
        <v>60</v>
      </c>
      <c r="B875" s="45" t="s">
        <v>61</v>
      </c>
      <c r="C875" s="45" t="s">
        <v>1479</v>
      </c>
      <c r="D875" s="46" t="s">
        <v>1484</v>
      </c>
      <c r="E875" s="46" t="s">
        <v>1487</v>
      </c>
      <c r="F875" s="46" t="s">
        <v>1492</v>
      </c>
      <c r="G875" s="46" t="s">
        <v>1485</v>
      </c>
      <c r="H875" s="106" t="s">
        <v>66</v>
      </c>
      <c r="I875" s="48">
        <v>0</v>
      </c>
      <c r="J875" s="49">
        <v>0</v>
      </c>
      <c r="K875" s="46">
        <v>0</v>
      </c>
      <c r="L875" s="46">
        <v>0</v>
      </c>
      <c r="M875" s="49" t="s">
        <v>67</v>
      </c>
      <c r="N875" s="51">
        <v>0</v>
      </c>
      <c r="O875" s="52" t="s">
        <v>68</v>
      </c>
      <c r="P875" s="48">
        <v>0</v>
      </c>
      <c r="Q875" s="46">
        <v>0</v>
      </c>
      <c r="R875" s="46" t="s">
        <v>67</v>
      </c>
      <c r="S875" s="52" t="s">
        <v>67</v>
      </c>
      <c r="T875" s="48">
        <v>0</v>
      </c>
      <c r="U875" s="46">
        <v>0</v>
      </c>
      <c r="V875" s="46">
        <v>0</v>
      </c>
      <c r="W875" s="46">
        <v>0</v>
      </c>
      <c r="X875" s="46">
        <v>0</v>
      </c>
      <c r="Y875" s="48">
        <v>0</v>
      </c>
      <c r="Z875" s="48">
        <v>0</v>
      </c>
      <c r="AA875" s="52">
        <v>0</v>
      </c>
      <c r="AB875" s="48">
        <v>0</v>
      </c>
      <c r="AC875" s="52">
        <v>0</v>
      </c>
      <c r="AD875" s="53" t="s">
        <v>68</v>
      </c>
    </row>
    <row r="876" spans="1:30" ht="30" customHeight="1" x14ac:dyDescent="0.25">
      <c r="A876" s="45" t="s">
        <v>60</v>
      </c>
      <c r="B876" s="45" t="s">
        <v>61</v>
      </c>
      <c r="C876" s="45" t="s">
        <v>1479</v>
      </c>
      <c r="D876" s="46" t="s">
        <v>1489</v>
      </c>
      <c r="E876" s="46" t="s">
        <v>1487</v>
      </c>
      <c r="F876" s="46" t="s">
        <v>1493</v>
      </c>
      <c r="G876" s="46" t="s">
        <v>1487</v>
      </c>
      <c r="H876" s="106" t="s">
        <v>66</v>
      </c>
      <c r="I876" s="48">
        <v>0</v>
      </c>
      <c r="J876" s="49">
        <v>0</v>
      </c>
      <c r="K876" s="46">
        <v>0</v>
      </c>
      <c r="L876" s="46">
        <v>0</v>
      </c>
      <c r="M876" s="49" t="s">
        <v>67</v>
      </c>
      <c r="N876" s="54">
        <v>0</v>
      </c>
      <c r="O876" s="52" t="s">
        <v>68</v>
      </c>
      <c r="P876" s="48">
        <v>0</v>
      </c>
      <c r="Q876" s="46">
        <v>0</v>
      </c>
      <c r="R876" s="46" t="s">
        <v>67</v>
      </c>
      <c r="S876" s="52" t="s">
        <v>67</v>
      </c>
      <c r="T876" s="48">
        <v>0</v>
      </c>
      <c r="U876" s="46">
        <v>0</v>
      </c>
      <c r="V876" s="46">
        <v>0</v>
      </c>
      <c r="W876" s="46">
        <v>0</v>
      </c>
      <c r="X876" s="46">
        <v>0</v>
      </c>
      <c r="Y876" s="48">
        <v>0</v>
      </c>
      <c r="Z876" s="48">
        <v>0</v>
      </c>
      <c r="AA876" s="52">
        <v>0</v>
      </c>
      <c r="AB876" s="48">
        <v>0</v>
      </c>
      <c r="AC876" s="52">
        <v>0</v>
      </c>
      <c r="AD876" s="53" t="s">
        <v>68</v>
      </c>
    </row>
    <row r="877" spans="1:30" ht="30" customHeight="1" x14ac:dyDescent="0.25">
      <c r="A877" s="45" t="s">
        <v>60</v>
      </c>
      <c r="B877" s="45" t="s">
        <v>61</v>
      </c>
      <c r="C877" s="45" t="s">
        <v>1479</v>
      </c>
      <c r="D877" s="46" t="s">
        <v>1484</v>
      </c>
      <c r="E877" s="46" t="s">
        <v>1485</v>
      </c>
      <c r="F877" s="46" t="s">
        <v>1494</v>
      </c>
      <c r="G877" s="46" t="s">
        <v>1485</v>
      </c>
      <c r="H877" s="106" t="s">
        <v>66</v>
      </c>
      <c r="I877" s="48">
        <v>0</v>
      </c>
      <c r="J877" s="49">
        <v>0</v>
      </c>
      <c r="K877" s="46">
        <v>0</v>
      </c>
      <c r="L877" s="46">
        <v>0</v>
      </c>
      <c r="M877" s="49" t="s">
        <v>67</v>
      </c>
      <c r="N877" s="54">
        <v>0</v>
      </c>
      <c r="O877" s="52" t="s">
        <v>68</v>
      </c>
      <c r="P877" s="48">
        <v>0</v>
      </c>
      <c r="Q877" s="46">
        <v>0</v>
      </c>
      <c r="R877" s="46" t="s">
        <v>67</v>
      </c>
      <c r="S877" s="52" t="s">
        <v>67</v>
      </c>
      <c r="T877" s="48">
        <v>0</v>
      </c>
      <c r="U877" s="46">
        <v>0</v>
      </c>
      <c r="V877" s="46">
        <v>0</v>
      </c>
      <c r="W877" s="46">
        <v>0</v>
      </c>
      <c r="X877" s="46">
        <v>0</v>
      </c>
      <c r="Y877" s="48">
        <v>0</v>
      </c>
      <c r="Z877" s="48">
        <v>0</v>
      </c>
      <c r="AA877" s="52">
        <v>0</v>
      </c>
      <c r="AB877" s="48">
        <v>0</v>
      </c>
      <c r="AC877" s="52">
        <v>0</v>
      </c>
      <c r="AD877" s="53" t="s">
        <v>68</v>
      </c>
    </row>
    <row r="878" spans="1:30" ht="30" customHeight="1" x14ac:dyDescent="0.25">
      <c r="A878" s="45" t="s">
        <v>60</v>
      </c>
      <c r="B878" s="45" t="s">
        <v>61</v>
      </c>
      <c r="C878" s="45" t="s">
        <v>1479</v>
      </c>
      <c r="D878" s="46" t="s">
        <v>1484</v>
      </c>
      <c r="E878" s="46" t="s">
        <v>1485</v>
      </c>
      <c r="F878" s="46" t="s">
        <v>1495</v>
      </c>
      <c r="G878" s="46" t="s">
        <v>1485</v>
      </c>
      <c r="H878" s="106" t="s">
        <v>66</v>
      </c>
      <c r="I878" s="48">
        <v>0</v>
      </c>
      <c r="J878" s="49">
        <v>0</v>
      </c>
      <c r="K878" s="46">
        <v>0</v>
      </c>
      <c r="L878" s="46">
        <v>0</v>
      </c>
      <c r="M878" s="49" t="s">
        <v>67</v>
      </c>
      <c r="N878" s="51">
        <v>0</v>
      </c>
      <c r="O878" s="52" t="s">
        <v>68</v>
      </c>
      <c r="P878" s="48">
        <v>0</v>
      </c>
      <c r="Q878" s="46">
        <v>0</v>
      </c>
      <c r="R878" s="46" t="s">
        <v>67</v>
      </c>
      <c r="S878" s="52" t="s">
        <v>67</v>
      </c>
      <c r="T878" s="48">
        <v>0</v>
      </c>
      <c r="U878" s="46">
        <v>0</v>
      </c>
      <c r="V878" s="46">
        <v>0</v>
      </c>
      <c r="W878" s="46">
        <v>0</v>
      </c>
      <c r="X878" s="46">
        <v>0</v>
      </c>
      <c r="Y878" s="48">
        <v>0</v>
      </c>
      <c r="Z878" s="48">
        <v>0</v>
      </c>
      <c r="AA878" s="52">
        <v>0</v>
      </c>
      <c r="AB878" s="48">
        <v>0</v>
      </c>
      <c r="AC878" s="52">
        <v>0</v>
      </c>
      <c r="AD878" s="53" t="s">
        <v>68</v>
      </c>
    </row>
    <row r="879" spans="1:30" ht="30" customHeight="1" x14ac:dyDescent="0.25">
      <c r="A879" s="45" t="s">
        <v>60</v>
      </c>
      <c r="B879" s="45" t="s">
        <v>61</v>
      </c>
      <c r="C879" s="45" t="s">
        <v>1479</v>
      </c>
      <c r="D879" s="46" t="s">
        <v>1484</v>
      </c>
      <c r="E879" s="46" t="s">
        <v>1485</v>
      </c>
      <c r="F879" s="46" t="s">
        <v>1496</v>
      </c>
      <c r="G879" s="46" t="s">
        <v>1485</v>
      </c>
      <c r="H879" s="106" t="s">
        <v>66</v>
      </c>
      <c r="I879" s="48">
        <v>0</v>
      </c>
      <c r="J879" s="49">
        <v>0</v>
      </c>
      <c r="K879" s="46">
        <v>0</v>
      </c>
      <c r="L879" s="46">
        <v>0</v>
      </c>
      <c r="M879" s="49" t="s">
        <v>67</v>
      </c>
      <c r="N879" s="54">
        <v>0</v>
      </c>
      <c r="O879" s="52" t="s">
        <v>68</v>
      </c>
      <c r="P879" s="48">
        <v>0</v>
      </c>
      <c r="Q879" s="46">
        <v>0</v>
      </c>
      <c r="R879" s="46" t="s">
        <v>67</v>
      </c>
      <c r="S879" s="52" t="s">
        <v>67</v>
      </c>
      <c r="T879" s="48">
        <v>0</v>
      </c>
      <c r="U879" s="46">
        <v>0</v>
      </c>
      <c r="V879" s="46">
        <v>0</v>
      </c>
      <c r="W879" s="46">
        <v>0</v>
      </c>
      <c r="X879" s="46">
        <v>0</v>
      </c>
      <c r="Y879" s="48">
        <v>0</v>
      </c>
      <c r="Z879" s="48">
        <v>0</v>
      </c>
      <c r="AA879" s="52">
        <v>0</v>
      </c>
      <c r="AB879" s="48">
        <v>0</v>
      </c>
      <c r="AC879" s="52">
        <v>0</v>
      </c>
      <c r="AD879" s="53" t="s">
        <v>68</v>
      </c>
    </row>
    <row r="880" spans="1:30" ht="30" customHeight="1" x14ac:dyDescent="0.25">
      <c r="A880" s="45" t="s">
        <v>60</v>
      </c>
      <c r="B880" s="45" t="s">
        <v>61</v>
      </c>
      <c r="C880" s="45" t="s">
        <v>1479</v>
      </c>
      <c r="D880" s="46" t="s">
        <v>1484</v>
      </c>
      <c r="E880" s="46" t="s">
        <v>1485</v>
      </c>
      <c r="F880" s="46" t="s">
        <v>1497</v>
      </c>
      <c r="G880" s="46" t="s">
        <v>1485</v>
      </c>
      <c r="H880" s="106" t="s">
        <v>66</v>
      </c>
      <c r="I880" s="48">
        <v>0</v>
      </c>
      <c r="J880" s="49">
        <v>0</v>
      </c>
      <c r="K880" s="46">
        <v>0</v>
      </c>
      <c r="L880" s="46">
        <v>0</v>
      </c>
      <c r="M880" s="49" t="s">
        <v>67</v>
      </c>
      <c r="N880" s="51">
        <v>0</v>
      </c>
      <c r="O880" s="52" t="s">
        <v>68</v>
      </c>
      <c r="P880" s="48">
        <v>0</v>
      </c>
      <c r="Q880" s="46">
        <v>0</v>
      </c>
      <c r="R880" s="46" t="s">
        <v>67</v>
      </c>
      <c r="S880" s="52" t="s">
        <v>67</v>
      </c>
      <c r="T880" s="48">
        <v>0</v>
      </c>
      <c r="U880" s="46">
        <v>0</v>
      </c>
      <c r="V880" s="46">
        <v>0</v>
      </c>
      <c r="W880" s="46">
        <v>0</v>
      </c>
      <c r="X880" s="46">
        <v>0</v>
      </c>
      <c r="Y880" s="48">
        <v>0</v>
      </c>
      <c r="Z880" s="48">
        <v>0</v>
      </c>
      <c r="AA880" s="52">
        <v>0</v>
      </c>
      <c r="AB880" s="48">
        <v>0</v>
      </c>
      <c r="AC880" s="52">
        <v>0</v>
      </c>
      <c r="AD880" s="53" t="s">
        <v>68</v>
      </c>
    </row>
    <row r="881" spans="1:30" ht="30" customHeight="1" x14ac:dyDescent="0.25">
      <c r="A881" s="45" t="s">
        <v>60</v>
      </c>
      <c r="B881" s="45" t="s">
        <v>61</v>
      </c>
      <c r="C881" s="45" t="s">
        <v>1479</v>
      </c>
      <c r="D881" s="46" t="s">
        <v>1484</v>
      </c>
      <c r="E881" s="46" t="s">
        <v>1485</v>
      </c>
      <c r="F881" s="46" t="s">
        <v>1498</v>
      </c>
      <c r="G881" s="46" t="s">
        <v>1485</v>
      </c>
      <c r="H881" s="106" t="s">
        <v>66</v>
      </c>
      <c r="I881" s="48">
        <v>0</v>
      </c>
      <c r="J881" s="49">
        <v>0</v>
      </c>
      <c r="K881" s="46">
        <v>0</v>
      </c>
      <c r="L881" s="46">
        <v>0</v>
      </c>
      <c r="M881" s="49" t="s">
        <v>67</v>
      </c>
      <c r="N881" s="54">
        <v>0</v>
      </c>
      <c r="O881" s="52" t="s">
        <v>68</v>
      </c>
      <c r="P881" s="48">
        <v>0</v>
      </c>
      <c r="Q881" s="46">
        <v>0</v>
      </c>
      <c r="R881" s="46" t="s">
        <v>67</v>
      </c>
      <c r="S881" s="52" t="s">
        <v>67</v>
      </c>
      <c r="T881" s="48">
        <v>0</v>
      </c>
      <c r="U881" s="46">
        <v>0</v>
      </c>
      <c r="V881" s="46">
        <v>0</v>
      </c>
      <c r="W881" s="46">
        <v>0</v>
      </c>
      <c r="X881" s="46">
        <v>0</v>
      </c>
      <c r="Y881" s="48">
        <v>0</v>
      </c>
      <c r="Z881" s="48">
        <v>0</v>
      </c>
      <c r="AA881" s="52">
        <v>0</v>
      </c>
      <c r="AB881" s="48">
        <v>0</v>
      </c>
      <c r="AC881" s="52">
        <v>0</v>
      </c>
      <c r="AD881" s="53" t="s">
        <v>68</v>
      </c>
    </row>
    <row r="882" spans="1:30" ht="30" customHeight="1" x14ac:dyDescent="0.25">
      <c r="A882" s="45" t="s">
        <v>60</v>
      </c>
      <c r="B882" s="45" t="s">
        <v>61</v>
      </c>
      <c r="C882" s="45" t="s">
        <v>1479</v>
      </c>
      <c r="D882" s="46" t="s">
        <v>1499</v>
      </c>
      <c r="E882" s="46" t="s">
        <v>1500</v>
      </c>
      <c r="F882" s="46" t="s">
        <v>1501</v>
      </c>
      <c r="G882" s="46" t="s">
        <v>1500</v>
      </c>
      <c r="H882" s="106" t="s">
        <v>66</v>
      </c>
      <c r="I882" s="48">
        <v>0</v>
      </c>
      <c r="J882" s="49">
        <v>0</v>
      </c>
      <c r="K882" s="46">
        <v>0</v>
      </c>
      <c r="L882" s="46">
        <v>0</v>
      </c>
      <c r="M882" s="49" t="s">
        <v>67</v>
      </c>
      <c r="N882" s="51">
        <v>0</v>
      </c>
      <c r="O882" s="52" t="s">
        <v>68</v>
      </c>
      <c r="P882" s="48">
        <v>0</v>
      </c>
      <c r="Q882" s="46">
        <v>0</v>
      </c>
      <c r="R882" s="46" t="s">
        <v>67</v>
      </c>
      <c r="S882" s="52" t="s">
        <v>67</v>
      </c>
      <c r="T882" s="48">
        <v>0</v>
      </c>
      <c r="U882" s="46">
        <v>0</v>
      </c>
      <c r="V882" s="46">
        <v>0</v>
      </c>
      <c r="W882" s="46">
        <v>0</v>
      </c>
      <c r="X882" s="46">
        <v>0</v>
      </c>
      <c r="Y882" s="48">
        <v>0</v>
      </c>
      <c r="Z882" s="48">
        <v>0</v>
      </c>
      <c r="AA882" s="52">
        <v>0</v>
      </c>
      <c r="AB882" s="48">
        <v>0</v>
      </c>
      <c r="AC882" s="52">
        <v>0</v>
      </c>
      <c r="AD882" s="53" t="s">
        <v>68</v>
      </c>
    </row>
    <row r="883" spans="1:30" ht="30" customHeight="1" x14ac:dyDescent="0.25">
      <c r="A883" s="45" t="s">
        <v>60</v>
      </c>
      <c r="B883" s="45" t="s">
        <v>61</v>
      </c>
      <c r="C883" s="45" t="s">
        <v>1479</v>
      </c>
      <c r="D883" s="46" t="s">
        <v>1499</v>
      </c>
      <c r="E883" s="46" t="s">
        <v>1500</v>
      </c>
      <c r="F883" s="46" t="s">
        <v>1502</v>
      </c>
      <c r="G883" s="46" t="s">
        <v>1500</v>
      </c>
      <c r="H883" s="106" t="s">
        <v>66</v>
      </c>
      <c r="I883" s="48">
        <v>0</v>
      </c>
      <c r="J883" s="49">
        <v>0</v>
      </c>
      <c r="K883" s="46">
        <v>0</v>
      </c>
      <c r="L883" s="46">
        <v>0</v>
      </c>
      <c r="M883" s="49" t="s">
        <v>67</v>
      </c>
      <c r="N883" s="54">
        <v>0</v>
      </c>
      <c r="O883" s="52" t="s">
        <v>68</v>
      </c>
      <c r="P883" s="48">
        <v>0</v>
      </c>
      <c r="Q883" s="46">
        <v>0</v>
      </c>
      <c r="R883" s="46" t="s">
        <v>67</v>
      </c>
      <c r="S883" s="52" t="s">
        <v>67</v>
      </c>
      <c r="T883" s="48">
        <v>0</v>
      </c>
      <c r="U883" s="46">
        <v>0</v>
      </c>
      <c r="V883" s="46">
        <v>0</v>
      </c>
      <c r="W883" s="46">
        <v>0</v>
      </c>
      <c r="X883" s="46">
        <v>0</v>
      </c>
      <c r="Y883" s="48">
        <v>0</v>
      </c>
      <c r="Z883" s="48">
        <v>0</v>
      </c>
      <c r="AA883" s="52">
        <v>0</v>
      </c>
      <c r="AB883" s="48">
        <v>0</v>
      </c>
      <c r="AC883" s="52">
        <v>0</v>
      </c>
      <c r="AD883" s="53" t="s">
        <v>68</v>
      </c>
    </row>
    <row r="884" spans="1:30" ht="30" customHeight="1" x14ac:dyDescent="0.25">
      <c r="A884" s="45" t="s">
        <v>60</v>
      </c>
      <c r="B884" s="45" t="s">
        <v>61</v>
      </c>
      <c r="C884" s="45" t="s">
        <v>1479</v>
      </c>
      <c r="D884" s="46" t="s">
        <v>1499</v>
      </c>
      <c r="E884" s="46" t="s">
        <v>1500</v>
      </c>
      <c r="F884" s="46" t="s">
        <v>1503</v>
      </c>
      <c r="G884" s="46" t="s">
        <v>1500</v>
      </c>
      <c r="H884" s="106" t="s">
        <v>66</v>
      </c>
      <c r="I884" s="48">
        <v>0</v>
      </c>
      <c r="J884" s="49">
        <v>0</v>
      </c>
      <c r="K884" s="46">
        <v>0</v>
      </c>
      <c r="L884" s="46">
        <v>0</v>
      </c>
      <c r="M884" s="49" t="s">
        <v>67</v>
      </c>
      <c r="N884" s="54">
        <v>0</v>
      </c>
      <c r="O884" s="52" t="s">
        <v>68</v>
      </c>
      <c r="P884" s="48">
        <v>0</v>
      </c>
      <c r="Q884" s="46">
        <v>0</v>
      </c>
      <c r="R884" s="46" t="s">
        <v>67</v>
      </c>
      <c r="S884" s="52" t="s">
        <v>67</v>
      </c>
      <c r="T884" s="48">
        <v>0</v>
      </c>
      <c r="U884" s="46">
        <v>0</v>
      </c>
      <c r="V884" s="46">
        <v>0</v>
      </c>
      <c r="W884" s="46">
        <v>0</v>
      </c>
      <c r="X884" s="46">
        <v>0</v>
      </c>
      <c r="Y884" s="48">
        <v>0</v>
      </c>
      <c r="Z884" s="48">
        <v>0</v>
      </c>
      <c r="AA884" s="52">
        <v>0</v>
      </c>
      <c r="AB884" s="48">
        <v>0</v>
      </c>
      <c r="AC884" s="52">
        <v>0</v>
      </c>
      <c r="AD884" s="53" t="s">
        <v>68</v>
      </c>
    </row>
    <row r="885" spans="1:30" ht="30" customHeight="1" x14ac:dyDescent="0.25">
      <c r="A885" s="45" t="s">
        <v>60</v>
      </c>
      <c r="B885" s="45" t="s">
        <v>61</v>
      </c>
      <c r="C885" s="45" t="s">
        <v>1479</v>
      </c>
      <c r="D885" s="46" t="s">
        <v>1499</v>
      </c>
      <c r="E885" s="46" t="s">
        <v>1500</v>
      </c>
      <c r="F885" s="46" t="s">
        <v>1504</v>
      </c>
      <c r="G885" s="46" t="s">
        <v>1500</v>
      </c>
      <c r="H885" s="106" t="s">
        <v>66</v>
      </c>
      <c r="I885" s="48">
        <v>0</v>
      </c>
      <c r="J885" s="49">
        <v>0</v>
      </c>
      <c r="K885" s="46">
        <v>0</v>
      </c>
      <c r="L885" s="46">
        <v>0</v>
      </c>
      <c r="M885" s="49" t="s">
        <v>67</v>
      </c>
      <c r="N885" s="51">
        <v>0</v>
      </c>
      <c r="O885" s="52" t="s">
        <v>68</v>
      </c>
      <c r="P885" s="48">
        <v>0</v>
      </c>
      <c r="Q885" s="46">
        <v>0</v>
      </c>
      <c r="R885" s="46" t="s">
        <v>67</v>
      </c>
      <c r="S885" s="52" t="s">
        <v>67</v>
      </c>
      <c r="T885" s="48">
        <v>0</v>
      </c>
      <c r="U885" s="46">
        <v>0</v>
      </c>
      <c r="V885" s="46">
        <v>0</v>
      </c>
      <c r="W885" s="46">
        <v>0</v>
      </c>
      <c r="X885" s="46">
        <v>0</v>
      </c>
      <c r="Y885" s="48">
        <v>0</v>
      </c>
      <c r="Z885" s="48">
        <v>0</v>
      </c>
      <c r="AA885" s="52">
        <v>0</v>
      </c>
      <c r="AB885" s="48">
        <v>0</v>
      </c>
      <c r="AC885" s="52">
        <v>0</v>
      </c>
      <c r="AD885" s="53" t="s">
        <v>68</v>
      </c>
    </row>
    <row r="886" spans="1:30" ht="30" customHeight="1" x14ac:dyDescent="0.25">
      <c r="A886" s="45" t="s">
        <v>60</v>
      </c>
      <c r="B886" s="45" t="s">
        <v>61</v>
      </c>
      <c r="C886" s="45" t="s">
        <v>1479</v>
      </c>
      <c r="D886" s="46" t="s">
        <v>1499</v>
      </c>
      <c r="E886" s="46" t="s">
        <v>1500</v>
      </c>
      <c r="F886" s="46" t="s">
        <v>1505</v>
      </c>
      <c r="G886" s="46" t="s">
        <v>1500</v>
      </c>
      <c r="H886" s="106" t="s">
        <v>66</v>
      </c>
      <c r="I886" s="48">
        <v>0</v>
      </c>
      <c r="J886" s="49">
        <v>0</v>
      </c>
      <c r="K886" s="46">
        <v>0</v>
      </c>
      <c r="L886" s="46">
        <v>0</v>
      </c>
      <c r="M886" s="49" t="s">
        <v>67</v>
      </c>
      <c r="N886" s="54">
        <v>0</v>
      </c>
      <c r="O886" s="52" t="s">
        <v>68</v>
      </c>
      <c r="P886" s="48">
        <v>0</v>
      </c>
      <c r="Q886" s="46">
        <v>0</v>
      </c>
      <c r="R886" s="46" t="s">
        <v>67</v>
      </c>
      <c r="S886" s="52" t="s">
        <v>67</v>
      </c>
      <c r="T886" s="48">
        <v>0</v>
      </c>
      <c r="U886" s="46">
        <v>0</v>
      </c>
      <c r="V886" s="46">
        <v>0</v>
      </c>
      <c r="W886" s="46">
        <v>0</v>
      </c>
      <c r="X886" s="46">
        <v>0</v>
      </c>
      <c r="Y886" s="48">
        <v>0</v>
      </c>
      <c r="Z886" s="48">
        <v>0</v>
      </c>
      <c r="AA886" s="52">
        <v>0</v>
      </c>
      <c r="AB886" s="48">
        <v>0</v>
      </c>
      <c r="AC886" s="52">
        <v>0</v>
      </c>
      <c r="AD886" s="53" t="s">
        <v>68</v>
      </c>
    </row>
    <row r="887" spans="1:30" ht="30" customHeight="1" x14ac:dyDescent="0.25">
      <c r="A887" s="45" t="s">
        <v>60</v>
      </c>
      <c r="B887" s="45" t="s">
        <v>61</v>
      </c>
      <c r="C887" s="45" t="s">
        <v>1479</v>
      </c>
      <c r="D887" s="46" t="s">
        <v>1499</v>
      </c>
      <c r="E887" s="46" t="s">
        <v>1500</v>
      </c>
      <c r="F887" s="46" t="s">
        <v>1506</v>
      </c>
      <c r="G887" s="46" t="s">
        <v>1500</v>
      </c>
      <c r="H887" s="106" t="s">
        <v>66</v>
      </c>
      <c r="I887" s="48">
        <v>0</v>
      </c>
      <c r="J887" s="49">
        <v>0</v>
      </c>
      <c r="K887" s="46">
        <v>0</v>
      </c>
      <c r="L887" s="46">
        <v>0</v>
      </c>
      <c r="M887" s="49" t="s">
        <v>67</v>
      </c>
      <c r="N887" s="51">
        <v>0</v>
      </c>
      <c r="O887" s="52" t="s">
        <v>68</v>
      </c>
      <c r="P887" s="48">
        <v>0</v>
      </c>
      <c r="Q887" s="46">
        <v>0</v>
      </c>
      <c r="R887" s="46" t="s">
        <v>67</v>
      </c>
      <c r="S887" s="52" t="s">
        <v>67</v>
      </c>
      <c r="T887" s="48">
        <v>0</v>
      </c>
      <c r="U887" s="46">
        <v>0</v>
      </c>
      <c r="V887" s="46">
        <v>0</v>
      </c>
      <c r="W887" s="46">
        <v>0</v>
      </c>
      <c r="X887" s="46">
        <v>0</v>
      </c>
      <c r="Y887" s="48">
        <v>0</v>
      </c>
      <c r="Z887" s="48">
        <v>0</v>
      </c>
      <c r="AA887" s="52">
        <v>0</v>
      </c>
      <c r="AB887" s="48">
        <v>0</v>
      </c>
      <c r="AC887" s="52">
        <v>0</v>
      </c>
      <c r="AD887" s="53" t="s">
        <v>68</v>
      </c>
    </row>
    <row r="888" spans="1:30" ht="30" customHeight="1" x14ac:dyDescent="0.25">
      <c r="A888" s="45" t="s">
        <v>60</v>
      </c>
      <c r="B888" s="45" t="s">
        <v>61</v>
      </c>
      <c r="C888" s="45" t="s">
        <v>1479</v>
      </c>
      <c r="D888" s="46" t="s">
        <v>1499</v>
      </c>
      <c r="E888" s="46" t="s">
        <v>1500</v>
      </c>
      <c r="F888" s="46" t="s">
        <v>1507</v>
      </c>
      <c r="G888" s="46" t="s">
        <v>1500</v>
      </c>
      <c r="H888" s="106" t="s">
        <v>66</v>
      </c>
      <c r="I888" s="48">
        <v>0</v>
      </c>
      <c r="J888" s="49">
        <v>0</v>
      </c>
      <c r="K888" s="46">
        <v>0</v>
      </c>
      <c r="L888" s="46">
        <v>0</v>
      </c>
      <c r="M888" s="49" t="s">
        <v>67</v>
      </c>
      <c r="N888" s="54">
        <v>0</v>
      </c>
      <c r="O888" s="52" t="s">
        <v>68</v>
      </c>
      <c r="P888" s="48">
        <v>0</v>
      </c>
      <c r="Q888" s="46">
        <v>0</v>
      </c>
      <c r="R888" s="46" t="s">
        <v>67</v>
      </c>
      <c r="S888" s="52" t="s">
        <v>67</v>
      </c>
      <c r="T888" s="48">
        <v>0</v>
      </c>
      <c r="U888" s="46">
        <v>0</v>
      </c>
      <c r="V888" s="46">
        <v>0</v>
      </c>
      <c r="W888" s="46">
        <v>0</v>
      </c>
      <c r="X888" s="46">
        <v>0</v>
      </c>
      <c r="Y888" s="48">
        <v>0</v>
      </c>
      <c r="Z888" s="48">
        <v>0</v>
      </c>
      <c r="AA888" s="52">
        <v>0</v>
      </c>
      <c r="AB888" s="48">
        <v>0</v>
      </c>
      <c r="AC888" s="52">
        <v>0</v>
      </c>
      <c r="AD888" s="53" t="s">
        <v>68</v>
      </c>
    </row>
    <row r="889" spans="1:30" ht="30" customHeight="1" x14ac:dyDescent="0.25">
      <c r="A889" s="45" t="s">
        <v>60</v>
      </c>
      <c r="B889" s="45" t="s">
        <v>61</v>
      </c>
      <c r="C889" s="45" t="s">
        <v>1479</v>
      </c>
      <c r="D889" s="46" t="s">
        <v>1499</v>
      </c>
      <c r="E889" s="46" t="s">
        <v>1500</v>
      </c>
      <c r="F889" s="46" t="s">
        <v>1508</v>
      </c>
      <c r="G889" s="46" t="s">
        <v>1500</v>
      </c>
      <c r="H889" s="106" t="s">
        <v>66</v>
      </c>
      <c r="I889" s="48">
        <v>0</v>
      </c>
      <c r="J889" s="49">
        <v>0</v>
      </c>
      <c r="K889" s="46">
        <v>0</v>
      </c>
      <c r="L889" s="46">
        <v>0</v>
      </c>
      <c r="M889" s="49" t="s">
        <v>67</v>
      </c>
      <c r="N889" s="51">
        <v>0</v>
      </c>
      <c r="O889" s="52" t="s">
        <v>68</v>
      </c>
      <c r="P889" s="48">
        <v>0</v>
      </c>
      <c r="Q889" s="46">
        <v>0</v>
      </c>
      <c r="R889" s="46" t="s">
        <v>67</v>
      </c>
      <c r="S889" s="52" t="s">
        <v>67</v>
      </c>
      <c r="T889" s="48">
        <v>0</v>
      </c>
      <c r="U889" s="46">
        <v>0</v>
      </c>
      <c r="V889" s="46">
        <v>0</v>
      </c>
      <c r="W889" s="46">
        <v>0</v>
      </c>
      <c r="X889" s="46">
        <v>0</v>
      </c>
      <c r="Y889" s="48">
        <v>0</v>
      </c>
      <c r="Z889" s="48">
        <v>0</v>
      </c>
      <c r="AA889" s="52">
        <v>0</v>
      </c>
      <c r="AB889" s="48">
        <v>0</v>
      </c>
      <c r="AC889" s="52">
        <v>0</v>
      </c>
      <c r="AD889" s="53" t="s">
        <v>68</v>
      </c>
    </row>
    <row r="890" spans="1:30" ht="30" customHeight="1" x14ac:dyDescent="0.25">
      <c r="A890" s="45" t="s">
        <v>60</v>
      </c>
      <c r="B890" s="45" t="s">
        <v>61</v>
      </c>
      <c r="C890" s="45" t="s">
        <v>1479</v>
      </c>
      <c r="D890" s="46" t="s">
        <v>1509</v>
      </c>
      <c r="E890" s="46" t="s">
        <v>1510</v>
      </c>
      <c r="F890" s="46" t="s">
        <v>1511</v>
      </c>
      <c r="G890" s="46" t="s">
        <v>1512</v>
      </c>
      <c r="H890" s="106" t="s">
        <v>66</v>
      </c>
      <c r="I890" s="48">
        <v>0</v>
      </c>
      <c r="J890" s="49">
        <v>0</v>
      </c>
      <c r="K890" s="46">
        <v>0</v>
      </c>
      <c r="L890" s="46">
        <v>0</v>
      </c>
      <c r="M890" s="49" t="s">
        <v>67</v>
      </c>
      <c r="N890" s="54">
        <v>0</v>
      </c>
      <c r="O890" s="52" t="s">
        <v>68</v>
      </c>
      <c r="P890" s="48">
        <v>0</v>
      </c>
      <c r="Q890" s="46">
        <v>0</v>
      </c>
      <c r="R890" s="46" t="s">
        <v>67</v>
      </c>
      <c r="S890" s="52" t="s">
        <v>67</v>
      </c>
      <c r="T890" s="48">
        <v>0</v>
      </c>
      <c r="U890" s="46">
        <v>0</v>
      </c>
      <c r="V890" s="46">
        <v>0</v>
      </c>
      <c r="W890" s="46">
        <v>0</v>
      </c>
      <c r="X890" s="46">
        <v>0</v>
      </c>
      <c r="Y890" s="48">
        <v>0</v>
      </c>
      <c r="Z890" s="48">
        <v>0</v>
      </c>
      <c r="AA890" s="52">
        <v>0</v>
      </c>
      <c r="AB890" s="48">
        <v>0</v>
      </c>
      <c r="AC890" s="52">
        <v>0</v>
      </c>
      <c r="AD890" s="53" t="s">
        <v>68</v>
      </c>
    </row>
    <row r="891" spans="1:30" ht="30" customHeight="1" x14ac:dyDescent="0.25">
      <c r="A891" s="45" t="s">
        <v>60</v>
      </c>
      <c r="B891" s="45" t="s">
        <v>61</v>
      </c>
      <c r="C891" s="45" t="s">
        <v>1479</v>
      </c>
      <c r="D891" s="46" t="s">
        <v>1509</v>
      </c>
      <c r="E891" s="46" t="s">
        <v>1510</v>
      </c>
      <c r="F891" s="46" t="s">
        <v>1513</v>
      </c>
      <c r="G891" s="46" t="s">
        <v>1512</v>
      </c>
      <c r="H891" s="106" t="s">
        <v>66</v>
      </c>
      <c r="I891" s="48">
        <v>0</v>
      </c>
      <c r="J891" s="49">
        <v>0</v>
      </c>
      <c r="K891" s="46">
        <v>0</v>
      </c>
      <c r="L891" s="46">
        <v>0</v>
      </c>
      <c r="M891" s="49" t="s">
        <v>67</v>
      </c>
      <c r="N891" s="54">
        <v>0</v>
      </c>
      <c r="O891" s="52" t="s">
        <v>68</v>
      </c>
      <c r="P891" s="48">
        <v>0</v>
      </c>
      <c r="Q891" s="46">
        <v>0</v>
      </c>
      <c r="R891" s="46" t="s">
        <v>67</v>
      </c>
      <c r="S891" s="52" t="s">
        <v>67</v>
      </c>
      <c r="T891" s="48">
        <v>0</v>
      </c>
      <c r="U891" s="46">
        <v>0</v>
      </c>
      <c r="V891" s="46">
        <v>0</v>
      </c>
      <c r="W891" s="46">
        <v>0</v>
      </c>
      <c r="X891" s="46">
        <v>0</v>
      </c>
      <c r="Y891" s="48">
        <v>0</v>
      </c>
      <c r="Z891" s="48">
        <v>0</v>
      </c>
      <c r="AA891" s="52">
        <v>0</v>
      </c>
      <c r="AB891" s="48">
        <v>0</v>
      </c>
      <c r="AC891" s="52">
        <v>0</v>
      </c>
      <c r="AD891" s="53" t="s">
        <v>68</v>
      </c>
    </row>
    <row r="892" spans="1:30" ht="30" customHeight="1" x14ac:dyDescent="0.25">
      <c r="A892" s="45" t="s">
        <v>60</v>
      </c>
      <c r="B892" s="45" t="s">
        <v>61</v>
      </c>
      <c r="C892" s="45" t="s">
        <v>1479</v>
      </c>
      <c r="D892" s="46" t="s">
        <v>1509</v>
      </c>
      <c r="E892" s="46" t="s">
        <v>1510</v>
      </c>
      <c r="F892" s="46" t="s">
        <v>1514</v>
      </c>
      <c r="G892" s="46" t="s">
        <v>1512</v>
      </c>
      <c r="H892" s="106" t="s">
        <v>66</v>
      </c>
      <c r="I892" s="48">
        <v>0</v>
      </c>
      <c r="J892" s="49">
        <v>0</v>
      </c>
      <c r="K892" s="46">
        <v>0</v>
      </c>
      <c r="L892" s="46">
        <v>0</v>
      </c>
      <c r="M892" s="49" t="s">
        <v>67</v>
      </c>
      <c r="N892" s="51">
        <v>0</v>
      </c>
      <c r="O892" s="52" t="s">
        <v>68</v>
      </c>
      <c r="P892" s="48">
        <v>0</v>
      </c>
      <c r="Q892" s="46">
        <v>0</v>
      </c>
      <c r="R892" s="46" t="s">
        <v>67</v>
      </c>
      <c r="S892" s="52" t="s">
        <v>67</v>
      </c>
      <c r="T892" s="48">
        <v>0</v>
      </c>
      <c r="U892" s="46">
        <v>0</v>
      </c>
      <c r="V892" s="46">
        <v>0</v>
      </c>
      <c r="W892" s="46">
        <v>0</v>
      </c>
      <c r="X892" s="46">
        <v>0</v>
      </c>
      <c r="Y892" s="48">
        <v>0</v>
      </c>
      <c r="Z892" s="48">
        <v>0</v>
      </c>
      <c r="AA892" s="52">
        <v>0</v>
      </c>
      <c r="AB892" s="48">
        <v>0</v>
      </c>
      <c r="AC892" s="52">
        <v>0</v>
      </c>
      <c r="AD892" s="53" t="s">
        <v>68</v>
      </c>
    </row>
    <row r="893" spans="1:30" ht="30" customHeight="1" x14ac:dyDescent="0.25">
      <c r="A893" s="45" t="s">
        <v>60</v>
      </c>
      <c r="B893" s="45" t="s">
        <v>61</v>
      </c>
      <c r="C893" s="45" t="s">
        <v>1479</v>
      </c>
      <c r="D893" s="46" t="s">
        <v>1509</v>
      </c>
      <c r="E893" s="46" t="s">
        <v>1510</v>
      </c>
      <c r="F893" s="46" t="s">
        <v>1515</v>
      </c>
      <c r="G893" s="46" t="s">
        <v>1512</v>
      </c>
      <c r="H893" s="106" t="s">
        <v>66</v>
      </c>
      <c r="I893" s="48">
        <v>0</v>
      </c>
      <c r="J893" s="49">
        <v>0</v>
      </c>
      <c r="K893" s="46">
        <v>0</v>
      </c>
      <c r="L893" s="46">
        <v>0</v>
      </c>
      <c r="M893" s="49" t="s">
        <v>67</v>
      </c>
      <c r="N893" s="54">
        <v>0</v>
      </c>
      <c r="O893" s="52" t="s">
        <v>68</v>
      </c>
      <c r="P893" s="48">
        <v>0</v>
      </c>
      <c r="Q893" s="46">
        <v>0</v>
      </c>
      <c r="R893" s="46" t="s">
        <v>67</v>
      </c>
      <c r="S893" s="52" t="s">
        <v>67</v>
      </c>
      <c r="T893" s="48">
        <v>0</v>
      </c>
      <c r="U893" s="46">
        <v>0</v>
      </c>
      <c r="V893" s="46">
        <v>0</v>
      </c>
      <c r="W893" s="46">
        <v>0</v>
      </c>
      <c r="X893" s="46">
        <v>0</v>
      </c>
      <c r="Y893" s="48">
        <v>0</v>
      </c>
      <c r="Z893" s="48">
        <v>0</v>
      </c>
      <c r="AA893" s="52">
        <v>0</v>
      </c>
      <c r="AB893" s="48">
        <v>0</v>
      </c>
      <c r="AC893" s="52">
        <v>0</v>
      </c>
      <c r="AD893" s="53" t="s">
        <v>68</v>
      </c>
    </row>
    <row r="894" spans="1:30" ht="30" customHeight="1" x14ac:dyDescent="0.25">
      <c r="A894" s="45" t="s">
        <v>60</v>
      </c>
      <c r="B894" s="45" t="s">
        <v>61</v>
      </c>
      <c r="C894" s="45" t="s">
        <v>1479</v>
      </c>
      <c r="D894" s="46" t="s">
        <v>1509</v>
      </c>
      <c r="E894" s="46" t="s">
        <v>1510</v>
      </c>
      <c r="F894" s="46" t="s">
        <v>1516</v>
      </c>
      <c r="G894" s="46" t="s">
        <v>1512</v>
      </c>
      <c r="H894" s="106" t="s">
        <v>66</v>
      </c>
      <c r="I894" s="48">
        <v>0</v>
      </c>
      <c r="J894" s="49">
        <v>0</v>
      </c>
      <c r="K894" s="46">
        <v>0</v>
      </c>
      <c r="L894" s="46">
        <v>0</v>
      </c>
      <c r="M894" s="49" t="s">
        <v>67</v>
      </c>
      <c r="N894" s="51">
        <v>0</v>
      </c>
      <c r="O894" s="52" t="s">
        <v>68</v>
      </c>
      <c r="P894" s="48">
        <v>0</v>
      </c>
      <c r="Q894" s="46">
        <v>0</v>
      </c>
      <c r="R894" s="46" t="s">
        <v>67</v>
      </c>
      <c r="S894" s="52" t="s">
        <v>67</v>
      </c>
      <c r="T894" s="48">
        <v>0</v>
      </c>
      <c r="U894" s="46">
        <v>0</v>
      </c>
      <c r="V894" s="46">
        <v>0</v>
      </c>
      <c r="W894" s="46">
        <v>0</v>
      </c>
      <c r="X894" s="46">
        <v>0</v>
      </c>
      <c r="Y894" s="48">
        <v>0</v>
      </c>
      <c r="Z894" s="48">
        <v>0</v>
      </c>
      <c r="AA894" s="52">
        <v>0</v>
      </c>
      <c r="AB894" s="48">
        <v>0</v>
      </c>
      <c r="AC894" s="52">
        <v>0</v>
      </c>
      <c r="AD894" s="53" t="s">
        <v>68</v>
      </c>
    </row>
    <row r="895" spans="1:30" ht="30" customHeight="1" x14ac:dyDescent="0.25">
      <c r="A895" s="45" t="s">
        <v>60</v>
      </c>
      <c r="B895" s="45" t="s">
        <v>61</v>
      </c>
      <c r="C895" s="45" t="s">
        <v>1479</v>
      </c>
      <c r="D895" s="46" t="s">
        <v>1509</v>
      </c>
      <c r="E895" s="46" t="s">
        <v>1510</v>
      </c>
      <c r="F895" s="46" t="s">
        <v>1517</v>
      </c>
      <c r="G895" s="46" t="s">
        <v>1512</v>
      </c>
      <c r="H895" s="106" t="s">
        <v>66</v>
      </c>
      <c r="I895" s="48">
        <v>0</v>
      </c>
      <c r="J895" s="49">
        <v>0</v>
      </c>
      <c r="K895" s="46">
        <v>0</v>
      </c>
      <c r="L895" s="46">
        <v>0</v>
      </c>
      <c r="M895" s="49" t="s">
        <v>67</v>
      </c>
      <c r="N895" s="54">
        <v>0</v>
      </c>
      <c r="O895" s="52" t="s">
        <v>68</v>
      </c>
      <c r="P895" s="48">
        <v>0</v>
      </c>
      <c r="Q895" s="46">
        <v>0</v>
      </c>
      <c r="R895" s="46" t="s">
        <v>67</v>
      </c>
      <c r="S895" s="52" t="s">
        <v>67</v>
      </c>
      <c r="T895" s="48">
        <v>0</v>
      </c>
      <c r="U895" s="46">
        <v>0</v>
      </c>
      <c r="V895" s="46">
        <v>0</v>
      </c>
      <c r="W895" s="46">
        <v>0</v>
      </c>
      <c r="X895" s="46">
        <v>0</v>
      </c>
      <c r="Y895" s="48">
        <v>0</v>
      </c>
      <c r="Z895" s="48">
        <v>0</v>
      </c>
      <c r="AA895" s="52">
        <v>0</v>
      </c>
      <c r="AB895" s="48">
        <v>0</v>
      </c>
      <c r="AC895" s="52">
        <v>0</v>
      </c>
      <c r="AD895" s="53" t="s">
        <v>68</v>
      </c>
    </row>
    <row r="896" spans="1:30" ht="30" customHeight="1" x14ac:dyDescent="0.25">
      <c r="A896" s="45" t="s">
        <v>60</v>
      </c>
      <c r="B896" s="45" t="s">
        <v>61</v>
      </c>
      <c r="C896" s="45" t="s">
        <v>1479</v>
      </c>
      <c r="D896" s="46" t="s">
        <v>1509</v>
      </c>
      <c r="E896" s="46" t="s">
        <v>1510</v>
      </c>
      <c r="F896" s="46" t="s">
        <v>1518</v>
      </c>
      <c r="G896" s="46" t="s">
        <v>1510</v>
      </c>
      <c r="H896" s="106" t="s">
        <v>66</v>
      </c>
      <c r="I896" s="48">
        <v>0</v>
      </c>
      <c r="J896" s="49">
        <v>0</v>
      </c>
      <c r="K896" s="46">
        <v>0</v>
      </c>
      <c r="L896" s="46">
        <v>0</v>
      </c>
      <c r="M896" s="49" t="s">
        <v>67</v>
      </c>
      <c r="N896" s="51">
        <v>0</v>
      </c>
      <c r="O896" s="52" t="s">
        <v>68</v>
      </c>
      <c r="P896" s="48">
        <v>0</v>
      </c>
      <c r="Q896" s="46">
        <v>0</v>
      </c>
      <c r="R896" s="46" t="s">
        <v>67</v>
      </c>
      <c r="S896" s="52" t="s">
        <v>67</v>
      </c>
      <c r="T896" s="48">
        <v>0</v>
      </c>
      <c r="U896" s="46">
        <v>0</v>
      </c>
      <c r="V896" s="46">
        <v>0</v>
      </c>
      <c r="W896" s="46">
        <v>0</v>
      </c>
      <c r="X896" s="46">
        <v>0</v>
      </c>
      <c r="Y896" s="48">
        <v>0</v>
      </c>
      <c r="Z896" s="48">
        <v>0</v>
      </c>
      <c r="AA896" s="52">
        <v>0</v>
      </c>
      <c r="AB896" s="48">
        <v>0</v>
      </c>
      <c r="AC896" s="52">
        <v>0</v>
      </c>
      <c r="AD896" s="53" t="s">
        <v>68</v>
      </c>
    </row>
    <row r="897" spans="1:30" ht="30" customHeight="1" x14ac:dyDescent="0.25">
      <c r="A897" s="45" t="s">
        <v>60</v>
      </c>
      <c r="B897" s="45" t="s">
        <v>61</v>
      </c>
      <c r="C897" s="45" t="s">
        <v>1479</v>
      </c>
      <c r="D897" s="46" t="s">
        <v>1519</v>
      </c>
      <c r="E897" s="46" t="s">
        <v>1520</v>
      </c>
      <c r="F897" s="46" t="s">
        <v>1521</v>
      </c>
      <c r="G897" s="46" t="s">
        <v>1520</v>
      </c>
      <c r="H897" s="106" t="s">
        <v>66</v>
      </c>
      <c r="I897" s="48">
        <v>0</v>
      </c>
      <c r="J897" s="49">
        <v>0</v>
      </c>
      <c r="K897" s="46">
        <v>0</v>
      </c>
      <c r="L897" s="46">
        <v>0</v>
      </c>
      <c r="M897" s="49" t="s">
        <v>67</v>
      </c>
      <c r="N897" s="54">
        <v>0</v>
      </c>
      <c r="O897" s="52" t="s">
        <v>68</v>
      </c>
      <c r="P897" s="48">
        <v>0</v>
      </c>
      <c r="Q897" s="46">
        <v>0</v>
      </c>
      <c r="R897" s="46" t="s">
        <v>67</v>
      </c>
      <c r="S897" s="52" t="s">
        <v>67</v>
      </c>
      <c r="T897" s="48">
        <v>0</v>
      </c>
      <c r="U897" s="46">
        <v>0</v>
      </c>
      <c r="V897" s="46">
        <v>0</v>
      </c>
      <c r="W897" s="46">
        <v>0</v>
      </c>
      <c r="X897" s="46">
        <v>0</v>
      </c>
      <c r="Y897" s="48">
        <v>0</v>
      </c>
      <c r="Z897" s="48">
        <v>0</v>
      </c>
      <c r="AA897" s="52">
        <v>0</v>
      </c>
      <c r="AB897" s="48">
        <v>0</v>
      </c>
      <c r="AC897" s="52">
        <v>0</v>
      </c>
      <c r="AD897" s="53" t="s">
        <v>68</v>
      </c>
    </row>
    <row r="898" spans="1:30" ht="30" customHeight="1" x14ac:dyDescent="0.25">
      <c r="A898" s="45" t="s">
        <v>60</v>
      </c>
      <c r="B898" s="45" t="s">
        <v>61</v>
      </c>
      <c r="C898" s="45" t="s">
        <v>1479</v>
      </c>
      <c r="D898" s="46" t="s">
        <v>1519</v>
      </c>
      <c r="E898" s="46" t="s">
        <v>1520</v>
      </c>
      <c r="F898" s="46" t="s">
        <v>1522</v>
      </c>
      <c r="G898" s="46" t="s">
        <v>1520</v>
      </c>
      <c r="H898" s="106" t="s">
        <v>66</v>
      </c>
      <c r="I898" s="48">
        <v>0</v>
      </c>
      <c r="J898" s="49">
        <v>0</v>
      </c>
      <c r="K898" s="46">
        <v>0</v>
      </c>
      <c r="L898" s="46">
        <v>0</v>
      </c>
      <c r="M898" s="49" t="s">
        <v>67</v>
      </c>
      <c r="N898" s="54">
        <v>0</v>
      </c>
      <c r="O898" s="52" t="s">
        <v>68</v>
      </c>
      <c r="P898" s="48">
        <v>0</v>
      </c>
      <c r="Q898" s="46">
        <v>0</v>
      </c>
      <c r="R898" s="46" t="s">
        <v>67</v>
      </c>
      <c r="S898" s="52" t="s">
        <v>67</v>
      </c>
      <c r="T898" s="48">
        <v>0</v>
      </c>
      <c r="U898" s="46">
        <v>0</v>
      </c>
      <c r="V898" s="46">
        <v>0</v>
      </c>
      <c r="W898" s="46">
        <v>0</v>
      </c>
      <c r="X898" s="46">
        <v>0</v>
      </c>
      <c r="Y898" s="48">
        <v>0</v>
      </c>
      <c r="Z898" s="48">
        <v>0</v>
      </c>
      <c r="AA898" s="52">
        <v>0</v>
      </c>
      <c r="AB898" s="48">
        <v>0</v>
      </c>
      <c r="AC898" s="52">
        <v>0</v>
      </c>
      <c r="AD898" s="53" t="s">
        <v>68</v>
      </c>
    </row>
    <row r="899" spans="1:30" ht="30" customHeight="1" x14ac:dyDescent="0.25">
      <c r="A899" s="45" t="s">
        <v>60</v>
      </c>
      <c r="B899" s="45" t="s">
        <v>61</v>
      </c>
      <c r="C899" s="45" t="s">
        <v>1479</v>
      </c>
      <c r="D899" s="46" t="s">
        <v>1519</v>
      </c>
      <c r="E899" s="46" t="s">
        <v>1520</v>
      </c>
      <c r="F899" s="46" t="s">
        <v>1523</v>
      </c>
      <c r="G899" s="46" t="s">
        <v>1520</v>
      </c>
      <c r="H899" s="106" t="s">
        <v>66</v>
      </c>
      <c r="I899" s="48">
        <v>0</v>
      </c>
      <c r="J899" s="49">
        <v>0</v>
      </c>
      <c r="K899" s="46">
        <v>0</v>
      </c>
      <c r="L899" s="46">
        <v>0</v>
      </c>
      <c r="M899" s="49" t="s">
        <v>67</v>
      </c>
      <c r="N899" s="51">
        <v>0</v>
      </c>
      <c r="O899" s="52" t="s">
        <v>68</v>
      </c>
      <c r="P899" s="48">
        <v>0</v>
      </c>
      <c r="Q899" s="46">
        <v>0</v>
      </c>
      <c r="R899" s="46" t="s">
        <v>67</v>
      </c>
      <c r="S899" s="52" t="s">
        <v>67</v>
      </c>
      <c r="T899" s="48">
        <v>0</v>
      </c>
      <c r="U899" s="46">
        <v>0</v>
      </c>
      <c r="V899" s="46">
        <v>0</v>
      </c>
      <c r="W899" s="46">
        <v>0</v>
      </c>
      <c r="X899" s="46">
        <v>0</v>
      </c>
      <c r="Y899" s="48">
        <v>0</v>
      </c>
      <c r="Z899" s="48">
        <v>0</v>
      </c>
      <c r="AA899" s="52">
        <v>0</v>
      </c>
      <c r="AB899" s="48">
        <v>0</v>
      </c>
      <c r="AC899" s="52">
        <v>0</v>
      </c>
      <c r="AD899" s="53" t="s">
        <v>68</v>
      </c>
    </row>
    <row r="900" spans="1:30" ht="30" customHeight="1" x14ac:dyDescent="0.25">
      <c r="A900" s="45" t="s">
        <v>60</v>
      </c>
      <c r="B900" s="45" t="s">
        <v>61</v>
      </c>
      <c r="C900" s="45" t="s">
        <v>1479</v>
      </c>
      <c r="D900" s="46" t="s">
        <v>1519</v>
      </c>
      <c r="E900" s="46" t="s">
        <v>1520</v>
      </c>
      <c r="F900" s="46" t="s">
        <v>1524</v>
      </c>
      <c r="G900" s="46" t="s">
        <v>1520</v>
      </c>
      <c r="H900" s="106" t="s">
        <v>66</v>
      </c>
      <c r="I900" s="48">
        <v>0</v>
      </c>
      <c r="J900" s="49">
        <v>0</v>
      </c>
      <c r="K900" s="46">
        <v>0</v>
      </c>
      <c r="L900" s="46">
        <v>0</v>
      </c>
      <c r="M900" s="49" t="s">
        <v>67</v>
      </c>
      <c r="N900" s="54">
        <v>0</v>
      </c>
      <c r="O900" s="52" t="s">
        <v>68</v>
      </c>
      <c r="P900" s="48">
        <v>0</v>
      </c>
      <c r="Q900" s="46">
        <v>0</v>
      </c>
      <c r="R900" s="46" t="s">
        <v>67</v>
      </c>
      <c r="S900" s="52" t="s">
        <v>67</v>
      </c>
      <c r="T900" s="48">
        <v>0</v>
      </c>
      <c r="U900" s="46">
        <v>0</v>
      </c>
      <c r="V900" s="46">
        <v>0</v>
      </c>
      <c r="W900" s="46">
        <v>0</v>
      </c>
      <c r="X900" s="46">
        <v>0</v>
      </c>
      <c r="Y900" s="48">
        <v>0</v>
      </c>
      <c r="Z900" s="48">
        <v>0</v>
      </c>
      <c r="AA900" s="52">
        <v>0</v>
      </c>
      <c r="AB900" s="48">
        <v>0</v>
      </c>
      <c r="AC900" s="52">
        <v>0</v>
      </c>
      <c r="AD900" s="53" t="s">
        <v>68</v>
      </c>
    </row>
    <row r="901" spans="1:30" ht="30" customHeight="1" x14ac:dyDescent="0.25">
      <c r="A901" s="45" t="s">
        <v>60</v>
      </c>
      <c r="B901" s="45" t="s">
        <v>61</v>
      </c>
      <c r="C901" s="45" t="s">
        <v>1479</v>
      </c>
      <c r="D901" s="46" t="s">
        <v>1484</v>
      </c>
      <c r="E901" s="46" t="s">
        <v>1485</v>
      </c>
      <c r="F901" s="46" t="s">
        <v>1525</v>
      </c>
      <c r="G901" s="46" t="s">
        <v>1485</v>
      </c>
      <c r="H901" s="106" t="s">
        <v>66</v>
      </c>
      <c r="I901" s="48">
        <v>0</v>
      </c>
      <c r="J901" s="49">
        <v>0</v>
      </c>
      <c r="K901" s="46">
        <v>0</v>
      </c>
      <c r="L901" s="46">
        <v>0</v>
      </c>
      <c r="M901" s="49" t="s">
        <v>67</v>
      </c>
      <c r="N901" s="51">
        <v>0</v>
      </c>
      <c r="O901" s="52" t="s">
        <v>68</v>
      </c>
      <c r="P901" s="48">
        <v>0</v>
      </c>
      <c r="Q901" s="46">
        <v>0</v>
      </c>
      <c r="R901" s="46" t="s">
        <v>67</v>
      </c>
      <c r="S901" s="52" t="s">
        <v>67</v>
      </c>
      <c r="T901" s="48">
        <v>0</v>
      </c>
      <c r="U901" s="46">
        <v>0</v>
      </c>
      <c r="V901" s="46">
        <v>0</v>
      </c>
      <c r="W901" s="46">
        <v>0</v>
      </c>
      <c r="X901" s="46">
        <v>0</v>
      </c>
      <c r="Y901" s="48">
        <v>0</v>
      </c>
      <c r="Z901" s="48">
        <v>0</v>
      </c>
      <c r="AA901" s="52">
        <v>0</v>
      </c>
      <c r="AB901" s="48">
        <v>0</v>
      </c>
      <c r="AC901" s="52">
        <v>0</v>
      </c>
      <c r="AD901" s="53" t="s">
        <v>68</v>
      </c>
    </row>
    <row r="902" spans="1:30" ht="30" customHeight="1" x14ac:dyDescent="0.25">
      <c r="A902" s="45" t="s">
        <v>60</v>
      </c>
      <c r="B902" s="45" t="s">
        <v>61</v>
      </c>
      <c r="C902" s="45" t="s">
        <v>1479</v>
      </c>
      <c r="D902" s="46" t="s">
        <v>1484</v>
      </c>
      <c r="E902" s="46" t="s">
        <v>1485</v>
      </c>
      <c r="F902" s="46" t="s">
        <v>1526</v>
      </c>
      <c r="G902" s="46" t="s">
        <v>1485</v>
      </c>
      <c r="H902" s="106" t="s">
        <v>66</v>
      </c>
      <c r="I902" s="48">
        <v>0</v>
      </c>
      <c r="J902" s="49">
        <v>0</v>
      </c>
      <c r="K902" s="46">
        <v>0</v>
      </c>
      <c r="L902" s="46">
        <v>0</v>
      </c>
      <c r="M902" s="49" t="s">
        <v>67</v>
      </c>
      <c r="N902" s="54">
        <v>0</v>
      </c>
      <c r="O902" s="52" t="s">
        <v>68</v>
      </c>
      <c r="P902" s="48">
        <v>0</v>
      </c>
      <c r="Q902" s="46">
        <v>0</v>
      </c>
      <c r="R902" s="46" t="s">
        <v>67</v>
      </c>
      <c r="S902" s="52" t="s">
        <v>67</v>
      </c>
      <c r="T902" s="48">
        <v>0</v>
      </c>
      <c r="U902" s="46">
        <v>0</v>
      </c>
      <c r="V902" s="46">
        <v>0</v>
      </c>
      <c r="W902" s="46">
        <v>0</v>
      </c>
      <c r="X902" s="46">
        <v>0</v>
      </c>
      <c r="Y902" s="48">
        <v>0</v>
      </c>
      <c r="Z902" s="48">
        <v>0</v>
      </c>
      <c r="AA902" s="52">
        <v>0</v>
      </c>
      <c r="AB902" s="48">
        <v>0</v>
      </c>
      <c r="AC902" s="52">
        <v>0</v>
      </c>
      <c r="AD902" s="53" t="s">
        <v>68</v>
      </c>
    </row>
    <row r="903" spans="1:30" ht="30" customHeight="1" x14ac:dyDescent="0.25">
      <c r="A903" s="45" t="s">
        <v>60</v>
      </c>
      <c r="B903" s="45" t="s">
        <v>61</v>
      </c>
      <c r="C903" s="45" t="s">
        <v>1479</v>
      </c>
      <c r="D903" s="46" t="s">
        <v>1484</v>
      </c>
      <c r="E903" s="46" t="s">
        <v>1485</v>
      </c>
      <c r="F903" s="46" t="s">
        <v>1527</v>
      </c>
      <c r="G903" s="46" t="s">
        <v>1485</v>
      </c>
      <c r="H903" s="106" t="s">
        <v>66</v>
      </c>
      <c r="I903" s="48">
        <v>0</v>
      </c>
      <c r="J903" s="49">
        <v>0</v>
      </c>
      <c r="K903" s="46">
        <v>0</v>
      </c>
      <c r="L903" s="46">
        <v>0</v>
      </c>
      <c r="M903" s="49" t="s">
        <v>67</v>
      </c>
      <c r="N903" s="51">
        <v>0</v>
      </c>
      <c r="O903" s="52" t="s">
        <v>68</v>
      </c>
      <c r="P903" s="48">
        <v>0</v>
      </c>
      <c r="Q903" s="46">
        <v>0</v>
      </c>
      <c r="R903" s="46" t="s">
        <v>67</v>
      </c>
      <c r="S903" s="52" t="s">
        <v>67</v>
      </c>
      <c r="T903" s="48">
        <v>0</v>
      </c>
      <c r="U903" s="46">
        <v>0</v>
      </c>
      <c r="V903" s="46">
        <v>0</v>
      </c>
      <c r="W903" s="46">
        <v>0</v>
      </c>
      <c r="X903" s="46">
        <v>0</v>
      </c>
      <c r="Y903" s="48">
        <v>0</v>
      </c>
      <c r="Z903" s="48">
        <v>0</v>
      </c>
      <c r="AA903" s="52">
        <v>0</v>
      </c>
      <c r="AB903" s="48">
        <v>0</v>
      </c>
      <c r="AC903" s="52">
        <v>0</v>
      </c>
      <c r="AD903" s="53" t="s">
        <v>68</v>
      </c>
    </row>
    <row r="904" spans="1:30" ht="30" customHeight="1" x14ac:dyDescent="0.25">
      <c r="A904" s="45" t="s">
        <v>60</v>
      </c>
      <c r="B904" s="45" t="s">
        <v>61</v>
      </c>
      <c r="C904" s="45" t="s">
        <v>1479</v>
      </c>
      <c r="D904" s="46" t="s">
        <v>1484</v>
      </c>
      <c r="E904" s="46" t="s">
        <v>1485</v>
      </c>
      <c r="F904" s="46" t="s">
        <v>1528</v>
      </c>
      <c r="G904" s="46" t="s">
        <v>1485</v>
      </c>
      <c r="H904" s="106" t="s">
        <v>66</v>
      </c>
      <c r="I904" s="48">
        <v>0</v>
      </c>
      <c r="J904" s="49">
        <v>0</v>
      </c>
      <c r="K904" s="46">
        <v>0</v>
      </c>
      <c r="L904" s="46">
        <v>0</v>
      </c>
      <c r="M904" s="49" t="s">
        <v>67</v>
      </c>
      <c r="N904" s="54">
        <v>0</v>
      </c>
      <c r="O904" s="52" t="s">
        <v>68</v>
      </c>
      <c r="P904" s="48">
        <v>0</v>
      </c>
      <c r="Q904" s="46">
        <v>0</v>
      </c>
      <c r="R904" s="46" t="s">
        <v>67</v>
      </c>
      <c r="S904" s="52" t="s">
        <v>67</v>
      </c>
      <c r="T904" s="48">
        <v>0</v>
      </c>
      <c r="U904" s="46">
        <v>0</v>
      </c>
      <c r="V904" s="46">
        <v>0</v>
      </c>
      <c r="W904" s="46">
        <v>0</v>
      </c>
      <c r="X904" s="46">
        <v>0</v>
      </c>
      <c r="Y904" s="48">
        <v>0</v>
      </c>
      <c r="Z904" s="48">
        <v>0</v>
      </c>
      <c r="AA904" s="52">
        <v>0</v>
      </c>
      <c r="AB904" s="48">
        <v>0</v>
      </c>
      <c r="AC904" s="52">
        <v>0</v>
      </c>
      <c r="AD904" s="53" t="s">
        <v>68</v>
      </c>
    </row>
    <row r="905" spans="1:30" ht="30" customHeight="1" x14ac:dyDescent="0.25">
      <c r="A905" s="45" t="s">
        <v>60</v>
      </c>
      <c r="B905" s="45" t="s">
        <v>61</v>
      </c>
      <c r="C905" s="45" t="s">
        <v>1479</v>
      </c>
      <c r="D905" s="46" t="s">
        <v>1484</v>
      </c>
      <c r="E905" s="46" t="s">
        <v>1485</v>
      </c>
      <c r="F905" s="46" t="s">
        <v>1529</v>
      </c>
      <c r="G905" s="46" t="s">
        <v>1485</v>
      </c>
      <c r="H905" s="106" t="s">
        <v>66</v>
      </c>
      <c r="I905" s="48">
        <v>0</v>
      </c>
      <c r="J905" s="49">
        <v>0</v>
      </c>
      <c r="K905" s="46">
        <v>0</v>
      </c>
      <c r="L905" s="46">
        <v>0</v>
      </c>
      <c r="M905" s="49" t="s">
        <v>67</v>
      </c>
      <c r="N905" s="54">
        <v>0</v>
      </c>
      <c r="O905" s="52" t="s">
        <v>68</v>
      </c>
      <c r="P905" s="48">
        <v>0</v>
      </c>
      <c r="Q905" s="46">
        <v>0</v>
      </c>
      <c r="R905" s="46" t="s">
        <v>67</v>
      </c>
      <c r="S905" s="52" t="s">
        <v>67</v>
      </c>
      <c r="T905" s="48">
        <v>0</v>
      </c>
      <c r="U905" s="46">
        <v>0</v>
      </c>
      <c r="V905" s="46">
        <v>0</v>
      </c>
      <c r="W905" s="46">
        <v>0</v>
      </c>
      <c r="X905" s="46">
        <v>0</v>
      </c>
      <c r="Y905" s="48">
        <v>0</v>
      </c>
      <c r="Z905" s="48">
        <v>0</v>
      </c>
      <c r="AA905" s="52">
        <v>0</v>
      </c>
      <c r="AB905" s="48">
        <v>0</v>
      </c>
      <c r="AC905" s="52">
        <v>0</v>
      </c>
      <c r="AD905" s="53" t="s">
        <v>68</v>
      </c>
    </row>
    <row r="906" spans="1:30" ht="30" customHeight="1" x14ac:dyDescent="0.25">
      <c r="A906" s="45" t="s">
        <v>60</v>
      </c>
      <c r="B906" s="45" t="s">
        <v>61</v>
      </c>
      <c r="C906" s="45" t="s">
        <v>1479</v>
      </c>
      <c r="D906" s="46" t="s">
        <v>1484</v>
      </c>
      <c r="E906" s="46" t="s">
        <v>1485</v>
      </c>
      <c r="F906" s="46" t="s">
        <v>1530</v>
      </c>
      <c r="G906" s="46" t="s">
        <v>1485</v>
      </c>
      <c r="H906" s="106" t="s">
        <v>66</v>
      </c>
      <c r="I906" s="48">
        <v>0</v>
      </c>
      <c r="J906" s="49">
        <v>0</v>
      </c>
      <c r="K906" s="46">
        <v>0</v>
      </c>
      <c r="L906" s="46">
        <v>0</v>
      </c>
      <c r="M906" s="49" t="s">
        <v>67</v>
      </c>
      <c r="N906" s="51">
        <v>0</v>
      </c>
      <c r="O906" s="52" t="s">
        <v>68</v>
      </c>
      <c r="P906" s="48">
        <v>0</v>
      </c>
      <c r="Q906" s="46">
        <v>0</v>
      </c>
      <c r="R906" s="46" t="s">
        <v>67</v>
      </c>
      <c r="S906" s="52" t="s">
        <v>67</v>
      </c>
      <c r="T906" s="48">
        <v>0</v>
      </c>
      <c r="U906" s="46">
        <v>0</v>
      </c>
      <c r="V906" s="46">
        <v>0</v>
      </c>
      <c r="W906" s="46">
        <v>0</v>
      </c>
      <c r="X906" s="46">
        <v>0</v>
      </c>
      <c r="Y906" s="48">
        <v>0</v>
      </c>
      <c r="Z906" s="48">
        <v>0</v>
      </c>
      <c r="AA906" s="52">
        <v>0</v>
      </c>
      <c r="AB906" s="48">
        <v>0</v>
      </c>
      <c r="AC906" s="52">
        <v>0</v>
      </c>
      <c r="AD906" s="53" t="s">
        <v>68</v>
      </c>
    </row>
    <row r="907" spans="1:30" ht="30" customHeight="1" x14ac:dyDescent="0.25">
      <c r="A907" s="45" t="s">
        <v>60</v>
      </c>
      <c r="B907" s="45" t="s">
        <v>61</v>
      </c>
      <c r="C907" s="45" t="s">
        <v>1479</v>
      </c>
      <c r="D907" s="46" t="s">
        <v>1484</v>
      </c>
      <c r="E907" s="46" t="s">
        <v>1485</v>
      </c>
      <c r="F907" s="46" t="s">
        <v>1531</v>
      </c>
      <c r="G907" s="46" t="s">
        <v>1485</v>
      </c>
      <c r="H907" s="106" t="s">
        <v>66</v>
      </c>
      <c r="I907" s="48">
        <v>0</v>
      </c>
      <c r="J907" s="49">
        <v>0</v>
      </c>
      <c r="K907" s="46">
        <v>0</v>
      </c>
      <c r="L907" s="46">
        <v>0</v>
      </c>
      <c r="M907" s="49" t="s">
        <v>67</v>
      </c>
      <c r="N907" s="54">
        <v>0</v>
      </c>
      <c r="O907" s="52" t="s">
        <v>68</v>
      </c>
      <c r="P907" s="48">
        <v>0</v>
      </c>
      <c r="Q907" s="46">
        <v>0</v>
      </c>
      <c r="R907" s="46" t="s">
        <v>67</v>
      </c>
      <c r="S907" s="52" t="s">
        <v>67</v>
      </c>
      <c r="T907" s="48">
        <v>0</v>
      </c>
      <c r="U907" s="46">
        <v>0</v>
      </c>
      <c r="V907" s="46">
        <v>0</v>
      </c>
      <c r="W907" s="46">
        <v>0</v>
      </c>
      <c r="X907" s="46">
        <v>0</v>
      </c>
      <c r="Y907" s="48">
        <v>0</v>
      </c>
      <c r="Z907" s="48">
        <v>0</v>
      </c>
      <c r="AA907" s="52">
        <v>0</v>
      </c>
      <c r="AB907" s="48">
        <v>0</v>
      </c>
      <c r="AC907" s="52">
        <v>0</v>
      </c>
      <c r="AD907" s="53" t="s">
        <v>68</v>
      </c>
    </row>
    <row r="908" spans="1:30" ht="30" customHeight="1" x14ac:dyDescent="0.25">
      <c r="A908" s="45" t="s">
        <v>60</v>
      </c>
      <c r="B908" s="45" t="s">
        <v>61</v>
      </c>
      <c r="C908" s="45" t="s">
        <v>1479</v>
      </c>
      <c r="D908" s="46" t="s">
        <v>1484</v>
      </c>
      <c r="E908" s="46" t="s">
        <v>1485</v>
      </c>
      <c r="F908" s="46" t="s">
        <v>1532</v>
      </c>
      <c r="G908" s="46" t="s">
        <v>1485</v>
      </c>
      <c r="H908" s="106" t="s">
        <v>66</v>
      </c>
      <c r="I908" s="48">
        <v>0</v>
      </c>
      <c r="J908" s="49">
        <v>0</v>
      </c>
      <c r="K908" s="46">
        <v>0</v>
      </c>
      <c r="L908" s="46">
        <v>0</v>
      </c>
      <c r="M908" s="49" t="s">
        <v>67</v>
      </c>
      <c r="N908" s="51">
        <v>0</v>
      </c>
      <c r="O908" s="52" t="s">
        <v>68</v>
      </c>
      <c r="P908" s="48">
        <v>0</v>
      </c>
      <c r="Q908" s="46">
        <v>0</v>
      </c>
      <c r="R908" s="46" t="s">
        <v>67</v>
      </c>
      <c r="S908" s="52" t="s">
        <v>67</v>
      </c>
      <c r="T908" s="48">
        <v>0</v>
      </c>
      <c r="U908" s="46">
        <v>0</v>
      </c>
      <c r="V908" s="46">
        <v>0</v>
      </c>
      <c r="W908" s="46">
        <v>0</v>
      </c>
      <c r="X908" s="46">
        <v>0</v>
      </c>
      <c r="Y908" s="48">
        <v>0</v>
      </c>
      <c r="Z908" s="48">
        <v>0</v>
      </c>
      <c r="AA908" s="52">
        <v>0</v>
      </c>
      <c r="AB908" s="48">
        <v>0</v>
      </c>
      <c r="AC908" s="52">
        <v>0</v>
      </c>
      <c r="AD908" s="53" t="s">
        <v>68</v>
      </c>
    </row>
    <row r="909" spans="1:30" ht="30" customHeight="1" x14ac:dyDescent="0.25">
      <c r="A909" s="45" t="s">
        <v>60</v>
      </c>
      <c r="B909" s="45" t="s">
        <v>61</v>
      </c>
      <c r="C909" s="45" t="s">
        <v>1479</v>
      </c>
      <c r="D909" s="46" t="s">
        <v>1533</v>
      </c>
      <c r="E909" s="46" t="s">
        <v>1534</v>
      </c>
      <c r="F909" s="46" t="s">
        <v>1535</v>
      </c>
      <c r="G909" s="46" t="s">
        <v>1534</v>
      </c>
      <c r="H909" s="106" t="s">
        <v>66</v>
      </c>
      <c r="I909" s="48">
        <v>0</v>
      </c>
      <c r="J909" s="49">
        <v>0</v>
      </c>
      <c r="K909" s="46">
        <v>0</v>
      </c>
      <c r="L909" s="46">
        <v>0</v>
      </c>
      <c r="M909" s="49" t="s">
        <v>67</v>
      </c>
      <c r="N909" s="54">
        <v>0</v>
      </c>
      <c r="O909" s="52" t="s">
        <v>68</v>
      </c>
      <c r="P909" s="48">
        <v>0</v>
      </c>
      <c r="Q909" s="46">
        <v>0</v>
      </c>
      <c r="R909" s="46" t="s">
        <v>67</v>
      </c>
      <c r="S909" s="52" t="s">
        <v>67</v>
      </c>
      <c r="T909" s="48">
        <v>0</v>
      </c>
      <c r="U909" s="46">
        <v>0</v>
      </c>
      <c r="V909" s="46">
        <v>0</v>
      </c>
      <c r="W909" s="46">
        <v>0</v>
      </c>
      <c r="X909" s="46">
        <v>0</v>
      </c>
      <c r="Y909" s="48">
        <v>0</v>
      </c>
      <c r="Z909" s="48">
        <v>0</v>
      </c>
      <c r="AA909" s="52">
        <v>0</v>
      </c>
      <c r="AB909" s="48">
        <v>0</v>
      </c>
      <c r="AC909" s="52">
        <v>0</v>
      </c>
      <c r="AD909" s="53" t="s">
        <v>68</v>
      </c>
    </row>
    <row r="910" spans="1:30" ht="30" customHeight="1" x14ac:dyDescent="0.25">
      <c r="A910" s="45" t="s">
        <v>60</v>
      </c>
      <c r="B910" s="45" t="s">
        <v>61</v>
      </c>
      <c r="C910" s="45" t="s">
        <v>1479</v>
      </c>
      <c r="D910" s="46" t="s">
        <v>1533</v>
      </c>
      <c r="E910" s="46" t="s">
        <v>1534</v>
      </c>
      <c r="F910" s="46" t="s">
        <v>1536</v>
      </c>
      <c r="G910" s="46" t="s">
        <v>1537</v>
      </c>
      <c r="H910" s="106" t="s">
        <v>66</v>
      </c>
      <c r="I910" s="48">
        <v>0</v>
      </c>
      <c r="J910" s="49">
        <v>0</v>
      </c>
      <c r="K910" s="46">
        <v>0</v>
      </c>
      <c r="L910" s="46">
        <v>0</v>
      </c>
      <c r="M910" s="49" t="s">
        <v>67</v>
      </c>
      <c r="N910" s="51">
        <v>0</v>
      </c>
      <c r="O910" s="52" t="s">
        <v>68</v>
      </c>
      <c r="P910" s="48">
        <v>0</v>
      </c>
      <c r="Q910" s="46">
        <v>0</v>
      </c>
      <c r="R910" s="46" t="s">
        <v>67</v>
      </c>
      <c r="S910" s="52" t="s">
        <v>67</v>
      </c>
      <c r="T910" s="48">
        <v>0</v>
      </c>
      <c r="U910" s="46">
        <v>0</v>
      </c>
      <c r="V910" s="46">
        <v>0</v>
      </c>
      <c r="W910" s="46">
        <v>0</v>
      </c>
      <c r="X910" s="46">
        <v>0</v>
      </c>
      <c r="Y910" s="48">
        <v>0</v>
      </c>
      <c r="Z910" s="48">
        <v>0</v>
      </c>
      <c r="AA910" s="52">
        <v>0</v>
      </c>
      <c r="AB910" s="48">
        <v>0</v>
      </c>
      <c r="AC910" s="52">
        <v>0</v>
      </c>
      <c r="AD910" s="53" t="s">
        <v>68</v>
      </c>
    </row>
    <row r="911" spans="1:30" ht="30" customHeight="1" x14ac:dyDescent="0.25">
      <c r="A911" s="45" t="s">
        <v>60</v>
      </c>
      <c r="B911" s="45" t="s">
        <v>61</v>
      </c>
      <c r="C911" s="45" t="s">
        <v>1479</v>
      </c>
      <c r="D911" s="46" t="s">
        <v>1538</v>
      </c>
      <c r="E911" s="46" t="s">
        <v>1539</v>
      </c>
      <c r="F911" s="46" t="s">
        <v>1540</v>
      </c>
      <c r="G911" s="46" t="s">
        <v>1541</v>
      </c>
      <c r="H911" s="106" t="s">
        <v>66</v>
      </c>
      <c r="I911" s="48">
        <v>0</v>
      </c>
      <c r="J911" s="49">
        <v>0</v>
      </c>
      <c r="K911" s="46">
        <v>0</v>
      </c>
      <c r="L911" s="46">
        <v>0</v>
      </c>
      <c r="M911" s="49" t="s">
        <v>67</v>
      </c>
      <c r="N911" s="54">
        <v>0</v>
      </c>
      <c r="O911" s="52" t="s">
        <v>68</v>
      </c>
      <c r="P911" s="48">
        <v>0</v>
      </c>
      <c r="Q911" s="46">
        <v>0</v>
      </c>
      <c r="R911" s="46" t="s">
        <v>67</v>
      </c>
      <c r="S911" s="52" t="s">
        <v>67</v>
      </c>
      <c r="T911" s="48">
        <v>0</v>
      </c>
      <c r="U911" s="46">
        <v>0</v>
      </c>
      <c r="V911" s="46">
        <v>0</v>
      </c>
      <c r="W911" s="46">
        <v>0</v>
      </c>
      <c r="X911" s="46">
        <v>0</v>
      </c>
      <c r="Y911" s="48">
        <v>0</v>
      </c>
      <c r="Z911" s="48">
        <v>0</v>
      </c>
      <c r="AA911" s="52">
        <v>0</v>
      </c>
      <c r="AB911" s="48">
        <v>0</v>
      </c>
      <c r="AC911" s="52">
        <v>0</v>
      </c>
      <c r="AD911" s="53" t="s">
        <v>68</v>
      </c>
    </row>
    <row r="912" spans="1:30" ht="30" customHeight="1" x14ac:dyDescent="0.25">
      <c r="A912" s="45" t="s">
        <v>60</v>
      </c>
      <c r="B912" s="45" t="s">
        <v>61</v>
      </c>
      <c r="C912" s="45" t="s">
        <v>1479</v>
      </c>
      <c r="D912" s="46" t="s">
        <v>1538</v>
      </c>
      <c r="E912" s="46" t="s">
        <v>1539</v>
      </c>
      <c r="F912" s="46" t="s">
        <v>1542</v>
      </c>
      <c r="G912" s="46" t="s">
        <v>1543</v>
      </c>
      <c r="H912" s="106" t="s">
        <v>66</v>
      </c>
      <c r="I912" s="48">
        <v>0</v>
      </c>
      <c r="J912" s="49">
        <v>0</v>
      </c>
      <c r="K912" s="46">
        <v>0</v>
      </c>
      <c r="L912" s="46">
        <v>0</v>
      </c>
      <c r="M912" s="49" t="s">
        <v>67</v>
      </c>
      <c r="N912" s="54">
        <v>0</v>
      </c>
      <c r="O912" s="52" t="s">
        <v>68</v>
      </c>
      <c r="P912" s="48">
        <v>0</v>
      </c>
      <c r="Q912" s="46">
        <v>0</v>
      </c>
      <c r="R912" s="46" t="s">
        <v>67</v>
      </c>
      <c r="S912" s="52" t="s">
        <v>67</v>
      </c>
      <c r="T912" s="48">
        <v>0</v>
      </c>
      <c r="U912" s="46">
        <v>0</v>
      </c>
      <c r="V912" s="46">
        <v>0</v>
      </c>
      <c r="W912" s="46">
        <v>0</v>
      </c>
      <c r="X912" s="46">
        <v>0</v>
      </c>
      <c r="Y912" s="48">
        <v>0</v>
      </c>
      <c r="Z912" s="48">
        <v>0</v>
      </c>
      <c r="AA912" s="52">
        <v>0</v>
      </c>
      <c r="AB912" s="48">
        <v>0</v>
      </c>
      <c r="AC912" s="52">
        <v>0</v>
      </c>
      <c r="AD912" s="53" t="s">
        <v>68</v>
      </c>
    </row>
    <row r="913" spans="1:30" ht="30" customHeight="1" x14ac:dyDescent="0.25">
      <c r="A913" s="45" t="s">
        <v>60</v>
      </c>
      <c r="B913" s="45" t="s">
        <v>61</v>
      </c>
      <c r="C913" s="45" t="s">
        <v>1479</v>
      </c>
      <c r="D913" s="46" t="s">
        <v>1538</v>
      </c>
      <c r="E913" s="46" t="s">
        <v>1539</v>
      </c>
      <c r="F913" s="46" t="s">
        <v>1544</v>
      </c>
      <c r="G913" s="46" t="s">
        <v>1543</v>
      </c>
      <c r="H913" s="106" t="s">
        <v>66</v>
      </c>
      <c r="I913" s="48">
        <v>0</v>
      </c>
      <c r="J913" s="49">
        <v>0</v>
      </c>
      <c r="K913" s="46">
        <v>0</v>
      </c>
      <c r="L913" s="46">
        <v>0</v>
      </c>
      <c r="M913" s="49" t="s">
        <v>67</v>
      </c>
      <c r="N913" s="51">
        <v>0</v>
      </c>
      <c r="O913" s="52" t="s">
        <v>68</v>
      </c>
      <c r="P913" s="48">
        <v>0</v>
      </c>
      <c r="Q913" s="46">
        <v>0</v>
      </c>
      <c r="R913" s="46" t="s">
        <v>67</v>
      </c>
      <c r="S913" s="52" t="s">
        <v>67</v>
      </c>
      <c r="T913" s="48">
        <v>0</v>
      </c>
      <c r="U913" s="46">
        <v>0</v>
      </c>
      <c r="V913" s="46">
        <v>0</v>
      </c>
      <c r="W913" s="46">
        <v>0</v>
      </c>
      <c r="X913" s="46">
        <v>0</v>
      </c>
      <c r="Y913" s="48">
        <v>0</v>
      </c>
      <c r="Z913" s="48">
        <v>0</v>
      </c>
      <c r="AA913" s="52">
        <v>0</v>
      </c>
      <c r="AB913" s="48">
        <v>0</v>
      </c>
      <c r="AC913" s="52">
        <v>0</v>
      </c>
      <c r="AD913" s="53" t="s">
        <v>68</v>
      </c>
    </row>
    <row r="914" spans="1:30" ht="30" customHeight="1" x14ac:dyDescent="0.25">
      <c r="A914" s="45" t="s">
        <v>60</v>
      </c>
      <c r="B914" s="45" t="s">
        <v>61</v>
      </c>
      <c r="C914" s="45" t="s">
        <v>1479</v>
      </c>
      <c r="D914" s="46" t="s">
        <v>1545</v>
      </c>
      <c r="E914" s="46" t="s">
        <v>1546</v>
      </c>
      <c r="F914" s="46" t="s">
        <v>1547</v>
      </c>
      <c r="G914" s="46" t="s">
        <v>1548</v>
      </c>
      <c r="H914" s="106" t="s">
        <v>66</v>
      </c>
      <c r="I914" s="48">
        <v>0</v>
      </c>
      <c r="J914" s="49">
        <v>0</v>
      </c>
      <c r="K914" s="46">
        <v>0</v>
      </c>
      <c r="L914" s="46">
        <v>0</v>
      </c>
      <c r="M914" s="49" t="s">
        <v>67</v>
      </c>
      <c r="N914" s="54">
        <v>0</v>
      </c>
      <c r="O914" s="52" t="s">
        <v>68</v>
      </c>
      <c r="P914" s="48">
        <v>0</v>
      </c>
      <c r="Q914" s="46">
        <v>0</v>
      </c>
      <c r="R914" s="46" t="s">
        <v>67</v>
      </c>
      <c r="S914" s="52" t="s">
        <v>67</v>
      </c>
      <c r="T914" s="48">
        <v>0</v>
      </c>
      <c r="U914" s="46">
        <v>0</v>
      </c>
      <c r="V914" s="46">
        <v>0</v>
      </c>
      <c r="W914" s="46">
        <v>0</v>
      </c>
      <c r="X914" s="46">
        <v>0</v>
      </c>
      <c r="Y914" s="48">
        <v>0</v>
      </c>
      <c r="Z914" s="48">
        <v>0</v>
      </c>
      <c r="AA914" s="52">
        <v>0</v>
      </c>
      <c r="AB914" s="48">
        <v>0</v>
      </c>
      <c r="AC914" s="52">
        <v>0</v>
      </c>
      <c r="AD914" s="53" t="s">
        <v>68</v>
      </c>
    </row>
    <row r="915" spans="1:30" ht="30" customHeight="1" x14ac:dyDescent="0.25">
      <c r="A915" s="45" t="s">
        <v>60</v>
      </c>
      <c r="B915" s="45" t="s">
        <v>61</v>
      </c>
      <c r="C915" s="45" t="s">
        <v>1479</v>
      </c>
      <c r="D915" s="46" t="s">
        <v>1545</v>
      </c>
      <c r="E915" s="46" t="s">
        <v>1546</v>
      </c>
      <c r="F915" s="46" t="s">
        <v>1549</v>
      </c>
      <c r="G915" s="46" t="s">
        <v>1546</v>
      </c>
      <c r="H915" s="106" t="s">
        <v>66</v>
      </c>
      <c r="I915" s="48">
        <v>0</v>
      </c>
      <c r="J915" s="49">
        <v>0</v>
      </c>
      <c r="K915" s="46">
        <v>0</v>
      </c>
      <c r="L915" s="46">
        <v>0</v>
      </c>
      <c r="M915" s="49" t="s">
        <v>67</v>
      </c>
      <c r="N915" s="51">
        <v>0</v>
      </c>
      <c r="O915" s="52" t="s">
        <v>68</v>
      </c>
      <c r="P915" s="48">
        <v>0</v>
      </c>
      <c r="Q915" s="46">
        <v>0</v>
      </c>
      <c r="R915" s="46" t="s">
        <v>67</v>
      </c>
      <c r="S915" s="52" t="s">
        <v>67</v>
      </c>
      <c r="T915" s="48">
        <v>0</v>
      </c>
      <c r="U915" s="46">
        <v>0</v>
      </c>
      <c r="V915" s="46">
        <v>0</v>
      </c>
      <c r="W915" s="46">
        <v>0</v>
      </c>
      <c r="X915" s="46">
        <v>0</v>
      </c>
      <c r="Y915" s="48">
        <v>0</v>
      </c>
      <c r="Z915" s="48">
        <v>0</v>
      </c>
      <c r="AA915" s="52">
        <v>0</v>
      </c>
      <c r="AB915" s="48">
        <v>0</v>
      </c>
      <c r="AC915" s="52">
        <v>0</v>
      </c>
      <c r="AD915" s="53" t="s">
        <v>68</v>
      </c>
    </row>
    <row r="916" spans="1:30" ht="30" customHeight="1" x14ac:dyDescent="0.25">
      <c r="A916" s="45" t="s">
        <v>60</v>
      </c>
      <c r="B916" s="45" t="s">
        <v>61</v>
      </c>
      <c r="C916" s="45" t="s">
        <v>1479</v>
      </c>
      <c r="D916" s="46" t="s">
        <v>1550</v>
      </c>
      <c r="E916" s="46" t="s">
        <v>1551</v>
      </c>
      <c r="F916" s="46" t="s">
        <v>1552</v>
      </c>
      <c r="G916" s="46" t="s">
        <v>1553</v>
      </c>
      <c r="H916" s="106" t="s">
        <v>66</v>
      </c>
      <c r="I916" s="48">
        <v>0</v>
      </c>
      <c r="J916" s="49">
        <v>0</v>
      </c>
      <c r="K916" s="46">
        <v>0</v>
      </c>
      <c r="L916" s="46">
        <v>0</v>
      </c>
      <c r="M916" s="49" t="s">
        <v>67</v>
      </c>
      <c r="N916" s="54">
        <v>0</v>
      </c>
      <c r="O916" s="52" t="s">
        <v>68</v>
      </c>
      <c r="P916" s="48">
        <v>0</v>
      </c>
      <c r="Q916" s="46">
        <v>0</v>
      </c>
      <c r="R916" s="46" t="s">
        <v>67</v>
      </c>
      <c r="S916" s="52" t="s">
        <v>67</v>
      </c>
      <c r="T916" s="48">
        <v>0</v>
      </c>
      <c r="U916" s="46">
        <v>0</v>
      </c>
      <c r="V916" s="46">
        <v>0</v>
      </c>
      <c r="W916" s="46">
        <v>0</v>
      </c>
      <c r="X916" s="46">
        <v>0</v>
      </c>
      <c r="Y916" s="48">
        <v>0</v>
      </c>
      <c r="Z916" s="48">
        <v>0</v>
      </c>
      <c r="AA916" s="52">
        <v>0</v>
      </c>
      <c r="AB916" s="48">
        <v>0</v>
      </c>
      <c r="AC916" s="52">
        <v>0</v>
      </c>
      <c r="AD916" s="53" t="s">
        <v>68</v>
      </c>
    </row>
    <row r="917" spans="1:30" ht="30" customHeight="1" x14ac:dyDescent="0.25">
      <c r="A917" s="45" t="s">
        <v>60</v>
      </c>
      <c r="B917" s="45" t="s">
        <v>61</v>
      </c>
      <c r="C917" s="45" t="s">
        <v>1479</v>
      </c>
      <c r="D917" s="46" t="s">
        <v>1545</v>
      </c>
      <c r="E917" s="46" t="s">
        <v>1546</v>
      </c>
      <c r="F917" s="46" t="s">
        <v>1554</v>
      </c>
      <c r="G917" s="46" t="s">
        <v>1546</v>
      </c>
      <c r="H917" s="106" t="s">
        <v>66</v>
      </c>
      <c r="I917" s="48">
        <v>0</v>
      </c>
      <c r="J917" s="49">
        <v>0</v>
      </c>
      <c r="K917" s="46">
        <v>0</v>
      </c>
      <c r="L917" s="46">
        <v>0</v>
      </c>
      <c r="M917" s="49" t="s">
        <v>67</v>
      </c>
      <c r="N917" s="51">
        <v>0</v>
      </c>
      <c r="O917" s="52" t="s">
        <v>68</v>
      </c>
      <c r="P917" s="48">
        <v>0</v>
      </c>
      <c r="Q917" s="46">
        <v>0</v>
      </c>
      <c r="R917" s="46" t="s">
        <v>67</v>
      </c>
      <c r="S917" s="52" t="s">
        <v>67</v>
      </c>
      <c r="T917" s="48">
        <v>0</v>
      </c>
      <c r="U917" s="46">
        <v>0</v>
      </c>
      <c r="V917" s="46">
        <v>0</v>
      </c>
      <c r="W917" s="46">
        <v>0</v>
      </c>
      <c r="X917" s="46">
        <v>0</v>
      </c>
      <c r="Y917" s="48">
        <v>0</v>
      </c>
      <c r="Z917" s="48">
        <v>0</v>
      </c>
      <c r="AA917" s="52">
        <v>0</v>
      </c>
      <c r="AB917" s="48">
        <v>0</v>
      </c>
      <c r="AC917" s="52">
        <v>0</v>
      </c>
      <c r="AD917" s="53" t="s">
        <v>68</v>
      </c>
    </row>
    <row r="918" spans="1:30" ht="30" customHeight="1" x14ac:dyDescent="0.25">
      <c r="A918" s="45" t="s">
        <v>60</v>
      </c>
      <c r="B918" s="45" t="s">
        <v>61</v>
      </c>
      <c r="C918" s="45" t="s">
        <v>1479</v>
      </c>
      <c r="D918" s="46" t="s">
        <v>1555</v>
      </c>
      <c r="E918" s="46" t="s">
        <v>1556</v>
      </c>
      <c r="F918" s="46" t="s">
        <v>1557</v>
      </c>
      <c r="G918" s="46" t="s">
        <v>1558</v>
      </c>
      <c r="H918" s="106" t="s">
        <v>66</v>
      </c>
      <c r="I918" s="48">
        <v>0</v>
      </c>
      <c r="J918" s="49">
        <v>0</v>
      </c>
      <c r="K918" s="46">
        <v>0</v>
      </c>
      <c r="L918" s="46">
        <v>0</v>
      </c>
      <c r="M918" s="49" t="s">
        <v>67</v>
      </c>
      <c r="N918" s="54">
        <v>0</v>
      </c>
      <c r="O918" s="52" t="s">
        <v>68</v>
      </c>
      <c r="P918" s="48">
        <v>0</v>
      </c>
      <c r="Q918" s="46">
        <v>0</v>
      </c>
      <c r="R918" s="46" t="s">
        <v>67</v>
      </c>
      <c r="S918" s="52" t="s">
        <v>67</v>
      </c>
      <c r="T918" s="48">
        <v>0</v>
      </c>
      <c r="U918" s="46">
        <v>0</v>
      </c>
      <c r="V918" s="46">
        <v>0</v>
      </c>
      <c r="W918" s="46">
        <v>0</v>
      </c>
      <c r="X918" s="46">
        <v>0</v>
      </c>
      <c r="Y918" s="48">
        <v>0</v>
      </c>
      <c r="Z918" s="48">
        <v>0</v>
      </c>
      <c r="AA918" s="52">
        <v>0</v>
      </c>
      <c r="AB918" s="48">
        <v>0</v>
      </c>
      <c r="AC918" s="52">
        <v>0</v>
      </c>
      <c r="AD918" s="53" t="s">
        <v>68</v>
      </c>
    </row>
    <row r="919" spans="1:30" ht="30" customHeight="1" x14ac:dyDescent="0.25">
      <c r="A919" s="45" t="s">
        <v>60</v>
      </c>
      <c r="B919" s="45" t="s">
        <v>61</v>
      </c>
      <c r="C919" s="45" t="s">
        <v>1479</v>
      </c>
      <c r="D919" s="46" t="s">
        <v>1559</v>
      </c>
      <c r="E919" s="46" t="s">
        <v>1560</v>
      </c>
      <c r="F919" s="46" t="s">
        <v>1561</v>
      </c>
      <c r="G919" s="46" t="s">
        <v>1562</v>
      </c>
      <c r="H919" s="106" t="s">
        <v>66</v>
      </c>
      <c r="I919" s="48">
        <v>0</v>
      </c>
      <c r="J919" s="49">
        <v>0</v>
      </c>
      <c r="K919" s="46">
        <v>0</v>
      </c>
      <c r="L919" s="46">
        <v>0</v>
      </c>
      <c r="M919" s="49" t="s">
        <v>67</v>
      </c>
      <c r="N919" s="54">
        <v>0</v>
      </c>
      <c r="O919" s="52" t="s">
        <v>68</v>
      </c>
      <c r="P919" s="48">
        <v>0</v>
      </c>
      <c r="Q919" s="46">
        <v>0</v>
      </c>
      <c r="R919" s="46" t="s">
        <v>67</v>
      </c>
      <c r="S919" s="52" t="s">
        <v>67</v>
      </c>
      <c r="T919" s="48">
        <v>0</v>
      </c>
      <c r="U919" s="46">
        <v>0</v>
      </c>
      <c r="V919" s="46">
        <v>0</v>
      </c>
      <c r="W919" s="46">
        <v>0</v>
      </c>
      <c r="X919" s="46">
        <v>0</v>
      </c>
      <c r="Y919" s="48">
        <v>0</v>
      </c>
      <c r="Z919" s="48">
        <v>0</v>
      </c>
      <c r="AA919" s="52">
        <v>0</v>
      </c>
      <c r="AB919" s="48">
        <v>0</v>
      </c>
      <c r="AC919" s="52">
        <v>0</v>
      </c>
      <c r="AD919" s="53" t="s">
        <v>68</v>
      </c>
    </row>
    <row r="920" spans="1:30" ht="30" customHeight="1" x14ac:dyDescent="0.25">
      <c r="A920" s="45" t="s">
        <v>60</v>
      </c>
      <c r="B920" s="45" t="s">
        <v>61</v>
      </c>
      <c r="C920" s="45" t="s">
        <v>1479</v>
      </c>
      <c r="D920" s="46" t="s">
        <v>1545</v>
      </c>
      <c r="E920" s="46" t="s">
        <v>1546</v>
      </c>
      <c r="F920" s="46" t="s">
        <v>1563</v>
      </c>
      <c r="G920" s="46" t="s">
        <v>1546</v>
      </c>
      <c r="H920" s="106" t="s">
        <v>66</v>
      </c>
      <c r="I920" s="48">
        <v>0</v>
      </c>
      <c r="J920" s="49">
        <v>0</v>
      </c>
      <c r="K920" s="46">
        <v>0</v>
      </c>
      <c r="L920" s="46">
        <v>0</v>
      </c>
      <c r="M920" s="49" t="s">
        <v>67</v>
      </c>
      <c r="N920" s="51">
        <v>0</v>
      </c>
      <c r="O920" s="52" t="s">
        <v>68</v>
      </c>
      <c r="P920" s="48">
        <v>0</v>
      </c>
      <c r="Q920" s="46">
        <v>0</v>
      </c>
      <c r="R920" s="46" t="s">
        <v>67</v>
      </c>
      <c r="S920" s="52" t="s">
        <v>67</v>
      </c>
      <c r="T920" s="48">
        <v>0</v>
      </c>
      <c r="U920" s="46">
        <v>0</v>
      </c>
      <c r="V920" s="46">
        <v>0</v>
      </c>
      <c r="W920" s="46">
        <v>0</v>
      </c>
      <c r="X920" s="46">
        <v>0</v>
      </c>
      <c r="Y920" s="48">
        <v>0</v>
      </c>
      <c r="Z920" s="48">
        <v>0</v>
      </c>
      <c r="AA920" s="52">
        <v>0</v>
      </c>
      <c r="AB920" s="48">
        <v>0</v>
      </c>
      <c r="AC920" s="52">
        <v>0</v>
      </c>
      <c r="AD920" s="53" t="s">
        <v>68</v>
      </c>
    </row>
    <row r="921" spans="1:30" ht="30" customHeight="1" x14ac:dyDescent="0.25">
      <c r="A921" s="45" t="s">
        <v>60</v>
      </c>
      <c r="B921" s="45" t="s">
        <v>61</v>
      </c>
      <c r="C921" s="45" t="s">
        <v>1479</v>
      </c>
      <c r="D921" s="46" t="s">
        <v>1564</v>
      </c>
      <c r="E921" s="46" t="s">
        <v>1485</v>
      </c>
      <c r="F921" s="46" t="s">
        <v>1565</v>
      </c>
      <c r="G921" s="46" t="s">
        <v>1566</v>
      </c>
      <c r="H921" s="106" t="s">
        <v>66</v>
      </c>
      <c r="I921" s="48">
        <v>0</v>
      </c>
      <c r="J921" s="49">
        <v>0</v>
      </c>
      <c r="K921" s="46">
        <v>0</v>
      </c>
      <c r="L921" s="46">
        <v>0</v>
      </c>
      <c r="M921" s="49" t="s">
        <v>67</v>
      </c>
      <c r="N921" s="54">
        <v>0</v>
      </c>
      <c r="O921" s="52" t="s">
        <v>68</v>
      </c>
      <c r="P921" s="48">
        <v>0</v>
      </c>
      <c r="Q921" s="46">
        <v>0</v>
      </c>
      <c r="R921" s="46" t="s">
        <v>67</v>
      </c>
      <c r="S921" s="52" t="s">
        <v>67</v>
      </c>
      <c r="T921" s="48">
        <v>0</v>
      </c>
      <c r="U921" s="46">
        <v>0</v>
      </c>
      <c r="V921" s="46">
        <v>0</v>
      </c>
      <c r="W921" s="46">
        <v>0</v>
      </c>
      <c r="X921" s="46">
        <v>0</v>
      </c>
      <c r="Y921" s="48">
        <v>0</v>
      </c>
      <c r="Z921" s="48">
        <v>0</v>
      </c>
      <c r="AA921" s="52">
        <v>0</v>
      </c>
      <c r="AB921" s="48">
        <v>0</v>
      </c>
      <c r="AC921" s="52">
        <v>0</v>
      </c>
      <c r="AD921" s="53" t="s">
        <v>68</v>
      </c>
    </row>
    <row r="922" spans="1:30" ht="30" customHeight="1" x14ac:dyDescent="0.25">
      <c r="A922" s="45" t="s">
        <v>60</v>
      </c>
      <c r="B922" s="45" t="s">
        <v>61</v>
      </c>
      <c r="C922" s="45" t="s">
        <v>1479</v>
      </c>
      <c r="D922" s="46" t="s">
        <v>1567</v>
      </c>
      <c r="E922" s="46" t="s">
        <v>1568</v>
      </c>
      <c r="F922" s="46" t="s">
        <v>1569</v>
      </c>
      <c r="G922" s="46" t="s">
        <v>1570</v>
      </c>
      <c r="H922" s="106" t="s">
        <v>66</v>
      </c>
      <c r="I922" s="48">
        <v>0</v>
      </c>
      <c r="J922" s="49">
        <v>0</v>
      </c>
      <c r="K922" s="46">
        <v>0</v>
      </c>
      <c r="L922" s="46">
        <v>0</v>
      </c>
      <c r="M922" s="49" t="s">
        <v>67</v>
      </c>
      <c r="N922" s="51">
        <v>0</v>
      </c>
      <c r="O922" s="52" t="s">
        <v>68</v>
      </c>
      <c r="P922" s="48">
        <v>0</v>
      </c>
      <c r="Q922" s="46">
        <v>0</v>
      </c>
      <c r="R922" s="46" t="s">
        <v>67</v>
      </c>
      <c r="S922" s="52" t="s">
        <v>67</v>
      </c>
      <c r="T922" s="48">
        <v>0</v>
      </c>
      <c r="U922" s="46">
        <v>0</v>
      </c>
      <c r="V922" s="46">
        <v>0</v>
      </c>
      <c r="W922" s="46">
        <v>0</v>
      </c>
      <c r="X922" s="46">
        <v>0</v>
      </c>
      <c r="Y922" s="48">
        <v>0</v>
      </c>
      <c r="Z922" s="48">
        <v>0</v>
      </c>
      <c r="AA922" s="52">
        <v>0</v>
      </c>
      <c r="AB922" s="48">
        <v>0</v>
      </c>
      <c r="AC922" s="52">
        <v>0</v>
      </c>
      <c r="AD922" s="53" t="s">
        <v>68</v>
      </c>
    </row>
    <row r="923" spans="1:30" ht="30" customHeight="1" x14ac:dyDescent="0.25">
      <c r="A923" s="45" t="s">
        <v>60</v>
      </c>
      <c r="B923" s="45" t="s">
        <v>61</v>
      </c>
      <c r="C923" s="45" t="s">
        <v>1479</v>
      </c>
      <c r="D923" s="46" t="s">
        <v>1509</v>
      </c>
      <c r="E923" s="46" t="s">
        <v>1510</v>
      </c>
      <c r="F923" s="46" t="s">
        <v>1571</v>
      </c>
      <c r="G923" s="46" t="s">
        <v>1512</v>
      </c>
      <c r="H923" s="106" t="s">
        <v>66</v>
      </c>
      <c r="I923" s="48">
        <v>0</v>
      </c>
      <c r="J923" s="49">
        <v>0</v>
      </c>
      <c r="K923" s="46">
        <v>0</v>
      </c>
      <c r="L923" s="46">
        <v>0</v>
      </c>
      <c r="M923" s="49" t="s">
        <v>67</v>
      </c>
      <c r="N923" s="54">
        <v>0</v>
      </c>
      <c r="O923" s="52" t="s">
        <v>68</v>
      </c>
      <c r="P923" s="48">
        <v>0</v>
      </c>
      <c r="Q923" s="46">
        <v>0</v>
      </c>
      <c r="R923" s="46" t="s">
        <v>67</v>
      </c>
      <c r="S923" s="52" t="s">
        <v>67</v>
      </c>
      <c r="T923" s="48">
        <v>0</v>
      </c>
      <c r="U923" s="46">
        <v>0</v>
      </c>
      <c r="V923" s="46">
        <v>0</v>
      </c>
      <c r="W923" s="46">
        <v>0</v>
      </c>
      <c r="X923" s="46">
        <v>0</v>
      </c>
      <c r="Y923" s="48">
        <v>0</v>
      </c>
      <c r="Z923" s="48">
        <v>0</v>
      </c>
      <c r="AA923" s="52">
        <v>0</v>
      </c>
      <c r="AB923" s="48">
        <v>0</v>
      </c>
      <c r="AC923" s="52">
        <v>0</v>
      </c>
      <c r="AD923" s="53" t="s">
        <v>68</v>
      </c>
    </row>
    <row r="924" spans="1:30" ht="30" customHeight="1" x14ac:dyDescent="0.25">
      <c r="A924" s="45" t="s">
        <v>60</v>
      </c>
      <c r="B924" s="45" t="s">
        <v>61</v>
      </c>
      <c r="C924" s="45" t="s">
        <v>1479</v>
      </c>
      <c r="D924" s="46" t="s">
        <v>1509</v>
      </c>
      <c r="E924" s="46" t="s">
        <v>1510</v>
      </c>
      <c r="F924" s="46" t="s">
        <v>1572</v>
      </c>
      <c r="G924" s="46" t="s">
        <v>1510</v>
      </c>
      <c r="H924" s="106" t="s">
        <v>66</v>
      </c>
      <c r="I924" s="48">
        <v>0</v>
      </c>
      <c r="J924" s="49">
        <v>0</v>
      </c>
      <c r="K924" s="46">
        <v>0</v>
      </c>
      <c r="L924" s="46">
        <v>0</v>
      </c>
      <c r="M924" s="49" t="s">
        <v>67</v>
      </c>
      <c r="N924" s="51">
        <v>0</v>
      </c>
      <c r="O924" s="52" t="s">
        <v>68</v>
      </c>
      <c r="P924" s="48">
        <v>0</v>
      </c>
      <c r="Q924" s="46">
        <v>0</v>
      </c>
      <c r="R924" s="46" t="s">
        <v>67</v>
      </c>
      <c r="S924" s="52" t="s">
        <v>67</v>
      </c>
      <c r="T924" s="48">
        <v>0</v>
      </c>
      <c r="U924" s="46">
        <v>0</v>
      </c>
      <c r="V924" s="46">
        <v>0</v>
      </c>
      <c r="W924" s="46">
        <v>0</v>
      </c>
      <c r="X924" s="46">
        <v>0</v>
      </c>
      <c r="Y924" s="48">
        <v>0</v>
      </c>
      <c r="Z924" s="48">
        <v>0</v>
      </c>
      <c r="AA924" s="52">
        <v>0</v>
      </c>
      <c r="AB924" s="48">
        <v>0</v>
      </c>
      <c r="AC924" s="52">
        <v>0</v>
      </c>
      <c r="AD924" s="53" t="s">
        <v>68</v>
      </c>
    </row>
    <row r="925" spans="1:30" ht="30" customHeight="1" x14ac:dyDescent="0.25">
      <c r="A925" s="45" t="s">
        <v>60</v>
      </c>
      <c r="B925" s="45" t="s">
        <v>61</v>
      </c>
      <c r="C925" s="45" t="s">
        <v>1479</v>
      </c>
      <c r="D925" s="46" t="s">
        <v>1573</v>
      </c>
      <c r="E925" s="46" t="s">
        <v>1574</v>
      </c>
      <c r="F925" s="46" t="s">
        <v>1575</v>
      </c>
      <c r="G925" s="46" t="s">
        <v>1510</v>
      </c>
      <c r="H925" s="106" t="s">
        <v>66</v>
      </c>
      <c r="I925" s="48">
        <v>0</v>
      </c>
      <c r="J925" s="49">
        <v>0</v>
      </c>
      <c r="K925" s="46">
        <v>0</v>
      </c>
      <c r="L925" s="46">
        <v>0</v>
      </c>
      <c r="M925" s="49" t="s">
        <v>67</v>
      </c>
      <c r="N925" s="54">
        <v>0</v>
      </c>
      <c r="O925" s="52" t="s">
        <v>68</v>
      </c>
      <c r="P925" s="48">
        <v>0</v>
      </c>
      <c r="Q925" s="46">
        <v>0</v>
      </c>
      <c r="R925" s="46" t="s">
        <v>67</v>
      </c>
      <c r="S925" s="52" t="s">
        <v>67</v>
      </c>
      <c r="T925" s="48">
        <v>0</v>
      </c>
      <c r="U925" s="46">
        <v>0</v>
      </c>
      <c r="V925" s="46">
        <v>0</v>
      </c>
      <c r="W925" s="46">
        <v>0</v>
      </c>
      <c r="X925" s="46">
        <v>0</v>
      </c>
      <c r="Y925" s="48">
        <v>0</v>
      </c>
      <c r="Z925" s="48">
        <v>0</v>
      </c>
      <c r="AA925" s="52">
        <v>0</v>
      </c>
      <c r="AB925" s="48">
        <v>0</v>
      </c>
      <c r="AC925" s="52">
        <v>0</v>
      </c>
      <c r="AD925" s="53" t="s">
        <v>68</v>
      </c>
    </row>
    <row r="926" spans="1:30" ht="30" customHeight="1" x14ac:dyDescent="0.25">
      <c r="A926" s="45" t="s">
        <v>60</v>
      </c>
      <c r="B926" s="45" t="s">
        <v>61</v>
      </c>
      <c r="C926" s="45" t="s">
        <v>1479</v>
      </c>
      <c r="D926" s="46" t="s">
        <v>1576</v>
      </c>
      <c r="E926" s="46" t="s">
        <v>1520</v>
      </c>
      <c r="F926" s="46" t="s">
        <v>1577</v>
      </c>
      <c r="G926" s="46" t="s">
        <v>1578</v>
      </c>
      <c r="H926" s="106" t="s">
        <v>66</v>
      </c>
      <c r="I926" s="48">
        <v>0</v>
      </c>
      <c r="J926" s="49">
        <v>0</v>
      </c>
      <c r="K926" s="46">
        <v>0</v>
      </c>
      <c r="L926" s="46">
        <v>0</v>
      </c>
      <c r="M926" s="49" t="s">
        <v>67</v>
      </c>
      <c r="N926" s="54">
        <v>0</v>
      </c>
      <c r="O926" s="52" t="s">
        <v>68</v>
      </c>
      <c r="P926" s="48">
        <v>0</v>
      </c>
      <c r="Q926" s="46">
        <v>0</v>
      </c>
      <c r="R926" s="46" t="s">
        <v>67</v>
      </c>
      <c r="S926" s="52" t="s">
        <v>67</v>
      </c>
      <c r="T926" s="48">
        <v>0</v>
      </c>
      <c r="U926" s="46">
        <v>0</v>
      </c>
      <c r="V926" s="46">
        <v>0</v>
      </c>
      <c r="W926" s="46">
        <v>0</v>
      </c>
      <c r="X926" s="46">
        <v>0</v>
      </c>
      <c r="Y926" s="48">
        <v>0</v>
      </c>
      <c r="Z926" s="48">
        <v>0</v>
      </c>
      <c r="AA926" s="52">
        <v>0</v>
      </c>
      <c r="AB926" s="48">
        <v>0</v>
      </c>
      <c r="AC926" s="52">
        <v>0</v>
      </c>
      <c r="AD926" s="53" t="s">
        <v>68</v>
      </c>
    </row>
    <row r="927" spans="1:30" ht="30" customHeight="1" x14ac:dyDescent="0.25">
      <c r="A927" s="45" t="s">
        <v>60</v>
      </c>
      <c r="B927" s="45" t="s">
        <v>61</v>
      </c>
      <c r="C927" s="45" t="s">
        <v>1479</v>
      </c>
      <c r="D927" s="46" t="s">
        <v>1576</v>
      </c>
      <c r="E927" s="46" t="s">
        <v>1520</v>
      </c>
      <c r="F927" s="46" t="s">
        <v>1579</v>
      </c>
      <c r="G927" s="46" t="s">
        <v>1580</v>
      </c>
      <c r="H927" s="106" t="s">
        <v>66</v>
      </c>
      <c r="I927" s="48">
        <v>0</v>
      </c>
      <c r="J927" s="49">
        <v>0</v>
      </c>
      <c r="K927" s="46">
        <v>0</v>
      </c>
      <c r="L927" s="46">
        <v>0</v>
      </c>
      <c r="M927" s="49" t="s">
        <v>67</v>
      </c>
      <c r="N927" s="51">
        <v>0</v>
      </c>
      <c r="O927" s="52" t="s">
        <v>68</v>
      </c>
      <c r="P927" s="48">
        <v>0</v>
      </c>
      <c r="Q927" s="46">
        <v>0</v>
      </c>
      <c r="R927" s="46" t="s">
        <v>67</v>
      </c>
      <c r="S927" s="52" t="s">
        <v>67</v>
      </c>
      <c r="T927" s="48">
        <v>0</v>
      </c>
      <c r="U927" s="46">
        <v>0</v>
      </c>
      <c r="V927" s="46">
        <v>0</v>
      </c>
      <c r="W927" s="46">
        <v>0</v>
      </c>
      <c r="X927" s="46">
        <v>0</v>
      </c>
      <c r="Y927" s="48">
        <v>0</v>
      </c>
      <c r="Z927" s="48">
        <v>0</v>
      </c>
      <c r="AA927" s="52">
        <v>0</v>
      </c>
      <c r="AB927" s="48">
        <v>0</v>
      </c>
      <c r="AC927" s="52">
        <v>0</v>
      </c>
      <c r="AD927" s="53" t="s">
        <v>68</v>
      </c>
    </row>
    <row r="928" spans="1:30" ht="30" customHeight="1" x14ac:dyDescent="0.25">
      <c r="A928" s="45" t="s">
        <v>60</v>
      </c>
      <c r="B928" s="45" t="s">
        <v>61</v>
      </c>
      <c r="C928" s="45" t="s">
        <v>1479</v>
      </c>
      <c r="D928" s="46" t="s">
        <v>1581</v>
      </c>
      <c r="E928" s="46" t="s">
        <v>1500</v>
      </c>
      <c r="F928" s="46" t="s">
        <v>1582</v>
      </c>
      <c r="G928" s="46" t="s">
        <v>1583</v>
      </c>
      <c r="H928" s="106" t="s">
        <v>66</v>
      </c>
      <c r="I928" s="48">
        <v>0</v>
      </c>
      <c r="J928" s="49">
        <v>0</v>
      </c>
      <c r="K928" s="46">
        <v>0</v>
      </c>
      <c r="L928" s="46">
        <v>0</v>
      </c>
      <c r="M928" s="49" t="s">
        <v>67</v>
      </c>
      <c r="N928" s="54">
        <v>0</v>
      </c>
      <c r="O928" s="52" t="s">
        <v>68</v>
      </c>
      <c r="P928" s="48">
        <v>0</v>
      </c>
      <c r="Q928" s="46">
        <v>0</v>
      </c>
      <c r="R928" s="46" t="s">
        <v>67</v>
      </c>
      <c r="S928" s="52" t="s">
        <v>67</v>
      </c>
      <c r="T928" s="48">
        <v>0</v>
      </c>
      <c r="U928" s="46">
        <v>0</v>
      </c>
      <c r="V928" s="46">
        <v>0</v>
      </c>
      <c r="W928" s="46">
        <v>0</v>
      </c>
      <c r="X928" s="46">
        <v>0</v>
      </c>
      <c r="Y928" s="48">
        <v>0</v>
      </c>
      <c r="Z928" s="48">
        <v>0</v>
      </c>
      <c r="AA928" s="52">
        <v>0</v>
      </c>
      <c r="AB928" s="48">
        <v>0</v>
      </c>
      <c r="AC928" s="52">
        <v>0</v>
      </c>
      <c r="AD928" s="53" t="s">
        <v>68</v>
      </c>
    </row>
    <row r="929" spans="1:30" ht="30" customHeight="1" x14ac:dyDescent="0.25">
      <c r="A929" s="45" t="s">
        <v>60</v>
      </c>
      <c r="B929" s="45" t="s">
        <v>61</v>
      </c>
      <c r="C929" s="45" t="s">
        <v>1479</v>
      </c>
      <c r="D929" s="46" t="s">
        <v>1584</v>
      </c>
      <c r="E929" s="46" t="s">
        <v>113</v>
      </c>
      <c r="F929" s="46" t="s">
        <v>1585</v>
      </c>
      <c r="G929" s="46" t="s">
        <v>1574</v>
      </c>
      <c r="H929" s="106" t="s">
        <v>66</v>
      </c>
      <c r="I929" s="48">
        <v>0</v>
      </c>
      <c r="J929" s="49">
        <v>0</v>
      </c>
      <c r="K929" s="46">
        <v>0</v>
      </c>
      <c r="L929" s="46">
        <v>0</v>
      </c>
      <c r="M929" s="49" t="s">
        <v>67</v>
      </c>
      <c r="N929" s="51">
        <v>0</v>
      </c>
      <c r="O929" s="52" t="s">
        <v>68</v>
      </c>
      <c r="P929" s="48">
        <v>0</v>
      </c>
      <c r="Q929" s="46">
        <v>0</v>
      </c>
      <c r="R929" s="46" t="s">
        <v>67</v>
      </c>
      <c r="S929" s="52" t="s">
        <v>67</v>
      </c>
      <c r="T929" s="48">
        <v>0</v>
      </c>
      <c r="U929" s="46">
        <v>0</v>
      </c>
      <c r="V929" s="46">
        <v>0</v>
      </c>
      <c r="W929" s="46">
        <v>0</v>
      </c>
      <c r="X929" s="46">
        <v>0</v>
      </c>
      <c r="Y929" s="48">
        <v>0</v>
      </c>
      <c r="Z929" s="48">
        <v>0</v>
      </c>
      <c r="AA929" s="52">
        <v>0</v>
      </c>
      <c r="AB929" s="48">
        <v>0</v>
      </c>
      <c r="AC929" s="52">
        <v>0</v>
      </c>
      <c r="AD929" s="53" t="s">
        <v>68</v>
      </c>
    </row>
    <row r="930" spans="1:30" ht="30" customHeight="1" x14ac:dyDescent="0.25">
      <c r="A930" s="45" t="s">
        <v>60</v>
      </c>
      <c r="B930" s="45" t="s">
        <v>61</v>
      </c>
      <c r="C930" s="45" t="s">
        <v>1479</v>
      </c>
      <c r="D930" s="46" t="s">
        <v>1576</v>
      </c>
      <c r="E930" s="46" t="s">
        <v>1520</v>
      </c>
      <c r="F930" s="46" t="s">
        <v>1586</v>
      </c>
      <c r="G930" s="46" t="s">
        <v>1520</v>
      </c>
      <c r="H930" s="106" t="s">
        <v>66</v>
      </c>
      <c r="I930" s="48">
        <v>0</v>
      </c>
      <c r="J930" s="49">
        <v>0</v>
      </c>
      <c r="K930" s="46">
        <v>0</v>
      </c>
      <c r="L930" s="46">
        <v>0</v>
      </c>
      <c r="M930" s="49" t="s">
        <v>67</v>
      </c>
      <c r="N930" s="54">
        <v>0</v>
      </c>
      <c r="O930" s="52" t="s">
        <v>68</v>
      </c>
      <c r="P930" s="48">
        <v>0</v>
      </c>
      <c r="Q930" s="46">
        <v>0</v>
      </c>
      <c r="R930" s="46" t="s">
        <v>67</v>
      </c>
      <c r="S930" s="52" t="s">
        <v>67</v>
      </c>
      <c r="T930" s="48">
        <v>0</v>
      </c>
      <c r="U930" s="46">
        <v>0</v>
      </c>
      <c r="V930" s="46">
        <v>0</v>
      </c>
      <c r="W930" s="46">
        <v>0</v>
      </c>
      <c r="X930" s="46">
        <v>0</v>
      </c>
      <c r="Y930" s="48">
        <v>0</v>
      </c>
      <c r="Z930" s="48">
        <v>0</v>
      </c>
      <c r="AA930" s="52">
        <v>0</v>
      </c>
      <c r="AB930" s="48">
        <v>0</v>
      </c>
      <c r="AC930" s="52">
        <v>0</v>
      </c>
      <c r="AD930" s="53" t="s">
        <v>68</v>
      </c>
    </row>
    <row r="931" spans="1:30" ht="30" customHeight="1" x14ac:dyDescent="0.25">
      <c r="A931" s="45" t="s">
        <v>60</v>
      </c>
      <c r="B931" s="45" t="s">
        <v>61</v>
      </c>
      <c r="C931" s="45" t="s">
        <v>1479</v>
      </c>
      <c r="D931" s="46" t="s">
        <v>1567</v>
      </c>
      <c r="E931" s="46" t="s">
        <v>1568</v>
      </c>
      <c r="F931" s="46" t="s">
        <v>1587</v>
      </c>
      <c r="G931" s="46" t="s">
        <v>1570</v>
      </c>
      <c r="H931" s="106" t="s">
        <v>66</v>
      </c>
      <c r="I931" s="48">
        <v>0</v>
      </c>
      <c r="J931" s="49">
        <v>0</v>
      </c>
      <c r="K931" s="46">
        <v>0</v>
      </c>
      <c r="L931" s="46">
        <v>0</v>
      </c>
      <c r="M931" s="49" t="s">
        <v>67</v>
      </c>
      <c r="N931" s="51">
        <v>0</v>
      </c>
      <c r="O931" s="52" t="s">
        <v>68</v>
      </c>
      <c r="P931" s="48">
        <v>0</v>
      </c>
      <c r="Q931" s="46">
        <v>0</v>
      </c>
      <c r="R931" s="46" t="s">
        <v>67</v>
      </c>
      <c r="S931" s="52" t="s">
        <v>67</v>
      </c>
      <c r="T931" s="48">
        <v>0</v>
      </c>
      <c r="U931" s="46">
        <v>0</v>
      </c>
      <c r="V931" s="46">
        <v>0</v>
      </c>
      <c r="W931" s="46">
        <v>0</v>
      </c>
      <c r="X931" s="46">
        <v>0</v>
      </c>
      <c r="Y931" s="48">
        <v>0</v>
      </c>
      <c r="Z931" s="48">
        <v>0</v>
      </c>
      <c r="AA931" s="52">
        <v>0</v>
      </c>
      <c r="AB931" s="48">
        <v>0</v>
      </c>
      <c r="AC931" s="52">
        <v>0</v>
      </c>
      <c r="AD931" s="53" t="s">
        <v>68</v>
      </c>
    </row>
    <row r="932" spans="1:30" ht="30" customHeight="1" x14ac:dyDescent="0.25">
      <c r="A932" s="45" t="s">
        <v>60</v>
      </c>
      <c r="B932" s="45" t="s">
        <v>61</v>
      </c>
      <c r="C932" s="45" t="s">
        <v>1479</v>
      </c>
      <c r="D932" s="46" t="s">
        <v>1588</v>
      </c>
      <c r="E932" s="46" t="s">
        <v>1546</v>
      </c>
      <c r="F932" s="46" t="s">
        <v>1589</v>
      </c>
      <c r="G932" s="46" t="s">
        <v>1590</v>
      </c>
      <c r="H932" s="106" t="s">
        <v>66</v>
      </c>
      <c r="I932" s="48">
        <v>0</v>
      </c>
      <c r="J932" s="49">
        <v>0</v>
      </c>
      <c r="K932" s="46">
        <v>0</v>
      </c>
      <c r="L932" s="46">
        <v>0</v>
      </c>
      <c r="M932" s="49" t="s">
        <v>67</v>
      </c>
      <c r="N932" s="54">
        <v>0</v>
      </c>
      <c r="O932" s="52" t="s">
        <v>68</v>
      </c>
      <c r="P932" s="48">
        <v>0</v>
      </c>
      <c r="Q932" s="46">
        <v>0</v>
      </c>
      <c r="R932" s="46" t="s">
        <v>67</v>
      </c>
      <c r="S932" s="52" t="s">
        <v>67</v>
      </c>
      <c r="T932" s="48">
        <v>0</v>
      </c>
      <c r="U932" s="46">
        <v>0</v>
      </c>
      <c r="V932" s="46">
        <v>0</v>
      </c>
      <c r="W932" s="46">
        <v>0</v>
      </c>
      <c r="X932" s="46">
        <v>0</v>
      </c>
      <c r="Y932" s="48">
        <v>0</v>
      </c>
      <c r="Z932" s="48">
        <v>0</v>
      </c>
      <c r="AA932" s="52">
        <v>0</v>
      </c>
      <c r="AB932" s="48">
        <v>0</v>
      </c>
      <c r="AC932" s="52">
        <v>0</v>
      </c>
      <c r="AD932" s="53" t="s">
        <v>68</v>
      </c>
    </row>
    <row r="933" spans="1:30" ht="30" customHeight="1" x14ac:dyDescent="0.25">
      <c r="A933" s="45" t="s">
        <v>60</v>
      </c>
      <c r="B933" s="45" t="s">
        <v>61</v>
      </c>
      <c r="C933" s="45" t="s">
        <v>1479</v>
      </c>
      <c r="D933" s="46" t="s">
        <v>1588</v>
      </c>
      <c r="E933" s="46" t="s">
        <v>1546</v>
      </c>
      <c r="F933" s="46" t="s">
        <v>1591</v>
      </c>
      <c r="G933" s="46" t="s">
        <v>1592</v>
      </c>
      <c r="H933" s="106" t="s">
        <v>66</v>
      </c>
      <c r="I933" s="48">
        <v>0</v>
      </c>
      <c r="J933" s="49">
        <v>0</v>
      </c>
      <c r="K933" s="46">
        <v>0</v>
      </c>
      <c r="L933" s="46">
        <v>0</v>
      </c>
      <c r="M933" s="49" t="s">
        <v>67</v>
      </c>
      <c r="N933" s="54">
        <v>0</v>
      </c>
      <c r="O933" s="52" t="s">
        <v>68</v>
      </c>
      <c r="P933" s="48">
        <v>0</v>
      </c>
      <c r="Q933" s="46">
        <v>0</v>
      </c>
      <c r="R933" s="46" t="s">
        <v>67</v>
      </c>
      <c r="S933" s="52" t="s">
        <v>67</v>
      </c>
      <c r="T933" s="48">
        <v>0</v>
      </c>
      <c r="U933" s="46">
        <v>0</v>
      </c>
      <c r="V933" s="46">
        <v>0</v>
      </c>
      <c r="W933" s="46">
        <v>0</v>
      </c>
      <c r="X933" s="46">
        <v>0</v>
      </c>
      <c r="Y933" s="48">
        <v>0</v>
      </c>
      <c r="Z933" s="48">
        <v>0</v>
      </c>
      <c r="AA933" s="52">
        <v>0</v>
      </c>
      <c r="AB933" s="48">
        <v>0</v>
      </c>
      <c r="AC933" s="52">
        <v>0</v>
      </c>
      <c r="AD933" s="53" t="s">
        <v>68</v>
      </c>
    </row>
    <row r="934" spans="1:30" ht="30" customHeight="1" x14ac:dyDescent="0.25">
      <c r="A934" s="45" t="s">
        <v>60</v>
      </c>
      <c r="B934" s="45" t="s">
        <v>61</v>
      </c>
      <c r="C934" s="45" t="s">
        <v>1479</v>
      </c>
      <c r="D934" s="46" t="s">
        <v>1593</v>
      </c>
      <c r="E934" s="46" t="s">
        <v>1510</v>
      </c>
      <c r="F934" s="46" t="s">
        <v>1594</v>
      </c>
      <c r="G934" s="46" t="s">
        <v>1510</v>
      </c>
      <c r="H934" s="106" t="s">
        <v>66</v>
      </c>
      <c r="I934" s="48">
        <v>0</v>
      </c>
      <c r="J934" s="49">
        <v>0</v>
      </c>
      <c r="K934" s="46">
        <v>0</v>
      </c>
      <c r="L934" s="46">
        <v>0</v>
      </c>
      <c r="M934" s="49" t="s">
        <v>67</v>
      </c>
      <c r="N934" s="51">
        <v>0</v>
      </c>
      <c r="O934" s="52" t="s">
        <v>68</v>
      </c>
      <c r="P934" s="48">
        <v>0</v>
      </c>
      <c r="Q934" s="46">
        <v>0</v>
      </c>
      <c r="R934" s="46" t="s">
        <v>67</v>
      </c>
      <c r="S934" s="52" t="s">
        <v>67</v>
      </c>
      <c r="T934" s="48">
        <v>0</v>
      </c>
      <c r="U934" s="46">
        <v>0</v>
      </c>
      <c r="V934" s="46">
        <v>0</v>
      </c>
      <c r="W934" s="46">
        <v>0</v>
      </c>
      <c r="X934" s="46">
        <v>0</v>
      </c>
      <c r="Y934" s="48">
        <v>0</v>
      </c>
      <c r="Z934" s="48">
        <v>0</v>
      </c>
      <c r="AA934" s="52">
        <v>0</v>
      </c>
      <c r="AB934" s="48">
        <v>0</v>
      </c>
      <c r="AC934" s="52">
        <v>0</v>
      </c>
      <c r="AD934" s="53" t="s">
        <v>68</v>
      </c>
    </row>
    <row r="935" spans="1:30" ht="30" customHeight="1" x14ac:dyDescent="0.25">
      <c r="A935" s="45" t="s">
        <v>60</v>
      </c>
      <c r="B935" s="45" t="s">
        <v>61</v>
      </c>
      <c r="C935" s="45" t="s">
        <v>1479</v>
      </c>
      <c r="D935" s="46" t="s">
        <v>1593</v>
      </c>
      <c r="E935" s="46" t="s">
        <v>1510</v>
      </c>
      <c r="F935" s="46" t="s">
        <v>1595</v>
      </c>
      <c r="G935" s="46" t="s">
        <v>1596</v>
      </c>
      <c r="H935" s="106" t="s">
        <v>66</v>
      </c>
      <c r="I935" s="48">
        <v>0</v>
      </c>
      <c r="J935" s="49">
        <v>0</v>
      </c>
      <c r="K935" s="46">
        <v>0</v>
      </c>
      <c r="L935" s="46">
        <v>0</v>
      </c>
      <c r="M935" s="49" t="s">
        <v>67</v>
      </c>
      <c r="N935" s="54">
        <v>0</v>
      </c>
      <c r="O935" s="52" t="s">
        <v>68</v>
      </c>
      <c r="P935" s="48">
        <v>0</v>
      </c>
      <c r="Q935" s="46">
        <v>0</v>
      </c>
      <c r="R935" s="46" t="s">
        <v>67</v>
      </c>
      <c r="S935" s="52" t="s">
        <v>67</v>
      </c>
      <c r="T935" s="48">
        <v>0</v>
      </c>
      <c r="U935" s="46">
        <v>0</v>
      </c>
      <c r="V935" s="46">
        <v>0</v>
      </c>
      <c r="W935" s="46">
        <v>0</v>
      </c>
      <c r="X935" s="46">
        <v>0</v>
      </c>
      <c r="Y935" s="48">
        <v>0</v>
      </c>
      <c r="Z935" s="48">
        <v>0</v>
      </c>
      <c r="AA935" s="52">
        <v>0</v>
      </c>
      <c r="AB935" s="48">
        <v>0</v>
      </c>
      <c r="AC935" s="52">
        <v>0</v>
      </c>
      <c r="AD935" s="53" t="s">
        <v>68</v>
      </c>
    </row>
    <row r="936" spans="1:30" ht="30" customHeight="1" x14ac:dyDescent="0.25">
      <c r="A936" s="45" t="s">
        <v>60</v>
      </c>
      <c r="B936" s="45" t="s">
        <v>61</v>
      </c>
      <c r="C936" s="45" t="s">
        <v>1479</v>
      </c>
      <c r="D936" s="46" t="s">
        <v>1593</v>
      </c>
      <c r="E936" s="46" t="s">
        <v>1510</v>
      </c>
      <c r="F936" s="46" t="s">
        <v>1597</v>
      </c>
      <c r="G936" s="46" t="s">
        <v>1598</v>
      </c>
      <c r="H936" s="106" t="s">
        <v>66</v>
      </c>
      <c r="I936" s="48">
        <v>0</v>
      </c>
      <c r="J936" s="49">
        <v>0</v>
      </c>
      <c r="K936" s="46">
        <v>0</v>
      </c>
      <c r="L936" s="46">
        <v>0</v>
      </c>
      <c r="M936" s="49" t="s">
        <v>67</v>
      </c>
      <c r="N936" s="51">
        <v>0</v>
      </c>
      <c r="O936" s="52" t="s">
        <v>68</v>
      </c>
      <c r="P936" s="48">
        <v>0</v>
      </c>
      <c r="Q936" s="46">
        <v>0</v>
      </c>
      <c r="R936" s="46" t="s">
        <v>67</v>
      </c>
      <c r="S936" s="52" t="s">
        <v>67</v>
      </c>
      <c r="T936" s="48">
        <v>0</v>
      </c>
      <c r="U936" s="46">
        <v>0</v>
      </c>
      <c r="V936" s="46">
        <v>0</v>
      </c>
      <c r="W936" s="46">
        <v>0</v>
      </c>
      <c r="X936" s="46">
        <v>0</v>
      </c>
      <c r="Y936" s="48">
        <v>0</v>
      </c>
      <c r="Z936" s="48">
        <v>0</v>
      </c>
      <c r="AA936" s="52">
        <v>0</v>
      </c>
      <c r="AB936" s="48">
        <v>0</v>
      </c>
      <c r="AC936" s="52">
        <v>0</v>
      </c>
      <c r="AD936" s="53" t="s">
        <v>68</v>
      </c>
    </row>
    <row r="937" spans="1:30" ht="30" customHeight="1" x14ac:dyDescent="0.25">
      <c r="A937" s="45" t="s">
        <v>60</v>
      </c>
      <c r="B937" s="45" t="s">
        <v>61</v>
      </c>
      <c r="C937" s="45" t="s">
        <v>1479</v>
      </c>
      <c r="D937" s="46" t="s">
        <v>1567</v>
      </c>
      <c r="E937" s="46" t="s">
        <v>1568</v>
      </c>
      <c r="F937" s="46" t="s">
        <v>1599</v>
      </c>
      <c r="G937" s="46" t="s">
        <v>1568</v>
      </c>
      <c r="H937" s="106" t="s">
        <v>66</v>
      </c>
      <c r="I937" s="48">
        <v>0</v>
      </c>
      <c r="J937" s="49">
        <v>0</v>
      </c>
      <c r="K937" s="46">
        <v>0</v>
      </c>
      <c r="L937" s="46">
        <v>0</v>
      </c>
      <c r="M937" s="49" t="s">
        <v>67</v>
      </c>
      <c r="N937" s="54">
        <v>0</v>
      </c>
      <c r="O937" s="52" t="s">
        <v>68</v>
      </c>
      <c r="P937" s="48">
        <v>0</v>
      </c>
      <c r="Q937" s="46">
        <v>0</v>
      </c>
      <c r="R937" s="46" t="s">
        <v>67</v>
      </c>
      <c r="S937" s="52" t="s">
        <v>67</v>
      </c>
      <c r="T937" s="48">
        <v>0</v>
      </c>
      <c r="U937" s="46">
        <v>0</v>
      </c>
      <c r="V937" s="46">
        <v>0</v>
      </c>
      <c r="W937" s="46">
        <v>0</v>
      </c>
      <c r="X937" s="46">
        <v>0</v>
      </c>
      <c r="Y937" s="48">
        <v>0</v>
      </c>
      <c r="Z937" s="48">
        <v>0</v>
      </c>
      <c r="AA937" s="52">
        <v>0</v>
      </c>
      <c r="AB937" s="48">
        <v>0</v>
      </c>
      <c r="AC937" s="52">
        <v>0</v>
      </c>
      <c r="AD937" s="53" t="s">
        <v>68</v>
      </c>
    </row>
    <row r="938" spans="1:30" ht="30" customHeight="1" x14ac:dyDescent="0.25">
      <c r="A938" s="45" t="s">
        <v>60</v>
      </c>
      <c r="B938" s="45" t="s">
        <v>61</v>
      </c>
      <c r="C938" s="45" t="s">
        <v>1479</v>
      </c>
      <c r="D938" s="46" t="s">
        <v>1567</v>
      </c>
      <c r="E938" s="46" t="s">
        <v>1568</v>
      </c>
      <c r="F938" s="46" t="s">
        <v>1600</v>
      </c>
      <c r="G938" s="46" t="s">
        <v>1570</v>
      </c>
      <c r="H938" s="106" t="s">
        <v>66</v>
      </c>
      <c r="I938" s="48">
        <v>0</v>
      </c>
      <c r="J938" s="49">
        <v>0</v>
      </c>
      <c r="K938" s="46">
        <v>0</v>
      </c>
      <c r="L938" s="46">
        <v>0</v>
      </c>
      <c r="M938" s="49" t="s">
        <v>67</v>
      </c>
      <c r="N938" s="51">
        <v>0</v>
      </c>
      <c r="O938" s="52" t="s">
        <v>68</v>
      </c>
      <c r="P938" s="48">
        <v>0</v>
      </c>
      <c r="Q938" s="46">
        <v>0</v>
      </c>
      <c r="R938" s="46" t="s">
        <v>67</v>
      </c>
      <c r="S938" s="52" t="s">
        <v>67</v>
      </c>
      <c r="T938" s="48">
        <v>0</v>
      </c>
      <c r="U938" s="46">
        <v>0</v>
      </c>
      <c r="V938" s="46">
        <v>0</v>
      </c>
      <c r="W938" s="46">
        <v>0</v>
      </c>
      <c r="X938" s="46">
        <v>0</v>
      </c>
      <c r="Y938" s="48">
        <v>0</v>
      </c>
      <c r="Z938" s="48">
        <v>0</v>
      </c>
      <c r="AA938" s="52">
        <v>0</v>
      </c>
      <c r="AB938" s="48">
        <v>0</v>
      </c>
      <c r="AC938" s="52">
        <v>0</v>
      </c>
      <c r="AD938" s="53" t="s">
        <v>68</v>
      </c>
    </row>
    <row r="939" spans="1:30" ht="30" customHeight="1" x14ac:dyDescent="0.25">
      <c r="A939" s="45" t="s">
        <v>60</v>
      </c>
      <c r="B939" s="45" t="s">
        <v>61</v>
      </c>
      <c r="C939" s="45" t="s">
        <v>1479</v>
      </c>
      <c r="D939" s="46" t="s">
        <v>1601</v>
      </c>
      <c r="E939" s="46" t="s">
        <v>1485</v>
      </c>
      <c r="F939" s="46" t="s">
        <v>1602</v>
      </c>
      <c r="G939" s="46" t="s">
        <v>1485</v>
      </c>
      <c r="H939" s="106" t="s">
        <v>66</v>
      </c>
      <c r="I939" s="48">
        <v>0</v>
      </c>
      <c r="J939" s="49">
        <v>0</v>
      </c>
      <c r="K939" s="46">
        <v>0</v>
      </c>
      <c r="L939" s="46">
        <v>0</v>
      </c>
      <c r="M939" s="49" t="s">
        <v>67</v>
      </c>
      <c r="N939" s="54">
        <v>0</v>
      </c>
      <c r="O939" s="52" t="s">
        <v>68</v>
      </c>
      <c r="P939" s="48">
        <v>0</v>
      </c>
      <c r="Q939" s="46">
        <v>0</v>
      </c>
      <c r="R939" s="46" t="s">
        <v>67</v>
      </c>
      <c r="S939" s="52" t="s">
        <v>67</v>
      </c>
      <c r="T939" s="48">
        <v>0</v>
      </c>
      <c r="U939" s="46">
        <v>0</v>
      </c>
      <c r="V939" s="46">
        <v>0</v>
      </c>
      <c r="W939" s="46">
        <v>0</v>
      </c>
      <c r="X939" s="46">
        <v>0</v>
      </c>
      <c r="Y939" s="48">
        <v>0</v>
      </c>
      <c r="Z939" s="48">
        <v>0</v>
      </c>
      <c r="AA939" s="52">
        <v>0</v>
      </c>
      <c r="AB939" s="48">
        <v>0</v>
      </c>
      <c r="AC939" s="52">
        <v>0</v>
      </c>
      <c r="AD939" s="53" t="s">
        <v>68</v>
      </c>
    </row>
    <row r="940" spans="1:30" ht="30" customHeight="1" x14ac:dyDescent="0.25">
      <c r="A940" s="45" t="s">
        <v>60</v>
      </c>
      <c r="B940" s="45" t="s">
        <v>61</v>
      </c>
      <c r="C940" s="45" t="s">
        <v>1479</v>
      </c>
      <c r="D940" s="46" t="s">
        <v>1601</v>
      </c>
      <c r="E940" s="46" t="s">
        <v>1485</v>
      </c>
      <c r="F940" s="46" t="s">
        <v>1603</v>
      </c>
      <c r="G940" s="46" t="s">
        <v>1485</v>
      </c>
      <c r="H940" s="106" t="s">
        <v>66</v>
      </c>
      <c r="I940" s="48">
        <v>0</v>
      </c>
      <c r="J940" s="49">
        <v>0</v>
      </c>
      <c r="K940" s="46">
        <v>0</v>
      </c>
      <c r="L940" s="46">
        <v>0</v>
      </c>
      <c r="M940" s="49" t="s">
        <v>67</v>
      </c>
      <c r="N940" s="54">
        <v>0</v>
      </c>
      <c r="O940" s="52" t="s">
        <v>68</v>
      </c>
      <c r="P940" s="48">
        <v>0</v>
      </c>
      <c r="Q940" s="46">
        <v>0</v>
      </c>
      <c r="R940" s="46" t="s">
        <v>67</v>
      </c>
      <c r="S940" s="52" t="s">
        <v>67</v>
      </c>
      <c r="T940" s="48">
        <v>0</v>
      </c>
      <c r="U940" s="46">
        <v>0</v>
      </c>
      <c r="V940" s="46">
        <v>0</v>
      </c>
      <c r="W940" s="46">
        <v>0</v>
      </c>
      <c r="X940" s="46">
        <v>0</v>
      </c>
      <c r="Y940" s="48">
        <v>0</v>
      </c>
      <c r="Z940" s="48">
        <v>0</v>
      </c>
      <c r="AA940" s="52">
        <v>0</v>
      </c>
      <c r="AB940" s="48">
        <v>0</v>
      </c>
      <c r="AC940" s="52">
        <v>0</v>
      </c>
      <c r="AD940" s="53" t="s">
        <v>68</v>
      </c>
    </row>
    <row r="941" spans="1:30" ht="30" customHeight="1" x14ac:dyDescent="0.25">
      <c r="A941" s="45" t="s">
        <v>60</v>
      </c>
      <c r="B941" s="45" t="s">
        <v>61</v>
      </c>
      <c r="C941" s="45" t="s">
        <v>1479</v>
      </c>
      <c r="D941" s="46" t="s">
        <v>1601</v>
      </c>
      <c r="E941" s="46" t="s">
        <v>1485</v>
      </c>
      <c r="F941" s="46" t="s">
        <v>1604</v>
      </c>
      <c r="G941" s="46" t="s">
        <v>1485</v>
      </c>
      <c r="H941" s="106" t="s">
        <v>66</v>
      </c>
      <c r="I941" s="48">
        <v>0</v>
      </c>
      <c r="J941" s="49">
        <v>0</v>
      </c>
      <c r="K941" s="46">
        <v>0</v>
      </c>
      <c r="L941" s="46">
        <v>0</v>
      </c>
      <c r="M941" s="49" t="s">
        <v>67</v>
      </c>
      <c r="N941" s="51">
        <v>0</v>
      </c>
      <c r="O941" s="52" t="s">
        <v>68</v>
      </c>
      <c r="P941" s="48">
        <v>0</v>
      </c>
      <c r="Q941" s="46">
        <v>0</v>
      </c>
      <c r="R941" s="46" t="s">
        <v>67</v>
      </c>
      <c r="S941" s="52" t="s">
        <v>67</v>
      </c>
      <c r="T941" s="48">
        <v>0</v>
      </c>
      <c r="U941" s="46">
        <v>0</v>
      </c>
      <c r="V941" s="46">
        <v>0</v>
      </c>
      <c r="W941" s="46">
        <v>0</v>
      </c>
      <c r="X941" s="46">
        <v>0</v>
      </c>
      <c r="Y941" s="48">
        <v>0</v>
      </c>
      <c r="Z941" s="48">
        <v>0</v>
      </c>
      <c r="AA941" s="52">
        <v>0</v>
      </c>
      <c r="AB941" s="48">
        <v>0</v>
      </c>
      <c r="AC941" s="52">
        <v>0</v>
      </c>
      <c r="AD941" s="53" t="s">
        <v>68</v>
      </c>
    </row>
    <row r="942" spans="1:30" ht="30" customHeight="1" x14ac:dyDescent="0.25">
      <c r="A942" s="45" t="s">
        <v>60</v>
      </c>
      <c r="B942" s="45" t="s">
        <v>61</v>
      </c>
      <c r="C942" s="45" t="s">
        <v>1479</v>
      </c>
      <c r="D942" s="46" t="s">
        <v>1601</v>
      </c>
      <c r="E942" s="46" t="s">
        <v>1485</v>
      </c>
      <c r="F942" s="46" t="s">
        <v>1605</v>
      </c>
      <c r="G942" s="46" t="s">
        <v>1485</v>
      </c>
      <c r="H942" s="106" t="s">
        <v>66</v>
      </c>
      <c r="I942" s="48">
        <v>0</v>
      </c>
      <c r="J942" s="49">
        <v>0</v>
      </c>
      <c r="K942" s="46">
        <v>0</v>
      </c>
      <c r="L942" s="46">
        <v>0</v>
      </c>
      <c r="M942" s="49" t="s">
        <v>67</v>
      </c>
      <c r="N942" s="54">
        <v>0</v>
      </c>
      <c r="O942" s="52" t="s">
        <v>68</v>
      </c>
      <c r="P942" s="48">
        <v>0</v>
      </c>
      <c r="Q942" s="46">
        <v>0</v>
      </c>
      <c r="R942" s="46" t="s">
        <v>67</v>
      </c>
      <c r="S942" s="52" t="s">
        <v>67</v>
      </c>
      <c r="T942" s="48">
        <v>0</v>
      </c>
      <c r="U942" s="46">
        <v>0</v>
      </c>
      <c r="V942" s="46">
        <v>0</v>
      </c>
      <c r="W942" s="46">
        <v>0</v>
      </c>
      <c r="X942" s="46">
        <v>0</v>
      </c>
      <c r="Y942" s="48">
        <v>0</v>
      </c>
      <c r="Z942" s="48">
        <v>0</v>
      </c>
      <c r="AA942" s="52">
        <v>0</v>
      </c>
      <c r="AB942" s="48">
        <v>0</v>
      </c>
      <c r="AC942" s="52">
        <v>0</v>
      </c>
      <c r="AD942" s="53" t="s">
        <v>68</v>
      </c>
    </row>
    <row r="943" spans="1:30" ht="30" customHeight="1" x14ac:dyDescent="0.25">
      <c r="A943" s="45" t="s">
        <v>60</v>
      </c>
      <c r="B943" s="45" t="s">
        <v>61</v>
      </c>
      <c r="C943" s="45" t="s">
        <v>1479</v>
      </c>
      <c r="D943" s="46" t="s">
        <v>1601</v>
      </c>
      <c r="E943" s="46" t="s">
        <v>1485</v>
      </c>
      <c r="F943" s="46" t="s">
        <v>1606</v>
      </c>
      <c r="G943" s="46" t="s">
        <v>1485</v>
      </c>
      <c r="H943" s="106" t="s">
        <v>66</v>
      </c>
      <c r="I943" s="48">
        <v>0</v>
      </c>
      <c r="J943" s="49">
        <v>0</v>
      </c>
      <c r="K943" s="46">
        <v>0</v>
      </c>
      <c r="L943" s="46">
        <v>0</v>
      </c>
      <c r="M943" s="49" t="s">
        <v>67</v>
      </c>
      <c r="N943" s="51">
        <v>0</v>
      </c>
      <c r="O943" s="52" t="s">
        <v>68</v>
      </c>
      <c r="P943" s="48">
        <v>0</v>
      </c>
      <c r="Q943" s="46">
        <v>0</v>
      </c>
      <c r="R943" s="46" t="s">
        <v>67</v>
      </c>
      <c r="S943" s="52" t="s">
        <v>67</v>
      </c>
      <c r="T943" s="48">
        <v>0</v>
      </c>
      <c r="U943" s="46">
        <v>0</v>
      </c>
      <c r="V943" s="46">
        <v>0</v>
      </c>
      <c r="W943" s="46">
        <v>0</v>
      </c>
      <c r="X943" s="46">
        <v>0</v>
      </c>
      <c r="Y943" s="48">
        <v>0</v>
      </c>
      <c r="Z943" s="48">
        <v>0</v>
      </c>
      <c r="AA943" s="52">
        <v>0</v>
      </c>
      <c r="AB943" s="48">
        <v>0</v>
      </c>
      <c r="AC943" s="52">
        <v>0</v>
      </c>
      <c r="AD943" s="53" t="s">
        <v>68</v>
      </c>
    </row>
    <row r="944" spans="1:30" ht="30" customHeight="1" x14ac:dyDescent="0.25">
      <c r="A944" s="45" t="s">
        <v>60</v>
      </c>
      <c r="B944" s="45" t="s">
        <v>61</v>
      </c>
      <c r="C944" s="45" t="s">
        <v>1479</v>
      </c>
      <c r="D944" s="46" t="s">
        <v>1601</v>
      </c>
      <c r="E944" s="46" t="s">
        <v>1485</v>
      </c>
      <c r="F944" s="46" t="s">
        <v>1607</v>
      </c>
      <c r="G944" s="46" t="s">
        <v>1485</v>
      </c>
      <c r="H944" s="106" t="s">
        <v>66</v>
      </c>
      <c r="I944" s="48">
        <v>0</v>
      </c>
      <c r="J944" s="49">
        <v>0</v>
      </c>
      <c r="K944" s="46">
        <v>0</v>
      </c>
      <c r="L944" s="46">
        <v>0</v>
      </c>
      <c r="M944" s="49" t="s">
        <v>67</v>
      </c>
      <c r="N944" s="54">
        <v>0</v>
      </c>
      <c r="O944" s="52" t="s">
        <v>68</v>
      </c>
      <c r="P944" s="48">
        <v>0</v>
      </c>
      <c r="Q944" s="46">
        <v>0</v>
      </c>
      <c r="R944" s="46" t="s">
        <v>67</v>
      </c>
      <c r="S944" s="52" t="s">
        <v>67</v>
      </c>
      <c r="T944" s="48">
        <v>0</v>
      </c>
      <c r="U944" s="46">
        <v>0</v>
      </c>
      <c r="V944" s="46">
        <v>0</v>
      </c>
      <c r="W944" s="46">
        <v>0</v>
      </c>
      <c r="X944" s="46">
        <v>0</v>
      </c>
      <c r="Y944" s="48">
        <v>0</v>
      </c>
      <c r="Z944" s="48">
        <v>0</v>
      </c>
      <c r="AA944" s="52">
        <v>0</v>
      </c>
      <c r="AB944" s="48">
        <v>0</v>
      </c>
      <c r="AC944" s="52">
        <v>0</v>
      </c>
      <c r="AD944" s="53" t="s">
        <v>68</v>
      </c>
    </row>
    <row r="945" spans="1:30" ht="30" customHeight="1" x14ac:dyDescent="0.25">
      <c r="A945" s="45" t="s">
        <v>60</v>
      </c>
      <c r="B945" s="45" t="s">
        <v>61</v>
      </c>
      <c r="C945" s="45" t="s">
        <v>1479</v>
      </c>
      <c r="D945" s="46" t="s">
        <v>1601</v>
      </c>
      <c r="E945" s="46" t="s">
        <v>1485</v>
      </c>
      <c r="F945" s="46" t="s">
        <v>1608</v>
      </c>
      <c r="G945" s="46" t="s">
        <v>1485</v>
      </c>
      <c r="H945" s="106" t="s">
        <v>66</v>
      </c>
      <c r="I945" s="48">
        <v>0</v>
      </c>
      <c r="J945" s="49">
        <v>0</v>
      </c>
      <c r="K945" s="46">
        <v>0</v>
      </c>
      <c r="L945" s="46">
        <v>0</v>
      </c>
      <c r="M945" s="49" t="s">
        <v>67</v>
      </c>
      <c r="N945" s="51">
        <v>0</v>
      </c>
      <c r="O945" s="52" t="s">
        <v>68</v>
      </c>
      <c r="P945" s="48">
        <v>0</v>
      </c>
      <c r="Q945" s="46">
        <v>0</v>
      </c>
      <c r="R945" s="46" t="s">
        <v>67</v>
      </c>
      <c r="S945" s="52" t="s">
        <v>67</v>
      </c>
      <c r="T945" s="48">
        <v>0</v>
      </c>
      <c r="U945" s="46">
        <v>0</v>
      </c>
      <c r="V945" s="46">
        <v>0</v>
      </c>
      <c r="W945" s="46">
        <v>0</v>
      </c>
      <c r="X945" s="46">
        <v>0</v>
      </c>
      <c r="Y945" s="48">
        <v>0</v>
      </c>
      <c r="Z945" s="48">
        <v>0</v>
      </c>
      <c r="AA945" s="52">
        <v>0</v>
      </c>
      <c r="AB945" s="48">
        <v>0</v>
      </c>
      <c r="AC945" s="52">
        <v>0</v>
      </c>
      <c r="AD945" s="53" t="s">
        <v>68</v>
      </c>
    </row>
    <row r="946" spans="1:30" ht="30" customHeight="1" x14ac:dyDescent="0.25">
      <c r="A946" s="45" t="s">
        <v>60</v>
      </c>
      <c r="B946" s="45" t="s">
        <v>61</v>
      </c>
      <c r="C946" s="45" t="s">
        <v>1479</v>
      </c>
      <c r="D946" s="46" t="s">
        <v>1601</v>
      </c>
      <c r="E946" s="46" t="s">
        <v>1485</v>
      </c>
      <c r="F946" s="46" t="s">
        <v>1609</v>
      </c>
      <c r="G946" s="46" t="s">
        <v>1485</v>
      </c>
      <c r="H946" s="106" t="s">
        <v>66</v>
      </c>
      <c r="I946" s="48">
        <v>0</v>
      </c>
      <c r="J946" s="49">
        <v>0</v>
      </c>
      <c r="K946" s="46">
        <v>0</v>
      </c>
      <c r="L946" s="46">
        <v>0</v>
      </c>
      <c r="M946" s="49" t="s">
        <v>67</v>
      </c>
      <c r="N946" s="54">
        <v>0</v>
      </c>
      <c r="O946" s="52" t="s">
        <v>68</v>
      </c>
      <c r="P946" s="48">
        <v>0</v>
      </c>
      <c r="Q946" s="46">
        <v>0</v>
      </c>
      <c r="R946" s="46" t="s">
        <v>67</v>
      </c>
      <c r="S946" s="52" t="s">
        <v>67</v>
      </c>
      <c r="T946" s="48">
        <v>0</v>
      </c>
      <c r="U946" s="46">
        <v>0</v>
      </c>
      <c r="V946" s="46">
        <v>0</v>
      </c>
      <c r="W946" s="46">
        <v>0</v>
      </c>
      <c r="X946" s="46">
        <v>0</v>
      </c>
      <c r="Y946" s="48">
        <v>0</v>
      </c>
      <c r="Z946" s="48">
        <v>0</v>
      </c>
      <c r="AA946" s="52">
        <v>0</v>
      </c>
      <c r="AB946" s="48">
        <v>0</v>
      </c>
      <c r="AC946" s="52">
        <v>0</v>
      </c>
      <c r="AD946" s="53" t="s">
        <v>68</v>
      </c>
    </row>
    <row r="947" spans="1:30" ht="30" customHeight="1" x14ac:dyDescent="0.25">
      <c r="A947" s="45" t="s">
        <v>60</v>
      </c>
      <c r="B947" s="45" t="s">
        <v>61</v>
      </c>
      <c r="C947" s="45" t="s">
        <v>1479</v>
      </c>
      <c r="D947" s="46" t="s">
        <v>1610</v>
      </c>
      <c r="E947" s="46" t="s">
        <v>1510</v>
      </c>
      <c r="F947" s="46" t="s">
        <v>1611</v>
      </c>
      <c r="G947" s="46" t="s">
        <v>1612</v>
      </c>
      <c r="H947" s="106" t="s">
        <v>66</v>
      </c>
      <c r="I947" s="48">
        <v>0</v>
      </c>
      <c r="J947" s="49">
        <v>0</v>
      </c>
      <c r="K947" s="46">
        <v>0</v>
      </c>
      <c r="L947" s="46">
        <v>0</v>
      </c>
      <c r="M947" s="49" t="s">
        <v>67</v>
      </c>
      <c r="N947" s="54">
        <v>0</v>
      </c>
      <c r="O947" s="52" t="s">
        <v>68</v>
      </c>
      <c r="P947" s="48">
        <v>0</v>
      </c>
      <c r="Q947" s="46">
        <v>0</v>
      </c>
      <c r="R947" s="46" t="s">
        <v>67</v>
      </c>
      <c r="S947" s="52" t="s">
        <v>67</v>
      </c>
      <c r="T947" s="48">
        <v>0</v>
      </c>
      <c r="U947" s="46">
        <v>0</v>
      </c>
      <c r="V947" s="46">
        <v>0</v>
      </c>
      <c r="W947" s="46">
        <v>0</v>
      </c>
      <c r="X947" s="46">
        <v>0</v>
      </c>
      <c r="Y947" s="48">
        <v>0</v>
      </c>
      <c r="Z947" s="48">
        <v>0</v>
      </c>
      <c r="AA947" s="52">
        <v>0</v>
      </c>
      <c r="AB947" s="48">
        <v>0</v>
      </c>
      <c r="AC947" s="52">
        <v>0</v>
      </c>
      <c r="AD947" s="53" t="s">
        <v>68</v>
      </c>
    </row>
    <row r="948" spans="1:30" ht="30" customHeight="1" x14ac:dyDescent="0.25">
      <c r="A948" s="45" t="s">
        <v>60</v>
      </c>
      <c r="B948" s="45" t="s">
        <v>61</v>
      </c>
      <c r="C948" s="45" t="s">
        <v>1479</v>
      </c>
      <c r="D948" s="46" t="s">
        <v>1610</v>
      </c>
      <c r="E948" s="46" t="s">
        <v>1510</v>
      </c>
      <c r="F948" s="46" t="s">
        <v>1613</v>
      </c>
      <c r="G948" s="46" t="s">
        <v>1512</v>
      </c>
      <c r="H948" s="106" t="s">
        <v>66</v>
      </c>
      <c r="I948" s="48">
        <v>0</v>
      </c>
      <c r="J948" s="49">
        <v>0</v>
      </c>
      <c r="K948" s="46">
        <v>0</v>
      </c>
      <c r="L948" s="46">
        <v>0</v>
      </c>
      <c r="M948" s="49" t="s">
        <v>67</v>
      </c>
      <c r="N948" s="51">
        <v>0</v>
      </c>
      <c r="O948" s="52" t="s">
        <v>68</v>
      </c>
      <c r="P948" s="48">
        <v>0</v>
      </c>
      <c r="Q948" s="46">
        <v>0</v>
      </c>
      <c r="R948" s="46" t="s">
        <v>67</v>
      </c>
      <c r="S948" s="52" t="s">
        <v>67</v>
      </c>
      <c r="T948" s="48">
        <v>0</v>
      </c>
      <c r="U948" s="46">
        <v>0</v>
      </c>
      <c r="V948" s="46">
        <v>0</v>
      </c>
      <c r="W948" s="46">
        <v>0</v>
      </c>
      <c r="X948" s="46">
        <v>0</v>
      </c>
      <c r="Y948" s="48">
        <v>0</v>
      </c>
      <c r="Z948" s="48">
        <v>0</v>
      </c>
      <c r="AA948" s="52">
        <v>0</v>
      </c>
      <c r="AB948" s="48">
        <v>0</v>
      </c>
      <c r="AC948" s="52">
        <v>0</v>
      </c>
      <c r="AD948" s="53" t="s">
        <v>68</v>
      </c>
    </row>
    <row r="949" spans="1:30" ht="30" customHeight="1" x14ac:dyDescent="0.25">
      <c r="A949" s="45" t="s">
        <v>60</v>
      </c>
      <c r="B949" s="45" t="s">
        <v>61</v>
      </c>
      <c r="C949" s="45" t="s">
        <v>1479</v>
      </c>
      <c r="D949" s="46" t="s">
        <v>1610</v>
      </c>
      <c r="E949" s="46" t="s">
        <v>1510</v>
      </c>
      <c r="F949" s="46" t="s">
        <v>1614</v>
      </c>
      <c r="G949" s="46" t="s">
        <v>1512</v>
      </c>
      <c r="H949" s="106" t="s">
        <v>66</v>
      </c>
      <c r="I949" s="48">
        <v>0</v>
      </c>
      <c r="J949" s="49">
        <v>0</v>
      </c>
      <c r="K949" s="46">
        <v>0</v>
      </c>
      <c r="L949" s="46">
        <v>0</v>
      </c>
      <c r="M949" s="49" t="s">
        <v>67</v>
      </c>
      <c r="N949" s="54">
        <v>0</v>
      </c>
      <c r="O949" s="52" t="s">
        <v>68</v>
      </c>
      <c r="P949" s="48">
        <v>0</v>
      </c>
      <c r="Q949" s="46">
        <v>0</v>
      </c>
      <c r="R949" s="46" t="s">
        <v>67</v>
      </c>
      <c r="S949" s="52" t="s">
        <v>67</v>
      </c>
      <c r="T949" s="48">
        <v>0</v>
      </c>
      <c r="U949" s="46">
        <v>0</v>
      </c>
      <c r="V949" s="46">
        <v>0</v>
      </c>
      <c r="W949" s="46">
        <v>0</v>
      </c>
      <c r="X949" s="46">
        <v>0</v>
      </c>
      <c r="Y949" s="48">
        <v>0</v>
      </c>
      <c r="Z949" s="48">
        <v>0</v>
      </c>
      <c r="AA949" s="52">
        <v>0</v>
      </c>
      <c r="AB949" s="48">
        <v>0</v>
      </c>
      <c r="AC949" s="52">
        <v>0</v>
      </c>
      <c r="AD949" s="53" t="s">
        <v>68</v>
      </c>
    </row>
    <row r="950" spans="1:30" ht="30" customHeight="1" x14ac:dyDescent="0.25">
      <c r="A950" s="45" t="s">
        <v>60</v>
      </c>
      <c r="B950" s="45" t="s">
        <v>61</v>
      </c>
      <c r="C950" s="45" t="s">
        <v>1479</v>
      </c>
      <c r="D950" s="46" t="s">
        <v>1610</v>
      </c>
      <c r="E950" s="46" t="s">
        <v>1510</v>
      </c>
      <c r="F950" s="46" t="s">
        <v>1615</v>
      </c>
      <c r="G950" s="46" t="s">
        <v>1512</v>
      </c>
      <c r="H950" s="106" t="s">
        <v>66</v>
      </c>
      <c r="I950" s="48">
        <v>0</v>
      </c>
      <c r="J950" s="49">
        <v>0</v>
      </c>
      <c r="K950" s="46">
        <v>0</v>
      </c>
      <c r="L950" s="46">
        <v>0</v>
      </c>
      <c r="M950" s="49" t="s">
        <v>67</v>
      </c>
      <c r="N950" s="51">
        <v>0</v>
      </c>
      <c r="O950" s="52" t="s">
        <v>68</v>
      </c>
      <c r="P950" s="48">
        <v>0</v>
      </c>
      <c r="Q950" s="46">
        <v>0</v>
      </c>
      <c r="R950" s="46" t="s">
        <v>67</v>
      </c>
      <c r="S950" s="52" t="s">
        <v>67</v>
      </c>
      <c r="T950" s="48">
        <v>0</v>
      </c>
      <c r="U950" s="46">
        <v>0</v>
      </c>
      <c r="V950" s="46">
        <v>0</v>
      </c>
      <c r="W950" s="46">
        <v>0</v>
      </c>
      <c r="X950" s="46">
        <v>0</v>
      </c>
      <c r="Y950" s="48">
        <v>0</v>
      </c>
      <c r="Z950" s="48">
        <v>0</v>
      </c>
      <c r="AA950" s="52">
        <v>0</v>
      </c>
      <c r="AB950" s="48">
        <v>0</v>
      </c>
      <c r="AC950" s="52">
        <v>0</v>
      </c>
      <c r="AD950" s="53" t="s">
        <v>68</v>
      </c>
    </row>
    <row r="951" spans="1:30" ht="30" customHeight="1" x14ac:dyDescent="0.25">
      <c r="A951" s="45" t="s">
        <v>60</v>
      </c>
      <c r="B951" s="45" t="s">
        <v>61</v>
      </c>
      <c r="C951" s="45" t="s">
        <v>1479</v>
      </c>
      <c r="D951" s="46" t="s">
        <v>1616</v>
      </c>
      <c r="E951" s="46" t="s">
        <v>1500</v>
      </c>
      <c r="F951" s="46" t="s">
        <v>1617</v>
      </c>
      <c r="G951" s="46" t="s">
        <v>1500</v>
      </c>
      <c r="H951" s="106" t="s">
        <v>66</v>
      </c>
      <c r="I951" s="48">
        <v>0</v>
      </c>
      <c r="J951" s="49">
        <v>0</v>
      </c>
      <c r="K951" s="46">
        <v>0</v>
      </c>
      <c r="L951" s="46">
        <v>0</v>
      </c>
      <c r="M951" s="49" t="s">
        <v>67</v>
      </c>
      <c r="N951" s="54">
        <v>0</v>
      </c>
      <c r="O951" s="52" t="s">
        <v>68</v>
      </c>
      <c r="P951" s="48">
        <v>0</v>
      </c>
      <c r="Q951" s="46">
        <v>0</v>
      </c>
      <c r="R951" s="46" t="s">
        <v>67</v>
      </c>
      <c r="S951" s="52" t="s">
        <v>67</v>
      </c>
      <c r="T951" s="48">
        <v>0</v>
      </c>
      <c r="U951" s="46">
        <v>0</v>
      </c>
      <c r="V951" s="46">
        <v>0</v>
      </c>
      <c r="W951" s="46">
        <v>0</v>
      </c>
      <c r="X951" s="46">
        <v>0</v>
      </c>
      <c r="Y951" s="48">
        <v>0</v>
      </c>
      <c r="Z951" s="48">
        <v>0</v>
      </c>
      <c r="AA951" s="52">
        <v>0</v>
      </c>
      <c r="AB951" s="48">
        <v>0</v>
      </c>
      <c r="AC951" s="52">
        <v>0</v>
      </c>
      <c r="AD951" s="53" t="s">
        <v>68</v>
      </c>
    </row>
    <row r="952" spans="1:30" ht="30" customHeight="1" x14ac:dyDescent="0.25">
      <c r="A952" s="45" t="s">
        <v>60</v>
      </c>
      <c r="B952" s="45" t="s">
        <v>61</v>
      </c>
      <c r="C952" s="45" t="s">
        <v>1479</v>
      </c>
      <c r="D952" s="46" t="s">
        <v>1616</v>
      </c>
      <c r="E952" s="46" t="s">
        <v>1500</v>
      </c>
      <c r="F952" s="46" t="s">
        <v>1618</v>
      </c>
      <c r="G952" s="46" t="s">
        <v>1500</v>
      </c>
      <c r="H952" s="106" t="s">
        <v>66</v>
      </c>
      <c r="I952" s="48">
        <v>0</v>
      </c>
      <c r="J952" s="49">
        <v>0</v>
      </c>
      <c r="K952" s="46">
        <v>0</v>
      </c>
      <c r="L952" s="46">
        <v>0</v>
      </c>
      <c r="M952" s="49" t="s">
        <v>67</v>
      </c>
      <c r="N952" s="51">
        <v>0</v>
      </c>
      <c r="O952" s="52" t="s">
        <v>68</v>
      </c>
      <c r="P952" s="48">
        <v>0</v>
      </c>
      <c r="Q952" s="46">
        <v>0</v>
      </c>
      <c r="R952" s="46" t="s">
        <v>67</v>
      </c>
      <c r="S952" s="52" t="s">
        <v>67</v>
      </c>
      <c r="T952" s="48">
        <v>0</v>
      </c>
      <c r="U952" s="46">
        <v>0</v>
      </c>
      <c r="V952" s="46">
        <v>0</v>
      </c>
      <c r="W952" s="46">
        <v>0</v>
      </c>
      <c r="X952" s="46">
        <v>0</v>
      </c>
      <c r="Y952" s="48">
        <v>0</v>
      </c>
      <c r="Z952" s="48">
        <v>0</v>
      </c>
      <c r="AA952" s="52">
        <v>0</v>
      </c>
      <c r="AB952" s="48">
        <v>0</v>
      </c>
      <c r="AC952" s="52">
        <v>0</v>
      </c>
      <c r="AD952" s="53" t="s">
        <v>68</v>
      </c>
    </row>
    <row r="953" spans="1:30" ht="30" customHeight="1" x14ac:dyDescent="0.25">
      <c r="A953" s="45" t="s">
        <v>60</v>
      </c>
      <c r="B953" s="45" t="s">
        <v>61</v>
      </c>
      <c r="C953" s="45" t="s">
        <v>1479</v>
      </c>
      <c r="D953" s="46" t="s">
        <v>1616</v>
      </c>
      <c r="E953" s="46" t="s">
        <v>1500</v>
      </c>
      <c r="F953" s="46" t="s">
        <v>1619</v>
      </c>
      <c r="G953" s="46" t="s">
        <v>1500</v>
      </c>
      <c r="H953" s="106" t="s">
        <v>66</v>
      </c>
      <c r="I953" s="48">
        <v>0</v>
      </c>
      <c r="J953" s="49">
        <v>0</v>
      </c>
      <c r="K953" s="46">
        <v>0</v>
      </c>
      <c r="L953" s="46">
        <v>0</v>
      </c>
      <c r="M953" s="49" t="s">
        <v>67</v>
      </c>
      <c r="N953" s="54">
        <v>0</v>
      </c>
      <c r="O953" s="52" t="s">
        <v>68</v>
      </c>
      <c r="P953" s="48">
        <v>0</v>
      </c>
      <c r="Q953" s="46">
        <v>0</v>
      </c>
      <c r="R953" s="46" t="s">
        <v>67</v>
      </c>
      <c r="S953" s="52" t="s">
        <v>67</v>
      </c>
      <c r="T953" s="48">
        <v>0</v>
      </c>
      <c r="U953" s="46">
        <v>0</v>
      </c>
      <c r="V953" s="46">
        <v>0</v>
      </c>
      <c r="W953" s="46">
        <v>0</v>
      </c>
      <c r="X953" s="46">
        <v>0</v>
      </c>
      <c r="Y953" s="48">
        <v>0</v>
      </c>
      <c r="Z953" s="48">
        <v>0</v>
      </c>
      <c r="AA953" s="52">
        <v>0</v>
      </c>
      <c r="AB953" s="48">
        <v>0</v>
      </c>
      <c r="AC953" s="52">
        <v>0</v>
      </c>
      <c r="AD953" s="53" t="s">
        <v>68</v>
      </c>
    </row>
    <row r="954" spans="1:30" ht="30" customHeight="1" x14ac:dyDescent="0.25">
      <c r="A954" s="45" t="s">
        <v>60</v>
      </c>
      <c r="B954" s="45" t="s">
        <v>61</v>
      </c>
      <c r="C954" s="45" t="s">
        <v>1479</v>
      </c>
      <c r="D954" s="46" t="s">
        <v>1616</v>
      </c>
      <c r="E954" s="46" t="s">
        <v>1500</v>
      </c>
      <c r="F954" s="46" t="s">
        <v>1620</v>
      </c>
      <c r="G954" s="46" t="s">
        <v>1621</v>
      </c>
      <c r="H954" s="106" t="s">
        <v>66</v>
      </c>
      <c r="I954" s="48">
        <v>0</v>
      </c>
      <c r="J954" s="49">
        <v>0</v>
      </c>
      <c r="K954" s="46">
        <v>0</v>
      </c>
      <c r="L954" s="46">
        <v>0</v>
      </c>
      <c r="M954" s="49" t="s">
        <v>67</v>
      </c>
      <c r="N954" s="54">
        <v>0</v>
      </c>
      <c r="O954" s="52" t="s">
        <v>68</v>
      </c>
      <c r="P954" s="48">
        <v>0</v>
      </c>
      <c r="Q954" s="46">
        <v>0</v>
      </c>
      <c r="R954" s="46" t="s">
        <v>67</v>
      </c>
      <c r="S954" s="52" t="s">
        <v>67</v>
      </c>
      <c r="T954" s="48">
        <v>0</v>
      </c>
      <c r="U954" s="46">
        <v>0</v>
      </c>
      <c r="V954" s="46">
        <v>0</v>
      </c>
      <c r="W954" s="46">
        <v>0</v>
      </c>
      <c r="X954" s="46">
        <v>0</v>
      </c>
      <c r="Y954" s="48">
        <v>0</v>
      </c>
      <c r="Z954" s="48">
        <v>0</v>
      </c>
      <c r="AA954" s="52">
        <v>0</v>
      </c>
      <c r="AB954" s="48">
        <v>0</v>
      </c>
      <c r="AC954" s="52">
        <v>0</v>
      </c>
      <c r="AD954" s="53" t="s">
        <v>68</v>
      </c>
    </row>
    <row r="955" spans="1:30" ht="30" customHeight="1" x14ac:dyDescent="0.25">
      <c r="A955" s="45" t="s">
        <v>60</v>
      </c>
      <c r="B955" s="45" t="s">
        <v>61</v>
      </c>
      <c r="C955" s="45" t="s">
        <v>1479</v>
      </c>
      <c r="D955" s="46" t="s">
        <v>1622</v>
      </c>
      <c r="E955" s="46" t="s">
        <v>1500</v>
      </c>
      <c r="F955" s="46" t="s">
        <v>1623</v>
      </c>
      <c r="G955" s="46" t="s">
        <v>1500</v>
      </c>
      <c r="H955" s="106" t="s">
        <v>66</v>
      </c>
      <c r="I955" s="48">
        <v>0</v>
      </c>
      <c r="J955" s="49">
        <v>0</v>
      </c>
      <c r="K955" s="46">
        <v>0</v>
      </c>
      <c r="L955" s="46">
        <v>0</v>
      </c>
      <c r="M955" s="49" t="s">
        <v>67</v>
      </c>
      <c r="N955" s="51">
        <v>0</v>
      </c>
      <c r="O955" s="52" t="s">
        <v>68</v>
      </c>
      <c r="P955" s="48">
        <v>0</v>
      </c>
      <c r="Q955" s="46">
        <v>0</v>
      </c>
      <c r="R955" s="46" t="s">
        <v>67</v>
      </c>
      <c r="S955" s="52" t="s">
        <v>67</v>
      </c>
      <c r="T955" s="48">
        <v>0</v>
      </c>
      <c r="U955" s="46">
        <v>0</v>
      </c>
      <c r="V955" s="46">
        <v>0</v>
      </c>
      <c r="W955" s="46">
        <v>0</v>
      </c>
      <c r="X955" s="46">
        <v>0</v>
      </c>
      <c r="Y955" s="48">
        <v>0</v>
      </c>
      <c r="Z955" s="48">
        <v>0</v>
      </c>
      <c r="AA955" s="52">
        <v>0</v>
      </c>
      <c r="AB955" s="48">
        <v>0</v>
      </c>
      <c r="AC955" s="52">
        <v>0</v>
      </c>
      <c r="AD955" s="53" t="s">
        <v>68</v>
      </c>
    </row>
    <row r="956" spans="1:30" ht="30" customHeight="1" x14ac:dyDescent="0.25">
      <c r="A956" s="45" t="s">
        <v>60</v>
      </c>
      <c r="B956" s="45" t="s">
        <v>61</v>
      </c>
      <c r="C956" s="45" t="s">
        <v>1479</v>
      </c>
      <c r="D956" s="46" t="s">
        <v>1616</v>
      </c>
      <c r="E956" s="46" t="s">
        <v>1500</v>
      </c>
      <c r="F956" s="46" t="s">
        <v>1624</v>
      </c>
      <c r="G956" s="46" t="s">
        <v>1500</v>
      </c>
      <c r="H956" s="106" t="s">
        <v>66</v>
      </c>
      <c r="I956" s="48">
        <v>0</v>
      </c>
      <c r="J956" s="49">
        <v>0</v>
      </c>
      <c r="K956" s="46">
        <v>0</v>
      </c>
      <c r="L956" s="46">
        <v>0</v>
      </c>
      <c r="M956" s="49" t="s">
        <v>67</v>
      </c>
      <c r="N956" s="54">
        <v>0</v>
      </c>
      <c r="O956" s="52" t="s">
        <v>68</v>
      </c>
      <c r="P956" s="48">
        <v>0</v>
      </c>
      <c r="Q956" s="46">
        <v>0</v>
      </c>
      <c r="R956" s="46" t="s">
        <v>67</v>
      </c>
      <c r="S956" s="52" t="s">
        <v>67</v>
      </c>
      <c r="T956" s="48">
        <v>0</v>
      </c>
      <c r="U956" s="46">
        <v>0</v>
      </c>
      <c r="V956" s="46">
        <v>0</v>
      </c>
      <c r="W956" s="46">
        <v>0</v>
      </c>
      <c r="X956" s="46">
        <v>0</v>
      </c>
      <c r="Y956" s="48">
        <v>0</v>
      </c>
      <c r="Z956" s="48">
        <v>0</v>
      </c>
      <c r="AA956" s="52">
        <v>0</v>
      </c>
      <c r="AB956" s="48">
        <v>0</v>
      </c>
      <c r="AC956" s="52">
        <v>0</v>
      </c>
      <c r="AD956" s="53" t="s">
        <v>68</v>
      </c>
    </row>
    <row r="957" spans="1:30" ht="30" customHeight="1" x14ac:dyDescent="0.25">
      <c r="A957" s="45" t="s">
        <v>60</v>
      </c>
      <c r="B957" s="45" t="s">
        <v>61</v>
      </c>
      <c r="C957" s="45" t="s">
        <v>1479</v>
      </c>
      <c r="D957" s="46" t="s">
        <v>1625</v>
      </c>
      <c r="E957" s="46" t="s">
        <v>1500</v>
      </c>
      <c r="F957" s="46" t="s">
        <v>1626</v>
      </c>
      <c r="G957" s="46" t="s">
        <v>1500</v>
      </c>
      <c r="H957" s="106" t="s">
        <v>66</v>
      </c>
      <c r="I957" s="48">
        <v>0</v>
      </c>
      <c r="J957" s="49">
        <v>0</v>
      </c>
      <c r="K957" s="46">
        <v>0</v>
      </c>
      <c r="L957" s="46">
        <v>0</v>
      </c>
      <c r="M957" s="49" t="s">
        <v>67</v>
      </c>
      <c r="N957" s="51">
        <v>0</v>
      </c>
      <c r="O957" s="52" t="s">
        <v>68</v>
      </c>
      <c r="P957" s="48">
        <v>0</v>
      </c>
      <c r="Q957" s="46">
        <v>0</v>
      </c>
      <c r="R957" s="46" t="s">
        <v>67</v>
      </c>
      <c r="S957" s="52" t="s">
        <v>67</v>
      </c>
      <c r="T957" s="48">
        <v>0</v>
      </c>
      <c r="U957" s="46">
        <v>0</v>
      </c>
      <c r="V957" s="46">
        <v>0</v>
      </c>
      <c r="W957" s="46">
        <v>0</v>
      </c>
      <c r="X957" s="46">
        <v>0</v>
      </c>
      <c r="Y957" s="48">
        <v>0</v>
      </c>
      <c r="Z957" s="48">
        <v>0</v>
      </c>
      <c r="AA957" s="52">
        <v>0</v>
      </c>
      <c r="AB957" s="48">
        <v>0</v>
      </c>
      <c r="AC957" s="52">
        <v>0</v>
      </c>
      <c r="AD957" s="53" t="s">
        <v>68</v>
      </c>
    </row>
    <row r="958" spans="1:30" ht="30" customHeight="1" x14ac:dyDescent="0.25">
      <c r="A958" s="45" t="s">
        <v>60</v>
      </c>
      <c r="B958" s="45" t="s">
        <v>61</v>
      </c>
      <c r="C958" s="45" t="s">
        <v>1479</v>
      </c>
      <c r="D958" s="46" t="s">
        <v>1627</v>
      </c>
      <c r="E958" s="46" t="s">
        <v>1500</v>
      </c>
      <c r="F958" s="46" t="s">
        <v>1628</v>
      </c>
      <c r="G958" s="46" t="s">
        <v>1500</v>
      </c>
      <c r="H958" s="106" t="s">
        <v>66</v>
      </c>
      <c r="I958" s="48">
        <v>0</v>
      </c>
      <c r="J958" s="49">
        <v>0</v>
      </c>
      <c r="K958" s="46">
        <v>0</v>
      </c>
      <c r="L958" s="46">
        <v>0</v>
      </c>
      <c r="M958" s="49" t="s">
        <v>67</v>
      </c>
      <c r="N958" s="54">
        <v>0</v>
      </c>
      <c r="O958" s="52" t="s">
        <v>68</v>
      </c>
      <c r="P958" s="48">
        <v>0</v>
      </c>
      <c r="Q958" s="46">
        <v>0</v>
      </c>
      <c r="R958" s="46" t="s">
        <v>67</v>
      </c>
      <c r="S958" s="52" t="s">
        <v>67</v>
      </c>
      <c r="T958" s="48">
        <v>0</v>
      </c>
      <c r="U958" s="46">
        <v>0</v>
      </c>
      <c r="V958" s="46">
        <v>0</v>
      </c>
      <c r="W958" s="46">
        <v>0</v>
      </c>
      <c r="X958" s="46">
        <v>0</v>
      </c>
      <c r="Y958" s="48">
        <v>0</v>
      </c>
      <c r="Z958" s="48">
        <v>0</v>
      </c>
      <c r="AA958" s="52">
        <v>0</v>
      </c>
      <c r="AB958" s="48">
        <v>0</v>
      </c>
      <c r="AC958" s="52">
        <v>0</v>
      </c>
      <c r="AD958" s="53" t="s">
        <v>68</v>
      </c>
    </row>
    <row r="959" spans="1:30" ht="30" customHeight="1" x14ac:dyDescent="0.25">
      <c r="A959" s="45" t="s">
        <v>60</v>
      </c>
      <c r="B959" s="45" t="s">
        <v>61</v>
      </c>
      <c r="C959" s="45" t="s">
        <v>1479</v>
      </c>
      <c r="D959" s="46" t="s">
        <v>1627</v>
      </c>
      <c r="E959" s="46" t="s">
        <v>1500</v>
      </c>
      <c r="F959" s="46" t="s">
        <v>1629</v>
      </c>
      <c r="G959" s="46" t="s">
        <v>1500</v>
      </c>
      <c r="H959" s="106" t="s">
        <v>66</v>
      </c>
      <c r="I959" s="48">
        <v>0</v>
      </c>
      <c r="J959" s="49">
        <v>0</v>
      </c>
      <c r="K959" s="46">
        <v>0</v>
      </c>
      <c r="L959" s="46">
        <v>0</v>
      </c>
      <c r="M959" s="49" t="s">
        <v>67</v>
      </c>
      <c r="N959" s="51">
        <v>0</v>
      </c>
      <c r="O959" s="52" t="s">
        <v>68</v>
      </c>
      <c r="P959" s="48">
        <v>0</v>
      </c>
      <c r="Q959" s="46">
        <v>0</v>
      </c>
      <c r="R959" s="46" t="s">
        <v>67</v>
      </c>
      <c r="S959" s="52" t="s">
        <v>67</v>
      </c>
      <c r="T959" s="48">
        <v>0</v>
      </c>
      <c r="U959" s="46">
        <v>0</v>
      </c>
      <c r="V959" s="46">
        <v>0</v>
      </c>
      <c r="W959" s="46">
        <v>0</v>
      </c>
      <c r="X959" s="46">
        <v>0</v>
      </c>
      <c r="Y959" s="48">
        <v>0</v>
      </c>
      <c r="Z959" s="48">
        <v>0</v>
      </c>
      <c r="AA959" s="52">
        <v>0</v>
      </c>
      <c r="AB959" s="48">
        <v>0</v>
      </c>
      <c r="AC959" s="52">
        <v>0</v>
      </c>
      <c r="AD959" s="53" t="s">
        <v>68</v>
      </c>
    </row>
    <row r="960" spans="1:30" ht="30" customHeight="1" x14ac:dyDescent="0.25">
      <c r="A960" s="45" t="s">
        <v>60</v>
      </c>
      <c r="B960" s="45" t="s">
        <v>61</v>
      </c>
      <c r="C960" s="45" t="s">
        <v>1479</v>
      </c>
      <c r="D960" s="46" t="s">
        <v>1630</v>
      </c>
      <c r="E960" s="46" t="s">
        <v>1546</v>
      </c>
      <c r="F960" s="46" t="s">
        <v>1631</v>
      </c>
      <c r="G960" s="46" t="s">
        <v>1546</v>
      </c>
      <c r="H960" s="106" t="s">
        <v>66</v>
      </c>
      <c r="I960" s="48">
        <v>0</v>
      </c>
      <c r="J960" s="49">
        <v>0</v>
      </c>
      <c r="K960" s="46">
        <v>0</v>
      </c>
      <c r="L960" s="46">
        <v>0</v>
      </c>
      <c r="M960" s="49" t="s">
        <v>67</v>
      </c>
      <c r="N960" s="54">
        <v>0</v>
      </c>
      <c r="O960" s="52" t="s">
        <v>68</v>
      </c>
      <c r="P960" s="48">
        <v>0</v>
      </c>
      <c r="Q960" s="46">
        <v>0</v>
      </c>
      <c r="R960" s="46" t="s">
        <v>67</v>
      </c>
      <c r="S960" s="52" t="s">
        <v>67</v>
      </c>
      <c r="T960" s="48">
        <v>0</v>
      </c>
      <c r="U960" s="46">
        <v>0</v>
      </c>
      <c r="V960" s="46">
        <v>0</v>
      </c>
      <c r="W960" s="46">
        <v>0</v>
      </c>
      <c r="X960" s="46">
        <v>0</v>
      </c>
      <c r="Y960" s="48">
        <v>0</v>
      </c>
      <c r="Z960" s="48">
        <v>0</v>
      </c>
      <c r="AA960" s="52">
        <v>0</v>
      </c>
      <c r="AB960" s="48">
        <v>0</v>
      </c>
      <c r="AC960" s="52">
        <v>0</v>
      </c>
      <c r="AD960" s="53" t="s">
        <v>68</v>
      </c>
    </row>
    <row r="961" spans="1:30" ht="30" customHeight="1" x14ac:dyDescent="0.25">
      <c r="A961" s="45" t="s">
        <v>60</v>
      </c>
      <c r="B961" s="45" t="s">
        <v>61</v>
      </c>
      <c r="C961" s="45" t="s">
        <v>1479</v>
      </c>
      <c r="D961" s="46" t="s">
        <v>1630</v>
      </c>
      <c r="E961" s="46" t="s">
        <v>1546</v>
      </c>
      <c r="F961" s="46" t="s">
        <v>1632</v>
      </c>
      <c r="G961" s="46" t="s">
        <v>1546</v>
      </c>
      <c r="H961" s="106" t="s">
        <v>66</v>
      </c>
      <c r="I961" s="48">
        <v>0</v>
      </c>
      <c r="J961" s="49">
        <v>0</v>
      </c>
      <c r="K961" s="46">
        <v>0</v>
      </c>
      <c r="L961" s="46">
        <v>0</v>
      </c>
      <c r="M961" s="49" t="s">
        <v>67</v>
      </c>
      <c r="N961" s="54">
        <v>0</v>
      </c>
      <c r="O961" s="52" t="s">
        <v>68</v>
      </c>
      <c r="P961" s="48">
        <v>0</v>
      </c>
      <c r="Q961" s="46">
        <v>0</v>
      </c>
      <c r="R961" s="46" t="s">
        <v>67</v>
      </c>
      <c r="S961" s="52" t="s">
        <v>67</v>
      </c>
      <c r="T961" s="48">
        <v>0</v>
      </c>
      <c r="U961" s="46">
        <v>0</v>
      </c>
      <c r="V961" s="46">
        <v>0</v>
      </c>
      <c r="W961" s="46">
        <v>0</v>
      </c>
      <c r="X961" s="46">
        <v>0</v>
      </c>
      <c r="Y961" s="48">
        <v>0</v>
      </c>
      <c r="Z961" s="48">
        <v>0</v>
      </c>
      <c r="AA961" s="52">
        <v>0</v>
      </c>
      <c r="AB961" s="48">
        <v>0</v>
      </c>
      <c r="AC961" s="52">
        <v>0</v>
      </c>
      <c r="AD961" s="53" t="s">
        <v>68</v>
      </c>
    </row>
    <row r="962" spans="1:30" ht="30" customHeight="1" x14ac:dyDescent="0.25">
      <c r="A962" s="45" t="s">
        <v>60</v>
      </c>
      <c r="B962" s="45" t="s">
        <v>61</v>
      </c>
      <c r="C962" s="45" t="s">
        <v>1479</v>
      </c>
      <c r="D962" s="46" t="s">
        <v>1630</v>
      </c>
      <c r="E962" s="46" t="s">
        <v>1546</v>
      </c>
      <c r="F962" s="46" t="s">
        <v>1633</v>
      </c>
      <c r="G962" s="46" t="s">
        <v>1546</v>
      </c>
      <c r="H962" s="106" t="s">
        <v>66</v>
      </c>
      <c r="I962" s="48">
        <v>0</v>
      </c>
      <c r="J962" s="49">
        <v>0</v>
      </c>
      <c r="K962" s="46">
        <v>0</v>
      </c>
      <c r="L962" s="46">
        <v>0</v>
      </c>
      <c r="M962" s="49" t="s">
        <v>67</v>
      </c>
      <c r="N962" s="51">
        <v>0</v>
      </c>
      <c r="O962" s="52" t="s">
        <v>68</v>
      </c>
      <c r="P962" s="48">
        <v>0</v>
      </c>
      <c r="Q962" s="46">
        <v>0</v>
      </c>
      <c r="R962" s="46" t="s">
        <v>67</v>
      </c>
      <c r="S962" s="52" t="s">
        <v>67</v>
      </c>
      <c r="T962" s="48">
        <v>0</v>
      </c>
      <c r="U962" s="46">
        <v>0</v>
      </c>
      <c r="V962" s="46">
        <v>0</v>
      </c>
      <c r="W962" s="46">
        <v>0</v>
      </c>
      <c r="X962" s="46">
        <v>0</v>
      </c>
      <c r="Y962" s="48">
        <v>0</v>
      </c>
      <c r="Z962" s="48">
        <v>0</v>
      </c>
      <c r="AA962" s="52">
        <v>0</v>
      </c>
      <c r="AB962" s="48">
        <v>0</v>
      </c>
      <c r="AC962" s="52">
        <v>0</v>
      </c>
      <c r="AD962" s="53" t="s">
        <v>68</v>
      </c>
    </row>
    <row r="963" spans="1:30" ht="30" customHeight="1" x14ac:dyDescent="0.25">
      <c r="A963" s="45" t="s">
        <v>60</v>
      </c>
      <c r="B963" s="45" t="s">
        <v>61</v>
      </c>
      <c r="C963" s="45" t="s">
        <v>1479</v>
      </c>
      <c r="D963" s="46" t="s">
        <v>1630</v>
      </c>
      <c r="E963" s="46" t="s">
        <v>1546</v>
      </c>
      <c r="F963" s="46" t="s">
        <v>1634</v>
      </c>
      <c r="G963" s="46" t="s">
        <v>1546</v>
      </c>
      <c r="H963" s="106" t="s">
        <v>66</v>
      </c>
      <c r="I963" s="48">
        <v>0</v>
      </c>
      <c r="J963" s="49">
        <v>0</v>
      </c>
      <c r="K963" s="46">
        <v>0</v>
      </c>
      <c r="L963" s="46">
        <v>0</v>
      </c>
      <c r="M963" s="49" t="s">
        <v>67</v>
      </c>
      <c r="N963" s="54">
        <v>0</v>
      </c>
      <c r="O963" s="52" t="s">
        <v>68</v>
      </c>
      <c r="P963" s="48">
        <v>0</v>
      </c>
      <c r="Q963" s="46">
        <v>0</v>
      </c>
      <c r="R963" s="46" t="s">
        <v>67</v>
      </c>
      <c r="S963" s="52" t="s">
        <v>67</v>
      </c>
      <c r="T963" s="48">
        <v>0</v>
      </c>
      <c r="U963" s="46">
        <v>0</v>
      </c>
      <c r="V963" s="46">
        <v>0</v>
      </c>
      <c r="W963" s="46">
        <v>0</v>
      </c>
      <c r="X963" s="46">
        <v>0</v>
      </c>
      <c r="Y963" s="48">
        <v>0</v>
      </c>
      <c r="Z963" s="48">
        <v>0</v>
      </c>
      <c r="AA963" s="52">
        <v>0</v>
      </c>
      <c r="AB963" s="48">
        <v>0</v>
      </c>
      <c r="AC963" s="52">
        <v>0</v>
      </c>
      <c r="AD963" s="53" t="s">
        <v>68</v>
      </c>
    </row>
    <row r="964" spans="1:30" ht="30" customHeight="1" x14ac:dyDescent="0.25">
      <c r="A964" s="45" t="s">
        <v>60</v>
      </c>
      <c r="B964" s="45" t="s">
        <v>61</v>
      </c>
      <c r="C964" s="45" t="s">
        <v>1479</v>
      </c>
      <c r="D964" s="46" t="s">
        <v>1630</v>
      </c>
      <c r="E964" s="46" t="s">
        <v>1546</v>
      </c>
      <c r="F964" s="46" t="s">
        <v>1635</v>
      </c>
      <c r="G964" s="46" t="s">
        <v>1546</v>
      </c>
      <c r="H964" s="106" t="s">
        <v>66</v>
      </c>
      <c r="I964" s="48">
        <v>0</v>
      </c>
      <c r="J964" s="49">
        <v>0</v>
      </c>
      <c r="K964" s="46">
        <v>0</v>
      </c>
      <c r="L964" s="46">
        <v>0</v>
      </c>
      <c r="M964" s="49" t="s">
        <v>67</v>
      </c>
      <c r="N964" s="51">
        <v>0</v>
      </c>
      <c r="O964" s="52" t="s">
        <v>68</v>
      </c>
      <c r="P964" s="48">
        <v>0</v>
      </c>
      <c r="Q964" s="46">
        <v>0</v>
      </c>
      <c r="R964" s="46" t="s">
        <v>67</v>
      </c>
      <c r="S964" s="52" t="s">
        <v>67</v>
      </c>
      <c r="T964" s="48">
        <v>0</v>
      </c>
      <c r="U964" s="46">
        <v>0</v>
      </c>
      <c r="V964" s="46">
        <v>0</v>
      </c>
      <c r="W964" s="46">
        <v>0</v>
      </c>
      <c r="X964" s="46">
        <v>0</v>
      </c>
      <c r="Y964" s="48">
        <v>0</v>
      </c>
      <c r="Z964" s="48">
        <v>0</v>
      </c>
      <c r="AA964" s="52">
        <v>0</v>
      </c>
      <c r="AB964" s="48">
        <v>0</v>
      </c>
      <c r="AC964" s="52">
        <v>0</v>
      </c>
      <c r="AD964" s="53" t="s">
        <v>68</v>
      </c>
    </row>
    <row r="965" spans="1:30" ht="30" customHeight="1" x14ac:dyDescent="0.25">
      <c r="A965" s="45" t="s">
        <v>60</v>
      </c>
      <c r="B965" s="45" t="s">
        <v>61</v>
      </c>
      <c r="C965" s="45" t="s">
        <v>1479</v>
      </c>
      <c r="D965" s="46" t="s">
        <v>1630</v>
      </c>
      <c r="E965" s="46" t="s">
        <v>1546</v>
      </c>
      <c r="F965" s="46" t="s">
        <v>1636</v>
      </c>
      <c r="G965" s="46" t="s">
        <v>1546</v>
      </c>
      <c r="H965" s="106" t="s">
        <v>66</v>
      </c>
      <c r="I965" s="48">
        <v>0</v>
      </c>
      <c r="J965" s="49">
        <v>0</v>
      </c>
      <c r="K965" s="46">
        <v>0</v>
      </c>
      <c r="L965" s="46">
        <v>0</v>
      </c>
      <c r="M965" s="49" t="s">
        <v>67</v>
      </c>
      <c r="N965" s="54">
        <v>0</v>
      </c>
      <c r="O965" s="52" t="s">
        <v>68</v>
      </c>
      <c r="P965" s="48">
        <v>0</v>
      </c>
      <c r="Q965" s="46">
        <v>0</v>
      </c>
      <c r="R965" s="46" t="s">
        <v>67</v>
      </c>
      <c r="S965" s="52" t="s">
        <v>67</v>
      </c>
      <c r="T965" s="48">
        <v>0</v>
      </c>
      <c r="U965" s="46">
        <v>0</v>
      </c>
      <c r="V965" s="46">
        <v>0</v>
      </c>
      <c r="W965" s="46">
        <v>0</v>
      </c>
      <c r="X965" s="46">
        <v>0</v>
      </c>
      <c r="Y965" s="48">
        <v>0</v>
      </c>
      <c r="Z965" s="48">
        <v>0</v>
      </c>
      <c r="AA965" s="52">
        <v>0</v>
      </c>
      <c r="AB965" s="48">
        <v>0</v>
      </c>
      <c r="AC965" s="52">
        <v>0</v>
      </c>
      <c r="AD965" s="53" t="s">
        <v>68</v>
      </c>
    </row>
    <row r="966" spans="1:30" ht="30" customHeight="1" x14ac:dyDescent="0.25">
      <c r="A966" s="45" t="s">
        <v>60</v>
      </c>
      <c r="B966" s="45" t="s">
        <v>61</v>
      </c>
      <c r="C966" s="45" t="s">
        <v>1479</v>
      </c>
      <c r="D966" s="46" t="s">
        <v>1630</v>
      </c>
      <c r="E966" s="46" t="s">
        <v>1546</v>
      </c>
      <c r="F966" s="46" t="s">
        <v>1637</v>
      </c>
      <c r="G966" s="46" t="s">
        <v>1546</v>
      </c>
      <c r="H966" s="106" t="s">
        <v>66</v>
      </c>
      <c r="I966" s="48">
        <v>0</v>
      </c>
      <c r="J966" s="49">
        <v>0</v>
      </c>
      <c r="K966" s="46">
        <v>0</v>
      </c>
      <c r="L966" s="46">
        <v>0</v>
      </c>
      <c r="M966" s="49" t="s">
        <v>67</v>
      </c>
      <c r="N966" s="51">
        <v>0</v>
      </c>
      <c r="O966" s="52" t="s">
        <v>68</v>
      </c>
      <c r="P966" s="48">
        <v>0</v>
      </c>
      <c r="Q966" s="46">
        <v>0</v>
      </c>
      <c r="R966" s="46" t="s">
        <v>67</v>
      </c>
      <c r="S966" s="52" t="s">
        <v>67</v>
      </c>
      <c r="T966" s="48">
        <v>0</v>
      </c>
      <c r="U966" s="46">
        <v>0</v>
      </c>
      <c r="V966" s="46">
        <v>0</v>
      </c>
      <c r="W966" s="46">
        <v>0</v>
      </c>
      <c r="X966" s="46">
        <v>0</v>
      </c>
      <c r="Y966" s="48">
        <v>0</v>
      </c>
      <c r="Z966" s="48">
        <v>0</v>
      </c>
      <c r="AA966" s="52">
        <v>0</v>
      </c>
      <c r="AB966" s="48">
        <v>0</v>
      </c>
      <c r="AC966" s="52">
        <v>0</v>
      </c>
      <c r="AD966" s="53" t="s">
        <v>68</v>
      </c>
    </row>
    <row r="967" spans="1:30" ht="30" customHeight="1" x14ac:dyDescent="0.25">
      <c r="A967" s="45" t="s">
        <v>60</v>
      </c>
      <c r="B967" s="45" t="s">
        <v>61</v>
      </c>
      <c r="C967" s="45" t="s">
        <v>1479</v>
      </c>
      <c r="D967" s="46" t="s">
        <v>1638</v>
      </c>
      <c r="E967" s="46" t="s">
        <v>1546</v>
      </c>
      <c r="F967" s="46" t="s">
        <v>1639</v>
      </c>
      <c r="G967" s="46" t="s">
        <v>1546</v>
      </c>
      <c r="H967" s="106" t="s">
        <v>66</v>
      </c>
      <c r="I967" s="48">
        <v>0</v>
      </c>
      <c r="J967" s="49">
        <v>0</v>
      </c>
      <c r="K967" s="46">
        <v>0</v>
      </c>
      <c r="L967" s="46">
        <v>0</v>
      </c>
      <c r="M967" s="49" t="s">
        <v>67</v>
      </c>
      <c r="N967" s="54">
        <v>0</v>
      </c>
      <c r="O967" s="52" t="s">
        <v>68</v>
      </c>
      <c r="P967" s="48">
        <v>0</v>
      </c>
      <c r="Q967" s="46">
        <v>0</v>
      </c>
      <c r="R967" s="46" t="s">
        <v>67</v>
      </c>
      <c r="S967" s="52" t="s">
        <v>67</v>
      </c>
      <c r="T967" s="48">
        <v>0</v>
      </c>
      <c r="U967" s="46">
        <v>0</v>
      </c>
      <c r="V967" s="46">
        <v>0</v>
      </c>
      <c r="W967" s="46">
        <v>0</v>
      </c>
      <c r="X967" s="46">
        <v>0</v>
      </c>
      <c r="Y967" s="48">
        <v>0</v>
      </c>
      <c r="Z967" s="48">
        <v>0</v>
      </c>
      <c r="AA967" s="52">
        <v>0</v>
      </c>
      <c r="AB967" s="48">
        <v>0</v>
      </c>
      <c r="AC967" s="52">
        <v>0</v>
      </c>
      <c r="AD967" s="53" t="s">
        <v>68</v>
      </c>
    </row>
    <row r="968" spans="1:30" ht="30" customHeight="1" x14ac:dyDescent="0.25">
      <c r="A968" s="45" t="s">
        <v>60</v>
      </c>
      <c r="B968" s="45" t="s">
        <v>61</v>
      </c>
      <c r="C968" s="45" t="s">
        <v>1479</v>
      </c>
      <c r="D968" s="46" t="s">
        <v>1638</v>
      </c>
      <c r="E968" s="46" t="s">
        <v>1546</v>
      </c>
      <c r="F968" s="46" t="s">
        <v>1640</v>
      </c>
      <c r="G968" s="46" t="s">
        <v>1546</v>
      </c>
      <c r="H968" s="106" t="s">
        <v>66</v>
      </c>
      <c r="I968" s="48">
        <v>0</v>
      </c>
      <c r="J968" s="49">
        <v>0</v>
      </c>
      <c r="K968" s="46">
        <v>0</v>
      </c>
      <c r="L968" s="46">
        <v>0</v>
      </c>
      <c r="M968" s="49" t="s">
        <v>67</v>
      </c>
      <c r="N968" s="54">
        <v>0</v>
      </c>
      <c r="O968" s="52" t="s">
        <v>68</v>
      </c>
      <c r="P968" s="48">
        <v>0</v>
      </c>
      <c r="Q968" s="46">
        <v>0</v>
      </c>
      <c r="R968" s="46" t="s">
        <v>67</v>
      </c>
      <c r="S968" s="52" t="s">
        <v>67</v>
      </c>
      <c r="T968" s="48">
        <v>0</v>
      </c>
      <c r="U968" s="46">
        <v>0</v>
      </c>
      <c r="V968" s="46">
        <v>0</v>
      </c>
      <c r="W968" s="46">
        <v>0</v>
      </c>
      <c r="X968" s="46">
        <v>0</v>
      </c>
      <c r="Y968" s="48">
        <v>0</v>
      </c>
      <c r="Z968" s="48">
        <v>0</v>
      </c>
      <c r="AA968" s="52">
        <v>0</v>
      </c>
      <c r="AB968" s="48">
        <v>0</v>
      </c>
      <c r="AC968" s="52">
        <v>0</v>
      </c>
      <c r="AD968" s="53" t="s">
        <v>68</v>
      </c>
    </row>
    <row r="969" spans="1:30" ht="30" customHeight="1" x14ac:dyDescent="0.25">
      <c r="A969" s="45" t="s">
        <v>60</v>
      </c>
      <c r="B969" s="45" t="s">
        <v>61</v>
      </c>
      <c r="C969" s="45" t="s">
        <v>1479</v>
      </c>
      <c r="D969" s="46" t="s">
        <v>1638</v>
      </c>
      <c r="E969" s="46" t="s">
        <v>1546</v>
      </c>
      <c r="F969" s="46" t="s">
        <v>1641</v>
      </c>
      <c r="G969" s="46" t="s">
        <v>1546</v>
      </c>
      <c r="H969" s="106" t="s">
        <v>66</v>
      </c>
      <c r="I969" s="48">
        <v>0</v>
      </c>
      <c r="J969" s="49">
        <v>0</v>
      </c>
      <c r="K969" s="46">
        <v>0</v>
      </c>
      <c r="L969" s="46">
        <v>0</v>
      </c>
      <c r="M969" s="49" t="s">
        <v>67</v>
      </c>
      <c r="N969" s="51">
        <v>0</v>
      </c>
      <c r="O969" s="52" t="s">
        <v>68</v>
      </c>
      <c r="P969" s="48">
        <v>0</v>
      </c>
      <c r="Q969" s="46">
        <v>0</v>
      </c>
      <c r="R969" s="46" t="s">
        <v>67</v>
      </c>
      <c r="S969" s="52" t="s">
        <v>67</v>
      </c>
      <c r="T969" s="48">
        <v>0</v>
      </c>
      <c r="U969" s="46">
        <v>0</v>
      </c>
      <c r="V969" s="46">
        <v>0</v>
      </c>
      <c r="W969" s="46">
        <v>0</v>
      </c>
      <c r="X969" s="46">
        <v>0</v>
      </c>
      <c r="Y969" s="48">
        <v>0</v>
      </c>
      <c r="Z969" s="48">
        <v>0</v>
      </c>
      <c r="AA969" s="52">
        <v>0</v>
      </c>
      <c r="AB969" s="48">
        <v>0</v>
      </c>
      <c r="AC969" s="52">
        <v>0</v>
      </c>
      <c r="AD969" s="53" t="s">
        <v>68</v>
      </c>
    </row>
    <row r="970" spans="1:30" ht="30" customHeight="1" x14ac:dyDescent="0.25">
      <c r="A970" s="45" t="s">
        <v>60</v>
      </c>
      <c r="B970" s="45" t="s">
        <v>61</v>
      </c>
      <c r="C970" s="45" t="s">
        <v>1479</v>
      </c>
      <c r="D970" s="46" t="s">
        <v>1638</v>
      </c>
      <c r="E970" s="46" t="s">
        <v>1546</v>
      </c>
      <c r="F970" s="46" t="s">
        <v>1642</v>
      </c>
      <c r="G970" s="46" t="s">
        <v>1546</v>
      </c>
      <c r="H970" s="106" t="s">
        <v>66</v>
      </c>
      <c r="I970" s="48">
        <v>0</v>
      </c>
      <c r="J970" s="49">
        <v>0</v>
      </c>
      <c r="K970" s="46">
        <v>0</v>
      </c>
      <c r="L970" s="46">
        <v>0</v>
      </c>
      <c r="M970" s="49" t="s">
        <v>67</v>
      </c>
      <c r="N970" s="54">
        <v>0</v>
      </c>
      <c r="O970" s="52" t="s">
        <v>68</v>
      </c>
      <c r="P970" s="48">
        <v>0</v>
      </c>
      <c r="Q970" s="46">
        <v>0</v>
      </c>
      <c r="R970" s="46" t="s">
        <v>67</v>
      </c>
      <c r="S970" s="52" t="s">
        <v>67</v>
      </c>
      <c r="T970" s="48">
        <v>0</v>
      </c>
      <c r="U970" s="46">
        <v>0</v>
      </c>
      <c r="V970" s="46">
        <v>0</v>
      </c>
      <c r="W970" s="46">
        <v>0</v>
      </c>
      <c r="X970" s="46">
        <v>0</v>
      </c>
      <c r="Y970" s="48">
        <v>0</v>
      </c>
      <c r="Z970" s="48">
        <v>0</v>
      </c>
      <c r="AA970" s="52">
        <v>0</v>
      </c>
      <c r="AB970" s="48">
        <v>0</v>
      </c>
      <c r="AC970" s="52">
        <v>0</v>
      </c>
      <c r="AD970" s="53" t="s">
        <v>68</v>
      </c>
    </row>
    <row r="971" spans="1:30" ht="30" customHeight="1" x14ac:dyDescent="0.25">
      <c r="A971" s="45" t="s">
        <v>60</v>
      </c>
      <c r="B971" s="45" t="s">
        <v>61</v>
      </c>
      <c r="C971" s="45" t="s">
        <v>1479</v>
      </c>
      <c r="D971" s="46" t="s">
        <v>1638</v>
      </c>
      <c r="E971" s="46" t="s">
        <v>1546</v>
      </c>
      <c r="F971" s="46" t="s">
        <v>1643</v>
      </c>
      <c r="G971" s="46" t="s">
        <v>1546</v>
      </c>
      <c r="H971" s="106" t="s">
        <v>66</v>
      </c>
      <c r="I971" s="48">
        <v>0</v>
      </c>
      <c r="J971" s="49">
        <v>0</v>
      </c>
      <c r="K971" s="46">
        <v>0</v>
      </c>
      <c r="L971" s="46">
        <v>0</v>
      </c>
      <c r="M971" s="49" t="s">
        <v>67</v>
      </c>
      <c r="N971" s="51">
        <v>0</v>
      </c>
      <c r="O971" s="52" t="s">
        <v>68</v>
      </c>
      <c r="P971" s="48">
        <v>0</v>
      </c>
      <c r="Q971" s="46">
        <v>0</v>
      </c>
      <c r="R971" s="46" t="s">
        <v>67</v>
      </c>
      <c r="S971" s="52" t="s">
        <v>67</v>
      </c>
      <c r="T971" s="48">
        <v>0</v>
      </c>
      <c r="U971" s="46">
        <v>0</v>
      </c>
      <c r="V971" s="46">
        <v>0</v>
      </c>
      <c r="W971" s="46">
        <v>0</v>
      </c>
      <c r="X971" s="46">
        <v>0</v>
      </c>
      <c r="Y971" s="48">
        <v>0</v>
      </c>
      <c r="Z971" s="48">
        <v>0</v>
      </c>
      <c r="AA971" s="52">
        <v>0</v>
      </c>
      <c r="AB971" s="48">
        <v>0</v>
      </c>
      <c r="AC971" s="52">
        <v>0</v>
      </c>
      <c r="AD971" s="53" t="s">
        <v>68</v>
      </c>
    </row>
    <row r="972" spans="1:30" ht="30" customHeight="1" x14ac:dyDescent="0.25">
      <c r="A972" s="45" t="s">
        <v>60</v>
      </c>
      <c r="B972" s="45" t="s">
        <v>61</v>
      </c>
      <c r="C972" s="45" t="s">
        <v>1479</v>
      </c>
      <c r="D972" s="46" t="s">
        <v>1638</v>
      </c>
      <c r="E972" s="46" t="s">
        <v>1546</v>
      </c>
      <c r="F972" s="46" t="s">
        <v>1644</v>
      </c>
      <c r="G972" s="46" t="s">
        <v>1546</v>
      </c>
      <c r="H972" s="106" t="s">
        <v>66</v>
      </c>
      <c r="I972" s="48">
        <v>0</v>
      </c>
      <c r="J972" s="49">
        <v>0</v>
      </c>
      <c r="K972" s="46">
        <v>0</v>
      </c>
      <c r="L972" s="46">
        <v>0</v>
      </c>
      <c r="M972" s="49" t="s">
        <v>67</v>
      </c>
      <c r="N972" s="54">
        <v>0</v>
      </c>
      <c r="O972" s="52" t="s">
        <v>68</v>
      </c>
      <c r="P972" s="48">
        <v>0</v>
      </c>
      <c r="Q972" s="46">
        <v>0</v>
      </c>
      <c r="R972" s="46" t="s">
        <v>67</v>
      </c>
      <c r="S972" s="52" t="s">
        <v>67</v>
      </c>
      <c r="T972" s="48">
        <v>0</v>
      </c>
      <c r="U972" s="46">
        <v>0</v>
      </c>
      <c r="V972" s="46">
        <v>0</v>
      </c>
      <c r="W972" s="46">
        <v>0</v>
      </c>
      <c r="X972" s="46">
        <v>0</v>
      </c>
      <c r="Y972" s="48">
        <v>0</v>
      </c>
      <c r="Z972" s="48">
        <v>0</v>
      </c>
      <c r="AA972" s="52">
        <v>0</v>
      </c>
      <c r="AB972" s="48">
        <v>0</v>
      </c>
      <c r="AC972" s="52">
        <v>0</v>
      </c>
      <c r="AD972" s="53" t="s">
        <v>68</v>
      </c>
    </row>
    <row r="973" spans="1:30" ht="30" customHeight="1" x14ac:dyDescent="0.25">
      <c r="A973" s="45" t="s">
        <v>60</v>
      </c>
      <c r="B973" s="45" t="s">
        <v>61</v>
      </c>
      <c r="C973" s="45" t="s">
        <v>1479</v>
      </c>
      <c r="D973" s="46" t="s">
        <v>1638</v>
      </c>
      <c r="E973" s="46" t="s">
        <v>1546</v>
      </c>
      <c r="F973" s="46" t="s">
        <v>1645</v>
      </c>
      <c r="G973" s="46" t="s">
        <v>1546</v>
      </c>
      <c r="H973" s="106" t="s">
        <v>66</v>
      </c>
      <c r="I973" s="48">
        <v>0</v>
      </c>
      <c r="J973" s="49">
        <v>0</v>
      </c>
      <c r="K973" s="46">
        <v>0</v>
      </c>
      <c r="L973" s="46">
        <v>0</v>
      </c>
      <c r="M973" s="49" t="s">
        <v>67</v>
      </c>
      <c r="N973" s="51">
        <v>0</v>
      </c>
      <c r="O973" s="52" t="s">
        <v>68</v>
      </c>
      <c r="P973" s="48">
        <v>0</v>
      </c>
      <c r="Q973" s="46">
        <v>0</v>
      </c>
      <c r="R973" s="46" t="s">
        <v>67</v>
      </c>
      <c r="S973" s="52" t="s">
        <v>67</v>
      </c>
      <c r="T973" s="48">
        <v>0</v>
      </c>
      <c r="U973" s="46">
        <v>0</v>
      </c>
      <c r="V973" s="46">
        <v>0</v>
      </c>
      <c r="W973" s="46">
        <v>0</v>
      </c>
      <c r="X973" s="46">
        <v>0</v>
      </c>
      <c r="Y973" s="48">
        <v>0</v>
      </c>
      <c r="Z973" s="48">
        <v>0</v>
      </c>
      <c r="AA973" s="52">
        <v>0</v>
      </c>
      <c r="AB973" s="48">
        <v>0</v>
      </c>
      <c r="AC973" s="52">
        <v>0</v>
      </c>
      <c r="AD973" s="53" t="s">
        <v>68</v>
      </c>
    </row>
    <row r="974" spans="1:30" ht="30" customHeight="1" x14ac:dyDescent="0.25">
      <c r="A974" s="45" t="s">
        <v>60</v>
      </c>
      <c r="B974" s="45" t="s">
        <v>61</v>
      </c>
      <c r="C974" s="45" t="s">
        <v>1479</v>
      </c>
      <c r="D974" s="46" t="s">
        <v>1638</v>
      </c>
      <c r="E974" s="46" t="s">
        <v>1546</v>
      </c>
      <c r="F974" s="46" t="s">
        <v>1646</v>
      </c>
      <c r="G974" s="46" t="s">
        <v>1546</v>
      </c>
      <c r="H974" s="106" t="s">
        <v>66</v>
      </c>
      <c r="I974" s="48">
        <v>0</v>
      </c>
      <c r="J974" s="49">
        <v>0</v>
      </c>
      <c r="K974" s="46">
        <v>0</v>
      </c>
      <c r="L974" s="46">
        <v>0</v>
      </c>
      <c r="M974" s="49" t="s">
        <v>67</v>
      </c>
      <c r="N974" s="54">
        <v>0</v>
      </c>
      <c r="O974" s="52" t="s">
        <v>68</v>
      </c>
      <c r="P974" s="48">
        <v>0</v>
      </c>
      <c r="Q974" s="46">
        <v>0</v>
      </c>
      <c r="R974" s="46" t="s">
        <v>67</v>
      </c>
      <c r="S974" s="52" t="s">
        <v>67</v>
      </c>
      <c r="T974" s="48">
        <v>0</v>
      </c>
      <c r="U974" s="46">
        <v>0</v>
      </c>
      <c r="V974" s="46">
        <v>0</v>
      </c>
      <c r="W974" s="46">
        <v>0</v>
      </c>
      <c r="X974" s="46">
        <v>0</v>
      </c>
      <c r="Y974" s="48">
        <v>0</v>
      </c>
      <c r="Z974" s="48">
        <v>0</v>
      </c>
      <c r="AA974" s="52">
        <v>0</v>
      </c>
      <c r="AB974" s="48">
        <v>0</v>
      </c>
      <c r="AC974" s="52">
        <v>0</v>
      </c>
      <c r="AD974" s="53" t="s">
        <v>68</v>
      </c>
    </row>
    <row r="975" spans="1:30" ht="30" customHeight="1" x14ac:dyDescent="0.25">
      <c r="A975" s="45" t="s">
        <v>60</v>
      </c>
      <c r="B975" s="45" t="s">
        <v>61</v>
      </c>
      <c r="C975" s="45" t="s">
        <v>1479</v>
      </c>
      <c r="D975" s="46" t="s">
        <v>1647</v>
      </c>
      <c r="E975" s="46" t="s">
        <v>1648</v>
      </c>
      <c r="F975" s="46" t="s">
        <v>1649</v>
      </c>
      <c r="G975" s="46" t="s">
        <v>1650</v>
      </c>
      <c r="H975" s="106" t="s">
        <v>66</v>
      </c>
      <c r="I975" s="48">
        <v>0</v>
      </c>
      <c r="J975" s="49">
        <v>0</v>
      </c>
      <c r="K975" s="46">
        <v>0</v>
      </c>
      <c r="L975" s="46">
        <v>0</v>
      </c>
      <c r="M975" s="49" t="s">
        <v>67</v>
      </c>
      <c r="N975" s="54">
        <v>0</v>
      </c>
      <c r="O975" s="52" t="s">
        <v>68</v>
      </c>
      <c r="P975" s="48">
        <v>0</v>
      </c>
      <c r="Q975" s="46">
        <v>0</v>
      </c>
      <c r="R975" s="46" t="s">
        <v>67</v>
      </c>
      <c r="S975" s="52" t="s">
        <v>67</v>
      </c>
      <c r="T975" s="48">
        <v>0</v>
      </c>
      <c r="U975" s="46">
        <v>0</v>
      </c>
      <c r="V975" s="46">
        <v>0</v>
      </c>
      <c r="W975" s="46">
        <v>0</v>
      </c>
      <c r="X975" s="46">
        <v>0</v>
      </c>
      <c r="Y975" s="48">
        <v>0</v>
      </c>
      <c r="Z975" s="48">
        <v>0</v>
      </c>
      <c r="AA975" s="52">
        <v>0</v>
      </c>
      <c r="AB975" s="48">
        <v>0</v>
      </c>
      <c r="AC975" s="52">
        <v>0</v>
      </c>
      <c r="AD975" s="53" t="s">
        <v>68</v>
      </c>
    </row>
    <row r="976" spans="1:30" ht="30" customHeight="1" x14ac:dyDescent="0.25">
      <c r="A976" s="45" t="s">
        <v>60</v>
      </c>
      <c r="B976" s="45" t="s">
        <v>61</v>
      </c>
      <c r="C976" s="45" t="s">
        <v>1479</v>
      </c>
      <c r="D976" s="46" t="s">
        <v>1647</v>
      </c>
      <c r="E976" s="46" t="s">
        <v>1648</v>
      </c>
      <c r="F976" s="46" t="s">
        <v>1651</v>
      </c>
      <c r="G976" s="46" t="s">
        <v>1648</v>
      </c>
      <c r="H976" s="106" t="s">
        <v>66</v>
      </c>
      <c r="I976" s="48">
        <v>0</v>
      </c>
      <c r="J976" s="49">
        <v>0</v>
      </c>
      <c r="K976" s="46">
        <v>0</v>
      </c>
      <c r="L976" s="46">
        <v>0</v>
      </c>
      <c r="M976" s="49" t="s">
        <v>67</v>
      </c>
      <c r="N976" s="51">
        <v>0</v>
      </c>
      <c r="O976" s="52" t="s">
        <v>68</v>
      </c>
      <c r="P976" s="48">
        <v>0</v>
      </c>
      <c r="Q976" s="46">
        <v>0</v>
      </c>
      <c r="R976" s="46" t="s">
        <v>67</v>
      </c>
      <c r="S976" s="52" t="s">
        <v>67</v>
      </c>
      <c r="T976" s="48">
        <v>0</v>
      </c>
      <c r="U976" s="46">
        <v>0</v>
      </c>
      <c r="V976" s="46">
        <v>0</v>
      </c>
      <c r="W976" s="46">
        <v>0</v>
      </c>
      <c r="X976" s="46">
        <v>0</v>
      </c>
      <c r="Y976" s="48">
        <v>0</v>
      </c>
      <c r="Z976" s="48">
        <v>0</v>
      </c>
      <c r="AA976" s="52">
        <v>0</v>
      </c>
      <c r="AB976" s="48">
        <v>0</v>
      </c>
      <c r="AC976" s="52">
        <v>0</v>
      </c>
      <c r="AD976" s="53" t="s">
        <v>68</v>
      </c>
    </row>
    <row r="977" spans="1:30" ht="30" customHeight="1" x14ac:dyDescent="0.25">
      <c r="A977" s="45" t="s">
        <v>60</v>
      </c>
      <c r="B977" s="45" t="s">
        <v>61</v>
      </c>
      <c r="C977" s="45" t="s">
        <v>1479</v>
      </c>
      <c r="D977" s="46" t="s">
        <v>1652</v>
      </c>
      <c r="E977" s="46" t="s">
        <v>1653</v>
      </c>
      <c r="F977" s="46" t="s">
        <v>1654</v>
      </c>
      <c r="G977" s="46" t="s">
        <v>1655</v>
      </c>
      <c r="H977" s="106" t="s">
        <v>66</v>
      </c>
      <c r="I977" s="48">
        <v>0</v>
      </c>
      <c r="J977" s="49">
        <v>0</v>
      </c>
      <c r="K977" s="46">
        <v>0</v>
      </c>
      <c r="L977" s="46">
        <v>0</v>
      </c>
      <c r="M977" s="49" t="s">
        <v>67</v>
      </c>
      <c r="N977" s="54">
        <v>0</v>
      </c>
      <c r="O977" s="52" t="s">
        <v>68</v>
      </c>
      <c r="P977" s="48">
        <v>0</v>
      </c>
      <c r="Q977" s="46">
        <v>0</v>
      </c>
      <c r="R977" s="46" t="s">
        <v>67</v>
      </c>
      <c r="S977" s="52" t="s">
        <v>67</v>
      </c>
      <c r="T977" s="48">
        <v>0</v>
      </c>
      <c r="U977" s="46">
        <v>0</v>
      </c>
      <c r="V977" s="46">
        <v>0</v>
      </c>
      <c r="W977" s="46">
        <v>0</v>
      </c>
      <c r="X977" s="46">
        <v>0</v>
      </c>
      <c r="Y977" s="48">
        <v>0</v>
      </c>
      <c r="Z977" s="48">
        <v>0</v>
      </c>
      <c r="AA977" s="52">
        <v>0</v>
      </c>
      <c r="AB977" s="48">
        <v>0</v>
      </c>
      <c r="AC977" s="52">
        <v>0</v>
      </c>
      <c r="AD977" s="53" t="s">
        <v>68</v>
      </c>
    </row>
    <row r="978" spans="1:30" ht="30" customHeight="1" x14ac:dyDescent="0.25">
      <c r="A978" s="45" t="s">
        <v>60</v>
      </c>
      <c r="B978" s="45" t="s">
        <v>61</v>
      </c>
      <c r="C978" s="45" t="s">
        <v>1479</v>
      </c>
      <c r="D978" s="46" t="s">
        <v>1656</v>
      </c>
      <c r="E978" s="46" t="s">
        <v>1657</v>
      </c>
      <c r="F978" s="46" t="s">
        <v>1658</v>
      </c>
      <c r="G978" s="46" t="s">
        <v>1657</v>
      </c>
      <c r="H978" s="106" t="s">
        <v>66</v>
      </c>
      <c r="I978" s="48">
        <v>0</v>
      </c>
      <c r="J978" s="49">
        <v>0</v>
      </c>
      <c r="K978" s="46">
        <v>0</v>
      </c>
      <c r="L978" s="46">
        <v>0</v>
      </c>
      <c r="M978" s="49" t="s">
        <v>67</v>
      </c>
      <c r="N978" s="51">
        <v>0</v>
      </c>
      <c r="O978" s="52" t="s">
        <v>68</v>
      </c>
      <c r="P978" s="48">
        <v>0</v>
      </c>
      <c r="Q978" s="46">
        <v>0</v>
      </c>
      <c r="R978" s="46" t="s">
        <v>67</v>
      </c>
      <c r="S978" s="52" t="s">
        <v>67</v>
      </c>
      <c r="T978" s="48">
        <v>0</v>
      </c>
      <c r="U978" s="46">
        <v>0</v>
      </c>
      <c r="V978" s="46">
        <v>0</v>
      </c>
      <c r="W978" s="46">
        <v>0</v>
      </c>
      <c r="X978" s="46">
        <v>0</v>
      </c>
      <c r="Y978" s="48">
        <v>0</v>
      </c>
      <c r="Z978" s="48">
        <v>0</v>
      </c>
      <c r="AA978" s="52">
        <v>0</v>
      </c>
      <c r="AB978" s="48">
        <v>0</v>
      </c>
      <c r="AC978" s="52">
        <v>0</v>
      </c>
      <c r="AD978" s="53" t="s">
        <v>68</v>
      </c>
    </row>
    <row r="979" spans="1:30" ht="30" customHeight="1" x14ac:dyDescent="0.25">
      <c r="A979" s="45" t="s">
        <v>60</v>
      </c>
      <c r="B979" s="45" t="s">
        <v>61</v>
      </c>
      <c r="C979" s="45" t="s">
        <v>1479</v>
      </c>
      <c r="D979" s="46" t="s">
        <v>1656</v>
      </c>
      <c r="E979" s="46" t="s">
        <v>1657</v>
      </c>
      <c r="F979" s="46" t="s">
        <v>1659</v>
      </c>
      <c r="G979" s="46" t="s">
        <v>1657</v>
      </c>
      <c r="H979" s="106" t="s">
        <v>66</v>
      </c>
      <c r="I979" s="48">
        <v>0</v>
      </c>
      <c r="J979" s="49">
        <v>0</v>
      </c>
      <c r="K979" s="46">
        <v>0</v>
      </c>
      <c r="L979" s="46">
        <v>0</v>
      </c>
      <c r="M979" s="49" t="s">
        <v>67</v>
      </c>
      <c r="N979" s="54">
        <v>0</v>
      </c>
      <c r="O979" s="52" t="s">
        <v>68</v>
      </c>
      <c r="P979" s="48">
        <v>0</v>
      </c>
      <c r="Q979" s="46">
        <v>0</v>
      </c>
      <c r="R979" s="46" t="s">
        <v>67</v>
      </c>
      <c r="S979" s="52" t="s">
        <v>67</v>
      </c>
      <c r="T979" s="48">
        <v>0</v>
      </c>
      <c r="U979" s="46">
        <v>0</v>
      </c>
      <c r="V979" s="46">
        <v>0</v>
      </c>
      <c r="W979" s="46">
        <v>0</v>
      </c>
      <c r="X979" s="46">
        <v>0</v>
      </c>
      <c r="Y979" s="48">
        <v>0</v>
      </c>
      <c r="Z979" s="48">
        <v>0</v>
      </c>
      <c r="AA979" s="52">
        <v>0</v>
      </c>
      <c r="AB979" s="48">
        <v>0</v>
      </c>
      <c r="AC979" s="52">
        <v>0</v>
      </c>
      <c r="AD979" s="53" t="s">
        <v>68</v>
      </c>
    </row>
    <row r="980" spans="1:30" ht="30" customHeight="1" x14ac:dyDescent="0.25">
      <c r="A980" s="45" t="s">
        <v>60</v>
      </c>
      <c r="B980" s="45" t="s">
        <v>61</v>
      </c>
      <c r="C980" s="45" t="s">
        <v>1479</v>
      </c>
      <c r="D980" s="46" t="s">
        <v>1656</v>
      </c>
      <c r="E980" s="46" t="s">
        <v>1657</v>
      </c>
      <c r="F980" s="46" t="s">
        <v>1660</v>
      </c>
      <c r="G980" s="46" t="s">
        <v>1657</v>
      </c>
      <c r="H980" s="106" t="s">
        <v>66</v>
      </c>
      <c r="I980" s="48">
        <v>0</v>
      </c>
      <c r="J980" s="49">
        <v>0</v>
      </c>
      <c r="K980" s="46">
        <v>0</v>
      </c>
      <c r="L980" s="46">
        <v>0</v>
      </c>
      <c r="M980" s="49" t="s">
        <v>67</v>
      </c>
      <c r="N980" s="51">
        <v>0</v>
      </c>
      <c r="O980" s="52" t="s">
        <v>68</v>
      </c>
      <c r="P980" s="48">
        <v>0</v>
      </c>
      <c r="Q980" s="46">
        <v>0</v>
      </c>
      <c r="R980" s="46" t="s">
        <v>67</v>
      </c>
      <c r="S980" s="52" t="s">
        <v>67</v>
      </c>
      <c r="T980" s="48">
        <v>0</v>
      </c>
      <c r="U980" s="46">
        <v>0</v>
      </c>
      <c r="V980" s="46">
        <v>0</v>
      </c>
      <c r="W980" s="46">
        <v>0</v>
      </c>
      <c r="X980" s="46">
        <v>0</v>
      </c>
      <c r="Y980" s="48">
        <v>0</v>
      </c>
      <c r="Z980" s="48">
        <v>0</v>
      </c>
      <c r="AA980" s="52">
        <v>0</v>
      </c>
      <c r="AB980" s="48">
        <v>0</v>
      </c>
      <c r="AC980" s="52">
        <v>0</v>
      </c>
      <c r="AD980" s="53" t="s">
        <v>68</v>
      </c>
    </row>
    <row r="981" spans="1:30" ht="30" customHeight="1" x14ac:dyDescent="0.25">
      <c r="A981" s="45" t="s">
        <v>60</v>
      </c>
      <c r="B981" s="45" t="s">
        <v>61</v>
      </c>
      <c r="C981" s="45" t="s">
        <v>1479</v>
      </c>
      <c r="D981" s="46" t="s">
        <v>1656</v>
      </c>
      <c r="E981" s="46" t="s">
        <v>1657</v>
      </c>
      <c r="F981" s="46" t="s">
        <v>1661</v>
      </c>
      <c r="G981" s="46" t="s">
        <v>1657</v>
      </c>
      <c r="H981" s="106" t="s">
        <v>66</v>
      </c>
      <c r="I981" s="48">
        <v>0</v>
      </c>
      <c r="J981" s="49">
        <v>0</v>
      </c>
      <c r="K981" s="46">
        <v>0</v>
      </c>
      <c r="L981" s="46">
        <v>0</v>
      </c>
      <c r="M981" s="49" t="s">
        <v>67</v>
      </c>
      <c r="N981" s="54">
        <v>0</v>
      </c>
      <c r="O981" s="52" t="s">
        <v>68</v>
      </c>
      <c r="P981" s="48">
        <v>0</v>
      </c>
      <c r="Q981" s="46">
        <v>0</v>
      </c>
      <c r="R981" s="46" t="s">
        <v>67</v>
      </c>
      <c r="S981" s="52" t="s">
        <v>67</v>
      </c>
      <c r="T981" s="48">
        <v>0</v>
      </c>
      <c r="U981" s="46">
        <v>0</v>
      </c>
      <c r="V981" s="46">
        <v>0</v>
      </c>
      <c r="W981" s="46">
        <v>0</v>
      </c>
      <c r="X981" s="46">
        <v>0</v>
      </c>
      <c r="Y981" s="48">
        <v>0</v>
      </c>
      <c r="Z981" s="48">
        <v>0</v>
      </c>
      <c r="AA981" s="52">
        <v>0</v>
      </c>
      <c r="AB981" s="48">
        <v>0</v>
      </c>
      <c r="AC981" s="52">
        <v>0</v>
      </c>
      <c r="AD981" s="53" t="s">
        <v>68</v>
      </c>
    </row>
    <row r="982" spans="1:30" ht="30" customHeight="1" x14ac:dyDescent="0.25">
      <c r="A982" s="45" t="s">
        <v>60</v>
      </c>
      <c r="B982" s="45" t="s">
        <v>61</v>
      </c>
      <c r="C982" s="45" t="s">
        <v>1479</v>
      </c>
      <c r="D982" s="46" t="s">
        <v>1656</v>
      </c>
      <c r="E982" s="46" t="s">
        <v>1657</v>
      </c>
      <c r="F982" s="46" t="s">
        <v>1662</v>
      </c>
      <c r="G982" s="46" t="s">
        <v>1657</v>
      </c>
      <c r="H982" s="106" t="s">
        <v>66</v>
      </c>
      <c r="I982" s="48">
        <v>0</v>
      </c>
      <c r="J982" s="49">
        <v>0</v>
      </c>
      <c r="K982" s="46">
        <v>0</v>
      </c>
      <c r="L982" s="46">
        <v>0</v>
      </c>
      <c r="M982" s="49" t="s">
        <v>67</v>
      </c>
      <c r="N982" s="54">
        <v>0</v>
      </c>
      <c r="O982" s="52" t="s">
        <v>68</v>
      </c>
      <c r="P982" s="48">
        <v>0</v>
      </c>
      <c r="Q982" s="46">
        <v>0</v>
      </c>
      <c r="R982" s="46" t="s">
        <v>67</v>
      </c>
      <c r="S982" s="52" t="s">
        <v>67</v>
      </c>
      <c r="T982" s="48">
        <v>0</v>
      </c>
      <c r="U982" s="46">
        <v>0</v>
      </c>
      <c r="V982" s="46">
        <v>0</v>
      </c>
      <c r="W982" s="46">
        <v>0</v>
      </c>
      <c r="X982" s="46">
        <v>0</v>
      </c>
      <c r="Y982" s="48">
        <v>0</v>
      </c>
      <c r="Z982" s="48">
        <v>0</v>
      </c>
      <c r="AA982" s="52">
        <v>0</v>
      </c>
      <c r="AB982" s="48">
        <v>0</v>
      </c>
      <c r="AC982" s="52">
        <v>0</v>
      </c>
      <c r="AD982" s="53" t="s">
        <v>68</v>
      </c>
    </row>
    <row r="983" spans="1:30" ht="30" customHeight="1" x14ac:dyDescent="0.25">
      <c r="A983" s="45" t="s">
        <v>60</v>
      </c>
      <c r="B983" s="45" t="s">
        <v>61</v>
      </c>
      <c r="C983" s="45" t="s">
        <v>1479</v>
      </c>
      <c r="D983" s="46" t="s">
        <v>1656</v>
      </c>
      <c r="E983" s="46" t="s">
        <v>1657</v>
      </c>
      <c r="F983" s="46" t="s">
        <v>1663</v>
      </c>
      <c r="G983" s="46" t="s">
        <v>1657</v>
      </c>
      <c r="H983" s="106" t="s">
        <v>66</v>
      </c>
      <c r="I983" s="48">
        <v>0</v>
      </c>
      <c r="J983" s="49">
        <v>0</v>
      </c>
      <c r="K983" s="46">
        <v>0</v>
      </c>
      <c r="L983" s="46">
        <v>0</v>
      </c>
      <c r="M983" s="49" t="s">
        <v>67</v>
      </c>
      <c r="N983" s="51">
        <v>0</v>
      </c>
      <c r="O983" s="52" t="s">
        <v>68</v>
      </c>
      <c r="P983" s="48">
        <v>0</v>
      </c>
      <c r="Q983" s="46">
        <v>0</v>
      </c>
      <c r="R983" s="46" t="s">
        <v>67</v>
      </c>
      <c r="S983" s="52" t="s">
        <v>67</v>
      </c>
      <c r="T983" s="48">
        <v>0</v>
      </c>
      <c r="U983" s="46">
        <v>0</v>
      </c>
      <c r="V983" s="46">
        <v>0</v>
      </c>
      <c r="W983" s="46">
        <v>0</v>
      </c>
      <c r="X983" s="46">
        <v>0</v>
      </c>
      <c r="Y983" s="48">
        <v>0</v>
      </c>
      <c r="Z983" s="48">
        <v>0</v>
      </c>
      <c r="AA983" s="52">
        <v>0</v>
      </c>
      <c r="AB983" s="48">
        <v>0</v>
      </c>
      <c r="AC983" s="52">
        <v>0</v>
      </c>
      <c r="AD983" s="53" t="s">
        <v>68</v>
      </c>
    </row>
    <row r="984" spans="1:30" ht="30" customHeight="1" x14ac:dyDescent="0.25">
      <c r="A984" s="45" t="s">
        <v>60</v>
      </c>
      <c r="B984" s="45" t="s">
        <v>61</v>
      </c>
      <c r="C984" s="45" t="s">
        <v>1479</v>
      </c>
      <c r="D984" s="46" t="s">
        <v>1656</v>
      </c>
      <c r="E984" s="46" t="s">
        <v>1657</v>
      </c>
      <c r="F984" s="46" t="s">
        <v>1664</v>
      </c>
      <c r="G984" s="46" t="s">
        <v>1657</v>
      </c>
      <c r="H984" s="106" t="s">
        <v>66</v>
      </c>
      <c r="I984" s="48">
        <v>0</v>
      </c>
      <c r="J984" s="49">
        <v>0</v>
      </c>
      <c r="K984" s="46">
        <v>0</v>
      </c>
      <c r="L984" s="46">
        <v>0</v>
      </c>
      <c r="M984" s="49" t="s">
        <v>67</v>
      </c>
      <c r="N984" s="54">
        <v>0</v>
      </c>
      <c r="O984" s="52" t="s">
        <v>68</v>
      </c>
      <c r="P984" s="48">
        <v>0</v>
      </c>
      <c r="Q984" s="46">
        <v>0</v>
      </c>
      <c r="R984" s="46" t="s">
        <v>67</v>
      </c>
      <c r="S984" s="52" t="s">
        <v>67</v>
      </c>
      <c r="T984" s="48">
        <v>0</v>
      </c>
      <c r="U984" s="46">
        <v>0</v>
      </c>
      <c r="V984" s="46">
        <v>0</v>
      </c>
      <c r="W984" s="46">
        <v>0</v>
      </c>
      <c r="X984" s="46">
        <v>0</v>
      </c>
      <c r="Y984" s="48">
        <v>0</v>
      </c>
      <c r="Z984" s="48">
        <v>0</v>
      </c>
      <c r="AA984" s="52">
        <v>0</v>
      </c>
      <c r="AB984" s="48">
        <v>0</v>
      </c>
      <c r="AC984" s="52">
        <v>0</v>
      </c>
      <c r="AD984" s="53" t="s">
        <v>68</v>
      </c>
    </row>
    <row r="985" spans="1:30" ht="30" customHeight="1" x14ac:dyDescent="0.25">
      <c r="A985" s="45" t="s">
        <v>60</v>
      </c>
      <c r="B985" s="45" t="s">
        <v>61</v>
      </c>
      <c r="C985" s="45" t="s">
        <v>1479</v>
      </c>
      <c r="D985" s="46" t="s">
        <v>1656</v>
      </c>
      <c r="E985" s="46" t="s">
        <v>1657</v>
      </c>
      <c r="F985" s="46" t="s">
        <v>1665</v>
      </c>
      <c r="G985" s="46" t="s">
        <v>1666</v>
      </c>
      <c r="H985" s="106" t="s">
        <v>66</v>
      </c>
      <c r="I985" s="48">
        <v>0</v>
      </c>
      <c r="J985" s="49">
        <v>0</v>
      </c>
      <c r="K985" s="46">
        <v>0</v>
      </c>
      <c r="L985" s="46">
        <v>0</v>
      </c>
      <c r="M985" s="49" t="s">
        <v>67</v>
      </c>
      <c r="N985" s="51">
        <v>0</v>
      </c>
      <c r="O985" s="52" t="s">
        <v>68</v>
      </c>
      <c r="P985" s="48">
        <v>0</v>
      </c>
      <c r="Q985" s="46">
        <v>0</v>
      </c>
      <c r="R985" s="46" t="s">
        <v>67</v>
      </c>
      <c r="S985" s="52" t="s">
        <v>67</v>
      </c>
      <c r="T985" s="48">
        <v>0</v>
      </c>
      <c r="U985" s="46">
        <v>0</v>
      </c>
      <c r="V985" s="46">
        <v>0</v>
      </c>
      <c r="W985" s="46">
        <v>0</v>
      </c>
      <c r="X985" s="46">
        <v>0</v>
      </c>
      <c r="Y985" s="48">
        <v>0</v>
      </c>
      <c r="Z985" s="48">
        <v>0</v>
      </c>
      <c r="AA985" s="52">
        <v>0</v>
      </c>
      <c r="AB985" s="48">
        <v>0</v>
      </c>
      <c r="AC985" s="52">
        <v>0</v>
      </c>
      <c r="AD985" s="53" t="s">
        <v>68</v>
      </c>
    </row>
    <row r="986" spans="1:30" ht="30" customHeight="1" x14ac:dyDescent="0.25">
      <c r="A986" s="45" t="s">
        <v>60</v>
      </c>
      <c r="B986" s="45" t="s">
        <v>61</v>
      </c>
      <c r="C986" s="45" t="s">
        <v>1479</v>
      </c>
      <c r="D986" s="46" t="s">
        <v>1616</v>
      </c>
      <c r="E986" s="46" t="s">
        <v>1500</v>
      </c>
      <c r="F986" s="46" t="s">
        <v>1667</v>
      </c>
      <c r="G986" s="46" t="s">
        <v>1500</v>
      </c>
      <c r="H986" s="106" t="s">
        <v>66</v>
      </c>
      <c r="I986" s="48">
        <v>0</v>
      </c>
      <c r="J986" s="49">
        <v>0</v>
      </c>
      <c r="K986" s="46">
        <v>0</v>
      </c>
      <c r="L986" s="46">
        <v>0</v>
      </c>
      <c r="M986" s="49" t="s">
        <v>67</v>
      </c>
      <c r="N986" s="54">
        <v>0</v>
      </c>
      <c r="O986" s="52" t="s">
        <v>68</v>
      </c>
      <c r="P986" s="48">
        <v>0</v>
      </c>
      <c r="Q986" s="46">
        <v>0</v>
      </c>
      <c r="R986" s="46" t="s">
        <v>67</v>
      </c>
      <c r="S986" s="52" t="s">
        <v>67</v>
      </c>
      <c r="T986" s="48">
        <v>0</v>
      </c>
      <c r="U986" s="46">
        <v>0</v>
      </c>
      <c r="V986" s="46">
        <v>0</v>
      </c>
      <c r="W986" s="46">
        <v>0</v>
      </c>
      <c r="X986" s="46">
        <v>0</v>
      </c>
      <c r="Y986" s="48">
        <v>0</v>
      </c>
      <c r="Z986" s="48">
        <v>0</v>
      </c>
      <c r="AA986" s="52">
        <v>0</v>
      </c>
      <c r="AB986" s="48">
        <v>0</v>
      </c>
      <c r="AC986" s="52">
        <v>0</v>
      </c>
      <c r="AD986" s="53" t="s">
        <v>68</v>
      </c>
    </row>
    <row r="987" spans="1:30" ht="30" customHeight="1" x14ac:dyDescent="0.25">
      <c r="A987" s="45" t="s">
        <v>60</v>
      </c>
      <c r="B987" s="45" t="s">
        <v>61</v>
      </c>
      <c r="C987" s="45" t="s">
        <v>1479</v>
      </c>
      <c r="D987" s="46" t="s">
        <v>1616</v>
      </c>
      <c r="E987" s="46" t="s">
        <v>1500</v>
      </c>
      <c r="F987" s="46" t="s">
        <v>1668</v>
      </c>
      <c r="G987" s="46" t="s">
        <v>1500</v>
      </c>
      <c r="H987" s="106" t="s">
        <v>66</v>
      </c>
      <c r="I987" s="48">
        <v>0</v>
      </c>
      <c r="J987" s="49">
        <v>0</v>
      </c>
      <c r="K987" s="46">
        <v>0</v>
      </c>
      <c r="L987" s="46">
        <v>0</v>
      </c>
      <c r="M987" s="49" t="s">
        <v>67</v>
      </c>
      <c r="N987" s="51">
        <v>0</v>
      </c>
      <c r="O987" s="52" t="s">
        <v>68</v>
      </c>
      <c r="P987" s="48">
        <v>0</v>
      </c>
      <c r="Q987" s="46">
        <v>0</v>
      </c>
      <c r="R987" s="46" t="s">
        <v>67</v>
      </c>
      <c r="S987" s="52" t="s">
        <v>67</v>
      </c>
      <c r="T987" s="48">
        <v>0</v>
      </c>
      <c r="U987" s="46">
        <v>0</v>
      </c>
      <c r="V987" s="46">
        <v>0</v>
      </c>
      <c r="W987" s="46">
        <v>0</v>
      </c>
      <c r="X987" s="46">
        <v>0</v>
      </c>
      <c r="Y987" s="48">
        <v>0</v>
      </c>
      <c r="Z987" s="48">
        <v>0</v>
      </c>
      <c r="AA987" s="52">
        <v>0</v>
      </c>
      <c r="AB987" s="48">
        <v>0</v>
      </c>
      <c r="AC987" s="52">
        <v>0</v>
      </c>
      <c r="AD987" s="53" t="s">
        <v>68</v>
      </c>
    </row>
    <row r="988" spans="1:30" ht="30" customHeight="1" x14ac:dyDescent="0.25">
      <c r="A988" s="45" t="s">
        <v>60</v>
      </c>
      <c r="B988" s="45" t="s">
        <v>61</v>
      </c>
      <c r="C988" s="45" t="s">
        <v>1479</v>
      </c>
      <c r="D988" s="46" t="s">
        <v>1616</v>
      </c>
      <c r="E988" s="46" t="s">
        <v>1500</v>
      </c>
      <c r="F988" s="46" t="s">
        <v>1669</v>
      </c>
      <c r="G988" s="46" t="s">
        <v>1500</v>
      </c>
      <c r="H988" s="106" t="s">
        <v>66</v>
      </c>
      <c r="I988" s="48">
        <v>0</v>
      </c>
      <c r="J988" s="49">
        <v>0</v>
      </c>
      <c r="K988" s="46">
        <v>0</v>
      </c>
      <c r="L988" s="46">
        <v>0</v>
      </c>
      <c r="M988" s="49" t="s">
        <v>67</v>
      </c>
      <c r="N988" s="54">
        <v>0</v>
      </c>
      <c r="O988" s="52" t="s">
        <v>68</v>
      </c>
      <c r="P988" s="48">
        <v>0</v>
      </c>
      <c r="Q988" s="46">
        <v>0</v>
      </c>
      <c r="R988" s="46" t="s">
        <v>67</v>
      </c>
      <c r="S988" s="52" t="s">
        <v>67</v>
      </c>
      <c r="T988" s="48">
        <v>0</v>
      </c>
      <c r="U988" s="46">
        <v>0</v>
      </c>
      <c r="V988" s="46">
        <v>0</v>
      </c>
      <c r="W988" s="46">
        <v>0</v>
      </c>
      <c r="X988" s="46">
        <v>0</v>
      </c>
      <c r="Y988" s="48">
        <v>0</v>
      </c>
      <c r="Z988" s="48">
        <v>0</v>
      </c>
      <c r="AA988" s="52">
        <v>0</v>
      </c>
      <c r="AB988" s="48">
        <v>0</v>
      </c>
      <c r="AC988" s="52">
        <v>0</v>
      </c>
      <c r="AD988" s="53" t="s">
        <v>68</v>
      </c>
    </row>
    <row r="989" spans="1:30" ht="30" customHeight="1" x14ac:dyDescent="0.25">
      <c r="A989" s="45" t="s">
        <v>60</v>
      </c>
      <c r="B989" s="45" t="s">
        <v>61</v>
      </c>
      <c r="C989" s="45" t="s">
        <v>1479</v>
      </c>
      <c r="D989" s="46" t="s">
        <v>1616</v>
      </c>
      <c r="E989" s="46" t="s">
        <v>1500</v>
      </c>
      <c r="F989" s="46" t="s">
        <v>1670</v>
      </c>
      <c r="G989" s="46" t="s">
        <v>1500</v>
      </c>
      <c r="H989" s="106" t="s">
        <v>66</v>
      </c>
      <c r="I989" s="48">
        <v>0</v>
      </c>
      <c r="J989" s="49">
        <v>0</v>
      </c>
      <c r="K989" s="46">
        <v>0</v>
      </c>
      <c r="L989" s="46">
        <v>0</v>
      </c>
      <c r="M989" s="49" t="s">
        <v>67</v>
      </c>
      <c r="N989" s="54">
        <v>0</v>
      </c>
      <c r="O989" s="52" t="s">
        <v>68</v>
      </c>
      <c r="P989" s="48">
        <v>0</v>
      </c>
      <c r="Q989" s="46">
        <v>0</v>
      </c>
      <c r="R989" s="46" t="s">
        <v>67</v>
      </c>
      <c r="S989" s="52" t="s">
        <v>67</v>
      </c>
      <c r="T989" s="48">
        <v>0</v>
      </c>
      <c r="U989" s="46">
        <v>0</v>
      </c>
      <c r="V989" s="46">
        <v>0</v>
      </c>
      <c r="W989" s="46">
        <v>0</v>
      </c>
      <c r="X989" s="46">
        <v>0</v>
      </c>
      <c r="Y989" s="48">
        <v>0</v>
      </c>
      <c r="Z989" s="48">
        <v>0</v>
      </c>
      <c r="AA989" s="52">
        <v>0</v>
      </c>
      <c r="AB989" s="48">
        <v>0</v>
      </c>
      <c r="AC989" s="52">
        <v>0</v>
      </c>
      <c r="AD989" s="53" t="s">
        <v>68</v>
      </c>
    </row>
    <row r="990" spans="1:30" ht="30" customHeight="1" x14ac:dyDescent="0.25">
      <c r="A990" s="45" t="s">
        <v>60</v>
      </c>
      <c r="B990" s="45" t="s">
        <v>61</v>
      </c>
      <c r="C990" s="45" t="s">
        <v>1479</v>
      </c>
      <c r="D990" s="46" t="s">
        <v>1489</v>
      </c>
      <c r="E990" s="46" t="s">
        <v>1487</v>
      </c>
      <c r="F990" s="46" t="s">
        <v>1671</v>
      </c>
      <c r="G990" s="46" t="s">
        <v>1487</v>
      </c>
      <c r="H990" s="106" t="s">
        <v>66</v>
      </c>
      <c r="I990" s="48">
        <v>0</v>
      </c>
      <c r="J990" s="49">
        <v>0</v>
      </c>
      <c r="K990" s="46">
        <v>0</v>
      </c>
      <c r="L990" s="46">
        <v>0</v>
      </c>
      <c r="M990" s="49" t="s">
        <v>67</v>
      </c>
      <c r="N990" s="51">
        <v>0</v>
      </c>
      <c r="O990" s="52" t="s">
        <v>68</v>
      </c>
      <c r="P990" s="48">
        <v>0</v>
      </c>
      <c r="Q990" s="46">
        <v>0</v>
      </c>
      <c r="R990" s="46" t="s">
        <v>67</v>
      </c>
      <c r="S990" s="52" t="s">
        <v>67</v>
      </c>
      <c r="T990" s="48">
        <v>0</v>
      </c>
      <c r="U990" s="46">
        <v>0</v>
      </c>
      <c r="V990" s="46">
        <v>0</v>
      </c>
      <c r="W990" s="46">
        <v>0</v>
      </c>
      <c r="X990" s="46">
        <v>0</v>
      </c>
      <c r="Y990" s="48">
        <v>0</v>
      </c>
      <c r="Z990" s="48">
        <v>0</v>
      </c>
      <c r="AA990" s="52">
        <v>0</v>
      </c>
      <c r="AB990" s="48">
        <v>0</v>
      </c>
      <c r="AC990" s="52">
        <v>0</v>
      </c>
      <c r="AD990" s="53" t="s">
        <v>68</v>
      </c>
    </row>
    <row r="991" spans="1:30" ht="30" customHeight="1" x14ac:dyDescent="0.25">
      <c r="A991" s="45" t="s">
        <v>60</v>
      </c>
      <c r="B991" s="45" t="s">
        <v>61</v>
      </c>
      <c r="C991" s="45" t="s">
        <v>1479</v>
      </c>
      <c r="D991" s="46" t="s">
        <v>1489</v>
      </c>
      <c r="E991" s="46" t="s">
        <v>1487</v>
      </c>
      <c r="F991" s="46" t="s">
        <v>1672</v>
      </c>
      <c r="G991" s="46" t="s">
        <v>1487</v>
      </c>
      <c r="H991" s="106" t="s">
        <v>66</v>
      </c>
      <c r="I991" s="48">
        <v>0</v>
      </c>
      <c r="J991" s="49">
        <v>0</v>
      </c>
      <c r="K991" s="46">
        <v>0</v>
      </c>
      <c r="L991" s="46">
        <v>0</v>
      </c>
      <c r="M991" s="49" t="s">
        <v>67</v>
      </c>
      <c r="N991" s="54">
        <v>0</v>
      </c>
      <c r="O991" s="52" t="s">
        <v>68</v>
      </c>
      <c r="P991" s="48">
        <v>0</v>
      </c>
      <c r="Q991" s="46">
        <v>0</v>
      </c>
      <c r="R991" s="46" t="s">
        <v>67</v>
      </c>
      <c r="S991" s="52" t="s">
        <v>67</v>
      </c>
      <c r="T991" s="48">
        <v>0</v>
      </c>
      <c r="U991" s="46">
        <v>0</v>
      </c>
      <c r="V991" s="46">
        <v>0</v>
      </c>
      <c r="W991" s="46">
        <v>0</v>
      </c>
      <c r="X991" s="46">
        <v>0</v>
      </c>
      <c r="Y991" s="48">
        <v>0</v>
      </c>
      <c r="Z991" s="48">
        <v>0</v>
      </c>
      <c r="AA991" s="52">
        <v>0</v>
      </c>
      <c r="AB991" s="48">
        <v>0</v>
      </c>
      <c r="AC991" s="52">
        <v>0</v>
      </c>
      <c r="AD991" s="53" t="s">
        <v>68</v>
      </c>
    </row>
    <row r="992" spans="1:30" ht="30" customHeight="1" x14ac:dyDescent="0.25">
      <c r="A992" s="45" t="s">
        <v>60</v>
      </c>
      <c r="B992" s="45" t="s">
        <v>61</v>
      </c>
      <c r="C992" s="45" t="s">
        <v>1479</v>
      </c>
      <c r="D992" s="46" t="s">
        <v>1489</v>
      </c>
      <c r="E992" s="46" t="s">
        <v>1487</v>
      </c>
      <c r="F992" s="46" t="s">
        <v>1673</v>
      </c>
      <c r="G992" s="46" t="s">
        <v>1487</v>
      </c>
      <c r="H992" s="106" t="s">
        <v>66</v>
      </c>
      <c r="I992" s="48">
        <v>0</v>
      </c>
      <c r="J992" s="49">
        <v>0</v>
      </c>
      <c r="K992" s="46">
        <v>0</v>
      </c>
      <c r="L992" s="46">
        <v>0</v>
      </c>
      <c r="M992" s="49" t="s">
        <v>67</v>
      </c>
      <c r="N992" s="51">
        <v>0</v>
      </c>
      <c r="O992" s="52" t="s">
        <v>68</v>
      </c>
      <c r="P992" s="48">
        <v>0</v>
      </c>
      <c r="Q992" s="46">
        <v>0</v>
      </c>
      <c r="R992" s="46" t="s">
        <v>67</v>
      </c>
      <c r="S992" s="52" t="s">
        <v>67</v>
      </c>
      <c r="T992" s="48">
        <v>0</v>
      </c>
      <c r="U992" s="46">
        <v>0</v>
      </c>
      <c r="V992" s="46">
        <v>0</v>
      </c>
      <c r="W992" s="46">
        <v>0</v>
      </c>
      <c r="X992" s="46">
        <v>0</v>
      </c>
      <c r="Y992" s="48">
        <v>0</v>
      </c>
      <c r="Z992" s="48">
        <v>0</v>
      </c>
      <c r="AA992" s="52">
        <v>0</v>
      </c>
      <c r="AB992" s="48">
        <v>0</v>
      </c>
      <c r="AC992" s="52">
        <v>0</v>
      </c>
      <c r="AD992" s="53" t="s">
        <v>68</v>
      </c>
    </row>
    <row r="993" spans="1:30" ht="30" customHeight="1" x14ac:dyDescent="0.25">
      <c r="A993" s="45" t="s">
        <v>60</v>
      </c>
      <c r="B993" s="45" t="s">
        <v>61</v>
      </c>
      <c r="C993" s="45" t="s">
        <v>1479</v>
      </c>
      <c r="D993" s="46" t="s">
        <v>1489</v>
      </c>
      <c r="E993" s="46" t="s">
        <v>1487</v>
      </c>
      <c r="F993" s="46" t="s">
        <v>1674</v>
      </c>
      <c r="G993" s="46" t="s">
        <v>1487</v>
      </c>
      <c r="H993" s="106" t="s">
        <v>66</v>
      </c>
      <c r="I993" s="48">
        <v>0</v>
      </c>
      <c r="J993" s="49">
        <v>0</v>
      </c>
      <c r="K993" s="46">
        <v>0</v>
      </c>
      <c r="L993" s="46">
        <v>0</v>
      </c>
      <c r="M993" s="49" t="s">
        <v>67</v>
      </c>
      <c r="N993" s="54">
        <v>0</v>
      </c>
      <c r="O993" s="52" t="s">
        <v>68</v>
      </c>
      <c r="P993" s="48">
        <v>0</v>
      </c>
      <c r="Q993" s="46">
        <v>0</v>
      </c>
      <c r="R993" s="46" t="s">
        <v>67</v>
      </c>
      <c r="S993" s="52" t="s">
        <v>67</v>
      </c>
      <c r="T993" s="48">
        <v>0</v>
      </c>
      <c r="U993" s="46">
        <v>0</v>
      </c>
      <c r="V993" s="46">
        <v>0</v>
      </c>
      <c r="W993" s="46">
        <v>0</v>
      </c>
      <c r="X993" s="46">
        <v>0</v>
      </c>
      <c r="Y993" s="48">
        <v>0</v>
      </c>
      <c r="Z993" s="48">
        <v>0</v>
      </c>
      <c r="AA993" s="52">
        <v>0</v>
      </c>
      <c r="AB993" s="48">
        <v>0</v>
      </c>
      <c r="AC993" s="52">
        <v>0</v>
      </c>
      <c r="AD993" s="53" t="s">
        <v>68</v>
      </c>
    </row>
    <row r="994" spans="1:30" ht="30" customHeight="1" x14ac:dyDescent="0.25">
      <c r="A994" s="45" t="s">
        <v>60</v>
      </c>
      <c r="B994" s="45" t="s">
        <v>61</v>
      </c>
      <c r="C994" s="45" t="s">
        <v>1479</v>
      </c>
      <c r="D994" s="46" t="s">
        <v>1489</v>
      </c>
      <c r="E994" s="46" t="s">
        <v>1487</v>
      </c>
      <c r="F994" s="46" t="s">
        <v>1675</v>
      </c>
      <c r="G994" s="46" t="s">
        <v>1487</v>
      </c>
      <c r="H994" s="106" t="s">
        <v>66</v>
      </c>
      <c r="I994" s="48">
        <v>0</v>
      </c>
      <c r="J994" s="49">
        <v>0</v>
      </c>
      <c r="K994" s="46">
        <v>0</v>
      </c>
      <c r="L994" s="46">
        <v>0</v>
      </c>
      <c r="M994" s="49" t="s">
        <v>67</v>
      </c>
      <c r="N994" s="51">
        <v>0</v>
      </c>
      <c r="O994" s="52" t="s">
        <v>68</v>
      </c>
      <c r="P994" s="48">
        <v>0</v>
      </c>
      <c r="Q994" s="46">
        <v>0</v>
      </c>
      <c r="R994" s="46" t="s">
        <v>67</v>
      </c>
      <c r="S994" s="52" t="s">
        <v>67</v>
      </c>
      <c r="T994" s="48">
        <v>0</v>
      </c>
      <c r="U994" s="46">
        <v>0</v>
      </c>
      <c r="V994" s="46">
        <v>0</v>
      </c>
      <c r="W994" s="46">
        <v>0</v>
      </c>
      <c r="X994" s="46">
        <v>0</v>
      </c>
      <c r="Y994" s="48">
        <v>0</v>
      </c>
      <c r="Z994" s="48">
        <v>0</v>
      </c>
      <c r="AA994" s="52">
        <v>0</v>
      </c>
      <c r="AB994" s="48">
        <v>0</v>
      </c>
      <c r="AC994" s="52">
        <v>0</v>
      </c>
      <c r="AD994" s="53" t="s">
        <v>68</v>
      </c>
    </row>
    <row r="995" spans="1:30" ht="30" customHeight="1" x14ac:dyDescent="0.25">
      <c r="A995" s="45" t="s">
        <v>60</v>
      </c>
      <c r="B995" s="45" t="s">
        <v>61</v>
      </c>
      <c r="C995" s="45" t="s">
        <v>1479</v>
      </c>
      <c r="D995" s="46" t="s">
        <v>1489</v>
      </c>
      <c r="E995" s="46" t="s">
        <v>1487</v>
      </c>
      <c r="F995" s="46" t="s">
        <v>1676</v>
      </c>
      <c r="G995" s="46" t="s">
        <v>1487</v>
      </c>
      <c r="H995" s="106" t="s">
        <v>66</v>
      </c>
      <c r="I995" s="48">
        <v>0</v>
      </c>
      <c r="J995" s="49">
        <v>0</v>
      </c>
      <c r="K995" s="46">
        <v>0</v>
      </c>
      <c r="L995" s="46">
        <v>0</v>
      </c>
      <c r="M995" s="49" t="s">
        <v>67</v>
      </c>
      <c r="N995" s="54">
        <v>0</v>
      </c>
      <c r="O995" s="52" t="s">
        <v>68</v>
      </c>
      <c r="P995" s="48">
        <v>0</v>
      </c>
      <c r="Q995" s="46">
        <v>0</v>
      </c>
      <c r="R995" s="46" t="s">
        <v>67</v>
      </c>
      <c r="S995" s="52" t="s">
        <v>67</v>
      </c>
      <c r="T995" s="48">
        <v>0</v>
      </c>
      <c r="U995" s="46">
        <v>0</v>
      </c>
      <c r="V995" s="46">
        <v>0</v>
      </c>
      <c r="W995" s="46">
        <v>0</v>
      </c>
      <c r="X995" s="46">
        <v>0</v>
      </c>
      <c r="Y995" s="48">
        <v>0</v>
      </c>
      <c r="Z995" s="48">
        <v>0</v>
      </c>
      <c r="AA995" s="52">
        <v>0</v>
      </c>
      <c r="AB995" s="48">
        <v>0</v>
      </c>
      <c r="AC995" s="52">
        <v>0</v>
      </c>
      <c r="AD995" s="53" t="s">
        <v>68</v>
      </c>
    </row>
    <row r="996" spans="1:30" ht="30" customHeight="1" x14ac:dyDescent="0.25">
      <c r="A996" s="45" t="s">
        <v>60</v>
      </c>
      <c r="B996" s="45" t="s">
        <v>61</v>
      </c>
      <c r="C996" s="45" t="s">
        <v>1479</v>
      </c>
      <c r="D996" s="46" t="s">
        <v>1616</v>
      </c>
      <c r="E996" s="46" t="s">
        <v>1500</v>
      </c>
      <c r="F996" s="46" t="s">
        <v>1677</v>
      </c>
      <c r="G996" s="46" t="s">
        <v>1500</v>
      </c>
      <c r="H996" s="106" t="s">
        <v>66</v>
      </c>
      <c r="I996" s="48">
        <v>0</v>
      </c>
      <c r="J996" s="49">
        <v>0</v>
      </c>
      <c r="K996" s="46">
        <v>0</v>
      </c>
      <c r="L996" s="46">
        <v>0</v>
      </c>
      <c r="M996" s="49" t="s">
        <v>67</v>
      </c>
      <c r="N996" s="54">
        <v>0</v>
      </c>
      <c r="O996" s="52" t="s">
        <v>68</v>
      </c>
      <c r="P996" s="48">
        <v>0</v>
      </c>
      <c r="Q996" s="46">
        <v>0</v>
      </c>
      <c r="R996" s="46" t="s">
        <v>67</v>
      </c>
      <c r="S996" s="52" t="s">
        <v>67</v>
      </c>
      <c r="T996" s="48">
        <v>0</v>
      </c>
      <c r="U996" s="46">
        <v>0</v>
      </c>
      <c r="V996" s="46">
        <v>0</v>
      </c>
      <c r="W996" s="46">
        <v>0</v>
      </c>
      <c r="X996" s="46">
        <v>0</v>
      </c>
      <c r="Y996" s="48">
        <v>0</v>
      </c>
      <c r="Z996" s="48">
        <v>0</v>
      </c>
      <c r="AA996" s="52">
        <v>0</v>
      </c>
      <c r="AB996" s="48">
        <v>0</v>
      </c>
      <c r="AC996" s="52">
        <v>0</v>
      </c>
      <c r="AD996" s="53" t="s">
        <v>68</v>
      </c>
    </row>
    <row r="997" spans="1:30" ht="30" customHeight="1" x14ac:dyDescent="0.25">
      <c r="A997" s="45" t="s">
        <v>60</v>
      </c>
      <c r="B997" s="45" t="s">
        <v>61</v>
      </c>
      <c r="C997" s="45" t="s">
        <v>1479</v>
      </c>
      <c r="D997" s="46" t="s">
        <v>1616</v>
      </c>
      <c r="E997" s="46" t="s">
        <v>1500</v>
      </c>
      <c r="F997" s="46" t="s">
        <v>1678</v>
      </c>
      <c r="G997" s="46" t="s">
        <v>1500</v>
      </c>
      <c r="H997" s="106" t="s">
        <v>66</v>
      </c>
      <c r="I997" s="48">
        <v>0</v>
      </c>
      <c r="J997" s="49">
        <v>0</v>
      </c>
      <c r="K997" s="46">
        <v>0</v>
      </c>
      <c r="L997" s="46">
        <v>0</v>
      </c>
      <c r="M997" s="49" t="s">
        <v>67</v>
      </c>
      <c r="N997" s="51">
        <v>0</v>
      </c>
      <c r="O997" s="52" t="s">
        <v>68</v>
      </c>
      <c r="P997" s="48">
        <v>0</v>
      </c>
      <c r="Q997" s="46">
        <v>0</v>
      </c>
      <c r="R997" s="46" t="s">
        <v>67</v>
      </c>
      <c r="S997" s="52" t="s">
        <v>67</v>
      </c>
      <c r="T997" s="48">
        <v>0</v>
      </c>
      <c r="U997" s="46">
        <v>0</v>
      </c>
      <c r="V997" s="46">
        <v>0</v>
      </c>
      <c r="W997" s="46">
        <v>0</v>
      </c>
      <c r="X997" s="46">
        <v>0</v>
      </c>
      <c r="Y997" s="48">
        <v>0</v>
      </c>
      <c r="Z997" s="48">
        <v>0</v>
      </c>
      <c r="AA997" s="52">
        <v>0</v>
      </c>
      <c r="AB997" s="48">
        <v>0</v>
      </c>
      <c r="AC997" s="52">
        <v>0</v>
      </c>
      <c r="AD997" s="53" t="s">
        <v>68</v>
      </c>
    </row>
    <row r="998" spans="1:30" ht="30" customHeight="1" x14ac:dyDescent="0.25">
      <c r="A998" s="45" t="s">
        <v>60</v>
      </c>
      <c r="B998" s="45" t="s">
        <v>61</v>
      </c>
      <c r="C998" s="45" t="s">
        <v>1479</v>
      </c>
      <c r="D998" s="46" t="s">
        <v>1616</v>
      </c>
      <c r="E998" s="46" t="s">
        <v>1500</v>
      </c>
      <c r="F998" s="46" t="s">
        <v>1679</v>
      </c>
      <c r="G998" s="46" t="s">
        <v>1500</v>
      </c>
      <c r="H998" s="106" t="s">
        <v>66</v>
      </c>
      <c r="I998" s="48">
        <v>0</v>
      </c>
      <c r="J998" s="49">
        <v>0</v>
      </c>
      <c r="K998" s="46">
        <v>0</v>
      </c>
      <c r="L998" s="46">
        <v>0</v>
      </c>
      <c r="M998" s="49" t="s">
        <v>67</v>
      </c>
      <c r="N998" s="54">
        <v>0</v>
      </c>
      <c r="O998" s="52" t="s">
        <v>68</v>
      </c>
      <c r="P998" s="48">
        <v>0</v>
      </c>
      <c r="Q998" s="46">
        <v>0</v>
      </c>
      <c r="R998" s="46" t="s">
        <v>67</v>
      </c>
      <c r="S998" s="52" t="s">
        <v>67</v>
      </c>
      <c r="T998" s="48">
        <v>0</v>
      </c>
      <c r="U998" s="46">
        <v>0</v>
      </c>
      <c r="V998" s="46">
        <v>0</v>
      </c>
      <c r="W998" s="46">
        <v>0</v>
      </c>
      <c r="X998" s="46">
        <v>0</v>
      </c>
      <c r="Y998" s="48">
        <v>0</v>
      </c>
      <c r="Z998" s="48">
        <v>0</v>
      </c>
      <c r="AA998" s="52">
        <v>0</v>
      </c>
      <c r="AB998" s="48">
        <v>0</v>
      </c>
      <c r="AC998" s="52">
        <v>0</v>
      </c>
      <c r="AD998" s="53" t="s">
        <v>68</v>
      </c>
    </row>
    <row r="999" spans="1:30" ht="30" customHeight="1" x14ac:dyDescent="0.25">
      <c r="A999" s="45" t="s">
        <v>60</v>
      </c>
      <c r="B999" s="45" t="s">
        <v>61</v>
      </c>
      <c r="C999" s="45" t="s">
        <v>1479</v>
      </c>
      <c r="D999" s="46" t="s">
        <v>1616</v>
      </c>
      <c r="E999" s="46" t="s">
        <v>1500</v>
      </c>
      <c r="F999" s="46" t="s">
        <v>1680</v>
      </c>
      <c r="G999" s="46" t="s">
        <v>1500</v>
      </c>
      <c r="H999" s="106" t="s">
        <v>66</v>
      </c>
      <c r="I999" s="48">
        <v>0</v>
      </c>
      <c r="J999" s="49">
        <v>0</v>
      </c>
      <c r="K999" s="46">
        <v>0</v>
      </c>
      <c r="L999" s="46">
        <v>0</v>
      </c>
      <c r="M999" s="49" t="s">
        <v>67</v>
      </c>
      <c r="N999" s="51">
        <v>0</v>
      </c>
      <c r="O999" s="52" t="s">
        <v>68</v>
      </c>
      <c r="P999" s="48">
        <v>0</v>
      </c>
      <c r="Q999" s="46">
        <v>0</v>
      </c>
      <c r="R999" s="46" t="s">
        <v>67</v>
      </c>
      <c r="S999" s="52" t="s">
        <v>67</v>
      </c>
      <c r="T999" s="48">
        <v>0</v>
      </c>
      <c r="U999" s="46">
        <v>0</v>
      </c>
      <c r="V999" s="46">
        <v>0</v>
      </c>
      <c r="W999" s="46">
        <v>0</v>
      </c>
      <c r="X999" s="46">
        <v>0</v>
      </c>
      <c r="Y999" s="48">
        <v>0</v>
      </c>
      <c r="Z999" s="48">
        <v>0</v>
      </c>
      <c r="AA999" s="52">
        <v>0</v>
      </c>
      <c r="AB999" s="48">
        <v>0</v>
      </c>
      <c r="AC999" s="52">
        <v>0</v>
      </c>
      <c r="AD999" s="53" t="s">
        <v>68</v>
      </c>
    </row>
    <row r="1000" spans="1:30" ht="30" customHeight="1" x14ac:dyDescent="0.25">
      <c r="A1000" s="45" t="s">
        <v>60</v>
      </c>
      <c r="B1000" s="45" t="s">
        <v>61</v>
      </c>
      <c r="C1000" s="45" t="s">
        <v>1479</v>
      </c>
      <c r="D1000" s="46" t="s">
        <v>1616</v>
      </c>
      <c r="E1000" s="46" t="s">
        <v>1500</v>
      </c>
      <c r="F1000" s="46" t="s">
        <v>1681</v>
      </c>
      <c r="G1000" s="46" t="s">
        <v>1621</v>
      </c>
      <c r="H1000" s="106" t="s">
        <v>66</v>
      </c>
      <c r="I1000" s="48">
        <v>0</v>
      </c>
      <c r="J1000" s="49">
        <v>0</v>
      </c>
      <c r="K1000" s="46">
        <v>0</v>
      </c>
      <c r="L1000" s="46">
        <v>0</v>
      </c>
      <c r="M1000" s="49" t="s">
        <v>67</v>
      </c>
      <c r="N1000" s="54">
        <v>0</v>
      </c>
      <c r="O1000" s="52" t="s">
        <v>68</v>
      </c>
      <c r="P1000" s="48">
        <v>0</v>
      </c>
      <c r="Q1000" s="46">
        <v>0</v>
      </c>
      <c r="R1000" s="46" t="s">
        <v>67</v>
      </c>
      <c r="S1000" s="52" t="s">
        <v>67</v>
      </c>
      <c r="T1000" s="48">
        <v>0</v>
      </c>
      <c r="U1000" s="46">
        <v>0</v>
      </c>
      <c r="V1000" s="46">
        <v>0</v>
      </c>
      <c r="W1000" s="46">
        <v>0</v>
      </c>
      <c r="X1000" s="46">
        <v>0</v>
      </c>
      <c r="Y1000" s="48">
        <v>0</v>
      </c>
      <c r="Z1000" s="48">
        <v>0</v>
      </c>
      <c r="AA1000" s="52">
        <v>0</v>
      </c>
      <c r="AB1000" s="48">
        <v>0</v>
      </c>
      <c r="AC1000" s="52">
        <v>0</v>
      </c>
      <c r="AD1000" s="53" t="s">
        <v>68</v>
      </c>
    </row>
    <row r="1001" spans="1:30" ht="30" customHeight="1" x14ac:dyDescent="0.25">
      <c r="A1001" s="45" t="s">
        <v>60</v>
      </c>
      <c r="B1001" s="45" t="s">
        <v>61</v>
      </c>
      <c r="C1001" s="45" t="s">
        <v>1479</v>
      </c>
      <c r="D1001" s="46" t="s">
        <v>1616</v>
      </c>
      <c r="E1001" s="46" t="s">
        <v>1500</v>
      </c>
      <c r="F1001" s="46" t="s">
        <v>1682</v>
      </c>
      <c r="G1001" s="46" t="s">
        <v>1683</v>
      </c>
      <c r="H1001" s="106" t="s">
        <v>66</v>
      </c>
      <c r="I1001" s="48">
        <v>0</v>
      </c>
      <c r="J1001" s="49">
        <v>0</v>
      </c>
      <c r="K1001" s="46">
        <v>0</v>
      </c>
      <c r="L1001" s="46">
        <v>0</v>
      </c>
      <c r="M1001" s="49" t="s">
        <v>67</v>
      </c>
      <c r="N1001" s="51">
        <v>0</v>
      </c>
      <c r="O1001" s="52" t="s">
        <v>68</v>
      </c>
      <c r="P1001" s="48">
        <v>0</v>
      </c>
      <c r="Q1001" s="46">
        <v>0</v>
      </c>
      <c r="R1001" s="46" t="s">
        <v>67</v>
      </c>
      <c r="S1001" s="52" t="s">
        <v>67</v>
      </c>
      <c r="T1001" s="48">
        <v>0</v>
      </c>
      <c r="U1001" s="46">
        <v>0</v>
      </c>
      <c r="V1001" s="46">
        <v>0</v>
      </c>
      <c r="W1001" s="46">
        <v>0</v>
      </c>
      <c r="X1001" s="46">
        <v>0</v>
      </c>
      <c r="Y1001" s="48">
        <v>0</v>
      </c>
      <c r="Z1001" s="48">
        <v>0</v>
      </c>
      <c r="AA1001" s="52">
        <v>0</v>
      </c>
      <c r="AB1001" s="48">
        <v>0</v>
      </c>
      <c r="AC1001" s="52">
        <v>0</v>
      </c>
      <c r="AD1001" s="53" t="s">
        <v>68</v>
      </c>
    </row>
    <row r="1002" spans="1:30" ht="30" customHeight="1" x14ac:dyDescent="0.25">
      <c r="A1002" s="45" t="s">
        <v>60</v>
      </c>
      <c r="B1002" s="45" t="s">
        <v>61</v>
      </c>
      <c r="C1002" s="45" t="s">
        <v>1479</v>
      </c>
      <c r="D1002" s="46" t="s">
        <v>1616</v>
      </c>
      <c r="E1002" s="46" t="s">
        <v>1500</v>
      </c>
      <c r="F1002" s="46" t="s">
        <v>1684</v>
      </c>
      <c r="G1002" s="46" t="s">
        <v>1500</v>
      </c>
      <c r="H1002" s="106" t="s">
        <v>66</v>
      </c>
      <c r="I1002" s="48">
        <v>0</v>
      </c>
      <c r="J1002" s="49">
        <v>0</v>
      </c>
      <c r="K1002" s="46">
        <v>0</v>
      </c>
      <c r="L1002" s="46">
        <v>0</v>
      </c>
      <c r="M1002" s="49" t="s">
        <v>67</v>
      </c>
      <c r="N1002" s="54">
        <v>0</v>
      </c>
      <c r="O1002" s="52" t="s">
        <v>68</v>
      </c>
      <c r="P1002" s="48">
        <v>0</v>
      </c>
      <c r="Q1002" s="46">
        <v>0</v>
      </c>
      <c r="R1002" s="46" t="s">
        <v>67</v>
      </c>
      <c r="S1002" s="52" t="s">
        <v>67</v>
      </c>
      <c r="T1002" s="48">
        <v>0</v>
      </c>
      <c r="U1002" s="46">
        <v>0</v>
      </c>
      <c r="V1002" s="46">
        <v>0</v>
      </c>
      <c r="W1002" s="46">
        <v>0</v>
      </c>
      <c r="X1002" s="46">
        <v>0</v>
      </c>
      <c r="Y1002" s="48">
        <v>0</v>
      </c>
      <c r="Z1002" s="48">
        <v>0</v>
      </c>
      <c r="AA1002" s="52">
        <v>0</v>
      </c>
      <c r="AB1002" s="48">
        <v>0</v>
      </c>
      <c r="AC1002" s="52">
        <v>0</v>
      </c>
      <c r="AD1002" s="53" t="s">
        <v>68</v>
      </c>
    </row>
    <row r="1003" spans="1:30" ht="30" customHeight="1" x14ac:dyDescent="0.25">
      <c r="A1003" s="45" t="s">
        <v>60</v>
      </c>
      <c r="B1003" s="45" t="s">
        <v>61</v>
      </c>
      <c r="C1003" s="45" t="s">
        <v>1479</v>
      </c>
      <c r="D1003" s="46" t="s">
        <v>1545</v>
      </c>
      <c r="E1003" s="46" t="s">
        <v>1546</v>
      </c>
      <c r="F1003" s="46" t="s">
        <v>1685</v>
      </c>
      <c r="G1003" s="46" t="s">
        <v>1686</v>
      </c>
      <c r="H1003" s="106" t="s">
        <v>66</v>
      </c>
      <c r="I1003" s="48">
        <v>0</v>
      </c>
      <c r="J1003" s="49">
        <v>0</v>
      </c>
      <c r="K1003" s="46">
        <v>0</v>
      </c>
      <c r="L1003" s="46">
        <v>0</v>
      </c>
      <c r="M1003" s="49" t="s">
        <v>67</v>
      </c>
      <c r="N1003" s="54">
        <v>0</v>
      </c>
      <c r="O1003" s="52" t="s">
        <v>68</v>
      </c>
      <c r="P1003" s="48">
        <v>0</v>
      </c>
      <c r="Q1003" s="46">
        <v>0</v>
      </c>
      <c r="R1003" s="46" t="s">
        <v>67</v>
      </c>
      <c r="S1003" s="52" t="s">
        <v>67</v>
      </c>
      <c r="T1003" s="48">
        <v>0</v>
      </c>
      <c r="U1003" s="46">
        <v>0</v>
      </c>
      <c r="V1003" s="46">
        <v>0</v>
      </c>
      <c r="W1003" s="46">
        <v>0</v>
      </c>
      <c r="X1003" s="46">
        <v>0</v>
      </c>
      <c r="Y1003" s="48">
        <v>0</v>
      </c>
      <c r="Z1003" s="48">
        <v>0</v>
      </c>
      <c r="AA1003" s="52">
        <v>0</v>
      </c>
      <c r="AB1003" s="48">
        <v>0</v>
      </c>
      <c r="AC1003" s="52">
        <v>0</v>
      </c>
      <c r="AD1003" s="53" t="s">
        <v>68</v>
      </c>
    </row>
    <row r="1004" spans="1:30" ht="30" customHeight="1" x14ac:dyDescent="0.25">
      <c r="A1004" s="45" t="s">
        <v>60</v>
      </c>
      <c r="B1004" s="45" t="s">
        <v>61</v>
      </c>
      <c r="C1004" s="45" t="s">
        <v>1479</v>
      </c>
      <c r="D1004" s="46" t="s">
        <v>1545</v>
      </c>
      <c r="E1004" s="46" t="s">
        <v>1546</v>
      </c>
      <c r="F1004" s="46" t="s">
        <v>1687</v>
      </c>
      <c r="G1004" s="46" t="s">
        <v>1688</v>
      </c>
      <c r="H1004" s="106" t="s">
        <v>66</v>
      </c>
      <c r="I1004" s="48">
        <v>0</v>
      </c>
      <c r="J1004" s="49">
        <v>0</v>
      </c>
      <c r="K1004" s="46">
        <v>0</v>
      </c>
      <c r="L1004" s="46">
        <v>0</v>
      </c>
      <c r="M1004" s="49" t="s">
        <v>67</v>
      </c>
      <c r="N1004" s="51">
        <v>0</v>
      </c>
      <c r="O1004" s="52" t="s">
        <v>68</v>
      </c>
      <c r="P1004" s="48">
        <v>0</v>
      </c>
      <c r="Q1004" s="46">
        <v>0</v>
      </c>
      <c r="R1004" s="46" t="s">
        <v>67</v>
      </c>
      <c r="S1004" s="52" t="s">
        <v>67</v>
      </c>
      <c r="T1004" s="48">
        <v>0</v>
      </c>
      <c r="U1004" s="46">
        <v>0</v>
      </c>
      <c r="V1004" s="46">
        <v>0</v>
      </c>
      <c r="W1004" s="46">
        <v>0</v>
      </c>
      <c r="X1004" s="46">
        <v>0</v>
      </c>
      <c r="Y1004" s="48">
        <v>0</v>
      </c>
      <c r="Z1004" s="48">
        <v>0</v>
      </c>
      <c r="AA1004" s="52">
        <v>0</v>
      </c>
      <c r="AB1004" s="48">
        <v>0</v>
      </c>
      <c r="AC1004" s="52">
        <v>0</v>
      </c>
      <c r="AD1004" s="53" t="s">
        <v>68</v>
      </c>
    </row>
    <row r="1005" spans="1:30" ht="30" customHeight="1" x14ac:dyDescent="0.25">
      <c r="A1005" s="45" t="s">
        <v>60</v>
      </c>
      <c r="B1005" s="45" t="s">
        <v>61</v>
      </c>
      <c r="C1005" s="45" t="s">
        <v>1479</v>
      </c>
      <c r="D1005" s="46" t="s">
        <v>1545</v>
      </c>
      <c r="E1005" s="46" t="s">
        <v>1546</v>
      </c>
      <c r="F1005" s="46" t="s">
        <v>1689</v>
      </c>
      <c r="G1005" s="46" t="s">
        <v>1546</v>
      </c>
      <c r="H1005" s="106" t="s">
        <v>66</v>
      </c>
      <c r="I1005" s="48">
        <v>0</v>
      </c>
      <c r="J1005" s="49">
        <v>0</v>
      </c>
      <c r="K1005" s="46">
        <v>0</v>
      </c>
      <c r="L1005" s="46">
        <v>0</v>
      </c>
      <c r="M1005" s="49" t="s">
        <v>67</v>
      </c>
      <c r="N1005" s="54">
        <v>0</v>
      </c>
      <c r="O1005" s="52" t="s">
        <v>68</v>
      </c>
      <c r="P1005" s="48">
        <v>0</v>
      </c>
      <c r="Q1005" s="46">
        <v>0</v>
      </c>
      <c r="R1005" s="46" t="s">
        <v>67</v>
      </c>
      <c r="S1005" s="52" t="s">
        <v>67</v>
      </c>
      <c r="T1005" s="48">
        <v>0</v>
      </c>
      <c r="U1005" s="46">
        <v>0</v>
      </c>
      <c r="V1005" s="46">
        <v>0</v>
      </c>
      <c r="W1005" s="46">
        <v>0</v>
      </c>
      <c r="X1005" s="46">
        <v>0</v>
      </c>
      <c r="Y1005" s="48">
        <v>0</v>
      </c>
      <c r="Z1005" s="48">
        <v>0</v>
      </c>
      <c r="AA1005" s="52">
        <v>0</v>
      </c>
      <c r="AB1005" s="48">
        <v>0</v>
      </c>
      <c r="AC1005" s="52">
        <v>0</v>
      </c>
      <c r="AD1005" s="53" t="s">
        <v>68</v>
      </c>
    </row>
    <row r="1006" spans="1:30" ht="30" customHeight="1" x14ac:dyDescent="0.25">
      <c r="A1006" s="45" t="s">
        <v>60</v>
      </c>
      <c r="B1006" s="45" t="s">
        <v>61</v>
      </c>
      <c r="C1006" s="45" t="s">
        <v>1479</v>
      </c>
      <c r="D1006" s="46" t="s">
        <v>1545</v>
      </c>
      <c r="E1006" s="46" t="s">
        <v>1546</v>
      </c>
      <c r="F1006" s="46" t="s">
        <v>1690</v>
      </c>
      <c r="G1006" s="46" t="s">
        <v>1686</v>
      </c>
      <c r="H1006" s="106" t="s">
        <v>66</v>
      </c>
      <c r="I1006" s="48">
        <v>0</v>
      </c>
      <c r="J1006" s="49">
        <v>0</v>
      </c>
      <c r="K1006" s="46">
        <v>0</v>
      </c>
      <c r="L1006" s="46">
        <v>0</v>
      </c>
      <c r="M1006" s="49" t="s">
        <v>67</v>
      </c>
      <c r="N1006" s="51">
        <v>0</v>
      </c>
      <c r="O1006" s="52" t="s">
        <v>68</v>
      </c>
      <c r="P1006" s="48">
        <v>0</v>
      </c>
      <c r="Q1006" s="46">
        <v>0</v>
      </c>
      <c r="R1006" s="46" t="s">
        <v>67</v>
      </c>
      <c r="S1006" s="52" t="s">
        <v>67</v>
      </c>
      <c r="T1006" s="48">
        <v>0</v>
      </c>
      <c r="U1006" s="46">
        <v>0</v>
      </c>
      <c r="V1006" s="46">
        <v>0</v>
      </c>
      <c r="W1006" s="46">
        <v>0</v>
      </c>
      <c r="X1006" s="46">
        <v>0</v>
      </c>
      <c r="Y1006" s="48">
        <v>0</v>
      </c>
      <c r="Z1006" s="48">
        <v>0</v>
      </c>
      <c r="AA1006" s="52">
        <v>0</v>
      </c>
      <c r="AB1006" s="48">
        <v>0</v>
      </c>
      <c r="AC1006" s="52">
        <v>0</v>
      </c>
      <c r="AD1006" s="53" t="s">
        <v>68</v>
      </c>
    </row>
    <row r="1007" spans="1:30" ht="30" customHeight="1" x14ac:dyDescent="0.25">
      <c r="A1007" s="45" t="s">
        <v>60</v>
      </c>
      <c r="B1007" s="45" t="s">
        <v>61</v>
      </c>
      <c r="C1007" s="45" t="s">
        <v>1479</v>
      </c>
      <c r="D1007" s="46" t="s">
        <v>1545</v>
      </c>
      <c r="E1007" s="46" t="s">
        <v>1546</v>
      </c>
      <c r="F1007" s="46" t="s">
        <v>1691</v>
      </c>
      <c r="G1007" s="46" t="s">
        <v>1546</v>
      </c>
      <c r="H1007" s="106" t="s">
        <v>66</v>
      </c>
      <c r="I1007" s="48">
        <v>0</v>
      </c>
      <c r="J1007" s="49">
        <v>0</v>
      </c>
      <c r="K1007" s="46">
        <v>0</v>
      </c>
      <c r="L1007" s="46">
        <v>0</v>
      </c>
      <c r="M1007" s="49" t="s">
        <v>67</v>
      </c>
      <c r="N1007" s="54">
        <v>0</v>
      </c>
      <c r="O1007" s="52" t="s">
        <v>68</v>
      </c>
      <c r="P1007" s="48">
        <v>0</v>
      </c>
      <c r="Q1007" s="46">
        <v>0</v>
      </c>
      <c r="R1007" s="46" t="s">
        <v>67</v>
      </c>
      <c r="S1007" s="52" t="s">
        <v>67</v>
      </c>
      <c r="T1007" s="48">
        <v>0</v>
      </c>
      <c r="U1007" s="46">
        <v>0</v>
      </c>
      <c r="V1007" s="46">
        <v>0</v>
      </c>
      <c r="W1007" s="46">
        <v>0</v>
      </c>
      <c r="X1007" s="46">
        <v>0</v>
      </c>
      <c r="Y1007" s="48">
        <v>0</v>
      </c>
      <c r="Z1007" s="48">
        <v>0</v>
      </c>
      <c r="AA1007" s="52">
        <v>0</v>
      </c>
      <c r="AB1007" s="48">
        <v>0</v>
      </c>
      <c r="AC1007" s="52">
        <v>0</v>
      </c>
      <c r="AD1007" s="53" t="s">
        <v>68</v>
      </c>
    </row>
    <row r="1008" spans="1:30" ht="30" customHeight="1" x14ac:dyDescent="0.25">
      <c r="A1008" s="45" t="s">
        <v>60</v>
      </c>
      <c r="B1008" s="45" t="s">
        <v>61</v>
      </c>
      <c r="C1008" s="45" t="s">
        <v>1479</v>
      </c>
      <c r="D1008" s="46" t="s">
        <v>1545</v>
      </c>
      <c r="E1008" s="46" t="s">
        <v>1546</v>
      </c>
      <c r="F1008" s="46" t="s">
        <v>1692</v>
      </c>
      <c r="G1008" s="46" t="s">
        <v>1693</v>
      </c>
      <c r="H1008" s="106" t="s">
        <v>66</v>
      </c>
      <c r="I1008" s="48">
        <v>0</v>
      </c>
      <c r="J1008" s="49">
        <v>0</v>
      </c>
      <c r="K1008" s="46">
        <v>0</v>
      </c>
      <c r="L1008" s="46">
        <v>0</v>
      </c>
      <c r="M1008" s="49" t="s">
        <v>67</v>
      </c>
      <c r="N1008" s="51">
        <v>0</v>
      </c>
      <c r="O1008" s="52" t="s">
        <v>68</v>
      </c>
      <c r="P1008" s="48">
        <v>0</v>
      </c>
      <c r="Q1008" s="46">
        <v>0</v>
      </c>
      <c r="R1008" s="46" t="s">
        <v>67</v>
      </c>
      <c r="S1008" s="52" t="s">
        <v>67</v>
      </c>
      <c r="T1008" s="48">
        <v>0</v>
      </c>
      <c r="U1008" s="46">
        <v>0</v>
      </c>
      <c r="V1008" s="46">
        <v>0</v>
      </c>
      <c r="W1008" s="46">
        <v>0</v>
      </c>
      <c r="X1008" s="46">
        <v>0</v>
      </c>
      <c r="Y1008" s="48">
        <v>0</v>
      </c>
      <c r="Z1008" s="48">
        <v>0</v>
      </c>
      <c r="AA1008" s="52">
        <v>0</v>
      </c>
      <c r="AB1008" s="48">
        <v>0</v>
      </c>
      <c r="AC1008" s="52">
        <v>0</v>
      </c>
      <c r="AD1008" s="53" t="s">
        <v>68</v>
      </c>
    </row>
    <row r="1009" spans="1:30" ht="30" customHeight="1" x14ac:dyDescent="0.25">
      <c r="A1009" s="45" t="s">
        <v>60</v>
      </c>
      <c r="B1009" s="45" t="s">
        <v>61</v>
      </c>
      <c r="C1009" s="45" t="s">
        <v>1479</v>
      </c>
      <c r="D1009" s="46" t="s">
        <v>1545</v>
      </c>
      <c r="E1009" s="46" t="s">
        <v>1546</v>
      </c>
      <c r="F1009" s="46" t="s">
        <v>1694</v>
      </c>
      <c r="G1009" s="46" t="s">
        <v>1546</v>
      </c>
      <c r="H1009" s="106" t="s">
        <v>66</v>
      </c>
      <c r="I1009" s="48">
        <v>0</v>
      </c>
      <c r="J1009" s="49">
        <v>0</v>
      </c>
      <c r="K1009" s="46">
        <v>0</v>
      </c>
      <c r="L1009" s="46">
        <v>0</v>
      </c>
      <c r="M1009" s="49" t="s">
        <v>67</v>
      </c>
      <c r="N1009" s="54">
        <v>0</v>
      </c>
      <c r="O1009" s="52" t="s">
        <v>68</v>
      </c>
      <c r="P1009" s="48">
        <v>0</v>
      </c>
      <c r="Q1009" s="46">
        <v>0</v>
      </c>
      <c r="R1009" s="46" t="s">
        <v>67</v>
      </c>
      <c r="S1009" s="52" t="s">
        <v>67</v>
      </c>
      <c r="T1009" s="48">
        <v>0</v>
      </c>
      <c r="U1009" s="46">
        <v>0</v>
      </c>
      <c r="V1009" s="46">
        <v>0</v>
      </c>
      <c r="W1009" s="46">
        <v>0</v>
      </c>
      <c r="X1009" s="46">
        <v>0</v>
      </c>
      <c r="Y1009" s="48">
        <v>0</v>
      </c>
      <c r="Z1009" s="48">
        <v>0</v>
      </c>
      <c r="AA1009" s="52">
        <v>0</v>
      </c>
      <c r="AB1009" s="48">
        <v>0</v>
      </c>
      <c r="AC1009" s="52">
        <v>0</v>
      </c>
      <c r="AD1009" s="53" t="s">
        <v>68</v>
      </c>
    </row>
    <row r="1010" spans="1:30" ht="30" customHeight="1" x14ac:dyDescent="0.25">
      <c r="A1010" s="45" t="s">
        <v>60</v>
      </c>
      <c r="B1010" s="45" t="s">
        <v>61</v>
      </c>
      <c r="C1010" s="45" t="s">
        <v>1479</v>
      </c>
      <c r="D1010" s="46" t="s">
        <v>1695</v>
      </c>
      <c r="E1010" s="46" t="s">
        <v>1696</v>
      </c>
      <c r="F1010" s="46" t="s">
        <v>1697</v>
      </c>
      <c r="G1010" s="46" t="s">
        <v>1698</v>
      </c>
      <c r="H1010" s="106" t="s">
        <v>66</v>
      </c>
      <c r="I1010" s="48">
        <v>0</v>
      </c>
      <c r="J1010" s="49">
        <v>0</v>
      </c>
      <c r="K1010" s="46">
        <v>0</v>
      </c>
      <c r="L1010" s="46">
        <v>0</v>
      </c>
      <c r="M1010" s="49" t="s">
        <v>67</v>
      </c>
      <c r="N1010" s="54">
        <v>0</v>
      </c>
      <c r="O1010" s="52" t="s">
        <v>68</v>
      </c>
      <c r="P1010" s="48">
        <v>0</v>
      </c>
      <c r="Q1010" s="46">
        <v>0</v>
      </c>
      <c r="R1010" s="46" t="s">
        <v>67</v>
      </c>
      <c r="S1010" s="52" t="s">
        <v>67</v>
      </c>
      <c r="T1010" s="48">
        <v>0</v>
      </c>
      <c r="U1010" s="46">
        <v>0</v>
      </c>
      <c r="V1010" s="46">
        <v>0</v>
      </c>
      <c r="W1010" s="46">
        <v>0</v>
      </c>
      <c r="X1010" s="46">
        <v>0</v>
      </c>
      <c r="Y1010" s="48">
        <v>0</v>
      </c>
      <c r="Z1010" s="48">
        <v>0</v>
      </c>
      <c r="AA1010" s="52">
        <v>0</v>
      </c>
      <c r="AB1010" s="48">
        <v>0</v>
      </c>
      <c r="AC1010" s="52">
        <v>0</v>
      </c>
      <c r="AD1010" s="53" t="s">
        <v>68</v>
      </c>
    </row>
    <row r="1011" spans="1:30" ht="30" customHeight="1" x14ac:dyDescent="0.25">
      <c r="A1011" s="45" t="s">
        <v>60</v>
      </c>
      <c r="B1011" s="45" t="s">
        <v>61</v>
      </c>
      <c r="C1011" s="45" t="s">
        <v>1479</v>
      </c>
      <c r="D1011" s="46" t="s">
        <v>1695</v>
      </c>
      <c r="E1011" s="46" t="s">
        <v>1696</v>
      </c>
      <c r="F1011" s="46" t="s">
        <v>1699</v>
      </c>
      <c r="G1011" s="46" t="s">
        <v>1700</v>
      </c>
      <c r="H1011" s="106" t="s">
        <v>66</v>
      </c>
      <c r="I1011" s="48">
        <v>0</v>
      </c>
      <c r="J1011" s="49">
        <v>0</v>
      </c>
      <c r="K1011" s="46">
        <v>0</v>
      </c>
      <c r="L1011" s="46">
        <v>0</v>
      </c>
      <c r="M1011" s="49" t="s">
        <v>67</v>
      </c>
      <c r="N1011" s="51">
        <v>0</v>
      </c>
      <c r="O1011" s="52" t="s">
        <v>68</v>
      </c>
      <c r="P1011" s="48">
        <v>0</v>
      </c>
      <c r="Q1011" s="46">
        <v>0</v>
      </c>
      <c r="R1011" s="46" t="s">
        <v>67</v>
      </c>
      <c r="S1011" s="52" t="s">
        <v>67</v>
      </c>
      <c r="T1011" s="48">
        <v>0</v>
      </c>
      <c r="U1011" s="46">
        <v>0</v>
      </c>
      <c r="V1011" s="46">
        <v>0</v>
      </c>
      <c r="W1011" s="46">
        <v>0</v>
      </c>
      <c r="X1011" s="46">
        <v>0</v>
      </c>
      <c r="Y1011" s="48">
        <v>0</v>
      </c>
      <c r="Z1011" s="48">
        <v>0</v>
      </c>
      <c r="AA1011" s="52">
        <v>0</v>
      </c>
      <c r="AB1011" s="48">
        <v>0</v>
      </c>
      <c r="AC1011" s="52">
        <v>0</v>
      </c>
      <c r="AD1011" s="53" t="s">
        <v>68</v>
      </c>
    </row>
    <row r="1012" spans="1:30" ht="30" customHeight="1" x14ac:dyDescent="0.25">
      <c r="A1012" s="45" t="s">
        <v>60</v>
      </c>
      <c r="B1012" s="45" t="s">
        <v>61</v>
      </c>
      <c r="C1012" s="45" t="s">
        <v>1479</v>
      </c>
      <c r="D1012" s="46" t="s">
        <v>1701</v>
      </c>
      <c r="E1012" s="46" t="s">
        <v>1546</v>
      </c>
      <c r="F1012" s="46" t="s">
        <v>1702</v>
      </c>
      <c r="G1012" s="46" t="s">
        <v>1546</v>
      </c>
      <c r="H1012" s="106" t="s">
        <v>66</v>
      </c>
      <c r="I1012" s="48">
        <v>0</v>
      </c>
      <c r="J1012" s="49">
        <v>0</v>
      </c>
      <c r="K1012" s="46">
        <v>0</v>
      </c>
      <c r="L1012" s="46">
        <v>0</v>
      </c>
      <c r="M1012" s="49" t="s">
        <v>67</v>
      </c>
      <c r="N1012" s="54">
        <v>0</v>
      </c>
      <c r="O1012" s="52" t="s">
        <v>68</v>
      </c>
      <c r="P1012" s="48">
        <v>0</v>
      </c>
      <c r="Q1012" s="46">
        <v>0</v>
      </c>
      <c r="R1012" s="46" t="s">
        <v>67</v>
      </c>
      <c r="S1012" s="52" t="s">
        <v>67</v>
      </c>
      <c r="T1012" s="48">
        <v>0</v>
      </c>
      <c r="U1012" s="46">
        <v>0</v>
      </c>
      <c r="V1012" s="46">
        <v>0</v>
      </c>
      <c r="W1012" s="46">
        <v>0</v>
      </c>
      <c r="X1012" s="46">
        <v>0</v>
      </c>
      <c r="Y1012" s="48">
        <v>0</v>
      </c>
      <c r="Z1012" s="48">
        <v>0</v>
      </c>
      <c r="AA1012" s="52">
        <v>0</v>
      </c>
      <c r="AB1012" s="48">
        <v>0</v>
      </c>
      <c r="AC1012" s="52">
        <v>0</v>
      </c>
      <c r="AD1012" s="53" t="s">
        <v>68</v>
      </c>
    </row>
    <row r="1013" spans="1:30" ht="30" customHeight="1" x14ac:dyDescent="0.25">
      <c r="A1013" s="45" t="s">
        <v>60</v>
      </c>
      <c r="B1013" s="45" t="s">
        <v>61</v>
      </c>
      <c r="C1013" s="45" t="s">
        <v>1479</v>
      </c>
      <c r="D1013" s="46" t="s">
        <v>1701</v>
      </c>
      <c r="E1013" s="46" t="s">
        <v>1546</v>
      </c>
      <c r="F1013" s="46" t="s">
        <v>1703</v>
      </c>
      <c r="G1013" s="46" t="s">
        <v>1546</v>
      </c>
      <c r="H1013" s="106" t="s">
        <v>66</v>
      </c>
      <c r="I1013" s="48">
        <v>0</v>
      </c>
      <c r="J1013" s="49">
        <v>0</v>
      </c>
      <c r="K1013" s="46">
        <v>0</v>
      </c>
      <c r="L1013" s="46">
        <v>0</v>
      </c>
      <c r="M1013" s="49" t="s">
        <v>67</v>
      </c>
      <c r="N1013" s="51">
        <v>0</v>
      </c>
      <c r="O1013" s="52" t="s">
        <v>68</v>
      </c>
      <c r="P1013" s="48">
        <v>0</v>
      </c>
      <c r="Q1013" s="46">
        <v>0</v>
      </c>
      <c r="R1013" s="46" t="s">
        <v>67</v>
      </c>
      <c r="S1013" s="52" t="s">
        <v>67</v>
      </c>
      <c r="T1013" s="48">
        <v>0</v>
      </c>
      <c r="U1013" s="46">
        <v>0</v>
      </c>
      <c r="V1013" s="46">
        <v>0</v>
      </c>
      <c r="W1013" s="46">
        <v>0</v>
      </c>
      <c r="X1013" s="46">
        <v>0</v>
      </c>
      <c r="Y1013" s="48">
        <v>0</v>
      </c>
      <c r="Z1013" s="48">
        <v>0</v>
      </c>
      <c r="AA1013" s="52">
        <v>0</v>
      </c>
      <c r="AB1013" s="48">
        <v>0</v>
      </c>
      <c r="AC1013" s="52">
        <v>0</v>
      </c>
      <c r="AD1013" s="53" t="s">
        <v>68</v>
      </c>
    </row>
    <row r="1014" spans="1:30" ht="30" customHeight="1" x14ac:dyDescent="0.25">
      <c r="A1014" s="45" t="s">
        <v>60</v>
      </c>
      <c r="B1014" s="45" t="s">
        <v>61</v>
      </c>
      <c r="C1014" s="45" t="s">
        <v>1479</v>
      </c>
      <c r="D1014" s="46" t="s">
        <v>1701</v>
      </c>
      <c r="E1014" s="46" t="s">
        <v>1546</v>
      </c>
      <c r="F1014" s="46" t="s">
        <v>1704</v>
      </c>
      <c r="G1014" s="46" t="s">
        <v>1546</v>
      </c>
      <c r="H1014" s="106" t="s">
        <v>66</v>
      </c>
      <c r="I1014" s="48">
        <v>0</v>
      </c>
      <c r="J1014" s="49">
        <v>0</v>
      </c>
      <c r="K1014" s="46">
        <v>0</v>
      </c>
      <c r="L1014" s="46">
        <v>0</v>
      </c>
      <c r="M1014" s="49" t="s">
        <v>67</v>
      </c>
      <c r="N1014" s="54">
        <v>0</v>
      </c>
      <c r="O1014" s="52" t="s">
        <v>68</v>
      </c>
      <c r="P1014" s="48">
        <v>0</v>
      </c>
      <c r="Q1014" s="46">
        <v>0</v>
      </c>
      <c r="R1014" s="46" t="s">
        <v>67</v>
      </c>
      <c r="S1014" s="52" t="s">
        <v>67</v>
      </c>
      <c r="T1014" s="48">
        <v>0</v>
      </c>
      <c r="U1014" s="46">
        <v>0</v>
      </c>
      <c r="V1014" s="46">
        <v>0</v>
      </c>
      <c r="W1014" s="46">
        <v>0</v>
      </c>
      <c r="X1014" s="46">
        <v>0</v>
      </c>
      <c r="Y1014" s="48">
        <v>0</v>
      </c>
      <c r="Z1014" s="48">
        <v>0</v>
      </c>
      <c r="AA1014" s="52">
        <v>0</v>
      </c>
      <c r="AB1014" s="48">
        <v>0</v>
      </c>
      <c r="AC1014" s="52">
        <v>0</v>
      </c>
      <c r="AD1014" s="53" t="s">
        <v>68</v>
      </c>
    </row>
    <row r="1015" spans="1:30" ht="30" customHeight="1" x14ac:dyDescent="0.25">
      <c r="A1015" s="45" t="s">
        <v>60</v>
      </c>
      <c r="B1015" s="45" t="s">
        <v>61</v>
      </c>
      <c r="C1015" s="45" t="s">
        <v>1479</v>
      </c>
      <c r="D1015" s="46" t="s">
        <v>1701</v>
      </c>
      <c r="E1015" s="46" t="s">
        <v>1546</v>
      </c>
      <c r="F1015" s="46" t="s">
        <v>1705</v>
      </c>
      <c r="G1015" s="46" t="s">
        <v>1546</v>
      </c>
      <c r="H1015" s="106" t="s">
        <v>66</v>
      </c>
      <c r="I1015" s="48">
        <v>0</v>
      </c>
      <c r="J1015" s="49">
        <v>0</v>
      </c>
      <c r="K1015" s="46">
        <v>0</v>
      </c>
      <c r="L1015" s="46">
        <v>0</v>
      </c>
      <c r="M1015" s="49" t="s">
        <v>67</v>
      </c>
      <c r="N1015" s="51">
        <v>0</v>
      </c>
      <c r="O1015" s="52" t="s">
        <v>68</v>
      </c>
      <c r="P1015" s="48">
        <v>0</v>
      </c>
      <c r="Q1015" s="46">
        <v>0</v>
      </c>
      <c r="R1015" s="46" t="s">
        <v>67</v>
      </c>
      <c r="S1015" s="52" t="s">
        <v>67</v>
      </c>
      <c r="T1015" s="48">
        <v>0</v>
      </c>
      <c r="U1015" s="46">
        <v>0</v>
      </c>
      <c r="V1015" s="46">
        <v>0</v>
      </c>
      <c r="W1015" s="46">
        <v>0</v>
      </c>
      <c r="X1015" s="46">
        <v>0</v>
      </c>
      <c r="Y1015" s="48">
        <v>0</v>
      </c>
      <c r="Z1015" s="48">
        <v>0</v>
      </c>
      <c r="AA1015" s="52">
        <v>0</v>
      </c>
      <c r="AB1015" s="48">
        <v>0</v>
      </c>
      <c r="AC1015" s="52">
        <v>0</v>
      </c>
      <c r="AD1015" s="53" t="s">
        <v>68</v>
      </c>
    </row>
    <row r="1016" spans="1:30" ht="30" customHeight="1" x14ac:dyDescent="0.25">
      <c r="A1016" s="45" t="s">
        <v>60</v>
      </c>
      <c r="B1016" s="45" t="s">
        <v>61</v>
      </c>
      <c r="C1016" s="45" t="s">
        <v>1479</v>
      </c>
      <c r="D1016" s="46" t="s">
        <v>1706</v>
      </c>
      <c r="E1016" s="46" t="s">
        <v>1487</v>
      </c>
      <c r="F1016" s="46" t="s">
        <v>1707</v>
      </c>
      <c r="G1016" s="46" t="s">
        <v>1487</v>
      </c>
      <c r="H1016" s="106" t="s">
        <v>66</v>
      </c>
      <c r="I1016" s="48">
        <v>0</v>
      </c>
      <c r="J1016" s="49">
        <v>0</v>
      </c>
      <c r="K1016" s="46">
        <v>0</v>
      </c>
      <c r="L1016" s="46">
        <v>0</v>
      </c>
      <c r="M1016" s="49" t="s">
        <v>67</v>
      </c>
      <c r="N1016" s="54">
        <v>0</v>
      </c>
      <c r="O1016" s="52" t="s">
        <v>68</v>
      </c>
      <c r="P1016" s="48">
        <v>0</v>
      </c>
      <c r="Q1016" s="46">
        <v>0</v>
      </c>
      <c r="R1016" s="46" t="s">
        <v>67</v>
      </c>
      <c r="S1016" s="52" t="s">
        <v>67</v>
      </c>
      <c r="T1016" s="48">
        <v>0</v>
      </c>
      <c r="U1016" s="46">
        <v>0</v>
      </c>
      <c r="V1016" s="46">
        <v>0</v>
      </c>
      <c r="W1016" s="46">
        <v>0</v>
      </c>
      <c r="X1016" s="46">
        <v>0</v>
      </c>
      <c r="Y1016" s="48">
        <v>0</v>
      </c>
      <c r="Z1016" s="48">
        <v>0</v>
      </c>
      <c r="AA1016" s="52">
        <v>0</v>
      </c>
      <c r="AB1016" s="48">
        <v>0</v>
      </c>
      <c r="AC1016" s="52">
        <v>0</v>
      </c>
      <c r="AD1016" s="53" t="s">
        <v>68</v>
      </c>
    </row>
    <row r="1017" spans="1:30" ht="30" customHeight="1" x14ac:dyDescent="0.25">
      <c r="A1017" s="45" t="s">
        <v>60</v>
      </c>
      <c r="B1017" s="45" t="s">
        <v>61</v>
      </c>
      <c r="C1017" s="45" t="s">
        <v>1479</v>
      </c>
      <c r="D1017" s="46" t="s">
        <v>1706</v>
      </c>
      <c r="E1017" s="46" t="s">
        <v>1487</v>
      </c>
      <c r="F1017" s="46" t="s">
        <v>1708</v>
      </c>
      <c r="G1017" s="46" t="s">
        <v>1487</v>
      </c>
      <c r="H1017" s="106" t="s">
        <v>66</v>
      </c>
      <c r="I1017" s="48">
        <v>0</v>
      </c>
      <c r="J1017" s="49">
        <v>0</v>
      </c>
      <c r="K1017" s="46">
        <v>0</v>
      </c>
      <c r="L1017" s="46">
        <v>0</v>
      </c>
      <c r="M1017" s="49" t="s">
        <v>67</v>
      </c>
      <c r="N1017" s="54">
        <v>0</v>
      </c>
      <c r="O1017" s="52" t="s">
        <v>68</v>
      </c>
      <c r="P1017" s="48">
        <v>0</v>
      </c>
      <c r="Q1017" s="46">
        <v>0</v>
      </c>
      <c r="R1017" s="46" t="s">
        <v>67</v>
      </c>
      <c r="S1017" s="52" t="s">
        <v>67</v>
      </c>
      <c r="T1017" s="48">
        <v>0</v>
      </c>
      <c r="U1017" s="46">
        <v>0</v>
      </c>
      <c r="V1017" s="46">
        <v>0</v>
      </c>
      <c r="W1017" s="46">
        <v>0</v>
      </c>
      <c r="X1017" s="46">
        <v>0</v>
      </c>
      <c r="Y1017" s="48">
        <v>0</v>
      </c>
      <c r="Z1017" s="48">
        <v>0</v>
      </c>
      <c r="AA1017" s="52">
        <v>0</v>
      </c>
      <c r="AB1017" s="48">
        <v>0</v>
      </c>
      <c r="AC1017" s="52">
        <v>0</v>
      </c>
      <c r="AD1017" s="53" t="s">
        <v>68</v>
      </c>
    </row>
    <row r="1018" spans="1:30" ht="30" customHeight="1" x14ac:dyDescent="0.25">
      <c r="A1018" s="45" t="s">
        <v>60</v>
      </c>
      <c r="B1018" s="45" t="s">
        <v>61</v>
      </c>
      <c r="C1018" s="45" t="s">
        <v>1479</v>
      </c>
      <c r="D1018" s="46" t="s">
        <v>1706</v>
      </c>
      <c r="E1018" s="46" t="s">
        <v>1487</v>
      </c>
      <c r="F1018" s="46" t="s">
        <v>1709</v>
      </c>
      <c r="G1018" s="46" t="s">
        <v>1487</v>
      </c>
      <c r="H1018" s="106" t="s">
        <v>66</v>
      </c>
      <c r="I1018" s="48">
        <v>0</v>
      </c>
      <c r="J1018" s="49">
        <v>0</v>
      </c>
      <c r="K1018" s="46">
        <v>0</v>
      </c>
      <c r="L1018" s="46">
        <v>0</v>
      </c>
      <c r="M1018" s="49" t="s">
        <v>67</v>
      </c>
      <c r="N1018" s="51">
        <v>0</v>
      </c>
      <c r="O1018" s="52" t="s">
        <v>68</v>
      </c>
      <c r="P1018" s="48">
        <v>0</v>
      </c>
      <c r="Q1018" s="46">
        <v>0</v>
      </c>
      <c r="R1018" s="46" t="s">
        <v>67</v>
      </c>
      <c r="S1018" s="52" t="s">
        <v>67</v>
      </c>
      <c r="T1018" s="48">
        <v>0</v>
      </c>
      <c r="U1018" s="46">
        <v>0</v>
      </c>
      <c r="V1018" s="46">
        <v>0</v>
      </c>
      <c r="W1018" s="46">
        <v>0</v>
      </c>
      <c r="X1018" s="46">
        <v>0</v>
      </c>
      <c r="Y1018" s="48">
        <v>0</v>
      </c>
      <c r="Z1018" s="48">
        <v>0</v>
      </c>
      <c r="AA1018" s="52">
        <v>0</v>
      </c>
      <c r="AB1018" s="48">
        <v>0</v>
      </c>
      <c r="AC1018" s="52">
        <v>0</v>
      </c>
      <c r="AD1018" s="53" t="s">
        <v>68</v>
      </c>
    </row>
    <row r="1019" spans="1:30" ht="30" customHeight="1" x14ac:dyDescent="0.25">
      <c r="A1019" s="45" t="s">
        <v>60</v>
      </c>
      <c r="B1019" s="45" t="s">
        <v>61</v>
      </c>
      <c r="C1019" s="45" t="s">
        <v>1479</v>
      </c>
      <c r="D1019" s="46" t="s">
        <v>1710</v>
      </c>
      <c r="E1019" s="46" t="s">
        <v>1485</v>
      </c>
      <c r="F1019" s="46" t="s">
        <v>1711</v>
      </c>
      <c r="G1019" s="46" t="s">
        <v>1485</v>
      </c>
      <c r="H1019" s="106" t="s">
        <v>66</v>
      </c>
      <c r="I1019" s="48">
        <v>0</v>
      </c>
      <c r="J1019" s="49">
        <v>0</v>
      </c>
      <c r="K1019" s="46">
        <v>0</v>
      </c>
      <c r="L1019" s="46">
        <v>0</v>
      </c>
      <c r="M1019" s="49" t="s">
        <v>67</v>
      </c>
      <c r="N1019" s="54">
        <v>0</v>
      </c>
      <c r="O1019" s="52" t="s">
        <v>68</v>
      </c>
      <c r="P1019" s="48">
        <v>0</v>
      </c>
      <c r="Q1019" s="46">
        <v>0</v>
      </c>
      <c r="R1019" s="46" t="s">
        <v>67</v>
      </c>
      <c r="S1019" s="52" t="s">
        <v>67</v>
      </c>
      <c r="T1019" s="48">
        <v>0</v>
      </c>
      <c r="U1019" s="46">
        <v>0</v>
      </c>
      <c r="V1019" s="46">
        <v>0</v>
      </c>
      <c r="W1019" s="46">
        <v>0</v>
      </c>
      <c r="X1019" s="46">
        <v>0</v>
      </c>
      <c r="Y1019" s="48">
        <v>0</v>
      </c>
      <c r="Z1019" s="48">
        <v>0</v>
      </c>
      <c r="AA1019" s="52">
        <v>0</v>
      </c>
      <c r="AB1019" s="48">
        <v>0</v>
      </c>
      <c r="AC1019" s="52">
        <v>0</v>
      </c>
      <c r="AD1019" s="53" t="s">
        <v>68</v>
      </c>
    </row>
    <row r="1020" spans="1:30" ht="30" customHeight="1" x14ac:dyDescent="0.25">
      <c r="A1020" s="45" t="s">
        <v>60</v>
      </c>
      <c r="B1020" s="45" t="s">
        <v>61</v>
      </c>
      <c r="C1020" s="45" t="s">
        <v>1479</v>
      </c>
      <c r="D1020" s="46" t="s">
        <v>1710</v>
      </c>
      <c r="E1020" s="46" t="s">
        <v>1485</v>
      </c>
      <c r="F1020" s="46" t="s">
        <v>1712</v>
      </c>
      <c r="G1020" s="46" t="s">
        <v>1485</v>
      </c>
      <c r="H1020" s="106" t="s">
        <v>66</v>
      </c>
      <c r="I1020" s="48">
        <v>0</v>
      </c>
      <c r="J1020" s="49">
        <v>0</v>
      </c>
      <c r="K1020" s="46">
        <v>0</v>
      </c>
      <c r="L1020" s="46">
        <v>0</v>
      </c>
      <c r="M1020" s="49" t="s">
        <v>67</v>
      </c>
      <c r="N1020" s="51">
        <v>0</v>
      </c>
      <c r="O1020" s="52" t="s">
        <v>68</v>
      </c>
      <c r="P1020" s="48">
        <v>0</v>
      </c>
      <c r="Q1020" s="46">
        <v>0</v>
      </c>
      <c r="R1020" s="46" t="s">
        <v>67</v>
      </c>
      <c r="S1020" s="52" t="s">
        <v>67</v>
      </c>
      <c r="T1020" s="48">
        <v>0</v>
      </c>
      <c r="U1020" s="46">
        <v>0</v>
      </c>
      <c r="V1020" s="46">
        <v>0</v>
      </c>
      <c r="W1020" s="46">
        <v>0</v>
      </c>
      <c r="X1020" s="46">
        <v>0</v>
      </c>
      <c r="Y1020" s="48">
        <v>0</v>
      </c>
      <c r="Z1020" s="48">
        <v>0</v>
      </c>
      <c r="AA1020" s="52">
        <v>0</v>
      </c>
      <c r="AB1020" s="48">
        <v>0</v>
      </c>
      <c r="AC1020" s="52">
        <v>0</v>
      </c>
      <c r="AD1020" s="53" t="s">
        <v>68</v>
      </c>
    </row>
    <row r="1021" spans="1:30" ht="30" customHeight="1" x14ac:dyDescent="0.25">
      <c r="A1021" s="45" t="s">
        <v>60</v>
      </c>
      <c r="B1021" s="45" t="s">
        <v>61</v>
      </c>
      <c r="C1021" s="45" t="s">
        <v>1479</v>
      </c>
      <c r="D1021" s="46" t="s">
        <v>1710</v>
      </c>
      <c r="E1021" s="46" t="s">
        <v>1485</v>
      </c>
      <c r="F1021" s="46" t="s">
        <v>1713</v>
      </c>
      <c r="G1021" s="46" t="s">
        <v>1485</v>
      </c>
      <c r="H1021" s="106" t="s">
        <v>66</v>
      </c>
      <c r="I1021" s="48">
        <v>0</v>
      </c>
      <c r="J1021" s="49">
        <v>0</v>
      </c>
      <c r="K1021" s="46">
        <v>0</v>
      </c>
      <c r="L1021" s="46">
        <v>0</v>
      </c>
      <c r="M1021" s="49" t="s">
        <v>67</v>
      </c>
      <c r="N1021" s="54">
        <v>0</v>
      </c>
      <c r="O1021" s="52" t="s">
        <v>68</v>
      </c>
      <c r="P1021" s="48">
        <v>0</v>
      </c>
      <c r="Q1021" s="46">
        <v>0</v>
      </c>
      <c r="R1021" s="46" t="s">
        <v>67</v>
      </c>
      <c r="S1021" s="52" t="s">
        <v>67</v>
      </c>
      <c r="T1021" s="48">
        <v>0</v>
      </c>
      <c r="U1021" s="46">
        <v>0</v>
      </c>
      <c r="V1021" s="46">
        <v>0</v>
      </c>
      <c r="W1021" s="46">
        <v>0</v>
      </c>
      <c r="X1021" s="46">
        <v>0</v>
      </c>
      <c r="Y1021" s="48">
        <v>0</v>
      </c>
      <c r="Z1021" s="48">
        <v>0</v>
      </c>
      <c r="AA1021" s="52">
        <v>0</v>
      </c>
      <c r="AB1021" s="48">
        <v>0</v>
      </c>
      <c r="AC1021" s="52">
        <v>0</v>
      </c>
      <c r="AD1021" s="53" t="s">
        <v>68</v>
      </c>
    </row>
    <row r="1022" spans="1:30" ht="30" customHeight="1" x14ac:dyDescent="0.25">
      <c r="A1022" s="45" t="s">
        <v>60</v>
      </c>
      <c r="B1022" s="45" t="s">
        <v>61</v>
      </c>
      <c r="C1022" s="45" t="s">
        <v>1479</v>
      </c>
      <c r="D1022" s="46" t="s">
        <v>1710</v>
      </c>
      <c r="E1022" s="46" t="s">
        <v>1485</v>
      </c>
      <c r="F1022" s="46" t="s">
        <v>1714</v>
      </c>
      <c r="G1022" s="46" t="s">
        <v>1553</v>
      </c>
      <c r="H1022" s="106" t="s">
        <v>66</v>
      </c>
      <c r="I1022" s="48">
        <v>0</v>
      </c>
      <c r="J1022" s="49">
        <v>0</v>
      </c>
      <c r="K1022" s="46">
        <v>0</v>
      </c>
      <c r="L1022" s="46">
        <v>0</v>
      </c>
      <c r="M1022" s="49" t="s">
        <v>67</v>
      </c>
      <c r="N1022" s="51">
        <v>0</v>
      </c>
      <c r="O1022" s="52" t="s">
        <v>68</v>
      </c>
      <c r="P1022" s="48">
        <v>0</v>
      </c>
      <c r="Q1022" s="46">
        <v>0</v>
      </c>
      <c r="R1022" s="46" t="s">
        <v>67</v>
      </c>
      <c r="S1022" s="52" t="s">
        <v>67</v>
      </c>
      <c r="T1022" s="48">
        <v>0</v>
      </c>
      <c r="U1022" s="46">
        <v>0</v>
      </c>
      <c r="V1022" s="46">
        <v>0</v>
      </c>
      <c r="W1022" s="46">
        <v>0</v>
      </c>
      <c r="X1022" s="46">
        <v>0</v>
      </c>
      <c r="Y1022" s="48">
        <v>0</v>
      </c>
      <c r="Z1022" s="48">
        <v>0</v>
      </c>
      <c r="AA1022" s="52">
        <v>0</v>
      </c>
      <c r="AB1022" s="48">
        <v>0</v>
      </c>
      <c r="AC1022" s="52">
        <v>0</v>
      </c>
      <c r="AD1022" s="53" t="s">
        <v>68</v>
      </c>
    </row>
    <row r="1023" spans="1:30" ht="30" customHeight="1" x14ac:dyDescent="0.25">
      <c r="A1023" s="45" t="s">
        <v>60</v>
      </c>
      <c r="B1023" s="45" t="s">
        <v>61</v>
      </c>
      <c r="C1023" s="45" t="s">
        <v>1479</v>
      </c>
      <c r="D1023" s="46" t="s">
        <v>1710</v>
      </c>
      <c r="E1023" s="46" t="s">
        <v>1485</v>
      </c>
      <c r="F1023" s="46" t="s">
        <v>1715</v>
      </c>
      <c r="G1023" s="46" t="s">
        <v>1553</v>
      </c>
      <c r="H1023" s="106" t="s">
        <v>66</v>
      </c>
      <c r="I1023" s="48">
        <v>0</v>
      </c>
      <c r="J1023" s="49">
        <v>0</v>
      </c>
      <c r="K1023" s="46">
        <v>0</v>
      </c>
      <c r="L1023" s="46">
        <v>0</v>
      </c>
      <c r="M1023" s="49" t="s">
        <v>67</v>
      </c>
      <c r="N1023" s="54">
        <v>0</v>
      </c>
      <c r="O1023" s="52" t="s">
        <v>68</v>
      </c>
      <c r="P1023" s="48">
        <v>0</v>
      </c>
      <c r="Q1023" s="46">
        <v>0</v>
      </c>
      <c r="R1023" s="46" t="s">
        <v>67</v>
      </c>
      <c r="S1023" s="52" t="s">
        <v>67</v>
      </c>
      <c r="T1023" s="48">
        <v>0</v>
      </c>
      <c r="U1023" s="46">
        <v>0</v>
      </c>
      <c r="V1023" s="46">
        <v>0</v>
      </c>
      <c r="W1023" s="46">
        <v>0</v>
      </c>
      <c r="X1023" s="46">
        <v>0</v>
      </c>
      <c r="Y1023" s="48">
        <v>0</v>
      </c>
      <c r="Z1023" s="48">
        <v>0</v>
      </c>
      <c r="AA1023" s="52">
        <v>0</v>
      </c>
      <c r="AB1023" s="48">
        <v>0</v>
      </c>
      <c r="AC1023" s="52">
        <v>0</v>
      </c>
      <c r="AD1023" s="53" t="s">
        <v>68</v>
      </c>
    </row>
    <row r="1024" spans="1:30" ht="30" customHeight="1" x14ac:dyDescent="0.25">
      <c r="A1024" s="45" t="s">
        <v>60</v>
      </c>
      <c r="B1024" s="45" t="s">
        <v>61</v>
      </c>
      <c r="C1024" s="45" t="s">
        <v>1479</v>
      </c>
      <c r="D1024" s="46" t="s">
        <v>1716</v>
      </c>
      <c r="E1024" s="46" t="s">
        <v>1487</v>
      </c>
      <c r="F1024" s="46" t="s">
        <v>1717</v>
      </c>
      <c r="G1024" s="46" t="s">
        <v>1718</v>
      </c>
      <c r="H1024" s="106" t="s">
        <v>66</v>
      </c>
      <c r="I1024" s="48">
        <v>0</v>
      </c>
      <c r="J1024" s="49">
        <v>0</v>
      </c>
      <c r="K1024" s="46">
        <v>0</v>
      </c>
      <c r="L1024" s="46">
        <v>0</v>
      </c>
      <c r="M1024" s="49" t="s">
        <v>67</v>
      </c>
      <c r="N1024" s="54">
        <v>0</v>
      </c>
      <c r="O1024" s="52" t="s">
        <v>68</v>
      </c>
      <c r="P1024" s="48">
        <v>0</v>
      </c>
      <c r="Q1024" s="46">
        <v>0</v>
      </c>
      <c r="R1024" s="46" t="s">
        <v>67</v>
      </c>
      <c r="S1024" s="52" t="s">
        <v>67</v>
      </c>
      <c r="T1024" s="48">
        <v>0</v>
      </c>
      <c r="U1024" s="46">
        <v>0</v>
      </c>
      <c r="V1024" s="46">
        <v>0</v>
      </c>
      <c r="W1024" s="46">
        <v>0</v>
      </c>
      <c r="X1024" s="46">
        <v>0</v>
      </c>
      <c r="Y1024" s="48">
        <v>0</v>
      </c>
      <c r="Z1024" s="48">
        <v>0</v>
      </c>
      <c r="AA1024" s="52">
        <v>0</v>
      </c>
      <c r="AB1024" s="48">
        <v>0</v>
      </c>
      <c r="AC1024" s="52">
        <v>0</v>
      </c>
      <c r="AD1024" s="53" t="s">
        <v>68</v>
      </c>
    </row>
    <row r="1025" spans="1:30" ht="30" customHeight="1" x14ac:dyDescent="0.25">
      <c r="A1025" s="45" t="s">
        <v>60</v>
      </c>
      <c r="B1025" s="45" t="s">
        <v>61</v>
      </c>
      <c r="C1025" s="45" t="s">
        <v>1479</v>
      </c>
      <c r="D1025" s="46" t="s">
        <v>1716</v>
      </c>
      <c r="E1025" s="46" t="s">
        <v>1487</v>
      </c>
      <c r="F1025" s="46" t="s">
        <v>1719</v>
      </c>
      <c r="G1025" s="46" t="s">
        <v>1487</v>
      </c>
      <c r="H1025" s="106" t="s">
        <v>66</v>
      </c>
      <c r="I1025" s="48">
        <v>0</v>
      </c>
      <c r="J1025" s="49">
        <v>0</v>
      </c>
      <c r="K1025" s="46">
        <v>0</v>
      </c>
      <c r="L1025" s="46">
        <v>0</v>
      </c>
      <c r="M1025" s="49" t="s">
        <v>67</v>
      </c>
      <c r="N1025" s="51">
        <v>0</v>
      </c>
      <c r="O1025" s="52" t="s">
        <v>68</v>
      </c>
      <c r="P1025" s="48">
        <v>0</v>
      </c>
      <c r="Q1025" s="46">
        <v>0</v>
      </c>
      <c r="R1025" s="46" t="s">
        <v>67</v>
      </c>
      <c r="S1025" s="52" t="s">
        <v>67</v>
      </c>
      <c r="T1025" s="48">
        <v>0</v>
      </c>
      <c r="U1025" s="46">
        <v>0</v>
      </c>
      <c r="V1025" s="46">
        <v>0</v>
      </c>
      <c r="W1025" s="46">
        <v>0</v>
      </c>
      <c r="X1025" s="46">
        <v>0</v>
      </c>
      <c r="Y1025" s="48">
        <v>0</v>
      </c>
      <c r="Z1025" s="48">
        <v>0</v>
      </c>
      <c r="AA1025" s="52">
        <v>0</v>
      </c>
      <c r="AB1025" s="48">
        <v>0</v>
      </c>
      <c r="AC1025" s="52">
        <v>0</v>
      </c>
      <c r="AD1025" s="53" t="s">
        <v>68</v>
      </c>
    </row>
    <row r="1026" spans="1:30" ht="30" customHeight="1" x14ac:dyDescent="0.25">
      <c r="A1026" s="45" t="s">
        <v>60</v>
      </c>
      <c r="B1026" s="45" t="s">
        <v>61</v>
      </c>
      <c r="C1026" s="45" t="s">
        <v>1479</v>
      </c>
      <c r="D1026" s="46" t="s">
        <v>1716</v>
      </c>
      <c r="E1026" s="46" t="s">
        <v>1487</v>
      </c>
      <c r="F1026" s="46" t="s">
        <v>1720</v>
      </c>
      <c r="G1026" s="46" t="s">
        <v>1721</v>
      </c>
      <c r="H1026" s="106" t="s">
        <v>66</v>
      </c>
      <c r="I1026" s="48">
        <v>0</v>
      </c>
      <c r="J1026" s="49">
        <v>0</v>
      </c>
      <c r="K1026" s="46">
        <v>0</v>
      </c>
      <c r="L1026" s="46">
        <v>0</v>
      </c>
      <c r="M1026" s="49" t="s">
        <v>67</v>
      </c>
      <c r="N1026" s="54">
        <v>0</v>
      </c>
      <c r="O1026" s="52" t="s">
        <v>68</v>
      </c>
      <c r="P1026" s="48">
        <v>0</v>
      </c>
      <c r="Q1026" s="46">
        <v>0</v>
      </c>
      <c r="R1026" s="46" t="s">
        <v>67</v>
      </c>
      <c r="S1026" s="52" t="s">
        <v>67</v>
      </c>
      <c r="T1026" s="48">
        <v>0</v>
      </c>
      <c r="U1026" s="46">
        <v>0</v>
      </c>
      <c r="V1026" s="46">
        <v>0</v>
      </c>
      <c r="W1026" s="46">
        <v>0</v>
      </c>
      <c r="X1026" s="46">
        <v>0</v>
      </c>
      <c r="Y1026" s="48">
        <v>0</v>
      </c>
      <c r="Z1026" s="48">
        <v>0</v>
      </c>
      <c r="AA1026" s="52">
        <v>0</v>
      </c>
      <c r="AB1026" s="48">
        <v>0</v>
      </c>
      <c r="AC1026" s="52">
        <v>0</v>
      </c>
      <c r="AD1026" s="53" t="s">
        <v>68</v>
      </c>
    </row>
    <row r="1027" spans="1:30" ht="30" customHeight="1" x14ac:dyDescent="0.25">
      <c r="A1027" s="45" t="s">
        <v>60</v>
      </c>
      <c r="B1027" s="45" t="s">
        <v>61</v>
      </c>
      <c r="C1027" s="45" t="s">
        <v>1479</v>
      </c>
      <c r="D1027" s="46" t="s">
        <v>1716</v>
      </c>
      <c r="E1027" s="46" t="s">
        <v>1487</v>
      </c>
      <c r="F1027" s="46" t="s">
        <v>1722</v>
      </c>
      <c r="G1027" s="46" t="s">
        <v>1487</v>
      </c>
      <c r="H1027" s="106" t="s">
        <v>66</v>
      </c>
      <c r="I1027" s="48">
        <v>0</v>
      </c>
      <c r="J1027" s="49">
        <v>0</v>
      </c>
      <c r="K1027" s="46">
        <v>0</v>
      </c>
      <c r="L1027" s="46">
        <v>0</v>
      </c>
      <c r="M1027" s="49" t="s">
        <v>67</v>
      </c>
      <c r="N1027" s="51">
        <v>0</v>
      </c>
      <c r="O1027" s="52" t="s">
        <v>68</v>
      </c>
      <c r="P1027" s="48">
        <v>0</v>
      </c>
      <c r="Q1027" s="46">
        <v>0</v>
      </c>
      <c r="R1027" s="46" t="s">
        <v>67</v>
      </c>
      <c r="S1027" s="52" t="s">
        <v>67</v>
      </c>
      <c r="T1027" s="48">
        <v>0</v>
      </c>
      <c r="U1027" s="46">
        <v>0</v>
      </c>
      <c r="V1027" s="46">
        <v>0</v>
      </c>
      <c r="W1027" s="46">
        <v>0</v>
      </c>
      <c r="X1027" s="46">
        <v>0</v>
      </c>
      <c r="Y1027" s="48">
        <v>0</v>
      </c>
      <c r="Z1027" s="48">
        <v>0</v>
      </c>
      <c r="AA1027" s="52">
        <v>0</v>
      </c>
      <c r="AB1027" s="48">
        <v>0</v>
      </c>
      <c r="AC1027" s="52">
        <v>0</v>
      </c>
      <c r="AD1027" s="53" t="s">
        <v>68</v>
      </c>
    </row>
    <row r="1028" spans="1:30" ht="30" customHeight="1" x14ac:dyDescent="0.25">
      <c r="A1028" s="45" t="s">
        <v>60</v>
      </c>
      <c r="B1028" s="45" t="s">
        <v>61</v>
      </c>
      <c r="C1028" s="45" t="s">
        <v>1479</v>
      </c>
      <c r="D1028" s="46" t="s">
        <v>1723</v>
      </c>
      <c r="E1028" s="46" t="s">
        <v>1556</v>
      </c>
      <c r="F1028" s="46" t="s">
        <v>1724</v>
      </c>
      <c r="G1028" s="46" t="s">
        <v>1556</v>
      </c>
      <c r="H1028" s="106" t="s">
        <v>66</v>
      </c>
      <c r="I1028" s="48">
        <v>0</v>
      </c>
      <c r="J1028" s="49">
        <v>0</v>
      </c>
      <c r="K1028" s="46">
        <v>0</v>
      </c>
      <c r="L1028" s="46">
        <v>0</v>
      </c>
      <c r="M1028" s="49" t="s">
        <v>67</v>
      </c>
      <c r="N1028" s="54">
        <v>0</v>
      </c>
      <c r="O1028" s="52" t="s">
        <v>68</v>
      </c>
      <c r="P1028" s="48">
        <v>0</v>
      </c>
      <c r="Q1028" s="46">
        <v>0</v>
      </c>
      <c r="R1028" s="46" t="s">
        <v>67</v>
      </c>
      <c r="S1028" s="52" t="s">
        <v>67</v>
      </c>
      <c r="T1028" s="48">
        <v>0</v>
      </c>
      <c r="U1028" s="46">
        <v>0</v>
      </c>
      <c r="V1028" s="46">
        <v>0</v>
      </c>
      <c r="W1028" s="46">
        <v>0</v>
      </c>
      <c r="X1028" s="46">
        <v>0</v>
      </c>
      <c r="Y1028" s="48">
        <v>0</v>
      </c>
      <c r="Z1028" s="48">
        <v>0</v>
      </c>
      <c r="AA1028" s="52">
        <v>0</v>
      </c>
      <c r="AB1028" s="48">
        <v>0</v>
      </c>
      <c r="AC1028" s="52">
        <v>0</v>
      </c>
      <c r="AD1028" s="53" t="s">
        <v>68</v>
      </c>
    </row>
    <row r="1029" spans="1:30" ht="30" customHeight="1" x14ac:dyDescent="0.25">
      <c r="A1029" s="45" t="s">
        <v>60</v>
      </c>
      <c r="B1029" s="45" t="s">
        <v>61</v>
      </c>
      <c r="C1029" s="45" t="s">
        <v>1479</v>
      </c>
      <c r="D1029" s="46" t="s">
        <v>1723</v>
      </c>
      <c r="E1029" s="46" t="s">
        <v>1556</v>
      </c>
      <c r="F1029" s="46" t="s">
        <v>1725</v>
      </c>
      <c r="G1029" s="46" t="s">
        <v>1556</v>
      </c>
      <c r="H1029" s="106" t="s">
        <v>66</v>
      </c>
      <c r="I1029" s="48">
        <v>0</v>
      </c>
      <c r="J1029" s="49">
        <v>0</v>
      </c>
      <c r="K1029" s="46">
        <v>0</v>
      </c>
      <c r="L1029" s="46">
        <v>0</v>
      </c>
      <c r="M1029" s="49" t="s">
        <v>67</v>
      </c>
      <c r="N1029" s="51">
        <v>0</v>
      </c>
      <c r="O1029" s="52" t="s">
        <v>68</v>
      </c>
      <c r="P1029" s="48">
        <v>0</v>
      </c>
      <c r="Q1029" s="46">
        <v>0</v>
      </c>
      <c r="R1029" s="46" t="s">
        <v>67</v>
      </c>
      <c r="S1029" s="52" t="s">
        <v>67</v>
      </c>
      <c r="T1029" s="48">
        <v>0</v>
      </c>
      <c r="U1029" s="46">
        <v>0</v>
      </c>
      <c r="V1029" s="46">
        <v>0</v>
      </c>
      <c r="W1029" s="46">
        <v>0</v>
      </c>
      <c r="X1029" s="46">
        <v>0</v>
      </c>
      <c r="Y1029" s="48">
        <v>0</v>
      </c>
      <c r="Z1029" s="48">
        <v>0</v>
      </c>
      <c r="AA1029" s="52">
        <v>0</v>
      </c>
      <c r="AB1029" s="48">
        <v>0</v>
      </c>
      <c r="AC1029" s="52">
        <v>0</v>
      </c>
      <c r="AD1029" s="53" t="s">
        <v>68</v>
      </c>
    </row>
    <row r="1030" spans="1:30" ht="30" customHeight="1" x14ac:dyDescent="0.25">
      <c r="A1030" s="45" t="s">
        <v>60</v>
      </c>
      <c r="B1030" s="45" t="s">
        <v>61</v>
      </c>
      <c r="C1030" s="45" t="s">
        <v>1479</v>
      </c>
      <c r="D1030" s="46" t="s">
        <v>1726</v>
      </c>
      <c r="E1030" s="46" t="s">
        <v>1556</v>
      </c>
      <c r="F1030" s="46" t="s">
        <v>1727</v>
      </c>
      <c r="G1030" s="46" t="s">
        <v>1721</v>
      </c>
      <c r="H1030" s="106" t="s">
        <v>66</v>
      </c>
      <c r="I1030" s="48">
        <v>0</v>
      </c>
      <c r="J1030" s="49">
        <v>0</v>
      </c>
      <c r="K1030" s="46">
        <v>0</v>
      </c>
      <c r="L1030" s="46">
        <v>0</v>
      </c>
      <c r="M1030" s="49" t="s">
        <v>67</v>
      </c>
      <c r="N1030" s="54">
        <v>0</v>
      </c>
      <c r="O1030" s="52" t="s">
        <v>68</v>
      </c>
      <c r="P1030" s="48">
        <v>0</v>
      </c>
      <c r="Q1030" s="46">
        <v>0</v>
      </c>
      <c r="R1030" s="46" t="s">
        <v>67</v>
      </c>
      <c r="S1030" s="52" t="s">
        <v>67</v>
      </c>
      <c r="T1030" s="48">
        <v>0</v>
      </c>
      <c r="U1030" s="46">
        <v>0</v>
      </c>
      <c r="V1030" s="46">
        <v>0</v>
      </c>
      <c r="W1030" s="46">
        <v>0</v>
      </c>
      <c r="X1030" s="46">
        <v>0</v>
      </c>
      <c r="Y1030" s="48">
        <v>0</v>
      </c>
      <c r="Z1030" s="48">
        <v>0</v>
      </c>
      <c r="AA1030" s="52">
        <v>0</v>
      </c>
      <c r="AB1030" s="48">
        <v>0</v>
      </c>
      <c r="AC1030" s="52">
        <v>0</v>
      </c>
      <c r="AD1030" s="53" t="s">
        <v>68</v>
      </c>
    </row>
    <row r="1031" spans="1:30" ht="30" customHeight="1" x14ac:dyDescent="0.25">
      <c r="A1031" s="45" t="s">
        <v>60</v>
      </c>
      <c r="B1031" s="45" t="s">
        <v>61</v>
      </c>
      <c r="C1031" s="45" t="s">
        <v>1479</v>
      </c>
      <c r="D1031" s="46" t="s">
        <v>1726</v>
      </c>
      <c r="E1031" s="46" t="s">
        <v>1556</v>
      </c>
      <c r="F1031" s="46" t="s">
        <v>1728</v>
      </c>
      <c r="G1031" s="46" t="s">
        <v>1729</v>
      </c>
      <c r="H1031" s="106" t="s">
        <v>66</v>
      </c>
      <c r="I1031" s="48">
        <v>0</v>
      </c>
      <c r="J1031" s="49">
        <v>0</v>
      </c>
      <c r="K1031" s="46">
        <v>0</v>
      </c>
      <c r="L1031" s="46">
        <v>0</v>
      </c>
      <c r="M1031" s="49" t="s">
        <v>67</v>
      </c>
      <c r="N1031" s="54">
        <v>0</v>
      </c>
      <c r="O1031" s="52" t="s">
        <v>68</v>
      </c>
      <c r="P1031" s="48">
        <v>0</v>
      </c>
      <c r="Q1031" s="46">
        <v>0</v>
      </c>
      <c r="R1031" s="46" t="s">
        <v>67</v>
      </c>
      <c r="S1031" s="52" t="s">
        <v>67</v>
      </c>
      <c r="T1031" s="48">
        <v>0</v>
      </c>
      <c r="U1031" s="46">
        <v>0</v>
      </c>
      <c r="V1031" s="46">
        <v>0</v>
      </c>
      <c r="W1031" s="46">
        <v>0</v>
      </c>
      <c r="X1031" s="46">
        <v>0</v>
      </c>
      <c r="Y1031" s="48">
        <v>0</v>
      </c>
      <c r="Z1031" s="48">
        <v>0</v>
      </c>
      <c r="AA1031" s="52">
        <v>0</v>
      </c>
      <c r="AB1031" s="48">
        <v>0</v>
      </c>
      <c r="AC1031" s="52">
        <v>0</v>
      </c>
      <c r="AD1031" s="53" t="s">
        <v>68</v>
      </c>
    </row>
    <row r="1032" spans="1:30" ht="30" customHeight="1" x14ac:dyDescent="0.25">
      <c r="A1032" s="45" t="s">
        <v>60</v>
      </c>
      <c r="B1032" s="45" t="s">
        <v>61</v>
      </c>
      <c r="C1032" s="45" t="s">
        <v>1479</v>
      </c>
      <c r="D1032" s="46" t="s">
        <v>1726</v>
      </c>
      <c r="E1032" s="46" t="s">
        <v>1556</v>
      </c>
      <c r="F1032" s="46" t="s">
        <v>1730</v>
      </c>
      <c r="G1032" s="46" t="s">
        <v>1729</v>
      </c>
      <c r="H1032" s="106" t="s">
        <v>66</v>
      </c>
      <c r="I1032" s="48">
        <v>0</v>
      </c>
      <c r="J1032" s="49">
        <v>0</v>
      </c>
      <c r="K1032" s="46">
        <v>0</v>
      </c>
      <c r="L1032" s="46">
        <v>0</v>
      </c>
      <c r="M1032" s="49" t="s">
        <v>67</v>
      </c>
      <c r="N1032" s="51">
        <v>0</v>
      </c>
      <c r="O1032" s="52" t="s">
        <v>68</v>
      </c>
      <c r="P1032" s="48">
        <v>0</v>
      </c>
      <c r="Q1032" s="46">
        <v>0</v>
      </c>
      <c r="R1032" s="46" t="s">
        <v>67</v>
      </c>
      <c r="S1032" s="52" t="s">
        <v>67</v>
      </c>
      <c r="T1032" s="48">
        <v>0</v>
      </c>
      <c r="U1032" s="46">
        <v>0</v>
      </c>
      <c r="V1032" s="46">
        <v>0</v>
      </c>
      <c r="W1032" s="46">
        <v>0</v>
      </c>
      <c r="X1032" s="46">
        <v>0</v>
      </c>
      <c r="Y1032" s="48">
        <v>0</v>
      </c>
      <c r="Z1032" s="48">
        <v>0</v>
      </c>
      <c r="AA1032" s="52">
        <v>0</v>
      </c>
      <c r="AB1032" s="48">
        <v>0</v>
      </c>
      <c r="AC1032" s="52">
        <v>0</v>
      </c>
      <c r="AD1032" s="53" t="s">
        <v>68</v>
      </c>
    </row>
    <row r="1033" spans="1:30" ht="30" customHeight="1" x14ac:dyDescent="0.25">
      <c r="A1033" s="45" t="s">
        <v>60</v>
      </c>
      <c r="B1033" s="45" t="s">
        <v>61</v>
      </c>
      <c r="C1033" s="45" t="s">
        <v>1479</v>
      </c>
      <c r="D1033" s="46" t="s">
        <v>1731</v>
      </c>
      <c r="E1033" s="46" t="s">
        <v>1574</v>
      </c>
      <c r="F1033" s="46" t="s">
        <v>1732</v>
      </c>
      <c r="G1033" s="46" t="s">
        <v>1733</v>
      </c>
      <c r="H1033" s="106" t="s">
        <v>66</v>
      </c>
      <c r="I1033" s="48">
        <v>0</v>
      </c>
      <c r="J1033" s="49">
        <v>0</v>
      </c>
      <c r="K1033" s="46">
        <v>0</v>
      </c>
      <c r="L1033" s="46">
        <v>0</v>
      </c>
      <c r="M1033" s="49" t="s">
        <v>67</v>
      </c>
      <c r="N1033" s="54">
        <v>0</v>
      </c>
      <c r="O1033" s="52" t="s">
        <v>68</v>
      </c>
      <c r="P1033" s="48">
        <v>0</v>
      </c>
      <c r="Q1033" s="46">
        <v>0</v>
      </c>
      <c r="R1033" s="46" t="s">
        <v>67</v>
      </c>
      <c r="S1033" s="52" t="s">
        <v>67</v>
      </c>
      <c r="T1033" s="48">
        <v>0</v>
      </c>
      <c r="U1033" s="46">
        <v>0</v>
      </c>
      <c r="V1033" s="46">
        <v>0</v>
      </c>
      <c r="W1033" s="46">
        <v>0</v>
      </c>
      <c r="X1033" s="46">
        <v>0</v>
      </c>
      <c r="Y1033" s="48">
        <v>0</v>
      </c>
      <c r="Z1033" s="48">
        <v>0</v>
      </c>
      <c r="AA1033" s="52">
        <v>0</v>
      </c>
      <c r="AB1033" s="48">
        <v>0</v>
      </c>
      <c r="AC1033" s="52">
        <v>0</v>
      </c>
      <c r="AD1033" s="53" t="s">
        <v>68</v>
      </c>
    </row>
    <row r="1034" spans="1:30" ht="30" customHeight="1" x14ac:dyDescent="0.25">
      <c r="A1034" s="45" t="s">
        <v>60</v>
      </c>
      <c r="B1034" s="45" t="s">
        <v>61</v>
      </c>
      <c r="C1034" s="45" t="s">
        <v>1479</v>
      </c>
      <c r="D1034" s="46" t="s">
        <v>1731</v>
      </c>
      <c r="E1034" s="46" t="s">
        <v>1574</v>
      </c>
      <c r="F1034" s="46" t="s">
        <v>1734</v>
      </c>
      <c r="G1034" s="46" t="s">
        <v>1735</v>
      </c>
      <c r="H1034" s="106" t="s">
        <v>66</v>
      </c>
      <c r="I1034" s="48">
        <v>0</v>
      </c>
      <c r="J1034" s="49">
        <v>0</v>
      </c>
      <c r="K1034" s="46">
        <v>0</v>
      </c>
      <c r="L1034" s="46">
        <v>0</v>
      </c>
      <c r="M1034" s="49" t="s">
        <v>67</v>
      </c>
      <c r="N1034" s="51">
        <v>0</v>
      </c>
      <c r="O1034" s="52" t="s">
        <v>68</v>
      </c>
      <c r="P1034" s="48">
        <v>0</v>
      </c>
      <c r="Q1034" s="46">
        <v>0</v>
      </c>
      <c r="R1034" s="46" t="s">
        <v>67</v>
      </c>
      <c r="S1034" s="52" t="s">
        <v>67</v>
      </c>
      <c r="T1034" s="48">
        <v>0</v>
      </c>
      <c r="U1034" s="46">
        <v>0</v>
      </c>
      <c r="V1034" s="46">
        <v>0</v>
      </c>
      <c r="W1034" s="46">
        <v>0</v>
      </c>
      <c r="X1034" s="46">
        <v>0</v>
      </c>
      <c r="Y1034" s="48">
        <v>0</v>
      </c>
      <c r="Z1034" s="48">
        <v>0</v>
      </c>
      <c r="AA1034" s="52">
        <v>0</v>
      </c>
      <c r="AB1034" s="48">
        <v>0</v>
      </c>
      <c r="AC1034" s="52">
        <v>0</v>
      </c>
      <c r="AD1034" s="53" t="s">
        <v>68</v>
      </c>
    </row>
    <row r="1035" spans="1:30" ht="30" customHeight="1" x14ac:dyDescent="0.25">
      <c r="A1035" s="45" t="s">
        <v>60</v>
      </c>
      <c r="B1035" s="45" t="s">
        <v>61</v>
      </c>
      <c r="C1035" s="45" t="s">
        <v>1479</v>
      </c>
      <c r="D1035" s="46" t="s">
        <v>1731</v>
      </c>
      <c r="E1035" s="46" t="s">
        <v>1574</v>
      </c>
      <c r="F1035" s="46" t="s">
        <v>1736</v>
      </c>
      <c r="G1035" s="46" t="s">
        <v>1737</v>
      </c>
      <c r="H1035" s="106" t="s">
        <v>66</v>
      </c>
      <c r="I1035" s="48">
        <v>0</v>
      </c>
      <c r="J1035" s="49">
        <v>0</v>
      </c>
      <c r="K1035" s="46">
        <v>0</v>
      </c>
      <c r="L1035" s="46">
        <v>0</v>
      </c>
      <c r="M1035" s="49" t="s">
        <v>67</v>
      </c>
      <c r="N1035" s="54">
        <v>0</v>
      </c>
      <c r="O1035" s="52" t="s">
        <v>68</v>
      </c>
      <c r="P1035" s="48">
        <v>0</v>
      </c>
      <c r="Q1035" s="46">
        <v>0</v>
      </c>
      <c r="R1035" s="46" t="s">
        <v>67</v>
      </c>
      <c r="S1035" s="52" t="s">
        <v>67</v>
      </c>
      <c r="T1035" s="48">
        <v>0</v>
      </c>
      <c r="U1035" s="46">
        <v>0</v>
      </c>
      <c r="V1035" s="46">
        <v>0</v>
      </c>
      <c r="W1035" s="46">
        <v>0</v>
      </c>
      <c r="X1035" s="46">
        <v>0</v>
      </c>
      <c r="Y1035" s="48">
        <v>0</v>
      </c>
      <c r="Z1035" s="48">
        <v>0</v>
      </c>
      <c r="AA1035" s="52">
        <v>0</v>
      </c>
      <c r="AB1035" s="48">
        <v>0</v>
      </c>
      <c r="AC1035" s="52">
        <v>0</v>
      </c>
      <c r="AD1035" s="53" t="s">
        <v>68</v>
      </c>
    </row>
    <row r="1036" spans="1:30" ht="30" customHeight="1" x14ac:dyDescent="0.25">
      <c r="A1036" s="45" t="s">
        <v>60</v>
      </c>
      <c r="B1036" s="45" t="s">
        <v>61</v>
      </c>
      <c r="C1036" s="45" t="s">
        <v>1479</v>
      </c>
      <c r="D1036" s="46" t="s">
        <v>1731</v>
      </c>
      <c r="E1036" s="46" t="s">
        <v>1574</v>
      </c>
      <c r="F1036" s="46" t="s">
        <v>1738</v>
      </c>
      <c r="G1036" s="46" t="s">
        <v>1574</v>
      </c>
      <c r="H1036" s="106" t="s">
        <v>66</v>
      </c>
      <c r="I1036" s="48">
        <v>0</v>
      </c>
      <c r="J1036" s="49">
        <v>0</v>
      </c>
      <c r="K1036" s="46">
        <v>0</v>
      </c>
      <c r="L1036" s="46">
        <v>0</v>
      </c>
      <c r="M1036" s="49" t="s">
        <v>67</v>
      </c>
      <c r="N1036" s="51">
        <v>0</v>
      </c>
      <c r="O1036" s="52" t="s">
        <v>68</v>
      </c>
      <c r="P1036" s="48">
        <v>0</v>
      </c>
      <c r="Q1036" s="46">
        <v>0</v>
      </c>
      <c r="R1036" s="46" t="s">
        <v>67</v>
      </c>
      <c r="S1036" s="52" t="s">
        <v>67</v>
      </c>
      <c r="T1036" s="48">
        <v>0</v>
      </c>
      <c r="U1036" s="46">
        <v>0</v>
      </c>
      <c r="V1036" s="46">
        <v>0</v>
      </c>
      <c r="W1036" s="46">
        <v>0</v>
      </c>
      <c r="X1036" s="46">
        <v>0</v>
      </c>
      <c r="Y1036" s="48">
        <v>0</v>
      </c>
      <c r="Z1036" s="48">
        <v>0</v>
      </c>
      <c r="AA1036" s="52">
        <v>0</v>
      </c>
      <c r="AB1036" s="48">
        <v>0</v>
      </c>
      <c r="AC1036" s="52">
        <v>0</v>
      </c>
      <c r="AD1036" s="53" t="s">
        <v>68</v>
      </c>
    </row>
    <row r="1037" spans="1:30" ht="30" customHeight="1" x14ac:dyDescent="0.25">
      <c r="A1037" s="45" t="s">
        <v>60</v>
      </c>
      <c r="B1037" s="45" t="s">
        <v>61</v>
      </c>
      <c r="C1037" s="45" t="s">
        <v>1479</v>
      </c>
      <c r="D1037" s="46" t="s">
        <v>1573</v>
      </c>
      <c r="E1037" s="46" t="s">
        <v>1574</v>
      </c>
      <c r="F1037" s="46" t="s">
        <v>1739</v>
      </c>
      <c r="G1037" s="46" t="s">
        <v>1596</v>
      </c>
      <c r="H1037" s="106" t="s">
        <v>66</v>
      </c>
      <c r="I1037" s="48">
        <v>0</v>
      </c>
      <c r="J1037" s="49">
        <v>0</v>
      </c>
      <c r="K1037" s="46">
        <v>0</v>
      </c>
      <c r="L1037" s="46">
        <v>0</v>
      </c>
      <c r="M1037" s="49" t="s">
        <v>67</v>
      </c>
      <c r="N1037" s="54">
        <v>0</v>
      </c>
      <c r="O1037" s="52" t="s">
        <v>68</v>
      </c>
      <c r="P1037" s="48">
        <v>0</v>
      </c>
      <c r="Q1037" s="46">
        <v>0</v>
      </c>
      <c r="R1037" s="46" t="s">
        <v>67</v>
      </c>
      <c r="S1037" s="52" t="s">
        <v>67</v>
      </c>
      <c r="T1037" s="48">
        <v>0</v>
      </c>
      <c r="U1037" s="46">
        <v>0</v>
      </c>
      <c r="V1037" s="46">
        <v>0</v>
      </c>
      <c r="W1037" s="46">
        <v>0</v>
      </c>
      <c r="X1037" s="46">
        <v>0</v>
      </c>
      <c r="Y1037" s="48">
        <v>0</v>
      </c>
      <c r="Z1037" s="48">
        <v>0</v>
      </c>
      <c r="AA1037" s="52">
        <v>0</v>
      </c>
      <c r="AB1037" s="48">
        <v>0</v>
      </c>
      <c r="AC1037" s="52">
        <v>0</v>
      </c>
      <c r="AD1037" s="53" t="s">
        <v>68</v>
      </c>
    </row>
    <row r="1038" spans="1:30" ht="30" customHeight="1" x14ac:dyDescent="0.25">
      <c r="A1038" s="45" t="s">
        <v>60</v>
      </c>
      <c r="B1038" s="45" t="s">
        <v>61</v>
      </c>
      <c r="C1038" s="45" t="s">
        <v>1479</v>
      </c>
      <c r="D1038" s="46" t="s">
        <v>1573</v>
      </c>
      <c r="E1038" s="46" t="s">
        <v>1574</v>
      </c>
      <c r="F1038" s="46" t="s">
        <v>1740</v>
      </c>
      <c r="G1038" s="46" t="s">
        <v>1596</v>
      </c>
      <c r="H1038" s="106" t="s">
        <v>66</v>
      </c>
      <c r="I1038" s="48">
        <v>0</v>
      </c>
      <c r="J1038" s="49">
        <v>0</v>
      </c>
      <c r="K1038" s="46">
        <v>0</v>
      </c>
      <c r="L1038" s="46">
        <v>0</v>
      </c>
      <c r="M1038" s="49" t="s">
        <v>67</v>
      </c>
      <c r="N1038" s="54">
        <v>0</v>
      </c>
      <c r="O1038" s="52" t="s">
        <v>68</v>
      </c>
      <c r="P1038" s="48">
        <v>0</v>
      </c>
      <c r="Q1038" s="46">
        <v>0</v>
      </c>
      <c r="R1038" s="46" t="s">
        <v>67</v>
      </c>
      <c r="S1038" s="52" t="s">
        <v>67</v>
      </c>
      <c r="T1038" s="48">
        <v>0</v>
      </c>
      <c r="U1038" s="46">
        <v>0</v>
      </c>
      <c r="V1038" s="46">
        <v>0</v>
      </c>
      <c r="W1038" s="46">
        <v>0</v>
      </c>
      <c r="X1038" s="46">
        <v>0</v>
      </c>
      <c r="Y1038" s="48">
        <v>0</v>
      </c>
      <c r="Z1038" s="48">
        <v>0</v>
      </c>
      <c r="AA1038" s="52">
        <v>0</v>
      </c>
      <c r="AB1038" s="48">
        <v>0</v>
      </c>
      <c r="AC1038" s="52">
        <v>0</v>
      </c>
      <c r="AD1038" s="53" t="s">
        <v>68</v>
      </c>
    </row>
    <row r="1039" spans="1:30" ht="30" customHeight="1" x14ac:dyDescent="0.25">
      <c r="A1039" s="45" t="s">
        <v>60</v>
      </c>
      <c r="B1039" s="45" t="s">
        <v>61</v>
      </c>
      <c r="C1039" s="45" t="s">
        <v>1479</v>
      </c>
      <c r="D1039" s="46" t="s">
        <v>1573</v>
      </c>
      <c r="E1039" s="46" t="s">
        <v>1574</v>
      </c>
      <c r="F1039" s="46" t="s">
        <v>1741</v>
      </c>
      <c r="G1039" s="46" t="s">
        <v>1574</v>
      </c>
      <c r="H1039" s="106" t="s">
        <v>66</v>
      </c>
      <c r="I1039" s="48">
        <v>0</v>
      </c>
      <c r="J1039" s="49">
        <v>0</v>
      </c>
      <c r="K1039" s="46">
        <v>0</v>
      </c>
      <c r="L1039" s="46">
        <v>0</v>
      </c>
      <c r="M1039" s="49" t="s">
        <v>67</v>
      </c>
      <c r="N1039" s="51">
        <v>0</v>
      </c>
      <c r="O1039" s="52" t="s">
        <v>68</v>
      </c>
      <c r="P1039" s="48">
        <v>0</v>
      </c>
      <c r="Q1039" s="46">
        <v>0</v>
      </c>
      <c r="R1039" s="46" t="s">
        <v>67</v>
      </c>
      <c r="S1039" s="52" t="s">
        <v>67</v>
      </c>
      <c r="T1039" s="48">
        <v>0</v>
      </c>
      <c r="U1039" s="46">
        <v>0</v>
      </c>
      <c r="V1039" s="46">
        <v>0</v>
      </c>
      <c r="W1039" s="46">
        <v>0</v>
      </c>
      <c r="X1039" s="46">
        <v>0</v>
      </c>
      <c r="Y1039" s="48">
        <v>0</v>
      </c>
      <c r="Z1039" s="48">
        <v>0</v>
      </c>
      <c r="AA1039" s="52">
        <v>0</v>
      </c>
      <c r="AB1039" s="48">
        <v>0</v>
      </c>
      <c r="AC1039" s="52">
        <v>0</v>
      </c>
      <c r="AD1039" s="53" t="s">
        <v>68</v>
      </c>
    </row>
    <row r="1040" spans="1:30" ht="30" customHeight="1" x14ac:dyDescent="0.25">
      <c r="A1040" s="45" t="s">
        <v>60</v>
      </c>
      <c r="B1040" s="45" t="s">
        <v>61</v>
      </c>
      <c r="C1040" s="45" t="s">
        <v>1479</v>
      </c>
      <c r="D1040" s="46" t="s">
        <v>1742</v>
      </c>
      <c r="E1040" s="46" t="s">
        <v>1481</v>
      </c>
      <c r="F1040" s="46" t="s">
        <v>1743</v>
      </c>
      <c r="G1040" s="46" t="s">
        <v>1483</v>
      </c>
      <c r="H1040" s="106" t="s">
        <v>66</v>
      </c>
      <c r="I1040" s="48">
        <v>0</v>
      </c>
      <c r="J1040" s="49">
        <v>0</v>
      </c>
      <c r="K1040" s="46">
        <v>0</v>
      </c>
      <c r="L1040" s="46">
        <v>0</v>
      </c>
      <c r="M1040" s="49" t="s">
        <v>67</v>
      </c>
      <c r="N1040" s="54">
        <v>0</v>
      </c>
      <c r="O1040" s="52" t="s">
        <v>68</v>
      </c>
      <c r="P1040" s="48">
        <v>0</v>
      </c>
      <c r="Q1040" s="46">
        <v>0</v>
      </c>
      <c r="R1040" s="46" t="s">
        <v>67</v>
      </c>
      <c r="S1040" s="52" t="s">
        <v>67</v>
      </c>
      <c r="T1040" s="48">
        <v>0</v>
      </c>
      <c r="U1040" s="46">
        <v>0</v>
      </c>
      <c r="V1040" s="46">
        <v>0</v>
      </c>
      <c r="W1040" s="46">
        <v>0</v>
      </c>
      <c r="X1040" s="46">
        <v>0</v>
      </c>
      <c r="Y1040" s="48">
        <v>0</v>
      </c>
      <c r="Z1040" s="48">
        <v>0</v>
      </c>
      <c r="AA1040" s="52">
        <v>0</v>
      </c>
      <c r="AB1040" s="48">
        <v>0</v>
      </c>
      <c r="AC1040" s="52">
        <v>0</v>
      </c>
      <c r="AD1040" s="53" t="s">
        <v>68</v>
      </c>
    </row>
    <row r="1041" spans="1:30" ht="30" customHeight="1" x14ac:dyDescent="0.25">
      <c r="A1041" s="45" t="s">
        <v>60</v>
      </c>
      <c r="B1041" s="45" t="s">
        <v>61</v>
      </c>
      <c r="C1041" s="45" t="s">
        <v>1479</v>
      </c>
      <c r="D1041" s="46" t="s">
        <v>1742</v>
      </c>
      <c r="E1041" s="46" t="s">
        <v>1481</v>
      </c>
      <c r="F1041" s="46" t="s">
        <v>1744</v>
      </c>
      <c r="G1041" s="46" t="s">
        <v>1483</v>
      </c>
      <c r="H1041" s="106" t="s">
        <v>66</v>
      </c>
      <c r="I1041" s="48">
        <v>0</v>
      </c>
      <c r="J1041" s="49">
        <v>0</v>
      </c>
      <c r="K1041" s="46">
        <v>0</v>
      </c>
      <c r="L1041" s="46">
        <v>0</v>
      </c>
      <c r="M1041" s="49" t="s">
        <v>67</v>
      </c>
      <c r="N1041" s="51">
        <v>0</v>
      </c>
      <c r="O1041" s="52" t="s">
        <v>68</v>
      </c>
      <c r="P1041" s="48">
        <v>0</v>
      </c>
      <c r="Q1041" s="46">
        <v>0</v>
      </c>
      <c r="R1041" s="46" t="s">
        <v>67</v>
      </c>
      <c r="S1041" s="52" t="s">
        <v>67</v>
      </c>
      <c r="T1041" s="48">
        <v>0</v>
      </c>
      <c r="U1041" s="46">
        <v>0</v>
      </c>
      <c r="V1041" s="46">
        <v>0</v>
      </c>
      <c r="W1041" s="46">
        <v>0</v>
      </c>
      <c r="X1041" s="46">
        <v>0</v>
      </c>
      <c r="Y1041" s="48">
        <v>0</v>
      </c>
      <c r="Z1041" s="48">
        <v>0</v>
      </c>
      <c r="AA1041" s="52">
        <v>0</v>
      </c>
      <c r="AB1041" s="48">
        <v>0</v>
      </c>
      <c r="AC1041" s="52">
        <v>0</v>
      </c>
      <c r="AD1041" s="53" t="s">
        <v>68</v>
      </c>
    </row>
    <row r="1042" spans="1:30" ht="30" customHeight="1" x14ac:dyDescent="0.25">
      <c r="A1042" s="45" t="s">
        <v>60</v>
      </c>
      <c r="B1042" s="45" t="s">
        <v>61</v>
      </c>
      <c r="C1042" s="45" t="s">
        <v>1479</v>
      </c>
      <c r="D1042" s="46" t="s">
        <v>1742</v>
      </c>
      <c r="E1042" s="46" t="s">
        <v>1481</v>
      </c>
      <c r="F1042" s="46" t="s">
        <v>1745</v>
      </c>
      <c r="G1042" s="46" t="s">
        <v>1746</v>
      </c>
      <c r="H1042" s="106" t="s">
        <v>66</v>
      </c>
      <c r="I1042" s="48">
        <v>0</v>
      </c>
      <c r="J1042" s="49">
        <v>0</v>
      </c>
      <c r="K1042" s="46">
        <v>0</v>
      </c>
      <c r="L1042" s="46">
        <v>0</v>
      </c>
      <c r="M1042" s="49" t="s">
        <v>67</v>
      </c>
      <c r="N1042" s="54">
        <v>0</v>
      </c>
      <c r="O1042" s="52" t="s">
        <v>68</v>
      </c>
      <c r="P1042" s="48">
        <v>0</v>
      </c>
      <c r="Q1042" s="46">
        <v>0</v>
      </c>
      <c r="R1042" s="46" t="s">
        <v>67</v>
      </c>
      <c r="S1042" s="52" t="s">
        <v>67</v>
      </c>
      <c r="T1042" s="48">
        <v>0</v>
      </c>
      <c r="U1042" s="46">
        <v>0</v>
      </c>
      <c r="V1042" s="46">
        <v>0</v>
      </c>
      <c r="W1042" s="46">
        <v>0</v>
      </c>
      <c r="X1042" s="46">
        <v>0</v>
      </c>
      <c r="Y1042" s="48">
        <v>0</v>
      </c>
      <c r="Z1042" s="48">
        <v>0</v>
      </c>
      <c r="AA1042" s="52">
        <v>0</v>
      </c>
      <c r="AB1042" s="48">
        <v>0</v>
      </c>
      <c r="AC1042" s="52">
        <v>0</v>
      </c>
      <c r="AD1042" s="53" t="s">
        <v>68</v>
      </c>
    </row>
    <row r="1043" spans="1:30" ht="30" customHeight="1" x14ac:dyDescent="0.25">
      <c r="A1043" s="45" t="s">
        <v>60</v>
      </c>
      <c r="B1043" s="45" t="s">
        <v>61</v>
      </c>
      <c r="C1043" s="45" t="s">
        <v>1479</v>
      </c>
      <c r="D1043" s="46" t="s">
        <v>1742</v>
      </c>
      <c r="E1043" s="46" t="s">
        <v>1481</v>
      </c>
      <c r="F1043" s="46" t="s">
        <v>1747</v>
      </c>
      <c r="G1043" s="46" t="s">
        <v>1483</v>
      </c>
      <c r="H1043" s="106" t="s">
        <v>66</v>
      </c>
      <c r="I1043" s="48">
        <v>0</v>
      </c>
      <c r="J1043" s="49">
        <v>0</v>
      </c>
      <c r="K1043" s="46">
        <v>0</v>
      </c>
      <c r="L1043" s="46">
        <v>0</v>
      </c>
      <c r="M1043" s="49" t="s">
        <v>67</v>
      </c>
      <c r="N1043" s="51">
        <v>0</v>
      </c>
      <c r="O1043" s="52" t="s">
        <v>68</v>
      </c>
      <c r="P1043" s="48">
        <v>0</v>
      </c>
      <c r="Q1043" s="46">
        <v>0</v>
      </c>
      <c r="R1043" s="46" t="s">
        <v>67</v>
      </c>
      <c r="S1043" s="52" t="s">
        <v>67</v>
      </c>
      <c r="T1043" s="48">
        <v>0</v>
      </c>
      <c r="U1043" s="46">
        <v>0</v>
      </c>
      <c r="V1043" s="46">
        <v>0</v>
      </c>
      <c r="W1043" s="46">
        <v>0</v>
      </c>
      <c r="X1043" s="46">
        <v>0</v>
      </c>
      <c r="Y1043" s="48">
        <v>0</v>
      </c>
      <c r="Z1043" s="48">
        <v>0</v>
      </c>
      <c r="AA1043" s="52">
        <v>0</v>
      </c>
      <c r="AB1043" s="48">
        <v>0</v>
      </c>
      <c r="AC1043" s="52">
        <v>0</v>
      </c>
      <c r="AD1043" s="53" t="s">
        <v>68</v>
      </c>
    </row>
    <row r="1044" spans="1:30" ht="30" customHeight="1" x14ac:dyDescent="0.25">
      <c r="A1044" s="45" t="s">
        <v>60</v>
      </c>
      <c r="B1044" s="45" t="s">
        <v>61</v>
      </c>
      <c r="C1044" s="45" t="s">
        <v>1479</v>
      </c>
      <c r="D1044" s="46" t="s">
        <v>1742</v>
      </c>
      <c r="E1044" s="46" t="s">
        <v>1481</v>
      </c>
      <c r="F1044" s="46" t="s">
        <v>1748</v>
      </c>
      <c r="G1044" s="46" t="s">
        <v>1483</v>
      </c>
      <c r="H1044" s="106" t="s">
        <v>66</v>
      </c>
      <c r="I1044" s="48">
        <v>0</v>
      </c>
      <c r="J1044" s="49">
        <v>0</v>
      </c>
      <c r="K1044" s="46">
        <v>0</v>
      </c>
      <c r="L1044" s="46">
        <v>0</v>
      </c>
      <c r="M1044" s="49" t="s">
        <v>67</v>
      </c>
      <c r="N1044" s="54">
        <v>0</v>
      </c>
      <c r="O1044" s="52" t="s">
        <v>68</v>
      </c>
      <c r="P1044" s="48">
        <v>0</v>
      </c>
      <c r="Q1044" s="46">
        <v>0</v>
      </c>
      <c r="R1044" s="46" t="s">
        <v>67</v>
      </c>
      <c r="S1044" s="52" t="s">
        <v>67</v>
      </c>
      <c r="T1044" s="48">
        <v>0</v>
      </c>
      <c r="U1044" s="46">
        <v>0</v>
      </c>
      <c r="V1044" s="46">
        <v>0</v>
      </c>
      <c r="W1044" s="46">
        <v>0</v>
      </c>
      <c r="X1044" s="46">
        <v>0</v>
      </c>
      <c r="Y1044" s="48">
        <v>0</v>
      </c>
      <c r="Z1044" s="48">
        <v>0</v>
      </c>
      <c r="AA1044" s="52">
        <v>0</v>
      </c>
      <c r="AB1044" s="48">
        <v>0</v>
      </c>
      <c r="AC1044" s="52">
        <v>0</v>
      </c>
      <c r="AD1044" s="53" t="s">
        <v>68</v>
      </c>
    </row>
    <row r="1045" spans="1:30" ht="30" customHeight="1" x14ac:dyDescent="0.25">
      <c r="A1045" s="45" t="s">
        <v>60</v>
      </c>
      <c r="B1045" s="45" t="s">
        <v>61</v>
      </c>
      <c r="C1045" s="45" t="s">
        <v>1479</v>
      </c>
      <c r="D1045" s="46" t="s">
        <v>1742</v>
      </c>
      <c r="E1045" s="46" t="s">
        <v>1481</v>
      </c>
      <c r="F1045" s="46" t="s">
        <v>1749</v>
      </c>
      <c r="G1045" s="46" t="s">
        <v>1750</v>
      </c>
      <c r="H1045" s="106" t="s">
        <v>66</v>
      </c>
      <c r="I1045" s="48">
        <v>0</v>
      </c>
      <c r="J1045" s="49">
        <v>0</v>
      </c>
      <c r="K1045" s="46">
        <v>0</v>
      </c>
      <c r="L1045" s="46">
        <v>0</v>
      </c>
      <c r="M1045" s="49" t="s">
        <v>67</v>
      </c>
      <c r="N1045" s="54">
        <v>0</v>
      </c>
      <c r="O1045" s="52" t="s">
        <v>68</v>
      </c>
      <c r="P1045" s="48">
        <v>0</v>
      </c>
      <c r="Q1045" s="46">
        <v>0</v>
      </c>
      <c r="R1045" s="46" t="s">
        <v>67</v>
      </c>
      <c r="S1045" s="52" t="s">
        <v>67</v>
      </c>
      <c r="T1045" s="48">
        <v>0</v>
      </c>
      <c r="U1045" s="46">
        <v>0</v>
      </c>
      <c r="V1045" s="46">
        <v>0</v>
      </c>
      <c r="W1045" s="46">
        <v>0</v>
      </c>
      <c r="X1045" s="46">
        <v>0</v>
      </c>
      <c r="Y1045" s="48">
        <v>0</v>
      </c>
      <c r="Z1045" s="48">
        <v>0</v>
      </c>
      <c r="AA1045" s="52">
        <v>0</v>
      </c>
      <c r="AB1045" s="48">
        <v>0</v>
      </c>
      <c r="AC1045" s="52">
        <v>0</v>
      </c>
      <c r="AD1045" s="53" t="s">
        <v>68</v>
      </c>
    </row>
    <row r="1046" spans="1:30" ht="30" customHeight="1" x14ac:dyDescent="0.25">
      <c r="A1046" s="45" t="s">
        <v>60</v>
      </c>
      <c r="B1046" s="45" t="s">
        <v>61</v>
      </c>
      <c r="C1046" s="45" t="s">
        <v>1479</v>
      </c>
      <c r="D1046" s="46" t="s">
        <v>1751</v>
      </c>
      <c r="E1046" s="46" t="s">
        <v>1568</v>
      </c>
      <c r="F1046" s="46" t="s">
        <v>1752</v>
      </c>
      <c r="G1046" s="46" t="s">
        <v>1568</v>
      </c>
      <c r="H1046" s="106" t="s">
        <v>66</v>
      </c>
      <c r="I1046" s="48">
        <v>0</v>
      </c>
      <c r="J1046" s="49">
        <v>0</v>
      </c>
      <c r="K1046" s="46">
        <v>0</v>
      </c>
      <c r="L1046" s="46">
        <v>0</v>
      </c>
      <c r="M1046" s="49" t="s">
        <v>67</v>
      </c>
      <c r="N1046" s="51">
        <v>0</v>
      </c>
      <c r="O1046" s="52" t="s">
        <v>68</v>
      </c>
      <c r="P1046" s="48">
        <v>0</v>
      </c>
      <c r="Q1046" s="46">
        <v>0</v>
      </c>
      <c r="R1046" s="46" t="s">
        <v>67</v>
      </c>
      <c r="S1046" s="52" t="s">
        <v>67</v>
      </c>
      <c r="T1046" s="48">
        <v>0</v>
      </c>
      <c r="U1046" s="46">
        <v>0</v>
      </c>
      <c r="V1046" s="46">
        <v>0</v>
      </c>
      <c r="W1046" s="46">
        <v>0</v>
      </c>
      <c r="X1046" s="46">
        <v>0</v>
      </c>
      <c r="Y1046" s="48">
        <v>0</v>
      </c>
      <c r="Z1046" s="48">
        <v>0</v>
      </c>
      <c r="AA1046" s="52">
        <v>0</v>
      </c>
      <c r="AB1046" s="48">
        <v>0</v>
      </c>
      <c r="AC1046" s="52">
        <v>0</v>
      </c>
      <c r="AD1046" s="53" t="s">
        <v>68</v>
      </c>
    </row>
    <row r="1047" spans="1:30" ht="30" customHeight="1" x14ac:dyDescent="0.25">
      <c r="A1047" s="45" t="s">
        <v>60</v>
      </c>
      <c r="B1047" s="45" t="s">
        <v>61</v>
      </c>
      <c r="C1047" s="45" t="s">
        <v>1479</v>
      </c>
      <c r="D1047" s="46" t="s">
        <v>1751</v>
      </c>
      <c r="E1047" s="46" t="s">
        <v>1568</v>
      </c>
      <c r="F1047" s="46" t="s">
        <v>1753</v>
      </c>
      <c r="G1047" s="46" t="s">
        <v>1568</v>
      </c>
      <c r="H1047" s="106" t="s">
        <v>66</v>
      </c>
      <c r="I1047" s="48">
        <v>0</v>
      </c>
      <c r="J1047" s="49">
        <v>0</v>
      </c>
      <c r="K1047" s="46">
        <v>0</v>
      </c>
      <c r="L1047" s="46">
        <v>0</v>
      </c>
      <c r="M1047" s="49" t="s">
        <v>67</v>
      </c>
      <c r="N1047" s="54">
        <v>0</v>
      </c>
      <c r="O1047" s="52" t="s">
        <v>68</v>
      </c>
      <c r="P1047" s="48">
        <v>0</v>
      </c>
      <c r="Q1047" s="46">
        <v>0</v>
      </c>
      <c r="R1047" s="46" t="s">
        <v>67</v>
      </c>
      <c r="S1047" s="52" t="s">
        <v>67</v>
      </c>
      <c r="T1047" s="48">
        <v>0</v>
      </c>
      <c r="U1047" s="46">
        <v>0</v>
      </c>
      <c r="V1047" s="46">
        <v>0</v>
      </c>
      <c r="W1047" s="46">
        <v>0</v>
      </c>
      <c r="X1047" s="46">
        <v>0</v>
      </c>
      <c r="Y1047" s="48">
        <v>0</v>
      </c>
      <c r="Z1047" s="48">
        <v>0</v>
      </c>
      <c r="AA1047" s="52">
        <v>0</v>
      </c>
      <c r="AB1047" s="48">
        <v>0</v>
      </c>
      <c r="AC1047" s="52">
        <v>0</v>
      </c>
      <c r="AD1047" s="53" t="s">
        <v>68</v>
      </c>
    </row>
    <row r="1048" spans="1:30" ht="30" customHeight="1" x14ac:dyDescent="0.25">
      <c r="A1048" s="45" t="s">
        <v>60</v>
      </c>
      <c r="B1048" s="45" t="s">
        <v>61</v>
      </c>
      <c r="C1048" s="45" t="s">
        <v>1479</v>
      </c>
      <c r="D1048" s="46" t="s">
        <v>1751</v>
      </c>
      <c r="E1048" s="46" t="s">
        <v>1568</v>
      </c>
      <c r="F1048" s="46" t="s">
        <v>1754</v>
      </c>
      <c r="G1048" s="46" t="s">
        <v>1568</v>
      </c>
      <c r="H1048" s="106" t="s">
        <v>66</v>
      </c>
      <c r="I1048" s="48">
        <v>0</v>
      </c>
      <c r="J1048" s="49">
        <v>0</v>
      </c>
      <c r="K1048" s="46">
        <v>0</v>
      </c>
      <c r="L1048" s="46">
        <v>0</v>
      </c>
      <c r="M1048" s="49" t="s">
        <v>67</v>
      </c>
      <c r="N1048" s="51">
        <v>0</v>
      </c>
      <c r="O1048" s="52" t="s">
        <v>68</v>
      </c>
      <c r="P1048" s="48">
        <v>0</v>
      </c>
      <c r="Q1048" s="46">
        <v>0</v>
      </c>
      <c r="R1048" s="46" t="s">
        <v>67</v>
      </c>
      <c r="S1048" s="52" t="s">
        <v>67</v>
      </c>
      <c r="T1048" s="48">
        <v>0</v>
      </c>
      <c r="U1048" s="46">
        <v>0</v>
      </c>
      <c r="V1048" s="46">
        <v>0</v>
      </c>
      <c r="W1048" s="46">
        <v>0</v>
      </c>
      <c r="X1048" s="46">
        <v>0</v>
      </c>
      <c r="Y1048" s="48">
        <v>0</v>
      </c>
      <c r="Z1048" s="48">
        <v>0</v>
      </c>
      <c r="AA1048" s="52">
        <v>0</v>
      </c>
      <c r="AB1048" s="48">
        <v>0</v>
      </c>
      <c r="AC1048" s="52">
        <v>0</v>
      </c>
      <c r="AD1048" s="53" t="s">
        <v>68</v>
      </c>
    </row>
    <row r="1049" spans="1:30" ht="30" customHeight="1" x14ac:dyDescent="0.25">
      <c r="A1049" s="45" t="s">
        <v>60</v>
      </c>
      <c r="B1049" s="45" t="s">
        <v>61</v>
      </c>
      <c r="C1049" s="45" t="s">
        <v>1479</v>
      </c>
      <c r="D1049" s="46" t="s">
        <v>1751</v>
      </c>
      <c r="E1049" s="46" t="s">
        <v>1568</v>
      </c>
      <c r="F1049" s="46" t="s">
        <v>1755</v>
      </c>
      <c r="G1049" s="46" t="s">
        <v>1568</v>
      </c>
      <c r="H1049" s="106" t="s">
        <v>66</v>
      </c>
      <c r="I1049" s="48">
        <v>0</v>
      </c>
      <c r="J1049" s="49">
        <v>0</v>
      </c>
      <c r="K1049" s="46">
        <v>0</v>
      </c>
      <c r="L1049" s="46">
        <v>0</v>
      </c>
      <c r="M1049" s="49" t="s">
        <v>67</v>
      </c>
      <c r="N1049" s="54">
        <v>0</v>
      </c>
      <c r="O1049" s="52" t="s">
        <v>68</v>
      </c>
      <c r="P1049" s="48">
        <v>0</v>
      </c>
      <c r="Q1049" s="46">
        <v>0</v>
      </c>
      <c r="R1049" s="46" t="s">
        <v>67</v>
      </c>
      <c r="S1049" s="52" t="s">
        <v>67</v>
      </c>
      <c r="T1049" s="48">
        <v>0</v>
      </c>
      <c r="U1049" s="46">
        <v>0</v>
      </c>
      <c r="V1049" s="46">
        <v>0</v>
      </c>
      <c r="W1049" s="46">
        <v>0</v>
      </c>
      <c r="X1049" s="46">
        <v>0</v>
      </c>
      <c r="Y1049" s="48">
        <v>0</v>
      </c>
      <c r="Z1049" s="48">
        <v>0</v>
      </c>
      <c r="AA1049" s="52">
        <v>0</v>
      </c>
      <c r="AB1049" s="48">
        <v>0</v>
      </c>
      <c r="AC1049" s="52">
        <v>0</v>
      </c>
      <c r="AD1049" s="53" t="s">
        <v>68</v>
      </c>
    </row>
    <row r="1050" spans="1:30" ht="30" customHeight="1" x14ac:dyDescent="0.25">
      <c r="A1050" s="45" t="s">
        <v>60</v>
      </c>
      <c r="B1050" s="45" t="s">
        <v>61</v>
      </c>
      <c r="C1050" s="45" t="s">
        <v>1479</v>
      </c>
      <c r="D1050" s="46" t="s">
        <v>1751</v>
      </c>
      <c r="E1050" s="46" t="s">
        <v>1568</v>
      </c>
      <c r="F1050" s="46" t="s">
        <v>1756</v>
      </c>
      <c r="G1050" s="46" t="s">
        <v>1568</v>
      </c>
      <c r="H1050" s="106" t="s">
        <v>66</v>
      </c>
      <c r="I1050" s="48">
        <v>0</v>
      </c>
      <c r="J1050" s="49">
        <v>0</v>
      </c>
      <c r="K1050" s="46">
        <v>0</v>
      </c>
      <c r="L1050" s="46">
        <v>0</v>
      </c>
      <c r="M1050" s="49" t="s">
        <v>67</v>
      </c>
      <c r="N1050" s="51">
        <v>0</v>
      </c>
      <c r="O1050" s="52" t="s">
        <v>68</v>
      </c>
      <c r="P1050" s="48">
        <v>0</v>
      </c>
      <c r="Q1050" s="46">
        <v>0</v>
      </c>
      <c r="R1050" s="46" t="s">
        <v>67</v>
      </c>
      <c r="S1050" s="52" t="s">
        <v>67</v>
      </c>
      <c r="T1050" s="48">
        <v>0</v>
      </c>
      <c r="U1050" s="46">
        <v>0</v>
      </c>
      <c r="V1050" s="46">
        <v>0</v>
      </c>
      <c r="W1050" s="46">
        <v>0</v>
      </c>
      <c r="X1050" s="46">
        <v>0</v>
      </c>
      <c r="Y1050" s="48">
        <v>0</v>
      </c>
      <c r="Z1050" s="48">
        <v>0</v>
      </c>
      <c r="AA1050" s="52">
        <v>0</v>
      </c>
      <c r="AB1050" s="48">
        <v>0</v>
      </c>
      <c r="AC1050" s="52">
        <v>0</v>
      </c>
      <c r="AD1050" s="53" t="s">
        <v>68</v>
      </c>
    </row>
    <row r="1051" spans="1:30" ht="30" customHeight="1" x14ac:dyDescent="0.25">
      <c r="A1051" s="45" t="s">
        <v>60</v>
      </c>
      <c r="B1051" s="45" t="s">
        <v>61</v>
      </c>
      <c r="C1051" s="45" t="s">
        <v>1479</v>
      </c>
      <c r="D1051" s="46" t="s">
        <v>1751</v>
      </c>
      <c r="E1051" s="46" t="s">
        <v>1568</v>
      </c>
      <c r="F1051" s="46" t="s">
        <v>1757</v>
      </c>
      <c r="G1051" s="46" t="s">
        <v>1568</v>
      </c>
      <c r="H1051" s="106" t="s">
        <v>66</v>
      </c>
      <c r="I1051" s="48">
        <v>0</v>
      </c>
      <c r="J1051" s="49">
        <v>0</v>
      </c>
      <c r="K1051" s="46">
        <v>0</v>
      </c>
      <c r="L1051" s="46">
        <v>0</v>
      </c>
      <c r="M1051" s="49" t="s">
        <v>67</v>
      </c>
      <c r="N1051" s="54">
        <v>0</v>
      </c>
      <c r="O1051" s="52" t="s">
        <v>68</v>
      </c>
      <c r="P1051" s="48">
        <v>0</v>
      </c>
      <c r="Q1051" s="46">
        <v>0</v>
      </c>
      <c r="R1051" s="46" t="s">
        <v>67</v>
      </c>
      <c r="S1051" s="52" t="s">
        <v>67</v>
      </c>
      <c r="T1051" s="48">
        <v>0</v>
      </c>
      <c r="U1051" s="46">
        <v>0</v>
      </c>
      <c r="V1051" s="46">
        <v>0</v>
      </c>
      <c r="W1051" s="46">
        <v>0</v>
      </c>
      <c r="X1051" s="46">
        <v>0</v>
      </c>
      <c r="Y1051" s="48">
        <v>0</v>
      </c>
      <c r="Z1051" s="48">
        <v>0</v>
      </c>
      <c r="AA1051" s="52">
        <v>0</v>
      </c>
      <c r="AB1051" s="48">
        <v>0</v>
      </c>
      <c r="AC1051" s="52">
        <v>0</v>
      </c>
      <c r="AD1051" s="53" t="s">
        <v>68</v>
      </c>
    </row>
    <row r="1052" spans="1:30" ht="30" customHeight="1" x14ac:dyDescent="0.25">
      <c r="A1052" s="45" t="s">
        <v>60</v>
      </c>
      <c r="B1052" s="45" t="s">
        <v>61</v>
      </c>
      <c r="C1052" s="45" t="s">
        <v>1479</v>
      </c>
      <c r="D1052" s="46" t="s">
        <v>1550</v>
      </c>
      <c r="E1052" s="46" t="s">
        <v>1551</v>
      </c>
      <c r="F1052" s="46" t="s">
        <v>1758</v>
      </c>
      <c r="G1052" s="46" t="s">
        <v>1551</v>
      </c>
      <c r="H1052" s="106" t="s">
        <v>66</v>
      </c>
      <c r="I1052" s="48">
        <v>0</v>
      </c>
      <c r="J1052" s="49">
        <v>0</v>
      </c>
      <c r="K1052" s="46">
        <v>0</v>
      </c>
      <c r="L1052" s="46">
        <v>0</v>
      </c>
      <c r="M1052" s="49" t="s">
        <v>67</v>
      </c>
      <c r="N1052" s="54">
        <v>0</v>
      </c>
      <c r="O1052" s="52" t="s">
        <v>68</v>
      </c>
      <c r="P1052" s="48">
        <v>0</v>
      </c>
      <c r="Q1052" s="46">
        <v>0</v>
      </c>
      <c r="R1052" s="46" t="s">
        <v>67</v>
      </c>
      <c r="S1052" s="52" t="s">
        <v>67</v>
      </c>
      <c r="T1052" s="48">
        <v>0</v>
      </c>
      <c r="U1052" s="46">
        <v>0</v>
      </c>
      <c r="V1052" s="46">
        <v>0</v>
      </c>
      <c r="W1052" s="46">
        <v>0</v>
      </c>
      <c r="X1052" s="46">
        <v>0</v>
      </c>
      <c r="Y1052" s="48">
        <v>0</v>
      </c>
      <c r="Z1052" s="48">
        <v>0</v>
      </c>
      <c r="AA1052" s="52">
        <v>0</v>
      </c>
      <c r="AB1052" s="48">
        <v>0</v>
      </c>
      <c r="AC1052" s="52">
        <v>0</v>
      </c>
      <c r="AD1052" s="53" t="s">
        <v>68</v>
      </c>
    </row>
    <row r="1053" spans="1:30" ht="30" customHeight="1" x14ac:dyDescent="0.25">
      <c r="A1053" s="45" t="s">
        <v>60</v>
      </c>
      <c r="B1053" s="45" t="s">
        <v>61</v>
      </c>
      <c r="C1053" s="45" t="s">
        <v>1479</v>
      </c>
      <c r="D1053" s="46" t="s">
        <v>1550</v>
      </c>
      <c r="E1053" s="46" t="s">
        <v>1551</v>
      </c>
      <c r="F1053" s="46" t="s">
        <v>1759</v>
      </c>
      <c r="G1053" s="46" t="s">
        <v>1551</v>
      </c>
      <c r="H1053" s="106" t="s">
        <v>66</v>
      </c>
      <c r="I1053" s="48">
        <v>0</v>
      </c>
      <c r="J1053" s="49">
        <v>0</v>
      </c>
      <c r="K1053" s="46">
        <v>0</v>
      </c>
      <c r="L1053" s="46">
        <v>0</v>
      </c>
      <c r="M1053" s="49" t="s">
        <v>67</v>
      </c>
      <c r="N1053" s="51">
        <v>0</v>
      </c>
      <c r="O1053" s="52" t="s">
        <v>68</v>
      </c>
      <c r="P1053" s="48">
        <v>0</v>
      </c>
      <c r="Q1053" s="46">
        <v>0</v>
      </c>
      <c r="R1053" s="46" t="s">
        <v>67</v>
      </c>
      <c r="S1053" s="52" t="s">
        <v>67</v>
      </c>
      <c r="T1053" s="48">
        <v>0</v>
      </c>
      <c r="U1053" s="46">
        <v>0</v>
      </c>
      <c r="V1053" s="46">
        <v>0</v>
      </c>
      <c r="W1053" s="46">
        <v>0</v>
      </c>
      <c r="X1053" s="46">
        <v>0</v>
      </c>
      <c r="Y1053" s="48">
        <v>0</v>
      </c>
      <c r="Z1053" s="48">
        <v>0</v>
      </c>
      <c r="AA1053" s="52">
        <v>0</v>
      </c>
      <c r="AB1053" s="48">
        <v>0</v>
      </c>
      <c r="AC1053" s="52">
        <v>0</v>
      </c>
      <c r="AD1053" s="53" t="s">
        <v>68</v>
      </c>
    </row>
    <row r="1054" spans="1:30" ht="30" customHeight="1" x14ac:dyDescent="0.25">
      <c r="A1054" s="45" t="s">
        <v>60</v>
      </c>
      <c r="B1054" s="45" t="s">
        <v>61</v>
      </c>
      <c r="C1054" s="45" t="s">
        <v>1479</v>
      </c>
      <c r="D1054" s="46" t="s">
        <v>1550</v>
      </c>
      <c r="E1054" s="46" t="s">
        <v>1551</v>
      </c>
      <c r="F1054" s="46" t="s">
        <v>1760</v>
      </c>
      <c r="G1054" s="46" t="s">
        <v>1551</v>
      </c>
      <c r="H1054" s="106" t="s">
        <v>66</v>
      </c>
      <c r="I1054" s="48">
        <v>0</v>
      </c>
      <c r="J1054" s="49">
        <v>0</v>
      </c>
      <c r="K1054" s="46">
        <v>0</v>
      </c>
      <c r="L1054" s="46">
        <v>0</v>
      </c>
      <c r="M1054" s="49" t="s">
        <v>67</v>
      </c>
      <c r="N1054" s="54">
        <v>0</v>
      </c>
      <c r="O1054" s="52" t="s">
        <v>68</v>
      </c>
      <c r="P1054" s="48">
        <v>0</v>
      </c>
      <c r="Q1054" s="46">
        <v>0</v>
      </c>
      <c r="R1054" s="46" t="s">
        <v>67</v>
      </c>
      <c r="S1054" s="52" t="s">
        <v>67</v>
      </c>
      <c r="T1054" s="48">
        <v>0</v>
      </c>
      <c r="U1054" s="46">
        <v>0</v>
      </c>
      <c r="V1054" s="46">
        <v>0</v>
      </c>
      <c r="W1054" s="46">
        <v>0</v>
      </c>
      <c r="X1054" s="46">
        <v>0</v>
      </c>
      <c r="Y1054" s="48">
        <v>0</v>
      </c>
      <c r="Z1054" s="48">
        <v>0</v>
      </c>
      <c r="AA1054" s="52">
        <v>0</v>
      </c>
      <c r="AB1054" s="48">
        <v>0</v>
      </c>
      <c r="AC1054" s="52">
        <v>0</v>
      </c>
      <c r="AD1054" s="53" t="s">
        <v>68</v>
      </c>
    </row>
    <row r="1055" spans="1:30" ht="30" customHeight="1" x14ac:dyDescent="0.25">
      <c r="A1055" s="45" t="s">
        <v>60</v>
      </c>
      <c r="B1055" s="45" t="s">
        <v>61</v>
      </c>
      <c r="C1055" s="45" t="s">
        <v>1479</v>
      </c>
      <c r="D1055" s="46" t="s">
        <v>1550</v>
      </c>
      <c r="E1055" s="46" t="s">
        <v>1551</v>
      </c>
      <c r="F1055" s="46" t="s">
        <v>1761</v>
      </c>
      <c r="G1055" s="46" t="s">
        <v>1551</v>
      </c>
      <c r="H1055" s="106" t="s">
        <v>66</v>
      </c>
      <c r="I1055" s="48">
        <v>0</v>
      </c>
      <c r="J1055" s="49">
        <v>0</v>
      </c>
      <c r="K1055" s="46">
        <v>0</v>
      </c>
      <c r="L1055" s="46">
        <v>0</v>
      </c>
      <c r="M1055" s="49" t="s">
        <v>67</v>
      </c>
      <c r="N1055" s="51">
        <v>0</v>
      </c>
      <c r="O1055" s="52" t="s">
        <v>68</v>
      </c>
      <c r="P1055" s="48">
        <v>0</v>
      </c>
      <c r="Q1055" s="46">
        <v>0</v>
      </c>
      <c r="R1055" s="46" t="s">
        <v>67</v>
      </c>
      <c r="S1055" s="52" t="s">
        <v>67</v>
      </c>
      <c r="T1055" s="48">
        <v>0</v>
      </c>
      <c r="U1055" s="46">
        <v>0</v>
      </c>
      <c r="V1055" s="46">
        <v>0</v>
      </c>
      <c r="W1055" s="46">
        <v>0</v>
      </c>
      <c r="X1055" s="46">
        <v>0</v>
      </c>
      <c r="Y1055" s="48">
        <v>0</v>
      </c>
      <c r="Z1055" s="48">
        <v>0</v>
      </c>
      <c r="AA1055" s="52">
        <v>0</v>
      </c>
      <c r="AB1055" s="48">
        <v>0</v>
      </c>
      <c r="AC1055" s="52">
        <v>0</v>
      </c>
      <c r="AD1055" s="53" t="s">
        <v>68</v>
      </c>
    </row>
    <row r="1056" spans="1:30" ht="30" customHeight="1" x14ac:dyDescent="0.25">
      <c r="A1056" s="45" t="s">
        <v>60</v>
      </c>
      <c r="B1056" s="45" t="s">
        <v>61</v>
      </c>
      <c r="C1056" s="45" t="s">
        <v>1479</v>
      </c>
      <c r="D1056" s="46" t="s">
        <v>1550</v>
      </c>
      <c r="E1056" s="46" t="s">
        <v>1551</v>
      </c>
      <c r="F1056" s="46" t="s">
        <v>1762</v>
      </c>
      <c r="G1056" s="46" t="s">
        <v>1551</v>
      </c>
      <c r="H1056" s="106" t="s">
        <v>66</v>
      </c>
      <c r="I1056" s="48">
        <v>0</v>
      </c>
      <c r="J1056" s="49">
        <v>0</v>
      </c>
      <c r="K1056" s="46">
        <v>0</v>
      </c>
      <c r="L1056" s="46">
        <v>0</v>
      </c>
      <c r="M1056" s="49" t="s">
        <v>67</v>
      </c>
      <c r="N1056" s="54">
        <v>0</v>
      </c>
      <c r="O1056" s="52" t="s">
        <v>68</v>
      </c>
      <c r="P1056" s="48">
        <v>0</v>
      </c>
      <c r="Q1056" s="46">
        <v>0</v>
      </c>
      <c r="R1056" s="46" t="s">
        <v>67</v>
      </c>
      <c r="S1056" s="52" t="s">
        <v>67</v>
      </c>
      <c r="T1056" s="48">
        <v>0</v>
      </c>
      <c r="U1056" s="46">
        <v>0</v>
      </c>
      <c r="V1056" s="46">
        <v>0</v>
      </c>
      <c r="W1056" s="46">
        <v>0</v>
      </c>
      <c r="X1056" s="46">
        <v>0</v>
      </c>
      <c r="Y1056" s="48">
        <v>0</v>
      </c>
      <c r="Z1056" s="48">
        <v>0</v>
      </c>
      <c r="AA1056" s="52">
        <v>0</v>
      </c>
      <c r="AB1056" s="48">
        <v>0</v>
      </c>
      <c r="AC1056" s="52">
        <v>0</v>
      </c>
      <c r="AD1056" s="53" t="s">
        <v>68</v>
      </c>
    </row>
    <row r="1057" spans="1:30" ht="30" customHeight="1" x14ac:dyDescent="0.25">
      <c r="A1057" s="45" t="s">
        <v>60</v>
      </c>
      <c r="B1057" s="45" t="s">
        <v>61</v>
      </c>
      <c r="C1057" s="45" t="s">
        <v>1479</v>
      </c>
      <c r="D1057" s="46" t="s">
        <v>1550</v>
      </c>
      <c r="E1057" s="46" t="s">
        <v>1551</v>
      </c>
      <c r="F1057" s="46" t="s">
        <v>1763</v>
      </c>
      <c r="G1057" s="46" t="s">
        <v>1551</v>
      </c>
      <c r="H1057" s="106" t="s">
        <v>66</v>
      </c>
      <c r="I1057" s="48">
        <v>0</v>
      </c>
      <c r="J1057" s="49">
        <v>0</v>
      </c>
      <c r="K1057" s="46">
        <v>0</v>
      </c>
      <c r="L1057" s="46">
        <v>0</v>
      </c>
      <c r="M1057" s="49" t="s">
        <v>67</v>
      </c>
      <c r="N1057" s="51">
        <v>0</v>
      </c>
      <c r="O1057" s="52" t="s">
        <v>68</v>
      </c>
      <c r="P1057" s="48">
        <v>0</v>
      </c>
      <c r="Q1057" s="46">
        <v>0</v>
      </c>
      <c r="R1057" s="46" t="s">
        <v>67</v>
      </c>
      <c r="S1057" s="52" t="s">
        <v>67</v>
      </c>
      <c r="T1057" s="48">
        <v>0</v>
      </c>
      <c r="U1057" s="46">
        <v>0</v>
      </c>
      <c r="V1057" s="46">
        <v>0</v>
      </c>
      <c r="W1057" s="46">
        <v>0</v>
      </c>
      <c r="X1057" s="46">
        <v>0</v>
      </c>
      <c r="Y1057" s="48">
        <v>0</v>
      </c>
      <c r="Z1057" s="48">
        <v>0</v>
      </c>
      <c r="AA1057" s="52">
        <v>0</v>
      </c>
      <c r="AB1057" s="48">
        <v>0</v>
      </c>
      <c r="AC1057" s="52">
        <v>0</v>
      </c>
      <c r="AD1057" s="53" t="s">
        <v>68</v>
      </c>
    </row>
    <row r="1058" spans="1:30" ht="30" customHeight="1" x14ac:dyDescent="0.25">
      <c r="A1058" s="45" t="s">
        <v>60</v>
      </c>
      <c r="B1058" s="45" t="s">
        <v>61</v>
      </c>
      <c r="C1058" s="45" t="s">
        <v>1479</v>
      </c>
      <c r="D1058" s="46" t="s">
        <v>1764</v>
      </c>
      <c r="E1058" s="46" t="s">
        <v>1653</v>
      </c>
      <c r="F1058" s="46" t="s">
        <v>1765</v>
      </c>
      <c r="G1058" s="46" t="s">
        <v>1666</v>
      </c>
      <c r="H1058" s="106" t="s">
        <v>66</v>
      </c>
      <c r="I1058" s="48">
        <v>0</v>
      </c>
      <c r="J1058" s="49">
        <v>0</v>
      </c>
      <c r="K1058" s="46">
        <v>0</v>
      </c>
      <c r="L1058" s="46">
        <v>0</v>
      </c>
      <c r="M1058" s="49" t="s">
        <v>67</v>
      </c>
      <c r="N1058" s="54">
        <v>0</v>
      </c>
      <c r="O1058" s="52" t="s">
        <v>68</v>
      </c>
      <c r="P1058" s="48">
        <v>0</v>
      </c>
      <c r="Q1058" s="46">
        <v>0</v>
      </c>
      <c r="R1058" s="46" t="s">
        <v>67</v>
      </c>
      <c r="S1058" s="52" t="s">
        <v>67</v>
      </c>
      <c r="T1058" s="48">
        <v>0</v>
      </c>
      <c r="U1058" s="46">
        <v>0</v>
      </c>
      <c r="V1058" s="46">
        <v>0</v>
      </c>
      <c r="W1058" s="46">
        <v>0</v>
      </c>
      <c r="X1058" s="46">
        <v>0</v>
      </c>
      <c r="Y1058" s="48">
        <v>0</v>
      </c>
      <c r="Z1058" s="48">
        <v>0</v>
      </c>
      <c r="AA1058" s="52">
        <v>0</v>
      </c>
      <c r="AB1058" s="48">
        <v>0</v>
      </c>
      <c r="AC1058" s="52">
        <v>0</v>
      </c>
      <c r="AD1058" s="53" t="s">
        <v>68</v>
      </c>
    </row>
    <row r="1059" spans="1:30" ht="30" customHeight="1" x14ac:dyDescent="0.25">
      <c r="A1059" s="45" t="s">
        <v>60</v>
      </c>
      <c r="B1059" s="45" t="s">
        <v>61</v>
      </c>
      <c r="C1059" s="45" t="s">
        <v>1479</v>
      </c>
      <c r="D1059" s="46" t="s">
        <v>1764</v>
      </c>
      <c r="E1059" s="46" t="s">
        <v>1653</v>
      </c>
      <c r="F1059" s="46" t="s">
        <v>1766</v>
      </c>
      <c r="G1059" s="46" t="s">
        <v>1653</v>
      </c>
      <c r="H1059" s="106" t="s">
        <v>66</v>
      </c>
      <c r="I1059" s="48">
        <v>0</v>
      </c>
      <c r="J1059" s="49">
        <v>0</v>
      </c>
      <c r="K1059" s="46">
        <v>0</v>
      </c>
      <c r="L1059" s="46">
        <v>0</v>
      </c>
      <c r="M1059" s="49" t="s">
        <v>67</v>
      </c>
      <c r="N1059" s="54">
        <v>0</v>
      </c>
      <c r="O1059" s="52" t="s">
        <v>68</v>
      </c>
      <c r="P1059" s="48">
        <v>0</v>
      </c>
      <c r="Q1059" s="46">
        <v>0</v>
      </c>
      <c r="R1059" s="46" t="s">
        <v>67</v>
      </c>
      <c r="S1059" s="52" t="s">
        <v>67</v>
      </c>
      <c r="T1059" s="48">
        <v>0</v>
      </c>
      <c r="U1059" s="46">
        <v>0</v>
      </c>
      <c r="V1059" s="46">
        <v>0</v>
      </c>
      <c r="W1059" s="46">
        <v>0</v>
      </c>
      <c r="X1059" s="46">
        <v>0</v>
      </c>
      <c r="Y1059" s="48">
        <v>0</v>
      </c>
      <c r="Z1059" s="48">
        <v>0</v>
      </c>
      <c r="AA1059" s="52">
        <v>0</v>
      </c>
      <c r="AB1059" s="48">
        <v>0</v>
      </c>
      <c r="AC1059" s="52">
        <v>0</v>
      </c>
      <c r="AD1059" s="53" t="s">
        <v>68</v>
      </c>
    </row>
    <row r="1060" spans="1:30" ht="30" customHeight="1" x14ac:dyDescent="0.25">
      <c r="A1060" s="45" t="s">
        <v>60</v>
      </c>
      <c r="B1060" s="45" t="s">
        <v>61</v>
      </c>
      <c r="C1060" s="45" t="s">
        <v>1479</v>
      </c>
      <c r="D1060" s="46" t="s">
        <v>1764</v>
      </c>
      <c r="E1060" s="46" t="s">
        <v>1653</v>
      </c>
      <c r="F1060" s="46" t="s">
        <v>1767</v>
      </c>
      <c r="G1060" s="46" t="s">
        <v>1666</v>
      </c>
      <c r="H1060" s="106" t="s">
        <v>66</v>
      </c>
      <c r="I1060" s="48">
        <v>0</v>
      </c>
      <c r="J1060" s="49">
        <v>0</v>
      </c>
      <c r="K1060" s="46">
        <v>0</v>
      </c>
      <c r="L1060" s="46">
        <v>0</v>
      </c>
      <c r="M1060" s="49" t="s">
        <v>67</v>
      </c>
      <c r="N1060" s="51">
        <v>0</v>
      </c>
      <c r="O1060" s="52" t="s">
        <v>68</v>
      </c>
      <c r="P1060" s="48">
        <v>0</v>
      </c>
      <c r="Q1060" s="46">
        <v>0</v>
      </c>
      <c r="R1060" s="46" t="s">
        <v>67</v>
      </c>
      <c r="S1060" s="52" t="s">
        <v>67</v>
      </c>
      <c r="T1060" s="48">
        <v>0</v>
      </c>
      <c r="U1060" s="46">
        <v>0</v>
      </c>
      <c r="V1060" s="46">
        <v>0</v>
      </c>
      <c r="W1060" s="46">
        <v>0</v>
      </c>
      <c r="X1060" s="46">
        <v>0</v>
      </c>
      <c r="Y1060" s="48">
        <v>0</v>
      </c>
      <c r="Z1060" s="48">
        <v>0</v>
      </c>
      <c r="AA1060" s="52">
        <v>0</v>
      </c>
      <c r="AB1060" s="48">
        <v>0</v>
      </c>
      <c r="AC1060" s="52">
        <v>0</v>
      </c>
      <c r="AD1060" s="53" t="s">
        <v>68</v>
      </c>
    </row>
    <row r="1061" spans="1:30" ht="30" customHeight="1" x14ac:dyDescent="0.25">
      <c r="A1061" s="45" t="s">
        <v>60</v>
      </c>
      <c r="B1061" s="45" t="s">
        <v>61</v>
      </c>
      <c r="C1061" s="45" t="s">
        <v>1479</v>
      </c>
      <c r="D1061" s="46" t="s">
        <v>1764</v>
      </c>
      <c r="E1061" s="46" t="s">
        <v>1653</v>
      </c>
      <c r="F1061" s="46" t="s">
        <v>1768</v>
      </c>
      <c r="G1061" s="46" t="s">
        <v>1666</v>
      </c>
      <c r="H1061" s="106" t="s">
        <v>66</v>
      </c>
      <c r="I1061" s="48">
        <v>0</v>
      </c>
      <c r="J1061" s="49">
        <v>0</v>
      </c>
      <c r="K1061" s="46">
        <v>0</v>
      </c>
      <c r="L1061" s="46">
        <v>0</v>
      </c>
      <c r="M1061" s="49" t="s">
        <v>67</v>
      </c>
      <c r="N1061" s="54">
        <v>0</v>
      </c>
      <c r="O1061" s="52" t="s">
        <v>68</v>
      </c>
      <c r="P1061" s="48">
        <v>0</v>
      </c>
      <c r="Q1061" s="46">
        <v>0</v>
      </c>
      <c r="R1061" s="46" t="s">
        <v>67</v>
      </c>
      <c r="S1061" s="52" t="s">
        <v>67</v>
      </c>
      <c r="T1061" s="48">
        <v>0</v>
      </c>
      <c r="U1061" s="46">
        <v>0</v>
      </c>
      <c r="V1061" s="46">
        <v>0</v>
      </c>
      <c r="W1061" s="46">
        <v>0</v>
      </c>
      <c r="X1061" s="46">
        <v>0</v>
      </c>
      <c r="Y1061" s="48">
        <v>0</v>
      </c>
      <c r="Z1061" s="48">
        <v>0</v>
      </c>
      <c r="AA1061" s="52">
        <v>0</v>
      </c>
      <c r="AB1061" s="48">
        <v>0</v>
      </c>
      <c r="AC1061" s="52">
        <v>0</v>
      </c>
      <c r="AD1061" s="53" t="s">
        <v>68</v>
      </c>
    </row>
    <row r="1062" spans="1:30" ht="30" customHeight="1" x14ac:dyDescent="0.25">
      <c r="A1062" s="45" t="s">
        <v>60</v>
      </c>
      <c r="B1062" s="45" t="s">
        <v>61</v>
      </c>
      <c r="C1062" s="45" t="s">
        <v>1479</v>
      </c>
      <c r="D1062" s="46" t="s">
        <v>1769</v>
      </c>
      <c r="E1062" s="46" t="s">
        <v>1485</v>
      </c>
      <c r="F1062" s="46" t="s">
        <v>1770</v>
      </c>
      <c r="G1062" s="46" t="s">
        <v>1485</v>
      </c>
      <c r="H1062" s="106" t="s">
        <v>66</v>
      </c>
      <c r="I1062" s="48">
        <v>0</v>
      </c>
      <c r="J1062" s="49">
        <v>0</v>
      </c>
      <c r="K1062" s="46">
        <v>0</v>
      </c>
      <c r="L1062" s="46">
        <v>0</v>
      </c>
      <c r="M1062" s="49" t="s">
        <v>67</v>
      </c>
      <c r="N1062" s="51">
        <v>0</v>
      </c>
      <c r="O1062" s="52" t="s">
        <v>68</v>
      </c>
      <c r="P1062" s="48">
        <v>0</v>
      </c>
      <c r="Q1062" s="46">
        <v>0</v>
      </c>
      <c r="R1062" s="46" t="s">
        <v>67</v>
      </c>
      <c r="S1062" s="52" t="s">
        <v>67</v>
      </c>
      <c r="T1062" s="48">
        <v>0</v>
      </c>
      <c r="U1062" s="46">
        <v>0</v>
      </c>
      <c r="V1062" s="46">
        <v>0</v>
      </c>
      <c r="W1062" s="46">
        <v>0</v>
      </c>
      <c r="X1062" s="46">
        <v>0</v>
      </c>
      <c r="Y1062" s="48">
        <v>0</v>
      </c>
      <c r="Z1062" s="48">
        <v>0</v>
      </c>
      <c r="AA1062" s="52">
        <v>0</v>
      </c>
      <c r="AB1062" s="48">
        <v>0</v>
      </c>
      <c r="AC1062" s="52">
        <v>0</v>
      </c>
      <c r="AD1062" s="53" t="s">
        <v>68</v>
      </c>
    </row>
    <row r="1063" spans="1:30" ht="30" customHeight="1" x14ac:dyDescent="0.25">
      <c r="A1063" s="45" t="s">
        <v>60</v>
      </c>
      <c r="B1063" s="45" t="s">
        <v>61</v>
      </c>
      <c r="C1063" s="45" t="s">
        <v>1479</v>
      </c>
      <c r="D1063" s="46" t="s">
        <v>1769</v>
      </c>
      <c r="E1063" s="46" t="s">
        <v>1485</v>
      </c>
      <c r="F1063" s="46" t="s">
        <v>1771</v>
      </c>
      <c r="G1063" s="46" t="s">
        <v>1772</v>
      </c>
      <c r="H1063" s="106" t="s">
        <v>66</v>
      </c>
      <c r="I1063" s="48">
        <v>0</v>
      </c>
      <c r="J1063" s="49">
        <v>0</v>
      </c>
      <c r="K1063" s="46">
        <v>0</v>
      </c>
      <c r="L1063" s="46">
        <v>0</v>
      </c>
      <c r="M1063" s="49" t="s">
        <v>67</v>
      </c>
      <c r="N1063" s="54">
        <v>0</v>
      </c>
      <c r="O1063" s="52" t="s">
        <v>68</v>
      </c>
      <c r="P1063" s="48">
        <v>0</v>
      </c>
      <c r="Q1063" s="46">
        <v>0</v>
      </c>
      <c r="R1063" s="46" t="s">
        <v>67</v>
      </c>
      <c r="S1063" s="52" t="s">
        <v>67</v>
      </c>
      <c r="T1063" s="48">
        <v>0</v>
      </c>
      <c r="U1063" s="46">
        <v>0</v>
      </c>
      <c r="V1063" s="46">
        <v>0</v>
      </c>
      <c r="W1063" s="46">
        <v>0</v>
      </c>
      <c r="X1063" s="46">
        <v>0</v>
      </c>
      <c r="Y1063" s="48">
        <v>0</v>
      </c>
      <c r="Z1063" s="48">
        <v>0</v>
      </c>
      <c r="AA1063" s="52">
        <v>0</v>
      </c>
      <c r="AB1063" s="48">
        <v>0</v>
      </c>
      <c r="AC1063" s="52">
        <v>0</v>
      </c>
      <c r="AD1063" s="53" t="s">
        <v>68</v>
      </c>
    </row>
    <row r="1064" spans="1:30" ht="30" customHeight="1" x14ac:dyDescent="0.25">
      <c r="A1064" s="45" t="s">
        <v>60</v>
      </c>
      <c r="B1064" s="45" t="s">
        <v>61</v>
      </c>
      <c r="C1064" s="45" t="s">
        <v>1479</v>
      </c>
      <c r="D1064" s="46" t="s">
        <v>1769</v>
      </c>
      <c r="E1064" s="46" t="s">
        <v>1485</v>
      </c>
      <c r="F1064" s="46" t="s">
        <v>1773</v>
      </c>
      <c r="G1064" s="46" t="s">
        <v>1566</v>
      </c>
      <c r="H1064" s="106" t="s">
        <v>66</v>
      </c>
      <c r="I1064" s="48">
        <v>0</v>
      </c>
      <c r="J1064" s="49">
        <v>0</v>
      </c>
      <c r="K1064" s="46">
        <v>0</v>
      </c>
      <c r="L1064" s="46">
        <v>0</v>
      </c>
      <c r="M1064" s="49" t="s">
        <v>67</v>
      </c>
      <c r="N1064" s="51">
        <v>0</v>
      </c>
      <c r="O1064" s="52" t="s">
        <v>68</v>
      </c>
      <c r="P1064" s="48">
        <v>0</v>
      </c>
      <c r="Q1064" s="46">
        <v>0</v>
      </c>
      <c r="R1064" s="46" t="s">
        <v>67</v>
      </c>
      <c r="S1064" s="52" t="s">
        <v>67</v>
      </c>
      <c r="T1064" s="48">
        <v>0</v>
      </c>
      <c r="U1064" s="46">
        <v>0</v>
      </c>
      <c r="V1064" s="46">
        <v>0</v>
      </c>
      <c r="W1064" s="46">
        <v>0</v>
      </c>
      <c r="X1064" s="46">
        <v>0</v>
      </c>
      <c r="Y1064" s="48">
        <v>0</v>
      </c>
      <c r="Z1064" s="48">
        <v>0</v>
      </c>
      <c r="AA1064" s="52">
        <v>0</v>
      </c>
      <c r="AB1064" s="48">
        <v>0</v>
      </c>
      <c r="AC1064" s="52">
        <v>0</v>
      </c>
      <c r="AD1064" s="53" t="s">
        <v>68</v>
      </c>
    </row>
    <row r="1065" spans="1:30" ht="30" customHeight="1" x14ac:dyDescent="0.25">
      <c r="A1065" s="45" t="s">
        <v>60</v>
      </c>
      <c r="B1065" s="45" t="s">
        <v>61</v>
      </c>
      <c r="C1065" s="45" t="s">
        <v>1479</v>
      </c>
      <c r="D1065" s="46" t="s">
        <v>1774</v>
      </c>
      <c r="E1065" s="46" t="s">
        <v>1487</v>
      </c>
      <c r="F1065" s="46" t="s">
        <v>1775</v>
      </c>
      <c r="G1065" s="46" t="s">
        <v>1487</v>
      </c>
      <c r="H1065" s="106" t="s">
        <v>66</v>
      </c>
      <c r="I1065" s="48">
        <v>0</v>
      </c>
      <c r="J1065" s="49">
        <v>0</v>
      </c>
      <c r="K1065" s="46">
        <v>0</v>
      </c>
      <c r="L1065" s="46">
        <v>0</v>
      </c>
      <c r="M1065" s="49" t="s">
        <v>67</v>
      </c>
      <c r="N1065" s="54">
        <v>0</v>
      </c>
      <c r="O1065" s="52" t="s">
        <v>68</v>
      </c>
      <c r="P1065" s="48">
        <v>0</v>
      </c>
      <c r="Q1065" s="46">
        <v>0</v>
      </c>
      <c r="R1065" s="46" t="s">
        <v>67</v>
      </c>
      <c r="S1065" s="52" t="s">
        <v>67</v>
      </c>
      <c r="T1065" s="48">
        <v>0</v>
      </c>
      <c r="U1065" s="46">
        <v>0</v>
      </c>
      <c r="V1065" s="46">
        <v>0</v>
      </c>
      <c r="W1065" s="46">
        <v>0</v>
      </c>
      <c r="X1065" s="46">
        <v>0</v>
      </c>
      <c r="Y1065" s="48">
        <v>0</v>
      </c>
      <c r="Z1065" s="48">
        <v>0</v>
      </c>
      <c r="AA1065" s="52">
        <v>0</v>
      </c>
      <c r="AB1065" s="48">
        <v>0</v>
      </c>
      <c r="AC1065" s="52">
        <v>0</v>
      </c>
      <c r="AD1065" s="53" t="s">
        <v>68</v>
      </c>
    </row>
    <row r="1066" spans="1:30" ht="30" customHeight="1" x14ac:dyDescent="0.25">
      <c r="A1066" s="45" t="s">
        <v>60</v>
      </c>
      <c r="B1066" s="45" t="s">
        <v>61</v>
      </c>
      <c r="C1066" s="45" t="s">
        <v>1479</v>
      </c>
      <c r="D1066" s="46" t="s">
        <v>1776</v>
      </c>
      <c r="E1066" s="46" t="s">
        <v>1551</v>
      </c>
      <c r="F1066" s="46" t="s">
        <v>1777</v>
      </c>
      <c r="G1066" s="46" t="s">
        <v>1553</v>
      </c>
      <c r="H1066" s="106" t="s">
        <v>66</v>
      </c>
      <c r="I1066" s="48">
        <v>0</v>
      </c>
      <c r="J1066" s="49">
        <v>0</v>
      </c>
      <c r="K1066" s="46">
        <v>0</v>
      </c>
      <c r="L1066" s="46">
        <v>0</v>
      </c>
      <c r="M1066" s="49" t="s">
        <v>67</v>
      </c>
      <c r="N1066" s="54">
        <v>0</v>
      </c>
      <c r="O1066" s="52" t="s">
        <v>68</v>
      </c>
      <c r="P1066" s="48">
        <v>0</v>
      </c>
      <c r="Q1066" s="46">
        <v>0</v>
      </c>
      <c r="R1066" s="46" t="s">
        <v>67</v>
      </c>
      <c r="S1066" s="52" t="s">
        <v>67</v>
      </c>
      <c r="T1066" s="48">
        <v>0</v>
      </c>
      <c r="U1066" s="46">
        <v>0</v>
      </c>
      <c r="V1066" s="46">
        <v>0</v>
      </c>
      <c r="W1066" s="46">
        <v>0</v>
      </c>
      <c r="X1066" s="46">
        <v>0</v>
      </c>
      <c r="Y1066" s="48">
        <v>0</v>
      </c>
      <c r="Z1066" s="48">
        <v>0</v>
      </c>
      <c r="AA1066" s="52">
        <v>0</v>
      </c>
      <c r="AB1066" s="48">
        <v>0</v>
      </c>
      <c r="AC1066" s="52">
        <v>0</v>
      </c>
      <c r="AD1066" s="53" t="s">
        <v>68</v>
      </c>
    </row>
    <row r="1067" spans="1:30" ht="30" customHeight="1" x14ac:dyDescent="0.25">
      <c r="A1067" s="45" t="s">
        <v>60</v>
      </c>
      <c r="B1067" s="45" t="s">
        <v>61</v>
      </c>
      <c r="C1067" s="45" t="s">
        <v>1479</v>
      </c>
      <c r="D1067" s="46" t="s">
        <v>1776</v>
      </c>
      <c r="E1067" s="46" t="s">
        <v>1551</v>
      </c>
      <c r="F1067" s="46" t="s">
        <v>1778</v>
      </c>
      <c r="G1067" s="46" t="s">
        <v>1551</v>
      </c>
      <c r="H1067" s="106" t="s">
        <v>66</v>
      </c>
      <c r="I1067" s="48">
        <v>0</v>
      </c>
      <c r="J1067" s="49">
        <v>0</v>
      </c>
      <c r="K1067" s="46">
        <v>0</v>
      </c>
      <c r="L1067" s="46">
        <v>0</v>
      </c>
      <c r="M1067" s="49" t="s">
        <v>67</v>
      </c>
      <c r="N1067" s="51">
        <v>0</v>
      </c>
      <c r="O1067" s="52" t="s">
        <v>68</v>
      </c>
      <c r="P1067" s="48">
        <v>0</v>
      </c>
      <c r="Q1067" s="46">
        <v>0</v>
      </c>
      <c r="R1067" s="46" t="s">
        <v>67</v>
      </c>
      <c r="S1067" s="52" t="s">
        <v>67</v>
      </c>
      <c r="T1067" s="48">
        <v>0</v>
      </c>
      <c r="U1067" s="46">
        <v>0</v>
      </c>
      <c r="V1067" s="46">
        <v>0</v>
      </c>
      <c r="W1067" s="46">
        <v>0</v>
      </c>
      <c r="X1067" s="46">
        <v>0</v>
      </c>
      <c r="Y1067" s="48">
        <v>0</v>
      </c>
      <c r="Z1067" s="48">
        <v>0</v>
      </c>
      <c r="AA1067" s="52">
        <v>0</v>
      </c>
      <c r="AB1067" s="48">
        <v>0</v>
      </c>
      <c r="AC1067" s="52">
        <v>0</v>
      </c>
      <c r="AD1067" s="53" t="s">
        <v>68</v>
      </c>
    </row>
    <row r="1068" spans="1:30" ht="30" customHeight="1" x14ac:dyDescent="0.25">
      <c r="A1068" s="45" t="s">
        <v>60</v>
      </c>
      <c r="B1068" s="45" t="s">
        <v>61</v>
      </c>
      <c r="C1068" s="45" t="s">
        <v>1479</v>
      </c>
      <c r="D1068" s="46" t="s">
        <v>1779</v>
      </c>
      <c r="E1068" s="46" t="s">
        <v>1546</v>
      </c>
      <c r="F1068" s="46" t="s">
        <v>1780</v>
      </c>
      <c r="G1068" s="46" t="s">
        <v>1546</v>
      </c>
      <c r="H1068" s="106" t="s">
        <v>66</v>
      </c>
      <c r="I1068" s="48">
        <v>0</v>
      </c>
      <c r="J1068" s="49">
        <v>0</v>
      </c>
      <c r="K1068" s="46">
        <v>0</v>
      </c>
      <c r="L1068" s="46">
        <v>0</v>
      </c>
      <c r="M1068" s="49" t="s">
        <v>67</v>
      </c>
      <c r="N1068" s="54">
        <v>0</v>
      </c>
      <c r="O1068" s="52" t="s">
        <v>68</v>
      </c>
      <c r="P1068" s="48">
        <v>0</v>
      </c>
      <c r="Q1068" s="46">
        <v>0</v>
      </c>
      <c r="R1068" s="46" t="s">
        <v>67</v>
      </c>
      <c r="S1068" s="52" t="s">
        <v>67</v>
      </c>
      <c r="T1068" s="48">
        <v>0</v>
      </c>
      <c r="U1068" s="46">
        <v>0</v>
      </c>
      <c r="V1068" s="46">
        <v>0</v>
      </c>
      <c r="W1068" s="46">
        <v>0</v>
      </c>
      <c r="X1068" s="46">
        <v>0</v>
      </c>
      <c r="Y1068" s="48">
        <v>0</v>
      </c>
      <c r="Z1068" s="48">
        <v>0</v>
      </c>
      <c r="AA1068" s="52">
        <v>0</v>
      </c>
      <c r="AB1068" s="48">
        <v>0</v>
      </c>
      <c r="AC1068" s="52">
        <v>0</v>
      </c>
      <c r="AD1068" s="53" t="s">
        <v>68</v>
      </c>
    </row>
    <row r="1069" spans="1:30" ht="30" customHeight="1" x14ac:dyDescent="0.25">
      <c r="A1069" s="45" t="s">
        <v>60</v>
      </c>
      <c r="B1069" s="45" t="s">
        <v>61</v>
      </c>
      <c r="C1069" s="45" t="s">
        <v>1479</v>
      </c>
      <c r="D1069" s="46" t="s">
        <v>1779</v>
      </c>
      <c r="E1069" s="46" t="s">
        <v>1546</v>
      </c>
      <c r="F1069" s="46" t="s">
        <v>1781</v>
      </c>
      <c r="G1069" s="46" t="s">
        <v>1782</v>
      </c>
      <c r="H1069" s="106" t="s">
        <v>66</v>
      </c>
      <c r="I1069" s="48">
        <v>0</v>
      </c>
      <c r="J1069" s="49">
        <v>0</v>
      </c>
      <c r="K1069" s="46">
        <v>0</v>
      </c>
      <c r="L1069" s="46">
        <v>0</v>
      </c>
      <c r="M1069" s="49" t="s">
        <v>67</v>
      </c>
      <c r="N1069" s="51">
        <v>0</v>
      </c>
      <c r="O1069" s="52" t="s">
        <v>68</v>
      </c>
      <c r="P1069" s="48">
        <v>0</v>
      </c>
      <c r="Q1069" s="46">
        <v>0</v>
      </c>
      <c r="R1069" s="46" t="s">
        <v>67</v>
      </c>
      <c r="S1069" s="52" t="s">
        <v>67</v>
      </c>
      <c r="T1069" s="48">
        <v>0</v>
      </c>
      <c r="U1069" s="46">
        <v>0</v>
      </c>
      <c r="V1069" s="46">
        <v>0</v>
      </c>
      <c r="W1069" s="46">
        <v>0</v>
      </c>
      <c r="X1069" s="46">
        <v>0</v>
      </c>
      <c r="Y1069" s="48">
        <v>0</v>
      </c>
      <c r="Z1069" s="48">
        <v>0</v>
      </c>
      <c r="AA1069" s="52">
        <v>0</v>
      </c>
      <c r="AB1069" s="48">
        <v>0</v>
      </c>
      <c r="AC1069" s="52">
        <v>0</v>
      </c>
      <c r="AD1069" s="53" t="s">
        <v>68</v>
      </c>
    </row>
    <row r="1070" spans="1:30" ht="30" customHeight="1" x14ac:dyDescent="0.25">
      <c r="A1070" s="45" t="s">
        <v>60</v>
      </c>
      <c r="B1070" s="45" t="s">
        <v>61</v>
      </c>
      <c r="C1070" s="45" t="s">
        <v>1479</v>
      </c>
      <c r="D1070" s="46" t="s">
        <v>1783</v>
      </c>
      <c r="E1070" s="46" t="s">
        <v>1568</v>
      </c>
      <c r="F1070" s="46" t="s">
        <v>1784</v>
      </c>
      <c r="G1070" s="46" t="s">
        <v>1568</v>
      </c>
      <c r="H1070" s="106" t="s">
        <v>66</v>
      </c>
      <c r="I1070" s="48">
        <v>0</v>
      </c>
      <c r="J1070" s="49">
        <v>0</v>
      </c>
      <c r="K1070" s="46">
        <v>0</v>
      </c>
      <c r="L1070" s="46">
        <v>0</v>
      </c>
      <c r="M1070" s="49" t="s">
        <v>67</v>
      </c>
      <c r="N1070" s="54">
        <v>0</v>
      </c>
      <c r="O1070" s="52" t="s">
        <v>68</v>
      </c>
      <c r="P1070" s="48">
        <v>0</v>
      </c>
      <c r="Q1070" s="46">
        <v>0</v>
      </c>
      <c r="R1070" s="46" t="s">
        <v>67</v>
      </c>
      <c r="S1070" s="52" t="s">
        <v>67</v>
      </c>
      <c r="T1070" s="48">
        <v>0</v>
      </c>
      <c r="U1070" s="46">
        <v>0</v>
      </c>
      <c r="V1070" s="46">
        <v>0</v>
      </c>
      <c r="W1070" s="46">
        <v>0</v>
      </c>
      <c r="X1070" s="46">
        <v>0</v>
      </c>
      <c r="Y1070" s="48">
        <v>0</v>
      </c>
      <c r="Z1070" s="48">
        <v>0</v>
      </c>
      <c r="AA1070" s="52">
        <v>0</v>
      </c>
      <c r="AB1070" s="48">
        <v>0</v>
      </c>
      <c r="AC1070" s="52">
        <v>0</v>
      </c>
      <c r="AD1070" s="53" t="s">
        <v>68</v>
      </c>
    </row>
    <row r="1071" spans="1:30" ht="30" customHeight="1" x14ac:dyDescent="0.25">
      <c r="A1071" s="45" t="s">
        <v>60</v>
      </c>
      <c r="B1071" s="45" t="s">
        <v>61</v>
      </c>
      <c r="C1071" s="45" t="s">
        <v>1479</v>
      </c>
      <c r="D1071" s="46" t="s">
        <v>1783</v>
      </c>
      <c r="E1071" s="46" t="s">
        <v>1568</v>
      </c>
      <c r="F1071" s="46" t="s">
        <v>1785</v>
      </c>
      <c r="G1071" s="46" t="s">
        <v>1568</v>
      </c>
      <c r="H1071" s="106" t="s">
        <v>66</v>
      </c>
      <c r="I1071" s="48">
        <v>0</v>
      </c>
      <c r="J1071" s="49">
        <v>0</v>
      </c>
      <c r="K1071" s="46">
        <v>0</v>
      </c>
      <c r="L1071" s="46">
        <v>0</v>
      </c>
      <c r="M1071" s="49" t="s">
        <v>67</v>
      </c>
      <c r="N1071" s="51">
        <v>0</v>
      </c>
      <c r="O1071" s="52" t="s">
        <v>68</v>
      </c>
      <c r="P1071" s="48">
        <v>0</v>
      </c>
      <c r="Q1071" s="46">
        <v>0</v>
      </c>
      <c r="R1071" s="46" t="s">
        <v>67</v>
      </c>
      <c r="S1071" s="52" t="s">
        <v>67</v>
      </c>
      <c r="T1071" s="48">
        <v>0</v>
      </c>
      <c r="U1071" s="46">
        <v>0</v>
      </c>
      <c r="V1071" s="46">
        <v>0</v>
      </c>
      <c r="W1071" s="46">
        <v>0</v>
      </c>
      <c r="X1071" s="46">
        <v>0</v>
      </c>
      <c r="Y1071" s="48">
        <v>0</v>
      </c>
      <c r="Z1071" s="48">
        <v>0</v>
      </c>
      <c r="AA1071" s="52">
        <v>0</v>
      </c>
      <c r="AB1071" s="48">
        <v>0</v>
      </c>
      <c r="AC1071" s="52">
        <v>0</v>
      </c>
      <c r="AD1071" s="53" t="s">
        <v>68</v>
      </c>
    </row>
    <row r="1072" spans="1:30" ht="30" customHeight="1" x14ac:dyDescent="0.25">
      <c r="A1072" s="45" t="s">
        <v>60</v>
      </c>
      <c r="B1072" s="45" t="s">
        <v>61</v>
      </c>
      <c r="C1072" s="45" t="s">
        <v>1479</v>
      </c>
      <c r="D1072" s="46" t="s">
        <v>1786</v>
      </c>
      <c r="E1072" s="46" t="s">
        <v>1485</v>
      </c>
      <c r="F1072" s="46" t="s">
        <v>1787</v>
      </c>
      <c r="G1072" s="46" t="s">
        <v>1485</v>
      </c>
      <c r="H1072" s="106" t="s">
        <v>66</v>
      </c>
      <c r="I1072" s="48">
        <v>0</v>
      </c>
      <c r="J1072" s="49">
        <v>0</v>
      </c>
      <c r="K1072" s="46">
        <v>0</v>
      </c>
      <c r="L1072" s="46">
        <v>0</v>
      </c>
      <c r="M1072" s="49" t="s">
        <v>67</v>
      </c>
      <c r="N1072" s="54">
        <v>0</v>
      </c>
      <c r="O1072" s="52" t="s">
        <v>68</v>
      </c>
      <c r="P1072" s="48">
        <v>0</v>
      </c>
      <c r="Q1072" s="46">
        <v>0</v>
      </c>
      <c r="R1072" s="46" t="s">
        <v>67</v>
      </c>
      <c r="S1072" s="52" t="s">
        <v>67</v>
      </c>
      <c r="T1072" s="48">
        <v>0</v>
      </c>
      <c r="U1072" s="46">
        <v>0</v>
      </c>
      <c r="V1072" s="46">
        <v>0</v>
      </c>
      <c r="W1072" s="46">
        <v>0</v>
      </c>
      <c r="X1072" s="46">
        <v>0</v>
      </c>
      <c r="Y1072" s="48">
        <v>0</v>
      </c>
      <c r="Z1072" s="48">
        <v>0</v>
      </c>
      <c r="AA1072" s="52">
        <v>0</v>
      </c>
      <c r="AB1072" s="48">
        <v>0</v>
      </c>
      <c r="AC1072" s="52">
        <v>0</v>
      </c>
      <c r="AD1072" s="53" t="s">
        <v>68</v>
      </c>
    </row>
    <row r="1073" spans="1:30" ht="30" customHeight="1" x14ac:dyDescent="0.25">
      <c r="A1073" s="45" t="s">
        <v>60</v>
      </c>
      <c r="B1073" s="45" t="s">
        <v>61</v>
      </c>
      <c r="C1073" s="45" t="s">
        <v>1479</v>
      </c>
      <c r="D1073" s="46" t="s">
        <v>1786</v>
      </c>
      <c r="E1073" s="46" t="s">
        <v>1485</v>
      </c>
      <c r="F1073" s="46" t="s">
        <v>1788</v>
      </c>
      <c r="G1073" s="46" t="s">
        <v>1485</v>
      </c>
      <c r="H1073" s="106" t="s">
        <v>66</v>
      </c>
      <c r="I1073" s="48">
        <v>0</v>
      </c>
      <c r="J1073" s="49">
        <v>0</v>
      </c>
      <c r="K1073" s="46">
        <v>0</v>
      </c>
      <c r="L1073" s="46">
        <v>0</v>
      </c>
      <c r="M1073" s="49" t="s">
        <v>67</v>
      </c>
      <c r="N1073" s="54">
        <v>0</v>
      </c>
      <c r="O1073" s="52" t="s">
        <v>68</v>
      </c>
      <c r="P1073" s="48">
        <v>0</v>
      </c>
      <c r="Q1073" s="46">
        <v>0</v>
      </c>
      <c r="R1073" s="46" t="s">
        <v>67</v>
      </c>
      <c r="S1073" s="52" t="s">
        <v>67</v>
      </c>
      <c r="T1073" s="48">
        <v>0</v>
      </c>
      <c r="U1073" s="46">
        <v>0</v>
      </c>
      <c r="V1073" s="46">
        <v>0</v>
      </c>
      <c r="W1073" s="46">
        <v>0</v>
      </c>
      <c r="X1073" s="46">
        <v>0</v>
      </c>
      <c r="Y1073" s="48">
        <v>0</v>
      </c>
      <c r="Z1073" s="48">
        <v>0</v>
      </c>
      <c r="AA1073" s="52">
        <v>0</v>
      </c>
      <c r="AB1073" s="48">
        <v>0</v>
      </c>
      <c r="AC1073" s="52">
        <v>0</v>
      </c>
      <c r="AD1073" s="53" t="s">
        <v>68</v>
      </c>
    </row>
    <row r="1074" spans="1:30" ht="30" customHeight="1" x14ac:dyDescent="0.25">
      <c r="A1074" s="45" t="s">
        <v>60</v>
      </c>
      <c r="B1074" s="45" t="s">
        <v>61</v>
      </c>
      <c r="C1074" s="45" t="s">
        <v>1479</v>
      </c>
      <c r="D1074" s="46" t="s">
        <v>1786</v>
      </c>
      <c r="E1074" s="46" t="s">
        <v>1485</v>
      </c>
      <c r="F1074" s="46" t="s">
        <v>1789</v>
      </c>
      <c r="G1074" s="46" t="s">
        <v>1485</v>
      </c>
      <c r="H1074" s="106" t="s">
        <v>66</v>
      </c>
      <c r="I1074" s="48">
        <v>0</v>
      </c>
      <c r="J1074" s="49">
        <v>0</v>
      </c>
      <c r="K1074" s="46">
        <v>0</v>
      </c>
      <c r="L1074" s="46">
        <v>0</v>
      </c>
      <c r="M1074" s="49" t="s">
        <v>67</v>
      </c>
      <c r="N1074" s="51">
        <v>0</v>
      </c>
      <c r="O1074" s="52" t="s">
        <v>68</v>
      </c>
      <c r="P1074" s="48">
        <v>0</v>
      </c>
      <c r="Q1074" s="46">
        <v>0</v>
      </c>
      <c r="R1074" s="46" t="s">
        <v>67</v>
      </c>
      <c r="S1074" s="52" t="s">
        <v>67</v>
      </c>
      <c r="T1074" s="48">
        <v>0</v>
      </c>
      <c r="U1074" s="46">
        <v>0</v>
      </c>
      <c r="V1074" s="46">
        <v>0</v>
      </c>
      <c r="W1074" s="46">
        <v>0</v>
      </c>
      <c r="X1074" s="46">
        <v>0</v>
      </c>
      <c r="Y1074" s="48">
        <v>0</v>
      </c>
      <c r="Z1074" s="48">
        <v>0</v>
      </c>
      <c r="AA1074" s="52">
        <v>0</v>
      </c>
      <c r="AB1074" s="48">
        <v>0</v>
      </c>
      <c r="AC1074" s="52">
        <v>0</v>
      </c>
      <c r="AD1074" s="53" t="s">
        <v>68</v>
      </c>
    </row>
    <row r="1075" spans="1:30" ht="30" customHeight="1" x14ac:dyDescent="0.25">
      <c r="A1075" s="45" t="s">
        <v>60</v>
      </c>
      <c r="B1075" s="45" t="s">
        <v>61</v>
      </c>
      <c r="C1075" s="45" t="s">
        <v>1479</v>
      </c>
      <c r="D1075" s="46" t="s">
        <v>1786</v>
      </c>
      <c r="E1075" s="46" t="s">
        <v>1485</v>
      </c>
      <c r="F1075" s="46" t="s">
        <v>1790</v>
      </c>
      <c r="G1075" s="46" t="s">
        <v>1485</v>
      </c>
      <c r="H1075" s="106" t="s">
        <v>66</v>
      </c>
      <c r="I1075" s="48">
        <v>0</v>
      </c>
      <c r="J1075" s="49">
        <v>0</v>
      </c>
      <c r="K1075" s="46">
        <v>0</v>
      </c>
      <c r="L1075" s="46">
        <v>0</v>
      </c>
      <c r="M1075" s="49" t="s">
        <v>67</v>
      </c>
      <c r="N1075" s="54">
        <v>0</v>
      </c>
      <c r="O1075" s="52" t="s">
        <v>68</v>
      </c>
      <c r="P1075" s="48">
        <v>0</v>
      </c>
      <c r="Q1075" s="46">
        <v>0</v>
      </c>
      <c r="R1075" s="46" t="s">
        <v>67</v>
      </c>
      <c r="S1075" s="52" t="s">
        <v>67</v>
      </c>
      <c r="T1075" s="48">
        <v>0</v>
      </c>
      <c r="U1075" s="46">
        <v>0</v>
      </c>
      <c r="V1075" s="46">
        <v>0</v>
      </c>
      <c r="W1075" s="46">
        <v>0</v>
      </c>
      <c r="X1075" s="46">
        <v>0</v>
      </c>
      <c r="Y1075" s="48">
        <v>0</v>
      </c>
      <c r="Z1075" s="48">
        <v>0</v>
      </c>
      <c r="AA1075" s="52">
        <v>0</v>
      </c>
      <c r="AB1075" s="48">
        <v>0</v>
      </c>
      <c r="AC1075" s="52">
        <v>0</v>
      </c>
      <c r="AD1075" s="53" t="s">
        <v>68</v>
      </c>
    </row>
    <row r="1076" spans="1:30" ht="30" customHeight="1" x14ac:dyDescent="0.25">
      <c r="A1076" s="45" t="s">
        <v>60</v>
      </c>
      <c r="B1076" s="45" t="s">
        <v>61</v>
      </c>
      <c r="C1076" s="45" t="s">
        <v>1479</v>
      </c>
      <c r="D1076" s="46" t="s">
        <v>1786</v>
      </c>
      <c r="E1076" s="46" t="s">
        <v>1485</v>
      </c>
      <c r="F1076" s="46" t="s">
        <v>1791</v>
      </c>
      <c r="G1076" s="46" t="s">
        <v>1485</v>
      </c>
      <c r="H1076" s="106" t="s">
        <v>66</v>
      </c>
      <c r="I1076" s="48">
        <v>0</v>
      </c>
      <c r="J1076" s="49">
        <v>0</v>
      </c>
      <c r="K1076" s="46">
        <v>0</v>
      </c>
      <c r="L1076" s="46">
        <v>0</v>
      </c>
      <c r="M1076" s="49" t="s">
        <v>67</v>
      </c>
      <c r="N1076" s="51">
        <v>0</v>
      </c>
      <c r="O1076" s="52" t="s">
        <v>68</v>
      </c>
      <c r="P1076" s="48">
        <v>0</v>
      </c>
      <c r="Q1076" s="46">
        <v>0</v>
      </c>
      <c r="R1076" s="46" t="s">
        <v>67</v>
      </c>
      <c r="S1076" s="52" t="s">
        <v>67</v>
      </c>
      <c r="T1076" s="48">
        <v>0</v>
      </c>
      <c r="U1076" s="46">
        <v>0</v>
      </c>
      <c r="V1076" s="46">
        <v>0</v>
      </c>
      <c r="W1076" s="46">
        <v>0</v>
      </c>
      <c r="X1076" s="46">
        <v>0</v>
      </c>
      <c r="Y1076" s="48">
        <v>0</v>
      </c>
      <c r="Z1076" s="48">
        <v>0</v>
      </c>
      <c r="AA1076" s="52">
        <v>0</v>
      </c>
      <c r="AB1076" s="48">
        <v>0</v>
      </c>
      <c r="AC1076" s="52">
        <v>0</v>
      </c>
      <c r="AD1076" s="53" t="s">
        <v>68</v>
      </c>
    </row>
    <row r="1077" spans="1:30" ht="30" customHeight="1" x14ac:dyDescent="0.25">
      <c r="A1077" s="45" t="s">
        <v>60</v>
      </c>
      <c r="B1077" s="45" t="s">
        <v>61</v>
      </c>
      <c r="C1077" s="45" t="s">
        <v>1479</v>
      </c>
      <c r="D1077" s="46" t="s">
        <v>1786</v>
      </c>
      <c r="E1077" s="46" t="s">
        <v>1485</v>
      </c>
      <c r="F1077" s="46" t="s">
        <v>1792</v>
      </c>
      <c r="G1077" s="46" t="s">
        <v>1485</v>
      </c>
      <c r="H1077" s="106" t="s">
        <v>66</v>
      </c>
      <c r="I1077" s="48">
        <v>0</v>
      </c>
      <c r="J1077" s="49">
        <v>0</v>
      </c>
      <c r="K1077" s="46">
        <v>0</v>
      </c>
      <c r="L1077" s="46">
        <v>0</v>
      </c>
      <c r="M1077" s="49" t="s">
        <v>67</v>
      </c>
      <c r="N1077" s="54">
        <v>0</v>
      </c>
      <c r="O1077" s="52" t="s">
        <v>68</v>
      </c>
      <c r="P1077" s="48">
        <v>0</v>
      </c>
      <c r="Q1077" s="46">
        <v>0</v>
      </c>
      <c r="R1077" s="46" t="s">
        <v>67</v>
      </c>
      <c r="S1077" s="52" t="s">
        <v>67</v>
      </c>
      <c r="T1077" s="48">
        <v>0</v>
      </c>
      <c r="U1077" s="46">
        <v>0</v>
      </c>
      <c r="V1077" s="46">
        <v>0</v>
      </c>
      <c r="W1077" s="46">
        <v>0</v>
      </c>
      <c r="X1077" s="46">
        <v>0</v>
      </c>
      <c r="Y1077" s="48">
        <v>0</v>
      </c>
      <c r="Z1077" s="48">
        <v>0</v>
      </c>
      <c r="AA1077" s="52">
        <v>0</v>
      </c>
      <c r="AB1077" s="48">
        <v>0</v>
      </c>
      <c r="AC1077" s="52">
        <v>0</v>
      </c>
      <c r="AD1077" s="53" t="s">
        <v>68</v>
      </c>
    </row>
    <row r="1078" spans="1:30" ht="30" customHeight="1" x14ac:dyDescent="0.25">
      <c r="A1078" s="45" t="s">
        <v>60</v>
      </c>
      <c r="B1078" s="45" t="s">
        <v>61</v>
      </c>
      <c r="C1078" s="45" t="s">
        <v>1479</v>
      </c>
      <c r="D1078" s="46" t="s">
        <v>1786</v>
      </c>
      <c r="E1078" s="46" t="s">
        <v>1485</v>
      </c>
      <c r="F1078" s="46" t="s">
        <v>1793</v>
      </c>
      <c r="G1078" s="46" t="s">
        <v>1553</v>
      </c>
      <c r="H1078" s="106" t="s">
        <v>66</v>
      </c>
      <c r="I1078" s="48">
        <v>0</v>
      </c>
      <c r="J1078" s="49">
        <v>0</v>
      </c>
      <c r="K1078" s="46">
        <v>0</v>
      </c>
      <c r="L1078" s="46">
        <v>0</v>
      </c>
      <c r="M1078" s="49" t="s">
        <v>67</v>
      </c>
      <c r="N1078" s="51">
        <v>0</v>
      </c>
      <c r="O1078" s="52" t="s">
        <v>68</v>
      </c>
      <c r="P1078" s="48">
        <v>0</v>
      </c>
      <c r="Q1078" s="46">
        <v>0</v>
      </c>
      <c r="R1078" s="46" t="s">
        <v>67</v>
      </c>
      <c r="S1078" s="52" t="s">
        <v>67</v>
      </c>
      <c r="T1078" s="48">
        <v>0</v>
      </c>
      <c r="U1078" s="46">
        <v>0</v>
      </c>
      <c r="V1078" s="46">
        <v>0</v>
      </c>
      <c r="W1078" s="46">
        <v>0</v>
      </c>
      <c r="X1078" s="46">
        <v>0</v>
      </c>
      <c r="Y1078" s="48">
        <v>0</v>
      </c>
      <c r="Z1078" s="48">
        <v>0</v>
      </c>
      <c r="AA1078" s="52">
        <v>0</v>
      </c>
      <c r="AB1078" s="48">
        <v>0</v>
      </c>
      <c r="AC1078" s="52">
        <v>0</v>
      </c>
      <c r="AD1078" s="53" t="s">
        <v>68</v>
      </c>
    </row>
    <row r="1079" spans="1:30" ht="30" customHeight="1" x14ac:dyDescent="0.25">
      <c r="A1079" s="45" t="s">
        <v>60</v>
      </c>
      <c r="B1079" s="45" t="s">
        <v>61</v>
      </c>
      <c r="C1079" s="45" t="s">
        <v>1479</v>
      </c>
      <c r="D1079" s="46" t="s">
        <v>1576</v>
      </c>
      <c r="E1079" s="46" t="s">
        <v>1520</v>
      </c>
      <c r="F1079" s="46" t="s">
        <v>1794</v>
      </c>
      <c r="G1079" s="46" t="s">
        <v>1580</v>
      </c>
      <c r="H1079" s="106" t="s">
        <v>66</v>
      </c>
      <c r="I1079" s="48">
        <v>0</v>
      </c>
      <c r="J1079" s="49">
        <v>0</v>
      </c>
      <c r="K1079" s="46">
        <v>0</v>
      </c>
      <c r="L1079" s="46">
        <v>0</v>
      </c>
      <c r="M1079" s="49" t="s">
        <v>67</v>
      </c>
      <c r="N1079" s="54">
        <v>0</v>
      </c>
      <c r="O1079" s="52" t="s">
        <v>68</v>
      </c>
      <c r="P1079" s="48">
        <v>0</v>
      </c>
      <c r="Q1079" s="46">
        <v>0</v>
      </c>
      <c r="R1079" s="46" t="s">
        <v>67</v>
      </c>
      <c r="S1079" s="52" t="s">
        <v>67</v>
      </c>
      <c r="T1079" s="48">
        <v>0</v>
      </c>
      <c r="U1079" s="46">
        <v>0</v>
      </c>
      <c r="V1079" s="46">
        <v>0</v>
      </c>
      <c r="W1079" s="46">
        <v>0</v>
      </c>
      <c r="X1079" s="46">
        <v>0</v>
      </c>
      <c r="Y1079" s="48">
        <v>0</v>
      </c>
      <c r="Z1079" s="48">
        <v>0</v>
      </c>
      <c r="AA1079" s="52">
        <v>0</v>
      </c>
      <c r="AB1079" s="48">
        <v>0</v>
      </c>
      <c r="AC1079" s="52">
        <v>0</v>
      </c>
      <c r="AD1079" s="53" t="s">
        <v>68</v>
      </c>
    </row>
    <row r="1080" spans="1:30" ht="30" customHeight="1" x14ac:dyDescent="0.25">
      <c r="A1080" s="45" t="s">
        <v>60</v>
      </c>
      <c r="B1080" s="45" t="s">
        <v>61</v>
      </c>
      <c r="C1080" s="45" t="s">
        <v>1479</v>
      </c>
      <c r="D1080" s="46" t="s">
        <v>1576</v>
      </c>
      <c r="E1080" s="46" t="s">
        <v>1520</v>
      </c>
      <c r="F1080" s="46" t="s">
        <v>1795</v>
      </c>
      <c r="G1080" s="46" t="s">
        <v>1520</v>
      </c>
      <c r="H1080" s="106" t="s">
        <v>66</v>
      </c>
      <c r="I1080" s="48">
        <v>0</v>
      </c>
      <c r="J1080" s="49">
        <v>0</v>
      </c>
      <c r="K1080" s="46">
        <v>0</v>
      </c>
      <c r="L1080" s="46">
        <v>0</v>
      </c>
      <c r="M1080" s="49" t="s">
        <v>67</v>
      </c>
      <c r="N1080" s="54">
        <v>0</v>
      </c>
      <c r="O1080" s="52" t="s">
        <v>68</v>
      </c>
      <c r="P1080" s="48">
        <v>0</v>
      </c>
      <c r="Q1080" s="46">
        <v>0</v>
      </c>
      <c r="R1080" s="46" t="s">
        <v>67</v>
      </c>
      <c r="S1080" s="52" t="s">
        <v>67</v>
      </c>
      <c r="T1080" s="48">
        <v>0</v>
      </c>
      <c r="U1080" s="46">
        <v>0</v>
      </c>
      <c r="V1080" s="46">
        <v>0</v>
      </c>
      <c r="W1080" s="46">
        <v>0</v>
      </c>
      <c r="X1080" s="46">
        <v>0</v>
      </c>
      <c r="Y1080" s="48">
        <v>0</v>
      </c>
      <c r="Z1080" s="48">
        <v>0</v>
      </c>
      <c r="AA1080" s="52">
        <v>0</v>
      </c>
      <c r="AB1080" s="48">
        <v>0</v>
      </c>
      <c r="AC1080" s="52">
        <v>0</v>
      </c>
      <c r="AD1080" s="53" t="s">
        <v>68</v>
      </c>
    </row>
    <row r="1081" spans="1:30" ht="30" customHeight="1" x14ac:dyDescent="0.25">
      <c r="A1081" s="45" t="s">
        <v>60</v>
      </c>
      <c r="B1081" s="45" t="s">
        <v>61</v>
      </c>
      <c r="C1081" s="45" t="s">
        <v>1479</v>
      </c>
      <c r="D1081" s="46" t="s">
        <v>1576</v>
      </c>
      <c r="E1081" s="46" t="s">
        <v>1520</v>
      </c>
      <c r="F1081" s="46" t="s">
        <v>1796</v>
      </c>
      <c r="G1081" s="46" t="s">
        <v>1797</v>
      </c>
      <c r="H1081" s="106" t="s">
        <v>66</v>
      </c>
      <c r="I1081" s="48">
        <v>0</v>
      </c>
      <c r="J1081" s="49">
        <v>0</v>
      </c>
      <c r="K1081" s="46">
        <v>0</v>
      </c>
      <c r="L1081" s="46">
        <v>0</v>
      </c>
      <c r="M1081" s="49" t="s">
        <v>67</v>
      </c>
      <c r="N1081" s="51">
        <v>0</v>
      </c>
      <c r="O1081" s="52" t="s">
        <v>68</v>
      </c>
      <c r="P1081" s="48">
        <v>0</v>
      </c>
      <c r="Q1081" s="46">
        <v>0</v>
      </c>
      <c r="R1081" s="46" t="s">
        <v>67</v>
      </c>
      <c r="S1081" s="52" t="s">
        <v>67</v>
      </c>
      <c r="T1081" s="48">
        <v>0</v>
      </c>
      <c r="U1081" s="46">
        <v>0</v>
      </c>
      <c r="V1081" s="46">
        <v>0</v>
      </c>
      <c r="W1081" s="46">
        <v>0</v>
      </c>
      <c r="X1081" s="46">
        <v>0</v>
      </c>
      <c r="Y1081" s="48">
        <v>0</v>
      </c>
      <c r="Z1081" s="48">
        <v>0</v>
      </c>
      <c r="AA1081" s="52">
        <v>0</v>
      </c>
      <c r="AB1081" s="48">
        <v>0</v>
      </c>
      <c r="AC1081" s="52">
        <v>0</v>
      </c>
      <c r="AD1081" s="53" t="s">
        <v>68</v>
      </c>
    </row>
    <row r="1082" spans="1:30" ht="30" customHeight="1" x14ac:dyDescent="0.25">
      <c r="A1082" s="45" t="s">
        <v>60</v>
      </c>
      <c r="B1082" s="45" t="s">
        <v>61</v>
      </c>
      <c r="C1082" s="45" t="s">
        <v>1479</v>
      </c>
      <c r="D1082" s="46" t="s">
        <v>1576</v>
      </c>
      <c r="E1082" s="46" t="s">
        <v>1520</v>
      </c>
      <c r="F1082" s="46" t="s">
        <v>1798</v>
      </c>
      <c r="G1082" s="46" t="s">
        <v>1520</v>
      </c>
      <c r="H1082" s="106" t="s">
        <v>66</v>
      </c>
      <c r="I1082" s="48">
        <v>0</v>
      </c>
      <c r="J1082" s="49">
        <v>0</v>
      </c>
      <c r="K1082" s="46">
        <v>0</v>
      </c>
      <c r="L1082" s="46">
        <v>0</v>
      </c>
      <c r="M1082" s="49" t="s">
        <v>67</v>
      </c>
      <c r="N1082" s="54">
        <v>0</v>
      </c>
      <c r="O1082" s="52" t="s">
        <v>68</v>
      </c>
      <c r="P1082" s="48">
        <v>0</v>
      </c>
      <c r="Q1082" s="46">
        <v>0</v>
      </c>
      <c r="R1082" s="46" t="s">
        <v>67</v>
      </c>
      <c r="S1082" s="52" t="s">
        <v>67</v>
      </c>
      <c r="T1082" s="48">
        <v>0</v>
      </c>
      <c r="U1082" s="46">
        <v>0</v>
      </c>
      <c r="V1082" s="46">
        <v>0</v>
      </c>
      <c r="W1082" s="46">
        <v>0</v>
      </c>
      <c r="X1082" s="46">
        <v>0</v>
      </c>
      <c r="Y1082" s="48">
        <v>0</v>
      </c>
      <c r="Z1082" s="48">
        <v>0</v>
      </c>
      <c r="AA1082" s="52">
        <v>0</v>
      </c>
      <c r="AB1082" s="48">
        <v>0</v>
      </c>
      <c r="AC1082" s="52">
        <v>0</v>
      </c>
      <c r="AD1082" s="53" t="s">
        <v>68</v>
      </c>
    </row>
    <row r="1083" spans="1:30" ht="30" customHeight="1" x14ac:dyDescent="0.25">
      <c r="A1083" s="45" t="s">
        <v>60</v>
      </c>
      <c r="B1083" s="45" t="s">
        <v>61</v>
      </c>
      <c r="C1083" s="45" t="s">
        <v>1479</v>
      </c>
      <c r="D1083" s="46" t="s">
        <v>1576</v>
      </c>
      <c r="E1083" s="46" t="s">
        <v>1520</v>
      </c>
      <c r="F1083" s="46" t="s">
        <v>1799</v>
      </c>
      <c r="G1083" s="46" t="s">
        <v>1520</v>
      </c>
      <c r="H1083" s="106" t="s">
        <v>66</v>
      </c>
      <c r="I1083" s="48">
        <v>0</v>
      </c>
      <c r="J1083" s="49">
        <v>0</v>
      </c>
      <c r="K1083" s="46">
        <v>0</v>
      </c>
      <c r="L1083" s="46">
        <v>0</v>
      </c>
      <c r="M1083" s="49" t="s">
        <v>67</v>
      </c>
      <c r="N1083" s="51">
        <v>0</v>
      </c>
      <c r="O1083" s="52" t="s">
        <v>68</v>
      </c>
      <c r="P1083" s="48">
        <v>0</v>
      </c>
      <c r="Q1083" s="46">
        <v>0</v>
      </c>
      <c r="R1083" s="46" t="s">
        <v>67</v>
      </c>
      <c r="S1083" s="52" t="s">
        <v>67</v>
      </c>
      <c r="T1083" s="48">
        <v>0</v>
      </c>
      <c r="U1083" s="46">
        <v>0</v>
      </c>
      <c r="V1083" s="46">
        <v>0</v>
      </c>
      <c r="W1083" s="46">
        <v>0</v>
      </c>
      <c r="X1083" s="46">
        <v>0</v>
      </c>
      <c r="Y1083" s="48">
        <v>0</v>
      </c>
      <c r="Z1083" s="48">
        <v>0</v>
      </c>
      <c r="AA1083" s="52">
        <v>0</v>
      </c>
      <c r="AB1083" s="48">
        <v>0</v>
      </c>
      <c r="AC1083" s="52">
        <v>0</v>
      </c>
      <c r="AD1083" s="53" t="s">
        <v>68</v>
      </c>
    </row>
    <row r="1084" spans="1:30" ht="30" customHeight="1" x14ac:dyDescent="0.25">
      <c r="A1084" s="45" t="s">
        <v>60</v>
      </c>
      <c r="B1084" s="45" t="s">
        <v>61</v>
      </c>
      <c r="C1084" s="45" t="s">
        <v>1479</v>
      </c>
      <c r="D1084" s="46" t="s">
        <v>1576</v>
      </c>
      <c r="E1084" s="46" t="s">
        <v>1520</v>
      </c>
      <c r="F1084" s="46" t="s">
        <v>1800</v>
      </c>
      <c r="G1084" s="46" t="s">
        <v>1520</v>
      </c>
      <c r="H1084" s="106" t="s">
        <v>66</v>
      </c>
      <c r="I1084" s="48">
        <v>0</v>
      </c>
      <c r="J1084" s="49">
        <v>0</v>
      </c>
      <c r="K1084" s="46">
        <v>0</v>
      </c>
      <c r="L1084" s="46">
        <v>0</v>
      </c>
      <c r="M1084" s="49" t="s">
        <v>67</v>
      </c>
      <c r="N1084" s="54">
        <v>0</v>
      </c>
      <c r="O1084" s="52" t="s">
        <v>68</v>
      </c>
      <c r="P1084" s="48">
        <v>0</v>
      </c>
      <c r="Q1084" s="46">
        <v>0</v>
      </c>
      <c r="R1084" s="46" t="s">
        <v>67</v>
      </c>
      <c r="S1084" s="52" t="s">
        <v>67</v>
      </c>
      <c r="T1084" s="48">
        <v>0</v>
      </c>
      <c r="U1084" s="46">
        <v>0</v>
      </c>
      <c r="V1084" s="46">
        <v>0</v>
      </c>
      <c r="W1084" s="46">
        <v>0</v>
      </c>
      <c r="X1084" s="46">
        <v>0</v>
      </c>
      <c r="Y1084" s="48">
        <v>0</v>
      </c>
      <c r="Z1084" s="48">
        <v>0</v>
      </c>
      <c r="AA1084" s="52">
        <v>0</v>
      </c>
      <c r="AB1084" s="48">
        <v>0</v>
      </c>
      <c r="AC1084" s="52">
        <v>0</v>
      </c>
      <c r="AD1084" s="53" t="s">
        <v>68</v>
      </c>
    </row>
    <row r="1085" spans="1:30" ht="30" customHeight="1" x14ac:dyDescent="0.25">
      <c r="A1085" s="45" t="s">
        <v>60</v>
      </c>
      <c r="B1085" s="45" t="s">
        <v>61</v>
      </c>
      <c r="C1085" s="45" t="s">
        <v>1479</v>
      </c>
      <c r="D1085" s="46" t="s">
        <v>1576</v>
      </c>
      <c r="E1085" s="46" t="s">
        <v>1520</v>
      </c>
      <c r="F1085" s="46" t="s">
        <v>1801</v>
      </c>
      <c r="G1085" s="46" t="s">
        <v>1802</v>
      </c>
      <c r="H1085" s="106" t="s">
        <v>66</v>
      </c>
      <c r="I1085" s="48">
        <v>0</v>
      </c>
      <c r="J1085" s="49">
        <v>0</v>
      </c>
      <c r="K1085" s="46">
        <v>0</v>
      </c>
      <c r="L1085" s="46">
        <v>0</v>
      </c>
      <c r="M1085" s="49" t="s">
        <v>67</v>
      </c>
      <c r="N1085" s="51">
        <v>0</v>
      </c>
      <c r="O1085" s="52" t="s">
        <v>68</v>
      </c>
      <c r="P1085" s="48">
        <v>0</v>
      </c>
      <c r="Q1085" s="46">
        <v>0</v>
      </c>
      <c r="R1085" s="46" t="s">
        <v>67</v>
      </c>
      <c r="S1085" s="52" t="s">
        <v>67</v>
      </c>
      <c r="T1085" s="48">
        <v>0</v>
      </c>
      <c r="U1085" s="46">
        <v>0</v>
      </c>
      <c r="V1085" s="46">
        <v>0</v>
      </c>
      <c r="W1085" s="46">
        <v>0</v>
      </c>
      <c r="X1085" s="46">
        <v>0</v>
      </c>
      <c r="Y1085" s="48">
        <v>0</v>
      </c>
      <c r="Z1085" s="48">
        <v>0</v>
      </c>
      <c r="AA1085" s="52">
        <v>0</v>
      </c>
      <c r="AB1085" s="48">
        <v>0</v>
      </c>
      <c r="AC1085" s="52">
        <v>0</v>
      </c>
      <c r="AD1085" s="53" t="s">
        <v>68</v>
      </c>
    </row>
    <row r="1086" spans="1:30" ht="30" customHeight="1" x14ac:dyDescent="0.25">
      <c r="A1086" s="45" t="s">
        <v>60</v>
      </c>
      <c r="B1086" s="45" t="s">
        <v>61</v>
      </c>
      <c r="C1086" s="45" t="s">
        <v>1479</v>
      </c>
      <c r="D1086" s="46" t="s">
        <v>1555</v>
      </c>
      <c r="E1086" s="46" t="s">
        <v>1556</v>
      </c>
      <c r="F1086" s="46" t="s">
        <v>1803</v>
      </c>
      <c r="G1086" s="46" t="s">
        <v>1772</v>
      </c>
      <c r="H1086" s="106" t="s">
        <v>66</v>
      </c>
      <c r="I1086" s="48">
        <v>0</v>
      </c>
      <c r="J1086" s="49">
        <v>0</v>
      </c>
      <c r="K1086" s="46">
        <v>0</v>
      </c>
      <c r="L1086" s="46">
        <v>0</v>
      </c>
      <c r="M1086" s="49" t="s">
        <v>67</v>
      </c>
      <c r="N1086" s="54">
        <v>0</v>
      </c>
      <c r="O1086" s="52" t="s">
        <v>68</v>
      </c>
      <c r="P1086" s="48">
        <v>0</v>
      </c>
      <c r="Q1086" s="46">
        <v>0</v>
      </c>
      <c r="R1086" s="46" t="s">
        <v>67</v>
      </c>
      <c r="S1086" s="52" t="s">
        <v>67</v>
      </c>
      <c r="T1086" s="48">
        <v>0</v>
      </c>
      <c r="U1086" s="46">
        <v>0</v>
      </c>
      <c r="V1086" s="46">
        <v>0</v>
      </c>
      <c r="W1086" s="46">
        <v>0</v>
      </c>
      <c r="X1086" s="46">
        <v>0</v>
      </c>
      <c r="Y1086" s="48">
        <v>0</v>
      </c>
      <c r="Z1086" s="48">
        <v>0</v>
      </c>
      <c r="AA1086" s="52">
        <v>0</v>
      </c>
      <c r="AB1086" s="48">
        <v>0</v>
      </c>
      <c r="AC1086" s="52">
        <v>0</v>
      </c>
      <c r="AD1086" s="53" t="s">
        <v>68</v>
      </c>
    </row>
    <row r="1087" spans="1:30" ht="30" customHeight="1" x14ac:dyDescent="0.25">
      <c r="A1087" s="45" t="s">
        <v>60</v>
      </c>
      <c r="B1087" s="45" t="s">
        <v>61</v>
      </c>
      <c r="C1087" s="45" t="s">
        <v>1479</v>
      </c>
      <c r="D1087" s="46" t="s">
        <v>1555</v>
      </c>
      <c r="E1087" s="46" t="s">
        <v>1556</v>
      </c>
      <c r="F1087" s="46" t="s">
        <v>1804</v>
      </c>
      <c r="G1087" s="46" t="s">
        <v>1556</v>
      </c>
      <c r="H1087" s="106" t="s">
        <v>66</v>
      </c>
      <c r="I1087" s="48">
        <v>0</v>
      </c>
      <c r="J1087" s="49">
        <v>0</v>
      </c>
      <c r="K1087" s="46">
        <v>0</v>
      </c>
      <c r="L1087" s="46">
        <v>0</v>
      </c>
      <c r="M1087" s="49" t="s">
        <v>67</v>
      </c>
      <c r="N1087" s="54">
        <v>0</v>
      </c>
      <c r="O1087" s="52" t="s">
        <v>68</v>
      </c>
      <c r="P1087" s="48">
        <v>0</v>
      </c>
      <c r="Q1087" s="46">
        <v>0</v>
      </c>
      <c r="R1087" s="46" t="s">
        <v>67</v>
      </c>
      <c r="S1087" s="52" t="s">
        <v>67</v>
      </c>
      <c r="T1087" s="48">
        <v>0</v>
      </c>
      <c r="U1087" s="46">
        <v>0</v>
      </c>
      <c r="V1087" s="46">
        <v>0</v>
      </c>
      <c r="W1087" s="46">
        <v>0</v>
      </c>
      <c r="X1087" s="46">
        <v>0</v>
      </c>
      <c r="Y1087" s="48">
        <v>0</v>
      </c>
      <c r="Z1087" s="48">
        <v>0</v>
      </c>
      <c r="AA1087" s="52">
        <v>0</v>
      </c>
      <c r="AB1087" s="48">
        <v>0</v>
      </c>
      <c r="AC1087" s="52">
        <v>0</v>
      </c>
      <c r="AD1087" s="53" t="s">
        <v>68</v>
      </c>
    </row>
    <row r="1088" spans="1:30" ht="30" customHeight="1" x14ac:dyDescent="0.25">
      <c r="A1088" s="45" t="s">
        <v>60</v>
      </c>
      <c r="B1088" s="45" t="s">
        <v>61</v>
      </c>
      <c r="C1088" s="45" t="s">
        <v>1479</v>
      </c>
      <c r="D1088" s="46" t="s">
        <v>1805</v>
      </c>
      <c r="E1088" s="46" t="s">
        <v>1510</v>
      </c>
      <c r="F1088" s="46" t="s">
        <v>1806</v>
      </c>
      <c r="G1088" s="46" t="s">
        <v>1596</v>
      </c>
      <c r="H1088" s="106" t="s">
        <v>66</v>
      </c>
      <c r="I1088" s="48">
        <v>0</v>
      </c>
      <c r="J1088" s="49">
        <v>0</v>
      </c>
      <c r="K1088" s="46">
        <v>0</v>
      </c>
      <c r="L1088" s="46">
        <v>0</v>
      </c>
      <c r="M1088" s="49" t="s">
        <v>67</v>
      </c>
      <c r="N1088" s="51">
        <v>0</v>
      </c>
      <c r="O1088" s="52" t="s">
        <v>68</v>
      </c>
      <c r="P1088" s="48">
        <v>0</v>
      </c>
      <c r="Q1088" s="46">
        <v>0</v>
      </c>
      <c r="R1088" s="46" t="s">
        <v>67</v>
      </c>
      <c r="S1088" s="52" t="s">
        <v>67</v>
      </c>
      <c r="T1088" s="48">
        <v>0</v>
      </c>
      <c r="U1088" s="46">
        <v>0</v>
      </c>
      <c r="V1088" s="46">
        <v>0</v>
      </c>
      <c r="W1088" s="46">
        <v>0</v>
      </c>
      <c r="X1088" s="46">
        <v>0</v>
      </c>
      <c r="Y1088" s="48">
        <v>0</v>
      </c>
      <c r="Z1088" s="48">
        <v>0</v>
      </c>
      <c r="AA1088" s="52">
        <v>0</v>
      </c>
      <c r="AB1088" s="48">
        <v>0</v>
      </c>
      <c r="AC1088" s="52">
        <v>0</v>
      </c>
      <c r="AD1088" s="53" t="s">
        <v>68</v>
      </c>
    </row>
    <row r="1089" spans="1:30" ht="30" customHeight="1" x14ac:dyDescent="0.25">
      <c r="A1089" s="45" t="s">
        <v>60</v>
      </c>
      <c r="B1089" s="45" t="s">
        <v>61</v>
      </c>
      <c r="C1089" s="45" t="s">
        <v>1479</v>
      </c>
      <c r="D1089" s="46" t="s">
        <v>1805</v>
      </c>
      <c r="E1089" s="46" t="s">
        <v>1510</v>
      </c>
      <c r="F1089" s="46" t="s">
        <v>1807</v>
      </c>
      <c r="G1089" s="46" t="s">
        <v>1596</v>
      </c>
      <c r="H1089" s="106" t="s">
        <v>66</v>
      </c>
      <c r="I1089" s="48">
        <v>0</v>
      </c>
      <c r="J1089" s="49">
        <v>0</v>
      </c>
      <c r="K1089" s="46">
        <v>0</v>
      </c>
      <c r="L1089" s="46">
        <v>0</v>
      </c>
      <c r="M1089" s="49" t="s">
        <v>67</v>
      </c>
      <c r="N1089" s="54">
        <v>0</v>
      </c>
      <c r="O1089" s="52" t="s">
        <v>68</v>
      </c>
      <c r="P1089" s="48">
        <v>0</v>
      </c>
      <c r="Q1089" s="46">
        <v>0</v>
      </c>
      <c r="R1089" s="46" t="s">
        <v>67</v>
      </c>
      <c r="S1089" s="52" t="s">
        <v>67</v>
      </c>
      <c r="T1089" s="48">
        <v>0</v>
      </c>
      <c r="U1089" s="46">
        <v>0</v>
      </c>
      <c r="V1089" s="46">
        <v>0</v>
      </c>
      <c r="W1089" s="46">
        <v>0</v>
      </c>
      <c r="X1089" s="46">
        <v>0</v>
      </c>
      <c r="Y1089" s="48">
        <v>0</v>
      </c>
      <c r="Z1089" s="48">
        <v>0</v>
      </c>
      <c r="AA1089" s="52">
        <v>0</v>
      </c>
      <c r="AB1089" s="48">
        <v>0</v>
      </c>
      <c r="AC1089" s="52">
        <v>0</v>
      </c>
      <c r="AD1089" s="53" t="s">
        <v>68</v>
      </c>
    </row>
    <row r="1090" spans="1:30" ht="30" customHeight="1" x14ac:dyDescent="0.25">
      <c r="A1090" s="45" t="s">
        <v>60</v>
      </c>
      <c r="B1090" s="45" t="s">
        <v>61</v>
      </c>
      <c r="C1090" s="45" t="s">
        <v>1479</v>
      </c>
      <c r="D1090" s="46" t="s">
        <v>1808</v>
      </c>
      <c r="E1090" s="46" t="s">
        <v>1551</v>
      </c>
      <c r="F1090" s="46" t="s">
        <v>1809</v>
      </c>
      <c r="G1090" s="46" t="s">
        <v>1688</v>
      </c>
      <c r="H1090" s="106" t="s">
        <v>66</v>
      </c>
      <c r="I1090" s="48">
        <v>0</v>
      </c>
      <c r="J1090" s="49">
        <v>0</v>
      </c>
      <c r="K1090" s="46">
        <v>0</v>
      </c>
      <c r="L1090" s="46">
        <v>0</v>
      </c>
      <c r="M1090" s="49" t="s">
        <v>67</v>
      </c>
      <c r="N1090" s="51">
        <v>0</v>
      </c>
      <c r="O1090" s="52" t="s">
        <v>68</v>
      </c>
      <c r="P1090" s="48">
        <v>0</v>
      </c>
      <c r="Q1090" s="46">
        <v>0</v>
      </c>
      <c r="R1090" s="46" t="s">
        <v>67</v>
      </c>
      <c r="S1090" s="52" t="s">
        <v>67</v>
      </c>
      <c r="T1090" s="48">
        <v>0</v>
      </c>
      <c r="U1090" s="46">
        <v>0</v>
      </c>
      <c r="V1090" s="46">
        <v>0</v>
      </c>
      <c r="W1090" s="46">
        <v>0</v>
      </c>
      <c r="X1090" s="46">
        <v>0</v>
      </c>
      <c r="Y1090" s="48">
        <v>0</v>
      </c>
      <c r="Z1090" s="48">
        <v>0</v>
      </c>
      <c r="AA1090" s="52">
        <v>0</v>
      </c>
      <c r="AB1090" s="48">
        <v>0</v>
      </c>
      <c r="AC1090" s="52">
        <v>0</v>
      </c>
      <c r="AD1090" s="53" t="s">
        <v>68</v>
      </c>
    </row>
    <row r="1091" spans="1:30" ht="30" customHeight="1" x14ac:dyDescent="0.25">
      <c r="A1091" s="45" t="s">
        <v>60</v>
      </c>
      <c r="B1091" s="45" t="s">
        <v>61</v>
      </c>
      <c r="C1091" s="45" t="s">
        <v>1479</v>
      </c>
      <c r="D1091" s="46" t="s">
        <v>1808</v>
      </c>
      <c r="E1091" s="46" t="s">
        <v>1551</v>
      </c>
      <c r="F1091" s="46" t="s">
        <v>1810</v>
      </c>
      <c r="G1091" s="46" t="s">
        <v>1551</v>
      </c>
      <c r="H1091" s="106" t="s">
        <v>66</v>
      </c>
      <c r="I1091" s="48">
        <v>0</v>
      </c>
      <c r="J1091" s="49">
        <v>0</v>
      </c>
      <c r="K1091" s="46">
        <v>0</v>
      </c>
      <c r="L1091" s="46">
        <v>0</v>
      </c>
      <c r="M1091" s="49" t="s">
        <v>67</v>
      </c>
      <c r="N1091" s="54">
        <v>0</v>
      </c>
      <c r="O1091" s="52" t="s">
        <v>68</v>
      </c>
      <c r="P1091" s="48">
        <v>0</v>
      </c>
      <c r="Q1091" s="46">
        <v>0</v>
      </c>
      <c r="R1091" s="46" t="s">
        <v>67</v>
      </c>
      <c r="S1091" s="52" t="s">
        <v>67</v>
      </c>
      <c r="T1091" s="48">
        <v>0</v>
      </c>
      <c r="U1091" s="46">
        <v>0</v>
      </c>
      <c r="V1091" s="46">
        <v>0</v>
      </c>
      <c r="W1091" s="46">
        <v>0</v>
      </c>
      <c r="X1091" s="46">
        <v>0</v>
      </c>
      <c r="Y1091" s="48">
        <v>0</v>
      </c>
      <c r="Z1091" s="48">
        <v>0</v>
      </c>
      <c r="AA1091" s="52">
        <v>0</v>
      </c>
      <c r="AB1091" s="48">
        <v>0</v>
      </c>
      <c r="AC1091" s="52">
        <v>0</v>
      </c>
      <c r="AD1091" s="53" t="s">
        <v>68</v>
      </c>
    </row>
    <row r="1092" spans="1:30" ht="30" customHeight="1" x14ac:dyDescent="0.25">
      <c r="A1092" s="45" t="s">
        <v>60</v>
      </c>
      <c r="B1092" s="45" t="s">
        <v>61</v>
      </c>
      <c r="C1092" s="45" t="s">
        <v>1479</v>
      </c>
      <c r="D1092" s="46" t="s">
        <v>1808</v>
      </c>
      <c r="E1092" s="46" t="s">
        <v>1551</v>
      </c>
      <c r="F1092" s="46" t="s">
        <v>1811</v>
      </c>
      <c r="G1092" s="46" t="s">
        <v>1553</v>
      </c>
      <c r="H1092" s="106" t="s">
        <v>66</v>
      </c>
      <c r="I1092" s="48">
        <v>0</v>
      </c>
      <c r="J1092" s="49">
        <v>0</v>
      </c>
      <c r="K1092" s="46">
        <v>0</v>
      </c>
      <c r="L1092" s="46">
        <v>0</v>
      </c>
      <c r="M1092" s="49" t="s">
        <v>67</v>
      </c>
      <c r="N1092" s="51">
        <v>0</v>
      </c>
      <c r="O1092" s="52" t="s">
        <v>68</v>
      </c>
      <c r="P1092" s="48">
        <v>0</v>
      </c>
      <c r="Q1092" s="46">
        <v>0</v>
      </c>
      <c r="R1092" s="46" t="s">
        <v>67</v>
      </c>
      <c r="S1092" s="52" t="s">
        <v>67</v>
      </c>
      <c r="T1092" s="48">
        <v>0</v>
      </c>
      <c r="U1092" s="46">
        <v>0</v>
      </c>
      <c r="V1092" s="46">
        <v>0</v>
      </c>
      <c r="W1092" s="46">
        <v>0</v>
      </c>
      <c r="X1092" s="46">
        <v>0</v>
      </c>
      <c r="Y1092" s="48">
        <v>0</v>
      </c>
      <c r="Z1092" s="48">
        <v>0</v>
      </c>
      <c r="AA1092" s="52">
        <v>0</v>
      </c>
      <c r="AB1092" s="48">
        <v>0</v>
      </c>
      <c r="AC1092" s="52">
        <v>0</v>
      </c>
      <c r="AD1092" s="53" t="s">
        <v>68</v>
      </c>
    </row>
    <row r="1093" spans="1:30" ht="30" customHeight="1" x14ac:dyDescent="0.25">
      <c r="A1093" s="45" t="s">
        <v>60</v>
      </c>
      <c r="B1093" s="45" t="s">
        <v>61</v>
      </c>
      <c r="C1093" s="45" t="s">
        <v>1479</v>
      </c>
      <c r="D1093" s="46" t="s">
        <v>1808</v>
      </c>
      <c r="E1093" s="46" t="s">
        <v>1551</v>
      </c>
      <c r="F1093" s="46" t="s">
        <v>1812</v>
      </c>
      <c r="G1093" s="46" t="s">
        <v>1553</v>
      </c>
      <c r="H1093" s="106" t="s">
        <v>66</v>
      </c>
      <c r="I1093" s="48">
        <v>0</v>
      </c>
      <c r="J1093" s="49">
        <v>0</v>
      </c>
      <c r="K1093" s="46">
        <v>0</v>
      </c>
      <c r="L1093" s="46">
        <v>0</v>
      </c>
      <c r="M1093" s="49" t="s">
        <v>67</v>
      </c>
      <c r="N1093" s="54">
        <v>0</v>
      </c>
      <c r="O1093" s="52" t="s">
        <v>68</v>
      </c>
      <c r="P1093" s="48">
        <v>0</v>
      </c>
      <c r="Q1093" s="46">
        <v>0</v>
      </c>
      <c r="R1093" s="46" t="s">
        <v>67</v>
      </c>
      <c r="S1093" s="52" t="s">
        <v>67</v>
      </c>
      <c r="T1093" s="48">
        <v>0</v>
      </c>
      <c r="U1093" s="46">
        <v>0</v>
      </c>
      <c r="V1093" s="46">
        <v>0</v>
      </c>
      <c r="W1093" s="46">
        <v>0</v>
      </c>
      <c r="X1093" s="46">
        <v>0</v>
      </c>
      <c r="Y1093" s="48">
        <v>0</v>
      </c>
      <c r="Z1093" s="48">
        <v>0</v>
      </c>
      <c r="AA1093" s="52">
        <v>0</v>
      </c>
      <c r="AB1093" s="48">
        <v>0</v>
      </c>
      <c r="AC1093" s="52">
        <v>0</v>
      </c>
      <c r="AD1093" s="53" t="s">
        <v>68</v>
      </c>
    </row>
    <row r="1094" spans="1:30" ht="30" customHeight="1" x14ac:dyDescent="0.25">
      <c r="A1094" s="45" t="s">
        <v>60</v>
      </c>
      <c r="B1094" s="45" t="s">
        <v>61</v>
      </c>
      <c r="C1094" s="45" t="s">
        <v>1479</v>
      </c>
      <c r="D1094" s="46" t="s">
        <v>1808</v>
      </c>
      <c r="E1094" s="46" t="s">
        <v>1551</v>
      </c>
      <c r="F1094" s="46" t="s">
        <v>1813</v>
      </c>
      <c r="G1094" s="46" t="s">
        <v>1688</v>
      </c>
      <c r="H1094" s="106" t="s">
        <v>66</v>
      </c>
      <c r="I1094" s="48">
        <v>0</v>
      </c>
      <c r="J1094" s="49">
        <v>0</v>
      </c>
      <c r="K1094" s="46">
        <v>0</v>
      </c>
      <c r="L1094" s="46">
        <v>0</v>
      </c>
      <c r="M1094" s="49" t="s">
        <v>67</v>
      </c>
      <c r="N1094" s="54">
        <v>0</v>
      </c>
      <c r="O1094" s="52" t="s">
        <v>68</v>
      </c>
      <c r="P1094" s="48">
        <v>0</v>
      </c>
      <c r="Q1094" s="46">
        <v>0</v>
      </c>
      <c r="R1094" s="46" t="s">
        <v>67</v>
      </c>
      <c r="S1094" s="52" t="s">
        <v>67</v>
      </c>
      <c r="T1094" s="48">
        <v>0</v>
      </c>
      <c r="U1094" s="46">
        <v>0</v>
      </c>
      <c r="V1094" s="46">
        <v>0</v>
      </c>
      <c r="W1094" s="46">
        <v>0</v>
      </c>
      <c r="X1094" s="46">
        <v>0</v>
      </c>
      <c r="Y1094" s="48">
        <v>0</v>
      </c>
      <c r="Z1094" s="48">
        <v>0</v>
      </c>
      <c r="AA1094" s="52">
        <v>0</v>
      </c>
      <c r="AB1094" s="48">
        <v>0</v>
      </c>
      <c r="AC1094" s="52">
        <v>0</v>
      </c>
      <c r="AD1094" s="53" t="s">
        <v>68</v>
      </c>
    </row>
    <row r="1095" spans="1:30" ht="30" customHeight="1" x14ac:dyDescent="0.25">
      <c r="A1095" s="45" t="s">
        <v>60</v>
      </c>
      <c r="B1095" s="45" t="s">
        <v>61</v>
      </c>
      <c r="C1095" s="45" t="s">
        <v>1479</v>
      </c>
      <c r="D1095" s="46" t="s">
        <v>1808</v>
      </c>
      <c r="E1095" s="46" t="s">
        <v>1551</v>
      </c>
      <c r="F1095" s="46" t="s">
        <v>1814</v>
      </c>
      <c r="G1095" s="46" t="s">
        <v>1553</v>
      </c>
      <c r="H1095" s="106" t="s">
        <v>66</v>
      </c>
      <c r="I1095" s="48">
        <v>0</v>
      </c>
      <c r="J1095" s="49">
        <v>0</v>
      </c>
      <c r="K1095" s="46">
        <v>0</v>
      </c>
      <c r="L1095" s="46">
        <v>0</v>
      </c>
      <c r="M1095" s="49" t="s">
        <v>67</v>
      </c>
      <c r="N1095" s="51">
        <v>0</v>
      </c>
      <c r="O1095" s="52" t="s">
        <v>68</v>
      </c>
      <c r="P1095" s="48">
        <v>0</v>
      </c>
      <c r="Q1095" s="46">
        <v>0</v>
      </c>
      <c r="R1095" s="46" t="s">
        <v>67</v>
      </c>
      <c r="S1095" s="52" t="s">
        <v>67</v>
      </c>
      <c r="T1095" s="48">
        <v>0</v>
      </c>
      <c r="U1095" s="46">
        <v>0</v>
      </c>
      <c r="V1095" s="46">
        <v>0</v>
      </c>
      <c r="W1095" s="46">
        <v>0</v>
      </c>
      <c r="X1095" s="46">
        <v>0</v>
      </c>
      <c r="Y1095" s="48">
        <v>0</v>
      </c>
      <c r="Z1095" s="48">
        <v>0</v>
      </c>
      <c r="AA1095" s="52">
        <v>0</v>
      </c>
      <c r="AB1095" s="48">
        <v>0</v>
      </c>
      <c r="AC1095" s="52">
        <v>0</v>
      </c>
      <c r="AD1095" s="53" t="s">
        <v>68</v>
      </c>
    </row>
    <row r="1096" spans="1:30" ht="30" customHeight="1" x14ac:dyDescent="0.25">
      <c r="A1096" s="45" t="s">
        <v>60</v>
      </c>
      <c r="B1096" s="45" t="s">
        <v>61</v>
      </c>
      <c r="C1096" s="45" t="s">
        <v>1479</v>
      </c>
      <c r="D1096" s="46" t="s">
        <v>1815</v>
      </c>
      <c r="E1096" s="46" t="s">
        <v>1539</v>
      </c>
      <c r="F1096" s="46" t="s">
        <v>1816</v>
      </c>
      <c r="G1096" s="46" t="s">
        <v>1543</v>
      </c>
      <c r="H1096" s="106" t="s">
        <v>66</v>
      </c>
      <c r="I1096" s="48">
        <v>0</v>
      </c>
      <c r="J1096" s="49">
        <v>0</v>
      </c>
      <c r="K1096" s="46">
        <v>0</v>
      </c>
      <c r="L1096" s="46">
        <v>0</v>
      </c>
      <c r="M1096" s="49" t="s">
        <v>67</v>
      </c>
      <c r="N1096" s="54">
        <v>0</v>
      </c>
      <c r="O1096" s="52" t="s">
        <v>68</v>
      </c>
      <c r="P1096" s="48">
        <v>0</v>
      </c>
      <c r="Q1096" s="46">
        <v>0</v>
      </c>
      <c r="R1096" s="46" t="s">
        <v>67</v>
      </c>
      <c r="S1096" s="52" t="s">
        <v>67</v>
      </c>
      <c r="T1096" s="48">
        <v>0</v>
      </c>
      <c r="U1096" s="46">
        <v>0</v>
      </c>
      <c r="V1096" s="46">
        <v>0</v>
      </c>
      <c r="W1096" s="46">
        <v>0</v>
      </c>
      <c r="X1096" s="46">
        <v>0</v>
      </c>
      <c r="Y1096" s="48">
        <v>0</v>
      </c>
      <c r="Z1096" s="48">
        <v>0</v>
      </c>
      <c r="AA1096" s="52">
        <v>0</v>
      </c>
      <c r="AB1096" s="48">
        <v>0</v>
      </c>
      <c r="AC1096" s="52">
        <v>0</v>
      </c>
      <c r="AD1096" s="53" t="s">
        <v>68</v>
      </c>
    </row>
    <row r="1097" spans="1:30" ht="30" customHeight="1" x14ac:dyDescent="0.25">
      <c r="A1097" s="45" t="s">
        <v>60</v>
      </c>
      <c r="B1097" s="45" t="s">
        <v>61</v>
      </c>
      <c r="C1097" s="45" t="s">
        <v>1479</v>
      </c>
      <c r="D1097" s="46" t="s">
        <v>1815</v>
      </c>
      <c r="E1097" s="46" t="s">
        <v>1539</v>
      </c>
      <c r="F1097" s="46" t="s">
        <v>1817</v>
      </c>
      <c r="G1097" s="46" t="s">
        <v>1818</v>
      </c>
      <c r="H1097" s="106" t="s">
        <v>66</v>
      </c>
      <c r="I1097" s="48">
        <v>0</v>
      </c>
      <c r="J1097" s="49">
        <v>0</v>
      </c>
      <c r="K1097" s="46">
        <v>0</v>
      </c>
      <c r="L1097" s="46">
        <v>0</v>
      </c>
      <c r="M1097" s="49" t="s">
        <v>67</v>
      </c>
      <c r="N1097" s="51">
        <v>0</v>
      </c>
      <c r="O1097" s="52" t="s">
        <v>68</v>
      </c>
      <c r="P1097" s="48">
        <v>0</v>
      </c>
      <c r="Q1097" s="46">
        <v>0</v>
      </c>
      <c r="R1097" s="46" t="s">
        <v>67</v>
      </c>
      <c r="S1097" s="52" t="s">
        <v>67</v>
      </c>
      <c r="T1097" s="48">
        <v>0</v>
      </c>
      <c r="U1097" s="46">
        <v>0</v>
      </c>
      <c r="V1097" s="46">
        <v>0</v>
      </c>
      <c r="W1097" s="46">
        <v>0</v>
      </c>
      <c r="X1097" s="46">
        <v>0</v>
      </c>
      <c r="Y1097" s="48">
        <v>0</v>
      </c>
      <c r="Z1097" s="48">
        <v>0</v>
      </c>
      <c r="AA1097" s="52">
        <v>0</v>
      </c>
      <c r="AB1097" s="48">
        <v>0</v>
      </c>
      <c r="AC1097" s="52">
        <v>0</v>
      </c>
      <c r="AD1097" s="53" t="s">
        <v>68</v>
      </c>
    </row>
    <row r="1098" spans="1:30" ht="30" customHeight="1" x14ac:dyDescent="0.25">
      <c r="A1098" s="45" t="s">
        <v>60</v>
      </c>
      <c r="B1098" s="45" t="s">
        <v>61</v>
      </c>
      <c r="C1098" s="45" t="s">
        <v>1479</v>
      </c>
      <c r="D1098" s="46" t="s">
        <v>1815</v>
      </c>
      <c r="E1098" s="46" t="s">
        <v>1539</v>
      </c>
      <c r="F1098" s="46" t="s">
        <v>1819</v>
      </c>
      <c r="G1098" s="46" t="s">
        <v>1820</v>
      </c>
      <c r="H1098" s="106" t="s">
        <v>66</v>
      </c>
      <c r="I1098" s="48">
        <v>0</v>
      </c>
      <c r="J1098" s="49">
        <v>0</v>
      </c>
      <c r="K1098" s="46">
        <v>0</v>
      </c>
      <c r="L1098" s="46">
        <v>0</v>
      </c>
      <c r="M1098" s="49" t="s">
        <v>67</v>
      </c>
      <c r="N1098" s="54">
        <v>0</v>
      </c>
      <c r="O1098" s="52" t="s">
        <v>68</v>
      </c>
      <c r="P1098" s="48">
        <v>0</v>
      </c>
      <c r="Q1098" s="46">
        <v>0</v>
      </c>
      <c r="R1098" s="46" t="s">
        <v>67</v>
      </c>
      <c r="S1098" s="52" t="s">
        <v>67</v>
      </c>
      <c r="T1098" s="48">
        <v>0</v>
      </c>
      <c r="U1098" s="46">
        <v>0</v>
      </c>
      <c r="V1098" s="46">
        <v>0</v>
      </c>
      <c r="W1098" s="46">
        <v>0</v>
      </c>
      <c r="X1098" s="46">
        <v>0</v>
      </c>
      <c r="Y1098" s="48">
        <v>0</v>
      </c>
      <c r="Z1098" s="48">
        <v>0</v>
      </c>
      <c r="AA1098" s="52">
        <v>0</v>
      </c>
      <c r="AB1098" s="48">
        <v>0</v>
      </c>
      <c r="AC1098" s="52">
        <v>0</v>
      </c>
      <c r="AD1098" s="53" t="s">
        <v>68</v>
      </c>
    </row>
    <row r="1099" spans="1:30" ht="30" customHeight="1" x14ac:dyDescent="0.25">
      <c r="A1099" s="45" t="s">
        <v>60</v>
      </c>
      <c r="B1099" s="45" t="s">
        <v>61</v>
      </c>
      <c r="C1099" s="45" t="s">
        <v>1479</v>
      </c>
      <c r="D1099" s="46" t="s">
        <v>1815</v>
      </c>
      <c r="E1099" s="46" t="s">
        <v>1539</v>
      </c>
      <c r="F1099" s="46" t="s">
        <v>1821</v>
      </c>
      <c r="G1099" s="46" t="s">
        <v>1820</v>
      </c>
      <c r="H1099" s="106" t="s">
        <v>66</v>
      </c>
      <c r="I1099" s="48">
        <v>0</v>
      </c>
      <c r="J1099" s="49">
        <v>0</v>
      </c>
      <c r="K1099" s="46">
        <v>0</v>
      </c>
      <c r="L1099" s="46">
        <v>0</v>
      </c>
      <c r="M1099" s="49" t="s">
        <v>67</v>
      </c>
      <c r="N1099" s="51">
        <v>0</v>
      </c>
      <c r="O1099" s="52" t="s">
        <v>68</v>
      </c>
      <c r="P1099" s="48">
        <v>0</v>
      </c>
      <c r="Q1099" s="46">
        <v>0</v>
      </c>
      <c r="R1099" s="46" t="s">
        <v>67</v>
      </c>
      <c r="S1099" s="52" t="s">
        <v>67</v>
      </c>
      <c r="T1099" s="48">
        <v>0</v>
      </c>
      <c r="U1099" s="46">
        <v>0</v>
      </c>
      <c r="V1099" s="46">
        <v>0</v>
      </c>
      <c r="W1099" s="46">
        <v>0</v>
      </c>
      <c r="X1099" s="46">
        <v>0</v>
      </c>
      <c r="Y1099" s="48">
        <v>0</v>
      </c>
      <c r="Z1099" s="48">
        <v>0</v>
      </c>
      <c r="AA1099" s="52">
        <v>0</v>
      </c>
      <c r="AB1099" s="48">
        <v>0</v>
      </c>
      <c r="AC1099" s="52">
        <v>0</v>
      </c>
      <c r="AD1099" s="53" t="s">
        <v>68</v>
      </c>
    </row>
    <row r="1100" spans="1:30" ht="30" customHeight="1" x14ac:dyDescent="0.25">
      <c r="A1100" s="45" t="s">
        <v>60</v>
      </c>
      <c r="B1100" s="45" t="s">
        <v>61</v>
      </c>
      <c r="C1100" s="45" t="s">
        <v>1479</v>
      </c>
      <c r="D1100" s="46" t="s">
        <v>1815</v>
      </c>
      <c r="E1100" s="46" t="s">
        <v>1539</v>
      </c>
      <c r="F1100" s="46" t="s">
        <v>1822</v>
      </c>
      <c r="G1100" s="46" t="s">
        <v>1543</v>
      </c>
      <c r="H1100" s="106" t="s">
        <v>66</v>
      </c>
      <c r="I1100" s="48">
        <v>0</v>
      </c>
      <c r="J1100" s="49">
        <v>0</v>
      </c>
      <c r="K1100" s="46">
        <v>0</v>
      </c>
      <c r="L1100" s="46">
        <v>0</v>
      </c>
      <c r="M1100" s="49" t="s">
        <v>67</v>
      </c>
      <c r="N1100" s="54">
        <v>0</v>
      </c>
      <c r="O1100" s="52" t="s">
        <v>68</v>
      </c>
      <c r="P1100" s="48">
        <v>0</v>
      </c>
      <c r="Q1100" s="46">
        <v>0</v>
      </c>
      <c r="R1100" s="46" t="s">
        <v>67</v>
      </c>
      <c r="S1100" s="52" t="s">
        <v>67</v>
      </c>
      <c r="T1100" s="48">
        <v>0</v>
      </c>
      <c r="U1100" s="46">
        <v>0</v>
      </c>
      <c r="V1100" s="46">
        <v>0</v>
      </c>
      <c r="W1100" s="46">
        <v>0</v>
      </c>
      <c r="X1100" s="46">
        <v>0</v>
      </c>
      <c r="Y1100" s="48">
        <v>0</v>
      </c>
      <c r="Z1100" s="48">
        <v>0</v>
      </c>
      <c r="AA1100" s="52">
        <v>0</v>
      </c>
      <c r="AB1100" s="48">
        <v>0</v>
      </c>
      <c r="AC1100" s="52">
        <v>0</v>
      </c>
      <c r="AD1100" s="53" t="s">
        <v>68</v>
      </c>
    </row>
    <row r="1101" spans="1:30" ht="30" customHeight="1" x14ac:dyDescent="0.25">
      <c r="A1101" s="45" t="s">
        <v>60</v>
      </c>
      <c r="B1101" s="45" t="s">
        <v>61</v>
      </c>
      <c r="C1101" s="45" t="s">
        <v>1479</v>
      </c>
      <c r="D1101" s="46" t="s">
        <v>1815</v>
      </c>
      <c r="E1101" s="46" t="s">
        <v>1539</v>
      </c>
      <c r="F1101" s="46" t="s">
        <v>1823</v>
      </c>
      <c r="G1101" s="46" t="s">
        <v>1820</v>
      </c>
      <c r="H1101" s="106" t="s">
        <v>66</v>
      </c>
      <c r="I1101" s="48">
        <v>0</v>
      </c>
      <c r="J1101" s="49">
        <v>0</v>
      </c>
      <c r="K1101" s="46">
        <v>0</v>
      </c>
      <c r="L1101" s="46">
        <v>0</v>
      </c>
      <c r="M1101" s="49" t="s">
        <v>67</v>
      </c>
      <c r="N1101" s="54">
        <v>0</v>
      </c>
      <c r="O1101" s="52" t="s">
        <v>68</v>
      </c>
      <c r="P1101" s="48">
        <v>0</v>
      </c>
      <c r="Q1101" s="46">
        <v>0</v>
      </c>
      <c r="R1101" s="46" t="s">
        <v>67</v>
      </c>
      <c r="S1101" s="52" t="s">
        <v>67</v>
      </c>
      <c r="T1101" s="48">
        <v>0</v>
      </c>
      <c r="U1101" s="46">
        <v>0</v>
      </c>
      <c r="V1101" s="46">
        <v>0</v>
      </c>
      <c r="W1101" s="46">
        <v>0</v>
      </c>
      <c r="X1101" s="46">
        <v>0</v>
      </c>
      <c r="Y1101" s="48">
        <v>0</v>
      </c>
      <c r="Z1101" s="48">
        <v>0</v>
      </c>
      <c r="AA1101" s="52">
        <v>0</v>
      </c>
      <c r="AB1101" s="48">
        <v>0</v>
      </c>
      <c r="AC1101" s="52">
        <v>0</v>
      </c>
      <c r="AD1101" s="53" t="s">
        <v>68</v>
      </c>
    </row>
    <row r="1102" spans="1:30" ht="30" customHeight="1" x14ac:dyDescent="0.25">
      <c r="A1102" s="45" t="s">
        <v>60</v>
      </c>
      <c r="B1102" s="45" t="s">
        <v>61</v>
      </c>
      <c r="C1102" s="45" t="s">
        <v>1479</v>
      </c>
      <c r="D1102" s="46" t="s">
        <v>1824</v>
      </c>
      <c r="E1102" s="46" t="s">
        <v>1546</v>
      </c>
      <c r="F1102" s="46" t="s">
        <v>1825</v>
      </c>
      <c r="G1102" s="46" t="s">
        <v>1546</v>
      </c>
      <c r="H1102" s="106" t="s">
        <v>66</v>
      </c>
      <c r="I1102" s="48">
        <v>0</v>
      </c>
      <c r="J1102" s="49">
        <v>0</v>
      </c>
      <c r="K1102" s="46">
        <v>0</v>
      </c>
      <c r="L1102" s="46">
        <v>0</v>
      </c>
      <c r="M1102" s="49" t="s">
        <v>67</v>
      </c>
      <c r="N1102" s="51">
        <v>0</v>
      </c>
      <c r="O1102" s="52" t="s">
        <v>68</v>
      </c>
      <c r="P1102" s="48">
        <v>0</v>
      </c>
      <c r="Q1102" s="46">
        <v>0</v>
      </c>
      <c r="R1102" s="46" t="s">
        <v>67</v>
      </c>
      <c r="S1102" s="52" t="s">
        <v>67</v>
      </c>
      <c r="T1102" s="48">
        <v>0</v>
      </c>
      <c r="U1102" s="46">
        <v>0</v>
      </c>
      <c r="V1102" s="46">
        <v>0</v>
      </c>
      <c r="W1102" s="46">
        <v>0</v>
      </c>
      <c r="X1102" s="46">
        <v>0</v>
      </c>
      <c r="Y1102" s="48">
        <v>0</v>
      </c>
      <c r="Z1102" s="48">
        <v>0</v>
      </c>
      <c r="AA1102" s="52">
        <v>0</v>
      </c>
      <c r="AB1102" s="48">
        <v>0</v>
      </c>
      <c r="AC1102" s="52">
        <v>0</v>
      </c>
      <c r="AD1102" s="53" t="s">
        <v>68</v>
      </c>
    </row>
    <row r="1103" spans="1:30" ht="30" customHeight="1" x14ac:dyDescent="0.25">
      <c r="A1103" s="45" t="s">
        <v>60</v>
      </c>
      <c r="B1103" s="45" t="s">
        <v>61</v>
      </c>
      <c r="C1103" s="45" t="s">
        <v>1479</v>
      </c>
      <c r="D1103" s="46" t="s">
        <v>1824</v>
      </c>
      <c r="E1103" s="46" t="s">
        <v>1546</v>
      </c>
      <c r="F1103" s="46" t="s">
        <v>1826</v>
      </c>
      <c r="G1103" s="46" t="s">
        <v>1546</v>
      </c>
      <c r="H1103" s="106" t="s">
        <v>66</v>
      </c>
      <c r="I1103" s="48">
        <v>0</v>
      </c>
      <c r="J1103" s="49">
        <v>0</v>
      </c>
      <c r="K1103" s="46">
        <v>0</v>
      </c>
      <c r="L1103" s="46">
        <v>0</v>
      </c>
      <c r="M1103" s="49" t="s">
        <v>67</v>
      </c>
      <c r="N1103" s="54">
        <v>0</v>
      </c>
      <c r="O1103" s="52" t="s">
        <v>68</v>
      </c>
      <c r="P1103" s="48">
        <v>0</v>
      </c>
      <c r="Q1103" s="46">
        <v>0</v>
      </c>
      <c r="R1103" s="46" t="s">
        <v>67</v>
      </c>
      <c r="S1103" s="52" t="s">
        <v>67</v>
      </c>
      <c r="T1103" s="48">
        <v>0</v>
      </c>
      <c r="U1103" s="46">
        <v>0</v>
      </c>
      <c r="V1103" s="46">
        <v>0</v>
      </c>
      <c r="W1103" s="46">
        <v>0</v>
      </c>
      <c r="X1103" s="46">
        <v>0</v>
      </c>
      <c r="Y1103" s="48">
        <v>0</v>
      </c>
      <c r="Z1103" s="48">
        <v>0</v>
      </c>
      <c r="AA1103" s="52">
        <v>0</v>
      </c>
      <c r="AB1103" s="48">
        <v>0</v>
      </c>
      <c r="AC1103" s="52">
        <v>0</v>
      </c>
      <c r="AD1103" s="53" t="s">
        <v>68</v>
      </c>
    </row>
    <row r="1104" spans="1:30" ht="30" customHeight="1" x14ac:dyDescent="0.25">
      <c r="A1104" s="45" t="s">
        <v>60</v>
      </c>
      <c r="B1104" s="45" t="s">
        <v>61</v>
      </c>
      <c r="C1104" s="45" t="s">
        <v>1479</v>
      </c>
      <c r="D1104" s="46" t="s">
        <v>1581</v>
      </c>
      <c r="E1104" s="46" t="s">
        <v>1500</v>
      </c>
      <c r="F1104" s="46" t="s">
        <v>1827</v>
      </c>
      <c r="G1104" s="46" t="s">
        <v>1500</v>
      </c>
      <c r="H1104" s="106" t="s">
        <v>66</v>
      </c>
      <c r="I1104" s="48">
        <v>0</v>
      </c>
      <c r="J1104" s="49">
        <v>0</v>
      </c>
      <c r="K1104" s="46">
        <v>0</v>
      </c>
      <c r="L1104" s="46">
        <v>0</v>
      </c>
      <c r="M1104" s="49" t="s">
        <v>67</v>
      </c>
      <c r="N1104" s="51">
        <v>0</v>
      </c>
      <c r="O1104" s="52" t="s">
        <v>68</v>
      </c>
      <c r="P1104" s="48">
        <v>0</v>
      </c>
      <c r="Q1104" s="46">
        <v>0</v>
      </c>
      <c r="R1104" s="46" t="s">
        <v>67</v>
      </c>
      <c r="S1104" s="52" t="s">
        <v>67</v>
      </c>
      <c r="T1104" s="48">
        <v>0</v>
      </c>
      <c r="U1104" s="46">
        <v>0</v>
      </c>
      <c r="V1104" s="46">
        <v>0</v>
      </c>
      <c r="W1104" s="46">
        <v>0</v>
      </c>
      <c r="X1104" s="46">
        <v>0</v>
      </c>
      <c r="Y1104" s="48">
        <v>0</v>
      </c>
      <c r="Z1104" s="48">
        <v>0</v>
      </c>
      <c r="AA1104" s="52">
        <v>0</v>
      </c>
      <c r="AB1104" s="48">
        <v>0</v>
      </c>
      <c r="AC1104" s="52">
        <v>0</v>
      </c>
      <c r="AD1104" s="53" t="s">
        <v>68</v>
      </c>
    </row>
    <row r="1105" spans="1:30" ht="30" customHeight="1" x14ac:dyDescent="0.25">
      <c r="A1105" s="45" t="s">
        <v>60</v>
      </c>
      <c r="B1105" s="45" t="s">
        <v>61</v>
      </c>
      <c r="C1105" s="45" t="s">
        <v>1479</v>
      </c>
      <c r="D1105" s="46" t="s">
        <v>1581</v>
      </c>
      <c r="E1105" s="46" t="s">
        <v>1500</v>
      </c>
      <c r="F1105" s="46" t="s">
        <v>1828</v>
      </c>
      <c r="G1105" s="46" t="s">
        <v>1500</v>
      </c>
      <c r="H1105" s="106" t="s">
        <v>66</v>
      </c>
      <c r="I1105" s="48">
        <v>0</v>
      </c>
      <c r="J1105" s="49">
        <v>0</v>
      </c>
      <c r="K1105" s="46">
        <v>0</v>
      </c>
      <c r="L1105" s="46">
        <v>0</v>
      </c>
      <c r="M1105" s="49" t="s">
        <v>67</v>
      </c>
      <c r="N1105" s="54">
        <v>0</v>
      </c>
      <c r="O1105" s="52" t="s">
        <v>68</v>
      </c>
      <c r="P1105" s="48">
        <v>0</v>
      </c>
      <c r="Q1105" s="46">
        <v>0</v>
      </c>
      <c r="R1105" s="46" t="s">
        <v>67</v>
      </c>
      <c r="S1105" s="52" t="s">
        <v>67</v>
      </c>
      <c r="T1105" s="48">
        <v>0</v>
      </c>
      <c r="U1105" s="46">
        <v>0</v>
      </c>
      <c r="V1105" s="46">
        <v>0</v>
      </c>
      <c r="W1105" s="46">
        <v>0</v>
      </c>
      <c r="X1105" s="46">
        <v>0</v>
      </c>
      <c r="Y1105" s="48">
        <v>0</v>
      </c>
      <c r="Z1105" s="48">
        <v>0</v>
      </c>
      <c r="AA1105" s="52">
        <v>0</v>
      </c>
      <c r="AB1105" s="48">
        <v>0</v>
      </c>
      <c r="AC1105" s="52">
        <v>0</v>
      </c>
      <c r="AD1105" s="53" t="s">
        <v>68</v>
      </c>
    </row>
    <row r="1106" spans="1:30" ht="30" customHeight="1" x14ac:dyDescent="0.25">
      <c r="A1106" s="45" t="s">
        <v>60</v>
      </c>
      <c r="B1106" s="45" t="s">
        <v>61</v>
      </c>
      <c r="C1106" s="45" t="s">
        <v>1479</v>
      </c>
      <c r="D1106" s="46" t="s">
        <v>1581</v>
      </c>
      <c r="E1106" s="46" t="s">
        <v>1500</v>
      </c>
      <c r="F1106" s="46" t="s">
        <v>1829</v>
      </c>
      <c r="G1106" s="46" t="s">
        <v>1830</v>
      </c>
      <c r="H1106" s="106" t="s">
        <v>66</v>
      </c>
      <c r="I1106" s="48">
        <v>0</v>
      </c>
      <c r="J1106" s="49">
        <v>0</v>
      </c>
      <c r="K1106" s="46">
        <v>0</v>
      </c>
      <c r="L1106" s="46">
        <v>0</v>
      </c>
      <c r="M1106" s="49" t="s">
        <v>67</v>
      </c>
      <c r="N1106" s="51">
        <v>0</v>
      </c>
      <c r="O1106" s="52" t="s">
        <v>68</v>
      </c>
      <c r="P1106" s="48">
        <v>0</v>
      </c>
      <c r="Q1106" s="46">
        <v>0</v>
      </c>
      <c r="R1106" s="46" t="s">
        <v>67</v>
      </c>
      <c r="S1106" s="52" t="s">
        <v>67</v>
      </c>
      <c r="T1106" s="48">
        <v>0</v>
      </c>
      <c r="U1106" s="46">
        <v>0</v>
      </c>
      <c r="V1106" s="46">
        <v>0</v>
      </c>
      <c r="W1106" s="46">
        <v>0</v>
      </c>
      <c r="X1106" s="46">
        <v>0</v>
      </c>
      <c r="Y1106" s="48">
        <v>0</v>
      </c>
      <c r="Z1106" s="48">
        <v>0</v>
      </c>
      <c r="AA1106" s="52">
        <v>0</v>
      </c>
      <c r="AB1106" s="48">
        <v>0</v>
      </c>
      <c r="AC1106" s="52">
        <v>0</v>
      </c>
      <c r="AD1106" s="53" t="s">
        <v>68</v>
      </c>
    </row>
    <row r="1107" spans="1:30" ht="30" customHeight="1" x14ac:dyDescent="0.25">
      <c r="A1107" s="45" t="s">
        <v>60</v>
      </c>
      <c r="B1107" s="45" t="s">
        <v>61</v>
      </c>
      <c r="C1107" s="45" t="s">
        <v>1479</v>
      </c>
      <c r="D1107" s="46" t="s">
        <v>1831</v>
      </c>
      <c r="E1107" s="46" t="s">
        <v>1539</v>
      </c>
      <c r="F1107" s="46" t="s">
        <v>1832</v>
      </c>
      <c r="G1107" s="46" t="s">
        <v>1539</v>
      </c>
      <c r="H1107" s="106" t="s">
        <v>66</v>
      </c>
      <c r="I1107" s="48">
        <v>0</v>
      </c>
      <c r="J1107" s="49">
        <v>0</v>
      </c>
      <c r="K1107" s="46">
        <v>0</v>
      </c>
      <c r="L1107" s="46">
        <v>0</v>
      </c>
      <c r="M1107" s="49" t="s">
        <v>67</v>
      </c>
      <c r="N1107" s="54">
        <v>0</v>
      </c>
      <c r="O1107" s="52" t="s">
        <v>68</v>
      </c>
      <c r="P1107" s="48">
        <v>0</v>
      </c>
      <c r="Q1107" s="46">
        <v>0</v>
      </c>
      <c r="R1107" s="46" t="s">
        <v>67</v>
      </c>
      <c r="S1107" s="52" t="s">
        <v>67</v>
      </c>
      <c r="T1107" s="48">
        <v>0</v>
      </c>
      <c r="U1107" s="46">
        <v>0</v>
      </c>
      <c r="V1107" s="46">
        <v>0</v>
      </c>
      <c r="W1107" s="46">
        <v>0</v>
      </c>
      <c r="X1107" s="46">
        <v>0</v>
      </c>
      <c r="Y1107" s="48">
        <v>0</v>
      </c>
      <c r="Z1107" s="48">
        <v>0</v>
      </c>
      <c r="AA1107" s="52">
        <v>0</v>
      </c>
      <c r="AB1107" s="48">
        <v>0</v>
      </c>
      <c r="AC1107" s="52">
        <v>0</v>
      </c>
      <c r="AD1107" s="53" t="s">
        <v>68</v>
      </c>
    </row>
    <row r="1108" spans="1:30" ht="30" customHeight="1" x14ac:dyDescent="0.25">
      <c r="A1108" s="45" t="s">
        <v>60</v>
      </c>
      <c r="B1108" s="45" t="s">
        <v>61</v>
      </c>
      <c r="C1108" s="45" t="s">
        <v>1479</v>
      </c>
      <c r="D1108" s="46" t="s">
        <v>1831</v>
      </c>
      <c r="E1108" s="46" t="s">
        <v>1539</v>
      </c>
      <c r="F1108" s="46" t="s">
        <v>1833</v>
      </c>
      <c r="G1108" s="46" t="s">
        <v>1539</v>
      </c>
      <c r="H1108" s="106" t="s">
        <v>66</v>
      </c>
      <c r="I1108" s="48">
        <v>0</v>
      </c>
      <c r="J1108" s="49">
        <v>0</v>
      </c>
      <c r="K1108" s="46">
        <v>0</v>
      </c>
      <c r="L1108" s="46">
        <v>0</v>
      </c>
      <c r="M1108" s="49" t="s">
        <v>67</v>
      </c>
      <c r="N1108" s="54">
        <v>0</v>
      </c>
      <c r="O1108" s="52" t="s">
        <v>68</v>
      </c>
      <c r="P1108" s="48">
        <v>0</v>
      </c>
      <c r="Q1108" s="46">
        <v>0</v>
      </c>
      <c r="R1108" s="46" t="s">
        <v>67</v>
      </c>
      <c r="S1108" s="52" t="s">
        <v>67</v>
      </c>
      <c r="T1108" s="48">
        <v>0</v>
      </c>
      <c r="U1108" s="46">
        <v>0</v>
      </c>
      <c r="V1108" s="46">
        <v>0</v>
      </c>
      <c r="W1108" s="46">
        <v>0</v>
      </c>
      <c r="X1108" s="46">
        <v>0</v>
      </c>
      <c r="Y1108" s="48">
        <v>0</v>
      </c>
      <c r="Z1108" s="48">
        <v>0</v>
      </c>
      <c r="AA1108" s="52">
        <v>0</v>
      </c>
      <c r="AB1108" s="48">
        <v>0</v>
      </c>
      <c r="AC1108" s="52">
        <v>0</v>
      </c>
      <c r="AD1108" s="53" t="s">
        <v>68</v>
      </c>
    </row>
    <row r="1109" spans="1:30" ht="30" customHeight="1" x14ac:dyDescent="0.25">
      <c r="A1109" s="45" t="s">
        <v>60</v>
      </c>
      <c r="B1109" s="45" t="s">
        <v>61</v>
      </c>
      <c r="C1109" s="45" t="s">
        <v>1479</v>
      </c>
      <c r="D1109" s="46" t="s">
        <v>1831</v>
      </c>
      <c r="E1109" s="46" t="s">
        <v>1539</v>
      </c>
      <c r="F1109" s="46" t="s">
        <v>1834</v>
      </c>
      <c r="G1109" s="46" t="s">
        <v>1539</v>
      </c>
      <c r="H1109" s="106" t="s">
        <v>66</v>
      </c>
      <c r="I1109" s="48">
        <v>0</v>
      </c>
      <c r="J1109" s="49">
        <v>0</v>
      </c>
      <c r="K1109" s="46">
        <v>0</v>
      </c>
      <c r="L1109" s="46">
        <v>0</v>
      </c>
      <c r="M1109" s="49" t="s">
        <v>67</v>
      </c>
      <c r="N1109" s="51">
        <v>0</v>
      </c>
      <c r="O1109" s="52" t="s">
        <v>68</v>
      </c>
      <c r="P1109" s="48">
        <v>0</v>
      </c>
      <c r="Q1109" s="46">
        <v>0</v>
      </c>
      <c r="R1109" s="46" t="s">
        <v>67</v>
      </c>
      <c r="S1109" s="52" t="s">
        <v>67</v>
      </c>
      <c r="T1109" s="48">
        <v>0</v>
      </c>
      <c r="U1109" s="46">
        <v>0</v>
      </c>
      <c r="V1109" s="46">
        <v>0</v>
      </c>
      <c r="W1109" s="46">
        <v>0</v>
      </c>
      <c r="X1109" s="46">
        <v>0</v>
      </c>
      <c r="Y1109" s="48">
        <v>0</v>
      </c>
      <c r="Z1109" s="48">
        <v>0</v>
      </c>
      <c r="AA1109" s="52">
        <v>0</v>
      </c>
      <c r="AB1109" s="48">
        <v>0</v>
      </c>
      <c r="AC1109" s="52">
        <v>0</v>
      </c>
      <c r="AD1109" s="53" t="s">
        <v>68</v>
      </c>
    </row>
    <row r="1110" spans="1:30" ht="30" customHeight="1" x14ac:dyDescent="0.25">
      <c r="A1110" s="45" t="s">
        <v>60</v>
      </c>
      <c r="B1110" s="45" t="s">
        <v>61</v>
      </c>
      <c r="C1110" s="45" t="s">
        <v>1479</v>
      </c>
      <c r="D1110" s="46" t="s">
        <v>1835</v>
      </c>
      <c r="E1110" s="46" t="s">
        <v>1556</v>
      </c>
      <c r="F1110" s="46" t="s">
        <v>1836</v>
      </c>
      <c r="G1110" s="46" t="s">
        <v>1556</v>
      </c>
      <c r="H1110" s="106" t="s">
        <v>66</v>
      </c>
      <c r="I1110" s="48">
        <v>0</v>
      </c>
      <c r="J1110" s="49">
        <v>0</v>
      </c>
      <c r="K1110" s="46">
        <v>0</v>
      </c>
      <c r="L1110" s="46">
        <v>0</v>
      </c>
      <c r="M1110" s="49" t="s">
        <v>67</v>
      </c>
      <c r="N1110" s="54">
        <v>0</v>
      </c>
      <c r="O1110" s="52" t="s">
        <v>68</v>
      </c>
      <c r="P1110" s="48">
        <v>0</v>
      </c>
      <c r="Q1110" s="46">
        <v>0</v>
      </c>
      <c r="R1110" s="46" t="s">
        <v>67</v>
      </c>
      <c r="S1110" s="52" t="s">
        <v>67</v>
      </c>
      <c r="T1110" s="48">
        <v>0</v>
      </c>
      <c r="U1110" s="46">
        <v>0</v>
      </c>
      <c r="V1110" s="46">
        <v>0</v>
      </c>
      <c r="W1110" s="46">
        <v>0</v>
      </c>
      <c r="X1110" s="46">
        <v>0</v>
      </c>
      <c r="Y1110" s="48">
        <v>0</v>
      </c>
      <c r="Z1110" s="48">
        <v>0</v>
      </c>
      <c r="AA1110" s="52">
        <v>0</v>
      </c>
      <c r="AB1110" s="48">
        <v>0</v>
      </c>
      <c r="AC1110" s="52">
        <v>0</v>
      </c>
      <c r="AD1110" s="53" t="s">
        <v>68</v>
      </c>
    </row>
    <row r="1111" spans="1:30" ht="30" customHeight="1" x14ac:dyDescent="0.25">
      <c r="A1111" s="45" t="s">
        <v>60</v>
      </c>
      <c r="B1111" s="45" t="s">
        <v>61</v>
      </c>
      <c r="C1111" s="45" t="s">
        <v>1479</v>
      </c>
      <c r="D1111" s="46" t="s">
        <v>1835</v>
      </c>
      <c r="E1111" s="46" t="s">
        <v>1556</v>
      </c>
      <c r="F1111" s="46" t="s">
        <v>1837</v>
      </c>
      <c r="G1111" s="46" t="s">
        <v>1556</v>
      </c>
      <c r="H1111" s="106" t="s">
        <v>66</v>
      </c>
      <c r="I1111" s="48">
        <v>0</v>
      </c>
      <c r="J1111" s="49">
        <v>0</v>
      </c>
      <c r="K1111" s="46">
        <v>0</v>
      </c>
      <c r="L1111" s="46">
        <v>0</v>
      </c>
      <c r="M1111" s="49" t="s">
        <v>67</v>
      </c>
      <c r="N1111" s="51">
        <v>0</v>
      </c>
      <c r="O1111" s="52" t="s">
        <v>68</v>
      </c>
      <c r="P1111" s="48">
        <v>0</v>
      </c>
      <c r="Q1111" s="46">
        <v>0</v>
      </c>
      <c r="R1111" s="46" t="s">
        <v>67</v>
      </c>
      <c r="S1111" s="52" t="s">
        <v>67</v>
      </c>
      <c r="T1111" s="48">
        <v>0</v>
      </c>
      <c r="U1111" s="46">
        <v>0</v>
      </c>
      <c r="V1111" s="46">
        <v>0</v>
      </c>
      <c r="W1111" s="46">
        <v>0</v>
      </c>
      <c r="X1111" s="46">
        <v>0</v>
      </c>
      <c r="Y1111" s="48">
        <v>0</v>
      </c>
      <c r="Z1111" s="48">
        <v>0</v>
      </c>
      <c r="AA1111" s="52">
        <v>0</v>
      </c>
      <c r="AB1111" s="48">
        <v>0</v>
      </c>
      <c r="AC1111" s="52">
        <v>0</v>
      </c>
      <c r="AD1111" s="53" t="s">
        <v>68</v>
      </c>
    </row>
    <row r="1112" spans="1:30" ht="30" customHeight="1" x14ac:dyDescent="0.25">
      <c r="A1112" s="45" t="s">
        <v>60</v>
      </c>
      <c r="B1112" s="45" t="s">
        <v>61</v>
      </c>
      <c r="C1112" s="45" t="s">
        <v>1479</v>
      </c>
      <c r="D1112" s="46" t="s">
        <v>1835</v>
      </c>
      <c r="E1112" s="46" t="s">
        <v>1556</v>
      </c>
      <c r="F1112" s="46" t="s">
        <v>1838</v>
      </c>
      <c r="G1112" s="46" t="s">
        <v>1556</v>
      </c>
      <c r="H1112" s="106" t="s">
        <v>66</v>
      </c>
      <c r="I1112" s="48">
        <v>0</v>
      </c>
      <c r="J1112" s="49">
        <v>0</v>
      </c>
      <c r="K1112" s="46">
        <v>0</v>
      </c>
      <c r="L1112" s="46">
        <v>0</v>
      </c>
      <c r="M1112" s="49" t="s">
        <v>67</v>
      </c>
      <c r="N1112" s="54">
        <v>0</v>
      </c>
      <c r="O1112" s="52" t="s">
        <v>68</v>
      </c>
      <c r="P1112" s="48">
        <v>0</v>
      </c>
      <c r="Q1112" s="46">
        <v>0</v>
      </c>
      <c r="R1112" s="46" t="s">
        <v>67</v>
      </c>
      <c r="S1112" s="52" t="s">
        <v>67</v>
      </c>
      <c r="T1112" s="48">
        <v>0</v>
      </c>
      <c r="U1112" s="46">
        <v>0</v>
      </c>
      <c r="V1112" s="46">
        <v>0</v>
      </c>
      <c r="W1112" s="46">
        <v>0</v>
      </c>
      <c r="X1112" s="46">
        <v>0</v>
      </c>
      <c r="Y1112" s="48">
        <v>0</v>
      </c>
      <c r="Z1112" s="48">
        <v>0</v>
      </c>
      <c r="AA1112" s="52">
        <v>0</v>
      </c>
      <c r="AB1112" s="48">
        <v>0</v>
      </c>
      <c r="AC1112" s="52">
        <v>0</v>
      </c>
      <c r="AD1112" s="53" t="s">
        <v>68</v>
      </c>
    </row>
    <row r="1113" spans="1:30" ht="30" customHeight="1" x14ac:dyDescent="0.25">
      <c r="A1113" s="45" t="s">
        <v>60</v>
      </c>
      <c r="B1113" s="45" t="s">
        <v>61</v>
      </c>
      <c r="C1113" s="45" t="s">
        <v>1479</v>
      </c>
      <c r="D1113" s="46" t="s">
        <v>1835</v>
      </c>
      <c r="E1113" s="46" t="s">
        <v>1556</v>
      </c>
      <c r="F1113" s="46" t="s">
        <v>1839</v>
      </c>
      <c r="G1113" s="46" t="s">
        <v>1556</v>
      </c>
      <c r="H1113" s="106" t="s">
        <v>66</v>
      </c>
      <c r="I1113" s="48">
        <v>0</v>
      </c>
      <c r="J1113" s="49">
        <v>0</v>
      </c>
      <c r="K1113" s="46">
        <v>0</v>
      </c>
      <c r="L1113" s="46">
        <v>0</v>
      </c>
      <c r="M1113" s="49" t="s">
        <v>67</v>
      </c>
      <c r="N1113" s="51">
        <v>0</v>
      </c>
      <c r="O1113" s="52" t="s">
        <v>68</v>
      </c>
      <c r="P1113" s="48">
        <v>0</v>
      </c>
      <c r="Q1113" s="46">
        <v>0</v>
      </c>
      <c r="R1113" s="46" t="s">
        <v>67</v>
      </c>
      <c r="S1113" s="52" t="s">
        <v>67</v>
      </c>
      <c r="T1113" s="48">
        <v>0</v>
      </c>
      <c r="U1113" s="46">
        <v>0</v>
      </c>
      <c r="V1113" s="46">
        <v>0</v>
      </c>
      <c r="W1113" s="46">
        <v>0</v>
      </c>
      <c r="X1113" s="46">
        <v>0</v>
      </c>
      <c r="Y1113" s="48">
        <v>0</v>
      </c>
      <c r="Z1113" s="48">
        <v>0</v>
      </c>
      <c r="AA1113" s="52">
        <v>0</v>
      </c>
      <c r="AB1113" s="48">
        <v>0</v>
      </c>
      <c r="AC1113" s="52">
        <v>0</v>
      </c>
      <c r="AD1113" s="53" t="s">
        <v>68</v>
      </c>
    </row>
    <row r="1114" spans="1:30" ht="30" customHeight="1" x14ac:dyDescent="0.25">
      <c r="A1114" s="45" t="s">
        <v>60</v>
      </c>
      <c r="B1114" s="45" t="s">
        <v>61</v>
      </c>
      <c r="C1114" s="45" t="s">
        <v>1479</v>
      </c>
      <c r="D1114" s="46" t="s">
        <v>1840</v>
      </c>
      <c r="E1114" s="46" t="s">
        <v>1841</v>
      </c>
      <c r="F1114" s="46" t="s">
        <v>1842</v>
      </c>
      <c r="G1114" s="46" t="s">
        <v>1841</v>
      </c>
      <c r="H1114" s="106" t="s">
        <v>66</v>
      </c>
      <c r="I1114" s="48">
        <v>0</v>
      </c>
      <c r="J1114" s="49">
        <v>0</v>
      </c>
      <c r="K1114" s="46">
        <v>0</v>
      </c>
      <c r="L1114" s="46">
        <v>0</v>
      </c>
      <c r="M1114" s="49" t="s">
        <v>67</v>
      </c>
      <c r="N1114" s="54">
        <v>0</v>
      </c>
      <c r="O1114" s="52" t="s">
        <v>68</v>
      </c>
      <c r="P1114" s="48">
        <v>0</v>
      </c>
      <c r="Q1114" s="46">
        <v>0</v>
      </c>
      <c r="R1114" s="46" t="s">
        <v>67</v>
      </c>
      <c r="S1114" s="52" t="s">
        <v>67</v>
      </c>
      <c r="T1114" s="48">
        <v>0</v>
      </c>
      <c r="U1114" s="46">
        <v>0</v>
      </c>
      <c r="V1114" s="46">
        <v>0</v>
      </c>
      <c r="W1114" s="46">
        <v>0</v>
      </c>
      <c r="X1114" s="46">
        <v>0</v>
      </c>
      <c r="Y1114" s="48">
        <v>0</v>
      </c>
      <c r="Z1114" s="48">
        <v>0</v>
      </c>
      <c r="AA1114" s="52">
        <v>0</v>
      </c>
      <c r="AB1114" s="48">
        <v>0</v>
      </c>
      <c r="AC1114" s="52">
        <v>0</v>
      </c>
      <c r="AD1114" s="53" t="s">
        <v>68</v>
      </c>
    </row>
    <row r="1115" spans="1:30" ht="30" customHeight="1" x14ac:dyDescent="0.25">
      <c r="A1115" s="45" t="s">
        <v>60</v>
      </c>
      <c r="B1115" s="45" t="s">
        <v>61</v>
      </c>
      <c r="C1115" s="45" t="s">
        <v>1479</v>
      </c>
      <c r="D1115" s="46" t="s">
        <v>1840</v>
      </c>
      <c r="E1115" s="46" t="s">
        <v>1841</v>
      </c>
      <c r="F1115" s="46" t="s">
        <v>1843</v>
      </c>
      <c r="G1115" s="46" t="s">
        <v>1841</v>
      </c>
      <c r="H1115" s="106" t="s">
        <v>66</v>
      </c>
      <c r="I1115" s="48">
        <v>0</v>
      </c>
      <c r="J1115" s="49">
        <v>0</v>
      </c>
      <c r="K1115" s="46">
        <v>0</v>
      </c>
      <c r="L1115" s="46">
        <v>0</v>
      </c>
      <c r="M1115" s="49" t="s">
        <v>67</v>
      </c>
      <c r="N1115" s="54">
        <v>0</v>
      </c>
      <c r="O1115" s="52" t="s">
        <v>68</v>
      </c>
      <c r="P1115" s="48">
        <v>0</v>
      </c>
      <c r="Q1115" s="46">
        <v>0</v>
      </c>
      <c r="R1115" s="46" t="s">
        <v>67</v>
      </c>
      <c r="S1115" s="52" t="s">
        <v>67</v>
      </c>
      <c r="T1115" s="48">
        <v>0</v>
      </c>
      <c r="U1115" s="46">
        <v>0</v>
      </c>
      <c r="V1115" s="46">
        <v>0</v>
      </c>
      <c r="W1115" s="46">
        <v>0</v>
      </c>
      <c r="X1115" s="46">
        <v>0</v>
      </c>
      <c r="Y1115" s="48">
        <v>0</v>
      </c>
      <c r="Z1115" s="48">
        <v>0</v>
      </c>
      <c r="AA1115" s="52">
        <v>0</v>
      </c>
      <c r="AB1115" s="48">
        <v>0</v>
      </c>
      <c r="AC1115" s="52">
        <v>0</v>
      </c>
      <c r="AD1115" s="53" t="s">
        <v>68</v>
      </c>
    </row>
    <row r="1116" spans="1:30" ht="30" customHeight="1" x14ac:dyDescent="0.25">
      <c r="A1116" s="45" t="s">
        <v>60</v>
      </c>
      <c r="B1116" s="45" t="s">
        <v>61</v>
      </c>
      <c r="C1116" s="45" t="s">
        <v>1479</v>
      </c>
      <c r="D1116" s="46" t="s">
        <v>1840</v>
      </c>
      <c r="E1116" s="46" t="s">
        <v>1841</v>
      </c>
      <c r="F1116" s="46" t="s">
        <v>1844</v>
      </c>
      <c r="G1116" s="46" t="s">
        <v>1841</v>
      </c>
      <c r="H1116" s="106" t="s">
        <v>66</v>
      </c>
      <c r="I1116" s="48">
        <v>0</v>
      </c>
      <c r="J1116" s="49">
        <v>0</v>
      </c>
      <c r="K1116" s="46">
        <v>0</v>
      </c>
      <c r="L1116" s="46">
        <v>0</v>
      </c>
      <c r="M1116" s="49" t="s">
        <v>67</v>
      </c>
      <c r="N1116" s="51">
        <v>0</v>
      </c>
      <c r="O1116" s="52" t="s">
        <v>68</v>
      </c>
      <c r="P1116" s="48">
        <v>0</v>
      </c>
      <c r="Q1116" s="46">
        <v>0</v>
      </c>
      <c r="R1116" s="46" t="s">
        <v>67</v>
      </c>
      <c r="S1116" s="52" t="s">
        <v>67</v>
      </c>
      <c r="T1116" s="48">
        <v>0</v>
      </c>
      <c r="U1116" s="46">
        <v>0</v>
      </c>
      <c r="V1116" s="46">
        <v>0</v>
      </c>
      <c r="W1116" s="46">
        <v>0</v>
      </c>
      <c r="X1116" s="46">
        <v>0</v>
      </c>
      <c r="Y1116" s="48">
        <v>0</v>
      </c>
      <c r="Z1116" s="48">
        <v>0</v>
      </c>
      <c r="AA1116" s="52">
        <v>0</v>
      </c>
      <c r="AB1116" s="48">
        <v>0</v>
      </c>
      <c r="AC1116" s="52">
        <v>0</v>
      </c>
      <c r="AD1116" s="53" t="s">
        <v>68</v>
      </c>
    </row>
    <row r="1117" spans="1:30" ht="30" customHeight="1" x14ac:dyDescent="0.25">
      <c r="A1117" s="45" t="s">
        <v>60</v>
      </c>
      <c r="B1117" s="45" t="s">
        <v>61</v>
      </c>
      <c r="C1117" s="45" t="s">
        <v>1479</v>
      </c>
      <c r="D1117" s="46" t="s">
        <v>1845</v>
      </c>
      <c r="E1117" s="46" t="s">
        <v>1487</v>
      </c>
      <c r="F1117" s="46" t="s">
        <v>1846</v>
      </c>
      <c r="G1117" s="46" t="s">
        <v>1566</v>
      </c>
      <c r="H1117" s="106" t="s">
        <v>66</v>
      </c>
      <c r="I1117" s="48">
        <v>0</v>
      </c>
      <c r="J1117" s="49">
        <v>0</v>
      </c>
      <c r="K1117" s="46">
        <v>0</v>
      </c>
      <c r="L1117" s="46">
        <v>0</v>
      </c>
      <c r="M1117" s="49" t="s">
        <v>67</v>
      </c>
      <c r="N1117" s="54">
        <v>0</v>
      </c>
      <c r="O1117" s="52" t="s">
        <v>68</v>
      </c>
      <c r="P1117" s="48">
        <v>0</v>
      </c>
      <c r="Q1117" s="46">
        <v>0</v>
      </c>
      <c r="R1117" s="46" t="s">
        <v>67</v>
      </c>
      <c r="S1117" s="52" t="s">
        <v>67</v>
      </c>
      <c r="T1117" s="48">
        <v>0</v>
      </c>
      <c r="U1117" s="46">
        <v>0</v>
      </c>
      <c r="V1117" s="46">
        <v>0</v>
      </c>
      <c r="W1117" s="46">
        <v>0</v>
      </c>
      <c r="X1117" s="46">
        <v>0</v>
      </c>
      <c r="Y1117" s="48">
        <v>0</v>
      </c>
      <c r="Z1117" s="48">
        <v>0</v>
      </c>
      <c r="AA1117" s="52">
        <v>0</v>
      </c>
      <c r="AB1117" s="48">
        <v>0</v>
      </c>
      <c r="AC1117" s="52">
        <v>0</v>
      </c>
      <c r="AD1117" s="53" t="s">
        <v>68</v>
      </c>
    </row>
    <row r="1118" spans="1:30" ht="30" customHeight="1" x14ac:dyDescent="0.25">
      <c r="A1118" s="45" t="s">
        <v>60</v>
      </c>
      <c r="B1118" s="45" t="s">
        <v>61</v>
      </c>
      <c r="C1118" s="45" t="s">
        <v>1479</v>
      </c>
      <c r="D1118" s="46" t="s">
        <v>1845</v>
      </c>
      <c r="E1118" s="46" t="s">
        <v>1487</v>
      </c>
      <c r="F1118" s="46" t="s">
        <v>1847</v>
      </c>
      <c r="G1118" s="46" t="s">
        <v>1848</v>
      </c>
      <c r="H1118" s="106" t="s">
        <v>66</v>
      </c>
      <c r="I1118" s="48">
        <v>0</v>
      </c>
      <c r="J1118" s="49">
        <v>0</v>
      </c>
      <c r="K1118" s="46">
        <v>0</v>
      </c>
      <c r="L1118" s="46">
        <v>0</v>
      </c>
      <c r="M1118" s="49" t="s">
        <v>67</v>
      </c>
      <c r="N1118" s="51">
        <v>0</v>
      </c>
      <c r="O1118" s="52" t="s">
        <v>68</v>
      </c>
      <c r="P1118" s="48">
        <v>0</v>
      </c>
      <c r="Q1118" s="46">
        <v>0</v>
      </c>
      <c r="R1118" s="46" t="s">
        <v>67</v>
      </c>
      <c r="S1118" s="52" t="s">
        <v>67</v>
      </c>
      <c r="T1118" s="48">
        <v>0</v>
      </c>
      <c r="U1118" s="46">
        <v>0</v>
      </c>
      <c r="V1118" s="46">
        <v>0</v>
      </c>
      <c r="W1118" s="46">
        <v>0</v>
      </c>
      <c r="X1118" s="46">
        <v>0</v>
      </c>
      <c r="Y1118" s="48">
        <v>0</v>
      </c>
      <c r="Z1118" s="48">
        <v>0</v>
      </c>
      <c r="AA1118" s="52">
        <v>0</v>
      </c>
      <c r="AB1118" s="48">
        <v>0</v>
      </c>
      <c r="AC1118" s="52">
        <v>0</v>
      </c>
      <c r="AD1118" s="53" t="s">
        <v>68</v>
      </c>
    </row>
    <row r="1119" spans="1:30" ht="30" customHeight="1" x14ac:dyDescent="0.25">
      <c r="A1119" s="45" t="s">
        <v>60</v>
      </c>
      <c r="B1119" s="45" t="s">
        <v>61</v>
      </c>
      <c r="C1119" s="45" t="s">
        <v>1479</v>
      </c>
      <c r="D1119" s="46" t="s">
        <v>1845</v>
      </c>
      <c r="E1119" s="46" t="s">
        <v>1487</v>
      </c>
      <c r="F1119" s="46" t="s">
        <v>1849</v>
      </c>
      <c r="G1119" s="46" t="s">
        <v>1566</v>
      </c>
      <c r="H1119" s="106" t="s">
        <v>66</v>
      </c>
      <c r="I1119" s="48">
        <v>0</v>
      </c>
      <c r="J1119" s="49">
        <v>0</v>
      </c>
      <c r="K1119" s="46">
        <v>0</v>
      </c>
      <c r="L1119" s="46">
        <v>0</v>
      </c>
      <c r="M1119" s="49" t="s">
        <v>67</v>
      </c>
      <c r="N1119" s="54">
        <v>0</v>
      </c>
      <c r="O1119" s="52" t="s">
        <v>68</v>
      </c>
      <c r="P1119" s="48">
        <v>0</v>
      </c>
      <c r="Q1119" s="46">
        <v>0</v>
      </c>
      <c r="R1119" s="46" t="s">
        <v>67</v>
      </c>
      <c r="S1119" s="52" t="s">
        <v>67</v>
      </c>
      <c r="T1119" s="48">
        <v>0</v>
      </c>
      <c r="U1119" s="46">
        <v>0</v>
      </c>
      <c r="V1119" s="46">
        <v>0</v>
      </c>
      <c r="W1119" s="46">
        <v>0</v>
      </c>
      <c r="X1119" s="46">
        <v>0</v>
      </c>
      <c r="Y1119" s="48">
        <v>0</v>
      </c>
      <c r="Z1119" s="48">
        <v>0</v>
      </c>
      <c r="AA1119" s="52">
        <v>0</v>
      </c>
      <c r="AB1119" s="48">
        <v>0</v>
      </c>
      <c r="AC1119" s="52">
        <v>0</v>
      </c>
      <c r="AD1119" s="53" t="s">
        <v>68</v>
      </c>
    </row>
    <row r="1120" spans="1:30" ht="30" customHeight="1" x14ac:dyDescent="0.25">
      <c r="A1120" s="45" t="s">
        <v>60</v>
      </c>
      <c r="B1120" s="45" t="s">
        <v>61</v>
      </c>
      <c r="C1120" s="45" t="s">
        <v>1479</v>
      </c>
      <c r="D1120" s="46" t="s">
        <v>1845</v>
      </c>
      <c r="E1120" s="46" t="s">
        <v>1487</v>
      </c>
      <c r="F1120" s="46" t="s">
        <v>1850</v>
      </c>
      <c r="G1120" s="46" t="s">
        <v>1566</v>
      </c>
      <c r="H1120" s="106" t="s">
        <v>66</v>
      </c>
      <c r="I1120" s="48">
        <v>0</v>
      </c>
      <c r="J1120" s="49">
        <v>0</v>
      </c>
      <c r="K1120" s="46">
        <v>0</v>
      </c>
      <c r="L1120" s="46">
        <v>0</v>
      </c>
      <c r="M1120" s="49" t="s">
        <v>67</v>
      </c>
      <c r="N1120" s="51">
        <v>0</v>
      </c>
      <c r="O1120" s="52" t="s">
        <v>68</v>
      </c>
      <c r="P1120" s="48">
        <v>0</v>
      </c>
      <c r="Q1120" s="46">
        <v>0</v>
      </c>
      <c r="R1120" s="46" t="s">
        <v>67</v>
      </c>
      <c r="S1120" s="52" t="s">
        <v>67</v>
      </c>
      <c r="T1120" s="48">
        <v>0</v>
      </c>
      <c r="U1120" s="46">
        <v>0</v>
      </c>
      <c r="V1120" s="46">
        <v>0</v>
      </c>
      <c r="W1120" s="46">
        <v>0</v>
      </c>
      <c r="X1120" s="46">
        <v>0</v>
      </c>
      <c r="Y1120" s="48">
        <v>0</v>
      </c>
      <c r="Z1120" s="48">
        <v>0</v>
      </c>
      <c r="AA1120" s="52">
        <v>0</v>
      </c>
      <c r="AB1120" s="48">
        <v>0</v>
      </c>
      <c r="AC1120" s="52">
        <v>0</v>
      </c>
      <c r="AD1120" s="53" t="s">
        <v>68</v>
      </c>
    </row>
    <row r="1121" spans="1:30" ht="30" customHeight="1" x14ac:dyDescent="0.25">
      <c r="A1121" s="45" t="s">
        <v>60</v>
      </c>
      <c r="B1121" s="45" t="s">
        <v>61</v>
      </c>
      <c r="C1121" s="45" t="s">
        <v>1479</v>
      </c>
      <c r="D1121" s="46" t="s">
        <v>1845</v>
      </c>
      <c r="E1121" s="46" t="s">
        <v>1487</v>
      </c>
      <c r="F1121" s="46" t="s">
        <v>1851</v>
      </c>
      <c r="G1121" s="46" t="s">
        <v>1566</v>
      </c>
      <c r="H1121" s="106" t="s">
        <v>66</v>
      </c>
      <c r="I1121" s="48">
        <v>0</v>
      </c>
      <c r="J1121" s="49">
        <v>0</v>
      </c>
      <c r="K1121" s="46">
        <v>0</v>
      </c>
      <c r="L1121" s="46">
        <v>0</v>
      </c>
      <c r="M1121" s="49" t="s">
        <v>67</v>
      </c>
      <c r="N1121" s="54">
        <v>0</v>
      </c>
      <c r="O1121" s="52" t="s">
        <v>68</v>
      </c>
      <c r="P1121" s="48">
        <v>0</v>
      </c>
      <c r="Q1121" s="46">
        <v>0</v>
      </c>
      <c r="R1121" s="46" t="s">
        <v>67</v>
      </c>
      <c r="S1121" s="52" t="s">
        <v>67</v>
      </c>
      <c r="T1121" s="48">
        <v>0</v>
      </c>
      <c r="U1121" s="46">
        <v>0</v>
      </c>
      <c r="V1121" s="46">
        <v>0</v>
      </c>
      <c r="W1121" s="46">
        <v>0</v>
      </c>
      <c r="X1121" s="46">
        <v>0</v>
      </c>
      <c r="Y1121" s="48">
        <v>0</v>
      </c>
      <c r="Z1121" s="48">
        <v>0</v>
      </c>
      <c r="AA1121" s="52">
        <v>0</v>
      </c>
      <c r="AB1121" s="48">
        <v>0</v>
      </c>
      <c r="AC1121" s="52">
        <v>0</v>
      </c>
      <c r="AD1121" s="53" t="s">
        <v>68</v>
      </c>
    </row>
    <row r="1122" spans="1:30" ht="30" customHeight="1" x14ac:dyDescent="0.25">
      <c r="A1122" s="45" t="s">
        <v>60</v>
      </c>
      <c r="B1122" s="45" t="s">
        <v>61</v>
      </c>
      <c r="C1122" s="45" t="s">
        <v>1479</v>
      </c>
      <c r="D1122" s="46" t="s">
        <v>1852</v>
      </c>
      <c r="E1122" s="46" t="s">
        <v>1520</v>
      </c>
      <c r="F1122" s="46" t="s">
        <v>1853</v>
      </c>
      <c r="G1122" s="46" t="s">
        <v>1520</v>
      </c>
      <c r="H1122" s="106" t="s">
        <v>66</v>
      </c>
      <c r="I1122" s="48">
        <v>0</v>
      </c>
      <c r="J1122" s="49">
        <v>0</v>
      </c>
      <c r="K1122" s="46">
        <v>0</v>
      </c>
      <c r="L1122" s="46">
        <v>0</v>
      </c>
      <c r="M1122" s="49" t="s">
        <v>67</v>
      </c>
      <c r="N1122" s="54">
        <v>0</v>
      </c>
      <c r="O1122" s="52" t="s">
        <v>68</v>
      </c>
      <c r="P1122" s="48">
        <v>0</v>
      </c>
      <c r="Q1122" s="46">
        <v>0</v>
      </c>
      <c r="R1122" s="46" t="s">
        <v>67</v>
      </c>
      <c r="S1122" s="52" t="s">
        <v>67</v>
      </c>
      <c r="T1122" s="48">
        <v>0</v>
      </c>
      <c r="U1122" s="46">
        <v>0</v>
      </c>
      <c r="V1122" s="46">
        <v>0</v>
      </c>
      <c r="W1122" s="46">
        <v>0</v>
      </c>
      <c r="X1122" s="46">
        <v>0</v>
      </c>
      <c r="Y1122" s="48">
        <v>0</v>
      </c>
      <c r="Z1122" s="48">
        <v>0</v>
      </c>
      <c r="AA1122" s="52">
        <v>0</v>
      </c>
      <c r="AB1122" s="48">
        <v>0</v>
      </c>
      <c r="AC1122" s="52">
        <v>0</v>
      </c>
      <c r="AD1122" s="53" t="s">
        <v>68</v>
      </c>
    </row>
    <row r="1123" spans="1:30" ht="30" customHeight="1" x14ac:dyDescent="0.25">
      <c r="A1123" s="45" t="s">
        <v>60</v>
      </c>
      <c r="B1123" s="45" t="s">
        <v>61</v>
      </c>
      <c r="C1123" s="45" t="s">
        <v>1479</v>
      </c>
      <c r="D1123" s="46" t="s">
        <v>1852</v>
      </c>
      <c r="E1123" s="46" t="s">
        <v>1520</v>
      </c>
      <c r="F1123" s="46" t="s">
        <v>1854</v>
      </c>
      <c r="G1123" s="46" t="s">
        <v>1520</v>
      </c>
      <c r="H1123" s="106" t="s">
        <v>66</v>
      </c>
      <c r="I1123" s="48">
        <v>0</v>
      </c>
      <c r="J1123" s="49">
        <v>0</v>
      </c>
      <c r="K1123" s="46">
        <v>0</v>
      </c>
      <c r="L1123" s="46">
        <v>0</v>
      </c>
      <c r="M1123" s="49" t="s">
        <v>67</v>
      </c>
      <c r="N1123" s="51">
        <v>0</v>
      </c>
      <c r="O1123" s="52" t="s">
        <v>68</v>
      </c>
      <c r="P1123" s="48">
        <v>0</v>
      </c>
      <c r="Q1123" s="46">
        <v>0</v>
      </c>
      <c r="R1123" s="46" t="s">
        <v>67</v>
      </c>
      <c r="S1123" s="52" t="s">
        <v>67</v>
      </c>
      <c r="T1123" s="48">
        <v>0</v>
      </c>
      <c r="U1123" s="46">
        <v>0</v>
      </c>
      <c r="V1123" s="46">
        <v>0</v>
      </c>
      <c r="W1123" s="46">
        <v>0</v>
      </c>
      <c r="X1123" s="46">
        <v>0</v>
      </c>
      <c r="Y1123" s="48">
        <v>0</v>
      </c>
      <c r="Z1123" s="48">
        <v>0</v>
      </c>
      <c r="AA1123" s="52">
        <v>0</v>
      </c>
      <c r="AB1123" s="48">
        <v>0</v>
      </c>
      <c r="AC1123" s="52">
        <v>0</v>
      </c>
      <c r="AD1123" s="53" t="s">
        <v>68</v>
      </c>
    </row>
    <row r="1124" spans="1:30" ht="30" customHeight="1" x14ac:dyDescent="0.25">
      <c r="A1124" s="45" t="s">
        <v>60</v>
      </c>
      <c r="B1124" s="45" t="s">
        <v>61</v>
      </c>
      <c r="C1124" s="45" t="s">
        <v>1479</v>
      </c>
      <c r="D1124" s="46" t="s">
        <v>1852</v>
      </c>
      <c r="E1124" s="46" t="s">
        <v>1520</v>
      </c>
      <c r="F1124" s="46" t="s">
        <v>1855</v>
      </c>
      <c r="G1124" s="46" t="s">
        <v>1520</v>
      </c>
      <c r="H1124" s="106" t="s">
        <v>66</v>
      </c>
      <c r="I1124" s="48">
        <v>0</v>
      </c>
      <c r="J1124" s="49">
        <v>0</v>
      </c>
      <c r="K1124" s="46">
        <v>0</v>
      </c>
      <c r="L1124" s="46">
        <v>0</v>
      </c>
      <c r="M1124" s="49" t="s">
        <v>67</v>
      </c>
      <c r="N1124" s="54">
        <v>0</v>
      </c>
      <c r="O1124" s="52" t="s">
        <v>68</v>
      </c>
      <c r="P1124" s="48">
        <v>0</v>
      </c>
      <c r="Q1124" s="46">
        <v>0</v>
      </c>
      <c r="R1124" s="46" t="s">
        <v>67</v>
      </c>
      <c r="S1124" s="52" t="s">
        <v>67</v>
      </c>
      <c r="T1124" s="48">
        <v>0</v>
      </c>
      <c r="U1124" s="46">
        <v>0</v>
      </c>
      <c r="V1124" s="46">
        <v>0</v>
      </c>
      <c r="W1124" s="46">
        <v>0</v>
      </c>
      <c r="X1124" s="46">
        <v>0</v>
      </c>
      <c r="Y1124" s="48">
        <v>0</v>
      </c>
      <c r="Z1124" s="48">
        <v>0</v>
      </c>
      <c r="AA1124" s="52">
        <v>0</v>
      </c>
      <c r="AB1124" s="48">
        <v>0</v>
      </c>
      <c r="AC1124" s="52">
        <v>0</v>
      </c>
      <c r="AD1124" s="53" t="s">
        <v>68</v>
      </c>
    </row>
    <row r="1125" spans="1:30" ht="30" customHeight="1" x14ac:dyDescent="0.25">
      <c r="A1125" s="45" t="s">
        <v>60</v>
      </c>
      <c r="B1125" s="45" t="s">
        <v>61</v>
      </c>
      <c r="C1125" s="45" t="s">
        <v>1479</v>
      </c>
      <c r="D1125" s="46" t="s">
        <v>1852</v>
      </c>
      <c r="E1125" s="46" t="s">
        <v>1520</v>
      </c>
      <c r="F1125" s="46" t="s">
        <v>1856</v>
      </c>
      <c r="G1125" s="46" t="s">
        <v>1520</v>
      </c>
      <c r="H1125" s="106" t="s">
        <v>66</v>
      </c>
      <c r="I1125" s="48">
        <v>0</v>
      </c>
      <c r="J1125" s="49">
        <v>0</v>
      </c>
      <c r="K1125" s="46">
        <v>0</v>
      </c>
      <c r="L1125" s="46">
        <v>0</v>
      </c>
      <c r="M1125" s="49" t="s">
        <v>67</v>
      </c>
      <c r="N1125" s="51">
        <v>0</v>
      </c>
      <c r="O1125" s="52" t="s">
        <v>68</v>
      </c>
      <c r="P1125" s="48">
        <v>0</v>
      </c>
      <c r="Q1125" s="46">
        <v>0</v>
      </c>
      <c r="R1125" s="46" t="s">
        <v>67</v>
      </c>
      <c r="S1125" s="52" t="s">
        <v>67</v>
      </c>
      <c r="T1125" s="48">
        <v>0</v>
      </c>
      <c r="U1125" s="46">
        <v>0</v>
      </c>
      <c r="V1125" s="46">
        <v>0</v>
      </c>
      <c r="W1125" s="46">
        <v>0</v>
      </c>
      <c r="X1125" s="46">
        <v>0</v>
      </c>
      <c r="Y1125" s="48">
        <v>0</v>
      </c>
      <c r="Z1125" s="48">
        <v>0</v>
      </c>
      <c r="AA1125" s="52">
        <v>0</v>
      </c>
      <c r="AB1125" s="48">
        <v>0</v>
      </c>
      <c r="AC1125" s="52">
        <v>0</v>
      </c>
      <c r="AD1125" s="53" t="s">
        <v>68</v>
      </c>
    </row>
    <row r="1126" spans="1:30" ht="30" customHeight="1" x14ac:dyDescent="0.25">
      <c r="A1126" s="45" t="s">
        <v>60</v>
      </c>
      <c r="B1126" s="45" t="s">
        <v>61</v>
      </c>
      <c r="C1126" s="45" t="s">
        <v>1479</v>
      </c>
      <c r="D1126" s="46" t="s">
        <v>1852</v>
      </c>
      <c r="E1126" s="46" t="s">
        <v>1520</v>
      </c>
      <c r="F1126" s="46" t="s">
        <v>1857</v>
      </c>
      <c r="G1126" s="46" t="s">
        <v>1520</v>
      </c>
      <c r="H1126" s="106" t="s">
        <v>66</v>
      </c>
      <c r="I1126" s="48">
        <v>0</v>
      </c>
      <c r="J1126" s="49">
        <v>0</v>
      </c>
      <c r="K1126" s="46">
        <v>0</v>
      </c>
      <c r="L1126" s="46">
        <v>0</v>
      </c>
      <c r="M1126" s="49" t="s">
        <v>67</v>
      </c>
      <c r="N1126" s="54">
        <v>0</v>
      </c>
      <c r="O1126" s="52" t="s">
        <v>68</v>
      </c>
      <c r="P1126" s="48">
        <v>0</v>
      </c>
      <c r="Q1126" s="46">
        <v>0</v>
      </c>
      <c r="R1126" s="46" t="s">
        <v>67</v>
      </c>
      <c r="S1126" s="52" t="s">
        <v>67</v>
      </c>
      <c r="T1126" s="48">
        <v>0</v>
      </c>
      <c r="U1126" s="46">
        <v>0</v>
      </c>
      <c r="V1126" s="46">
        <v>0</v>
      </c>
      <c r="W1126" s="46">
        <v>0</v>
      </c>
      <c r="X1126" s="46">
        <v>0</v>
      </c>
      <c r="Y1126" s="48">
        <v>0</v>
      </c>
      <c r="Z1126" s="48">
        <v>0</v>
      </c>
      <c r="AA1126" s="52">
        <v>0</v>
      </c>
      <c r="AB1126" s="48">
        <v>0</v>
      </c>
      <c r="AC1126" s="52">
        <v>0</v>
      </c>
      <c r="AD1126" s="53" t="s">
        <v>68</v>
      </c>
    </row>
    <row r="1127" spans="1:30" ht="30" customHeight="1" x14ac:dyDescent="0.25">
      <c r="A1127" s="45" t="s">
        <v>60</v>
      </c>
      <c r="B1127" s="45" t="s">
        <v>61</v>
      </c>
      <c r="C1127" s="45" t="s">
        <v>1479</v>
      </c>
      <c r="D1127" s="46" t="s">
        <v>1858</v>
      </c>
      <c r="E1127" s="46" t="s">
        <v>1510</v>
      </c>
      <c r="F1127" s="46" t="s">
        <v>1859</v>
      </c>
      <c r="G1127" s="46" t="s">
        <v>1510</v>
      </c>
      <c r="H1127" s="106" t="s">
        <v>66</v>
      </c>
      <c r="I1127" s="48">
        <v>0</v>
      </c>
      <c r="J1127" s="49">
        <v>0</v>
      </c>
      <c r="K1127" s="46">
        <v>0</v>
      </c>
      <c r="L1127" s="46">
        <v>0</v>
      </c>
      <c r="M1127" s="49" t="s">
        <v>67</v>
      </c>
      <c r="N1127" s="51">
        <v>0</v>
      </c>
      <c r="O1127" s="52" t="s">
        <v>68</v>
      </c>
      <c r="P1127" s="48">
        <v>0</v>
      </c>
      <c r="Q1127" s="46">
        <v>0</v>
      </c>
      <c r="R1127" s="46" t="s">
        <v>67</v>
      </c>
      <c r="S1127" s="52" t="s">
        <v>67</v>
      </c>
      <c r="T1127" s="48">
        <v>0</v>
      </c>
      <c r="U1127" s="46">
        <v>0</v>
      </c>
      <c r="V1127" s="46">
        <v>0</v>
      </c>
      <c r="W1127" s="46">
        <v>0</v>
      </c>
      <c r="X1127" s="46">
        <v>0</v>
      </c>
      <c r="Y1127" s="48">
        <v>0</v>
      </c>
      <c r="Z1127" s="48">
        <v>0</v>
      </c>
      <c r="AA1127" s="52">
        <v>0</v>
      </c>
      <c r="AB1127" s="48">
        <v>0</v>
      </c>
      <c r="AC1127" s="52">
        <v>0</v>
      </c>
      <c r="AD1127" s="53" t="s">
        <v>68</v>
      </c>
    </row>
    <row r="1128" spans="1:30" ht="30" customHeight="1" x14ac:dyDescent="0.25">
      <c r="A1128" s="45" t="s">
        <v>60</v>
      </c>
      <c r="B1128" s="45" t="s">
        <v>61</v>
      </c>
      <c r="C1128" s="45" t="s">
        <v>1479</v>
      </c>
      <c r="D1128" s="46" t="s">
        <v>1858</v>
      </c>
      <c r="E1128" s="46" t="s">
        <v>1510</v>
      </c>
      <c r="F1128" s="46" t="s">
        <v>1860</v>
      </c>
      <c r="G1128" s="46" t="s">
        <v>1510</v>
      </c>
      <c r="H1128" s="106" t="s">
        <v>66</v>
      </c>
      <c r="I1128" s="48">
        <v>0</v>
      </c>
      <c r="J1128" s="49">
        <v>0</v>
      </c>
      <c r="K1128" s="46">
        <v>0</v>
      </c>
      <c r="L1128" s="46">
        <v>0</v>
      </c>
      <c r="M1128" s="49" t="s">
        <v>67</v>
      </c>
      <c r="N1128" s="54">
        <v>0</v>
      </c>
      <c r="O1128" s="52" t="s">
        <v>68</v>
      </c>
      <c r="P1128" s="48">
        <v>0</v>
      </c>
      <c r="Q1128" s="46">
        <v>0</v>
      </c>
      <c r="R1128" s="46" t="s">
        <v>67</v>
      </c>
      <c r="S1128" s="52" t="s">
        <v>67</v>
      </c>
      <c r="T1128" s="48">
        <v>0</v>
      </c>
      <c r="U1128" s="46">
        <v>0</v>
      </c>
      <c r="V1128" s="46">
        <v>0</v>
      </c>
      <c r="W1128" s="46">
        <v>0</v>
      </c>
      <c r="X1128" s="46">
        <v>0</v>
      </c>
      <c r="Y1128" s="48">
        <v>0</v>
      </c>
      <c r="Z1128" s="48">
        <v>0</v>
      </c>
      <c r="AA1128" s="52">
        <v>0</v>
      </c>
      <c r="AB1128" s="48">
        <v>0</v>
      </c>
      <c r="AC1128" s="52">
        <v>0</v>
      </c>
      <c r="AD1128" s="53" t="s">
        <v>68</v>
      </c>
    </row>
    <row r="1129" spans="1:30" ht="30" customHeight="1" x14ac:dyDescent="0.25">
      <c r="A1129" s="45" t="s">
        <v>60</v>
      </c>
      <c r="B1129" s="45" t="s">
        <v>61</v>
      </c>
      <c r="C1129" s="45" t="s">
        <v>1479</v>
      </c>
      <c r="D1129" s="46" t="s">
        <v>1858</v>
      </c>
      <c r="E1129" s="46" t="s">
        <v>1510</v>
      </c>
      <c r="F1129" s="46" t="s">
        <v>1861</v>
      </c>
      <c r="G1129" s="46" t="s">
        <v>1510</v>
      </c>
      <c r="H1129" s="106" t="s">
        <v>66</v>
      </c>
      <c r="I1129" s="48">
        <v>0</v>
      </c>
      <c r="J1129" s="49">
        <v>0</v>
      </c>
      <c r="K1129" s="46">
        <v>0</v>
      </c>
      <c r="L1129" s="46">
        <v>0</v>
      </c>
      <c r="M1129" s="49" t="s">
        <v>67</v>
      </c>
      <c r="N1129" s="54">
        <v>0</v>
      </c>
      <c r="O1129" s="52" t="s">
        <v>68</v>
      </c>
      <c r="P1129" s="48">
        <v>0</v>
      </c>
      <c r="Q1129" s="46">
        <v>0</v>
      </c>
      <c r="R1129" s="46" t="s">
        <v>67</v>
      </c>
      <c r="S1129" s="52" t="s">
        <v>67</v>
      </c>
      <c r="T1129" s="48">
        <v>0</v>
      </c>
      <c r="U1129" s="46">
        <v>0</v>
      </c>
      <c r="V1129" s="46">
        <v>0</v>
      </c>
      <c r="W1129" s="46">
        <v>0</v>
      </c>
      <c r="X1129" s="46">
        <v>0</v>
      </c>
      <c r="Y1129" s="48">
        <v>0</v>
      </c>
      <c r="Z1129" s="48">
        <v>0</v>
      </c>
      <c r="AA1129" s="52">
        <v>0</v>
      </c>
      <c r="AB1129" s="48">
        <v>0</v>
      </c>
      <c r="AC1129" s="52">
        <v>0</v>
      </c>
      <c r="AD1129" s="53" t="s">
        <v>68</v>
      </c>
    </row>
    <row r="1130" spans="1:30" ht="30" customHeight="1" thickBot="1" x14ac:dyDescent="0.3">
      <c r="A1130" s="45" t="s">
        <v>60</v>
      </c>
      <c r="B1130" s="45" t="s">
        <v>61</v>
      </c>
      <c r="C1130" s="45" t="s">
        <v>1479</v>
      </c>
      <c r="D1130" s="46" t="s">
        <v>1862</v>
      </c>
      <c r="E1130" s="46" t="s">
        <v>1487</v>
      </c>
      <c r="F1130" s="46" t="s">
        <v>1863</v>
      </c>
      <c r="G1130" s="46" t="s">
        <v>1487</v>
      </c>
      <c r="H1130" s="106" t="s">
        <v>66</v>
      </c>
      <c r="I1130" s="48">
        <v>0</v>
      </c>
      <c r="J1130" s="49">
        <v>0</v>
      </c>
      <c r="K1130" s="46">
        <v>0</v>
      </c>
      <c r="L1130" s="46">
        <v>0</v>
      </c>
      <c r="M1130" s="55" t="s">
        <v>67</v>
      </c>
      <c r="N1130" s="56">
        <v>0</v>
      </c>
      <c r="O1130" s="57" t="s">
        <v>68</v>
      </c>
      <c r="P1130" s="48">
        <v>0</v>
      </c>
      <c r="Q1130" s="46">
        <v>0</v>
      </c>
      <c r="R1130" s="46" t="s">
        <v>67</v>
      </c>
      <c r="S1130" s="52" t="s">
        <v>67</v>
      </c>
      <c r="T1130" s="48">
        <v>0</v>
      </c>
      <c r="U1130" s="46">
        <v>0</v>
      </c>
      <c r="V1130" s="58">
        <v>0</v>
      </c>
      <c r="W1130" s="58">
        <v>0</v>
      </c>
      <c r="X1130" s="58">
        <v>0</v>
      </c>
      <c r="Y1130" s="59">
        <v>0</v>
      </c>
      <c r="Z1130" s="48">
        <v>0</v>
      </c>
      <c r="AA1130" s="52">
        <v>0</v>
      </c>
      <c r="AB1130" s="48">
        <v>0</v>
      </c>
      <c r="AC1130" s="52">
        <v>0</v>
      </c>
      <c r="AD1130" s="53" t="s">
        <v>68</v>
      </c>
    </row>
    <row r="1131" spans="1:30" ht="15.75" thickBot="1" x14ac:dyDescent="0.3">
      <c r="A1131" s="107" t="s">
        <v>1874</v>
      </c>
      <c r="B1131" s="61"/>
      <c r="C1131" s="62"/>
      <c r="D1131" s="62"/>
      <c r="E1131" s="62"/>
      <c r="F1131" s="62"/>
      <c r="G1131" s="62"/>
      <c r="H1131" s="63"/>
      <c r="I1131" s="108">
        <f>SUM(I8:I1130)</f>
        <v>0</v>
      </c>
      <c r="J1131" s="108">
        <f>SUM(J8:J1130)</f>
        <v>0</v>
      </c>
      <c r="K1131" s="108">
        <f>SUM(K8:K1130)</f>
        <v>0</v>
      </c>
      <c r="L1131" s="108">
        <f>SUM(L8:L1130)</f>
        <v>0</v>
      </c>
      <c r="M1131" s="108"/>
      <c r="N1131" s="108">
        <f>SUM(N8:N1130)</f>
        <v>5</v>
      </c>
      <c r="O1131" s="109"/>
      <c r="P1131" s="70">
        <f>SUM(P8:P1130)</f>
        <v>0</v>
      </c>
      <c r="Q1131" s="64">
        <f>SUM(Q8:Q1130)</f>
        <v>0</v>
      </c>
      <c r="R1131" s="64"/>
      <c r="S1131" s="69"/>
      <c r="T1131" s="70">
        <f t="shared" ref="T1131:AD1131" si="0">SUM(T8:T1130)</f>
        <v>0</v>
      </c>
      <c r="U1131" s="64">
        <f t="shared" si="0"/>
        <v>4</v>
      </c>
      <c r="V1131" s="64">
        <f t="shared" si="0"/>
        <v>0</v>
      </c>
      <c r="W1131" s="64">
        <f t="shared" si="0"/>
        <v>2</v>
      </c>
      <c r="X1131" s="69">
        <f t="shared" si="0"/>
        <v>0</v>
      </c>
      <c r="Y1131" s="70">
        <f t="shared" si="0"/>
        <v>0</v>
      </c>
      <c r="Z1131" s="64">
        <f t="shared" si="0"/>
        <v>0</v>
      </c>
      <c r="AA1131" s="69">
        <f t="shared" si="0"/>
        <v>0</v>
      </c>
      <c r="AB1131" s="70">
        <f t="shared" si="0"/>
        <v>7</v>
      </c>
      <c r="AC1131" s="69">
        <f t="shared" si="0"/>
        <v>0</v>
      </c>
      <c r="AD1131" s="110">
        <f t="shared" si="0"/>
        <v>0</v>
      </c>
    </row>
    <row r="1133" spans="1:30" x14ac:dyDescent="0.25">
      <c r="A1133" s="74" t="s">
        <v>1875</v>
      </c>
      <c r="C1133" s="75"/>
    </row>
    <row r="1134" spans="1:30" x14ac:dyDescent="0.25">
      <c r="A1134" s="76" t="s">
        <v>1876</v>
      </c>
      <c r="B1134" s="77"/>
      <c r="C1134" s="78"/>
      <c r="D1134" s="79"/>
      <c r="E1134" s="79"/>
      <c r="F1134" s="79"/>
      <c r="G1134" s="79"/>
      <c r="H1134" s="79"/>
      <c r="I1134" s="80"/>
      <c r="J1134" s="81"/>
      <c r="K1134" s="81"/>
      <c r="L1134" s="81"/>
      <c r="M1134" s="81"/>
    </row>
    <row r="1135" spans="1:30" ht="15" customHeight="1" x14ac:dyDescent="0.25">
      <c r="A1135" s="84" t="s">
        <v>1877</v>
      </c>
      <c r="B1135" s="85"/>
      <c r="C1135" s="86"/>
      <c r="D1135" s="86"/>
      <c r="E1135" s="86"/>
      <c r="F1135" s="86"/>
      <c r="G1135" s="86"/>
      <c r="H1135" s="86"/>
      <c r="I1135" s="87"/>
      <c r="J1135" s="88"/>
      <c r="K1135" s="88"/>
      <c r="L1135" s="88"/>
      <c r="M1135" s="88"/>
      <c r="N1135" s="111"/>
      <c r="O1135" s="111"/>
      <c r="P1135" s="111"/>
      <c r="Q1135" s="111"/>
      <c r="R1135" s="90"/>
      <c r="S1135" s="90"/>
    </row>
    <row r="1136" spans="1:30" ht="15" customHeight="1" x14ac:dyDescent="0.25">
      <c r="A1136" s="84" t="s">
        <v>1878</v>
      </c>
      <c r="B1136" s="85"/>
      <c r="C1136" s="86"/>
      <c r="D1136" s="86"/>
      <c r="E1136" s="86"/>
      <c r="F1136" s="86"/>
      <c r="G1136" s="86"/>
      <c r="H1136" s="86"/>
      <c r="I1136" s="87"/>
      <c r="J1136" s="88"/>
      <c r="K1136" s="88"/>
      <c r="L1136" s="88"/>
      <c r="M1136" s="88"/>
      <c r="N1136" s="111"/>
      <c r="O1136" s="111"/>
      <c r="P1136" s="111"/>
      <c r="Q1136" s="111"/>
      <c r="R1136" s="90"/>
      <c r="S1136" s="90"/>
    </row>
    <row r="1137" spans="1:19" ht="15" customHeight="1" x14ac:dyDescent="0.25">
      <c r="A1137" s="84" t="s">
        <v>1879</v>
      </c>
      <c r="B1137" s="85"/>
      <c r="C1137" s="86"/>
      <c r="D1137" s="86"/>
      <c r="E1137" s="86"/>
      <c r="F1137" s="86"/>
      <c r="G1137" s="86"/>
      <c r="H1137" s="86"/>
      <c r="I1137" s="87"/>
      <c r="J1137" s="88"/>
      <c r="K1137" s="88"/>
      <c r="L1137" s="88"/>
      <c r="M1137" s="88"/>
      <c r="N1137" s="111"/>
      <c r="O1137" s="111"/>
      <c r="P1137" s="111"/>
      <c r="Q1137" s="111"/>
      <c r="R1137" s="90"/>
      <c r="S1137" s="90"/>
    </row>
    <row r="1138" spans="1:19" ht="15" customHeight="1" x14ac:dyDescent="0.25">
      <c r="A1138" s="91" t="s">
        <v>1880</v>
      </c>
      <c r="B1138" s="92"/>
      <c r="C1138" s="93"/>
      <c r="D1138" s="93"/>
      <c r="E1138" s="93"/>
      <c r="F1138" s="93"/>
      <c r="G1138" s="93"/>
      <c r="H1138" s="93"/>
      <c r="I1138" s="94"/>
      <c r="J1138" s="88"/>
      <c r="K1138" s="88"/>
      <c r="L1138" s="88"/>
      <c r="M1138" s="88"/>
      <c r="N1138" s="88"/>
      <c r="O1138" s="88"/>
      <c r="P1138" s="88"/>
      <c r="Q1138" s="88"/>
    </row>
  </sheetData>
  <autoFilter ref="A7:AD1130" xr:uid="{00000000-0009-0000-0000-000001000000}">
    <sortState ref="A8:AD1130">
      <sortCondition ref="F7:F1130"/>
    </sortState>
  </autoFilter>
  <mergeCells count="7">
    <mergeCell ref="B1131:H1131"/>
    <mergeCell ref="A6:H6"/>
    <mergeCell ref="I6:O6"/>
    <mergeCell ref="P6:S6"/>
    <mergeCell ref="T6:X6"/>
    <mergeCell ref="Y6:AA6"/>
    <mergeCell ref="AB6:AC6"/>
  </mergeCells>
  <printOptions headings="1" gridLines="1"/>
  <pageMargins left="0.7" right="0.7" top="0.75" bottom="0.75" header="0.3" footer="0.3"/>
  <pageSetup scale="10" orientation="landscape" r:id="rId1"/>
  <headerFooter>
    <oddHeader>&amp;RMass. Electric Co. and Nantucket Electric Co. d/b/a National Grid
Grid Modernization Plan CY2019 Annual Report
D.P.U. 15-120</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56202-B83A-4229-BB9D-6FD36E26BA79}">
  <sheetPr>
    <pageSetUpPr fitToPage="1"/>
  </sheetPr>
  <dimension ref="A1:EV67550"/>
  <sheetViews>
    <sheetView view="pageLayout" zoomScaleNormal="90" workbookViewId="0">
      <selection activeCell="XFD27" sqref="XFD27"/>
    </sheetView>
  </sheetViews>
  <sheetFormatPr defaultRowHeight="15" x14ac:dyDescent="0.25"/>
  <cols>
    <col min="1" max="1" width="23.28515625" customWidth="1"/>
    <col min="2" max="2" width="15.7109375" customWidth="1"/>
    <col min="3" max="3" width="13.5703125" customWidth="1"/>
    <col min="4" max="4" width="15.7109375" customWidth="1"/>
    <col min="5" max="5" width="19.85546875" customWidth="1"/>
    <col min="6" max="6" width="11.5703125" customWidth="1"/>
    <col min="7" max="7" width="14.5703125" customWidth="1"/>
    <col min="8" max="8" width="11.5703125" customWidth="1"/>
    <col min="9" max="9" width="13.7109375" customWidth="1"/>
    <col min="10" max="13" width="11.5703125" customWidth="1"/>
    <col min="14" max="14" width="12.140625" customWidth="1"/>
    <col min="15" max="15" width="13.140625" style="113" customWidth="1"/>
    <col min="16" max="16" width="13.140625" customWidth="1"/>
    <col min="17" max="18" width="13.7109375" customWidth="1"/>
    <col min="19" max="44" width="21.42578125" customWidth="1"/>
    <col min="45" max="68" width="20.85546875" customWidth="1"/>
    <col min="69" max="71" width="21.42578125" customWidth="1"/>
    <col min="72" max="97" width="24.28515625" customWidth="1"/>
    <col min="98" max="105" width="4.42578125" customWidth="1"/>
    <col min="106" max="106" width="13.7109375" style="117" customWidth="1"/>
    <col min="107" max="108" width="13.7109375" customWidth="1"/>
    <col min="109" max="109" width="15.140625" customWidth="1"/>
    <col min="110" max="115" width="13.7109375" customWidth="1"/>
    <col min="116" max="116" width="14.42578125" customWidth="1"/>
    <col min="117" max="117" width="18.85546875" customWidth="1"/>
    <col min="118" max="119" width="14.7109375" customWidth="1"/>
    <col min="120" max="124" width="15.7109375" customWidth="1"/>
    <col min="125" max="132" width="20.140625" customWidth="1"/>
    <col min="133" max="135" width="10.7109375" customWidth="1"/>
    <col min="136" max="136" width="20.140625" customWidth="1"/>
    <col min="137" max="137" width="21.42578125" customWidth="1"/>
    <col min="138" max="138" width="14.42578125" customWidth="1"/>
  </cols>
  <sheetData>
    <row r="1" spans="1:138" ht="21.75" customHeight="1" x14ac:dyDescent="0.3">
      <c r="B1" s="12" t="s">
        <v>1885</v>
      </c>
      <c r="C1" s="112"/>
      <c r="D1" s="14" t="s">
        <v>20</v>
      </c>
      <c r="E1" s="14" t="str">
        <f>'1.Feeder Deployment Incremental'!E1</f>
        <v>National Grid</v>
      </c>
      <c r="G1" s="12"/>
      <c r="H1" s="12"/>
      <c r="S1" s="114"/>
      <c r="T1" s="115"/>
      <c r="U1" s="114"/>
      <c r="V1" s="114"/>
      <c r="W1" s="114"/>
      <c r="X1" s="114"/>
      <c r="Y1" s="114"/>
      <c r="Z1" s="114"/>
      <c r="AA1" s="114"/>
      <c r="AB1" s="114"/>
      <c r="AC1" s="114"/>
      <c r="AD1" s="114"/>
      <c r="AE1" s="114"/>
      <c r="AF1" s="114"/>
      <c r="AG1" s="114"/>
      <c r="AH1" s="114"/>
      <c r="AI1" s="114"/>
      <c r="AJ1" s="114"/>
      <c r="AK1" s="114"/>
      <c r="AL1" s="114"/>
      <c r="AM1" s="114"/>
      <c r="AN1" s="114"/>
      <c r="AO1" s="114"/>
      <c r="AP1" s="114"/>
      <c r="AS1" s="114"/>
      <c r="AT1" s="114"/>
      <c r="AU1" s="114"/>
      <c r="AV1" s="114"/>
      <c r="AW1" s="116"/>
      <c r="AX1" s="116"/>
      <c r="AY1" s="114"/>
      <c r="AZ1" s="114"/>
      <c r="BA1" s="114"/>
      <c r="BB1" s="114"/>
      <c r="BC1" s="114"/>
      <c r="BD1" s="114"/>
      <c r="BE1" s="114"/>
      <c r="BF1" s="114"/>
      <c r="BG1" s="114"/>
      <c r="BH1" s="114"/>
      <c r="BI1" s="114"/>
      <c r="BJ1" s="114"/>
      <c r="BK1" s="114"/>
      <c r="BL1" s="114"/>
      <c r="BM1" s="114"/>
      <c r="BN1" s="114"/>
      <c r="BO1" s="114"/>
      <c r="BP1" s="114"/>
      <c r="BQ1" s="114"/>
      <c r="BR1" s="114"/>
      <c r="BS1" s="114"/>
      <c r="BT1" s="114"/>
      <c r="BU1" s="114"/>
      <c r="BV1" s="114"/>
      <c r="BW1" s="114"/>
      <c r="BX1" s="114"/>
      <c r="BY1" s="114"/>
      <c r="BZ1" s="114"/>
      <c r="CA1" s="114"/>
      <c r="CB1" s="114"/>
      <c r="CC1" s="114"/>
      <c r="CD1" s="114"/>
      <c r="CE1" s="114"/>
      <c r="CF1" s="114"/>
      <c r="CG1" s="114"/>
      <c r="CH1" s="114"/>
      <c r="CI1" s="114"/>
      <c r="CJ1" s="114"/>
      <c r="CK1" s="114"/>
      <c r="CL1" s="114"/>
      <c r="CM1" s="114"/>
      <c r="CN1" s="114"/>
      <c r="CO1" s="114"/>
      <c r="CP1" s="114"/>
      <c r="CQ1" s="114"/>
      <c r="CR1" s="114"/>
    </row>
    <row r="2" spans="1:138" x14ac:dyDescent="0.25">
      <c r="A2" s="17"/>
      <c r="B2" s="17"/>
      <c r="C2" s="17"/>
      <c r="D2" s="14" t="s">
        <v>22</v>
      </c>
      <c r="E2" s="16">
        <f>'1.Feeder Deployment Incremental'!E2</f>
        <v>2019</v>
      </c>
      <c r="AW2" s="20"/>
      <c r="AX2" s="20"/>
    </row>
    <row r="3" spans="1:138" x14ac:dyDescent="0.25">
      <c r="B3" s="17"/>
      <c r="C3" s="17"/>
      <c r="D3" s="17"/>
      <c r="E3" s="17"/>
      <c r="AW3" s="20"/>
      <c r="AX3" s="20"/>
    </row>
    <row r="4" spans="1:138" ht="15" customHeight="1" x14ac:dyDescent="0.25">
      <c r="A4" s="118" t="s">
        <v>1886</v>
      </c>
      <c r="B4" s="77"/>
      <c r="C4" s="79"/>
      <c r="D4" s="79"/>
      <c r="E4" s="79"/>
      <c r="F4" s="119"/>
      <c r="G4" s="120"/>
      <c r="H4" s="120"/>
      <c r="I4" s="120"/>
      <c r="J4" s="120"/>
      <c r="K4" s="120"/>
      <c r="L4" s="120"/>
      <c r="M4" s="15"/>
      <c r="N4" s="15"/>
      <c r="O4" s="121"/>
      <c r="P4" s="15"/>
      <c r="Q4" s="15"/>
      <c r="AW4" s="20"/>
      <c r="AX4" s="20"/>
    </row>
    <row r="5" spans="1:138" ht="15" customHeight="1" x14ac:dyDescent="0.25">
      <c r="A5" s="84" t="s">
        <v>1887</v>
      </c>
      <c r="B5" s="122"/>
      <c r="C5" s="123"/>
      <c r="D5" s="123"/>
      <c r="E5" s="123"/>
      <c r="F5" s="124"/>
      <c r="G5" s="95"/>
      <c r="H5" s="95"/>
      <c r="I5" s="95"/>
      <c r="J5" s="95"/>
      <c r="K5" s="95"/>
      <c r="L5" s="95"/>
      <c r="AW5" s="20"/>
      <c r="AX5" s="20"/>
    </row>
    <row r="6" spans="1:138" ht="15" customHeight="1" x14ac:dyDescent="0.25">
      <c r="A6" s="84" t="s">
        <v>1888</v>
      </c>
      <c r="B6" s="122"/>
      <c r="C6" s="123"/>
      <c r="D6" s="123"/>
      <c r="E6" s="123"/>
      <c r="F6" s="124"/>
      <c r="G6" s="95"/>
      <c r="H6" s="95"/>
      <c r="I6" s="95"/>
      <c r="J6" s="95"/>
      <c r="K6" s="95"/>
      <c r="L6" s="95"/>
      <c r="T6" s="125"/>
      <c r="U6" s="125"/>
      <c r="V6" s="125"/>
      <c r="W6" s="125"/>
      <c r="X6" s="125"/>
      <c r="Y6" s="125"/>
      <c r="Z6" s="125"/>
      <c r="AA6" s="125"/>
      <c r="AB6" s="125"/>
      <c r="AC6" s="125"/>
      <c r="AD6" s="125"/>
      <c r="AE6" s="125"/>
      <c r="AF6" s="125"/>
      <c r="AG6" s="125"/>
      <c r="AH6" s="125"/>
      <c r="AI6" s="125"/>
      <c r="AJ6" s="125"/>
      <c r="AK6" s="125"/>
      <c r="AL6" s="125"/>
      <c r="AO6" s="125"/>
      <c r="AP6" s="125"/>
      <c r="AW6" s="20"/>
      <c r="AX6" s="20"/>
    </row>
    <row r="7" spans="1:138" ht="15" customHeight="1" x14ac:dyDescent="0.25">
      <c r="A7" s="84" t="s">
        <v>1889</v>
      </c>
      <c r="B7" s="122"/>
      <c r="C7" s="123"/>
      <c r="D7" s="123"/>
      <c r="E7" s="123"/>
      <c r="F7" s="124"/>
      <c r="G7" s="95"/>
      <c r="H7" s="95"/>
      <c r="I7" s="95"/>
      <c r="J7" s="95"/>
      <c r="K7" s="95"/>
      <c r="L7" s="95"/>
      <c r="T7" s="125"/>
      <c r="U7" s="125"/>
      <c r="V7" s="125"/>
      <c r="W7" s="125"/>
      <c r="X7" s="125"/>
      <c r="Y7" s="125"/>
      <c r="Z7" s="125"/>
      <c r="AA7" s="125"/>
      <c r="AB7" s="125"/>
      <c r="AC7" s="125"/>
      <c r="AD7" s="125"/>
      <c r="AE7" s="125"/>
      <c r="AF7" s="125"/>
      <c r="AG7" s="125"/>
      <c r="AH7" s="125"/>
      <c r="AI7" s="125"/>
      <c r="AJ7" s="125"/>
      <c r="AK7" s="125"/>
      <c r="AL7" s="125"/>
      <c r="AO7" s="125"/>
      <c r="AP7" s="125"/>
      <c r="AW7" s="20"/>
      <c r="AX7" s="20"/>
      <c r="DS7" t="s">
        <v>1890</v>
      </c>
    </row>
    <row r="8" spans="1:138" ht="15" customHeight="1" x14ac:dyDescent="0.25">
      <c r="A8" s="84" t="s">
        <v>1891</v>
      </c>
      <c r="B8" s="122"/>
      <c r="C8" s="123"/>
      <c r="D8" s="123"/>
      <c r="E8" s="123"/>
      <c r="F8" s="124"/>
      <c r="G8" s="95"/>
      <c r="H8" s="95"/>
      <c r="I8" s="95"/>
      <c r="J8" s="95"/>
      <c r="K8" s="95"/>
      <c r="L8" s="95"/>
      <c r="T8" s="125"/>
      <c r="U8" s="125"/>
      <c r="V8" s="125"/>
      <c r="W8" s="125"/>
      <c r="X8" s="125"/>
      <c r="Y8" s="125"/>
      <c r="Z8" s="125"/>
      <c r="AA8" s="125"/>
      <c r="AB8" s="125"/>
      <c r="AC8" s="125"/>
      <c r="AD8" s="125"/>
      <c r="AE8" s="125"/>
      <c r="AF8" s="125"/>
      <c r="AG8" s="125"/>
      <c r="AH8" s="125"/>
      <c r="AI8" s="125"/>
      <c r="AJ8" s="125"/>
      <c r="AK8" s="125"/>
      <c r="AL8" s="125"/>
      <c r="AO8" s="125"/>
      <c r="AP8" s="125"/>
      <c r="AW8" s="20"/>
      <c r="AX8" s="20"/>
      <c r="DB8" s="126"/>
      <c r="DC8" s="127"/>
      <c r="DD8" s="127"/>
      <c r="DL8" s="127"/>
      <c r="DM8" s="127"/>
      <c r="DN8" s="127"/>
      <c r="DO8" s="127"/>
      <c r="DP8" s="127"/>
      <c r="DQ8" s="19"/>
      <c r="DR8" s="19"/>
      <c r="DS8" s="21"/>
      <c r="DT8" s="21"/>
    </row>
    <row r="9" spans="1:138" ht="15" customHeight="1" x14ac:dyDescent="0.25">
      <c r="A9" s="91" t="s">
        <v>1892</v>
      </c>
      <c r="B9" s="128"/>
      <c r="C9" s="129"/>
      <c r="D9" s="129"/>
      <c r="E9" s="129"/>
      <c r="F9" s="130"/>
      <c r="G9" s="95"/>
      <c r="H9" s="95"/>
      <c r="I9" s="95"/>
      <c r="J9" s="95"/>
      <c r="K9" s="95"/>
      <c r="L9" s="95"/>
      <c r="T9" s="125"/>
      <c r="U9" s="125"/>
      <c r="V9" s="125"/>
      <c r="W9" s="125"/>
      <c r="X9" s="125"/>
      <c r="Y9" s="125"/>
      <c r="Z9" s="125"/>
      <c r="AA9" s="125"/>
      <c r="AB9" s="125"/>
      <c r="AC9" s="125"/>
      <c r="AD9" s="125"/>
      <c r="AE9" s="125"/>
      <c r="AF9" s="125"/>
      <c r="AG9" s="125"/>
      <c r="AH9" s="125"/>
      <c r="AI9" s="125"/>
      <c r="AJ9" s="125"/>
      <c r="AK9" s="125"/>
      <c r="AL9" s="125"/>
      <c r="AO9" s="125"/>
      <c r="AP9" s="125"/>
      <c r="AW9" s="20"/>
      <c r="AX9" s="20"/>
      <c r="DE9" s="19"/>
      <c r="DF9" s="19"/>
      <c r="DG9" s="19"/>
      <c r="DH9" s="19"/>
      <c r="DI9" s="19"/>
      <c r="DJ9" s="19"/>
      <c r="DK9" s="19"/>
      <c r="DL9" s="127"/>
      <c r="DM9" s="127"/>
      <c r="DN9" s="127"/>
      <c r="DO9" s="127"/>
      <c r="DP9" s="127"/>
      <c r="DQ9" s="19"/>
      <c r="DR9" s="19"/>
      <c r="DS9" s="21"/>
      <c r="DT9" s="21"/>
    </row>
    <row r="10" spans="1:138" ht="15.75" thickBot="1" x14ac:dyDescent="0.3">
      <c r="Q10" s="127"/>
      <c r="BE10" t="s">
        <v>1893</v>
      </c>
      <c r="BP10" s="127"/>
      <c r="DL10" s="131"/>
      <c r="DM10" s="131"/>
      <c r="DN10" s="127"/>
      <c r="DO10" s="127"/>
      <c r="DP10" s="127"/>
      <c r="DQ10" s="19"/>
      <c r="DR10" s="19"/>
      <c r="DS10" s="19"/>
      <c r="DT10" s="19"/>
    </row>
    <row r="11" spans="1:138" ht="15.75" thickBot="1" x14ac:dyDescent="0.3">
      <c r="A11" s="132" t="s">
        <v>1894</v>
      </c>
      <c r="B11" s="133"/>
      <c r="C11" s="133"/>
      <c r="D11" s="133"/>
      <c r="E11" s="133"/>
      <c r="F11" s="133"/>
      <c r="G11" s="133"/>
      <c r="H11" s="134"/>
      <c r="I11" s="135" t="s">
        <v>1895</v>
      </c>
      <c r="J11" s="135"/>
      <c r="K11" s="135"/>
      <c r="L11" s="135"/>
      <c r="M11" s="135"/>
      <c r="N11" s="135"/>
      <c r="O11" s="135"/>
      <c r="P11" s="136"/>
      <c r="Q11" s="137" t="s">
        <v>1896</v>
      </c>
      <c r="R11" s="138"/>
      <c r="S11" s="139" t="s">
        <v>1897</v>
      </c>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c r="BT11" s="140"/>
      <c r="BU11" s="140"/>
      <c r="BV11" s="140"/>
      <c r="BW11" s="140"/>
      <c r="BX11" s="140"/>
      <c r="BY11" s="140"/>
      <c r="BZ11" s="140"/>
      <c r="CA11" s="140"/>
      <c r="CB11" s="140"/>
      <c r="CC11" s="140"/>
      <c r="CD11" s="140"/>
      <c r="CE11" s="140"/>
      <c r="CF11" s="140"/>
      <c r="CG11" s="140"/>
      <c r="CH11" s="140"/>
      <c r="CI11" s="140"/>
      <c r="CJ11" s="140"/>
      <c r="CK11" s="140"/>
      <c r="CL11" s="140"/>
      <c r="CM11" s="140"/>
      <c r="CN11" s="140"/>
      <c r="CO11" s="140"/>
      <c r="CP11" s="140"/>
      <c r="CQ11" s="140"/>
      <c r="CR11" s="140"/>
      <c r="CS11" s="141"/>
      <c r="CT11" s="142" t="s">
        <v>1898</v>
      </c>
      <c r="CU11" s="143"/>
      <c r="CV11" s="143"/>
      <c r="CW11" s="143"/>
      <c r="CX11" s="143"/>
      <c r="CY11" s="143"/>
      <c r="CZ11" s="143"/>
      <c r="DA11" s="144"/>
      <c r="DB11" s="145" t="s">
        <v>1899</v>
      </c>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7"/>
      <c r="EC11" s="148" t="s">
        <v>1900</v>
      </c>
      <c r="ED11" s="149"/>
      <c r="EE11" s="149"/>
      <c r="EF11" s="149"/>
      <c r="EG11" s="149"/>
      <c r="EH11" s="150"/>
    </row>
    <row r="12" spans="1:138" ht="15.75" customHeight="1" thickBot="1" x14ac:dyDescent="0.3">
      <c r="A12" s="151"/>
      <c r="B12" s="152"/>
      <c r="C12" s="152"/>
      <c r="D12" s="152"/>
      <c r="E12" s="152"/>
      <c r="F12" s="152"/>
      <c r="G12" s="152"/>
      <c r="H12" s="153"/>
      <c r="I12" s="154"/>
      <c r="J12" s="154"/>
      <c r="K12" s="154"/>
      <c r="L12" s="154"/>
      <c r="M12" s="154"/>
      <c r="N12" s="154"/>
      <c r="O12" s="154"/>
      <c r="P12" s="155"/>
      <c r="Q12" s="156"/>
      <c r="R12" s="157"/>
      <c r="S12" s="158" t="s">
        <v>1901</v>
      </c>
      <c r="T12" s="159"/>
      <c r="U12" s="159"/>
      <c r="V12" s="159"/>
      <c r="W12" s="159"/>
      <c r="X12" s="159"/>
      <c r="Y12" s="159"/>
      <c r="Z12" s="159"/>
      <c r="AA12" s="159"/>
      <c r="AB12" s="159"/>
      <c r="AC12" s="159"/>
      <c r="AD12" s="159"/>
      <c r="AE12" s="159"/>
      <c r="AF12" s="159"/>
      <c r="AG12" s="159"/>
      <c r="AH12" s="159"/>
      <c r="AI12" s="159"/>
      <c r="AJ12" s="159"/>
      <c r="AK12" s="159"/>
      <c r="AL12" s="159"/>
      <c r="AM12" s="159"/>
      <c r="AN12" s="159"/>
      <c r="AO12" s="159"/>
      <c r="AP12" s="159"/>
      <c r="AQ12" s="159"/>
      <c r="AR12" s="160"/>
      <c r="AS12" s="158" t="s">
        <v>1902</v>
      </c>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c r="BR12" s="159"/>
      <c r="BS12" s="160"/>
      <c r="BT12" s="158" t="s">
        <v>1903</v>
      </c>
      <c r="BU12" s="159"/>
      <c r="BV12" s="159"/>
      <c r="BW12" s="159"/>
      <c r="BX12" s="159"/>
      <c r="BY12" s="159"/>
      <c r="BZ12" s="159"/>
      <c r="CA12" s="159"/>
      <c r="CB12" s="159"/>
      <c r="CC12" s="159"/>
      <c r="CD12" s="159"/>
      <c r="CE12" s="159"/>
      <c r="CF12" s="159"/>
      <c r="CG12" s="159"/>
      <c r="CH12" s="159"/>
      <c r="CI12" s="159"/>
      <c r="CJ12" s="159"/>
      <c r="CK12" s="159"/>
      <c r="CL12" s="159"/>
      <c r="CM12" s="159"/>
      <c r="CN12" s="159"/>
      <c r="CO12" s="161"/>
      <c r="CP12" s="162"/>
      <c r="CQ12" s="162"/>
      <c r="CR12" s="162"/>
      <c r="CS12" s="163"/>
      <c r="CT12" s="164"/>
      <c r="CU12" s="165"/>
      <c r="CV12" s="165"/>
      <c r="CW12" s="165"/>
      <c r="CX12" s="165"/>
      <c r="CY12" s="165"/>
      <c r="CZ12" s="165"/>
      <c r="DA12" s="166"/>
      <c r="DB12" s="148" t="s">
        <v>1904</v>
      </c>
      <c r="DC12" s="167"/>
      <c r="DD12" s="167"/>
      <c r="DE12" s="167"/>
      <c r="DF12" s="167"/>
      <c r="DG12" s="167"/>
      <c r="DH12" s="167"/>
      <c r="DI12" s="167"/>
      <c r="DJ12" s="167"/>
      <c r="DK12" s="167"/>
      <c r="DL12" s="167"/>
      <c r="DM12" s="168"/>
      <c r="DN12" s="169" t="s">
        <v>1905</v>
      </c>
      <c r="DO12" s="170"/>
      <c r="DP12" s="169" t="s">
        <v>1906</v>
      </c>
      <c r="DQ12" s="170"/>
      <c r="DR12" s="171"/>
      <c r="DS12" s="169" t="s">
        <v>1907</v>
      </c>
      <c r="DT12" s="171"/>
      <c r="DU12" s="172" t="s">
        <v>1908</v>
      </c>
      <c r="DV12" s="173"/>
      <c r="DW12" s="173"/>
      <c r="DX12" s="173"/>
      <c r="DY12" s="173"/>
      <c r="DZ12" s="173"/>
      <c r="EA12" s="173"/>
      <c r="EB12" s="173"/>
      <c r="EC12" s="172" t="s">
        <v>1909</v>
      </c>
      <c r="ED12" s="174"/>
      <c r="EE12" s="174"/>
      <c r="EF12" s="172" t="s">
        <v>21</v>
      </c>
      <c r="EG12" s="175"/>
      <c r="EH12" s="176" t="s">
        <v>1910</v>
      </c>
    </row>
    <row r="13" spans="1:138" ht="40.5" customHeight="1" thickBot="1" x14ac:dyDescent="0.3">
      <c r="A13" s="151"/>
      <c r="B13" s="152"/>
      <c r="C13" s="152"/>
      <c r="D13" s="152"/>
      <c r="E13" s="152"/>
      <c r="F13" s="152"/>
      <c r="G13" s="152"/>
      <c r="H13" s="153"/>
      <c r="I13" s="177"/>
      <c r="J13" s="177"/>
      <c r="K13" s="177"/>
      <c r="L13" s="177"/>
      <c r="M13" s="177"/>
      <c r="N13" s="177"/>
      <c r="O13" s="177"/>
      <c r="P13" s="178"/>
      <c r="Q13" s="179"/>
      <c r="R13" s="180"/>
      <c r="S13" s="181" t="s">
        <v>1911</v>
      </c>
      <c r="T13" s="182"/>
      <c r="U13" s="183" t="s">
        <v>1912</v>
      </c>
      <c r="V13" s="182"/>
      <c r="W13" s="183" t="s">
        <v>1913</v>
      </c>
      <c r="X13" s="182"/>
      <c r="Y13" s="183" t="s">
        <v>1914</v>
      </c>
      <c r="Z13" s="182"/>
      <c r="AA13" s="183" t="s">
        <v>1915</v>
      </c>
      <c r="AB13" s="182"/>
      <c r="AC13" s="183" t="s">
        <v>1916</v>
      </c>
      <c r="AD13" s="182"/>
      <c r="AE13" s="183" t="s">
        <v>1917</v>
      </c>
      <c r="AF13" s="182"/>
      <c r="AG13" s="183" t="s">
        <v>1918</v>
      </c>
      <c r="AH13" s="182"/>
      <c r="AI13" s="183" t="s">
        <v>1919</v>
      </c>
      <c r="AJ13" s="182"/>
      <c r="AK13" s="183" t="s">
        <v>1920</v>
      </c>
      <c r="AL13" s="182"/>
      <c r="AM13" s="183" t="s">
        <v>1921</v>
      </c>
      <c r="AN13" s="184"/>
      <c r="AO13" s="183" t="s">
        <v>1922</v>
      </c>
      <c r="AP13" s="182"/>
      <c r="AQ13" s="185" t="s">
        <v>1923</v>
      </c>
      <c r="AR13" s="175"/>
      <c r="AS13" s="181" t="s">
        <v>1924</v>
      </c>
      <c r="AT13" s="182"/>
      <c r="AU13" s="183" t="s">
        <v>1912</v>
      </c>
      <c r="AV13" s="182"/>
      <c r="AW13" s="183" t="s">
        <v>1925</v>
      </c>
      <c r="AX13" s="182"/>
      <c r="AY13" s="183" t="s">
        <v>1926</v>
      </c>
      <c r="AZ13" s="182"/>
      <c r="BA13" s="183" t="s">
        <v>1927</v>
      </c>
      <c r="BB13" s="182"/>
      <c r="BC13" s="183" t="s">
        <v>1928</v>
      </c>
      <c r="BD13" s="182"/>
      <c r="BE13" s="183" t="s">
        <v>1917</v>
      </c>
      <c r="BF13" s="182"/>
      <c r="BG13" s="183" t="s">
        <v>1929</v>
      </c>
      <c r="BH13" s="182"/>
      <c r="BI13" s="183" t="s">
        <v>1919</v>
      </c>
      <c r="BJ13" s="182"/>
      <c r="BK13" s="183" t="s">
        <v>1920</v>
      </c>
      <c r="BL13" s="182"/>
      <c r="BM13" s="183" t="s">
        <v>1921</v>
      </c>
      <c r="BN13" s="182"/>
      <c r="BO13" s="183" t="s">
        <v>1922</v>
      </c>
      <c r="BP13" s="182"/>
      <c r="BQ13" s="185" t="s">
        <v>1923</v>
      </c>
      <c r="BR13" s="174"/>
      <c r="BS13" s="186" t="s">
        <v>1930</v>
      </c>
      <c r="BT13" s="181" t="s">
        <v>1924</v>
      </c>
      <c r="BU13" s="182"/>
      <c r="BV13" s="183" t="s">
        <v>1912</v>
      </c>
      <c r="BW13" s="182"/>
      <c r="BX13" s="183" t="s">
        <v>1913</v>
      </c>
      <c r="BY13" s="182"/>
      <c r="BZ13" s="183" t="s">
        <v>1914</v>
      </c>
      <c r="CA13" s="182"/>
      <c r="CB13" s="183" t="s">
        <v>1915</v>
      </c>
      <c r="CC13" s="182"/>
      <c r="CD13" s="183" t="s">
        <v>1928</v>
      </c>
      <c r="CE13" s="182"/>
      <c r="CF13" s="183" t="s">
        <v>1917</v>
      </c>
      <c r="CG13" s="182"/>
      <c r="CH13" s="183" t="s">
        <v>1918</v>
      </c>
      <c r="CI13" s="182"/>
      <c r="CJ13" s="183" t="s">
        <v>1919</v>
      </c>
      <c r="CK13" s="182"/>
      <c r="CL13" s="183" t="s">
        <v>1920</v>
      </c>
      <c r="CM13" s="182"/>
      <c r="CN13" s="183" t="s">
        <v>1921</v>
      </c>
      <c r="CO13" s="182"/>
      <c r="CP13" s="183" t="s">
        <v>1931</v>
      </c>
      <c r="CQ13" s="182"/>
      <c r="CR13" s="185" t="s">
        <v>1923</v>
      </c>
      <c r="CS13" s="174"/>
      <c r="CT13" s="187"/>
      <c r="CU13" s="188"/>
      <c r="CV13" s="188"/>
      <c r="CW13" s="188"/>
      <c r="CX13" s="188"/>
      <c r="CY13" s="188"/>
      <c r="CZ13" s="188"/>
      <c r="DA13" s="189"/>
      <c r="DB13" s="190"/>
      <c r="DC13" s="191"/>
      <c r="DD13" s="191"/>
      <c r="DE13" s="191"/>
      <c r="DF13" s="191"/>
      <c r="DG13" s="191"/>
      <c r="DH13" s="191"/>
      <c r="DI13" s="191"/>
      <c r="DJ13" s="191"/>
      <c r="DK13" s="191"/>
      <c r="DL13" s="191"/>
      <c r="DM13" s="192"/>
      <c r="DN13" s="193"/>
      <c r="DO13" s="194"/>
      <c r="DP13" s="193"/>
      <c r="DQ13" s="194"/>
      <c r="DR13" s="195"/>
      <c r="DS13" s="193"/>
      <c r="DT13" s="195"/>
      <c r="DU13" s="169" t="s">
        <v>1932</v>
      </c>
      <c r="DV13" s="170"/>
      <c r="DW13" s="170"/>
      <c r="DX13" s="170"/>
      <c r="DY13" s="170"/>
      <c r="DZ13" s="170"/>
      <c r="EA13" s="170"/>
      <c r="EB13" s="170"/>
      <c r="EC13" s="196" t="s">
        <v>1933</v>
      </c>
      <c r="ED13" s="172" t="s">
        <v>1934</v>
      </c>
      <c r="EE13" s="197"/>
      <c r="EF13" s="172" t="s">
        <v>1935</v>
      </c>
      <c r="EG13" s="197"/>
      <c r="EH13" s="198"/>
    </row>
    <row r="14" spans="1:138" ht="102.75" customHeight="1" thickBot="1" x14ac:dyDescent="0.3">
      <c r="A14" s="199" t="s">
        <v>20</v>
      </c>
      <c r="B14" s="200" t="s">
        <v>31</v>
      </c>
      <c r="C14" s="200" t="s">
        <v>32</v>
      </c>
      <c r="D14" s="201" t="s">
        <v>33</v>
      </c>
      <c r="E14" s="201" t="s">
        <v>34</v>
      </c>
      <c r="F14" s="201" t="s">
        <v>35</v>
      </c>
      <c r="G14" s="201" t="s">
        <v>36</v>
      </c>
      <c r="H14" s="202" t="s">
        <v>37</v>
      </c>
      <c r="I14" s="203" t="s">
        <v>1936</v>
      </c>
      <c r="J14" s="204" t="s">
        <v>1937</v>
      </c>
      <c r="K14" s="204" t="s">
        <v>1938</v>
      </c>
      <c r="L14" s="204" t="s">
        <v>1939</v>
      </c>
      <c r="M14" s="204" t="s">
        <v>1940</v>
      </c>
      <c r="N14" s="204" t="s">
        <v>1941</v>
      </c>
      <c r="O14" s="204" t="s">
        <v>1942</v>
      </c>
      <c r="P14" s="204" t="s">
        <v>1943</v>
      </c>
      <c r="Q14" s="205" t="s">
        <v>1944</v>
      </c>
      <c r="R14" s="206" t="s">
        <v>1945</v>
      </c>
      <c r="S14" s="207" t="s">
        <v>1946</v>
      </c>
      <c r="T14" s="208" t="s">
        <v>1947</v>
      </c>
      <c r="U14" s="208" t="s">
        <v>1948</v>
      </c>
      <c r="V14" s="208" t="s">
        <v>1949</v>
      </c>
      <c r="W14" s="208" t="s">
        <v>1948</v>
      </c>
      <c r="X14" s="208" t="s">
        <v>1949</v>
      </c>
      <c r="Y14" s="208" t="s">
        <v>1948</v>
      </c>
      <c r="Z14" s="208" t="s">
        <v>1949</v>
      </c>
      <c r="AA14" s="208" t="s">
        <v>1948</v>
      </c>
      <c r="AB14" s="208" t="s">
        <v>1949</v>
      </c>
      <c r="AC14" s="208" t="s">
        <v>1948</v>
      </c>
      <c r="AD14" s="208" t="s">
        <v>1949</v>
      </c>
      <c r="AE14" s="208" t="s">
        <v>1948</v>
      </c>
      <c r="AF14" s="208" t="s">
        <v>1949</v>
      </c>
      <c r="AG14" s="208" t="s">
        <v>1948</v>
      </c>
      <c r="AH14" s="208" t="s">
        <v>1949</v>
      </c>
      <c r="AI14" s="208" t="s">
        <v>1948</v>
      </c>
      <c r="AJ14" s="208" t="s">
        <v>1949</v>
      </c>
      <c r="AK14" s="208" t="s">
        <v>1948</v>
      </c>
      <c r="AL14" s="208" t="s">
        <v>1949</v>
      </c>
      <c r="AM14" s="208" t="s">
        <v>1946</v>
      </c>
      <c r="AN14" s="208" t="s">
        <v>1949</v>
      </c>
      <c r="AO14" s="208" t="s">
        <v>1948</v>
      </c>
      <c r="AP14" s="208" t="s">
        <v>1949</v>
      </c>
      <c r="AQ14" s="208" t="s">
        <v>1950</v>
      </c>
      <c r="AR14" s="209" t="s">
        <v>1951</v>
      </c>
      <c r="AS14" s="207" t="s">
        <v>1952</v>
      </c>
      <c r="AT14" s="208" t="s">
        <v>1953</v>
      </c>
      <c r="AU14" s="208" t="s">
        <v>1952</v>
      </c>
      <c r="AV14" s="208" t="s">
        <v>1953</v>
      </c>
      <c r="AW14" s="208" t="s">
        <v>1952</v>
      </c>
      <c r="AX14" s="208" t="s">
        <v>1953</v>
      </c>
      <c r="AY14" s="208" t="s">
        <v>1952</v>
      </c>
      <c r="AZ14" s="208" t="s">
        <v>1953</v>
      </c>
      <c r="BA14" s="208" t="s">
        <v>1952</v>
      </c>
      <c r="BB14" s="208" t="s">
        <v>1953</v>
      </c>
      <c r="BC14" s="208" t="s">
        <v>1952</v>
      </c>
      <c r="BD14" s="208" t="s">
        <v>1953</v>
      </c>
      <c r="BE14" s="208" t="s">
        <v>1952</v>
      </c>
      <c r="BF14" s="208" t="s">
        <v>1953</v>
      </c>
      <c r="BG14" s="208" t="s">
        <v>1952</v>
      </c>
      <c r="BH14" s="208" t="s">
        <v>1953</v>
      </c>
      <c r="BI14" s="208" t="s">
        <v>1952</v>
      </c>
      <c r="BJ14" s="208" t="s">
        <v>1953</v>
      </c>
      <c r="BK14" s="208" t="s">
        <v>1952</v>
      </c>
      <c r="BL14" s="208" t="s">
        <v>1953</v>
      </c>
      <c r="BM14" s="208" t="s">
        <v>1952</v>
      </c>
      <c r="BN14" s="208" t="s">
        <v>1953</v>
      </c>
      <c r="BO14" s="208" t="s">
        <v>1952</v>
      </c>
      <c r="BP14" s="208" t="s">
        <v>1953</v>
      </c>
      <c r="BQ14" s="208" t="s">
        <v>1954</v>
      </c>
      <c r="BR14" s="208" t="s">
        <v>1955</v>
      </c>
      <c r="BS14" s="209" t="s">
        <v>1956</v>
      </c>
      <c r="BT14" s="207" t="s">
        <v>1957</v>
      </c>
      <c r="BU14" s="208" t="s">
        <v>1958</v>
      </c>
      <c r="BV14" s="208" t="s">
        <v>1957</v>
      </c>
      <c r="BW14" s="208" t="s">
        <v>1958</v>
      </c>
      <c r="BX14" s="208" t="s">
        <v>1957</v>
      </c>
      <c r="BY14" s="208" t="s">
        <v>1958</v>
      </c>
      <c r="BZ14" s="208" t="s">
        <v>1957</v>
      </c>
      <c r="CA14" s="208" t="s">
        <v>1958</v>
      </c>
      <c r="CB14" s="208" t="s">
        <v>1957</v>
      </c>
      <c r="CC14" s="208" t="s">
        <v>1958</v>
      </c>
      <c r="CD14" s="208" t="s">
        <v>1957</v>
      </c>
      <c r="CE14" s="208" t="s">
        <v>1958</v>
      </c>
      <c r="CF14" s="208" t="s">
        <v>1957</v>
      </c>
      <c r="CG14" s="208" t="s">
        <v>1958</v>
      </c>
      <c r="CH14" s="208" t="s">
        <v>1957</v>
      </c>
      <c r="CI14" s="208" t="s">
        <v>1958</v>
      </c>
      <c r="CJ14" s="208" t="s">
        <v>1957</v>
      </c>
      <c r="CK14" s="208" t="s">
        <v>1958</v>
      </c>
      <c r="CL14" s="208" t="s">
        <v>1957</v>
      </c>
      <c r="CM14" s="208" t="s">
        <v>1958</v>
      </c>
      <c r="CN14" s="208" t="s">
        <v>1957</v>
      </c>
      <c r="CO14" s="208" t="s">
        <v>1958</v>
      </c>
      <c r="CP14" s="208" t="s">
        <v>1957</v>
      </c>
      <c r="CQ14" s="208" t="s">
        <v>1958</v>
      </c>
      <c r="CR14" s="208" t="s">
        <v>1959</v>
      </c>
      <c r="CS14" s="209" t="s">
        <v>1960</v>
      </c>
      <c r="CT14" s="210" t="s">
        <v>1961</v>
      </c>
      <c r="CU14" s="211" t="s">
        <v>1962</v>
      </c>
      <c r="CV14" s="211" t="s">
        <v>1963</v>
      </c>
      <c r="CW14" s="211" t="s">
        <v>1964</v>
      </c>
      <c r="CX14" s="211" t="s">
        <v>1965</v>
      </c>
      <c r="CY14" s="211" t="s">
        <v>1966</v>
      </c>
      <c r="CZ14" s="212" t="s">
        <v>1967</v>
      </c>
      <c r="DA14" s="213" t="s">
        <v>1968</v>
      </c>
      <c r="DB14" s="214" t="s">
        <v>1969</v>
      </c>
      <c r="DC14" s="214" t="s">
        <v>1970</v>
      </c>
      <c r="DD14" s="214" t="s">
        <v>1971</v>
      </c>
      <c r="DE14" s="214" t="s">
        <v>1972</v>
      </c>
      <c r="DF14" s="215" t="s">
        <v>1973</v>
      </c>
      <c r="DG14" s="214" t="s">
        <v>1974</v>
      </c>
      <c r="DH14" s="214" t="s">
        <v>1975</v>
      </c>
      <c r="DI14" s="214" t="s">
        <v>1976</v>
      </c>
      <c r="DJ14" s="214" t="s">
        <v>1977</v>
      </c>
      <c r="DK14" s="216" t="s">
        <v>1978</v>
      </c>
      <c r="DL14" s="215" t="s">
        <v>1979</v>
      </c>
      <c r="DM14" s="216" t="s">
        <v>1980</v>
      </c>
      <c r="DN14" s="217" t="s">
        <v>1981</v>
      </c>
      <c r="DO14" s="218" t="s">
        <v>1982</v>
      </c>
      <c r="DP14" s="196" t="s">
        <v>1983</v>
      </c>
      <c r="DQ14" s="219" t="s">
        <v>1984</v>
      </c>
      <c r="DR14" s="218" t="s">
        <v>1985</v>
      </c>
      <c r="DS14" s="217" t="s">
        <v>1986</v>
      </c>
      <c r="DT14" s="218" t="s">
        <v>1987</v>
      </c>
      <c r="DU14" s="196" t="s">
        <v>1988</v>
      </c>
      <c r="DV14" s="219" t="s">
        <v>1989</v>
      </c>
      <c r="DW14" s="220" t="s">
        <v>1990</v>
      </c>
      <c r="DX14" s="221" t="s">
        <v>1991</v>
      </c>
      <c r="DY14" s="196" t="s">
        <v>1992</v>
      </c>
      <c r="DZ14" s="219" t="s">
        <v>1993</v>
      </c>
      <c r="EA14" s="220" t="s">
        <v>1994</v>
      </c>
      <c r="EB14" s="222" t="s">
        <v>1995</v>
      </c>
      <c r="EC14" s="223" t="s">
        <v>1996</v>
      </c>
      <c r="ED14" s="224" t="s">
        <v>1997</v>
      </c>
      <c r="EE14" s="225" t="s">
        <v>1998</v>
      </c>
      <c r="EF14" s="217" t="s">
        <v>1999</v>
      </c>
      <c r="EG14" s="218" t="s">
        <v>2000</v>
      </c>
      <c r="EH14" s="218" t="s">
        <v>2001</v>
      </c>
    </row>
    <row r="15" spans="1:138" ht="30" customHeight="1" thickBot="1" x14ac:dyDescent="0.3">
      <c r="A15" s="45" t="s">
        <v>60</v>
      </c>
      <c r="B15" s="45" t="s">
        <v>61</v>
      </c>
      <c r="C15" s="45" t="s">
        <v>62</v>
      </c>
      <c r="D15" s="46" t="s">
        <v>63</v>
      </c>
      <c r="E15" s="46" t="s">
        <v>64</v>
      </c>
      <c r="F15" s="46" t="s">
        <v>65</v>
      </c>
      <c r="G15" s="46" t="s">
        <v>64</v>
      </c>
      <c r="H15" s="226" t="s">
        <v>66</v>
      </c>
      <c r="I15" s="227" t="s">
        <v>2002</v>
      </c>
      <c r="J15" s="228">
        <v>23</v>
      </c>
      <c r="K15" s="229">
        <v>10.44</v>
      </c>
      <c r="L15" s="229">
        <v>2.470643934255</v>
      </c>
      <c r="M15" s="230">
        <v>1</v>
      </c>
      <c r="N15" s="231">
        <v>5536.3200000000006</v>
      </c>
      <c r="O15" s="232" t="s">
        <v>2003</v>
      </c>
      <c r="P15" s="233">
        <v>1.58</v>
      </c>
      <c r="Q15" s="234" t="s">
        <v>2004</v>
      </c>
      <c r="R15" s="235" t="s">
        <v>68</v>
      </c>
      <c r="S15" s="236" t="s">
        <v>2005</v>
      </c>
      <c r="T15" s="236" t="s">
        <v>2005</v>
      </c>
      <c r="U15" s="237" t="s">
        <v>2005</v>
      </c>
      <c r="V15" s="238" t="s">
        <v>2005</v>
      </c>
      <c r="W15" s="238" t="s">
        <v>2005</v>
      </c>
      <c r="X15" s="238" t="s">
        <v>2005</v>
      </c>
      <c r="Y15" s="238" t="s">
        <v>2005</v>
      </c>
      <c r="Z15" s="238" t="s">
        <v>2005</v>
      </c>
      <c r="AA15" s="238" t="s">
        <v>2005</v>
      </c>
      <c r="AB15" s="238" t="s">
        <v>2005</v>
      </c>
      <c r="AC15" s="238" t="s">
        <v>2005</v>
      </c>
      <c r="AD15" s="238" t="s">
        <v>2005</v>
      </c>
      <c r="AE15" s="238" t="s">
        <v>2005</v>
      </c>
      <c r="AF15" s="238" t="s">
        <v>2005</v>
      </c>
      <c r="AG15" s="238" t="s">
        <v>2005</v>
      </c>
      <c r="AH15" s="238" t="s">
        <v>2005</v>
      </c>
      <c r="AI15" s="238" t="s">
        <v>2005</v>
      </c>
      <c r="AJ15" s="238" t="s">
        <v>2005</v>
      </c>
      <c r="AK15" s="238" t="s">
        <v>2005</v>
      </c>
      <c r="AL15" s="238" t="s">
        <v>2005</v>
      </c>
      <c r="AM15" s="237" t="s">
        <v>2005</v>
      </c>
      <c r="AN15" s="238" t="s">
        <v>2005</v>
      </c>
      <c r="AO15" s="238" t="s">
        <v>2005</v>
      </c>
      <c r="AP15" s="238" t="s">
        <v>2005</v>
      </c>
      <c r="AQ15" s="237">
        <f t="shared" ref="AQ15:AR78" si="0">SUM(S15,U15,W15,Y15,AA15,AC15,AE15,AG15,AI15,AK15,AM15,AO15)</f>
        <v>0</v>
      </c>
      <c r="AR15" s="239">
        <f t="shared" si="0"/>
        <v>0</v>
      </c>
      <c r="AS15" s="240"/>
      <c r="AT15" s="238"/>
      <c r="AU15" s="237"/>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7">
        <f t="shared" ref="BQ15:BR78" si="1">SUM(AS15,AU15,AW15,AY15,BA15,BC15,BE15,BG15,BI15,BK15,BM15,BO15)</f>
        <v>0</v>
      </c>
      <c r="BR15" s="237">
        <f t="shared" si="1"/>
        <v>0</v>
      </c>
      <c r="BS15" s="241">
        <f>IF(P15=0,0,BQ15/1000/P15)</f>
        <v>0</v>
      </c>
      <c r="BT15" s="242">
        <v>0</v>
      </c>
      <c r="BU15" s="243">
        <v>0</v>
      </c>
      <c r="BV15" s="244">
        <v>0</v>
      </c>
      <c r="BW15" s="243">
        <v>0</v>
      </c>
      <c r="BX15" s="243">
        <v>0</v>
      </c>
      <c r="BY15" s="243">
        <v>0</v>
      </c>
      <c r="BZ15" s="243">
        <v>0</v>
      </c>
      <c r="CA15" s="243">
        <v>0</v>
      </c>
      <c r="CB15" s="243">
        <v>0</v>
      </c>
      <c r="CC15" s="243">
        <v>0</v>
      </c>
      <c r="CD15" s="243">
        <v>0</v>
      </c>
      <c r="CE15" s="243">
        <v>0</v>
      </c>
      <c r="CF15" s="243">
        <v>0</v>
      </c>
      <c r="CG15" s="243">
        <v>0</v>
      </c>
      <c r="CH15" s="243">
        <v>0</v>
      </c>
      <c r="CI15" s="243">
        <v>0</v>
      </c>
      <c r="CJ15" s="243">
        <v>0</v>
      </c>
      <c r="CK15" s="243">
        <v>0</v>
      </c>
      <c r="CL15" s="243">
        <v>0</v>
      </c>
      <c r="CM15" s="243">
        <v>0</v>
      </c>
      <c r="CN15" s="243">
        <v>0</v>
      </c>
      <c r="CO15" s="243">
        <v>0</v>
      </c>
      <c r="CP15" s="243">
        <v>0</v>
      </c>
      <c r="CQ15" s="243">
        <v>0</v>
      </c>
      <c r="CR15" s="244">
        <f>BT15+BV15+BX15+BZ15+CB15+CD15+CF15+CH15+CJ15+CL15+CN15+CP15</f>
        <v>0</v>
      </c>
      <c r="CS15" s="244">
        <f>BU15+BW15+BY15+CA15+CC15+CE15+CG15+CI15+CK15+CM15+CO15+CQ15</f>
        <v>0</v>
      </c>
      <c r="CT15" s="245"/>
      <c r="CU15" s="246"/>
      <c r="CV15" s="246"/>
      <c r="CW15" s="246"/>
      <c r="CX15" s="246"/>
      <c r="CY15" s="246"/>
      <c r="CZ15" s="246"/>
      <c r="DA15" s="247"/>
      <c r="DB15" s="248">
        <v>5536.3200000000006</v>
      </c>
      <c r="DC15" s="249"/>
      <c r="DD15" s="250">
        <v>1.58</v>
      </c>
      <c r="DE15" s="251"/>
      <c r="DF15" s="251"/>
      <c r="DG15" s="251"/>
      <c r="DH15" s="252"/>
      <c r="DI15" s="252"/>
      <c r="DJ15" s="252"/>
      <c r="DK15" s="252"/>
      <c r="DL15" s="251" t="s">
        <v>2005</v>
      </c>
      <c r="DM15" s="253" t="s">
        <v>2005</v>
      </c>
      <c r="DN15" s="254" t="s">
        <v>66</v>
      </c>
      <c r="DO15" s="255"/>
      <c r="DP15" s="256" t="s">
        <v>66</v>
      </c>
      <c r="DQ15" s="257"/>
      <c r="DR15" s="258"/>
      <c r="DS15" s="259"/>
      <c r="DT15" s="260"/>
      <c r="DU15" s="255">
        <v>0</v>
      </c>
      <c r="DV15" s="261">
        <v>49.333333333333336</v>
      </c>
      <c r="DW15" s="231">
        <v>0</v>
      </c>
      <c r="DX15" s="262">
        <v>49.333333333333336</v>
      </c>
      <c r="DY15" s="255">
        <v>0</v>
      </c>
      <c r="DZ15" s="231">
        <v>0.66666666666666663</v>
      </c>
      <c r="EA15" s="231">
        <v>0</v>
      </c>
      <c r="EB15" s="262">
        <v>0.66666666666666663</v>
      </c>
      <c r="EC15" s="263"/>
      <c r="ED15" s="264"/>
      <c r="EE15" s="265"/>
      <c r="EF15" s="234">
        <v>0</v>
      </c>
      <c r="EG15" s="266">
        <v>49.333333333333336</v>
      </c>
      <c r="EH15" s="258"/>
    </row>
    <row r="16" spans="1:138" ht="30" customHeight="1" thickBot="1" x14ac:dyDescent="0.3">
      <c r="A16" s="45" t="s">
        <v>60</v>
      </c>
      <c r="B16" s="45" t="s">
        <v>61</v>
      </c>
      <c r="C16" s="45" t="s">
        <v>62</v>
      </c>
      <c r="D16" s="46" t="s">
        <v>69</v>
      </c>
      <c r="E16" s="46" t="s">
        <v>70</v>
      </c>
      <c r="F16" s="46" t="s">
        <v>71</v>
      </c>
      <c r="G16" s="46" t="s">
        <v>70</v>
      </c>
      <c r="H16" s="226" t="s">
        <v>66</v>
      </c>
      <c r="I16" s="227" t="s">
        <v>2002</v>
      </c>
      <c r="J16" s="228">
        <v>4.16</v>
      </c>
      <c r="K16" s="229">
        <v>2.7092045911669351</v>
      </c>
      <c r="L16" s="229">
        <v>6.3693181685699995</v>
      </c>
      <c r="M16" s="230">
        <v>748.58333333333303</v>
      </c>
      <c r="N16" s="231">
        <v>5021.2879999999996</v>
      </c>
      <c r="O16" s="232" t="s">
        <v>2006</v>
      </c>
      <c r="P16" s="233">
        <v>2.0943496484907462</v>
      </c>
      <c r="Q16" s="234" t="s">
        <v>2004</v>
      </c>
      <c r="R16" s="235" t="s">
        <v>68</v>
      </c>
      <c r="S16" s="236" t="s">
        <v>2005</v>
      </c>
      <c r="T16" s="236" t="s">
        <v>2005</v>
      </c>
      <c r="U16" s="237" t="s">
        <v>2005</v>
      </c>
      <c r="V16" s="238" t="s">
        <v>2005</v>
      </c>
      <c r="W16" s="238" t="s">
        <v>2005</v>
      </c>
      <c r="X16" s="238" t="s">
        <v>2005</v>
      </c>
      <c r="Y16" s="238" t="s">
        <v>2005</v>
      </c>
      <c r="Z16" s="238" t="s">
        <v>2005</v>
      </c>
      <c r="AA16" s="238" t="s">
        <v>2005</v>
      </c>
      <c r="AB16" s="238" t="s">
        <v>2005</v>
      </c>
      <c r="AC16" s="238" t="s">
        <v>2005</v>
      </c>
      <c r="AD16" s="238" t="s">
        <v>2005</v>
      </c>
      <c r="AE16" s="238" t="s">
        <v>2005</v>
      </c>
      <c r="AF16" s="238" t="s">
        <v>2005</v>
      </c>
      <c r="AG16" s="238" t="s">
        <v>2005</v>
      </c>
      <c r="AH16" s="238" t="s">
        <v>2005</v>
      </c>
      <c r="AI16" s="238">
        <v>7</v>
      </c>
      <c r="AJ16" s="238">
        <v>7</v>
      </c>
      <c r="AK16" s="238" t="s">
        <v>2005</v>
      </c>
      <c r="AL16" s="238" t="s">
        <v>2005</v>
      </c>
      <c r="AM16" s="237" t="s">
        <v>2005</v>
      </c>
      <c r="AN16" s="238" t="s">
        <v>2005</v>
      </c>
      <c r="AO16" s="238" t="s">
        <v>2005</v>
      </c>
      <c r="AP16" s="238" t="s">
        <v>2005</v>
      </c>
      <c r="AQ16" s="237">
        <f t="shared" si="0"/>
        <v>7</v>
      </c>
      <c r="AR16" s="239">
        <f t="shared" si="0"/>
        <v>7</v>
      </c>
      <c r="AS16" s="240"/>
      <c r="AT16" s="238"/>
      <c r="AU16" s="237"/>
      <c r="AV16" s="238"/>
      <c r="AW16" s="238"/>
      <c r="AX16" s="238"/>
      <c r="AY16" s="238"/>
      <c r="AZ16" s="238"/>
      <c r="BA16" s="238"/>
      <c r="BB16" s="238"/>
      <c r="BC16" s="238"/>
      <c r="BD16" s="238"/>
      <c r="BE16" s="238"/>
      <c r="BF16" s="238"/>
      <c r="BG16" s="238"/>
      <c r="BH16" s="238"/>
      <c r="BI16" s="238">
        <v>199.75</v>
      </c>
      <c r="BJ16" s="238">
        <v>199.75</v>
      </c>
      <c r="BK16" s="238"/>
      <c r="BL16" s="238"/>
      <c r="BM16" s="238"/>
      <c r="BN16" s="238"/>
      <c r="BO16" s="238"/>
      <c r="BP16" s="238"/>
      <c r="BQ16" s="237">
        <f t="shared" si="1"/>
        <v>199.75</v>
      </c>
      <c r="BR16" s="237">
        <f t="shared" si="1"/>
        <v>199.75</v>
      </c>
      <c r="BS16" s="241">
        <f>IF(P16=0,0,BQ16/1000/P16)</f>
        <v>9.5375669551617664E-2</v>
      </c>
      <c r="BT16" s="242">
        <v>0</v>
      </c>
      <c r="BU16" s="243">
        <v>0</v>
      </c>
      <c r="BV16" s="244">
        <v>0</v>
      </c>
      <c r="BW16" s="243">
        <v>0</v>
      </c>
      <c r="BX16" s="243">
        <v>0</v>
      </c>
      <c r="BY16" s="243">
        <v>0</v>
      </c>
      <c r="BZ16" s="243">
        <v>0</v>
      </c>
      <c r="CA16" s="243">
        <v>0</v>
      </c>
      <c r="CB16" s="243">
        <v>0</v>
      </c>
      <c r="CC16" s="243">
        <v>0</v>
      </c>
      <c r="CD16" s="243">
        <v>0</v>
      </c>
      <c r="CE16" s="243">
        <v>0</v>
      </c>
      <c r="CF16" s="243">
        <v>0</v>
      </c>
      <c r="CG16" s="243">
        <v>0</v>
      </c>
      <c r="CH16" s="243">
        <v>0</v>
      </c>
      <c r="CI16" s="243">
        <v>0</v>
      </c>
      <c r="CJ16" s="243">
        <v>234474.54</v>
      </c>
      <c r="CK16" s="243">
        <v>234474.54</v>
      </c>
      <c r="CL16" s="243">
        <v>0</v>
      </c>
      <c r="CM16" s="243">
        <v>0</v>
      </c>
      <c r="CN16" s="243">
        <v>0</v>
      </c>
      <c r="CO16" s="243">
        <v>0</v>
      </c>
      <c r="CP16" s="243">
        <v>0</v>
      </c>
      <c r="CQ16" s="243">
        <v>0</v>
      </c>
      <c r="CR16" s="244">
        <f t="shared" ref="CR16:CS79" si="2">BT16+BV16+BX16+BZ16+CB16+CD16+CF16+CH16+CJ16+CL16+CN16+CP16</f>
        <v>234474.54</v>
      </c>
      <c r="CS16" s="267">
        <f t="shared" si="2"/>
        <v>234474.54</v>
      </c>
      <c r="CT16" s="268"/>
      <c r="CU16" s="269"/>
      <c r="CV16" s="269"/>
      <c r="CW16" s="269"/>
      <c r="CX16" s="269"/>
      <c r="CY16" s="269"/>
      <c r="CZ16" s="269"/>
      <c r="DA16" s="270"/>
      <c r="DB16" s="248">
        <v>5021.2879999999996</v>
      </c>
      <c r="DC16" s="249"/>
      <c r="DD16" s="250">
        <v>2.0943496484907462</v>
      </c>
      <c r="DE16" s="251"/>
      <c r="DF16" s="251"/>
      <c r="DG16" s="251"/>
      <c r="DH16" s="252"/>
      <c r="DI16" s="252"/>
      <c r="DJ16" s="252"/>
      <c r="DK16" s="252"/>
      <c r="DL16" s="251" t="s">
        <v>2005</v>
      </c>
      <c r="DM16" s="253" t="s">
        <v>2005</v>
      </c>
      <c r="DN16" s="254" t="s">
        <v>66</v>
      </c>
      <c r="DO16" s="231"/>
      <c r="DP16" s="256" t="s">
        <v>66</v>
      </c>
      <c r="DQ16" s="231"/>
      <c r="DR16" s="258"/>
      <c r="DS16" s="259"/>
      <c r="DT16" s="260"/>
      <c r="DU16" s="255">
        <v>1.0099076032505849</v>
      </c>
      <c r="DV16" s="261">
        <v>43.872974660341306</v>
      </c>
      <c r="DW16" s="231">
        <v>1.0099076032505849</v>
      </c>
      <c r="DX16" s="262">
        <v>43.872974660341306</v>
      </c>
      <c r="DY16" s="255">
        <v>1.0099076032505849</v>
      </c>
      <c r="DZ16" s="231">
        <v>-0.30994401657488424</v>
      </c>
      <c r="EA16" s="231">
        <v>1.0099076032505849</v>
      </c>
      <c r="EB16" s="262">
        <v>-0.30994401657488424</v>
      </c>
      <c r="EC16" s="271"/>
      <c r="ED16" s="234"/>
      <c r="EE16" s="272"/>
      <c r="EF16" s="234">
        <v>0</v>
      </c>
      <c r="EG16" s="266">
        <v>0</v>
      </c>
      <c r="EH16" s="258"/>
    </row>
    <row r="17" spans="1:138" ht="30" customHeight="1" thickBot="1" x14ac:dyDescent="0.3">
      <c r="A17" s="45" t="s">
        <v>60</v>
      </c>
      <c r="B17" s="45" t="s">
        <v>61</v>
      </c>
      <c r="C17" s="45" t="s">
        <v>62</v>
      </c>
      <c r="D17" s="46" t="s">
        <v>69</v>
      </c>
      <c r="E17" s="46" t="s">
        <v>70</v>
      </c>
      <c r="F17" s="46" t="s">
        <v>72</v>
      </c>
      <c r="G17" s="46" t="s">
        <v>70</v>
      </c>
      <c r="H17" s="226" t="s">
        <v>66</v>
      </c>
      <c r="I17" s="227" t="s">
        <v>2002</v>
      </c>
      <c r="J17" s="228">
        <v>4.16</v>
      </c>
      <c r="K17" s="229">
        <v>2.2985007036762028</v>
      </c>
      <c r="L17" s="229">
        <v>6.7659090768360004</v>
      </c>
      <c r="M17" s="230">
        <v>1165.4166666666699</v>
      </c>
      <c r="N17" s="231">
        <v>4346.0929999999998</v>
      </c>
      <c r="O17" s="232" t="s">
        <v>2006</v>
      </c>
      <c r="P17" s="233">
        <v>1.820547056830258</v>
      </c>
      <c r="Q17" s="234" t="s">
        <v>2004</v>
      </c>
      <c r="R17" s="235" t="s">
        <v>68</v>
      </c>
      <c r="S17" s="236" t="s">
        <v>2005</v>
      </c>
      <c r="T17" s="236" t="s">
        <v>2005</v>
      </c>
      <c r="U17" s="237" t="s">
        <v>2005</v>
      </c>
      <c r="V17" s="238" t="s">
        <v>2005</v>
      </c>
      <c r="W17" s="238" t="s">
        <v>2005</v>
      </c>
      <c r="X17" s="238" t="s">
        <v>2005</v>
      </c>
      <c r="Y17" s="238" t="s">
        <v>2005</v>
      </c>
      <c r="Z17" s="238" t="s">
        <v>2005</v>
      </c>
      <c r="AA17" s="238" t="s">
        <v>2005</v>
      </c>
      <c r="AB17" s="238" t="s">
        <v>2005</v>
      </c>
      <c r="AC17" s="238" t="s">
        <v>2005</v>
      </c>
      <c r="AD17" s="238" t="s">
        <v>2005</v>
      </c>
      <c r="AE17" s="238" t="s">
        <v>2005</v>
      </c>
      <c r="AF17" s="238" t="s">
        <v>2005</v>
      </c>
      <c r="AG17" s="238" t="s">
        <v>2005</v>
      </c>
      <c r="AH17" s="238" t="s">
        <v>2005</v>
      </c>
      <c r="AI17" s="238">
        <v>7</v>
      </c>
      <c r="AJ17" s="238">
        <v>7</v>
      </c>
      <c r="AK17" s="238" t="s">
        <v>2005</v>
      </c>
      <c r="AL17" s="238" t="s">
        <v>2005</v>
      </c>
      <c r="AM17" s="237" t="s">
        <v>2005</v>
      </c>
      <c r="AN17" s="238" t="s">
        <v>2005</v>
      </c>
      <c r="AO17" s="238" t="s">
        <v>2005</v>
      </c>
      <c r="AP17" s="238" t="s">
        <v>2005</v>
      </c>
      <c r="AQ17" s="237">
        <f t="shared" si="0"/>
        <v>7</v>
      </c>
      <c r="AR17" s="239">
        <f t="shared" si="0"/>
        <v>7</v>
      </c>
      <c r="AS17" s="240"/>
      <c r="AT17" s="238"/>
      <c r="AU17" s="237"/>
      <c r="AV17" s="238"/>
      <c r="AW17" s="238"/>
      <c r="AX17" s="238"/>
      <c r="AY17" s="238"/>
      <c r="AZ17" s="238"/>
      <c r="BA17" s="238"/>
      <c r="BB17" s="238"/>
      <c r="BC17" s="238"/>
      <c r="BD17" s="238"/>
      <c r="BE17" s="238"/>
      <c r="BF17" s="238"/>
      <c r="BG17" s="238"/>
      <c r="BH17" s="238"/>
      <c r="BI17" s="238">
        <v>29.76</v>
      </c>
      <c r="BJ17" s="238">
        <v>29.76</v>
      </c>
      <c r="BK17" s="238"/>
      <c r="BL17" s="238"/>
      <c r="BM17" s="238"/>
      <c r="BN17" s="238"/>
      <c r="BO17" s="238"/>
      <c r="BP17" s="238"/>
      <c r="BQ17" s="237">
        <f t="shared" si="1"/>
        <v>29.76</v>
      </c>
      <c r="BR17" s="237">
        <f t="shared" si="1"/>
        <v>29.76</v>
      </c>
      <c r="BS17" s="241">
        <f t="shared" ref="BS17:BS80" si="3">IF(P17=0,0,BQ17/1000/P17)</f>
        <v>1.6346734839040599E-2</v>
      </c>
      <c r="BT17" s="242">
        <v>0</v>
      </c>
      <c r="BU17" s="243">
        <v>0</v>
      </c>
      <c r="BV17" s="244">
        <v>0</v>
      </c>
      <c r="BW17" s="243">
        <v>0</v>
      </c>
      <c r="BX17" s="243">
        <v>0</v>
      </c>
      <c r="BY17" s="243">
        <v>0</v>
      </c>
      <c r="BZ17" s="243">
        <v>0</v>
      </c>
      <c r="CA17" s="243">
        <v>0</v>
      </c>
      <c r="CB17" s="243">
        <v>0</v>
      </c>
      <c r="CC17" s="243">
        <v>0</v>
      </c>
      <c r="CD17" s="243">
        <v>0</v>
      </c>
      <c r="CE17" s="243">
        <v>0</v>
      </c>
      <c r="CF17" s="243">
        <v>0</v>
      </c>
      <c r="CG17" s="243">
        <v>0</v>
      </c>
      <c r="CH17" s="243">
        <v>0</v>
      </c>
      <c r="CI17" s="243">
        <v>0</v>
      </c>
      <c r="CJ17" s="243">
        <v>34933.4784</v>
      </c>
      <c r="CK17" s="243">
        <v>34933.4784</v>
      </c>
      <c r="CL17" s="243">
        <v>0</v>
      </c>
      <c r="CM17" s="243">
        <v>0</v>
      </c>
      <c r="CN17" s="243">
        <v>0</v>
      </c>
      <c r="CO17" s="243">
        <v>0</v>
      </c>
      <c r="CP17" s="243">
        <v>0</v>
      </c>
      <c r="CQ17" s="243">
        <v>0</v>
      </c>
      <c r="CR17" s="244">
        <f t="shared" si="2"/>
        <v>34933.4784</v>
      </c>
      <c r="CS17" s="267">
        <f t="shared" si="2"/>
        <v>34933.4784</v>
      </c>
      <c r="CT17" s="268"/>
      <c r="CU17" s="269"/>
      <c r="CV17" s="269"/>
      <c r="CW17" s="269"/>
      <c r="CX17" s="269"/>
      <c r="CY17" s="269"/>
      <c r="CZ17" s="269"/>
      <c r="DA17" s="270"/>
      <c r="DB17" s="248">
        <v>4346.0929999999998</v>
      </c>
      <c r="DC17" s="249"/>
      <c r="DD17" s="250">
        <v>1.820547056830258</v>
      </c>
      <c r="DE17" s="251"/>
      <c r="DF17" s="251"/>
      <c r="DG17" s="251"/>
      <c r="DH17" s="252"/>
      <c r="DI17" s="252"/>
      <c r="DJ17" s="252"/>
      <c r="DK17" s="252"/>
      <c r="DL17" s="251" t="s">
        <v>2005</v>
      </c>
      <c r="DM17" s="253" t="s">
        <v>2005</v>
      </c>
      <c r="DN17" s="254" t="s">
        <v>66</v>
      </c>
      <c r="DO17" s="231"/>
      <c r="DP17" s="256" t="s">
        <v>66</v>
      </c>
      <c r="DQ17" s="231"/>
      <c r="DR17" s="258"/>
      <c r="DS17" s="259"/>
      <c r="DT17" s="260"/>
      <c r="DU17" s="255">
        <v>89.26335359313525</v>
      </c>
      <c r="DV17" s="261">
        <v>-35.926019017252841</v>
      </c>
      <c r="DW17" s="231">
        <v>88.376975330711232</v>
      </c>
      <c r="DX17" s="262">
        <v>-42.123550789431057</v>
      </c>
      <c r="DY17" s="255">
        <v>1.5239184840900923</v>
      </c>
      <c r="DZ17" s="231">
        <v>-0.75934059116670871</v>
      </c>
      <c r="EA17" s="231">
        <v>1.5058991776903783</v>
      </c>
      <c r="EB17" s="262">
        <v>-0.74622324555130792</v>
      </c>
      <c r="EC17" s="271"/>
      <c r="ED17" s="234"/>
      <c r="EE17" s="272"/>
      <c r="EF17" s="234">
        <v>0</v>
      </c>
      <c r="EG17" s="266">
        <v>15939.333333333334</v>
      </c>
      <c r="EH17" s="258"/>
    </row>
    <row r="18" spans="1:138" ht="30" customHeight="1" thickBot="1" x14ac:dyDescent="0.3">
      <c r="A18" s="45" t="s">
        <v>60</v>
      </c>
      <c r="B18" s="45" t="s">
        <v>61</v>
      </c>
      <c r="C18" s="45" t="s">
        <v>62</v>
      </c>
      <c r="D18" s="46" t="s">
        <v>69</v>
      </c>
      <c r="E18" s="46" t="s">
        <v>70</v>
      </c>
      <c r="F18" s="46" t="s">
        <v>73</v>
      </c>
      <c r="G18" s="46" t="s">
        <v>70</v>
      </c>
      <c r="H18" s="226" t="s">
        <v>66</v>
      </c>
      <c r="I18" s="227" t="s">
        <v>2007</v>
      </c>
      <c r="J18" s="228">
        <v>4.16</v>
      </c>
      <c r="K18" s="229">
        <v>2.1976260646433912</v>
      </c>
      <c r="L18" s="229">
        <v>8.8977272542200012</v>
      </c>
      <c r="M18" s="230">
        <v>893.16666666666697</v>
      </c>
      <c r="N18" s="231">
        <v>3635.8220000000001</v>
      </c>
      <c r="O18" s="232" t="s">
        <v>2006</v>
      </c>
      <c r="P18" s="233">
        <v>2.2600722697589362</v>
      </c>
      <c r="Q18" s="234" t="s">
        <v>2004</v>
      </c>
      <c r="R18" s="235" t="s">
        <v>68</v>
      </c>
      <c r="S18" s="236" t="s">
        <v>2005</v>
      </c>
      <c r="T18" s="236" t="s">
        <v>2005</v>
      </c>
      <c r="U18" s="237" t="s">
        <v>2005</v>
      </c>
      <c r="V18" s="238" t="s">
        <v>2005</v>
      </c>
      <c r="W18" s="238" t="s">
        <v>2005</v>
      </c>
      <c r="X18" s="238" t="s">
        <v>2005</v>
      </c>
      <c r="Y18" s="238" t="s">
        <v>2005</v>
      </c>
      <c r="Z18" s="238" t="s">
        <v>2005</v>
      </c>
      <c r="AA18" s="238" t="s">
        <v>2005</v>
      </c>
      <c r="AB18" s="238" t="s">
        <v>2005</v>
      </c>
      <c r="AC18" s="238" t="s">
        <v>2005</v>
      </c>
      <c r="AD18" s="238" t="s">
        <v>2005</v>
      </c>
      <c r="AE18" s="238" t="s">
        <v>2005</v>
      </c>
      <c r="AF18" s="238" t="s">
        <v>2005</v>
      </c>
      <c r="AG18" s="238" t="s">
        <v>2005</v>
      </c>
      <c r="AH18" s="238" t="s">
        <v>2005</v>
      </c>
      <c r="AI18" s="238">
        <v>28</v>
      </c>
      <c r="AJ18" s="238">
        <v>28</v>
      </c>
      <c r="AK18" s="238" t="s">
        <v>2005</v>
      </c>
      <c r="AL18" s="238" t="s">
        <v>2005</v>
      </c>
      <c r="AM18" s="237" t="s">
        <v>2005</v>
      </c>
      <c r="AN18" s="238" t="s">
        <v>2005</v>
      </c>
      <c r="AO18" s="238" t="s">
        <v>2005</v>
      </c>
      <c r="AP18" s="238" t="s">
        <v>2005</v>
      </c>
      <c r="AQ18" s="237">
        <f t="shared" si="0"/>
        <v>28</v>
      </c>
      <c r="AR18" s="239">
        <f t="shared" si="0"/>
        <v>28</v>
      </c>
      <c r="AS18" s="240"/>
      <c r="AT18" s="238"/>
      <c r="AU18" s="237"/>
      <c r="AV18" s="238"/>
      <c r="AW18" s="238"/>
      <c r="AX18" s="238"/>
      <c r="AY18" s="238"/>
      <c r="AZ18" s="238"/>
      <c r="BA18" s="238"/>
      <c r="BB18" s="238"/>
      <c r="BC18" s="238"/>
      <c r="BD18" s="238"/>
      <c r="BE18" s="238"/>
      <c r="BF18" s="238"/>
      <c r="BG18" s="238"/>
      <c r="BH18" s="238"/>
      <c r="BI18" s="238">
        <v>233.8</v>
      </c>
      <c r="BJ18" s="238">
        <v>233.8</v>
      </c>
      <c r="BK18" s="238"/>
      <c r="BL18" s="238"/>
      <c r="BM18" s="238"/>
      <c r="BN18" s="238"/>
      <c r="BO18" s="238"/>
      <c r="BP18" s="238"/>
      <c r="BQ18" s="237">
        <f t="shared" si="1"/>
        <v>233.8</v>
      </c>
      <c r="BR18" s="237">
        <f t="shared" si="1"/>
        <v>233.8</v>
      </c>
      <c r="BS18" s="241">
        <f t="shared" si="3"/>
        <v>0.10344801939671495</v>
      </c>
      <c r="BT18" s="273">
        <v>0</v>
      </c>
      <c r="BU18" s="243">
        <v>0</v>
      </c>
      <c r="BV18" s="244">
        <v>0</v>
      </c>
      <c r="BW18" s="243">
        <v>0</v>
      </c>
      <c r="BX18" s="243">
        <v>0</v>
      </c>
      <c r="BY18" s="243">
        <v>0</v>
      </c>
      <c r="BZ18" s="243">
        <v>0</v>
      </c>
      <c r="CA18" s="243">
        <v>0</v>
      </c>
      <c r="CB18" s="243">
        <v>0</v>
      </c>
      <c r="CC18" s="243">
        <v>0</v>
      </c>
      <c r="CD18" s="243">
        <v>0</v>
      </c>
      <c r="CE18" s="243">
        <v>0</v>
      </c>
      <c r="CF18" s="243">
        <v>0</v>
      </c>
      <c r="CG18" s="243">
        <v>0</v>
      </c>
      <c r="CH18" s="243">
        <v>0</v>
      </c>
      <c r="CI18" s="243">
        <v>0</v>
      </c>
      <c r="CJ18" s="243">
        <v>274443.79200000002</v>
      </c>
      <c r="CK18" s="243">
        <v>274443.79200000002</v>
      </c>
      <c r="CL18" s="243">
        <v>0</v>
      </c>
      <c r="CM18" s="243">
        <v>0</v>
      </c>
      <c r="CN18" s="243">
        <v>0</v>
      </c>
      <c r="CO18" s="243">
        <v>0</v>
      </c>
      <c r="CP18" s="243">
        <v>0</v>
      </c>
      <c r="CQ18" s="243">
        <v>0</v>
      </c>
      <c r="CR18" s="244">
        <f t="shared" si="2"/>
        <v>274443.79200000002</v>
      </c>
      <c r="CS18" s="267">
        <f t="shared" si="2"/>
        <v>274443.79200000002</v>
      </c>
      <c r="CT18" s="268"/>
      <c r="CU18" s="269"/>
      <c r="CV18" s="269"/>
      <c r="CW18" s="269"/>
      <c r="CX18" s="269"/>
      <c r="CY18" s="269"/>
      <c r="CZ18" s="269"/>
      <c r="DA18" s="270"/>
      <c r="DB18" s="248">
        <v>3635.8220000000001</v>
      </c>
      <c r="DC18" s="249"/>
      <c r="DD18" s="250">
        <v>2.2600722697589362</v>
      </c>
      <c r="DE18" s="251"/>
      <c r="DF18" s="251"/>
      <c r="DG18" s="251"/>
      <c r="DH18" s="252"/>
      <c r="DI18" s="252"/>
      <c r="DJ18" s="252"/>
      <c r="DK18" s="252"/>
      <c r="DL18" s="251" t="s">
        <v>2005</v>
      </c>
      <c r="DM18" s="253" t="s">
        <v>2005</v>
      </c>
      <c r="DN18" s="254" t="s">
        <v>66</v>
      </c>
      <c r="DO18" s="231"/>
      <c r="DP18" s="256" t="s">
        <v>66</v>
      </c>
      <c r="DQ18" s="231"/>
      <c r="DR18" s="258"/>
      <c r="DS18" s="259"/>
      <c r="DT18" s="260"/>
      <c r="DU18" s="255">
        <v>325.26404179884298</v>
      </c>
      <c r="DV18" s="261">
        <v>-174.69041708597067</v>
      </c>
      <c r="DW18" s="231">
        <v>325.26404179884298</v>
      </c>
      <c r="DX18" s="262">
        <v>-174.69041708597067</v>
      </c>
      <c r="DY18" s="255">
        <v>1.477887665609255</v>
      </c>
      <c r="DZ18" s="231">
        <v>-0.36028068909196298</v>
      </c>
      <c r="EA18" s="231">
        <v>1.477887665609255</v>
      </c>
      <c r="EB18" s="262">
        <v>-0.36028068909196298</v>
      </c>
      <c r="EC18" s="271"/>
      <c r="ED18" s="234"/>
      <c r="EE18" s="272"/>
      <c r="EF18" s="234">
        <v>0</v>
      </c>
      <c r="EG18" s="266">
        <v>33851.666666666664</v>
      </c>
      <c r="EH18" s="258"/>
    </row>
    <row r="19" spans="1:138" ht="30" customHeight="1" thickBot="1" x14ac:dyDescent="0.3">
      <c r="A19" s="45" t="s">
        <v>60</v>
      </c>
      <c r="B19" s="45" t="s">
        <v>61</v>
      </c>
      <c r="C19" s="45" t="s">
        <v>62</v>
      </c>
      <c r="D19" s="46" t="s">
        <v>74</v>
      </c>
      <c r="E19" s="46" t="s">
        <v>70</v>
      </c>
      <c r="F19" s="46" t="s">
        <v>75</v>
      </c>
      <c r="G19" s="46" t="s">
        <v>70</v>
      </c>
      <c r="H19" s="226" t="s">
        <v>66</v>
      </c>
      <c r="I19" s="227" t="s">
        <v>2002</v>
      </c>
      <c r="J19" s="228">
        <v>4.16</v>
      </c>
      <c r="K19" s="229">
        <v>1.895002147544957</v>
      </c>
      <c r="L19" s="229">
        <v>5.4310605947640003</v>
      </c>
      <c r="M19" s="230">
        <v>431.41666666666703</v>
      </c>
      <c r="N19" s="231">
        <v>5154.0360000000001</v>
      </c>
      <c r="O19" s="232" t="s">
        <v>2006</v>
      </c>
      <c r="P19" s="233">
        <v>1.2825489819886022</v>
      </c>
      <c r="Q19" s="234" t="s">
        <v>2004</v>
      </c>
      <c r="R19" s="235" t="s">
        <v>68</v>
      </c>
      <c r="S19" s="236" t="s">
        <v>2005</v>
      </c>
      <c r="T19" s="236" t="s">
        <v>2005</v>
      </c>
      <c r="U19" s="237" t="s">
        <v>2005</v>
      </c>
      <c r="V19" s="238" t="s">
        <v>2005</v>
      </c>
      <c r="W19" s="238" t="s">
        <v>2005</v>
      </c>
      <c r="X19" s="238" t="s">
        <v>2005</v>
      </c>
      <c r="Y19" s="238" t="s">
        <v>2005</v>
      </c>
      <c r="Z19" s="238" t="s">
        <v>2005</v>
      </c>
      <c r="AA19" s="238" t="s">
        <v>2005</v>
      </c>
      <c r="AB19" s="238" t="s">
        <v>2005</v>
      </c>
      <c r="AC19" s="238" t="s">
        <v>2005</v>
      </c>
      <c r="AD19" s="238" t="s">
        <v>2005</v>
      </c>
      <c r="AE19" s="238" t="s">
        <v>2005</v>
      </c>
      <c r="AF19" s="238" t="s">
        <v>2005</v>
      </c>
      <c r="AG19" s="238" t="s">
        <v>2005</v>
      </c>
      <c r="AH19" s="238" t="s">
        <v>2005</v>
      </c>
      <c r="AI19" s="238">
        <v>1</v>
      </c>
      <c r="AJ19" s="238">
        <v>1</v>
      </c>
      <c r="AK19" s="238" t="s">
        <v>2005</v>
      </c>
      <c r="AL19" s="238" t="s">
        <v>2005</v>
      </c>
      <c r="AM19" s="237" t="s">
        <v>2005</v>
      </c>
      <c r="AN19" s="238" t="s">
        <v>2005</v>
      </c>
      <c r="AO19" s="238" t="s">
        <v>2005</v>
      </c>
      <c r="AP19" s="238" t="s">
        <v>2005</v>
      </c>
      <c r="AQ19" s="237">
        <f t="shared" si="0"/>
        <v>1</v>
      </c>
      <c r="AR19" s="239">
        <f t="shared" si="0"/>
        <v>1</v>
      </c>
      <c r="AS19" s="240"/>
      <c r="AT19" s="238"/>
      <c r="AU19" s="237"/>
      <c r="AV19" s="238"/>
      <c r="AW19" s="238"/>
      <c r="AX19" s="238"/>
      <c r="AY19" s="238"/>
      <c r="AZ19" s="238"/>
      <c r="BA19" s="238"/>
      <c r="BB19" s="238"/>
      <c r="BC19" s="238"/>
      <c r="BD19" s="238"/>
      <c r="BE19" s="238"/>
      <c r="BF19" s="238"/>
      <c r="BG19" s="238"/>
      <c r="BH19" s="238"/>
      <c r="BI19" s="238">
        <v>6.4</v>
      </c>
      <c r="BJ19" s="238">
        <v>6.4</v>
      </c>
      <c r="BK19" s="238"/>
      <c r="BL19" s="238"/>
      <c r="BM19" s="238"/>
      <c r="BN19" s="238"/>
      <c r="BO19" s="238"/>
      <c r="BP19" s="238"/>
      <c r="BQ19" s="237">
        <f t="shared" si="1"/>
        <v>6.4</v>
      </c>
      <c r="BR19" s="237">
        <f t="shared" si="1"/>
        <v>6.4</v>
      </c>
      <c r="BS19" s="241">
        <f t="shared" si="3"/>
        <v>4.9900628279137922E-3</v>
      </c>
      <c r="BT19" s="273">
        <v>0</v>
      </c>
      <c r="BU19" s="243">
        <v>0</v>
      </c>
      <c r="BV19" s="244">
        <v>0</v>
      </c>
      <c r="BW19" s="243">
        <v>0</v>
      </c>
      <c r="BX19" s="243">
        <v>0</v>
      </c>
      <c r="BY19" s="243">
        <v>0</v>
      </c>
      <c r="BZ19" s="243">
        <v>0</v>
      </c>
      <c r="CA19" s="243">
        <v>0</v>
      </c>
      <c r="CB19" s="243">
        <v>0</v>
      </c>
      <c r="CC19" s="243">
        <v>0</v>
      </c>
      <c r="CD19" s="243">
        <v>0</v>
      </c>
      <c r="CE19" s="243">
        <v>0</v>
      </c>
      <c r="CF19" s="243">
        <v>0</v>
      </c>
      <c r="CG19" s="243">
        <v>0</v>
      </c>
      <c r="CH19" s="243">
        <v>0</v>
      </c>
      <c r="CI19" s="243">
        <v>0</v>
      </c>
      <c r="CJ19" s="243">
        <v>7512.576</v>
      </c>
      <c r="CK19" s="243">
        <v>7512.576</v>
      </c>
      <c r="CL19" s="243">
        <v>0</v>
      </c>
      <c r="CM19" s="243">
        <v>0</v>
      </c>
      <c r="CN19" s="243">
        <v>0</v>
      </c>
      <c r="CO19" s="243">
        <v>0</v>
      </c>
      <c r="CP19" s="243">
        <v>0</v>
      </c>
      <c r="CQ19" s="243">
        <v>0</v>
      </c>
      <c r="CR19" s="244">
        <f t="shared" si="2"/>
        <v>7512.576</v>
      </c>
      <c r="CS19" s="267">
        <f t="shared" si="2"/>
        <v>7512.576</v>
      </c>
      <c r="CT19" s="268"/>
      <c r="CU19" s="269"/>
      <c r="CV19" s="269"/>
      <c r="CW19" s="269"/>
      <c r="CX19" s="269"/>
      <c r="CY19" s="269"/>
      <c r="CZ19" s="269"/>
      <c r="DA19" s="270"/>
      <c r="DB19" s="248">
        <v>5154.0360000000001</v>
      </c>
      <c r="DC19" s="249"/>
      <c r="DD19" s="250">
        <v>1.2825489819886022</v>
      </c>
      <c r="DE19" s="251"/>
      <c r="DF19" s="251"/>
      <c r="DG19" s="251"/>
      <c r="DH19" s="252"/>
      <c r="DI19" s="252"/>
      <c r="DJ19" s="252"/>
      <c r="DK19" s="252"/>
      <c r="DL19" s="251" t="s">
        <v>2005</v>
      </c>
      <c r="DM19" s="253" t="s">
        <v>2005</v>
      </c>
      <c r="DN19" s="254" t="s">
        <v>66</v>
      </c>
      <c r="DO19" s="231"/>
      <c r="DP19" s="256" t="s">
        <v>66</v>
      </c>
      <c r="DQ19" s="231"/>
      <c r="DR19" s="258"/>
      <c r="DS19" s="259"/>
      <c r="DT19" s="260"/>
      <c r="DU19" s="255">
        <v>0</v>
      </c>
      <c r="DV19" s="261">
        <v>146.51512834426666</v>
      </c>
      <c r="DW19" s="231">
        <v>0</v>
      </c>
      <c r="DX19" s="262">
        <v>113.53863487620775</v>
      </c>
      <c r="DY19" s="255">
        <v>0</v>
      </c>
      <c r="DZ19" s="231">
        <v>0.6654301534702326</v>
      </c>
      <c r="EA19" s="231">
        <v>0</v>
      </c>
      <c r="EB19" s="262">
        <v>0.64239220197711677</v>
      </c>
      <c r="EC19" s="271"/>
      <c r="ED19" s="234"/>
      <c r="EE19" s="272"/>
      <c r="EF19" s="234">
        <v>0</v>
      </c>
      <c r="EG19" s="266">
        <v>37482.666666666664</v>
      </c>
      <c r="EH19" s="258"/>
    </row>
    <row r="20" spans="1:138" ht="30" customHeight="1" thickBot="1" x14ac:dyDescent="0.3">
      <c r="A20" s="45" t="s">
        <v>60</v>
      </c>
      <c r="B20" s="45" t="s">
        <v>61</v>
      </c>
      <c r="C20" s="45" t="s">
        <v>62</v>
      </c>
      <c r="D20" s="46" t="s">
        <v>74</v>
      </c>
      <c r="E20" s="46" t="s">
        <v>70</v>
      </c>
      <c r="F20" s="46" t="s">
        <v>76</v>
      </c>
      <c r="G20" s="46" t="s">
        <v>70</v>
      </c>
      <c r="H20" s="226" t="s">
        <v>66</v>
      </c>
      <c r="I20" s="227" t="s">
        <v>2002</v>
      </c>
      <c r="J20" s="228">
        <v>4.16</v>
      </c>
      <c r="K20" s="229">
        <v>1.0807997039229795</v>
      </c>
      <c r="L20" s="229">
        <v>1.8217802992410002</v>
      </c>
      <c r="M20" s="230">
        <v>278.16666666666703</v>
      </c>
      <c r="N20" s="231">
        <v>4107.63</v>
      </c>
      <c r="O20" s="232" t="s">
        <v>2006</v>
      </c>
      <c r="P20" s="233">
        <v>0.74695268426676542</v>
      </c>
      <c r="Q20" s="234" t="s">
        <v>2004</v>
      </c>
      <c r="R20" s="235" t="s">
        <v>68</v>
      </c>
      <c r="S20" s="236" t="s">
        <v>2005</v>
      </c>
      <c r="T20" s="236" t="s">
        <v>2005</v>
      </c>
      <c r="U20" s="237" t="s">
        <v>2005</v>
      </c>
      <c r="V20" s="238" t="s">
        <v>2005</v>
      </c>
      <c r="W20" s="238" t="s">
        <v>2005</v>
      </c>
      <c r="X20" s="238" t="s">
        <v>2005</v>
      </c>
      <c r="Y20" s="238" t="s">
        <v>2005</v>
      </c>
      <c r="Z20" s="238" t="s">
        <v>2005</v>
      </c>
      <c r="AA20" s="238" t="s">
        <v>2005</v>
      </c>
      <c r="AB20" s="238" t="s">
        <v>2005</v>
      </c>
      <c r="AC20" s="238" t="s">
        <v>2005</v>
      </c>
      <c r="AD20" s="238" t="s">
        <v>2005</v>
      </c>
      <c r="AE20" s="238" t="s">
        <v>2005</v>
      </c>
      <c r="AF20" s="238" t="s">
        <v>2005</v>
      </c>
      <c r="AG20" s="238" t="s">
        <v>2005</v>
      </c>
      <c r="AH20" s="238" t="s">
        <v>2005</v>
      </c>
      <c r="AI20" s="238" t="s">
        <v>2005</v>
      </c>
      <c r="AJ20" s="238" t="s">
        <v>2005</v>
      </c>
      <c r="AK20" s="238" t="s">
        <v>2005</v>
      </c>
      <c r="AL20" s="238" t="s">
        <v>2005</v>
      </c>
      <c r="AM20" s="237" t="s">
        <v>2005</v>
      </c>
      <c r="AN20" s="238" t="s">
        <v>2005</v>
      </c>
      <c r="AO20" s="238" t="s">
        <v>2005</v>
      </c>
      <c r="AP20" s="238" t="s">
        <v>2005</v>
      </c>
      <c r="AQ20" s="237">
        <f t="shared" si="0"/>
        <v>0</v>
      </c>
      <c r="AR20" s="239">
        <f t="shared" si="0"/>
        <v>0</v>
      </c>
      <c r="AS20" s="240"/>
      <c r="AT20" s="238"/>
      <c r="AU20" s="237"/>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7">
        <f t="shared" si="1"/>
        <v>0</v>
      </c>
      <c r="BR20" s="237">
        <f t="shared" si="1"/>
        <v>0</v>
      </c>
      <c r="BS20" s="241">
        <f t="shared" si="3"/>
        <v>0</v>
      </c>
      <c r="BT20" s="273">
        <v>0</v>
      </c>
      <c r="BU20" s="243">
        <v>0</v>
      </c>
      <c r="BV20" s="244">
        <v>0</v>
      </c>
      <c r="BW20" s="243">
        <v>0</v>
      </c>
      <c r="BX20" s="243">
        <v>0</v>
      </c>
      <c r="BY20" s="243">
        <v>0</v>
      </c>
      <c r="BZ20" s="243">
        <v>0</v>
      </c>
      <c r="CA20" s="243">
        <v>0</v>
      </c>
      <c r="CB20" s="243">
        <v>0</v>
      </c>
      <c r="CC20" s="243">
        <v>0</v>
      </c>
      <c r="CD20" s="243">
        <v>0</v>
      </c>
      <c r="CE20" s="243">
        <v>0</v>
      </c>
      <c r="CF20" s="243">
        <v>0</v>
      </c>
      <c r="CG20" s="243">
        <v>0</v>
      </c>
      <c r="CH20" s="243">
        <v>0</v>
      </c>
      <c r="CI20" s="243">
        <v>0</v>
      </c>
      <c r="CJ20" s="243">
        <v>0</v>
      </c>
      <c r="CK20" s="243">
        <v>0</v>
      </c>
      <c r="CL20" s="243">
        <v>0</v>
      </c>
      <c r="CM20" s="243">
        <v>0</v>
      </c>
      <c r="CN20" s="243">
        <v>0</v>
      </c>
      <c r="CO20" s="243">
        <v>0</v>
      </c>
      <c r="CP20" s="243">
        <v>0</v>
      </c>
      <c r="CQ20" s="243">
        <v>0</v>
      </c>
      <c r="CR20" s="244">
        <f t="shared" si="2"/>
        <v>0</v>
      </c>
      <c r="CS20" s="267">
        <f t="shared" si="2"/>
        <v>0</v>
      </c>
      <c r="CT20" s="268"/>
      <c r="CU20" s="269"/>
      <c r="CV20" s="269"/>
      <c r="CW20" s="269"/>
      <c r="CX20" s="269"/>
      <c r="CY20" s="269"/>
      <c r="CZ20" s="269"/>
      <c r="DA20" s="270"/>
      <c r="DB20" s="248">
        <v>4107.63</v>
      </c>
      <c r="DC20" s="249"/>
      <c r="DD20" s="250">
        <v>0.74695268426676542</v>
      </c>
      <c r="DE20" s="251"/>
      <c r="DF20" s="251"/>
      <c r="DG20" s="251"/>
      <c r="DH20" s="252"/>
      <c r="DI20" s="252"/>
      <c r="DJ20" s="252"/>
      <c r="DK20" s="252"/>
      <c r="DL20" s="251" t="s">
        <v>2005</v>
      </c>
      <c r="DM20" s="253" t="s">
        <v>2005</v>
      </c>
      <c r="DN20" s="254" t="s">
        <v>66</v>
      </c>
      <c r="DO20" s="231"/>
      <c r="DP20" s="256" t="s">
        <v>66</v>
      </c>
      <c r="DQ20" s="231"/>
      <c r="DR20" s="258"/>
      <c r="DS20" s="259"/>
      <c r="DT20" s="260"/>
      <c r="DU20" s="255">
        <v>0</v>
      </c>
      <c r="DV20" s="261">
        <v>0.53333333333333333</v>
      </c>
      <c r="DW20" s="231">
        <v>0</v>
      </c>
      <c r="DX20" s="262">
        <v>0.53333333333333333</v>
      </c>
      <c r="DY20" s="255">
        <v>0</v>
      </c>
      <c r="DZ20" s="231">
        <v>7.4074074074073999E-3</v>
      </c>
      <c r="EA20" s="231">
        <v>0</v>
      </c>
      <c r="EB20" s="262">
        <v>7.4074074074073999E-3</v>
      </c>
      <c r="EC20" s="271"/>
      <c r="ED20" s="234"/>
      <c r="EE20" s="272"/>
      <c r="EF20" s="234">
        <v>0</v>
      </c>
      <c r="EG20" s="266">
        <v>0</v>
      </c>
      <c r="EH20" s="258"/>
    </row>
    <row r="21" spans="1:138" ht="30" customHeight="1" thickBot="1" x14ac:dyDescent="0.3">
      <c r="A21" s="45" t="s">
        <v>60</v>
      </c>
      <c r="B21" s="45" t="s">
        <v>61</v>
      </c>
      <c r="C21" s="45" t="s">
        <v>62</v>
      </c>
      <c r="D21" s="46" t="s">
        <v>74</v>
      </c>
      <c r="E21" s="46" t="s">
        <v>70</v>
      </c>
      <c r="F21" s="46" t="s">
        <v>77</v>
      </c>
      <c r="G21" s="46" t="s">
        <v>70</v>
      </c>
      <c r="H21" s="226" t="s">
        <v>66</v>
      </c>
      <c r="I21" s="227" t="s">
        <v>2002</v>
      </c>
      <c r="J21" s="228">
        <v>4.16</v>
      </c>
      <c r="K21" s="229">
        <v>2.0535194374536609</v>
      </c>
      <c r="L21" s="229">
        <v>3.696212113524</v>
      </c>
      <c r="M21" s="230">
        <v>440</v>
      </c>
      <c r="N21" s="231">
        <v>6537.866</v>
      </c>
      <c r="O21" s="232" t="s">
        <v>2006</v>
      </c>
      <c r="P21" s="233">
        <v>1.2729418735092819</v>
      </c>
      <c r="Q21" s="234" t="s">
        <v>2004</v>
      </c>
      <c r="R21" s="235" t="s">
        <v>68</v>
      </c>
      <c r="S21" s="236" t="s">
        <v>2005</v>
      </c>
      <c r="T21" s="236" t="s">
        <v>2005</v>
      </c>
      <c r="U21" s="237" t="s">
        <v>2005</v>
      </c>
      <c r="V21" s="238" t="s">
        <v>2005</v>
      </c>
      <c r="W21" s="238" t="s">
        <v>2005</v>
      </c>
      <c r="X21" s="238" t="s">
        <v>2005</v>
      </c>
      <c r="Y21" s="238" t="s">
        <v>2005</v>
      </c>
      <c r="Z21" s="238" t="s">
        <v>2005</v>
      </c>
      <c r="AA21" s="238" t="s">
        <v>2005</v>
      </c>
      <c r="AB21" s="238" t="s">
        <v>2005</v>
      </c>
      <c r="AC21" s="238" t="s">
        <v>2005</v>
      </c>
      <c r="AD21" s="238" t="s">
        <v>2005</v>
      </c>
      <c r="AE21" s="238" t="s">
        <v>2005</v>
      </c>
      <c r="AF21" s="238" t="s">
        <v>2005</v>
      </c>
      <c r="AG21" s="238" t="s">
        <v>2005</v>
      </c>
      <c r="AH21" s="238" t="s">
        <v>2005</v>
      </c>
      <c r="AI21" s="238" t="s">
        <v>2005</v>
      </c>
      <c r="AJ21" s="238" t="s">
        <v>2005</v>
      </c>
      <c r="AK21" s="238" t="s">
        <v>2005</v>
      </c>
      <c r="AL21" s="238" t="s">
        <v>2005</v>
      </c>
      <c r="AM21" s="237" t="s">
        <v>2005</v>
      </c>
      <c r="AN21" s="238" t="s">
        <v>2005</v>
      </c>
      <c r="AO21" s="238" t="s">
        <v>2005</v>
      </c>
      <c r="AP21" s="238" t="s">
        <v>2005</v>
      </c>
      <c r="AQ21" s="237">
        <f t="shared" si="0"/>
        <v>0</v>
      </c>
      <c r="AR21" s="239">
        <f t="shared" si="0"/>
        <v>0</v>
      </c>
      <c r="AS21" s="240"/>
      <c r="AT21" s="238"/>
      <c r="AU21" s="237"/>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7">
        <f t="shared" si="1"/>
        <v>0</v>
      </c>
      <c r="BR21" s="237">
        <f t="shared" si="1"/>
        <v>0</v>
      </c>
      <c r="BS21" s="241">
        <f t="shared" si="3"/>
        <v>0</v>
      </c>
      <c r="BT21" s="273">
        <v>0</v>
      </c>
      <c r="BU21" s="243">
        <v>0</v>
      </c>
      <c r="BV21" s="244">
        <v>0</v>
      </c>
      <c r="BW21" s="243">
        <v>0</v>
      </c>
      <c r="BX21" s="243">
        <v>0</v>
      </c>
      <c r="BY21" s="243">
        <v>0</v>
      </c>
      <c r="BZ21" s="243">
        <v>0</v>
      </c>
      <c r="CA21" s="243">
        <v>0</v>
      </c>
      <c r="CB21" s="243">
        <v>0</v>
      </c>
      <c r="CC21" s="243">
        <v>0</v>
      </c>
      <c r="CD21" s="243">
        <v>0</v>
      </c>
      <c r="CE21" s="243">
        <v>0</v>
      </c>
      <c r="CF21" s="243">
        <v>0</v>
      </c>
      <c r="CG21" s="243">
        <v>0</v>
      </c>
      <c r="CH21" s="243">
        <v>0</v>
      </c>
      <c r="CI21" s="243">
        <v>0</v>
      </c>
      <c r="CJ21" s="243">
        <v>0</v>
      </c>
      <c r="CK21" s="243">
        <v>0</v>
      </c>
      <c r="CL21" s="243">
        <v>0</v>
      </c>
      <c r="CM21" s="243">
        <v>0</v>
      </c>
      <c r="CN21" s="243">
        <v>0</v>
      </c>
      <c r="CO21" s="243">
        <v>0</v>
      </c>
      <c r="CP21" s="243">
        <v>0</v>
      </c>
      <c r="CQ21" s="243">
        <v>0</v>
      </c>
      <c r="CR21" s="244">
        <f t="shared" si="2"/>
        <v>0</v>
      </c>
      <c r="CS21" s="267">
        <f t="shared" si="2"/>
        <v>0</v>
      </c>
      <c r="CT21" s="268"/>
      <c r="CU21" s="269"/>
      <c r="CV21" s="269"/>
      <c r="CW21" s="269"/>
      <c r="CX21" s="269"/>
      <c r="CY21" s="269"/>
      <c r="CZ21" s="269"/>
      <c r="DA21" s="270"/>
      <c r="DB21" s="248">
        <v>6537.866</v>
      </c>
      <c r="DC21" s="249"/>
      <c r="DD21" s="250">
        <v>1.2729418735092819</v>
      </c>
      <c r="DE21" s="251"/>
      <c r="DF21" s="251"/>
      <c r="DG21" s="251"/>
      <c r="DH21" s="252"/>
      <c r="DI21" s="252"/>
      <c r="DJ21" s="252"/>
      <c r="DK21" s="252"/>
      <c r="DL21" s="251" t="s">
        <v>2005</v>
      </c>
      <c r="DM21" s="253" t="s">
        <v>2005</v>
      </c>
      <c r="DN21" s="254" t="s">
        <v>66</v>
      </c>
      <c r="DO21" s="231"/>
      <c r="DP21" s="256" t="s">
        <v>66</v>
      </c>
      <c r="DQ21" s="231"/>
      <c r="DR21" s="258"/>
      <c r="DS21" s="259"/>
      <c r="DT21" s="260"/>
      <c r="DU21" s="255">
        <v>241.77954545454546</v>
      </c>
      <c r="DV21" s="261">
        <v>72.96934604224387</v>
      </c>
      <c r="DW21" s="231">
        <v>241.77954545454546</v>
      </c>
      <c r="DX21" s="262">
        <v>72.96934604224387</v>
      </c>
      <c r="DY21" s="255">
        <v>0.32727272727272727</v>
      </c>
      <c r="DZ21" s="231">
        <v>0.71955687392504764</v>
      </c>
      <c r="EA21" s="231">
        <v>0.32727272727272727</v>
      </c>
      <c r="EB21" s="262">
        <v>0.71955687392504764</v>
      </c>
      <c r="EC21" s="271"/>
      <c r="ED21" s="234"/>
      <c r="EE21" s="272"/>
      <c r="EF21" s="234">
        <v>0</v>
      </c>
      <c r="EG21" s="266">
        <v>130827.66666666667</v>
      </c>
      <c r="EH21" s="258"/>
    </row>
    <row r="22" spans="1:138" ht="30" customHeight="1" thickBot="1" x14ac:dyDescent="0.3">
      <c r="A22" s="45" t="s">
        <v>60</v>
      </c>
      <c r="B22" s="45" t="s">
        <v>61</v>
      </c>
      <c r="C22" s="45" t="s">
        <v>62</v>
      </c>
      <c r="D22" s="46" t="s">
        <v>74</v>
      </c>
      <c r="E22" s="46" t="s">
        <v>70</v>
      </c>
      <c r="F22" s="46" t="s">
        <v>78</v>
      </c>
      <c r="G22" s="46" t="s">
        <v>70</v>
      </c>
      <c r="H22" s="226" t="s">
        <v>66</v>
      </c>
      <c r="I22" s="227" t="s">
        <v>2002</v>
      </c>
      <c r="J22" s="228">
        <v>4.16</v>
      </c>
      <c r="K22" s="229">
        <v>2.557892632617718</v>
      </c>
      <c r="L22" s="229">
        <v>6.0571969570980002</v>
      </c>
      <c r="M22" s="230">
        <v>1191.6666666666699</v>
      </c>
      <c r="N22" s="231">
        <v>9094.6569999999992</v>
      </c>
      <c r="O22" s="232" t="s">
        <v>2006</v>
      </c>
      <c r="P22" s="233">
        <v>1.8229488339500919</v>
      </c>
      <c r="Q22" s="234" t="s">
        <v>2004</v>
      </c>
      <c r="R22" s="235" t="s">
        <v>68</v>
      </c>
      <c r="S22" s="236" t="s">
        <v>2005</v>
      </c>
      <c r="T22" s="236" t="s">
        <v>2005</v>
      </c>
      <c r="U22" s="237" t="s">
        <v>2005</v>
      </c>
      <c r="V22" s="238" t="s">
        <v>2005</v>
      </c>
      <c r="W22" s="238" t="s">
        <v>2005</v>
      </c>
      <c r="X22" s="238" t="s">
        <v>2005</v>
      </c>
      <c r="Y22" s="238" t="s">
        <v>2005</v>
      </c>
      <c r="Z22" s="238" t="s">
        <v>2005</v>
      </c>
      <c r="AA22" s="238" t="s">
        <v>2005</v>
      </c>
      <c r="AB22" s="238" t="s">
        <v>2005</v>
      </c>
      <c r="AC22" s="238" t="s">
        <v>2005</v>
      </c>
      <c r="AD22" s="238" t="s">
        <v>2005</v>
      </c>
      <c r="AE22" s="238" t="s">
        <v>2005</v>
      </c>
      <c r="AF22" s="238" t="s">
        <v>2005</v>
      </c>
      <c r="AG22" s="238" t="s">
        <v>2005</v>
      </c>
      <c r="AH22" s="238" t="s">
        <v>2005</v>
      </c>
      <c r="AI22" s="238" t="s">
        <v>2005</v>
      </c>
      <c r="AJ22" s="238" t="s">
        <v>2005</v>
      </c>
      <c r="AK22" s="238" t="s">
        <v>2005</v>
      </c>
      <c r="AL22" s="238" t="s">
        <v>2005</v>
      </c>
      <c r="AM22" s="237" t="s">
        <v>2005</v>
      </c>
      <c r="AN22" s="238" t="s">
        <v>2005</v>
      </c>
      <c r="AO22" s="238" t="s">
        <v>2005</v>
      </c>
      <c r="AP22" s="238" t="s">
        <v>2005</v>
      </c>
      <c r="AQ22" s="237">
        <f t="shared" si="0"/>
        <v>0</v>
      </c>
      <c r="AR22" s="239">
        <f t="shared" si="0"/>
        <v>0</v>
      </c>
      <c r="AS22" s="240"/>
      <c r="AT22" s="238"/>
      <c r="AU22" s="237"/>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7">
        <f t="shared" si="1"/>
        <v>0</v>
      </c>
      <c r="BR22" s="237">
        <f t="shared" si="1"/>
        <v>0</v>
      </c>
      <c r="BS22" s="241">
        <f t="shared" si="3"/>
        <v>0</v>
      </c>
      <c r="BT22" s="273">
        <v>0</v>
      </c>
      <c r="BU22" s="243">
        <v>0</v>
      </c>
      <c r="BV22" s="244">
        <v>0</v>
      </c>
      <c r="BW22" s="243">
        <v>0</v>
      </c>
      <c r="BX22" s="243">
        <v>0</v>
      </c>
      <c r="BY22" s="243">
        <v>0</v>
      </c>
      <c r="BZ22" s="243">
        <v>0</v>
      </c>
      <c r="CA22" s="243">
        <v>0</v>
      </c>
      <c r="CB22" s="243">
        <v>0</v>
      </c>
      <c r="CC22" s="243">
        <v>0</v>
      </c>
      <c r="CD22" s="243">
        <v>0</v>
      </c>
      <c r="CE22" s="243">
        <v>0</v>
      </c>
      <c r="CF22" s="243">
        <v>0</v>
      </c>
      <c r="CG22" s="243">
        <v>0</v>
      </c>
      <c r="CH22" s="243">
        <v>0</v>
      </c>
      <c r="CI22" s="243">
        <v>0</v>
      </c>
      <c r="CJ22" s="243">
        <v>0</v>
      </c>
      <c r="CK22" s="243">
        <v>0</v>
      </c>
      <c r="CL22" s="243">
        <v>0</v>
      </c>
      <c r="CM22" s="243">
        <v>0</v>
      </c>
      <c r="CN22" s="243">
        <v>0</v>
      </c>
      <c r="CO22" s="243">
        <v>0</v>
      </c>
      <c r="CP22" s="243">
        <v>0</v>
      </c>
      <c r="CQ22" s="243">
        <v>0</v>
      </c>
      <c r="CR22" s="244">
        <f t="shared" si="2"/>
        <v>0</v>
      </c>
      <c r="CS22" s="267">
        <f t="shared" si="2"/>
        <v>0</v>
      </c>
      <c r="CT22" s="268"/>
      <c r="CU22" s="269"/>
      <c r="CV22" s="269"/>
      <c r="CW22" s="269"/>
      <c r="CX22" s="269"/>
      <c r="CY22" s="269"/>
      <c r="CZ22" s="269"/>
      <c r="DA22" s="270"/>
      <c r="DB22" s="248">
        <v>9094.6569999999992</v>
      </c>
      <c r="DC22" s="249"/>
      <c r="DD22" s="250">
        <v>1.8229488339500919</v>
      </c>
      <c r="DE22" s="251"/>
      <c r="DF22" s="251"/>
      <c r="DG22" s="251"/>
      <c r="DH22" s="252"/>
      <c r="DI22" s="252"/>
      <c r="DJ22" s="252"/>
      <c r="DK22" s="252"/>
      <c r="DL22" s="251" t="s">
        <v>2005</v>
      </c>
      <c r="DM22" s="253" t="s">
        <v>2005</v>
      </c>
      <c r="DN22" s="254" t="s">
        <v>66</v>
      </c>
      <c r="DO22" s="231"/>
      <c r="DP22" s="256" t="s">
        <v>66</v>
      </c>
      <c r="DQ22" s="231"/>
      <c r="DR22" s="258"/>
      <c r="DS22" s="259"/>
      <c r="DT22" s="260"/>
      <c r="DU22" s="255">
        <v>283.96867132867055</v>
      </c>
      <c r="DV22" s="261">
        <v>-111.46063396128088</v>
      </c>
      <c r="DW22" s="231">
        <v>283.96867132867055</v>
      </c>
      <c r="DX22" s="262">
        <v>-158.54035548114285</v>
      </c>
      <c r="DY22" s="255">
        <v>1.4248951048951011</v>
      </c>
      <c r="DZ22" s="231">
        <v>-0.30562983845933589</v>
      </c>
      <c r="EA22" s="231">
        <v>1.4248951048951011</v>
      </c>
      <c r="EB22" s="262">
        <v>-0.64038268947617782</v>
      </c>
      <c r="EC22" s="271"/>
      <c r="ED22" s="234"/>
      <c r="EE22" s="272"/>
      <c r="EF22" s="234">
        <v>142220</v>
      </c>
      <c r="EG22" s="266">
        <v>-36291.666666666672</v>
      </c>
      <c r="EH22" s="258"/>
    </row>
    <row r="23" spans="1:138" ht="30" customHeight="1" thickBot="1" x14ac:dyDescent="0.3">
      <c r="A23" s="45" t="s">
        <v>60</v>
      </c>
      <c r="B23" s="45" t="s">
        <v>61</v>
      </c>
      <c r="C23" s="45" t="s">
        <v>62</v>
      </c>
      <c r="D23" s="46" t="s">
        <v>74</v>
      </c>
      <c r="E23" s="46" t="s">
        <v>70</v>
      </c>
      <c r="F23" s="46" t="s">
        <v>79</v>
      </c>
      <c r="G23" s="46" t="s">
        <v>70</v>
      </c>
      <c r="H23" s="226" t="s">
        <v>66</v>
      </c>
      <c r="I23" s="227" t="s">
        <v>2007</v>
      </c>
      <c r="J23" s="228">
        <v>4.16</v>
      </c>
      <c r="K23" s="229">
        <v>2.557892632617718</v>
      </c>
      <c r="L23" s="229">
        <v>2.8202651456490004</v>
      </c>
      <c r="M23" s="230">
        <v>627.41666666666697</v>
      </c>
      <c r="N23" s="231">
        <v>7586.732</v>
      </c>
      <c r="O23" s="232" t="s">
        <v>2006</v>
      </c>
      <c r="P23" s="233">
        <v>1.5131195854921711</v>
      </c>
      <c r="Q23" s="234" t="s">
        <v>2004</v>
      </c>
      <c r="R23" s="235" t="s">
        <v>68</v>
      </c>
      <c r="S23" s="236" t="s">
        <v>2005</v>
      </c>
      <c r="T23" s="236" t="s">
        <v>2005</v>
      </c>
      <c r="U23" s="237" t="s">
        <v>2005</v>
      </c>
      <c r="V23" s="238" t="s">
        <v>2005</v>
      </c>
      <c r="W23" s="238" t="s">
        <v>2005</v>
      </c>
      <c r="X23" s="238" t="s">
        <v>2005</v>
      </c>
      <c r="Y23" s="238" t="s">
        <v>2005</v>
      </c>
      <c r="Z23" s="238" t="s">
        <v>2005</v>
      </c>
      <c r="AA23" s="238" t="s">
        <v>2005</v>
      </c>
      <c r="AB23" s="238" t="s">
        <v>2005</v>
      </c>
      <c r="AC23" s="238" t="s">
        <v>2005</v>
      </c>
      <c r="AD23" s="238" t="s">
        <v>2005</v>
      </c>
      <c r="AE23" s="238" t="s">
        <v>2005</v>
      </c>
      <c r="AF23" s="238" t="s">
        <v>2005</v>
      </c>
      <c r="AG23" s="238" t="s">
        <v>2005</v>
      </c>
      <c r="AH23" s="238" t="s">
        <v>2005</v>
      </c>
      <c r="AI23" s="238" t="s">
        <v>2005</v>
      </c>
      <c r="AJ23" s="238" t="s">
        <v>2005</v>
      </c>
      <c r="AK23" s="238" t="s">
        <v>2005</v>
      </c>
      <c r="AL23" s="238" t="s">
        <v>2005</v>
      </c>
      <c r="AM23" s="237" t="s">
        <v>2005</v>
      </c>
      <c r="AN23" s="238" t="s">
        <v>2005</v>
      </c>
      <c r="AO23" s="238" t="s">
        <v>2005</v>
      </c>
      <c r="AP23" s="238" t="s">
        <v>2005</v>
      </c>
      <c r="AQ23" s="237">
        <f t="shared" si="0"/>
        <v>0</v>
      </c>
      <c r="AR23" s="239">
        <f t="shared" si="0"/>
        <v>0</v>
      </c>
      <c r="AS23" s="240"/>
      <c r="AT23" s="238"/>
      <c r="AU23" s="237"/>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7">
        <f t="shared" si="1"/>
        <v>0</v>
      </c>
      <c r="BR23" s="237">
        <f t="shared" si="1"/>
        <v>0</v>
      </c>
      <c r="BS23" s="241">
        <f t="shared" si="3"/>
        <v>0</v>
      </c>
      <c r="BT23" s="273">
        <v>0</v>
      </c>
      <c r="BU23" s="243">
        <v>0</v>
      </c>
      <c r="BV23" s="244">
        <v>0</v>
      </c>
      <c r="BW23" s="243">
        <v>0</v>
      </c>
      <c r="BX23" s="243">
        <v>0</v>
      </c>
      <c r="BY23" s="243">
        <v>0</v>
      </c>
      <c r="BZ23" s="243">
        <v>0</v>
      </c>
      <c r="CA23" s="243">
        <v>0</v>
      </c>
      <c r="CB23" s="243">
        <v>0</v>
      </c>
      <c r="CC23" s="243">
        <v>0</v>
      </c>
      <c r="CD23" s="243">
        <v>0</v>
      </c>
      <c r="CE23" s="243">
        <v>0</v>
      </c>
      <c r="CF23" s="243">
        <v>0</v>
      </c>
      <c r="CG23" s="243">
        <v>0</v>
      </c>
      <c r="CH23" s="243">
        <v>0</v>
      </c>
      <c r="CI23" s="243">
        <v>0</v>
      </c>
      <c r="CJ23" s="243">
        <v>0</v>
      </c>
      <c r="CK23" s="243">
        <v>0</v>
      </c>
      <c r="CL23" s="243">
        <v>0</v>
      </c>
      <c r="CM23" s="243">
        <v>0</v>
      </c>
      <c r="CN23" s="243">
        <v>0</v>
      </c>
      <c r="CO23" s="243">
        <v>0</v>
      </c>
      <c r="CP23" s="243">
        <v>0</v>
      </c>
      <c r="CQ23" s="243">
        <v>0</v>
      </c>
      <c r="CR23" s="244">
        <f t="shared" si="2"/>
        <v>0</v>
      </c>
      <c r="CS23" s="267">
        <f t="shared" si="2"/>
        <v>0</v>
      </c>
      <c r="CT23" s="268"/>
      <c r="CU23" s="269"/>
      <c r="CV23" s="269"/>
      <c r="CW23" s="269"/>
      <c r="CX23" s="269"/>
      <c r="CY23" s="269"/>
      <c r="CZ23" s="269"/>
      <c r="DA23" s="270"/>
      <c r="DB23" s="248">
        <v>7586.732</v>
      </c>
      <c r="DC23" s="249"/>
      <c r="DD23" s="250">
        <v>1.5131195854921711</v>
      </c>
      <c r="DE23" s="251"/>
      <c r="DF23" s="251"/>
      <c r="DG23" s="251"/>
      <c r="DH23" s="252"/>
      <c r="DI23" s="252"/>
      <c r="DJ23" s="252"/>
      <c r="DK23" s="252"/>
      <c r="DL23" s="251" t="s">
        <v>2005</v>
      </c>
      <c r="DM23" s="253" t="s">
        <v>2005</v>
      </c>
      <c r="DN23" s="254" t="s">
        <v>66</v>
      </c>
      <c r="DO23" s="231"/>
      <c r="DP23" s="256" t="s">
        <v>66</v>
      </c>
      <c r="DQ23" s="231"/>
      <c r="DR23" s="258"/>
      <c r="DS23" s="259"/>
      <c r="DT23" s="260"/>
      <c r="DU23" s="255">
        <v>1.1603134546420502</v>
      </c>
      <c r="DV23" s="261">
        <v>46.441903115939589</v>
      </c>
      <c r="DW23" s="231">
        <v>1.1603134546420502</v>
      </c>
      <c r="DX23" s="262">
        <v>45.638470114832153</v>
      </c>
      <c r="DY23" s="255">
        <v>2.0719883118608038E-2</v>
      </c>
      <c r="DZ23" s="231">
        <v>9.3627591223929968E-2</v>
      </c>
      <c r="EA23" s="231">
        <v>2.0719883118608038E-2</v>
      </c>
      <c r="EB23" s="262">
        <v>9.3073881367894282E-2</v>
      </c>
      <c r="EC23" s="271"/>
      <c r="ED23" s="234"/>
      <c r="EE23" s="272"/>
      <c r="EF23" s="234">
        <v>0</v>
      </c>
      <c r="EG23" s="266">
        <v>0</v>
      </c>
      <c r="EH23" s="258"/>
    </row>
    <row r="24" spans="1:138" ht="30" customHeight="1" thickBot="1" x14ac:dyDescent="0.3">
      <c r="A24" s="45" t="s">
        <v>60</v>
      </c>
      <c r="B24" s="45" t="s">
        <v>61</v>
      </c>
      <c r="C24" s="45" t="s">
        <v>62</v>
      </c>
      <c r="D24" s="46" t="s">
        <v>74</v>
      </c>
      <c r="E24" s="46" t="s">
        <v>70</v>
      </c>
      <c r="F24" s="46" t="s">
        <v>80</v>
      </c>
      <c r="G24" s="46" t="s">
        <v>70</v>
      </c>
      <c r="H24" s="226" t="s">
        <v>66</v>
      </c>
      <c r="I24" s="227" t="s">
        <v>2002</v>
      </c>
      <c r="J24" s="228">
        <v>4.16</v>
      </c>
      <c r="K24" s="229">
        <v>2.010287449296742</v>
      </c>
      <c r="L24" s="229">
        <v>2.331249995151</v>
      </c>
      <c r="M24" s="230">
        <v>56.75</v>
      </c>
      <c r="N24" s="231">
        <v>2353.944</v>
      </c>
      <c r="O24" s="232" t="s">
        <v>2006</v>
      </c>
      <c r="P24" s="233">
        <v>0.53559629772183182</v>
      </c>
      <c r="Q24" s="234" t="s">
        <v>2004</v>
      </c>
      <c r="R24" s="235" t="s">
        <v>68</v>
      </c>
      <c r="S24" s="236" t="s">
        <v>2005</v>
      </c>
      <c r="T24" s="236" t="s">
        <v>2005</v>
      </c>
      <c r="U24" s="237" t="s">
        <v>2005</v>
      </c>
      <c r="V24" s="238" t="s">
        <v>2005</v>
      </c>
      <c r="W24" s="238" t="s">
        <v>2005</v>
      </c>
      <c r="X24" s="238" t="s">
        <v>2005</v>
      </c>
      <c r="Y24" s="238" t="s">
        <v>2005</v>
      </c>
      <c r="Z24" s="238" t="s">
        <v>2005</v>
      </c>
      <c r="AA24" s="238" t="s">
        <v>2005</v>
      </c>
      <c r="AB24" s="238" t="s">
        <v>2005</v>
      </c>
      <c r="AC24" s="238" t="s">
        <v>2005</v>
      </c>
      <c r="AD24" s="238" t="s">
        <v>2005</v>
      </c>
      <c r="AE24" s="238" t="s">
        <v>2005</v>
      </c>
      <c r="AF24" s="238" t="s">
        <v>2005</v>
      </c>
      <c r="AG24" s="238" t="s">
        <v>2005</v>
      </c>
      <c r="AH24" s="238" t="s">
        <v>2005</v>
      </c>
      <c r="AI24" s="238" t="s">
        <v>2005</v>
      </c>
      <c r="AJ24" s="238" t="s">
        <v>2005</v>
      </c>
      <c r="AK24" s="238" t="s">
        <v>2005</v>
      </c>
      <c r="AL24" s="238" t="s">
        <v>2005</v>
      </c>
      <c r="AM24" s="237" t="s">
        <v>2005</v>
      </c>
      <c r="AN24" s="238" t="s">
        <v>2005</v>
      </c>
      <c r="AO24" s="238" t="s">
        <v>2005</v>
      </c>
      <c r="AP24" s="238" t="s">
        <v>2005</v>
      </c>
      <c r="AQ24" s="237">
        <f t="shared" si="0"/>
        <v>0</v>
      </c>
      <c r="AR24" s="239">
        <f t="shared" si="0"/>
        <v>0</v>
      </c>
      <c r="AS24" s="240"/>
      <c r="AT24" s="238"/>
      <c r="AU24" s="237"/>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7">
        <f t="shared" si="1"/>
        <v>0</v>
      </c>
      <c r="BR24" s="237">
        <f t="shared" si="1"/>
        <v>0</v>
      </c>
      <c r="BS24" s="241">
        <f t="shared" si="3"/>
        <v>0</v>
      </c>
      <c r="BT24" s="273">
        <v>0</v>
      </c>
      <c r="BU24" s="243">
        <v>0</v>
      </c>
      <c r="BV24" s="244">
        <v>0</v>
      </c>
      <c r="BW24" s="243">
        <v>0</v>
      </c>
      <c r="BX24" s="243">
        <v>0</v>
      </c>
      <c r="BY24" s="243">
        <v>0</v>
      </c>
      <c r="BZ24" s="243">
        <v>0</v>
      </c>
      <c r="CA24" s="243">
        <v>0</v>
      </c>
      <c r="CB24" s="243">
        <v>0</v>
      </c>
      <c r="CC24" s="243">
        <v>0</v>
      </c>
      <c r="CD24" s="243">
        <v>0</v>
      </c>
      <c r="CE24" s="243">
        <v>0</v>
      </c>
      <c r="CF24" s="243">
        <v>0</v>
      </c>
      <c r="CG24" s="243">
        <v>0</v>
      </c>
      <c r="CH24" s="243">
        <v>0</v>
      </c>
      <c r="CI24" s="243">
        <v>0</v>
      </c>
      <c r="CJ24" s="243">
        <v>0</v>
      </c>
      <c r="CK24" s="243">
        <v>0</v>
      </c>
      <c r="CL24" s="243">
        <v>0</v>
      </c>
      <c r="CM24" s="243">
        <v>0</v>
      </c>
      <c r="CN24" s="243">
        <v>0</v>
      </c>
      <c r="CO24" s="243">
        <v>0</v>
      </c>
      <c r="CP24" s="243">
        <v>0</v>
      </c>
      <c r="CQ24" s="243">
        <v>0</v>
      </c>
      <c r="CR24" s="244">
        <f t="shared" si="2"/>
        <v>0</v>
      </c>
      <c r="CS24" s="267">
        <f t="shared" si="2"/>
        <v>0</v>
      </c>
      <c r="CT24" s="268"/>
      <c r="CU24" s="269"/>
      <c r="CV24" s="269"/>
      <c r="CW24" s="269"/>
      <c r="CX24" s="269"/>
      <c r="CY24" s="269"/>
      <c r="CZ24" s="269"/>
      <c r="DA24" s="270"/>
      <c r="DB24" s="248">
        <v>2353.944</v>
      </c>
      <c r="DC24" s="249"/>
      <c r="DD24" s="250">
        <v>0.53559629772183182</v>
      </c>
      <c r="DE24" s="251"/>
      <c r="DF24" s="251"/>
      <c r="DG24" s="251"/>
      <c r="DH24" s="252"/>
      <c r="DI24" s="252"/>
      <c r="DJ24" s="252"/>
      <c r="DK24" s="252"/>
      <c r="DL24" s="251" t="s">
        <v>2005</v>
      </c>
      <c r="DM24" s="253" t="s">
        <v>2005</v>
      </c>
      <c r="DN24" s="254" t="s">
        <v>66</v>
      </c>
      <c r="DO24" s="231"/>
      <c r="DP24" s="256" t="s">
        <v>66</v>
      </c>
      <c r="DQ24" s="231"/>
      <c r="DR24" s="258"/>
      <c r="DS24" s="259"/>
      <c r="DT24" s="260"/>
      <c r="DU24" s="255">
        <v>0</v>
      </c>
      <c r="DV24" s="261">
        <v>0</v>
      </c>
      <c r="DW24" s="231">
        <v>0</v>
      </c>
      <c r="DX24" s="262">
        <v>0</v>
      </c>
      <c r="DY24" s="255">
        <v>0</v>
      </c>
      <c r="DZ24" s="231">
        <v>0</v>
      </c>
      <c r="EA24" s="231">
        <v>0</v>
      </c>
      <c r="EB24" s="262">
        <v>0</v>
      </c>
      <c r="EC24" s="271"/>
      <c r="ED24" s="234"/>
      <c r="EE24" s="272"/>
      <c r="EF24" s="234">
        <v>0</v>
      </c>
      <c r="EG24" s="266">
        <v>0</v>
      </c>
      <c r="EH24" s="258"/>
    </row>
    <row r="25" spans="1:138" ht="30" customHeight="1" thickBot="1" x14ac:dyDescent="0.3">
      <c r="A25" s="45" t="s">
        <v>60</v>
      </c>
      <c r="B25" s="45" t="s">
        <v>61</v>
      </c>
      <c r="C25" s="45" t="s">
        <v>62</v>
      </c>
      <c r="D25" s="46" t="s">
        <v>74</v>
      </c>
      <c r="E25" s="46" t="s">
        <v>70</v>
      </c>
      <c r="F25" s="46" t="s">
        <v>81</v>
      </c>
      <c r="G25" s="46" t="s">
        <v>70</v>
      </c>
      <c r="H25" s="226" t="s">
        <v>66</v>
      </c>
      <c r="I25" s="227" t="s">
        <v>2002</v>
      </c>
      <c r="J25" s="228">
        <v>4.16</v>
      </c>
      <c r="K25" s="229">
        <v>2.5362766385392583</v>
      </c>
      <c r="L25" s="229">
        <v>5.3744318070030008</v>
      </c>
      <c r="M25" s="230">
        <v>1081.1666666666699</v>
      </c>
      <c r="N25" s="231">
        <v>11533.763000000001</v>
      </c>
      <c r="O25" s="232" t="s">
        <v>2006</v>
      </c>
      <c r="P25" s="233">
        <v>2.0775372086519464</v>
      </c>
      <c r="Q25" s="234" t="s">
        <v>2004</v>
      </c>
      <c r="R25" s="235" t="s">
        <v>68</v>
      </c>
      <c r="S25" s="236" t="s">
        <v>2005</v>
      </c>
      <c r="T25" s="236" t="s">
        <v>2005</v>
      </c>
      <c r="U25" s="237" t="s">
        <v>2005</v>
      </c>
      <c r="V25" s="238" t="s">
        <v>2005</v>
      </c>
      <c r="W25" s="238" t="s">
        <v>2005</v>
      </c>
      <c r="X25" s="238" t="s">
        <v>2005</v>
      </c>
      <c r="Y25" s="238" t="s">
        <v>2005</v>
      </c>
      <c r="Z25" s="238" t="s">
        <v>2005</v>
      </c>
      <c r="AA25" s="238" t="s">
        <v>2005</v>
      </c>
      <c r="AB25" s="238" t="s">
        <v>2005</v>
      </c>
      <c r="AC25" s="238" t="s">
        <v>2005</v>
      </c>
      <c r="AD25" s="238" t="s">
        <v>2005</v>
      </c>
      <c r="AE25" s="238" t="s">
        <v>2005</v>
      </c>
      <c r="AF25" s="238" t="s">
        <v>2005</v>
      </c>
      <c r="AG25" s="238" t="s">
        <v>2005</v>
      </c>
      <c r="AH25" s="238" t="s">
        <v>2005</v>
      </c>
      <c r="AI25" s="238">
        <v>5</v>
      </c>
      <c r="AJ25" s="238">
        <v>5</v>
      </c>
      <c r="AK25" s="238" t="s">
        <v>2005</v>
      </c>
      <c r="AL25" s="238" t="s">
        <v>2005</v>
      </c>
      <c r="AM25" s="237" t="s">
        <v>2005</v>
      </c>
      <c r="AN25" s="238" t="s">
        <v>2005</v>
      </c>
      <c r="AO25" s="238" t="s">
        <v>2005</v>
      </c>
      <c r="AP25" s="238" t="s">
        <v>2005</v>
      </c>
      <c r="AQ25" s="237">
        <f t="shared" si="0"/>
        <v>5</v>
      </c>
      <c r="AR25" s="239">
        <f t="shared" si="0"/>
        <v>5</v>
      </c>
      <c r="AS25" s="240"/>
      <c r="AT25" s="238"/>
      <c r="AU25" s="237"/>
      <c r="AV25" s="238"/>
      <c r="AW25" s="238"/>
      <c r="AX25" s="238"/>
      <c r="AY25" s="238"/>
      <c r="AZ25" s="238"/>
      <c r="BA25" s="238"/>
      <c r="BB25" s="238"/>
      <c r="BC25" s="238"/>
      <c r="BD25" s="238"/>
      <c r="BE25" s="238"/>
      <c r="BF25" s="238"/>
      <c r="BG25" s="238"/>
      <c r="BH25" s="238"/>
      <c r="BI25" s="238">
        <v>30.6</v>
      </c>
      <c r="BJ25" s="238">
        <v>30.6</v>
      </c>
      <c r="BK25" s="238"/>
      <c r="BL25" s="238"/>
      <c r="BM25" s="238"/>
      <c r="BN25" s="238"/>
      <c r="BO25" s="238"/>
      <c r="BP25" s="238"/>
      <c r="BQ25" s="237">
        <f t="shared" si="1"/>
        <v>30.6</v>
      </c>
      <c r="BR25" s="237">
        <f t="shared" si="1"/>
        <v>30.6</v>
      </c>
      <c r="BS25" s="241">
        <f t="shared" si="3"/>
        <v>1.4728978076814064E-2</v>
      </c>
      <c r="BT25" s="273">
        <v>0</v>
      </c>
      <c r="BU25" s="243">
        <v>0</v>
      </c>
      <c r="BV25" s="244">
        <v>0</v>
      </c>
      <c r="BW25" s="243">
        <v>0</v>
      </c>
      <c r="BX25" s="243">
        <v>0</v>
      </c>
      <c r="BY25" s="243">
        <v>0</v>
      </c>
      <c r="BZ25" s="243">
        <v>0</v>
      </c>
      <c r="CA25" s="243">
        <v>0</v>
      </c>
      <c r="CB25" s="243">
        <v>0</v>
      </c>
      <c r="CC25" s="243">
        <v>0</v>
      </c>
      <c r="CD25" s="243">
        <v>0</v>
      </c>
      <c r="CE25" s="243">
        <v>0</v>
      </c>
      <c r="CF25" s="243">
        <v>0</v>
      </c>
      <c r="CG25" s="243">
        <v>0</v>
      </c>
      <c r="CH25" s="243">
        <v>0</v>
      </c>
      <c r="CI25" s="243">
        <v>0</v>
      </c>
      <c r="CJ25" s="243">
        <v>35919.504000000001</v>
      </c>
      <c r="CK25" s="243">
        <v>35919.504000000001</v>
      </c>
      <c r="CL25" s="243">
        <v>0</v>
      </c>
      <c r="CM25" s="243">
        <v>0</v>
      </c>
      <c r="CN25" s="243">
        <v>0</v>
      </c>
      <c r="CO25" s="243">
        <v>0</v>
      </c>
      <c r="CP25" s="243">
        <v>0</v>
      </c>
      <c r="CQ25" s="243">
        <v>0</v>
      </c>
      <c r="CR25" s="244">
        <f t="shared" si="2"/>
        <v>35919.504000000001</v>
      </c>
      <c r="CS25" s="267">
        <f t="shared" si="2"/>
        <v>35919.504000000001</v>
      </c>
      <c r="CT25" s="268"/>
      <c r="CU25" s="269"/>
      <c r="CV25" s="269"/>
      <c r="CW25" s="269"/>
      <c r="CX25" s="269"/>
      <c r="CY25" s="269"/>
      <c r="CZ25" s="269"/>
      <c r="DA25" s="270"/>
      <c r="DB25" s="248">
        <v>11533.763000000001</v>
      </c>
      <c r="DC25" s="249"/>
      <c r="DD25" s="250">
        <v>2.0775372086519464</v>
      </c>
      <c r="DE25" s="251"/>
      <c r="DF25" s="251"/>
      <c r="DG25" s="251"/>
      <c r="DH25" s="252"/>
      <c r="DI25" s="252"/>
      <c r="DJ25" s="252"/>
      <c r="DK25" s="252"/>
      <c r="DL25" s="251" t="s">
        <v>2005</v>
      </c>
      <c r="DM25" s="253" t="s">
        <v>2005</v>
      </c>
      <c r="DN25" s="254" t="s">
        <v>66</v>
      </c>
      <c r="DO25" s="231"/>
      <c r="DP25" s="256" t="s">
        <v>66</v>
      </c>
      <c r="DQ25" s="231"/>
      <c r="DR25" s="258"/>
      <c r="DS25" s="259"/>
      <c r="DT25" s="260"/>
      <c r="DU25" s="255">
        <v>50.975489440419146</v>
      </c>
      <c r="DV25" s="261">
        <v>6.3247929851491165</v>
      </c>
      <c r="DW25" s="231">
        <v>50.975489440419146</v>
      </c>
      <c r="DX25" s="262">
        <v>2.9517737110156261</v>
      </c>
      <c r="DY25" s="255">
        <v>8.8792970556497347E-2</v>
      </c>
      <c r="DZ25" s="231">
        <v>7.0470472212655233E-2</v>
      </c>
      <c r="EA25" s="231">
        <v>8.8792970556497347E-2</v>
      </c>
      <c r="EB25" s="262">
        <v>6.8617713396108115E-2</v>
      </c>
      <c r="EC25" s="271"/>
      <c r="ED25" s="234"/>
      <c r="EE25" s="272"/>
      <c r="EF25" s="234">
        <v>34626</v>
      </c>
      <c r="EG25" s="266">
        <v>-16566</v>
      </c>
      <c r="EH25" s="258"/>
    </row>
    <row r="26" spans="1:138" ht="30" customHeight="1" thickBot="1" x14ac:dyDescent="0.3">
      <c r="A26" s="45" t="s">
        <v>60</v>
      </c>
      <c r="B26" s="45" t="s">
        <v>61</v>
      </c>
      <c r="C26" s="45" t="s">
        <v>62</v>
      </c>
      <c r="D26" s="46" t="s">
        <v>74</v>
      </c>
      <c r="E26" s="46" t="s">
        <v>70</v>
      </c>
      <c r="F26" s="46" t="s">
        <v>82</v>
      </c>
      <c r="G26" s="46" t="s">
        <v>70</v>
      </c>
      <c r="H26" s="226" t="s">
        <v>66</v>
      </c>
      <c r="I26" s="227" t="s">
        <v>2002</v>
      </c>
      <c r="J26" s="228">
        <v>4.16</v>
      </c>
      <c r="K26" s="229">
        <v>2.4426073308659335</v>
      </c>
      <c r="L26" s="229">
        <v>4.9742424138960004</v>
      </c>
      <c r="M26" s="230">
        <v>473.58333333333297</v>
      </c>
      <c r="N26" s="231">
        <v>6981.9319999999998</v>
      </c>
      <c r="O26" s="232" t="s">
        <v>2006</v>
      </c>
      <c r="P26" s="233">
        <v>1.1528530175178446</v>
      </c>
      <c r="Q26" s="234" t="s">
        <v>2004</v>
      </c>
      <c r="R26" s="235" t="s">
        <v>68</v>
      </c>
      <c r="S26" s="236" t="s">
        <v>2005</v>
      </c>
      <c r="T26" s="236" t="s">
        <v>2005</v>
      </c>
      <c r="U26" s="237" t="s">
        <v>2005</v>
      </c>
      <c r="V26" s="238" t="s">
        <v>2005</v>
      </c>
      <c r="W26" s="238" t="s">
        <v>2005</v>
      </c>
      <c r="X26" s="238" t="s">
        <v>2005</v>
      </c>
      <c r="Y26" s="238" t="s">
        <v>2005</v>
      </c>
      <c r="Z26" s="238" t="s">
        <v>2005</v>
      </c>
      <c r="AA26" s="238" t="s">
        <v>2005</v>
      </c>
      <c r="AB26" s="238" t="s">
        <v>2005</v>
      </c>
      <c r="AC26" s="238" t="s">
        <v>2005</v>
      </c>
      <c r="AD26" s="238" t="s">
        <v>2005</v>
      </c>
      <c r="AE26" s="238" t="s">
        <v>2005</v>
      </c>
      <c r="AF26" s="238" t="s">
        <v>2005</v>
      </c>
      <c r="AG26" s="238" t="s">
        <v>2005</v>
      </c>
      <c r="AH26" s="238" t="s">
        <v>2005</v>
      </c>
      <c r="AI26" s="238">
        <v>3</v>
      </c>
      <c r="AJ26" s="238">
        <v>3</v>
      </c>
      <c r="AK26" s="238" t="s">
        <v>2005</v>
      </c>
      <c r="AL26" s="238" t="s">
        <v>2005</v>
      </c>
      <c r="AM26" s="237" t="s">
        <v>2005</v>
      </c>
      <c r="AN26" s="238" t="s">
        <v>2005</v>
      </c>
      <c r="AO26" s="238" t="s">
        <v>2005</v>
      </c>
      <c r="AP26" s="238" t="s">
        <v>2005</v>
      </c>
      <c r="AQ26" s="237">
        <f t="shared" si="0"/>
        <v>3</v>
      </c>
      <c r="AR26" s="239">
        <f t="shared" si="0"/>
        <v>3</v>
      </c>
      <c r="AS26" s="240"/>
      <c r="AT26" s="238"/>
      <c r="AU26" s="237"/>
      <c r="AV26" s="238"/>
      <c r="AW26" s="238"/>
      <c r="AX26" s="238"/>
      <c r="AY26" s="238"/>
      <c r="AZ26" s="238"/>
      <c r="BA26" s="238"/>
      <c r="BB26" s="238"/>
      <c r="BC26" s="238"/>
      <c r="BD26" s="238"/>
      <c r="BE26" s="238"/>
      <c r="BF26" s="238"/>
      <c r="BG26" s="238"/>
      <c r="BH26" s="238"/>
      <c r="BI26" s="238">
        <v>17.600000000000001</v>
      </c>
      <c r="BJ26" s="238">
        <v>17.600000000000001</v>
      </c>
      <c r="BK26" s="238"/>
      <c r="BL26" s="238"/>
      <c r="BM26" s="238"/>
      <c r="BN26" s="238"/>
      <c r="BO26" s="238"/>
      <c r="BP26" s="238"/>
      <c r="BQ26" s="237">
        <f t="shared" si="1"/>
        <v>17.600000000000001</v>
      </c>
      <c r="BR26" s="237">
        <f t="shared" si="1"/>
        <v>17.600000000000001</v>
      </c>
      <c r="BS26" s="241">
        <f t="shared" si="3"/>
        <v>1.526647346414876E-2</v>
      </c>
      <c r="BT26" s="273">
        <v>0</v>
      </c>
      <c r="BU26" s="243">
        <v>0</v>
      </c>
      <c r="BV26" s="244">
        <v>0</v>
      </c>
      <c r="BW26" s="243">
        <v>0</v>
      </c>
      <c r="BX26" s="243">
        <v>0</v>
      </c>
      <c r="BY26" s="243">
        <v>0</v>
      </c>
      <c r="BZ26" s="243">
        <v>0</v>
      </c>
      <c r="CA26" s="243">
        <v>0</v>
      </c>
      <c r="CB26" s="243">
        <v>0</v>
      </c>
      <c r="CC26" s="243">
        <v>0</v>
      </c>
      <c r="CD26" s="243">
        <v>0</v>
      </c>
      <c r="CE26" s="243">
        <v>0</v>
      </c>
      <c r="CF26" s="243">
        <v>0</v>
      </c>
      <c r="CG26" s="243">
        <v>0</v>
      </c>
      <c r="CH26" s="243">
        <v>0</v>
      </c>
      <c r="CI26" s="243">
        <v>0</v>
      </c>
      <c r="CJ26" s="243">
        <v>20659.584000000003</v>
      </c>
      <c r="CK26" s="243">
        <v>20659.584000000003</v>
      </c>
      <c r="CL26" s="243">
        <v>0</v>
      </c>
      <c r="CM26" s="243">
        <v>0</v>
      </c>
      <c r="CN26" s="243">
        <v>0</v>
      </c>
      <c r="CO26" s="243">
        <v>0</v>
      </c>
      <c r="CP26" s="243">
        <v>0</v>
      </c>
      <c r="CQ26" s="243">
        <v>0</v>
      </c>
      <c r="CR26" s="244">
        <f t="shared" si="2"/>
        <v>20659.584000000003</v>
      </c>
      <c r="CS26" s="267">
        <f t="shared" si="2"/>
        <v>20659.584000000003</v>
      </c>
      <c r="CT26" s="268"/>
      <c r="CU26" s="269"/>
      <c r="CV26" s="269"/>
      <c r="CW26" s="269"/>
      <c r="CX26" s="269"/>
      <c r="CY26" s="269"/>
      <c r="CZ26" s="269"/>
      <c r="DA26" s="270"/>
      <c r="DB26" s="248">
        <v>6981.9319999999998</v>
      </c>
      <c r="DC26" s="249"/>
      <c r="DD26" s="250">
        <v>1.1528530175178446</v>
      </c>
      <c r="DE26" s="251"/>
      <c r="DF26" s="251"/>
      <c r="DG26" s="251"/>
      <c r="DH26" s="252"/>
      <c r="DI26" s="252"/>
      <c r="DJ26" s="252"/>
      <c r="DK26" s="252"/>
      <c r="DL26" s="251" t="s">
        <v>2005</v>
      </c>
      <c r="DM26" s="253" t="s">
        <v>2005</v>
      </c>
      <c r="DN26" s="254" t="s">
        <v>66</v>
      </c>
      <c r="DO26" s="231"/>
      <c r="DP26" s="256" t="s">
        <v>66</v>
      </c>
      <c r="DQ26" s="231"/>
      <c r="DR26" s="258"/>
      <c r="DS26" s="259"/>
      <c r="DT26" s="260"/>
      <c r="DU26" s="255">
        <v>0</v>
      </c>
      <c r="DV26" s="261">
        <v>333.33981714845783</v>
      </c>
      <c r="DW26" s="231">
        <v>0</v>
      </c>
      <c r="DX26" s="262">
        <v>332.87315048179119</v>
      </c>
      <c r="DY26" s="255">
        <v>0</v>
      </c>
      <c r="DZ26" s="231">
        <v>0.54198791484725595</v>
      </c>
      <c r="EA26" s="231">
        <v>0</v>
      </c>
      <c r="EB26" s="262">
        <v>0.54146708151392264</v>
      </c>
      <c r="EC26" s="271"/>
      <c r="ED26" s="234"/>
      <c r="EE26" s="272"/>
      <c r="EF26" s="234">
        <v>0</v>
      </c>
      <c r="EG26" s="266">
        <v>182494</v>
      </c>
      <c r="EH26" s="258"/>
    </row>
    <row r="27" spans="1:138" ht="30" customHeight="1" thickBot="1" x14ac:dyDescent="0.3">
      <c r="A27" s="45" t="s">
        <v>60</v>
      </c>
      <c r="B27" s="45" t="s">
        <v>61</v>
      </c>
      <c r="C27" s="45" t="s">
        <v>62</v>
      </c>
      <c r="D27" s="46" t="s">
        <v>74</v>
      </c>
      <c r="E27" s="46" t="s">
        <v>70</v>
      </c>
      <c r="F27" s="46" t="s">
        <v>83</v>
      </c>
      <c r="G27" s="46" t="s">
        <v>70</v>
      </c>
      <c r="H27" s="226" t="s">
        <v>66</v>
      </c>
      <c r="I27" s="227" t="s">
        <v>2002</v>
      </c>
      <c r="J27" s="228">
        <v>4.16</v>
      </c>
      <c r="K27" s="229">
        <v>2.2120367273623645</v>
      </c>
      <c r="L27" s="229">
        <v>5.0590908985679999</v>
      </c>
      <c r="M27" s="230">
        <v>1035.1666666666699</v>
      </c>
      <c r="N27" s="231">
        <v>8810.7620000000006</v>
      </c>
      <c r="O27" s="232" t="s">
        <v>2006</v>
      </c>
      <c r="P27" s="233">
        <v>1.4650840430955918</v>
      </c>
      <c r="Q27" s="234" t="s">
        <v>2004</v>
      </c>
      <c r="R27" s="235" t="s">
        <v>68</v>
      </c>
      <c r="S27" s="236" t="s">
        <v>2005</v>
      </c>
      <c r="T27" s="236" t="s">
        <v>2005</v>
      </c>
      <c r="U27" s="237" t="s">
        <v>2005</v>
      </c>
      <c r="V27" s="238" t="s">
        <v>2005</v>
      </c>
      <c r="W27" s="238" t="s">
        <v>2005</v>
      </c>
      <c r="X27" s="238" t="s">
        <v>2005</v>
      </c>
      <c r="Y27" s="238" t="s">
        <v>2005</v>
      </c>
      <c r="Z27" s="238" t="s">
        <v>2005</v>
      </c>
      <c r="AA27" s="238" t="s">
        <v>2005</v>
      </c>
      <c r="AB27" s="238" t="s">
        <v>2005</v>
      </c>
      <c r="AC27" s="238" t="s">
        <v>2005</v>
      </c>
      <c r="AD27" s="238" t="s">
        <v>2005</v>
      </c>
      <c r="AE27" s="238" t="s">
        <v>2005</v>
      </c>
      <c r="AF27" s="238" t="s">
        <v>2005</v>
      </c>
      <c r="AG27" s="238" t="s">
        <v>2005</v>
      </c>
      <c r="AH27" s="238" t="s">
        <v>2005</v>
      </c>
      <c r="AI27" s="238">
        <v>8</v>
      </c>
      <c r="AJ27" s="238">
        <v>8</v>
      </c>
      <c r="AK27" s="238" t="s">
        <v>2005</v>
      </c>
      <c r="AL27" s="238" t="s">
        <v>2005</v>
      </c>
      <c r="AM27" s="237" t="s">
        <v>2005</v>
      </c>
      <c r="AN27" s="238" t="s">
        <v>2005</v>
      </c>
      <c r="AO27" s="238" t="s">
        <v>2005</v>
      </c>
      <c r="AP27" s="238" t="s">
        <v>2005</v>
      </c>
      <c r="AQ27" s="237">
        <f t="shared" si="0"/>
        <v>8</v>
      </c>
      <c r="AR27" s="239">
        <f t="shared" si="0"/>
        <v>8</v>
      </c>
      <c r="AS27" s="240"/>
      <c r="AT27" s="238"/>
      <c r="AU27" s="237"/>
      <c r="AV27" s="238"/>
      <c r="AW27" s="238"/>
      <c r="AX27" s="238"/>
      <c r="AY27" s="238"/>
      <c r="AZ27" s="238"/>
      <c r="BA27" s="238"/>
      <c r="BB27" s="238"/>
      <c r="BC27" s="238"/>
      <c r="BD27" s="238"/>
      <c r="BE27" s="238"/>
      <c r="BF27" s="238"/>
      <c r="BG27" s="238"/>
      <c r="BH27" s="238"/>
      <c r="BI27" s="238">
        <v>46.64</v>
      </c>
      <c r="BJ27" s="238">
        <v>46.64</v>
      </c>
      <c r="BK27" s="238"/>
      <c r="BL27" s="238"/>
      <c r="BM27" s="238"/>
      <c r="BN27" s="238"/>
      <c r="BO27" s="238"/>
      <c r="BP27" s="238"/>
      <c r="BQ27" s="237">
        <f t="shared" si="1"/>
        <v>46.64</v>
      </c>
      <c r="BR27" s="237">
        <f t="shared" si="1"/>
        <v>46.64</v>
      </c>
      <c r="BS27" s="241">
        <f t="shared" si="3"/>
        <v>3.1834351223602057E-2</v>
      </c>
      <c r="BT27" s="273">
        <v>0</v>
      </c>
      <c r="BU27" s="243">
        <v>0</v>
      </c>
      <c r="BV27" s="244">
        <v>0</v>
      </c>
      <c r="BW27" s="243">
        <v>0</v>
      </c>
      <c r="BX27" s="243">
        <v>0</v>
      </c>
      <c r="BY27" s="243">
        <v>0</v>
      </c>
      <c r="BZ27" s="243">
        <v>0</v>
      </c>
      <c r="CA27" s="243">
        <v>0</v>
      </c>
      <c r="CB27" s="243">
        <v>0</v>
      </c>
      <c r="CC27" s="243">
        <v>0</v>
      </c>
      <c r="CD27" s="243">
        <v>0</v>
      </c>
      <c r="CE27" s="243">
        <v>0</v>
      </c>
      <c r="CF27" s="243">
        <v>0</v>
      </c>
      <c r="CG27" s="243">
        <v>0</v>
      </c>
      <c r="CH27" s="243">
        <v>0</v>
      </c>
      <c r="CI27" s="243">
        <v>0</v>
      </c>
      <c r="CJ27" s="243">
        <v>54747.897600000004</v>
      </c>
      <c r="CK27" s="243">
        <v>54747.897600000004</v>
      </c>
      <c r="CL27" s="243">
        <v>0</v>
      </c>
      <c r="CM27" s="243">
        <v>0</v>
      </c>
      <c r="CN27" s="243">
        <v>0</v>
      </c>
      <c r="CO27" s="243">
        <v>0</v>
      </c>
      <c r="CP27" s="243">
        <v>0</v>
      </c>
      <c r="CQ27" s="243">
        <v>0</v>
      </c>
      <c r="CR27" s="244">
        <f t="shared" si="2"/>
        <v>54747.897600000004</v>
      </c>
      <c r="CS27" s="267">
        <f t="shared" si="2"/>
        <v>54747.897600000004</v>
      </c>
      <c r="CT27" s="268"/>
      <c r="CU27" s="269"/>
      <c r="CV27" s="269"/>
      <c r="CW27" s="269"/>
      <c r="CX27" s="269"/>
      <c r="CY27" s="269"/>
      <c r="CZ27" s="269"/>
      <c r="DA27" s="270"/>
      <c r="DB27" s="248">
        <v>8810.7620000000006</v>
      </c>
      <c r="DC27" s="249"/>
      <c r="DD27" s="250">
        <v>1.4650840430955918</v>
      </c>
      <c r="DE27" s="251"/>
      <c r="DF27" s="251"/>
      <c r="DG27" s="251"/>
      <c r="DH27" s="252"/>
      <c r="DI27" s="252"/>
      <c r="DJ27" s="252"/>
      <c r="DK27" s="252"/>
      <c r="DL27" s="251" t="s">
        <v>2005</v>
      </c>
      <c r="DM27" s="253" t="s">
        <v>2005</v>
      </c>
      <c r="DN27" s="254" t="s">
        <v>66</v>
      </c>
      <c r="DO27" s="231"/>
      <c r="DP27" s="256" t="s">
        <v>66</v>
      </c>
      <c r="DQ27" s="231"/>
      <c r="DR27" s="258"/>
      <c r="DS27" s="259"/>
      <c r="DT27" s="260"/>
      <c r="DU27" s="255">
        <v>5.4493640315568976</v>
      </c>
      <c r="DV27" s="261">
        <v>223.46360257064919</v>
      </c>
      <c r="DW27" s="231">
        <v>5.4493640315568976</v>
      </c>
      <c r="DX27" s="262">
        <v>72.70599077825463</v>
      </c>
      <c r="DY27" s="255">
        <v>1.6422476251811251E-2</v>
      </c>
      <c r="DZ27" s="231">
        <v>0.63071505291716667</v>
      </c>
      <c r="EA27" s="231">
        <v>1.6422476251811251E-2</v>
      </c>
      <c r="EB27" s="262">
        <v>0.54114964495711038</v>
      </c>
      <c r="EC27" s="271"/>
      <c r="ED27" s="234"/>
      <c r="EE27" s="272"/>
      <c r="EF27" s="234">
        <v>0</v>
      </c>
      <c r="EG27" s="266">
        <v>34970</v>
      </c>
      <c r="EH27" s="258"/>
    </row>
    <row r="28" spans="1:138" ht="30" customHeight="1" thickBot="1" x14ac:dyDescent="0.3">
      <c r="A28" s="45" t="s">
        <v>60</v>
      </c>
      <c r="B28" s="45" t="s">
        <v>61</v>
      </c>
      <c r="C28" s="45" t="s">
        <v>62</v>
      </c>
      <c r="D28" s="46" t="s">
        <v>74</v>
      </c>
      <c r="E28" s="46" t="s">
        <v>70</v>
      </c>
      <c r="F28" s="46" t="s">
        <v>84</v>
      </c>
      <c r="G28" s="46" t="s">
        <v>70</v>
      </c>
      <c r="H28" s="226" t="s">
        <v>66</v>
      </c>
      <c r="I28" s="227" t="s">
        <v>2007</v>
      </c>
      <c r="J28" s="228">
        <v>4.16</v>
      </c>
      <c r="K28" s="229">
        <v>1.8229488339500919</v>
      </c>
      <c r="L28" s="229">
        <v>7.5787878630240009</v>
      </c>
      <c r="M28" s="230">
        <v>490.08333333333297</v>
      </c>
      <c r="N28" s="231">
        <v>4901.2520000000004</v>
      </c>
      <c r="O28" s="232" t="s">
        <v>2006</v>
      </c>
      <c r="P28" s="233">
        <v>1.3185756387860348</v>
      </c>
      <c r="Q28" s="234" t="s">
        <v>2004</v>
      </c>
      <c r="R28" s="235" t="s">
        <v>68</v>
      </c>
      <c r="S28" s="236" t="s">
        <v>2005</v>
      </c>
      <c r="T28" s="236" t="s">
        <v>2005</v>
      </c>
      <c r="U28" s="237" t="s">
        <v>2005</v>
      </c>
      <c r="V28" s="238" t="s">
        <v>2005</v>
      </c>
      <c r="W28" s="238" t="s">
        <v>2005</v>
      </c>
      <c r="X28" s="238" t="s">
        <v>2005</v>
      </c>
      <c r="Y28" s="238" t="s">
        <v>2005</v>
      </c>
      <c r="Z28" s="238" t="s">
        <v>2005</v>
      </c>
      <c r="AA28" s="238" t="s">
        <v>2005</v>
      </c>
      <c r="AB28" s="238" t="s">
        <v>2005</v>
      </c>
      <c r="AC28" s="238" t="s">
        <v>2005</v>
      </c>
      <c r="AD28" s="238" t="s">
        <v>2005</v>
      </c>
      <c r="AE28" s="238" t="s">
        <v>2005</v>
      </c>
      <c r="AF28" s="238" t="s">
        <v>2005</v>
      </c>
      <c r="AG28" s="238" t="s">
        <v>2005</v>
      </c>
      <c r="AH28" s="238" t="s">
        <v>2005</v>
      </c>
      <c r="AI28" s="238">
        <v>14</v>
      </c>
      <c r="AJ28" s="238">
        <v>14</v>
      </c>
      <c r="AK28" s="238">
        <v>1</v>
      </c>
      <c r="AL28" s="238">
        <v>1</v>
      </c>
      <c r="AM28" s="237" t="s">
        <v>2005</v>
      </c>
      <c r="AN28" s="238" t="s">
        <v>2005</v>
      </c>
      <c r="AO28" s="238" t="s">
        <v>2005</v>
      </c>
      <c r="AP28" s="238" t="s">
        <v>2005</v>
      </c>
      <c r="AQ28" s="237">
        <f t="shared" si="0"/>
        <v>15</v>
      </c>
      <c r="AR28" s="239">
        <f t="shared" si="0"/>
        <v>15</v>
      </c>
      <c r="AS28" s="240"/>
      <c r="AT28" s="238"/>
      <c r="AU28" s="237"/>
      <c r="AV28" s="238"/>
      <c r="AW28" s="238"/>
      <c r="AX28" s="238"/>
      <c r="AY28" s="238"/>
      <c r="AZ28" s="238"/>
      <c r="BA28" s="238"/>
      <c r="BB28" s="238"/>
      <c r="BC28" s="238"/>
      <c r="BD28" s="238"/>
      <c r="BE28" s="238"/>
      <c r="BF28" s="238"/>
      <c r="BG28" s="238"/>
      <c r="BH28" s="238"/>
      <c r="BI28" s="238">
        <v>79.739999999999995</v>
      </c>
      <c r="BJ28" s="238">
        <v>79.739999999999995</v>
      </c>
      <c r="BK28" s="238">
        <v>7.6</v>
      </c>
      <c r="BL28" s="238">
        <v>7.6</v>
      </c>
      <c r="BM28" s="238"/>
      <c r="BN28" s="238"/>
      <c r="BO28" s="238"/>
      <c r="BP28" s="238"/>
      <c r="BQ28" s="237">
        <f t="shared" si="1"/>
        <v>87.339999999999989</v>
      </c>
      <c r="BR28" s="237">
        <f t="shared" si="1"/>
        <v>87.339999999999989</v>
      </c>
      <c r="BS28" s="241">
        <f t="shared" si="3"/>
        <v>6.6238141696907726E-2</v>
      </c>
      <c r="BT28" s="273">
        <v>0</v>
      </c>
      <c r="BU28" s="243">
        <v>0</v>
      </c>
      <c r="BV28" s="244">
        <v>0</v>
      </c>
      <c r="BW28" s="243">
        <v>0</v>
      </c>
      <c r="BX28" s="243">
        <v>0</v>
      </c>
      <c r="BY28" s="243">
        <v>0</v>
      </c>
      <c r="BZ28" s="243">
        <v>0</v>
      </c>
      <c r="CA28" s="243">
        <v>0</v>
      </c>
      <c r="CB28" s="243">
        <v>0</v>
      </c>
      <c r="CC28" s="243">
        <v>0</v>
      </c>
      <c r="CD28" s="243">
        <v>0</v>
      </c>
      <c r="CE28" s="243">
        <v>0</v>
      </c>
      <c r="CF28" s="243">
        <v>0</v>
      </c>
      <c r="CG28" s="243">
        <v>0</v>
      </c>
      <c r="CH28" s="243">
        <v>0</v>
      </c>
      <c r="CI28" s="243">
        <v>0</v>
      </c>
      <c r="CJ28" s="243">
        <v>93602.001599999989</v>
      </c>
      <c r="CK28" s="243">
        <v>93602.001599999989</v>
      </c>
      <c r="CL28" s="243">
        <v>8921.1840000000011</v>
      </c>
      <c r="CM28" s="243">
        <v>8921.1840000000011</v>
      </c>
      <c r="CN28" s="243">
        <v>0</v>
      </c>
      <c r="CO28" s="243">
        <v>0</v>
      </c>
      <c r="CP28" s="243">
        <v>0</v>
      </c>
      <c r="CQ28" s="243">
        <v>0</v>
      </c>
      <c r="CR28" s="244">
        <f t="shared" si="2"/>
        <v>102523.1856</v>
      </c>
      <c r="CS28" s="267">
        <f t="shared" si="2"/>
        <v>102523.1856</v>
      </c>
      <c r="CT28" s="268"/>
      <c r="CU28" s="269"/>
      <c r="CV28" s="269"/>
      <c r="CW28" s="269"/>
      <c r="CX28" s="269"/>
      <c r="CY28" s="269"/>
      <c r="CZ28" s="269"/>
      <c r="DA28" s="270"/>
      <c r="DB28" s="248">
        <v>4901.2520000000004</v>
      </c>
      <c r="DC28" s="249"/>
      <c r="DD28" s="250">
        <v>1.3185756387860348</v>
      </c>
      <c r="DE28" s="251"/>
      <c r="DF28" s="251"/>
      <c r="DG28" s="251"/>
      <c r="DH28" s="252"/>
      <c r="DI28" s="252"/>
      <c r="DJ28" s="252"/>
      <c r="DK28" s="252"/>
      <c r="DL28" s="251" t="s">
        <v>2005</v>
      </c>
      <c r="DM28" s="253" t="s">
        <v>2005</v>
      </c>
      <c r="DN28" s="254" t="s">
        <v>66</v>
      </c>
      <c r="DO28" s="231"/>
      <c r="DP28" s="256" t="s">
        <v>66</v>
      </c>
      <c r="DQ28" s="231"/>
      <c r="DR28" s="258"/>
      <c r="DS28" s="259"/>
      <c r="DT28" s="260"/>
      <c r="DU28" s="255">
        <v>140.98826730147945</v>
      </c>
      <c r="DV28" s="261">
        <v>69.952834584994548</v>
      </c>
      <c r="DW28" s="231">
        <v>140.98826730147945</v>
      </c>
      <c r="DX28" s="262">
        <v>2.1090819003328534</v>
      </c>
      <c r="DY28" s="255">
        <v>0.22037068525760942</v>
      </c>
      <c r="DZ28" s="231">
        <v>0.3392273896590301</v>
      </c>
      <c r="EA28" s="231">
        <v>0.22037068525760942</v>
      </c>
      <c r="EB28" s="262">
        <v>0.3136679777359811</v>
      </c>
      <c r="EC28" s="271"/>
      <c r="ED28" s="234"/>
      <c r="EE28" s="272"/>
      <c r="EF28" s="234">
        <v>50502</v>
      </c>
      <c r="EG28" s="266">
        <v>1020.6666666666642</v>
      </c>
      <c r="EH28" s="258"/>
    </row>
    <row r="29" spans="1:138" ht="30" customHeight="1" thickBot="1" x14ac:dyDescent="0.3">
      <c r="A29" s="45" t="s">
        <v>60</v>
      </c>
      <c r="B29" s="45" t="s">
        <v>61</v>
      </c>
      <c r="C29" s="45" t="s">
        <v>62</v>
      </c>
      <c r="D29" s="46" t="s">
        <v>74</v>
      </c>
      <c r="E29" s="46" t="s">
        <v>70</v>
      </c>
      <c r="F29" s="46" t="s">
        <v>85</v>
      </c>
      <c r="G29" s="46" t="s">
        <v>70</v>
      </c>
      <c r="H29" s="226" t="s">
        <v>66</v>
      </c>
      <c r="I29" s="227" t="s">
        <v>2007</v>
      </c>
      <c r="J29" s="228">
        <v>4.16</v>
      </c>
      <c r="K29" s="229">
        <v>2.5146606444607986</v>
      </c>
      <c r="L29" s="229">
        <v>6.9611742279450004</v>
      </c>
      <c r="M29" s="230">
        <v>979.58333333333303</v>
      </c>
      <c r="N29" s="231">
        <v>8110.2640000000001</v>
      </c>
      <c r="O29" s="232" t="s">
        <v>2006</v>
      </c>
      <c r="P29" s="233">
        <v>1.719672417797447</v>
      </c>
      <c r="Q29" s="234" t="s">
        <v>2004</v>
      </c>
      <c r="R29" s="235" t="s">
        <v>68</v>
      </c>
      <c r="S29" s="236" t="s">
        <v>2005</v>
      </c>
      <c r="T29" s="236" t="s">
        <v>2005</v>
      </c>
      <c r="U29" s="237" t="s">
        <v>2005</v>
      </c>
      <c r="V29" s="238" t="s">
        <v>2005</v>
      </c>
      <c r="W29" s="238" t="s">
        <v>2005</v>
      </c>
      <c r="X29" s="238" t="s">
        <v>2005</v>
      </c>
      <c r="Y29" s="238" t="s">
        <v>2005</v>
      </c>
      <c r="Z29" s="238" t="s">
        <v>2005</v>
      </c>
      <c r="AA29" s="238" t="s">
        <v>2005</v>
      </c>
      <c r="AB29" s="238" t="s">
        <v>2005</v>
      </c>
      <c r="AC29" s="238" t="s">
        <v>2005</v>
      </c>
      <c r="AD29" s="238" t="s">
        <v>2005</v>
      </c>
      <c r="AE29" s="238" t="s">
        <v>2005</v>
      </c>
      <c r="AF29" s="238" t="s">
        <v>2005</v>
      </c>
      <c r="AG29" s="238" t="s">
        <v>2005</v>
      </c>
      <c r="AH29" s="238" t="s">
        <v>2005</v>
      </c>
      <c r="AI29" s="238">
        <v>34</v>
      </c>
      <c r="AJ29" s="238">
        <v>34</v>
      </c>
      <c r="AK29" s="238" t="s">
        <v>2005</v>
      </c>
      <c r="AL29" s="238" t="s">
        <v>2005</v>
      </c>
      <c r="AM29" s="237" t="s">
        <v>2005</v>
      </c>
      <c r="AN29" s="238" t="s">
        <v>2005</v>
      </c>
      <c r="AO29" s="238" t="s">
        <v>2005</v>
      </c>
      <c r="AP29" s="238" t="s">
        <v>2005</v>
      </c>
      <c r="AQ29" s="237">
        <f t="shared" si="0"/>
        <v>34</v>
      </c>
      <c r="AR29" s="239">
        <f t="shared" si="0"/>
        <v>34</v>
      </c>
      <c r="AS29" s="240"/>
      <c r="AT29" s="238"/>
      <c r="AU29" s="237"/>
      <c r="AV29" s="238"/>
      <c r="AW29" s="238"/>
      <c r="AX29" s="238"/>
      <c r="AY29" s="238"/>
      <c r="AZ29" s="238"/>
      <c r="BA29" s="238"/>
      <c r="BB29" s="238"/>
      <c r="BC29" s="238"/>
      <c r="BD29" s="238"/>
      <c r="BE29" s="238"/>
      <c r="BF29" s="238"/>
      <c r="BG29" s="238"/>
      <c r="BH29" s="238"/>
      <c r="BI29" s="238">
        <v>192.21</v>
      </c>
      <c r="BJ29" s="238">
        <v>192.21</v>
      </c>
      <c r="BK29" s="238"/>
      <c r="BL29" s="238"/>
      <c r="BM29" s="238"/>
      <c r="BN29" s="238"/>
      <c r="BO29" s="238"/>
      <c r="BP29" s="238"/>
      <c r="BQ29" s="237">
        <f t="shared" si="1"/>
        <v>192.21</v>
      </c>
      <c r="BR29" s="237">
        <f t="shared" si="1"/>
        <v>192.21</v>
      </c>
      <c r="BS29" s="241">
        <f t="shared" si="3"/>
        <v>0.11177128737470954</v>
      </c>
      <c r="BT29" s="273">
        <v>0</v>
      </c>
      <c r="BU29" s="243">
        <v>0</v>
      </c>
      <c r="BV29" s="244">
        <v>0</v>
      </c>
      <c r="BW29" s="243">
        <v>0</v>
      </c>
      <c r="BX29" s="243">
        <v>0</v>
      </c>
      <c r="BY29" s="243">
        <v>0</v>
      </c>
      <c r="BZ29" s="243">
        <v>0</v>
      </c>
      <c r="CA29" s="243">
        <v>0</v>
      </c>
      <c r="CB29" s="243">
        <v>0</v>
      </c>
      <c r="CC29" s="243">
        <v>0</v>
      </c>
      <c r="CD29" s="243">
        <v>0</v>
      </c>
      <c r="CE29" s="243">
        <v>0</v>
      </c>
      <c r="CF29" s="243">
        <v>0</v>
      </c>
      <c r="CG29" s="243">
        <v>0</v>
      </c>
      <c r="CH29" s="243">
        <v>0</v>
      </c>
      <c r="CI29" s="243">
        <v>0</v>
      </c>
      <c r="CJ29" s="243">
        <v>225623.78640000001</v>
      </c>
      <c r="CK29" s="243">
        <v>225623.78640000001</v>
      </c>
      <c r="CL29" s="243">
        <v>0</v>
      </c>
      <c r="CM29" s="243">
        <v>0</v>
      </c>
      <c r="CN29" s="243">
        <v>0</v>
      </c>
      <c r="CO29" s="243">
        <v>0</v>
      </c>
      <c r="CP29" s="243">
        <v>0</v>
      </c>
      <c r="CQ29" s="243">
        <v>0</v>
      </c>
      <c r="CR29" s="244">
        <f t="shared" si="2"/>
        <v>225623.78640000001</v>
      </c>
      <c r="CS29" s="267">
        <f t="shared" si="2"/>
        <v>225623.78640000001</v>
      </c>
      <c r="CT29" s="268"/>
      <c r="CU29" s="269"/>
      <c r="CV29" s="269"/>
      <c r="CW29" s="269"/>
      <c r="CX29" s="269"/>
      <c r="CY29" s="269"/>
      <c r="CZ29" s="269"/>
      <c r="DA29" s="270"/>
      <c r="DB29" s="248">
        <v>8110.2640000000001</v>
      </c>
      <c r="DC29" s="249"/>
      <c r="DD29" s="250">
        <v>1.719672417797447</v>
      </c>
      <c r="DE29" s="251"/>
      <c r="DF29" s="251"/>
      <c r="DG29" s="251"/>
      <c r="DH29" s="252"/>
      <c r="DI29" s="252"/>
      <c r="DJ29" s="252"/>
      <c r="DK29" s="252"/>
      <c r="DL29" s="251" t="s">
        <v>2005</v>
      </c>
      <c r="DM29" s="253" t="s">
        <v>2005</v>
      </c>
      <c r="DN29" s="254" t="s">
        <v>66</v>
      </c>
      <c r="DO29" s="231"/>
      <c r="DP29" s="256" t="s">
        <v>66</v>
      </c>
      <c r="DQ29" s="231"/>
      <c r="DR29" s="258"/>
      <c r="DS29" s="259"/>
      <c r="DT29" s="260"/>
      <c r="DU29" s="255">
        <v>290.04780944279037</v>
      </c>
      <c r="DV29" s="261">
        <v>-247.12337501400279</v>
      </c>
      <c r="DW29" s="231">
        <v>290.04780944279037</v>
      </c>
      <c r="DX29" s="262">
        <v>-247.79862121954093</v>
      </c>
      <c r="DY29" s="255">
        <v>2.2928115695448752</v>
      </c>
      <c r="DZ29" s="231">
        <v>-2.1057789226187476</v>
      </c>
      <c r="EA29" s="231">
        <v>2.2928115695448752</v>
      </c>
      <c r="EB29" s="262">
        <v>-2.1064737291301605</v>
      </c>
      <c r="EC29" s="271"/>
      <c r="ED29" s="234"/>
      <c r="EE29" s="272"/>
      <c r="EF29" s="234">
        <v>173484</v>
      </c>
      <c r="EG29" s="266">
        <v>-143012</v>
      </c>
      <c r="EH29" s="258"/>
    </row>
    <row r="30" spans="1:138" ht="30" customHeight="1" thickBot="1" x14ac:dyDescent="0.3">
      <c r="A30" s="45" t="s">
        <v>60</v>
      </c>
      <c r="B30" s="45" t="s">
        <v>61</v>
      </c>
      <c r="C30" s="45" t="s">
        <v>62</v>
      </c>
      <c r="D30" s="46" t="s">
        <v>74</v>
      </c>
      <c r="E30" s="46" t="s">
        <v>70</v>
      </c>
      <c r="F30" s="46" t="s">
        <v>86</v>
      </c>
      <c r="G30" s="46" t="s">
        <v>70</v>
      </c>
      <c r="H30" s="226" t="s">
        <v>66</v>
      </c>
      <c r="I30" s="227" t="s">
        <v>2002</v>
      </c>
      <c r="J30" s="228">
        <v>4.16</v>
      </c>
      <c r="K30" s="229">
        <v>2.1615994078459591</v>
      </c>
      <c r="L30" s="229">
        <v>3.8075757496560003</v>
      </c>
      <c r="M30" s="230">
        <v>168.083333333333</v>
      </c>
      <c r="N30" s="231">
        <v>6165.165</v>
      </c>
      <c r="O30" s="232" t="s">
        <v>2006</v>
      </c>
      <c r="P30" s="233">
        <v>2.0655283230528001</v>
      </c>
      <c r="Q30" s="234" t="s">
        <v>2004</v>
      </c>
      <c r="R30" s="235" t="s">
        <v>68</v>
      </c>
      <c r="S30" s="236" t="s">
        <v>2005</v>
      </c>
      <c r="T30" s="236" t="s">
        <v>2005</v>
      </c>
      <c r="U30" s="237" t="s">
        <v>2005</v>
      </c>
      <c r="V30" s="238" t="s">
        <v>2005</v>
      </c>
      <c r="W30" s="238" t="s">
        <v>2005</v>
      </c>
      <c r="X30" s="238" t="s">
        <v>2005</v>
      </c>
      <c r="Y30" s="238" t="s">
        <v>2005</v>
      </c>
      <c r="Z30" s="238" t="s">
        <v>2005</v>
      </c>
      <c r="AA30" s="238" t="s">
        <v>2005</v>
      </c>
      <c r="AB30" s="238" t="s">
        <v>2005</v>
      </c>
      <c r="AC30" s="238" t="s">
        <v>2005</v>
      </c>
      <c r="AD30" s="238" t="s">
        <v>2005</v>
      </c>
      <c r="AE30" s="238" t="s">
        <v>2005</v>
      </c>
      <c r="AF30" s="238" t="s">
        <v>2005</v>
      </c>
      <c r="AG30" s="238" t="s">
        <v>2005</v>
      </c>
      <c r="AH30" s="238" t="s">
        <v>2005</v>
      </c>
      <c r="AI30" s="238" t="s">
        <v>2005</v>
      </c>
      <c r="AJ30" s="238" t="s">
        <v>2005</v>
      </c>
      <c r="AK30" s="238" t="s">
        <v>2005</v>
      </c>
      <c r="AL30" s="238" t="s">
        <v>2005</v>
      </c>
      <c r="AM30" s="237" t="s">
        <v>2005</v>
      </c>
      <c r="AN30" s="238" t="s">
        <v>2005</v>
      </c>
      <c r="AO30" s="238" t="s">
        <v>2005</v>
      </c>
      <c r="AP30" s="238" t="s">
        <v>2005</v>
      </c>
      <c r="AQ30" s="237">
        <f t="shared" si="0"/>
        <v>0</v>
      </c>
      <c r="AR30" s="239">
        <f t="shared" si="0"/>
        <v>0</v>
      </c>
      <c r="AS30" s="240"/>
      <c r="AT30" s="238"/>
      <c r="AU30" s="237"/>
      <c r="AV30" s="238"/>
      <c r="AW30" s="238"/>
      <c r="AX30" s="238"/>
      <c r="AY30" s="238"/>
      <c r="AZ30" s="238"/>
      <c r="BA30" s="238"/>
      <c r="BB30" s="238"/>
      <c r="BC30" s="238"/>
      <c r="BD30" s="238"/>
      <c r="BE30" s="238"/>
      <c r="BF30" s="238"/>
      <c r="BG30" s="238"/>
      <c r="BH30" s="238"/>
      <c r="BI30" s="238"/>
      <c r="BJ30" s="238"/>
      <c r="BK30" s="238"/>
      <c r="BL30" s="238"/>
      <c r="BM30" s="238"/>
      <c r="BN30" s="238"/>
      <c r="BO30" s="238"/>
      <c r="BP30" s="238"/>
      <c r="BQ30" s="237">
        <f t="shared" si="1"/>
        <v>0</v>
      </c>
      <c r="BR30" s="237">
        <f t="shared" si="1"/>
        <v>0</v>
      </c>
      <c r="BS30" s="241">
        <f t="shared" si="3"/>
        <v>0</v>
      </c>
      <c r="BT30" s="273">
        <v>0</v>
      </c>
      <c r="BU30" s="243">
        <v>0</v>
      </c>
      <c r="BV30" s="244">
        <v>0</v>
      </c>
      <c r="BW30" s="243">
        <v>0</v>
      </c>
      <c r="BX30" s="243">
        <v>0</v>
      </c>
      <c r="BY30" s="243">
        <v>0</v>
      </c>
      <c r="BZ30" s="243">
        <v>0</v>
      </c>
      <c r="CA30" s="243">
        <v>0</v>
      </c>
      <c r="CB30" s="243">
        <v>0</v>
      </c>
      <c r="CC30" s="243">
        <v>0</v>
      </c>
      <c r="CD30" s="243">
        <v>0</v>
      </c>
      <c r="CE30" s="243">
        <v>0</v>
      </c>
      <c r="CF30" s="243">
        <v>0</v>
      </c>
      <c r="CG30" s="243">
        <v>0</v>
      </c>
      <c r="CH30" s="243">
        <v>0</v>
      </c>
      <c r="CI30" s="243">
        <v>0</v>
      </c>
      <c r="CJ30" s="243">
        <v>0</v>
      </c>
      <c r="CK30" s="243">
        <v>0</v>
      </c>
      <c r="CL30" s="243">
        <v>0</v>
      </c>
      <c r="CM30" s="243">
        <v>0</v>
      </c>
      <c r="CN30" s="243">
        <v>0</v>
      </c>
      <c r="CO30" s="243">
        <v>0</v>
      </c>
      <c r="CP30" s="243">
        <v>0</v>
      </c>
      <c r="CQ30" s="243">
        <v>0</v>
      </c>
      <c r="CR30" s="244">
        <f t="shared" si="2"/>
        <v>0</v>
      </c>
      <c r="CS30" s="267">
        <f t="shared" si="2"/>
        <v>0</v>
      </c>
      <c r="CT30" s="268"/>
      <c r="CU30" s="269"/>
      <c r="CV30" s="269"/>
      <c r="CW30" s="269"/>
      <c r="CX30" s="269"/>
      <c r="CY30" s="269"/>
      <c r="CZ30" s="269"/>
      <c r="DA30" s="270"/>
      <c r="DB30" s="248">
        <v>6165.165</v>
      </c>
      <c r="DC30" s="249"/>
      <c r="DD30" s="250">
        <v>2.0655283230528001</v>
      </c>
      <c r="DE30" s="251"/>
      <c r="DF30" s="251"/>
      <c r="DG30" s="251"/>
      <c r="DH30" s="252"/>
      <c r="DI30" s="252"/>
      <c r="DJ30" s="252"/>
      <c r="DK30" s="252"/>
      <c r="DL30" s="251" t="s">
        <v>2005</v>
      </c>
      <c r="DM30" s="253" t="s">
        <v>2005</v>
      </c>
      <c r="DN30" s="254" t="s">
        <v>66</v>
      </c>
      <c r="DO30" s="231"/>
      <c r="DP30" s="256" t="s">
        <v>66</v>
      </c>
      <c r="DQ30" s="231"/>
      <c r="DR30" s="258"/>
      <c r="DS30" s="259"/>
      <c r="DT30" s="260"/>
      <c r="DU30" s="255">
        <v>186.71690629648029</v>
      </c>
      <c r="DV30" s="261">
        <v>-177.16035781016006</v>
      </c>
      <c r="DW30" s="231">
        <v>186.71690629648029</v>
      </c>
      <c r="DX30" s="262">
        <v>-177.16035781016006</v>
      </c>
      <c r="DY30" s="255">
        <v>0.17253346554288582</v>
      </c>
      <c r="DZ30" s="231">
        <v>-0.12822393016972733</v>
      </c>
      <c r="EA30" s="231">
        <v>0.17253346554288582</v>
      </c>
      <c r="EB30" s="262">
        <v>-0.12822393016972733</v>
      </c>
      <c r="EC30" s="271"/>
      <c r="ED30" s="234"/>
      <c r="EE30" s="272"/>
      <c r="EF30" s="234">
        <v>0</v>
      </c>
      <c r="EG30" s="266">
        <v>238.33333333333334</v>
      </c>
      <c r="EH30" s="258"/>
    </row>
    <row r="31" spans="1:138" ht="30" customHeight="1" thickBot="1" x14ac:dyDescent="0.3">
      <c r="A31" s="45" t="s">
        <v>60</v>
      </c>
      <c r="B31" s="45" t="s">
        <v>61</v>
      </c>
      <c r="C31" s="45" t="s">
        <v>62</v>
      </c>
      <c r="D31" s="46" t="s">
        <v>87</v>
      </c>
      <c r="E31" s="46" t="s">
        <v>70</v>
      </c>
      <c r="F31" s="46" t="s">
        <v>88</v>
      </c>
      <c r="G31" s="46" t="s">
        <v>70</v>
      </c>
      <c r="H31" s="226" t="s">
        <v>66</v>
      </c>
      <c r="I31" s="227" t="s">
        <v>2002</v>
      </c>
      <c r="J31" s="228">
        <v>4.16</v>
      </c>
      <c r="K31" s="229">
        <v>2.9397751946705037</v>
      </c>
      <c r="L31" s="229">
        <v>2.9736742362390003</v>
      </c>
      <c r="M31" s="230">
        <v>270.91666666666703</v>
      </c>
      <c r="N31" s="231">
        <v>2356.431567806474</v>
      </c>
      <c r="O31" s="232" t="s">
        <v>2003</v>
      </c>
      <c r="P31" s="233">
        <v>0.67249759355207583</v>
      </c>
      <c r="Q31" s="234" t="s">
        <v>68</v>
      </c>
      <c r="R31" s="235" t="s">
        <v>68</v>
      </c>
      <c r="S31" s="236" t="s">
        <v>2005</v>
      </c>
      <c r="T31" s="236" t="s">
        <v>2005</v>
      </c>
      <c r="U31" s="237" t="s">
        <v>2005</v>
      </c>
      <c r="V31" s="238" t="s">
        <v>2005</v>
      </c>
      <c r="W31" s="238" t="s">
        <v>2005</v>
      </c>
      <c r="X31" s="238" t="s">
        <v>2005</v>
      </c>
      <c r="Y31" s="238" t="s">
        <v>2005</v>
      </c>
      <c r="Z31" s="238" t="s">
        <v>2005</v>
      </c>
      <c r="AA31" s="238" t="s">
        <v>2005</v>
      </c>
      <c r="AB31" s="238" t="s">
        <v>2005</v>
      </c>
      <c r="AC31" s="238" t="s">
        <v>2005</v>
      </c>
      <c r="AD31" s="238" t="s">
        <v>2005</v>
      </c>
      <c r="AE31" s="238" t="s">
        <v>2005</v>
      </c>
      <c r="AF31" s="238" t="s">
        <v>2005</v>
      </c>
      <c r="AG31" s="238" t="s">
        <v>2005</v>
      </c>
      <c r="AH31" s="238" t="s">
        <v>2005</v>
      </c>
      <c r="AI31" s="238">
        <v>9</v>
      </c>
      <c r="AJ31" s="238">
        <v>9</v>
      </c>
      <c r="AK31" s="238" t="s">
        <v>2005</v>
      </c>
      <c r="AL31" s="238" t="s">
        <v>2005</v>
      </c>
      <c r="AM31" s="237" t="s">
        <v>2005</v>
      </c>
      <c r="AN31" s="238" t="s">
        <v>2005</v>
      </c>
      <c r="AO31" s="238" t="s">
        <v>2005</v>
      </c>
      <c r="AP31" s="238" t="s">
        <v>2005</v>
      </c>
      <c r="AQ31" s="237">
        <f t="shared" si="0"/>
        <v>9</v>
      </c>
      <c r="AR31" s="239">
        <f t="shared" si="0"/>
        <v>9</v>
      </c>
      <c r="AS31" s="240"/>
      <c r="AT31" s="238"/>
      <c r="AU31" s="237"/>
      <c r="AV31" s="238"/>
      <c r="AW31" s="238"/>
      <c r="AX31" s="238"/>
      <c r="AY31" s="238"/>
      <c r="AZ31" s="238"/>
      <c r="BA31" s="238"/>
      <c r="BB31" s="238"/>
      <c r="BC31" s="238"/>
      <c r="BD31" s="238"/>
      <c r="BE31" s="238"/>
      <c r="BF31" s="238"/>
      <c r="BG31" s="238"/>
      <c r="BH31" s="238"/>
      <c r="BI31" s="238">
        <v>90.82</v>
      </c>
      <c r="BJ31" s="238">
        <v>90.82</v>
      </c>
      <c r="BK31" s="238"/>
      <c r="BL31" s="238"/>
      <c r="BM31" s="238"/>
      <c r="BN31" s="238"/>
      <c r="BO31" s="238"/>
      <c r="BP31" s="238"/>
      <c r="BQ31" s="237">
        <f t="shared" si="1"/>
        <v>90.82</v>
      </c>
      <c r="BR31" s="237">
        <f t="shared" si="1"/>
        <v>90.82</v>
      </c>
      <c r="BS31" s="241">
        <f t="shared" si="3"/>
        <v>0.13504881039097313</v>
      </c>
      <c r="BT31" s="273">
        <v>0</v>
      </c>
      <c r="BU31" s="243">
        <v>0</v>
      </c>
      <c r="BV31" s="244">
        <v>0</v>
      </c>
      <c r="BW31" s="243">
        <v>0</v>
      </c>
      <c r="BX31" s="243">
        <v>0</v>
      </c>
      <c r="BY31" s="243">
        <v>0</v>
      </c>
      <c r="BZ31" s="243">
        <v>0</v>
      </c>
      <c r="CA31" s="243">
        <v>0</v>
      </c>
      <c r="CB31" s="243">
        <v>0</v>
      </c>
      <c r="CC31" s="243">
        <v>0</v>
      </c>
      <c r="CD31" s="243">
        <v>0</v>
      </c>
      <c r="CE31" s="243">
        <v>0</v>
      </c>
      <c r="CF31" s="243">
        <v>0</v>
      </c>
      <c r="CG31" s="243">
        <v>0</v>
      </c>
      <c r="CH31" s="243">
        <v>0</v>
      </c>
      <c r="CI31" s="243">
        <v>0</v>
      </c>
      <c r="CJ31" s="243">
        <v>106608.1488</v>
      </c>
      <c r="CK31" s="243">
        <v>106608.1488</v>
      </c>
      <c r="CL31" s="243">
        <v>0</v>
      </c>
      <c r="CM31" s="243">
        <v>0</v>
      </c>
      <c r="CN31" s="243">
        <v>0</v>
      </c>
      <c r="CO31" s="243">
        <v>0</v>
      </c>
      <c r="CP31" s="243">
        <v>0</v>
      </c>
      <c r="CQ31" s="243">
        <v>0</v>
      </c>
      <c r="CR31" s="244">
        <f t="shared" si="2"/>
        <v>106608.1488</v>
      </c>
      <c r="CS31" s="267">
        <f t="shared" si="2"/>
        <v>106608.1488</v>
      </c>
      <c r="CT31" s="268"/>
      <c r="CU31" s="269"/>
      <c r="CV31" s="269"/>
      <c r="CW31" s="269"/>
      <c r="CX31" s="269"/>
      <c r="CY31" s="269"/>
      <c r="CZ31" s="269"/>
      <c r="DA31" s="270"/>
      <c r="DB31" s="248">
        <v>2356.431567806474</v>
      </c>
      <c r="DC31" s="249"/>
      <c r="DD31" s="250">
        <v>0.67249759355207583</v>
      </c>
      <c r="DE31" s="251"/>
      <c r="DF31" s="251"/>
      <c r="DG31" s="251"/>
      <c r="DH31" s="252"/>
      <c r="DI31" s="252"/>
      <c r="DJ31" s="252"/>
      <c r="DK31" s="252"/>
      <c r="DL31" s="251" t="s">
        <v>2005</v>
      </c>
      <c r="DM31" s="253" t="s">
        <v>2005</v>
      </c>
      <c r="DN31" s="254" t="s">
        <v>66</v>
      </c>
      <c r="DO31" s="231"/>
      <c r="DP31" s="256" t="s">
        <v>66</v>
      </c>
      <c r="DQ31" s="231"/>
      <c r="DR31" s="258"/>
      <c r="DS31" s="259"/>
      <c r="DT31" s="260"/>
      <c r="DU31" s="255">
        <v>14.007997539218684</v>
      </c>
      <c r="DV31" s="261">
        <v>50.698815489075635</v>
      </c>
      <c r="DW31" s="231">
        <v>12.295293755767441</v>
      </c>
      <c r="DX31" s="262">
        <v>50.34107902095456</v>
      </c>
      <c r="DY31" s="255">
        <v>0.17717625346047347</v>
      </c>
      <c r="DZ31" s="231">
        <v>0.14699858904123433</v>
      </c>
      <c r="EA31" s="231">
        <v>0.17348508151338027</v>
      </c>
      <c r="EB31" s="262">
        <v>0.14943189935310741</v>
      </c>
      <c r="EC31" s="271"/>
      <c r="ED31" s="234"/>
      <c r="EE31" s="272"/>
      <c r="EF31" s="234">
        <v>0</v>
      </c>
      <c r="EG31" s="266">
        <v>14867.666666666666</v>
      </c>
      <c r="EH31" s="258"/>
    </row>
    <row r="32" spans="1:138" ht="30" customHeight="1" thickBot="1" x14ac:dyDescent="0.3">
      <c r="A32" s="45" t="s">
        <v>60</v>
      </c>
      <c r="B32" s="45" t="s">
        <v>61</v>
      </c>
      <c r="C32" s="45" t="s">
        <v>62</v>
      </c>
      <c r="D32" s="46" t="s">
        <v>87</v>
      </c>
      <c r="E32" s="46" t="s">
        <v>70</v>
      </c>
      <c r="F32" s="46" t="s">
        <v>89</v>
      </c>
      <c r="G32" s="46" t="s">
        <v>70</v>
      </c>
      <c r="H32" s="226" t="s">
        <v>66</v>
      </c>
      <c r="I32" s="227" t="s">
        <v>2002</v>
      </c>
      <c r="J32" s="228">
        <v>4.16</v>
      </c>
      <c r="K32" s="229">
        <v>2.6947939284479623</v>
      </c>
      <c r="L32" s="229">
        <v>7.6941287718750004</v>
      </c>
      <c r="M32" s="230">
        <v>562.91666666666697</v>
      </c>
      <c r="N32" s="231">
        <v>6295.0386168544319</v>
      </c>
      <c r="O32" s="232" t="s">
        <v>2003</v>
      </c>
      <c r="P32" s="233">
        <v>1.7965292856319723</v>
      </c>
      <c r="Q32" s="234" t="s">
        <v>68</v>
      </c>
      <c r="R32" s="235" t="s">
        <v>68</v>
      </c>
      <c r="S32" s="236" t="s">
        <v>2005</v>
      </c>
      <c r="T32" s="236" t="s">
        <v>2005</v>
      </c>
      <c r="U32" s="237" t="s">
        <v>2005</v>
      </c>
      <c r="V32" s="238" t="s">
        <v>2005</v>
      </c>
      <c r="W32" s="238" t="s">
        <v>2005</v>
      </c>
      <c r="X32" s="238" t="s">
        <v>2005</v>
      </c>
      <c r="Y32" s="238" t="s">
        <v>2005</v>
      </c>
      <c r="Z32" s="238" t="s">
        <v>2005</v>
      </c>
      <c r="AA32" s="238" t="s">
        <v>2005</v>
      </c>
      <c r="AB32" s="238" t="s">
        <v>2005</v>
      </c>
      <c r="AC32" s="238" t="s">
        <v>2005</v>
      </c>
      <c r="AD32" s="238" t="s">
        <v>2005</v>
      </c>
      <c r="AE32" s="238" t="s">
        <v>2005</v>
      </c>
      <c r="AF32" s="238" t="s">
        <v>2005</v>
      </c>
      <c r="AG32" s="238" t="s">
        <v>2005</v>
      </c>
      <c r="AH32" s="238" t="s">
        <v>2005</v>
      </c>
      <c r="AI32" s="238">
        <v>9</v>
      </c>
      <c r="AJ32" s="238">
        <v>9</v>
      </c>
      <c r="AK32" s="238" t="s">
        <v>2005</v>
      </c>
      <c r="AL32" s="238" t="s">
        <v>2005</v>
      </c>
      <c r="AM32" s="237" t="s">
        <v>2005</v>
      </c>
      <c r="AN32" s="238" t="s">
        <v>2005</v>
      </c>
      <c r="AO32" s="238" t="s">
        <v>2005</v>
      </c>
      <c r="AP32" s="238" t="s">
        <v>2005</v>
      </c>
      <c r="AQ32" s="237">
        <f t="shared" si="0"/>
        <v>9</v>
      </c>
      <c r="AR32" s="239">
        <f t="shared" si="0"/>
        <v>9</v>
      </c>
      <c r="AS32" s="240"/>
      <c r="AT32" s="238"/>
      <c r="AU32" s="237"/>
      <c r="AV32" s="238"/>
      <c r="AW32" s="238"/>
      <c r="AX32" s="238"/>
      <c r="AY32" s="238"/>
      <c r="AZ32" s="238"/>
      <c r="BA32" s="238"/>
      <c r="BB32" s="238"/>
      <c r="BC32" s="238"/>
      <c r="BD32" s="238"/>
      <c r="BE32" s="238"/>
      <c r="BF32" s="238"/>
      <c r="BG32" s="238"/>
      <c r="BH32" s="238"/>
      <c r="BI32" s="238">
        <v>46.28</v>
      </c>
      <c r="BJ32" s="238">
        <v>46.28</v>
      </c>
      <c r="BK32" s="238"/>
      <c r="BL32" s="238"/>
      <c r="BM32" s="238"/>
      <c r="BN32" s="238"/>
      <c r="BO32" s="238"/>
      <c r="BP32" s="238"/>
      <c r="BQ32" s="237">
        <f t="shared" si="1"/>
        <v>46.28</v>
      </c>
      <c r="BR32" s="237">
        <f t="shared" si="1"/>
        <v>46.28</v>
      </c>
      <c r="BS32" s="241">
        <f t="shared" si="3"/>
        <v>2.5760782398668164E-2</v>
      </c>
      <c r="BT32" s="273">
        <v>0</v>
      </c>
      <c r="BU32" s="243">
        <v>0</v>
      </c>
      <c r="BV32" s="244">
        <v>0</v>
      </c>
      <c r="BW32" s="243">
        <v>0</v>
      </c>
      <c r="BX32" s="243">
        <v>0</v>
      </c>
      <c r="BY32" s="243">
        <v>0</v>
      </c>
      <c r="BZ32" s="243">
        <v>0</v>
      </c>
      <c r="CA32" s="243">
        <v>0</v>
      </c>
      <c r="CB32" s="243">
        <v>0</v>
      </c>
      <c r="CC32" s="243">
        <v>0</v>
      </c>
      <c r="CD32" s="243">
        <v>0</v>
      </c>
      <c r="CE32" s="243">
        <v>0</v>
      </c>
      <c r="CF32" s="243">
        <v>0</v>
      </c>
      <c r="CG32" s="243">
        <v>0</v>
      </c>
      <c r="CH32" s="243">
        <v>0</v>
      </c>
      <c r="CI32" s="243">
        <v>0</v>
      </c>
      <c r="CJ32" s="243">
        <v>54325.315200000005</v>
      </c>
      <c r="CK32" s="243">
        <v>54325.315200000005</v>
      </c>
      <c r="CL32" s="243">
        <v>0</v>
      </c>
      <c r="CM32" s="243">
        <v>0</v>
      </c>
      <c r="CN32" s="243">
        <v>0</v>
      </c>
      <c r="CO32" s="243">
        <v>0</v>
      </c>
      <c r="CP32" s="243">
        <v>0</v>
      </c>
      <c r="CQ32" s="243">
        <v>0</v>
      </c>
      <c r="CR32" s="244">
        <f t="shared" si="2"/>
        <v>54325.315200000005</v>
      </c>
      <c r="CS32" s="267">
        <f t="shared" si="2"/>
        <v>54325.315200000005</v>
      </c>
      <c r="CT32" s="268"/>
      <c r="CU32" s="269"/>
      <c r="CV32" s="269"/>
      <c r="CW32" s="269"/>
      <c r="CX32" s="269"/>
      <c r="CY32" s="269"/>
      <c r="CZ32" s="269"/>
      <c r="DA32" s="270"/>
      <c r="DB32" s="248">
        <v>6295.0386168544319</v>
      </c>
      <c r="DC32" s="249"/>
      <c r="DD32" s="250">
        <v>1.7965292856319723</v>
      </c>
      <c r="DE32" s="251"/>
      <c r="DF32" s="251"/>
      <c r="DG32" s="251"/>
      <c r="DH32" s="252"/>
      <c r="DI32" s="252"/>
      <c r="DJ32" s="252"/>
      <c r="DK32" s="252"/>
      <c r="DL32" s="251" t="s">
        <v>2005</v>
      </c>
      <c r="DM32" s="253" t="s">
        <v>2005</v>
      </c>
      <c r="DN32" s="254" t="s">
        <v>66</v>
      </c>
      <c r="DO32" s="231"/>
      <c r="DP32" s="256" t="s">
        <v>66</v>
      </c>
      <c r="DQ32" s="231"/>
      <c r="DR32" s="258"/>
      <c r="DS32" s="259"/>
      <c r="DT32" s="260"/>
      <c r="DU32" s="255">
        <v>181.98430792005911</v>
      </c>
      <c r="DV32" s="261">
        <v>-139.18368609066101</v>
      </c>
      <c r="DW32" s="231">
        <v>181.98430792005911</v>
      </c>
      <c r="DX32" s="262">
        <v>-139.18368609066101</v>
      </c>
      <c r="DY32" s="255">
        <v>0.68571428571428539</v>
      </c>
      <c r="DZ32" s="231">
        <v>-0.44687330833230887</v>
      </c>
      <c r="EA32" s="231">
        <v>0.68571428571428539</v>
      </c>
      <c r="EB32" s="262">
        <v>-0.44687330833230887</v>
      </c>
      <c r="EC32" s="271"/>
      <c r="ED32" s="234"/>
      <c r="EE32" s="272"/>
      <c r="EF32" s="234">
        <v>0</v>
      </c>
      <c r="EG32" s="266">
        <v>7375</v>
      </c>
      <c r="EH32" s="258"/>
    </row>
    <row r="33" spans="1:138" ht="30" customHeight="1" thickBot="1" x14ac:dyDescent="0.3">
      <c r="A33" s="45" t="s">
        <v>60</v>
      </c>
      <c r="B33" s="45" t="s">
        <v>61</v>
      </c>
      <c r="C33" s="45" t="s">
        <v>62</v>
      </c>
      <c r="D33" s="46" t="s">
        <v>87</v>
      </c>
      <c r="E33" s="46" t="s">
        <v>70</v>
      </c>
      <c r="F33" s="46" t="s">
        <v>90</v>
      </c>
      <c r="G33" s="46" t="s">
        <v>70</v>
      </c>
      <c r="H33" s="226" t="s">
        <v>66</v>
      </c>
      <c r="I33" s="227" t="s">
        <v>2007</v>
      </c>
      <c r="J33" s="228">
        <v>4.16</v>
      </c>
      <c r="K33" s="229">
        <v>2.0030821179372551</v>
      </c>
      <c r="L33" s="229">
        <v>5.1331439287170006</v>
      </c>
      <c r="M33" s="230">
        <v>828.66666666666697</v>
      </c>
      <c r="N33" s="231">
        <v>4460.3883247765243</v>
      </c>
      <c r="O33" s="232" t="s">
        <v>2003</v>
      </c>
      <c r="P33" s="233">
        <v>1.2729418735092819</v>
      </c>
      <c r="Q33" s="234" t="s">
        <v>68</v>
      </c>
      <c r="R33" s="235" t="s">
        <v>68</v>
      </c>
      <c r="S33" s="236" t="s">
        <v>2005</v>
      </c>
      <c r="T33" s="236" t="s">
        <v>2005</v>
      </c>
      <c r="U33" s="237" t="s">
        <v>2005</v>
      </c>
      <c r="V33" s="238" t="s">
        <v>2005</v>
      </c>
      <c r="W33" s="238" t="s">
        <v>2005</v>
      </c>
      <c r="X33" s="238" t="s">
        <v>2005</v>
      </c>
      <c r="Y33" s="238" t="s">
        <v>2005</v>
      </c>
      <c r="Z33" s="238" t="s">
        <v>2005</v>
      </c>
      <c r="AA33" s="238" t="s">
        <v>2005</v>
      </c>
      <c r="AB33" s="238" t="s">
        <v>2005</v>
      </c>
      <c r="AC33" s="238" t="s">
        <v>2005</v>
      </c>
      <c r="AD33" s="238" t="s">
        <v>2005</v>
      </c>
      <c r="AE33" s="238" t="s">
        <v>2005</v>
      </c>
      <c r="AF33" s="238" t="s">
        <v>2005</v>
      </c>
      <c r="AG33" s="238" t="s">
        <v>2005</v>
      </c>
      <c r="AH33" s="238" t="s">
        <v>2005</v>
      </c>
      <c r="AI33" s="238">
        <v>9</v>
      </c>
      <c r="AJ33" s="238">
        <v>9</v>
      </c>
      <c r="AK33" s="238" t="s">
        <v>2005</v>
      </c>
      <c r="AL33" s="238" t="s">
        <v>2005</v>
      </c>
      <c r="AM33" s="237" t="s">
        <v>2005</v>
      </c>
      <c r="AN33" s="238" t="s">
        <v>2005</v>
      </c>
      <c r="AO33" s="238" t="s">
        <v>2005</v>
      </c>
      <c r="AP33" s="238" t="s">
        <v>2005</v>
      </c>
      <c r="AQ33" s="237">
        <f t="shared" si="0"/>
        <v>9</v>
      </c>
      <c r="AR33" s="239">
        <f t="shared" si="0"/>
        <v>9</v>
      </c>
      <c r="AS33" s="240"/>
      <c r="AT33" s="238"/>
      <c r="AU33" s="237"/>
      <c r="AV33" s="238"/>
      <c r="AW33" s="238"/>
      <c r="AX33" s="238"/>
      <c r="AY33" s="238"/>
      <c r="AZ33" s="238"/>
      <c r="BA33" s="238"/>
      <c r="BB33" s="238"/>
      <c r="BC33" s="238"/>
      <c r="BD33" s="238"/>
      <c r="BE33" s="238"/>
      <c r="BF33" s="238"/>
      <c r="BG33" s="238"/>
      <c r="BH33" s="238"/>
      <c r="BI33" s="238">
        <v>50.35</v>
      </c>
      <c r="BJ33" s="238">
        <v>50.35</v>
      </c>
      <c r="BK33" s="238"/>
      <c r="BL33" s="238"/>
      <c r="BM33" s="238"/>
      <c r="BN33" s="238"/>
      <c r="BO33" s="238"/>
      <c r="BP33" s="238"/>
      <c r="BQ33" s="237">
        <f t="shared" si="1"/>
        <v>50.35</v>
      </c>
      <c r="BR33" s="237">
        <f t="shared" si="1"/>
        <v>50.35</v>
      </c>
      <c r="BS33" s="241">
        <f t="shared" si="3"/>
        <v>3.9554044884385575E-2</v>
      </c>
      <c r="BT33" s="273">
        <v>0</v>
      </c>
      <c r="BU33" s="243">
        <v>0</v>
      </c>
      <c r="BV33" s="244">
        <v>0</v>
      </c>
      <c r="BW33" s="243">
        <v>0</v>
      </c>
      <c r="BX33" s="243">
        <v>0</v>
      </c>
      <c r="BY33" s="243">
        <v>0</v>
      </c>
      <c r="BZ33" s="243">
        <v>0</v>
      </c>
      <c r="CA33" s="243">
        <v>0</v>
      </c>
      <c r="CB33" s="243">
        <v>0</v>
      </c>
      <c r="CC33" s="243">
        <v>0</v>
      </c>
      <c r="CD33" s="243">
        <v>0</v>
      </c>
      <c r="CE33" s="243">
        <v>0</v>
      </c>
      <c r="CF33" s="243">
        <v>0</v>
      </c>
      <c r="CG33" s="243">
        <v>0</v>
      </c>
      <c r="CH33" s="243">
        <v>0</v>
      </c>
      <c r="CI33" s="243">
        <v>0</v>
      </c>
      <c r="CJ33" s="243">
        <v>59102.844000000005</v>
      </c>
      <c r="CK33" s="243">
        <v>59102.844000000005</v>
      </c>
      <c r="CL33" s="243">
        <v>0</v>
      </c>
      <c r="CM33" s="243">
        <v>0</v>
      </c>
      <c r="CN33" s="243">
        <v>0</v>
      </c>
      <c r="CO33" s="243">
        <v>0</v>
      </c>
      <c r="CP33" s="243">
        <v>0</v>
      </c>
      <c r="CQ33" s="243">
        <v>0</v>
      </c>
      <c r="CR33" s="244">
        <f t="shared" si="2"/>
        <v>59102.844000000005</v>
      </c>
      <c r="CS33" s="267">
        <f t="shared" si="2"/>
        <v>59102.844000000005</v>
      </c>
      <c r="CT33" s="268"/>
      <c r="CU33" s="269"/>
      <c r="CV33" s="269"/>
      <c r="CW33" s="269"/>
      <c r="CX33" s="269"/>
      <c r="CY33" s="269"/>
      <c r="CZ33" s="269"/>
      <c r="DA33" s="270"/>
      <c r="DB33" s="248">
        <v>4460.3883247765243</v>
      </c>
      <c r="DC33" s="249"/>
      <c r="DD33" s="250">
        <v>1.2729418735092819</v>
      </c>
      <c r="DE33" s="251"/>
      <c r="DF33" s="251"/>
      <c r="DG33" s="251"/>
      <c r="DH33" s="252"/>
      <c r="DI33" s="252"/>
      <c r="DJ33" s="252"/>
      <c r="DK33" s="252"/>
      <c r="DL33" s="251" t="s">
        <v>2005</v>
      </c>
      <c r="DM33" s="253" t="s">
        <v>2005</v>
      </c>
      <c r="DN33" s="254" t="s">
        <v>66</v>
      </c>
      <c r="DO33" s="231"/>
      <c r="DP33" s="256" t="s">
        <v>66</v>
      </c>
      <c r="DQ33" s="231"/>
      <c r="DR33" s="258"/>
      <c r="DS33" s="259"/>
      <c r="DT33" s="260"/>
      <c r="DU33" s="255">
        <v>191.36162510056309</v>
      </c>
      <c r="DV33" s="261">
        <v>-71.095551712063767</v>
      </c>
      <c r="DW33" s="231">
        <v>191.36162510056309</v>
      </c>
      <c r="DX33" s="262">
        <v>-71.282700306441413</v>
      </c>
      <c r="DY33" s="255">
        <v>1.0160901045856794</v>
      </c>
      <c r="DZ33" s="231">
        <v>-0.57377808590109147</v>
      </c>
      <c r="EA33" s="231">
        <v>1.0160901045856794</v>
      </c>
      <c r="EB33" s="262">
        <v>-0.57417969232679433</v>
      </c>
      <c r="EC33" s="271"/>
      <c r="ED33" s="234"/>
      <c r="EE33" s="272"/>
      <c r="EF33" s="234">
        <v>157502</v>
      </c>
      <c r="EG33" s="266">
        <v>-86807.333333333328</v>
      </c>
      <c r="EH33" s="258"/>
    </row>
    <row r="34" spans="1:138" ht="30" customHeight="1" thickBot="1" x14ac:dyDescent="0.3">
      <c r="A34" s="45" t="s">
        <v>60</v>
      </c>
      <c r="B34" s="45" t="s">
        <v>61</v>
      </c>
      <c r="C34" s="45" t="s">
        <v>62</v>
      </c>
      <c r="D34" s="46" t="s">
        <v>87</v>
      </c>
      <c r="E34" s="46" t="s">
        <v>70</v>
      </c>
      <c r="F34" s="46" t="s">
        <v>91</v>
      </c>
      <c r="G34" s="46" t="s">
        <v>70</v>
      </c>
      <c r="H34" s="226" t="s">
        <v>66</v>
      </c>
      <c r="I34" s="227" t="s">
        <v>2007</v>
      </c>
      <c r="J34" s="228">
        <v>4.16</v>
      </c>
      <c r="K34" s="229">
        <v>2.6515619402910429</v>
      </c>
      <c r="L34" s="229">
        <v>0.48939393837600004</v>
      </c>
      <c r="M34" s="230">
        <v>20</v>
      </c>
      <c r="N34" s="231">
        <v>2693.0646489216683</v>
      </c>
      <c r="O34" s="232" t="s">
        <v>2003</v>
      </c>
      <c r="P34" s="233">
        <v>0.76856867834522491</v>
      </c>
      <c r="Q34" s="234" t="s">
        <v>68</v>
      </c>
      <c r="R34" s="235" t="s">
        <v>68</v>
      </c>
      <c r="S34" s="236" t="s">
        <v>2005</v>
      </c>
      <c r="T34" s="236" t="s">
        <v>2005</v>
      </c>
      <c r="U34" s="237" t="s">
        <v>2005</v>
      </c>
      <c r="V34" s="238" t="s">
        <v>2005</v>
      </c>
      <c r="W34" s="238" t="s">
        <v>2005</v>
      </c>
      <c r="X34" s="238" t="s">
        <v>2005</v>
      </c>
      <c r="Y34" s="238" t="s">
        <v>2005</v>
      </c>
      <c r="Z34" s="238" t="s">
        <v>2005</v>
      </c>
      <c r="AA34" s="238" t="s">
        <v>2005</v>
      </c>
      <c r="AB34" s="238" t="s">
        <v>2005</v>
      </c>
      <c r="AC34" s="238" t="s">
        <v>2005</v>
      </c>
      <c r="AD34" s="238" t="s">
        <v>2005</v>
      </c>
      <c r="AE34" s="238" t="s">
        <v>2005</v>
      </c>
      <c r="AF34" s="238" t="s">
        <v>2005</v>
      </c>
      <c r="AG34" s="238" t="s">
        <v>2005</v>
      </c>
      <c r="AH34" s="238" t="s">
        <v>2005</v>
      </c>
      <c r="AI34" s="238">
        <v>1</v>
      </c>
      <c r="AJ34" s="238">
        <v>1</v>
      </c>
      <c r="AK34" s="238" t="s">
        <v>2005</v>
      </c>
      <c r="AL34" s="238" t="s">
        <v>2005</v>
      </c>
      <c r="AM34" s="237" t="s">
        <v>2005</v>
      </c>
      <c r="AN34" s="238" t="s">
        <v>2005</v>
      </c>
      <c r="AO34" s="238" t="s">
        <v>2005</v>
      </c>
      <c r="AP34" s="238" t="s">
        <v>2005</v>
      </c>
      <c r="AQ34" s="237">
        <f t="shared" si="0"/>
        <v>1</v>
      </c>
      <c r="AR34" s="239">
        <f t="shared" si="0"/>
        <v>1</v>
      </c>
      <c r="AS34" s="240"/>
      <c r="AT34" s="238"/>
      <c r="AU34" s="237"/>
      <c r="AV34" s="238"/>
      <c r="AW34" s="238"/>
      <c r="AX34" s="238"/>
      <c r="AY34" s="238"/>
      <c r="AZ34" s="238"/>
      <c r="BA34" s="238"/>
      <c r="BB34" s="238"/>
      <c r="BC34" s="238"/>
      <c r="BD34" s="238"/>
      <c r="BE34" s="238"/>
      <c r="BF34" s="238"/>
      <c r="BG34" s="238"/>
      <c r="BH34" s="238"/>
      <c r="BI34" s="238">
        <v>120</v>
      </c>
      <c r="BJ34" s="238">
        <v>120</v>
      </c>
      <c r="BK34" s="238"/>
      <c r="BL34" s="238"/>
      <c r="BM34" s="238"/>
      <c r="BN34" s="238"/>
      <c r="BO34" s="238"/>
      <c r="BP34" s="238"/>
      <c r="BQ34" s="237">
        <f t="shared" si="1"/>
        <v>120</v>
      </c>
      <c r="BR34" s="237">
        <f t="shared" si="1"/>
        <v>120</v>
      </c>
      <c r="BS34" s="241">
        <f t="shared" si="3"/>
        <v>0.15613438770152238</v>
      </c>
      <c r="BT34" s="273">
        <v>0</v>
      </c>
      <c r="BU34" s="243">
        <v>0</v>
      </c>
      <c r="BV34" s="244">
        <v>0</v>
      </c>
      <c r="BW34" s="243">
        <v>0</v>
      </c>
      <c r="BX34" s="243">
        <v>0</v>
      </c>
      <c r="BY34" s="243">
        <v>0</v>
      </c>
      <c r="BZ34" s="243">
        <v>0</v>
      </c>
      <c r="CA34" s="243">
        <v>0</v>
      </c>
      <c r="CB34" s="243">
        <v>0</v>
      </c>
      <c r="CC34" s="243">
        <v>0</v>
      </c>
      <c r="CD34" s="243">
        <v>0</v>
      </c>
      <c r="CE34" s="243">
        <v>0</v>
      </c>
      <c r="CF34" s="243">
        <v>0</v>
      </c>
      <c r="CG34" s="243">
        <v>0</v>
      </c>
      <c r="CH34" s="243">
        <v>0</v>
      </c>
      <c r="CI34" s="243">
        <v>0</v>
      </c>
      <c r="CJ34" s="243">
        <v>140860.80000000002</v>
      </c>
      <c r="CK34" s="243">
        <v>140860.80000000002</v>
      </c>
      <c r="CL34" s="243">
        <v>0</v>
      </c>
      <c r="CM34" s="243">
        <v>0</v>
      </c>
      <c r="CN34" s="243">
        <v>0</v>
      </c>
      <c r="CO34" s="243">
        <v>0</v>
      </c>
      <c r="CP34" s="243">
        <v>0</v>
      </c>
      <c r="CQ34" s="243">
        <v>0</v>
      </c>
      <c r="CR34" s="244">
        <f t="shared" si="2"/>
        <v>140860.80000000002</v>
      </c>
      <c r="CS34" s="267">
        <f t="shared" si="2"/>
        <v>140860.80000000002</v>
      </c>
      <c r="CT34" s="268"/>
      <c r="CU34" s="269"/>
      <c r="CV34" s="269"/>
      <c r="CW34" s="269"/>
      <c r="CX34" s="269"/>
      <c r="CY34" s="269"/>
      <c r="CZ34" s="269"/>
      <c r="DA34" s="270"/>
      <c r="DB34" s="248">
        <v>2693.0646489216683</v>
      </c>
      <c r="DC34" s="249"/>
      <c r="DD34" s="250">
        <v>0.76856867834522491</v>
      </c>
      <c r="DE34" s="251"/>
      <c r="DF34" s="251"/>
      <c r="DG34" s="251"/>
      <c r="DH34" s="252"/>
      <c r="DI34" s="252"/>
      <c r="DJ34" s="252"/>
      <c r="DK34" s="252"/>
      <c r="DL34" s="251" t="s">
        <v>2005</v>
      </c>
      <c r="DM34" s="253" t="s">
        <v>2005</v>
      </c>
      <c r="DN34" s="254" t="s">
        <v>66</v>
      </c>
      <c r="DO34" s="231"/>
      <c r="DP34" s="256" t="s">
        <v>66</v>
      </c>
      <c r="DQ34" s="231"/>
      <c r="DR34" s="258"/>
      <c r="DS34" s="259"/>
      <c r="DT34" s="260"/>
      <c r="DU34" s="255">
        <v>0</v>
      </c>
      <c r="DV34" s="261">
        <v>153.968253968254</v>
      </c>
      <c r="DW34" s="231">
        <v>0</v>
      </c>
      <c r="DX34" s="262">
        <v>153.968253968254</v>
      </c>
      <c r="DY34" s="255">
        <v>0</v>
      </c>
      <c r="DZ34" s="231">
        <v>0.31746031746031733</v>
      </c>
      <c r="EA34" s="231">
        <v>0</v>
      </c>
      <c r="EB34" s="262">
        <v>0.31746031746031733</v>
      </c>
      <c r="EC34" s="271"/>
      <c r="ED34" s="234"/>
      <c r="EE34" s="272"/>
      <c r="EF34" s="234">
        <v>0</v>
      </c>
      <c r="EG34" s="266">
        <v>0</v>
      </c>
      <c r="EH34" s="258"/>
    </row>
    <row r="35" spans="1:138" ht="30" customHeight="1" thickBot="1" x14ac:dyDescent="0.3">
      <c r="A35" s="45" t="s">
        <v>60</v>
      </c>
      <c r="B35" s="45" t="s">
        <v>61</v>
      </c>
      <c r="C35" s="45" t="s">
        <v>62</v>
      </c>
      <c r="D35" s="46" t="s">
        <v>92</v>
      </c>
      <c r="E35" s="46" t="s">
        <v>70</v>
      </c>
      <c r="F35" s="46" t="s">
        <v>93</v>
      </c>
      <c r="G35" s="46" t="s">
        <v>70</v>
      </c>
      <c r="H35" s="226" t="s">
        <v>66</v>
      </c>
      <c r="I35" s="227" t="s">
        <v>2007</v>
      </c>
      <c r="J35" s="228">
        <v>4.16</v>
      </c>
      <c r="K35" s="229">
        <v>2.3345273604736358</v>
      </c>
      <c r="L35" s="229">
        <v>2.2647727225619998</v>
      </c>
      <c r="M35" s="230">
        <v>344.25</v>
      </c>
      <c r="N35" s="231">
        <v>3071.7768651762808</v>
      </c>
      <c r="O35" s="232" t="s">
        <v>2003</v>
      </c>
      <c r="P35" s="233">
        <v>0.87664864873752302</v>
      </c>
      <c r="Q35" s="234" t="s">
        <v>68</v>
      </c>
      <c r="R35" s="235" t="s">
        <v>68</v>
      </c>
      <c r="S35" s="236" t="s">
        <v>2005</v>
      </c>
      <c r="T35" s="236" t="s">
        <v>2005</v>
      </c>
      <c r="U35" s="237" t="s">
        <v>2005</v>
      </c>
      <c r="V35" s="238" t="s">
        <v>2005</v>
      </c>
      <c r="W35" s="238" t="s">
        <v>2005</v>
      </c>
      <c r="X35" s="238" t="s">
        <v>2005</v>
      </c>
      <c r="Y35" s="238" t="s">
        <v>2005</v>
      </c>
      <c r="Z35" s="238" t="s">
        <v>2005</v>
      </c>
      <c r="AA35" s="238" t="s">
        <v>2005</v>
      </c>
      <c r="AB35" s="238" t="s">
        <v>2005</v>
      </c>
      <c r="AC35" s="238" t="s">
        <v>2005</v>
      </c>
      <c r="AD35" s="238" t="s">
        <v>2005</v>
      </c>
      <c r="AE35" s="238" t="s">
        <v>2005</v>
      </c>
      <c r="AF35" s="238" t="s">
        <v>2005</v>
      </c>
      <c r="AG35" s="238" t="s">
        <v>2005</v>
      </c>
      <c r="AH35" s="238" t="s">
        <v>2005</v>
      </c>
      <c r="AI35" s="238">
        <v>5</v>
      </c>
      <c r="AJ35" s="238">
        <v>5</v>
      </c>
      <c r="AK35" s="238" t="s">
        <v>2005</v>
      </c>
      <c r="AL35" s="238" t="s">
        <v>2005</v>
      </c>
      <c r="AM35" s="237" t="s">
        <v>2005</v>
      </c>
      <c r="AN35" s="238" t="s">
        <v>2005</v>
      </c>
      <c r="AO35" s="238" t="s">
        <v>2005</v>
      </c>
      <c r="AP35" s="238" t="s">
        <v>2005</v>
      </c>
      <c r="AQ35" s="237">
        <f t="shared" si="0"/>
        <v>5</v>
      </c>
      <c r="AR35" s="239">
        <f t="shared" si="0"/>
        <v>5</v>
      </c>
      <c r="AS35" s="240"/>
      <c r="AT35" s="238"/>
      <c r="AU35" s="237"/>
      <c r="AV35" s="238"/>
      <c r="AW35" s="238"/>
      <c r="AX35" s="238"/>
      <c r="AY35" s="238"/>
      <c r="AZ35" s="238"/>
      <c r="BA35" s="238"/>
      <c r="BB35" s="238"/>
      <c r="BC35" s="238"/>
      <c r="BD35" s="238"/>
      <c r="BE35" s="238"/>
      <c r="BF35" s="238"/>
      <c r="BG35" s="238"/>
      <c r="BH35" s="238"/>
      <c r="BI35" s="238">
        <v>26.18</v>
      </c>
      <c r="BJ35" s="238">
        <v>26.18</v>
      </c>
      <c r="BK35" s="238"/>
      <c r="BL35" s="238"/>
      <c r="BM35" s="238"/>
      <c r="BN35" s="238"/>
      <c r="BO35" s="238"/>
      <c r="BP35" s="238"/>
      <c r="BQ35" s="237">
        <f t="shared" si="1"/>
        <v>26.18</v>
      </c>
      <c r="BR35" s="237">
        <f t="shared" si="1"/>
        <v>26.18</v>
      </c>
      <c r="BS35" s="241">
        <f t="shared" si="3"/>
        <v>2.9863731653156908E-2</v>
      </c>
      <c r="BT35" s="273">
        <v>0</v>
      </c>
      <c r="BU35" s="243">
        <v>0</v>
      </c>
      <c r="BV35" s="244">
        <v>0</v>
      </c>
      <c r="BW35" s="243">
        <v>0</v>
      </c>
      <c r="BX35" s="243">
        <v>0</v>
      </c>
      <c r="BY35" s="243">
        <v>0</v>
      </c>
      <c r="BZ35" s="243">
        <v>0</v>
      </c>
      <c r="CA35" s="243">
        <v>0</v>
      </c>
      <c r="CB35" s="243">
        <v>0</v>
      </c>
      <c r="CC35" s="243">
        <v>0</v>
      </c>
      <c r="CD35" s="243">
        <v>0</v>
      </c>
      <c r="CE35" s="243">
        <v>0</v>
      </c>
      <c r="CF35" s="243">
        <v>0</v>
      </c>
      <c r="CG35" s="243">
        <v>0</v>
      </c>
      <c r="CH35" s="243">
        <v>0</v>
      </c>
      <c r="CI35" s="243">
        <v>0</v>
      </c>
      <c r="CJ35" s="243">
        <v>30731.1312</v>
      </c>
      <c r="CK35" s="243">
        <v>30731.1312</v>
      </c>
      <c r="CL35" s="243">
        <v>0</v>
      </c>
      <c r="CM35" s="243">
        <v>0</v>
      </c>
      <c r="CN35" s="243">
        <v>0</v>
      </c>
      <c r="CO35" s="243">
        <v>0</v>
      </c>
      <c r="CP35" s="243">
        <v>0</v>
      </c>
      <c r="CQ35" s="243">
        <v>0</v>
      </c>
      <c r="CR35" s="244">
        <f t="shared" si="2"/>
        <v>30731.1312</v>
      </c>
      <c r="CS35" s="267">
        <f t="shared" si="2"/>
        <v>30731.1312</v>
      </c>
      <c r="CT35" s="268"/>
      <c r="CU35" s="269"/>
      <c r="CV35" s="269"/>
      <c r="CW35" s="269"/>
      <c r="CX35" s="269"/>
      <c r="CY35" s="269"/>
      <c r="CZ35" s="269"/>
      <c r="DA35" s="270"/>
      <c r="DB35" s="248">
        <v>3071.7768651762808</v>
      </c>
      <c r="DC35" s="249"/>
      <c r="DD35" s="250">
        <v>0.87664864873752302</v>
      </c>
      <c r="DE35" s="251"/>
      <c r="DF35" s="251"/>
      <c r="DG35" s="251"/>
      <c r="DH35" s="252"/>
      <c r="DI35" s="252"/>
      <c r="DJ35" s="252"/>
      <c r="DK35" s="252"/>
      <c r="DL35" s="251" t="s">
        <v>2005</v>
      </c>
      <c r="DM35" s="253" t="s">
        <v>2005</v>
      </c>
      <c r="DN35" s="254" t="s">
        <v>66</v>
      </c>
      <c r="DO35" s="231"/>
      <c r="DP35" s="256" t="s">
        <v>66</v>
      </c>
      <c r="DQ35" s="231"/>
      <c r="DR35" s="258"/>
      <c r="DS35" s="259"/>
      <c r="DT35" s="260"/>
      <c r="DU35" s="255">
        <v>76.761074800290487</v>
      </c>
      <c r="DV35" s="261">
        <v>-42.585492654202604</v>
      </c>
      <c r="DW35" s="231">
        <v>76.761074800290487</v>
      </c>
      <c r="DX35" s="262">
        <v>-43.691778416220735</v>
      </c>
      <c r="DY35" s="255">
        <v>3.9970951343500363</v>
      </c>
      <c r="DZ35" s="231">
        <v>-3.6541941239473053</v>
      </c>
      <c r="EA35" s="231">
        <v>3.9970951343500363</v>
      </c>
      <c r="EB35" s="262">
        <v>-3.6561209223156523</v>
      </c>
      <c r="EC35" s="271"/>
      <c r="ED35" s="234"/>
      <c r="EE35" s="272"/>
      <c r="EF35" s="234">
        <v>26387</v>
      </c>
      <c r="EG35" s="266">
        <v>-15235</v>
      </c>
      <c r="EH35" s="258"/>
    </row>
    <row r="36" spans="1:138" ht="30" customHeight="1" thickBot="1" x14ac:dyDescent="0.3">
      <c r="A36" s="45" t="s">
        <v>60</v>
      </c>
      <c r="B36" s="45" t="s">
        <v>61</v>
      </c>
      <c r="C36" s="45" t="s">
        <v>62</v>
      </c>
      <c r="D36" s="46" t="s">
        <v>92</v>
      </c>
      <c r="E36" s="46" t="s">
        <v>70</v>
      </c>
      <c r="F36" s="46" t="s">
        <v>94</v>
      </c>
      <c r="G36" s="46" t="s">
        <v>70</v>
      </c>
      <c r="H36" s="226" t="s">
        <v>66</v>
      </c>
      <c r="I36" s="227" t="s">
        <v>2007</v>
      </c>
      <c r="J36" s="228">
        <v>4.16</v>
      </c>
      <c r="K36" s="229">
        <v>2.4281966681469602</v>
      </c>
      <c r="L36" s="229">
        <v>4.2933712031910005</v>
      </c>
      <c r="M36" s="230">
        <v>894.08333333333303</v>
      </c>
      <c r="N36" s="231">
        <v>4662.3681734456513</v>
      </c>
      <c r="O36" s="232" t="s">
        <v>2003</v>
      </c>
      <c r="P36" s="233">
        <v>1.3305845243851744</v>
      </c>
      <c r="Q36" s="234" t="s">
        <v>68</v>
      </c>
      <c r="R36" s="235" t="s">
        <v>68</v>
      </c>
      <c r="S36" s="236" t="s">
        <v>2005</v>
      </c>
      <c r="T36" s="236" t="s">
        <v>2005</v>
      </c>
      <c r="U36" s="237" t="s">
        <v>2005</v>
      </c>
      <c r="V36" s="238" t="s">
        <v>2005</v>
      </c>
      <c r="W36" s="238" t="s">
        <v>2005</v>
      </c>
      <c r="X36" s="238" t="s">
        <v>2005</v>
      </c>
      <c r="Y36" s="238" t="s">
        <v>2005</v>
      </c>
      <c r="Z36" s="238" t="s">
        <v>2005</v>
      </c>
      <c r="AA36" s="238" t="s">
        <v>2005</v>
      </c>
      <c r="AB36" s="238" t="s">
        <v>2005</v>
      </c>
      <c r="AC36" s="238" t="s">
        <v>2005</v>
      </c>
      <c r="AD36" s="238" t="s">
        <v>2005</v>
      </c>
      <c r="AE36" s="238" t="s">
        <v>2005</v>
      </c>
      <c r="AF36" s="238" t="s">
        <v>2005</v>
      </c>
      <c r="AG36" s="238" t="s">
        <v>2005</v>
      </c>
      <c r="AH36" s="238" t="s">
        <v>2005</v>
      </c>
      <c r="AI36" s="238">
        <v>25</v>
      </c>
      <c r="AJ36" s="238">
        <v>25</v>
      </c>
      <c r="AK36" s="238" t="s">
        <v>2005</v>
      </c>
      <c r="AL36" s="238" t="s">
        <v>2005</v>
      </c>
      <c r="AM36" s="237" t="s">
        <v>2005</v>
      </c>
      <c r="AN36" s="238" t="s">
        <v>2005</v>
      </c>
      <c r="AO36" s="238" t="s">
        <v>2005</v>
      </c>
      <c r="AP36" s="238" t="s">
        <v>2005</v>
      </c>
      <c r="AQ36" s="237">
        <f t="shared" si="0"/>
        <v>25</v>
      </c>
      <c r="AR36" s="239">
        <f t="shared" si="0"/>
        <v>25</v>
      </c>
      <c r="AS36" s="240"/>
      <c r="AT36" s="238"/>
      <c r="AU36" s="237"/>
      <c r="AV36" s="238"/>
      <c r="AW36" s="238"/>
      <c r="AX36" s="238"/>
      <c r="AY36" s="238"/>
      <c r="AZ36" s="238"/>
      <c r="BA36" s="238"/>
      <c r="BB36" s="238"/>
      <c r="BC36" s="238"/>
      <c r="BD36" s="238"/>
      <c r="BE36" s="238"/>
      <c r="BF36" s="238"/>
      <c r="BG36" s="238"/>
      <c r="BH36" s="238"/>
      <c r="BI36" s="238">
        <v>157.41999999999999</v>
      </c>
      <c r="BJ36" s="238">
        <v>157.41999999999999</v>
      </c>
      <c r="BK36" s="238"/>
      <c r="BL36" s="238"/>
      <c r="BM36" s="238"/>
      <c r="BN36" s="238"/>
      <c r="BO36" s="238"/>
      <c r="BP36" s="238"/>
      <c r="BQ36" s="237">
        <f t="shared" si="1"/>
        <v>157.41999999999999</v>
      </c>
      <c r="BR36" s="237">
        <f t="shared" si="1"/>
        <v>157.41999999999999</v>
      </c>
      <c r="BS36" s="241">
        <f t="shared" si="3"/>
        <v>0.11830890643549256</v>
      </c>
      <c r="BT36" s="273">
        <v>0</v>
      </c>
      <c r="BU36" s="243">
        <v>0</v>
      </c>
      <c r="BV36" s="244">
        <v>0</v>
      </c>
      <c r="BW36" s="243">
        <v>0</v>
      </c>
      <c r="BX36" s="243">
        <v>0</v>
      </c>
      <c r="BY36" s="243">
        <v>0</v>
      </c>
      <c r="BZ36" s="243">
        <v>0</v>
      </c>
      <c r="CA36" s="243">
        <v>0</v>
      </c>
      <c r="CB36" s="243">
        <v>0</v>
      </c>
      <c r="CC36" s="243">
        <v>0</v>
      </c>
      <c r="CD36" s="243">
        <v>0</v>
      </c>
      <c r="CE36" s="243">
        <v>0</v>
      </c>
      <c r="CF36" s="243">
        <v>0</v>
      </c>
      <c r="CG36" s="243">
        <v>0</v>
      </c>
      <c r="CH36" s="243">
        <v>0</v>
      </c>
      <c r="CI36" s="243">
        <v>0</v>
      </c>
      <c r="CJ36" s="243">
        <v>184785.8928</v>
      </c>
      <c r="CK36" s="243">
        <v>184785.8928</v>
      </c>
      <c r="CL36" s="243">
        <v>0</v>
      </c>
      <c r="CM36" s="243">
        <v>0</v>
      </c>
      <c r="CN36" s="243">
        <v>0</v>
      </c>
      <c r="CO36" s="243">
        <v>0</v>
      </c>
      <c r="CP36" s="243">
        <v>0</v>
      </c>
      <c r="CQ36" s="243">
        <v>0</v>
      </c>
      <c r="CR36" s="244">
        <f t="shared" si="2"/>
        <v>184785.8928</v>
      </c>
      <c r="CS36" s="267">
        <f t="shared" si="2"/>
        <v>184785.8928</v>
      </c>
      <c r="CT36" s="268"/>
      <c r="CU36" s="269"/>
      <c r="CV36" s="269"/>
      <c r="CW36" s="269"/>
      <c r="CX36" s="269"/>
      <c r="CY36" s="269"/>
      <c r="CZ36" s="269"/>
      <c r="DA36" s="270"/>
      <c r="DB36" s="248">
        <v>4662.3681734456513</v>
      </c>
      <c r="DC36" s="249"/>
      <c r="DD36" s="250">
        <v>1.3305845243851744</v>
      </c>
      <c r="DE36" s="251"/>
      <c r="DF36" s="251"/>
      <c r="DG36" s="251"/>
      <c r="DH36" s="252"/>
      <c r="DI36" s="252"/>
      <c r="DJ36" s="252"/>
      <c r="DK36" s="252"/>
      <c r="DL36" s="251" t="s">
        <v>2005</v>
      </c>
      <c r="DM36" s="253" t="s">
        <v>2005</v>
      </c>
      <c r="DN36" s="254" t="s">
        <v>66</v>
      </c>
      <c r="DO36" s="231"/>
      <c r="DP36" s="256" t="s">
        <v>66</v>
      </c>
      <c r="DQ36" s="231"/>
      <c r="DR36" s="258"/>
      <c r="DS36" s="259"/>
      <c r="DT36" s="260"/>
      <c r="DU36" s="255">
        <v>118.98443470966544</v>
      </c>
      <c r="DV36" s="261">
        <v>-50.991925434906989</v>
      </c>
      <c r="DW36" s="231">
        <v>118.98443470966544</v>
      </c>
      <c r="DX36" s="262">
        <v>-51.488766757835279</v>
      </c>
      <c r="DY36" s="255">
        <v>3.0399850871469858</v>
      </c>
      <c r="DZ36" s="231">
        <v>-2.6988385757679394</v>
      </c>
      <c r="EA36" s="231">
        <v>3.0399850871469858</v>
      </c>
      <c r="EB36" s="262">
        <v>-2.6992101848352008</v>
      </c>
      <c r="EC36" s="271"/>
      <c r="ED36" s="234"/>
      <c r="EE36" s="272"/>
      <c r="EF36" s="234">
        <v>102941</v>
      </c>
      <c r="EG36" s="266">
        <v>-43012</v>
      </c>
      <c r="EH36" s="258"/>
    </row>
    <row r="37" spans="1:138" ht="30" customHeight="1" thickBot="1" x14ac:dyDescent="0.3">
      <c r="A37" s="45" t="s">
        <v>60</v>
      </c>
      <c r="B37" s="45" t="s">
        <v>61</v>
      </c>
      <c r="C37" s="45" t="s">
        <v>62</v>
      </c>
      <c r="D37" s="46" t="s">
        <v>95</v>
      </c>
      <c r="E37" s="46" t="s">
        <v>70</v>
      </c>
      <c r="F37" s="46" t="s">
        <v>96</v>
      </c>
      <c r="G37" s="46" t="s">
        <v>70</v>
      </c>
      <c r="H37" s="226" t="s">
        <v>66</v>
      </c>
      <c r="I37" s="227" t="s">
        <v>2007</v>
      </c>
      <c r="J37" s="228">
        <v>4.16</v>
      </c>
      <c r="K37" s="229">
        <v>2.5939192894151506</v>
      </c>
      <c r="L37" s="229">
        <v>3.8501893859310004</v>
      </c>
      <c r="M37" s="230">
        <v>581.33333333333303</v>
      </c>
      <c r="N37" s="231">
        <v>3904.9437409364268</v>
      </c>
      <c r="O37" s="232" t="s">
        <v>2003</v>
      </c>
      <c r="P37" s="233">
        <v>1.1144245836005784</v>
      </c>
      <c r="Q37" s="234" t="s">
        <v>68</v>
      </c>
      <c r="R37" s="235" t="s">
        <v>68</v>
      </c>
      <c r="S37" s="236" t="s">
        <v>2005</v>
      </c>
      <c r="T37" s="236" t="s">
        <v>2005</v>
      </c>
      <c r="U37" s="237" t="s">
        <v>2005</v>
      </c>
      <c r="V37" s="238" t="s">
        <v>2005</v>
      </c>
      <c r="W37" s="238" t="s">
        <v>2005</v>
      </c>
      <c r="X37" s="238" t="s">
        <v>2005</v>
      </c>
      <c r="Y37" s="238" t="s">
        <v>2005</v>
      </c>
      <c r="Z37" s="238" t="s">
        <v>2005</v>
      </c>
      <c r="AA37" s="238" t="s">
        <v>2005</v>
      </c>
      <c r="AB37" s="238" t="s">
        <v>2005</v>
      </c>
      <c r="AC37" s="238" t="s">
        <v>2005</v>
      </c>
      <c r="AD37" s="238" t="s">
        <v>2005</v>
      </c>
      <c r="AE37" s="238" t="s">
        <v>2005</v>
      </c>
      <c r="AF37" s="238" t="s">
        <v>2005</v>
      </c>
      <c r="AG37" s="238" t="s">
        <v>2005</v>
      </c>
      <c r="AH37" s="238" t="s">
        <v>2005</v>
      </c>
      <c r="AI37" s="238">
        <v>26</v>
      </c>
      <c r="AJ37" s="238">
        <v>26</v>
      </c>
      <c r="AK37" s="238" t="s">
        <v>2005</v>
      </c>
      <c r="AL37" s="238" t="s">
        <v>2005</v>
      </c>
      <c r="AM37" s="237" t="s">
        <v>2005</v>
      </c>
      <c r="AN37" s="238" t="s">
        <v>2005</v>
      </c>
      <c r="AO37" s="238" t="s">
        <v>2005</v>
      </c>
      <c r="AP37" s="238" t="s">
        <v>2005</v>
      </c>
      <c r="AQ37" s="237">
        <f t="shared" si="0"/>
        <v>26</v>
      </c>
      <c r="AR37" s="239">
        <f t="shared" si="0"/>
        <v>26</v>
      </c>
      <c r="AS37" s="240"/>
      <c r="AT37" s="238"/>
      <c r="AU37" s="237"/>
      <c r="AV37" s="238"/>
      <c r="AW37" s="238"/>
      <c r="AX37" s="238"/>
      <c r="AY37" s="238"/>
      <c r="AZ37" s="238"/>
      <c r="BA37" s="238"/>
      <c r="BB37" s="238"/>
      <c r="BC37" s="238"/>
      <c r="BD37" s="238"/>
      <c r="BE37" s="238"/>
      <c r="BF37" s="238"/>
      <c r="BG37" s="238"/>
      <c r="BH37" s="238"/>
      <c r="BI37" s="238">
        <v>130.08000000000001</v>
      </c>
      <c r="BJ37" s="238">
        <v>130.08000000000001</v>
      </c>
      <c r="BK37" s="238"/>
      <c r="BL37" s="238"/>
      <c r="BM37" s="238"/>
      <c r="BN37" s="238"/>
      <c r="BO37" s="238"/>
      <c r="BP37" s="238"/>
      <c r="BQ37" s="237">
        <f t="shared" si="1"/>
        <v>130.08000000000001</v>
      </c>
      <c r="BR37" s="237">
        <f t="shared" si="1"/>
        <v>130.08000000000001</v>
      </c>
      <c r="BS37" s="241">
        <f t="shared" si="3"/>
        <v>0.1167239146678965</v>
      </c>
      <c r="BT37" s="273">
        <v>0</v>
      </c>
      <c r="BU37" s="243">
        <v>0</v>
      </c>
      <c r="BV37" s="244">
        <v>0</v>
      </c>
      <c r="BW37" s="243">
        <v>0</v>
      </c>
      <c r="BX37" s="243">
        <v>0</v>
      </c>
      <c r="BY37" s="243">
        <v>0</v>
      </c>
      <c r="BZ37" s="243">
        <v>0</v>
      </c>
      <c r="CA37" s="243">
        <v>0</v>
      </c>
      <c r="CB37" s="243">
        <v>0</v>
      </c>
      <c r="CC37" s="243">
        <v>0</v>
      </c>
      <c r="CD37" s="243">
        <v>0</v>
      </c>
      <c r="CE37" s="243">
        <v>0</v>
      </c>
      <c r="CF37" s="243">
        <v>0</v>
      </c>
      <c r="CG37" s="243">
        <v>0</v>
      </c>
      <c r="CH37" s="243">
        <v>0</v>
      </c>
      <c r="CI37" s="243">
        <v>0</v>
      </c>
      <c r="CJ37" s="243">
        <v>152693.10720000003</v>
      </c>
      <c r="CK37" s="243">
        <v>152693.10720000003</v>
      </c>
      <c r="CL37" s="243">
        <v>0</v>
      </c>
      <c r="CM37" s="243">
        <v>0</v>
      </c>
      <c r="CN37" s="243">
        <v>0</v>
      </c>
      <c r="CO37" s="243">
        <v>0</v>
      </c>
      <c r="CP37" s="243">
        <v>0</v>
      </c>
      <c r="CQ37" s="243">
        <v>0</v>
      </c>
      <c r="CR37" s="244">
        <f t="shared" si="2"/>
        <v>152693.10720000003</v>
      </c>
      <c r="CS37" s="267">
        <f t="shared" si="2"/>
        <v>152693.10720000003</v>
      </c>
      <c r="CT37" s="268"/>
      <c r="CU37" s="269"/>
      <c r="CV37" s="269"/>
      <c r="CW37" s="269"/>
      <c r="CX37" s="269"/>
      <c r="CY37" s="269"/>
      <c r="CZ37" s="269"/>
      <c r="DA37" s="270"/>
      <c r="DB37" s="248">
        <v>3904.9437409364268</v>
      </c>
      <c r="DC37" s="249"/>
      <c r="DD37" s="250">
        <v>1.1144245836005784</v>
      </c>
      <c r="DE37" s="251"/>
      <c r="DF37" s="251"/>
      <c r="DG37" s="251"/>
      <c r="DH37" s="252"/>
      <c r="DI37" s="252"/>
      <c r="DJ37" s="252"/>
      <c r="DK37" s="252"/>
      <c r="DL37" s="251" t="s">
        <v>2005</v>
      </c>
      <c r="DM37" s="253" t="s">
        <v>2005</v>
      </c>
      <c r="DN37" s="254" t="s">
        <v>66</v>
      </c>
      <c r="DO37" s="231"/>
      <c r="DP37" s="256" t="s">
        <v>66</v>
      </c>
      <c r="DQ37" s="231"/>
      <c r="DR37" s="258"/>
      <c r="DS37" s="259"/>
      <c r="DT37" s="260"/>
      <c r="DU37" s="255">
        <v>0.28899082568807355</v>
      </c>
      <c r="DV37" s="261">
        <v>92.833487137070605</v>
      </c>
      <c r="DW37" s="231">
        <v>0</v>
      </c>
      <c r="DX37" s="262">
        <v>91.150016689092411</v>
      </c>
      <c r="DY37" s="255">
        <v>1.7201834862385331E-3</v>
      </c>
      <c r="DZ37" s="231">
        <v>0.35338618606588051</v>
      </c>
      <c r="EA37" s="231">
        <v>0</v>
      </c>
      <c r="EB37" s="262">
        <v>0.35395892262153933</v>
      </c>
      <c r="EC37" s="271"/>
      <c r="ED37" s="234"/>
      <c r="EE37" s="272"/>
      <c r="EF37" s="234">
        <v>0</v>
      </c>
      <c r="EG37" s="266">
        <v>50458.333333333336</v>
      </c>
      <c r="EH37" s="258"/>
    </row>
    <row r="38" spans="1:138" ht="30" customHeight="1" thickBot="1" x14ac:dyDescent="0.3">
      <c r="A38" s="45" t="s">
        <v>60</v>
      </c>
      <c r="B38" s="45" t="s">
        <v>61</v>
      </c>
      <c r="C38" s="45" t="s">
        <v>62</v>
      </c>
      <c r="D38" s="46" t="s">
        <v>95</v>
      </c>
      <c r="E38" s="46" t="s">
        <v>70</v>
      </c>
      <c r="F38" s="46" t="s">
        <v>97</v>
      </c>
      <c r="G38" s="46" t="s">
        <v>70</v>
      </c>
      <c r="H38" s="226" t="s">
        <v>66</v>
      </c>
      <c r="I38" s="227" t="s">
        <v>2007</v>
      </c>
      <c r="J38" s="228">
        <v>4.16</v>
      </c>
      <c r="K38" s="229">
        <v>2.9397751946705037</v>
      </c>
      <c r="L38" s="229">
        <v>5.0712121106639998</v>
      </c>
      <c r="M38" s="230">
        <v>439.25</v>
      </c>
      <c r="N38" s="231">
        <v>2937.1236327302045</v>
      </c>
      <c r="O38" s="232" t="s">
        <v>2003</v>
      </c>
      <c r="P38" s="233">
        <v>0.83822021482026388</v>
      </c>
      <c r="Q38" s="234" t="s">
        <v>68</v>
      </c>
      <c r="R38" s="235" t="s">
        <v>68</v>
      </c>
      <c r="S38" s="236" t="s">
        <v>2005</v>
      </c>
      <c r="T38" s="236" t="s">
        <v>2005</v>
      </c>
      <c r="U38" s="237" t="s">
        <v>2005</v>
      </c>
      <c r="V38" s="238" t="s">
        <v>2005</v>
      </c>
      <c r="W38" s="238" t="s">
        <v>2005</v>
      </c>
      <c r="X38" s="238" t="s">
        <v>2005</v>
      </c>
      <c r="Y38" s="238" t="s">
        <v>2005</v>
      </c>
      <c r="Z38" s="238" t="s">
        <v>2005</v>
      </c>
      <c r="AA38" s="238" t="s">
        <v>2005</v>
      </c>
      <c r="AB38" s="238" t="s">
        <v>2005</v>
      </c>
      <c r="AC38" s="238" t="s">
        <v>2005</v>
      </c>
      <c r="AD38" s="238" t="s">
        <v>2005</v>
      </c>
      <c r="AE38" s="238" t="s">
        <v>2005</v>
      </c>
      <c r="AF38" s="238" t="s">
        <v>2005</v>
      </c>
      <c r="AG38" s="238" t="s">
        <v>2005</v>
      </c>
      <c r="AH38" s="238" t="s">
        <v>2005</v>
      </c>
      <c r="AI38" s="238">
        <v>19</v>
      </c>
      <c r="AJ38" s="238">
        <v>19</v>
      </c>
      <c r="AK38" s="238" t="s">
        <v>2005</v>
      </c>
      <c r="AL38" s="238" t="s">
        <v>2005</v>
      </c>
      <c r="AM38" s="237" t="s">
        <v>2005</v>
      </c>
      <c r="AN38" s="238" t="s">
        <v>2005</v>
      </c>
      <c r="AO38" s="238" t="s">
        <v>2005</v>
      </c>
      <c r="AP38" s="238" t="s">
        <v>2005</v>
      </c>
      <c r="AQ38" s="237">
        <f t="shared" si="0"/>
        <v>19</v>
      </c>
      <c r="AR38" s="239">
        <f t="shared" si="0"/>
        <v>19</v>
      </c>
      <c r="AS38" s="240"/>
      <c r="AT38" s="238"/>
      <c r="AU38" s="237"/>
      <c r="AV38" s="238"/>
      <c r="AW38" s="238"/>
      <c r="AX38" s="238"/>
      <c r="AY38" s="238"/>
      <c r="AZ38" s="238"/>
      <c r="BA38" s="238"/>
      <c r="BB38" s="238"/>
      <c r="BC38" s="238"/>
      <c r="BD38" s="238"/>
      <c r="BE38" s="238"/>
      <c r="BF38" s="238"/>
      <c r="BG38" s="238"/>
      <c r="BH38" s="238"/>
      <c r="BI38" s="238">
        <v>353.65</v>
      </c>
      <c r="BJ38" s="238">
        <v>353.65</v>
      </c>
      <c r="BK38" s="238"/>
      <c r="BL38" s="238"/>
      <c r="BM38" s="238"/>
      <c r="BN38" s="238"/>
      <c r="BO38" s="238"/>
      <c r="BP38" s="238"/>
      <c r="BQ38" s="237">
        <f t="shared" si="1"/>
        <v>353.65</v>
      </c>
      <c r="BR38" s="237">
        <f t="shared" si="1"/>
        <v>353.65</v>
      </c>
      <c r="BS38" s="241">
        <f t="shared" si="3"/>
        <v>0.42190583542038734</v>
      </c>
      <c r="BT38" s="273">
        <v>0</v>
      </c>
      <c r="BU38" s="243">
        <v>0</v>
      </c>
      <c r="BV38" s="244">
        <v>0</v>
      </c>
      <c r="BW38" s="243">
        <v>0</v>
      </c>
      <c r="BX38" s="243">
        <v>0</v>
      </c>
      <c r="BY38" s="243">
        <v>0</v>
      </c>
      <c r="BZ38" s="243">
        <v>0</v>
      </c>
      <c r="CA38" s="243">
        <v>0</v>
      </c>
      <c r="CB38" s="243">
        <v>0</v>
      </c>
      <c r="CC38" s="243">
        <v>0</v>
      </c>
      <c r="CD38" s="243">
        <v>0</v>
      </c>
      <c r="CE38" s="243">
        <v>0</v>
      </c>
      <c r="CF38" s="243">
        <v>0</v>
      </c>
      <c r="CG38" s="243">
        <v>0</v>
      </c>
      <c r="CH38" s="243">
        <v>0</v>
      </c>
      <c r="CI38" s="243">
        <v>0</v>
      </c>
      <c r="CJ38" s="243">
        <v>415128.516</v>
      </c>
      <c r="CK38" s="243">
        <v>415128.516</v>
      </c>
      <c r="CL38" s="243">
        <v>0</v>
      </c>
      <c r="CM38" s="243">
        <v>0</v>
      </c>
      <c r="CN38" s="243">
        <v>0</v>
      </c>
      <c r="CO38" s="243">
        <v>0</v>
      </c>
      <c r="CP38" s="243">
        <v>0</v>
      </c>
      <c r="CQ38" s="243">
        <v>0</v>
      </c>
      <c r="CR38" s="244">
        <f t="shared" si="2"/>
        <v>415128.516</v>
      </c>
      <c r="CS38" s="267">
        <f t="shared" si="2"/>
        <v>415128.516</v>
      </c>
      <c r="CT38" s="268"/>
      <c r="CU38" s="269"/>
      <c r="CV38" s="269"/>
      <c r="CW38" s="269"/>
      <c r="CX38" s="269"/>
      <c r="CY38" s="269"/>
      <c r="CZ38" s="269"/>
      <c r="DA38" s="270"/>
      <c r="DB38" s="248">
        <v>2937.1236327302045</v>
      </c>
      <c r="DC38" s="249"/>
      <c r="DD38" s="250">
        <v>0.83822021482026388</v>
      </c>
      <c r="DE38" s="251"/>
      <c r="DF38" s="251"/>
      <c r="DG38" s="251"/>
      <c r="DH38" s="252"/>
      <c r="DI38" s="252"/>
      <c r="DJ38" s="252"/>
      <c r="DK38" s="252"/>
      <c r="DL38" s="251" t="s">
        <v>2005</v>
      </c>
      <c r="DM38" s="253" t="s">
        <v>2005</v>
      </c>
      <c r="DN38" s="254" t="s">
        <v>66</v>
      </c>
      <c r="DO38" s="231"/>
      <c r="DP38" s="256" t="s">
        <v>66</v>
      </c>
      <c r="DQ38" s="231"/>
      <c r="DR38" s="258"/>
      <c r="DS38" s="259"/>
      <c r="DT38" s="260"/>
      <c r="DU38" s="255">
        <v>181.90096755833807</v>
      </c>
      <c r="DV38" s="261">
        <v>-152.81716945739493</v>
      </c>
      <c r="DW38" s="231">
        <v>181.90096755833807</v>
      </c>
      <c r="DX38" s="262">
        <v>-152.81716945739493</v>
      </c>
      <c r="DY38" s="255">
        <v>1.0358565737051793</v>
      </c>
      <c r="DZ38" s="231">
        <v>-0.9328318644377388</v>
      </c>
      <c r="EA38" s="231">
        <v>1.0358565737051793</v>
      </c>
      <c r="EB38" s="262">
        <v>-0.9328318644377388</v>
      </c>
      <c r="EC38" s="271"/>
      <c r="ED38" s="234"/>
      <c r="EE38" s="272"/>
      <c r="EF38" s="234">
        <v>74868</v>
      </c>
      <c r="EG38" s="266">
        <v>-66413</v>
      </c>
      <c r="EH38" s="258"/>
    </row>
    <row r="39" spans="1:138" ht="30" customHeight="1" thickBot="1" x14ac:dyDescent="0.3">
      <c r="A39" s="45" t="s">
        <v>60</v>
      </c>
      <c r="B39" s="45" t="s">
        <v>61</v>
      </c>
      <c r="C39" s="45" t="s">
        <v>62</v>
      </c>
      <c r="D39" s="46" t="s">
        <v>98</v>
      </c>
      <c r="E39" s="46" t="s">
        <v>70</v>
      </c>
      <c r="F39" s="46" t="s">
        <v>99</v>
      </c>
      <c r="G39" s="46" t="s">
        <v>70</v>
      </c>
      <c r="H39" s="226" t="s">
        <v>66</v>
      </c>
      <c r="I39" s="227" t="s">
        <v>2002</v>
      </c>
      <c r="J39" s="228">
        <v>4.16</v>
      </c>
      <c r="K39" s="229">
        <v>2.9397751946705037</v>
      </c>
      <c r="L39" s="229">
        <v>6.3189393807960004</v>
      </c>
      <c r="M39" s="230">
        <v>846.16666666666697</v>
      </c>
      <c r="N39" s="231">
        <v>6151.9695573804584</v>
      </c>
      <c r="O39" s="232" t="s">
        <v>2003</v>
      </c>
      <c r="P39" s="233">
        <v>1.7556990745948795</v>
      </c>
      <c r="Q39" s="234" t="s">
        <v>68</v>
      </c>
      <c r="R39" s="235" t="s">
        <v>68</v>
      </c>
      <c r="S39" s="236" t="s">
        <v>2005</v>
      </c>
      <c r="T39" s="236" t="s">
        <v>2005</v>
      </c>
      <c r="U39" s="237" t="s">
        <v>2005</v>
      </c>
      <c r="V39" s="238" t="s">
        <v>2005</v>
      </c>
      <c r="W39" s="238" t="s">
        <v>2005</v>
      </c>
      <c r="X39" s="238" t="s">
        <v>2005</v>
      </c>
      <c r="Y39" s="238" t="s">
        <v>2005</v>
      </c>
      <c r="Z39" s="238" t="s">
        <v>2005</v>
      </c>
      <c r="AA39" s="238" t="s">
        <v>2005</v>
      </c>
      <c r="AB39" s="238" t="s">
        <v>2005</v>
      </c>
      <c r="AC39" s="238" t="s">
        <v>2005</v>
      </c>
      <c r="AD39" s="238" t="s">
        <v>2005</v>
      </c>
      <c r="AE39" s="238" t="s">
        <v>2005</v>
      </c>
      <c r="AF39" s="238" t="s">
        <v>2005</v>
      </c>
      <c r="AG39" s="238" t="s">
        <v>2005</v>
      </c>
      <c r="AH39" s="238" t="s">
        <v>2005</v>
      </c>
      <c r="AI39" s="238">
        <v>22</v>
      </c>
      <c r="AJ39" s="238">
        <v>22</v>
      </c>
      <c r="AK39" s="238" t="s">
        <v>2005</v>
      </c>
      <c r="AL39" s="238" t="s">
        <v>2005</v>
      </c>
      <c r="AM39" s="237" t="s">
        <v>2005</v>
      </c>
      <c r="AN39" s="238" t="s">
        <v>2005</v>
      </c>
      <c r="AO39" s="238" t="s">
        <v>2005</v>
      </c>
      <c r="AP39" s="238" t="s">
        <v>2005</v>
      </c>
      <c r="AQ39" s="237">
        <f t="shared" si="0"/>
        <v>22</v>
      </c>
      <c r="AR39" s="239">
        <f t="shared" si="0"/>
        <v>22</v>
      </c>
      <c r="AS39" s="240"/>
      <c r="AT39" s="238"/>
      <c r="AU39" s="237"/>
      <c r="AV39" s="238"/>
      <c r="AW39" s="238"/>
      <c r="AX39" s="238"/>
      <c r="AY39" s="238"/>
      <c r="AZ39" s="238"/>
      <c r="BA39" s="238"/>
      <c r="BB39" s="238"/>
      <c r="BC39" s="238"/>
      <c r="BD39" s="238"/>
      <c r="BE39" s="238"/>
      <c r="BF39" s="238"/>
      <c r="BG39" s="238"/>
      <c r="BH39" s="238"/>
      <c r="BI39" s="238">
        <v>167.13</v>
      </c>
      <c r="BJ39" s="238">
        <v>167.13</v>
      </c>
      <c r="BK39" s="238"/>
      <c r="BL39" s="238"/>
      <c r="BM39" s="238"/>
      <c r="BN39" s="238"/>
      <c r="BO39" s="238"/>
      <c r="BP39" s="238"/>
      <c r="BQ39" s="237">
        <f t="shared" si="1"/>
        <v>167.13</v>
      </c>
      <c r="BR39" s="237">
        <f t="shared" si="1"/>
        <v>167.13</v>
      </c>
      <c r="BS39" s="241">
        <f t="shared" si="3"/>
        <v>9.5192850767187753E-2</v>
      </c>
      <c r="BT39" s="273">
        <v>0</v>
      </c>
      <c r="BU39" s="243">
        <v>0</v>
      </c>
      <c r="BV39" s="244">
        <v>0</v>
      </c>
      <c r="BW39" s="243">
        <v>0</v>
      </c>
      <c r="BX39" s="243">
        <v>0</v>
      </c>
      <c r="BY39" s="243">
        <v>0</v>
      </c>
      <c r="BZ39" s="243">
        <v>0</v>
      </c>
      <c r="CA39" s="243">
        <v>0</v>
      </c>
      <c r="CB39" s="243">
        <v>0</v>
      </c>
      <c r="CC39" s="243">
        <v>0</v>
      </c>
      <c r="CD39" s="243">
        <v>0</v>
      </c>
      <c r="CE39" s="243">
        <v>0</v>
      </c>
      <c r="CF39" s="243">
        <v>0</v>
      </c>
      <c r="CG39" s="243">
        <v>0</v>
      </c>
      <c r="CH39" s="243">
        <v>0</v>
      </c>
      <c r="CI39" s="243">
        <v>0</v>
      </c>
      <c r="CJ39" s="243">
        <v>196183.87920000002</v>
      </c>
      <c r="CK39" s="243">
        <v>196183.87920000002</v>
      </c>
      <c r="CL39" s="243">
        <v>0</v>
      </c>
      <c r="CM39" s="243">
        <v>0</v>
      </c>
      <c r="CN39" s="243">
        <v>0</v>
      </c>
      <c r="CO39" s="243">
        <v>0</v>
      </c>
      <c r="CP39" s="243">
        <v>0</v>
      </c>
      <c r="CQ39" s="243">
        <v>0</v>
      </c>
      <c r="CR39" s="244">
        <f t="shared" si="2"/>
        <v>196183.87920000002</v>
      </c>
      <c r="CS39" s="267">
        <f t="shared" si="2"/>
        <v>196183.87920000002</v>
      </c>
      <c r="CT39" s="268"/>
      <c r="CU39" s="269"/>
      <c r="CV39" s="269"/>
      <c r="CW39" s="269"/>
      <c r="CX39" s="269"/>
      <c r="CY39" s="269"/>
      <c r="CZ39" s="269"/>
      <c r="DA39" s="270"/>
      <c r="DB39" s="248">
        <v>6151.9695573804584</v>
      </c>
      <c r="DC39" s="249"/>
      <c r="DD39" s="250">
        <v>1.7556990745948795</v>
      </c>
      <c r="DE39" s="251"/>
      <c r="DF39" s="251"/>
      <c r="DG39" s="251"/>
      <c r="DH39" s="252"/>
      <c r="DI39" s="252"/>
      <c r="DJ39" s="252"/>
      <c r="DK39" s="252"/>
      <c r="DL39" s="251" t="s">
        <v>2005</v>
      </c>
      <c r="DM39" s="253" t="s">
        <v>2005</v>
      </c>
      <c r="DN39" s="254" t="s">
        <v>66</v>
      </c>
      <c r="DO39" s="231"/>
      <c r="DP39" s="256" t="s">
        <v>66</v>
      </c>
      <c r="DQ39" s="231"/>
      <c r="DR39" s="258"/>
      <c r="DS39" s="259"/>
      <c r="DT39" s="260"/>
      <c r="DU39" s="255">
        <v>1.0990742564506595</v>
      </c>
      <c r="DV39" s="261">
        <v>53.481271789547506</v>
      </c>
      <c r="DW39" s="231">
        <v>1.0990742564506595</v>
      </c>
      <c r="DX39" s="262">
        <v>53.481271789547506</v>
      </c>
      <c r="DY39" s="255">
        <v>1.1818002757533972E-2</v>
      </c>
      <c r="DZ39" s="231">
        <v>0.52026563349258748</v>
      </c>
      <c r="EA39" s="231">
        <v>1.1818002757533972E-2</v>
      </c>
      <c r="EB39" s="262">
        <v>0.52026563349258748</v>
      </c>
      <c r="EC39" s="271"/>
      <c r="ED39" s="234"/>
      <c r="EE39" s="272"/>
      <c r="EF39" s="234">
        <v>0</v>
      </c>
      <c r="EG39" s="266">
        <v>0</v>
      </c>
      <c r="EH39" s="258"/>
    </row>
    <row r="40" spans="1:138" ht="30" customHeight="1" thickBot="1" x14ac:dyDescent="0.3">
      <c r="A40" s="45" t="s">
        <v>60</v>
      </c>
      <c r="B40" s="45" t="s">
        <v>61</v>
      </c>
      <c r="C40" s="45" t="s">
        <v>62</v>
      </c>
      <c r="D40" s="46" t="s">
        <v>100</v>
      </c>
      <c r="E40" s="46" t="s">
        <v>70</v>
      </c>
      <c r="F40" s="46" t="s">
        <v>101</v>
      </c>
      <c r="G40" s="46" t="s">
        <v>70</v>
      </c>
      <c r="H40" s="226" t="s">
        <v>66</v>
      </c>
      <c r="I40" s="227" t="s">
        <v>2007</v>
      </c>
      <c r="J40" s="228">
        <v>4.16</v>
      </c>
      <c r="K40" s="229">
        <v>2.0174927806562279</v>
      </c>
      <c r="L40" s="229">
        <v>3.7530302952240002</v>
      </c>
      <c r="M40" s="230">
        <v>241.083333333333</v>
      </c>
      <c r="N40" s="231">
        <v>2019.7984866912641</v>
      </c>
      <c r="O40" s="232" t="s">
        <v>2003</v>
      </c>
      <c r="P40" s="233">
        <v>0.57642650875892232</v>
      </c>
      <c r="Q40" s="234" t="s">
        <v>68</v>
      </c>
      <c r="R40" s="235" t="s">
        <v>68</v>
      </c>
      <c r="S40" s="236" t="s">
        <v>2005</v>
      </c>
      <c r="T40" s="236" t="s">
        <v>2005</v>
      </c>
      <c r="U40" s="237" t="s">
        <v>2005</v>
      </c>
      <c r="V40" s="238" t="s">
        <v>2005</v>
      </c>
      <c r="W40" s="238" t="s">
        <v>2005</v>
      </c>
      <c r="X40" s="238" t="s">
        <v>2005</v>
      </c>
      <c r="Y40" s="238" t="s">
        <v>2005</v>
      </c>
      <c r="Z40" s="238" t="s">
        <v>2005</v>
      </c>
      <c r="AA40" s="238" t="s">
        <v>2005</v>
      </c>
      <c r="AB40" s="238" t="s">
        <v>2005</v>
      </c>
      <c r="AC40" s="238" t="s">
        <v>2005</v>
      </c>
      <c r="AD40" s="238" t="s">
        <v>2005</v>
      </c>
      <c r="AE40" s="238" t="s">
        <v>2005</v>
      </c>
      <c r="AF40" s="238" t="s">
        <v>2005</v>
      </c>
      <c r="AG40" s="238" t="s">
        <v>2005</v>
      </c>
      <c r="AH40" s="238" t="s">
        <v>2005</v>
      </c>
      <c r="AI40" s="238">
        <v>6</v>
      </c>
      <c r="AJ40" s="238">
        <v>6</v>
      </c>
      <c r="AK40" s="238" t="s">
        <v>2005</v>
      </c>
      <c r="AL40" s="238" t="s">
        <v>2005</v>
      </c>
      <c r="AM40" s="237" t="s">
        <v>2005</v>
      </c>
      <c r="AN40" s="238" t="s">
        <v>2005</v>
      </c>
      <c r="AO40" s="238" t="s">
        <v>2005</v>
      </c>
      <c r="AP40" s="238" t="s">
        <v>2005</v>
      </c>
      <c r="AQ40" s="237">
        <f t="shared" si="0"/>
        <v>6</v>
      </c>
      <c r="AR40" s="239">
        <f t="shared" si="0"/>
        <v>6</v>
      </c>
      <c r="AS40" s="240"/>
      <c r="AT40" s="238"/>
      <c r="AU40" s="237"/>
      <c r="AV40" s="238"/>
      <c r="AW40" s="238"/>
      <c r="AX40" s="238"/>
      <c r="AY40" s="238"/>
      <c r="AZ40" s="238"/>
      <c r="BA40" s="238"/>
      <c r="BB40" s="238"/>
      <c r="BC40" s="238"/>
      <c r="BD40" s="238"/>
      <c r="BE40" s="238"/>
      <c r="BF40" s="238"/>
      <c r="BG40" s="238"/>
      <c r="BH40" s="238"/>
      <c r="BI40" s="238">
        <v>30.8</v>
      </c>
      <c r="BJ40" s="238">
        <v>30.8</v>
      </c>
      <c r="BK40" s="238"/>
      <c r="BL40" s="238"/>
      <c r="BM40" s="238"/>
      <c r="BN40" s="238"/>
      <c r="BO40" s="238"/>
      <c r="BP40" s="238"/>
      <c r="BQ40" s="237">
        <f t="shared" si="1"/>
        <v>30.8</v>
      </c>
      <c r="BR40" s="237">
        <f t="shared" si="1"/>
        <v>30.8</v>
      </c>
      <c r="BS40" s="241">
        <f t="shared" si="3"/>
        <v>5.3432657124520659E-2</v>
      </c>
      <c r="BT40" s="273">
        <v>0</v>
      </c>
      <c r="BU40" s="243">
        <v>0</v>
      </c>
      <c r="BV40" s="244">
        <v>0</v>
      </c>
      <c r="BW40" s="243">
        <v>0</v>
      </c>
      <c r="BX40" s="243">
        <v>0</v>
      </c>
      <c r="BY40" s="243">
        <v>0</v>
      </c>
      <c r="BZ40" s="243">
        <v>0</v>
      </c>
      <c r="CA40" s="243">
        <v>0</v>
      </c>
      <c r="CB40" s="243">
        <v>0</v>
      </c>
      <c r="CC40" s="243">
        <v>0</v>
      </c>
      <c r="CD40" s="243">
        <v>0</v>
      </c>
      <c r="CE40" s="243">
        <v>0</v>
      </c>
      <c r="CF40" s="243">
        <v>0</v>
      </c>
      <c r="CG40" s="243">
        <v>0</v>
      </c>
      <c r="CH40" s="243">
        <v>0</v>
      </c>
      <c r="CI40" s="243">
        <v>0</v>
      </c>
      <c r="CJ40" s="243">
        <v>36154.272000000004</v>
      </c>
      <c r="CK40" s="243">
        <v>36154.272000000004</v>
      </c>
      <c r="CL40" s="243">
        <v>0</v>
      </c>
      <c r="CM40" s="243">
        <v>0</v>
      </c>
      <c r="CN40" s="243">
        <v>0</v>
      </c>
      <c r="CO40" s="243">
        <v>0</v>
      </c>
      <c r="CP40" s="243">
        <v>0</v>
      </c>
      <c r="CQ40" s="243">
        <v>0</v>
      </c>
      <c r="CR40" s="244">
        <f t="shared" si="2"/>
        <v>36154.272000000004</v>
      </c>
      <c r="CS40" s="267">
        <f t="shared" si="2"/>
        <v>36154.272000000004</v>
      </c>
      <c r="CT40" s="268"/>
      <c r="CU40" s="269"/>
      <c r="CV40" s="269"/>
      <c r="CW40" s="269"/>
      <c r="CX40" s="269"/>
      <c r="CY40" s="269"/>
      <c r="CZ40" s="269"/>
      <c r="DA40" s="270"/>
      <c r="DB40" s="248">
        <v>2019.7984866912641</v>
      </c>
      <c r="DC40" s="249"/>
      <c r="DD40" s="250">
        <v>0.57642650875892232</v>
      </c>
      <c r="DE40" s="251"/>
      <c r="DF40" s="251"/>
      <c r="DG40" s="251"/>
      <c r="DH40" s="252"/>
      <c r="DI40" s="252"/>
      <c r="DJ40" s="252"/>
      <c r="DK40" s="252"/>
      <c r="DL40" s="251" t="s">
        <v>2005</v>
      </c>
      <c r="DM40" s="253" t="s">
        <v>2005</v>
      </c>
      <c r="DN40" s="254" t="s">
        <v>66</v>
      </c>
      <c r="DO40" s="231"/>
      <c r="DP40" s="256" t="s">
        <v>66</v>
      </c>
      <c r="DQ40" s="231"/>
      <c r="DR40" s="258"/>
      <c r="DS40" s="259"/>
      <c r="DT40" s="260"/>
      <c r="DU40" s="255">
        <v>110.38506740407897</v>
      </c>
      <c r="DV40" s="261">
        <v>-57.72474670567204</v>
      </c>
      <c r="DW40" s="231">
        <v>110.38506740407897</v>
      </c>
      <c r="DX40" s="262">
        <v>-61.04102577543938</v>
      </c>
      <c r="DY40" s="255">
        <v>1.4268924991358471</v>
      </c>
      <c r="DZ40" s="231">
        <v>3.3253940895906053E-2</v>
      </c>
      <c r="EA40" s="231">
        <v>1.4268924991358471</v>
      </c>
      <c r="EB40" s="262">
        <v>-2.7211175383163866E-2</v>
      </c>
      <c r="EC40" s="271"/>
      <c r="ED40" s="234"/>
      <c r="EE40" s="272"/>
      <c r="EF40" s="234">
        <v>0</v>
      </c>
      <c r="EG40" s="266">
        <v>8556</v>
      </c>
      <c r="EH40" s="258"/>
    </row>
    <row r="41" spans="1:138" ht="30" customHeight="1" thickBot="1" x14ac:dyDescent="0.3">
      <c r="A41" s="45" t="s">
        <v>60</v>
      </c>
      <c r="B41" s="45" t="s">
        <v>61</v>
      </c>
      <c r="C41" s="45" t="s">
        <v>62</v>
      </c>
      <c r="D41" s="46" t="s">
        <v>100</v>
      </c>
      <c r="E41" s="46" t="s">
        <v>70</v>
      </c>
      <c r="F41" s="46" t="s">
        <v>102</v>
      </c>
      <c r="G41" s="46" t="s">
        <v>70</v>
      </c>
      <c r="H41" s="226" t="s">
        <v>66</v>
      </c>
      <c r="I41" s="227" t="s">
        <v>2007</v>
      </c>
      <c r="J41" s="228">
        <v>4.16</v>
      </c>
      <c r="K41" s="229">
        <v>2.0030821179372551</v>
      </c>
      <c r="L41" s="229">
        <v>4.0422348400770005</v>
      </c>
      <c r="M41" s="230">
        <v>193.75</v>
      </c>
      <c r="N41" s="231">
        <v>2861.3811894792821</v>
      </c>
      <c r="O41" s="232" t="s">
        <v>2003</v>
      </c>
      <c r="P41" s="233">
        <v>0.81660422074180417</v>
      </c>
      <c r="Q41" s="234" t="s">
        <v>68</v>
      </c>
      <c r="R41" s="235" t="s">
        <v>68</v>
      </c>
      <c r="S41" s="236" t="s">
        <v>2005</v>
      </c>
      <c r="T41" s="236" t="s">
        <v>2005</v>
      </c>
      <c r="U41" s="237" t="s">
        <v>2005</v>
      </c>
      <c r="V41" s="238" t="s">
        <v>2005</v>
      </c>
      <c r="W41" s="238" t="s">
        <v>2005</v>
      </c>
      <c r="X41" s="238" t="s">
        <v>2005</v>
      </c>
      <c r="Y41" s="238" t="s">
        <v>2005</v>
      </c>
      <c r="Z41" s="238" t="s">
        <v>2005</v>
      </c>
      <c r="AA41" s="238" t="s">
        <v>2005</v>
      </c>
      <c r="AB41" s="238" t="s">
        <v>2005</v>
      </c>
      <c r="AC41" s="238" t="s">
        <v>2005</v>
      </c>
      <c r="AD41" s="238" t="s">
        <v>2005</v>
      </c>
      <c r="AE41" s="238" t="s">
        <v>2005</v>
      </c>
      <c r="AF41" s="238" t="s">
        <v>2005</v>
      </c>
      <c r="AG41" s="238" t="s">
        <v>2005</v>
      </c>
      <c r="AH41" s="238" t="s">
        <v>2005</v>
      </c>
      <c r="AI41" s="238">
        <v>3</v>
      </c>
      <c r="AJ41" s="238">
        <v>3</v>
      </c>
      <c r="AK41" s="238" t="s">
        <v>2005</v>
      </c>
      <c r="AL41" s="238" t="s">
        <v>2005</v>
      </c>
      <c r="AM41" s="237" t="s">
        <v>2005</v>
      </c>
      <c r="AN41" s="238" t="s">
        <v>2005</v>
      </c>
      <c r="AO41" s="238" t="s">
        <v>2005</v>
      </c>
      <c r="AP41" s="238" t="s">
        <v>2005</v>
      </c>
      <c r="AQ41" s="237">
        <f t="shared" si="0"/>
        <v>3</v>
      </c>
      <c r="AR41" s="239">
        <f t="shared" si="0"/>
        <v>3</v>
      </c>
      <c r="AS41" s="240"/>
      <c r="AT41" s="238"/>
      <c r="AU41" s="237"/>
      <c r="AV41" s="238"/>
      <c r="AW41" s="238"/>
      <c r="AX41" s="238"/>
      <c r="AY41" s="238"/>
      <c r="AZ41" s="238"/>
      <c r="BA41" s="238"/>
      <c r="BB41" s="238"/>
      <c r="BC41" s="238"/>
      <c r="BD41" s="238"/>
      <c r="BE41" s="238"/>
      <c r="BF41" s="238"/>
      <c r="BG41" s="238"/>
      <c r="BH41" s="238"/>
      <c r="BI41" s="238">
        <v>39.6</v>
      </c>
      <c r="BJ41" s="238">
        <v>39.6</v>
      </c>
      <c r="BK41" s="238"/>
      <c r="BL41" s="238"/>
      <c r="BM41" s="238"/>
      <c r="BN41" s="238"/>
      <c r="BO41" s="238"/>
      <c r="BP41" s="238"/>
      <c r="BQ41" s="237">
        <f t="shared" si="1"/>
        <v>39.6</v>
      </c>
      <c r="BR41" s="237">
        <f t="shared" si="1"/>
        <v>39.6</v>
      </c>
      <c r="BS41" s="241">
        <f t="shared" si="3"/>
        <v>4.849350394494327E-2</v>
      </c>
      <c r="BT41" s="273">
        <v>0</v>
      </c>
      <c r="BU41" s="243">
        <v>0</v>
      </c>
      <c r="BV41" s="244">
        <v>0</v>
      </c>
      <c r="BW41" s="243">
        <v>0</v>
      </c>
      <c r="BX41" s="243">
        <v>0</v>
      </c>
      <c r="BY41" s="243">
        <v>0</v>
      </c>
      <c r="BZ41" s="243">
        <v>0</v>
      </c>
      <c r="CA41" s="243">
        <v>0</v>
      </c>
      <c r="CB41" s="243">
        <v>0</v>
      </c>
      <c r="CC41" s="243">
        <v>0</v>
      </c>
      <c r="CD41" s="243">
        <v>0</v>
      </c>
      <c r="CE41" s="243">
        <v>0</v>
      </c>
      <c r="CF41" s="243">
        <v>0</v>
      </c>
      <c r="CG41" s="243">
        <v>0</v>
      </c>
      <c r="CH41" s="243">
        <v>0</v>
      </c>
      <c r="CI41" s="243">
        <v>0</v>
      </c>
      <c r="CJ41" s="243">
        <v>46484.064000000006</v>
      </c>
      <c r="CK41" s="243">
        <v>46484.064000000006</v>
      </c>
      <c r="CL41" s="243">
        <v>0</v>
      </c>
      <c r="CM41" s="243">
        <v>0</v>
      </c>
      <c r="CN41" s="243">
        <v>0</v>
      </c>
      <c r="CO41" s="243">
        <v>0</v>
      </c>
      <c r="CP41" s="243">
        <v>0</v>
      </c>
      <c r="CQ41" s="243">
        <v>0</v>
      </c>
      <c r="CR41" s="244">
        <f t="shared" si="2"/>
        <v>46484.064000000006</v>
      </c>
      <c r="CS41" s="267">
        <f t="shared" si="2"/>
        <v>46484.064000000006</v>
      </c>
      <c r="CT41" s="268"/>
      <c r="CU41" s="269"/>
      <c r="CV41" s="269"/>
      <c r="CW41" s="269"/>
      <c r="CX41" s="269"/>
      <c r="CY41" s="269"/>
      <c r="CZ41" s="269"/>
      <c r="DA41" s="270"/>
      <c r="DB41" s="248">
        <v>2861.3811894792821</v>
      </c>
      <c r="DC41" s="249"/>
      <c r="DD41" s="250">
        <v>0.81660422074180417</v>
      </c>
      <c r="DE41" s="251"/>
      <c r="DF41" s="251"/>
      <c r="DG41" s="251"/>
      <c r="DH41" s="252"/>
      <c r="DI41" s="252"/>
      <c r="DJ41" s="252"/>
      <c r="DK41" s="252"/>
      <c r="DL41" s="251" t="s">
        <v>2005</v>
      </c>
      <c r="DM41" s="253" t="s">
        <v>2005</v>
      </c>
      <c r="DN41" s="254" t="s">
        <v>66</v>
      </c>
      <c r="DO41" s="231"/>
      <c r="DP41" s="256" t="s">
        <v>66</v>
      </c>
      <c r="DQ41" s="231"/>
      <c r="DR41" s="258"/>
      <c r="DS41" s="259"/>
      <c r="DT41" s="260"/>
      <c r="DU41" s="255">
        <v>632.94451612903231</v>
      </c>
      <c r="DV41" s="261">
        <v>-551.57493747689705</v>
      </c>
      <c r="DW41" s="231">
        <v>632.94451612903231</v>
      </c>
      <c r="DX41" s="262">
        <v>-555.06895457091412</v>
      </c>
      <c r="DY41" s="255">
        <v>1.207741935483871</v>
      </c>
      <c r="DZ41" s="231">
        <v>0.3539748405708889</v>
      </c>
      <c r="EA41" s="231">
        <v>1.207741935483871</v>
      </c>
      <c r="EB41" s="262">
        <v>0.34200902860507876</v>
      </c>
      <c r="EC41" s="271"/>
      <c r="ED41" s="234"/>
      <c r="EE41" s="272"/>
      <c r="EF41" s="234">
        <v>0</v>
      </c>
      <c r="EG41" s="266">
        <v>7193</v>
      </c>
      <c r="EH41" s="258"/>
    </row>
    <row r="42" spans="1:138" ht="30" customHeight="1" thickBot="1" x14ac:dyDescent="0.3">
      <c r="A42" s="45" t="s">
        <v>60</v>
      </c>
      <c r="B42" s="45" t="s">
        <v>61</v>
      </c>
      <c r="C42" s="45" t="s">
        <v>62</v>
      </c>
      <c r="D42" s="46" t="s">
        <v>100</v>
      </c>
      <c r="E42" s="46" t="s">
        <v>70</v>
      </c>
      <c r="F42" s="46" t="s">
        <v>103</v>
      </c>
      <c r="G42" s="46" t="s">
        <v>70</v>
      </c>
      <c r="H42" s="226" t="s">
        <v>66</v>
      </c>
      <c r="I42" s="227" t="s">
        <v>2008</v>
      </c>
      <c r="J42" s="228">
        <v>4.16</v>
      </c>
      <c r="K42" s="229">
        <v>2.6371512775720696</v>
      </c>
      <c r="L42" s="229">
        <v>7.878787862400001E-2</v>
      </c>
      <c r="M42" s="230">
        <v>1</v>
      </c>
      <c r="N42" s="231">
        <v>5512.3667032615667</v>
      </c>
      <c r="O42" s="232" t="s">
        <v>2003</v>
      </c>
      <c r="P42" s="233">
        <v>1.5731640134878899</v>
      </c>
      <c r="Q42" s="234" t="s">
        <v>68</v>
      </c>
      <c r="R42" s="235" t="s">
        <v>68</v>
      </c>
      <c r="S42" s="236" t="s">
        <v>2005</v>
      </c>
      <c r="T42" s="236" t="s">
        <v>2005</v>
      </c>
      <c r="U42" s="237" t="s">
        <v>2005</v>
      </c>
      <c r="V42" s="238" t="s">
        <v>2005</v>
      </c>
      <c r="W42" s="238" t="s">
        <v>2005</v>
      </c>
      <c r="X42" s="238" t="s">
        <v>2005</v>
      </c>
      <c r="Y42" s="238" t="s">
        <v>2005</v>
      </c>
      <c r="Z42" s="238" t="s">
        <v>2005</v>
      </c>
      <c r="AA42" s="238" t="s">
        <v>2005</v>
      </c>
      <c r="AB42" s="238" t="s">
        <v>2005</v>
      </c>
      <c r="AC42" s="238" t="s">
        <v>2005</v>
      </c>
      <c r="AD42" s="238" t="s">
        <v>2005</v>
      </c>
      <c r="AE42" s="238">
        <v>1</v>
      </c>
      <c r="AF42" s="238">
        <v>1</v>
      </c>
      <c r="AG42" s="238" t="s">
        <v>2005</v>
      </c>
      <c r="AH42" s="238" t="s">
        <v>2005</v>
      </c>
      <c r="AI42" s="238" t="s">
        <v>2005</v>
      </c>
      <c r="AJ42" s="238" t="s">
        <v>2005</v>
      </c>
      <c r="AK42" s="238" t="s">
        <v>2005</v>
      </c>
      <c r="AL42" s="238" t="s">
        <v>2005</v>
      </c>
      <c r="AM42" s="237" t="s">
        <v>2005</v>
      </c>
      <c r="AN42" s="238" t="s">
        <v>2005</v>
      </c>
      <c r="AO42" s="238" t="s">
        <v>2005</v>
      </c>
      <c r="AP42" s="238" t="s">
        <v>2005</v>
      </c>
      <c r="AQ42" s="237">
        <f t="shared" si="0"/>
        <v>1</v>
      </c>
      <c r="AR42" s="239">
        <f t="shared" si="0"/>
        <v>1</v>
      </c>
      <c r="AS42" s="240"/>
      <c r="AT42" s="238"/>
      <c r="AU42" s="237"/>
      <c r="AV42" s="238"/>
      <c r="AW42" s="238"/>
      <c r="AX42" s="238"/>
      <c r="AY42" s="238"/>
      <c r="AZ42" s="238"/>
      <c r="BA42" s="238"/>
      <c r="BB42" s="238"/>
      <c r="BC42" s="238"/>
      <c r="BD42" s="238"/>
      <c r="BE42" s="238">
        <v>170</v>
      </c>
      <c r="BF42" s="238">
        <v>170</v>
      </c>
      <c r="BG42" s="238"/>
      <c r="BH42" s="238"/>
      <c r="BI42" s="238"/>
      <c r="BJ42" s="238"/>
      <c r="BK42" s="238"/>
      <c r="BL42" s="238"/>
      <c r="BM42" s="238"/>
      <c r="BN42" s="238"/>
      <c r="BO42" s="238"/>
      <c r="BP42" s="238"/>
      <c r="BQ42" s="237">
        <f t="shared" si="1"/>
        <v>170</v>
      </c>
      <c r="BR42" s="237">
        <f t="shared" si="1"/>
        <v>170</v>
      </c>
      <c r="BS42" s="241">
        <f t="shared" si="3"/>
        <v>0.10806247698425925</v>
      </c>
      <c r="BT42" s="273">
        <v>0</v>
      </c>
      <c r="BU42" s="243">
        <v>0</v>
      </c>
      <c r="BV42" s="244">
        <v>0</v>
      </c>
      <c r="BW42" s="243">
        <v>0</v>
      </c>
      <c r="BX42" s="243">
        <v>0</v>
      </c>
      <c r="BY42" s="243">
        <v>0</v>
      </c>
      <c r="BZ42" s="243">
        <v>0</v>
      </c>
      <c r="CA42" s="243">
        <v>0</v>
      </c>
      <c r="CB42" s="243">
        <v>0</v>
      </c>
      <c r="CC42" s="243">
        <v>0</v>
      </c>
      <c r="CD42" s="243">
        <v>0</v>
      </c>
      <c r="CE42" s="243">
        <v>0</v>
      </c>
      <c r="CF42" s="243">
        <v>857779.19999999995</v>
      </c>
      <c r="CG42" s="243">
        <v>857779.19999999995</v>
      </c>
      <c r="CH42" s="243">
        <v>0</v>
      </c>
      <c r="CI42" s="243">
        <v>0</v>
      </c>
      <c r="CJ42" s="243">
        <v>0</v>
      </c>
      <c r="CK42" s="243">
        <v>0</v>
      </c>
      <c r="CL42" s="243">
        <v>0</v>
      </c>
      <c r="CM42" s="243">
        <v>0</v>
      </c>
      <c r="CN42" s="243">
        <v>0</v>
      </c>
      <c r="CO42" s="243">
        <v>0</v>
      </c>
      <c r="CP42" s="243">
        <v>0</v>
      </c>
      <c r="CQ42" s="243">
        <v>0</v>
      </c>
      <c r="CR42" s="244">
        <f t="shared" si="2"/>
        <v>857779.19999999995</v>
      </c>
      <c r="CS42" s="267">
        <f t="shared" si="2"/>
        <v>857779.19999999995</v>
      </c>
      <c r="CT42" s="268"/>
      <c r="CU42" s="269"/>
      <c r="CV42" s="269"/>
      <c r="CW42" s="269"/>
      <c r="CX42" s="269"/>
      <c r="CY42" s="269"/>
      <c r="CZ42" s="269"/>
      <c r="DA42" s="270"/>
      <c r="DB42" s="248">
        <v>5512.3667032615667</v>
      </c>
      <c r="DC42" s="249"/>
      <c r="DD42" s="250">
        <v>1.5731640134878899</v>
      </c>
      <c r="DE42" s="251"/>
      <c r="DF42" s="251"/>
      <c r="DG42" s="251"/>
      <c r="DH42" s="252"/>
      <c r="DI42" s="252"/>
      <c r="DJ42" s="252"/>
      <c r="DK42" s="252"/>
      <c r="DL42" s="251" t="s">
        <v>2005</v>
      </c>
      <c r="DM42" s="253" t="s">
        <v>2005</v>
      </c>
      <c r="DN42" s="254" t="s">
        <v>66</v>
      </c>
      <c r="DO42" s="231"/>
      <c r="DP42" s="256" t="s">
        <v>66</v>
      </c>
      <c r="DQ42" s="231"/>
      <c r="DR42" s="258"/>
      <c r="DS42" s="259"/>
      <c r="DT42" s="260"/>
      <c r="DU42" s="255">
        <v>55</v>
      </c>
      <c r="DV42" s="261">
        <v>-18</v>
      </c>
      <c r="DW42" s="231">
        <v>55</v>
      </c>
      <c r="DX42" s="262">
        <v>-18</v>
      </c>
      <c r="DY42" s="255">
        <v>1</v>
      </c>
      <c r="DZ42" s="231">
        <v>0.33333333333333326</v>
      </c>
      <c r="EA42" s="231">
        <v>1</v>
      </c>
      <c r="EB42" s="262">
        <v>0.33333333333333326</v>
      </c>
      <c r="EC42" s="271"/>
      <c r="ED42" s="234"/>
      <c r="EE42" s="272"/>
      <c r="EF42" s="234">
        <v>0</v>
      </c>
      <c r="EG42" s="266">
        <v>37</v>
      </c>
      <c r="EH42" s="258"/>
    </row>
    <row r="43" spans="1:138" ht="30" customHeight="1" thickBot="1" x14ac:dyDescent="0.3">
      <c r="A43" s="45" t="s">
        <v>60</v>
      </c>
      <c r="B43" s="45" t="s">
        <v>61</v>
      </c>
      <c r="C43" s="45" t="s">
        <v>62</v>
      </c>
      <c r="D43" s="46" t="s">
        <v>104</v>
      </c>
      <c r="E43" s="46" t="s">
        <v>70</v>
      </c>
      <c r="F43" s="46" t="s">
        <v>105</v>
      </c>
      <c r="G43" s="46" t="s">
        <v>70</v>
      </c>
      <c r="H43" s="226" t="s">
        <v>66</v>
      </c>
      <c r="I43" s="227" t="s">
        <v>2007</v>
      </c>
      <c r="J43" s="228">
        <v>4.16</v>
      </c>
      <c r="K43" s="229">
        <v>2.0967514256105799</v>
      </c>
      <c r="L43" s="229">
        <v>4.8087121112100002</v>
      </c>
      <c r="M43" s="230">
        <v>883.83333333333303</v>
      </c>
      <c r="N43" s="231">
        <v>4931.6746383378286</v>
      </c>
      <c r="O43" s="232" t="s">
        <v>2003</v>
      </c>
      <c r="P43" s="233">
        <v>1.4074413922196998</v>
      </c>
      <c r="Q43" s="234" t="s">
        <v>68</v>
      </c>
      <c r="R43" s="235" t="s">
        <v>68</v>
      </c>
      <c r="S43" s="236" t="s">
        <v>2005</v>
      </c>
      <c r="T43" s="236" t="s">
        <v>2005</v>
      </c>
      <c r="U43" s="237" t="s">
        <v>2005</v>
      </c>
      <c r="V43" s="238" t="s">
        <v>2005</v>
      </c>
      <c r="W43" s="238" t="s">
        <v>2005</v>
      </c>
      <c r="X43" s="238" t="s">
        <v>2005</v>
      </c>
      <c r="Y43" s="238" t="s">
        <v>2005</v>
      </c>
      <c r="Z43" s="238" t="s">
        <v>2005</v>
      </c>
      <c r="AA43" s="238" t="s">
        <v>2005</v>
      </c>
      <c r="AB43" s="238" t="s">
        <v>2005</v>
      </c>
      <c r="AC43" s="238" t="s">
        <v>2005</v>
      </c>
      <c r="AD43" s="238" t="s">
        <v>2005</v>
      </c>
      <c r="AE43" s="238" t="s">
        <v>2005</v>
      </c>
      <c r="AF43" s="238" t="s">
        <v>2005</v>
      </c>
      <c r="AG43" s="238" t="s">
        <v>2005</v>
      </c>
      <c r="AH43" s="238" t="s">
        <v>2005</v>
      </c>
      <c r="AI43" s="238">
        <v>28</v>
      </c>
      <c r="AJ43" s="238">
        <v>28</v>
      </c>
      <c r="AK43" s="238">
        <v>1</v>
      </c>
      <c r="AL43" s="238">
        <v>1</v>
      </c>
      <c r="AM43" s="237" t="s">
        <v>2005</v>
      </c>
      <c r="AN43" s="238" t="s">
        <v>2005</v>
      </c>
      <c r="AO43" s="238" t="s">
        <v>2005</v>
      </c>
      <c r="AP43" s="238" t="s">
        <v>2005</v>
      </c>
      <c r="AQ43" s="237">
        <f t="shared" si="0"/>
        <v>29</v>
      </c>
      <c r="AR43" s="239">
        <f t="shared" si="0"/>
        <v>29</v>
      </c>
      <c r="AS43" s="240"/>
      <c r="AT43" s="238"/>
      <c r="AU43" s="237"/>
      <c r="AV43" s="238"/>
      <c r="AW43" s="238"/>
      <c r="AX43" s="238"/>
      <c r="AY43" s="238"/>
      <c r="AZ43" s="238"/>
      <c r="BA43" s="238"/>
      <c r="BB43" s="238"/>
      <c r="BC43" s="238"/>
      <c r="BD43" s="238"/>
      <c r="BE43" s="238"/>
      <c r="BF43" s="238"/>
      <c r="BG43" s="238"/>
      <c r="BH43" s="238"/>
      <c r="BI43" s="238">
        <v>195.14</v>
      </c>
      <c r="BJ43" s="238">
        <v>195.14</v>
      </c>
      <c r="BK43" s="238">
        <v>7.6</v>
      </c>
      <c r="BL43" s="238">
        <v>7.6</v>
      </c>
      <c r="BM43" s="238"/>
      <c r="BN43" s="238"/>
      <c r="BO43" s="238"/>
      <c r="BP43" s="238"/>
      <c r="BQ43" s="237">
        <f t="shared" si="1"/>
        <v>202.73999999999998</v>
      </c>
      <c r="BR43" s="237">
        <f t="shared" si="1"/>
        <v>202.73999999999998</v>
      </c>
      <c r="BS43" s="241">
        <f t="shared" si="3"/>
        <v>0.14404862690605913</v>
      </c>
      <c r="BT43" s="273">
        <v>0</v>
      </c>
      <c r="BU43" s="243">
        <v>0</v>
      </c>
      <c r="BV43" s="244">
        <v>0</v>
      </c>
      <c r="BW43" s="243">
        <v>0</v>
      </c>
      <c r="BX43" s="243">
        <v>0</v>
      </c>
      <c r="BY43" s="243">
        <v>0</v>
      </c>
      <c r="BZ43" s="243">
        <v>0</v>
      </c>
      <c r="CA43" s="243">
        <v>0</v>
      </c>
      <c r="CB43" s="243">
        <v>0</v>
      </c>
      <c r="CC43" s="243">
        <v>0</v>
      </c>
      <c r="CD43" s="243">
        <v>0</v>
      </c>
      <c r="CE43" s="243">
        <v>0</v>
      </c>
      <c r="CF43" s="243">
        <v>0</v>
      </c>
      <c r="CG43" s="243">
        <v>0</v>
      </c>
      <c r="CH43" s="243">
        <v>0</v>
      </c>
      <c r="CI43" s="243">
        <v>0</v>
      </c>
      <c r="CJ43" s="243">
        <v>229063.13759999999</v>
      </c>
      <c r="CK43" s="243">
        <v>229063.13759999999</v>
      </c>
      <c r="CL43" s="243">
        <v>8921.1840000000011</v>
      </c>
      <c r="CM43" s="243">
        <v>8921.1840000000011</v>
      </c>
      <c r="CN43" s="243">
        <v>0</v>
      </c>
      <c r="CO43" s="243">
        <v>0</v>
      </c>
      <c r="CP43" s="243">
        <v>0</v>
      </c>
      <c r="CQ43" s="243">
        <v>0</v>
      </c>
      <c r="CR43" s="244">
        <f t="shared" si="2"/>
        <v>237984.3216</v>
      </c>
      <c r="CS43" s="267">
        <f t="shared" si="2"/>
        <v>237984.3216</v>
      </c>
      <c r="CT43" s="268"/>
      <c r="CU43" s="269"/>
      <c r="CV43" s="269"/>
      <c r="CW43" s="269"/>
      <c r="CX43" s="269"/>
      <c r="CY43" s="269"/>
      <c r="CZ43" s="269"/>
      <c r="DA43" s="270"/>
      <c r="DB43" s="248">
        <v>4931.6746383378286</v>
      </c>
      <c r="DC43" s="249"/>
      <c r="DD43" s="250">
        <v>1.4074413922196998</v>
      </c>
      <c r="DE43" s="251"/>
      <c r="DF43" s="251"/>
      <c r="DG43" s="251"/>
      <c r="DH43" s="252"/>
      <c r="DI43" s="252"/>
      <c r="DJ43" s="252"/>
      <c r="DK43" s="252"/>
      <c r="DL43" s="251" t="s">
        <v>2005</v>
      </c>
      <c r="DM43" s="253" t="s">
        <v>2005</v>
      </c>
      <c r="DN43" s="254" t="s">
        <v>66</v>
      </c>
      <c r="DO43" s="231"/>
      <c r="DP43" s="256" t="s">
        <v>66</v>
      </c>
      <c r="DQ43" s="231"/>
      <c r="DR43" s="258"/>
      <c r="DS43" s="259"/>
      <c r="DT43" s="260"/>
      <c r="DU43" s="255">
        <v>79.878182161040954</v>
      </c>
      <c r="DV43" s="261">
        <v>-70.733539433395862</v>
      </c>
      <c r="DW43" s="231">
        <v>78.786347350556312</v>
      </c>
      <c r="DX43" s="262">
        <v>-69.791272454553464</v>
      </c>
      <c r="DY43" s="255">
        <v>0.18668678106732045</v>
      </c>
      <c r="DZ43" s="231">
        <v>-0.1442943390424655</v>
      </c>
      <c r="EA43" s="231">
        <v>0.18555534603054882</v>
      </c>
      <c r="EB43" s="262">
        <v>-0.14353870257765927</v>
      </c>
      <c r="EC43" s="271"/>
      <c r="ED43" s="234"/>
      <c r="EE43" s="272"/>
      <c r="EF43" s="234">
        <v>0</v>
      </c>
      <c r="EG43" s="266">
        <v>0</v>
      </c>
      <c r="EH43" s="258"/>
    </row>
    <row r="44" spans="1:138" ht="30" customHeight="1" thickBot="1" x14ac:dyDescent="0.3">
      <c r="A44" s="45" t="s">
        <v>60</v>
      </c>
      <c r="B44" s="45" t="s">
        <v>61</v>
      </c>
      <c r="C44" s="45" t="s">
        <v>62</v>
      </c>
      <c r="D44" s="46" t="s">
        <v>106</v>
      </c>
      <c r="E44" s="46" t="s">
        <v>70</v>
      </c>
      <c r="F44" s="46" t="s">
        <v>107</v>
      </c>
      <c r="G44" s="46" t="s">
        <v>70</v>
      </c>
      <c r="H44" s="226" t="s">
        <v>66</v>
      </c>
      <c r="I44" s="227" t="s">
        <v>2007</v>
      </c>
      <c r="J44" s="228">
        <v>4.16</v>
      </c>
      <c r="K44" s="229">
        <v>2.2480633841597975</v>
      </c>
      <c r="L44" s="229">
        <v>0.76969696809600008</v>
      </c>
      <c r="M44" s="230">
        <v>112.25</v>
      </c>
      <c r="N44" s="231">
        <v>841.58270278802593</v>
      </c>
      <c r="O44" s="232" t="s">
        <v>2003</v>
      </c>
      <c r="P44" s="233">
        <v>0.2401777119828841</v>
      </c>
      <c r="Q44" s="234" t="s">
        <v>68</v>
      </c>
      <c r="R44" s="235" t="s">
        <v>68</v>
      </c>
      <c r="S44" s="236" t="s">
        <v>2005</v>
      </c>
      <c r="T44" s="236" t="s">
        <v>2005</v>
      </c>
      <c r="U44" s="237" t="s">
        <v>2005</v>
      </c>
      <c r="V44" s="238" t="s">
        <v>2005</v>
      </c>
      <c r="W44" s="238" t="s">
        <v>2005</v>
      </c>
      <c r="X44" s="238" t="s">
        <v>2005</v>
      </c>
      <c r="Y44" s="238" t="s">
        <v>2005</v>
      </c>
      <c r="Z44" s="238" t="s">
        <v>2005</v>
      </c>
      <c r="AA44" s="238" t="s">
        <v>2005</v>
      </c>
      <c r="AB44" s="238" t="s">
        <v>2005</v>
      </c>
      <c r="AC44" s="238" t="s">
        <v>2005</v>
      </c>
      <c r="AD44" s="238" t="s">
        <v>2005</v>
      </c>
      <c r="AE44" s="238" t="s">
        <v>2005</v>
      </c>
      <c r="AF44" s="238" t="s">
        <v>2005</v>
      </c>
      <c r="AG44" s="238" t="s">
        <v>2005</v>
      </c>
      <c r="AH44" s="238" t="s">
        <v>2005</v>
      </c>
      <c r="AI44" s="238" t="s">
        <v>2005</v>
      </c>
      <c r="AJ44" s="238" t="s">
        <v>2005</v>
      </c>
      <c r="AK44" s="238" t="s">
        <v>2005</v>
      </c>
      <c r="AL44" s="238" t="s">
        <v>2005</v>
      </c>
      <c r="AM44" s="237" t="s">
        <v>2005</v>
      </c>
      <c r="AN44" s="238" t="s">
        <v>2005</v>
      </c>
      <c r="AO44" s="238" t="s">
        <v>2005</v>
      </c>
      <c r="AP44" s="238" t="s">
        <v>2005</v>
      </c>
      <c r="AQ44" s="237">
        <f t="shared" si="0"/>
        <v>0</v>
      </c>
      <c r="AR44" s="239">
        <f t="shared" si="0"/>
        <v>0</v>
      </c>
      <c r="AS44" s="240"/>
      <c r="AT44" s="238"/>
      <c r="AU44" s="237"/>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7">
        <f t="shared" si="1"/>
        <v>0</v>
      </c>
      <c r="BR44" s="237">
        <f t="shared" si="1"/>
        <v>0</v>
      </c>
      <c r="BS44" s="241">
        <f t="shared" si="3"/>
        <v>0</v>
      </c>
      <c r="BT44" s="273">
        <v>0</v>
      </c>
      <c r="BU44" s="243">
        <v>0</v>
      </c>
      <c r="BV44" s="244">
        <v>0</v>
      </c>
      <c r="BW44" s="243">
        <v>0</v>
      </c>
      <c r="BX44" s="243">
        <v>0</v>
      </c>
      <c r="BY44" s="243">
        <v>0</v>
      </c>
      <c r="BZ44" s="243">
        <v>0</v>
      </c>
      <c r="CA44" s="243">
        <v>0</v>
      </c>
      <c r="CB44" s="243">
        <v>0</v>
      </c>
      <c r="CC44" s="243">
        <v>0</v>
      </c>
      <c r="CD44" s="243">
        <v>0</v>
      </c>
      <c r="CE44" s="243">
        <v>0</v>
      </c>
      <c r="CF44" s="243">
        <v>0</v>
      </c>
      <c r="CG44" s="243">
        <v>0</v>
      </c>
      <c r="CH44" s="243">
        <v>0</v>
      </c>
      <c r="CI44" s="243">
        <v>0</v>
      </c>
      <c r="CJ44" s="243">
        <v>0</v>
      </c>
      <c r="CK44" s="243">
        <v>0</v>
      </c>
      <c r="CL44" s="243">
        <v>0</v>
      </c>
      <c r="CM44" s="243">
        <v>0</v>
      </c>
      <c r="CN44" s="243">
        <v>0</v>
      </c>
      <c r="CO44" s="243">
        <v>0</v>
      </c>
      <c r="CP44" s="243">
        <v>0</v>
      </c>
      <c r="CQ44" s="243">
        <v>0</v>
      </c>
      <c r="CR44" s="244">
        <f t="shared" si="2"/>
        <v>0</v>
      </c>
      <c r="CS44" s="267">
        <f t="shared" si="2"/>
        <v>0</v>
      </c>
      <c r="CT44" s="268"/>
      <c r="CU44" s="269"/>
      <c r="CV44" s="269"/>
      <c r="CW44" s="269"/>
      <c r="CX44" s="269"/>
      <c r="CY44" s="269"/>
      <c r="CZ44" s="269"/>
      <c r="DA44" s="270"/>
      <c r="DB44" s="248">
        <v>841.58270278802593</v>
      </c>
      <c r="DC44" s="249"/>
      <c r="DD44" s="250">
        <v>0.2401777119828841</v>
      </c>
      <c r="DE44" s="251"/>
      <c r="DF44" s="251"/>
      <c r="DG44" s="251"/>
      <c r="DH44" s="252"/>
      <c r="DI44" s="252"/>
      <c r="DJ44" s="252"/>
      <c r="DK44" s="252"/>
      <c r="DL44" s="251" t="s">
        <v>2005</v>
      </c>
      <c r="DM44" s="253" t="s">
        <v>2005</v>
      </c>
      <c r="DN44" s="254" t="s">
        <v>66</v>
      </c>
      <c r="DO44" s="231"/>
      <c r="DP44" s="256" t="s">
        <v>66</v>
      </c>
      <c r="DQ44" s="231"/>
      <c r="DR44" s="258"/>
      <c r="DS44" s="259"/>
      <c r="DT44" s="260"/>
      <c r="DU44" s="255">
        <v>372.26726057906461</v>
      </c>
      <c r="DV44" s="261">
        <v>-339.17445754876155</v>
      </c>
      <c r="DW44" s="231">
        <v>372.26726057906461</v>
      </c>
      <c r="DX44" s="262">
        <v>-339.17445754876155</v>
      </c>
      <c r="DY44" s="255">
        <v>1.1492204899777283</v>
      </c>
      <c r="DZ44" s="231">
        <v>-0.95793261118984963</v>
      </c>
      <c r="EA44" s="231">
        <v>1.1492204899777283</v>
      </c>
      <c r="EB44" s="262">
        <v>-0.95793261118984963</v>
      </c>
      <c r="EC44" s="271"/>
      <c r="ED44" s="234"/>
      <c r="EE44" s="272"/>
      <c r="EF44" s="234">
        <v>41787</v>
      </c>
      <c r="EG44" s="266">
        <v>-41787</v>
      </c>
      <c r="EH44" s="258"/>
    </row>
    <row r="45" spans="1:138" ht="30" customHeight="1" thickBot="1" x14ac:dyDescent="0.3">
      <c r="A45" s="45" t="s">
        <v>60</v>
      </c>
      <c r="B45" s="45" t="s">
        <v>61</v>
      </c>
      <c r="C45" s="45" t="s">
        <v>62</v>
      </c>
      <c r="D45" s="46" t="s">
        <v>106</v>
      </c>
      <c r="E45" s="46" t="s">
        <v>70</v>
      </c>
      <c r="F45" s="46" t="s">
        <v>108</v>
      </c>
      <c r="G45" s="46" t="s">
        <v>70</v>
      </c>
      <c r="H45" s="226" t="s">
        <v>66</v>
      </c>
      <c r="I45" s="227" t="s">
        <v>2007</v>
      </c>
      <c r="J45" s="228">
        <v>4.16</v>
      </c>
      <c r="K45" s="229">
        <v>2.6947939284479623</v>
      </c>
      <c r="L45" s="229">
        <v>6.3041666535539997</v>
      </c>
      <c r="M45" s="230">
        <v>692.41666666666697</v>
      </c>
      <c r="N45" s="231">
        <v>4931.6746383378286</v>
      </c>
      <c r="O45" s="232" t="s">
        <v>2003</v>
      </c>
      <c r="P45" s="233">
        <v>1.4074413922196998</v>
      </c>
      <c r="Q45" s="234" t="s">
        <v>68</v>
      </c>
      <c r="R45" s="235" t="s">
        <v>68</v>
      </c>
      <c r="S45" s="236" t="s">
        <v>2005</v>
      </c>
      <c r="T45" s="236" t="s">
        <v>2005</v>
      </c>
      <c r="U45" s="237" t="s">
        <v>2005</v>
      </c>
      <c r="V45" s="238" t="s">
        <v>2005</v>
      </c>
      <c r="W45" s="238" t="s">
        <v>2005</v>
      </c>
      <c r="X45" s="238" t="s">
        <v>2005</v>
      </c>
      <c r="Y45" s="238" t="s">
        <v>2005</v>
      </c>
      <c r="Z45" s="238" t="s">
        <v>2005</v>
      </c>
      <c r="AA45" s="238" t="s">
        <v>2005</v>
      </c>
      <c r="AB45" s="238" t="s">
        <v>2005</v>
      </c>
      <c r="AC45" s="238" t="s">
        <v>2005</v>
      </c>
      <c r="AD45" s="238" t="s">
        <v>2005</v>
      </c>
      <c r="AE45" s="238" t="s">
        <v>2005</v>
      </c>
      <c r="AF45" s="238" t="s">
        <v>2005</v>
      </c>
      <c r="AG45" s="238" t="s">
        <v>2005</v>
      </c>
      <c r="AH45" s="238" t="s">
        <v>2005</v>
      </c>
      <c r="AI45" s="238">
        <v>22</v>
      </c>
      <c r="AJ45" s="238">
        <v>22</v>
      </c>
      <c r="AK45" s="238" t="s">
        <v>2005</v>
      </c>
      <c r="AL45" s="238" t="s">
        <v>2005</v>
      </c>
      <c r="AM45" s="237" t="s">
        <v>2005</v>
      </c>
      <c r="AN45" s="238" t="s">
        <v>2005</v>
      </c>
      <c r="AO45" s="238" t="s">
        <v>2005</v>
      </c>
      <c r="AP45" s="238" t="s">
        <v>2005</v>
      </c>
      <c r="AQ45" s="237">
        <f t="shared" si="0"/>
        <v>22</v>
      </c>
      <c r="AR45" s="239">
        <f t="shared" si="0"/>
        <v>22</v>
      </c>
      <c r="AS45" s="240"/>
      <c r="AT45" s="238"/>
      <c r="AU45" s="237"/>
      <c r="AV45" s="238"/>
      <c r="AW45" s="238"/>
      <c r="AX45" s="238"/>
      <c r="AY45" s="238"/>
      <c r="AZ45" s="238"/>
      <c r="BA45" s="238"/>
      <c r="BB45" s="238"/>
      <c r="BC45" s="238"/>
      <c r="BD45" s="238"/>
      <c r="BE45" s="238"/>
      <c r="BF45" s="238"/>
      <c r="BG45" s="238"/>
      <c r="BH45" s="238"/>
      <c r="BI45" s="238">
        <v>227.99</v>
      </c>
      <c r="BJ45" s="238">
        <v>227.99</v>
      </c>
      <c r="BK45" s="238"/>
      <c r="BL45" s="238"/>
      <c r="BM45" s="238"/>
      <c r="BN45" s="238"/>
      <c r="BO45" s="238"/>
      <c r="BP45" s="238"/>
      <c r="BQ45" s="237">
        <f t="shared" si="1"/>
        <v>227.99</v>
      </c>
      <c r="BR45" s="237">
        <f t="shared" si="1"/>
        <v>227.99</v>
      </c>
      <c r="BS45" s="241">
        <f t="shared" si="3"/>
        <v>0.16198898317210431</v>
      </c>
      <c r="BT45" s="273">
        <v>0</v>
      </c>
      <c r="BU45" s="243">
        <v>0</v>
      </c>
      <c r="BV45" s="244">
        <v>0</v>
      </c>
      <c r="BW45" s="243">
        <v>0</v>
      </c>
      <c r="BX45" s="243">
        <v>0</v>
      </c>
      <c r="BY45" s="243">
        <v>0</v>
      </c>
      <c r="BZ45" s="243">
        <v>0</v>
      </c>
      <c r="CA45" s="243">
        <v>0</v>
      </c>
      <c r="CB45" s="243">
        <v>0</v>
      </c>
      <c r="CC45" s="243">
        <v>0</v>
      </c>
      <c r="CD45" s="243">
        <v>0</v>
      </c>
      <c r="CE45" s="243">
        <v>0</v>
      </c>
      <c r="CF45" s="243">
        <v>0</v>
      </c>
      <c r="CG45" s="243">
        <v>0</v>
      </c>
      <c r="CH45" s="243">
        <v>0</v>
      </c>
      <c r="CI45" s="243">
        <v>0</v>
      </c>
      <c r="CJ45" s="243">
        <v>267623.78160000005</v>
      </c>
      <c r="CK45" s="243">
        <v>267623.78160000005</v>
      </c>
      <c r="CL45" s="243">
        <v>0</v>
      </c>
      <c r="CM45" s="243">
        <v>0</v>
      </c>
      <c r="CN45" s="243">
        <v>0</v>
      </c>
      <c r="CO45" s="243">
        <v>0</v>
      </c>
      <c r="CP45" s="243">
        <v>0</v>
      </c>
      <c r="CQ45" s="243">
        <v>0</v>
      </c>
      <c r="CR45" s="244">
        <f t="shared" si="2"/>
        <v>267623.78160000005</v>
      </c>
      <c r="CS45" s="267">
        <f t="shared" si="2"/>
        <v>267623.78160000005</v>
      </c>
      <c r="CT45" s="268"/>
      <c r="CU45" s="269"/>
      <c r="CV45" s="269"/>
      <c r="CW45" s="269"/>
      <c r="CX45" s="269"/>
      <c r="CY45" s="269"/>
      <c r="CZ45" s="269"/>
      <c r="DA45" s="270"/>
      <c r="DB45" s="248">
        <v>4931.6746383378286</v>
      </c>
      <c r="DC45" s="249"/>
      <c r="DD45" s="250">
        <v>1.4074413922196998</v>
      </c>
      <c r="DE45" s="251"/>
      <c r="DF45" s="251"/>
      <c r="DG45" s="251"/>
      <c r="DH45" s="252"/>
      <c r="DI45" s="252"/>
      <c r="DJ45" s="252"/>
      <c r="DK45" s="252"/>
      <c r="DL45" s="251" t="s">
        <v>2005</v>
      </c>
      <c r="DM45" s="253" t="s">
        <v>2005</v>
      </c>
      <c r="DN45" s="254" t="s">
        <v>66</v>
      </c>
      <c r="DO45" s="231"/>
      <c r="DP45" s="256" t="s">
        <v>66</v>
      </c>
      <c r="DQ45" s="231"/>
      <c r="DR45" s="258"/>
      <c r="DS45" s="259"/>
      <c r="DT45" s="260"/>
      <c r="DU45" s="255">
        <v>107.3977614634733</v>
      </c>
      <c r="DV45" s="261">
        <v>-8.2717568403063666</v>
      </c>
      <c r="DW45" s="231">
        <v>107.3977614634733</v>
      </c>
      <c r="DX45" s="262">
        <v>-19.650044740832442</v>
      </c>
      <c r="DY45" s="255">
        <v>0.14297749428330719</v>
      </c>
      <c r="DZ45" s="231">
        <v>0.27077272349241238</v>
      </c>
      <c r="EA45" s="231">
        <v>0.14297749428330719</v>
      </c>
      <c r="EB45" s="262">
        <v>0.2597732017324888</v>
      </c>
      <c r="EC45" s="271"/>
      <c r="ED45" s="234"/>
      <c r="EE45" s="272"/>
      <c r="EF45" s="234">
        <v>0</v>
      </c>
      <c r="EG45" s="266">
        <v>0</v>
      </c>
      <c r="EH45" s="258"/>
    </row>
    <row r="46" spans="1:138" ht="30" customHeight="1" thickBot="1" x14ac:dyDescent="0.3">
      <c r="A46" s="45" t="s">
        <v>60</v>
      </c>
      <c r="B46" s="45" t="s">
        <v>61</v>
      </c>
      <c r="C46" s="45" t="s">
        <v>62</v>
      </c>
      <c r="D46" s="46" t="s">
        <v>106</v>
      </c>
      <c r="E46" s="46" t="s">
        <v>70</v>
      </c>
      <c r="F46" s="46" t="s">
        <v>109</v>
      </c>
      <c r="G46" s="46" t="s">
        <v>70</v>
      </c>
      <c r="H46" s="226" t="s">
        <v>66</v>
      </c>
      <c r="I46" s="227" t="s">
        <v>2007</v>
      </c>
      <c r="J46" s="228">
        <v>4.16</v>
      </c>
      <c r="K46" s="229">
        <v>2.7236152538859084</v>
      </c>
      <c r="L46" s="229">
        <v>6.037689381381</v>
      </c>
      <c r="M46" s="230">
        <v>714.83333333333303</v>
      </c>
      <c r="N46" s="231">
        <v>6059.3954600737934</v>
      </c>
      <c r="O46" s="232" t="s">
        <v>2003</v>
      </c>
      <c r="P46" s="233">
        <v>1.7292795262767673</v>
      </c>
      <c r="Q46" s="234" t="s">
        <v>68</v>
      </c>
      <c r="R46" s="235" t="s">
        <v>68</v>
      </c>
      <c r="S46" s="236" t="s">
        <v>2005</v>
      </c>
      <c r="T46" s="236" t="s">
        <v>2005</v>
      </c>
      <c r="U46" s="237" t="s">
        <v>2005</v>
      </c>
      <c r="V46" s="238" t="s">
        <v>2005</v>
      </c>
      <c r="W46" s="238" t="s">
        <v>2005</v>
      </c>
      <c r="X46" s="238" t="s">
        <v>2005</v>
      </c>
      <c r="Y46" s="238" t="s">
        <v>2005</v>
      </c>
      <c r="Z46" s="238" t="s">
        <v>2005</v>
      </c>
      <c r="AA46" s="238" t="s">
        <v>2005</v>
      </c>
      <c r="AB46" s="238" t="s">
        <v>2005</v>
      </c>
      <c r="AC46" s="238" t="s">
        <v>2005</v>
      </c>
      <c r="AD46" s="238" t="s">
        <v>2005</v>
      </c>
      <c r="AE46" s="238" t="s">
        <v>2005</v>
      </c>
      <c r="AF46" s="238" t="s">
        <v>2005</v>
      </c>
      <c r="AG46" s="238" t="s">
        <v>2005</v>
      </c>
      <c r="AH46" s="238" t="s">
        <v>2005</v>
      </c>
      <c r="AI46" s="238">
        <v>21</v>
      </c>
      <c r="AJ46" s="238">
        <v>21</v>
      </c>
      <c r="AK46" s="238" t="s">
        <v>2005</v>
      </c>
      <c r="AL46" s="238" t="s">
        <v>2005</v>
      </c>
      <c r="AM46" s="237" t="s">
        <v>2005</v>
      </c>
      <c r="AN46" s="238" t="s">
        <v>2005</v>
      </c>
      <c r="AO46" s="238" t="s">
        <v>2005</v>
      </c>
      <c r="AP46" s="238" t="s">
        <v>2005</v>
      </c>
      <c r="AQ46" s="237">
        <f t="shared" si="0"/>
        <v>21</v>
      </c>
      <c r="AR46" s="239">
        <f t="shared" si="0"/>
        <v>21</v>
      </c>
      <c r="AS46" s="240"/>
      <c r="AT46" s="238"/>
      <c r="AU46" s="237"/>
      <c r="AV46" s="238"/>
      <c r="AW46" s="238"/>
      <c r="AX46" s="238"/>
      <c r="AY46" s="238"/>
      <c r="AZ46" s="238"/>
      <c r="BA46" s="238"/>
      <c r="BB46" s="238"/>
      <c r="BC46" s="238"/>
      <c r="BD46" s="238"/>
      <c r="BE46" s="238"/>
      <c r="BF46" s="238"/>
      <c r="BG46" s="238"/>
      <c r="BH46" s="238"/>
      <c r="BI46" s="238">
        <v>127.17</v>
      </c>
      <c r="BJ46" s="238">
        <v>127.17</v>
      </c>
      <c r="BK46" s="238"/>
      <c r="BL46" s="238"/>
      <c r="BM46" s="238"/>
      <c r="BN46" s="238"/>
      <c r="BO46" s="238"/>
      <c r="BP46" s="238"/>
      <c r="BQ46" s="237">
        <f t="shared" si="1"/>
        <v>127.17</v>
      </c>
      <c r="BR46" s="237">
        <f t="shared" si="1"/>
        <v>127.17</v>
      </c>
      <c r="BS46" s="241">
        <f t="shared" si="3"/>
        <v>7.3539296607416565E-2</v>
      </c>
      <c r="BT46" s="273">
        <v>0</v>
      </c>
      <c r="BU46" s="243">
        <v>0</v>
      </c>
      <c r="BV46" s="244">
        <v>0</v>
      </c>
      <c r="BW46" s="243">
        <v>0</v>
      </c>
      <c r="BX46" s="243">
        <v>0</v>
      </c>
      <c r="BY46" s="243">
        <v>0</v>
      </c>
      <c r="BZ46" s="243">
        <v>0</v>
      </c>
      <c r="CA46" s="243">
        <v>0</v>
      </c>
      <c r="CB46" s="243">
        <v>0</v>
      </c>
      <c r="CC46" s="243">
        <v>0</v>
      </c>
      <c r="CD46" s="243">
        <v>0</v>
      </c>
      <c r="CE46" s="243">
        <v>0</v>
      </c>
      <c r="CF46" s="243">
        <v>0</v>
      </c>
      <c r="CG46" s="243">
        <v>0</v>
      </c>
      <c r="CH46" s="243">
        <v>0</v>
      </c>
      <c r="CI46" s="243">
        <v>0</v>
      </c>
      <c r="CJ46" s="243">
        <v>149277.2328</v>
      </c>
      <c r="CK46" s="243">
        <v>149277.2328</v>
      </c>
      <c r="CL46" s="243">
        <v>0</v>
      </c>
      <c r="CM46" s="243">
        <v>0</v>
      </c>
      <c r="CN46" s="243">
        <v>0</v>
      </c>
      <c r="CO46" s="243">
        <v>0</v>
      </c>
      <c r="CP46" s="243">
        <v>0</v>
      </c>
      <c r="CQ46" s="243">
        <v>0</v>
      </c>
      <c r="CR46" s="244">
        <f t="shared" si="2"/>
        <v>149277.2328</v>
      </c>
      <c r="CS46" s="267">
        <f t="shared" si="2"/>
        <v>149277.2328</v>
      </c>
      <c r="CT46" s="268"/>
      <c r="CU46" s="269"/>
      <c r="CV46" s="269"/>
      <c r="CW46" s="269"/>
      <c r="CX46" s="269"/>
      <c r="CY46" s="269"/>
      <c r="CZ46" s="269"/>
      <c r="DA46" s="270"/>
      <c r="DB46" s="248">
        <v>6059.3954600737934</v>
      </c>
      <c r="DC46" s="249"/>
      <c r="DD46" s="250">
        <v>1.7292795262767673</v>
      </c>
      <c r="DE46" s="251"/>
      <c r="DF46" s="251"/>
      <c r="DG46" s="251"/>
      <c r="DH46" s="252"/>
      <c r="DI46" s="252"/>
      <c r="DJ46" s="252"/>
      <c r="DK46" s="252"/>
      <c r="DL46" s="251" t="s">
        <v>2005</v>
      </c>
      <c r="DM46" s="253" t="s">
        <v>2005</v>
      </c>
      <c r="DN46" s="254" t="s">
        <v>66</v>
      </c>
      <c r="DO46" s="231"/>
      <c r="DP46" s="256" t="s">
        <v>66</v>
      </c>
      <c r="DQ46" s="231"/>
      <c r="DR46" s="258"/>
      <c r="DS46" s="259"/>
      <c r="DT46" s="260"/>
      <c r="DU46" s="255">
        <v>244.81510841688049</v>
      </c>
      <c r="DV46" s="261">
        <v>-234.46809994993262</v>
      </c>
      <c r="DW46" s="231">
        <v>243.51550477966902</v>
      </c>
      <c r="DX46" s="262">
        <v>-234.55401582376956</v>
      </c>
      <c r="DY46" s="255">
        <v>0.31056190254138505</v>
      </c>
      <c r="DZ46" s="231">
        <v>-0.26241641561145679</v>
      </c>
      <c r="EA46" s="231">
        <v>0.30916297505245993</v>
      </c>
      <c r="EB46" s="262">
        <v>-0.26195777961289368</v>
      </c>
      <c r="EC46" s="271"/>
      <c r="ED46" s="234"/>
      <c r="EE46" s="272"/>
      <c r="EF46" s="234">
        <v>168311</v>
      </c>
      <c r="EG46" s="266">
        <v>-168311</v>
      </c>
      <c r="EH46" s="258"/>
    </row>
    <row r="47" spans="1:138" ht="30" customHeight="1" thickBot="1" x14ac:dyDescent="0.3">
      <c r="A47" s="45" t="s">
        <v>60</v>
      </c>
      <c r="B47" s="45" t="s">
        <v>61</v>
      </c>
      <c r="C47" s="45" t="s">
        <v>62</v>
      </c>
      <c r="D47" s="46" t="s">
        <v>106</v>
      </c>
      <c r="E47" s="46" t="s">
        <v>70</v>
      </c>
      <c r="F47" s="46" t="s">
        <v>110</v>
      </c>
      <c r="G47" s="46" t="s">
        <v>70</v>
      </c>
      <c r="H47" s="226" t="s">
        <v>66</v>
      </c>
      <c r="I47" s="227" t="s">
        <v>2007</v>
      </c>
      <c r="J47" s="228">
        <v>4.16</v>
      </c>
      <c r="K47" s="229">
        <v>2.7668472420428274</v>
      </c>
      <c r="L47" s="229">
        <v>3.9170454463980002</v>
      </c>
      <c r="M47" s="230">
        <v>417</v>
      </c>
      <c r="N47" s="231">
        <v>1767.3236758548558</v>
      </c>
      <c r="O47" s="232" t="s">
        <v>2003</v>
      </c>
      <c r="P47" s="233">
        <v>0.50437319516405699</v>
      </c>
      <c r="Q47" s="234" t="s">
        <v>68</v>
      </c>
      <c r="R47" s="235" t="s">
        <v>68</v>
      </c>
      <c r="S47" s="236" t="s">
        <v>2005</v>
      </c>
      <c r="T47" s="236" t="s">
        <v>2005</v>
      </c>
      <c r="U47" s="237" t="s">
        <v>2005</v>
      </c>
      <c r="V47" s="238" t="s">
        <v>2005</v>
      </c>
      <c r="W47" s="238" t="s">
        <v>2005</v>
      </c>
      <c r="X47" s="238" t="s">
        <v>2005</v>
      </c>
      <c r="Y47" s="238" t="s">
        <v>2005</v>
      </c>
      <c r="Z47" s="238" t="s">
        <v>2005</v>
      </c>
      <c r="AA47" s="238" t="s">
        <v>2005</v>
      </c>
      <c r="AB47" s="238" t="s">
        <v>2005</v>
      </c>
      <c r="AC47" s="238" t="s">
        <v>2005</v>
      </c>
      <c r="AD47" s="238" t="s">
        <v>2005</v>
      </c>
      <c r="AE47" s="238" t="s">
        <v>2005</v>
      </c>
      <c r="AF47" s="238" t="s">
        <v>2005</v>
      </c>
      <c r="AG47" s="238" t="s">
        <v>2005</v>
      </c>
      <c r="AH47" s="238" t="s">
        <v>2005</v>
      </c>
      <c r="AI47" s="238">
        <v>11</v>
      </c>
      <c r="AJ47" s="238">
        <v>11</v>
      </c>
      <c r="AK47" s="238" t="s">
        <v>2005</v>
      </c>
      <c r="AL47" s="238" t="s">
        <v>2005</v>
      </c>
      <c r="AM47" s="237" t="s">
        <v>2005</v>
      </c>
      <c r="AN47" s="238" t="s">
        <v>2005</v>
      </c>
      <c r="AO47" s="238" t="s">
        <v>2005</v>
      </c>
      <c r="AP47" s="238" t="s">
        <v>2005</v>
      </c>
      <c r="AQ47" s="237">
        <f t="shared" si="0"/>
        <v>11</v>
      </c>
      <c r="AR47" s="239">
        <f t="shared" si="0"/>
        <v>11</v>
      </c>
      <c r="AS47" s="240"/>
      <c r="AT47" s="238"/>
      <c r="AU47" s="237"/>
      <c r="AV47" s="238"/>
      <c r="AW47" s="238"/>
      <c r="AX47" s="238"/>
      <c r="AY47" s="238"/>
      <c r="AZ47" s="238"/>
      <c r="BA47" s="238"/>
      <c r="BB47" s="238"/>
      <c r="BC47" s="238"/>
      <c r="BD47" s="238"/>
      <c r="BE47" s="238"/>
      <c r="BF47" s="238"/>
      <c r="BG47" s="238"/>
      <c r="BH47" s="238"/>
      <c r="BI47" s="238">
        <v>73.62</v>
      </c>
      <c r="BJ47" s="238">
        <v>73.62</v>
      </c>
      <c r="BK47" s="238"/>
      <c r="BL47" s="238"/>
      <c r="BM47" s="238"/>
      <c r="BN47" s="238"/>
      <c r="BO47" s="238"/>
      <c r="BP47" s="238"/>
      <c r="BQ47" s="237">
        <f t="shared" si="1"/>
        <v>73.62</v>
      </c>
      <c r="BR47" s="237">
        <f t="shared" si="1"/>
        <v>73.62</v>
      </c>
      <c r="BS47" s="241">
        <f t="shared" si="3"/>
        <v>0.14596334758839374</v>
      </c>
      <c r="BT47" s="273">
        <v>0</v>
      </c>
      <c r="BU47" s="243">
        <v>0</v>
      </c>
      <c r="BV47" s="244">
        <v>0</v>
      </c>
      <c r="BW47" s="243">
        <v>0</v>
      </c>
      <c r="BX47" s="243">
        <v>0</v>
      </c>
      <c r="BY47" s="243">
        <v>0</v>
      </c>
      <c r="BZ47" s="243">
        <v>0</v>
      </c>
      <c r="CA47" s="243">
        <v>0</v>
      </c>
      <c r="CB47" s="243">
        <v>0</v>
      </c>
      <c r="CC47" s="243">
        <v>0</v>
      </c>
      <c r="CD47" s="243">
        <v>0</v>
      </c>
      <c r="CE47" s="243">
        <v>0</v>
      </c>
      <c r="CF47" s="243">
        <v>0</v>
      </c>
      <c r="CG47" s="243">
        <v>0</v>
      </c>
      <c r="CH47" s="243">
        <v>0</v>
      </c>
      <c r="CI47" s="243">
        <v>0</v>
      </c>
      <c r="CJ47" s="243">
        <v>86418.100800000015</v>
      </c>
      <c r="CK47" s="243">
        <v>86418.100800000015</v>
      </c>
      <c r="CL47" s="243">
        <v>0</v>
      </c>
      <c r="CM47" s="243">
        <v>0</v>
      </c>
      <c r="CN47" s="243">
        <v>0</v>
      </c>
      <c r="CO47" s="243">
        <v>0</v>
      </c>
      <c r="CP47" s="243">
        <v>0</v>
      </c>
      <c r="CQ47" s="243">
        <v>0</v>
      </c>
      <c r="CR47" s="244">
        <f t="shared" si="2"/>
        <v>86418.100800000015</v>
      </c>
      <c r="CS47" s="267">
        <f t="shared" si="2"/>
        <v>86418.100800000015</v>
      </c>
      <c r="CT47" s="268"/>
      <c r="CU47" s="269"/>
      <c r="CV47" s="269"/>
      <c r="CW47" s="269"/>
      <c r="CX47" s="269"/>
      <c r="CY47" s="269"/>
      <c r="CZ47" s="269"/>
      <c r="DA47" s="270"/>
      <c r="DB47" s="248">
        <v>1767.3236758548558</v>
      </c>
      <c r="DC47" s="249"/>
      <c r="DD47" s="250">
        <v>0.50437319516405699</v>
      </c>
      <c r="DE47" s="251"/>
      <c r="DF47" s="251"/>
      <c r="DG47" s="251"/>
      <c r="DH47" s="252"/>
      <c r="DI47" s="252"/>
      <c r="DJ47" s="252"/>
      <c r="DK47" s="252"/>
      <c r="DL47" s="251" t="s">
        <v>2005</v>
      </c>
      <c r="DM47" s="253" t="s">
        <v>2005</v>
      </c>
      <c r="DN47" s="254" t="s">
        <v>66</v>
      </c>
      <c r="DO47" s="231"/>
      <c r="DP47" s="256" t="s">
        <v>66</v>
      </c>
      <c r="DQ47" s="231"/>
      <c r="DR47" s="258"/>
      <c r="DS47" s="259"/>
      <c r="DT47" s="260"/>
      <c r="DU47" s="255">
        <v>799.39088729016783</v>
      </c>
      <c r="DV47" s="261">
        <v>-272.37840477816519</v>
      </c>
      <c r="DW47" s="231">
        <v>799.39088729016783</v>
      </c>
      <c r="DX47" s="262">
        <v>-272.37840477816519</v>
      </c>
      <c r="DY47" s="255">
        <v>0.67625899280575541</v>
      </c>
      <c r="DZ47" s="231">
        <v>1.0997377207949992</v>
      </c>
      <c r="EA47" s="231">
        <v>0.67625899280575541</v>
      </c>
      <c r="EB47" s="262">
        <v>1.0997377207949992</v>
      </c>
      <c r="EC47" s="271"/>
      <c r="ED47" s="234"/>
      <c r="EE47" s="272"/>
      <c r="EF47" s="234">
        <v>258580</v>
      </c>
      <c r="EG47" s="266">
        <v>-108043</v>
      </c>
      <c r="EH47" s="258"/>
    </row>
    <row r="48" spans="1:138" ht="30" customHeight="1" thickBot="1" x14ac:dyDescent="0.3">
      <c r="A48" s="45" t="s">
        <v>60</v>
      </c>
      <c r="B48" s="45" t="s">
        <v>61</v>
      </c>
      <c r="C48" s="45" t="s">
        <v>62</v>
      </c>
      <c r="D48" s="46" t="s">
        <v>106</v>
      </c>
      <c r="E48" s="46" t="s">
        <v>70</v>
      </c>
      <c r="F48" s="46" t="s">
        <v>111</v>
      </c>
      <c r="G48" s="46" t="s">
        <v>70</v>
      </c>
      <c r="H48" s="226" t="s">
        <v>66</v>
      </c>
      <c r="I48" s="227" t="s">
        <v>2007</v>
      </c>
      <c r="J48" s="228">
        <v>4.16</v>
      </c>
      <c r="K48" s="229">
        <v>2.3705540172710684</v>
      </c>
      <c r="L48" s="229">
        <v>1.5727272694559999</v>
      </c>
      <c r="M48" s="230">
        <v>82.0833333333333</v>
      </c>
      <c r="N48" s="231">
        <v>2541.5797624198235</v>
      </c>
      <c r="O48" s="232" t="s">
        <v>2003</v>
      </c>
      <c r="P48" s="233">
        <v>0.72533669018830582</v>
      </c>
      <c r="Q48" s="234" t="s">
        <v>68</v>
      </c>
      <c r="R48" s="235" t="s">
        <v>68</v>
      </c>
      <c r="S48" s="236" t="s">
        <v>2005</v>
      </c>
      <c r="T48" s="236" t="s">
        <v>2005</v>
      </c>
      <c r="U48" s="237" t="s">
        <v>2005</v>
      </c>
      <c r="V48" s="238" t="s">
        <v>2005</v>
      </c>
      <c r="W48" s="238" t="s">
        <v>2005</v>
      </c>
      <c r="X48" s="238" t="s">
        <v>2005</v>
      </c>
      <c r="Y48" s="238" t="s">
        <v>2005</v>
      </c>
      <c r="Z48" s="238" t="s">
        <v>2005</v>
      </c>
      <c r="AA48" s="238" t="s">
        <v>2005</v>
      </c>
      <c r="AB48" s="238" t="s">
        <v>2005</v>
      </c>
      <c r="AC48" s="238" t="s">
        <v>2005</v>
      </c>
      <c r="AD48" s="238" t="s">
        <v>2005</v>
      </c>
      <c r="AE48" s="238" t="s">
        <v>2005</v>
      </c>
      <c r="AF48" s="238" t="s">
        <v>2005</v>
      </c>
      <c r="AG48" s="238" t="s">
        <v>2005</v>
      </c>
      <c r="AH48" s="238" t="s">
        <v>2005</v>
      </c>
      <c r="AI48" s="238">
        <v>4</v>
      </c>
      <c r="AJ48" s="238">
        <v>4</v>
      </c>
      <c r="AK48" s="238" t="s">
        <v>2005</v>
      </c>
      <c r="AL48" s="238" t="s">
        <v>2005</v>
      </c>
      <c r="AM48" s="237" t="s">
        <v>2005</v>
      </c>
      <c r="AN48" s="238" t="s">
        <v>2005</v>
      </c>
      <c r="AO48" s="238" t="s">
        <v>2005</v>
      </c>
      <c r="AP48" s="238" t="s">
        <v>2005</v>
      </c>
      <c r="AQ48" s="237">
        <f t="shared" si="0"/>
        <v>4</v>
      </c>
      <c r="AR48" s="239">
        <f t="shared" si="0"/>
        <v>4</v>
      </c>
      <c r="AS48" s="240"/>
      <c r="AT48" s="238"/>
      <c r="AU48" s="237"/>
      <c r="AV48" s="238"/>
      <c r="AW48" s="238"/>
      <c r="AX48" s="238"/>
      <c r="AY48" s="238"/>
      <c r="AZ48" s="238"/>
      <c r="BA48" s="238"/>
      <c r="BB48" s="238"/>
      <c r="BC48" s="238"/>
      <c r="BD48" s="238"/>
      <c r="BE48" s="238"/>
      <c r="BF48" s="238"/>
      <c r="BG48" s="238"/>
      <c r="BH48" s="238"/>
      <c r="BI48" s="238">
        <v>25.45</v>
      </c>
      <c r="BJ48" s="238">
        <v>25.45</v>
      </c>
      <c r="BK48" s="238"/>
      <c r="BL48" s="238"/>
      <c r="BM48" s="238"/>
      <c r="BN48" s="238"/>
      <c r="BO48" s="238"/>
      <c r="BP48" s="238"/>
      <c r="BQ48" s="237">
        <f t="shared" si="1"/>
        <v>25.45</v>
      </c>
      <c r="BR48" s="237">
        <f t="shared" si="1"/>
        <v>25.45</v>
      </c>
      <c r="BS48" s="241">
        <f t="shared" si="3"/>
        <v>3.508715379252756E-2</v>
      </c>
      <c r="BT48" s="273">
        <v>0</v>
      </c>
      <c r="BU48" s="243">
        <v>0</v>
      </c>
      <c r="BV48" s="244">
        <v>0</v>
      </c>
      <c r="BW48" s="243">
        <v>0</v>
      </c>
      <c r="BX48" s="243">
        <v>0</v>
      </c>
      <c r="BY48" s="243">
        <v>0</v>
      </c>
      <c r="BZ48" s="243">
        <v>0</v>
      </c>
      <c r="CA48" s="243">
        <v>0</v>
      </c>
      <c r="CB48" s="243">
        <v>0</v>
      </c>
      <c r="CC48" s="243">
        <v>0</v>
      </c>
      <c r="CD48" s="243">
        <v>0</v>
      </c>
      <c r="CE48" s="243">
        <v>0</v>
      </c>
      <c r="CF48" s="243">
        <v>0</v>
      </c>
      <c r="CG48" s="243">
        <v>0</v>
      </c>
      <c r="CH48" s="243">
        <v>0</v>
      </c>
      <c r="CI48" s="243">
        <v>0</v>
      </c>
      <c r="CJ48" s="243">
        <v>29874.228000000003</v>
      </c>
      <c r="CK48" s="243">
        <v>29874.228000000003</v>
      </c>
      <c r="CL48" s="243">
        <v>0</v>
      </c>
      <c r="CM48" s="243">
        <v>0</v>
      </c>
      <c r="CN48" s="243">
        <v>0</v>
      </c>
      <c r="CO48" s="243">
        <v>0</v>
      </c>
      <c r="CP48" s="243">
        <v>0</v>
      </c>
      <c r="CQ48" s="243">
        <v>0</v>
      </c>
      <c r="CR48" s="244">
        <f t="shared" si="2"/>
        <v>29874.228000000003</v>
      </c>
      <c r="CS48" s="267">
        <f t="shared" si="2"/>
        <v>29874.228000000003</v>
      </c>
      <c r="CT48" s="268"/>
      <c r="CU48" s="269"/>
      <c r="CV48" s="269"/>
      <c r="CW48" s="269"/>
      <c r="CX48" s="269"/>
      <c r="CY48" s="269"/>
      <c r="CZ48" s="269"/>
      <c r="DA48" s="270"/>
      <c r="DB48" s="248">
        <v>2541.5797624198235</v>
      </c>
      <c r="DC48" s="249"/>
      <c r="DD48" s="250">
        <v>0.72533669018830582</v>
      </c>
      <c r="DE48" s="251"/>
      <c r="DF48" s="251"/>
      <c r="DG48" s="251"/>
      <c r="DH48" s="252"/>
      <c r="DI48" s="252"/>
      <c r="DJ48" s="252"/>
      <c r="DK48" s="252"/>
      <c r="DL48" s="251" t="s">
        <v>2005</v>
      </c>
      <c r="DM48" s="253" t="s">
        <v>2005</v>
      </c>
      <c r="DN48" s="254" t="s">
        <v>66</v>
      </c>
      <c r="DO48" s="231"/>
      <c r="DP48" s="256" t="s">
        <v>66</v>
      </c>
      <c r="DQ48" s="231"/>
      <c r="DR48" s="258"/>
      <c r="DS48" s="259"/>
      <c r="DT48" s="260"/>
      <c r="DU48" s="255">
        <v>1571.5370558375641</v>
      </c>
      <c r="DV48" s="261">
        <v>-1277.9021227835865</v>
      </c>
      <c r="DW48" s="231">
        <v>1571.5370558375641</v>
      </c>
      <c r="DX48" s="262">
        <v>-1277.9021227835865</v>
      </c>
      <c r="DY48" s="255">
        <v>2.4121827411167525</v>
      </c>
      <c r="DZ48" s="231">
        <v>-1.5265885549886926</v>
      </c>
      <c r="EA48" s="231">
        <v>2.4121827411167525</v>
      </c>
      <c r="EB48" s="262">
        <v>-1.5265885549886926</v>
      </c>
      <c r="EC48" s="271"/>
      <c r="ED48" s="234"/>
      <c r="EE48" s="272"/>
      <c r="EF48" s="234">
        <v>128997</v>
      </c>
      <c r="EG48" s="266">
        <v>-101797</v>
      </c>
      <c r="EH48" s="258"/>
    </row>
    <row r="49" spans="1:138" ht="30" customHeight="1" thickBot="1" x14ac:dyDescent="0.3">
      <c r="A49" s="45" t="s">
        <v>60</v>
      </c>
      <c r="B49" s="45" t="s">
        <v>61</v>
      </c>
      <c r="C49" s="45" t="s">
        <v>62</v>
      </c>
      <c r="D49" s="46" t="s">
        <v>112</v>
      </c>
      <c r="E49" s="46" t="s">
        <v>113</v>
      </c>
      <c r="F49" s="46" t="s">
        <v>114</v>
      </c>
      <c r="G49" s="46" t="s">
        <v>115</v>
      </c>
      <c r="H49" s="226" t="s">
        <v>66</v>
      </c>
      <c r="I49" s="227" t="s">
        <v>2002</v>
      </c>
      <c r="J49" s="228">
        <v>13.8</v>
      </c>
      <c r="K49" s="229">
        <v>2.7668472420428274</v>
      </c>
      <c r="L49" s="229">
        <v>18.082386326024999</v>
      </c>
      <c r="M49" s="230">
        <v>1188</v>
      </c>
      <c r="N49" s="231">
        <v>31826.39201985874</v>
      </c>
      <c r="O49" s="232" t="s">
        <v>2003</v>
      </c>
      <c r="P49" s="233">
        <v>9.0828744348911918</v>
      </c>
      <c r="Q49" s="234" t="s">
        <v>2004</v>
      </c>
      <c r="R49" s="235" t="s">
        <v>68</v>
      </c>
      <c r="S49" s="236" t="s">
        <v>2005</v>
      </c>
      <c r="T49" s="236" t="s">
        <v>2005</v>
      </c>
      <c r="U49" s="237" t="s">
        <v>2005</v>
      </c>
      <c r="V49" s="238" t="s">
        <v>2005</v>
      </c>
      <c r="W49" s="238" t="s">
        <v>2005</v>
      </c>
      <c r="X49" s="238" t="s">
        <v>2005</v>
      </c>
      <c r="Y49" s="238" t="s">
        <v>2005</v>
      </c>
      <c r="Z49" s="238" t="s">
        <v>2005</v>
      </c>
      <c r="AA49" s="238" t="s">
        <v>2005</v>
      </c>
      <c r="AB49" s="238" t="s">
        <v>2005</v>
      </c>
      <c r="AC49" s="238" t="s">
        <v>2005</v>
      </c>
      <c r="AD49" s="238" t="s">
        <v>2005</v>
      </c>
      <c r="AE49" s="238" t="s">
        <v>2005</v>
      </c>
      <c r="AF49" s="238" t="s">
        <v>2005</v>
      </c>
      <c r="AG49" s="238" t="s">
        <v>2005</v>
      </c>
      <c r="AH49" s="238" t="s">
        <v>2005</v>
      </c>
      <c r="AI49" s="238">
        <v>64</v>
      </c>
      <c r="AJ49" s="238">
        <v>63</v>
      </c>
      <c r="AK49" s="238">
        <v>1</v>
      </c>
      <c r="AL49" s="238">
        <v>1</v>
      </c>
      <c r="AM49" s="237" t="s">
        <v>2005</v>
      </c>
      <c r="AN49" s="238" t="s">
        <v>2005</v>
      </c>
      <c r="AO49" s="238" t="s">
        <v>2005</v>
      </c>
      <c r="AP49" s="238" t="s">
        <v>2005</v>
      </c>
      <c r="AQ49" s="237">
        <f t="shared" si="0"/>
        <v>65</v>
      </c>
      <c r="AR49" s="239">
        <f t="shared" si="0"/>
        <v>64</v>
      </c>
      <c r="AS49" s="240"/>
      <c r="AT49" s="238"/>
      <c r="AU49" s="237"/>
      <c r="AV49" s="238"/>
      <c r="AW49" s="238"/>
      <c r="AX49" s="238"/>
      <c r="AY49" s="238"/>
      <c r="AZ49" s="238"/>
      <c r="BA49" s="238"/>
      <c r="BB49" s="238"/>
      <c r="BC49" s="238"/>
      <c r="BD49" s="238"/>
      <c r="BE49" s="238"/>
      <c r="BF49" s="238"/>
      <c r="BG49" s="238"/>
      <c r="BH49" s="238"/>
      <c r="BI49" s="238">
        <v>5253.27</v>
      </c>
      <c r="BJ49" s="238">
        <v>4261.47</v>
      </c>
      <c r="BK49" s="238">
        <v>0</v>
      </c>
      <c r="BL49" s="238">
        <v>0</v>
      </c>
      <c r="BM49" s="238"/>
      <c r="BN49" s="238"/>
      <c r="BO49" s="238"/>
      <c r="BP49" s="238"/>
      <c r="BQ49" s="237">
        <f t="shared" si="1"/>
        <v>5253.27</v>
      </c>
      <c r="BR49" s="237">
        <f t="shared" si="1"/>
        <v>4261.47</v>
      </c>
      <c r="BS49" s="241">
        <f t="shared" si="3"/>
        <v>0.57837087121010411</v>
      </c>
      <c r="BT49" s="273">
        <v>0</v>
      </c>
      <c r="BU49" s="243">
        <v>0</v>
      </c>
      <c r="BV49" s="244">
        <v>0</v>
      </c>
      <c r="BW49" s="243">
        <v>0</v>
      </c>
      <c r="BX49" s="243">
        <v>0</v>
      </c>
      <c r="BY49" s="243">
        <v>0</v>
      </c>
      <c r="BZ49" s="243">
        <v>0</v>
      </c>
      <c r="CA49" s="243">
        <v>0</v>
      </c>
      <c r="CB49" s="243">
        <v>0</v>
      </c>
      <c r="CC49" s="243">
        <v>0</v>
      </c>
      <c r="CD49" s="243">
        <v>0</v>
      </c>
      <c r="CE49" s="243">
        <v>0</v>
      </c>
      <c r="CF49" s="243">
        <v>0</v>
      </c>
      <c r="CG49" s="243">
        <v>0</v>
      </c>
      <c r="CH49" s="243">
        <v>0</v>
      </c>
      <c r="CI49" s="243">
        <v>0</v>
      </c>
      <c r="CJ49" s="243">
        <v>6166498.4568000007</v>
      </c>
      <c r="CK49" s="243">
        <v>5002283.9448000006</v>
      </c>
      <c r="CL49" s="243">
        <v>0</v>
      </c>
      <c r="CM49" s="243">
        <v>0</v>
      </c>
      <c r="CN49" s="243">
        <v>0</v>
      </c>
      <c r="CO49" s="243">
        <v>0</v>
      </c>
      <c r="CP49" s="243">
        <v>0</v>
      </c>
      <c r="CQ49" s="243">
        <v>0</v>
      </c>
      <c r="CR49" s="244">
        <f t="shared" si="2"/>
        <v>6166498.4568000007</v>
      </c>
      <c r="CS49" s="267">
        <f t="shared" si="2"/>
        <v>5002283.9448000006</v>
      </c>
      <c r="CT49" s="268"/>
      <c r="CU49" s="269"/>
      <c r="CV49" s="269"/>
      <c r="CW49" s="269"/>
      <c r="CX49" s="269"/>
      <c r="CY49" s="269"/>
      <c r="CZ49" s="269"/>
      <c r="DA49" s="270"/>
      <c r="DB49" s="248">
        <v>31826.39201985874</v>
      </c>
      <c r="DC49" s="249"/>
      <c r="DD49" s="250">
        <v>9.0828744348911918</v>
      </c>
      <c r="DE49" s="251"/>
      <c r="DF49" s="251"/>
      <c r="DG49" s="251"/>
      <c r="DH49" s="252"/>
      <c r="DI49" s="252"/>
      <c r="DJ49" s="252"/>
      <c r="DK49" s="252"/>
      <c r="DL49" s="251" t="s">
        <v>2005</v>
      </c>
      <c r="DM49" s="253" t="s">
        <v>2005</v>
      </c>
      <c r="DN49" s="254" t="s">
        <v>66</v>
      </c>
      <c r="DO49" s="231"/>
      <c r="DP49" s="256" t="s">
        <v>66</v>
      </c>
      <c r="DQ49" s="231"/>
      <c r="DR49" s="258"/>
      <c r="DS49" s="259"/>
      <c r="DT49" s="260"/>
      <c r="DU49" s="255">
        <v>141.33922558922558</v>
      </c>
      <c r="DV49" s="261">
        <v>336.21621980956365</v>
      </c>
      <c r="DW49" s="231">
        <v>137.82996632996634</v>
      </c>
      <c r="DX49" s="262">
        <v>38.729745280426897</v>
      </c>
      <c r="DY49" s="255">
        <v>1.0555555555555556</v>
      </c>
      <c r="DZ49" s="231">
        <v>0.69429758964588606</v>
      </c>
      <c r="EA49" s="231">
        <v>1.0462962962962963</v>
      </c>
      <c r="EB49" s="262">
        <v>0.39041691716453175</v>
      </c>
      <c r="EC49" s="271"/>
      <c r="ED49" s="234"/>
      <c r="EE49" s="272"/>
      <c r="EF49" s="234">
        <v>158536</v>
      </c>
      <c r="EG49" s="266">
        <v>17681.666666666657</v>
      </c>
      <c r="EH49" s="258"/>
    </row>
    <row r="50" spans="1:138" ht="30" customHeight="1" thickBot="1" x14ac:dyDescent="0.3">
      <c r="A50" s="45" t="s">
        <v>60</v>
      </c>
      <c r="B50" s="45" t="s">
        <v>61</v>
      </c>
      <c r="C50" s="45" t="s">
        <v>62</v>
      </c>
      <c r="D50" s="46" t="s">
        <v>112</v>
      </c>
      <c r="E50" s="46" t="s">
        <v>113</v>
      </c>
      <c r="F50" s="46" t="s">
        <v>116</v>
      </c>
      <c r="G50" s="46" t="s">
        <v>117</v>
      </c>
      <c r="H50" s="226" t="s">
        <v>66</v>
      </c>
      <c r="I50" s="227" t="s">
        <v>2007</v>
      </c>
      <c r="J50" s="228">
        <v>13.8</v>
      </c>
      <c r="K50" s="229">
        <v>11.783834464214101</v>
      </c>
      <c r="L50" s="229">
        <v>108.375189168519</v>
      </c>
      <c r="M50" s="230">
        <v>3381.5</v>
      </c>
      <c r="N50" s="231">
        <v>34841.523895424303</v>
      </c>
      <c r="O50" s="232" t="s">
        <v>2003</v>
      </c>
      <c r="P50" s="233">
        <v>9.94335727609141</v>
      </c>
      <c r="Q50" s="234" t="s">
        <v>68</v>
      </c>
      <c r="R50" s="235" t="s">
        <v>68</v>
      </c>
      <c r="S50" s="236" t="s">
        <v>2005</v>
      </c>
      <c r="T50" s="236" t="s">
        <v>2005</v>
      </c>
      <c r="U50" s="237" t="s">
        <v>2005</v>
      </c>
      <c r="V50" s="238" t="s">
        <v>2005</v>
      </c>
      <c r="W50" s="238" t="s">
        <v>2005</v>
      </c>
      <c r="X50" s="238" t="s">
        <v>2005</v>
      </c>
      <c r="Y50" s="238" t="s">
        <v>2005</v>
      </c>
      <c r="Z50" s="238" t="s">
        <v>2005</v>
      </c>
      <c r="AA50" s="238" t="s">
        <v>2005</v>
      </c>
      <c r="AB50" s="238" t="s">
        <v>2005</v>
      </c>
      <c r="AC50" s="238" t="s">
        <v>2005</v>
      </c>
      <c r="AD50" s="238" t="s">
        <v>2005</v>
      </c>
      <c r="AE50" s="238" t="s">
        <v>2005</v>
      </c>
      <c r="AF50" s="238" t="s">
        <v>2005</v>
      </c>
      <c r="AG50" s="238" t="s">
        <v>2005</v>
      </c>
      <c r="AH50" s="238" t="s">
        <v>2005</v>
      </c>
      <c r="AI50" s="238">
        <v>234</v>
      </c>
      <c r="AJ50" s="238">
        <v>234</v>
      </c>
      <c r="AK50" s="238">
        <v>2</v>
      </c>
      <c r="AL50" s="238">
        <v>2</v>
      </c>
      <c r="AM50" s="237" t="s">
        <v>2005</v>
      </c>
      <c r="AN50" s="238" t="s">
        <v>2005</v>
      </c>
      <c r="AO50" s="238" t="s">
        <v>2005</v>
      </c>
      <c r="AP50" s="238" t="s">
        <v>2005</v>
      </c>
      <c r="AQ50" s="237">
        <f t="shared" si="0"/>
        <v>236</v>
      </c>
      <c r="AR50" s="239">
        <f t="shared" si="0"/>
        <v>236</v>
      </c>
      <c r="AS50" s="240"/>
      <c r="AT50" s="238"/>
      <c r="AU50" s="237"/>
      <c r="AV50" s="238"/>
      <c r="AW50" s="238"/>
      <c r="AX50" s="238"/>
      <c r="AY50" s="238"/>
      <c r="AZ50" s="238"/>
      <c r="BA50" s="238"/>
      <c r="BB50" s="238"/>
      <c r="BC50" s="238"/>
      <c r="BD50" s="238"/>
      <c r="BE50" s="238"/>
      <c r="BF50" s="238"/>
      <c r="BG50" s="238"/>
      <c r="BH50" s="238"/>
      <c r="BI50" s="238">
        <v>3044.7130000000002</v>
      </c>
      <c r="BJ50" s="238">
        <v>3044.7130000000002</v>
      </c>
      <c r="BK50" s="238">
        <v>22</v>
      </c>
      <c r="BL50" s="238">
        <v>22</v>
      </c>
      <c r="BM50" s="238"/>
      <c r="BN50" s="238"/>
      <c r="BO50" s="238"/>
      <c r="BP50" s="238"/>
      <c r="BQ50" s="237">
        <f t="shared" si="1"/>
        <v>3066.7130000000002</v>
      </c>
      <c r="BR50" s="237">
        <f t="shared" si="1"/>
        <v>3066.7130000000002</v>
      </c>
      <c r="BS50" s="241">
        <f t="shared" si="3"/>
        <v>0.30841826506363662</v>
      </c>
      <c r="BT50" s="273">
        <v>0</v>
      </c>
      <c r="BU50" s="243">
        <v>0</v>
      </c>
      <c r="BV50" s="244">
        <v>0</v>
      </c>
      <c r="BW50" s="243">
        <v>0</v>
      </c>
      <c r="BX50" s="243">
        <v>0</v>
      </c>
      <c r="BY50" s="243">
        <v>0</v>
      </c>
      <c r="BZ50" s="243">
        <v>0</v>
      </c>
      <c r="CA50" s="243">
        <v>0</v>
      </c>
      <c r="CB50" s="243">
        <v>0</v>
      </c>
      <c r="CC50" s="243">
        <v>0</v>
      </c>
      <c r="CD50" s="243">
        <v>0</v>
      </c>
      <c r="CE50" s="243">
        <v>0</v>
      </c>
      <c r="CF50" s="243">
        <v>0</v>
      </c>
      <c r="CG50" s="243">
        <v>0</v>
      </c>
      <c r="CH50" s="243">
        <v>0</v>
      </c>
      <c r="CI50" s="243">
        <v>0</v>
      </c>
      <c r="CJ50" s="243">
        <v>3574005.9079200006</v>
      </c>
      <c r="CK50" s="243">
        <v>3574005.9079200006</v>
      </c>
      <c r="CL50" s="243">
        <v>25824.480000000003</v>
      </c>
      <c r="CM50" s="243">
        <v>25824.480000000003</v>
      </c>
      <c r="CN50" s="243">
        <v>0</v>
      </c>
      <c r="CO50" s="243">
        <v>0</v>
      </c>
      <c r="CP50" s="243">
        <v>0</v>
      </c>
      <c r="CQ50" s="243">
        <v>0</v>
      </c>
      <c r="CR50" s="244">
        <f t="shared" si="2"/>
        <v>3599830.3879200006</v>
      </c>
      <c r="CS50" s="267">
        <f t="shared" si="2"/>
        <v>3599830.3879200006</v>
      </c>
      <c r="CT50" s="268"/>
      <c r="CU50" s="269"/>
      <c r="CV50" s="269"/>
      <c r="CW50" s="269"/>
      <c r="CX50" s="269"/>
      <c r="CY50" s="269"/>
      <c r="CZ50" s="269"/>
      <c r="DA50" s="270"/>
      <c r="DB50" s="248">
        <v>34841.523895424303</v>
      </c>
      <c r="DC50" s="249"/>
      <c r="DD50" s="250">
        <v>9.94335727609141</v>
      </c>
      <c r="DE50" s="251"/>
      <c r="DF50" s="251"/>
      <c r="DG50" s="251"/>
      <c r="DH50" s="252"/>
      <c r="DI50" s="252"/>
      <c r="DJ50" s="252"/>
      <c r="DK50" s="252"/>
      <c r="DL50" s="251" t="s">
        <v>2005</v>
      </c>
      <c r="DM50" s="253" t="s">
        <v>2005</v>
      </c>
      <c r="DN50" s="254" t="s">
        <v>66</v>
      </c>
      <c r="DO50" s="231"/>
      <c r="DP50" s="256" t="s">
        <v>66</v>
      </c>
      <c r="DQ50" s="231"/>
      <c r="DR50" s="258"/>
      <c r="DS50" s="259"/>
      <c r="DT50" s="260"/>
      <c r="DU50" s="255">
        <v>1099.2568386810588</v>
      </c>
      <c r="DV50" s="261">
        <v>-653.38382246716969</v>
      </c>
      <c r="DW50" s="231">
        <v>1085.8630785154517</v>
      </c>
      <c r="DX50" s="262">
        <v>-763.97222060749891</v>
      </c>
      <c r="DY50" s="255">
        <v>2.0949282862634924</v>
      </c>
      <c r="DZ50" s="231">
        <v>-0.17145685956028012</v>
      </c>
      <c r="EA50" s="231">
        <v>1.9254768593819311</v>
      </c>
      <c r="EB50" s="262">
        <v>-0.13562897270206808</v>
      </c>
      <c r="EC50" s="271"/>
      <c r="ED50" s="234"/>
      <c r="EE50" s="272"/>
      <c r="EF50" s="234">
        <v>3515855</v>
      </c>
      <c r="EG50" s="266">
        <v>-2806203.6666666665</v>
      </c>
      <c r="EH50" s="258"/>
    </row>
    <row r="51" spans="1:138" ht="30" customHeight="1" thickBot="1" x14ac:dyDescent="0.3">
      <c r="A51" s="45" t="s">
        <v>60</v>
      </c>
      <c r="B51" s="45" t="s">
        <v>61</v>
      </c>
      <c r="C51" s="45" t="s">
        <v>62</v>
      </c>
      <c r="D51" s="46" t="s">
        <v>112</v>
      </c>
      <c r="E51" s="46" t="s">
        <v>113</v>
      </c>
      <c r="F51" s="46" t="s">
        <v>118</v>
      </c>
      <c r="G51" s="46" t="s">
        <v>113</v>
      </c>
      <c r="H51" s="226" t="s">
        <v>66</v>
      </c>
      <c r="I51" s="227" t="s">
        <v>2007</v>
      </c>
      <c r="J51" s="228">
        <v>13.8</v>
      </c>
      <c r="K51" s="229">
        <v>11.783834464214101</v>
      </c>
      <c r="L51" s="229">
        <v>19.518371171523</v>
      </c>
      <c r="M51" s="230">
        <v>1385.8333333333301</v>
      </c>
      <c r="N51" s="231">
        <v>38861.699729511725</v>
      </c>
      <c r="O51" s="232" t="s">
        <v>2003</v>
      </c>
      <c r="P51" s="233">
        <v>11.090667731025036</v>
      </c>
      <c r="Q51" s="234" t="s">
        <v>68</v>
      </c>
      <c r="R51" s="235" t="s">
        <v>68</v>
      </c>
      <c r="S51" s="236" t="s">
        <v>2005</v>
      </c>
      <c r="T51" s="236" t="s">
        <v>2005</v>
      </c>
      <c r="U51" s="237" t="s">
        <v>2005</v>
      </c>
      <c r="V51" s="238" t="s">
        <v>2005</v>
      </c>
      <c r="W51" s="238" t="s">
        <v>2005</v>
      </c>
      <c r="X51" s="238" t="s">
        <v>2005</v>
      </c>
      <c r="Y51" s="238" t="s">
        <v>2005</v>
      </c>
      <c r="Z51" s="238" t="s">
        <v>2005</v>
      </c>
      <c r="AA51" s="238" t="s">
        <v>2005</v>
      </c>
      <c r="AB51" s="238" t="s">
        <v>2005</v>
      </c>
      <c r="AC51" s="238" t="s">
        <v>2005</v>
      </c>
      <c r="AD51" s="238" t="s">
        <v>2005</v>
      </c>
      <c r="AE51" s="238" t="s">
        <v>2005</v>
      </c>
      <c r="AF51" s="238" t="s">
        <v>2005</v>
      </c>
      <c r="AG51" s="238" t="s">
        <v>2005</v>
      </c>
      <c r="AH51" s="238" t="s">
        <v>2005</v>
      </c>
      <c r="AI51" s="238">
        <v>77</v>
      </c>
      <c r="AJ51" s="238">
        <v>77</v>
      </c>
      <c r="AK51" s="238" t="s">
        <v>2005</v>
      </c>
      <c r="AL51" s="238" t="s">
        <v>2005</v>
      </c>
      <c r="AM51" s="237" t="s">
        <v>2005</v>
      </c>
      <c r="AN51" s="238" t="s">
        <v>2005</v>
      </c>
      <c r="AO51" s="238" t="s">
        <v>2005</v>
      </c>
      <c r="AP51" s="238" t="s">
        <v>2005</v>
      </c>
      <c r="AQ51" s="237">
        <f t="shared" si="0"/>
        <v>77</v>
      </c>
      <c r="AR51" s="239">
        <f t="shared" si="0"/>
        <v>77</v>
      </c>
      <c r="AS51" s="240"/>
      <c r="AT51" s="238"/>
      <c r="AU51" s="237"/>
      <c r="AV51" s="238"/>
      <c r="AW51" s="238"/>
      <c r="AX51" s="238"/>
      <c r="AY51" s="238"/>
      <c r="AZ51" s="238"/>
      <c r="BA51" s="238"/>
      <c r="BB51" s="238"/>
      <c r="BC51" s="238"/>
      <c r="BD51" s="238"/>
      <c r="BE51" s="238"/>
      <c r="BF51" s="238"/>
      <c r="BG51" s="238"/>
      <c r="BH51" s="238"/>
      <c r="BI51" s="238">
        <v>527.82500000000005</v>
      </c>
      <c r="BJ51" s="238">
        <v>527.82500000000005</v>
      </c>
      <c r="BK51" s="238"/>
      <c r="BL51" s="238"/>
      <c r="BM51" s="238"/>
      <c r="BN51" s="238"/>
      <c r="BO51" s="238"/>
      <c r="BP51" s="238"/>
      <c r="BQ51" s="237">
        <f t="shared" si="1"/>
        <v>527.82500000000005</v>
      </c>
      <c r="BR51" s="237">
        <f t="shared" si="1"/>
        <v>527.82500000000005</v>
      </c>
      <c r="BS51" s="241">
        <f t="shared" si="3"/>
        <v>4.7591814379531215E-2</v>
      </c>
      <c r="BT51" s="273">
        <v>0</v>
      </c>
      <c r="BU51" s="243">
        <v>0</v>
      </c>
      <c r="BV51" s="244">
        <v>0</v>
      </c>
      <c r="BW51" s="243">
        <v>0</v>
      </c>
      <c r="BX51" s="243">
        <v>0</v>
      </c>
      <c r="BY51" s="243">
        <v>0</v>
      </c>
      <c r="BZ51" s="243">
        <v>0</v>
      </c>
      <c r="CA51" s="243">
        <v>0</v>
      </c>
      <c r="CB51" s="243">
        <v>0</v>
      </c>
      <c r="CC51" s="243">
        <v>0</v>
      </c>
      <c r="CD51" s="243">
        <v>0</v>
      </c>
      <c r="CE51" s="243">
        <v>0</v>
      </c>
      <c r="CF51" s="243">
        <v>0</v>
      </c>
      <c r="CG51" s="243">
        <v>0</v>
      </c>
      <c r="CH51" s="243">
        <v>0</v>
      </c>
      <c r="CI51" s="243">
        <v>0</v>
      </c>
      <c r="CJ51" s="243">
        <v>619582.098</v>
      </c>
      <c r="CK51" s="243">
        <v>619582.098</v>
      </c>
      <c r="CL51" s="243">
        <v>0</v>
      </c>
      <c r="CM51" s="243">
        <v>0</v>
      </c>
      <c r="CN51" s="243">
        <v>0</v>
      </c>
      <c r="CO51" s="243">
        <v>0</v>
      </c>
      <c r="CP51" s="243">
        <v>0</v>
      </c>
      <c r="CQ51" s="243">
        <v>0</v>
      </c>
      <c r="CR51" s="244">
        <f t="shared" si="2"/>
        <v>619582.098</v>
      </c>
      <c r="CS51" s="267">
        <f t="shared" si="2"/>
        <v>619582.098</v>
      </c>
      <c r="CT51" s="268"/>
      <c r="CU51" s="269"/>
      <c r="CV51" s="269"/>
      <c r="CW51" s="269"/>
      <c r="CX51" s="269"/>
      <c r="CY51" s="269"/>
      <c r="CZ51" s="269"/>
      <c r="DA51" s="270"/>
      <c r="DB51" s="248">
        <v>38861.699729511725</v>
      </c>
      <c r="DC51" s="249"/>
      <c r="DD51" s="250">
        <v>11.090667731025036</v>
      </c>
      <c r="DE51" s="251"/>
      <c r="DF51" s="251"/>
      <c r="DG51" s="251"/>
      <c r="DH51" s="252"/>
      <c r="DI51" s="252"/>
      <c r="DJ51" s="252"/>
      <c r="DK51" s="252"/>
      <c r="DL51" s="251" t="s">
        <v>2005</v>
      </c>
      <c r="DM51" s="253" t="s">
        <v>2005</v>
      </c>
      <c r="DN51" s="254" t="s">
        <v>66</v>
      </c>
      <c r="DO51" s="231"/>
      <c r="DP51" s="256" t="s">
        <v>66</v>
      </c>
      <c r="DQ51" s="231"/>
      <c r="DR51" s="258"/>
      <c r="DS51" s="259"/>
      <c r="DT51" s="260"/>
      <c r="DU51" s="255">
        <v>205.482862297054</v>
      </c>
      <c r="DV51" s="261">
        <v>142.16852688128898</v>
      </c>
      <c r="DW51" s="231">
        <v>197.93217077570702</v>
      </c>
      <c r="DX51" s="262">
        <v>-46.232859601180337</v>
      </c>
      <c r="DY51" s="255">
        <v>0.93156945279615377</v>
      </c>
      <c r="DZ51" s="231">
        <v>0.29233899252446638</v>
      </c>
      <c r="EA51" s="231">
        <v>0.90847865303668285</v>
      </c>
      <c r="EB51" s="262">
        <v>-1.6251773950049064E-2</v>
      </c>
      <c r="EC51" s="271"/>
      <c r="ED51" s="234"/>
      <c r="EE51" s="272"/>
      <c r="EF51" s="234">
        <v>264696</v>
      </c>
      <c r="EG51" s="266">
        <v>-73732.666666666657</v>
      </c>
      <c r="EH51" s="258"/>
    </row>
    <row r="52" spans="1:138" ht="30" customHeight="1" thickBot="1" x14ac:dyDescent="0.3">
      <c r="A52" s="45" t="s">
        <v>60</v>
      </c>
      <c r="B52" s="45" t="s">
        <v>61</v>
      </c>
      <c r="C52" s="45" t="s">
        <v>62</v>
      </c>
      <c r="D52" s="46" t="s">
        <v>112</v>
      </c>
      <c r="E52" s="46" t="s">
        <v>113</v>
      </c>
      <c r="F52" s="46" t="s">
        <v>119</v>
      </c>
      <c r="G52" s="46" t="s">
        <v>120</v>
      </c>
      <c r="H52" s="226" t="s">
        <v>66</v>
      </c>
      <c r="I52" s="227" t="s">
        <v>2002</v>
      </c>
      <c r="J52" s="228">
        <v>13.8</v>
      </c>
      <c r="K52" s="229">
        <v>8.8199491223022353</v>
      </c>
      <c r="L52" s="229">
        <v>16.545454511039999</v>
      </c>
      <c r="M52" s="230">
        <v>560.91666666666697</v>
      </c>
      <c r="N52" s="231">
        <v>18425.805906234007</v>
      </c>
      <c r="O52" s="232" t="s">
        <v>2003</v>
      </c>
      <c r="P52" s="233">
        <v>5.258506251779111</v>
      </c>
      <c r="Q52" s="234" t="s">
        <v>2004</v>
      </c>
      <c r="R52" s="235" t="s">
        <v>68</v>
      </c>
      <c r="S52" s="236" t="s">
        <v>2005</v>
      </c>
      <c r="T52" s="236" t="s">
        <v>2005</v>
      </c>
      <c r="U52" s="237" t="s">
        <v>2005</v>
      </c>
      <c r="V52" s="238" t="s">
        <v>2005</v>
      </c>
      <c r="W52" s="238" t="s">
        <v>2005</v>
      </c>
      <c r="X52" s="238" t="s">
        <v>2005</v>
      </c>
      <c r="Y52" s="238" t="s">
        <v>2005</v>
      </c>
      <c r="Z52" s="238" t="s">
        <v>2005</v>
      </c>
      <c r="AA52" s="238" t="s">
        <v>2005</v>
      </c>
      <c r="AB52" s="238" t="s">
        <v>2005</v>
      </c>
      <c r="AC52" s="238" t="s">
        <v>2005</v>
      </c>
      <c r="AD52" s="238" t="s">
        <v>2005</v>
      </c>
      <c r="AE52" s="238">
        <v>1</v>
      </c>
      <c r="AF52" s="238">
        <v>1</v>
      </c>
      <c r="AG52" s="238" t="s">
        <v>2005</v>
      </c>
      <c r="AH52" s="238" t="s">
        <v>2005</v>
      </c>
      <c r="AI52" s="238">
        <v>44</v>
      </c>
      <c r="AJ52" s="238">
        <v>44</v>
      </c>
      <c r="AK52" s="238" t="s">
        <v>2005</v>
      </c>
      <c r="AL52" s="238" t="s">
        <v>2005</v>
      </c>
      <c r="AM52" s="237" t="s">
        <v>2005</v>
      </c>
      <c r="AN52" s="238" t="s">
        <v>2005</v>
      </c>
      <c r="AO52" s="238" t="s">
        <v>2005</v>
      </c>
      <c r="AP52" s="238" t="s">
        <v>2005</v>
      </c>
      <c r="AQ52" s="237">
        <f t="shared" si="0"/>
        <v>45</v>
      </c>
      <c r="AR52" s="239">
        <f t="shared" si="0"/>
        <v>45</v>
      </c>
      <c r="AS52" s="240"/>
      <c r="AT52" s="238"/>
      <c r="AU52" s="237"/>
      <c r="AV52" s="238"/>
      <c r="AW52" s="238"/>
      <c r="AX52" s="238"/>
      <c r="AY52" s="238"/>
      <c r="AZ52" s="238"/>
      <c r="BA52" s="238"/>
      <c r="BB52" s="238"/>
      <c r="BC52" s="238"/>
      <c r="BD52" s="238"/>
      <c r="BE52" s="238">
        <v>5600</v>
      </c>
      <c r="BF52" s="238">
        <v>5600</v>
      </c>
      <c r="BG52" s="238"/>
      <c r="BH52" s="238"/>
      <c r="BI52" s="238">
        <v>306.75</v>
      </c>
      <c r="BJ52" s="238">
        <v>306.75</v>
      </c>
      <c r="BK52" s="238"/>
      <c r="BL52" s="238"/>
      <c r="BM52" s="238"/>
      <c r="BN52" s="238"/>
      <c r="BO52" s="238"/>
      <c r="BP52" s="238"/>
      <c r="BQ52" s="237">
        <f t="shared" si="1"/>
        <v>5906.75</v>
      </c>
      <c r="BR52" s="237">
        <f t="shared" si="1"/>
        <v>5906.75</v>
      </c>
      <c r="BS52" s="241">
        <f t="shared" si="3"/>
        <v>1.1232752643398625</v>
      </c>
      <c r="BT52" s="273">
        <v>0</v>
      </c>
      <c r="BU52" s="243">
        <v>0</v>
      </c>
      <c r="BV52" s="244">
        <v>0</v>
      </c>
      <c r="BW52" s="243">
        <v>0</v>
      </c>
      <c r="BX52" s="243">
        <v>0</v>
      </c>
      <c r="BY52" s="243">
        <v>0</v>
      </c>
      <c r="BZ52" s="243">
        <v>0</v>
      </c>
      <c r="CA52" s="243">
        <v>0</v>
      </c>
      <c r="CB52" s="243">
        <v>0</v>
      </c>
      <c r="CC52" s="243">
        <v>0</v>
      </c>
      <c r="CD52" s="243">
        <v>0</v>
      </c>
      <c r="CE52" s="243">
        <v>0</v>
      </c>
      <c r="CF52" s="243">
        <v>28256255.999999996</v>
      </c>
      <c r="CG52" s="243">
        <v>28256255.999999996</v>
      </c>
      <c r="CH52" s="243">
        <v>0</v>
      </c>
      <c r="CI52" s="243">
        <v>0</v>
      </c>
      <c r="CJ52" s="243">
        <v>360075.42000000004</v>
      </c>
      <c r="CK52" s="243">
        <v>360075.42000000004</v>
      </c>
      <c r="CL52" s="243">
        <v>0</v>
      </c>
      <c r="CM52" s="243">
        <v>0</v>
      </c>
      <c r="CN52" s="243">
        <v>0</v>
      </c>
      <c r="CO52" s="243">
        <v>0</v>
      </c>
      <c r="CP52" s="243">
        <v>0</v>
      </c>
      <c r="CQ52" s="243">
        <v>0</v>
      </c>
      <c r="CR52" s="244">
        <f t="shared" si="2"/>
        <v>28616331.419999998</v>
      </c>
      <c r="CS52" s="267">
        <f t="shared" si="2"/>
        <v>28616331.419999998</v>
      </c>
      <c r="CT52" s="268"/>
      <c r="CU52" s="269"/>
      <c r="CV52" s="269"/>
      <c r="CW52" s="269"/>
      <c r="CX52" s="269"/>
      <c r="CY52" s="269"/>
      <c r="CZ52" s="269"/>
      <c r="DA52" s="270"/>
      <c r="DB52" s="248">
        <v>18425.805906234007</v>
      </c>
      <c r="DC52" s="249"/>
      <c r="DD52" s="250">
        <v>5.258506251779111</v>
      </c>
      <c r="DE52" s="251"/>
      <c r="DF52" s="251"/>
      <c r="DG52" s="251"/>
      <c r="DH52" s="252"/>
      <c r="DI52" s="252"/>
      <c r="DJ52" s="252"/>
      <c r="DK52" s="252"/>
      <c r="DL52" s="251" t="s">
        <v>2005</v>
      </c>
      <c r="DM52" s="253" t="s">
        <v>2005</v>
      </c>
      <c r="DN52" s="254" t="s">
        <v>66</v>
      </c>
      <c r="DO52" s="231"/>
      <c r="DP52" s="256" t="s">
        <v>66</v>
      </c>
      <c r="DQ52" s="231"/>
      <c r="DR52" s="258"/>
      <c r="DS52" s="259"/>
      <c r="DT52" s="260"/>
      <c r="DU52" s="255">
        <v>159.02718763928084</v>
      </c>
      <c r="DV52" s="261">
        <v>200.01467883501289</v>
      </c>
      <c r="DW52" s="231">
        <v>159.02718763928084</v>
      </c>
      <c r="DX52" s="262">
        <v>-7.9023544547199265</v>
      </c>
      <c r="DY52" s="255">
        <v>0.40647749220026719</v>
      </c>
      <c r="DZ52" s="231">
        <v>0.30964030011638155</v>
      </c>
      <c r="EA52" s="231">
        <v>0.40647749220026719</v>
      </c>
      <c r="EB52" s="262">
        <v>0.16724522072587977</v>
      </c>
      <c r="EC52" s="271"/>
      <c r="ED52" s="234"/>
      <c r="EE52" s="272"/>
      <c r="EF52" s="234">
        <v>27828</v>
      </c>
      <c r="EG52" s="266">
        <v>32428.333333333336</v>
      </c>
      <c r="EH52" s="258"/>
    </row>
    <row r="53" spans="1:138" ht="30" customHeight="1" thickBot="1" x14ac:dyDescent="0.3">
      <c r="A53" s="45" t="s">
        <v>60</v>
      </c>
      <c r="B53" s="45" t="s">
        <v>61</v>
      </c>
      <c r="C53" s="45" t="s">
        <v>62</v>
      </c>
      <c r="D53" s="46" t="s">
        <v>121</v>
      </c>
      <c r="E53" s="46" t="s">
        <v>122</v>
      </c>
      <c r="F53" s="46" t="s">
        <v>123</v>
      </c>
      <c r="G53" s="46" t="s">
        <v>122</v>
      </c>
      <c r="H53" s="226" t="s">
        <v>66</v>
      </c>
      <c r="I53" s="227" t="s">
        <v>2002</v>
      </c>
      <c r="J53" s="228">
        <v>13.8</v>
      </c>
      <c r="K53" s="229">
        <v>12.190173583669758</v>
      </c>
      <c r="L53" s="229">
        <v>9.9604166459489996</v>
      </c>
      <c r="M53" s="230">
        <v>2061.6666666666702</v>
      </c>
      <c r="N53" s="231">
        <v>21406.766</v>
      </c>
      <c r="O53" s="232" t="s">
        <v>2006</v>
      </c>
      <c r="P53" s="233">
        <v>3.4658336659453233</v>
      </c>
      <c r="Q53" s="234" t="s">
        <v>2004</v>
      </c>
      <c r="R53" s="235" t="s">
        <v>68</v>
      </c>
      <c r="S53" s="236" t="s">
        <v>2005</v>
      </c>
      <c r="T53" s="236" t="s">
        <v>2005</v>
      </c>
      <c r="U53" s="237" t="s">
        <v>2005</v>
      </c>
      <c r="V53" s="238" t="s">
        <v>2005</v>
      </c>
      <c r="W53" s="238" t="s">
        <v>2005</v>
      </c>
      <c r="X53" s="238" t="s">
        <v>2005</v>
      </c>
      <c r="Y53" s="238" t="s">
        <v>2005</v>
      </c>
      <c r="Z53" s="238" t="s">
        <v>2005</v>
      </c>
      <c r="AA53" s="238" t="s">
        <v>2005</v>
      </c>
      <c r="AB53" s="238" t="s">
        <v>2005</v>
      </c>
      <c r="AC53" s="238" t="s">
        <v>2005</v>
      </c>
      <c r="AD53" s="238" t="s">
        <v>2005</v>
      </c>
      <c r="AE53" s="238" t="s">
        <v>2005</v>
      </c>
      <c r="AF53" s="238" t="s">
        <v>2005</v>
      </c>
      <c r="AG53" s="238" t="s">
        <v>2005</v>
      </c>
      <c r="AH53" s="238" t="s">
        <v>2005</v>
      </c>
      <c r="AI53" s="238">
        <v>47</v>
      </c>
      <c r="AJ53" s="238">
        <v>47</v>
      </c>
      <c r="AK53" s="238" t="s">
        <v>2005</v>
      </c>
      <c r="AL53" s="238" t="s">
        <v>2005</v>
      </c>
      <c r="AM53" s="237" t="s">
        <v>2005</v>
      </c>
      <c r="AN53" s="238" t="s">
        <v>2005</v>
      </c>
      <c r="AO53" s="238" t="s">
        <v>2005</v>
      </c>
      <c r="AP53" s="238" t="s">
        <v>2005</v>
      </c>
      <c r="AQ53" s="237">
        <f t="shared" si="0"/>
        <v>47</v>
      </c>
      <c r="AR53" s="239">
        <f t="shared" si="0"/>
        <v>47</v>
      </c>
      <c r="AS53" s="240"/>
      <c r="AT53" s="238"/>
      <c r="AU53" s="237"/>
      <c r="AV53" s="238"/>
      <c r="AW53" s="238"/>
      <c r="AX53" s="238"/>
      <c r="AY53" s="238"/>
      <c r="AZ53" s="238"/>
      <c r="BA53" s="238"/>
      <c r="BB53" s="238"/>
      <c r="BC53" s="238"/>
      <c r="BD53" s="238"/>
      <c r="BE53" s="238"/>
      <c r="BF53" s="238"/>
      <c r="BG53" s="238"/>
      <c r="BH53" s="238"/>
      <c r="BI53" s="238">
        <v>291.52999999999997</v>
      </c>
      <c r="BJ53" s="238">
        <v>291.52999999999997</v>
      </c>
      <c r="BK53" s="238"/>
      <c r="BL53" s="238"/>
      <c r="BM53" s="238"/>
      <c r="BN53" s="238"/>
      <c r="BO53" s="238"/>
      <c r="BP53" s="238"/>
      <c r="BQ53" s="237">
        <f t="shared" si="1"/>
        <v>291.52999999999997</v>
      </c>
      <c r="BR53" s="237">
        <f t="shared" si="1"/>
        <v>291.52999999999997</v>
      </c>
      <c r="BS53" s="241">
        <f t="shared" si="3"/>
        <v>8.4115404286282655E-2</v>
      </c>
      <c r="BT53" s="273">
        <v>0</v>
      </c>
      <c r="BU53" s="243">
        <v>0</v>
      </c>
      <c r="BV53" s="244">
        <v>0</v>
      </c>
      <c r="BW53" s="243">
        <v>0</v>
      </c>
      <c r="BX53" s="243">
        <v>0</v>
      </c>
      <c r="BY53" s="243">
        <v>0</v>
      </c>
      <c r="BZ53" s="243">
        <v>0</v>
      </c>
      <c r="CA53" s="243">
        <v>0</v>
      </c>
      <c r="CB53" s="243">
        <v>0</v>
      </c>
      <c r="CC53" s="243">
        <v>0</v>
      </c>
      <c r="CD53" s="243">
        <v>0</v>
      </c>
      <c r="CE53" s="243">
        <v>0</v>
      </c>
      <c r="CF53" s="243">
        <v>0</v>
      </c>
      <c r="CG53" s="243">
        <v>0</v>
      </c>
      <c r="CH53" s="243">
        <v>0</v>
      </c>
      <c r="CI53" s="243">
        <v>0</v>
      </c>
      <c r="CJ53" s="243">
        <v>342209.57520000002</v>
      </c>
      <c r="CK53" s="243">
        <v>342209.57520000002</v>
      </c>
      <c r="CL53" s="243">
        <v>0</v>
      </c>
      <c r="CM53" s="243">
        <v>0</v>
      </c>
      <c r="CN53" s="243">
        <v>0</v>
      </c>
      <c r="CO53" s="243">
        <v>0</v>
      </c>
      <c r="CP53" s="243">
        <v>0</v>
      </c>
      <c r="CQ53" s="243">
        <v>0</v>
      </c>
      <c r="CR53" s="244">
        <f t="shared" si="2"/>
        <v>342209.57520000002</v>
      </c>
      <c r="CS53" s="267">
        <f t="shared" si="2"/>
        <v>342209.57520000002</v>
      </c>
      <c r="CT53" s="268"/>
      <c r="CU53" s="269"/>
      <c r="CV53" s="269"/>
      <c r="CW53" s="269"/>
      <c r="CX53" s="269"/>
      <c r="CY53" s="269"/>
      <c r="CZ53" s="269"/>
      <c r="DA53" s="270"/>
      <c r="DB53" s="248">
        <v>21406.766</v>
      </c>
      <c r="DC53" s="249"/>
      <c r="DD53" s="250">
        <v>3.4658336659453233</v>
      </c>
      <c r="DE53" s="251"/>
      <c r="DF53" s="251"/>
      <c r="DG53" s="251"/>
      <c r="DH53" s="252"/>
      <c r="DI53" s="252"/>
      <c r="DJ53" s="252"/>
      <c r="DK53" s="252"/>
      <c r="DL53" s="251" t="s">
        <v>2005</v>
      </c>
      <c r="DM53" s="253" t="s">
        <v>2005</v>
      </c>
      <c r="DN53" s="254" t="s">
        <v>66</v>
      </c>
      <c r="DO53" s="231"/>
      <c r="DP53" s="256" t="s">
        <v>66</v>
      </c>
      <c r="DQ53" s="231"/>
      <c r="DR53" s="258"/>
      <c r="DS53" s="259"/>
      <c r="DT53" s="260"/>
      <c r="DU53" s="255">
        <v>196.04333063864155</v>
      </c>
      <c r="DV53" s="261">
        <v>-186.73946011264974</v>
      </c>
      <c r="DW53" s="231">
        <v>196.04333063864155</v>
      </c>
      <c r="DX53" s="262">
        <v>-186.73946011264974</v>
      </c>
      <c r="DY53" s="255">
        <v>1.8475343573160843</v>
      </c>
      <c r="DZ53" s="231">
        <v>-1.7068103539312907</v>
      </c>
      <c r="EA53" s="231">
        <v>1.8475343573160843</v>
      </c>
      <c r="EB53" s="262">
        <v>-1.7068103539312907</v>
      </c>
      <c r="EC53" s="271"/>
      <c r="ED53" s="234"/>
      <c r="EE53" s="272"/>
      <c r="EF53" s="234">
        <v>402144</v>
      </c>
      <c r="EG53" s="266">
        <v>-402144</v>
      </c>
      <c r="EH53" s="258"/>
    </row>
    <row r="54" spans="1:138" ht="30" customHeight="1" thickBot="1" x14ac:dyDescent="0.3">
      <c r="A54" s="45" t="s">
        <v>60</v>
      </c>
      <c r="B54" s="45" t="s">
        <v>61</v>
      </c>
      <c r="C54" s="45" t="s">
        <v>62</v>
      </c>
      <c r="D54" s="46" t="s">
        <v>121</v>
      </c>
      <c r="E54" s="46" t="s">
        <v>122</v>
      </c>
      <c r="F54" s="46" t="s">
        <v>124</v>
      </c>
      <c r="G54" s="46" t="s">
        <v>122</v>
      </c>
      <c r="H54" s="226" t="s">
        <v>66</v>
      </c>
      <c r="I54" s="227" t="s">
        <v>2007</v>
      </c>
      <c r="J54" s="228">
        <v>13.8</v>
      </c>
      <c r="K54" s="229">
        <v>11.783834464214101</v>
      </c>
      <c r="L54" s="229">
        <v>33.333712051878003</v>
      </c>
      <c r="M54" s="230">
        <v>3658.6666666666702</v>
      </c>
      <c r="N54" s="231">
        <v>43293.947999999997</v>
      </c>
      <c r="O54" s="232" t="s">
        <v>2006</v>
      </c>
      <c r="P54" s="233">
        <v>9.0032000977430062</v>
      </c>
      <c r="Q54" s="234" t="s">
        <v>2004</v>
      </c>
      <c r="R54" s="235" t="s">
        <v>68</v>
      </c>
      <c r="S54" s="236" t="s">
        <v>2005</v>
      </c>
      <c r="T54" s="236" t="s">
        <v>2005</v>
      </c>
      <c r="U54" s="237" t="s">
        <v>2005</v>
      </c>
      <c r="V54" s="238" t="s">
        <v>2005</v>
      </c>
      <c r="W54" s="238" t="s">
        <v>2005</v>
      </c>
      <c r="X54" s="238" t="s">
        <v>2005</v>
      </c>
      <c r="Y54" s="238" t="s">
        <v>2005</v>
      </c>
      <c r="Z54" s="238" t="s">
        <v>2005</v>
      </c>
      <c r="AA54" s="238" t="s">
        <v>2005</v>
      </c>
      <c r="AB54" s="238" t="s">
        <v>2005</v>
      </c>
      <c r="AC54" s="238" t="s">
        <v>2005</v>
      </c>
      <c r="AD54" s="238" t="s">
        <v>2005</v>
      </c>
      <c r="AE54" s="238" t="s">
        <v>2005</v>
      </c>
      <c r="AF54" s="238" t="s">
        <v>2005</v>
      </c>
      <c r="AG54" s="238" t="s">
        <v>2005</v>
      </c>
      <c r="AH54" s="238" t="s">
        <v>2005</v>
      </c>
      <c r="AI54" s="238">
        <v>154</v>
      </c>
      <c r="AJ54" s="238">
        <v>154</v>
      </c>
      <c r="AK54" s="238">
        <v>2</v>
      </c>
      <c r="AL54" s="238">
        <v>2</v>
      </c>
      <c r="AM54" s="237" t="s">
        <v>2005</v>
      </c>
      <c r="AN54" s="238" t="s">
        <v>2005</v>
      </c>
      <c r="AO54" s="238" t="s">
        <v>2005</v>
      </c>
      <c r="AP54" s="238" t="s">
        <v>2005</v>
      </c>
      <c r="AQ54" s="237">
        <f t="shared" si="0"/>
        <v>156</v>
      </c>
      <c r="AR54" s="239">
        <f t="shared" si="0"/>
        <v>156</v>
      </c>
      <c r="AS54" s="240"/>
      <c r="AT54" s="238"/>
      <c r="AU54" s="237"/>
      <c r="AV54" s="238"/>
      <c r="AW54" s="238"/>
      <c r="AX54" s="238"/>
      <c r="AY54" s="238"/>
      <c r="AZ54" s="238"/>
      <c r="BA54" s="238"/>
      <c r="BB54" s="238"/>
      <c r="BC54" s="238"/>
      <c r="BD54" s="238"/>
      <c r="BE54" s="238"/>
      <c r="BF54" s="238"/>
      <c r="BG54" s="238"/>
      <c r="BH54" s="238"/>
      <c r="BI54" s="238">
        <v>1229.8599999999999</v>
      </c>
      <c r="BJ54" s="238">
        <v>1229.8599999999999</v>
      </c>
      <c r="BK54" s="238">
        <v>17.600000000000001</v>
      </c>
      <c r="BL54" s="238">
        <v>17.600000000000001</v>
      </c>
      <c r="BM54" s="238"/>
      <c r="BN54" s="238"/>
      <c r="BO54" s="238"/>
      <c r="BP54" s="238"/>
      <c r="BQ54" s="237">
        <f t="shared" si="1"/>
        <v>1247.4599999999998</v>
      </c>
      <c r="BR54" s="237">
        <f t="shared" si="1"/>
        <v>1247.4599999999998</v>
      </c>
      <c r="BS54" s="241">
        <f t="shared" si="3"/>
        <v>0.13855740030844399</v>
      </c>
      <c r="BT54" s="273">
        <v>0</v>
      </c>
      <c r="BU54" s="243">
        <v>0</v>
      </c>
      <c r="BV54" s="244">
        <v>0</v>
      </c>
      <c r="BW54" s="243">
        <v>0</v>
      </c>
      <c r="BX54" s="243">
        <v>0</v>
      </c>
      <c r="BY54" s="243">
        <v>0</v>
      </c>
      <c r="BZ54" s="243">
        <v>0</v>
      </c>
      <c r="CA54" s="243">
        <v>0</v>
      </c>
      <c r="CB54" s="243">
        <v>0</v>
      </c>
      <c r="CC54" s="243">
        <v>0</v>
      </c>
      <c r="CD54" s="243">
        <v>0</v>
      </c>
      <c r="CE54" s="243">
        <v>0</v>
      </c>
      <c r="CF54" s="243">
        <v>0</v>
      </c>
      <c r="CG54" s="243">
        <v>0</v>
      </c>
      <c r="CH54" s="243">
        <v>0</v>
      </c>
      <c r="CI54" s="243">
        <v>0</v>
      </c>
      <c r="CJ54" s="243">
        <v>1443658.8624</v>
      </c>
      <c r="CK54" s="243">
        <v>1443658.8624</v>
      </c>
      <c r="CL54" s="243">
        <v>20659.584000000003</v>
      </c>
      <c r="CM54" s="243">
        <v>20659.584000000003</v>
      </c>
      <c r="CN54" s="243">
        <v>0</v>
      </c>
      <c r="CO54" s="243">
        <v>0</v>
      </c>
      <c r="CP54" s="243">
        <v>0</v>
      </c>
      <c r="CQ54" s="243">
        <v>0</v>
      </c>
      <c r="CR54" s="244">
        <f t="shared" si="2"/>
        <v>1464318.4464</v>
      </c>
      <c r="CS54" s="267">
        <f t="shared" si="2"/>
        <v>1464318.4464</v>
      </c>
      <c r="CT54" s="268"/>
      <c r="CU54" s="269"/>
      <c r="CV54" s="269"/>
      <c r="CW54" s="269"/>
      <c r="CX54" s="269"/>
      <c r="CY54" s="269"/>
      <c r="CZ54" s="269"/>
      <c r="DA54" s="270"/>
      <c r="DB54" s="248">
        <v>43293.947999999997</v>
      </c>
      <c r="DC54" s="249"/>
      <c r="DD54" s="250">
        <v>9.0032000977430062</v>
      </c>
      <c r="DE54" s="251"/>
      <c r="DF54" s="251"/>
      <c r="DG54" s="251"/>
      <c r="DH54" s="252"/>
      <c r="DI54" s="252"/>
      <c r="DJ54" s="252"/>
      <c r="DK54" s="252"/>
      <c r="DL54" s="251" t="s">
        <v>2005</v>
      </c>
      <c r="DM54" s="253" t="s">
        <v>2005</v>
      </c>
      <c r="DN54" s="254" t="s">
        <v>66</v>
      </c>
      <c r="DO54" s="231"/>
      <c r="DP54" s="256" t="s">
        <v>66</v>
      </c>
      <c r="DQ54" s="231"/>
      <c r="DR54" s="258"/>
      <c r="DS54" s="259"/>
      <c r="DT54" s="260"/>
      <c r="DU54" s="255">
        <v>34.925291545189474</v>
      </c>
      <c r="DV54" s="261">
        <v>81.175330004059163</v>
      </c>
      <c r="DW54" s="231">
        <v>34.925291545189474</v>
      </c>
      <c r="DX54" s="262">
        <v>78.301302204466282</v>
      </c>
      <c r="DY54" s="255">
        <v>0.36133381924198216</v>
      </c>
      <c r="DZ54" s="231">
        <v>0.99279604819869105</v>
      </c>
      <c r="EA54" s="231">
        <v>0.36133381924198216</v>
      </c>
      <c r="EB54" s="262">
        <v>0.93325443527652752</v>
      </c>
      <c r="EC54" s="271"/>
      <c r="ED54" s="234"/>
      <c r="EE54" s="272"/>
      <c r="EF54" s="234">
        <v>57254</v>
      </c>
      <c r="EG54" s="266">
        <v>198642.33333333334</v>
      </c>
      <c r="EH54" s="258"/>
    </row>
    <row r="55" spans="1:138" ht="30" customHeight="1" thickBot="1" x14ac:dyDescent="0.3">
      <c r="A55" s="45" t="s">
        <v>60</v>
      </c>
      <c r="B55" s="45" t="s">
        <v>61</v>
      </c>
      <c r="C55" s="45" t="s">
        <v>62</v>
      </c>
      <c r="D55" s="46" t="s">
        <v>121</v>
      </c>
      <c r="E55" s="46" t="s">
        <v>122</v>
      </c>
      <c r="F55" s="46" t="s">
        <v>125</v>
      </c>
      <c r="G55" s="46" t="s">
        <v>126</v>
      </c>
      <c r="H55" s="226" t="s">
        <v>66</v>
      </c>
      <c r="I55" s="227" t="s">
        <v>2002</v>
      </c>
      <c r="J55" s="228">
        <v>13.8</v>
      </c>
      <c r="K55" s="229">
        <v>12.190173583669758</v>
      </c>
      <c r="L55" s="229">
        <v>11.704545430200001</v>
      </c>
      <c r="M55" s="230">
        <v>680.66666666666697</v>
      </c>
      <c r="N55" s="231">
        <v>30919.196</v>
      </c>
      <c r="O55" s="232" t="s">
        <v>2006</v>
      </c>
      <c r="P55" s="233">
        <v>6.0711844906904293</v>
      </c>
      <c r="Q55" s="234" t="s">
        <v>2004</v>
      </c>
      <c r="R55" s="235" t="s">
        <v>68</v>
      </c>
      <c r="S55" s="236" t="s">
        <v>2005</v>
      </c>
      <c r="T55" s="236" t="s">
        <v>2005</v>
      </c>
      <c r="U55" s="237" t="s">
        <v>2005</v>
      </c>
      <c r="V55" s="238" t="s">
        <v>2005</v>
      </c>
      <c r="W55" s="238" t="s">
        <v>2005</v>
      </c>
      <c r="X55" s="238" t="s">
        <v>2005</v>
      </c>
      <c r="Y55" s="238" t="s">
        <v>2005</v>
      </c>
      <c r="Z55" s="238" t="s">
        <v>2005</v>
      </c>
      <c r="AA55" s="238" t="s">
        <v>2005</v>
      </c>
      <c r="AB55" s="238" t="s">
        <v>2005</v>
      </c>
      <c r="AC55" s="238" t="s">
        <v>2005</v>
      </c>
      <c r="AD55" s="238" t="s">
        <v>2005</v>
      </c>
      <c r="AE55" s="238" t="s">
        <v>2005</v>
      </c>
      <c r="AF55" s="238" t="s">
        <v>2005</v>
      </c>
      <c r="AG55" s="238" t="s">
        <v>2005</v>
      </c>
      <c r="AH55" s="238" t="s">
        <v>2005</v>
      </c>
      <c r="AI55" s="238">
        <v>48</v>
      </c>
      <c r="AJ55" s="238">
        <v>48</v>
      </c>
      <c r="AK55" s="238" t="s">
        <v>2005</v>
      </c>
      <c r="AL55" s="238" t="s">
        <v>2005</v>
      </c>
      <c r="AM55" s="237" t="s">
        <v>2005</v>
      </c>
      <c r="AN55" s="238" t="s">
        <v>2005</v>
      </c>
      <c r="AO55" s="238" t="s">
        <v>2005</v>
      </c>
      <c r="AP55" s="238" t="s">
        <v>2005</v>
      </c>
      <c r="AQ55" s="237">
        <f t="shared" si="0"/>
        <v>48</v>
      </c>
      <c r="AR55" s="239">
        <f t="shared" si="0"/>
        <v>48</v>
      </c>
      <c r="AS55" s="240"/>
      <c r="AT55" s="238"/>
      <c r="AU55" s="237"/>
      <c r="AV55" s="238"/>
      <c r="AW55" s="238"/>
      <c r="AX55" s="238"/>
      <c r="AY55" s="238"/>
      <c r="AZ55" s="238"/>
      <c r="BA55" s="238"/>
      <c r="BB55" s="238"/>
      <c r="BC55" s="238"/>
      <c r="BD55" s="238"/>
      <c r="BE55" s="238"/>
      <c r="BF55" s="238"/>
      <c r="BG55" s="238"/>
      <c r="BH55" s="238"/>
      <c r="BI55" s="238">
        <v>2251.9899999999998</v>
      </c>
      <c r="BJ55" s="238">
        <v>2251.9899999999998</v>
      </c>
      <c r="BK55" s="238"/>
      <c r="BL55" s="238"/>
      <c r="BM55" s="238"/>
      <c r="BN55" s="238"/>
      <c r="BO55" s="238"/>
      <c r="BP55" s="238"/>
      <c r="BQ55" s="237">
        <f t="shared" si="1"/>
        <v>2251.9899999999998</v>
      </c>
      <c r="BR55" s="237">
        <f t="shared" si="1"/>
        <v>2251.9899999999998</v>
      </c>
      <c r="BS55" s="241">
        <f t="shared" si="3"/>
        <v>0.37093091199142558</v>
      </c>
      <c r="BT55" s="273">
        <v>0</v>
      </c>
      <c r="BU55" s="243">
        <v>0</v>
      </c>
      <c r="BV55" s="244">
        <v>0</v>
      </c>
      <c r="BW55" s="243">
        <v>0</v>
      </c>
      <c r="BX55" s="243">
        <v>0</v>
      </c>
      <c r="BY55" s="243">
        <v>0</v>
      </c>
      <c r="BZ55" s="243">
        <v>0</v>
      </c>
      <c r="CA55" s="243">
        <v>0</v>
      </c>
      <c r="CB55" s="243">
        <v>0</v>
      </c>
      <c r="CC55" s="243">
        <v>0</v>
      </c>
      <c r="CD55" s="243">
        <v>0</v>
      </c>
      <c r="CE55" s="243">
        <v>0</v>
      </c>
      <c r="CF55" s="243">
        <v>0</v>
      </c>
      <c r="CG55" s="243">
        <v>0</v>
      </c>
      <c r="CH55" s="243">
        <v>0</v>
      </c>
      <c r="CI55" s="243">
        <v>0</v>
      </c>
      <c r="CJ55" s="243">
        <v>2643475.9416</v>
      </c>
      <c r="CK55" s="243">
        <v>2643475.9416</v>
      </c>
      <c r="CL55" s="243">
        <v>0</v>
      </c>
      <c r="CM55" s="243">
        <v>0</v>
      </c>
      <c r="CN55" s="243">
        <v>0</v>
      </c>
      <c r="CO55" s="243">
        <v>0</v>
      </c>
      <c r="CP55" s="243">
        <v>0</v>
      </c>
      <c r="CQ55" s="243">
        <v>0</v>
      </c>
      <c r="CR55" s="244">
        <f t="shared" si="2"/>
        <v>2643475.9416</v>
      </c>
      <c r="CS55" s="267">
        <f t="shared" si="2"/>
        <v>2643475.9416</v>
      </c>
      <c r="CT55" s="268"/>
      <c r="CU55" s="269"/>
      <c r="CV55" s="269"/>
      <c r="CW55" s="269"/>
      <c r="CX55" s="269"/>
      <c r="CY55" s="269"/>
      <c r="CZ55" s="269"/>
      <c r="DA55" s="270"/>
      <c r="DB55" s="248">
        <v>30919.196</v>
      </c>
      <c r="DC55" s="249"/>
      <c r="DD55" s="250">
        <v>6.0711844906904293</v>
      </c>
      <c r="DE55" s="251"/>
      <c r="DF55" s="251"/>
      <c r="DG55" s="251"/>
      <c r="DH55" s="252"/>
      <c r="DI55" s="252"/>
      <c r="DJ55" s="252"/>
      <c r="DK55" s="252"/>
      <c r="DL55" s="251" t="s">
        <v>2005</v>
      </c>
      <c r="DM55" s="253" t="s">
        <v>2005</v>
      </c>
      <c r="DN55" s="254" t="s">
        <v>66</v>
      </c>
      <c r="DO55" s="231"/>
      <c r="DP55" s="256" t="s">
        <v>66</v>
      </c>
      <c r="DQ55" s="231"/>
      <c r="DR55" s="258"/>
      <c r="DS55" s="259"/>
      <c r="DT55" s="260"/>
      <c r="DU55" s="255">
        <v>104.90891283055824</v>
      </c>
      <c r="DV55" s="261">
        <v>-37.128449499668207</v>
      </c>
      <c r="DW55" s="231">
        <v>104.90891283055824</v>
      </c>
      <c r="DX55" s="262">
        <v>-68.146148614712473</v>
      </c>
      <c r="DY55" s="255">
        <v>1.7394711067580795</v>
      </c>
      <c r="DZ55" s="231">
        <v>-1.0966784174570297</v>
      </c>
      <c r="EA55" s="231">
        <v>1.7394711067580795</v>
      </c>
      <c r="EB55" s="262">
        <v>-1.1188023112623391</v>
      </c>
      <c r="EC55" s="271"/>
      <c r="ED55" s="234"/>
      <c r="EE55" s="272"/>
      <c r="EF55" s="234">
        <v>61826</v>
      </c>
      <c r="EG55" s="266">
        <v>-52225</v>
      </c>
      <c r="EH55" s="258"/>
    </row>
    <row r="56" spans="1:138" ht="30" customHeight="1" thickBot="1" x14ac:dyDescent="0.3">
      <c r="A56" s="45" t="s">
        <v>60</v>
      </c>
      <c r="B56" s="45" t="s">
        <v>61</v>
      </c>
      <c r="C56" s="45" t="s">
        <v>62</v>
      </c>
      <c r="D56" s="46" t="s">
        <v>121</v>
      </c>
      <c r="E56" s="46" t="s">
        <v>122</v>
      </c>
      <c r="F56" s="46" t="s">
        <v>127</v>
      </c>
      <c r="G56" s="46" t="s">
        <v>122</v>
      </c>
      <c r="H56" s="226" t="s">
        <v>66</v>
      </c>
      <c r="I56" s="227" t="s">
        <v>2002</v>
      </c>
      <c r="J56" s="228">
        <v>13.8</v>
      </c>
      <c r="K56" s="229">
        <v>11.783834464214101</v>
      </c>
      <c r="L56" s="229">
        <v>8.6575757395680011</v>
      </c>
      <c r="M56" s="230">
        <v>1432.8333333333301</v>
      </c>
      <c r="N56" s="231">
        <v>37178.084000000003</v>
      </c>
      <c r="O56" s="232" t="s">
        <v>2006</v>
      </c>
      <c r="P56" s="233">
        <v>7.0671137050425177</v>
      </c>
      <c r="Q56" s="234" t="s">
        <v>2004</v>
      </c>
      <c r="R56" s="235" t="s">
        <v>68</v>
      </c>
      <c r="S56" s="236" t="s">
        <v>2005</v>
      </c>
      <c r="T56" s="236" t="s">
        <v>2005</v>
      </c>
      <c r="U56" s="237" t="s">
        <v>2005</v>
      </c>
      <c r="V56" s="238" t="s">
        <v>2005</v>
      </c>
      <c r="W56" s="238" t="s">
        <v>2005</v>
      </c>
      <c r="X56" s="238" t="s">
        <v>2005</v>
      </c>
      <c r="Y56" s="238" t="s">
        <v>2005</v>
      </c>
      <c r="Z56" s="238" t="s">
        <v>2005</v>
      </c>
      <c r="AA56" s="238" t="s">
        <v>2005</v>
      </c>
      <c r="AB56" s="238" t="s">
        <v>2005</v>
      </c>
      <c r="AC56" s="238" t="s">
        <v>2005</v>
      </c>
      <c r="AD56" s="238" t="s">
        <v>2005</v>
      </c>
      <c r="AE56" s="238" t="s">
        <v>2005</v>
      </c>
      <c r="AF56" s="238" t="s">
        <v>2005</v>
      </c>
      <c r="AG56" s="238" t="s">
        <v>2005</v>
      </c>
      <c r="AH56" s="238" t="s">
        <v>2005</v>
      </c>
      <c r="AI56" s="238">
        <v>15</v>
      </c>
      <c r="AJ56" s="238">
        <v>15</v>
      </c>
      <c r="AK56" s="238">
        <v>1</v>
      </c>
      <c r="AL56" s="238">
        <v>1</v>
      </c>
      <c r="AM56" s="237" t="s">
        <v>2005</v>
      </c>
      <c r="AN56" s="238" t="s">
        <v>2005</v>
      </c>
      <c r="AO56" s="238" t="s">
        <v>2005</v>
      </c>
      <c r="AP56" s="238" t="s">
        <v>2005</v>
      </c>
      <c r="AQ56" s="237">
        <f t="shared" si="0"/>
        <v>16</v>
      </c>
      <c r="AR56" s="239">
        <f t="shared" si="0"/>
        <v>16</v>
      </c>
      <c r="AS56" s="240"/>
      <c r="AT56" s="238"/>
      <c r="AU56" s="237"/>
      <c r="AV56" s="238"/>
      <c r="AW56" s="238"/>
      <c r="AX56" s="238"/>
      <c r="AY56" s="238"/>
      <c r="AZ56" s="238"/>
      <c r="BA56" s="238"/>
      <c r="BB56" s="238"/>
      <c r="BC56" s="238"/>
      <c r="BD56" s="238"/>
      <c r="BE56" s="238"/>
      <c r="BF56" s="238"/>
      <c r="BG56" s="238"/>
      <c r="BH56" s="238"/>
      <c r="BI56" s="238">
        <v>107.05</v>
      </c>
      <c r="BJ56" s="238">
        <v>107.05</v>
      </c>
      <c r="BK56" s="238">
        <v>0</v>
      </c>
      <c r="BL56" s="238">
        <v>0</v>
      </c>
      <c r="BM56" s="238"/>
      <c r="BN56" s="238"/>
      <c r="BO56" s="238"/>
      <c r="BP56" s="238"/>
      <c r="BQ56" s="237">
        <f t="shared" si="1"/>
        <v>107.05</v>
      </c>
      <c r="BR56" s="237">
        <f t="shared" si="1"/>
        <v>107.05</v>
      </c>
      <c r="BS56" s="241">
        <f t="shared" si="3"/>
        <v>1.5147626664562906E-2</v>
      </c>
      <c r="BT56" s="273">
        <v>0</v>
      </c>
      <c r="BU56" s="243">
        <v>0</v>
      </c>
      <c r="BV56" s="244">
        <v>0</v>
      </c>
      <c r="BW56" s="243">
        <v>0</v>
      </c>
      <c r="BX56" s="243">
        <v>0</v>
      </c>
      <c r="BY56" s="243">
        <v>0</v>
      </c>
      <c r="BZ56" s="243">
        <v>0</v>
      </c>
      <c r="CA56" s="243">
        <v>0</v>
      </c>
      <c r="CB56" s="243">
        <v>0</v>
      </c>
      <c r="CC56" s="243">
        <v>0</v>
      </c>
      <c r="CD56" s="243">
        <v>0</v>
      </c>
      <c r="CE56" s="243">
        <v>0</v>
      </c>
      <c r="CF56" s="243">
        <v>0</v>
      </c>
      <c r="CG56" s="243">
        <v>0</v>
      </c>
      <c r="CH56" s="243">
        <v>0</v>
      </c>
      <c r="CI56" s="243">
        <v>0</v>
      </c>
      <c r="CJ56" s="243">
        <v>125659.57200000001</v>
      </c>
      <c r="CK56" s="243">
        <v>125659.57200000001</v>
      </c>
      <c r="CL56" s="243">
        <v>0</v>
      </c>
      <c r="CM56" s="243">
        <v>0</v>
      </c>
      <c r="CN56" s="243">
        <v>0</v>
      </c>
      <c r="CO56" s="243">
        <v>0</v>
      </c>
      <c r="CP56" s="243">
        <v>0</v>
      </c>
      <c r="CQ56" s="243">
        <v>0</v>
      </c>
      <c r="CR56" s="244">
        <f t="shared" si="2"/>
        <v>125659.57200000001</v>
      </c>
      <c r="CS56" s="267">
        <f t="shared" si="2"/>
        <v>125659.57200000001</v>
      </c>
      <c r="CT56" s="268"/>
      <c r="CU56" s="269"/>
      <c r="CV56" s="269"/>
      <c r="CW56" s="269"/>
      <c r="CX56" s="269"/>
      <c r="CY56" s="269"/>
      <c r="CZ56" s="269"/>
      <c r="DA56" s="270"/>
      <c r="DB56" s="248">
        <v>37178.084000000003</v>
      </c>
      <c r="DC56" s="249"/>
      <c r="DD56" s="250">
        <v>7.0671137050425177</v>
      </c>
      <c r="DE56" s="251"/>
      <c r="DF56" s="251"/>
      <c r="DG56" s="251"/>
      <c r="DH56" s="252"/>
      <c r="DI56" s="252"/>
      <c r="DJ56" s="252"/>
      <c r="DK56" s="252"/>
      <c r="DL56" s="251" t="s">
        <v>2005</v>
      </c>
      <c r="DM56" s="253" t="s">
        <v>2005</v>
      </c>
      <c r="DN56" s="254" t="s">
        <v>66</v>
      </c>
      <c r="DO56" s="231"/>
      <c r="DP56" s="256" t="s">
        <v>66</v>
      </c>
      <c r="DQ56" s="231"/>
      <c r="DR56" s="258"/>
      <c r="DS56" s="259"/>
      <c r="DT56" s="260"/>
      <c r="DU56" s="255">
        <v>162.73141793648983</v>
      </c>
      <c r="DV56" s="261">
        <v>-157.50284565348312</v>
      </c>
      <c r="DW56" s="231">
        <v>162.73141793648983</v>
      </c>
      <c r="DX56" s="262">
        <v>-157.50284565348312</v>
      </c>
      <c r="DY56" s="255">
        <v>1.1780853786204517</v>
      </c>
      <c r="DZ56" s="231">
        <v>-1.084965414263293</v>
      </c>
      <c r="EA56" s="231">
        <v>1.1780853786204517</v>
      </c>
      <c r="EB56" s="262">
        <v>-1.084965414263293</v>
      </c>
      <c r="EC56" s="271"/>
      <c r="ED56" s="234"/>
      <c r="EE56" s="272"/>
      <c r="EF56" s="234">
        <v>211531</v>
      </c>
      <c r="EG56" s="266">
        <v>-210959</v>
      </c>
      <c r="EH56" s="258"/>
    </row>
    <row r="57" spans="1:138" ht="30" customHeight="1" thickBot="1" x14ac:dyDescent="0.3">
      <c r="A57" s="45" t="s">
        <v>60</v>
      </c>
      <c r="B57" s="45" t="s">
        <v>61</v>
      </c>
      <c r="C57" s="45" t="s">
        <v>62</v>
      </c>
      <c r="D57" s="46" t="s">
        <v>121</v>
      </c>
      <c r="E57" s="46" t="s">
        <v>122</v>
      </c>
      <c r="F57" s="46" t="s">
        <v>128</v>
      </c>
      <c r="G57" s="46" t="s">
        <v>122</v>
      </c>
      <c r="H57" s="226" t="s">
        <v>66</v>
      </c>
      <c r="I57" s="227" t="s">
        <v>2007</v>
      </c>
      <c r="J57" s="228">
        <v>13.8</v>
      </c>
      <c r="K57" s="229">
        <v>11.783834464214101</v>
      </c>
      <c r="L57" s="229">
        <v>31.614393873636001</v>
      </c>
      <c r="M57" s="230">
        <v>2733</v>
      </c>
      <c r="N57" s="231">
        <v>26580.591</v>
      </c>
      <c r="O57" s="232" t="s">
        <v>2006</v>
      </c>
      <c r="P57" s="233">
        <v>6.4775236101460871</v>
      </c>
      <c r="Q57" s="234" t="s">
        <v>2004</v>
      </c>
      <c r="R57" s="235" t="s">
        <v>68</v>
      </c>
      <c r="S57" s="236" t="s">
        <v>2005</v>
      </c>
      <c r="T57" s="236" t="s">
        <v>2005</v>
      </c>
      <c r="U57" s="237" t="s">
        <v>2005</v>
      </c>
      <c r="V57" s="238" t="s">
        <v>2005</v>
      </c>
      <c r="W57" s="238" t="s">
        <v>2005</v>
      </c>
      <c r="X57" s="238" t="s">
        <v>2005</v>
      </c>
      <c r="Y57" s="238" t="s">
        <v>2005</v>
      </c>
      <c r="Z57" s="238" t="s">
        <v>2005</v>
      </c>
      <c r="AA57" s="238" t="s">
        <v>2005</v>
      </c>
      <c r="AB57" s="238" t="s">
        <v>2005</v>
      </c>
      <c r="AC57" s="238" t="s">
        <v>2005</v>
      </c>
      <c r="AD57" s="238" t="s">
        <v>2005</v>
      </c>
      <c r="AE57" s="238">
        <v>1</v>
      </c>
      <c r="AF57" s="238">
        <v>1</v>
      </c>
      <c r="AG57" s="238" t="s">
        <v>2005</v>
      </c>
      <c r="AH57" s="238" t="s">
        <v>2005</v>
      </c>
      <c r="AI57" s="238">
        <v>178</v>
      </c>
      <c r="AJ57" s="238">
        <v>178</v>
      </c>
      <c r="AK57" s="238">
        <v>1</v>
      </c>
      <c r="AL57" s="238">
        <v>1</v>
      </c>
      <c r="AM57" s="237" t="s">
        <v>2005</v>
      </c>
      <c r="AN57" s="238" t="s">
        <v>2005</v>
      </c>
      <c r="AO57" s="238" t="s">
        <v>2005</v>
      </c>
      <c r="AP57" s="238" t="s">
        <v>2005</v>
      </c>
      <c r="AQ57" s="237">
        <f t="shared" si="0"/>
        <v>180</v>
      </c>
      <c r="AR57" s="239">
        <f t="shared" si="0"/>
        <v>180</v>
      </c>
      <c r="AS57" s="240"/>
      <c r="AT57" s="238"/>
      <c r="AU57" s="237"/>
      <c r="AV57" s="238"/>
      <c r="AW57" s="238"/>
      <c r="AX57" s="238"/>
      <c r="AY57" s="238"/>
      <c r="AZ57" s="238"/>
      <c r="BA57" s="238"/>
      <c r="BB57" s="238"/>
      <c r="BC57" s="238"/>
      <c r="BD57" s="238"/>
      <c r="BE57" s="238">
        <v>1.2</v>
      </c>
      <c r="BF57" s="238">
        <v>1.2</v>
      </c>
      <c r="BG57" s="238"/>
      <c r="BH57" s="238"/>
      <c r="BI57" s="238">
        <v>2222.9</v>
      </c>
      <c r="BJ57" s="238">
        <v>2222.9</v>
      </c>
      <c r="BK57" s="238">
        <v>7.6</v>
      </c>
      <c r="BL57" s="238">
        <v>7.6</v>
      </c>
      <c r="BM57" s="238"/>
      <c r="BN57" s="238"/>
      <c r="BO57" s="238"/>
      <c r="BP57" s="238"/>
      <c r="BQ57" s="237">
        <f t="shared" si="1"/>
        <v>2231.6999999999998</v>
      </c>
      <c r="BR57" s="237">
        <f t="shared" si="1"/>
        <v>2231.6999999999998</v>
      </c>
      <c r="BS57" s="241">
        <f t="shared" si="3"/>
        <v>0.3445298132922851</v>
      </c>
      <c r="BT57" s="273">
        <v>0</v>
      </c>
      <c r="BU57" s="243">
        <v>0</v>
      </c>
      <c r="BV57" s="244">
        <v>0</v>
      </c>
      <c r="BW57" s="243">
        <v>0</v>
      </c>
      <c r="BX57" s="243">
        <v>0</v>
      </c>
      <c r="BY57" s="243">
        <v>0</v>
      </c>
      <c r="BZ57" s="243">
        <v>0</v>
      </c>
      <c r="CA57" s="243">
        <v>0</v>
      </c>
      <c r="CB57" s="243">
        <v>0</v>
      </c>
      <c r="CC57" s="243">
        <v>0</v>
      </c>
      <c r="CD57" s="243">
        <v>0</v>
      </c>
      <c r="CE57" s="243">
        <v>0</v>
      </c>
      <c r="CF57" s="243">
        <v>6054.9119999999994</v>
      </c>
      <c r="CG57" s="243">
        <v>6054.9119999999994</v>
      </c>
      <c r="CH57" s="243">
        <v>0</v>
      </c>
      <c r="CI57" s="243">
        <v>0</v>
      </c>
      <c r="CJ57" s="243">
        <v>2609328.9360000002</v>
      </c>
      <c r="CK57" s="243">
        <v>2609328.9360000002</v>
      </c>
      <c r="CL57" s="243">
        <v>8921.1840000000011</v>
      </c>
      <c r="CM57" s="243">
        <v>8921.1840000000011</v>
      </c>
      <c r="CN57" s="243">
        <v>0</v>
      </c>
      <c r="CO57" s="243">
        <v>0</v>
      </c>
      <c r="CP57" s="243">
        <v>0</v>
      </c>
      <c r="CQ57" s="243">
        <v>0</v>
      </c>
      <c r="CR57" s="244">
        <f t="shared" si="2"/>
        <v>2624305.0320000001</v>
      </c>
      <c r="CS57" s="267">
        <f t="shared" si="2"/>
        <v>2624305.0320000001</v>
      </c>
      <c r="CT57" s="268"/>
      <c r="CU57" s="269"/>
      <c r="CV57" s="269"/>
      <c r="CW57" s="269"/>
      <c r="CX57" s="269"/>
      <c r="CY57" s="269"/>
      <c r="CZ57" s="269"/>
      <c r="DA57" s="270"/>
      <c r="DB57" s="248">
        <v>26580.591</v>
      </c>
      <c r="DC57" s="249"/>
      <c r="DD57" s="250">
        <v>6.4775236101460871</v>
      </c>
      <c r="DE57" s="251"/>
      <c r="DF57" s="251"/>
      <c r="DG57" s="251"/>
      <c r="DH57" s="252"/>
      <c r="DI57" s="252"/>
      <c r="DJ57" s="252"/>
      <c r="DK57" s="252"/>
      <c r="DL57" s="251" t="s">
        <v>2005</v>
      </c>
      <c r="DM57" s="253" t="s">
        <v>2005</v>
      </c>
      <c r="DN57" s="254" t="s">
        <v>66</v>
      </c>
      <c r="DO57" s="231"/>
      <c r="DP57" s="256" t="s">
        <v>66</v>
      </c>
      <c r="DQ57" s="231"/>
      <c r="DR57" s="258"/>
      <c r="DS57" s="259"/>
      <c r="DT57" s="260"/>
      <c r="DU57" s="255">
        <v>59.409074277350896</v>
      </c>
      <c r="DV57" s="261">
        <v>38.34639696582758</v>
      </c>
      <c r="DW57" s="231">
        <v>59.160263446761803</v>
      </c>
      <c r="DX57" s="262">
        <v>33.832308307651033</v>
      </c>
      <c r="DY57" s="255">
        <v>0.43139407244785949</v>
      </c>
      <c r="DZ57" s="231">
        <v>0.53251390891088168</v>
      </c>
      <c r="EA57" s="231">
        <v>0.43102817416758143</v>
      </c>
      <c r="EB57" s="262">
        <v>0.51086710699478854</v>
      </c>
      <c r="EC57" s="271"/>
      <c r="ED57" s="234"/>
      <c r="EE57" s="272"/>
      <c r="EF57" s="234">
        <v>120373</v>
      </c>
      <c r="EG57" s="266">
        <v>56238.333333333343</v>
      </c>
      <c r="EH57" s="258"/>
    </row>
    <row r="58" spans="1:138" ht="30" customHeight="1" thickBot="1" x14ac:dyDescent="0.3">
      <c r="A58" s="45" t="s">
        <v>60</v>
      </c>
      <c r="B58" s="45" t="s">
        <v>61</v>
      </c>
      <c r="C58" s="45" t="s">
        <v>62</v>
      </c>
      <c r="D58" s="46" t="s">
        <v>129</v>
      </c>
      <c r="E58" s="46" t="s">
        <v>130</v>
      </c>
      <c r="F58" s="46" t="s">
        <v>131</v>
      </c>
      <c r="G58" s="46" t="s">
        <v>132</v>
      </c>
      <c r="H58" s="226" t="s">
        <v>66</v>
      </c>
      <c r="I58" s="227" t="s">
        <v>2007</v>
      </c>
      <c r="J58" s="228">
        <v>13.2</v>
      </c>
      <c r="K58" s="229">
        <v>7.887759377668667</v>
      </c>
      <c r="L58" s="229">
        <v>63.871590776238001</v>
      </c>
      <c r="M58" s="230">
        <v>1850.25</v>
      </c>
      <c r="N58" s="231">
        <v>16883.401000000002</v>
      </c>
      <c r="O58" s="232" t="s">
        <v>2006</v>
      </c>
      <c r="P58" s="233">
        <v>6.073955771982523</v>
      </c>
      <c r="Q58" s="234" t="s">
        <v>2004</v>
      </c>
      <c r="R58" s="235" t="s">
        <v>68</v>
      </c>
      <c r="S58" s="236" t="s">
        <v>2005</v>
      </c>
      <c r="T58" s="236" t="s">
        <v>2005</v>
      </c>
      <c r="U58" s="237" t="s">
        <v>2005</v>
      </c>
      <c r="V58" s="238" t="s">
        <v>2005</v>
      </c>
      <c r="W58" s="238" t="s">
        <v>2005</v>
      </c>
      <c r="X58" s="238" t="s">
        <v>2005</v>
      </c>
      <c r="Y58" s="238" t="s">
        <v>2005</v>
      </c>
      <c r="Z58" s="238" t="s">
        <v>2005</v>
      </c>
      <c r="AA58" s="238" t="s">
        <v>2005</v>
      </c>
      <c r="AB58" s="238" t="s">
        <v>2005</v>
      </c>
      <c r="AC58" s="238" t="s">
        <v>2005</v>
      </c>
      <c r="AD58" s="238" t="s">
        <v>2005</v>
      </c>
      <c r="AE58" s="238" t="s">
        <v>2005</v>
      </c>
      <c r="AF58" s="238" t="s">
        <v>2005</v>
      </c>
      <c r="AG58" s="238" t="s">
        <v>2005</v>
      </c>
      <c r="AH58" s="238" t="s">
        <v>2005</v>
      </c>
      <c r="AI58" s="238">
        <v>152</v>
      </c>
      <c r="AJ58" s="238">
        <v>152</v>
      </c>
      <c r="AK58" s="238">
        <v>1</v>
      </c>
      <c r="AL58" s="238">
        <v>1</v>
      </c>
      <c r="AM58" s="237" t="s">
        <v>2005</v>
      </c>
      <c r="AN58" s="238" t="s">
        <v>2005</v>
      </c>
      <c r="AO58" s="238" t="s">
        <v>2005</v>
      </c>
      <c r="AP58" s="238" t="s">
        <v>2005</v>
      </c>
      <c r="AQ58" s="237">
        <f t="shared" si="0"/>
        <v>153</v>
      </c>
      <c r="AR58" s="239">
        <f t="shared" si="0"/>
        <v>153</v>
      </c>
      <c r="AS58" s="240"/>
      <c r="AT58" s="238"/>
      <c r="AU58" s="237"/>
      <c r="AV58" s="238"/>
      <c r="AW58" s="238"/>
      <c r="AX58" s="238"/>
      <c r="AY58" s="238"/>
      <c r="AZ58" s="238"/>
      <c r="BA58" s="238"/>
      <c r="BB58" s="238"/>
      <c r="BC58" s="238"/>
      <c r="BD58" s="238"/>
      <c r="BE58" s="238"/>
      <c r="BF58" s="238"/>
      <c r="BG58" s="238"/>
      <c r="BH58" s="238"/>
      <c r="BI58" s="238">
        <v>4260.93</v>
      </c>
      <c r="BJ58" s="238">
        <v>4260.93</v>
      </c>
      <c r="BK58" s="238">
        <v>7.6</v>
      </c>
      <c r="BL58" s="238">
        <v>7.6</v>
      </c>
      <c r="BM58" s="238"/>
      <c r="BN58" s="238"/>
      <c r="BO58" s="238"/>
      <c r="BP58" s="238"/>
      <c r="BQ58" s="237">
        <f t="shared" si="1"/>
        <v>4268.5300000000007</v>
      </c>
      <c r="BR58" s="237">
        <f t="shared" si="1"/>
        <v>4268.5300000000007</v>
      </c>
      <c r="BS58" s="241">
        <f t="shared" si="3"/>
        <v>0.70275948002281285</v>
      </c>
      <c r="BT58" s="273">
        <v>0</v>
      </c>
      <c r="BU58" s="243">
        <v>0</v>
      </c>
      <c r="BV58" s="244">
        <v>0</v>
      </c>
      <c r="BW58" s="243">
        <v>0</v>
      </c>
      <c r="BX58" s="243">
        <v>0</v>
      </c>
      <c r="BY58" s="243">
        <v>0</v>
      </c>
      <c r="BZ58" s="243">
        <v>0</v>
      </c>
      <c r="CA58" s="243">
        <v>0</v>
      </c>
      <c r="CB58" s="243">
        <v>0</v>
      </c>
      <c r="CC58" s="243">
        <v>0</v>
      </c>
      <c r="CD58" s="243">
        <v>0</v>
      </c>
      <c r="CE58" s="243">
        <v>0</v>
      </c>
      <c r="CF58" s="243">
        <v>0</v>
      </c>
      <c r="CG58" s="243">
        <v>0</v>
      </c>
      <c r="CH58" s="243">
        <v>0</v>
      </c>
      <c r="CI58" s="243">
        <v>0</v>
      </c>
      <c r="CJ58" s="243">
        <v>5001650.0712000011</v>
      </c>
      <c r="CK58" s="243">
        <v>5001650.0712000011</v>
      </c>
      <c r="CL58" s="243">
        <v>8921.1840000000011</v>
      </c>
      <c r="CM58" s="243">
        <v>8921.1840000000011</v>
      </c>
      <c r="CN58" s="243">
        <v>0</v>
      </c>
      <c r="CO58" s="243">
        <v>0</v>
      </c>
      <c r="CP58" s="243">
        <v>0</v>
      </c>
      <c r="CQ58" s="243">
        <v>0</v>
      </c>
      <c r="CR58" s="244">
        <f t="shared" si="2"/>
        <v>5010571.2552000014</v>
      </c>
      <c r="CS58" s="267">
        <f t="shared" si="2"/>
        <v>5010571.2552000014</v>
      </c>
      <c r="CT58" s="268"/>
      <c r="CU58" s="269"/>
      <c r="CV58" s="269"/>
      <c r="CW58" s="269"/>
      <c r="CX58" s="269"/>
      <c r="CY58" s="269"/>
      <c r="CZ58" s="269"/>
      <c r="DA58" s="270"/>
      <c r="DB58" s="248">
        <v>16883.401000000002</v>
      </c>
      <c r="DC58" s="249"/>
      <c r="DD58" s="250">
        <v>6.073955771982523</v>
      </c>
      <c r="DE58" s="251"/>
      <c r="DF58" s="251"/>
      <c r="DG58" s="251"/>
      <c r="DH58" s="252"/>
      <c r="DI58" s="252"/>
      <c r="DJ58" s="252"/>
      <c r="DK58" s="252"/>
      <c r="DL58" s="251" t="s">
        <v>2005</v>
      </c>
      <c r="DM58" s="253" t="s">
        <v>2005</v>
      </c>
      <c r="DN58" s="254" t="s">
        <v>66</v>
      </c>
      <c r="DO58" s="231"/>
      <c r="DP58" s="256" t="s">
        <v>66</v>
      </c>
      <c r="DQ58" s="231"/>
      <c r="DR58" s="258"/>
      <c r="DS58" s="259"/>
      <c r="DT58" s="260"/>
      <c r="DU58" s="255">
        <v>187.24820970139172</v>
      </c>
      <c r="DV58" s="261">
        <v>353.50939509429361</v>
      </c>
      <c r="DW58" s="231">
        <v>172.10214835832994</v>
      </c>
      <c r="DX58" s="262">
        <v>-67.745770312553262</v>
      </c>
      <c r="DY58" s="255">
        <v>1.0971490339143359</v>
      </c>
      <c r="DZ58" s="231">
        <v>-6.3233220575254601E-2</v>
      </c>
      <c r="EA58" s="231">
        <v>1.0566139710849884</v>
      </c>
      <c r="EB58" s="262">
        <v>-0.32989756622846655</v>
      </c>
      <c r="EC58" s="271"/>
      <c r="ED58" s="234"/>
      <c r="EE58" s="272"/>
      <c r="EF58" s="234">
        <v>134492</v>
      </c>
      <c r="EG58" s="266">
        <v>-91904.333333333343</v>
      </c>
      <c r="EH58" s="258"/>
    </row>
    <row r="59" spans="1:138" ht="30" customHeight="1" thickBot="1" x14ac:dyDescent="0.3">
      <c r="A59" s="45" t="s">
        <v>60</v>
      </c>
      <c r="B59" s="45" t="s">
        <v>61</v>
      </c>
      <c r="C59" s="45" t="s">
        <v>62</v>
      </c>
      <c r="D59" s="46" t="s">
        <v>133</v>
      </c>
      <c r="E59" s="46" t="s">
        <v>134</v>
      </c>
      <c r="F59" s="46" t="s">
        <v>135</v>
      </c>
      <c r="G59" s="46" t="s">
        <v>134</v>
      </c>
      <c r="H59" s="226" t="s">
        <v>66</v>
      </c>
      <c r="I59" s="227" t="s">
        <v>2002</v>
      </c>
      <c r="J59" s="228">
        <v>13.8</v>
      </c>
      <c r="K59" s="229">
        <v>11.783834464214101</v>
      </c>
      <c r="L59" s="229">
        <v>10.337499978498</v>
      </c>
      <c r="M59" s="230">
        <v>1128.5</v>
      </c>
      <c r="N59" s="231">
        <v>37212.47</v>
      </c>
      <c r="O59" s="232" t="s">
        <v>2006</v>
      </c>
      <c r="P59" s="233">
        <v>5.8879335152496335</v>
      </c>
      <c r="Q59" s="234" t="s">
        <v>2004</v>
      </c>
      <c r="R59" s="235" t="s">
        <v>68</v>
      </c>
      <c r="S59" s="236" t="s">
        <v>2005</v>
      </c>
      <c r="T59" s="236" t="s">
        <v>2005</v>
      </c>
      <c r="U59" s="237" t="s">
        <v>2005</v>
      </c>
      <c r="V59" s="238" t="s">
        <v>2005</v>
      </c>
      <c r="W59" s="238" t="s">
        <v>2005</v>
      </c>
      <c r="X59" s="238" t="s">
        <v>2005</v>
      </c>
      <c r="Y59" s="238">
        <v>1</v>
      </c>
      <c r="Z59" s="238">
        <v>1</v>
      </c>
      <c r="AA59" s="238" t="s">
        <v>2005</v>
      </c>
      <c r="AB59" s="238" t="s">
        <v>2005</v>
      </c>
      <c r="AC59" s="238" t="s">
        <v>2005</v>
      </c>
      <c r="AD59" s="238" t="s">
        <v>2005</v>
      </c>
      <c r="AE59" s="238" t="s">
        <v>2005</v>
      </c>
      <c r="AF59" s="238" t="s">
        <v>2005</v>
      </c>
      <c r="AG59" s="238" t="s">
        <v>2005</v>
      </c>
      <c r="AH59" s="238" t="s">
        <v>2005</v>
      </c>
      <c r="AI59" s="238">
        <v>31</v>
      </c>
      <c r="AJ59" s="238">
        <v>31</v>
      </c>
      <c r="AK59" s="238" t="s">
        <v>2005</v>
      </c>
      <c r="AL59" s="238" t="s">
        <v>2005</v>
      </c>
      <c r="AM59" s="237" t="s">
        <v>2005</v>
      </c>
      <c r="AN59" s="238" t="s">
        <v>2005</v>
      </c>
      <c r="AO59" s="238" t="s">
        <v>2005</v>
      </c>
      <c r="AP59" s="238" t="s">
        <v>2005</v>
      </c>
      <c r="AQ59" s="237">
        <f t="shared" si="0"/>
        <v>32</v>
      </c>
      <c r="AR59" s="239">
        <f t="shared" si="0"/>
        <v>32</v>
      </c>
      <c r="AS59" s="240"/>
      <c r="AT59" s="238"/>
      <c r="AU59" s="237"/>
      <c r="AV59" s="238"/>
      <c r="AW59" s="238"/>
      <c r="AX59" s="238"/>
      <c r="AY59" s="238">
        <v>690</v>
      </c>
      <c r="AZ59" s="238">
        <v>690</v>
      </c>
      <c r="BA59" s="238"/>
      <c r="BB59" s="238"/>
      <c r="BC59" s="238"/>
      <c r="BD59" s="238"/>
      <c r="BE59" s="238"/>
      <c r="BF59" s="238"/>
      <c r="BG59" s="238"/>
      <c r="BH59" s="238"/>
      <c r="BI59" s="238">
        <v>182.12</v>
      </c>
      <c r="BJ59" s="238">
        <v>182.12</v>
      </c>
      <c r="BK59" s="238"/>
      <c r="BL59" s="238"/>
      <c r="BM59" s="238"/>
      <c r="BN59" s="238"/>
      <c r="BO59" s="238"/>
      <c r="BP59" s="238"/>
      <c r="BQ59" s="237">
        <f t="shared" si="1"/>
        <v>872.12</v>
      </c>
      <c r="BR59" s="237">
        <f t="shared" si="1"/>
        <v>872.12</v>
      </c>
      <c r="BS59" s="241">
        <f t="shared" si="3"/>
        <v>0.14811987902737456</v>
      </c>
      <c r="BT59" s="273">
        <v>0</v>
      </c>
      <c r="BU59" s="243">
        <v>0</v>
      </c>
      <c r="BV59" s="244">
        <v>0</v>
      </c>
      <c r="BW59" s="243">
        <v>0</v>
      </c>
      <c r="BX59" s="243">
        <v>0</v>
      </c>
      <c r="BY59" s="243">
        <v>0</v>
      </c>
      <c r="BZ59" s="243">
        <v>2260605.6</v>
      </c>
      <c r="CA59" s="243">
        <v>2260605.6</v>
      </c>
      <c r="CB59" s="243">
        <v>0</v>
      </c>
      <c r="CC59" s="243">
        <v>0</v>
      </c>
      <c r="CD59" s="243">
        <v>0</v>
      </c>
      <c r="CE59" s="243">
        <v>0</v>
      </c>
      <c r="CF59" s="243">
        <v>0</v>
      </c>
      <c r="CG59" s="243">
        <v>0</v>
      </c>
      <c r="CH59" s="243">
        <v>0</v>
      </c>
      <c r="CI59" s="243">
        <v>0</v>
      </c>
      <c r="CJ59" s="243">
        <v>213779.7408</v>
      </c>
      <c r="CK59" s="243">
        <v>213779.7408</v>
      </c>
      <c r="CL59" s="243">
        <v>0</v>
      </c>
      <c r="CM59" s="243">
        <v>0</v>
      </c>
      <c r="CN59" s="243">
        <v>0</v>
      </c>
      <c r="CO59" s="243">
        <v>0</v>
      </c>
      <c r="CP59" s="243">
        <v>0</v>
      </c>
      <c r="CQ59" s="243">
        <v>0</v>
      </c>
      <c r="CR59" s="244">
        <f t="shared" si="2"/>
        <v>2474385.3407999999</v>
      </c>
      <c r="CS59" s="267">
        <f t="shared" si="2"/>
        <v>2474385.3407999999</v>
      </c>
      <c r="CT59" s="268"/>
      <c r="CU59" s="269"/>
      <c r="CV59" s="269"/>
      <c r="CW59" s="269"/>
      <c r="CX59" s="269"/>
      <c r="CY59" s="269"/>
      <c r="CZ59" s="269"/>
      <c r="DA59" s="270"/>
      <c r="DB59" s="248">
        <v>37212.47</v>
      </c>
      <c r="DC59" s="249"/>
      <c r="DD59" s="250">
        <v>5.8879335152496335</v>
      </c>
      <c r="DE59" s="251"/>
      <c r="DF59" s="251"/>
      <c r="DG59" s="251"/>
      <c r="DH59" s="252"/>
      <c r="DI59" s="252"/>
      <c r="DJ59" s="252"/>
      <c r="DK59" s="252"/>
      <c r="DL59" s="251" t="s">
        <v>2005</v>
      </c>
      <c r="DM59" s="253" t="s">
        <v>2005</v>
      </c>
      <c r="DN59" s="254" t="s">
        <v>66</v>
      </c>
      <c r="DO59" s="231"/>
      <c r="DP59" s="256" t="s">
        <v>66</v>
      </c>
      <c r="DQ59" s="231"/>
      <c r="DR59" s="258"/>
      <c r="DS59" s="259"/>
      <c r="DT59" s="260"/>
      <c r="DU59" s="255">
        <v>652.3642002658396</v>
      </c>
      <c r="DV59" s="261">
        <v>-635.1668793509856</v>
      </c>
      <c r="DW59" s="231">
        <v>652.3642002658396</v>
      </c>
      <c r="DX59" s="262">
        <v>-635.65297085445309</v>
      </c>
      <c r="DY59" s="255">
        <v>1.2077979618963226</v>
      </c>
      <c r="DZ59" s="231">
        <v>-0.46398882111156792</v>
      </c>
      <c r="EA59" s="231">
        <v>1.2077979618963226</v>
      </c>
      <c r="EB59" s="262">
        <v>-0.46460269933813592</v>
      </c>
      <c r="EC59" s="271"/>
      <c r="ED59" s="234"/>
      <c r="EE59" s="272"/>
      <c r="EF59" s="234">
        <v>733123</v>
      </c>
      <c r="EG59" s="266">
        <v>-720318.33333333337</v>
      </c>
      <c r="EH59" s="258"/>
    </row>
    <row r="60" spans="1:138" ht="30" customHeight="1" thickBot="1" x14ac:dyDescent="0.3">
      <c r="A60" s="45" t="s">
        <v>60</v>
      </c>
      <c r="B60" s="45" t="s">
        <v>61</v>
      </c>
      <c r="C60" s="45" t="s">
        <v>62</v>
      </c>
      <c r="D60" s="46" t="s">
        <v>133</v>
      </c>
      <c r="E60" s="46" t="s">
        <v>134</v>
      </c>
      <c r="F60" s="46" t="s">
        <v>136</v>
      </c>
      <c r="G60" s="46" t="s">
        <v>134</v>
      </c>
      <c r="H60" s="226" t="s">
        <v>66</v>
      </c>
      <c r="I60" s="227" t="s">
        <v>2002</v>
      </c>
      <c r="J60" s="228">
        <v>13.8</v>
      </c>
      <c r="K60" s="229">
        <v>11.783834464214101</v>
      </c>
      <c r="L60" s="229">
        <v>10.032575736708001</v>
      </c>
      <c r="M60" s="230">
        <v>1085.6666666666699</v>
      </c>
      <c r="N60" s="231">
        <v>27681.909</v>
      </c>
      <c r="O60" s="232" t="s">
        <v>2006</v>
      </c>
      <c r="P60" s="233">
        <v>4.9238740357568043</v>
      </c>
      <c r="Q60" s="234" t="s">
        <v>2004</v>
      </c>
      <c r="R60" s="235" t="s">
        <v>68</v>
      </c>
      <c r="S60" s="236" t="s">
        <v>2005</v>
      </c>
      <c r="T60" s="236" t="s">
        <v>2005</v>
      </c>
      <c r="U60" s="237" t="s">
        <v>2005</v>
      </c>
      <c r="V60" s="238" t="s">
        <v>2005</v>
      </c>
      <c r="W60" s="238" t="s">
        <v>2005</v>
      </c>
      <c r="X60" s="238" t="s">
        <v>2005</v>
      </c>
      <c r="Y60" s="238" t="s">
        <v>2005</v>
      </c>
      <c r="Z60" s="238" t="s">
        <v>2005</v>
      </c>
      <c r="AA60" s="238" t="s">
        <v>2005</v>
      </c>
      <c r="AB60" s="238" t="s">
        <v>2005</v>
      </c>
      <c r="AC60" s="238" t="s">
        <v>2005</v>
      </c>
      <c r="AD60" s="238" t="s">
        <v>2005</v>
      </c>
      <c r="AE60" s="238" t="s">
        <v>2005</v>
      </c>
      <c r="AF60" s="238" t="s">
        <v>2005</v>
      </c>
      <c r="AG60" s="238" t="s">
        <v>2005</v>
      </c>
      <c r="AH60" s="238" t="s">
        <v>2005</v>
      </c>
      <c r="AI60" s="238">
        <v>21</v>
      </c>
      <c r="AJ60" s="238">
        <v>21</v>
      </c>
      <c r="AK60" s="238">
        <v>1</v>
      </c>
      <c r="AL60" s="238">
        <v>1</v>
      </c>
      <c r="AM60" s="237" t="s">
        <v>2005</v>
      </c>
      <c r="AN60" s="238" t="s">
        <v>2005</v>
      </c>
      <c r="AO60" s="238" t="s">
        <v>2005</v>
      </c>
      <c r="AP60" s="238" t="s">
        <v>2005</v>
      </c>
      <c r="AQ60" s="237">
        <f t="shared" si="0"/>
        <v>22</v>
      </c>
      <c r="AR60" s="239">
        <f t="shared" si="0"/>
        <v>22</v>
      </c>
      <c r="AS60" s="240"/>
      <c r="AT60" s="238"/>
      <c r="AU60" s="237"/>
      <c r="AV60" s="238"/>
      <c r="AW60" s="238"/>
      <c r="AX60" s="238"/>
      <c r="AY60" s="238"/>
      <c r="AZ60" s="238"/>
      <c r="BA60" s="238"/>
      <c r="BB60" s="238"/>
      <c r="BC60" s="238"/>
      <c r="BD60" s="238"/>
      <c r="BE60" s="238"/>
      <c r="BF60" s="238"/>
      <c r="BG60" s="238"/>
      <c r="BH60" s="238"/>
      <c r="BI60" s="238">
        <v>328.5</v>
      </c>
      <c r="BJ60" s="238">
        <v>328.5</v>
      </c>
      <c r="BK60" s="238">
        <v>7.6</v>
      </c>
      <c r="BL60" s="238">
        <v>7.6</v>
      </c>
      <c r="BM60" s="238"/>
      <c r="BN60" s="238"/>
      <c r="BO60" s="238"/>
      <c r="BP60" s="238"/>
      <c r="BQ60" s="237">
        <f t="shared" si="1"/>
        <v>336.1</v>
      </c>
      <c r="BR60" s="237">
        <f t="shared" si="1"/>
        <v>336.1</v>
      </c>
      <c r="BS60" s="241">
        <f t="shared" si="3"/>
        <v>6.8259260403346428E-2</v>
      </c>
      <c r="BT60" s="273">
        <v>0</v>
      </c>
      <c r="BU60" s="243">
        <v>0</v>
      </c>
      <c r="BV60" s="244">
        <v>0</v>
      </c>
      <c r="BW60" s="243">
        <v>0</v>
      </c>
      <c r="BX60" s="243">
        <v>0</v>
      </c>
      <c r="BY60" s="243">
        <v>0</v>
      </c>
      <c r="BZ60" s="243">
        <v>0</v>
      </c>
      <c r="CA60" s="243">
        <v>0</v>
      </c>
      <c r="CB60" s="243">
        <v>0</v>
      </c>
      <c r="CC60" s="243">
        <v>0</v>
      </c>
      <c r="CD60" s="243">
        <v>0</v>
      </c>
      <c r="CE60" s="243">
        <v>0</v>
      </c>
      <c r="CF60" s="243">
        <v>0</v>
      </c>
      <c r="CG60" s="243">
        <v>0</v>
      </c>
      <c r="CH60" s="243">
        <v>0</v>
      </c>
      <c r="CI60" s="243">
        <v>0</v>
      </c>
      <c r="CJ60" s="243">
        <v>385606.44</v>
      </c>
      <c r="CK60" s="243">
        <v>385606.44</v>
      </c>
      <c r="CL60" s="243">
        <v>8921.1840000000011</v>
      </c>
      <c r="CM60" s="243">
        <v>8921.1840000000011</v>
      </c>
      <c r="CN60" s="243">
        <v>0</v>
      </c>
      <c r="CO60" s="243">
        <v>0</v>
      </c>
      <c r="CP60" s="243">
        <v>0</v>
      </c>
      <c r="CQ60" s="243">
        <v>0</v>
      </c>
      <c r="CR60" s="244">
        <f t="shared" si="2"/>
        <v>394527.62400000001</v>
      </c>
      <c r="CS60" s="267">
        <f t="shared" si="2"/>
        <v>394527.62400000001</v>
      </c>
      <c r="CT60" s="268"/>
      <c r="CU60" s="269"/>
      <c r="CV60" s="269"/>
      <c r="CW60" s="269"/>
      <c r="CX60" s="269"/>
      <c r="CY60" s="269"/>
      <c r="CZ60" s="269"/>
      <c r="DA60" s="270"/>
      <c r="DB60" s="248">
        <v>27681.909</v>
      </c>
      <c r="DC60" s="249"/>
      <c r="DD60" s="250">
        <v>4.9238740357568043</v>
      </c>
      <c r="DE60" s="251"/>
      <c r="DF60" s="251"/>
      <c r="DG60" s="251"/>
      <c r="DH60" s="252"/>
      <c r="DI60" s="252"/>
      <c r="DJ60" s="252"/>
      <c r="DK60" s="252"/>
      <c r="DL60" s="251" t="s">
        <v>2005</v>
      </c>
      <c r="DM60" s="253" t="s">
        <v>2005</v>
      </c>
      <c r="DN60" s="254" t="s">
        <v>66</v>
      </c>
      <c r="DO60" s="231"/>
      <c r="DP60" s="256" t="s">
        <v>66</v>
      </c>
      <c r="DQ60" s="231"/>
      <c r="DR60" s="258"/>
      <c r="DS60" s="259"/>
      <c r="DT60" s="260"/>
      <c r="DU60" s="255">
        <v>332.63985262511414</v>
      </c>
      <c r="DV60" s="261">
        <v>-273.39002571399465</v>
      </c>
      <c r="DW60" s="231">
        <v>332.35707706478257</v>
      </c>
      <c r="DX60" s="262">
        <v>-273.99572941633585</v>
      </c>
      <c r="DY60" s="255">
        <v>1.0251765428308228</v>
      </c>
      <c r="DZ60" s="231">
        <v>-0.3320650005699407</v>
      </c>
      <c r="EA60" s="231">
        <v>1.0233343567700306</v>
      </c>
      <c r="EB60" s="262">
        <v>-0.33053003417120674</v>
      </c>
      <c r="EC60" s="271"/>
      <c r="ED60" s="234"/>
      <c r="EE60" s="272"/>
      <c r="EF60" s="234">
        <v>357294</v>
      </c>
      <c r="EG60" s="266">
        <v>-297399.33333333331</v>
      </c>
      <c r="EH60" s="258"/>
    </row>
    <row r="61" spans="1:138" ht="30" customHeight="1" thickBot="1" x14ac:dyDescent="0.3">
      <c r="A61" s="45" t="s">
        <v>60</v>
      </c>
      <c r="B61" s="45" t="s">
        <v>61</v>
      </c>
      <c r="C61" s="45" t="s">
        <v>62</v>
      </c>
      <c r="D61" s="46" t="s">
        <v>133</v>
      </c>
      <c r="E61" s="46" t="s">
        <v>134</v>
      </c>
      <c r="F61" s="46" t="s">
        <v>137</v>
      </c>
      <c r="G61" s="46" t="s">
        <v>138</v>
      </c>
      <c r="H61" s="226" t="s">
        <v>66</v>
      </c>
      <c r="I61" s="227" t="s">
        <v>2007</v>
      </c>
      <c r="J61" s="228">
        <v>13.8</v>
      </c>
      <c r="K61" s="229">
        <v>11.783834464214101</v>
      </c>
      <c r="L61" s="229">
        <v>23.017424194548003</v>
      </c>
      <c r="M61" s="230">
        <v>1720.75</v>
      </c>
      <c r="N61" s="231">
        <v>22624.251</v>
      </c>
      <c r="O61" s="232" t="s">
        <v>2006</v>
      </c>
      <c r="P61" s="233">
        <v>5.003548372904965</v>
      </c>
      <c r="Q61" s="234" t="s">
        <v>2004</v>
      </c>
      <c r="R61" s="235" t="s">
        <v>68</v>
      </c>
      <c r="S61" s="236" t="s">
        <v>2005</v>
      </c>
      <c r="T61" s="236" t="s">
        <v>2005</v>
      </c>
      <c r="U61" s="237" t="s">
        <v>2005</v>
      </c>
      <c r="V61" s="238" t="s">
        <v>2005</v>
      </c>
      <c r="W61" s="238" t="s">
        <v>2005</v>
      </c>
      <c r="X61" s="238" t="s">
        <v>2005</v>
      </c>
      <c r="Y61" s="238" t="s">
        <v>2005</v>
      </c>
      <c r="Z61" s="238" t="s">
        <v>2005</v>
      </c>
      <c r="AA61" s="238" t="s">
        <v>2005</v>
      </c>
      <c r="AB61" s="238" t="s">
        <v>2005</v>
      </c>
      <c r="AC61" s="238" t="s">
        <v>2005</v>
      </c>
      <c r="AD61" s="238" t="s">
        <v>2005</v>
      </c>
      <c r="AE61" s="238" t="s">
        <v>2005</v>
      </c>
      <c r="AF61" s="238" t="s">
        <v>2005</v>
      </c>
      <c r="AG61" s="238" t="s">
        <v>2005</v>
      </c>
      <c r="AH61" s="238" t="s">
        <v>2005</v>
      </c>
      <c r="AI61" s="238">
        <v>113</v>
      </c>
      <c r="AJ61" s="238">
        <v>113</v>
      </c>
      <c r="AK61" s="238" t="s">
        <v>2005</v>
      </c>
      <c r="AL61" s="238" t="s">
        <v>2005</v>
      </c>
      <c r="AM61" s="237" t="s">
        <v>2005</v>
      </c>
      <c r="AN61" s="238" t="s">
        <v>2005</v>
      </c>
      <c r="AO61" s="238" t="s">
        <v>2005</v>
      </c>
      <c r="AP61" s="238" t="s">
        <v>2005</v>
      </c>
      <c r="AQ61" s="237">
        <f t="shared" si="0"/>
        <v>113</v>
      </c>
      <c r="AR61" s="239">
        <f t="shared" si="0"/>
        <v>113</v>
      </c>
      <c r="AS61" s="240"/>
      <c r="AT61" s="238"/>
      <c r="AU61" s="237"/>
      <c r="AV61" s="238"/>
      <c r="AW61" s="238"/>
      <c r="AX61" s="238"/>
      <c r="AY61" s="238"/>
      <c r="AZ61" s="238"/>
      <c r="BA61" s="238"/>
      <c r="BB61" s="238"/>
      <c r="BC61" s="238"/>
      <c r="BD61" s="238"/>
      <c r="BE61" s="238"/>
      <c r="BF61" s="238"/>
      <c r="BG61" s="238"/>
      <c r="BH61" s="238"/>
      <c r="BI61" s="238">
        <v>3703.82</v>
      </c>
      <c r="BJ61" s="238">
        <v>3703.82</v>
      </c>
      <c r="BK61" s="238"/>
      <c r="BL61" s="238"/>
      <c r="BM61" s="238"/>
      <c r="BN61" s="238"/>
      <c r="BO61" s="238"/>
      <c r="BP61" s="238"/>
      <c r="BQ61" s="237">
        <f t="shared" si="1"/>
        <v>3703.82</v>
      </c>
      <c r="BR61" s="237">
        <f t="shared" si="1"/>
        <v>3703.82</v>
      </c>
      <c r="BS61" s="241">
        <f t="shared" si="3"/>
        <v>0.7402386714310174</v>
      </c>
      <c r="BT61" s="273">
        <v>0</v>
      </c>
      <c r="BU61" s="243">
        <v>0</v>
      </c>
      <c r="BV61" s="244">
        <v>0</v>
      </c>
      <c r="BW61" s="243">
        <v>0</v>
      </c>
      <c r="BX61" s="243">
        <v>0</v>
      </c>
      <c r="BY61" s="243">
        <v>0</v>
      </c>
      <c r="BZ61" s="243">
        <v>0</v>
      </c>
      <c r="CA61" s="243">
        <v>0</v>
      </c>
      <c r="CB61" s="243">
        <v>0</v>
      </c>
      <c r="CC61" s="243">
        <v>0</v>
      </c>
      <c r="CD61" s="243">
        <v>0</v>
      </c>
      <c r="CE61" s="243">
        <v>0</v>
      </c>
      <c r="CF61" s="243">
        <v>0</v>
      </c>
      <c r="CG61" s="243">
        <v>0</v>
      </c>
      <c r="CH61" s="243">
        <v>0</v>
      </c>
      <c r="CI61" s="243">
        <v>0</v>
      </c>
      <c r="CJ61" s="243">
        <v>4347692.0688000005</v>
      </c>
      <c r="CK61" s="243">
        <v>4347692.0688000005</v>
      </c>
      <c r="CL61" s="243">
        <v>0</v>
      </c>
      <c r="CM61" s="243">
        <v>0</v>
      </c>
      <c r="CN61" s="243">
        <v>0</v>
      </c>
      <c r="CO61" s="243">
        <v>0</v>
      </c>
      <c r="CP61" s="243">
        <v>0</v>
      </c>
      <c r="CQ61" s="243">
        <v>0</v>
      </c>
      <c r="CR61" s="244">
        <f t="shared" si="2"/>
        <v>4347692.0688000005</v>
      </c>
      <c r="CS61" s="267">
        <f t="shared" si="2"/>
        <v>4347692.0688000005</v>
      </c>
      <c r="CT61" s="268"/>
      <c r="CU61" s="269"/>
      <c r="CV61" s="269"/>
      <c r="CW61" s="269"/>
      <c r="CX61" s="269"/>
      <c r="CY61" s="269"/>
      <c r="CZ61" s="269"/>
      <c r="DA61" s="270"/>
      <c r="DB61" s="248">
        <v>22624.251</v>
      </c>
      <c r="DC61" s="249"/>
      <c r="DD61" s="250">
        <v>5.003548372904965</v>
      </c>
      <c r="DE61" s="251"/>
      <c r="DF61" s="251"/>
      <c r="DG61" s="251"/>
      <c r="DH61" s="252"/>
      <c r="DI61" s="252"/>
      <c r="DJ61" s="252"/>
      <c r="DK61" s="252"/>
      <c r="DL61" s="251" t="s">
        <v>2005</v>
      </c>
      <c r="DM61" s="253" t="s">
        <v>2005</v>
      </c>
      <c r="DN61" s="254" t="s">
        <v>66</v>
      </c>
      <c r="DO61" s="231"/>
      <c r="DP61" s="256" t="s">
        <v>66</v>
      </c>
      <c r="DQ61" s="231"/>
      <c r="DR61" s="258"/>
      <c r="DS61" s="259"/>
      <c r="DT61" s="260"/>
      <c r="DU61" s="255">
        <v>79.127124800232451</v>
      </c>
      <c r="DV61" s="261">
        <v>-9.8736028551088992</v>
      </c>
      <c r="DW61" s="231">
        <v>78.287955833212266</v>
      </c>
      <c r="DX61" s="262">
        <v>-9.1756768259418209</v>
      </c>
      <c r="DY61" s="255">
        <v>1.1675141653348831</v>
      </c>
      <c r="DZ61" s="231">
        <v>-0.6818362491062484</v>
      </c>
      <c r="EA61" s="231">
        <v>1.1669330233909632</v>
      </c>
      <c r="EB61" s="262">
        <v>-0.68164474285295795</v>
      </c>
      <c r="EC61" s="271"/>
      <c r="ED61" s="234"/>
      <c r="EE61" s="272"/>
      <c r="EF61" s="234">
        <v>0</v>
      </c>
      <c r="EG61" s="266">
        <v>89167</v>
      </c>
      <c r="EH61" s="258"/>
    </row>
    <row r="62" spans="1:138" ht="30" customHeight="1" thickBot="1" x14ac:dyDescent="0.3">
      <c r="A62" s="45" t="s">
        <v>60</v>
      </c>
      <c r="B62" s="45" t="s">
        <v>61</v>
      </c>
      <c r="C62" s="45" t="s">
        <v>62</v>
      </c>
      <c r="D62" s="46" t="s">
        <v>133</v>
      </c>
      <c r="E62" s="46" t="s">
        <v>134</v>
      </c>
      <c r="F62" s="46" t="s">
        <v>139</v>
      </c>
      <c r="G62" s="46" t="s">
        <v>140</v>
      </c>
      <c r="H62" s="226" t="s">
        <v>66</v>
      </c>
      <c r="I62" s="227" t="s">
        <v>2007</v>
      </c>
      <c r="J62" s="228">
        <v>13.8</v>
      </c>
      <c r="K62" s="229">
        <v>11.783834464214101</v>
      </c>
      <c r="L62" s="229">
        <v>18.812121172992001</v>
      </c>
      <c r="M62" s="230">
        <v>1233.25</v>
      </c>
      <c r="N62" s="231">
        <v>21142.684000000001</v>
      </c>
      <c r="O62" s="232" t="s">
        <v>2006</v>
      </c>
      <c r="P62" s="233">
        <v>4.7565579277456509</v>
      </c>
      <c r="Q62" s="234" t="s">
        <v>2004</v>
      </c>
      <c r="R62" s="235" t="s">
        <v>68</v>
      </c>
      <c r="S62" s="236" t="s">
        <v>2005</v>
      </c>
      <c r="T62" s="236" t="s">
        <v>2005</v>
      </c>
      <c r="U62" s="237" t="s">
        <v>2005</v>
      </c>
      <c r="V62" s="238" t="s">
        <v>2005</v>
      </c>
      <c r="W62" s="238" t="s">
        <v>2005</v>
      </c>
      <c r="X62" s="238" t="s">
        <v>2005</v>
      </c>
      <c r="Y62" s="238" t="s">
        <v>2005</v>
      </c>
      <c r="Z62" s="238" t="s">
        <v>2005</v>
      </c>
      <c r="AA62" s="238" t="s">
        <v>2005</v>
      </c>
      <c r="AB62" s="238" t="s">
        <v>2005</v>
      </c>
      <c r="AC62" s="238" t="s">
        <v>2005</v>
      </c>
      <c r="AD62" s="238" t="s">
        <v>2005</v>
      </c>
      <c r="AE62" s="238" t="s">
        <v>2005</v>
      </c>
      <c r="AF62" s="238" t="s">
        <v>2005</v>
      </c>
      <c r="AG62" s="238" t="s">
        <v>2005</v>
      </c>
      <c r="AH62" s="238" t="s">
        <v>2005</v>
      </c>
      <c r="AI62" s="238">
        <v>87</v>
      </c>
      <c r="AJ62" s="238">
        <v>87</v>
      </c>
      <c r="AK62" s="238" t="s">
        <v>2005</v>
      </c>
      <c r="AL62" s="238" t="s">
        <v>2005</v>
      </c>
      <c r="AM62" s="237" t="s">
        <v>2005</v>
      </c>
      <c r="AN62" s="238" t="s">
        <v>2005</v>
      </c>
      <c r="AO62" s="238" t="s">
        <v>2005</v>
      </c>
      <c r="AP62" s="238" t="s">
        <v>2005</v>
      </c>
      <c r="AQ62" s="237">
        <f t="shared" si="0"/>
        <v>87</v>
      </c>
      <c r="AR62" s="239">
        <f t="shared" si="0"/>
        <v>87</v>
      </c>
      <c r="AS62" s="240"/>
      <c r="AT62" s="238"/>
      <c r="AU62" s="237"/>
      <c r="AV62" s="238"/>
      <c r="AW62" s="238"/>
      <c r="AX62" s="238"/>
      <c r="AY62" s="238"/>
      <c r="AZ62" s="238"/>
      <c r="BA62" s="238"/>
      <c r="BB62" s="238"/>
      <c r="BC62" s="238"/>
      <c r="BD62" s="238"/>
      <c r="BE62" s="238"/>
      <c r="BF62" s="238"/>
      <c r="BG62" s="238"/>
      <c r="BH62" s="238"/>
      <c r="BI62" s="238">
        <v>625.88</v>
      </c>
      <c r="BJ62" s="238">
        <v>625.88</v>
      </c>
      <c r="BK62" s="238"/>
      <c r="BL62" s="238"/>
      <c r="BM62" s="238"/>
      <c r="BN62" s="238"/>
      <c r="BO62" s="238"/>
      <c r="BP62" s="238"/>
      <c r="BQ62" s="237">
        <f t="shared" si="1"/>
        <v>625.88</v>
      </c>
      <c r="BR62" s="237">
        <f t="shared" si="1"/>
        <v>625.88</v>
      </c>
      <c r="BS62" s="241">
        <f t="shared" si="3"/>
        <v>0.13158254551030624</v>
      </c>
      <c r="BT62" s="273">
        <v>0</v>
      </c>
      <c r="BU62" s="243">
        <v>0</v>
      </c>
      <c r="BV62" s="244">
        <v>0</v>
      </c>
      <c r="BW62" s="243">
        <v>0</v>
      </c>
      <c r="BX62" s="243">
        <v>0</v>
      </c>
      <c r="BY62" s="243">
        <v>0</v>
      </c>
      <c r="BZ62" s="243">
        <v>0</v>
      </c>
      <c r="CA62" s="243">
        <v>0</v>
      </c>
      <c r="CB62" s="243">
        <v>0</v>
      </c>
      <c r="CC62" s="243">
        <v>0</v>
      </c>
      <c r="CD62" s="243">
        <v>0</v>
      </c>
      <c r="CE62" s="243">
        <v>0</v>
      </c>
      <c r="CF62" s="243">
        <v>0</v>
      </c>
      <c r="CG62" s="243">
        <v>0</v>
      </c>
      <c r="CH62" s="243">
        <v>0</v>
      </c>
      <c r="CI62" s="243">
        <v>0</v>
      </c>
      <c r="CJ62" s="243">
        <v>734682.97920000006</v>
      </c>
      <c r="CK62" s="243">
        <v>734682.97920000006</v>
      </c>
      <c r="CL62" s="243">
        <v>0</v>
      </c>
      <c r="CM62" s="243">
        <v>0</v>
      </c>
      <c r="CN62" s="243">
        <v>0</v>
      </c>
      <c r="CO62" s="243">
        <v>0</v>
      </c>
      <c r="CP62" s="243">
        <v>0</v>
      </c>
      <c r="CQ62" s="243">
        <v>0</v>
      </c>
      <c r="CR62" s="244">
        <f t="shared" si="2"/>
        <v>734682.97920000006</v>
      </c>
      <c r="CS62" s="267">
        <f t="shared" si="2"/>
        <v>734682.97920000006</v>
      </c>
      <c r="CT62" s="268"/>
      <c r="CU62" s="269"/>
      <c r="CV62" s="269"/>
      <c r="CW62" s="269"/>
      <c r="CX62" s="269"/>
      <c r="CY62" s="269"/>
      <c r="CZ62" s="269"/>
      <c r="DA62" s="270"/>
      <c r="DB62" s="248">
        <v>21142.684000000001</v>
      </c>
      <c r="DC62" s="249"/>
      <c r="DD62" s="250">
        <v>4.7565579277456509</v>
      </c>
      <c r="DE62" s="251"/>
      <c r="DF62" s="251"/>
      <c r="DG62" s="251"/>
      <c r="DH62" s="252"/>
      <c r="DI62" s="252"/>
      <c r="DJ62" s="252"/>
      <c r="DK62" s="252"/>
      <c r="DL62" s="251" t="s">
        <v>2005</v>
      </c>
      <c r="DM62" s="253" t="s">
        <v>2005</v>
      </c>
      <c r="DN62" s="254" t="s">
        <v>66</v>
      </c>
      <c r="DO62" s="231"/>
      <c r="DP62" s="256" t="s">
        <v>66</v>
      </c>
      <c r="DQ62" s="231"/>
      <c r="DR62" s="258"/>
      <c r="DS62" s="259"/>
      <c r="DT62" s="260"/>
      <c r="DU62" s="255">
        <v>31.652138658017435</v>
      </c>
      <c r="DV62" s="261">
        <v>75.486316169316197</v>
      </c>
      <c r="DW62" s="231">
        <v>31.652138658017435</v>
      </c>
      <c r="DX62" s="262">
        <v>45.734206980970569</v>
      </c>
      <c r="DY62" s="255">
        <v>0.14027974863166431</v>
      </c>
      <c r="DZ62" s="231">
        <v>0.93730911104592507</v>
      </c>
      <c r="EA62" s="231">
        <v>0.14027974863166431</v>
      </c>
      <c r="EB62" s="262">
        <v>0.8294435678811074</v>
      </c>
      <c r="EC62" s="271"/>
      <c r="ED62" s="234"/>
      <c r="EE62" s="272"/>
      <c r="EF62" s="234">
        <v>1902</v>
      </c>
      <c r="EG62" s="266">
        <v>76077</v>
      </c>
      <c r="EH62" s="258"/>
    </row>
    <row r="63" spans="1:138" ht="30" customHeight="1" thickBot="1" x14ac:dyDescent="0.3">
      <c r="A63" s="45" t="s">
        <v>60</v>
      </c>
      <c r="B63" s="45" t="s">
        <v>61</v>
      </c>
      <c r="C63" s="45" t="s">
        <v>62</v>
      </c>
      <c r="D63" s="46" t="s">
        <v>133</v>
      </c>
      <c r="E63" s="46" t="s">
        <v>134</v>
      </c>
      <c r="F63" s="46" t="s">
        <v>141</v>
      </c>
      <c r="G63" s="46" t="s">
        <v>142</v>
      </c>
      <c r="H63" s="226" t="s">
        <v>66</v>
      </c>
      <c r="I63" s="227" t="s">
        <v>2007</v>
      </c>
      <c r="J63" s="228">
        <v>13.8</v>
      </c>
      <c r="K63" s="229">
        <v>11.783834464214101</v>
      </c>
      <c r="L63" s="229">
        <v>19.130492384451003</v>
      </c>
      <c r="M63" s="230">
        <v>3094.9166666666702</v>
      </c>
      <c r="N63" s="231">
        <v>23689.537</v>
      </c>
      <c r="O63" s="232" t="s">
        <v>2006</v>
      </c>
      <c r="P63" s="233">
        <v>5.9596404186829854</v>
      </c>
      <c r="Q63" s="234" t="s">
        <v>2004</v>
      </c>
      <c r="R63" s="235" t="s">
        <v>68</v>
      </c>
      <c r="S63" s="236" t="s">
        <v>2005</v>
      </c>
      <c r="T63" s="236" t="s">
        <v>2005</v>
      </c>
      <c r="U63" s="237" t="s">
        <v>2005</v>
      </c>
      <c r="V63" s="238" t="s">
        <v>2005</v>
      </c>
      <c r="W63" s="238" t="s">
        <v>2005</v>
      </c>
      <c r="X63" s="238" t="s">
        <v>2005</v>
      </c>
      <c r="Y63" s="238" t="s">
        <v>2005</v>
      </c>
      <c r="Z63" s="238" t="s">
        <v>2005</v>
      </c>
      <c r="AA63" s="238" t="s">
        <v>2005</v>
      </c>
      <c r="AB63" s="238" t="s">
        <v>2005</v>
      </c>
      <c r="AC63" s="238" t="s">
        <v>2005</v>
      </c>
      <c r="AD63" s="238" t="s">
        <v>2005</v>
      </c>
      <c r="AE63" s="238" t="s">
        <v>2005</v>
      </c>
      <c r="AF63" s="238" t="s">
        <v>2005</v>
      </c>
      <c r="AG63" s="238" t="s">
        <v>2005</v>
      </c>
      <c r="AH63" s="238" t="s">
        <v>2005</v>
      </c>
      <c r="AI63" s="238">
        <v>83</v>
      </c>
      <c r="AJ63" s="238">
        <v>83</v>
      </c>
      <c r="AK63" s="238" t="s">
        <v>2005</v>
      </c>
      <c r="AL63" s="238" t="s">
        <v>2005</v>
      </c>
      <c r="AM63" s="237" t="s">
        <v>2005</v>
      </c>
      <c r="AN63" s="238" t="s">
        <v>2005</v>
      </c>
      <c r="AO63" s="238" t="s">
        <v>2005</v>
      </c>
      <c r="AP63" s="238" t="s">
        <v>2005</v>
      </c>
      <c r="AQ63" s="237">
        <f t="shared" si="0"/>
        <v>83</v>
      </c>
      <c r="AR63" s="239">
        <f t="shared" si="0"/>
        <v>83</v>
      </c>
      <c r="AS63" s="240"/>
      <c r="AT63" s="238"/>
      <c r="AU63" s="237"/>
      <c r="AV63" s="238"/>
      <c r="AW63" s="238"/>
      <c r="AX63" s="238"/>
      <c r="AY63" s="238"/>
      <c r="AZ63" s="238"/>
      <c r="BA63" s="238"/>
      <c r="BB63" s="238"/>
      <c r="BC63" s="238"/>
      <c r="BD63" s="238"/>
      <c r="BE63" s="238"/>
      <c r="BF63" s="238"/>
      <c r="BG63" s="238"/>
      <c r="BH63" s="238"/>
      <c r="BI63" s="238">
        <v>580.5</v>
      </c>
      <c r="BJ63" s="238">
        <v>580.5</v>
      </c>
      <c r="BK63" s="238"/>
      <c r="BL63" s="238"/>
      <c r="BM63" s="238"/>
      <c r="BN63" s="238"/>
      <c r="BO63" s="238"/>
      <c r="BP63" s="238"/>
      <c r="BQ63" s="237">
        <f t="shared" si="1"/>
        <v>580.5</v>
      </c>
      <c r="BR63" s="237">
        <f t="shared" si="1"/>
        <v>580.5</v>
      </c>
      <c r="BS63" s="241">
        <f t="shared" si="3"/>
        <v>9.7405205552365204E-2</v>
      </c>
      <c r="BT63" s="273">
        <v>0</v>
      </c>
      <c r="BU63" s="243">
        <v>0</v>
      </c>
      <c r="BV63" s="244">
        <v>0</v>
      </c>
      <c r="BW63" s="243">
        <v>0</v>
      </c>
      <c r="BX63" s="243">
        <v>0</v>
      </c>
      <c r="BY63" s="243">
        <v>0</v>
      </c>
      <c r="BZ63" s="243">
        <v>0</v>
      </c>
      <c r="CA63" s="243">
        <v>0</v>
      </c>
      <c r="CB63" s="243">
        <v>0</v>
      </c>
      <c r="CC63" s="243">
        <v>0</v>
      </c>
      <c r="CD63" s="243">
        <v>0</v>
      </c>
      <c r="CE63" s="243">
        <v>0</v>
      </c>
      <c r="CF63" s="243">
        <v>0</v>
      </c>
      <c r="CG63" s="243">
        <v>0</v>
      </c>
      <c r="CH63" s="243">
        <v>0</v>
      </c>
      <c r="CI63" s="243">
        <v>0</v>
      </c>
      <c r="CJ63" s="243">
        <v>681414.12</v>
      </c>
      <c r="CK63" s="243">
        <v>681414.12</v>
      </c>
      <c r="CL63" s="243">
        <v>0</v>
      </c>
      <c r="CM63" s="243">
        <v>0</v>
      </c>
      <c r="CN63" s="243">
        <v>0</v>
      </c>
      <c r="CO63" s="243">
        <v>0</v>
      </c>
      <c r="CP63" s="243">
        <v>0</v>
      </c>
      <c r="CQ63" s="243">
        <v>0</v>
      </c>
      <c r="CR63" s="244">
        <f t="shared" si="2"/>
        <v>681414.12</v>
      </c>
      <c r="CS63" s="267">
        <f t="shared" si="2"/>
        <v>681414.12</v>
      </c>
      <c r="CT63" s="268"/>
      <c r="CU63" s="269"/>
      <c r="CV63" s="269"/>
      <c r="CW63" s="269"/>
      <c r="CX63" s="269"/>
      <c r="CY63" s="269"/>
      <c r="CZ63" s="269"/>
      <c r="DA63" s="270"/>
      <c r="DB63" s="248">
        <v>23689.537</v>
      </c>
      <c r="DC63" s="249"/>
      <c r="DD63" s="250">
        <v>5.9596404186829854</v>
      </c>
      <c r="DE63" s="251"/>
      <c r="DF63" s="251"/>
      <c r="DG63" s="251"/>
      <c r="DH63" s="252"/>
      <c r="DI63" s="252"/>
      <c r="DJ63" s="252"/>
      <c r="DK63" s="252"/>
      <c r="DL63" s="251" t="s">
        <v>2005</v>
      </c>
      <c r="DM63" s="253" t="s">
        <v>2005</v>
      </c>
      <c r="DN63" s="254" t="s">
        <v>66</v>
      </c>
      <c r="DO63" s="231"/>
      <c r="DP63" s="256" t="s">
        <v>66</v>
      </c>
      <c r="DQ63" s="231"/>
      <c r="DR63" s="258"/>
      <c r="DS63" s="259"/>
      <c r="DT63" s="260"/>
      <c r="DU63" s="255">
        <v>56.919141603166416</v>
      </c>
      <c r="DV63" s="261">
        <v>31.640543539223181</v>
      </c>
      <c r="DW63" s="231">
        <v>32.799590726729278</v>
      </c>
      <c r="DX63" s="262">
        <v>34.289272084234142</v>
      </c>
      <c r="DY63" s="255">
        <v>0.30566251110692227</v>
      </c>
      <c r="DZ63" s="231">
        <v>0.1589677905396551</v>
      </c>
      <c r="EA63" s="231">
        <v>0.26979724817577178</v>
      </c>
      <c r="EB63" s="262">
        <v>0.1756734754721771</v>
      </c>
      <c r="EC63" s="271"/>
      <c r="ED63" s="234"/>
      <c r="EE63" s="272"/>
      <c r="EF63" s="234">
        <v>30772</v>
      </c>
      <c r="EG63" s="266">
        <v>113859</v>
      </c>
      <c r="EH63" s="258"/>
    </row>
    <row r="64" spans="1:138" ht="30" customHeight="1" thickBot="1" x14ac:dyDescent="0.3">
      <c r="A64" s="45" t="s">
        <v>60</v>
      </c>
      <c r="B64" s="45" t="s">
        <v>61</v>
      </c>
      <c r="C64" s="45" t="s">
        <v>62</v>
      </c>
      <c r="D64" s="46" t="s">
        <v>133</v>
      </c>
      <c r="E64" s="46" t="s">
        <v>134</v>
      </c>
      <c r="F64" s="46" t="s">
        <v>143</v>
      </c>
      <c r="G64" s="46" t="s">
        <v>144</v>
      </c>
      <c r="H64" s="226" t="s">
        <v>66</v>
      </c>
      <c r="I64" s="227" t="s">
        <v>2007</v>
      </c>
      <c r="J64" s="228">
        <v>13.8</v>
      </c>
      <c r="K64" s="229">
        <v>11.783834464214101</v>
      </c>
      <c r="L64" s="229">
        <v>49.425757472952</v>
      </c>
      <c r="M64" s="230">
        <v>1405</v>
      </c>
      <c r="N64" s="231">
        <v>22034.047999999999</v>
      </c>
      <c r="O64" s="232" t="s">
        <v>2006</v>
      </c>
      <c r="P64" s="233">
        <v>5.1071250111975752</v>
      </c>
      <c r="Q64" s="234" t="s">
        <v>2004</v>
      </c>
      <c r="R64" s="235" t="s">
        <v>68</v>
      </c>
      <c r="S64" s="236" t="s">
        <v>2005</v>
      </c>
      <c r="T64" s="236" t="s">
        <v>2005</v>
      </c>
      <c r="U64" s="237" t="s">
        <v>2005</v>
      </c>
      <c r="V64" s="238" t="s">
        <v>2005</v>
      </c>
      <c r="W64" s="238" t="s">
        <v>2005</v>
      </c>
      <c r="X64" s="238" t="s">
        <v>2005</v>
      </c>
      <c r="Y64" s="238" t="s">
        <v>2005</v>
      </c>
      <c r="Z64" s="238" t="s">
        <v>2005</v>
      </c>
      <c r="AA64" s="238" t="s">
        <v>2005</v>
      </c>
      <c r="AB64" s="238" t="s">
        <v>2005</v>
      </c>
      <c r="AC64" s="238" t="s">
        <v>2005</v>
      </c>
      <c r="AD64" s="238" t="s">
        <v>2005</v>
      </c>
      <c r="AE64" s="238" t="s">
        <v>2005</v>
      </c>
      <c r="AF64" s="238" t="s">
        <v>2005</v>
      </c>
      <c r="AG64" s="238">
        <v>1</v>
      </c>
      <c r="AH64" s="238">
        <v>1</v>
      </c>
      <c r="AI64" s="238">
        <v>99</v>
      </c>
      <c r="AJ64" s="238">
        <v>99</v>
      </c>
      <c r="AK64" s="238">
        <v>1</v>
      </c>
      <c r="AL64" s="238">
        <v>1</v>
      </c>
      <c r="AM64" s="237" t="s">
        <v>2005</v>
      </c>
      <c r="AN64" s="238" t="s">
        <v>2005</v>
      </c>
      <c r="AO64" s="238" t="s">
        <v>2005</v>
      </c>
      <c r="AP64" s="238" t="s">
        <v>2005</v>
      </c>
      <c r="AQ64" s="237">
        <f t="shared" si="0"/>
        <v>101</v>
      </c>
      <c r="AR64" s="239">
        <f t="shared" si="0"/>
        <v>101</v>
      </c>
      <c r="AS64" s="240"/>
      <c r="AT64" s="238"/>
      <c r="AU64" s="237"/>
      <c r="AV64" s="238"/>
      <c r="AW64" s="238"/>
      <c r="AX64" s="238"/>
      <c r="AY64" s="238"/>
      <c r="AZ64" s="238"/>
      <c r="BA64" s="238"/>
      <c r="BB64" s="238"/>
      <c r="BC64" s="238"/>
      <c r="BD64" s="238"/>
      <c r="BE64" s="238"/>
      <c r="BF64" s="238"/>
      <c r="BG64" s="238">
        <v>5</v>
      </c>
      <c r="BH64" s="238">
        <v>5</v>
      </c>
      <c r="BI64" s="238">
        <v>1686.7149999999999</v>
      </c>
      <c r="BJ64" s="238">
        <v>1686.7149999999999</v>
      </c>
      <c r="BK64" s="238">
        <v>0</v>
      </c>
      <c r="BL64" s="238">
        <v>0</v>
      </c>
      <c r="BM64" s="238"/>
      <c r="BN64" s="238"/>
      <c r="BO64" s="238"/>
      <c r="BP64" s="238"/>
      <c r="BQ64" s="237">
        <f t="shared" si="1"/>
        <v>1691.7149999999999</v>
      </c>
      <c r="BR64" s="237">
        <f t="shared" si="1"/>
        <v>1691.7149999999999</v>
      </c>
      <c r="BS64" s="241">
        <f t="shared" si="3"/>
        <v>0.3312460525816085</v>
      </c>
      <c r="BT64" s="273">
        <v>0</v>
      </c>
      <c r="BU64" s="243">
        <v>0</v>
      </c>
      <c r="BV64" s="244">
        <v>0</v>
      </c>
      <c r="BW64" s="243">
        <v>0</v>
      </c>
      <c r="BX64" s="243">
        <v>0</v>
      </c>
      <c r="BY64" s="243">
        <v>0</v>
      </c>
      <c r="BZ64" s="243">
        <v>0</v>
      </c>
      <c r="CA64" s="243">
        <v>0</v>
      </c>
      <c r="CB64" s="243">
        <v>0</v>
      </c>
      <c r="CC64" s="243">
        <v>0</v>
      </c>
      <c r="CD64" s="243">
        <v>0</v>
      </c>
      <c r="CE64" s="243">
        <v>0</v>
      </c>
      <c r="CF64" s="243">
        <v>0</v>
      </c>
      <c r="CG64" s="243">
        <v>0</v>
      </c>
      <c r="CH64" s="243">
        <v>25228.799999999999</v>
      </c>
      <c r="CI64" s="243">
        <v>25228.799999999999</v>
      </c>
      <c r="CJ64" s="243">
        <v>1979933.5355999998</v>
      </c>
      <c r="CK64" s="243">
        <v>1979933.5355999998</v>
      </c>
      <c r="CL64" s="243">
        <v>0</v>
      </c>
      <c r="CM64" s="243">
        <v>0</v>
      </c>
      <c r="CN64" s="243">
        <v>0</v>
      </c>
      <c r="CO64" s="243">
        <v>0</v>
      </c>
      <c r="CP64" s="243">
        <v>0</v>
      </c>
      <c r="CQ64" s="243">
        <v>0</v>
      </c>
      <c r="CR64" s="244">
        <f t="shared" si="2"/>
        <v>2005162.3355999999</v>
      </c>
      <c r="CS64" s="267">
        <f t="shared" si="2"/>
        <v>2005162.3355999999</v>
      </c>
      <c r="CT64" s="268"/>
      <c r="CU64" s="269"/>
      <c r="CV64" s="269"/>
      <c r="CW64" s="269"/>
      <c r="CX64" s="269"/>
      <c r="CY64" s="269"/>
      <c r="CZ64" s="269"/>
      <c r="DA64" s="270"/>
      <c r="DB64" s="248">
        <v>22034.047999999999</v>
      </c>
      <c r="DC64" s="249"/>
      <c r="DD64" s="250">
        <v>5.1071250111975752</v>
      </c>
      <c r="DE64" s="251"/>
      <c r="DF64" s="251"/>
      <c r="DG64" s="251"/>
      <c r="DH64" s="252"/>
      <c r="DI64" s="252"/>
      <c r="DJ64" s="252"/>
      <c r="DK64" s="252"/>
      <c r="DL64" s="251" t="s">
        <v>2005</v>
      </c>
      <c r="DM64" s="253" t="s">
        <v>2005</v>
      </c>
      <c r="DN64" s="254" t="s">
        <v>66</v>
      </c>
      <c r="DO64" s="231"/>
      <c r="DP64" s="256" t="s">
        <v>66</v>
      </c>
      <c r="DQ64" s="231"/>
      <c r="DR64" s="258"/>
      <c r="DS64" s="259"/>
      <c r="DT64" s="260"/>
      <c r="DU64" s="255">
        <v>84.323131672597867</v>
      </c>
      <c r="DV64" s="261">
        <v>408.5027526844782</v>
      </c>
      <c r="DW64" s="231">
        <v>46.881138790035585</v>
      </c>
      <c r="DX64" s="262">
        <v>159.58071725769446</v>
      </c>
      <c r="DY64" s="255">
        <v>0.12669039145907474</v>
      </c>
      <c r="DZ64" s="231">
        <v>1.5251754550593868</v>
      </c>
      <c r="EA64" s="231">
        <v>8.1850533807829182E-2</v>
      </c>
      <c r="EB64" s="262">
        <v>1.5026871480660624</v>
      </c>
      <c r="EC64" s="271"/>
      <c r="ED64" s="234"/>
      <c r="EE64" s="272"/>
      <c r="EF64" s="234">
        <v>20136</v>
      </c>
      <c r="EG64" s="266">
        <v>219323.33333333334</v>
      </c>
      <c r="EH64" s="258"/>
    </row>
    <row r="65" spans="1:138" ht="30" customHeight="1" thickBot="1" x14ac:dyDescent="0.3">
      <c r="A65" s="45" t="s">
        <v>60</v>
      </c>
      <c r="B65" s="45" t="s">
        <v>61</v>
      </c>
      <c r="C65" s="45" t="s">
        <v>62</v>
      </c>
      <c r="D65" s="46" t="s">
        <v>145</v>
      </c>
      <c r="E65" s="46" t="s">
        <v>122</v>
      </c>
      <c r="F65" s="46" t="s">
        <v>146</v>
      </c>
      <c r="G65" s="46" t="s">
        <v>122</v>
      </c>
      <c r="H65" s="226" t="s">
        <v>66</v>
      </c>
      <c r="I65" s="227" t="s">
        <v>2007</v>
      </c>
      <c r="J65" s="228">
        <v>13.8</v>
      </c>
      <c r="K65" s="229">
        <v>10.158477986391464</v>
      </c>
      <c r="L65" s="229">
        <v>3.4579545382619998</v>
      </c>
      <c r="M65" s="230">
        <v>272.66666666666703</v>
      </c>
      <c r="N65" s="231">
        <v>20331.121999999999</v>
      </c>
      <c r="O65" s="232" t="s">
        <v>2006</v>
      </c>
      <c r="P65" s="233">
        <v>6.8838627296017458</v>
      </c>
      <c r="Q65" s="234" t="s">
        <v>2004</v>
      </c>
      <c r="R65" s="235" t="s">
        <v>68</v>
      </c>
      <c r="S65" s="236" t="s">
        <v>2005</v>
      </c>
      <c r="T65" s="236" t="s">
        <v>2005</v>
      </c>
      <c r="U65" s="237" t="s">
        <v>2005</v>
      </c>
      <c r="V65" s="238" t="s">
        <v>2005</v>
      </c>
      <c r="W65" s="238" t="s">
        <v>2005</v>
      </c>
      <c r="X65" s="238" t="s">
        <v>2005</v>
      </c>
      <c r="Y65" s="238" t="s">
        <v>2005</v>
      </c>
      <c r="Z65" s="238" t="s">
        <v>2005</v>
      </c>
      <c r="AA65" s="238" t="s">
        <v>2005</v>
      </c>
      <c r="AB65" s="238" t="s">
        <v>2005</v>
      </c>
      <c r="AC65" s="238" t="s">
        <v>2005</v>
      </c>
      <c r="AD65" s="238" t="s">
        <v>2005</v>
      </c>
      <c r="AE65" s="238" t="s">
        <v>2005</v>
      </c>
      <c r="AF65" s="238" t="s">
        <v>2005</v>
      </c>
      <c r="AG65" s="238" t="s">
        <v>2005</v>
      </c>
      <c r="AH65" s="238" t="s">
        <v>2005</v>
      </c>
      <c r="AI65" s="238">
        <v>4</v>
      </c>
      <c r="AJ65" s="238">
        <v>4</v>
      </c>
      <c r="AK65" s="238" t="s">
        <v>2005</v>
      </c>
      <c r="AL65" s="238" t="s">
        <v>2005</v>
      </c>
      <c r="AM65" s="237" t="s">
        <v>2005</v>
      </c>
      <c r="AN65" s="238" t="s">
        <v>2005</v>
      </c>
      <c r="AO65" s="238" t="s">
        <v>2005</v>
      </c>
      <c r="AP65" s="238" t="s">
        <v>2005</v>
      </c>
      <c r="AQ65" s="237">
        <f t="shared" si="0"/>
        <v>4</v>
      </c>
      <c r="AR65" s="239">
        <f t="shared" si="0"/>
        <v>4</v>
      </c>
      <c r="AS65" s="240"/>
      <c r="AT65" s="238"/>
      <c r="AU65" s="237"/>
      <c r="AV65" s="238"/>
      <c r="AW65" s="238"/>
      <c r="AX65" s="238"/>
      <c r="AY65" s="238"/>
      <c r="AZ65" s="238"/>
      <c r="BA65" s="238"/>
      <c r="BB65" s="238"/>
      <c r="BC65" s="238"/>
      <c r="BD65" s="238"/>
      <c r="BE65" s="238"/>
      <c r="BF65" s="238"/>
      <c r="BG65" s="238"/>
      <c r="BH65" s="238"/>
      <c r="BI65" s="238">
        <v>489.13</v>
      </c>
      <c r="BJ65" s="238">
        <v>489.13</v>
      </c>
      <c r="BK65" s="238"/>
      <c r="BL65" s="238"/>
      <c r="BM65" s="238"/>
      <c r="BN65" s="238"/>
      <c r="BO65" s="238"/>
      <c r="BP65" s="238"/>
      <c r="BQ65" s="237">
        <f t="shared" si="1"/>
        <v>489.13</v>
      </c>
      <c r="BR65" s="237">
        <f t="shared" si="1"/>
        <v>489.13</v>
      </c>
      <c r="BS65" s="241">
        <f t="shared" si="3"/>
        <v>7.1054583627395751E-2</v>
      </c>
      <c r="BT65" s="273">
        <v>0</v>
      </c>
      <c r="BU65" s="243">
        <v>0</v>
      </c>
      <c r="BV65" s="244">
        <v>0</v>
      </c>
      <c r="BW65" s="243">
        <v>0</v>
      </c>
      <c r="BX65" s="243">
        <v>0</v>
      </c>
      <c r="BY65" s="243">
        <v>0</v>
      </c>
      <c r="BZ65" s="243">
        <v>0</v>
      </c>
      <c r="CA65" s="243">
        <v>0</v>
      </c>
      <c r="CB65" s="243">
        <v>0</v>
      </c>
      <c r="CC65" s="243">
        <v>0</v>
      </c>
      <c r="CD65" s="243">
        <v>0</v>
      </c>
      <c r="CE65" s="243">
        <v>0</v>
      </c>
      <c r="CF65" s="243">
        <v>0</v>
      </c>
      <c r="CG65" s="243">
        <v>0</v>
      </c>
      <c r="CH65" s="243">
        <v>0</v>
      </c>
      <c r="CI65" s="243">
        <v>0</v>
      </c>
      <c r="CJ65" s="243">
        <v>574160.35920000006</v>
      </c>
      <c r="CK65" s="243">
        <v>574160.35920000006</v>
      </c>
      <c r="CL65" s="243">
        <v>0</v>
      </c>
      <c r="CM65" s="243">
        <v>0</v>
      </c>
      <c r="CN65" s="243">
        <v>0</v>
      </c>
      <c r="CO65" s="243">
        <v>0</v>
      </c>
      <c r="CP65" s="243">
        <v>0</v>
      </c>
      <c r="CQ65" s="243">
        <v>0</v>
      </c>
      <c r="CR65" s="244">
        <f t="shared" si="2"/>
        <v>574160.35920000006</v>
      </c>
      <c r="CS65" s="267">
        <f t="shared" si="2"/>
        <v>574160.35920000006</v>
      </c>
      <c r="CT65" s="268"/>
      <c r="CU65" s="269"/>
      <c r="CV65" s="269"/>
      <c r="CW65" s="269"/>
      <c r="CX65" s="269"/>
      <c r="CY65" s="269"/>
      <c r="CZ65" s="269"/>
      <c r="DA65" s="270"/>
      <c r="DB65" s="248">
        <v>20331.121999999999</v>
      </c>
      <c r="DC65" s="249"/>
      <c r="DD65" s="250">
        <v>6.8838627296017458</v>
      </c>
      <c r="DE65" s="251"/>
      <c r="DF65" s="251"/>
      <c r="DG65" s="251"/>
      <c r="DH65" s="252"/>
      <c r="DI65" s="252"/>
      <c r="DJ65" s="252"/>
      <c r="DK65" s="252"/>
      <c r="DL65" s="251" t="s">
        <v>2005</v>
      </c>
      <c r="DM65" s="253" t="s">
        <v>2005</v>
      </c>
      <c r="DN65" s="254" t="s">
        <v>66</v>
      </c>
      <c r="DO65" s="231"/>
      <c r="DP65" s="256" t="s">
        <v>66</v>
      </c>
      <c r="DQ65" s="231"/>
      <c r="DR65" s="258"/>
      <c r="DS65" s="259"/>
      <c r="DT65" s="260"/>
      <c r="DU65" s="255">
        <v>29.816625916870375</v>
      </c>
      <c r="DV65" s="261">
        <v>29.28733877202691</v>
      </c>
      <c r="DW65" s="231">
        <v>29.816625916870375</v>
      </c>
      <c r="DX65" s="262">
        <v>29.28733877202691</v>
      </c>
      <c r="DY65" s="255">
        <v>0.99388753056234591</v>
      </c>
      <c r="DZ65" s="231">
        <v>0.10359638353084988</v>
      </c>
      <c r="EA65" s="231">
        <v>0.99388753056234591</v>
      </c>
      <c r="EB65" s="262">
        <v>0.10359638353084988</v>
      </c>
      <c r="EC65" s="271"/>
      <c r="ED65" s="234"/>
      <c r="EE65" s="272"/>
      <c r="EF65" s="234">
        <v>0</v>
      </c>
      <c r="EG65" s="266">
        <v>7138.666666666667</v>
      </c>
      <c r="EH65" s="258"/>
    </row>
    <row r="66" spans="1:138" ht="30" customHeight="1" thickBot="1" x14ac:dyDescent="0.3">
      <c r="A66" s="45" t="s">
        <v>60</v>
      </c>
      <c r="B66" s="45" t="s">
        <v>61</v>
      </c>
      <c r="C66" s="45" t="s">
        <v>62</v>
      </c>
      <c r="D66" s="46" t="s">
        <v>145</v>
      </c>
      <c r="E66" s="46" t="s">
        <v>122</v>
      </c>
      <c r="F66" s="46" t="s">
        <v>147</v>
      </c>
      <c r="G66" s="46" t="s">
        <v>148</v>
      </c>
      <c r="H66" s="226" t="s">
        <v>66</v>
      </c>
      <c r="I66" s="227" t="s">
        <v>2002</v>
      </c>
      <c r="J66" s="228">
        <v>13.8</v>
      </c>
      <c r="K66" s="229">
        <v>11.783834464214101</v>
      </c>
      <c r="L66" s="229">
        <v>22.812878740428001</v>
      </c>
      <c r="M66" s="230">
        <v>2538.0833333333298</v>
      </c>
      <c r="N66" s="231">
        <v>20035.556</v>
      </c>
      <c r="O66" s="232" t="s">
        <v>2006</v>
      </c>
      <c r="P66" s="233">
        <v>7.9514988473871862</v>
      </c>
      <c r="Q66" s="234" t="s">
        <v>2004</v>
      </c>
      <c r="R66" s="235" t="s">
        <v>68</v>
      </c>
      <c r="S66" s="236" t="s">
        <v>2005</v>
      </c>
      <c r="T66" s="236" t="s">
        <v>2005</v>
      </c>
      <c r="U66" s="237" t="s">
        <v>2005</v>
      </c>
      <c r="V66" s="238" t="s">
        <v>2005</v>
      </c>
      <c r="W66" s="238" t="s">
        <v>2005</v>
      </c>
      <c r="X66" s="238" t="s">
        <v>2005</v>
      </c>
      <c r="Y66" s="238" t="s">
        <v>2005</v>
      </c>
      <c r="Z66" s="238" t="s">
        <v>2005</v>
      </c>
      <c r="AA66" s="238" t="s">
        <v>2005</v>
      </c>
      <c r="AB66" s="238" t="s">
        <v>2005</v>
      </c>
      <c r="AC66" s="238" t="s">
        <v>2005</v>
      </c>
      <c r="AD66" s="238" t="s">
        <v>2005</v>
      </c>
      <c r="AE66" s="238">
        <v>1</v>
      </c>
      <c r="AF66" s="238">
        <v>1</v>
      </c>
      <c r="AG66" s="238" t="s">
        <v>2005</v>
      </c>
      <c r="AH66" s="238" t="s">
        <v>2005</v>
      </c>
      <c r="AI66" s="238">
        <v>149</v>
      </c>
      <c r="AJ66" s="238">
        <v>149</v>
      </c>
      <c r="AK66" s="238" t="s">
        <v>2005</v>
      </c>
      <c r="AL66" s="238" t="s">
        <v>2005</v>
      </c>
      <c r="AM66" s="237" t="s">
        <v>2005</v>
      </c>
      <c r="AN66" s="238" t="s">
        <v>2005</v>
      </c>
      <c r="AO66" s="238" t="s">
        <v>2005</v>
      </c>
      <c r="AP66" s="238" t="s">
        <v>2005</v>
      </c>
      <c r="AQ66" s="237">
        <f t="shared" si="0"/>
        <v>150</v>
      </c>
      <c r="AR66" s="239">
        <f t="shared" si="0"/>
        <v>150</v>
      </c>
      <c r="AS66" s="240"/>
      <c r="AT66" s="238"/>
      <c r="AU66" s="237"/>
      <c r="AV66" s="238"/>
      <c r="AW66" s="238"/>
      <c r="AX66" s="238"/>
      <c r="AY66" s="238"/>
      <c r="AZ66" s="238"/>
      <c r="BA66" s="238"/>
      <c r="BB66" s="238"/>
      <c r="BC66" s="238"/>
      <c r="BD66" s="238"/>
      <c r="BE66" s="238">
        <v>1.2</v>
      </c>
      <c r="BF66" s="238">
        <v>1.2</v>
      </c>
      <c r="BG66" s="238"/>
      <c r="BH66" s="238"/>
      <c r="BI66" s="238">
        <v>3211.06</v>
      </c>
      <c r="BJ66" s="238">
        <v>3211.06</v>
      </c>
      <c r="BK66" s="238"/>
      <c r="BL66" s="238"/>
      <c r="BM66" s="238"/>
      <c r="BN66" s="238"/>
      <c r="BO66" s="238"/>
      <c r="BP66" s="238"/>
      <c r="BQ66" s="237">
        <f t="shared" si="1"/>
        <v>3212.2599999999998</v>
      </c>
      <c r="BR66" s="237">
        <f t="shared" si="1"/>
        <v>3212.2599999999998</v>
      </c>
      <c r="BS66" s="241">
        <f t="shared" si="3"/>
        <v>0.40398169724385091</v>
      </c>
      <c r="BT66" s="273">
        <v>0</v>
      </c>
      <c r="BU66" s="243">
        <v>0</v>
      </c>
      <c r="BV66" s="244">
        <v>0</v>
      </c>
      <c r="BW66" s="243">
        <v>0</v>
      </c>
      <c r="BX66" s="243">
        <v>0</v>
      </c>
      <c r="BY66" s="243">
        <v>0</v>
      </c>
      <c r="BZ66" s="243">
        <v>0</v>
      </c>
      <c r="CA66" s="243">
        <v>0</v>
      </c>
      <c r="CB66" s="243">
        <v>0</v>
      </c>
      <c r="CC66" s="243">
        <v>0</v>
      </c>
      <c r="CD66" s="243">
        <v>0</v>
      </c>
      <c r="CE66" s="243">
        <v>0</v>
      </c>
      <c r="CF66" s="243">
        <v>6054.9119999999994</v>
      </c>
      <c r="CG66" s="243">
        <v>6054.9119999999994</v>
      </c>
      <c r="CH66" s="243">
        <v>0</v>
      </c>
      <c r="CI66" s="243">
        <v>0</v>
      </c>
      <c r="CJ66" s="243">
        <v>3769270.6703999997</v>
      </c>
      <c r="CK66" s="243">
        <v>3769270.6703999997</v>
      </c>
      <c r="CL66" s="243">
        <v>0</v>
      </c>
      <c r="CM66" s="243">
        <v>0</v>
      </c>
      <c r="CN66" s="243">
        <v>0</v>
      </c>
      <c r="CO66" s="243">
        <v>0</v>
      </c>
      <c r="CP66" s="243">
        <v>0</v>
      </c>
      <c r="CQ66" s="243">
        <v>0</v>
      </c>
      <c r="CR66" s="244">
        <f t="shared" si="2"/>
        <v>3775325.5823999997</v>
      </c>
      <c r="CS66" s="267">
        <f t="shared" si="2"/>
        <v>3775325.5823999997</v>
      </c>
      <c r="CT66" s="268"/>
      <c r="CU66" s="269"/>
      <c r="CV66" s="269"/>
      <c r="CW66" s="269"/>
      <c r="CX66" s="269"/>
      <c r="CY66" s="269"/>
      <c r="CZ66" s="269"/>
      <c r="DA66" s="270"/>
      <c r="DB66" s="248">
        <v>20035.556</v>
      </c>
      <c r="DC66" s="249"/>
      <c r="DD66" s="250">
        <v>7.9514988473871862</v>
      </c>
      <c r="DE66" s="251"/>
      <c r="DF66" s="251"/>
      <c r="DG66" s="251"/>
      <c r="DH66" s="252"/>
      <c r="DI66" s="252"/>
      <c r="DJ66" s="252"/>
      <c r="DK66" s="252"/>
      <c r="DL66" s="251" t="s">
        <v>2005</v>
      </c>
      <c r="DM66" s="253" t="s">
        <v>2005</v>
      </c>
      <c r="DN66" s="254" t="s">
        <v>66</v>
      </c>
      <c r="DO66" s="231"/>
      <c r="DP66" s="256" t="s">
        <v>66</v>
      </c>
      <c r="DQ66" s="231"/>
      <c r="DR66" s="258"/>
      <c r="DS66" s="259"/>
      <c r="DT66" s="260"/>
      <c r="DU66" s="255">
        <v>185.02899169320708</v>
      </c>
      <c r="DV66" s="261">
        <v>-48.62178975172705</v>
      </c>
      <c r="DW66" s="231">
        <v>134.37817250549975</v>
      </c>
      <c r="DX66" s="262">
        <v>-4.9977699774143787</v>
      </c>
      <c r="DY66" s="255">
        <v>1.7572315067143867</v>
      </c>
      <c r="DZ66" s="231">
        <v>-1.0752968433363006</v>
      </c>
      <c r="EA66" s="231">
        <v>1.4995567521423667</v>
      </c>
      <c r="EB66" s="262">
        <v>-0.85674922405384668</v>
      </c>
      <c r="EC66" s="271"/>
      <c r="ED66" s="234"/>
      <c r="EE66" s="272"/>
      <c r="EF66" s="234">
        <v>157046</v>
      </c>
      <c r="EG66" s="266">
        <v>-597.66666666665697</v>
      </c>
      <c r="EH66" s="258"/>
    </row>
    <row r="67" spans="1:138" ht="30" customHeight="1" thickBot="1" x14ac:dyDescent="0.3">
      <c r="A67" s="45" t="s">
        <v>60</v>
      </c>
      <c r="B67" s="45" t="s">
        <v>61</v>
      </c>
      <c r="C67" s="45" t="s">
        <v>62</v>
      </c>
      <c r="D67" s="46" t="s">
        <v>145</v>
      </c>
      <c r="E67" s="46" t="s">
        <v>122</v>
      </c>
      <c r="F67" s="46" t="s">
        <v>149</v>
      </c>
      <c r="G67" s="46" t="s">
        <v>122</v>
      </c>
      <c r="H67" s="226" t="s">
        <v>66</v>
      </c>
      <c r="I67" s="227" t="s">
        <v>2007</v>
      </c>
      <c r="J67" s="228">
        <v>13.8</v>
      </c>
      <c r="K67" s="229">
        <v>11.783834464214101</v>
      </c>
      <c r="L67" s="229">
        <v>6.689962107297001</v>
      </c>
      <c r="M67" s="230">
        <v>478.83333333333297</v>
      </c>
      <c r="N67" s="231">
        <v>12775.3</v>
      </c>
      <c r="O67" s="232" t="s">
        <v>2006</v>
      </c>
      <c r="P67" s="233">
        <v>6.4137841404275431</v>
      </c>
      <c r="Q67" s="234" t="s">
        <v>2004</v>
      </c>
      <c r="R67" s="235" t="s">
        <v>68</v>
      </c>
      <c r="S67" s="236" t="s">
        <v>2005</v>
      </c>
      <c r="T67" s="236" t="s">
        <v>2005</v>
      </c>
      <c r="U67" s="237" t="s">
        <v>2005</v>
      </c>
      <c r="V67" s="238" t="s">
        <v>2005</v>
      </c>
      <c r="W67" s="238" t="s">
        <v>2005</v>
      </c>
      <c r="X67" s="238" t="s">
        <v>2005</v>
      </c>
      <c r="Y67" s="238" t="s">
        <v>2005</v>
      </c>
      <c r="Z67" s="238" t="s">
        <v>2005</v>
      </c>
      <c r="AA67" s="238" t="s">
        <v>2005</v>
      </c>
      <c r="AB67" s="238" t="s">
        <v>2005</v>
      </c>
      <c r="AC67" s="238" t="s">
        <v>2005</v>
      </c>
      <c r="AD67" s="238" t="s">
        <v>2005</v>
      </c>
      <c r="AE67" s="238" t="s">
        <v>2005</v>
      </c>
      <c r="AF67" s="238" t="s">
        <v>2005</v>
      </c>
      <c r="AG67" s="238" t="s">
        <v>2005</v>
      </c>
      <c r="AH67" s="238" t="s">
        <v>2005</v>
      </c>
      <c r="AI67" s="238">
        <v>12</v>
      </c>
      <c r="AJ67" s="238">
        <v>12</v>
      </c>
      <c r="AK67" s="238" t="s">
        <v>2005</v>
      </c>
      <c r="AL67" s="238" t="s">
        <v>2005</v>
      </c>
      <c r="AM67" s="237" t="s">
        <v>2005</v>
      </c>
      <c r="AN67" s="238" t="s">
        <v>2005</v>
      </c>
      <c r="AO67" s="238" t="s">
        <v>2005</v>
      </c>
      <c r="AP67" s="238" t="s">
        <v>2005</v>
      </c>
      <c r="AQ67" s="237">
        <f t="shared" si="0"/>
        <v>12</v>
      </c>
      <c r="AR67" s="239">
        <f t="shared" si="0"/>
        <v>12</v>
      </c>
      <c r="AS67" s="240"/>
      <c r="AT67" s="238"/>
      <c r="AU67" s="237"/>
      <c r="AV67" s="238"/>
      <c r="AW67" s="238"/>
      <c r="AX67" s="238"/>
      <c r="AY67" s="238"/>
      <c r="AZ67" s="238"/>
      <c r="BA67" s="238"/>
      <c r="BB67" s="238"/>
      <c r="BC67" s="238"/>
      <c r="BD67" s="238"/>
      <c r="BE67" s="238"/>
      <c r="BF67" s="238"/>
      <c r="BG67" s="238"/>
      <c r="BH67" s="238"/>
      <c r="BI67" s="238">
        <v>339.41</v>
      </c>
      <c r="BJ67" s="238">
        <v>339.41</v>
      </c>
      <c r="BK67" s="238"/>
      <c r="BL67" s="238"/>
      <c r="BM67" s="238"/>
      <c r="BN67" s="238"/>
      <c r="BO67" s="238"/>
      <c r="BP67" s="238"/>
      <c r="BQ67" s="237">
        <f t="shared" si="1"/>
        <v>339.41</v>
      </c>
      <c r="BR67" s="237">
        <f t="shared" si="1"/>
        <v>339.41</v>
      </c>
      <c r="BS67" s="241">
        <f t="shared" si="3"/>
        <v>5.2918837392830459E-2</v>
      </c>
      <c r="BT67" s="273">
        <v>0</v>
      </c>
      <c r="BU67" s="243">
        <v>0</v>
      </c>
      <c r="BV67" s="244">
        <v>0</v>
      </c>
      <c r="BW67" s="243">
        <v>0</v>
      </c>
      <c r="BX67" s="243">
        <v>0</v>
      </c>
      <c r="BY67" s="243">
        <v>0</v>
      </c>
      <c r="BZ67" s="243">
        <v>0</v>
      </c>
      <c r="CA67" s="243">
        <v>0</v>
      </c>
      <c r="CB67" s="243">
        <v>0</v>
      </c>
      <c r="CC67" s="243">
        <v>0</v>
      </c>
      <c r="CD67" s="243">
        <v>0</v>
      </c>
      <c r="CE67" s="243">
        <v>0</v>
      </c>
      <c r="CF67" s="243">
        <v>0</v>
      </c>
      <c r="CG67" s="243">
        <v>0</v>
      </c>
      <c r="CH67" s="243">
        <v>0</v>
      </c>
      <c r="CI67" s="243">
        <v>0</v>
      </c>
      <c r="CJ67" s="243">
        <v>398413.03440000006</v>
      </c>
      <c r="CK67" s="243">
        <v>398413.03440000006</v>
      </c>
      <c r="CL67" s="243">
        <v>0</v>
      </c>
      <c r="CM67" s="243">
        <v>0</v>
      </c>
      <c r="CN67" s="243">
        <v>0</v>
      </c>
      <c r="CO67" s="243">
        <v>0</v>
      </c>
      <c r="CP67" s="243">
        <v>0</v>
      </c>
      <c r="CQ67" s="243">
        <v>0</v>
      </c>
      <c r="CR67" s="244">
        <f t="shared" si="2"/>
        <v>398413.03440000006</v>
      </c>
      <c r="CS67" s="267">
        <f t="shared" si="2"/>
        <v>398413.03440000006</v>
      </c>
      <c r="CT67" s="268"/>
      <c r="CU67" s="269"/>
      <c r="CV67" s="269"/>
      <c r="CW67" s="269"/>
      <c r="CX67" s="269"/>
      <c r="CY67" s="269"/>
      <c r="CZ67" s="269"/>
      <c r="DA67" s="270"/>
      <c r="DB67" s="248">
        <v>12775.3</v>
      </c>
      <c r="DC67" s="249"/>
      <c r="DD67" s="250">
        <v>6.4137841404275431</v>
      </c>
      <c r="DE67" s="251"/>
      <c r="DF67" s="251"/>
      <c r="DG67" s="251"/>
      <c r="DH67" s="252"/>
      <c r="DI67" s="252"/>
      <c r="DJ67" s="252"/>
      <c r="DK67" s="252"/>
      <c r="DL67" s="251" t="s">
        <v>2005</v>
      </c>
      <c r="DM67" s="253" t="s">
        <v>2005</v>
      </c>
      <c r="DN67" s="254" t="s">
        <v>66</v>
      </c>
      <c r="DO67" s="231"/>
      <c r="DP67" s="256" t="s">
        <v>66</v>
      </c>
      <c r="DQ67" s="231"/>
      <c r="DR67" s="258"/>
      <c r="DS67" s="259"/>
      <c r="DT67" s="260"/>
      <c r="DU67" s="255">
        <v>274.41698572920313</v>
      </c>
      <c r="DV67" s="261">
        <v>-135.72102055382575</v>
      </c>
      <c r="DW67" s="231">
        <v>274.41698572920313</v>
      </c>
      <c r="DX67" s="262">
        <v>-135.72102055382575</v>
      </c>
      <c r="DY67" s="255">
        <v>1.6018099547511324</v>
      </c>
      <c r="DZ67" s="231">
        <v>-0.38089335457212758</v>
      </c>
      <c r="EA67" s="231">
        <v>1.6018099547511324</v>
      </c>
      <c r="EB67" s="262">
        <v>-0.38089335457212758</v>
      </c>
      <c r="EC67" s="271"/>
      <c r="ED67" s="234"/>
      <c r="EE67" s="272"/>
      <c r="EF67" s="234">
        <v>0</v>
      </c>
      <c r="EG67" s="266">
        <v>54173.666666666664</v>
      </c>
      <c r="EH67" s="258"/>
    </row>
    <row r="68" spans="1:138" ht="30" customHeight="1" thickBot="1" x14ac:dyDescent="0.3">
      <c r="A68" s="45" t="s">
        <v>60</v>
      </c>
      <c r="B68" s="45" t="s">
        <v>61</v>
      </c>
      <c r="C68" s="45" t="s">
        <v>62</v>
      </c>
      <c r="D68" s="46" t="s">
        <v>145</v>
      </c>
      <c r="E68" s="46" t="s">
        <v>122</v>
      </c>
      <c r="F68" s="46" t="s">
        <v>150</v>
      </c>
      <c r="G68" s="46" t="s">
        <v>151</v>
      </c>
      <c r="H68" s="226" t="s">
        <v>66</v>
      </c>
      <c r="I68" s="227" t="s">
        <v>2007</v>
      </c>
      <c r="J68" s="228">
        <v>13.8</v>
      </c>
      <c r="K68" s="229">
        <v>11.783834464214101</v>
      </c>
      <c r="L68" s="229">
        <v>17.893939356720001</v>
      </c>
      <c r="M68" s="230">
        <v>1416.5833333333301</v>
      </c>
      <c r="N68" s="231">
        <v>27024.515329143156</v>
      </c>
      <c r="O68" s="232" t="s">
        <v>2003</v>
      </c>
      <c r="P68" s="233">
        <v>7.7124758359426808</v>
      </c>
      <c r="Q68" s="234" t="s">
        <v>2004</v>
      </c>
      <c r="R68" s="235" t="s">
        <v>68</v>
      </c>
      <c r="S68" s="236" t="s">
        <v>2005</v>
      </c>
      <c r="T68" s="236" t="s">
        <v>2005</v>
      </c>
      <c r="U68" s="237" t="s">
        <v>2005</v>
      </c>
      <c r="V68" s="238" t="s">
        <v>2005</v>
      </c>
      <c r="W68" s="238" t="s">
        <v>2005</v>
      </c>
      <c r="X68" s="238" t="s">
        <v>2005</v>
      </c>
      <c r="Y68" s="238" t="s">
        <v>2005</v>
      </c>
      <c r="Z68" s="238" t="s">
        <v>2005</v>
      </c>
      <c r="AA68" s="238" t="s">
        <v>2005</v>
      </c>
      <c r="AB68" s="238" t="s">
        <v>2005</v>
      </c>
      <c r="AC68" s="238" t="s">
        <v>2005</v>
      </c>
      <c r="AD68" s="238" t="s">
        <v>2005</v>
      </c>
      <c r="AE68" s="238" t="s">
        <v>2005</v>
      </c>
      <c r="AF68" s="238" t="s">
        <v>2005</v>
      </c>
      <c r="AG68" s="238" t="s">
        <v>2005</v>
      </c>
      <c r="AH68" s="238" t="s">
        <v>2005</v>
      </c>
      <c r="AI68" s="238">
        <v>51</v>
      </c>
      <c r="AJ68" s="238">
        <v>51</v>
      </c>
      <c r="AK68" s="238" t="s">
        <v>2005</v>
      </c>
      <c r="AL68" s="238" t="s">
        <v>2005</v>
      </c>
      <c r="AM68" s="237" t="s">
        <v>2005</v>
      </c>
      <c r="AN68" s="238" t="s">
        <v>2005</v>
      </c>
      <c r="AO68" s="238" t="s">
        <v>2005</v>
      </c>
      <c r="AP68" s="238" t="s">
        <v>2005</v>
      </c>
      <c r="AQ68" s="237">
        <f t="shared" si="0"/>
        <v>51</v>
      </c>
      <c r="AR68" s="239">
        <f t="shared" si="0"/>
        <v>51</v>
      </c>
      <c r="AS68" s="240"/>
      <c r="AT68" s="238"/>
      <c r="AU68" s="237"/>
      <c r="AV68" s="238"/>
      <c r="AW68" s="238"/>
      <c r="AX68" s="238"/>
      <c r="AY68" s="238"/>
      <c r="AZ68" s="238"/>
      <c r="BA68" s="238"/>
      <c r="BB68" s="238"/>
      <c r="BC68" s="238"/>
      <c r="BD68" s="238"/>
      <c r="BE68" s="238"/>
      <c r="BF68" s="238"/>
      <c r="BG68" s="238"/>
      <c r="BH68" s="238"/>
      <c r="BI68" s="238">
        <v>837.74</v>
      </c>
      <c r="BJ68" s="238">
        <v>837.74</v>
      </c>
      <c r="BK68" s="238"/>
      <c r="BL68" s="238"/>
      <c r="BM68" s="238"/>
      <c r="BN68" s="238"/>
      <c r="BO68" s="238"/>
      <c r="BP68" s="238"/>
      <c r="BQ68" s="237">
        <f t="shared" si="1"/>
        <v>837.74</v>
      </c>
      <c r="BR68" s="237">
        <f t="shared" si="1"/>
        <v>837.74</v>
      </c>
      <c r="BS68" s="241">
        <f t="shared" si="3"/>
        <v>0.10862141001413</v>
      </c>
      <c r="BT68" s="273">
        <v>0</v>
      </c>
      <c r="BU68" s="243">
        <v>0</v>
      </c>
      <c r="BV68" s="244">
        <v>0</v>
      </c>
      <c r="BW68" s="243">
        <v>0</v>
      </c>
      <c r="BX68" s="243">
        <v>0</v>
      </c>
      <c r="BY68" s="243">
        <v>0</v>
      </c>
      <c r="BZ68" s="243">
        <v>0</v>
      </c>
      <c r="CA68" s="243">
        <v>0</v>
      </c>
      <c r="CB68" s="243">
        <v>0</v>
      </c>
      <c r="CC68" s="243">
        <v>0</v>
      </c>
      <c r="CD68" s="243">
        <v>0</v>
      </c>
      <c r="CE68" s="243">
        <v>0</v>
      </c>
      <c r="CF68" s="243">
        <v>0</v>
      </c>
      <c r="CG68" s="243">
        <v>0</v>
      </c>
      <c r="CH68" s="243">
        <v>0</v>
      </c>
      <c r="CI68" s="243">
        <v>0</v>
      </c>
      <c r="CJ68" s="243">
        <v>983372.72160000016</v>
      </c>
      <c r="CK68" s="243">
        <v>983372.72160000016</v>
      </c>
      <c r="CL68" s="243">
        <v>0</v>
      </c>
      <c r="CM68" s="243">
        <v>0</v>
      </c>
      <c r="CN68" s="243">
        <v>0</v>
      </c>
      <c r="CO68" s="243">
        <v>0</v>
      </c>
      <c r="CP68" s="243">
        <v>0</v>
      </c>
      <c r="CQ68" s="243">
        <v>0</v>
      </c>
      <c r="CR68" s="244">
        <f t="shared" si="2"/>
        <v>983372.72160000016</v>
      </c>
      <c r="CS68" s="267">
        <f t="shared" si="2"/>
        <v>983372.72160000016</v>
      </c>
      <c r="CT68" s="268"/>
      <c r="CU68" s="269"/>
      <c r="CV68" s="269"/>
      <c r="CW68" s="269"/>
      <c r="CX68" s="269"/>
      <c r="CY68" s="269"/>
      <c r="CZ68" s="269"/>
      <c r="DA68" s="270"/>
      <c r="DB68" s="248">
        <v>27024.515329143156</v>
      </c>
      <c r="DC68" s="249"/>
      <c r="DD68" s="250">
        <v>7.7124758359426808</v>
      </c>
      <c r="DE68" s="251"/>
      <c r="DF68" s="251"/>
      <c r="DG68" s="251"/>
      <c r="DH68" s="252"/>
      <c r="DI68" s="252"/>
      <c r="DJ68" s="252"/>
      <c r="DK68" s="252"/>
      <c r="DL68" s="251" t="s">
        <v>2005</v>
      </c>
      <c r="DM68" s="253" t="s">
        <v>2005</v>
      </c>
      <c r="DN68" s="254" t="s">
        <v>66</v>
      </c>
      <c r="DO68" s="231"/>
      <c r="DP68" s="256" t="s">
        <v>66</v>
      </c>
      <c r="DQ68" s="231"/>
      <c r="DR68" s="258"/>
      <c r="DS68" s="259"/>
      <c r="DT68" s="260"/>
      <c r="DU68" s="255">
        <v>82.4561444790872</v>
      </c>
      <c r="DV68" s="261">
        <v>-6.3329152075213955</v>
      </c>
      <c r="DW68" s="231">
        <v>81.093005470910242</v>
      </c>
      <c r="DX68" s="262">
        <v>-4.9697761993444374</v>
      </c>
      <c r="DY68" s="255">
        <v>1.1520677686922787</v>
      </c>
      <c r="DZ68" s="231">
        <v>-0.74007937398435164</v>
      </c>
      <c r="EA68" s="231">
        <v>1.1506559209365284</v>
      </c>
      <c r="EB68" s="262">
        <v>-0.73866752622860132</v>
      </c>
      <c r="EC68" s="271"/>
      <c r="ED68" s="234"/>
      <c r="EE68" s="272"/>
      <c r="EF68" s="234">
        <v>68634</v>
      </c>
      <c r="EG68" s="266">
        <v>22277</v>
      </c>
      <c r="EH68" s="258"/>
    </row>
    <row r="69" spans="1:138" ht="30" customHeight="1" thickBot="1" x14ac:dyDescent="0.3">
      <c r="A69" s="45" t="s">
        <v>60</v>
      </c>
      <c r="B69" s="45" t="s">
        <v>61</v>
      </c>
      <c r="C69" s="45" t="s">
        <v>62</v>
      </c>
      <c r="D69" s="46" t="s">
        <v>145</v>
      </c>
      <c r="E69" s="46" t="s">
        <v>122</v>
      </c>
      <c r="F69" s="46" t="s">
        <v>152</v>
      </c>
      <c r="G69" s="46" t="s">
        <v>148</v>
      </c>
      <c r="H69" s="226" t="s">
        <v>66</v>
      </c>
      <c r="I69" s="227" t="s">
        <v>2007</v>
      </c>
      <c r="J69" s="228">
        <v>13.8</v>
      </c>
      <c r="K69" s="229">
        <v>10.158477986391464</v>
      </c>
      <c r="L69" s="229">
        <v>14.585984818146001</v>
      </c>
      <c r="M69" s="230">
        <v>718.41666666666697</v>
      </c>
      <c r="N69" s="231">
        <v>19902.062999999998</v>
      </c>
      <c r="O69" s="232" t="s">
        <v>2006</v>
      </c>
      <c r="P69" s="233">
        <v>7.7204432696575145</v>
      </c>
      <c r="Q69" s="234" t="s">
        <v>2004</v>
      </c>
      <c r="R69" s="235" t="s">
        <v>68</v>
      </c>
      <c r="S69" s="236" t="s">
        <v>2005</v>
      </c>
      <c r="T69" s="236" t="s">
        <v>2005</v>
      </c>
      <c r="U69" s="237" t="s">
        <v>2005</v>
      </c>
      <c r="V69" s="238" t="s">
        <v>2005</v>
      </c>
      <c r="W69" s="238" t="s">
        <v>2005</v>
      </c>
      <c r="X69" s="238" t="s">
        <v>2005</v>
      </c>
      <c r="Y69" s="238" t="s">
        <v>2005</v>
      </c>
      <c r="Z69" s="238" t="s">
        <v>2005</v>
      </c>
      <c r="AA69" s="238" t="s">
        <v>2005</v>
      </c>
      <c r="AB69" s="238" t="s">
        <v>2005</v>
      </c>
      <c r="AC69" s="238" t="s">
        <v>2005</v>
      </c>
      <c r="AD69" s="238" t="s">
        <v>2005</v>
      </c>
      <c r="AE69" s="238" t="s">
        <v>2005</v>
      </c>
      <c r="AF69" s="238" t="s">
        <v>2005</v>
      </c>
      <c r="AG69" s="238" t="s">
        <v>2005</v>
      </c>
      <c r="AH69" s="238" t="s">
        <v>2005</v>
      </c>
      <c r="AI69" s="238">
        <v>77</v>
      </c>
      <c r="AJ69" s="238">
        <v>77</v>
      </c>
      <c r="AK69" s="238" t="s">
        <v>2005</v>
      </c>
      <c r="AL69" s="238" t="s">
        <v>2005</v>
      </c>
      <c r="AM69" s="237" t="s">
        <v>2005</v>
      </c>
      <c r="AN69" s="238" t="s">
        <v>2005</v>
      </c>
      <c r="AO69" s="238" t="s">
        <v>2005</v>
      </c>
      <c r="AP69" s="238" t="s">
        <v>2005</v>
      </c>
      <c r="AQ69" s="237">
        <f t="shared" si="0"/>
        <v>77</v>
      </c>
      <c r="AR69" s="239">
        <f t="shared" si="0"/>
        <v>77</v>
      </c>
      <c r="AS69" s="240"/>
      <c r="AT69" s="238"/>
      <c r="AU69" s="237"/>
      <c r="AV69" s="238"/>
      <c r="AW69" s="238"/>
      <c r="AX69" s="238"/>
      <c r="AY69" s="238"/>
      <c r="AZ69" s="238"/>
      <c r="BA69" s="238"/>
      <c r="BB69" s="238"/>
      <c r="BC69" s="238"/>
      <c r="BD69" s="238"/>
      <c r="BE69" s="238"/>
      <c r="BF69" s="238"/>
      <c r="BG69" s="238"/>
      <c r="BH69" s="238"/>
      <c r="BI69" s="238">
        <v>525.42999999999995</v>
      </c>
      <c r="BJ69" s="238">
        <v>525.42999999999995</v>
      </c>
      <c r="BK69" s="238"/>
      <c r="BL69" s="238"/>
      <c r="BM69" s="238"/>
      <c r="BN69" s="238"/>
      <c r="BO69" s="238"/>
      <c r="BP69" s="238"/>
      <c r="BQ69" s="237">
        <f t="shared" si="1"/>
        <v>525.42999999999995</v>
      </c>
      <c r="BR69" s="237">
        <f t="shared" si="1"/>
        <v>525.42999999999995</v>
      </c>
      <c r="BS69" s="241">
        <f t="shared" si="3"/>
        <v>6.8056973109953109E-2</v>
      </c>
      <c r="BT69" s="273">
        <v>0</v>
      </c>
      <c r="BU69" s="243">
        <v>0</v>
      </c>
      <c r="BV69" s="244">
        <v>0</v>
      </c>
      <c r="BW69" s="243">
        <v>0</v>
      </c>
      <c r="BX69" s="243">
        <v>0</v>
      </c>
      <c r="BY69" s="243">
        <v>0</v>
      </c>
      <c r="BZ69" s="243">
        <v>0</v>
      </c>
      <c r="CA69" s="243">
        <v>0</v>
      </c>
      <c r="CB69" s="243">
        <v>0</v>
      </c>
      <c r="CC69" s="243">
        <v>0</v>
      </c>
      <c r="CD69" s="243">
        <v>0</v>
      </c>
      <c r="CE69" s="243">
        <v>0</v>
      </c>
      <c r="CF69" s="243">
        <v>0</v>
      </c>
      <c r="CG69" s="243">
        <v>0</v>
      </c>
      <c r="CH69" s="243">
        <v>0</v>
      </c>
      <c r="CI69" s="243">
        <v>0</v>
      </c>
      <c r="CJ69" s="243">
        <v>616770.75120000006</v>
      </c>
      <c r="CK69" s="243">
        <v>616770.75120000006</v>
      </c>
      <c r="CL69" s="243">
        <v>0</v>
      </c>
      <c r="CM69" s="243">
        <v>0</v>
      </c>
      <c r="CN69" s="243">
        <v>0</v>
      </c>
      <c r="CO69" s="243">
        <v>0</v>
      </c>
      <c r="CP69" s="243">
        <v>0</v>
      </c>
      <c r="CQ69" s="243">
        <v>0</v>
      </c>
      <c r="CR69" s="244">
        <f t="shared" si="2"/>
        <v>616770.75120000006</v>
      </c>
      <c r="CS69" s="267">
        <f t="shared" si="2"/>
        <v>616770.75120000006</v>
      </c>
      <c r="CT69" s="268"/>
      <c r="CU69" s="269"/>
      <c r="CV69" s="269"/>
      <c r="CW69" s="269"/>
      <c r="CX69" s="269"/>
      <c r="CY69" s="269"/>
      <c r="CZ69" s="269"/>
      <c r="DA69" s="270"/>
      <c r="DB69" s="248">
        <v>19902.062999999998</v>
      </c>
      <c r="DC69" s="249"/>
      <c r="DD69" s="250">
        <v>7.7204432696575145</v>
      </c>
      <c r="DE69" s="251"/>
      <c r="DF69" s="251"/>
      <c r="DG69" s="251"/>
      <c r="DH69" s="252"/>
      <c r="DI69" s="252"/>
      <c r="DJ69" s="252"/>
      <c r="DK69" s="252"/>
      <c r="DL69" s="251" t="s">
        <v>2005</v>
      </c>
      <c r="DM69" s="253" t="s">
        <v>2005</v>
      </c>
      <c r="DN69" s="254" t="s">
        <v>66</v>
      </c>
      <c r="DO69" s="231"/>
      <c r="DP69" s="256" t="s">
        <v>66</v>
      </c>
      <c r="DQ69" s="231"/>
      <c r="DR69" s="258"/>
      <c r="DS69" s="259"/>
      <c r="DT69" s="260"/>
      <c r="DU69" s="255">
        <v>30.554692031086869</v>
      </c>
      <c r="DV69" s="261">
        <v>8.153721230364166</v>
      </c>
      <c r="DW69" s="231">
        <v>30.554692031086869</v>
      </c>
      <c r="DX69" s="262">
        <v>5.2491569150114934</v>
      </c>
      <c r="DY69" s="255">
        <v>0.39670571859413045</v>
      </c>
      <c r="DZ69" s="231">
        <v>-5.255110663808904E-3</v>
      </c>
      <c r="EA69" s="231">
        <v>0.39670571859413045</v>
      </c>
      <c r="EB69" s="262">
        <v>-6.6382365282621758E-3</v>
      </c>
      <c r="EC69" s="271"/>
      <c r="ED69" s="234"/>
      <c r="EE69" s="272"/>
      <c r="EF69" s="234">
        <v>17554</v>
      </c>
      <c r="EG69" s="266">
        <v>-5740</v>
      </c>
      <c r="EH69" s="258"/>
    </row>
    <row r="70" spans="1:138" ht="30" customHeight="1" thickBot="1" x14ac:dyDescent="0.3">
      <c r="A70" s="45" t="s">
        <v>60</v>
      </c>
      <c r="B70" s="45" t="s">
        <v>61</v>
      </c>
      <c r="C70" s="45" t="s">
        <v>62</v>
      </c>
      <c r="D70" s="46" t="s">
        <v>145</v>
      </c>
      <c r="E70" s="46" t="s">
        <v>122</v>
      </c>
      <c r="F70" s="46" t="s">
        <v>153</v>
      </c>
      <c r="G70" s="46" t="s">
        <v>122</v>
      </c>
      <c r="H70" s="226" t="s">
        <v>66</v>
      </c>
      <c r="I70" s="227" t="s">
        <v>2002</v>
      </c>
      <c r="J70" s="228">
        <v>13.8</v>
      </c>
      <c r="K70" s="229">
        <v>9.2023859406134445</v>
      </c>
      <c r="L70" s="229">
        <v>9.3460227078330007</v>
      </c>
      <c r="M70" s="230">
        <v>1356.8333333333301</v>
      </c>
      <c r="N70" s="231">
        <v>8867.7659999999996</v>
      </c>
      <c r="O70" s="232" t="s">
        <v>2006</v>
      </c>
      <c r="P70" s="233">
        <v>3.7287589785342794</v>
      </c>
      <c r="Q70" s="234" t="s">
        <v>2004</v>
      </c>
      <c r="R70" s="235" t="s">
        <v>68</v>
      </c>
      <c r="S70" s="236" t="s">
        <v>2005</v>
      </c>
      <c r="T70" s="236" t="s">
        <v>2005</v>
      </c>
      <c r="U70" s="237" t="s">
        <v>2005</v>
      </c>
      <c r="V70" s="238" t="s">
        <v>2005</v>
      </c>
      <c r="W70" s="238" t="s">
        <v>2005</v>
      </c>
      <c r="X70" s="238" t="s">
        <v>2005</v>
      </c>
      <c r="Y70" s="238" t="s">
        <v>2005</v>
      </c>
      <c r="Z70" s="238" t="s">
        <v>2005</v>
      </c>
      <c r="AA70" s="238" t="s">
        <v>2005</v>
      </c>
      <c r="AB70" s="238" t="s">
        <v>2005</v>
      </c>
      <c r="AC70" s="238" t="s">
        <v>2005</v>
      </c>
      <c r="AD70" s="238" t="s">
        <v>2005</v>
      </c>
      <c r="AE70" s="238">
        <v>1</v>
      </c>
      <c r="AF70" s="238">
        <v>1</v>
      </c>
      <c r="AG70" s="238" t="s">
        <v>2005</v>
      </c>
      <c r="AH70" s="238" t="s">
        <v>2005</v>
      </c>
      <c r="AI70" s="238">
        <v>30</v>
      </c>
      <c r="AJ70" s="238">
        <v>30</v>
      </c>
      <c r="AK70" s="238" t="s">
        <v>2005</v>
      </c>
      <c r="AL70" s="238" t="s">
        <v>2005</v>
      </c>
      <c r="AM70" s="237" t="s">
        <v>2005</v>
      </c>
      <c r="AN70" s="238" t="s">
        <v>2005</v>
      </c>
      <c r="AO70" s="238" t="s">
        <v>2005</v>
      </c>
      <c r="AP70" s="238" t="s">
        <v>2005</v>
      </c>
      <c r="AQ70" s="237">
        <f t="shared" si="0"/>
        <v>31</v>
      </c>
      <c r="AR70" s="239">
        <f t="shared" si="0"/>
        <v>31</v>
      </c>
      <c r="AS70" s="240"/>
      <c r="AT70" s="238"/>
      <c r="AU70" s="237"/>
      <c r="AV70" s="238"/>
      <c r="AW70" s="238"/>
      <c r="AX70" s="238"/>
      <c r="AY70" s="238"/>
      <c r="AZ70" s="238"/>
      <c r="BA70" s="238"/>
      <c r="BB70" s="238"/>
      <c r="BC70" s="238"/>
      <c r="BD70" s="238"/>
      <c r="BE70" s="238">
        <v>1965</v>
      </c>
      <c r="BF70" s="238">
        <v>1965</v>
      </c>
      <c r="BG70" s="238"/>
      <c r="BH70" s="238"/>
      <c r="BI70" s="238">
        <v>184.21</v>
      </c>
      <c r="BJ70" s="238">
        <v>184.21</v>
      </c>
      <c r="BK70" s="238"/>
      <c r="BL70" s="238"/>
      <c r="BM70" s="238"/>
      <c r="BN70" s="238"/>
      <c r="BO70" s="238"/>
      <c r="BP70" s="238"/>
      <c r="BQ70" s="237">
        <f t="shared" si="1"/>
        <v>2149.21</v>
      </c>
      <c r="BR70" s="237">
        <f t="shared" si="1"/>
        <v>2149.21</v>
      </c>
      <c r="BS70" s="241">
        <f t="shared" si="3"/>
        <v>0.57638748236948878</v>
      </c>
      <c r="BT70" s="273">
        <v>0</v>
      </c>
      <c r="BU70" s="243">
        <v>0</v>
      </c>
      <c r="BV70" s="244">
        <v>0</v>
      </c>
      <c r="BW70" s="243">
        <v>0</v>
      </c>
      <c r="BX70" s="243">
        <v>0</v>
      </c>
      <c r="BY70" s="243">
        <v>0</v>
      </c>
      <c r="BZ70" s="243">
        <v>0</v>
      </c>
      <c r="CA70" s="243">
        <v>0</v>
      </c>
      <c r="CB70" s="243">
        <v>0</v>
      </c>
      <c r="CC70" s="243">
        <v>0</v>
      </c>
      <c r="CD70" s="243">
        <v>0</v>
      </c>
      <c r="CE70" s="243">
        <v>0</v>
      </c>
      <c r="CF70" s="243">
        <v>9914918.3999999985</v>
      </c>
      <c r="CG70" s="243">
        <v>9914918.3999999985</v>
      </c>
      <c r="CH70" s="243">
        <v>0</v>
      </c>
      <c r="CI70" s="243">
        <v>0</v>
      </c>
      <c r="CJ70" s="243">
        <v>216233.06640000004</v>
      </c>
      <c r="CK70" s="243">
        <v>216233.06640000004</v>
      </c>
      <c r="CL70" s="243">
        <v>0</v>
      </c>
      <c r="CM70" s="243">
        <v>0</v>
      </c>
      <c r="CN70" s="243">
        <v>0</v>
      </c>
      <c r="CO70" s="243">
        <v>0</v>
      </c>
      <c r="CP70" s="243">
        <v>0</v>
      </c>
      <c r="CQ70" s="243">
        <v>0</v>
      </c>
      <c r="CR70" s="244">
        <f t="shared" si="2"/>
        <v>10131151.466399999</v>
      </c>
      <c r="CS70" s="267">
        <f t="shared" si="2"/>
        <v>10131151.466399999</v>
      </c>
      <c r="CT70" s="268"/>
      <c r="CU70" s="269"/>
      <c r="CV70" s="269"/>
      <c r="CW70" s="269"/>
      <c r="CX70" s="269"/>
      <c r="CY70" s="269"/>
      <c r="CZ70" s="269"/>
      <c r="DA70" s="270"/>
      <c r="DB70" s="248">
        <v>8867.7659999999996</v>
      </c>
      <c r="DC70" s="249"/>
      <c r="DD70" s="250">
        <v>3.7287589785342794</v>
      </c>
      <c r="DE70" s="251"/>
      <c r="DF70" s="251"/>
      <c r="DG70" s="251"/>
      <c r="DH70" s="252"/>
      <c r="DI70" s="252"/>
      <c r="DJ70" s="252"/>
      <c r="DK70" s="252"/>
      <c r="DL70" s="251" t="s">
        <v>2005</v>
      </c>
      <c r="DM70" s="253" t="s">
        <v>2005</v>
      </c>
      <c r="DN70" s="254" t="s">
        <v>66</v>
      </c>
      <c r="DO70" s="231"/>
      <c r="DP70" s="256" t="s">
        <v>66</v>
      </c>
      <c r="DQ70" s="231"/>
      <c r="DR70" s="258"/>
      <c r="DS70" s="259"/>
      <c r="DT70" s="260"/>
      <c r="DU70" s="255">
        <v>2.7836875076771963</v>
      </c>
      <c r="DV70" s="261">
        <v>3.4607104771436172</v>
      </c>
      <c r="DW70" s="231">
        <v>2.7836875076771963</v>
      </c>
      <c r="DX70" s="262">
        <v>3.4607104771436172</v>
      </c>
      <c r="DY70" s="255">
        <v>3.1691438398231249E-2</v>
      </c>
      <c r="DZ70" s="231">
        <v>6.9112630408629611E-2</v>
      </c>
      <c r="EA70" s="231">
        <v>3.1691438398231249E-2</v>
      </c>
      <c r="EB70" s="262">
        <v>6.9112630408629611E-2</v>
      </c>
      <c r="EC70" s="271"/>
      <c r="ED70" s="234"/>
      <c r="EE70" s="272"/>
      <c r="EF70" s="234">
        <v>0</v>
      </c>
      <c r="EG70" s="266">
        <v>3481.3333333333335</v>
      </c>
      <c r="EH70" s="258"/>
    </row>
    <row r="71" spans="1:138" ht="30" customHeight="1" thickBot="1" x14ac:dyDescent="0.3">
      <c r="A71" s="45" t="s">
        <v>60</v>
      </c>
      <c r="B71" s="45" t="s">
        <v>61</v>
      </c>
      <c r="C71" s="45" t="s">
        <v>62</v>
      </c>
      <c r="D71" s="46" t="s">
        <v>154</v>
      </c>
      <c r="E71" s="46" t="s">
        <v>155</v>
      </c>
      <c r="F71" s="46" t="s">
        <v>156</v>
      </c>
      <c r="G71" s="46" t="s">
        <v>157</v>
      </c>
      <c r="H71" s="226" t="s">
        <v>66</v>
      </c>
      <c r="I71" s="227" t="s">
        <v>2002</v>
      </c>
      <c r="J71" s="228">
        <v>13.8</v>
      </c>
      <c r="K71" s="229">
        <v>7.1945926444796022</v>
      </c>
      <c r="L71" s="229">
        <v>38.252840829524999</v>
      </c>
      <c r="M71" s="230">
        <v>2182.75</v>
      </c>
      <c r="N71" s="231">
        <v>28136.095000000001</v>
      </c>
      <c r="O71" s="232" t="s">
        <v>2006</v>
      </c>
      <c r="P71" s="233">
        <v>6.0871193581200469</v>
      </c>
      <c r="Q71" s="234" t="s">
        <v>2004</v>
      </c>
      <c r="R71" s="235" t="s">
        <v>68</v>
      </c>
      <c r="S71" s="236" t="s">
        <v>2005</v>
      </c>
      <c r="T71" s="236" t="s">
        <v>2005</v>
      </c>
      <c r="U71" s="237" t="s">
        <v>2005</v>
      </c>
      <c r="V71" s="238" t="s">
        <v>2005</v>
      </c>
      <c r="W71" s="238" t="s">
        <v>2005</v>
      </c>
      <c r="X71" s="238" t="s">
        <v>2005</v>
      </c>
      <c r="Y71" s="238" t="s">
        <v>2005</v>
      </c>
      <c r="Z71" s="238" t="s">
        <v>2005</v>
      </c>
      <c r="AA71" s="238" t="s">
        <v>2005</v>
      </c>
      <c r="AB71" s="238" t="s">
        <v>2005</v>
      </c>
      <c r="AC71" s="238" t="s">
        <v>2005</v>
      </c>
      <c r="AD71" s="238" t="s">
        <v>2005</v>
      </c>
      <c r="AE71" s="238" t="s">
        <v>2005</v>
      </c>
      <c r="AF71" s="238" t="s">
        <v>2005</v>
      </c>
      <c r="AG71" s="238" t="s">
        <v>2005</v>
      </c>
      <c r="AH71" s="238" t="s">
        <v>2005</v>
      </c>
      <c r="AI71" s="238">
        <v>109</v>
      </c>
      <c r="AJ71" s="238">
        <v>109</v>
      </c>
      <c r="AK71" s="238">
        <v>1</v>
      </c>
      <c r="AL71" s="238">
        <v>1</v>
      </c>
      <c r="AM71" s="237" t="s">
        <v>2005</v>
      </c>
      <c r="AN71" s="238" t="s">
        <v>2005</v>
      </c>
      <c r="AO71" s="238" t="s">
        <v>2005</v>
      </c>
      <c r="AP71" s="238" t="s">
        <v>2005</v>
      </c>
      <c r="AQ71" s="237">
        <f t="shared" si="0"/>
        <v>110</v>
      </c>
      <c r="AR71" s="239">
        <f t="shared" si="0"/>
        <v>110</v>
      </c>
      <c r="AS71" s="240"/>
      <c r="AT71" s="238"/>
      <c r="AU71" s="237"/>
      <c r="AV71" s="238"/>
      <c r="AW71" s="238"/>
      <c r="AX71" s="238"/>
      <c r="AY71" s="238"/>
      <c r="AZ71" s="238"/>
      <c r="BA71" s="238"/>
      <c r="BB71" s="238"/>
      <c r="BC71" s="238"/>
      <c r="BD71" s="238"/>
      <c r="BE71" s="238"/>
      <c r="BF71" s="238"/>
      <c r="BG71" s="238"/>
      <c r="BH71" s="238"/>
      <c r="BI71" s="238">
        <v>5999.1</v>
      </c>
      <c r="BJ71" s="238">
        <v>5999.1</v>
      </c>
      <c r="BK71" s="238">
        <v>7.6</v>
      </c>
      <c r="BL71" s="238">
        <v>7.6</v>
      </c>
      <c r="BM71" s="238"/>
      <c r="BN71" s="238"/>
      <c r="BO71" s="238"/>
      <c r="BP71" s="238"/>
      <c r="BQ71" s="237">
        <f t="shared" si="1"/>
        <v>6006.7000000000007</v>
      </c>
      <c r="BR71" s="237">
        <f t="shared" si="1"/>
        <v>6006.7000000000007</v>
      </c>
      <c r="BS71" s="241">
        <f t="shared" si="3"/>
        <v>0.98678860173609551</v>
      </c>
      <c r="BT71" s="273">
        <v>0</v>
      </c>
      <c r="BU71" s="243">
        <v>0</v>
      </c>
      <c r="BV71" s="244">
        <v>0</v>
      </c>
      <c r="BW71" s="243">
        <v>0</v>
      </c>
      <c r="BX71" s="243">
        <v>0</v>
      </c>
      <c r="BY71" s="243">
        <v>0</v>
      </c>
      <c r="BZ71" s="243">
        <v>0</v>
      </c>
      <c r="CA71" s="243">
        <v>0</v>
      </c>
      <c r="CB71" s="243">
        <v>0</v>
      </c>
      <c r="CC71" s="243">
        <v>0</v>
      </c>
      <c r="CD71" s="243">
        <v>0</v>
      </c>
      <c r="CE71" s="243">
        <v>0</v>
      </c>
      <c r="CF71" s="243">
        <v>0</v>
      </c>
      <c r="CG71" s="243">
        <v>0</v>
      </c>
      <c r="CH71" s="243">
        <v>0</v>
      </c>
      <c r="CI71" s="243">
        <v>0</v>
      </c>
      <c r="CJ71" s="243">
        <v>7041983.5440000007</v>
      </c>
      <c r="CK71" s="243">
        <v>7041983.5440000007</v>
      </c>
      <c r="CL71" s="243">
        <v>8921.1840000000011</v>
      </c>
      <c r="CM71" s="243">
        <v>8921.1840000000011</v>
      </c>
      <c r="CN71" s="243">
        <v>0</v>
      </c>
      <c r="CO71" s="243">
        <v>0</v>
      </c>
      <c r="CP71" s="243">
        <v>0</v>
      </c>
      <c r="CQ71" s="243">
        <v>0</v>
      </c>
      <c r="CR71" s="244">
        <f t="shared" si="2"/>
        <v>7050904.7280000011</v>
      </c>
      <c r="CS71" s="267">
        <f t="shared" si="2"/>
        <v>7050904.7280000011</v>
      </c>
      <c r="CT71" s="268"/>
      <c r="CU71" s="269"/>
      <c r="CV71" s="269"/>
      <c r="CW71" s="269"/>
      <c r="CX71" s="269"/>
      <c r="CY71" s="269"/>
      <c r="CZ71" s="269"/>
      <c r="DA71" s="270"/>
      <c r="DB71" s="248">
        <v>28136.095000000001</v>
      </c>
      <c r="DC71" s="249"/>
      <c r="DD71" s="250">
        <v>6.0871193581200469</v>
      </c>
      <c r="DE71" s="251"/>
      <c r="DF71" s="251"/>
      <c r="DG71" s="251"/>
      <c r="DH71" s="252"/>
      <c r="DI71" s="252"/>
      <c r="DJ71" s="252"/>
      <c r="DK71" s="252"/>
      <c r="DL71" s="251" t="s">
        <v>2005</v>
      </c>
      <c r="DM71" s="253" t="s">
        <v>2005</v>
      </c>
      <c r="DN71" s="254" t="s">
        <v>66</v>
      </c>
      <c r="DO71" s="231"/>
      <c r="DP71" s="256" t="s">
        <v>66</v>
      </c>
      <c r="DQ71" s="231"/>
      <c r="DR71" s="258"/>
      <c r="DS71" s="259"/>
      <c r="DT71" s="260"/>
      <c r="DU71" s="255">
        <v>173.38082693849501</v>
      </c>
      <c r="DV71" s="261">
        <v>-83.224511246829977</v>
      </c>
      <c r="DW71" s="231">
        <v>92.91490092772878</v>
      </c>
      <c r="DX71" s="262">
        <v>-3.1581479667849806</v>
      </c>
      <c r="DY71" s="255">
        <v>0.53785362501431677</v>
      </c>
      <c r="DZ71" s="231">
        <v>0.37021781457732716</v>
      </c>
      <c r="EA71" s="231">
        <v>0.43752147520329859</v>
      </c>
      <c r="EB71" s="262">
        <v>0.47008998272272701</v>
      </c>
      <c r="EC71" s="271"/>
      <c r="ED71" s="234"/>
      <c r="EE71" s="272"/>
      <c r="EF71" s="234">
        <v>0</v>
      </c>
      <c r="EG71" s="266">
        <v>71206</v>
      </c>
      <c r="EH71" s="258"/>
    </row>
    <row r="72" spans="1:138" ht="30" customHeight="1" thickBot="1" x14ac:dyDescent="0.3">
      <c r="A72" s="45" t="s">
        <v>60</v>
      </c>
      <c r="B72" s="45" t="s">
        <v>61</v>
      </c>
      <c r="C72" s="45" t="s">
        <v>62</v>
      </c>
      <c r="D72" s="46" t="s">
        <v>154</v>
      </c>
      <c r="E72" s="46" t="s">
        <v>155</v>
      </c>
      <c r="F72" s="46" t="s">
        <v>158</v>
      </c>
      <c r="G72" s="46" t="s">
        <v>159</v>
      </c>
      <c r="H72" s="226" t="s">
        <v>66</v>
      </c>
      <c r="I72" s="227" t="s">
        <v>2002</v>
      </c>
      <c r="J72" s="228">
        <v>13.8</v>
      </c>
      <c r="K72" s="229">
        <v>7.9594662811020189</v>
      </c>
      <c r="L72" s="229">
        <v>51.919128679887002</v>
      </c>
      <c r="M72" s="230">
        <v>2110.5833333333298</v>
      </c>
      <c r="N72" s="231">
        <v>18080.348000000002</v>
      </c>
      <c r="O72" s="232" t="s">
        <v>2006</v>
      </c>
      <c r="P72" s="233">
        <v>7.2503646804833126</v>
      </c>
      <c r="Q72" s="234" t="s">
        <v>2004</v>
      </c>
      <c r="R72" s="235" t="s">
        <v>68</v>
      </c>
      <c r="S72" s="236" t="s">
        <v>2005</v>
      </c>
      <c r="T72" s="236" t="s">
        <v>2005</v>
      </c>
      <c r="U72" s="237" t="s">
        <v>2005</v>
      </c>
      <c r="V72" s="238" t="s">
        <v>2005</v>
      </c>
      <c r="W72" s="238" t="s">
        <v>2005</v>
      </c>
      <c r="X72" s="238" t="s">
        <v>2005</v>
      </c>
      <c r="Y72" s="238" t="s">
        <v>2005</v>
      </c>
      <c r="Z72" s="238" t="s">
        <v>2005</v>
      </c>
      <c r="AA72" s="238" t="s">
        <v>2005</v>
      </c>
      <c r="AB72" s="238" t="s">
        <v>2005</v>
      </c>
      <c r="AC72" s="238" t="s">
        <v>2005</v>
      </c>
      <c r="AD72" s="238" t="s">
        <v>2005</v>
      </c>
      <c r="AE72" s="238" t="s">
        <v>2005</v>
      </c>
      <c r="AF72" s="238" t="s">
        <v>2005</v>
      </c>
      <c r="AG72" s="238" t="s">
        <v>2005</v>
      </c>
      <c r="AH72" s="238" t="s">
        <v>2005</v>
      </c>
      <c r="AI72" s="238">
        <v>165</v>
      </c>
      <c r="AJ72" s="238">
        <v>164</v>
      </c>
      <c r="AK72" s="238" t="s">
        <v>2005</v>
      </c>
      <c r="AL72" s="238" t="s">
        <v>2005</v>
      </c>
      <c r="AM72" s="237" t="s">
        <v>2005</v>
      </c>
      <c r="AN72" s="238" t="s">
        <v>2005</v>
      </c>
      <c r="AO72" s="238" t="s">
        <v>2005</v>
      </c>
      <c r="AP72" s="238" t="s">
        <v>2005</v>
      </c>
      <c r="AQ72" s="237">
        <f t="shared" si="0"/>
        <v>165</v>
      </c>
      <c r="AR72" s="239">
        <f t="shared" si="0"/>
        <v>164</v>
      </c>
      <c r="AS72" s="240"/>
      <c r="AT72" s="238"/>
      <c r="AU72" s="237"/>
      <c r="AV72" s="238"/>
      <c r="AW72" s="238"/>
      <c r="AX72" s="238"/>
      <c r="AY72" s="238"/>
      <c r="AZ72" s="238"/>
      <c r="BA72" s="238"/>
      <c r="BB72" s="238"/>
      <c r="BC72" s="238"/>
      <c r="BD72" s="238"/>
      <c r="BE72" s="238"/>
      <c r="BF72" s="238"/>
      <c r="BG72" s="238"/>
      <c r="BH72" s="238"/>
      <c r="BI72" s="238">
        <v>8541.3700000000008</v>
      </c>
      <c r="BJ72" s="238">
        <v>7891.57</v>
      </c>
      <c r="BK72" s="238"/>
      <c r="BL72" s="238"/>
      <c r="BM72" s="238"/>
      <c r="BN72" s="238"/>
      <c r="BO72" s="238"/>
      <c r="BP72" s="238"/>
      <c r="BQ72" s="237">
        <f t="shared" si="1"/>
        <v>8541.3700000000008</v>
      </c>
      <c r="BR72" s="237">
        <f t="shared" si="1"/>
        <v>7891.57</v>
      </c>
      <c r="BS72" s="241">
        <f t="shared" si="3"/>
        <v>1.1780607426536549</v>
      </c>
      <c r="BT72" s="273">
        <v>0</v>
      </c>
      <c r="BU72" s="243">
        <v>0</v>
      </c>
      <c r="BV72" s="244">
        <v>0</v>
      </c>
      <c r="BW72" s="243">
        <v>0</v>
      </c>
      <c r="BX72" s="243">
        <v>0</v>
      </c>
      <c r="BY72" s="243">
        <v>0</v>
      </c>
      <c r="BZ72" s="243">
        <v>0</v>
      </c>
      <c r="CA72" s="243">
        <v>0</v>
      </c>
      <c r="CB72" s="243">
        <v>0</v>
      </c>
      <c r="CC72" s="243">
        <v>0</v>
      </c>
      <c r="CD72" s="243">
        <v>0</v>
      </c>
      <c r="CE72" s="243">
        <v>0</v>
      </c>
      <c r="CF72" s="243">
        <v>0</v>
      </c>
      <c r="CG72" s="243">
        <v>0</v>
      </c>
      <c r="CH72" s="243">
        <v>0</v>
      </c>
      <c r="CI72" s="243">
        <v>0</v>
      </c>
      <c r="CJ72" s="243">
        <v>10026201.7608</v>
      </c>
      <c r="CK72" s="243">
        <v>9263440.5288000014</v>
      </c>
      <c r="CL72" s="243">
        <v>0</v>
      </c>
      <c r="CM72" s="243">
        <v>0</v>
      </c>
      <c r="CN72" s="243">
        <v>0</v>
      </c>
      <c r="CO72" s="243">
        <v>0</v>
      </c>
      <c r="CP72" s="243">
        <v>0</v>
      </c>
      <c r="CQ72" s="243">
        <v>0</v>
      </c>
      <c r="CR72" s="244">
        <f t="shared" si="2"/>
        <v>10026201.7608</v>
      </c>
      <c r="CS72" s="267">
        <f t="shared" si="2"/>
        <v>9263440.5288000014</v>
      </c>
      <c r="CT72" s="268"/>
      <c r="CU72" s="269"/>
      <c r="CV72" s="269"/>
      <c r="CW72" s="269"/>
      <c r="CX72" s="269"/>
      <c r="CY72" s="269"/>
      <c r="CZ72" s="269"/>
      <c r="DA72" s="270"/>
      <c r="DB72" s="248">
        <v>18080.348000000002</v>
      </c>
      <c r="DC72" s="249"/>
      <c r="DD72" s="250">
        <v>7.2503646804833126</v>
      </c>
      <c r="DE72" s="251"/>
      <c r="DF72" s="251"/>
      <c r="DG72" s="251"/>
      <c r="DH72" s="252"/>
      <c r="DI72" s="252"/>
      <c r="DJ72" s="252"/>
      <c r="DK72" s="252"/>
      <c r="DL72" s="251" t="s">
        <v>2005</v>
      </c>
      <c r="DM72" s="253" t="s">
        <v>2005</v>
      </c>
      <c r="DN72" s="254" t="s">
        <v>66</v>
      </c>
      <c r="DO72" s="231"/>
      <c r="DP72" s="256" t="s">
        <v>66</v>
      </c>
      <c r="DQ72" s="231"/>
      <c r="DR72" s="258"/>
      <c r="DS72" s="259"/>
      <c r="DT72" s="260"/>
      <c r="DU72" s="255">
        <v>387.23891499190648</v>
      </c>
      <c r="DV72" s="261">
        <v>-200.89027814576119</v>
      </c>
      <c r="DW72" s="231">
        <v>367.87696924231119</v>
      </c>
      <c r="DX72" s="262">
        <v>-184.79191827232822</v>
      </c>
      <c r="DY72" s="255">
        <v>1.4081415090614782</v>
      </c>
      <c r="DZ72" s="231">
        <v>0.35016740721558182</v>
      </c>
      <c r="EA72" s="231">
        <v>1.3820823626959393</v>
      </c>
      <c r="EB72" s="262">
        <v>0.3724272798731072</v>
      </c>
      <c r="EC72" s="271"/>
      <c r="ED72" s="234"/>
      <c r="EE72" s="272"/>
      <c r="EF72" s="234">
        <v>557016</v>
      </c>
      <c r="EG72" s="266">
        <v>-290928</v>
      </c>
      <c r="EH72" s="258"/>
    </row>
    <row r="73" spans="1:138" ht="30" customHeight="1" thickBot="1" x14ac:dyDescent="0.3">
      <c r="A73" s="45" t="s">
        <v>60</v>
      </c>
      <c r="B73" s="45" t="s">
        <v>61</v>
      </c>
      <c r="C73" s="45" t="s">
        <v>62</v>
      </c>
      <c r="D73" s="46" t="s">
        <v>160</v>
      </c>
      <c r="E73" s="46" t="s">
        <v>161</v>
      </c>
      <c r="F73" s="46" t="s">
        <v>162</v>
      </c>
      <c r="G73" s="46" t="s">
        <v>163</v>
      </c>
      <c r="H73" s="226" t="s">
        <v>66</v>
      </c>
      <c r="I73" s="227" t="s">
        <v>2007</v>
      </c>
      <c r="J73" s="228">
        <v>13.8</v>
      </c>
      <c r="K73" s="229">
        <v>10.158477986391464</v>
      </c>
      <c r="L73" s="229">
        <v>63.714583200806999</v>
      </c>
      <c r="M73" s="230">
        <v>1839.3333333333301</v>
      </c>
      <c r="N73" s="231">
        <v>12188.746999999999</v>
      </c>
      <c r="O73" s="232" t="s">
        <v>2006</v>
      </c>
      <c r="P73" s="233">
        <v>6.4217515741423528</v>
      </c>
      <c r="Q73" s="234" t="s">
        <v>2004</v>
      </c>
      <c r="R73" s="235" t="s">
        <v>68</v>
      </c>
      <c r="S73" s="236" t="s">
        <v>2005</v>
      </c>
      <c r="T73" s="236" t="s">
        <v>2005</v>
      </c>
      <c r="U73" s="237">
        <v>1</v>
      </c>
      <c r="V73" s="238">
        <v>1</v>
      </c>
      <c r="W73" s="238" t="s">
        <v>2005</v>
      </c>
      <c r="X73" s="238" t="s">
        <v>2005</v>
      </c>
      <c r="Y73" s="238" t="s">
        <v>2005</v>
      </c>
      <c r="Z73" s="238" t="s">
        <v>2005</v>
      </c>
      <c r="AA73" s="238" t="s">
        <v>2005</v>
      </c>
      <c r="AB73" s="238" t="s">
        <v>2005</v>
      </c>
      <c r="AC73" s="238" t="s">
        <v>2005</v>
      </c>
      <c r="AD73" s="238" t="s">
        <v>2005</v>
      </c>
      <c r="AE73" s="238" t="s">
        <v>2005</v>
      </c>
      <c r="AF73" s="238" t="s">
        <v>2005</v>
      </c>
      <c r="AG73" s="238" t="s">
        <v>2005</v>
      </c>
      <c r="AH73" s="238" t="s">
        <v>2005</v>
      </c>
      <c r="AI73" s="238">
        <v>129</v>
      </c>
      <c r="AJ73" s="238">
        <v>129</v>
      </c>
      <c r="AK73" s="238" t="s">
        <v>2005</v>
      </c>
      <c r="AL73" s="238" t="s">
        <v>2005</v>
      </c>
      <c r="AM73" s="237" t="s">
        <v>2005</v>
      </c>
      <c r="AN73" s="238" t="s">
        <v>2005</v>
      </c>
      <c r="AO73" s="238" t="s">
        <v>2005</v>
      </c>
      <c r="AP73" s="238" t="s">
        <v>2005</v>
      </c>
      <c r="AQ73" s="237">
        <f t="shared" si="0"/>
        <v>130</v>
      </c>
      <c r="AR73" s="239">
        <f t="shared" si="0"/>
        <v>130</v>
      </c>
      <c r="AS73" s="240"/>
      <c r="AT73" s="238"/>
      <c r="AU73" s="237">
        <v>5</v>
      </c>
      <c r="AV73" s="238">
        <v>5</v>
      </c>
      <c r="AW73" s="238"/>
      <c r="AX73" s="238"/>
      <c r="AY73" s="238"/>
      <c r="AZ73" s="238"/>
      <c r="BA73" s="238"/>
      <c r="BB73" s="238"/>
      <c r="BC73" s="238"/>
      <c r="BD73" s="238"/>
      <c r="BE73" s="238"/>
      <c r="BF73" s="238"/>
      <c r="BG73" s="238"/>
      <c r="BH73" s="238"/>
      <c r="BI73" s="238">
        <v>9995.06</v>
      </c>
      <c r="BJ73" s="238">
        <v>9995.06</v>
      </c>
      <c r="BK73" s="238"/>
      <c r="BL73" s="238"/>
      <c r="BM73" s="238"/>
      <c r="BN73" s="238"/>
      <c r="BO73" s="238"/>
      <c r="BP73" s="238"/>
      <c r="BQ73" s="237">
        <f t="shared" si="1"/>
        <v>10000.06</v>
      </c>
      <c r="BR73" s="237">
        <f t="shared" si="1"/>
        <v>10000.06</v>
      </c>
      <c r="BS73" s="241">
        <f t="shared" si="3"/>
        <v>1.5572168877204724</v>
      </c>
      <c r="BT73" s="273">
        <v>0</v>
      </c>
      <c r="BU73" s="243">
        <v>0</v>
      </c>
      <c r="BV73" s="244">
        <v>17520</v>
      </c>
      <c r="BW73" s="243">
        <v>17520</v>
      </c>
      <c r="BX73" s="243">
        <v>0</v>
      </c>
      <c r="BY73" s="243">
        <v>0</v>
      </c>
      <c r="BZ73" s="243">
        <v>0</v>
      </c>
      <c r="CA73" s="243">
        <v>0</v>
      </c>
      <c r="CB73" s="243">
        <v>0</v>
      </c>
      <c r="CC73" s="243">
        <v>0</v>
      </c>
      <c r="CD73" s="243">
        <v>0</v>
      </c>
      <c r="CE73" s="243">
        <v>0</v>
      </c>
      <c r="CF73" s="243">
        <v>0</v>
      </c>
      <c r="CG73" s="243">
        <v>0</v>
      </c>
      <c r="CH73" s="243">
        <v>0</v>
      </c>
      <c r="CI73" s="243">
        <v>0</v>
      </c>
      <c r="CJ73" s="243">
        <v>11732601.2304</v>
      </c>
      <c r="CK73" s="243">
        <v>11732601.2304</v>
      </c>
      <c r="CL73" s="243">
        <v>0</v>
      </c>
      <c r="CM73" s="243">
        <v>0</v>
      </c>
      <c r="CN73" s="243">
        <v>0</v>
      </c>
      <c r="CO73" s="243">
        <v>0</v>
      </c>
      <c r="CP73" s="243">
        <v>0</v>
      </c>
      <c r="CQ73" s="243">
        <v>0</v>
      </c>
      <c r="CR73" s="244">
        <f t="shared" si="2"/>
        <v>11750121.2304</v>
      </c>
      <c r="CS73" s="267">
        <f t="shared" si="2"/>
        <v>11750121.2304</v>
      </c>
      <c r="CT73" s="268"/>
      <c r="CU73" s="269"/>
      <c r="CV73" s="269"/>
      <c r="CW73" s="269"/>
      <c r="CX73" s="269"/>
      <c r="CY73" s="269"/>
      <c r="CZ73" s="269"/>
      <c r="DA73" s="270"/>
      <c r="DB73" s="248">
        <v>12188.746999999999</v>
      </c>
      <c r="DC73" s="249"/>
      <c r="DD73" s="250">
        <v>6.4217515741423528</v>
      </c>
      <c r="DE73" s="251"/>
      <c r="DF73" s="251"/>
      <c r="DG73" s="251"/>
      <c r="DH73" s="252"/>
      <c r="DI73" s="252"/>
      <c r="DJ73" s="252"/>
      <c r="DK73" s="252"/>
      <c r="DL73" s="251" t="s">
        <v>2005</v>
      </c>
      <c r="DM73" s="253" t="s">
        <v>2005</v>
      </c>
      <c r="DN73" s="254" t="s">
        <v>66</v>
      </c>
      <c r="DO73" s="231"/>
      <c r="DP73" s="256" t="s">
        <v>66</v>
      </c>
      <c r="DQ73" s="231"/>
      <c r="DR73" s="258"/>
      <c r="DS73" s="259"/>
      <c r="DT73" s="260"/>
      <c r="DU73" s="255">
        <v>275.41337441101899</v>
      </c>
      <c r="DV73" s="261">
        <v>372.98091510596038</v>
      </c>
      <c r="DW73" s="231">
        <v>215.09532439289634</v>
      </c>
      <c r="DX73" s="262">
        <v>36.359900920893949</v>
      </c>
      <c r="DY73" s="255">
        <v>1.029177238129759</v>
      </c>
      <c r="DZ73" s="231">
        <v>1.5794765374988244</v>
      </c>
      <c r="EA73" s="231">
        <v>0.98405219282348855</v>
      </c>
      <c r="EB73" s="262">
        <v>0.86277318044646123</v>
      </c>
      <c r="EC73" s="271"/>
      <c r="ED73" s="234"/>
      <c r="EE73" s="272"/>
      <c r="EF73" s="234">
        <v>295452</v>
      </c>
      <c r="EG73" s="266">
        <v>30468.333333333314</v>
      </c>
      <c r="EH73" s="258"/>
    </row>
    <row r="74" spans="1:138" ht="30" customHeight="1" thickBot="1" x14ac:dyDescent="0.3">
      <c r="A74" s="45" t="s">
        <v>60</v>
      </c>
      <c r="B74" s="45" t="s">
        <v>61</v>
      </c>
      <c r="C74" s="45" t="s">
        <v>62</v>
      </c>
      <c r="D74" s="46" t="s">
        <v>160</v>
      </c>
      <c r="E74" s="46" t="s">
        <v>161</v>
      </c>
      <c r="F74" s="46" t="s">
        <v>164</v>
      </c>
      <c r="G74" s="46" t="s">
        <v>161</v>
      </c>
      <c r="H74" s="226" t="s">
        <v>165</v>
      </c>
      <c r="I74" s="227" t="s">
        <v>2002</v>
      </c>
      <c r="J74" s="228">
        <v>13.8</v>
      </c>
      <c r="K74" s="229">
        <v>16.205760175937442</v>
      </c>
      <c r="L74" s="229">
        <v>5.9251893816150005</v>
      </c>
      <c r="M74" s="230">
        <v>1</v>
      </c>
      <c r="N74" s="231">
        <v>5969.9219999999996</v>
      </c>
      <c r="O74" s="232" t="s">
        <v>2006</v>
      </c>
      <c r="P74" s="233">
        <v>2.5416113550265629</v>
      </c>
      <c r="Q74" s="234" t="s">
        <v>2004</v>
      </c>
      <c r="R74" s="235" t="s">
        <v>68</v>
      </c>
      <c r="S74" s="236" t="s">
        <v>2005</v>
      </c>
      <c r="T74" s="236" t="s">
        <v>2005</v>
      </c>
      <c r="U74" s="237" t="s">
        <v>2005</v>
      </c>
      <c r="V74" s="238" t="s">
        <v>2005</v>
      </c>
      <c r="W74" s="238" t="s">
        <v>2005</v>
      </c>
      <c r="X74" s="238" t="s">
        <v>2005</v>
      </c>
      <c r="Y74" s="238" t="s">
        <v>2005</v>
      </c>
      <c r="Z74" s="238" t="s">
        <v>2005</v>
      </c>
      <c r="AA74" s="238" t="s">
        <v>2005</v>
      </c>
      <c r="AB74" s="238" t="s">
        <v>2005</v>
      </c>
      <c r="AC74" s="238" t="s">
        <v>2005</v>
      </c>
      <c r="AD74" s="238" t="s">
        <v>2005</v>
      </c>
      <c r="AE74" s="238" t="s">
        <v>2005</v>
      </c>
      <c r="AF74" s="238" t="s">
        <v>2005</v>
      </c>
      <c r="AG74" s="238" t="s">
        <v>2005</v>
      </c>
      <c r="AH74" s="238" t="s">
        <v>2005</v>
      </c>
      <c r="AI74" s="238">
        <v>1</v>
      </c>
      <c r="AJ74" s="238">
        <v>1</v>
      </c>
      <c r="AK74" s="238" t="s">
        <v>2005</v>
      </c>
      <c r="AL74" s="238" t="s">
        <v>2005</v>
      </c>
      <c r="AM74" s="237" t="s">
        <v>2005</v>
      </c>
      <c r="AN74" s="238" t="s">
        <v>2005</v>
      </c>
      <c r="AO74" s="238" t="s">
        <v>2005</v>
      </c>
      <c r="AP74" s="238" t="s">
        <v>2005</v>
      </c>
      <c r="AQ74" s="237">
        <f t="shared" si="0"/>
        <v>1</v>
      </c>
      <c r="AR74" s="239">
        <f t="shared" si="0"/>
        <v>1</v>
      </c>
      <c r="AS74" s="240"/>
      <c r="AT74" s="238"/>
      <c r="AU74" s="237"/>
      <c r="AV74" s="238"/>
      <c r="AW74" s="238"/>
      <c r="AX74" s="238"/>
      <c r="AY74" s="238"/>
      <c r="AZ74" s="238"/>
      <c r="BA74" s="238"/>
      <c r="BB74" s="238"/>
      <c r="BC74" s="238"/>
      <c r="BD74" s="238"/>
      <c r="BE74" s="238"/>
      <c r="BF74" s="238"/>
      <c r="BG74" s="238"/>
      <c r="BH74" s="238"/>
      <c r="BI74" s="238">
        <v>2800</v>
      </c>
      <c r="BJ74" s="238">
        <v>2800</v>
      </c>
      <c r="BK74" s="238"/>
      <c r="BL74" s="238"/>
      <c r="BM74" s="238"/>
      <c r="BN74" s="238"/>
      <c r="BO74" s="238"/>
      <c r="BP74" s="238"/>
      <c r="BQ74" s="237">
        <f t="shared" si="1"/>
        <v>2800</v>
      </c>
      <c r="BR74" s="237">
        <f t="shared" si="1"/>
        <v>2800</v>
      </c>
      <c r="BS74" s="241">
        <f t="shared" si="3"/>
        <v>1.101663318611801</v>
      </c>
      <c r="BT74" s="273">
        <v>0</v>
      </c>
      <c r="BU74" s="243">
        <v>0</v>
      </c>
      <c r="BV74" s="244">
        <v>0</v>
      </c>
      <c r="BW74" s="243">
        <v>0</v>
      </c>
      <c r="BX74" s="243">
        <v>0</v>
      </c>
      <c r="BY74" s="243">
        <v>0</v>
      </c>
      <c r="BZ74" s="243">
        <v>0</v>
      </c>
      <c r="CA74" s="243">
        <v>0</v>
      </c>
      <c r="CB74" s="243">
        <v>0</v>
      </c>
      <c r="CC74" s="243">
        <v>0</v>
      </c>
      <c r="CD74" s="243">
        <v>0</v>
      </c>
      <c r="CE74" s="243">
        <v>0</v>
      </c>
      <c r="CF74" s="243">
        <v>0</v>
      </c>
      <c r="CG74" s="243">
        <v>0</v>
      </c>
      <c r="CH74" s="243">
        <v>0</v>
      </c>
      <c r="CI74" s="243">
        <v>0</v>
      </c>
      <c r="CJ74" s="243">
        <v>3286752</v>
      </c>
      <c r="CK74" s="243">
        <v>3286752</v>
      </c>
      <c r="CL74" s="243">
        <v>0</v>
      </c>
      <c r="CM74" s="243">
        <v>0</v>
      </c>
      <c r="CN74" s="243">
        <v>0</v>
      </c>
      <c r="CO74" s="243">
        <v>0</v>
      </c>
      <c r="CP74" s="243">
        <v>0</v>
      </c>
      <c r="CQ74" s="243">
        <v>0</v>
      </c>
      <c r="CR74" s="244">
        <f t="shared" si="2"/>
        <v>3286752</v>
      </c>
      <c r="CS74" s="267">
        <f t="shared" si="2"/>
        <v>3286752</v>
      </c>
      <c r="CT74" s="268"/>
      <c r="CU74" s="269"/>
      <c r="CV74" s="269"/>
      <c r="CW74" s="269"/>
      <c r="CX74" s="269"/>
      <c r="CY74" s="269"/>
      <c r="CZ74" s="269"/>
      <c r="DA74" s="270"/>
      <c r="DB74" s="248">
        <v>5969.9219999999996</v>
      </c>
      <c r="DC74" s="249"/>
      <c r="DD74" s="250">
        <v>2.5416113550265629</v>
      </c>
      <c r="DE74" s="251"/>
      <c r="DF74" s="251"/>
      <c r="DG74" s="251"/>
      <c r="DH74" s="252"/>
      <c r="DI74" s="252"/>
      <c r="DJ74" s="252"/>
      <c r="DK74" s="252"/>
      <c r="DL74" s="251" t="s">
        <v>2005</v>
      </c>
      <c r="DM74" s="253" t="s">
        <v>2005</v>
      </c>
      <c r="DN74" s="254" t="s">
        <v>66</v>
      </c>
      <c r="DO74" s="231"/>
      <c r="DP74" s="256" t="s">
        <v>66</v>
      </c>
      <c r="DQ74" s="231"/>
      <c r="DR74" s="258"/>
      <c r="DS74" s="259"/>
      <c r="DT74" s="260"/>
      <c r="DU74" s="255">
        <v>243</v>
      </c>
      <c r="DV74" s="261">
        <v>-243</v>
      </c>
      <c r="DW74" s="231">
        <v>243</v>
      </c>
      <c r="DX74" s="262">
        <v>-243</v>
      </c>
      <c r="DY74" s="255">
        <v>1</v>
      </c>
      <c r="DZ74" s="231">
        <v>-1</v>
      </c>
      <c r="EA74" s="231">
        <v>1</v>
      </c>
      <c r="EB74" s="262">
        <v>-1</v>
      </c>
      <c r="EC74" s="271"/>
      <c r="ED74" s="234"/>
      <c r="EE74" s="272"/>
      <c r="EF74" s="234">
        <v>243</v>
      </c>
      <c r="EG74" s="266">
        <v>-243</v>
      </c>
      <c r="EH74" s="258"/>
    </row>
    <row r="75" spans="1:138" ht="30" customHeight="1" thickBot="1" x14ac:dyDescent="0.3">
      <c r="A75" s="45" t="s">
        <v>60</v>
      </c>
      <c r="B75" s="45" t="s">
        <v>61</v>
      </c>
      <c r="C75" s="45" t="s">
        <v>62</v>
      </c>
      <c r="D75" s="46" t="s">
        <v>160</v>
      </c>
      <c r="E75" s="46" t="s">
        <v>161</v>
      </c>
      <c r="F75" s="46" t="s">
        <v>166</v>
      </c>
      <c r="G75" s="46" t="s">
        <v>167</v>
      </c>
      <c r="H75" s="226" t="s">
        <v>66</v>
      </c>
      <c r="I75" s="227" t="s">
        <v>2002</v>
      </c>
      <c r="J75" s="228">
        <v>13.8</v>
      </c>
      <c r="K75" s="229">
        <v>11.592616055058496</v>
      </c>
      <c r="L75" s="229">
        <v>24.900757523964</v>
      </c>
      <c r="M75" s="230">
        <v>1658</v>
      </c>
      <c r="N75" s="231">
        <v>34981.113334107846</v>
      </c>
      <c r="O75" s="232" t="s">
        <v>2003</v>
      </c>
      <c r="P75" s="233">
        <v>9.9831944446654806</v>
      </c>
      <c r="Q75" s="234" t="s">
        <v>2004</v>
      </c>
      <c r="R75" s="235" t="s">
        <v>68</v>
      </c>
      <c r="S75" s="236" t="s">
        <v>2005</v>
      </c>
      <c r="T75" s="236" t="s">
        <v>2005</v>
      </c>
      <c r="U75" s="237" t="s">
        <v>2005</v>
      </c>
      <c r="V75" s="238" t="s">
        <v>2005</v>
      </c>
      <c r="W75" s="238" t="s">
        <v>2005</v>
      </c>
      <c r="X75" s="238" t="s">
        <v>2005</v>
      </c>
      <c r="Y75" s="238" t="s">
        <v>2005</v>
      </c>
      <c r="Z75" s="238" t="s">
        <v>2005</v>
      </c>
      <c r="AA75" s="238" t="s">
        <v>2005</v>
      </c>
      <c r="AB75" s="238" t="s">
        <v>2005</v>
      </c>
      <c r="AC75" s="238" t="s">
        <v>2005</v>
      </c>
      <c r="AD75" s="238" t="s">
        <v>2005</v>
      </c>
      <c r="AE75" s="238" t="s">
        <v>2005</v>
      </c>
      <c r="AF75" s="238" t="s">
        <v>2005</v>
      </c>
      <c r="AG75" s="238" t="s">
        <v>2005</v>
      </c>
      <c r="AH75" s="238" t="s">
        <v>2005</v>
      </c>
      <c r="AI75" s="238">
        <v>87</v>
      </c>
      <c r="AJ75" s="238">
        <v>87</v>
      </c>
      <c r="AK75" s="238">
        <v>1</v>
      </c>
      <c r="AL75" s="238">
        <v>1</v>
      </c>
      <c r="AM75" s="237" t="s">
        <v>2005</v>
      </c>
      <c r="AN75" s="238" t="s">
        <v>2005</v>
      </c>
      <c r="AO75" s="238" t="s">
        <v>2005</v>
      </c>
      <c r="AP75" s="238" t="s">
        <v>2005</v>
      </c>
      <c r="AQ75" s="237">
        <f t="shared" si="0"/>
        <v>88</v>
      </c>
      <c r="AR75" s="239">
        <f t="shared" si="0"/>
        <v>88</v>
      </c>
      <c r="AS75" s="240"/>
      <c r="AT75" s="238"/>
      <c r="AU75" s="237"/>
      <c r="AV75" s="238"/>
      <c r="AW75" s="238"/>
      <c r="AX75" s="238"/>
      <c r="AY75" s="238"/>
      <c r="AZ75" s="238"/>
      <c r="BA75" s="238"/>
      <c r="BB75" s="238"/>
      <c r="BC75" s="238"/>
      <c r="BD75" s="238"/>
      <c r="BE75" s="238"/>
      <c r="BF75" s="238"/>
      <c r="BG75" s="238"/>
      <c r="BH75" s="238"/>
      <c r="BI75" s="238">
        <v>3942.92</v>
      </c>
      <c r="BJ75" s="238">
        <v>3942.92</v>
      </c>
      <c r="BK75" s="238">
        <v>10</v>
      </c>
      <c r="BL75" s="238">
        <v>10</v>
      </c>
      <c r="BM75" s="238"/>
      <c r="BN75" s="238"/>
      <c r="BO75" s="238"/>
      <c r="BP75" s="238"/>
      <c r="BQ75" s="237">
        <f t="shared" si="1"/>
        <v>3952.92</v>
      </c>
      <c r="BR75" s="237">
        <f t="shared" si="1"/>
        <v>3952.92</v>
      </c>
      <c r="BS75" s="241">
        <f t="shared" si="3"/>
        <v>0.39595742844738868</v>
      </c>
      <c r="BT75" s="273">
        <v>0</v>
      </c>
      <c r="BU75" s="243">
        <v>0</v>
      </c>
      <c r="BV75" s="244">
        <v>0</v>
      </c>
      <c r="BW75" s="243">
        <v>0</v>
      </c>
      <c r="BX75" s="243">
        <v>0</v>
      </c>
      <c r="BY75" s="243">
        <v>0</v>
      </c>
      <c r="BZ75" s="243">
        <v>0</v>
      </c>
      <c r="CA75" s="243">
        <v>0</v>
      </c>
      <c r="CB75" s="243">
        <v>0</v>
      </c>
      <c r="CC75" s="243">
        <v>0</v>
      </c>
      <c r="CD75" s="243">
        <v>0</v>
      </c>
      <c r="CE75" s="243">
        <v>0</v>
      </c>
      <c r="CF75" s="243">
        <v>0</v>
      </c>
      <c r="CG75" s="243">
        <v>0</v>
      </c>
      <c r="CH75" s="243">
        <v>0</v>
      </c>
      <c r="CI75" s="243">
        <v>0</v>
      </c>
      <c r="CJ75" s="243">
        <v>4628357.2128000008</v>
      </c>
      <c r="CK75" s="243">
        <v>4628357.2128000008</v>
      </c>
      <c r="CL75" s="243">
        <v>11738.400000000001</v>
      </c>
      <c r="CM75" s="243">
        <v>11738.400000000001</v>
      </c>
      <c r="CN75" s="243">
        <v>0</v>
      </c>
      <c r="CO75" s="243">
        <v>0</v>
      </c>
      <c r="CP75" s="243">
        <v>0</v>
      </c>
      <c r="CQ75" s="243">
        <v>0</v>
      </c>
      <c r="CR75" s="244">
        <f t="shared" si="2"/>
        <v>4640095.6128000012</v>
      </c>
      <c r="CS75" s="267">
        <f t="shared" si="2"/>
        <v>4640095.6128000012</v>
      </c>
      <c r="CT75" s="268"/>
      <c r="CU75" s="269"/>
      <c r="CV75" s="269"/>
      <c r="CW75" s="269"/>
      <c r="CX75" s="269"/>
      <c r="CY75" s="269"/>
      <c r="CZ75" s="269"/>
      <c r="DA75" s="270"/>
      <c r="DB75" s="248">
        <v>34981.113334107846</v>
      </c>
      <c r="DC75" s="249"/>
      <c r="DD75" s="250">
        <v>9.9831944446654806</v>
      </c>
      <c r="DE75" s="251"/>
      <c r="DF75" s="251"/>
      <c r="DG75" s="251"/>
      <c r="DH75" s="252"/>
      <c r="DI75" s="252"/>
      <c r="DJ75" s="252"/>
      <c r="DK75" s="252"/>
      <c r="DL75" s="251" t="s">
        <v>2005</v>
      </c>
      <c r="DM75" s="253" t="s">
        <v>2005</v>
      </c>
      <c r="DN75" s="254" t="s">
        <v>66</v>
      </c>
      <c r="DO75" s="231"/>
      <c r="DP75" s="256" t="s">
        <v>66</v>
      </c>
      <c r="DQ75" s="231"/>
      <c r="DR75" s="258"/>
      <c r="DS75" s="259"/>
      <c r="DT75" s="260"/>
      <c r="DU75" s="255">
        <v>250.2394451145959</v>
      </c>
      <c r="DV75" s="261">
        <v>-191.24809386364421</v>
      </c>
      <c r="DW75" s="231">
        <v>250.2394451145959</v>
      </c>
      <c r="DX75" s="262">
        <v>-191.24809386364421</v>
      </c>
      <c r="DY75" s="255">
        <v>0.51145958986730999</v>
      </c>
      <c r="DZ75" s="231">
        <v>0.16868366941291824</v>
      </c>
      <c r="EA75" s="231">
        <v>0.51145958986730999</v>
      </c>
      <c r="EB75" s="262">
        <v>0.16868366941291824</v>
      </c>
      <c r="EC75" s="271"/>
      <c r="ED75" s="234"/>
      <c r="EE75" s="272"/>
      <c r="EF75" s="234">
        <v>365819</v>
      </c>
      <c r="EG75" s="266">
        <v>-292836.33333333331</v>
      </c>
      <c r="EH75" s="258"/>
    </row>
    <row r="76" spans="1:138" ht="30" customHeight="1" thickBot="1" x14ac:dyDescent="0.3">
      <c r="A76" s="45" t="s">
        <v>60</v>
      </c>
      <c r="B76" s="45" t="s">
        <v>61</v>
      </c>
      <c r="C76" s="45" t="s">
        <v>62</v>
      </c>
      <c r="D76" s="46" t="s">
        <v>160</v>
      </c>
      <c r="E76" s="46" t="s">
        <v>161</v>
      </c>
      <c r="F76" s="46" t="s">
        <v>168</v>
      </c>
      <c r="G76" s="46" t="s">
        <v>169</v>
      </c>
      <c r="H76" s="226" t="s">
        <v>66</v>
      </c>
      <c r="I76" s="227" t="s">
        <v>2007</v>
      </c>
      <c r="J76" s="228">
        <v>13.8</v>
      </c>
      <c r="K76" s="229">
        <v>11.783834464214101</v>
      </c>
      <c r="L76" s="229">
        <v>10.322159069439001</v>
      </c>
      <c r="M76" s="230">
        <v>531.33333333333303</v>
      </c>
      <c r="N76" s="231">
        <v>25181.453000000001</v>
      </c>
      <c r="O76" s="232" t="s">
        <v>2006</v>
      </c>
      <c r="P76" s="233">
        <v>9.9513247098062187</v>
      </c>
      <c r="Q76" s="234" t="s">
        <v>2004</v>
      </c>
      <c r="R76" s="235" t="s">
        <v>68</v>
      </c>
      <c r="S76" s="236" t="s">
        <v>2005</v>
      </c>
      <c r="T76" s="236" t="s">
        <v>2005</v>
      </c>
      <c r="U76" s="237" t="s">
        <v>2005</v>
      </c>
      <c r="V76" s="238" t="s">
        <v>2005</v>
      </c>
      <c r="W76" s="238" t="s">
        <v>2005</v>
      </c>
      <c r="X76" s="238" t="s">
        <v>2005</v>
      </c>
      <c r="Y76" s="238" t="s">
        <v>2005</v>
      </c>
      <c r="Z76" s="238" t="s">
        <v>2005</v>
      </c>
      <c r="AA76" s="238" t="s">
        <v>2005</v>
      </c>
      <c r="AB76" s="238" t="s">
        <v>2005</v>
      </c>
      <c r="AC76" s="238" t="s">
        <v>2005</v>
      </c>
      <c r="AD76" s="238" t="s">
        <v>2005</v>
      </c>
      <c r="AE76" s="238" t="s">
        <v>2005</v>
      </c>
      <c r="AF76" s="238" t="s">
        <v>2005</v>
      </c>
      <c r="AG76" s="238" t="s">
        <v>2005</v>
      </c>
      <c r="AH76" s="238" t="s">
        <v>2005</v>
      </c>
      <c r="AI76" s="238">
        <v>75</v>
      </c>
      <c r="AJ76" s="238">
        <v>75</v>
      </c>
      <c r="AK76" s="238">
        <v>1</v>
      </c>
      <c r="AL76" s="238">
        <v>1</v>
      </c>
      <c r="AM76" s="237" t="s">
        <v>2005</v>
      </c>
      <c r="AN76" s="238" t="s">
        <v>2005</v>
      </c>
      <c r="AO76" s="238" t="s">
        <v>2005</v>
      </c>
      <c r="AP76" s="238" t="s">
        <v>2005</v>
      </c>
      <c r="AQ76" s="237">
        <f t="shared" si="0"/>
        <v>76</v>
      </c>
      <c r="AR76" s="239">
        <f t="shared" si="0"/>
        <v>76</v>
      </c>
      <c r="AS76" s="240"/>
      <c r="AT76" s="238"/>
      <c r="AU76" s="237"/>
      <c r="AV76" s="238"/>
      <c r="AW76" s="238"/>
      <c r="AX76" s="238"/>
      <c r="AY76" s="238"/>
      <c r="AZ76" s="238"/>
      <c r="BA76" s="238"/>
      <c r="BB76" s="238"/>
      <c r="BC76" s="238"/>
      <c r="BD76" s="238"/>
      <c r="BE76" s="238"/>
      <c r="BF76" s="238"/>
      <c r="BG76" s="238"/>
      <c r="BH76" s="238"/>
      <c r="BI76" s="238">
        <v>543.29999999999995</v>
      </c>
      <c r="BJ76" s="238">
        <v>543.29999999999995</v>
      </c>
      <c r="BK76" s="238">
        <v>6.6</v>
      </c>
      <c r="BL76" s="238">
        <v>6.6</v>
      </c>
      <c r="BM76" s="238"/>
      <c r="BN76" s="238"/>
      <c r="BO76" s="238"/>
      <c r="BP76" s="238"/>
      <c r="BQ76" s="237">
        <f t="shared" si="1"/>
        <v>549.9</v>
      </c>
      <c r="BR76" s="237">
        <f t="shared" si="1"/>
        <v>549.9</v>
      </c>
      <c r="BS76" s="241">
        <f t="shared" si="3"/>
        <v>5.5258974662752022E-2</v>
      </c>
      <c r="BT76" s="273">
        <v>0</v>
      </c>
      <c r="BU76" s="243">
        <v>0</v>
      </c>
      <c r="BV76" s="244">
        <v>0</v>
      </c>
      <c r="BW76" s="243">
        <v>0</v>
      </c>
      <c r="BX76" s="243">
        <v>0</v>
      </c>
      <c r="BY76" s="243">
        <v>0</v>
      </c>
      <c r="BZ76" s="243">
        <v>0</v>
      </c>
      <c r="CA76" s="243">
        <v>0</v>
      </c>
      <c r="CB76" s="243">
        <v>0</v>
      </c>
      <c r="CC76" s="243">
        <v>0</v>
      </c>
      <c r="CD76" s="243">
        <v>0</v>
      </c>
      <c r="CE76" s="243">
        <v>0</v>
      </c>
      <c r="CF76" s="243">
        <v>0</v>
      </c>
      <c r="CG76" s="243">
        <v>0</v>
      </c>
      <c r="CH76" s="243">
        <v>0</v>
      </c>
      <c r="CI76" s="243">
        <v>0</v>
      </c>
      <c r="CJ76" s="243">
        <v>637747.272</v>
      </c>
      <c r="CK76" s="243">
        <v>637747.272</v>
      </c>
      <c r="CL76" s="243">
        <v>7747.3440000000001</v>
      </c>
      <c r="CM76" s="243">
        <v>7747.3440000000001</v>
      </c>
      <c r="CN76" s="243">
        <v>0</v>
      </c>
      <c r="CO76" s="243">
        <v>0</v>
      </c>
      <c r="CP76" s="243">
        <v>0</v>
      </c>
      <c r="CQ76" s="243">
        <v>0</v>
      </c>
      <c r="CR76" s="244">
        <f t="shared" si="2"/>
        <v>645494.61600000004</v>
      </c>
      <c r="CS76" s="267">
        <f t="shared" si="2"/>
        <v>645494.61600000004</v>
      </c>
      <c r="CT76" s="268"/>
      <c r="CU76" s="269"/>
      <c r="CV76" s="269"/>
      <c r="CW76" s="269"/>
      <c r="CX76" s="269"/>
      <c r="CY76" s="269"/>
      <c r="CZ76" s="269"/>
      <c r="DA76" s="270"/>
      <c r="DB76" s="248">
        <v>25181.453000000001</v>
      </c>
      <c r="DC76" s="249"/>
      <c r="DD76" s="250">
        <v>9.9513247098062187</v>
      </c>
      <c r="DE76" s="251"/>
      <c r="DF76" s="251"/>
      <c r="DG76" s="251"/>
      <c r="DH76" s="252"/>
      <c r="DI76" s="252"/>
      <c r="DJ76" s="252"/>
      <c r="DK76" s="252"/>
      <c r="DL76" s="251" t="s">
        <v>2005</v>
      </c>
      <c r="DM76" s="253" t="s">
        <v>2005</v>
      </c>
      <c r="DN76" s="254" t="s">
        <v>66</v>
      </c>
      <c r="DO76" s="231"/>
      <c r="DP76" s="256" t="s">
        <v>66</v>
      </c>
      <c r="DQ76" s="231"/>
      <c r="DR76" s="258"/>
      <c r="DS76" s="259"/>
      <c r="DT76" s="260"/>
      <c r="DU76" s="255">
        <v>58.784190715181964</v>
      </c>
      <c r="DV76" s="261">
        <v>224.27999200000636</v>
      </c>
      <c r="DW76" s="231">
        <v>58.784190715181964</v>
      </c>
      <c r="DX76" s="262">
        <v>27.703982857346148</v>
      </c>
      <c r="DY76" s="255">
        <v>0.41969887076537038</v>
      </c>
      <c r="DZ76" s="231">
        <v>0.74938171876782822</v>
      </c>
      <c r="EA76" s="231">
        <v>0.41969887076537038</v>
      </c>
      <c r="EB76" s="262">
        <v>0.54571435250558531</v>
      </c>
      <c r="EC76" s="271"/>
      <c r="ED76" s="234"/>
      <c r="EE76" s="272"/>
      <c r="EF76" s="234">
        <v>24120</v>
      </c>
      <c r="EG76" s="266">
        <v>3946.3333333333321</v>
      </c>
      <c r="EH76" s="258"/>
    </row>
    <row r="77" spans="1:138" ht="30" customHeight="1" thickBot="1" x14ac:dyDescent="0.3">
      <c r="A77" s="45" t="s">
        <v>60</v>
      </c>
      <c r="B77" s="45" t="s">
        <v>61</v>
      </c>
      <c r="C77" s="45" t="s">
        <v>62</v>
      </c>
      <c r="D77" s="46" t="s">
        <v>170</v>
      </c>
      <c r="E77" s="46" t="s">
        <v>171</v>
      </c>
      <c r="F77" s="46" t="s">
        <v>172</v>
      </c>
      <c r="G77" s="46" t="s">
        <v>173</v>
      </c>
      <c r="H77" s="226" t="s">
        <v>66</v>
      </c>
      <c r="I77" s="227" t="s">
        <v>2007</v>
      </c>
      <c r="J77" s="228">
        <v>13.2</v>
      </c>
      <c r="K77" s="229">
        <v>13.992199243864418</v>
      </c>
      <c r="L77" s="229">
        <v>45.622727177832004</v>
      </c>
      <c r="M77" s="230">
        <v>1622.8333333333301</v>
      </c>
      <c r="N77" s="231">
        <v>10091.17</v>
      </c>
      <c r="O77" s="232" t="s">
        <v>2006</v>
      </c>
      <c r="P77" s="233">
        <v>5.1746749926927693</v>
      </c>
      <c r="Q77" s="234" t="s">
        <v>2004</v>
      </c>
      <c r="R77" s="235" t="s">
        <v>68</v>
      </c>
      <c r="S77" s="236" t="s">
        <v>2005</v>
      </c>
      <c r="T77" s="236" t="s">
        <v>2005</v>
      </c>
      <c r="U77" s="237" t="s">
        <v>2005</v>
      </c>
      <c r="V77" s="238" t="s">
        <v>2005</v>
      </c>
      <c r="W77" s="238" t="s">
        <v>2005</v>
      </c>
      <c r="X77" s="238" t="s">
        <v>2005</v>
      </c>
      <c r="Y77" s="238" t="s">
        <v>2005</v>
      </c>
      <c r="Z77" s="238" t="s">
        <v>2005</v>
      </c>
      <c r="AA77" s="238" t="s">
        <v>2005</v>
      </c>
      <c r="AB77" s="238" t="s">
        <v>2005</v>
      </c>
      <c r="AC77" s="238" t="s">
        <v>2005</v>
      </c>
      <c r="AD77" s="238" t="s">
        <v>2005</v>
      </c>
      <c r="AE77" s="238" t="s">
        <v>2005</v>
      </c>
      <c r="AF77" s="238" t="s">
        <v>2005</v>
      </c>
      <c r="AG77" s="238" t="s">
        <v>2005</v>
      </c>
      <c r="AH77" s="238" t="s">
        <v>2005</v>
      </c>
      <c r="AI77" s="238">
        <v>113</v>
      </c>
      <c r="AJ77" s="238">
        <v>113</v>
      </c>
      <c r="AK77" s="238" t="s">
        <v>2005</v>
      </c>
      <c r="AL77" s="238" t="s">
        <v>2005</v>
      </c>
      <c r="AM77" s="237" t="s">
        <v>2005</v>
      </c>
      <c r="AN77" s="238" t="s">
        <v>2005</v>
      </c>
      <c r="AO77" s="238" t="s">
        <v>2005</v>
      </c>
      <c r="AP77" s="238" t="s">
        <v>2005</v>
      </c>
      <c r="AQ77" s="237">
        <f t="shared" si="0"/>
        <v>113</v>
      </c>
      <c r="AR77" s="239">
        <f t="shared" si="0"/>
        <v>113</v>
      </c>
      <c r="AS77" s="240"/>
      <c r="AT77" s="238"/>
      <c r="AU77" s="237"/>
      <c r="AV77" s="238"/>
      <c r="AW77" s="238"/>
      <c r="AX77" s="238"/>
      <c r="AY77" s="238"/>
      <c r="AZ77" s="238"/>
      <c r="BA77" s="238"/>
      <c r="BB77" s="238"/>
      <c r="BC77" s="238"/>
      <c r="BD77" s="238"/>
      <c r="BE77" s="238"/>
      <c r="BF77" s="238"/>
      <c r="BG77" s="238"/>
      <c r="BH77" s="238"/>
      <c r="BI77" s="238">
        <v>1940.07</v>
      </c>
      <c r="BJ77" s="238">
        <v>1940.07</v>
      </c>
      <c r="BK77" s="238"/>
      <c r="BL77" s="238"/>
      <c r="BM77" s="238"/>
      <c r="BN77" s="238"/>
      <c r="BO77" s="238"/>
      <c r="BP77" s="238"/>
      <c r="BQ77" s="237">
        <f t="shared" si="1"/>
        <v>1940.07</v>
      </c>
      <c r="BR77" s="237">
        <f t="shared" si="1"/>
        <v>1940.07</v>
      </c>
      <c r="BS77" s="241">
        <f t="shared" si="3"/>
        <v>0.3749162996206718</v>
      </c>
      <c r="BT77" s="273">
        <v>0</v>
      </c>
      <c r="BU77" s="243">
        <v>0</v>
      </c>
      <c r="BV77" s="244">
        <v>0</v>
      </c>
      <c r="BW77" s="243">
        <v>0</v>
      </c>
      <c r="BX77" s="243">
        <v>0</v>
      </c>
      <c r="BY77" s="243">
        <v>0</v>
      </c>
      <c r="BZ77" s="243">
        <v>0</v>
      </c>
      <c r="CA77" s="243">
        <v>0</v>
      </c>
      <c r="CB77" s="243">
        <v>0</v>
      </c>
      <c r="CC77" s="243">
        <v>0</v>
      </c>
      <c r="CD77" s="243">
        <v>0</v>
      </c>
      <c r="CE77" s="243">
        <v>0</v>
      </c>
      <c r="CF77" s="243">
        <v>0</v>
      </c>
      <c r="CG77" s="243">
        <v>0</v>
      </c>
      <c r="CH77" s="243">
        <v>0</v>
      </c>
      <c r="CI77" s="243">
        <v>0</v>
      </c>
      <c r="CJ77" s="243">
        <v>2277331.7688000002</v>
      </c>
      <c r="CK77" s="243">
        <v>2277331.7688000002</v>
      </c>
      <c r="CL77" s="243">
        <v>0</v>
      </c>
      <c r="CM77" s="243">
        <v>0</v>
      </c>
      <c r="CN77" s="243">
        <v>0</v>
      </c>
      <c r="CO77" s="243">
        <v>0</v>
      </c>
      <c r="CP77" s="243">
        <v>0</v>
      </c>
      <c r="CQ77" s="243">
        <v>0</v>
      </c>
      <c r="CR77" s="244">
        <f t="shared" si="2"/>
        <v>2277331.7688000002</v>
      </c>
      <c r="CS77" s="267">
        <f t="shared" si="2"/>
        <v>2277331.7688000002</v>
      </c>
      <c r="CT77" s="268"/>
      <c r="CU77" s="269"/>
      <c r="CV77" s="269"/>
      <c r="CW77" s="269"/>
      <c r="CX77" s="269"/>
      <c r="CY77" s="269"/>
      <c r="CZ77" s="269"/>
      <c r="DA77" s="270"/>
      <c r="DB77" s="248">
        <v>10091.17</v>
      </c>
      <c r="DC77" s="249"/>
      <c r="DD77" s="250">
        <v>5.1746749926927693</v>
      </c>
      <c r="DE77" s="251"/>
      <c r="DF77" s="251"/>
      <c r="DG77" s="251"/>
      <c r="DH77" s="252"/>
      <c r="DI77" s="252"/>
      <c r="DJ77" s="252"/>
      <c r="DK77" s="252"/>
      <c r="DL77" s="251" t="s">
        <v>2005</v>
      </c>
      <c r="DM77" s="253" t="s">
        <v>2005</v>
      </c>
      <c r="DN77" s="254" t="s">
        <v>66</v>
      </c>
      <c r="DO77" s="231"/>
      <c r="DP77" s="256" t="s">
        <v>66</v>
      </c>
      <c r="DQ77" s="231"/>
      <c r="DR77" s="258"/>
      <c r="DS77" s="259"/>
      <c r="DT77" s="260"/>
      <c r="DU77" s="255">
        <v>132.76286330491965</v>
      </c>
      <c r="DV77" s="261">
        <v>32.904851148505685</v>
      </c>
      <c r="DW77" s="231">
        <v>127.54174797165477</v>
      </c>
      <c r="DX77" s="262">
        <v>-4.2133682607081084</v>
      </c>
      <c r="DY77" s="255">
        <v>0.74437711820889541</v>
      </c>
      <c r="DZ77" s="231">
        <v>0.28734921140211922</v>
      </c>
      <c r="EA77" s="231">
        <v>0.74191229331416397</v>
      </c>
      <c r="EB77" s="262">
        <v>0.26511918198040885</v>
      </c>
      <c r="EC77" s="271"/>
      <c r="ED77" s="234"/>
      <c r="EE77" s="272"/>
      <c r="EF77" s="234">
        <v>136294</v>
      </c>
      <c r="EG77" s="266">
        <v>-49114.666666666672</v>
      </c>
      <c r="EH77" s="258"/>
    </row>
    <row r="78" spans="1:138" ht="30" customHeight="1" thickBot="1" x14ac:dyDescent="0.3">
      <c r="A78" s="45" t="s">
        <v>60</v>
      </c>
      <c r="B78" s="45" t="s">
        <v>61</v>
      </c>
      <c r="C78" s="45" t="s">
        <v>62</v>
      </c>
      <c r="D78" s="46" t="s">
        <v>170</v>
      </c>
      <c r="E78" s="46" t="s">
        <v>171</v>
      </c>
      <c r="F78" s="46" t="s">
        <v>174</v>
      </c>
      <c r="G78" s="46" t="s">
        <v>171</v>
      </c>
      <c r="H78" s="226" t="s">
        <v>66</v>
      </c>
      <c r="I78" s="227" t="s">
        <v>2002</v>
      </c>
      <c r="J78" s="228">
        <v>13.2</v>
      </c>
      <c r="K78" s="229">
        <v>13.992199243864418</v>
      </c>
      <c r="L78" s="229">
        <v>70.932386216097001</v>
      </c>
      <c r="M78" s="230">
        <v>3123.0833333333298</v>
      </c>
      <c r="N78" s="231">
        <v>16217.218999999999</v>
      </c>
      <c r="O78" s="232" t="s">
        <v>2006</v>
      </c>
      <c r="P78" s="233">
        <v>8.0859059900545294</v>
      </c>
      <c r="Q78" s="234" t="s">
        <v>2004</v>
      </c>
      <c r="R78" s="235" t="s">
        <v>68</v>
      </c>
      <c r="S78" s="236" t="s">
        <v>2005</v>
      </c>
      <c r="T78" s="236" t="s">
        <v>2005</v>
      </c>
      <c r="U78" s="237" t="s">
        <v>2005</v>
      </c>
      <c r="V78" s="238" t="s">
        <v>2005</v>
      </c>
      <c r="W78" s="238" t="s">
        <v>2005</v>
      </c>
      <c r="X78" s="238" t="s">
        <v>2005</v>
      </c>
      <c r="Y78" s="238">
        <v>1</v>
      </c>
      <c r="Z78" s="238">
        <v>1</v>
      </c>
      <c r="AA78" s="238" t="s">
        <v>2005</v>
      </c>
      <c r="AB78" s="238" t="s">
        <v>2005</v>
      </c>
      <c r="AC78" s="238" t="s">
        <v>2005</v>
      </c>
      <c r="AD78" s="238" t="s">
        <v>2005</v>
      </c>
      <c r="AE78" s="238" t="s">
        <v>2005</v>
      </c>
      <c r="AF78" s="238" t="s">
        <v>2005</v>
      </c>
      <c r="AG78" s="238" t="s">
        <v>2005</v>
      </c>
      <c r="AH78" s="238" t="s">
        <v>2005</v>
      </c>
      <c r="AI78" s="238">
        <v>173</v>
      </c>
      <c r="AJ78" s="238">
        <v>173</v>
      </c>
      <c r="AK78" s="238" t="s">
        <v>2005</v>
      </c>
      <c r="AL78" s="238" t="s">
        <v>2005</v>
      </c>
      <c r="AM78" s="237" t="s">
        <v>2005</v>
      </c>
      <c r="AN78" s="238" t="s">
        <v>2005</v>
      </c>
      <c r="AO78" s="238" t="s">
        <v>2005</v>
      </c>
      <c r="AP78" s="238" t="s">
        <v>2005</v>
      </c>
      <c r="AQ78" s="237">
        <f t="shared" si="0"/>
        <v>174</v>
      </c>
      <c r="AR78" s="239">
        <f t="shared" si="0"/>
        <v>174</v>
      </c>
      <c r="AS78" s="240"/>
      <c r="AT78" s="238"/>
      <c r="AU78" s="237"/>
      <c r="AV78" s="238"/>
      <c r="AW78" s="238"/>
      <c r="AX78" s="238"/>
      <c r="AY78" s="238">
        <v>1920</v>
      </c>
      <c r="AZ78" s="238">
        <v>1920</v>
      </c>
      <c r="BA78" s="238"/>
      <c r="BB78" s="238"/>
      <c r="BC78" s="238"/>
      <c r="BD78" s="238"/>
      <c r="BE78" s="238"/>
      <c r="BF78" s="238"/>
      <c r="BG78" s="238"/>
      <c r="BH78" s="238"/>
      <c r="BI78" s="238">
        <v>1238.49</v>
      </c>
      <c r="BJ78" s="238">
        <v>1238.49</v>
      </c>
      <c r="BK78" s="238"/>
      <c r="BL78" s="238"/>
      <c r="BM78" s="238"/>
      <c r="BN78" s="238"/>
      <c r="BO78" s="238"/>
      <c r="BP78" s="238"/>
      <c r="BQ78" s="237">
        <f t="shared" si="1"/>
        <v>3158.49</v>
      </c>
      <c r="BR78" s="237">
        <f t="shared" si="1"/>
        <v>3158.49</v>
      </c>
      <c r="BS78" s="241">
        <f t="shared" si="3"/>
        <v>0.39061671059308217</v>
      </c>
      <c r="BT78" s="273">
        <v>0</v>
      </c>
      <c r="BU78" s="243">
        <v>0</v>
      </c>
      <c r="BV78" s="244">
        <v>0</v>
      </c>
      <c r="BW78" s="243">
        <v>0</v>
      </c>
      <c r="BX78" s="243">
        <v>0</v>
      </c>
      <c r="BY78" s="243">
        <v>0</v>
      </c>
      <c r="BZ78" s="243">
        <v>6290380.7999999998</v>
      </c>
      <c r="CA78" s="243">
        <v>6290380.7999999998</v>
      </c>
      <c r="CB78" s="243">
        <v>0</v>
      </c>
      <c r="CC78" s="243">
        <v>0</v>
      </c>
      <c r="CD78" s="243">
        <v>0</v>
      </c>
      <c r="CE78" s="243">
        <v>0</v>
      </c>
      <c r="CF78" s="243">
        <v>0</v>
      </c>
      <c r="CG78" s="243">
        <v>0</v>
      </c>
      <c r="CH78" s="243">
        <v>0</v>
      </c>
      <c r="CI78" s="243">
        <v>0</v>
      </c>
      <c r="CJ78" s="243">
        <v>1453789.1016000002</v>
      </c>
      <c r="CK78" s="243">
        <v>1453789.1016000002</v>
      </c>
      <c r="CL78" s="243">
        <v>0</v>
      </c>
      <c r="CM78" s="243">
        <v>0</v>
      </c>
      <c r="CN78" s="243">
        <v>0</v>
      </c>
      <c r="CO78" s="243">
        <v>0</v>
      </c>
      <c r="CP78" s="243">
        <v>0</v>
      </c>
      <c r="CQ78" s="243">
        <v>0</v>
      </c>
      <c r="CR78" s="244">
        <f t="shared" si="2"/>
        <v>7744169.9015999995</v>
      </c>
      <c r="CS78" s="267">
        <f t="shared" si="2"/>
        <v>7744169.9015999995</v>
      </c>
      <c r="CT78" s="268"/>
      <c r="CU78" s="269"/>
      <c r="CV78" s="269"/>
      <c r="CW78" s="269"/>
      <c r="CX78" s="269"/>
      <c r="CY78" s="269"/>
      <c r="CZ78" s="269"/>
      <c r="DA78" s="270"/>
      <c r="DB78" s="248">
        <v>16217.218999999999</v>
      </c>
      <c r="DC78" s="249"/>
      <c r="DD78" s="250">
        <v>8.0859059900545294</v>
      </c>
      <c r="DE78" s="251"/>
      <c r="DF78" s="251"/>
      <c r="DG78" s="251"/>
      <c r="DH78" s="252"/>
      <c r="DI78" s="252"/>
      <c r="DJ78" s="252"/>
      <c r="DK78" s="252"/>
      <c r="DL78" s="251" t="s">
        <v>2005</v>
      </c>
      <c r="DM78" s="253" t="s">
        <v>2005</v>
      </c>
      <c r="DN78" s="254" t="s">
        <v>66</v>
      </c>
      <c r="DO78" s="231"/>
      <c r="DP78" s="256" t="s">
        <v>66</v>
      </c>
      <c r="DQ78" s="231"/>
      <c r="DR78" s="258"/>
      <c r="DS78" s="259"/>
      <c r="DT78" s="260"/>
      <c r="DU78" s="255">
        <v>191.41051845131702</v>
      </c>
      <c r="DV78" s="261">
        <v>90.795292808457617</v>
      </c>
      <c r="DW78" s="231">
        <v>178.71729327320776</v>
      </c>
      <c r="DX78" s="262">
        <v>-13.608010346650758</v>
      </c>
      <c r="DY78" s="255">
        <v>0.60805293913600411</v>
      </c>
      <c r="DZ78" s="231">
        <v>0.66427591816446951</v>
      </c>
      <c r="EA78" s="231">
        <v>0.59236331616724991</v>
      </c>
      <c r="EB78" s="262">
        <v>0.57052718799863245</v>
      </c>
      <c r="EC78" s="271"/>
      <c r="ED78" s="234"/>
      <c r="EE78" s="272"/>
      <c r="EF78" s="234">
        <v>195713</v>
      </c>
      <c r="EG78" s="266">
        <v>30092.666666666657</v>
      </c>
      <c r="EH78" s="258"/>
    </row>
    <row r="79" spans="1:138" ht="30" customHeight="1" thickBot="1" x14ac:dyDescent="0.3">
      <c r="A79" s="45" t="s">
        <v>60</v>
      </c>
      <c r="B79" s="45" t="s">
        <v>61</v>
      </c>
      <c r="C79" s="45" t="s">
        <v>62</v>
      </c>
      <c r="D79" s="46" t="s">
        <v>175</v>
      </c>
      <c r="E79" s="46" t="s">
        <v>176</v>
      </c>
      <c r="F79" s="46" t="s">
        <v>177</v>
      </c>
      <c r="G79" s="46" t="s">
        <v>178</v>
      </c>
      <c r="H79" s="226" t="s">
        <v>66</v>
      </c>
      <c r="I79" s="227" t="s">
        <v>2007</v>
      </c>
      <c r="J79" s="228">
        <v>13.8</v>
      </c>
      <c r="K79" s="229">
        <v>11.783834464214101</v>
      </c>
      <c r="L79" s="229">
        <v>38.243560526514003</v>
      </c>
      <c r="M79" s="230">
        <v>1472.25</v>
      </c>
      <c r="N79" s="231">
        <v>28772.866999999998</v>
      </c>
      <c r="O79" s="232" t="s">
        <v>2006</v>
      </c>
      <c r="P79" s="233">
        <v>9.0669395674615512</v>
      </c>
      <c r="Q79" s="234" t="s">
        <v>2004</v>
      </c>
      <c r="R79" s="235" t="s">
        <v>68</v>
      </c>
      <c r="S79" s="236" t="s">
        <v>2005</v>
      </c>
      <c r="T79" s="236" t="s">
        <v>2005</v>
      </c>
      <c r="U79" s="237" t="s">
        <v>2005</v>
      </c>
      <c r="V79" s="238" t="s">
        <v>2005</v>
      </c>
      <c r="W79" s="238" t="s">
        <v>2005</v>
      </c>
      <c r="X79" s="238" t="s">
        <v>2005</v>
      </c>
      <c r="Y79" s="238" t="s">
        <v>2005</v>
      </c>
      <c r="Z79" s="238" t="s">
        <v>2005</v>
      </c>
      <c r="AA79" s="238" t="s">
        <v>2005</v>
      </c>
      <c r="AB79" s="238" t="s">
        <v>2005</v>
      </c>
      <c r="AC79" s="238" t="s">
        <v>2005</v>
      </c>
      <c r="AD79" s="238" t="s">
        <v>2005</v>
      </c>
      <c r="AE79" s="238" t="s">
        <v>2005</v>
      </c>
      <c r="AF79" s="238" t="s">
        <v>2005</v>
      </c>
      <c r="AG79" s="238" t="s">
        <v>2005</v>
      </c>
      <c r="AH79" s="238" t="s">
        <v>2005</v>
      </c>
      <c r="AI79" s="238">
        <v>72</v>
      </c>
      <c r="AJ79" s="238">
        <v>72</v>
      </c>
      <c r="AK79" s="238" t="s">
        <v>2005</v>
      </c>
      <c r="AL79" s="238" t="s">
        <v>2005</v>
      </c>
      <c r="AM79" s="237" t="s">
        <v>2005</v>
      </c>
      <c r="AN79" s="238" t="s">
        <v>2005</v>
      </c>
      <c r="AO79" s="238" t="s">
        <v>2005</v>
      </c>
      <c r="AP79" s="238" t="s">
        <v>2005</v>
      </c>
      <c r="AQ79" s="237">
        <f t="shared" ref="AQ79:AR142" si="4">SUM(S79,U79,W79,Y79,AA79,AC79,AE79,AG79,AI79,AK79,AM79,AO79)</f>
        <v>72</v>
      </c>
      <c r="AR79" s="239">
        <f t="shared" si="4"/>
        <v>72</v>
      </c>
      <c r="AS79" s="240"/>
      <c r="AT79" s="238"/>
      <c r="AU79" s="237"/>
      <c r="AV79" s="238"/>
      <c r="AW79" s="238"/>
      <c r="AX79" s="238"/>
      <c r="AY79" s="238"/>
      <c r="AZ79" s="238"/>
      <c r="BA79" s="238"/>
      <c r="BB79" s="238"/>
      <c r="BC79" s="238"/>
      <c r="BD79" s="238"/>
      <c r="BE79" s="238"/>
      <c r="BF79" s="238"/>
      <c r="BG79" s="238"/>
      <c r="BH79" s="238"/>
      <c r="BI79" s="238">
        <v>7390.01</v>
      </c>
      <c r="BJ79" s="238">
        <v>7390.01</v>
      </c>
      <c r="BK79" s="238"/>
      <c r="BL79" s="238"/>
      <c r="BM79" s="238"/>
      <c r="BN79" s="238"/>
      <c r="BO79" s="238"/>
      <c r="BP79" s="238"/>
      <c r="BQ79" s="237">
        <f t="shared" ref="BQ79:BR142" si="5">SUM(AS79,AU79,AW79,AY79,BA79,BC79,BE79,BG79,BI79,BK79,BM79,BO79)</f>
        <v>7390.01</v>
      </c>
      <c r="BR79" s="237">
        <f t="shared" si="5"/>
        <v>7390.01</v>
      </c>
      <c r="BS79" s="241">
        <f t="shared" si="3"/>
        <v>0.81505009987278021</v>
      </c>
      <c r="BT79" s="273">
        <v>0</v>
      </c>
      <c r="BU79" s="243">
        <v>0</v>
      </c>
      <c r="BV79" s="244">
        <v>0</v>
      </c>
      <c r="BW79" s="243">
        <v>0</v>
      </c>
      <c r="BX79" s="243">
        <v>0</v>
      </c>
      <c r="BY79" s="243">
        <v>0</v>
      </c>
      <c r="BZ79" s="243">
        <v>0</v>
      </c>
      <c r="CA79" s="243">
        <v>0</v>
      </c>
      <c r="CB79" s="243">
        <v>0</v>
      </c>
      <c r="CC79" s="243">
        <v>0</v>
      </c>
      <c r="CD79" s="243">
        <v>0</v>
      </c>
      <c r="CE79" s="243">
        <v>0</v>
      </c>
      <c r="CF79" s="243">
        <v>0</v>
      </c>
      <c r="CG79" s="243">
        <v>0</v>
      </c>
      <c r="CH79" s="243">
        <v>0</v>
      </c>
      <c r="CI79" s="243">
        <v>0</v>
      </c>
      <c r="CJ79" s="243">
        <v>8674689.3384000007</v>
      </c>
      <c r="CK79" s="243">
        <v>8674689.3384000007</v>
      </c>
      <c r="CL79" s="243">
        <v>0</v>
      </c>
      <c r="CM79" s="243">
        <v>0</v>
      </c>
      <c r="CN79" s="243">
        <v>0</v>
      </c>
      <c r="CO79" s="243">
        <v>0</v>
      </c>
      <c r="CP79" s="243">
        <v>0</v>
      </c>
      <c r="CQ79" s="243">
        <v>0</v>
      </c>
      <c r="CR79" s="244">
        <f t="shared" si="2"/>
        <v>8674689.3384000007</v>
      </c>
      <c r="CS79" s="267">
        <f t="shared" si="2"/>
        <v>8674689.3384000007</v>
      </c>
      <c r="CT79" s="268"/>
      <c r="CU79" s="269"/>
      <c r="CV79" s="269"/>
      <c r="CW79" s="269"/>
      <c r="CX79" s="269"/>
      <c r="CY79" s="269"/>
      <c r="CZ79" s="269"/>
      <c r="DA79" s="270"/>
      <c r="DB79" s="248">
        <v>28772.866999999998</v>
      </c>
      <c r="DC79" s="249"/>
      <c r="DD79" s="250">
        <v>9.0669395674615512</v>
      </c>
      <c r="DE79" s="251"/>
      <c r="DF79" s="251"/>
      <c r="DG79" s="251"/>
      <c r="DH79" s="252"/>
      <c r="DI79" s="252"/>
      <c r="DJ79" s="252"/>
      <c r="DK79" s="252"/>
      <c r="DL79" s="251" t="s">
        <v>2005</v>
      </c>
      <c r="DM79" s="253" t="s">
        <v>2005</v>
      </c>
      <c r="DN79" s="254" t="s">
        <v>66</v>
      </c>
      <c r="DO79" s="231"/>
      <c r="DP79" s="256" t="s">
        <v>66</v>
      </c>
      <c r="DQ79" s="231"/>
      <c r="DR79" s="258"/>
      <c r="DS79" s="259"/>
      <c r="DT79" s="260"/>
      <c r="DU79" s="255">
        <v>106.50025471217525</v>
      </c>
      <c r="DV79" s="261">
        <v>105.25696959987538</v>
      </c>
      <c r="DW79" s="231">
        <v>105.53778230599423</v>
      </c>
      <c r="DX79" s="262">
        <v>-48.226531012185426</v>
      </c>
      <c r="DY79" s="255">
        <v>0.41840719986415353</v>
      </c>
      <c r="DZ79" s="231">
        <v>0.16881411191082074</v>
      </c>
      <c r="EA79" s="231">
        <v>0.41772796739684159</v>
      </c>
      <c r="EB79" s="262">
        <v>-6.8430026900040908E-2</v>
      </c>
      <c r="EC79" s="271"/>
      <c r="ED79" s="234"/>
      <c r="EE79" s="272"/>
      <c r="EF79" s="234">
        <v>64883</v>
      </c>
      <c r="EG79" s="266">
        <v>-31554.666666666664</v>
      </c>
      <c r="EH79" s="258"/>
    </row>
    <row r="80" spans="1:138" ht="30" customHeight="1" thickBot="1" x14ac:dyDescent="0.3">
      <c r="A80" s="45" t="s">
        <v>60</v>
      </c>
      <c r="B80" s="45" t="s">
        <v>61</v>
      </c>
      <c r="C80" s="45" t="s">
        <v>62</v>
      </c>
      <c r="D80" s="46" t="s">
        <v>175</v>
      </c>
      <c r="E80" s="46" t="s">
        <v>176</v>
      </c>
      <c r="F80" s="46" t="s">
        <v>179</v>
      </c>
      <c r="G80" s="46" t="s">
        <v>180</v>
      </c>
      <c r="H80" s="226" t="s">
        <v>66</v>
      </c>
      <c r="I80" s="227" t="s">
        <v>2002</v>
      </c>
      <c r="J80" s="228">
        <v>13.8</v>
      </c>
      <c r="K80" s="229">
        <v>11.783834464214101</v>
      </c>
      <c r="L80" s="229">
        <v>46.363068085382999</v>
      </c>
      <c r="M80" s="230">
        <v>1941.3333333333301</v>
      </c>
      <c r="N80" s="231">
        <v>34869.441783160997</v>
      </c>
      <c r="O80" s="232" t="s">
        <v>2003</v>
      </c>
      <c r="P80" s="233">
        <v>9.9513247098062187</v>
      </c>
      <c r="Q80" s="234" t="s">
        <v>2004</v>
      </c>
      <c r="R80" s="235" t="s">
        <v>68</v>
      </c>
      <c r="S80" s="236" t="s">
        <v>2005</v>
      </c>
      <c r="T80" s="236" t="s">
        <v>2005</v>
      </c>
      <c r="U80" s="237" t="s">
        <v>2005</v>
      </c>
      <c r="V80" s="238" t="s">
        <v>2005</v>
      </c>
      <c r="W80" s="238" t="s">
        <v>2005</v>
      </c>
      <c r="X80" s="238" t="s">
        <v>2005</v>
      </c>
      <c r="Y80" s="238" t="s">
        <v>2005</v>
      </c>
      <c r="Z80" s="238" t="s">
        <v>2005</v>
      </c>
      <c r="AA80" s="238" t="s">
        <v>2005</v>
      </c>
      <c r="AB80" s="238" t="s">
        <v>2005</v>
      </c>
      <c r="AC80" s="238" t="s">
        <v>2005</v>
      </c>
      <c r="AD80" s="238" t="s">
        <v>2005</v>
      </c>
      <c r="AE80" s="238" t="s">
        <v>2005</v>
      </c>
      <c r="AF80" s="238" t="s">
        <v>2005</v>
      </c>
      <c r="AG80" s="238" t="s">
        <v>2005</v>
      </c>
      <c r="AH80" s="238" t="s">
        <v>2005</v>
      </c>
      <c r="AI80" s="238">
        <v>126</v>
      </c>
      <c r="AJ80" s="238">
        <v>123</v>
      </c>
      <c r="AK80" s="238">
        <v>1</v>
      </c>
      <c r="AL80" s="238">
        <v>1</v>
      </c>
      <c r="AM80" s="237" t="s">
        <v>2005</v>
      </c>
      <c r="AN80" s="238" t="s">
        <v>2005</v>
      </c>
      <c r="AO80" s="238" t="s">
        <v>2005</v>
      </c>
      <c r="AP80" s="238" t="s">
        <v>2005</v>
      </c>
      <c r="AQ80" s="237">
        <f t="shared" si="4"/>
        <v>127</v>
      </c>
      <c r="AR80" s="239">
        <f t="shared" si="4"/>
        <v>124</v>
      </c>
      <c r="AS80" s="240"/>
      <c r="AT80" s="238"/>
      <c r="AU80" s="237"/>
      <c r="AV80" s="238"/>
      <c r="AW80" s="238"/>
      <c r="AX80" s="238"/>
      <c r="AY80" s="238"/>
      <c r="AZ80" s="238"/>
      <c r="BA80" s="238"/>
      <c r="BB80" s="238"/>
      <c r="BC80" s="238"/>
      <c r="BD80" s="238"/>
      <c r="BE80" s="238"/>
      <c r="BF80" s="238"/>
      <c r="BG80" s="238"/>
      <c r="BH80" s="238"/>
      <c r="BI80" s="238">
        <v>4736.3100000000004</v>
      </c>
      <c r="BJ80" s="238">
        <v>2244.61</v>
      </c>
      <c r="BK80" s="238">
        <v>1000</v>
      </c>
      <c r="BL80" s="238">
        <v>0</v>
      </c>
      <c r="BM80" s="238"/>
      <c r="BN80" s="238"/>
      <c r="BO80" s="238"/>
      <c r="BP80" s="238"/>
      <c r="BQ80" s="237">
        <f t="shared" si="5"/>
        <v>5736.31</v>
      </c>
      <c r="BR80" s="237">
        <f t="shared" si="5"/>
        <v>2244.61</v>
      </c>
      <c r="BS80" s="241">
        <f t="shared" si="3"/>
        <v>0.57643682296361354</v>
      </c>
      <c r="BT80" s="273">
        <v>0</v>
      </c>
      <c r="BU80" s="243">
        <v>0</v>
      </c>
      <c r="BV80" s="244">
        <v>0</v>
      </c>
      <c r="BW80" s="243">
        <v>0</v>
      </c>
      <c r="BX80" s="243">
        <v>0</v>
      </c>
      <c r="BY80" s="243">
        <v>0</v>
      </c>
      <c r="BZ80" s="243">
        <v>0</v>
      </c>
      <c r="CA80" s="243">
        <v>0</v>
      </c>
      <c r="CB80" s="243">
        <v>0</v>
      </c>
      <c r="CC80" s="243">
        <v>0</v>
      </c>
      <c r="CD80" s="243">
        <v>0</v>
      </c>
      <c r="CE80" s="243">
        <v>0</v>
      </c>
      <c r="CF80" s="243">
        <v>0</v>
      </c>
      <c r="CG80" s="243">
        <v>0</v>
      </c>
      <c r="CH80" s="243">
        <v>0</v>
      </c>
      <c r="CI80" s="243">
        <v>0</v>
      </c>
      <c r="CJ80" s="243">
        <v>5559670.1304000001</v>
      </c>
      <c r="CK80" s="243">
        <v>2634813.0024000006</v>
      </c>
      <c r="CL80" s="243">
        <v>1173840</v>
      </c>
      <c r="CM80" s="243">
        <v>0</v>
      </c>
      <c r="CN80" s="243">
        <v>0</v>
      </c>
      <c r="CO80" s="243">
        <v>0</v>
      </c>
      <c r="CP80" s="243">
        <v>0</v>
      </c>
      <c r="CQ80" s="243">
        <v>0</v>
      </c>
      <c r="CR80" s="244">
        <f t="shared" ref="CR80:CS143" si="6">BT80+BV80+BX80+BZ80+CB80+CD80+CF80+CH80+CJ80+CL80+CN80+CP80</f>
        <v>6733510.1304000001</v>
      </c>
      <c r="CS80" s="267">
        <f t="shared" si="6"/>
        <v>2634813.0024000006</v>
      </c>
      <c r="CT80" s="268"/>
      <c r="CU80" s="269"/>
      <c r="CV80" s="269"/>
      <c r="CW80" s="269"/>
      <c r="CX80" s="269"/>
      <c r="CY80" s="269"/>
      <c r="CZ80" s="269"/>
      <c r="DA80" s="270"/>
      <c r="DB80" s="248">
        <v>34869.441783160997</v>
      </c>
      <c r="DC80" s="249"/>
      <c r="DD80" s="250">
        <v>9.9513247098062187</v>
      </c>
      <c r="DE80" s="251"/>
      <c r="DF80" s="251"/>
      <c r="DG80" s="251"/>
      <c r="DH80" s="252"/>
      <c r="DI80" s="252"/>
      <c r="DJ80" s="252"/>
      <c r="DK80" s="252"/>
      <c r="DL80" s="251" t="s">
        <v>2005</v>
      </c>
      <c r="DM80" s="253" t="s">
        <v>2005</v>
      </c>
      <c r="DN80" s="254" t="s">
        <v>66</v>
      </c>
      <c r="DO80" s="231"/>
      <c r="DP80" s="256" t="s">
        <v>66</v>
      </c>
      <c r="DQ80" s="231"/>
      <c r="DR80" s="258"/>
      <c r="DS80" s="259"/>
      <c r="DT80" s="260"/>
      <c r="DU80" s="255">
        <v>155.35971840659366</v>
      </c>
      <c r="DV80" s="261">
        <v>-29.215571965801459</v>
      </c>
      <c r="DW80" s="231">
        <v>147.42187500000026</v>
      </c>
      <c r="DX80" s="262">
        <v>-42.396044647335728</v>
      </c>
      <c r="DY80" s="255">
        <v>1.0013736263736281</v>
      </c>
      <c r="DZ80" s="231">
        <v>-0.22106762008173397</v>
      </c>
      <c r="EA80" s="231">
        <v>0.97767857142857306</v>
      </c>
      <c r="EB80" s="262">
        <v>-0.32068910666788508</v>
      </c>
      <c r="EC80" s="271"/>
      <c r="ED80" s="234"/>
      <c r="EE80" s="272"/>
      <c r="EF80" s="234">
        <v>216715</v>
      </c>
      <c r="EG80" s="266">
        <v>-141950.66666666669</v>
      </c>
      <c r="EH80" s="258"/>
    </row>
    <row r="81" spans="1:138" ht="30" customHeight="1" thickBot="1" x14ac:dyDescent="0.3">
      <c r="A81" s="45" t="s">
        <v>60</v>
      </c>
      <c r="B81" s="45" t="s">
        <v>61</v>
      </c>
      <c r="C81" s="45" t="s">
        <v>62</v>
      </c>
      <c r="D81" s="46" t="s">
        <v>181</v>
      </c>
      <c r="E81" s="46" t="s">
        <v>70</v>
      </c>
      <c r="F81" s="46" t="s">
        <v>182</v>
      </c>
      <c r="G81" s="46" t="s">
        <v>70</v>
      </c>
      <c r="H81" s="226" t="s">
        <v>66</v>
      </c>
      <c r="I81" s="227" t="s">
        <v>2007</v>
      </c>
      <c r="J81" s="228">
        <v>13.8</v>
      </c>
      <c r="K81" s="229">
        <v>9.7521388669358071</v>
      </c>
      <c r="L81" s="229">
        <v>15.674810573457002</v>
      </c>
      <c r="M81" s="230">
        <v>873.25</v>
      </c>
      <c r="N81" s="231">
        <v>16555.307427873835</v>
      </c>
      <c r="O81" s="232" t="s">
        <v>2003</v>
      </c>
      <c r="P81" s="233">
        <v>4.7246881928863678</v>
      </c>
      <c r="Q81" s="234" t="s">
        <v>2004</v>
      </c>
      <c r="R81" s="235" t="s">
        <v>68</v>
      </c>
      <c r="S81" s="236" t="s">
        <v>2005</v>
      </c>
      <c r="T81" s="236" t="s">
        <v>2005</v>
      </c>
      <c r="U81" s="237" t="s">
        <v>2005</v>
      </c>
      <c r="V81" s="238" t="s">
        <v>2005</v>
      </c>
      <c r="W81" s="238" t="s">
        <v>2005</v>
      </c>
      <c r="X81" s="238" t="s">
        <v>2005</v>
      </c>
      <c r="Y81" s="238" t="s">
        <v>2005</v>
      </c>
      <c r="Z81" s="238" t="s">
        <v>2005</v>
      </c>
      <c r="AA81" s="238" t="s">
        <v>2005</v>
      </c>
      <c r="AB81" s="238" t="s">
        <v>2005</v>
      </c>
      <c r="AC81" s="238" t="s">
        <v>2005</v>
      </c>
      <c r="AD81" s="238" t="s">
        <v>2005</v>
      </c>
      <c r="AE81" s="238" t="s">
        <v>2005</v>
      </c>
      <c r="AF81" s="238" t="s">
        <v>2005</v>
      </c>
      <c r="AG81" s="238" t="s">
        <v>2005</v>
      </c>
      <c r="AH81" s="238" t="s">
        <v>2005</v>
      </c>
      <c r="AI81" s="238">
        <v>40</v>
      </c>
      <c r="AJ81" s="238">
        <v>40</v>
      </c>
      <c r="AK81" s="238" t="s">
        <v>2005</v>
      </c>
      <c r="AL81" s="238" t="s">
        <v>2005</v>
      </c>
      <c r="AM81" s="237" t="s">
        <v>2005</v>
      </c>
      <c r="AN81" s="238" t="s">
        <v>2005</v>
      </c>
      <c r="AO81" s="238" t="s">
        <v>2005</v>
      </c>
      <c r="AP81" s="238" t="s">
        <v>2005</v>
      </c>
      <c r="AQ81" s="237">
        <f t="shared" si="4"/>
        <v>40</v>
      </c>
      <c r="AR81" s="239">
        <f t="shared" si="4"/>
        <v>40</v>
      </c>
      <c r="AS81" s="240"/>
      <c r="AT81" s="238"/>
      <c r="AU81" s="237"/>
      <c r="AV81" s="238"/>
      <c r="AW81" s="238"/>
      <c r="AX81" s="238"/>
      <c r="AY81" s="238"/>
      <c r="AZ81" s="238"/>
      <c r="BA81" s="238"/>
      <c r="BB81" s="238"/>
      <c r="BC81" s="238"/>
      <c r="BD81" s="238"/>
      <c r="BE81" s="238"/>
      <c r="BF81" s="238"/>
      <c r="BG81" s="238"/>
      <c r="BH81" s="238"/>
      <c r="BI81" s="238">
        <v>242.48</v>
      </c>
      <c r="BJ81" s="238">
        <v>242.48</v>
      </c>
      <c r="BK81" s="238"/>
      <c r="BL81" s="238"/>
      <c r="BM81" s="238"/>
      <c r="BN81" s="238"/>
      <c r="BO81" s="238"/>
      <c r="BP81" s="238"/>
      <c r="BQ81" s="237">
        <f t="shared" si="5"/>
        <v>242.48</v>
      </c>
      <c r="BR81" s="237">
        <f t="shared" si="5"/>
        <v>242.48</v>
      </c>
      <c r="BS81" s="241">
        <f t="shared" ref="BS81:BS144" si="7">IF(P81=0,0,BQ81/1000/P81)</f>
        <v>5.132190529844597E-2</v>
      </c>
      <c r="BT81" s="273">
        <v>0</v>
      </c>
      <c r="BU81" s="243">
        <v>0</v>
      </c>
      <c r="BV81" s="244">
        <v>0</v>
      </c>
      <c r="BW81" s="243">
        <v>0</v>
      </c>
      <c r="BX81" s="243">
        <v>0</v>
      </c>
      <c r="BY81" s="243">
        <v>0</v>
      </c>
      <c r="BZ81" s="243">
        <v>0</v>
      </c>
      <c r="CA81" s="243">
        <v>0</v>
      </c>
      <c r="CB81" s="243">
        <v>0</v>
      </c>
      <c r="CC81" s="243">
        <v>0</v>
      </c>
      <c r="CD81" s="243">
        <v>0</v>
      </c>
      <c r="CE81" s="243">
        <v>0</v>
      </c>
      <c r="CF81" s="243">
        <v>0</v>
      </c>
      <c r="CG81" s="243">
        <v>0</v>
      </c>
      <c r="CH81" s="243">
        <v>0</v>
      </c>
      <c r="CI81" s="243">
        <v>0</v>
      </c>
      <c r="CJ81" s="243">
        <v>284632.72320000001</v>
      </c>
      <c r="CK81" s="243">
        <v>284632.72320000001</v>
      </c>
      <c r="CL81" s="243">
        <v>0</v>
      </c>
      <c r="CM81" s="243">
        <v>0</v>
      </c>
      <c r="CN81" s="243">
        <v>0</v>
      </c>
      <c r="CO81" s="243">
        <v>0</v>
      </c>
      <c r="CP81" s="243">
        <v>0</v>
      </c>
      <c r="CQ81" s="243">
        <v>0</v>
      </c>
      <c r="CR81" s="244">
        <f t="shared" si="6"/>
        <v>284632.72320000001</v>
      </c>
      <c r="CS81" s="267">
        <f t="shared" si="6"/>
        <v>284632.72320000001</v>
      </c>
      <c r="CT81" s="268"/>
      <c r="CU81" s="269"/>
      <c r="CV81" s="269"/>
      <c r="CW81" s="269"/>
      <c r="CX81" s="269"/>
      <c r="CY81" s="269"/>
      <c r="CZ81" s="269"/>
      <c r="DA81" s="270"/>
      <c r="DB81" s="248">
        <v>16555.307427873835</v>
      </c>
      <c r="DC81" s="249"/>
      <c r="DD81" s="250">
        <v>4.7246881928863678</v>
      </c>
      <c r="DE81" s="251"/>
      <c r="DF81" s="251"/>
      <c r="DG81" s="251"/>
      <c r="DH81" s="252"/>
      <c r="DI81" s="252"/>
      <c r="DJ81" s="252"/>
      <c r="DK81" s="252"/>
      <c r="DL81" s="251" t="s">
        <v>2005</v>
      </c>
      <c r="DM81" s="253" t="s">
        <v>2005</v>
      </c>
      <c r="DN81" s="254" t="s">
        <v>66</v>
      </c>
      <c r="DO81" s="231"/>
      <c r="DP81" s="256" t="s">
        <v>66</v>
      </c>
      <c r="DQ81" s="231"/>
      <c r="DR81" s="258"/>
      <c r="DS81" s="259"/>
      <c r="DT81" s="260"/>
      <c r="DU81" s="255">
        <v>73.717721156598913</v>
      </c>
      <c r="DV81" s="261">
        <v>-21.342460348869842</v>
      </c>
      <c r="DW81" s="231">
        <v>65.558545662754085</v>
      </c>
      <c r="DX81" s="262">
        <v>-13.183284855025015</v>
      </c>
      <c r="DY81" s="255">
        <v>1.0878900658459776</v>
      </c>
      <c r="DZ81" s="231">
        <v>-0.68445058409300619</v>
      </c>
      <c r="EA81" s="231">
        <v>1.0707128542799886</v>
      </c>
      <c r="EB81" s="262">
        <v>-0.66727337252701724</v>
      </c>
      <c r="EC81" s="271"/>
      <c r="ED81" s="234"/>
      <c r="EE81" s="272"/>
      <c r="EF81" s="234">
        <v>0</v>
      </c>
      <c r="EG81" s="266">
        <v>10045</v>
      </c>
      <c r="EH81" s="258"/>
    </row>
    <row r="82" spans="1:138" ht="30" customHeight="1" thickBot="1" x14ac:dyDescent="0.3">
      <c r="A82" s="45" t="s">
        <v>60</v>
      </c>
      <c r="B82" s="45" t="s">
        <v>61</v>
      </c>
      <c r="C82" s="45" t="s">
        <v>62</v>
      </c>
      <c r="D82" s="46" t="s">
        <v>181</v>
      </c>
      <c r="E82" s="46" t="s">
        <v>70</v>
      </c>
      <c r="F82" s="46" t="s">
        <v>183</v>
      </c>
      <c r="G82" s="46" t="s">
        <v>70</v>
      </c>
      <c r="H82" s="226" t="s">
        <v>66</v>
      </c>
      <c r="I82" s="227" t="s">
        <v>2007</v>
      </c>
      <c r="J82" s="228">
        <v>13.8</v>
      </c>
      <c r="K82" s="229">
        <v>11.783834464214101</v>
      </c>
      <c r="L82" s="229">
        <v>16.489583299035001</v>
      </c>
      <c r="M82" s="230">
        <v>1229.5833333333301</v>
      </c>
      <c r="N82" s="231">
        <v>23116.011046002666</v>
      </c>
      <c r="O82" s="232" t="s">
        <v>2003</v>
      </c>
      <c r="P82" s="233">
        <v>6.5970351158683398</v>
      </c>
      <c r="Q82" s="234" t="s">
        <v>2004</v>
      </c>
      <c r="R82" s="235" t="s">
        <v>68</v>
      </c>
      <c r="S82" s="236" t="s">
        <v>2005</v>
      </c>
      <c r="T82" s="236" t="s">
        <v>2005</v>
      </c>
      <c r="U82" s="237" t="s">
        <v>2005</v>
      </c>
      <c r="V82" s="238" t="s">
        <v>2005</v>
      </c>
      <c r="W82" s="238" t="s">
        <v>2005</v>
      </c>
      <c r="X82" s="238" t="s">
        <v>2005</v>
      </c>
      <c r="Y82" s="238" t="s">
        <v>2005</v>
      </c>
      <c r="Z82" s="238" t="s">
        <v>2005</v>
      </c>
      <c r="AA82" s="238" t="s">
        <v>2005</v>
      </c>
      <c r="AB82" s="238" t="s">
        <v>2005</v>
      </c>
      <c r="AC82" s="238" t="s">
        <v>2005</v>
      </c>
      <c r="AD82" s="238" t="s">
        <v>2005</v>
      </c>
      <c r="AE82" s="238" t="s">
        <v>2005</v>
      </c>
      <c r="AF82" s="238" t="s">
        <v>2005</v>
      </c>
      <c r="AG82" s="238" t="s">
        <v>2005</v>
      </c>
      <c r="AH82" s="238" t="s">
        <v>2005</v>
      </c>
      <c r="AI82" s="238">
        <v>43</v>
      </c>
      <c r="AJ82" s="238">
        <v>43</v>
      </c>
      <c r="AK82" s="238" t="s">
        <v>2005</v>
      </c>
      <c r="AL82" s="238" t="s">
        <v>2005</v>
      </c>
      <c r="AM82" s="237" t="s">
        <v>2005</v>
      </c>
      <c r="AN82" s="238" t="s">
        <v>2005</v>
      </c>
      <c r="AO82" s="238" t="s">
        <v>2005</v>
      </c>
      <c r="AP82" s="238" t="s">
        <v>2005</v>
      </c>
      <c r="AQ82" s="237">
        <f t="shared" si="4"/>
        <v>43</v>
      </c>
      <c r="AR82" s="239">
        <f t="shared" si="4"/>
        <v>43</v>
      </c>
      <c r="AS82" s="240"/>
      <c r="AT82" s="238"/>
      <c r="AU82" s="237"/>
      <c r="AV82" s="238"/>
      <c r="AW82" s="238"/>
      <c r="AX82" s="238"/>
      <c r="AY82" s="238"/>
      <c r="AZ82" s="238"/>
      <c r="BA82" s="238"/>
      <c r="BB82" s="238"/>
      <c r="BC82" s="238"/>
      <c r="BD82" s="238"/>
      <c r="BE82" s="238"/>
      <c r="BF82" s="238"/>
      <c r="BG82" s="238"/>
      <c r="BH82" s="238"/>
      <c r="BI82" s="238">
        <v>371.23</v>
      </c>
      <c r="BJ82" s="238">
        <v>371.23</v>
      </c>
      <c r="BK82" s="238"/>
      <c r="BL82" s="238"/>
      <c r="BM82" s="238"/>
      <c r="BN82" s="238"/>
      <c r="BO82" s="238"/>
      <c r="BP82" s="238"/>
      <c r="BQ82" s="237">
        <f t="shared" si="5"/>
        <v>371.23</v>
      </c>
      <c r="BR82" s="237">
        <f t="shared" si="5"/>
        <v>371.23</v>
      </c>
      <c r="BS82" s="241">
        <f t="shared" si="7"/>
        <v>5.6272248590439188E-2</v>
      </c>
      <c r="BT82" s="273">
        <v>0</v>
      </c>
      <c r="BU82" s="243">
        <v>0</v>
      </c>
      <c r="BV82" s="244">
        <v>0</v>
      </c>
      <c r="BW82" s="243">
        <v>0</v>
      </c>
      <c r="BX82" s="243">
        <v>0</v>
      </c>
      <c r="BY82" s="243">
        <v>0</v>
      </c>
      <c r="BZ82" s="243">
        <v>0</v>
      </c>
      <c r="CA82" s="243">
        <v>0</v>
      </c>
      <c r="CB82" s="243">
        <v>0</v>
      </c>
      <c r="CC82" s="243">
        <v>0</v>
      </c>
      <c r="CD82" s="243">
        <v>0</v>
      </c>
      <c r="CE82" s="243">
        <v>0</v>
      </c>
      <c r="CF82" s="243">
        <v>0</v>
      </c>
      <c r="CG82" s="243">
        <v>0</v>
      </c>
      <c r="CH82" s="243">
        <v>0</v>
      </c>
      <c r="CI82" s="243">
        <v>0</v>
      </c>
      <c r="CJ82" s="243">
        <v>435764.62320000009</v>
      </c>
      <c r="CK82" s="243">
        <v>435764.62320000009</v>
      </c>
      <c r="CL82" s="243">
        <v>0</v>
      </c>
      <c r="CM82" s="243">
        <v>0</v>
      </c>
      <c r="CN82" s="243">
        <v>0</v>
      </c>
      <c r="CO82" s="243">
        <v>0</v>
      </c>
      <c r="CP82" s="243">
        <v>0</v>
      </c>
      <c r="CQ82" s="243">
        <v>0</v>
      </c>
      <c r="CR82" s="244">
        <f t="shared" si="6"/>
        <v>435764.62320000009</v>
      </c>
      <c r="CS82" s="267">
        <f t="shared" si="6"/>
        <v>435764.62320000009</v>
      </c>
      <c r="CT82" s="268"/>
      <c r="CU82" s="269"/>
      <c r="CV82" s="269"/>
      <c r="CW82" s="269"/>
      <c r="CX82" s="269"/>
      <c r="CY82" s="269"/>
      <c r="CZ82" s="269"/>
      <c r="DA82" s="270"/>
      <c r="DB82" s="248">
        <v>23116.011046002666</v>
      </c>
      <c r="DC82" s="249"/>
      <c r="DD82" s="250">
        <v>6.5970351158683398</v>
      </c>
      <c r="DE82" s="251"/>
      <c r="DF82" s="251"/>
      <c r="DG82" s="251"/>
      <c r="DH82" s="252"/>
      <c r="DI82" s="252"/>
      <c r="DJ82" s="252"/>
      <c r="DK82" s="252"/>
      <c r="DL82" s="251" t="s">
        <v>2005</v>
      </c>
      <c r="DM82" s="253" t="s">
        <v>2005</v>
      </c>
      <c r="DN82" s="254" t="s">
        <v>66</v>
      </c>
      <c r="DO82" s="231"/>
      <c r="DP82" s="256" t="s">
        <v>66</v>
      </c>
      <c r="DQ82" s="231"/>
      <c r="DR82" s="258"/>
      <c r="DS82" s="259"/>
      <c r="DT82" s="260"/>
      <c r="DU82" s="255">
        <v>130.16929854286718</v>
      </c>
      <c r="DV82" s="261">
        <v>-70.311598697084577</v>
      </c>
      <c r="DW82" s="231">
        <v>130.16929854286718</v>
      </c>
      <c r="DX82" s="262">
        <v>-79.225725087172975</v>
      </c>
      <c r="DY82" s="255">
        <v>1.8502202643171854</v>
      </c>
      <c r="DZ82" s="231">
        <v>0.12312386059489144</v>
      </c>
      <c r="EA82" s="231">
        <v>1.8502202643171854</v>
      </c>
      <c r="EB82" s="262">
        <v>0.11741157024101101</v>
      </c>
      <c r="EC82" s="271"/>
      <c r="ED82" s="234"/>
      <c r="EE82" s="272"/>
      <c r="EF82" s="234">
        <v>67000</v>
      </c>
      <c r="EG82" s="266">
        <v>-21113.666666666664</v>
      </c>
      <c r="EH82" s="258"/>
    </row>
    <row r="83" spans="1:138" ht="30" customHeight="1" thickBot="1" x14ac:dyDescent="0.3">
      <c r="A83" s="45" t="s">
        <v>60</v>
      </c>
      <c r="B83" s="45" t="s">
        <v>61</v>
      </c>
      <c r="C83" s="45" t="s">
        <v>62</v>
      </c>
      <c r="D83" s="46" t="s">
        <v>181</v>
      </c>
      <c r="E83" s="46" t="s">
        <v>70</v>
      </c>
      <c r="F83" s="46" t="s">
        <v>184</v>
      </c>
      <c r="G83" s="46" t="s">
        <v>185</v>
      </c>
      <c r="H83" s="226" t="s">
        <v>66</v>
      </c>
      <c r="I83" s="227" t="s">
        <v>2002</v>
      </c>
      <c r="J83" s="228">
        <v>13.8</v>
      </c>
      <c r="K83" s="229">
        <v>8.0028518225810696</v>
      </c>
      <c r="L83" s="229">
        <v>16.083143905941</v>
      </c>
      <c r="M83" s="230">
        <v>1302</v>
      </c>
      <c r="N83" s="231">
        <v>24121.055004524518</v>
      </c>
      <c r="O83" s="232" t="s">
        <v>2003</v>
      </c>
      <c r="P83" s="233">
        <v>6.8838627296017458</v>
      </c>
      <c r="Q83" s="234" t="s">
        <v>2004</v>
      </c>
      <c r="R83" s="235" t="s">
        <v>68</v>
      </c>
      <c r="S83" s="236" t="s">
        <v>2005</v>
      </c>
      <c r="T83" s="236" t="s">
        <v>2005</v>
      </c>
      <c r="U83" s="237" t="s">
        <v>2005</v>
      </c>
      <c r="V83" s="238" t="s">
        <v>2005</v>
      </c>
      <c r="W83" s="238" t="s">
        <v>2005</v>
      </c>
      <c r="X83" s="238" t="s">
        <v>2005</v>
      </c>
      <c r="Y83" s="238" t="s">
        <v>2005</v>
      </c>
      <c r="Z83" s="238" t="s">
        <v>2005</v>
      </c>
      <c r="AA83" s="238" t="s">
        <v>2005</v>
      </c>
      <c r="AB83" s="238" t="s">
        <v>2005</v>
      </c>
      <c r="AC83" s="238" t="s">
        <v>2005</v>
      </c>
      <c r="AD83" s="238" t="s">
        <v>2005</v>
      </c>
      <c r="AE83" s="238" t="s">
        <v>2005</v>
      </c>
      <c r="AF83" s="238" t="s">
        <v>2005</v>
      </c>
      <c r="AG83" s="238" t="s">
        <v>2005</v>
      </c>
      <c r="AH83" s="238" t="s">
        <v>2005</v>
      </c>
      <c r="AI83" s="238">
        <v>70</v>
      </c>
      <c r="AJ83" s="238">
        <v>70</v>
      </c>
      <c r="AK83" s="238" t="s">
        <v>2005</v>
      </c>
      <c r="AL83" s="238" t="s">
        <v>2005</v>
      </c>
      <c r="AM83" s="237" t="s">
        <v>2005</v>
      </c>
      <c r="AN83" s="238" t="s">
        <v>2005</v>
      </c>
      <c r="AO83" s="238" t="s">
        <v>2005</v>
      </c>
      <c r="AP83" s="238" t="s">
        <v>2005</v>
      </c>
      <c r="AQ83" s="237">
        <f t="shared" si="4"/>
        <v>70</v>
      </c>
      <c r="AR83" s="239">
        <f t="shared" si="4"/>
        <v>70</v>
      </c>
      <c r="AS83" s="240"/>
      <c r="AT83" s="238"/>
      <c r="AU83" s="237"/>
      <c r="AV83" s="238"/>
      <c r="AW83" s="238"/>
      <c r="AX83" s="238"/>
      <c r="AY83" s="238"/>
      <c r="AZ83" s="238"/>
      <c r="BA83" s="238"/>
      <c r="BB83" s="238"/>
      <c r="BC83" s="238"/>
      <c r="BD83" s="238"/>
      <c r="BE83" s="238"/>
      <c r="BF83" s="238"/>
      <c r="BG83" s="238"/>
      <c r="BH83" s="238"/>
      <c r="BI83" s="238">
        <v>422.89</v>
      </c>
      <c r="BJ83" s="238">
        <v>422.89</v>
      </c>
      <c r="BK83" s="238"/>
      <c r="BL83" s="238"/>
      <c r="BM83" s="238"/>
      <c r="BN83" s="238"/>
      <c r="BO83" s="238"/>
      <c r="BP83" s="238"/>
      <c r="BQ83" s="237">
        <f t="shared" si="5"/>
        <v>422.89</v>
      </c>
      <c r="BR83" s="237">
        <f t="shared" si="5"/>
        <v>422.89</v>
      </c>
      <c r="BS83" s="241">
        <f t="shared" si="7"/>
        <v>6.1432079140901978E-2</v>
      </c>
      <c r="BT83" s="273">
        <v>0</v>
      </c>
      <c r="BU83" s="243">
        <v>0</v>
      </c>
      <c r="BV83" s="244">
        <v>0</v>
      </c>
      <c r="BW83" s="243">
        <v>0</v>
      </c>
      <c r="BX83" s="243">
        <v>0</v>
      </c>
      <c r="BY83" s="243">
        <v>0</v>
      </c>
      <c r="BZ83" s="243">
        <v>0</v>
      </c>
      <c r="CA83" s="243">
        <v>0</v>
      </c>
      <c r="CB83" s="243">
        <v>0</v>
      </c>
      <c r="CC83" s="243">
        <v>0</v>
      </c>
      <c r="CD83" s="243">
        <v>0</v>
      </c>
      <c r="CE83" s="243">
        <v>0</v>
      </c>
      <c r="CF83" s="243">
        <v>0</v>
      </c>
      <c r="CG83" s="243">
        <v>0</v>
      </c>
      <c r="CH83" s="243">
        <v>0</v>
      </c>
      <c r="CI83" s="243">
        <v>0</v>
      </c>
      <c r="CJ83" s="243">
        <v>496405.19760000001</v>
      </c>
      <c r="CK83" s="243">
        <v>496405.19760000001</v>
      </c>
      <c r="CL83" s="243">
        <v>0</v>
      </c>
      <c r="CM83" s="243">
        <v>0</v>
      </c>
      <c r="CN83" s="243">
        <v>0</v>
      </c>
      <c r="CO83" s="243">
        <v>0</v>
      </c>
      <c r="CP83" s="243">
        <v>0</v>
      </c>
      <c r="CQ83" s="243">
        <v>0</v>
      </c>
      <c r="CR83" s="244">
        <f t="shared" si="6"/>
        <v>496405.19760000001</v>
      </c>
      <c r="CS83" s="267">
        <f t="shared" si="6"/>
        <v>496405.19760000001</v>
      </c>
      <c r="CT83" s="268"/>
      <c r="CU83" s="269"/>
      <c r="CV83" s="269"/>
      <c r="CW83" s="269"/>
      <c r="CX83" s="269"/>
      <c r="CY83" s="269"/>
      <c r="CZ83" s="269"/>
      <c r="DA83" s="270"/>
      <c r="DB83" s="248">
        <v>24121.055004524518</v>
      </c>
      <c r="DC83" s="249"/>
      <c r="DD83" s="250">
        <v>6.8838627296017458</v>
      </c>
      <c r="DE83" s="251"/>
      <c r="DF83" s="251"/>
      <c r="DG83" s="251"/>
      <c r="DH83" s="252"/>
      <c r="DI83" s="252"/>
      <c r="DJ83" s="252"/>
      <c r="DK83" s="252"/>
      <c r="DL83" s="251" t="s">
        <v>2005</v>
      </c>
      <c r="DM83" s="253" t="s">
        <v>2005</v>
      </c>
      <c r="DN83" s="254" t="s">
        <v>66</v>
      </c>
      <c r="DO83" s="231"/>
      <c r="DP83" s="256" t="s">
        <v>66</v>
      </c>
      <c r="DQ83" s="231"/>
      <c r="DR83" s="258"/>
      <c r="DS83" s="259"/>
      <c r="DT83" s="260"/>
      <c r="DU83" s="255">
        <v>135.66513056835637</v>
      </c>
      <c r="DV83" s="261">
        <v>31.442023226672234</v>
      </c>
      <c r="DW83" s="231">
        <v>135.12211981566821</v>
      </c>
      <c r="DX83" s="262">
        <v>27.439602636838686</v>
      </c>
      <c r="DY83" s="255">
        <v>0.87788018433179726</v>
      </c>
      <c r="DZ83" s="231">
        <v>0.37607034580478949</v>
      </c>
      <c r="EA83" s="231">
        <v>0.87711213517665132</v>
      </c>
      <c r="EB83" s="262">
        <v>0.34799714942649862</v>
      </c>
      <c r="EC83" s="271"/>
      <c r="ED83" s="234"/>
      <c r="EE83" s="272"/>
      <c r="EF83" s="234">
        <v>162960</v>
      </c>
      <c r="EG83" s="266">
        <v>39512.333333333343</v>
      </c>
      <c r="EH83" s="258"/>
    </row>
    <row r="84" spans="1:138" ht="30" customHeight="1" thickBot="1" x14ac:dyDescent="0.3">
      <c r="A84" s="45" t="s">
        <v>60</v>
      </c>
      <c r="B84" s="45" t="s">
        <v>61</v>
      </c>
      <c r="C84" s="45" t="s">
        <v>62</v>
      </c>
      <c r="D84" s="46" t="s">
        <v>181</v>
      </c>
      <c r="E84" s="46" t="s">
        <v>70</v>
      </c>
      <c r="F84" s="46" t="s">
        <v>186</v>
      </c>
      <c r="G84" s="46" t="s">
        <v>70</v>
      </c>
      <c r="H84" s="226" t="s">
        <v>66</v>
      </c>
      <c r="I84" s="227" t="s">
        <v>2007</v>
      </c>
      <c r="J84" s="228">
        <v>13.8</v>
      </c>
      <c r="K84" s="229">
        <v>9.7521388669358071</v>
      </c>
      <c r="L84" s="229">
        <v>7.6522727113560007</v>
      </c>
      <c r="M84" s="230">
        <v>1050.0833333333301</v>
      </c>
      <c r="N84" s="231">
        <v>4306.6890000000003</v>
      </c>
      <c r="O84" s="232" t="s">
        <v>2006</v>
      </c>
      <c r="P84" s="233">
        <v>1.8165748869782383</v>
      </c>
      <c r="Q84" s="234" t="s">
        <v>2004</v>
      </c>
      <c r="R84" s="235" t="s">
        <v>68</v>
      </c>
      <c r="S84" s="236" t="s">
        <v>2005</v>
      </c>
      <c r="T84" s="236" t="s">
        <v>2005</v>
      </c>
      <c r="U84" s="237" t="s">
        <v>2005</v>
      </c>
      <c r="V84" s="238" t="s">
        <v>2005</v>
      </c>
      <c r="W84" s="238" t="s">
        <v>2005</v>
      </c>
      <c r="X84" s="238" t="s">
        <v>2005</v>
      </c>
      <c r="Y84" s="238" t="s">
        <v>2005</v>
      </c>
      <c r="Z84" s="238" t="s">
        <v>2005</v>
      </c>
      <c r="AA84" s="238" t="s">
        <v>2005</v>
      </c>
      <c r="AB84" s="238" t="s">
        <v>2005</v>
      </c>
      <c r="AC84" s="238" t="s">
        <v>2005</v>
      </c>
      <c r="AD84" s="238" t="s">
        <v>2005</v>
      </c>
      <c r="AE84" s="238" t="s">
        <v>2005</v>
      </c>
      <c r="AF84" s="238" t="s">
        <v>2005</v>
      </c>
      <c r="AG84" s="238" t="s">
        <v>2005</v>
      </c>
      <c r="AH84" s="238" t="s">
        <v>2005</v>
      </c>
      <c r="AI84" s="238">
        <v>32</v>
      </c>
      <c r="AJ84" s="238">
        <v>32</v>
      </c>
      <c r="AK84" s="238" t="s">
        <v>2005</v>
      </c>
      <c r="AL84" s="238" t="s">
        <v>2005</v>
      </c>
      <c r="AM84" s="237" t="s">
        <v>2005</v>
      </c>
      <c r="AN84" s="238" t="s">
        <v>2005</v>
      </c>
      <c r="AO84" s="238" t="s">
        <v>2005</v>
      </c>
      <c r="AP84" s="238" t="s">
        <v>2005</v>
      </c>
      <c r="AQ84" s="237">
        <f t="shared" si="4"/>
        <v>32</v>
      </c>
      <c r="AR84" s="239">
        <f t="shared" si="4"/>
        <v>32</v>
      </c>
      <c r="AS84" s="240"/>
      <c r="AT84" s="238"/>
      <c r="AU84" s="237"/>
      <c r="AV84" s="238"/>
      <c r="AW84" s="238"/>
      <c r="AX84" s="238"/>
      <c r="AY84" s="238"/>
      <c r="AZ84" s="238"/>
      <c r="BA84" s="238"/>
      <c r="BB84" s="238"/>
      <c r="BC84" s="238"/>
      <c r="BD84" s="238"/>
      <c r="BE84" s="238"/>
      <c r="BF84" s="238"/>
      <c r="BG84" s="238"/>
      <c r="BH84" s="238"/>
      <c r="BI84" s="238">
        <v>188.5</v>
      </c>
      <c r="BJ84" s="238">
        <v>188.5</v>
      </c>
      <c r="BK84" s="238"/>
      <c r="BL84" s="238"/>
      <c r="BM84" s="238"/>
      <c r="BN84" s="238"/>
      <c r="BO84" s="238"/>
      <c r="BP84" s="238"/>
      <c r="BQ84" s="237">
        <f t="shared" si="5"/>
        <v>188.5</v>
      </c>
      <c r="BR84" s="237">
        <f t="shared" si="5"/>
        <v>188.5</v>
      </c>
      <c r="BS84" s="241">
        <f t="shared" si="7"/>
        <v>0.10376671028055345</v>
      </c>
      <c r="BT84" s="273">
        <v>0</v>
      </c>
      <c r="BU84" s="243">
        <v>0</v>
      </c>
      <c r="BV84" s="244">
        <v>0</v>
      </c>
      <c r="BW84" s="243">
        <v>0</v>
      </c>
      <c r="BX84" s="243">
        <v>0</v>
      </c>
      <c r="BY84" s="243">
        <v>0</v>
      </c>
      <c r="BZ84" s="243">
        <v>0</v>
      </c>
      <c r="CA84" s="243">
        <v>0</v>
      </c>
      <c r="CB84" s="243">
        <v>0</v>
      </c>
      <c r="CC84" s="243">
        <v>0</v>
      </c>
      <c r="CD84" s="243">
        <v>0</v>
      </c>
      <c r="CE84" s="243">
        <v>0</v>
      </c>
      <c r="CF84" s="243">
        <v>0</v>
      </c>
      <c r="CG84" s="243">
        <v>0</v>
      </c>
      <c r="CH84" s="243">
        <v>0</v>
      </c>
      <c r="CI84" s="243">
        <v>0</v>
      </c>
      <c r="CJ84" s="243">
        <v>221268.84000000003</v>
      </c>
      <c r="CK84" s="243">
        <v>221268.84000000003</v>
      </c>
      <c r="CL84" s="243">
        <v>0</v>
      </c>
      <c r="CM84" s="243">
        <v>0</v>
      </c>
      <c r="CN84" s="243">
        <v>0</v>
      </c>
      <c r="CO84" s="243">
        <v>0</v>
      </c>
      <c r="CP84" s="243">
        <v>0</v>
      </c>
      <c r="CQ84" s="243">
        <v>0</v>
      </c>
      <c r="CR84" s="244">
        <f t="shared" si="6"/>
        <v>221268.84000000003</v>
      </c>
      <c r="CS84" s="267">
        <f t="shared" si="6"/>
        <v>221268.84000000003</v>
      </c>
      <c r="CT84" s="268"/>
      <c r="CU84" s="269"/>
      <c r="CV84" s="269"/>
      <c r="CW84" s="269"/>
      <c r="CX84" s="269"/>
      <c r="CY84" s="269"/>
      <c r="CZ84" s="269"/>
      <c r="DA84" s="270"/>
      <c r="DB84" s="248">
        <v>4306.6890000000003</v>
      </c>
      <c r="DC84" s="249"/>
      <c r="DD84" s="250">
        <v>1.8165748869782383</v>
      </c>
      <c r="DE84" s="251"/>
      <c r="DF84" s="251"/>
      <c r="DG84" s="251"/>
      <c r="DH84" s="252"/>
      <c r="DI84" s="252"/>
      <c r="DJ84" s="252"/>
      <c r="DK84" s="252"/>
      <c r="DL84" s="251" t="s">
        <v>2005</v>
      </c>
      <c r="DM84" s="253" t="s">
        <v>2005</v>
      </c>
      <c r="DN84" s="254" t="s">
        <v>66</v>
      </c>
      <c r="DO84" s="231"/>
      <c r="DP84" s="256" t="s">
        <v>66</v>
      </c>
      <c r="DQ84" s="231"/>
      <c r="DR84" s="258"/>
      <c r="DS84" s="259"/>
      <c r="DT84" s="260"/>
      <c r="DU84" s="255">
        <v>22.921990318228783</v>
      </c>
      <c r="DV84" s="261">
        <v>4.9098292734014848</v>
      </c>
      <c r="DW84" s="231">
        <v>2.6369335767002702</v>
      </c>
      <c r="DX84" s="262">
        <v>13.948202111558563</v>
      </c>
      <c r="DY84" s="255">
        <v>8.3802872787874239E-2</v>
      </c>
      <c r="DZ84" s="231">
        <v>2.5345603574387296E-2</v>
      </c>
      <c r="EA84" s="231">
        <v>2.666455043250544E-2</v>
      </c>
      <c r="EB84" s="262">
        <v>7.7424998513247439E-2</v>
      </c>
      <c r="EC84" s="271"/>
      <c r="ED84" s="234"/>
      <c r="EE84" s="272"/>
      <c r="EF84" s="234">
        <v>0</v>
      </c>
      <c r="EG84" s="266">
        <v>0</v>
      </c>
      <c r="EH84" s="258"/>
    </row>
    <row r="85" spans="1:138" ht="30" customHeight="1" thickBot="1" x14ac:dyDescent="0.3">
      <c r="A85" s="45" t="s">
        <v>60</v>
      </c>
      <c r="B85" s="45" t="s">
        <v>61</v>
      </c>
      <c r="C85" s="45" t="s">
        <v>62</v>
      </c>
      <c r="D85" s="46" t="s">
        <v>187</v>
      </c>
      <c r="E85" s="46" t="s">
        <v>70</v>
      </c>
      <c r="F85" s="46" t="s">
        <v>188</v>
      </c>
      <c r="G85" s="46" t="s">
        <v>70</v>
      </c>
      <c r="H85" s="226" t="s">
        <v>66</v>
      </c>
      <c r="I85" s="227" t="s">
        <v>2007</v>
      </c>
      <c r="J85" s="228">
        <v>13.8</v>
      </c>
      <c r="K85" s="229">
        <v>8.8199491223022353</v>
      </c>
      <c r="L85" s="229">
        <v>11.482007551875</v>
      </c>
      <c r="M85" s="230">
        <v>852.25</v>
      </c>
      <c r="N85" s="231">
        <v>10411.125</v>
      </c>
      <c r="O85" s="232" t="s">
        <v>2006</v>
      </c>
      <c r="P85" s="233">
        <v>4.31834907343071</v>
      </c>
      <c r="Q85" s="234" t="s">
        <v>2004</v>
      </c>
      <c r="R85" s="235" t="s">
        <v>68</v>
      </c>
      <c r="S85" s="236" t="s">
        <v>2005</v>
      </c>
      <c r="T85" s="236" t="s">
        <v>2005</v>
      </c>
      <c r="U85" s="237" t="s">
        <v>2005</v>
      </c>
      <c r="V85" s="238" t="s">
        <v>2005</v>
      </c>
      <c r="W85" s="238" t="s">
        <v>2005</v>
      </c>
      <c r="X85" s="238" t="s">
        <v>2005</v>
      </c>
      <c r="Y85" s="238" t="s">
        <v>2005</v>
      </c>
      <c r="Z85" s="238" t="s">
        <v>2005</v>
      </c>
      <c r="AA85" s="238" t="s">
        <v>2005</v>
      </c>
      <c r="AB85" s="238" t="s">
        <v>2005</v>
      </c>
      <c r="AC85" s="238" t="s">
        <v>2005</v>
      </c>
      <c r="AD85" s="238" t="s">
        <v>2005</v>
      </c>
      <c r="AE85" s="238" t="s">
        <v>2005</v>
      </c>
      <c r="AF85" s="238" t="s">
        <v>2005</v>
      </c>
      <c r="AG85" s="238" t="s">
        <v>2005</v>
      </c>
      <c r="AH85" s="238" t="s">
        <v>2005</v>
      </c>
      <c r="AI85" s="238">
        <v>49</v>
      </c>
      <c r="AJ85" s="238">
        <v>49</v>
      </c>
      <c r="AK85" s="238" t="s">
        <v>2005</v>
      </c>
      <c r="AL85" s="238" t="s">
        <v>2005</v>
      </c>
      <c r="AM85" s="237" t="s">
        <v>2005</v>
      </c>
      <c r="AN85" s="238" t="s">
        <v>2005</v>
      </c>
      <c r="AO85" s="238" t="s">
        <v>2005</v>
      </c>
      <c r="AP85" s="238" t="s">
        <v>2005</v>
      </c>
      <c r="AQ85" s="237">
        <f t="shared" si="4"/>
        <v>49</v>
      </c>
      <c r="AR85" s="239">
        <f t="shared" si="4"/>
        <v>49</v>
      </c>
      <c r="AS85" s="240"/>
      <c r="AT85" s="238"/>
      <c r="AU85" s="237"/>
      <c r="AV85" s="238"/>
      <c r="AW85" s="238"/>
      <c r="AX85" s="238"/>
      <c r="AY85" s="238"/>
      <c r="AZ85" s="238"/>
      <c r="BA85" s="238"/>
      <c r="BB85" s="238"/>
      <c r="BC85" s="238"/>
      <c r="BD85" s="238"/>
      <c r="BE85" s="238"/>
      <c r="BF85" s="238"/>
      <c r="BG85" s="238"/>
      <c r="BH85" s="238"/>
      <c r="BI85" s="238">
        <v>293.47000000000003</v>
      </c>
      <c r="BJ85" s="238">
        <v>293.47000000000003</v>
      </c>
      <c r="BK85" s="238"/>
      <c r="BL85" s="238"/>
      <c r="BM85" s="238"/>
      <c r="BN85" s="238"/>
      <c r="BO85" s="238"/>
      <c r="BP85" s="238"/>
      <c r="BQ85" s="237">
        <f t="shared" si="5"/>
        <v>293.47000000000003</v>
      </c>
      <c r="BR85" s="237">
        <f t="shared" si="5"/>
        <v>293.47000000000003</v>
      </c>
      <c r="BS85" s="241">
        <f t="shared" si="7"/>
        <v>6.7958841448371596E-2</v>
      </c>
      <c r="BT85" s="273">
        <v>0</v>
      </c>
      <c r="BU85" s="243">
        <v>0</v>
      </c>
      <c r="BV85" s="244">
        <v>0</v>
      </c>
      <c r="BW85" s="243">
        <v>0</v>
      </c>
      <c r="BX85" s="243">
        <v>0</v>
      </c>
      <c r="BY85" s="243">
        <v>0</v>
      </c>
      <c r="BZ85" s="243">
        <v>0</v>
      </c>
      <c r="CA85" s="243">
        <v>0</v>
      </c>
      <c r="CB85" s="243">
        <v>0</v>
      </c>
      <c r="CC85" s="243">
        <v>0</v>
      </c>
      <c r="CD85" s="243">
        <v>0</v>
      </c>
      <c r="CE85" s="243">
        <v>0</v>
      </c>
      <c r="CF85" s="243">
        <v>0</v>
      </c>
      <c r="CG85" s="243">
        <v>0</v>
      </c>
      <c r="CH85" s="243">
        <v>0</v>
      </c>
      <c r="CI85" s="243">
        <v>0</v>
      </c>
      <c r="CJ85" s="243">
        <v>344486.82480000006</v>
      </c>
      <c r="CK85" s="243">
        <v>344486.82480000006</v>
      </c>
      <c r="CL85" s="243">
        <v>0</v>
      </c>
      <c r="CM85" s="243">
        <v>0</v>
      </c>
      <c r="CN85" s="243">
        <v>0</v>
      </c>
      <c r="CO85" s="243">
        <v>0</v>
      </c>
      <c r="CP85" s="243">
        <v>0</v>
      </c>
      <c r="CQ85" s="243">
        <v>0</v>
      </c>
      <c r="CR85" s="244">
        <f t="shared" si="6"/>
        <v>344486.82480000006</v>
      </c>
      <c r="CS85" s="267">
        <f t="shared" si="6"/>
        <v>344486.82480000006</v>
      </c>
      <c r="CT85" s="268"/>
      <c r="CU85" s="269"/>
      <c r="CV85" s="269"/>
      <c r="CW85" s="269"/>
      <c r="CX85" s="269"/>
      <c r="CY85" s="269"/>
      <c r="CZ85" s="269"/>
      <c r="DA85" s="270"/>
      <c r="DB85" s="248">
        <v>10411.125</v>
      </c>
      <c r="DC85" s="249"/>
      <c r="DD85" s="250">
        <v>4.31834907343071</v>
      </c>
      <c r="DE85" s="251"/>
      <c r="DF85" s="251"/>
      <c r="DG85" s="251"/>
      <c r="DH85" s="252"/>
      <c r="DI85" s="252"/>
      <c r="DJ85" s="252"/>
      <c r="DK85" s="252"/>
      <c r="DL85" s="251" t="s">
        <v>2005</v>
      </c>
      <c r="DM85" s="253" t="s">
        <v>2005</v>
      </c>
      <c r="DN85" s="254" t="s">
        <v>66</v>
      </c>
      <c r="DO85" s="231"/>
      <c r="DP85" s="256" t="s">
        <v>66</v>
      </c>
      <c r="DQ85" s="231"/>
      <c r="DR85" s="258"/>
      <c r="DS85" s="259"/>
      <c r="DT85" s="260"/>
      <c r="DU85" s="255">
        <v>20.699325315341742</v>
      </c>
      <c r="DV85" s="261">
        <v>33.08777353349754</v>
      </c>
      <c r="DW85" s="231">
        <v>20.001173364623057</v>
      </c>
      <c r="DX85" s="262">
        <v>-8.5865537565903338</v>
      </c>
      <c r="DY85" s="255">
        <v>0.1971252566735113</v>
      </c>
      <c r="DZ85" s="231">
        <v>0.24234622843187989</v>
      </c>
      <c r="EA85" s="231">
        <v>0.19595189205045468</v>
      </c>
      <c r="EB85" s="262">
        <v>0.20635075161563257</v>
      </c>
      <c r="EC85" s="271"/>
      <c r="ED85" s="234"/>
      <c r="EE85" s="272"/>
      <c r="EF85" s="234">
        <v>7345</v>
      </c>
      <c r="EG85" s="266">
        <v>-4135.6666666666661</v>
      </c>
      <c r="EH85" s="258"/>
    </row>
    <row r="86" spans="1:138" ht="30" customHeight="1" thickBot="1" x14ac:dyDescent="0.3">
      <c r="A86" s="45" t="s">
        <v>60</v>
      </c>
      <c r="B86" s="45" t="s">
        <v>61</v>
      </c>
      <c r="C86" s="45" t="s">
        <v>62</v>
      </c>
      <c r="D86" s="46" t="s">
        <v>187</v>
      </c>
      <c r="E86" s="46" t="s">
        <v>70</v>
      </c>
      <c r="F86" s="46" t="s">
        <v>189</v>
      </c>
      <c r="G86" s="46" t="s">
        <v>190</v>
      </c>
      <c r="H86" s="226" t="s">
        <v>66</v>
      </c>
      <c r="I86" s="227" t="s">
        <v>2007</v>
      </c>
      <c r="J86" s="228">
        <v>13.8</v>
      </c>
      <c r="K86" s="229">
        <v>9.8716503726580598</v>
      </c>
      <c r="L86" s="229">
        <v>28.923295394385001</v>
      </c>
      <c r="M86" s="230">
        <v>2669.8333333333298</v>
      </c>
      <c r="N86" s="231">
        <v>25321.52417720337</v>
      </c>
      <c r="O86" s="232" t="s">
        <v>2003</v>
      </c>
      <c r="P86" s="233">
        <v>7.2264623793388614</v>
      </c>
      <c r="Q86" s="234" t="s">
        <v>2004</v>
      </c>
      <c r="R86" s="235" t="s">
        <v>68</v>
      </c>
      <c r="S86" s="236" t="s">
        <v>2005</v>
      </c>
      <c r="T86" s="236" t="s">
        <v>2005</v>
      </c>
      <c r="U86" s="237" t="s">
        <v>2005</v>
      </c>
      <c r="V86" s="238" t="s">
        <v>2005</v>
      </c>
      <c r="W86" s="238" t="s">
        <v>2005</v>
      </c>
      <c r="X86" s="238" t="s">
        <v>2005</v>
      </c>
      <c r="Y86" s="238" t="s">
        <v>2005</v>
      </c>
      <c r="Z86" s="238" t="s">
        <v>2005</v>
      </c>
      <c r="AA86" s="238" t="s">
        <v>2005</v>
      </c>
      <c r="AB86" s="238" t="s">
        <v>2005</v>
      </c>
      <c r="AC86" s="238" t="s">
        <v>2005</v>
      </c>
      <c r="AD86" s="238" t="s">
        <v>2005</v>
      </c>
      <c r="AE86" s="238">
        <v>1</v>
      </c>
      <c r="AF86" s="238">
        <v>1</v>
      </c>
      <c r="AG86" s="238" t="s">
        <v>2005</v>
      </c>
      <c r="AH86" s="238" t="s">
        <v>2005</v>
      </c>
      <c r="AI86" s="238">
        <v>180</v>
      </c>
      <c r="AJ86" s="238">
        <v>180</v>
      </c>
      <c r="AK86" s="238" t="s">
        <v>2005</v>
      </c>
      <c r="AL86" s="238" t="s">
        <v>2005</v>
      </c>
      <c r="AM86" s="237" t="s">
        <v>2005</v>
      </c>
      <c r="AN86" s="238" t="s">
        <v>2005</v>
      </c>
      <c r="AO86" s="238" t="s">
        <v>2005</v>
      </c>
      <c r="AP86" s="238" t="s">
        <v>2005</v>
      </c>
      <c r="AQ86" s="237">
        <f t="shared" si="4"/>
        <v>181</v>
      </c>
      <c r="AR86" s="239">
        <f t="shared" si="4"/>
        <v>181</v>
      </c>
      <c r="AS86" s="240"/>
      <c r="AT86" s="238"/>
      <c r="AU86" s="237"/>
      <c r="AV86" s="238"/>
      <c r="AW86" s="238"/>
      <c r="AX86" s="238"/>
      <c r="AY86" s="238"/>
      <c r="AZ86" s="238"/>
      <c r="BA86" s="238"/>
      <c r="BB86" s="238"/>
      <c r="BC86" s="238"/>
      <c r="BD86" s="238"/>
      <c r="BE86" s="238">
        <v>1.2</v>
      </c>
      <c r="BF86" s="238">
        <v>1.2</v>
      </c>
      <c r="BG86" s="238"/>
      <c r="BH86" s="238"/>
      <c r="BI86" s="238">
        <v>2074.33</v>
      </c>
      <c r="BJ86" s="238">
        <v>2074.33</v>
      </c>
      <c r="BK86" s="238"/>
      <c r="BL86" s="238"/>
      <c r="BM86" s="238"/>
      <c r="BN86" s="238"/>
      <c r="BO86" s="238"/>
      <c r="BP86" s="238"/>
      <c r="BQ86" s="237">
        <f t="shared" si="5"/>
        <v>2075.5299999999997</v>
      </c>
      <c r="BR86" s="237">
        <f t="shared" si="5"/>
        <v>2075.5299999999997</v>
      </c>
      <c r="BS86" s="241">
        <f t="shared" si="7"/>
        <v>0.28721245487060665</v>
      </c>
      <c r="BT86" s="273">
        <v>0</v>
      </c>
      <c r="BU86" s="243">
        <v>0</v>
      </c>
      <c r="BV86" s="244">
        <v>0</v>
      </c>
      <c r="BW86" s="243">
        <v>0</v>
      </c>
      <c r="BX86" s="243">
        <v>0</v>
      </c>
      <c r="BY86" s="243">
        <v>0</v>
      </c>
      <c r="BZ86" s="243">
        <v>0</v>
      </c>
      <c r="CA86" s="243">
        <v>0</v>
      </c>
      <c r="CB86" s="243">
        <v>0</v>
      </c>
      <c r="CC86" s="243">
        <v>0</v>
      </c>
      <c r="CD86" s="243">
        <v>0</v>
      </c>
      <c r="CE86" s="243">
        <v>0</v>
      </c>
      <c r="CF86" s="243">
        <v>6054.9119999999994</v>
      </c>
      <c r="CG86" s="243">
        <v>6054.9119999999994</v>
      </c>
      <c r="CH86" s="243">
        <v>0</v>
      </c>
      <c r="CI86" s="243">
        <v>0</v>
      </c>
      <c r="CJ86" s="243">
        <v>2434931.5272000004</v>
      </c>
      <c r="CK86" s="243">
        <v>2434931.5272000004</v>
      </c>
      <c r="CL86" s="243">
        <v>0</v>
      </c>
      <c r="CM86" s="243">
        <v>0</v>
      </c>
      <c r="CN86" s="243">
        <v>0</v>
      </c>
      <c r="CO86" s="243">
        <v>0</v>
      </c>
      <c r="CP86" s="243">
        <v>0</v>
      </c>
      <c r="CQ86" s="243">
        <v>0</v>
      </c>
      <c r="CR86" s="244">
        <f t="shared" si="6"/>
        <v>2440986.4392000004</v>
      </c>
      <c r="CS86" s="267">
        <f t="shared" si="6"/>
        <v>2440986.4392000004</v>
      </c>
      <c r="CT86" s="268"/>
      <c r="CU86" s="269"/>
      <c r="CV86" s="269"/>
      <c r="CW86" s="269"/>
      <c r="CX86" s="269"/>
      <c r="CY86" s="269"/>
      <c r="CZ86" s="269"/>
      <c r="DA86" s="270"/>
      <c r="DB86" s="248">
        <v>25321.52417720337</v>
      </c>
      <c r="DC86" s="249"/>
      <c r="DD86" s="250">
        <v>7.2264623793388614</v>
      </c>
      <c r="DE86" s="251"/>
      <c r="DF86" s="251"/>
      <c r="DG86" s="251"/>
      <c r="DH86" s="252"/>
      <c r="DI86" s="252"/>
      <c r="DJ86" s="252"/>
      <c r="DK86" s="252"/>
      <c r="DL86" s="251" t="s">
        <v>2005</v>
      </c>
      <c r="DM86" s="253" t="s">
        <v>2005</v>
      </c>
      <c r="DN86" s="254" t="s">
        <v>66</v>
      </c>
      <c r="DO86" s="231"/>
      <c r="DP86" s="256" t="s">
        <v>66</v>
      </c>
      <c r="DQ86" s="231"/>
      <c r="DR86" s="258"/>
      <c r="DS86" s="259"/>
      <c r="DT86" s="260"/>
      <c r="DU86" s="255">
        <v>79.731568762095122</v>
      </c>
      <c r="DV86" s="261">
        <v>55.770526275050258</v>
      </c>
      <c r="DW86" s="231">
        <v>79.012422747986875</v>
      </c>
      <c r="DX86" s="262">
        <v>-29.861753769391704</v>
      </c>
      <c r="DY86" s="255">
        <v>0.13671265372370328</v>
      </c>
      <c r="DZ86" s="231">
        <v>1.2606049042766734</v>
      </c>
      <c r="EA86" s="231">
        <v>0.13071977027280121</v>
      </c>
      <c r="EB86" s="262">
        <v>1.1478642784927455</v>
      </c>
      <c r="EC86" s="271"/>
      <c r="ED86" s="234"/>
      <c r="EE86" s="272"/>
      <c r="EF86" s="234">
        <v>188203</v>
      </c>
      <c r="EG86" s="266">
        <v>-87420.666666666672</v>
      </c>
      <c r="EH86" s="258"/>
    </row>
    <row r="87" spans="1:138" ht="30" customHeight="1" thickBot="1" x14ac:dyDescent="0.3">
      <c r="A87" s="45" t="s">
        <v>60</v>
      </c>
      <c r="B87" s="45" t="s">
        <v>61</v>
      </c>
      <c r="C87" s="45" t="s">
        <v>62</v>
      </c>
      <c r="D87" s="46" t="s">
        <v>187</v>
      </c>
      <c r="E87" s="46" t="s">
        <v>70</v>
      </c>
      <c r="F87" s="46" t="s">
        <v>191</v>
      </c>
      <c r="G87" s="46" t="s">
        <v>70</v>
      </c>
      <c r="H87" s="226" t="s">
        <v>66</v>
      </c>
      <c r="I87" s="227" t="s">
        <v>2007</v>
      </c>
      <c r="J87" s="228">
        <v>13.8</v>
      </c>
      <c r="K87" s="229">
        <v>8.8199491223022353</v>
      </c>
      <c r="L87" s="229">
        <v>19.708901474156999</v>
      </c>
      <c r="M87" s="230">
        <v>2386.1666666666702</v>
      </c>
      <c r="N87" s="231">
        <v>13821.504999999999</v>
      </c>
      <c r="O87" s="232" t="s">
        <v>2006</v>
      </c>
      <c r="P87" s="233">
        <v>5.8879335152496335</v>
      </c>
      <c r="Q87" s="234" t="s">
        <v>2004</v>
      </c>
      <c r="R87" s="235" t="s">
        <v>68</v>
      </c>
      <c r="S87" s="236" t="s">
        <v>2005</v>
      </c>
      <c r="T87" s="236" t="s">
        <v>2005</v>
      </c>
      <c r="U87" s="237" t="s">
        <v>2005</v>
      </c>
      <c r="V87" s="238" t="s">
        <v>2005</v>
      </c>
      <c r="W87" s="238" t="s">
        <v>2005</v>
      </c>
      <c r="X87" s="238" t="s">
        <v>2005</v>
      </c>
      <c r="Y87" s="238" t="s">
        <v>2005</v>
      </c>
      <c r="Z87" s="238" t="s">
        <v>2005</v>
      </c>
      <c r="AA87" s="238" t="s">
        <v>2005</v>
      </c>
      <c r="AB87" s="238" t="s">
        <v>2005</v>
      </c>
      <c r="AC87" s="238" t="s">
        <v>2005</v>
      </c>
      <c r="AD87" s="238" t="s">
        <v>2005</v>
      </c>
      <c r="AE87" s="238" t="s">
        <v>2005</v>
      </c>
      <c r="AF87" s="238" t="s">
        <v>2005</v>
      </c>
      <c r="AG87" s="238" t="s">
        <v>2005</v>
      </c>
      <c r="AH87" s="238" t="s">
        <v>2005</v>
      </c>
      <c r="AI87" s="238">
        <v>123</v>
      </c>
      <c r="AJ87" s="238">
        <v>123</v>
      </c>
      <c r="AK87" s="238" t="s">
        <v>2005</v>
      </c>
      <c r="AL87" s="238" t="s">
        <v>2005</v>
      </c>
      <c r="AM87" s="237" t="s">
        <v>2005</v>
      </c>
      <c r="AN87" s="238" t="s">
        <v>2005</v>
      </c>
      <c r="AO87" s="238" t="s">
        <v>2005</v>
      </c>
      <c r="AP87" s="238" t="s">
        <v>2005</v>
      </c>
      <c r="AQ87" s="237">
        <f t="shared" si="4"/>
        <v>123</v>
      </c>
      <c r="AR87" s="239">
        <f t="shared" si="4"/>
        <v>123</v>
      </c>
      <c r="AS87" s="240"/>
      <c r="AT87" s="238"/>
      <c r="AU87" s="237"/>
      <c r="AV87" s="238"/>
      <c r="AW87" s="238"/>
      <c r="AX87" s="238"/>
      <c r="AY87" s="238"/>
      <c r="AZ87" s="238"/>
      <c r="BA87" s="238"/>
      <c r="BB87" s="238"/>
      <c r="BC87" s="238"/>
      <c r="BD87" s="238"/>
      <c r="BE87" s="238"/>
      <c r="BF87" s="238"/>
      <c r="BG87" s="238"/>
      <c r="BH87" s="238"/>
      <c r="BI87" s="238">
        <v>806.22</v>
      </c>
      <c r="BJ87" s="238">
        <v>806.22</v>
      </c>
      <c r="BK87" s="238"/>
      <c r="BL87" s="238"/>
      <c r="BM87" s="238"/>
      <c r="BN87" s="238"/>
      <c r="BO87" s="238"/>
      <c r="BP87" s="238"/>
      <c r="BQ87" s="237">
        <f t="shared" si="5"/>
        <v>806.22</v>
      </c>
      <c r="BR87" s="237">
        <f t="shared" si="5"/>
        <v>806.22</v>
      </c>
      <c r="BS87" s="241">
        <f t="shared" si="7"/>
        <v>0.13692749721305547</v>
      </c>
      <c r="BT87" s="273">
        <v>0</v>
      </c>
      <c r="BU87" s="243">
        <v>0</v>
      </c>
      <c r="BV87" s="244">
        <v>0</v>
      </c>
      <c r="BW87" s="243">
        <v>0</v>
      </c>
      <c r="BX87" s="243">
        <v>0</v>
      </c>
      <c r="BY87" s="243">
        <v>0</v>
      </c>
      <c r="BZ87" s="243">
        <v>0</v>
      </c>
      <c r="CA87" s="243">
        <v>0</v>
      </c>
      <c r="CB87" s="243">
        <v>0</v>
      </c>
      <c r="CC87" s="243">
        <v>0</v>
      </c>
      <c r="CD87" s="243">
        <v>0</v>
      </c>
      <c r="CE87" s="243">
        <v>0</v>
      </c>
      <c r="CF87" s="243">
        <v>0</v>
      </c>
      <c r="CG87" s="243">
        <v>0</v>
      </c>
      <c r="CH87" s="243">
        <v>0</v>
      </c>
      <c r="CI87" s="243">
        <v>0</v>
      </c>
      <c r="CJ87" s="243">
        <v>946373.28480000014</v>
      </c>
      <c r="CK87" s="243">
        <v>946373.28480000014</v>
      </c>
      <c r="CL87" s="243">
        <v>0</v>
      </c>
      <c r="CM87" s="243">
        <v>0</v>
      </c>
      <c r="CN87" s="243">
        <v>0</v>
      </c>
      <c r="CO87" s="243">
        <v>0</v>
      </c>
      <c r="CP87" s="243">
        <v>0</v>
      </c>
      <c r="CQ87" s="243">
        <v>0</v>
      </c>
      <c r="CR87" s="244">
        <f t="shared" si="6"/>
        <v>946373.28480000014</v>
      </c>
      <c r="CS87" s="267">
        <f t="shared" si="6"/>
        <v>946373.28480000014</v>
      </c>
      <c r="CT87" s="268"/>
      <c r="CU87" s="269"/>
      <c r="CV87" s="269"/>
      <c r="CW87" s="269"/>
      <c r="CX87" s="269"/>
      <c r="CY87" s="269"/>
      <c r="CZ87" s="269"/>
      <c r="DA87" s="270"/>
      <c r="DB87" s="248">
        <v>13821.504999999999</v>
      </c>
      <c r="DC87" s="249"/>
      <c r="DD87" s="250">
        <v>5.8879335152496335</v>
      </c>
      <c r="DE87" s="251"/>
      <c r="DF87" s="251"/>
      <c r="DG87" s="251"/>
      <c r="DH87" s="252"/>
      <c r="DI87" s="252"/>
      <c r="DJ87" s="252"/>
      <c r="DK87" s="252"/>
      <c r="DL87" s="251" t="s">
        <v>2005</v>
      </c>
      <c r="DM87" s="253" t="s">
        <v>2005</v>
      </c>
      <c r="DN87" s="254" t="s">
        <v>66</v>
      </c>
      <c r="DO87" s="231"/>
      <c r="DP87" s="256" t="s">
        <v>66</v>
      </c>
      <c r="DQ87" s="231"/>
      <c r="DR87" s="258"/>
      <c r="DS87" s="259"/>
      <c r="DT87" s="260"/>
      <c r="DU87" s="255">
        <v>72.186072501222213</v>
      </c>
      <c r="DV87" s="261">
        <v>7.8042727177963229</v>
      </c>
      <c r="DW87" s="231">
        <v>72.186072501222213</v>
      </c>
      <c r="DX87" s="262">
        <v>3.1311140414077414</v>
      </c>
      <c r="DY87" s="255">
        <v>0.84235524201997503</v>
      </c>
      <c r="DZ87" s="231">
        <v>0.72607341103271839</v>
      </c>
      <c r="EA87" s="231">
        <v>0.84235524201997503</v>
      </c>
      <c r="EB87" s="262">
        <v>0.72099901447700832</v>
      </c>
      <c r="EC87" s="271"/>
      <c r="ED87" s="234"/>
      <c r="EE87" s="272"/>
      <c r="EF87" s="234">
        <v>118580</v>
      </c>
      <c r="EG87" s="266">
        <v>-8739.6666666666715</v>
      </c>
      <c r="EH87" s="258"/>
    </row>
    <row r="88" spans="1:138" ht="30" customHeight="1" thickBot="1" x14ac:dyDescent="0.3">
      <c r="A88" s="45" t="s">
        <v>60</v>
      </c>
      <c r="B88" s="45" t="s">
        <v>61</v>
      </c>
      <c r="C88" s="45" t="s">
        <v>62</v>
      </c>
      <c r="D88" s="46" t="s">
        <v>187</v>
      </c>
      <c r="E88" s="46" t="s">
        <v>70</v>
      </c>
      <c r="F88" s="46" t="s">
        <v>192</v>
      </c>
      <c r="G88" s="46" t="s">
        <v>70</v>
      </c>
      <c r="H88" s="226" t="s">
        <v>66</v>
      </c>
      <c r="I88" s="227" t="s">
        <v>2007</v>
      </c>
      <c r="J88" s="228">
        <v>13.8</v>
      </c>
      <c r="K88" s="229">
        <v>8.4136100028465783</v>
      </c>
      <c r="L88" s="229">
        <v>9.0797348295990012</v>
      </c>
      <c r="M88" s="230">
        <v>219.916666666667</v>
      </c>
      <c r="N88" s="231">
        <v>13633.295</v>
      </c>
      <c r="O88" s="232" t="s">
        <v>2006</v>
      </c>
      <c r="P88" s="233">
        <v>5.3620828900717221</v>
      </c>
      <c r="Q88" s="234" t="s">
        <v>2004</v>
      </c>
      <c r="R88" s="235" t="s">
        <v>68</v>
      </c>
      <c r="S88" s="236" t="s">
        <v>2005</v>
      </c>
      <c r="T88" s="236" t="s">
        <v>2005</v>
      </c>
      <c r="U88" s="237" t="s">
        <v>2005</v>
      </c>
      <c r="V88" s="238" t="s">
        <v>2005</v>
      </c>
      <c r="W88" s="238" t="s">
        <v>2005</v>
      </c>
      <c r="X88" s="238" t="s">
        <v>2005</v>
      </c>
      <c r="Y88" s="238" t="s">
        <v>2005</v>
      </c>
      <c r="Z88" s="238" t="s">
        <v>2005</v>
      </c>
      <c r="AA88" s="238" t="s">
        <v>2005</v>
      </c>
      <c r="AB88" s="238" t="s">
        <v>2005</v>
      </c>
      <c r="AC88" s="238" t="s">
        <v>2005</v>
      </c>
      <c r="AD88" s="238" t="s">
        <v>2005</v>
      </c>
      <c r="AE88" s="238" t="s">
        <v>2005</v>
      </c>
      <c r="AF88" s="238" t="s">
        <v>2005</v>
      </c>
      <c r="AG88" s="238" t="s">
        <v>2005</v>
      </c>
      <c r="AH88" s="238" t="s">
        <v>2005</v>
      </c>
      <c r="AI88" s="238">
        <v>5</v>
      </c>
      <c r="AJ88" s="238">
        <v>5</v>
      </c>
      <c r="AK88" s="238" t="s">
        <v>2005</v>
      </c>
      <c r="AL88" s="238" t="s">
        <v>2005</v>
      </c>
      <c r="AM88" s="237" t="s">
        <v>2005</v>
      </c>
      <c r="AN88" s="238" t="s">
        <v>2005</v>
      </c>
      <c r="AO88" s="238" t="s">
        <v>2005</v>
      </c>
      <c r="AP88" s="238" t="s">
        <v>2005</v>
      </c>
      <c r="AQ88" s="237">
        <f t="shared" si="4"/>
        <v>5</v>
      </c>
      <c r="AR88" s="239">
        <f t="shared" si="4"/>
        <v>5</v>
      </c>
      <c r="AS88" s="240"/>
      <c r="AT88" s="238"/>
      <c r="AU88" s="237"/>
      <c r="AV88" s="238"/>
      <c r="AW88" s="238"/>
      <c r="AX88" s="238"/>
      <c r="AY88" s="238"/>
      <c r="AZ88" s="238"/>
      <c r="BA88" s="238"/>
      <c r="BB88" s="238"/>
      <c r="BC88" s="238"/>
      <c r="BD88" s="238"/>
      <c r="BE88" s="238"/>
      <c r="BF88" s="238"/>
      <c r="BG88" s="238"/>
      <c r="BH88" s="238"/>
      <c r="BI88" s="238">
        <v>295.12</v>
      </c>
      <c r="BJ88" s="238">
        <v>295.12</v>
      </c>
      <c r="BK88" s="238"/>
      <c r="BL88" s="238"/>
      <c r="BM88" s="238"/>
      <c r="BN88" s="238"/>
      <c r="BO88" s="238"/>
      <c r="BP88" s="238"/>
      <c r="BQ88" s="237">
        <f t="shared" si="5"/>
        <v>295.12</v>
      </c>
      <c r="BR88" s="237">
        <f t="shared" si="5"/>
        <v>295.12</v>
      </c>
      <c r="BS88" s="241">
        <f t="shared" si="7"/>
        <v>5.5038313664720784E-2</v>
      </c>
      <c r="BT88" s="273">
        <v>0</v>
      </c>
      <c r="BU88" s="243">
        <v>0</v>
      </c>
      <c r="BV88" s="244">
        <v>0</v>
      </c>
      <c r="BW88" s="243">
        <v>0</v>
      </c>
      <c r="BX88" s="243">
        <v>0</v>
      </c>
      <c r="BY88" s="243">
        <v>0</v>
      </c>
      <c r="BZ88" s="243">
        <v>0</v>
      </c>
      <c r="CA88" s="243">
        <v>0</v>
      </c>
      <c r="CB88" s="243">
        <v>0</v>
      </c>
      <c r="CC88" s="243">
        <v>0</v>
      </c>
      <c r="CD88" s="243">
        <v>0</v>
      </c>
      <c r="CE88" s="243">
        <v>0</v>
      </c>
      <c r="CF88" s="243">
        <v>0</v>
      </c>
      <c r="CG88" s="243">
        <v>0</v>
      </c>
      <c r="CH88" s="243">
        <v>0</v>
      </c>
      <c r="CI88" s="243">
        <v>0</v>
      </c>
      <c r="CJ88" s="243">
        <v>346423.66080000007</v>
      </c>
      <c r="CK88" s="243">
        <v>346423.66080000007</v>
      </c>
      <c r="CL88" s="243">
        <v>0</v>
      </c>
      <c r="CM88" s="243">
        <v>0</v>
      </c>
      <c r="CN88" s="243">
        <v>0</v>
      </c>
      <c r="CO88" s="243">
        <v>0</v>
      </c>
      <c r="CP88" s="243">
        <v>0</v>
      </c>
      <c r="CQ88" s="243">
        <v>0</v>
      </c>
      <c r="CR88" s="244">
        <f t="shared" si="6"/>
        <v>346423.66080000007</v>
      </c>
      <c r="CS88" s="267">
        <f t="shared" si="6"/>
        <v>346423.66080000007</v>
      </c>
      <c r="CT88" s="268"/>
      <c r="CU88" s="269"/>
      <c r="CV88" s="269"/>
      <c r="CW88" s="269"/>
      <c r="CX88" s="269"/>
      <c r="CY88" s="269"/>
      <c r="CZ88" s="269"/>
      <c r="DA88" s="270"/>
      <c r="DB88" s="248">
        <v>13633.295</v>
      </c>
      <c r="DC88" s="249"/>
      <c r="DD88" s="250">
        <v>5.3620828900717221</v>
      </c>
      <c r="DE88" s="251"/>
      <c r="DF88" s="251"/>
      <c r="DG88" s="251"/>
      <c r="DH88" s="252"/>
      <c r="DI88" s="252"/>
      <c r="DJ88" s="252"/>
      <c r="DK88" s="252"/>
      <c r="DL88" s="251" t="s">
        <v>2005</v>
      </c>
      <c r="DM88" s="253" t="s">
        <v>2005</v>
      </c>
      <c r="DN88" s="254" t="s">
        <v>66</v>
      </c>
      <c r="DO88" s="231"/>
      <c r="DP88" s="256" t="s">
        <v>66</v>
      </c>
      <c r="DQ88" s="231"/>
      <c r="DR88" s="258"/>
      <c r="DS88" s="259"/>
      <c r="DT88" s="260"/>
      <c r="DU88" s="255">
        <v>56.68056081849177</v>
      </c>
      <c r="DV88" s="261">
        <v>27.087717701881701</v>
      </c>
      <c r="DW88" s="231">
        <v>56.68056081849177</v>
      </c>
      <c r="DX88" s="262">
        <v>27.087717701881701</v>
      </c>
      <c r="DY88" s="255">
        <v>2.9329291398256871</v>
      </c>
      <c r="DZ88" s="231">
        <v>-2.5567029951798048</v>
      </c>
      <c r="EA88" s="231">
        <v>2.9329291398256871</v>
      </c>
      <c r="EB88" s="262">
        <v>-2.5567029951798048</v>
      </c>
      <c r="EC88" s="271"/>
      <c r="ED88" s="234"/>
      <c r="EE88" s="272"/>
      <c r="EF88" s="234">
        <v>12193</v>
      </c>
      <c r="EG88" s="266">
        <v>4965.6666666666679</v>
      </c>
      <c r="EH88" s="258"/>
    </row>
    <row r="89" spans="1:138" ht="30" customHeight="1" thickBot="1" x14ac:dyDescent="0.3">
      <c r="A89" s="45" t="s">
        <v>60</v>
      </c>
      <c r="B89" s="45" t="s">
        <v>61</v>
      </c>
      <c r="C89" s="45" t="s">
        <v>62</v>
      </c>
      <c r="D89" s="46" t="s">
        <v>187</v>
      </c>
      <c r="E89" s="46" t="s">
        <v>70</v>
      </c>
      <c r="F89" s="46" t="s">
        <v>193</v>
      </c>
      <c r="G89" s="46" t="s">
        <v>70</v>
      </c>
      <c r="H89" s="226" t="s">
        <v>66</v>
      </c>
      <c r="I89" s="227" t="s">
        <v>2002</v>
      </c>
      <c r="J89" s="228">
        <v>13.8</v>
      </c>
      <c r="K89" s="229">
        <v>10.612621708136027</v>
      </c>
      <c r="L89" s="229">
        <v>10.249242402924001</v>
      </c>
      <c r="M89" s="230">
        <v>1672.5</v>
      </c>
      <c r="N89" s="231">
        <v>10051.295</v>
      </c>
      <c r="O89" s="232" t="s">
        <v>2006</v>
      </c>
      <c r="P89" s="233">
        <v>3.9199773876898836</v>
      </c>
      <c r="Q89" s="234" t="s">
        <v>2004</v>
      </c>
      <c r="R89" s="235" t="s">
        <v>68</v>
      </c>
      <c r="S89" s="236" t="s">
        <v>2005</v>
      </c>
      <c r="T89" s="236" t="s">
        <v>2005</v>
      </c>
      <c r="U89" s="237" t="s">
        <v>2005</v>
      </c>
      <c r="V89" s="238" t="s">
        <v>2005</v>
      </c>
      <c r="W89" s="238" t="s">
        <v>2005</v>
      </c>
      <c r="X89" s="238" t="s">
        <v>2005</v>
      </c>
      <c r="Y89" s="238" t="s">
        <v>2005</v>
      </c>
      <c r="Z89" s="238" t="s">
        <v>2005</v>
      </c>
      <c r="AA89" s="238" t="s">
        <v>2005</v>
      </c>
      <c r="AB89" s="238" t="s">
        <v>2005</v>
      </c>
      <c r="AC89" s="238" t="s">
        <v>2005</v>
      </c>
      <c r="AD89" s="238" t="s">
        <v>2005</v>
      </c>
      <c r="AE89" s="238" t="s">
        <v>2005</v>
      </c>
      <c r="AF89" s="238" t="s">
        <v>2005</v>
      </c>
      <c r="AG89" s="238" t="s">
        <v>2005</v>
      </c>
      <c r="AH89" s="238" t="s">
        <v>2005</v>
      </c>
      <c r="AI89" s="238">
        <v>83</v>
      </c>
      <c r="AJ89" s="238">
        <v>83</v>
      </c>
      <c r="AK89" s="238" t="s">
        <v>2005</v>
      </c>
      <c r="AL89" s="238" t="s">
        <v>2005</v>
      </c>
      <c r="AM89" s="237" t="s">
        <v>2005</v>
      </c>
      <c r="AN89" s="238" t="s">
        <v>2005</v>
      </c>
      <c r="AO89" s="238" t="s">
        <v>2005</v>
      </c>
      <c r="AP89" s="238" t="s">
        <v>2005</v>
      </c>
      <c r="AQ89" s="237">
        <f t="shared" si="4"/>
        <v>83</v>
      </c>
      <c r="AR89" s="239">
        <f t="shared" si="4"/>
        <v>83</v>
      </c>
      <c r="AS89" s="240"/>
      <c r="AT89" s="238"/>
      <c r="AU89" s="237"/>
      <c r="AV89" s="238"/>
      <c r="AW89" s="238"/>
      <c r="AX89" s="238"/>
      <c r="AY89" s="238"/>
      <c r="AZ89" s="238"/>
      <c r="BA89" s="238"/>
      <c r="BB89" s="238"/>
      <c r="BC89" s="238"/>
      <c r="BD89" s="238"/>
      <c r="BE89" s="238"/>
      <c r="BF89" s="238"/>
      <c r="BG89" s="238"/>
      <c r="BH89" s="238"/>
      <c r="BI89" s="238">
        <v>464.42</v>
      </c>
      <c r="BJ89" s="238">
        <v>464.42</v>
      </c>
      <c r="BK89" s="238"/>
      <c r="BL89" s="238"/>
      <c r="BM89" s="238"/>
      <c r="BN89" s="238"/>
      <c r="BO89" s="238"/>
      <c r="BP89" s="238"/>
      <c r="BQ89" s="237">
        <f t="shared" si="5"/>
        <v>464.42</v>
      </c>
      <c r="BR89" s="237">
        <f t="shared" si="5"/>
        <v>464.42</v>
      </c>
      <c r="BS89" s="241">
        <f t="shared" si="7"/>
        <v>0.11847517321361169</v>
      </c>
      <c r="BT89" s="273">
        <v>0</v>
      </c>
      <c r="BU89" s="243">
        <v>0</v>
      </c>
      <c r="BV89" s="244">
        <v>0</v>
      </c>
      <c r="BW89" s="243">
        <v>0</v>
      </c>
      <c r="BX89" s="243">
        <v>0</v>
      </c>
      <c r="BY89" s="243">
        <v>0</v>
      </c>
      <c r="BZ89" s="243">
        <v>0</v>
      </c>
      <c r="CA89" s="243">
        <v>0</v>
      </c>
      <c r="CB89" s="243">
        <v>0</v>
      </c>
      <c r="CC89" s="243">
        <v>0</v>
      </c>
      <c r="CD89" s="243">
        <v>0</v>
      </c>
      <c r="CE89" s="243">
        <v>0</v>
      </c>
      <c r="CF89" s="243">
        <v>0</v>
      </c>
      <c r="CG89" s="243">
        <v>0</v>
      </c>
      <c r="CH89" s="243">
        <v>0</v>
      </c>
      <c r="CI89" s="243">
        <v>0</v>
      </c>
      <c r="CJ89" s="243">
        <v>545154.77280000004</v>
      </c>
      <c r="CK89" s="243">
        <v>545154.77280000004</v>
      </c>
      <c r="CL89" s="243">
        <v>0</v>
      </c>
      <c r="CM89" s="243">
        <v>0</v>
      </c>
      <c r="CN89" s="243">
        <v>0</v>
      </c>
      <c r="CO89" s="243">
        <v>0</v>
      </c>
      <c r="CP89" s="243">
        <v>0</v>
      </c>
      <c r="CQ89" s="243">
        <v>0</v>
      </c>
      <c r="CR89" s="244">
        <f t="shared" si="6"/>
        <v>545154.77280000004</v>
      </c>
      <c r="CS89" s="267">
        <f t="shared" si="6"/>
        <v>545154.77280000004</v>
      </c>
      <c r="CT89" s="268"/>
      <c r="CU89" s="269"/>
      <c r="CV89" s="269"/>
      <c r="CW89" s="269"/>
      <c r="CX89" s="269"/>
      <c r="CY89" s="269"/>
      <c r="CZ89" s="269"/>
      <c r="DA89" s="270"/>
      <c r="DB89" s="248">
        <v>10051.295</v>
      </c>
      <c r="DC89" s="249"/>
      <c r="DD89" s="250">
        <v>3.9199773876898836</v>
      </c>
      <c r="DE89" s="251"/>
      <c r="DF89" s="251"/>
      <c r="DG89" s="251"/>
      <c r="DH89" s="252"/>
      <c r="DI89" s="252"/>
      <c r="DJ89" s="252"/>
      <c r="DK89" s="252"/>
      <c r="DL89" s="251" t="s">
        <v>2005</v>
      </c>
      <c r="DM89" s="253" t="s">
        <v>2005</v>
      </c>
      <c r="DN89" s="254" t="s">
        <v>66</v>
      </c>
      <c r="DO89" s="231"/>
      <c r="DP89" s="256" t="s">
        <v>66</v>
      </c>
      <c r="DQ89" s="231"/>
      <c r="DR89" s="258"/>
      <c r="DS89" s="259"/>
      <c r="DT89" s="260"/>
      <c r="DU89" s="255">
        <v>6.0562032884902841</v>
      </c>
      <c r="DV89" s="261">
        <v>33.789306557870248</v>
      </c>
      <c r="DW89" s="231">
        <v>5.5545590433482808</v>
      </c>
      <c r="DX89" s="262">
        <v>34.105213814533883</v>
      </c>
      <c r="DY89" s="255">
        <v>9.925261584454409E-2</v>
      </c>
      <c r="DZ89" s="231">
        <v>0.53285402919446256</v>
      </c>
      <c r="EA89" s="231">
        <v>9.8654708520179366E-2</v>
      </c>
      <c r="EB89" s="262">
        <v>0.53325328733328892</v>
      </c>
      <c r="EC89" s="271"/>
      <c r="ED89" s="234"/>
      <c r="EE89" s="272"/>
      <c r="EF89" s="234">
        <v>0</v>
      </c>
      <c r="EG89" s="266">
        <v>21761.333333333332</v>
      </c>
      <c r="EH89" s="258"/>
    </row>
    <row r="90" spans="1:138" ht="30" customHeight="1" thickBot="1" x14ac:dyDescent="0.3">
      <c r="A90" s="45" t="s">
        <v>60</v>
      </c>
      <c r="B90" s="45" t="s">
        <v>61</v>
      </c>
      <c r="C90" s="45" t="s">
        <v>62</v>
      </c>
      <c r="D90" s="46" t="s">
        <v>194</v>
      </c>
      <c r="E90" s="46" t="s">
        <v>195</v>
      </c>
      <c r="F90" s="46" t="s">
        <v>196</v>
      </c>
      <c r="G90" s="46" t="s">
        <v>195</v>
      </c>
      <c r="H90" s="226" t="s">
        <v>66</v>
      </c>
      <c r="I90" s="227" t="s">
        <v>2002</v>
      </c>
      <c r="J90" s="228">
        <v>13.8</v>
      </c>
      <c r="K90" s="229">
        <v>11.759932163069649</v>
      </c>
      <c r="L90" s="229">
        <v>26.136931763817</v>
      </c>
      <c r="M90" s="230">
        <v>2013</v>
      </c>
      <c r="N90" s="231">
        <v>28085.395063138469</v>
      </c>
      <c r="O90" s="232" t="s">
        <v>2003</v>
      </c>
      <c r="P90" s="233">
        <v>8.0152383171057267</v>
      </c>
      <c r="Q90" s="234" t="s">
        <v>68</v>
      </c>
      <c r="R90" s="235" t="s">
        <v>68</v>
      </c>
      <c r="S90" s="236" t="s">
        <v>2005</v>
      </c>
      <c r="T90" s="236" t="s">
        <v>2005</v>
      </c>
      <c r="U90" s="237" t="s">
        <v>2005</v>
      </c>
      <c r="V90" s="238" t="s">
        <v>2005</v>
      </c>
      <c r="W90" s="238" t="s">
        <v>2005</v>
      </c>
      <c r="X90" s="238" t="s">
        <v>2005</v>
      </c>
      <c r="Y90" s="238" t="s">
        <v>2005</v>
      </c>
      <c r="Z90" s="238" t="s">
        <v>2005</v>
      </c>
      <c r="AA90" s="238" t="s">
        <v>2005</v>
      </c>
      <c r="AB90" s="238" t="s">
        <v>2005</v>
      </c>
      <c r="AC90" s="238" t="s">
        <v>2005</v>
      </c>
      <c r="AD90" s="238" t="s">
        <v>2005</v>
      </c>
      <c r="AE90" s="238" t="s">
        <v>2005</v>
      </c>
      <c r="AF90" s="238" t="s">
        <v>2005</v>
      </c>
      <c r="AG90" s="238" t="s">
        <v>2005</v>
      </c>
      <c r="AH90" s="238" t="s">
        <v>2005</v>
      </c>
      <c r="AI90" s="238">
        <v>130</v>
      </c>
      <c r="AJ90" s="238">
        <v>130</v>
      </c>
      <c r="AK90" s="238" t="s">
        <v>2005</v>
      </c>
      <c r="AL90" s="238" t="s">
        <v>2005</v>
      </c>
      <c r="AM90" s="237" t="s">
        <v>2005</v>
      </c>
      <c r="AN90" s="238" t="s">
        <v>2005</v>
      </c>
      <c r="AO90" s="238" t="s">
        <v>2005</v>
      </c>
      <c r="AP90" s="238" t="s">
        <v>2005</v>
      </c>
      <c r="AQ90" s="237">
        <f t="shared" si="4"/>
        <v>130</v>
      </c>
      <c r="AR90" s="239">
        <f t="shared" si="4"/>
        <v>130</v>
      </c>
      <c r="AS90" s="240"/>
      <c r="AT90" s="238"/>
      <c r="AU90" s="237"/>
      <c r="AV90" s="238"/>
      <c r="AW90" s="238"/>
      <c r="AX90" s="238"/>
      <c r="AY90" s="238"/>
      <c r="AZ90" s="238"/>
      <c r="BA90" s="238"/>
      <c r="BB90" s="238"/>
      <c r="BC90" s="238"/>
      <c r="BD90" s="238"/>
      <c r="BE90" s="238"/>
      <c r="BF90" s="238"/>
      <c r="BG90" s="238"/>
      <c r="BH90" s="238"/>
      <c r="BI90" s="238">
        <v>1128.56</v>
      </c>
      <c r="BJ90" s="238">
        <v>1128.56</v>
      </c>
      <c r="BK90" s="238"/>
      <c r="BL90" s="238"/>
      <c r="BM90" s="238"/>
      <c r="BN90" s="238"/>
      <c r="BO90" s="238"/>
      <c r="BP90" s="238"/>
      <c r="BQ90" s="237">
        <f t="shared" si="5"/>
        <v>1128.56</v>
      </c>
      <c r="BR90" s="237">
        <f t="shared" si="5"/>
        <v>1128.56</v>
      </c>
      <c r="BS90" s="241">
        <f t="shared" si="7"/>
        <v>0.14080180218615371</v>
      </c>
      <c r="BT90" s="273">
        <v>0</v>
      </c>
      <c r="BU90" s="243">
        <v>0</v>
      </c>
      <c r="BV90" s="244">
        <v>0</v>
      </c>
      <c r="BW90" s="243">
        <v>0</v>
      </c>
      <c r="BX90" s="243">
        <v>0</v>
      </c>
      <c r="BY90" s="243">
        <v>0</v>
      </c>
      <c r="BZ90" s="243">
        <v>0</v>
      </c>
      <c r="CA90" s="243">
        <v>0</v>
      </c>
      <c r="CB90" s="243">
        <v>0</v>
      </c>
      <c r="CC90" s="243">
        <v>0</v>
      </c>
      <c r="CD90" s="243">
        <v>0</v>
      </c>
      <c r="CE90" s="243">
        <v>0</v>
      </c>
      <c r="CF90" s="243">
        <v>0</v>
      </c>
      <c r="CG90" s="243">
        <v>0</v>
      </c>
      <c r="CH90" s="243">
        <v>0</v>
      </c>
      <c r="CI90" s="243">
        <v>0</v>
      </c>
      <c r="CJ90" s="243">
        <v>1324748.8704000001</v>
      </c>
      <c r="CK90" s="243">
        <v>1324748.8704000001</v>
      </c>
      <c r="CL90" s="243">
        <v>0</v>
      </c>
      <c r="CM90" s="243">
        <v>0</v>
      </c>
      <c r="CN90" s="243">
        <v>0</v>
      </c>
      <c r="CO90" s="243">
        <v>0</v>
      </c>
      <c r="CP90" s="243">
        <v>0</v>
      </c>
      <c r="CQ90" s="243">
        <v>0</v>
      </c>
      <c r="CR90" s="244">
        <f t="shared" si="6"/>
        <v>1324748.8704000001</v>
      </c>
      <c r="CS90" s="267">
        <f t="shared" si="6"/>
        <v>1324748.8704000001</v>
      </c>
      <c r="CT90" s="268"/>
      <c r="CU90" s="269"/>
      <c r="CV90" s="269"/>
      <c r="CW90" s="269"/>
      <c r="CX90" s="269"/>
      <c r="CY90" s="269"/>
      <c r="CZ90" s="269"/>
      <c r="DA90" s="270"/>
      <c r="DB90" s="248">
        <v>28085.395063138469</v>
      </c>
      <c r="DC90" s="249"/>
      <c r="DD90" s="250">
        <v>8.0152383171057267</v>
      </c>
      <c r="DE90" s="251"/>
      <c r="DF90" s="251"/>
      <c r="DG90" s="251"/>
      <c r="DH90" s="252"/>
      <c r="DI90" s="252"/>
      <c r="DJ90" s="252"/>
      <c r="DK90" s="252"/>
      <c r="DL90" s="251" t="s">
        <v>2005</v>
      </c>
      <c r="DM90" s="253" t="s">
        <v>2005</v>
      </c>
      <c r="DN90" s="254" t="s">
        <v>66</v>
      </c>
      <c r="DO90" s="231"/>
      <c r="DP90" s="256" t="s">
        <v>66</v>
      </c>
      <c r="DQ90" s="231"/>
      <c r="DR90" s="258"/>
      <c r="DS90" s="259"/>
      <c r="DT90" s="260"/>
      <c r="DU90" s="255">
        <v>272.82960755091904</v>
      </c>
      <c r="DV90" s="261">
        <v>-189.65948357105361</v>
      </c>
      <c r="DW90" s="231">
        <v>75.074018877297561</v>
      </c>
      <c r="DX90" s="262">
        <v>6.1301248372936357</v>
      </c>
      <c r="DY90" s="255">
        <v>1.2627918529557873</v>
      </c>
      <c r="DZ90" s="231">
        <v>-0.86045264211569594</v>
      </c>
      <c r="EA90" s="231">
        <v>0.25981122702434178</v>
      </c>
      <c r="EB90" s="262">
        <v>0.13968216113582549</v>
      </c>
      <c r="EC90" s="271"/>
      <c r="ED90" s="234"/>
      <c r="EE90" s="272"/>
      <c r="EF90" s="234">
        <v>0</v>
      </c>
      <c r="EG90" s="266">
        <v>47237.333333333336</v>
      </c>
      <c r="EH90" s="258"/>
    </row>
    <row r="91" spans="1:138" ht="30" customHeight="1" thickBot="1" x14ac:dyDescent="0.3">
      <c r="A91" s="45" t="s">
        <v>60</v>
      </c>
      <c r="B91" s="45" t="s">
        <v>61</v>
      </c>
      <c r="C91" s="45" t="s">
        <v>62</v>
      </c>
      <c r="D91" s="46" t="s">
        <v>194</v>
      </c>
      <c r="E91" s="46" t="s">
        <v>195</v>
      </c>
      <c r="F91" s="46" t="s">
        <v>197</v>
      </c>
      <c r="G91" s="46" t="s">
        <v>198</v>
      </c>
      <c r="H91" s="226" t="s">
        <v>66</v>
      </c>
      <c r="I91" s="227" t="s">
        <v>2007</v>
      </c>
      <c r="J91" s="228">
        <v>13.8</v>
      </c>
      <c r="K91" s="229">
        <v>11.592616055058496</v>
      </c>
      <c r="L91" s="229">
        <v>29.781439331994001</v>
      </c>
      <c r="M91" s="230">
        <v>1802.5</v>
      </c>
      <c r="N91" s="231">
        <v>27694.54463482439</v>
      </c>
      <c r="O91" s="232" t="s">
        <v>2003</v>
      </c>
      <c r="P91" s="233">
        <v>7.9036942450982846</v>
      </c>
      <c r="Q91" s="234" t="s">
        <v>2004</v>
      </c>
      <c r="R91" s="235" t="s">
        <v>68</v>
      </c>
      <c r="S91" s="236" t="s">
        <v>2005</v>
      </c>
      <c r="T91" s="236" t="s">
        <v>2005</v>
      </c>
      <c r="U91" s="237" t="s">
        <v>2005</v>
      </c>
      <c r="V91" s="238" t="s">
        <v>2005</v>
      </c>
      <c r="W91" s="238" t="s">
        <v>2005</v>
      </c>
      <c r="X91" s="238" t="s">
        <v>2005</v>
      </c>
      <c r="Y91" s="238" t="s">
        <v>2005</v>
      </c>
      <c r="Z91" s="238" t="s">
        <v>2005</v>
      </c>
      <c r="AA91" s="238" t="s">
        <v>2005</v>
      </c>
      <c r="AB91" s="238" t="s">
        <v>2005</v>
      </c>
      <c r="AC91" s="238" t="s">
        <v>2005</v>
      </c>
      <c r="AD91" s="238" t="s">
        <v>2005</v>
      </c>
      <c r="AE91" s="238">
        <v>1</v>
      </c>
      <c r="AF91" s="238">
        <v>1</v>
      </c>
      <c r="AG91" s="238" t="s">
        <v>2005</v>
      </c>
      <c r="AH91" s="238" t="s">
        <v>2005</v>
      </c>
      <c r="AI91" s="238">
        <v>74</v>
      </c>
      <c r="AJ91" s="238">
        <v>73</v>
      </c>
      <c r="AK91" s="238" t="s">
        <v>2005</v>
      </c>
      <c r="AL91" s="238" t="s">
        <v>2005</v>
      </c>
      <c r="AM91" s="237" t="s">
        <v>2005</v>
      </c>
      <c r="AN91" s="238" t="s">
        <v>2005</v>
      </c>
      <c r="AO91" s="238" t="s">
        <v>2005</v>
      </c>
      <c r="AP91" s="238" t="s">
        <v>2005</v>
      </c>
      <c r="AQ91" s="237">
        <f t="shared" si="4"/>
        <v>75</v>
      </c>
      <c r="AR91" s="239">
        <f t="shared" si="4"/>
        <v>74</v>
      </c>
      <c r="AS91" s="240"/>
      <c r="AT91" s="238"/>
      <c r="AU91" s="237"/>
      <c r="AV91" s="238"/>
      <c r="AW91" s="238"/>
      <c r="AX91" s="238"/>
      <c r="AY91" s="238"/>
      <c r="AZ91" s="238"/>
      <c r="BA91" s="238"/>
      <c r="BB91" s="238"/>
      <c r="BC91" s="238"/>
      <c r="BD91" s="238"/>
      <c r="BE91" s="238">
        <v>1.2</v>
      </c>
      <c r="BF91" s="238">
        <v>1.2</v>
      </c>
      <c r="BG91" s="238"/>
      <c r="BH91" s="238"/>
      <c r="BI91" s="238">
        <v>1522.3150000000001</v>
      </c>
      <c r="BJ91" s="238">
        <v>872.51499999999999</v>
      </c>
      <c r="BK91" s="238"/>
      <c r="BL91" s="238"/>
      <c r="BM91" s="238"/>
      <c r="BN91" s="238"/>
      <c r="BO91" s="238"/>
      <c r="BP91" s="238"/>
      <c r="BQ91" s="237">
        <f t="shared" si="5"/>
        <v>1523.5150000000001</v>
      </c>
      <c r="BR91" s="237">
        <f t="shared" si="5"/>
        <v>873.71500000000003</v>
      </c>
      <c r="BS91" s="241">
        <f t="shared" si="7"/>
        <v>0.19275986048484278</v>
      </c>
      <c r="BT91" s="273">
        <v>0</v>
      </c>
      <c r="BU91" s="243">
        <v>0</v>
      </c>
      <c r="BV91" s="244">
        <v>0</v>
      </c>
      <c r="BW91" s="243">
        <v>0</v>
      </c>
      <c r="BX91" s="243">
        <v>0</v>
      </c>
      <c r="BY91" s="243">
        <v>0</v>
      </c>
      <c r="BZ91" s="243">
        <v>0</v>
      </c>
      <c r="CA91" s="243">
        <v>0</v>
      </c>
      <c r="CB91" s="243">
        <v>0</v>
      </c>
      <c r="CC91" s="243">
        <v>0</v>
      </c>
      <c r="CD91" s="243">
        <v>0</v>
      </c>
      <c r="CE91" s="243">
        <v>0</v>
      </c>
      <c r="CF91" s="243">
        <v>6054.9119999999994</v>
      </c>
      <c r="CG91" s="243">
        <v>6054.9119999999994</v>
      </c>
      <c r="CH91" s="243">
        <v>0</v>
      </c>
      <c r="CI91" s="243">
        <v>0</v>
      </c>
      <c r="CJ91" s="243">
        <v>1786954.2396000002</v>
      </c>
      <c r="CK91" s="243">
        <v>1024193.0076</v>
      </c>
      <c r="CL91" s="243">
        <v>0</v>
      </c>
      <c r="CM91" s="243">
        <v>0</v>
      </c>
      <c r="CN91" s="243">
        <v>0</v>
      </c>
      <c r="CO91" s="243">
        <v>0</v>
      </c>
      <c r="CP91" s="243">
        <v>0</v>
      </c>
      <c r="CQ91" s="243">
        <v>0</v>
      </c>
      <c r="CR91" s="244">
        <f t="shared" si="6"/>
        <v>1793009.1516000002</v>
      </c>
      <c r="CS91" s="267">
        <f t="shared" si="6"/>
        <v>1030247.9196</v>
      </c>
      <c r="CT91" s="268"/>
      <c r="CU91" s="269"/>
      <c r="CV91" s="269"/>
      <c r="CW91" s="269"/>
      <c r="CX91" s="269"/>
      <c r="CY91" s="269"/>
      <c r="CZ91" s="269"/>
      <c r="DA91" s="270"/>
      <c r="DB91" s="248">
        <v>27694.54463482439</v>
      </c>
      <c r="DC91" s="249"/>
      <c r="DD91" s="250">
        <v>7.9036942450982846</v>
      </c>
      <c r="DE91" s="251"/>
      <c r="DF91" s="251"/>
      <c r="DG91" s="251"/>
      <c r="DH91" s="252"/>
      <c r="DI91" s="252"/>
      <c r="DJ91" s="252"/>
      <c r="DK91" s="252"/>
      <c r="DL91" s="251" t="s">
        <v>2005</v>
      </c>
      <c r="DM91" s="253" t="s">
        <v>2005</v>
      </c>
      <c r="DN91" s="254" t="s">
        <v>66</v>
      </c>
      <c r="DO91" s="231"/>
      <c r="DP91" s="256" t="s">
        <v>66</v>
      </c>
      <c r="DQ91" s="231"/>
      <c r="DR91" s="258"/>
      <c r="DS91" s="259"/>
      <c r="DT91" s="260"/>
      <c r="DU91" s="255">
        <v>421.10069348127598</v>
      </c>
      <c r="DV91" s="261">
        <v>-309.02192179397514</v>
      </c>
      <c r="DW91" s="231">
        <v>420.81941747572813</v>
      </c>
      <c r="DX91" s="262">
        <v>-310.04353772145629</v>
      </c>
      <c r="DY91" s="255">
        <v>0.62635228848821078</v>
      </c>
      <c r="DZ91" s="231">
        <v>0.68902880615272688</v>
      </c>
      <c r="EA91" s="231">
        <v>0.62579750346740637</v>
      </c>
      <c r="EB91" s="262">
        <v>0.68749074490260464</v>
      </c>
      <c r="EC91" s="271"/>
      <c r="ED91" s="234"/>
      <c r="EE91" s="272"/>
      <c r="EF91" s="234">
        <v>151583</v>
      </c>
      <c r="EG91" s="266">
        <v>-73130.333333333328</v>
      </c>
      <c r="EH91" s="258"/>
    </row>
    <row r="92" spans="1:138" ht="30" customHeight="1" thickBot="1" x14ac:dyDescent="0.3">
      <c r="A92" s="45" t="s">
        <v>60</v>
      </c>
      <c r="B92" s="45" t="s">
        <v>61</v>
      </c>
      <c r="C92" s="45" t="s">
        <v>62</v>
      </c>
      <c r="D92" s="46" t="s">
        <v>194</v>
      </c>
      <c r="E92" s="46" t="s">
        <v>195</v>
      </c>
      <c r="F92" s="46" t="s">
        <v>199</v>
      </c>
      <c r="G92" s="46" t="s">
        <v>200</v>
      </c>
      <c r="H92" s="226" t="s">
        <v>66</v>
      </c>
      <c r="I92" s="227" t="s">
        <v>2007</v>
      </c>
      <c r="J92" s="228">
        <v>13.8</v>
      </c>
      <c r="K92" s="229">
        <v>8.8199491223022353</v>
      </c>
      <c r="L92" s="229">
        <v>23.467045405734002</v>
      </c>
      <c r="M92" s="230">
        <v>1124.5</v>
      </c>
      <c r="N92" s="231">
        <v>20100.879170437096</v>
      </c>
      <c r="O92" s="232" t="s">
        <v>2003</v>
      </c>
      <c r="P92" s="233">
        <v>5.7365522746681208</v>
      </c>
      <c r="Q92" s="234" t="s">
        <v>68</v>
      </c>
      <c r="R92" s="235" t="s">
        <v>68</v>
      </c>
      <c r="S92" s="236" t="s">
        <v>2005</v>
      </c>
      <c r="T92" s="236" t="s">
        <v>2005</v>
      </c>
      <c r="U92" s="237" t="s">
        <v>2005</v>
      </c>
      <c r="V92" s="238" t="s">
        <v>2005</v>
      </c>
      <c r="W92" s="238" t="s">
        <v>2005</v>
      </c>
      <c r="X92" s="238" t="s">
        <v>2005</v>
      </c>
      <c r="Y92" s="238" t="s">
        <v>2005</v>
      </c>
      <c r="Z92" s="238" t="s">
        <v>2005</v>
      </c>
      <c r="AA92" s="238" t="s">
        <v>2005</v>
      </c>
      <c r="AB92" s="238" t="s">
        <v>2005</v>
      </c>
      <c r="AC92" s="238" t="s">
        <v>2005</v>
      </c>
      <c r="AD92" s="238" t="s">
        <v>2005</v>
      </c>
      <c r="AE92" s="238" t="s">
        <v>2005</v>
      </c>
      <c r="AF92" s="238" t="s">
        <v>2005</v>
      </c>
      <c r="AG92" s="238" t="s">
        <v>2005</v>
      </c>
      <c r="AH92" s="238" t="s">
        <v>2005</v>
      </c>
      <c r="AI92" s="238">
        <v>90</v>
      </c>
      <c r="AJ92" s="238">
        <v>90</v>
      </c>
      <c r="AK92" s="238" t="s">
        <v>2005</v>
      </c>
      <c r="AL92" s="238" t="s">
        <v>2005</v>
      </c>
      <c r="AM92" s="237" t="s">
        <v>2005</v>
      </c>
      <c r="AN92" s="238" t="s">
        <v>2005</v>
      </c>
      <c r="AO92" s="238" t="s">
        <v>2005</v>
      </c>
      <c r="AP92" s="238" t="s">
        <v>2005</v>
      </c>
      <c r="AQ92" s="237">
        <f t="shared" si="4"/>
        <v>90</v>
      </c>
      <c r="AR92" s="239">
        <f t="shared" si="4"/>
        <v>90</v>
      </c>
      <c r="AS92" s="240"/>
      <c r="AT92" s="238"/>
      <c r="AU92" s="237"/>
      <c r="AV92" s="238"/>
      <c r="AW92" s="238"/>
      <c r="AX92" s="238"/>
      <c r="AY92" s="238"/>
      <c r="AZ92" s="238"/>
      <c r="BA92" s="238"/>
      <c r="BB92" s="238"/>
      <c r="BC92" s="238"/>
      <c r="BD92" s="238"/>
      <c r="BE92" s="238"/>
      <c r="BF92" s="238"/>
      <c r="BG92" s="238"/>
      <c r="BH92" s="238"/>
      <c r="BI92" s="238">
        <v>632.84</v>
      </c>
      <c r="BJ92" s="238">
        <v>632.84</v>
      </c>
      <c r="BK92" s="238"/>
      <c r="BL92" s="238"/>
      <c r="BM92" s="238"/>
      <c r="BN92" s="238"/>
      <c r="BO92" s="238"/>
      <c r="BP92" s="238"/>
      <c r="BQ92" s="237">
        <f t="shared" si="5"/>
        <v>632.84</v>
      </c>
      <c r="BR92" s="237">
        <f t="shared" si="5"/>
        <v>632.84</v>
      </c>
      <c r="BS92" s="241">
        <f t="shared" si="7"/>
        <v>0.11031713295711439</v>
      </c>
      <c r="BT92" s="273">
        <v>0</v>
      </c>
      <c r="BU92" s="243">
        <v>0</v>
      </c>
      <c r="BV92" s="244">
        <v>0</v>
      </c>
      <c r="BW92" s="243">
        <v>0</v>
      </c>
      <c r="BX92" s="243">
        <v>0</v>
      </c>
      <c r="BY92" s="243">
        <v>0</v>
      </c>
      <c r="BZ92" s="243">
        <v>0</v>
      </c>
      <c r="CA92" s="243">
        <v>0</v>
      </c>
      <c r="CB92" s="243">
        <v>0</v>
      </c>
      <c r="CC92" s="243">
        <v>0</v>
      </c>
      <c r="CD92" s="243">
        <v>0</v>
      </c>
      <c r="CE92" s="243">
        <v>0</v>
      </c>
      <c r="CF92" s="243">
        <v>0</v>
      </c>
      <c r="CG92" s="243">
        <v>0</v>
      </c>
      <c r="CH92" s="243">
        <v>0</v>
      </c>
      <c r="CI92" s="243">
        <v>0</v>
      </c>
      <c r="CJ92" s="243">
        <v>742852.90560000006</v>
      </c>
      <c r="CK92" s="243">
        <v>742852.90560000006</v>
      </c>
      <c r="CL92" s="243">
        <v>0</v>
      </c>
      <c r="CM92" s="243">
        <v>0</v>
      </c>
      <c r="CN92" s="243">
        <v>0</v>
      </c>
      <c r="CO92" s="243">
        <v>0</v>
      </c>
      <c r="CP92" s="243">
        <v>0</v>
      </c>
      <c r="CQ92" s="243">
        <v>0</v>
      </c>
      <c r="CR92" s="244">
        <f t="shared" si="6"/>
        <v>742852.90560000006</v>
      </c>
      <c r="CS92" s="267">
        <f t="shared" si="6"/>
        <v>742852.90560000006</v>
      </c>
      <c r="CT92" s="268"/>
      <c r="CU92" s="269"/>
      <c r="CV92" s="269"/>
      <c r="CW92" s="269"/>
      <c r="CX92" s="269"/>
      <c r="CY92" s="269"/>
      <c r="CZ92" s="269"/>
      <c r="DA92" s="270"/>
      <c r="DB92" s="248">
        <v>20100.879170437096</v>
      </c>
      <c r="DC92" s="249"/>
      <c r="DD92" s="250">
        <v>5.7365522746681208</v>
      </c>
      <c r="DE92" s="251"/>
      <c r="DF92" s="251"/>
      <c r="DG92" s="251"/>
      <c r="DH92" s="252"/>
      <c r="DI92" s="252"/>
      <c r="DJ92" s="252"/>
      <c r="DK92" s="252"/>
      <c r="DL92" s="251" t="s">
        <v>2005</v>
      </c>
      <c r="DM92" s="253" t="s">
        <v>2005</v>
      </c>
      <c r="DN92" s="254" t="s">
        <v>66</v>
      </c>
      <c r="DO92" s="231"/>
      <c r="DP92" s="256" t="s">
        <v>66</v>
      </c>
      <c r="DQ92" s="231"/>
      <c r="DR92" s="258"/>
      <c r="DS92" s="259"/>
      <c r="DT92" s="260"/>
      <c r="DU92" s="255">
        <v>163.86838594931081</v>
      </c>
      <c r="DV92" s="261">
        <v>-93.175809595320672</v>
      </c>
      <c r="DW92" s="231">
        <v>70.465984882169849</v>
      </c>
      <c r="DX92" s="262">
        <v>-0.22474126253132454</v>
      </c>
      <c r="DY92" s="255">
        <v>1.0689195197865717</v>
      </c>
      <c r="DZ92" s="231">
        <v>-0.56513984119143401</v>
      </c>
      <c r="EA92" s="231">
        <v>0.72921298354824371</v>
      </c>
      <c r="EB92" s="262">
        <v>-0.2257327958186347</v>
      </c>
      <c r="EC92" s="271"/>
      <c r="ED92" s="234"/>
      <c r="EE92" s="272"/>
      <c r="EF92" s="234">
        <v>0</v>
      </c>
      <c r="EG92" s="266">
        <v>1070.3333333333333</v>
      </c>
      <c r="EH92" s="258"/>
    </row>
    <row r="93" spans="1:138" ht="30" customHeight="1" thickBot="1" x14ac:dyDescent="0.3">
      <c r="A93" s="45" t="s">
        <v>60</v>
      </c>
      <c r="B93" s="45" t="s">
        <v>61</v>
      </c>
      <c r="C93" s="45" t="s">
        <v>62</v>
      </c>
      <c r="D93" s="46" t="s">
        <v>194</v>
      </c>
      <c r="E93" s="46" t="s">
        <v>195</v>
      </c>
      <c r="F93" s="46" t="s">
        <v>201</v>
      </c>
      <c r="G93" s="46" t="s">
        <v>195</v>
      </c>
      <c r="H93" s="226" t="s">
        <v>66</v>
      </c>
      <c r="I93" s="227" t="s">
        <v>2007</v>
      </c>
      <c r="J93" s="228">
        <v>13.8</v>
      </c>
      <c r="K93" s="229">
        <v>8.8199491223022353</v>
      </c>
      <c r="L93" s="229">
        <v>3.6045454470480003</v>
      </c>
      <c r="M93" s="230">
        <v>253</v>
      </c>
      <c r="N93" s="231">
        <v>13484.339776834888</v>
      </c>
      <c r="O93" s="232" t="s">
        <v>2003</v>
      </c>
      <c r="P93" s="233">
        <v>3.8482704842565316</v>
      </c>
      <c r="Q93" s="234" t="s">
        <v>68</v>
      </c>
      <c r="R93" s="235" t="s">
        <v>68</v>
      </c>
      <c r="S93" s="236" t="s">
        <v>2005</v>
      </c>
      <c r="T93" s="236" t="s">
        <v>2005</v>
      </c>
      <c r="U93" s="237" t="s">
        <v>2005</v>
      </c>
      <c r="V93" s="238" t="s">
        <v>2005</v>
      </c>
      <c r="W93" s="238" t="s">
        <v>2005</v>
      </c>
      <c r="X93" s="238" t="s">
        <v>2005</v>
      </c>
      <c r="Y93" s="238" t="s">
        <v>2005</v>
      </c>
      <c r="Z93" s="238" t="s">
        <v>2005</v>
      </c>
      <c r="AA93" s="238" t="s">
        <v>2005</v>
      </c>
      <c r="AB93" s="238" t="s">
        <v>2005</v>
      </c>
      <c r="AC93" s="238" t="s">
        <v>2005</v>
      </c>
      <c r="AD93" s="238" t="s">
        <v>2005</v>
      </c>
      <c r="AE93" s="238" t="s">
        <v>2005</v>
      </c>
      <c r="AF93" s="238" t="s">
        <v>2005</v>
      </c>
      <c r="AG93" s="238" t="s">
        <v>2005</v>
      </c>
      <c r="AH93" s="238" t="s">
        <v>2005</v>
      </c>
      <c r="AI93" s="238">
        <v>4</v>
      </c>
      <c r="AJ93" s="238">
        <v>4</v>
      </c>
      <c r="AK93" s="238" t="s">
        <v>2005</v>
      </c>
      <c r="AL93" s="238" t="s">
        <v>2005</v>
      </c>
      <c r="AM93" s="237" t="s">
        <v>2005</v>
      </c>
      <c r="AN93" s="238" t="s">
        <v>2005</v>
      </c>
      <c r="AO93" s="238" t="s">
        <v>2005</v>
      </c>
      <c r="AP93" s="238" t="s">
        <v>2005</v>
      </c>
      <c r="AQ93" s="237">
        <f t="shared" si="4"/>
        <v>4</v>
      </c>
      <c r="AR93" s="239">
        <f t="shared" si="4"/>
        <v>4</v>
      </c>
      <c r="AS93" s="240"/>
      <c r="AT93" s="238"/>
      <c r="AU93" s="237"/>
      <c r="AV93" s="238"/>
      <c r="AW93" s="238"/>
      <c r="AX93" s="238"/>
      <c r="AY93" s="238"/>
      <c r="AZ93" s="238"/>
      <c r="BA93" s="238"/>
      <c r="BB93" s="238"/>
      <c r="BC93" s="238"/>
      <c r="BD93" s="238"/>
      <c r="BE93" s="238"/>
      <c r="BF93" s="238"/>
      <c r="BG93" s="238"/>
      <c r="BH93" s="238"/>
      <c r="BI93" s="238">
        <v>28.8</v>
      </c>
      <c r="BJ93" s="238">
        <v>28.8</v>
      </c>
      <c r="BK93" s="238"/>
      <c r="BL93" s="238"/>
      <c r="BM93" s="238"/>
      <c r="BN93" s="238"/>
      <c r="BO93" s="238"/>
      <c r="BP93" s="238"/>
      <c r="BQ93" s="237">
        <f t="shared" si="5"/>
        <v>28.8</v>
      </c>
      <c r="BR93" s="237">
        <f t="shared" si="5"/>
        <v>28.8</v>
      </c>
      <c r="BS93" s="241">
        <f t="shared" si="7"/>
        <v>7.4838814261685219E-3</v>
      </c>
      <c r="BT93" s="273">
        <v>0</v>
      </c>
      <c r="BU93" s="243">
        <v>0</v>
      </c>
      <c r="BV93" s="244">
        <v>0</v>
      </c>
      <c r="BW93" s="243">
        <v>0</v>
      </c>
      <c r="BX93" s="243">
        <v>0</v>
      </c>
      <c r="BY93" s="243">
        <v>0</v>
      </c>
      <c r="BZ93" s="243">
        <v>0</v>
      </c>
      <c r="CA93" s="243">
        <v>0</v>
      </c>
      <c r="CB93" s="243">
        <v>0</v>
      </c>
      <c r="CC93" s="243">
        <v>0</v>
      </c>
      <c r="CD93" s="243">
        <v>0</v>
      </c>
      <c r="CE93" s="243">
        <v>0</v>
      </c>
      <c r="CF93" s="243">
        <v>0</v>
      </c>
      <c r="CG93" s="243">
        <v>0</v>
      </c>
      <c r="CH93" s="243">
        <v>0</v>
      </c>
      <c r="CI93" s="243">
        <v>0</v>
      </c>
      <c r="CJ93" s="243">
        <v>33806.592000000004</v>
      </c>
      <c r="CK93" s="243">
        <v>33806.592000000004</v>
      </c>
      <c r="CL93" s="243">
        <v>0</v>
      </c>
      <c r="CM93" s="243">
        <v>0</v>
      </c>
      <c r="CN93" s="243">
        <v>0</v>
      </c>
      <c r="CO93" s="243">
        <v>0</v>
      </c>
      <c r="CP93" s="243">
        <v>0</v>
      </c>
      <c r="CQ93" s="243">
        <v>0</v>
      </c>
      <c r="CR93" s="244">
        <f t="shared" si="6"/>
        <v>33806.592000000004</v>
      </c>
      <c r="CS93" s="267">
        <f t="shared" si="6"/>
        <v>33806.592000000004</v>
      </c>
      <c r="CT93" s="268"/>
      <c r="CU93" s="269"/>
      <c r="CV93" s="269"/>
      <c r="CW93" s="269"/>
      <c r="CX93" s="269"/>
      <c r="CY93" s="269"/>
      <c r="CZ93" s="269"/>
      <c r="DA93" s="270"/>
      <c r="DB93" s="248">
        <v>13484.339776834888</v>
      </c>
      <c r="DC93" s="249"/>
      <c r="DD93" s="250">
        <v>3.8482704842565316</v>
      </c>
      <c r="DE93" s="251"/>
      <c r="DF93" s="251"/>
      <c r="DG93" s="251"/>
      <c r="DH93" s="252"/>
      <c r="DI93" s="252"/>
      <c r="DJ93" s="252"/>
      <c r="DK93" s="252"/>
      <c r="DL93" s="251" t="s">
        <v>2005</v>
      </c>
      <c r="DM93" s="253" t="s">
        <v>2005</v>
      </c>
      <c r="DN93" s="254" t="s">
        <v>66</v>
      </c>
      <c r="DO93" s="231"/>
      <c r="DP93" s="256" t="s">
        <v>66</v>
      </c>
      <c r="DQ93" s="231"/>
      <c r="DR93" s="258"/>
      <c r="DS93" s="259"/>
      <c r="DT93" s="260"/>
      <c r="DU93" s="255">
        <v>0</v>
      </c>
      <c r="DV93" s="261">
        <v>4.6824769433464999</v>
      </c>
      <c r="DW93" s="231">
        <v>0</v>
      </c>
      <c r="DX93" s="262">
        <v>4.6824769433464999</v>
      </c>
      <c r="DY93" s="255">
        <v>0</v>
      </c>
      <c r="DZ93" s="231">
        <v>4.3478260869565334E-2</v>
      </c>
      <c r="EA93" s="231">
        <v>0</v>
      </c>
      <c r="EB93" s="262">
        <v>4.3478260869565334E-2</v>
      </c>
      <c r="EC93" s="271"/>
      <c r="ED93" s="234"/>
      <c r="EE93" s="272"/>
      <c r="EF93" s="234">
        <v>0</v>
      </c>
      <c r="EG93" s="266">
        <v>1184.6666666666667</v>
      </c>
      <c r="EH93" s="258"/>
    </row>
    <row r="94" spans="1:138" ht="30" customHeight="1" thickBot="1" x14ac:dyDescent="0.3">
      <c r="A94" s="45" t="s">
        <v>60</v>
      </c>
      <c r="B94" s="45" t="s">
        <v>61</v>
      </c>
      <c r="C94" s="45" t="s">
        <v>62</v>
      </c>
      <c r="D94" s="46" t="s">
        <v>202</v>
      </c>
      <c r="E94" s="46" t="s">
        <v>70</v>
      </c>
      <c r="F94" s="46" t="s">
        <v>203</v>
      </c>
      <c r="G94" s="46" t="s">
        <v>70</v>
      </c>
      <c r="H94" s="226" t="s">
        <v>66</v>
      </c>
      <c r="I94" s="227" t="s">
        <v>2007</v>
      </c>
      <c r="J94" s="228">
        <v>13.8</v>
      </c>
      <c r="K94" s="229">
        <v>11.783834464214101</v>
      </c>
      <c r="L94" s="229">
        <v>22.548863589461998</v>
      </c>
      <c r="M94" s="230">
        <v>2908</v>
      </c>
      <c r="N94" s="231">
        <v>30123.400867918874</v>
      </c>
      <c r="O94" s="232" t="s">
        <v>2003</v>
      </c>
      <c r="P94" s="233">
        <v>8.5968609782873493</v>
      </c>
      <c r="Q94" s="234" t="s">
        <v>2004</v>
      </c>
      <c r="R94" s="235" t="s">
        <v>68</v>
      </c>
      <c r="S94" s="236" t="s">
        <v>2005</v>
      </c>
      <c r="T94" s="236" t="s">
        <v>2005</v>
      </c>
      <c r="U94" s="237" t="s">
        <v>2005</v>
      </c>
      <c r="V94" s="238" t="s">
        <v>2005</v>
      </c>
      <c r="W94" s="238" t="s">
        <v>2005</v>
      </c>
      <c r="X94" s="238" t="s">
        <v>2005</v>
      </c>
      <c r="Y94" s="238" t="s">
        <v>2005</v>
      </c>
      <c r="Z94" s="238" t="s">
        <v>2005</v>
      </c>
      <c r="AA94" s="238" t="s">
        <v>2005</v>
      </c>
      <c r="AB94" s="238" t="s">
        <v>2005</v>
      </c>
      <c r="AC94" s="238" t="s">
        <v>2005</v>
      </c>
      <c r="AD94" s="238" t="s">
        <v>2005</v>
      </c>
      <c r="AE94" s="238" t="s">
        <v>2005</v>
      </c>
      <c r="AF94" s="238" t="s">
        <v>2005</v>
      </c>
      <c r="AG94" s="238" t="s">
        <v>2005</v>
      </c>
      <c r="AH94" s="238" t="s">
        <v>2005</v>
      </c>
      <c r="AI94" s="238">
        <v>107</v>
      </c>
      <c r="AJ94" s="238">
        <v>107</v>
      </c>
      <c r="AK94" s="238">
        <v>1</v>
      </c>
      <c r="AL94" s="238">
        <v>1</v>
      </c>
      <c r="AM94" s="237" t="s">
        <v>2005</v>
      </c>
      <c r="AN94" s="238" t="s">
        <v>2005</v>
      </c>
      <c r="AO94" s="238" t="s">
        <v>2005</v>
      </c>
      <c r="AP94" s="238" t="s">
        <v>2005</v>
      </c>
      <c r="AQ94" s="237">
        <f t="shared" si="4"/>
        <v>108</v>
      </c>
      <c r="AR94" s="239">
        <f t="shared" si="4"/>
        <v>108</v>
      </c>
      <c r="AS94" s="240"/>
      <c r="AT94" s="238"/>
      <c r="AU94" s="237"/>
      <c r="AV94" s="238"/>
      <c r="AW94" s="238"/>
      <c r="AX94" s="238"/>
      <c r="AY94" s="238"/>
      <c r="AZ94" s="238"/>
      <c r="BA94" s="238"/>
      <c r="BB94" s="238"/>
      <c r="BC94" s="238"/>
      <c r="BD94" s="238"/>
      <c r="BE94" s="238"/>
      <c r="BF94" s="238"/>
      <c r="BG94" s="238"/>
      <c r="BH94" s="238"/>
      <c r="BI94" s="238">
        <v>936.2</v>
      </c>
      <c r="BJ94" s="238">
        <v>936.2</v>
      </c>
      <c r="BK94" s="238">
        <v>7.6</v>
      </c>
      <c r="BL94" s="238">
        <v>7.6</v>
      </c>
      <c r="BM94" s="238"/>
      <c r="BN94" s="238"/>
      <c r="BO94" s="238"/>
      <c r="BP94" s="238"/>
      <c r="BQ94" s="237">
        <f t="shared" si="5"/>
        <v>943.80000000000007</v>
      </c>
      <c r="BR94" s="237">
        <f t="shared" si="5"/>
        <v>943.80000000000007</v>
      </c>
      <c r="BS94" s="241">
        <f t="shared" si="7"/>
        <v>0.10978425757770276</v>
      </c>
      <c r="BT94" s="273">
        <v>0</v>
      </c>
      <c r="BU94" s="243">
        <v>0</v>
      </c>
      <c r="BV94" s="244">
        <v>0</v>
      </c>
      <c r="BW94" s="243">
        <v>0</v>
      </c>
      <c r="BX94" s="243">
        <v>0</v>
      </c>
      <c r="BY94" s="243">
        <v>0</v>
      </c>
      <c r="BZ94" s="243">
        <v>0</v>
      </c>
      <c r="CA94" s="243">
        <v>0</v>
      </c>
      <c r="CB94" s="243">
        <v>0</v>
      </c>
      <c r="CC94" s="243">
        <v>0</v>
      </c>
      <c r="CD94" s="243">
        <v>0</v>
      </c>
      <c r="CE94" s="243">
        <v>0</v>
      </c>
      <c r="CF94" s="243">
        <v>0</v>
      </c>
      <c r="CG94" s="243">
        <v>0</v>
      </c>
      <c r="CH94" s="243">
        <v>0</v>
      </c>
      <c r="CI94" s="243">
        <v>0</v>
      </c>
      <c r="CJ94" s="243">
        <v>1098949.0080000001</v>
      </c>
      <c r="CK94" s="243">
        <v>1098949.0080000001</v>
      </c>
      <c r="CL94" s="243">
        <v>8921.1840000000011</v>
      </c>
      <c r="CM94" s="243">
        <v>8921.1840000000011</v>
      </c>
      <c r="CN94" s="243">
        <v>0</v>
      </c>
      <c r="CO94" s="243">
        <v>0</v>
      </c>
      <c r="CP94" s="243">
        <v>0</v>
      </c>
      <c r="CQ94" s="243">
        <v>0</v>
      </c>
      <c r="CR94" s="244">
        <f t="shared" si="6"/>
        <v>1107870.192</v>
      </c>
      <c r="CS94" s="267">
        <f t="shared" si="6"/>
        <v>1107870.192</v>
      </c>
      <c r="CT94" s="268"/>
      <c r="CU94" s="269"/>
      <c r="CV94" s="269"/>
      <c r="CW94" s="269"/>
      <c r="CX94" s="269"/>
      <c r="CY94" s="269"/>
      <c r="CZ94" s="269"/>
      <c r="DA94" s="270"/>
      <c r="DB94" s="248">
        <v>30123.400867918874</v>
      </c>
      <c r="DC94" s="249"/>
      <c r="DD94" s="250">
        <v>8.5968609782873493</v>
      </c>
      <c r="DE94" s="251"/>
      <c r="DF94" s="251"/>
      <c r="DG94" s="251"/>
      <c r="DH94" s="252"/>
      <c r="DI94" s="252"/>
      <c r="DJ94" s="252"/>
      <c r="DK94" s="252"/>
      <c r="DL94" s="251" t="s">
        <v>2005</v>
      </c>
      <c r="DM94" s="253" t="s">
        <v>2005</v>
      </c>
      <c r="DN94" s="254" t="s">
        <v>66</v>
      </c>
      <c r="DO94" s="231"/>
      <c r="DP94" s="256" t="s">
        <v>66</v>
      </c>
      <c r="DQ94" s="231"/>
      <c r="DR94" s="258"/>
      <c r="DS94" s="259"/>
      <c r="DT94" s="260"/>
      <c r="DU94" s="255">
        <v>61.818775790921599</v>
      </c>
      <c r="DV94" s="261">
        <v>19.204338557493436</v>
      </c>
      <c r="DW94" s="231">
        <v>60.215612104539204</v>
      </c>
      <c r="DX94" s="262">
        <v>5.5784298797541112</v>
      </c>
      <c r="DY94" s="255">
        <v>0.41609353507565339</v>
      </c>
      <c r="DZ94" s="231">
        <v>0.37763737943162323</v>
      </c>
      <c r="EA94" s="231">
        <v>0.36519944979367264</v>
      </c>
      <c r="EB94" s="262">
        <v>0.40028222125279705</v>
      </c>
      <c r="EC94" s="271"/>
      <c r="ED94" s="234"/>
      <c r="EE94" s="272"/>
      <c r="EF94" s="234">
        <v>63954</v>
      </c>
      <c r="EG94" s="266">
        <v>80504.333333333343</v>
      </c>
      <c r="EH94" s="258"/>
    </row>
    <row r="95" spans="1:138" ht="30" customHeight="1" thickBot="1" x14ac:dyDescent="0.3">
      <c r="A95" s="45" t="s">
        <v>60</v>
      </c>
      <c r="B95" s="45" t="s">
        <v>61</v>
      </c>
      <c r="C95" s="45" t="s">
        <v>62</v>
      </c>
      <c r="D95" s="46" t="s">
        <v>202</v>
      </c>
      <c r="E95" s="46" t="s">
        <v>70</v>
      </c>
      <c r="F95" s="46" t="s">
        <v>204</v>
      </c>
      <c r="G95" s="46" t="s">
        <v>70</v>
      </c>
      <c r="H95" s="226" t="s">
        <v>66</v>
      </c>
      <c r="I95" s="227" t="s">
        <v>2007</v>
      </c>
      <c r="J95" s="228">
        <v>13.8</v>
      </c>
      <c r="K95" s="229">
        <v>11.783834464214101</v>
      </c>
      <c r="L95" s="229">
        <v>9.2301136171649993</v>
      </c>
      <c r="M95" s="230">
        <v>968.66666666666697</v>
      </c>
      <c r="N95" s="231">
        <v>26047.389258358075</v>
      </c>
      <c r="O95" s="232" t="s">
        <v>2003</v>
      </c>
      <c r="P95" s="233">
        <v>7.4336156559241076</v>
      </c>
      <c r="Q95" s="234" t="s">
        <v>2004</v>
      </c>
      <c r="R95" s="235" t="s">
        <v>68</v>
      </c>
      <c r="S95" s="236" t="s">
        <v>2005</v>
      </c>
      <c r="T95" s="236" t="s">
        <v>2005</v>
      </c>
      <c r="U95" s="237" t="s">
        <v>2005</v>
      </c>
      <c r="V95" s="238" t="s">
        <v>2005</v>
      </c>
      <c r="W95" s="238" t="s">
        <v>2005</v>
      </c>
      <c r="X95" s="238" t="s">
        <v>2005</v>
      </c>
      <c r="Y95" s="238" t="s">
        <v>2005</v>
      </c>
      <c r="Z95" s="238" t="s">
        <v>2005</v>
      </c>
      <c r="AA95" s="238" t="s">
        <v>2005</v>
      </c>
      <c r="AB95" s="238" t="s">
        <v>2005</v>
      </c>
      <c r="AC95" s="238" t="s">
        <v>2005</v>
      </c>
      <c r="AD95" s="238" t="s">
        <v>2005</v>
      </c>
      <c r="AE95" s="238">
        <v>2</v>
      </c>
      <c r="AF95" s="238">
        <v>2</v>
      </c>
      <c r="AG95" s="238" t="s">
        <v>2005</v>
      </c>
      <c r="AH95" s="238" t="s">
        <v>2005</v>
      </c>
      <c r="AI95" s="238">
        <v>23</v>
      </c>
      <c r="AJ95" s="238">
        <v>23</v>
      </c>
      <c r="AK95" s="238" t="s">
        <v>2005</v>
      </c>
      <c r="AL95" s="238" t="s">
        <v>2005</v>
      </c>
      <c r="AM95" s="237" t="s">
        <v>2005</v>
      </c>
      <c r="AN95" s="238" t="s">
        <v>2005</v>
      </c>
      <c r="AO95" s="238" t="s">
        <v>2005</v>
      </c>
      <c r="AP95" s="238" t="s">
        <v>2005</v>
      </c>
      <c r="AQ95" s="237">
        <f t="shared" si="4"/>
        <v>25</v>
      </c>
      <c r="AR95" s="239">
        <f t="shared" si="4"/>
        <v>25</v>
      </c>
      <c r="AS95" s="240"/>
      <c r="AT95" s="238"/>
      <c r="AU95" s="237"/>
      <c r="AV95" s="238"/>
      <c r="AW95" s="238"/>
      <c r="AX95" s="238"/>
      <c r="AY95" s="238"/>
      <c r="AZ95" s="238"/>
      <c r="BA95" s="238"/>
      <c r="BB95" s="238"/>
      <c r="BC95" s="238"/>
      <c r="BD95" s="238"/>
      <c r="BE95" s="238">
        <v>150</v>
      </c>
      <c r="BF95" s="238">
        <v>150</v>
      </c>
      <c r="BG95" s="238"/>
      <c r="BH95" s="238"/>
      <c r="BI95" s="238">
        <v>140.91</v>
      </c>
      <c r="BJ95" s="238">
        <v>140.91</v>
      </c>
      <c r="BK95" s="238"/>
      <c r="BL95" s="238"/>
      <c r="BM95" s="238"/>
      <c r="BN95" s="238"/>
      <c r="BO95" s="238"/>
      <c r="BP95" s="238"/>
      <c r="BQ95" s="237">
        <f t="shared" si="5"/>
        <v>290.90999999999997</v>
      </c>
      <c r="BR95" s="237">
        <f t="shared" si="5"/>
        <v>290.90999999999997</v>
      </c>
      <c r="BS95" s="241">
        <f t="shared" si="7"/>
        <v>3.9134388091233048E-2</v>
      </c>
      <c r="BT95" s="273">
        <v>0</v>
      </c>
      <c r="BU95" s="243">
        <v>0</v>
      </c>
      <c r="BV95" s="244">
        <v>0</v>
      </c>
      <c r="BW95" s="243">
        <v>0</v>
      </c>
      <c r="BX95" s="243">
        <v>0</v>
      </c>
      <c r="BY95" s="243">
        <v>0</v>
      </c>
      <c r="BZ95" s="243">
        <v>0</v>
      </c>
      <c r="CA95" s="243">
        <v>0</v>
      </c>
      <c r="CB95" s="243">
        <v>0</v>
      </c>
      <c r="CC95" s="243">
        <v>0</v>
      </c>
      <c r="CD95" s="243">
        <v>0</v>
      </c>
      <c r="CE95" s="243">
        <v>0</v>
      </c>
      <c r="CF95" s="243">
        <v>756864</v>
      </c>
      <c r="CG95" s="243">
        <v>756864</v>
      </c>
      <c r="CH95" s="243">
        <v>0</v>
      </c>
      <c r="CI95" s="243">
        <v>0</v>
      </c>
      <c r="CJ95" s="243">
        <v>165405.79439999998</v>
      </c>
      <c r="CK95" s="243">
        <v>165405.79439999998</v>
      </c>
      <c r="CL95" s="243">
        <v>0</v>
      </c>
      <c r="CM95" s="243">
        <v>0</v>
      </c>
      <c r="CN95" s="243">
        <v>0</v>
      </c>
      <c r="CO95" s="243">
        <v>0</v>
      </c>
      <c r="CP95" s="243">
        <v>0</v>
      </c>
      <c r="CQ95" s="243">
        <v>0</v>
      </c>
      <c r="CR95" s="244">
        <f t="shared" si="6"/>
        <v>922269.79440000001</v>
      </c>
      <c r="CS95" s="267">
        <f t="shared" si="6"/>
        <v>922269.79440000001</v>
      </c>
      <c r="CT95" s="268"/>
      <c r="CU95" s="269"/>
      <c r="CV95" s="269"/>
      <c r="CW95" s="269"/>
      <c r="CX95" s="269"/>
      <c r="CY95" s="269"/>
      <c r="CZ95" s="269"/>
      <c r="DA95" s="270"/>
      <c r="DB95" s="248">
        <v>26047.389258358075</v>
      </c>
      <c r="DC95" s="249"/>
      <c r="DD95" s="250">
        <v>7.4336156559241076</v>
      </c>
      <c r="DE95" s="251"/>
      <c r="DF95" s="251"/>
      <c r="DG95" s="251"/>
      <c r="DH95" s="252"/>
      <c r="DI95" s="252"/>
      <c r="DJ95" s="252"/>
      <c r="DK95" s="252"/>
      <c r="DL95" s="251" t="s">
        <v>2005</v>
      </c>
      <c r="DM95" s="253" t="s">
        <v>2005</v>
      </c>
      <c r="DN95" s="254" t="s">
        <v>66</v>
      </c>
      <c r="DO95" s="231"/>
      <c r="DP95" s="256" t="s">
        <v>66</v>
      </c>
      <c r="DQ95" s="231"/>
      <c r="DR95" s="258"/>
      <c r="DS95" s="259"/>
      <c r="DT95" s="260"/>
      <c r="DU95" s="255">
        <v>28.099449415003431</v>
      </c>
      <c r="DV95" s="261">
        <v>5.7899062776089742</v>
      </c>
      <c r="DW95" s="231">
        <v>28.099449415003431</v>
      </c>
      <c r="DX95" s="262">
        <v>5.7899062776089742</v>
      </c>
      <c r="DY95" s="255">
        <v>0.23331039229180997</v>
      </c>
      <c r="DZ95" s="231">
        <v>0.71515402226352542</v>
      </c>
      <c r="EA95" s="231">
        <v>0.23331039229180997</v>
      </c>
      <c r="EB95" s="262">
        <v>0.71515402226352542</v>
      </c>
      <c r="EC95" s="271"/>
      <c r="ED95" s="234"/>
      <c r="EE95" s="272"/>
      <c r="EF95" s="234">
        <v>0</v>
      </c>
      <c r="EG95" s="266">
        <v>15265</v>
      </c>
      <c r="EH95" s="258"/>
    </row>
    <row r="96" spans="1:138" ht="30" customHeight="1" thickBot="1" x14ac:dyDescent="0.3">
      <c r="A96" s="45" t="s">
        <v>60</v>
      </c>
      <c r="B96" s="45" t="s">
        <v>61</v>
      </c>
      <c r="C96" s="45" t="s">
        <v>62</v>
      </c>
      <c r="D96" s="46" t="s">
        <v>202</v>
      </c>
      <c r="E96" s="46" t="s">
        <v>70</v>
      </c>
      <c r="F96" s="46" t="s">
        <v>205</v>
      </c>
      <c r="G96" s="46" t="s">
        <v>70</v>
      </c>
      <c r="H96" s="226" t="s">
        <v>66</v>
      </c>
      <c r="I96" s="227" t="s">
        <v>2008</v>
      </c>
      <c r="J96" s="228">
        <v>13.8</v>
      </c>
      <c r="K96" s="229">
        <v>11.783834464214101</v>
      </c>
      <c r="L96" s="229">
        <v>3.8952651434129999</v>
      </c>
      <c r="M96" s="230">
        <v>4.8333333333333304</v>
      </c>
      <c r="N96" s="231">
        <v>26075.307146094761</v>
      </c>
      <c r="O96" s="232" t="s">
        <v>2003</v>
      </c>
      <c r="P96" s="233">
        <v>7.4415830896389155</v>
      </c>
      <c r="Q96" s="234" t="s">
        <v>2004</v>
      </c>
      <c r="R96" s="235" t="s">
        <v>68</v>
      </c>
      <c r="S96" s="236" t="s">
        <v>2005</v>
      </c>
      <c r="T96" s="236" t="s">
        <v>2005</v>
      </c>
      <c r="U96" s="237" t="s">
        <v>2005</v>
      </c>
      <c r="V96" s="238" t="s">
        <v>2005</v>
      </c>
      <c r="W96" s="238" t="s">
        <v>2005</v>
      </c>
      <c r="X96" s="238" t="s">
        <v>2005</v>
      </c>
      <c r="Y96" s="238" t="s">
        <v>2005</v>
      </c>
      <c r="Z96" s="238" t="s">
        <v>2005</v>
      </c>
      <c r="AA96" s="238" t="s">
        <v>2005</v>
      </c>
      <c r="AB96" s="238" t="s">
        <v>2005</v>
      </c>
      <c r="AC96" s="238" t="s">
        <v>2005</v>
      </c>
      <c r="AD96" s="238" t="s">
        <v>2005</v>
      </c>
      <c r="AE96" s="238" t="s">
        <v>2005</v>
      </c>
      <c r="AF96" s="238" t="s">
        <v>2005</v>
      </c>
      <c r="AG96" s="238" t="s">
        <v>2005</v>
      </c>
      <c r="AH96" s="238" t="s">
        <v>2005</v>
      </c>
      <c r="AI96" s="238" t="s">
        <v>2005</v>
      </c>
      <c r="AJ96" s="238" t="s">
        <v>2005</v>
      </c>
      <c r="AK96" s="238" t="s">
        <v>2005</v>
      </c>
      <c r="AL96" s="238" t="s">
        <v>2005</v>
      </c>
      <c r="AM96" s="237" t="s">
        <v>2005</v>
      </c>
      <c r="AN96" s="238" t="s">
        <v>2005</v>
      </c>
      <c r="AO96" s="238" t="s">
        <v>2005</v>
      </c>
      <c r="AP96" s="238" t="s">
        <v>2005</v>
      </c>
      <c r="AQ96" s="237">
        <f t="shared" si="4"/>
        <v>0</v>
      </c>
      <c r="AR96" s="239">
        <f t="shared" si="4"/>
        <v>0</v>
      </c>
      <c r="AS96" s="240"/>
      <c r="AT96" s="238"/>
      <c r="AU96" s="237"/>
      <c r="AV96" s="238"/>
      <c r="AW96" s="238"/>
      <c r="AX96" s="238"/>
      <c r="AY96" s="238"/>
      <c r="AZ96" s="238"/>
      <c r="BA96" s="238"/>
      <c r="BB96" s="238"/>
      <c r="BC96" s="238"/>
      <c r="BD96" s="238"/>
      <c r="BE96" s="238"/>
      <c r="BF96" s="238"/>
      <c r="BG96" s="238"/>
      <c r="BH96" s="238"/>
      <c r="BI96" s="238"/>
      <c r="BJ96" s="238"/>
      <c r="BK96" s="238"/>
      <c r="BL96" s="238"/>
      <c r="BM96" s="238"/>
      <c r="BN96" s="238"/>
      <c r="BO96" s="238"/>
      <c r="BP96" s="238"/>
      <c r="BQ96" s="237">
        <f t="shared" si="5"/>
        <v>0</v>
      </c>
      <c r="BR96" s="237">
        <f t="shared" si="5"/>
        <v>0</v>
      </c>
      <c r="BS96" s="241">
        <f t="shared" si="7"/>
        <v>0</v>
      </c>
      <c r="BT96" s="273">
        <v>0</v>
      </c>
      <c r="BU96" s="243">
        <v>0</v>
      </c>
      <c r="BV96" s="244">
        <v>0</v>
      </c>
      <c r="BW96" s="243">
        <v>0</v>
      </c>
      <c r="BX96" s="243">
        <v>0</v>
      </c>
      <c r="BY96" s="243">
        <v>0</v>
      </c>
      <c r="BZ96" s="243">
        <v>0</v>
      </c>
      <c r="CA96" s="243">
        <v>0</v>
      </c>
      <c r="CB96" s="243">
        <v>0</v>
      </c>
      <c r="CC96" s="243">
        <v>0</v>
      </c>
      <c r="CD96" s="243">
        <v>0</v>
      </c>
      <c r="CE96" s="243">
        <v>0</v>
      </c>
      <c r="CF96" s="243">
        <v>0</v>
      </c>
      <c r="CG96" s="243">
        <v>0</v>
      </c>
      <c r="CH96" s="243">
        <v>0</v>
      </c>
      <c r="CI96" s="243">
        <v>0</v>
      </c>
      <c r="CJ96" s="243">
        <v>0</v>
      </c>
      <c r="CK96" s="243">
        <v>0</v>
      </c>
      <c r="CL96" s="243">
        <v>0</v>
      </c>
      <c r="CM96" s="243">
        <v>0</v>
      </c>
      <c r="CN96" s="243">
        <v>0</v>
      </c>
      <c r="CO96" s="243">
        <v>0</v>
      </c>
      <c r="CP96" s="243">
        <v>0</v>
      </c>
      <c r="CQ96" s="243">
        <v>0</v>
      </c>
      <c r="CR96" s="244">
        <f t="shared" si="6"/>
        <v>0</v>
      </c>
      <c r="CS96" s="267">
        <f t="shared" si="6"/>
        <v>0</v>
      </c>
      <c r="CT96" s="268"/>
      <c r="CU96" s="269"/>
      <c r="CV96" s="269"/>
      <c r="CW96" s="269"/>
      <c r="CX96" s="269"/>
      <c r="CY96" s="269"/>
      <c r="CZ96" s="269"/>
      <c r="DA96" s="270"/>
      <c r="DB96" s="248">
        <v>26075.307146094761</v>
      </c>
      <c r="DC96" s="249"/>
      <c r="DD96" s="250">
        <v>7.4415830896389155</v>
      </c>
      <c r="DE96" s="251"/>
      <c r="DF96" s="251"/>
      <c r="DG96" s="251"/>
      <c r="DH96" s="252"/>
      <c r="DI96" s="252"/>
      <c r="DJ96" s="252"/>
      <c r="DK96" s="252"/>
      <c r="DL96" s="251" t="s">
        <v>2005</v>
      </c>
      <c r="DM96" s="253" t="s">
        <v>2005</v>
      </c>
      <c r="DN96" s="254" t="s">
        <v>66</v>
      </c>
      <c r="DO96" s="231"/>
      <c r="DP96" s="256" t="s">
        <v>66</v>
      </c>
      <c r="DQ96" s="231"/>
      <c r="DR96" s="258"/>
      <c r="DS96" s="259"/>
      <c r="DT96" s="260"/>
      <c r="DU96" s="255">
        <v>0</v>
      </c>
      <c r="DV96" s="261">
        <v>24.333333333333332</v>
      </c>
      <c r="DW96" s="231">
        <v>0</v>
      </c>
      <c r="DX96" s="262">
        <v>24.333333333333332</v>
      </c>
      <c r="DY96" s="255">
        <v>0</v>
      </c>
      <c r="DZ96" s="231">
        <v>0.33333333333333331</v>
      </c>
      <c r="EA96" s="231">
        <v>0</v>
      </c>
      <c r="EB96" s="262">
        <v>0.33333333333333331</v>
      </c>
      <c r="EC96" s="271"/>
      <c r="ED96" s="234"/>
      <c r="EE96" s="272"/>
      <c r="EF96" s="234">
        <v>0</v>
      </c>
      <c r="EG96" s="266">
        <v>0</v>
      </c>
      <c r="EH96" s="258"/>
    </row>
    <row r="97" spans="1:138" ht="30" customHeight="1" thickBot="1" x14ac:dyDescent="0.3">
      <c r="A97" s="45" t="s">
        <v>60</v>
      </c>
      <c r="B97" s="45" t="s">
        <v>61</v>
      </c>
      <c r="C97" s="45" t="s">
        <v>62</v>
      </c>
      <c r="D97" s="46" t="s">
        <v>202</v>
      </c>
      <c r="E97" s="46" t="s">
        <v>70</v>
      </c>
      <c r="F97" s="46" t="s">
        <v>206</v>
      </c>
      <c r="G97" s="46" t="s">
        <v>70</v>
      </c>
      <c r="H97" s="226" t="s">
        <v>66</v>
      </c>
      <c r="I97" s="227" t="s">
        <v>2007</v>
      </c>
      <c r="J97" s="228">
        <v>13.8</v>
      </c>
      <c r="K97" s="229">
        <v>11.783834464214101</v>
      </c>
      <c r="L97" s="229">
        <v>10.040151494268001</v>
      </c>
      <c r="M97" s="230">
        <v>384.08333333333297</v>
      </c>
      <c r="N97" s="231">
        <v>15274.803</v>
      </c>
      <c r="O97" s="232" t="s">
        <v>2006</v>
      </c>
      <c r="P97" s="233">
        <v>6.6926443204461412</v>
      </c>
      <c r="Q97" s="234" t="s">
        <v>2004</v>
      </c>
      <c r="R97" s="235" t="s">
        <v>68</v>
      </c>
      <c r="S97" s="236" t="s">
        <v>2005</v>
      </c>
      <c r="T97" s="236" t="s">
        <v>2005</v>
      </c>
      <c r="U97" s="237" t="s">
        <v>2005</v>
      </c>
      <c r="V97" s="238" t="s">
        <v>2005</v>
      </c>
      <c r="W97" s="238" t="s">
        <v>2005</v>
      </c>
      <c r="X97" s="238" t="s">
        <v>2005</v>
      </c>
      <c r="Y97" s="238" t="s">
        <v>2005</v>
      </c>
      <c r="Z97" s="238" t="s">
        <v>2005</v>
      </c>
      <c r="AA97" s="238" t="s">
        <v>2005</v>
      </c>
      <c r="AB97" s="238" t="s">
        <v>2005</v>
      </c>
      <c r="AC97" s="238" t="s">
        <v>2005</v>
      </c>
      <c r="AD97" s="238" t="s">
        <v>2005</v>
      </c>
      <c r="AE97" s="238">
        <v>1</v>
      </c>
      <c r="AF97" s="238">
        <v>1</v>
      </c>
      <c r="AG97" s="238" t="s">
        <v>2005</v>
      </c>
      <c r="AH97" s="238" t="s">
        <v>2005</v>
      </c>
      <c r="AI97" s="238">
        <v>21</v>
      </c>
      <c r="AJ97" s="238">
        <v>21</v>
      </c>
      <c r="AK97" s="238" t="s">
        <v>2005</v>
      </c>
      <c r="AL97" s="238" t="s">
        <v>2005</v>
      </c>
      <c r="AM97" s="237" t="s">
        <v>2005</v>
      </c>
      <c r="AN97" s="238" t="s">
        <v>2005</v>
      </c>
      <c r="AO97" s="238" t="s">
        <v>2005</v>
      </c>
      <c r="AP97" s="238" t="s">
        <v>2005</v>
      </c>
      <c r="AQ97" s="237">
        <f t="shared" si="4"/>
        <v>22</v>
      </c>
      <c r="AR97" s="239">
        <f t="shared" si="4"/>
        <v>22</v>
      </c>
      <c r="AS97" s="240"/>
      <c r="AT97" s="238"/>
      <c r="AU97" s="237"/>
      <c r="AV97" s="238"/>
      <c r="AW97" s="238"/>
      <c r="AX97" s="238"/>
      <c r="AY97" s="238"/>
      <c r="AZ97" s="238"/>
      <c r="BA97" s="238"/>
      <c r="BB97" s="238"/>
      <c r="BC97" s="238"/>
      <c r="BD97" s="238"/>
      <c r="BE97" s="238">
        <v>300</v>
      </c>
      <c r="BF97" s="238">
        <v>300</v>
      </c>
      <c r="BG97" s="238"/>
      <c r="BH97" s="238"/>
      <c r="BI97" s="238">
        <v>288.45</v>
      </c>
      <c r="BJ97" s="238">
        <v>288.45</v>
      </c>
      <c r="BK97" s="238"/>
      <c r="BL97" s="238"/>
      <c r="BM97" s="238"/>
      <c r="BN97" s="238"/>
      <c r="BO97" s="238"/>
      <c r="BP97" s="238"/>
      <c r="BQ97" s="237">
        <f t="shared" si="5"/>
        <v>588.45000000000005</v>
      </c>
      <c r="BR97" s="237">
        <f t="shared" si="5"/>
        <v>588.45000000000005</v>
      </c>
      <c r="BS97" s="241">
        <f t="shared" si="7"/>
        <v>8.7924887656479128E-2</v>
      </c>
      <c r="BT97" s="273">
        <v>0</v>
      </c>
      <c r="BU97" s="243">
        <v>0</v>
      </c>
      <c r="BV97" s="244">
        <v>0</v>
      </c>
      <c r="BW97" s="243">
        <v>0</v>
      </c>
      <c r="BX97" s="243">
        <v>0</v>
      </c>
      <c r="BY97" s="243">
        <v>0</v>
      </c>
      <c r="BZ97" s="243">
        <v>0</v>
      </c>
      <c r="CA97" s="243">
        <v>0</v>
      </c>
      <c r="CB97" s="243">
        <v>0</v>
      </c>
      <c r="CC97" s="243">
        <v>0</v>
      </c>
      <c r="CD97" s="243">
        <v>0</v>
      </c>
      <c r="CE97" s="243">
        <v>0</v>
      </c>
      <c r="CF97" s="243">
        <v>1513728</v>
      </c>
      <c r="CG97" s="243">
        <v>1513728</v>
      </c>
      <c r="CH97" s="243">
        <v>0</v>
      </c>
      <c r="CI97" s="243">
        <v>0</v>
      </c>
      <c r="CJ97" s="243">
        <v>338594.14800000004</v>
      </c>
      <c r="CK97" s="243">
        <v>338594.14800000004</v>
      </c>
      <c r="CL97" s="243">
        <v>0</v>
      </c>
      <c r="CM97" s="243">
        <v>0</v>
      </c>
      <c r="CN97" s="243">
        <v>0</v>
      </c>
      <c r="CO97" s="243">
        <v>0</v>
      </c>
      <c r="CP97" s="243">
        <v>0</v>
      </c>
      <c r="CQ97" s="243">
        <v>0</v>
      </c>
      <c r="CR97" s="244">
        <f t="shared" si="6"/>
        <v>1852322.148</v>
      </c>
      <c r="CS97" s="267">
        <f t="shared" si="6"/>
        <v>1852322.148</v>
      </c>
      <c r="CT97" s="268"/>
      <c r="CU97" s="269"/>
      <c r="CV97" s="269"/>
      <c r="CW97" s="269"/>
      <c r="CX97" s="269"/>
      <c r="CY97" s="269"/>
      <c r="CZ97" s="269"/>
      <c r="DA97" s="270"/>
      <c r="DB97" s="248">
        <v>15274.803</v>
      </c>
      <c r="DC97" s="249"/>
      <c r="DD97" s="250">
        <v>6.6926443204461412</v>
      </c>
      <c r="DE97" s="251"/>
      <c r="DF97" s="251"/>
      <c r="DG97" s="251"/>
      <c r="DH97" s="252"/>
      <c r="DI97" s="252"/>
      <c r="DJ97" s="252"/>
      <c r="DK97" s="252"/>
      <c r="DL97" s="251" t="s">
        <v>2005</v>
      </c>
      <c r="DM97" s="253" t="s">
        <v>2005</v>
      </c>
      <c r="DN97" s="254" t="s">
        <v>66</v>
      </c>
      <c r="DO97" s="231"/>
      <c r="DP97" s="256" t="s">
        <v>66</v>
      </c>
      <c r="DQ97" s="231"/>
      <c r="DR97" s="258"/>
      <c r="DS97" s="259"/>
      <c r="DT97" s="260"/>
      <c r="DU97" s="255">
        <v>176.23258841397282</v>
      </c>
      <c r="DV97" s="261">
        <v>-165.26788102945471</v>
      </c>
      <c r="DW97" s="231">
        <v>176.23258841397282</v>
      </c>
      <c r="DX97" s="262">
        <v>-165.26788102945471</v>
      </c>
      <c r="DY97" s="255">
        <v>0.94771100021696775</v>
      </c>
      <c r="DZ97" s="231">
        <v>-0.36721202663604025</v>
      </c>
      <c r="EA97" s="231">
        <v>0.94771100021696775</v>
      </c>
      <c r="EB97" s="262">
        <v>-0.36721202663604025</v>
      </c>
      <c r="EC97" s="271"/>
      <c r="ED97" s="234"/>
      <c r="EE97" s="272"/>
      <c r="EF97" s="234">
        <v>48161</v>
      </c>
      <c r="EG97" s="266">
        <v>-45142.333333333336</v>
      </c>
      <c r="EH97" s="258"/>
    </row>
    <row r="98" spans="1:138" ht="30" customHeight="1" thickBot="1" x14ac:dyDescent="0.3">
      <c r="A98" s="45" t="s">
        <v>60</v>
      </c>
      <c r="B98" s="45" t="s">
        <v>61</v>
      </c>
      <c r="C98" s="45" t="s">
        <v>62</v>
      </c>
      <c r="D98" s="46" t="s">
        <v>202</v>
      </c>
      <c r="E98" s="46" t="s">
        <v>70</v>
      </c>
      <c r="F98" s="46" t="s">
        <v>207</v>
      </c>
      <c r="G98" s="46" t="s">
        <v>208</v>
      </c>
      <c r="H98" s="226" t="s">
        <v>66</v>
      </c>
      <c r="I98" s="227" t="s">
        <v>2007</v>
      </c>
      <c r="J98" s="228">
        <v>13.8</v>
      </c>
      <c r="K98" s="229">
        <v>12.668219606558768</v>
      </c>
      <c r="L98" s="229">
        <v>26.216856006075002</v>
      </c>
      <c r="M98" s="230">
        <v>2769.5833333333298</v>
      </c>
      <c r="N98" s="231">
        <v>38722.110290828103</v>
      </c>
      <c r="O98" s="232" t="s">
        <v>2003</v>
      </c>
      <c r="P98" s="233">
        <v>11.05083056245094</v>
      </c>
      <c r="Q98" s="234" t="s">
        <v>2004</v>
      </c>
      <c r="R98" s="235" t="s">
        <v>68</v>
      </c>
      <c r="S98" s="236" t="s">
        <v>2005</v>
      </c>
      <c r="T98" s="236" t="s">
        <v>2005</v>
      </c>
      <c r="U98" s="237" t="s">
        <v>2005</v>
      </c>
      <c r="V98" s="238" t="s">
        <v>2005</v>
      </c>
      <c r="W98" s="238" t="s">
        <v>2005</v>
      </c>
      <c r="X98" s="238" t="s">
        <v>2005</v>
      </c>
      <c r="Y98" s="238" t="s">
        <v>2005</v>
      </c>
      <c r="Z98" s="238" t="s">
        <v>2005</v>
      </c>
      <c r="AA98" s="238" t="s">
        <v>2005</v>
      </c>
      <c r="AB98" s="238" t="s">
        <v>2005</v>
      </c>
      <c r="AC98" s="238" t="s">
        <v>2005</v>
      </c>
      <c r="AD98" s="238" t="s">
        <v>2005</v>
      </c>
      <c r="AE98" s="238" t="s">
        <v>2005</v>
      </c>
      <c r="AF98" s="238" t="s">
        <v>2005</v>
      </c>
      <c r="AG98" s="238" t="s">
        <v>2005</v>
      </c>
      <c r="AH98" s="238" t="s">
        <v>2005</v>
      </c>
      <c r="AI98" s="238">
        <v>75</v>
      </c>
      <c r="AJ98" s="238">
        <v>75</v>
      </c>
      <c r="AK98" s="238" t="s">
        <v>2005</v>
      </c>
      <c r="AL98" s="238" t="s">
        <v>2005</v>
      </c>
      <c r="AM98" s="237" t="s">
        <v>2005</v>
      </c>
      <c r="AN98" s="238" t="s">
        <v>2005</v>
      </c>
      <c r="AO98" s="238" t="s">
        <v>2005</v>
      </c>
      <c r="AP98" s="238" t="s">
        <v>2005</v>
      </c>
      <c r="AQ98" s="237">
        <f t="shared" si="4"/>
        <v>75</v>
      </c>
      <c r="AR98" s="239">
        <f t="shared" si="4"/>
        <v>75</v>
      </c>
      <c r="AS98" s="240"/>
      <c r="AT98" s="238"/>
      <c r="AU98" s="237"/>
      <c r="AV98" s="238"/>
      <c r="AW98" s="238"/>
      <c r="AX98" s="238"/>
      <c r="AY98" s="238"/>
      <c r="AZ98" s="238"/>
      <c r="BA98" s="238"/>
      <c r="BB98" s="238"/>
      <c r="BC98" s="238"/>
      <c r="BD98" s="238"/>
      <c r="BE98" s="238"/>
      <c r="BF98" s="238"/>
      <c r="BG98" s="238"/>
      <c r="BH98" s="238"/>
      <c r="BI98" s="238">
        <v>2061.0949999999998</v>
      </c>
      <c r="BJ98" s="238">
        <v>2061.0949999999998</v>
      </c>
      <c r="BK98" s="238"/>
      <c r="BL98" s="238"/>
      <c r="BM98" s="238"/>
      <c r="BN98" s="238"/>
      <c r="BO98" s="238"/>
      <c r="BP98" s="238"/>
      <c r="BQ98" s="237">
        <f t="shared" si="5"/>
        <v>2061.0949999999998</v>
      </c>
      <c r="BR98" s="237">
        <f t="shared" si="5"/>
        <v>2061.0949999999998</v>
      </c>
      <c r="BS98" s="241">
        <f t="shared" si="7"/>
        <v>0.18651041551603284</v>
      </c>
      <c r="BT98" s="273">
        <v>0</v>
      </c>
      <c r="BU98" s="243">
        <v>0</v>
      </c>
      <c r="BV98" s="244">
        <v>0</v>
      </c>
      <c r="BW98" s="243">
        <v>0</v>
      </c>
      <c r="BX98" s="243">
        <v>0</v>
      </c>
      <c r="BY98" s="243">
        <v>0</v>
      </c>
      <c r="BZ98" s="243">
        <v>0</v>
      </c>
      <c r="CA98" s="243">
        <v>0</v>
      </c>
      <c r="CB98" s="243">
        <v>0</v>
      </c>
      <c r="CC98" s="243">
        <v>0</v>
      </c>
      <c r="CD98" s="243">
        <v>0</v>
      </c>
      <c r="CE98" s="243">
        <v>0</v>
      </c>
      <c r="CF98" s="243">
        <v>0</v>
      </c>
      <c r="CG98" s="243">
        <v>0</v>
      </c>
      <c r="CH98" s="243">
        <v>0</v>
      </c>
      <c r="CI98" s="243">
        <v>0</v>
      </c>
      <c r="CJ98" s="243">
        <v>2419395.7548000002</v>
      </c>
      <c r="CK98" s="243">
        <v>2419395.7548000002</v>
      </c>
      <c r="CL98" s="243">
        <v>0</v>
      </c>
      <c r="CM98" s="243">
        <v>0</v>
      </c>
      <c r="CN98" s="243">
        <v>0</v>
      </c>
      <c r="CO98" s="243">
        <v>0</v>
      </c>
      <c r="CP98" s="243">
        <v>0</v>
      </c>
      <c r="CQ98" s="243">
        <v>0</v>
      </c>
      <c r="CR98" s="244">
        <f t="shared" si="6"/>
        <v>2419395.7548000002</v>
      </c>
      <c r="CS98" s="267">
        <f t="shared" si="6"/>
        <v>2419395.7548000002</v>
      </c>
      <c r="CT98" s="268"/>
      <c r="CU98" s="269"/>
      <c r="CV98" s="269"/>
      <c r="CW98" s="269"/>
      <c r="CX98" s="269"/>
      <c r="CY98" s="269"/>
      <c r="CZ98" s="269"/>
      <c r="DA98" s="270"/>
      <c r="DB98" s="248">
        <v>38722.110290828103</v>
      </c>
      <c r="DC98" s="249"/>
      <c r="DD98" s="250">
        <v>11.05083056245094</v>
      </c>
      <c r="DE98" s="251"/>
      <c r="DF98" s="251"/>
      <c r="DG98" s="251"/>
      <c r="DH98" s="252"/>
      <c r="DI98" s="252"/>
      <c r="DJ98" s="252"/>
      <c r="DK98" s="252"/>
      <c r="DL98" s="251" t="s">
        <v>2005</v>
      </c>
      <c r="DM98" s="253" t="s">
        <v>2005</v>
      </c>
      <c r="DN98" s="254" t="s">
        <v>66</v>
      </c>
      <c r="DO98" s="231"/>
      <c r="DP98" s="256" t="s">
        <v>66</v>
      </c>
      <c r="DQ98" s="231"/>
      <c r="DR98" s="258"/>
      <c r="DS98" s="259"/>
      <c r="DT98" s="260"/>
      <c r="DU98" s="255">
        <v>81.426327666616615</v>
      </c>
      <c r="DV98" s="261">
        <v>20.381735300547803</v>
      </c>
      <c r="DW98" s="231">
        <v>81.426327666616615</v>
      </c>
      <c r="DX98" s="262">
        <v>-12.176709124453623</v>
      </c>
      <c r="DY98" s="255">
        <v>0.71671430720625939</v>
      </c>
      <c r="DZ98" s="231">
        <v>0.19523805316470433</v>
      </c>
      <c r="EA98" s="231">
        <v>0.71671430720625939</v>
      </c>
      <c r="EB98" s="262">
        <v>9.2603345727803932E-2</v>
      </c>
      <c r="EC98" s="271"/>
      <c r="ED98" s="234"/>
      <c r="EE98" s="272"/>
      <c r="EF98" s="234">
        <v>92112</v>
      </c>
      <c r="EG98" s="266">
        <v>-25720.666666666672</v>
      </c>
      <c r="EH98" s="258"/>
    </row>
    <row r="99" spans="1:138" ht="30" customHeight="1" thickBot="1" x14ac:dyDescent="0.3">
      <c r="A99" s="45" t="s">
        <v>60</v>
      </c>
      <c r="B99" s="45" t="s">
        <v>61</v>
      </c>
      <c r="C99" s="45" t="s">
        <v>62</v>
      </c>
      <c r="D99" s="46" t="s">
        <v>209</v>
      </c>
      <c r="E99" s="46" t="s">
        <v>70</v>
      </c>
      <c r="F99" s="46" t="s">
        <v>210</v>
      </c>
      <c r="G99" s="46" t="s">
        <v>70</v>
      </c>
      <c r="H99" s="226" t="s">
        <v>66</v>
      </c>
      <c r="I99" s="227" t="s">
        <v>2002</v>
      </c>
      <c r="J99" s="228">
        <v>4.16</v>
      </c>
      <c r="K99" s="229">
        <v>2.9397751946705037</v>
      </c>
      <c r="L99" s="229">
        <v>5.327462110131</v>
      </c>
      <c r="M99" s="230">
        <v>587.58333333333303</v>
      </c>
      <c r="N99" s="231">
        <v>3376.902</v>
      </c>
      <c r="O99" s="232" t="s">
        <v>2006</v>
      </c>
      <c r="P99" s="233">
        <v>1.8397612737888915</v>
      </c>
      <c r="Q99" s="234" t="s">
        <v>2004</v>
      </c>
      <c r="R99" s="235" t="s">
        <v>68</v>
      </c>
      <c r="S99" s="236" t="s">
        <v>2005</v>
      </c>
      <c r="T99" s="236" t="s">
        <v>2005</v>
      </c>
      <c r="U99" s="237" t="s">
        <v>2005</v>
      </c>
      <c r="V99" s="238" t="s">
        <v>2005</v>
      </c>
      <c r="W99" s="238" t="s">
        <v>2005</v>
      </c>
      <c r="X99" s="238" t="s">
        <v>2005</v>
      </c>
      <c r="Y99" s="238" t="s">
        <v>2005</v>
      </c>
      <c r="Z99" s="238" t="s">
        <v>2005</v>
      </c>
      <c r="AA99" s="238" t="s">
        <v>2005</v>
      </c>
      <c r="AB99" s="238" t="s">
        <v>2005</v>
      </c>
      <c r="AC99" s="238" t="s">
        <v>2005</v>
      </c>
      <c r="AD99" s="238" t="s">
        <v>2005</v>
      </c>
      <c r="AE99" s="238" t="s">
        <v>2005</v>
      </c>
      <c r="AF99" s="238" t="s">
        <v>2005</v>
      </c>
      <c r="AG99" s="238" t="s">
        <v>2005</v>
      </c>
      <c r="AH99" s="238" t="s">
        <v>2005</v>
      </c>
      <c r="AI99" s="238">
        <v>4</v>
      </c>
      <c r="AJ99" s="238">
        <v>4</v>
      </c>
      <c r="AK99" s="238" t="s">
        <v>2005</v>
      </c>
      <c r="AL99" s="238" t="s">
        <v>2005</v>
      </c>
      <c r="AM99" s="237" t="s">
        <v>2005</v>
      </c>
      <c r="AN99" s="238" t="s">
        <v>2005</v>
      </c>
      <c r="AO99" s="238" t="s">
        <v>2005</v>
      </c>
      <c r="AP99" s="238" t="s">
        <v>2005</v>
      </c>
      <c r="AQ99" s="237">
        <f t="shared" si="4"/>
        <v>4</v>
      </c>
      <c r="AR99" s="239">
        <f t="shared" si="4"/>
        <v>4</v>
      </c>
      <c r="AS99" s="240"/>
      <c r="AT99" s="238"/>
      <c r="AU99" s="237"/>
      <c r="AV99" s="238"/>
      <c r="AW99" s="238"/>
      <c r="AX99" s="238"/>
      <c r="AY99" s="238"/>
      <c r="AZ99" s="238"/>
      <c r="BA99" s="238"/>
      <c r="BB99" s="238"/>
      <c r="BC99" s="238"/>
      <c r="BD99" s="238"/>
      <c r="BE99" s="238"/>
      <c r="BF99" s="238"/>
      <c r="BG99" s="238"/>
      <c r="BH99" s="238"/>
      <c r="BI99" s="238">
        <v>46.25</v>
      </c>
      <c r="BJ99" s="238">
        <v>46.25</v>
      </c>
      <c r="BK99" s="238"/>
      <c r="BL99" s="238"/>
      <c r="BM99" s="238"/>
      <c r="BN99" s="238"/>
      <c r="BO99" s="238"/>
      <c r="BP99" s="238"/>
      <c r="BQ99" s="237">
        <f t="shared" si="5"/>
        <v>46.25</v>
      </c>
      <c r="BR99" s="237">
        <f t="shared" si="5"/>
        <v>46.25</v>
      </c>
      <c r="BS99" s="241">
        <f t="shared" si="7"/>
        <v>2.5139131179096164E-2</v>
      </c>
      <c r="BT99" s="273">
        <v>0</v>
      </c>
      <c r="BU99" s="243">
        <v>0</v>
      </c>
      <c r="BV99" s="244">
        <v>0</v>
      </c>
      <c r="BW99" s="243">
        <v>0</v>
      </c>
      <c r="BX99" s="243">
        <v>0</v>
      </c>
      <c r="BY99" s="243">
        <v>0</v>
      </c>
      <c r="BZ99" s="243">
        <v>0</v>
      </c>
      <c r="CA99" s="243">
        <v>0</v>
      </c>
      <c r="CB99" s="243">
        <v>0</v>
      </c>
      <c r="CC99" s="243">
        <v>0</v>
      </c>
      <c r="CD99" s="243">
        <v>0</v>
      </c>
      <c r="CE99" s="243">
        <v>0</v>
      </c>
      <c r="CF99" s="243">
        <v>0</v>
      </c>
      <c r="CG99" s="243">
        <v>0</v>
      </c>
      <c r="CH99" s="243">
        <v>0</v>
      </c>
      <c r="CI99" s="243">
        <v>0</v>
      </c>
      <c r="CJ99" s="243">
        <v>54290.100000000006</v>
      </c>
      <c r="CK99" s="243">
        <v>54290.100000000006</v>
      </c>
      <c r="CL99" s="243">
        <v>0</v>
      </c>
      <c r="CM99" s="243">
        <v>0</v>
      </c>
      <c r="CN99" s="243">
        <v>0</v>
      </c>
      <c r="CO99" s="243">
        <v>0</v>
      </c>
      <c r="CP99" s="243">
        <v>0</v>
      </c>
      <c r="CQ99" s="243">
        <v>0</v>
      </c>
      <c r="CR99" s="244">
        <f t="shared" si="6"/>
        <v>54290.100000000006</v>
      </c>
      <c r="CS99" s="267">
        <f t="shared" si="6"/>
        <v>54290.100000000006</v>
      </c>
      <c r="CT99" s="268"/>
      <c r="CU99" s="269"/>
      <c r="CV99" s="269"/>
      <c r="CW99" s="269"/>
      <c r="CX99" s="269"/>
      <c r="CY99" s="269"/>
      <c r="CZ99" s="269"/>
      <c r="DA99" s="270"/>
      <c r="DB99" s="248">
        <v>3376.902</v>
      </c>
      <c r="DC99" s="249"/>
      <c r="DD99" s="250">
        <v>1.8397612737888915</v>
      </c>
      <c r="DE99" s="251"/>
      <c r="DF99" s="251"/>
      <c r="DG99" s="251"/>
      <c r="DH99" s="252"/>
      <c r="DI99" s="252"/>
      <c r="DJ99" s="252"/>
      <c r="DK99" s="252"/>
      <c r="DL99" s="251" t="s">
        <v>2005</v>
      </c>
      <c r="DM99" s="253" t="s">
        <v>2005</v>
      </c>
      <c r="DN99" s="254" t="s">
        <v>66</v>
      </c>
      <c r="DO99" s="231"/>
      <c r="DP99" s="256" t="s">
        <v>66</v>
      </c>
      <c r="DQ99" s="231"/>
      <c r="DR99" s="258"/>
      <c r="DS99" s="259"/>
      <c r="DT99" s="260"/>
      <c r="DU99" s="255">
        <v>123.86498369025676</v>
      </c>
      <c r="DV99" s="261">
        <v>-13.49885217473944</v>
      </c>
      <c r="DW99" s="231">
        <v>112.28875336831661</v>
      </c>
      <c r="DX99" s="262">
        <v>-1.9226218527992813</v>
      </c>
      <c r="DY99" s="255">
        <v>0.85094312863423671</v>
      </c>
      <c r="DZ99" s="231">
        <v>-0.13949051848433003</v>
      </c>
      <c r="EA99" s="231">
        <v>0.77776201957169233</v>
      </c>
      <c r="EB99" s="262">
        <v>-6.6309409421785648E-2</v>
      </c>
      <c r="EC99" s="271"/>
      <c r="ED99" s="234"/>
      <c r="EE99" s="272"/>
      <c r="EF99" s="234">
        <v>65979</v>
      </c>
      <c r="EG99" s="266">
        <v>-23482.666666666664</v>
      </c>
      <c r="EH99" s="258"/>
    </row>
    <row r="100" spans="1:138" ht="30" customHeight="1" thickBot="1" x14ac:dyDescent="0.3">
      <c r="A100" s="45" t="s">
        <v>60</v>
      </c>
      <c r="B100" s="45" t="s">
        <v>61</v>
      </c>
      <c r="C100" s="45" t="s">
        <v>62</v>
      </c>
      <c r="D100" s="46" t="s">
        <v>209</v>
      </c>
      <c r="E100" s="46" t="s">
        <v>70</v>
      </c>
      <c r="F100" s="46" t="s">
        <v>211</v>
      </c>
      <c r="G100" s="46" t="s">
        <v>70</v>
      </c>
      <c r="H100" s="226" t="s">
        <v>66</v>
      </c>
      <c r="I100" s="227" t="s">
        <v>2007</v>
      </c>
      <c r="J100" s="228">
        <v>4.16</v>
      </c>
      <c r="K100" s="229">
        <v>2.9109538692325576</v>
      </c>
      <c r="L100" s="229">
        <v>9.3056817988260008</v>
      </c>
      <c r="M100" s="230">
        <v>1051.8333333333301</v>
      </c>
      <c r="N100" s="231">
        <v>4400.8130000000001</v>
      </c>
      <c r="O100" s="232" t="s">
        <v>2006</v>
      </c>
      <c r="P100" s="233">
        <v>2.0751354315321202</v>
      </c>
      <c r="Q100" s="234" t="s">
        <v>2004</v>
      </c>
      <c r="R100" s="235" t="s">
        <v>68</v>
      </c>
      <c r="S100" s="236" t="s">
        <v>2005</v>
      </c>
      <c r="T100" s="236" t="s">
        <v>2005</v>
      </c>
      <c r="U100" s="237" t="s">
        <v>2005</v>
      </c>
      <c r="V100" s="238" t="s">
        <v>2005</v>
      </c>
      <c r="W100" s="238" t="s">
        <v>2005</v>
      </c>
      <c r="X100" s="238" t="s">
        <v>2005</v>
      </c>
      <c r="Y100" s="238" t="s">
        <v>2005</v>
      </c>
      <c r="Z100" s="238" t="s">
        <v>2005</v>
      </c>
      <c r="AA100" s="238" t="s">
        <v>2005</v>
      </c>
      <c r="AB100" s="238" t="s">
        <v>2005</v>
      </c>
      <c r="AC100" s="238" t="s">
        <v>2005</v>
      </c>
      <c r="AD100" s="238" t="s">
        <v>2005</v>
      </c>
      <c r="AE100" s="238" t="s">
        <v>2005</v>
      </c>
      <c r="AF100" s="238" t="s">
        <v>2005</v>
      </c>
      <c r="AG100" s="238" t="s">
        <v>2005</v>
      </c>
      <c r="AH100" s="238" t="s">
        <v>2005</v>
      </c>
      <c r="AI100" s="238">
        <v>21</v>
      </c>
      <c r="AJ100" s="238">
        <v>21</v>
      </c>
      <c r="AK100" s="238" t="s">
        <v>2005</v>
      </c>
      <c r="AL100" s="238" t="s">
        <v>2005</v>
      </c>
      <c r="AM100" s="237" t="s">
        <v>2005</v>
      </c>
      <c r="AN100" s="238" t="s">
        <v>2005</v>
      </c>
      <c r="AO100" s="238" t="s">
        <v>2005</v>
      </c>
      <c r="AP100" s="238" t="s">
        <v>2005</v>
      </c>
      <c r="AQ100" s="237">
        <f t="shared" si="4"/>
        <v>21</v>
      </c>
      <c r="AR100" s="239">
        <f t="shared" si="4"/>
        <v>21</v>
      </c>
      <c r="AS100" s="240"/>
      <c r="AT100" s="238"/>
      <c r="AU100" s="237"/>
      <c r="AV100" s="238"/>
      <c r="AW100" s="238"/>
      <c r="AX100" s="238"/>
      <c r="AY100" s="238"/>
      <c r="AZ100" s="238"/>
      <c r="BA100" s="238"/>
      <c r="BB100" s="238"/>
      <c r="BC100" s="238"/>
      <c r="BD100" s="238"/>
      <c r="BE100" s="238"/>
      <c r="BF100" s="238"/>
      <c r="BG100" s="238"/>
      <c r="BH100" s="238"/>
      <c r="BI100" s="238">
        <v>130.21</v>
      </c>
      <c r="BJ100" s="238">
        <v>130.21</v>
      </c>
      <c r="BK100" s="238"/>
      <c r="BL100" s="238"/>
      <c r="BM100" s="238"/>
      <c r="BN100" s="238"/>
      <c r="BO100" s="238"/>
      <c r="BP100" s="238"/>
      <c r="BQ100" s="237">
        <f t="shared" si="5"/>
        <v>130.21</v>
      </c>
      <c r="BR100" s="237">
        <f t="shared" si="5"/>
        <v>130.21</v>
      </c>
      <c r="BS100" s="241">
        <f t="shared" si="7"/>
        <v>6.2747711798194772E-2</v>
      </c>
      <c r="BT100" s="273">
        <v>0</v>
      </c>
      <c r="BU100" s="243">
        <v>0</v>
      </c>
      <c r="BV100" s="244">
        <v>0</v>
      </c>
      <c r="BW100" s="243">
        <v>0</v>
      </c>
      <c r="BX100" s="243">
        <v>0</v>
      </c>
      <c r="BY100" s="243">
        <v>0</v>
      </c>
      <c r="BZ100" s="243">
        <v>0</v>
      </c>
      <c r="CA100" s="243">
        <v>0</v>
      </c>
      <c r="CB100" s="243">
        <v>0</v>
      </c>
      <c r="CC100" s="243">
        <v>0</v>
      </c>
      <c r="CD100" s="243">
        <v>0</v>
      </c>
      <c r="CE100" s="243">
        <v>0</v>
      </c>
      <c r="CF100" s="243">
        <v>0</v>
      </c>
      <c r="CG100" s="243">
        <v>0</v>
      </c>
      <c r="CH100" s="243">
        <v>0</v>
      </c>
      <c r="CI100" s="243">
        <v>0</v>
      </c>
      <c r="CJ100" s="243">
        <v>152845.70640000002</v>
      </c>
      <c r="CK100" s="243">
        <v>152845.70640000002</v>
      </c>
      <c r="CL100" s="243">
        <v>0</v>
      </c>
      <c r="CM100" s="243">
        <v>0</v>
      </c>
      <c r="CN100" s="243">
        <v>0</v>
      </c>
      <c r="CO100" s="243">
        <v>0</v>
      </c>
      <c r="CP100" s="243">
        <v>0</v>
      </c>
      <c r="CQ100" s="243">
        <v>0</v>
      </c>
      <c r="CR100" s="244">
        <f t="shared" si="6"/>
        <v>152845.70640000002</v>
      </c>
      <c r="CS100" s="267">
        <f t="shared" si="6"/>
        <v>152845.70640000002</v>
      </c>
      <c r="CT100" s="268"/>
      <c r="CU100" s="269"/>
      <c r="CV100" s="269"/>
      <c r="CW100" s="269"/>
      <c r="CX100" s="269"/>
      <c r="CY100" s="269"/>
      <c r="CZ100" s="269"/>
      <c r="DA100" s="270"/>
      <c r="DB100" s="248">
        <v>4400.8130000000001</v>
      </c>
      <c r="DC100" s="249"/>
      <c r="DD100" s="250">
        <v>2.0751354315321202</v>
      </c>
      <c r="DE100" s="251"/>
      <c r="DF100" s="251"/>
      <c r="DG100" s="251"/>
      <c r="DH100" s="252"/>
      <c r="DI100" s="252"/>
      <c r="DJ100" s="252"/>
      <c r="DK100" s="252"/>
      <c r="DL100" s="251" t="s">
        <v>2005</v>
      </c>
      <c r="DM100" s="253" t="s">
        <v>2005</v>
      </c>
      <c r="DN100" s="254" t="s">
        <v>66</v>
      </c>
      <c r="DO100" s="231"/>
      <c r="DP100" s="256" t="s">
        <v>66</v>
      </c>
      <c r="DQ100" s="231"/>
      <c r="DR100" s="258"/>
      <c r="DS100" s="259"/>
      <c r="DT100" s="260"/>
      <c r="DU100" s="255">
        <v>45.41974330534002</v>
      </c>
      <c r="DV100" s="261">
        <v>40.229364892690313</v>
      </c>
      <c r="DW100" s="231">
        <v>43.994612581207555</v>
      </c>
      <c r="DX100" s="262">
        <v>30.934184270239349</v>
      </c>
      <c r="DY100" s="255">
        <v>0.13595309776580616</v>
      </c>
      <c r="DZ100" s="231">
        <v>-2.4047610101131087E-2</v>
      </c>
      <c r="EA100" s="231">
        <v>0.13500237680240892</v>
      </c>
      <c r="EB100" s="262">
        <v>-3.6596616034147392E-2</v>
      </c>
      <c r="EC100" s="271"/>
      <c r="ED100" s="234"/>
      <c r="EE100" s="272"/>
      <c r="EF100" s="234">
        <v>0</v>
      </c>
      <c r="EG100" s="266">
        <v>21561.666666666668</v>
      </c>
      <c r="EH100" s="258"/>
    </row>
    <row r="101" spans="1:138" ht="30" customHeight="1" thickBot="1" x14ac:dyDescent="0.3">
      <c r="A101" s="45" t="s">
        <v>60</v>
      </c>
      <c r="B101" s="45" t="s">
        <v>61</v>
      </c>
      <c r="C101" s="45" t="s">
        <v>62</v>
      </c>
      <c r="D101" s="46" t="s">
        <v>209</v>
      </c>
      <c r="E101" s="46" t="s">
        <v>70</v>
      </c>
      <c r="F101" s="46" t="s">
        <v>212</v>
      </c>
      <c r="G101" s="46" t="s">
        <v>70</v>
      </c>
      <c r="H101" s="226" t="s">
        <v>66</v>
      </c>
      <c r="I101" s="227" t="s">
        <v>2007</v>
      </c>
      <c r="J101" s="228">
        <v>4.16</v>
      </c>
      <c r="K101" s="229">
        <v>2.9397751946705037</v>
      </c>
      <c r="L101" s="229">
        <v>8.4717802854090003</v>
      </c>
      <c r="M101" s="230">
        <v>1259.0833333333301</v>
      </c>
      <c r="N101" s="231">
        <v>8827.6530000000002</v>
      </c>
      <c r="O101" s="232" t="s">
        <v>2006</v>
      </c>
      <c r="P101" s="233">
        <v>2.1351798595278391</v>
      </c>
      <c r="Q101" s="234" t="s">
        <v>2004</v>
      </c>
      <c r="R101" s="235" t="s">
        <v>68</v>
      </c>
      <c r="S101" s="236" t="s">
        <v>2005</v>
      </c>
      <c r="T101" s="236" t="s">
        <v>2005</v>
      </c>
      <c r="U101" s="237" t="s">
        <v>2005</v>
      </c>
      <c r="V101" s="238" t="s">
        <v>2005</v>
      </c>
      <c r="W101" s="238" t="s">
        <v>2005</v>
      </c>
      <c r="X101" s="238" t="s">
        <v>2005</v>
      </c>
      <c r="Y101" s="238" t="s">
        <v>2005</v>
      </c>
      <c r="Z101" s="238" t="s">
        <v>2005</v>
      </c>
      <c r="AA101" s="238" t="s">
        <v>2005</v>
      </c>
      <c r="AB101" s="238" t="s">
        <v>2005</v>
      </c>
      <c r="AC101" s="238" t="s">
        <v>2005</v>
      </c>
      <c r="AD101" s="238" t="s">
        <v>2005</v>
      </c>
      <c r="AE101" s="238" t="s">
        <v>2005</v>
      </c>
      <c r="AF101" s="238" t="s">
        <v>2005</v>
      </c>
      <c r="AG101" s="238" t="s">
        <v>2005</v>
      </c>
      <c r="AH101" s="238" t="s">
        <v>2005</v>
      </c>
      <c r="AI101" s="238">
        <v>34</v>
      </c>
      <c r="AJ101" s="238">
        <v>34</v>
      </c>
      <c r="AK101" s="238" t="s">
        <v>2005</v>
      </c>
      <c r="AL101" s="238" t="s">
        <v>2005</v>
      </c>
      <c r="AM101" s="237" t="s">
        <v>2005</v>
      </c>
      <c r="AN101" s="238" t="s">
        <v>2005</v>
      </c>
      <c r="AO101" s="238" t="s">
        <v>2005</v>
      </c>
      <c r="AP101" s="238" t="s">
        <v>2005</v>
      </c>
      <c r="AQ101" s="237">
        <f t="shared" si="4"/>
        <v>34</v>
      </c>
      <c r="AR101" s="239">
        <f t="shared" si="4"/>
        <v>34</v>
      </c>
      <c r="AS101" s="240"/>
      <c r="AT101" s="238"/>
      <c r="AU101" s="237"/>
      <c r="AV101" s="238"/>
      <c r="AW101" s="238"/>
      <c r="AX101" s="238"/>
      <c r="AY101" s="238"/>
      <c r="AZ101" s="238"/>
      <c r="BA101" s="238"/>
      <c r="BB101" s="238"/>
      <c r="BC101" s="238"/>
      <c r="BD101" s="238"/>
      <c r="BE101" s="238"/>
      <c r="BF101" s="238"/>
      <c r="BG101" s="238"/>
      <c r="BH101" s="238"/>
      <c r="BI101" s="238">
        <v>182.3</v>
      </c>
      <c r="BJ101" s="238">
        <v>182.3</v>
      </c>
      <c r="BK101" s="238"/>
      <c r="BL101" s="238"/>
      <c r="BM101" s="238"/>
      <c r="BN101" s="238"/>
      <c r="BO101" s="238"/>
      <c r="BP101" s="238"/>
      <c r="BQ101" s="237">
        <f t="shared" si="5"/>
        <v>182.3</v>
      </c>
      <c r="BR101" s="237">
        <f t="shared" si="5"/>
        <v>182.3</v>
      </c>
      <c r="BS101" s="241">
        <f t="shared" si="7"/>
        <v>8.537922423093329E-2</v>
      </c>
      <c r="BT101" s="273">
        <v>0</v>
      </c>
      <c r="BU101" s="243">
        <v>0</v>
      </c>
      <c r="BV101" s="244">
        <v>0</v>
      </c>
      <c r="BW101" s="243">
        <v>0</v>
      </c>
      <c r="BX101" s="243">
        <v>0</v>
      </c>
      <c r="BY101" s="243">
        <v>0</v>
      </c>
      <c r="BZ101" s="243">
        <v>0</v>
      </c>
      <c r="CA101" s="243">
        <v>0</v>
      </c>
      <c r="CB101" s="243">
        <v>0</v>
      </c>
      <c r="CC101" s="243">
        <v>0</v>
      </c>
      <c r="CD101" s="243">
        <v>0</v>
      </c>
      <c r="CE101" s="243">
        <v>0</v>
      </c>
      <c r="CF101" s="243">
        <v>0</v>
      </c>
      <c r="CG101" s="243">
        <v>0</v>
      </c>
      <c r="CH101" s="243">
        <v>0</v>
      </c>
      <c r="CI101" s="243">
        <v>0</v>
      </c>
      <c r="CJ101" s="243">
        <v>213991.03200000001</v>
      </c>
      <c r="CK101" s="243">
        <v>213991.03200000001</v>
      </c>
      <c r="CL101" s="243">
        <v>0</v>
      </c>
      <c r="CM101" s="243">
        <v>0</v>
      </c>
      <c r="CN101" s="243">
        <v>0</v>
      </c>
      <c r="CO101" s="243">
        <v>0</v>
      </c>
      <c r="CP101" s="243">
        <v>0</v>
      </c>
      <c r="CQ101" s="243">
        <v>0</v>
      </c>
      <c r="CR101" s="244">
        <f t="shared" si="6"/>
        <v>213991.03200000001</v>
      </c>
      <c r="CS101" s="267">
        <f t="shared" si="6"/>
        <v>213991.03200000001</v>
      </c>
      <c r="CT101" s="268"/>
      <c r="CU101" s="269"/>
      <c r="CV101" s="269"/>
      <c r="CW101" s="269"/>
      <c r="CX101" s="269"/>
      <c r="CY101" s="269"/>
      <c r="CZ101" s="269"/>
      <c r="DA101" s="270"/>
      <c r="DB101" s="248">
        <v>8827.6530000000002</v>
      </c>
      <c r="DC101" s="249"/>
      <c r="DD101" s="250">
        <v>2.1351798595278391</v>
      </c>
      <c r="DE101" s="251"/>
      <c r="DF101" s="251"/>
      <c r="DG101" s="251"/>
      <c r="DH101" s="252"/>
      <c r="DI101" s="252"/>
      <c r="DJ101" s="252"/>
      <c r="DK101" s="252"/>
      <c r="DL101" s="251" t="s">
        <v>2005</v>
      </c>
      <c r="DM101" s="253" t="s">
        <v>2005</v>
      </c>
      <c r="DN101" s="254" t="s">
        <v>66</v>
      </c>
      <c r="DO101" s="231"/>
      <c r="DP101" s="256" t="s">
        <v>66</v>
      </c>
      <c r="DQ101" s="231"/>
      <c r="DR101" s="258"/>
      <c r="DS101" s="259"/>
      <c r="DT101" s="260"/>
      <c r="DU101" s="255">
        <v>59.918988682242528</v>
      </c>
      <c r="DV101" s="261">
        <v>82.228962333321405</v>
      </c>
      <c r="DW101" s="231">
        <v>18.422132503805727</v>
      </c>
      <c r="DX101" s="262">
        <v>64.315789013233214</v>
      </c>
      <c r="DY101" s="255">
        <v>5.7978688199086789E-2</v>
      </c>
      <c r="DZ101" s="231">
        <v>0.55952095625699938</v>
      </c>
      <c r="EA101" s="231">
        <v>3.8917201667880173E-2</v>
      </c>
      <c r="EB101" s="262">
        <v>0.56436951707085603</v>
      </c>
      <c r="EC101" s="271"/>
      <c r="ED101" s="234"/>
      <c r="EE101" s="272"/>
      <c r="EF101" s="234">
        <v>0</v>
      </c>
      <c r="EG101" s="266">
        <v>25396.333333333332</v>
      </c>
      <c r="EH101" s="258"/>
    </row>
    <row r="102" spans="1:138" ht="30" customHeight="1" thickBot="1" x14ac:dyDescent="0.3">
      <c r="A102" s="45" t="s">
        <v>60</v>
      </c>
      <c r="B102" s="45" t="s">
        <v>61</v>
      </c>
      <c r="C102" s="45" t="s">
        <v>62</v>
      </c>
      <c r="D102" s="46" t="s">
        <v>209</v>
      </c>
      <c r="E102" s="46" t="s">
        <v>70</v>
      </c>
      <c r="F102" s="46" t="s">
        <v>213</v>
      </c>
      <c r="G102" s="46" t="s">
        <v>70</v>
      </c>
      <c r="H102" s="226" t="s">
        <v>66</v>
      </c>
      <c r="I102" s="227" t="s">
        <v>2007</v>
      </c>
      <c r="J102" s="228">
        <v>4.16</v>
      </c>
      <c r="K102" s="229">
        <v>2.9397751946705037</v>
      </c>
      <c r="L102" s="229">
        <v>5.4206439281190004</v>
      </c>
      <c r="M102" s="230">
        <v>719.16666666666697</v>
      </c>
      <c r="N102" s="231">
        <v>6046.3389999999999</v>
      </c>
      <c r="O102" s="232" t="s">
        <v>2006</v>
      </c>
      <c r="P102" s="233">
        <v>1.820547056830258</v>
      </c>
      <c r="Q102" s="234" t="s">
        <v>2004</v>
      </c>
      <c r="R102" s="235" t="s">
        <v>68</v>
      </c>
      <c r="S102" s="236" t="s">
        <v>2005</v>
      </c>
      <c r="T102" s="236" t="s">
        <v>2005</v>
      </c>
      <c r="U102" s="237" t="s">
        <v>2005</v>
      </c>
      <c r="V102" s="238" t="s">
        <v>2005</v>
      </c>
      <c r="W102" s="238" t="s">
        <v>2005</v>
      </c>
      <c r="X102" s="238" t="s">
        <v>2005</v>
      </c>
      <c r="Y102" s="238" t="s">
        <v>2005</v>
      </c>
      <c r="Z102" s="238" t="s">
        <v>2005</v>
      </c>
      <c r="AA102" s="238" t="s">
        <v>2005</v>
      </c>
      <c r="AB102" s="238" t="s">
        <v>2005</v>
      </c>
      <c r="AC102" s="238" t="s">
        <v>2005</v>
      </c>
      <c r="AD102" s="238" t="s">
        <v>2005</v>
      </c>
      <c r="AE102" s="238" t="s">
        <v>2005</v>
      </c>
      <c r="AF102" s="238" t="s">
        <v>2005</v>
      </c>
      <c r="AG102" s="238" t="s">
        <v>2005</v>
      </c>
      <c r="AH102" s="238" t="s">
        <v>2005</v>
      </c>
      <c r="AI102" s="238">
        <v>24</v>
      </c>
      <c r="AJ102" s="238">
        <v>24</v>
      </c>
      <c r="AK102" s="238" t="s">
        <v>2005</v>
      </c>
      <c r="AL102" s="238" t="s">
        <v>2005</v>
      </c>
      <c r="AM102" s="237" t="s">
        <v>2005</v>
      </c>
      <c r="AN102" s="238" t="s">
        <v>2005</v>
      </c>
      <c r="AO102" s="238" t="s">
        <v>2005</v>
      </c>
      <c r="AP102" s="238" t="s">
        <v>2005</v>
      </c>
      <c r="AQ102" s="237">
        <f t="shared" si="4"/>
        <v>24</v>
      </c>
      <c r="AR102" s="239">
        <f t="shared" si="4"/>
        <v>24</v>
      </c>
      <c r="AS102" s="240"/>
      <c r="AT102" s="238"/>
      <c r="AU102" s="237"/>
      <c r="AV102" s="238"/>
      <c r="AW102" s="238"/>
      <c r="AX102" s="238"/>
      <c r="AY102" s="238"/>
      <c r="AZ102" s="238"/>
      <c r="BA102" s="238"/>
      <c r="BB102" s="238"/>
      <c r="BC102" s="238"/>
      <c r="BD102" s="238"/>
      <c r="BE102" s="238"/>
      <c r="BF102" s="238"/>
      <c r="BG102" s="238"/>
      <c r="BH102" s="238"/>
      <c r="BI102" s="238">
        <v>138.34</v>
      </c>
      <c r="BJ102" s="238">
        <v>138.34</v>
      </c>
      <c r="BK102" s="238"/>
      <c r="BL102" s="238"/>
      <c r="BM102" s="238"/>
      <c r="BN102" s="238"/>
      <c r="BO102" s="238"/>
      <c r="BP102" s="238"/>
      <c r="BQ102" s="237">
        <f t="shared" si="5"/>
        <v>138.34</v>
      </c>
      <c r="BR102" s="237">
        <f t="shared" si="5"/>
        <v>138.34</v>
      </c>
      <c r="BS102" s="241">
        <f t="shared" si="7"/>
        <v>7.5988148441964928E-2</v>
      </c>
      <c r="BT102" s="273">
        <v>0</v>
      </c>
      <c r="BU102" s="243">
        <v>0</v>
      </c>
      <c r="BV102" s="244">
        <v>0</v>
      </c>
      <c r="BW102" s="243">
        <v>0</v>
      </c>
      <c r="BX102" s="243">
        <v>0</v>
      </c>
      <c r="BY102" s="243">
        <v>0</v>
      </c>
      <c r="BZ102" s="243">
        <v>0</v>
      </c>
      <c r="CA102" s="243">
        <v>0</v>
      </c>
      <c r="CB102" s="243">
        <v>0</v>
      </c>
      <c r="CC102" s="243">
        <v>0</v>
      </c>
      <c r="CD102" s="243">
        <v>0</v>
      </c>
      <c r="CE102" s="243">
        <v>0</v>
      </c>
      <c r="CF102" s="243">
        <v>0</v>
      </c>
      <c r="CG102" s="243">
        <v>0</v>
      </c>
      <c r="CH102" s="243">
        <v>0</v>
      </c>
      <c r="CI102" s="243">
        <v>0</v>
      </c>
      <c r="CJ102" s="243">
        <v>162389.02560000002</v>
      </c>
      <c r="CK102" s="243">
        <v>162389.02560000002</v>
      </c>
      <c r="CL102" s="243">
        <v>0</v>
      </c>
      <c r="CM102" s="243">
        <v>0</v>
      </c>
      <c r="CN102" s="243">
        <v>0</v>
      </c>
      <c r="CO102" s="243">
        <v>0</v>
      </c>
      <c r="CP102" s="243">
        <v>0</v>
      </c>
      <c r="CQ102" s="243">
        <v>0</v>
      </c>
      <c r="CR102" s="244">
        <f t="shared" si="6"/>
        <v>162389.02560000002</v>
      </c>
      <c r="CS102" s="267">
        <f t="shared" si="6"/>
        <v>162389.02560000002</v>
      </c>
      <c r="CT102" s="268"/>
      <c r="CU102" s="269"/>
      <c r="CV102" s="269"/>
      <c r="CW102" s="269"/>
      <c r="CX102" s="269"/>
      <c r="CY102" s="269"/>
      <c r="CZ102" s="269"/>
      <c r="DA102" s="270"/>
      <c r="DB102" s="248">
        <v>6046.3389999999999</v>
      </c>
      <c r="DC102" s="249"/>
      <c r="DD102" s="250">
        <v>1.820547056830258</v>
      </c>
      <c r="DE102" s="251"/>
      <c r="DF102" s="251"/>
      <c r="DG102" s="251"/>
      <c r="DH102" s="252"/>
      <c r="DI102" s="252"/>
      <c r="DJ102" s="252"/>
      <c r="DK102" s="252"/>
      <c r="DL102" s="251" t="s">
        <v>2005</v>
      </c>
      <c r="DM102" s="253" t="s">
        <v>2005</v>
      </c>
      <c r="DN102" s="254" t="s">
        <v>66</v>
      </c>
      <c r="DO102" s="231"/>
      <c r="DP102" s="256" t="s">
        <v>66</v>
      </c>
      <c r="DQ102" s="231"/>
      <c r="DR102" s="258"/>
      <c r="DS102" s="259"/>
      <c r="DT102" s="260"/>
      <c r="DU102" s="255">
        <v>398.87694090382371</v>
      </c>
      <c r="DV102" s="261">
        <v>-292.67991754296077</v>
      </c>
      <c r="DW102" s="231">
        <v>79.258400926998803</v>
      </c>
      <c r="DX102" s="262">
        <v>4.5069188818184927</v>
      </c>
      <c r="DY102" s="255">
        <v>0.48528389339513306</v>
      </c>
      <c r="DZ102" s="231">
        <v>-6.0431996724140236E-2</v>
      </c>
      <c r="EA102" s="231">
        <v>3.4762456546929305E-2</v>
      </c>
      <c r="EB102" s="262">
        <v>0.38035787468907722</v>
      </c>
      <c r="EC102" s="271"/>
      <c r="ED102" s="234"/>
      <c r="EE102" s="272"/>
      <c r="EF102" s="234">
        <v>0</v>
      </c>
      <c r="EG102" s="266">
        <v>47181.666666666664</v>
      </c>
      <c r="EH102" s="258"/>
    </row>
    <row r="103" spans="1:138" ht="30" customHeight="1" thickBot="1" x14ac:dyDescent="0.3">
      <c r="A103" s="45" t="s">
        <v>60</v>
      </c>
      <c r="B103" s="45" t="s">
        <v>61</v>
      </c>
      <c r="C103" s="45" t="s">
        <v>62</v>
      </c>
      <c r="D103" s="46" t="s">
        <v>209</v>
      </c>
      <c r="E103" s="46" t="s">
        <v>70</v>
      </c>
      <c r="F103" s="46" t="s">
        <v>214</v>
      </c>
      <c r="G103" s="46" t="s">
        <v>70</v>
      </c>
      <c r="H103" s="226" t="s">
        <v>66</v>
      </c>
      <c r="I103" s="227" t="s">
        <v>2007</v>
      </c>
      <c r="J103" s="228">
        <v>4.16</v>
      </c>
      <c r="K103" s="229">
        <v>2.6443566089315564</v>
      </c>
      <c r="L103" s="229">
        <v>4.9558712018130002</v>
      </c>
      <c r="M103" s="230">
        <v>266.58333333333297</v>
      </c>
      <c r="N103" s="231">
        <v>2314.3524326670718</v>
      </c>
      <c r="O103" s="232" t="s">
        <v>2003</v>
      </c>
      <c r="P103" s="233">
        <v>0.66048870795293146</v>
      </c>
      <c r="Q103" s="234" t="s">
        <v>2004</v>
      </c>
      <c r="R103" s="235" t="s">
        <v>68</v>
      </c>
      <c r="S103" s="236" t="s">
        <v>2005</v>
      </c>
      <c r="T103" s="236" t="s">
        <v>2005</v>
      </c>
      <c r="U103" s="237" t="s">
        <v>2005</v>
      </c>
      <c r="V103" s="238" t="s">
        <v>2005</v>
      </c>
      <c r="W103" s="238" t="s">
        <v>2005</v>
      </c>
      <c r="X103" s="238" t="s">
        <v>2005</v>
      </c>
      <c r="Y103" s="238" t="s">
        <v>2005</v>
      </c>
      <c r="Z103" s="238" t="s">
        <v>2005</v>
      </c>
      <c r="AA103" s="238" t="s">
        <v>2005</v>
      </c>
      <c r="AB103" s="238" t="s">
        <v>2005</v>
      </c>
      <c r="AC103" s="238" t="s">
        <v>2005</v>
      </c>
      <c r="AD103" s="238" t="s">
        <v>2005</v>
      </c>
      <c r="AE103" s="238" t="s">
        <v>2005</v>
      </c>
      <c r="AF103" s="238" t="s">
        <v>2005</v>
      </c>
      <c r="AG103" s="238" t="s">
        <v>2005</v>
      </c>
      <c r="AH103" s="238" t="s">
        <v>2005</v>
      </c>
      <c r="AI103" s="238">
        <v>4</v>
      </c>
      <c r="AJ103" s="238">
        <v>4</v>
      </c>
      <c r="AK103" s="238" t="s">
        <v>2005</v>
      </c>
      <c r="AL103" s="238" t="s">
        <v>2005</v>
      </c>
      <c r="AM103" s="237" t="s">
        <v>2005</v>
      </c>
      <c r="AN103" s="238" t="s">
        <v>2005</v>
      </c>
      <c r="AO103" s="238" t="s">
        <v>2005</v>
      </c>
      <c r="AP103" s="238" t="s">
        <v>2005</v>
      </c>
      <c r="AQ103" s="237">
        <f t="shared" si="4"/>
        <v>4</v>
      </c>
      <c r="AR103" s="239">
        <f t="shared" si="4"/>
        <v>4</v>
      </c>
      <c r="AS103" s="240"/>
      <c r="AT103" s="238"/>
      <c r="AU103" s="237"/>
      <c r="AV103" s="238"/>
      <c r="AW103" s="238"/>
      <c r="AX103" s="238"/>
      <c r="AY103" s="238"/>
      <c r="AZ103" s="238"/>
      <c r="BA103" s="238"/>
      <c r="BB103" s="238"/>
      <c r="BC103" s="238"/>
      <c r="BD103" s="238"/>
      <c r="BE103" s="238"/>
      <c r="BF103" s="238"/>
      <c r="BG103" s="238"/>
      <c r="BH103" s="238"/>
      <c r="BI103" s="238">
        <v>27.27</v>
      </c>
      <c r="BJ103" s="238">
        <v>27.27</v>
      </c>
      <c r="BK103" s="238"/>
      <c r="BL103" s="238"/>
      <c r="BM103" s="238"/>
      <c r="BN103" s="238"/>
      <c r="BO103" s="238"/>
      <c r="BP103" s="238"/>
      <c r="BQ103" s="237">
        <f t="shared" si="5"/>
        <v>27.27</v>
      </c>
      <c r="BR103" s="237">
        <f t="shared" si="5"/>
        <v>27.27</v>
      </c>
      <c r="BS103" s="241">
        <f t="shared" si="7"/>
        <v>4.1287609722380519E-2</v>
      </c>
      <c r="BT103" s="273">
        <v>0</v>
      </c>
      <c r="BU103" s="243">
        <v>0</v>
      </c>
      <c r="BV103" s="244">
        <v>0</v>
      </c>
      <c r="BW103" s="243">
        <v>0</v>
      </c>
      <c r="BX103" s="243">
        <v>0</v>
      </c>
      <c r="BY103" s="243">
        <v>0</v>
      </c>
      <c r="BZ103" s="243">
        <v>0</v>
      </c>
      <c r="CA103" s="243">
        <v>0</v>
      </c>
      <c r="CB103" s="243">
        <v>0</v>
      </c>
      <c r="CC103" s="243">
        <v>0</v>
      </c>
      <c r="CD103" s="243">
        <v>0</v>
      </c>
      <c r="CE103" s="243">
        <v>0</v>
      </c>
      <c r="CF103" s="243">
        <v>0</v>
      </c>
      <c r="CG103" s="243">
        <v>0</v>
      </c>
      <c r="CH103" s="243">
        <v>0</v>
      </c>
      <c r="CI103" s="243">
        <v>0</v>
      </c>
      <c r="CJ103" s="243">
        <v>32010.6168</v>
      </c>
      <c r="CK103" s="243">
        <v>32010.6168</v>
      </c>
      <c r="CL103" s="243">
        <v>0</v>
      </c>
      <c r="CM103" s="243">
        <v>0</v>
      </c>
      <c r="CN103" s="243">
        <v>0</v>
      </c>
      <c r="CO103" s="243">
        <v>0</v>
      </c>
      <c r="CP103" s="243">
        <v>0</v>
      </c>
      <c r="CQ103" s="243">
        <v>0</v>
      </c>
      <c r="CR103" s="244">
        <f t="shared" si="6"/>
        <v>32010.6168</v>
      </c>
      <c r="CS103" s="267">
        <f t="shared" si="6"/>
        <v>32010.6168</v>
      </c>
      <c r="CT103" s="268"/>
      <c r="CU103" s="269"/>
      <c r="CV103" s="269"/>
      <c r="CW103" s="269"/>
      <c r="CX103" s="269"/>
      <c r="CY103" s="269"/>
      <c r="CZ103" s="269"/>
      <c r="DA103" s="270"/>
      <c r="DB103" s="248">
        <v>2314.3524326670718</v>
      </c>
      <c r="DC103" s="249"/>
      <c r="DD103" s="250">
        <v>0.66048870795293146</v>
      </c>
      <c r="DE103" s="251"/>
      <c r="DF103" s="251"/>
      <c r="DG103" s="251"/>
      <c r="DH103" s="252"/>
      <c r="DI103" s="252"/>
      <c r="DJ103" s="252"/>
      <c r="DK103" s="252"/>
      <c r="DL103" s="251" t="s">
        <v>2005</v>
      </c>
      <c r="DM103" s="253" t="s">
        <v>2005</v>
      </c>
      <c r="DN103" s="254" t="s">
        <v>66</v>
      </c>
      <c r="DO103" s="231"/>
      <c r="DP103" s="256" t="s">
        <v>66</v>
      </c>
      <c r="DQ103" s="231"/>
      <c r="DR103" s="258"/>
      <c r="DS103" s="259"/>
      <c r="DT103" s="260"/>
      <c r="DU103" s="255">
        <v>121.29790559549876</v>
      </c>
      <c r="DV103" s="261">
        <v>-78.858486339619162</v>
      </c>
      <c r="DW103" s="231">
        <v>8.4026258205689395</v>
      </c>
      <c r="DX103" s="262">
        <v>31.307233686882991</v>
      </c>
      <c r="DY103" s="255">
        <v>9.0028133791810058E-2</v>
      </c>
      <c r="DZ103" s="231">
        <v>6.5178963956543892E-2</v>
      </c>
      <c r="EA103" s="231">
        <v>0</v>
      </c>
      <c r="EB103" s="262">
        <v>0.14262848139615261</v>
      </c>
      <c r="EC103" s="271"/>
      <c r="ED103" s="234"/>
      <c r="EE103" s="272"/>
      <c r="EF103" s="234">
        <v>2240</v>
      </c>
      <c r="EG103" s="266">
        <v>-2240</v>
      </c>
      <c r="EH103" s="258"/>
    </row>
    <row r="104" spans="1:138" ht="30" customHeight="1" thickBot="1" x14ac:dyDescent="0.3">
      <c r="A104" s="45" t="s">
        <v>60</v>
      </c>
      <c r="B104" s="45" t="s">
        <v>61</v>
      </c>
      <c r="C104" s="45" t="s">
        <v>62</v>
      </c>
      <c r="D104" s="46" t="s">
        <v>209</v>
      </c>
      <c r="E104" s="46" t="s">
        <v>70</v>
      </c>
      <c r="F104" s="46" t="s">
        <v>215</v>
      </c>
      <c r="G104" s="46" t="s">
        <v>70</v>
      </c>
      <c r="H104" s="226" t="s">
        <v>66</v>
      </c>
      <c r="I104" s="227" t="s">
        <v>2002</v>
      </c>
      <c r="J104" s="228">
        <v>4.16</v>
      </c>
      <c r="K104" s="229">
        <v>2.8821325437946115</v>
      </c>
      <c r="L104" s="229">
        <v>4.7034090811259999</v>
      </c>
      <c r="M104" s="230">
        <v>636.83333333333303</v>
      </c>
      <c r="N104" s="231">
        <v>4164.0219999999999</v>
      </c>
      <c r="O104" s="232" t="s">
        <v>2006</v>
      </c>
      <c r="P104" s="233">
        <v>1.0928085895221189</v>
      </c>
      <c r="Q104" s="234" t="s">
        <v>2004</v>
      </c>
      <c r="R104" s="235" t="s">
        <v>68</v>
      </c>
      <c r="S104" s="236" t="s">
        <v>2005</v>
      </c>
      <c r="T104" s="236" t="s">
        <v>2005</v>
      </c>
      <c r="U104" s="237" t="s">
        <v>2005</v>
      </c>
      <c r="V104" s="238" t="s">
        <v>2005</v>
      </c>
      <c r="W104" s="238" t="s">
        <v>2005</v>
      </c>
      <c r="X104" s="238" t="s">
        <v>2005</v>
      </c>
      <c r="Y104" s="238" t="s">
        <v>2005</v>
      </c>
      <c r="Z104" s="238" t="s">
        <v>2005</v>
      </c>
      <c r="AA104" s="238" t="s">
        <v>2005</v>
      </c>
      <c r="AB104" s="238" t="s">
        <v>2005</v>
      </c>
      <c r="AC104" s="238" t="s">
        <v>2005</v>
      </c>
      <c r="AD104" s="238" t="s">
        <v>2005</v>
      </c>
      <c r="AE104" s="238" t="s">
        <v>2005</v>
      </c>
      <c r="AF104" s="238" t="s">
        <v>2005</v>
      </c>
      <c r="AG104" s="238" t="s">
        <v>2005</v>
      </c>
      <c r="AH104" s="238" t="s">
        <v>2005</v>
      </c>
      <c r="AI104" s="238">
        <v>6</v>
      </c>
      <c r="AJ104" s="238">
        <v>6</v>
      </c>
      <c r="AK104" s="238" t="s">
        <v>2005</v>
      </c>
      <c r="AL104" s="238" t="s">
        <v>2005</v>
      </c>
      <c r="AM104" s="237" t="s">
        <v>2005</v>
      </c>
      <c r="AN104" s="238" t="s">
        <v>2005</v>
      </c>
      <c r="AO104" s="238" t="s">
        <v>2005</v>
      </c>
      <c r="AP104" s="238" t="s">
        <v>2005</v>
      </c>
      <c r="AQ104" s="237">
        <f t="shared" si="4"/>
        <v>6</v>
      </c>
      <c r="AR104" s="239">
        <f t="shared" si="4"/>
        <v>6</v>
      </c>
      <c r="AS104" s="240"/>
      <c r="AT104" s="238"/>
      <c r="AU104" s="237"/>
      <c r="AV104" s="238"/>
      <c r="AW104" s="238"/>
      <c r="AX104" s="238"/>
      <c r="AY104" s="238"/>
      <c r="AZ104" s="238"/>
      <c r="BA104" s="238"/>
      <c r="BB104" s="238"/>
      <c r="BC104" s="238"/>
      <c r="BD104" s="238"/>
      <c r="BE104" s="238"/>
      <c r="BF104" s="238"/>
      <c r="BG104" s="238"/>
      <c r="BH104" s="238"/>
      <c r="BI104" s="238">
        <v>28.05</v>
      </c>
      <c r="BJ104" s="238">
        <v>28.05</v>
      </c>
      <c r="BK104" s="238"/>
      <c r="BL104" s="238"/>
      <c r="BM104" s="238"/>
      <c r="BN104" s="238"/>
      <c r="BO104" s="238"/>
      <c r="BP104" s="238"/>
      <c r="BQ104" s="237">
        <f t="shared" si="5"/>
        <v>28.05</v>
      </c>
      <c r="BR104" s="237">
        <f t="shared" si="5"/>
        <v>28.05</v>
      </c>
      <c r="BS104" s="241">
        <f t="shared" si="7"/>
        <v>2.5667807033129344E-2</v>
      </c>
      <c r="BT104" s="273">
        <v>0</v>
      </c>
      <c r="BU104" s="243">
        <v>0</v>
      </c>
      <c r="BV104" s="244">
        <v>0</v>
      </c>
      <c r="BW104" s="243">
        <v>0</v>
      </c>
      <c r="BX104" s="243">
        <v>0</v>
      </c>
      <c r="BY104" s="243">
        <v>0</v>
      </c>
      <c r="BZ104" s="243">
        <v>0</v>
      </c>
      <c r="CA104" s="243">
        <v>0</v>
      </c>
      <c r="CB104" s="243">
        <v>0</v>
      </c>
      <c r="CC104" s="243">
        <v>0</v>
      </c>
      <c r="CD104" s="243">
        <v>0</v>
      </c>
      <c r="CE104" s="243">
        <v>0</v>
      </c>
      <c r="CF104" s="243">
        <v>0</v>
      </c>
      <c r="CG104" s="243">
        <v>0</v>
      </c>
      <c r="CH104" s="243">
        <v>0</v>
      </c>
      <c r="CI104" s="243">
        <v>0</v>
      </c>
      <c r="CJ104" s="243">
        <v>32926.212</v>
      </c>
      <c r="CK104" s="243">
        <v>32926.212</v>
      </c>
      <c r="CL104" s="243">
        <v>0</v>
      </c>
      <c r="CM104" s="243">
        <v>0</v>
      </c>
      <c r="CN104" s="243">
        <v>0</v>
      </c>
      <c r="CO104" s="243">
        <v>0</v>
      </c>
      <c r="CP104" s="243">
        <v>0</v>
      </c>
      <c r="CQ104" s="243">
        <v>0</v>
      </c>
      <c r="CR104" s="244">
        <f t="shared" si="6"/>
        <v>32926.212</v>
      </c>
      <c r="CS104" s="267">
        <f t="shared" si="6"/>
        <v>32926.212</v>
      </c>
      <c r="CT104" s="268"/>
      <c r="CU104" s="269"/>
      <c r="CV104" s="269"/>
      <c r="CW104" s="269"/>
      <c r="CX104" s="269"/>
      <c r="CY104" s="269"/>
      <c r="CZ104" s="269"/>
      <c r="DA104" s="270"/>
      <c r="DB104" s="248">
        <v>4164.0219999999999</v>
      </c>
      <c r="DC104" s="249"/>
      <c r="DD104" s="250">
        <v>1.0928085895221189</v>
      </c>
      <c r="DE104" s="251"/>
      <c r="DF104" s="251"/>
      <c r="DG104" s="251"/>
      <c r="DH104" s="252"/>
      <c r="DI104" s="252"/>
      <c r="DJ104" s="252"/>
      <c r="DK104" s="252"/>
      <c r="DL104" s="251" t="s">
        <v>2005</v>
      </c>
      <c r="DM104" s="253" t="s">
        <v>2005</v>
      </c>
      <c r="DN104" s="254" t="s">
        <v>66</v>
      </c>
      <c r="DO104" s="231"/>
      <c r="DP104" s="256" t="s">
        <v>66</v>
      </c>
      <c r="DQ104" s="231"/>
      <c r="DR104" s="258"/>
      <c r="DS104" s="259"/>
      <c r="DT104" s="260"/>
      <c r="DU104" s="255">
        <v>21.704265898979337</v>
      </c>
      <c r="DV104" s="261">
        <v>125.69633556395544</v>
      </c>
      <c r="DW104" s="231">
        <v>21.704265898979337</v>
      </c>
      <c r="DX104" s="262">
        <v>123.87125816457464</v>
      </c>
      <c r="DY104" s="255">
        <v>6.2810782517665559E-2</v>
      </c>
      <c r="DZ104" s="231">
        <v>1.0709895107853507</v>
      </c>
      <c r="EA104" s="231">
        <v>6.2810782517665559E-2</v>
      </c>
      <c r="EB104" s="262">
        <v>1.0699575190412844</v>
      </c>
      <c r="EC104" s="271"/>
      <c r="ED104" s="234"/>
      <c r="EE104" s="272"/>
      <c r="EF104" s="234">
        <v>0</v>
      </c>
      <c r="EG104" s="266">
        <v>75188.333333333328</v>
      </c>
      <c r="EH104" s="258"/>
    </row>
    <row r="105" spans="1:138" ht="30" customHeight="1" thickBot="1" x14ac:dyDescent="0.3">
      <c r="A105" s="45" t="s">
        <v>60</v>
      </c>
      <c r="B105" s="45" t="s">
        <v>61</v>
      </c>
      <c r="C105" s="45" t="s">
        <v>62</v>
      </c>
      <c r="D105" s="46" t="s">
        <v>216</v>
      </c>
      <c r="E105" s="46" t="s">
        <v>217</v>
      </c>
      <c r="F105" s="46" t="s">
        <v>218</v>
      </c>
      <c r="G105" s="46" t="s">
        <v>219</v>
      </c>
      <c r="H105" s="226" t="s">
        <v>66</v>
      </c>
      <c r="I105" s="227" t="s">
        <v>2007</v>
      </c>
      <c r="J105" s="228">
        <v>13.8</v>
      </c>
      <c r="K105" s="229">
        <v>11.234081537891738</v>
      </c>
      <c r="L105" s="229">
        <v>22.287689347581001</v>
      </c>
      <c r="M105" s="230">
        <v>2209.9166666666702</v>
      </c>
      <c r="N105" s="231">
        <v>34785.688119950835</v>
      </c>
      <c r="O105" s="232" t="s">
        <v>2003</v>
      </c>
      <c r="P105" s="233">
        <v>9.9274224086617675</v>
      </c>
      <c r="Q105" s="234" t="s">
        <v>2004</v>
      </c>
      <c r="R105" s="235" t="s">
        <v>68</v>
      </c>
      <c r="S105" s="236" t="s">
        <v>2005</v>
      </c>
      <c r="T105" s="236" t="s">
        <v>2005</v>
      </c>
      <c r="U105" s="237" t="s">
        <v>2005</v>
      </c>
      <c r="V105" s="238" t="s">
        <v>2005</v>
      </c>
      <c r="W105" s="238" t="s">
        <v>2005</v>
      </c>
      <c r="X105" s="238" t="s">
        <v>2005</v>
      </c>
      <c r="Y105" s="238" t="s">
        <v>2005</v>
      </c>
      <c r="Z105" s="238" t="s">
        <v>2005</v>
      </c>
      <c r="AA105" s="238" t="s">
        <v>2005</v>
      </c>
      <c r="AB105" s="238" t="s">
        <v>2005</v>
      </c>
      <c r="AC105" s="238" t="s">
        <v>2005</v>
      </c>
      <c r="AD105" s="238" t="s">
        <v>2005</v>
      </c>
      <c r="AE105" s="238" t="s">
        <v>2005</v>
      </c>
      <c r="AF105" s="238" t="s">
        <v>2005</v>
      </c>
      <c r="AG105" s="238" t="s">
        <v>2005</v>
      </c>
      <c r="AH105" s="238" t="s">
        <v>2005</v>
      </c>
      <c r="AI105" s="238">
        <v>171</v>
      </c>
      <c r="AJ105" s="238">
        <v>171</v>
      </c>
      <c r="AK105" s="238" t="s">
        <v>2005</v>
      </c>
      <c r="AL105" s="238" t="s">
        <v>2005</v>
      </c>
      <c r="AM105" s="237" t="s">
        <v>2005</v>
      </c>
      <c r="AN105" s="238" t="s">
        <v>2005</v>
      </c>
      <c r="AO105" s="238" t="s">
        <v>2005</v>
      </c>
      <c r="AP105" s="238" t="s">
        <v>2005</v>
      </c>
      <c r="AQ105" s="237">
        <f t="shared" si="4"/>
        <v>171</v>
      </c>
      <c r="AR105" s="239">
        <f t="shared" si="4"/>
        <v>171</v>
      </c>
      <c r="AS105" s="240"/>
      <c r="AT105" s="238"/>
      <c r="AU105" s="237"/>
      <c r="AV105" s="238"/>
      <c r="AW105" s="238"/>
      <c r="AX105" s="238"/>
      <c r="AY105" s="238"/>
      <c r="AZ105" s="238"/>
      <c r="BA105" s="238"/>
      <c r="BB105" s="238"/>
      <c r="BC105" s="238"/>
      <c r="BD105" s="238"/>
      <c r="BE105" s="238"/>
      <c r="BF105" s="238"/>
      <c r="BG105" s="238"/>
      <c r="BH105" s="238"/>
      <c r="BI105" s="238">
        <v>5416.51</v>
      </c>
      <c r="BJ105" s="238">
        <v>5416.51</v>
      </c>
      <c r="BK105" s="238"/>
      <c r="BL105" s="238"/>
      <c r="BM105" s="238"/>
      <c r="BN105" s="238"/>
      <c r="BO105" s="238"/>
      <c r="BP105" s="238"/>
      <c r="BQ105" s="237">
        <f t="shared" si="5"/>
        <v>5416.51</v>
      </c>
      <c r="BR105" s="237">
        <f t="shared" si="5"/>
        <v>5416.51</v>
      </c>
      <c r="BS105" s="241">
        <f t="shared" si="7"/>
        <v>0.54561091258432259</v>
      </c>
      <c r="BT105" s="273">
        <v>0</v>
      </c>
      <c r="BU105" s="243">
        <v>0</v>
      </c>
      <c r="BV105" s="244">
        <v>0</v>
      </c>
      <c r="BW105" s="243">
        <v>0</v>
      </c>
      <c r="BX105" s="243">
        <v>0</v>
      </c>
      <c r="BY105" s="243">
        <v>0</v>
      </c>
      <c r="BZ105" s="243">
        <v>0</v>
      </c>
      <c r="CA105" s="243">
        <v>0</v>
      </c>
      <c r="CB105" s="243">
        <v>0</v>
      </c>
      <c r="CC105" s="243">
        <v>0</v>
      </c>
      <c r="CD105" s="243">
        <v>0</v>
      </c>
      <c r="CE105" s="243">
        <v>0</v>
      </c>
      <c r="CF105" s="243">
        <v>0</v>
      </c>
      <c r="CG105" s="243">
        <v>0</v>
      </c>
      <c r="CH105" s="243">
        <v>0</v>
      </c>
      <c r="CI105" s="243">
        <v>0</v>
      </c>
      <c r="CJ105" s="243">
        <v>6358116.0984000005</v>
      </c>
      <c r="CK105" s="243">
        <v>6358116.0984000005</v>
      </c>
      <c r="CL105" s="243">
        <v>0</v>
      </c>
      <c r="CM105" s="243">
        <v>0</v>
      </c>
      <c r="CN105" s="243">
        <v>0</v>
      </c>
      <c r="CO105" s="243">
        <v>0</v>
      </c>
      <c r="CP105" s="243">
        <v>0</v>
      </c>
      <c r="CQ105" s="243">
        <v>0</v>
      </c>
      <c r="CR105" s="244">
        <f t="shared" si="6"/>
        <v>6358116.0984000005</v>
      </c>
      <c r="CS105" s="267">
        <f t="shared" si="6"/>
        <v>6358116.0984000005</v>
      </c>
      <c r="CT105" s="268"/>
      <c r="CU105" s="269"/>
      <c r="CV105" s="269"/>
      <c r="CW105" s="269"/>
      <c r="CX105" s="269"/>
      <c r="CY105" s="269"/>
      <c r="CZ105" s="269"/>
      <c r="DA105" s="270"/>
      <c r="DB105" s="248">
        <v>34785.688119950835</v>
      </c>
      <c r="DC105" s="249"/>
      <c r="DD105" s="250">
        <v>9.9274224086617675</v>
      </c>
      <c r="DE105" s="251"/>
      <c r="DF105" s="251"/>
      <c r="DG105" s="251"/>
      <c r="DH105" s="252"/>
      <c r="DI105" s="252"/>
      <c r="DJ105" s="252"/>
      <c r="DK105" s="252"/>
      <c r="DL105" s="251" t="s">
        <v>2005</v>
      </c>
      <c r="DM105" s="253" t="s">
        <v>2005</v>
      </c>
      <c r="DN105" s="254" t="s">
        <v>66</v>
      </c>
      <c r="DO105" s="231"/>
      <c r="DP105" s="256" t="s">
        <v>66</v>
      </c>
      <c r="DQ105" s="231"/>
      <c r="DR105" s="258"/>
      <c r="DS105" s="259"/>
      <c r="DT105" s="260"/>
      <c r="DU105" s="255">
        <v>367.54327086239994</v>
      </c>
      <c r="DV105" s="261">
        <v>296.19130406213242</v>
      </c>
      <c r="DW105" s="231">
        <v>367.21656171047118</v>
      </c>
      <c r="DX105" s="262">
        <v>-182.05042070564085</v>
      </c>
      <c r="DY105" s="255">
        <v>1.9815226818507454</v>
      </c>
      <c r="DZ105" s="231">
        <v>0.39296165268391436</v>
      </c>
      <c r="EA105" s="231">
        <v>1.9792601530977758</v>
      </c>
      <c r="EB105" s="262">
        <v>-0.13375663225372914</v>
      </c>
      <c r="EC105" s="271"/>
      <c r="ED105" s="234"/>
      <c r="EE105" s="272"/>
      <c r="EF105" s="234">
        <v>544243</v>
      </c>
      <c r="EG105" s="266">
        <v>-182398.66666666669</v>
      </c>
      <c r="EH105" s="258"/>
    </row>
    <row r="106" spans="1:138" ht="30" customHeight="1" thickBot="1" x14ac:dyDescent="0.3">
      <c r="A106" s="45" t="s">
        <v>60</v>
      </c>
      <c r="B106" s="45" t="s">
        <v>61</v>
      </c>
      <c r="C106" s="45" t="s">
        <v>62</v>
      </c>
      <c r="D106" s="46" t="s">
        <v>216</v>
      </c>
      <c r="E106" s="46" t="s">
        <v>217</v>
      </c>
      <c r="F106" s="46" t="s">
        <v>220</v>
      </c>
      <c r="G106" s="46" t="s">
        <v>221</v>
      </c>
      <c r="H106" s="226" t="s">
        <v>66</v>
      </c>
      <c r="I106" s="227" t="s">
        <v>2007</v>
      </c>
      <c r="J106" s="228">
        <v>13.8</v>
      </c>
      <c r="K106" s="229">
        <v>12.668219606558768</v>
      </c>
      <c r="L106" s="229">
        <v>59.553219573099007</v>
      </c>
      <c r="M106" s="230">
        <v>4046.0833333333298</v>
      </c>
      <c r="N106" s="231">
        <v>40034.25101445389</v>
      </c>
      <c r="O106" s="232" t="s">
        <v>2003</v>
      </c>
      <c r="P106" s="233">
        <v>11.425299947047343</v>
      </c>
      <c r="Q106" s="234" t="s">
        <v>2004</v>
      </c>
      <c r="R106" s="235" t="s">
        <v>68</v>
      </c>
      <c r="S106" s="236" t="s">
        <v>2005</v>
      </c>
      <c r="T106" s="236" t="s">
        <v>2005</v>
      </c>
      <c r="U106" s="237" t="s">
        <v>2005</v>
      </c>
      <c r="V106" s="238" t="s">
        <v>2005</v>
      </c>
      <c r="W106" s="238" t="s">
        <v>2005</v>
      </c>
      <c r="X106" s="238" t="s">
        <v>2005</v>
      </c>
      <c r="Y106" s="238" t="s">
        <v>2005</v>
      </c>
      <c r="Z106" s="238" t="s">
        <v>2005</v>
      </c>
      <c r="AA106" s="238" t="s">
        <v>2005</v>
      </c>
      <c r="AB106" s="238" t="s">
        <v>2005</v>
      </c>
      <c r="AC106" s="238" t="s">
        <v>2005</v>
      </c>
      <c r="AD106" s="238" t="s">
        <v>2005</v>
      </c>
      <c r="AE106" s="238" t="s">
        <v>2005</v>
      </c>
      <c r="AF106" s="238" t="s">
        <v>2005</v>
      </c>
      <c r="AG106" s="238" t="s">
        <v>2005</v>
      </c>
      <c r="AH106" s="238" t="s">
        <v>2005</v>
      </c>
      <c r="AI106" s="238">
        <v>255</v>
      </c>
      <c r="AJ106" s="238">
        <v>254</v>
      </c>
      <c r="AK106" s="238">
        <v>2</v>
      </c>
      <c r="AL106" s="238">
        <v>2</v>
      </c>
      <c r="AM106" s="237" t="s">
        <v>2005</v>
      </c>
      <c r="AN106" s="238" t="s">
        <v>2005</v>
      </c>
      <c r="AO106" s="238" t="s">
        <v>2005</v>
      </c>
      <c r="AP106" s="238" t="s">
        <v>2005</v>
      </c>
      <c r="AQ106" s="237">
        <f t="shared" si="4"/>
        <v>257</v>
      </c>
      <c r="AR106" s="239">
        <f t="shared" si="4"/>
        <v>256</v>
      </c>
      <c r="AS106" s="240"/>
      <c r="AT106" s="238"/>
      <c r="AU106" s="237"/>
      <c r="AV106" s="238"/>
      <c r="AW106" s="238"/>
      <c r="AX106" s="238"/>
      <c r="AY106" s="238"/>
      <c r="AZ106" s="238"/>
      <c r="BA106" s="238"/>
      <c r="BB106" s="238"/>
      <c r="BC106" s="238"/>
      <c r="BD106" s="238"/>
      <c r="BE106" s="238"/>
      <c r="BF106" s="238"/>
      <c r="BG106" s="238"/>
      <c r="BH106" s="238"/>
      <c r="BI106" s="238">
        <v>6262.1530000000002</v>
      </c>
      <c r="BJ106" s="238">
        <v>5612.3530000000001</v>
      </c>
      <c r="BK106" s="238">
        <v>7.6</v>
      </c>
      <c r="BL106" s="238">
        <v>7.6</v>
      </c>
      <c r="BM106" s="238"/>
      <c r="BN106" s="238"/>
      <c r="BO106" s="238"/>
      <c r="BP106" s="238"/>
      <c r="BQ106" s="237">
        <f t="shared" si="5"/>
        <v>6269.7530000000006</v>
      </c>
      <c r="BR106" s="237">
        <f t="shared" si="5"/>
        <v>5619.9530000000004</v>
      </c>
      <c r="BS106" s="241">
        <f t="shared" si="7"/>
        <v>0.54876047272792183</v>
      </c>
      <c r="BT106" s="273">
        <v>0</v>
      </c>
      <c r="BU106" s="243">
        <v>0</v>
      </c>
      <c r="BV106" s="244">
        <v>0</v>
      </c>
      <c r="BW106" s="243">
        <v>0</v>
      </c>
      <c r="BX106" s="243">
        <v>0</v>
      </c>
      <c r="BY106" s="243">
        <v>0</v>
      </c>
      <c r="BZ106" s="243">
        <v>0</v>
      </c>
      <c r="CA106" s="243">
        <v>0</v>
      </c>
      <c r="CB106" s="243">
        <v>0</v>
      </c>
      <c r="CC106" s="243">
        <v>0</v>
      </c>
      <c r="CD106" s="243">
        <v>0</v>
      </c>
      <c r="CE106" s="243">
        <v>0</v>
      </c>
      <c r="CF106" s="243">
        <v>0</v>
      </c>
      <c r="CG106" s="243">
        <v>0</v>
      </c>
      <c r="CH106" s="243">
        <v>0</v>
      </c>
      <c r="CI106" s="243">
        <v>0</v>
      </c>
      <c r="CJ106" s="243">
        <v>7350765.6775200004</v>
      </c>
      <c r="CK106" s="243">
        <v>6588004.4455200005</v>
      </c>
      <c r="CL106" s="243">
        <v>8921.1840000000011</v>
      </c>
      <c r="CM106" s="243">
        <v>8921.1840000000011</v>
      </c>
      <c r="CN106" s="243">
        <v>0</v>
      </c>
      <c r="CO106" s="243">
        <v>0</v>
      </c>
      <c r="CP106" s="243">
        <v>0</v>
      </c>
      <c r="CQ106" s="243">
        <v>0</v>
      </c>
      <c r="CR106" s="244">
        <f t="shared" si="6"/>
        <v>7359686.8615200007</v>
      </c>
      <c r="CS106" s="267">
        <f t="shared" si="6"/>
        <v>6596925.6295200009</v>
      </c>
      <c r="CT106" s="268"/>
      <c r="CU106" s="269"/>
      <c r="CV106" s="269"/>
      <c r="CW106" s="269"/>
      <c r="CX106" s="269"/>
      <c r="CY106" s="269"/>
      <c r="CZ106" s="269"/>
      <c r="DA106" s="270"/>
      <c r="DB106" s="248">
        <v>40034.25101445389</v>
      </c>
      <c r="DC106" s="249"/>
      <c r="DD106" s="250">
        <v>11.425299947047343</v>
      </c>
      <c r="DE106" s="251"/>
      <c r="DF106" s="251"/>
      <c r="DG106" s="251"/>
      <c r="DH106" s="252"/>
      <c r="DI106" s="252"/>
      <c r="DJ106" s="252"/>
      <c r="DK106" s="252"/>
      <c r="DL106" s="251" t="s">
        <v>2005</v>
      </c>
      <c r="DM106" s="253" t="s">
        <v>2005</v>
      </c>
      <c r="DN106" s="254" t="s">
        <v>66</v>
      </c>
      <c r="DO106" s="231"/>
      <c r="DP106" s="256" t="s">
        <v>66</v>
      </c>
      <c r="DQ106" s="231"/>
      <c r="DR106" s="258"/>
      <c r="DS106" s="259"/>
      <c r="DT106" s="260"/>
      <c r="DU106" s="255">
        <v>33.783782670483831</v>
      </c>
      <c r="DV106" s="261">
        <v>532.12818885142292</v>
      </c>
      <c r="DW106" s="231">
        <v>33.783782670483831</v>
      </c>
      <c r="DX106" s="262">
        <v>154.22356717839216</v>
      </c>
      <c r="DY106" s="255">
        <v>0.32129837497168073</v>
      </c>
      <c r="DZ106" s="231">
        <v>1.5896525441550753</v>
      </c>
      <c r="EA106" s="231">
        <v>0.32129837497168073</v>
      </c>
      <c r="EB106" s="262">
        <v>1.0762411815886654</v>
      </c>
      <c r="EC106" s="271"/>
      <c r="ED106" s="234"/>
      <c r="EE106" s="272"/>
      <c r="EF106" s="234">
        <v>73304</v>
      </c>
      <c r="EG106" s="266">
        <v>480077</v>
      </c>
      <c r="EH106" s="258"/>
    </row>
    <row r="107" spans="1:138" ht="30" customHeight="1" thickBot="1" x14ac:dyDescent="0.3">
      <c r="A107" s="45" t="s">
        <v>60</v>
      </c>
      <c r="B107" s="45" t="s">
        <v>61</v>
      </c>
      <c r="C107" s="45" t="s">
        <v>62</v>
      </c>
      <c r="D107" s="46" t="s">
        <v>216</v>
      </c>
      <c r="E107" s="46" t="s">
        <v>217</v>
      </c>
      <c r="F107" s="46" t="s">
        <v>222</v>
      </c>
      <c r="G107" s="46" t="s">
        <v>223</v>
      </c>
      <c r="H107" s="226" t="s">
        <v>66</v>
      </c>
      <c r="I107" s="227" t="s">
        <v>2007</v>
      </c>
      <c r="J107" s="228">
        <v>13.8</v>
      </c>
      <c r="K107" s="229">
        <v>12.668219606558768</v>
      </c>
      <c r="L107" s="229">
        <v>41.433333247152</v>
      </c>
      <c r="M107" s="230">
        <v>3097.4166666666702</v>
      </c>
      <c r="N107" s="231">
        <v>37326.215903992168</v>
      </c>
      <c r="O107" s="232" t="s">
        <v>2003</v>
      </c>
      <c r="P107" s="233">
        <v>10.652458876710092</v>
      </c>
      <c r="Q107" s="234" t="s">
        <v>2004</v>
      </c>
      <c r="R107" s="235" t="s">
        <v>68</v>
      </c>
      <c r="S107" s="236" t="s">
        <v>2005</v>
      </c>
      <c r="T107" s="236" t="s">
        <v>2005</v>
      </c>
      <c r="U107" s="237" t="s">
        <v>2005</v>
      </c>
      <c r="V107" s="238" t="s">
        <v>2005</v>
      </c>
      <c r="W107" s="238" t="s">
        <v>2005</v>
      </c>
      <c r="X107" s="238" t="s">
        <v>2005</v>
      </c>
      <c r="Y107" s="238" t="s">
        <v>2005</v>
      </c>
      <c r="Z107" s="238" t="s">
        <v>2005</v>
      </c>
      <c r="AA107" s="238" t="s">
        <v>2005</v>
      </c>
      <c r="AB107" s="238" t="s">
        <v>2005</v>
      </c>
      <c r="AC107" s="238" t="s">
        <v>2005</v>
      </c>
      <c r="AD107" s="238" t="s">
        <v>2005</v>
      </c>
      <c r="AE107" s="238" t="s">
        <v>2005</v>
      </c>
      <c r="AF107" s="238" t="s">
        <v>2005</v>
      </c>
      <c r="AG107" s="238" t="s">
        <v>2005</v>
      </c>
      <c r="AH107" s="238" t="s">
        <v>2005</v>
      </c>
      <c r="AI107" s="238">
        <v>222</v>
      </c>
      <c r="AJ107" s="238">
        <v>222</v>
      </c>
      <c r="AK107" s="238">
        <v>2</v>
      </c>
      <c r="AL107" s="238">
        <v>2</v>
      </c>
      <c r="AM107" s="237" t="s">
        <v>2005</v>
      </c>
      <c r="AN107" s="238" t="s">
        <v>2005</v>
      </c>
      <c r="AO107" s="238" t="s">
        <v>2005</v>
      </c>
      <c r="AP107" s="238" t="s">
        <v>2005</v>
      </c>
      <c r="AQ107" s="237">
        <f t="shared" si="4"/>
        <v>224</v>
      </c>
      <c r="AR107" s="239">
        <f t="shared" si="4"/>
        <v>224</v>
      </c>
      <c r="AS107" s="240"/>
      <c r="AT107" s="238"/>
      <c r="AU107" s="237"/>
      <c r="AV107" s="238"/>
      <c r="AW107" s="238"/>
      <c r="AX107" s="238"/>
      <c r="AY107" s="238"/>
      <c r="AZ107" s="238"/>
      <c r="BA107" s="238"/>
      <c r="BB107" s="238"/>
      <c r="BC107" s="238"/>
      <c r="BD107" s="238"/>
      <c r="BE107" s="238"/>
      <c r="BF107" s="238"/>
      <c r="BG107" s="238"/>
      <c r="BH107" s="238"/>
      <c r="BI107" s="238">
        <v>1509.5150000000001</v>
      </c>
      <c r="BJ107" s="238">
        <v>1509.5150000000001</v>
      </c>
      <c r="BK107" s="238">
        <v>11.4</v>
      </c>
      <c r="BL107" s="238">
        <v>11.4</v>
      </c>
      <c r="BM107" s="238"/>
      <c r="BN107" s="238"/>
      <c r="BO107" s="238"/>
      <c r="BP107" s="238"/>
      <c r="BQ107" s="237">
        <f t="shared" si="5"/>
        <v>1520.9150000000002</v>
      </c>
      <c r="BR107" s="237">
        <f t="shared" si="5"/>
        <v>1520.9150000000002</v>
      </c>
      <c r="BS107" s="241">
        <f t="shared" si="7"/>
        <v>0.142775956011925</v>
      </c>
      <c r="BT107" s="273">
        <v>0</v>
      </c>
      <c r="BU107" s="243">
        <v>0</v>
      </c>
      <c r="BV107" s="244">
        <v>0</v>
      </c>
      <c r="BW107" s="243">
        <v>0</v>
      </c>
      <c r="BX107" s="243">
        <v>0</v>
      </c>
      <c r="BY107" s="243">
        <v>0</v>
      </c>
      <c r="BZ107" s="243">
        <v>0</v>
      </c>
      <c r="CA107" s="243">
        <v>0</v>
      </c>
      <c r="CB107" s="243">
        <v>0</v>
      </c>
      <c r="CC107" s="243">
        <v>0</v>
      </c>
      <c r="CD107" s="243">
        <v>0</v>
      </c>
      <c r="CE107" s="243">
        <v>0</v>
      </c>
      <c r="CF107" s="243">
        <v>0</v>
      </c>
      <c r="CG107" s="243">
        <v>0</v>
      </c>
      <c r="CH107" s="243">
        <v>0</v>
      </c>
      <c r="CI107" s="243">
        <v>0</v>
      </c>
      <c r="CJ107" s="243">
        <v>1771929.0876000002</v>
      </c>
      <c r="CK107" s="243">
        <v>1771929.0876000002</v>
      </c>
      <c r="CL107" s="243">
        <v>13381.776000000002</v>
      </c>
      <c r="CM107" s="243">
        <v>13381.776000000002</v>
      </c>
      <c r="CN107" s="243">
        <v>0</v>
      </c>
      <c r="CO107" s="243">
        <v>0</v>
      </c>
      <c r="CP107" s="243">
        <v>0</v>
      </c>
      <c r="CQ107" s="243">
        <v>0</v>
      </c>
      <c r="CR107" s="244">
        <f t="shared" si="6"/>
        <v>1785310.8636000003</v>
      </c>
      <c r="CS107" s="267">
        <f t="shared" si="6"/>
        <v>1785310.8636000003</v>
      </c>
      <c r="CT107" s="268"/>
      <c r="CU107" s="269"/>
      <c r="CV107" s="269"/>
      <c r="CW107" s="269"/>
      <c r="CX107" s="269"/>
      <c r="CY107" s="269"/>
      <c r="CZ107" s="269"/>
      <c r="DA107" s="270"/>
      <c r="DB107" s="248">
        <v>37326.215903992168</v>
      </c>
      <c r="DC107" s="249"/>
      <c r="DD107" s="250">
        <v>10.652458876710092</v>
      </c>
      <c r="DE107" s="251"/>
      <c r="DF107" s="251"/>
      <c r="DG107" s="251"/>
      <c r="DH107" s="252"/>
      <c r="DI107" s="252"/>
      <c r="DJ107" s="252"/>
      <c r="DK107" s="252"/>
      <c r="DL107" s="251" t="s">
        <v>2005</v>
      </c>
      <c r="DM107" s="253" t="s">
        <v>2005</v>
      </c>
      <c r="DN107" s="254" t="s">
        <v>66</v>
      </c>
      <c r="DO107" s="231"/>
      <c r="DP107" s="256" t="s">
        <v>66</v>
      </c>
      <c r="DQ107" s="231"/>
      <c r="DR107" s="258"/>
      <c r="DS107" s="259"/>
      <c r="DT107" s="260"/>
      <c r="DU107" s="255">
        <v>28.479862250800366</v>
      </c>
      <c r="DV107" s="261">
        <v>672.58691367630183</v>
      </c>
      <c r="DW107" s="231">
        <v>27.174580968010947</v>
      </c>
      <c r="DX107" s="262">
        <v>173.46531030877321</v>
      </c>
      <c r="DY107" s="255">
        <v>0.24956280771610723</v>
      </c>
      <c r="DZ107" s="231">
        <v>1.8716034425318726</v>
      </c>
      <c r="EA107" s="231">
        <v>0.23503457182060292</v>
      </c>
      <c r="EB107" s="262">
        <v>1.6832479363747006</v>
      </c>
      <c r="EC107" s="271"/>
      <c r="ED107" s="234"/>
      <c r="EE107" s="272"/>
      <c r="EF107" s="234">
        <v>25756</v>
      </c>
      <c r="EG107" s="266">
        <v>459997.66666666669</v>
      </c>
      <c r="EH107" s="258"/>
    </row>
    <row r="108" spans="1:138" ht="30" customHeight="1" thickBot="1" x14ac:dyDescent="0.3">
      <c r="A108" s="45" t="s">
        <v>60</v>
      </c>
      <c r="B108" s="45" t="s">
        <v>61</v>
      </c>
      <c r="C108" s="45" t="s">
        <v>62</v>
      </c>
      <c r="D108" s="46" t="s">
        <v>216</v>
      </c>
      <c r="E108" s="46" t="s">
        <v>217</v>
      </c>
      <c r="F108" s="46" t="s">
        <v>224</v>
      </c>
      <c r="G108" s="46" t="s">
        <v>219</v>
      </c>
      <c r="H108" s="226" t="s">
        <v>66</v>
      </c>
      <c r="I108" s="227" t="s">
        <v>2007</v>
      </c>
      <c r="J108" s="228">
        <v>13.8</v>
      </c>
      <c r="K108" s="229">
        <v>10.158477986391464</v>
      </c>
      <c r="L108" s="229">
        <v>36.390719621277</v>
      </c>
      <c r="M108" s="230">
        <v>2937.9166666666702</v>
      </c>
      <c r="N108" s="231">
        <v>24204.808667734673</v>
      </c>
      <c r="O108" s="232" t="s">
        <v>2003</v>
      </c>
      <c r="P108" s="233">
        <v>6.9077650307461962</v>
      </c>
      <c r="Q108" s="234" t="s">
        <v>2004</v>
      </c>
      <c r="R108" s="235" t="s">
        <v>68</v>
      </c>
      <c r="S108" s="236" t="s">
        <v>2005</v>
      </c>
      <c r="T108" s="236" t="s">
        <v>2005</v>
      </c>
      <c r="U108" s="237" t="s">
        <v>2005</v>
      </c>
      <c r="V108" s="238" t="s">
        <v>2005</v>
      </c>
      <c r="W108" s="238" t="s">
        <v>2005</v>
      </c>
      <c r="X108" s="238" t="s">
        <v>2005</v>
      </c>
      <c r="Y108" s="238" t="s">
        <v>2005</v>
      </c>
      <c r="Z108" s="238" t="s">
        <v>2005</v>
      </c>
      <c r="AA108" s="238" t="s">
        <v>2005</v>
      </c>
      <c r="AB108" s="238" t="s">
        <v>2005</v>
      </c>
      <c r="AC108" s="238" t="s">
        <v>2005</v>
      </c>
      <c r="AD108" s="238" t="s">
        <v>2005</v>
      </c>
      <c r="AE108" s="238" t="s">
        <v>2005</v>
      </c>
      <c r="AF108" s="238" t="s">
        <v>2005</v>
      </c>
      <c r="AG108" s="238" t="s">
        <v>2005</v>
      </c>
      <c r="AH108" s="238" t="s">
        <v>2005</v>
      </c>
      <c r="AI108" s="238">
        <v>156</v>
      </c>
      <c r="AJ108" s="238">
        <v>156</v>
      </c>
      <c r="AK108" s="238" t="s">
        <v>2005</v>
      </c>
      <c r="AL108" s="238" t="s">
        <v>2005</v>
      </c>
      <c r="AM108" s="237" t="s">
        <v>2005</v>
      </c>
      <c r="AN108" s="238" t="s">
        <v>2005</v>
      </c>
      <c r="AO108" s="238" t="s">
        <v>2005</v>
      </c>
      <c r="AP108" s="238" t="s">
        <v>2005</v>
      </c>
      <c r="AQ108" s="237">
        <f t="shared" si="4"/>
        <v>156</v>
      </c>
      <c r="AR108" s="239">
        <f t="shared" si="4"/>
        <v>156</v>
      </c>
      <c r="AS108" s="240"/>
      <c r="AT108" s="238"/>
      <c r="AU108" s="237"/>
      <c r="AV108" s="238"/>
      <c r="AW108" s="238"/>
      <c r="AX108" s="238"/>
      <c r="AY108" s="238"/>
      <c r="AZ108" s="238"/>
      <c r="BA108" s="238"/>
      <c r="BB108" s="238"/>
      <c r="BC108" s="238"/>
      <c r="BD108" s="238"/>
      <c r="BE108" s="238"/>
      <c r="BF108" s="238"/>
      <c r="BG108" s="238"/>
      <c r="BH108" s="238"/>
      <c r="BI108" s="238">
        <v>2428.6799999999998</v>
      </c>
      <c r="BJ108" s="238">
        <v>2428.6799999999998</v>
      </c>
      <c r="BK108" s="238"/>
      <c r="BL108" s="238"/>
      <c r="BM108" s="238"/>
      <c r="BN108" s="238"/>
      <c r="BO108" s="238"/>
      <c r="BP108" s="238"/>
      <c r="BQ108" s="237">
        <f t="shared" si="5"/>
        <v>2428.6799999999998</v>
      </c>
      <c r="BR108" s="237">
        <f t="shared" si="5"/>
        <v>2428.6799999999998</v>
      </c>
      <c r="BS108" s="241">
        <f t="shared" si="7"/>
        <v>0.35158694442993338</v>
      </c>
      <c r="BT108" s="273">
        <v>0</v>
      </c>
      <c r="BU108" s="243">
        <v>0</v>
      </c>
      <c r="BV108" s="244">
        <v>0</v>
      </c>
      <c r="BW108" s="243">
        <v>0</v>
      </c>
      <c r="BX108" s="243">
        <v>0</v>
      </c>
      <c r="BY108" s="243">
        <v>0</v>
      </c>
      <c r="BZ108" s="243">
        <v>0</v>
      </c>
      <c r="CA108" s="243">
        <v>0</v>
      </c>
      <c r="CB108" s="243">
        <v>0</v>
      </c>
      <c r="CC108" s="243">
        <v>0</v>
      </c>
      <c r="CD108" s="243">
        <v>0</v>
      </c>
      <c r="CE108" s="243">
        <v>0</v>
      </c>
      <c r="CF108" s="243">
        <v>0</v>
      </c>
      <c r="CG108" s="243">
        <v>0</v>
      </c>
      <c r="CH108" s="243">
        <v>0</v>
      </c>
      <c r="CI108" s="243">
        <v>0</v>
      </c>
      <c r="CJ108" s="243">
        <v>2850881.7311999998</v>
      </c>
      <c r="CK108" s="243">
        <v>2850881.7311999998</v>
      </c>
      <c r="CL108" s="243">
        <v>0</v>
      </c>
      <c r="CM108" s="243">
        <v>0</v>
      </c>
      <c r="CN108" s="243">
        <v>0</v>
      </c>
      <c r="CO108" s="243">
        <v>0</v>
      </c>
      <c r="CP108" s="243">
        <v>0</v>
      </c>
      <c r="CQ108" s="243">
        <v>0</v>
      </c>
      <c r="CR108" s="244">
        <f t="shared" si="6"/>
        <v>2850881.7311999998</v>
      </c>
      <c r="CS108" s="267">
        <f t="shared" si="6"/>
        <v>2850881.7311999998</v>
      </c>
      <c r="CT108" s="268"/>
      <c r="CU108" s="269"/>
      <c r="CV108" s="269"/>
      <c r="CW108" s="269"/>
      <c r="CX108" s="269"/>
      <c r="CY108" s="269"/>
      <c r="CZ108" s="269"/>
      <c r="DA108" s="270"/>
      <c r="DB108" s="248">
        <v>24204.808667734673</v>
      </c>
      <c r="DC108" s="249"/>
      <c r="DD108" s="250">
        <v>6.9077650307461962</v>
      </c>
      <c r="DE108" s="251"/>
      <c r="DF108" s="251"/>
      <c r="DG108" s="251"/>
      <c r="DH108" s="252"/>
      <c r="DI108" s="252"/>
      <c r="DJ108" s="252"/>
      <c r="DK108" s="252"/>
      <c r="DL108" s="251" t="s">
        <v>2005</v>
      </c>
      <c r="DM108" s="253" t="s">
        <v>2005</v>
      </c>
      <c r="DN108" s="254" t="s">
        <v>66</v>
      </c>
      <c r="DO108" s="231"/>
      <c r="DP108" s="256" t="s">
        <v>66</v>
      </c>
      <c r="DQ108" s="231"/>
      <c r="DR108" s="258"/>
      <c r="DS108" s="259"/>
      <c r="DT108" s="260"/>
      <c r="DU108" s="255">
        <v>194.80981421075001</v>
      </c>
      <c r="DV108" s="261">
        <v>356.84527557712704</v>
      </c>
      <c r="DW108" s="231">
        <v>102.90353141398371</v>
      </c>
      <c r="DX108" s="262">
        <v>24.373276631547824</v>
      </c>
      <c r="DY108" s="255">
        <v>1.5783293149907796</v>
      </c>
      <c r="DZ108" s="231">
        <v>0.67333830449565046</v>
      </c>
      <c r="EA108" s="231">
        <v>0.67394695787831438</v>
      </c>
      <c r="EB108" s="262">
        <v>0.89962424309528921</v>
      </c>
      <c r="EC108" s="271"/>
      <c r="ED108" s="234"/>
      <c r="EE108" s="272"/>
      <c r="EF108" s="234">
        <v>194313</v>
      </c>
      <c r="EG108" s="266">
        <v>62917.333333333343</v>
      </c>
      <c r="EH108" s="258"/>
    </row>
    <row r="109" spans="1:138" ht="30" customHeight="1" thickBot="1" x14ac:dyDescent="0.3">
      <c r="A109" s="45" t="s">
        <v>60</v>
      </c>
      <c r="B109" s="45" t="s">
        <v>61</v>
      </c>
      <c r="C109" s="45" t="s">
        <v>62</v>
      </c>
      <c r="D109" s="46" t="s">
        <v>216</v>
      </c>
      <c r="E109" s="46" t="s">
        <v>217</v>
      </c>
      <c r="F109" s="46" t="s">
        <v>225</v>
      </c>
      <c r="G109" s="46" t="s">
        <v>226</v>
      </c>
      <c r="H109" s="226" t="s">
        <v>66</v>
      </c>
      <c r="I109" s="227" t="s">
        <v>2002</v>
      </c>
      <c r="J109" s="228">
        <v>13.8</v>
      </c>
      <c r="K109" s="229">
        <v>13.982846169503546</v>
      </c>
      <c r="L109" s="229">
        <v>55.152083218617001</v>
      </c>
      <c r="M109" s="230">
        <v>3567.75</v>
      </c>
      <c r="N109" s="231">
        <v>35902.403629419539</v>
      </c>
      <c r="O109" s="232" t="s">
        <v>2003</v>
      </c>
      <c r="P109" s="233">
        <v>10.246119757254435</v>
      </c>
      <c r="Q109" s="234" t="s">
        <v>2004</v>
      </c>
      <c r="R109" s="235" t="s">
        <v>68</v>
      </c>
      <c r="S109" s="236" t="s">
        <v>2005</v>
      </c>
      <c r="T109" s="236" t="s">
        <v>2005</v>
      </c>
      <c r="U109" s="237" t="s">
        <v>2005</v>
      </c>
      <c r="V109" s="238" t="s">
        <v>2005</v>
      </c>
      <c r="W109" s="238" t="s">
        <v>2005</v>
      </c>
      <c r="X109" s="238" t="s">
        <v>2005</v>
      </c>
      <c r="Y109" s="238" t="s">
        <v>2005</v>
      </c>
      <c r="Z109" s="238" t="s">
        <v>2005</v>
      </c>
      <c r="AA109" s="238" t="s">
        <v>2005</v>
      </c>
      <c r="AB109" s="238" t="s">
        <v>2005</v>
      </c>
      <c r="AC109" s="238" t="s">
        <v>2005</v>
      </c>
      <c r="AD109" s="238" t="s">
        <v>2005</v>
      </c>
      <c r="AE109" s="238" t="s">
        <v>2005</v>
      </c>
      <c r="AF109" s="238" t="s">
        <v>2005</v>
      </c>
      <c r="AG109" s="238" t="s">
        <v>2005</v>
      </c>
      <c r="AH109" s="238" t="s">
        <v>2005</v>
      </c>
      <c r="AI109" s="238">
        <v>205</v>
      </c>
      <c r="AJ109" s="238">
        <v>205</v>
      </c>
      <c r="AK109" s="238">
        <v>1</v>
      </c>
      <c r="AL109" s="238">
        <v>1</v>
      </c>
      <c r="AM109" s="237" t="s">
        <v>2005</v>
      </c>
      <c r="AN109" s="238" t="s">
        <v>2005</v>
      </c>
      <c r="AO109" s="238" t="s">
        <v>2005</v>
      </c>
      <c r="AP109" s="238" t="s">
        <v>2005</v>
      </c>
      <c r="AQ109" s="237">
        <f t="shared" si="4"/>
        <v>206</v>
      </c>
      <c r="AR109" s="239">
        <f t="shared" si="4"/>
        <v>206</v>
      </c>
      <c r="AS109" s="240"/>
      <c r="AT109" s="238"/>
      <c r="AU109" s="237"/>
      <c r="AV109" s="238"/>
      <c r="AW109" s="238"/>
      <c r="AX109" s="238"/>
      <c r="AY109" s="238"/>
      <c r="AZ109" s="238"/>
      <c r="BA109" s="238"/>
      <c r="BB109" s="238"/>
      <c r="BC109" s="238"/>
      <c r="BD109" s="238"/>
      <c r="BE109" s="238"/>
      <c r="BF109" s="238"/>
      <c r="BG109" s="238"/>
      <c r="BH109" s="238"/>
      <c r="BI109" s="238">
        <v>5277.3050000000003</v>
      </c>
      <c r="BJ109" s="238">
        <v>5277.3050000000003</v>
      </c>
      <c r="BK109" s="238">
        <v>10</v>
      </c>
      <c r="BL109" s="238">
        <v>10</v>
      </c>
      <c r="BM109" s="238"/>
      <c r="BN109" s="238"/>
      <c r="BO109" s="238"/>
      <c r="BP109" s="238"/>
      <c r="BQ109" s="237">
        <f t="shared" si="5"/>
        <v>5287.3050000000003</v>
      </c>
      <c r="BR109" s="237">
        <f t="shared" si="5"/>
        <v>5287.3050000000003</v>
      </c>
      <c r="BS109" s="241">
        <f t="shared" si="7"/>
        <v>0.51602998259477628</v>
      </c>
      <c r="BT109" s="273">
        <v>0</v>
      </c>
      <c r="BU109" s="243">
        <v>0</v>
      </c>
      <c r="BV109" s="244">
        <v>0</v>
      </c>
      <c r="BW109" s="243">
        <v>0</v>
      </c>
      <c r="BX109" s="243">
        <v>0</v>
      </c>
      <c r="BY109" s="243">
        <v>0</v>
      </c>
      <c r="BZ109" s="243">
        <v>0</v>
      </c>
      <c r="CA109" s="243">
        <v>0</v>
      </c>
      <c r="CB109" s="243">
        <v>0</v>
      </c>
      <c r="CC109" s="243">
        <v>0</v>
      </c>
      <c r="CD109" s="243">
        <v>0</v>
      </c>
      <c r="CE109" s="243">
        <v>0</v>
      </c>
      <c r="CF109" s="243">
        <v>0</v>
      </c>
      <c r="CG109" s="243">
        <v>0</v>
      </c>
      <c r="CH109" s="243">
        <v>0</v>
      </c>
      <c r="CI109" s="243">
        <v>0</v>
      </c>
      <c r="CJ109" s="243">
        <v>6194711.7012000009</v>
      </c>
      <c r="CK109" s="243">
        <v>6194711.7012000009</v>
      </c>
      <c r="CL109" s="243">
        <v>11738.400000000001</v>
      </c>
      <c r="CM109" s="243">
        <v>11738.400000000001</v>
      </c>
      <c r="CN109" s="243">
        <v>0</v>
      </c>
      <c r="CO109" s="243">
        <v>0</v>
      </c>
      <c r="CP109" s="243">
        <v>0</v>
      </c>
      <c r="CQ109" s="243">
        <v>0</v>
      </c>
      <c r="CR109" s="244">
        <f t="shared" si="6"/>
        <v>6206450.1012000013</v>
      </c>
      <c r="CS109" s="267">
        <f t="shared" si="6"/>
        <v>6206450.1012000013</v>
      </c>
      <c r="CT109" s="268"/>
      <c r="CU109" s="269"/>
      <c r="CV109" s="269"/>
      <c r="CW109" s="269"/>
      <c r="CX109" s="269"/>
      <c r="CY109" s="269"/>
      <c r="CZ109" s="269"/>
      <c r="DA109" s="270"/>
      <c r="DB109" s="248">
        <v>35902.403629419539</v>
      </c>
      <c r="DC109" s="249"/>
      <c r="DD109" s="250">
        <v>10.246119757254435</v>
      </c>
      <c r="DE109" s="251"/>
      <c r="DF109" s="251"/>
      <c r="DG109" s="251"/>
      <c r="DH109" s="252"/>
      <c r="DI109" s="252"/>
      <c r="DJ109" s="252"/>
      <c r="DK109" s="252"/>
      <c r="DL109" s="251" t="s">
        <v>2005</v>
      </c>
      <c r="DM109" s="253" t="s">
        <v>2005</v>
      </c>
      <c r="DN109" s="254" t="s">
        <v>66</v>
      </c>
      <c r="DO109" s="231"/>
      <c r="DP109" s="256" t="s">
        <v>66</v>
      </c>
      <c r="DQ109" s="231"/>
      <c r="DR109" s="258"/>
      <c r="DS109" s="259"/>
      <c r="DT109" s="260"/>
      <c r="DU109" s="255">
        <v>150.40824048770233</v>
      </c>
      <c r="DV109" s="261">
        <v>437.20691901562577</v>
      </c>
      <c r="DW109" s="231">
        <v>147.22500175180437</v>
      </c>
      <c r="DX109" s="262">
        <v>11.065786358666543</v>
      </c>
      <c r="DY109" s="255">
        <v>1.459463247144559</v>
      </c>
      <c r="DZ109" s="231">
        <v>1.0851623738343612</v>
      </c>
      <c r="EA109" s="231">
        <v>1.4462896783687198</v>
      </c>
      <c r="EB109" s="262">
        <v>0.63280305195545261</v>
      </c>
      <c r="EC109" s="271"/>
      <c r="ED109" s="234"/>
      <c r="EE109" s="272"/>
      <c r="EF109" s="234">
        <v>180695</v>
      </c>
      <c r="EG109" s="266">
        <v>182821</v>
      </c>
      <c r="EH109" s="258"/>
    </row>
    <row r="110" spans="1:138" ht="30" customHeight="1" thickBot="1" x14ac:dyDescent="0.3">
      <c r="A110" s="45" t="s">
        <v>60</v>
      </c>
      <c r="B110" s="45" t="s">
        <v>61</v>
      </c>
      <c r="C110" s="45" t="s">
        <v>62</v>
      </c>
      <c r="D110" s="46" t="s">
        <v>216</v>
      </c>
      <c r="E110" s="46" t="s">
        <v>217</v>
      </c>
      <c r="F110" s="46" t="s">
        <v>227</v>
      </c>
      <c r="G110" s="46" t="s">
        <v>221</v>
      </c>
      <c r="H110" s="226" t="s">
        <v>66</v>
      </c>
      <c r="I110" s="227" t="s">
        <v>2002</v>
      </c>
      <c r="J110" s="228">
        <v>13.8</v>
      </c>
      <c r="K110" s="229">
        <v>12.668219606558768</v>
      </c>
      <c r="L110" s="229">
        <v>82.369507404429001</v>
      </c>
      <c r="M110" s="230">
        <v>2687.1666666666702</v>
      </c>
      <c r="N110" s="231">
        <v>44808.209817432704</v>
      </c>
      <c r="O110" s="232" t="s">
        <v>2003</v>
      </c>
      <c r="P110" s="233">
        <v>12.787731112281021</v>
      </c>
      <c r="Q110" s="234" t="s">
        <v>2004</v>
      </c>
      <c r="R110" s="235" t="s">
        <v>68</v>
      </c>
      <c r="S110" s="236" t="s">
        <v>2005</v>
      </c>
      <c r="T110" s="236" t="s">
        <v>2005</v>
      </c>
      <c r="U110" s="237" t="s">
        <v>2005</v>
      </c>
      <c r="V110" s="238" t="s">
        <v>2005</v>
      </c>
      <c r="W110" s="238" t="s">
        <v>2005</v>
      </c>
      <c r="X110" s="238" t="s">
        <v>2005</v>
      </c>
      <c r="Y110" s="238" t="s">
        <v>2005</v>
      </c>
      <c r="Z110" s="238" t="s">
        <v>2005</v>
      </c>
      <c r="AA110" s="238" t="s">
        <v>2005</v>
      </c>
      <c r="AB110" s="238" t="s">
        <v>2005</v>
      </c>
      <c r="AC110" s="238" t="s">
        <v>2005</v>
      </c>
      <c r="AD110" s="238" t="s">
        <v>2005</v>
      </c>
      <c r="AE110" s="238">
        <v>1</v>
      </c>
      <c r="AF110" s="238">
        <v>1</v>
      </c>
      <c r="AG110" s="238" t="s">
        <v>2005</v>
      </c>
      <c r="AH110" s="238" t="s">
        <v>2005</v>
      </c>
      <c r="AI110" s="238">
        <v>144</v>
      </c>
      <c r="AJ110" s="238">
        <v>144</v>
      </c>
      <c r="AK110" s="238" t="s">
        <v>2005</v>
      </c>
      <c r="AL110" s="238" t="s">
        <v>2005</v>
      </c>
      <c r="AM110" s="237">
        <v>1</v>
      </c>
      <c r="AN110" s="238">
        <v>1</v>
      </c>
      <c r="AO110" s="238">
        <v>1</v>
      </c>
      <c r="AP110" s="238">
        <v>1</v>
      </c>
      <c r="AQ110" s="237">
        <f t="shared" si="4"/>
        <v>147</v>
      </c>
      <c r="AR110" s="239">
        <f t="shared" si="4"/>
        <v>147</v>
      </c>
      <c r="AS110" s="240"/>
      <c r="AT110" s="238"/>
      <c r="AU110" s="237"/>
      <c r="AV110" s="238"/>
      <c r="AW110" s="238"/>
      <c r="AX110" s="238"/>
      <c r="AY110" s="238"/>
      <c r="AZ110" s="238"/>
      <c r="BA110" s="238"/>
      <c r="BB110" s="238"/>
      <c r="BC110" s="238"/>
      <c r="BD110" s="238"/>
      <c r="BE110" s="238">
        <v>143</v>
      </c>
      <c r="BF110" s="238">
        <v>143</v>
      </c>
      <c r="BG110" s="238"/>
      <c r="BH110" s="238"/>
      <c r="BI110" s="238">
        <v>4044.59</v>
      </c>
      <c r="BJ110" s="238">
        <v>4044.59</v>
      </c>
      <c r="BK110" s="238"/>
      <c r="BL110" s="238"/>
      <c r="BM110" s="238">
        <v>6.6</v>
      </c>
      <c r="BN110" s="238">
        <v>6.6</v>
      </c>
      <c r="BO110" s="238">
        <v>0</v>
      </c>
      <c r="BP110" s="238">
        <v>0</v>
      </c>
      <c r="BQ110" s="237">
        <f t="shared" si="5"/>
        <v>4194.1900000000005</v>
      </c>
      <c r="BR110" s="237">
        <f t="shared" si="5"/>
        <v>4194.1900000000005</v>
      </c>
      <c r="BS110" s="241">
        <f t="shared" si="7"/>
        <v>0.32798547007076218</v>
      </c>
      <c r="BT110" s="273">
        <v>0</v>
      </c>
      <c r="BU110" s="243">
        <v>0</v>
      </c>
      <c r="BV110" s="244">
        <v>0</v>
      </c>
      <c r="BW110" s="243">
        <v>0</v>
      </c>
      <c r="BX110" s="243">
        <v>0</v>
      </c>
      <c r="BY110" s="243">
        <v>0</v>
      </c>
      <c r="BZ110" s="243">
        <v>0</v>
      </c>
      <c r="CA110" s="243">
        <v>0</v>
      </c>
      <c r="CB110" s="243">
        <v>0</v>
      </c>
      <c r="CC110" s="243">
        <v>0</v>
      </c>
      <c r="CD110" s="243">
        <v>0</v>
      </c>
      <c r="CE110" s="243">
        <v>0</v>
      </c>
      <c r="CF110" s="243">
        <v>721543.67999999993</v>
      </c>
      <c r="CG110" s="243">
        <v>721543.67999999993</v>
      </c>
      <c r="CH110" s="243">
        <v>0</v>
      </c>
      <c r="CI110" s="243">
        <v>0</v>
      </c>
      <c r="CJ110" s="243">
        <v>4747701.5256000003</v>
      </c>
      <c r="CK110" s="243">
        <v>4747701.5256000003</v>
      </c>
      <c r="CL110" s="243">
        <v>0</v>
      </c>
      <c r="CM110" s="243">
        <v>0</v>
      </c>
      <c r="CN110" s="243">
        <v>21623.184000000001</v>
      </c>
      <c r="CO110" s="243">
        <v>21623.184000000001</v>
      </c>
      <c r="CP110" s="243">
        <v>0</v>
      </c>
      <c r="CQ110" s="243">
        <v>0</v>
      </c>
      <c r="CR110" s="244">
        <f t="shared" si="6"/>
        <v>5490868.3896000003</v>
      </c>
      <c r="CS110" s="267">
        <f t="shared" si="6"/>
        <v>5490868.3896000003</v>
      </c>
      <c r="CT110" s="268"/>
      <c r="CU110" s="269"/>
      <c r="CV110" s="269"/>
      <c r="CW110" s="269"/>
      <c r="CX110" s="269"/>
      <c r="CY110" s="269"/>
      <c r="CZ110" s="269"/>
      <c r="DA110" s="270"/>
      <c r="DB110" s="248">
        <v>44808.209817432704</v>
      </c>
      <c r="DC110" s="249"/>
      <c r="DD110" s="250">
        <v>12.787731112281021</v>
      </c>
      <c r="DE110" s="251"/>
      <c r="DF110" s="251"/>
      <c r="DG110" s="251"/>
      <c r="DH110" s="252"/>
      <c r="DI110" s="252"/>
      <c r="DJ110" s="252"/>
      <c r="DK110" s="252"/>
      <c r="DL110" s="251" t="s">
        <v>2005</v>
      </c>
      <c r="DM110" s="253" t="s">
        <v>2005</v>
      </c>
      <c r="DN110" s="254" t="s">
        <v>66</v>
      </c>
      <c r="DO110" s="231"/>
      <c r="DP110" s="256" t="s">
        <v>66</v>
      </c>
      <c r="DQ110" s="231"/>
      <c r="DR110" s="258"/>
      <c r="DS110" s="259"/>
      <c r="DT110" s="260"/>
      <c r="DU110" s="255">
        <v>660.53141474911536</v>
      </c>
      <c r="DV110" s="261">
        <v>-64.129347797170681</v>
      </c>
      <c r="DW110" s="231">
        <v>644.05383613471349</v>
      </c>
      <c r="DX110" s="262">
        <v>-450.41327009335851</v>
      </c>
      <c r="DY110" s="255">
        <v>1.690256155802268</v>
      </c>
      <c r="DZ110" s="231">
        <v>0.13296479938164207</v>
      </c>
      <c r="EA110" s="231">
        <v>1.6050362835700531</v>
      </c>
      <c r="EB110" s="262">
        <v>-6.7196903804030761E-2</v>
      </c>
      <c r="EC110" s="271"/>
      <c r="ED110" s="234"/>
      <c r="EE110" s="272"/>
      <c r="EF110" s="234">
        <v>291604</v>
      </c>
      <c r="EG110" s="266">
        <v>-116481.66666666666</v>
      </c>
      <c r="EH110" s="258"/>
    </row>
    <row r="111" spans="1:138" ht="30" customHeight="1" thickBot="1" x14ac:dyDescent="0.3">
      <c r="A111" s="45" t="s">
        <v>60</v>
      </c>
      <c r="B111" s="45" t="s">
        <v>61</v>
      </c>
      <c r="C111" s="45" t="s">
        <v>62</v>
      </c>
      <c r="D111" s="46" t="s">
        <v>228</v>
      </c>
      <c r="E111" s="46" t="s">
        <v>70</v>
      </c>
      <c r="F111" s="46" t="s">
        <v>229</v>
      </c>
      <c r="G111" s="46" t="s">
        <v>70</v>
      </c>
      <c r="H111" s="226" t="s">
        <v>66</v>
      </c>
      <c r="I111" s="227" t="s">
        <v>2002</v>
      </c>
      <c r="J111" s="228">
        <v>4.16</v>
      </c>
      <c r="K111" s="229">
        <v>2.5939192894151506</v>
      </c>
      <c r="L111" s="229">
        <v>5.7971590788510001</v>
      </c>
      <c r="M111" s="230">
        <v>819.91666666666697</v>
      </c>
      <c r="N111" s="231">
        <v>5680.6832438191796</v>
      </c>
      <c r="O111" s="232" t="s">
        <v>2003</v>
      </c>
      <c r="P111" s="233">
        <v>1.621199555884469</v>
      </c>
      <c r="Q111" s="234" t="s">
        <v>2004</v>
      </c>
      <c r="R111" s="235" t="s">
        <v>68</v>
      </c>
      <c r="S111" s="236" t="s">
        <v>2005</v>
      </c>
      <c r="T111" s="236" t="s">
        <v>2005</v>
      </c>
      <c r="U111" s="237" t="s">
        <v>2005</v>
      </c>
      <c r="V111" s="238" t="s">
        <v>2005</v>
      </c>
      <c r="W111" s="238" t="s">
        <v>2005</v>
      </c>
      <c r="X111" s="238" t="s">
        <v>2005</v>
      </c>
      <c r="Y111" s="238" t="s">
        <v>2005</v>
      </c>
      <c r="Z111" s="238" t="s">
        <v>2005</v>
      </c>
      <c r="AA111" s="238" t="s">
        <v>2005</v>
      </c>
      <c r="AB111" s="238" t="s">
        <v>2005</v>
      </c>
      <c r="AC111" s="238" t="s">
        <v>2005</v>
      </c>
      <c r="AD111" s="238" t="s">
        <v>2005</v>
      </c>
      <c r="AE111" s="238" t="s">
        <v>2005</v>
      </c>
      <c r="AF111" s="238" t="s">
        <v>2005</v>
      </c>
      <c r="AG111" s="238" t="s">
        <v>2005</v>
      </c>
      <c r="AH111" s="238" t="s">
        <v>2005</v>
      </c>
      <c r="AI111" s="238">
        <v>2</v>
      </c>
      <c r="AJ111" s="238">
        <v>2</v>
      </c>
      <c r="AK111" s="238" t="s">
        <v>2005</v>
      </c>
      <c r="AL111" s="238" t="s">
        <v>2005</v>
      </c>
      <c r="AM111" s="237" t="s">
        <v>2005</v>
      </c>
      <c r="AN111" s="238" t="s">
        <v>2005</v>
      </c>
      <c r="AO111" s="238" t="s">
        <v>2005</v>
      </c>
      <c r="AP111" s="238" t="s">
        <v>2005</v>
      </c>
      <c r="AQ111" s="237">
        <f t="shared" si="4"/>
        <v>2</v>
      </c>
      <c r="AR111" s="239">
        <f t="shared" si="4"/>
        <v>2</v>
      </c>
      <c r="AS111" s="240"/>
      <c r="AT111" s="238"/>
      <c r="AU111" s="237"/>
      <c r="AV111" s="238"/>
      <c r="AW111" s="238"/>
      <c r="AX111" s="238"/>
      <c r="AY111" s="238"/>
      <c r="AZ111" s="238"/>
      <c r="BA111" s="238"/>
      <c r="BB111" s="238"/>
      <c r="BC111" s="238"/>
      <c r="BD111" s="238"/>
      <c r="BE111" s="238"/>
      <c r="BF111" s="238"/>
      <c r="BG111" s="238"/>
      <c r="BH111" s="238"/>
      <c r="BI111" s="238">
        <v>16</v>
      </c>
      <c r="BJ111" s="238">
        <v>16</v>
      </c>
      <c r="BK111" s="238"/>
      <c r="BL111" s="238"/>
      <c r="BM111" s="238"/>
      <c r="BN111" s="238"/>
      <c r="BO111" s="238"/>
      <c r="BP111" s="238"/>
      <c r="BQ111" s="237">
        <f t="shared" si="5"/>
        <v>16</v>
      </c>
      <c r="BR111" s="237">
        <f t="shared" si="5"/>
        <v>16</v>
      </c>
      <c r="BS111" s="241">
        <f t="shared" si="7"/>
        <v>9.8692353707628341E-3</v>
      </c>
      <c r="BT111" s="273">
        <v>0</v>
      </c>
      <c r="BU111" s="243">
        <v>0</v>
      </c>
      <c r="BV111" s="244">
        <v>0</v>
      </c>
      <c r="BW111" s="243">
        <v>0</v>
      </c>
      <c r="BX111" s="243">
        <v>0</v>
      </c>
      <c r="BY111" s="243">
        <v>0</v>
      </c>
      <c r="BZ111" s="243">
        <v>0</v>
      </c>
      <c r="CA111" s="243">
        <v>0</v>
      </c>
      <c r="CB111" s="243">
        <v>0</v>
      </c>
      <c r="CC111" s="243">
        <v>0</v>
      </c>
      <c r="CD111" s="243">
        <v>0</v>
      </c>
      <c r="CE111" s="243">
        <v>0</v>
      </c>
      <c r="CF111" s="243">
        <v>0</v>
      </c>
      <c r="CG111" s="243">
        <v>0</v>
      </c>
      <c r="CH111" s="243">
        <v>0</v>
      </c>
      <c r="CI111" s="243">
        <v>0</v>
      </c>
      <c r="CJ111" s="243">
        <v>18781.440000000002</v>
      </c>
      <c r="CK111" s="243">
        <v>18781.440000000002</v>
      </c>
      <c r="CL111" s="243">
        <v>0</v>
      </c>
      <c r="CM111" s="243">
        <v>0</v>
      </c>
      <c r="CN111" s="243">
        <v>0</v>
      </c>
      <c r="CO111" s="243">
        <v>0</v>
      </c>
      <c r="CP111" s="243">
        <v>0</v>
      </c>
      <c r="CQ111" s="243">
        <v>0</v>
      </c>
      <c r="CR111" s="244">
        <f t="shared" si="6"/>
        <v>18781.440000000002</v>
      </c>
      <c r="CS111" s="267">
        <f t="shared" si="6"/>
        <v>18781.440000000002</v>
      </c>
      <c r="CT111" s="268"/>
      <c r="CU111" s="269"/>
      <c r="CV111" s="269"/>
      <c r="CW111" s="269"/>
      <c r="CX111" s="269"/>
      <c r="CY111" s="269"/>
      <c r="CZ111" s="269"/>
      <c r="DA111" s="270"/>
      <c r="DB111" s="248">
        <v>5680.6832438191796</v>
      </c>
      <c r="DC111" s="249"/>
      <c r="DD111" s="250">
        <v>1.621199555884469</v>
      </c>
      <c r="DE111" s="251"/>
      <c r="DF111" s="251"/>
      <c r="DG111" s="251"/>
      <c r="DH111" s="252"/>
      <c r="DI111" s="252"/>
      <c r="DJ111" s="252"/>
      <c r="DK111" s="252"/>
      <c r="DL111" s="251" t="s">
        <v>2005</v>
      </c>
      <c r="DM111" s="253" t="s">
        <v>2005</v>
      </c>
      <c r="DN111" s="254" t="s">
        <v>66</v>
      </c>
      <c r="DO111" s="231"/>
      <c r="DP111" s="256" t="s">
        <v>66</v>
      </c>
      <c r="DQ111" s="231"/>
      <c r="DR111" s="258"/>
      <c r="DS111" s="259"/>
      <c r="DT111" s="260"/>
      <c r="DU111" s="255">
        <v>213.95588982620177</v>
      </c>
      <c r="DV111" s="261">
        <v>-17.559373738396545</v>
      </c>
      <c r="DW111" s="231">
        <v>213.95588982620177</v>
      </c>
      <c r="DX111" s="262">
        <v>-21.248372911266529</v>
      </c>
      <c r="DY111" s="255">
        <v>2.1416810651488967</v>
      </c>
      <c r="DZ111" s="231">
        <v>6.8900242631869002E-2</v>
      </c>
      <c r="EA111" s="231">
        <v>2.1416810651488967</v>
      </c>
      <c r="EB111" s="262">
        <v>6.6832417983398784E-2</v>
      </c>
      <c r="EC111" s="271"/>
      <c r="ED111" s="234"/>
      <c r="EE111" s="272"/>
      <c r="EF111" s="234">
        <v>52890</v>
      </c>
      <c r="EG111" s="266">
        <v>39985.333333333328</v>
      </c>
      <c r="EH111" s="258"/>
    </row>
    <row r="112" spans="1:138" ht="30" customHeight="1" thickBot="1" x14ac:dyDescent="0.3">
      <c r="A112" s="45" t="s">
        <v>60</v>
      </c>
      <c r="B112" s="45" t="s">
        <v>61</v>
      </c>
      <c r="C112" s="45" t="s">
        <v>62</v>
      </c>
      <c r="D112" s="46" t="s">
        <v>228</v>
      </c>
      <c r="E112" s="46" t="s">
        <v>70</v>
      </c>
      <c r="F112" s="46" t="s">
        <v>230</v>
      </c>
      <c r="G112" s="46" t="s">
        <v>70</v>
      </c>
      <c r="H112" s="226" t="s">
        <v>66</v>
      </c>
      <c r="I112" s="227" t="s">
        <v>2002</v>
      </c>
      <c r="J112" s="228">
        <v>4.16</v>
      </c>
      <c r="K112" s="229">
        <v>2.4137860054279878</v>
      </c>
      <c r="L112" s="229">
        <v>2.9549242362780004</v>
      </c>
      <c r="M112" s="230">
        <v>297.91666666666703</v>
      </c>
      <c r="N112" s="231">
        <v>3113.8560003156904</v>
      </c>
      <c r="O112" s="232" t="s">
        <v>2003</v>
      </c>
      <c r="P112" s="233">
        <v>0.88865753433666961</v>
      </c>
      <c r="Q112" s="234" t="s">
        <v>2004</v>
      </c>
      <c r="R112" s="235" t="s">
        <v>68</v>
      </c>
      <c r="S112" s="236" t="s">
        <v>2005</v>
      </c>
      <c r="T112" s="236" t="s">
        <v>2005</v>
      </c>
      <c r="U112" s="237" t="s">
        <v>2005</v>
      </c>
      <c r="V112" s="238" t="s">
        <v>2005</v>
      </c>
      <c r="W112" s="238" t="s">
        <v>2005</v>
      </c>
      <c r="X112" s="238" t="s">
        <v>2005</v>
      </c>
      <c r="Y112" s="238" t="s">
        <v>2005</v>
      </c>
      <c r="Z112" s="238" t="s">
        <v>2005</v>
      </c>
      <c r="AA112" s="238" t="s">
        <v>2005</v>
      </c>
      <c r="AB112" s="238" t="s">
        <v>2005</v>
      </c>
      <c r="AC112" s="238" t="s">
        <v>2005</v>
      </c>
      <c r="AD112" s="238" t="s">
        <v>2005</v>
      </c>
      <c r="AE112" s="238" t="s">
        <v>2005</v>
      </c>
      <c r="AF112" s="238" t="s">
        <v>2005</v>
      </c>
      <c r="AG112" s="238" t="s">
        <v>2005</v>
      </c>
      <c r="AH112" s="238" t="s">
        <v>2005</v>
      </c>
      <c r="AI112" s="238">
        <v>4</v>
      </c>
      <c r="AJ112" s="238">
        <v>4</v>
      </c>
      <c r="AK112" s="238" t="s">
        <v>2005</v>
      </c>
      <c r="AL112" s="238" t="s">
        <v>2005</v>
      </c>
      <c r="AM112" s="237" t="s">
        <v>2005</v>
      </c>
      <c r="AN112" s="238" t="s">
        <v>2005</v>
      </c>
      <c r="AO112" s="238" t="s">
        <v>2005</v>
      </c>
      <c r="AP112" s="238" t="s">
        <v>2005</v>
      </c>
      <c r="AQ112" s="237">
        <f t="shared" si="4"/>
        <v>4</v>
      </c>
      <c r="AR112" s="239">
        <f t="shared" si="4"/>
        <v>4</v>
      </c>
      <c r="AS112" s="240"/>
      <c r="AT112" s="238"/>
      <c r="AU112" s="237"/>
      <c r="AV112" s="238"/>
      <c r="AW112" s="238"/>
      <c r="AX112" s="238"/>
      <c r="AY112" s="238"/>
      <c r="AZ112" s="238"/>
      <c r="BA112" s="238"/>
      <c r="BB112" s="238"/>
      <c r="BC112" s="238"/>
      <c r="BD112" s="238"/>
      <c r="BE112" s="238"/>
      <c r="BF112" s="238"/>
      <c r="BG112" s="238"/>
      <c r="BH112" s="238"/>
      <c r="BI112" s="238">
        <v>28.98</v>
      </c>
      <c r="BJ112" s="238">
        <v>28.98</v>
      </c>
      <c r="BK112" s="238"/>
      <c r="BL112" s="238"/>
      <c r="BM112" s="238"/>
      <c r="BN112" s="238"/>
      <c r="BO112" s="238"/>
      <c r="BP112" s="238"/>
      <c r="BQ112" s="237">
        <f t="shared" si="5"/>
        <v>28.98</v>
      </c>
      <c r="BR112" s="237">
        <f t="shared" si="5"/>
        <v>28.98</v>
      </c>
      <c r="BS112" s="241">
        <f t="shared" si="7"/>
        <v>3.2610987788036769E-2</v>
      </c>
      <c r="BT112" s="273">
        <v>0</v>
      </c>
      <c r="BU112" s="243">
        <v>0</v>
      </c>
      <c r="BV112" s="244">
        <v>0</v>
      </c>
      <c r="BW112" s="243">
        <v>0</v>
      </c>
      <c r="BX112" s="243">
        <v>0</v>
      </c>
      <c r="BY112" s="243">
        <v>0</v>
      </c>
      <c r="BZ112" s="243">
        <v>0</v>
      </c>
      <c r="CA112" s="243">
        <v>0</v>
      </c>
      <c r="CB112" s="243">
        <v>0</v>
      </c>
      <c r="CC112" s="243">
        <v>0</v>
      </c>
      <c r="CD112" s="243">
        <v>0</v>
      </c>
      <c r="CE112" s="243">
        <v>0</v>
      </c>
      <c r="CF112" s="243">
        <v>0</v>
      </c>
      <c r="CG112" s="243">
        <v>0</v>
      </c>
      <c r="CH112" s="243">
        <v>0</v>
      </c>
      <c r="CI112" s="243">
        <v>0</v>
      </c>
      <c r="CJ112" s="243">
        <v>34017.883200000004</v>
      </c>
      <c r="CK112" s="243">
        <v>34017.883200000004</v>
      </c>
      <c r="CL112" s="243">
        <v>0</v>
      </c>
      <c r="CM112" s="243">
        <v>0</v>
      </c>
      <c r="CN112" s="243">
        <v>0</v>
      </c>
      <c r="CO112" s="243">
        <v>0</v>
      </c>
      <c r="CP112" s="243">
        <v>0</v>
      </c>
      <c r="CQ112" s="243">
        <v>0</v>
      </c>
      <c r="CR112" s="244">
        <f t="shared" si="6"/>
        <v>34017.883200000004</v>
      </c>
      <c r="CS112" s="267">
        <f t="shared" si="6"/>
        <v>34017.883200000004</v>
      </c>
      <c r="CT112" s="268"/>
      <c r="CU112" s="269"/>
      <c r="CV112" s="269"/>
      <c r="CW112" s="269"/>
      <c r="CX112" s="269"/>
      <c r="CY112" s="269"/>
      <c r="CZ112" s="269"/>
      <c r="DA112" s="270"/>
      <c r="DB112" s="248">
        <v>3113.8560003156904</v>
      </c>
      <c r="DC112" s="249"/>
      <c r="DD112" s="250">
        <v>0.88865753433666961</v>
      </c>
      <c r="DE112" s="251"/>
      <c r="DF112" s="251"/>
      <c r="DG112" s="251"/>
      <c r="DH112" s="252"/>
      <c r="DI112" s="252"/>
      <c r="DJ112" s="252"/>
      <c r="DK112" s="252"/>
      <c r="DL112" s="251" t="s">
        <v>2005</v>
      </c>
      <c r="DM112" s="253" t="s">
        <v>2005</v>
      </c>
      <c r="DN112" s="254" t="s">
        <v>66</v>
      </c>
      <c r="DO112" s="231"/>
      <c r="DP112" s="256" t="s">
        <v>66</v>
      </c>
      <c r="DQ112" s="231"/>
      <c r="DR112" s="258"/>
      <c r="DS112" s="259"/>
      <c r="DT112" s="260"/>
      <c r="DU112" s="255">
        <v>103.34433566433555</v>
      </c>
      <c r="DV112" s="261">
        <v>45.507427811056232</v>
      </c>
      <c r="DW112" s="231">
        <v>103.34433566433555</v>
      </c>
      <c r="DX112" s="262">
        <v>37.422737257310303</v>
      </c>
      <c r="DY112" s="255">
        <v>1.0002797202797191</v>
      </c>
      <c r="DZ112" s="231">
        <v>0.30266220137645705</v>
      </c>
      <c r="EA112" s="231">
        <v>1.0002797202797191</v>
      </c>
      <c r="EB112" s="262">
        <v>0.28420400376516497</v>
      </c>
      <c r="EC112" s="271"/>
      <c r="ED112" s="234"/>
      <c r="EE112" s="272"/>
      <c r="EF112" s="234">
        <v>0</v>
      </c>
      <c r="EG112" s="266">
        <v>13389.333333333334</v>
      </c>
      <c r="EH112" s="258"/>
    </row>
    <row r="113" spans="1:138" ht="30" customHeight="1" thickBot="1" x14ac:dyDescent="0.3">
      <c r="A113" s="45" t="s">
        <v>60</v>
      </c>
      <c r="B113" s="45" t="s">
        <v>61</v>
      </c>
      <c r="C113" s="45" t="s">
        <v>62</v>
      </c>
      <c r="D113" s="46" t="s">
        <v>228</v>
      </c>
      <c r="E113" s="46" t="s">
        <v>70</v>
      </c>
      <c r="F113" s="46" t="s">
        <v>231</v>
      </c>
      <c r="G113" s="46" t="s">
        <v>70</v>
      </c>
      <c r="H113" s="226" t="s">
        <v>66</v>
      </c>
      <c r="I113" s="227" t="s">
        <v>2002</v>
      </c>
      <c r="J113" s="228">
        <v>4.16</v>
      </c>
      <c r="K113" s="229">
        <v>2.7884632361212871</v>
      </c>
      <c r="L113" s="229">
        <v>3.8496212041140003</v>
      </c>
      <c r="M113" s="230">
        <v>832.08333333333303</v>
      </c>
      <c r="N113" s="231">
        <v>4839.1005410311363</v>
      </c>
      <c r="O113" s="232" t="s">
        <v>2003</v>
      </c>
      <c r="P113" s="233">
        <v>1.38102184390158</v>
      </c>
      <c r="Q113" s="234" t="s">
        <v>2004</v>
      </c>
      <c r="R113" s="235" t="s">
        <v>68</v>
      </c>
      <c r="S113" s="236" t="s">
        <v>2005</v>
      </c>
      <c r="T113" s="236" t="s">
        <v>2005</v>
      </c>
      <c r="U113" s="237" t="s">
        <v>2005</v>
      </c>
      <c r="V113" s="238" t="s">
        <v>2005</v>
      </c>
      <c r="W113" s="238" t="s">
        <v>2005</v>
      </c>
      <c r="X113" s="238" t="s">
        <v>2005</v>
      </c>
      <c r="Y113" s="238" t="s">
        <v>2005</v>
      </c>
      <c r="Z113" s="238" t="s">
        <v>2005</v>
      </c>
      <c r="AA113" s="238" t="s">
        <v>2005</v>
      </c>
      <c r="AB113" s="238" t="s">
        <v>2005</v>
      </c>
      <c r="AC113" s="238" t="s">
        <v>2005</v>
      </c>
      <c r="AD113" s="238" t="s">
        <v>2005</v>
      </c>
      <c r="AE113" s="238" t="s">
        <v>2005</v>
      </c>
      <c r="AF113" s="238" t="s">
        <v>2005</v>
      </c>
      <c r="AG113" s="238" t="s">
        <v>2005</v>
      </c>
      <c r="AH113" s="238" t="s">
        <v>2005</v>
      </c>
      <c r="AI113" s="238">
        <v>3</v>
      </c>
      <c r="AJ113" s="238">
        <v>3</v>
      </c>
      <c r="AK113" s="238" t="s">
        <v>2005</v>
      </c>
      <c r="AL113" s="238" t="s">
        <v>2005</v>
      </c>
      <c r="AM113" s="237" t="s">
        <v>2005</v>
      </c>
      <c r="AN113" s="238" t="s">
        <v>2005</v>
      </c>
      <c r="AO113" s="238" t="s">
        <v>2005</v>
      </c>
      <c r="AP113" s="238" t="s">
        <v>2005</v>
      </c>
      <c r="AQ113" s="237">
        <f t="shared" si="4"/>
        <v>3</v>
      </c>
      <c r="AR113" s="239">
        <f t="shared" si="4"/>
        <v>3</v>
      </c>
      <c r="AS113" s="240"/>
      <c r="AT113" s="238"/>
      <c r="AU113" s="237"/>
      <c r="AV113" s="238"/>
      <c r="AW113" s="238"/>
      <c r="AX113" s="238"/>
      <c r="AY113" s="238"/>
      <c r="AZ113" s="238"/>
      <c r="BA113" s="238"/>
      <c r="BB113" s="238"/>
      <c r="BC113" s="238"/>
      <c r="BD113" s="238"/>
      <c r="BE113" s="238"/>
      <c r="BF113" s="238"/>
      <c r="BG113" s="238"/>
      <c r="BH113" s="238"/>
      <c r="BI113" s="238">
        <v>24.85</v>
      </c>
      <c r="BJ113" s="238">
        <v>24.85</v>
      </c>
      <c r="BK113" s="238"/>
      <c r="BL113" s="238"/>
      <c r="BM113" s="238"/>
      <c r="BN113" s="238"/>
      <c r="BO113" s="238"/>
      <c r="BP113" s="238"/>
      <c r="BQ113" s="237">
        <f t="shared" si="5"/>
        <v>24.85</v>
      </c>
      <c r="BR113" s="237">
        <f t="shared" si="5"/>
        <v>24.85</v>
      </c>
      <c r="BS113" s="241">
        <f t="shared" si="7"/>
        <v>1.7993922478297137E-2</v>
      </c>
      <c r="BT113" s="273">
        <v>0</v>
      </c>
      <c r="BU113" s="243">
        <v>0</v>
      </c>
      <c r="BV113" s="244">
        <v>0</v>
      </c>
      <c r="BW113" s="243">
        <v>0</v>
      </c>
      <c r="BX113" s="243">
        <v>0</v>
      </c>
      <c r="BY113" s="243">
        <v>0</v>
      </c>
      <c r="BZ113" s="243">
        <v>0</v>
      </c>
      <c r="CA113" s="243">
        <v>0</v>
      </c>
      <c r="CB113" s="243">
        <v>0</v>
      </c>
      <c r="CC113" s="243">
        <v>0</v>
      </c>
      <c r="CD113" s="243">
        <v>0</v>
      </c>
      <c r="CE113" s="243">
        <v>0</v>
      </c>
      <c r="CF113" s="243">
        <v>0</v>
      </c>
      <c r="CG113" s="243">
        <v>0</v>
      </c>
      <c r="CH113" s="243">
        <v>0</v>
      </c>
      <c r="CI113" s="243">
        <v>0</v>
      </c>
      <c r="CJ113" s="243">
        <v>29169.924000000003</v>
      </c>
      <c r="CK113" s="243">
        <v>29169.924000000003</v>
      </c>
      <c r="CL113" s="243">
        <v>0</v>
      </c>
      <c r="CM113" s="243">
        <v>0</v>
      </c>
      <c r="CN113" s="243">
        <v>0</v>
      </c>
      <c r="CO113" s="243">
        <v>0</v>
      </c>
      <c r="CP113" s="243">
        <v>0</v>
      </c>
      <c r="CQ113" s="243">
        <v>0</v>
      </c>
      <c r="CR113" s="244">
        <f t="shared" si="6"/>
        <v>29169.924000000003</v>
      </c>
      <c r="CS113" s="267">
        <f t="shared" si="6"/>
        <v>29169.924000000003</v>
      </c>
      <c r="CT113" s="268"/>
      <c r="CU113" s="269"/>
      <c r="CV113" s="269"/>
      <c r="CW113" s="269"/>
      <c r="CX113" s="269"/>
      <c r="CY113" s="269"/>
      <c r="CZ113" s="269"/>
      <c r="DA113" s="270"/>
      <c r="DB113" s="248">
        <v>4839.1005410311363</v>
      </c>
      <c r="DC113" s="249"/>
      <c r="DD113" s="250">
        <v>1.38102184390158</v>
      </c>
      <c r="DE113" s="251"/>
      <c r="DF113" s="251"/>
      <c r="DG113" s="251"/>
      <c r="DH113" s="252"/>
      <c r="DI113" s="252"/>
      <c r="DJ113" s="252"/>
      <c r="DK113" s="252"/>
      <c r="DL113" s="251" t="s">
        <v>2005</v>
      </c>
      <c r="DM113" s="253" t="s">
        <v>2005</v>
      </c>
      <c r="DN113" s="254" t="s">
        <v>66</v>
      </c>
      <c r="DO113" s="231"/>
      <c r="DP113" s="256" t="s">
        <v>66</v>
      </c>
      <c r="DQ113" s="231"/>
      <c r="DR113" s="258"/>
      <c r="DS113" s="259"/>
      <c r="DT113" s="260"/>
      <c r="DU113" s="255">
        <v>368.10615923885842</v>
      </c>
      <c r="DV113" s="261">
        <v>-25.001150033332692</v>
      </c>
      <c r="DW113" s="231">
        <v>368.10615923885842</v>
      </c>
      <c r="DX113" s="262">
        <v>-25.001150033332692</v>
      </c>
      <c r="DY113" s="255">
        <v>1.2330495743615428</v>
      </c>
      <c r="DZ113" s="231">
        <v>0.51577905168290616</v>
      </c>
      <c r="EA113" s="231">
        <v>1.2330495743615428</v>
      </c>
      <c r="EB113" s="262">
        <v>0.51577905168290616</v>
      </c>
      <c r="EC113" s="271"/>
      <c r="ED113" s="234"/>
      <c r="EE113" s="272"/>
      <c r="EF113" s="234">
        <v>0</v>
      </c>
      <c r="EG113" s="266">
        <v>177479</v>
      </c>
      <c r="EH113" s="258"/>
    </row>
    <row r="114" spans="1:138" ht="30" customHeight="1" thickBot="1" x14ac:dyDescent="0.3">
      <c r="A114" s="45" t="s">
        <v>60</v>
      </c>
      <c r="B114" s="45" t="s">
        <v>61</v>
      </c>
      <c r="C114" s="45" t="s">
        <v>62</v>
      </c>
      <c r="D114" s="46" t="s">
        <v>228</v>
      </c>
      <c r="E114" s="46" t="s">
        <v>70</v>
      </c>
      <c r="F114" s="46" t="s">
        <v>232</v>
      </c>
      <c r="G114" s="46" t="s">
        <v>70</v>
      </c>
      <c r="H114" s="226" t="s">
        <v>66</v>
      </c>
      <c r="I114" s="227" t="s">
        <v>2002</v>
      </c>
      <c r="J114" s="228">
        <v>4.16</v>
      </c>
      <c r="K114" s="229">
        <v>2.8172845615592328</v>
      </c>
      <c r="L114" s="229">
        <v>5.9028408968130002</v>
      </c>
      <c r="M114" s="230">
        <v>1227.75</v>
      </c>
      <c r="N114" s="231">
        <v>8121.2730819044409</v>
      </c>
      <c r="O114" s="232" t="s">
        <v>2003</v>
      </c>
      <c r="P114" s="233">
        <v>2.3177149206348289</v>
      </c>
      <c r="Q114" s="234" t="s">
        <v>2004</v>
      </c>
      <c r="R114" s="235" t="s">
        <v>68</v>
      </c>
      <c r="S114" s="236" t="s">
        <v>2005</v>
      </c>
      <c r="T114" s="236" t="s">
        <v>2005</v>
      </c>
      <c r="U114" s="237" t="s">
        <v>2005</v>
      </c>
      <c r="V114" s="238" t="s">
        <v>2005</v>
      </c>
      <c r="W114" s="238" t="s">
        <v>2005</v>
      </c>
      <c r="X114" s="238" t="s">
        <v>2005</v>
      </c>
      <c r="Y114" s="238" t="s">
        <v>2005</v>
      </c>
      <c r="Z114" s="238" t="s">
        <v>2005</v>
      </c>
      <c r="AA114" s="238" t="s">
        <v>2005</v>
      </c>
      <c r="AB114" s="238" t="s">
        <v>2005</v>
      </c>
      <c r="AC114" s="238" t="s">
        <v>2005</v>
      </c>
      <c r="AD114" s="238" t="s">
        <v>2005</v>
      </c>
      <c r="AE114" s="238">
        <v>2</v>
      </c>
      <c r="AF114" s="238">
        <v>2</v>
      </c>
      <c r="AG114" s="238" t="s">
        <v>2005</v>
      </c>
      <c r="AH114" s="238" t="s">
        <v>2005</v>
      </c>
      <c r="AI114" s="238">
        <v>4</v>
      </c>
      <c r="AJ114" s="238">
        <v>4</v>
      </c>
      <c r="AK114" s="238" t="s">
        <v>2005</v>
      </c>
      <c r="AL114" s="238" t="s">
        <v>2005</v>
      </c>
      <c r="AM114" s="237" t="s">
        <v>2005</v>
      </c>
      <c r="AN114" s="238" t="s">
        <v>2005</v>
      </c>
      <c r="AO114" s="238" t="s">
        <v>2005</v>
      </c>
      <c r="AP114" s="238" t="s">
        <v>2005</v>
      </c>
      <c r="AQ114" s="237">
        <f t="shared" si="4"/>
        <v>6</v>
      </c>
      <c r="AR114" s="239">
        <f t="shared" si="4"/>
        <v>6</v>
      </c>
      <c r="AS114" s="240"/>
      <c r="AT114" s="238"/>
      <c r="AU114" s="237"/>
      <c r="AV114" s="238"/>
      <c r="AW114" s="238"/>
      <c r="AX114" s="238"/>
      <c r="AY114" s="238"/>
      <c r="AZ114" s="238"/>
      <c r="BA114" s="238"/>
      <c r="BB114" s="238"/>
      <c r="BC114" s="238"/>
      <c r="BD114" s="238"/>
      <c r="BE114" s="238">
        <v>61.2</v>
      </c>
      <c r="BF114" s="238">
        <v>61.2</v>
      </c>
      <c r="BG114" s="238"/>
      <c r="BH114" s="238"/>
      <c r="BI114" s="238">
        <v>26.16</v>
      </c>
      <c r="BJ114" s="238">
        <v>26.16</v>
      </c>
      <c r="BK114" s="238"/>
      <c r="BL114" s="238"/>
      <c r="BM114" s="238"/>
      <c r="BN114" s="238"/>
      <c r="BO114" s="238"/>
      <c r="BP114" s="238"/>
      <c r="BQ114" s="237">
        <f t="shared" si="5"/>
        <v>87.36</v>
      </c>
      <c r="BR114" s="237">
        <f t="shared" si="5"/>
        <v>87.36</v>
      </c>
      <c r="BS114" s="241">
        <f t="shared" si="7"/>
        <v>3.7692297366783936E-2</v>
      </c>
      <c r="BT114" s="273">
        <v>0</v>
      </c>
      <c r="BU114" s="243">
        <v>0</v>
      </c>
      <c r="BV114" s="244">
        <v>0</v>
      </c>
      <c r="BW114" s="243">
        <v>0</v>
      </c>
      <c r="BX114" s="243">
        <v>0</v>
      </c>
      <c r="BY114" s="243">
        <v>0</v>
      </c>
      <c r="BZ114" s="243">
        <v>0</v>
      </c>
      <c r="CA114" s="243">
        <v>0</v>
      </c>
      <c r="CB114" s="243">
        <v>0</v>
      </c>
      <c r="CC114" s="243">
        <v>0</v>
      </c>
      <c r="CD114" s="243">
        <v>0</v>
      </c>
      <c r="CE114" s="243">
        <v>0</v>
      </c>
      <c r="CF114" s="243">
        <v>308800.51199999999</v>
      </c>
      <c r="CG114" s="243">
        <v>308800.51199999999</v>
      </c>
      <c r="CH114" s="243">
        <v>0</v>
      </c>
      <c r="CI114" s="243">
        <v>0</v>
      </c>
      <c r="CJ114" s="243">
        <v>30707.654400000003</v>
      </c>
      <c r="CK114" s="243">
        <v>30707.654400000003</v>
      </c>
      <c r="CL114" s="243">
        <v>0</v>
      </c>
      <c r="CM114" s="243">
        <v>0</v>
      </c>
      <c r="CN114" s="243">
        <v>0</v>
      </c>
      <c r="CO114" s="243">
        <v>0</v>
      </c>
      <c r="CP114" s="243">
        <v>0</v>
      </c>
      <c r="CQ114" s="243">
        <v>0</v>
      </c>
      <c r="CR114" s="244">
        <f t="shared" si="6"/>
        <v>339508.16639999999</v>
      </c>
      <c r="CS114" s="267">
        <f t="shared" si="6"/>
        <v>339508.16639999999</v>
      </c>
      <c r="CT114" s="268"/>
      <c r="CU114" s="269"/>
      <c r="CV114" s="269"/>
      <c r="CW114" s="269"/>
      <c r="CX114" s="269"/>
      <c r="CY114" s="269"/>
      <c r="CZ114" s="269"/>
      <c r="DA114" s="270"/>
      <c r="DB114" s="248">
        <v>8121.2730819044409</v>
      </c>
      <c r="DC114" s="249"/>
      <c r="DD114" s="250">
        <v>2.3177149206348289</v>
      </c>
      <c r="DE114" s="251"/>
      <c r="DF114" s="251"/>
      <c r="DG114" s="251"/>
      <c r="DH114" s="252"/>
      <c r="DI114" s="252"/>
      <c r="DJ114" s="252"/>
      <c r="DK114" s="252"/>
      <c r="DL114" s="251" t="s">
        <v>2005</v>
      </c>
      <c r="DM114" s="253" t="s">
        <v>2005</v>
      </c>
      <c r="DN114" s="254" t="s">
        <v>66</v>
      </c>
      <c r="DO114" s="231"/>
      <c r="DP114" s="256" t="s">
        <v>66</v>
      </c>
      <c r="DQ114" s="231"/>
      <c r="DR114" s="258"/>
      <c r="DS114" s="259"/>
      <c r="DT114" s="260"/>
      <c r="DU114" s="255">
        <v>195.24821828548158</v>
      </c>
      <c r="DV114" s="261">
        <v>-88.056704493117763</v>
      </c>
      <c r="DW114" s="231">
        <v>195.24821828548158</v>
      </c>
      <c r="DX114" s="262">
        <v>-88.056704493117763</v>
      </c>
      <c r="DY114" s="255">
        <v>1.053145998778253</v>
      </c>
      <c r="DZ114" s="231">
        <v>7.3252927305892834E-2</v>
      </c>
      <c r="EA114" s="231">
        <v>1.053145998778253</v>
      </c>
      <c r="EB114" s="262">
        <v>7.3252927305892834E-2</v>
      </c>
      <c r="EC114" s="271"/>
      <c r="ED114" s="234"/>
      <c r="EE114" s="272"/>
      <c r="EF114" s="234">
        <v>0</v>
      </c>
      <c r="EG114" s="266">
        <v>0</v>
      </c>
      <c r="EH114" s="258"/>
    </row>
    <row r="115" spans="1:138" ht="30" customHeight="1" thickBot="1" x14ac:dyDescent="0.3">
      <c r="A115" s="45" t="s">
        <v>60</v>
      </c>
      <c r="B115" s="45" t="s">
        <v>61</v>
      </c>
      <c r="C115" s="45" t="s">
        <v>62</v>
      </c>
      <c r="D115" s="46" t="s">
        <v>228</v>
      </c>
      <c r="E115" s="46" t="s">
        <v>70</v>
      </c>
      <c r="F115" s="46" t="s">
        <v>233</v>
      </c>
      <c r="G115" s="46" t="s">
        <v>70</v>
      </c>
      <c r="H115" s="226" t="s">
        <v>66</v>
      </c>
      <c r="I115" s="227" t="s">
        <v>2002</v>
      </c>
      <c r="J115" s="228">
        <v>4.16</v>
      </c>
      <c r="K115" s="229">
        <v>2.8461058869971789</v>
      </c>
      <c r="L115" s="229">
        <v>3.4202651444010002</v>
      </c>
      <c r="M115" s="230">
        <v>1019.91666666667</v>
      </c>
      <c r="N115" s="231">
        <v>5217.8127572857484</v>
      </c>
      <c r="O115" s="232" t="s">
        <v>2003</v>
      </c>
      <c r="P115" s="233">
        <v>1.4891018142938781</v>
      </c>
      <c r="Q115" s="234" t="s">
        <v>2004</v>
      </c>
      <c r="R115" s="235" t="s">
        <v>68</v>
      </c>
      <c r="S115" s="236" t="s">
        <v>2005</v>
      </c>
      <c r="T115" s="236" t="s">
        <v>2005</v>
      </c>
      <c r="U115" s="237" t="s">
        <v>2005</v>
      </c>
      <c r="V115" s="238" t="s">
        <v>2005</v>
      </c>
      <c r="W115" s="238" t="s">
        <v>2005</v>
      </c>
      <c r="X115" s="238" t="s">
        <v>2005</v>
      </c>
      <c r="Y115" s="238" t="s">
        <v>2005</v>
      </c>
      <c r="Z115" s="238" t="s">
        <v>2005</v>
      </c>
      <c r="AA115" s="238" t="s">
        <v>2005</v>
      </c>
      <c r="AB115" s="238" t="s">
        <v>2005</v>
      </c>
      <c r="AC115" s="238" t="s">
        <v>2005</v>
      </c>
      <c r="AD115" s="238" t="s">
        <v>2005</v>
      </c>
      <c r="AE115" s="238" t="s">
        <v>2005</v>
      </c>
      <c r="AF115" s="238" t="s">
        <v>2005</v>
      </c>
      <c r="AG115" s="238" t="s">
        <v>2005</v>
      </c>
      <c r="AH115" s="238" t="s">
        <v>2005</v>
      </c>
      <c r="AI115" s="238">
        <v>3</v>
      </c>
      <c r="AJ115" s="238">
        <v>3</v>
      </c>
      <c r="AK115" s="238" t="s">
        <v>2005</v>
      </c>
      <c r="AL115" s="238" t="s">
        <v>2005</v>
      </c>
      <c r="AM115" s="237" t="s">
        <v>2005</v>
      </c>
      <c r="AN115" s="238" t="s">
        <v>2005</v>
      </c>
      <c r="AO115" s="238" t="s">
        <v>2005</v>
      </c>
      <c r="AP115" s="238" t="s">
        <v>2005</v>
      </c>
      <c r="AQ115" s="237">
        <f t="shared" si="4"/>
        <v>3</v>
      </c>
      <c r="AR115" s="239">
        <f t="shared" si="4"/>
        <v>3</v>
      </c>
      <c r="AS115" s="240"/>
      <c r="AT115" s="238"/>
      <c r="AU115" s="237"/>
      <c r="AV115" s="238"/>
      <c r="AW115" s="238"/>
      <c r="AX115" s="238"/>
      <c r="AY115" s="238"/>
      <c r="AZ115" s="238"/>
      <c r="BA115" s="238"/>
      <c r="BB115" s="238"/>
      <c r="BC115" s="238"/>
      <c r="BD115" s="238"/>
      <c r="BE115" s="238"/>
      <c r="BF115" s="238"/>
      <c r="BG115" s="238"/>
      <c r="BH115" s="238"/>
      <c r="BI115" s="238">
        <v>31</v>
      </c>
      <c r="BJ115" s="238">
        <v>31</v>
      </c>
      <c r="BK115" s="238"/>
      <c r="BL115" s="238"/>
      <c r="BM115" s="238"/>
      <c r="BN115" s="238"/>
      <c r="BO115" s="238"/>
      <c r="BP115" s="238"/>
      <c r="BQ115" s="237">
        <f t="shared" si="5"/>
        <v>31</v>
      </c>
      <c r="BR115" s="237">
        <f t="shared" si="5"/>
        <v>31</v>
      </c>
      <c r="BS115" s="241">
        <f t="shared" si="7"/>
        <v>2.0817918360202917E-2</v>
      </c>
      <c r="BT115" s="273">
        <v>0</v>
      </c>
      <c r="BU115" s="243">
        <v>0</v>
      </c>
      <c r="BV115" s="244">
        <v>0</v>
      </c>
      <c r="BW115" s="243">
        <v>0</v>
      </c>
      <c r="BX115" s="243">
        <v>0</v>
      </c>
      <c r="BY115" s="243">
        <v>0</v>
      </c>
      <c r="BZ115" s="243">
        <v>0</v>
      </c>
      <c r="CA115" s="243">
        <v>0</v>
      </c>
      <c r="CB115" s="243">
        <v>0</v>
      </c>
      <c r="CC115" s="243">
        <v>0</v>
      </c>
      <c r="CD115" s="243">
        <v>0</v>
      </c>
      <c r="CE115" s="243">
        <v>0</v>
      </c>
      <c r="CF115" s="243">
        <v>0</v>
      </c>
      <c r="CG115" s="243">
        <v>0</v>
      </c>
      <c r="CH115" s="243">
        <v>0</v>
      </c>
      <c r="CI115" s="243">
        <v>0</v>
      </c>
      <c r="CJ115" s="243">
        <v>36389.040000000001</v>
      </c>
      <c r="CK115" s="243">
        <v>36389.040000000001</v>
      </c>
      <c r="CL115" s="243">
        <v>0</v>
      </c>
      <c r="CM115" s="243">
        <v>0</v>
      </c>
      <c r="CN115" s="243">
        <v>0</v>
      </c>
      <c r="CO115" s="243">
        <v>0</v>
      </c>
      <c r="CP115" s="243">
        <v>0</v>
      </c>
      <c r="CQ115" s="243">
        <v>0</v>
      </c>
      <c r="CR115" s="244">
        <f t="shared" si="6"/>
        <v>36389.040000000001</v>
      </c>
      <c r="CS115" s="267">
        <f t="shared" si="6"/>
        <v>36389.040000000001</v>
      </c>
      <c r="CT115" s="268"/>
      <c r="CU115" s="269"/>
      <c r="CV115" s="269"/>
      <c r="CW115" s="269"/>
      <c r="CX115" s="269"/>
      <c r="CY115" s="269"/>
      <c r="CZ115" s="269"/>
      <c r="DA115" s="270"/>
      <c r="DB115" s="248">
        <v>5217.8127572857484</v>
      </c>
      <c r="DC115" s="249"/>
      <c r="DD115" s="250">
        <v>1.4891018142938781</v>
      </c>
      <c r="DE115" s="251"/>
      <c r="DF115" s="251"/>
      <c r="DG115" s="251"/>
      <c r="DH115" s="252"/>
      <c r="DI115" s="252"/>
      <c r="DJ115" s="252"/>
      <c r="DK115" s="252"/>
      <c r="DL115" s="251" t="s">
        <v>2005</v>
      </c>
      <c r="DM115" s="253" t="s">
        <v>2005</v>
      </c>
      <c r="DN115" s="254" t="s">
        <v>66</v>
      </c>
      <c r="DO115" s="231"/>
      <c r="DP115" s="256" t="s">
        <v>66</v>
      </c>
      <c r="DQ115" s="231"/>
      <c r="DR115" s="258"/>
      <c r="DS115" s="259"/>
      <c r="DT115" s="260"/>
      <c r="DU115" s="255">
        <v>684.77555355829497</v>
      </c>
      <c r="DV115" s="261">
        <v>-188.78524045760702</v>
      </c>
      <c r="DW115" s="231">
        <v>684.77555355829497</v>
      </c>
      <c r="DX115" s="262">
        <v>-188.78524045760702</v>
      </c>
      <c r="DY115" s="255">
        <v>1.9864368003921824</v>
      </c>
      <c r="DZ115" s="231">
        <v>-0.56489682712392608</v>
      </c>
      <c r="EA115" s="231">
        <v>1.9864368003921824</v>
      </c>
      <c r="EB115" s="262">
        <v>-0.56489682712392608</v>
      </c>
      <c r="EC115" s="271"/>
      <c r="ED115" s="234"/>
      <c r="EE115" s="272"/>
      <c r="EF115" s="234">
        <v>422835</v>
      </c>
      <c r="EG115" s="266">
        <v>115165</v>
      </c>
      <c r="EH115" s="258"/>
    </row>
    <row r="116" spans="1:138" ht="30" customHeight="1" thickBot="1" x14ac:dyDescent="0.3">
      <c r="A116" s="45" t="s">
        <v>60</v>
      </c>
      <c r="B116" s="45" t="s">
        <v>61</v>
      </c>
      <c r="C116" s="45" t="s">
        <v>62</v>
      </c>
      <c r="D116" s="46" t="s">
        <v>228</v>
      </c>
      <c r="E116" s="46" t="s">
        <v>70</v>
      </c>
      <c r="F116" s="46" t="s">
        <v>234</v>
      </c>
      <c r="G116" s="46" t="s">
        <v>70</v>
      </c>
      <c r="H116" s="226" t="s">
        <v>66</v>
      </c>
      <c r="I116" s="227" t="s">
        <v>2002</v>
      </c>
      <c r="J116" s="228">
        <v>4.16</v>
      </c>
      <c r="K116" s="229">
        <v>2.7380259166048808</v>
      </c>
      <c r="L116" s="229">
        <v>4.1410984762350003</v>
      </c>
      <c r="M116" s="230">
        <v>689.33333333333303</v>
      </c>
      <c r="N116" s="231">
        <v>5091.5753518675438</v>
      </c>
      <c r="O116" s="232" t="s">
        <v>2003</v>
      </c>
      <c r="P116" s="233">
        <v>1.4530751574964451</v>
      </c>
      <c r="Q116" s="234" t="s">
        <v>2004</v>
      </c>
      <c r="R116" s="235" t="s">
        <v>68</v>
      </c>
      <c r="S116" s="236" t="s">
        <v>2005</v>
      </c>
      <c r="T116" s="236" t="s">
        <v>2005</v>
      </c>
      <c r="U116" s="237" t="s">
        <v>2005</v>
      </c>
      <c r="V116" s="238" t="s">
        <v>2005</v>
      </c>
      <c r="W116" s="238" t="s">
        <v>2005</v>
      </c>
      <c r="X116" s="238" t="s">
        <v>2005</v>
      </c>
      <c r="Y116" s="238" t="s">
        <v>2005</v>
      </c>
      <c r="Z116" s="238" t="s">
        <v>2005</v>
      </c>
      <c r="AA116" s="238" t="s">
        <v>2005</v>
      </c>
      <c r="AB116" s="238" t="s">
        <v>2005</v>
      </c>
      <c r="AC116" s="238" t="s">
        <v>2005</v>
      </c>
      <c r="AD116" s="238" t="s">
        <v>2005</v>
      </c>
      <c r="AE116" s="238" t="s">
        <v>2005</v>
      </c>
      <c r="AF116" s="238" t="s">
        <v>2005</v>
      </c>
      <c r="AG116" s="238" t="s">
        <v>2005</v>
      </c>
      <c r="AH116" s="238" t="s">
        <v>2005</v>
      </c>
      <c r="AI116" s="238">
        <v>6</v>
      </c>
      <c r="AJ116" s="238">
        <v>6</v>
      </c>
      <c r="AK116" s="238" t="s">
        <v>2005</v>
      </c>
      <c r="AL116" s="238" t="s">
        <v>2005</v>
      </c>
      <c r="AM116" s="237" t="s">
        <v>2005</v>
      </c>
      <c r="AN116" s="238" t="s">
        <v>2005</v>
      </c>
      <c r="AO116" s="238" t="s">
        <v>2005</v>
      </c>
      <c r="AP116" s="238" t="s">
        <v>2005</v>
      </c>
      <c r="AQ116" s="237">
        <f t="shared" si="4"/>
        <v>6</v>
      </c>
      <c r="AR116" s="239">
        <f t="shared" si="4"/>
        <v>6</v>
      </c>
      <c r="AS116" s="240"/>
      <c r="AT116" s="238"/>
      <c r="AU116" s="237"/>
      <c r="AV116" s="238"/>
      <c r="AW116" s="238"/>
      <c r="AX116" s="238"/>
      <c r="AY116" s="238"/>
      <c r="AZ116" s="238"/>
      <c r="BA116" s="238"/>
      <c r="BB116" s="238"/>
      <c r="BC116" s="238"/>
      <c r="BD116" s="238"/>
      <c r="BE116" s="238"/>
      <c r="BF116" s="238"/>
      <c r="BG116" s="238"/>
      <c r="BH116" s="238"/>
      <c r="BI116" s="238">
        <v>35.564999999999998</v>
      </c>
      <c r="BJ116" s="238">
        <v>35.564999999999998</v>
      </c>
      <c r="BK116" s="238"/>
      <c r="BL116" s="238"/>
      <c r="BM116" s="238"/>
      <c r="BN116" s="238"/>
      <c r="BO116" s="238"/>
      <c r="BP116" s="238"/>
      <c r="BQ116" s="237">
        <f t="shared" si="5"/>
        <v>35.564999999999998</v>
      </c>
      <c r="BR116" s="237">
        <f t="shared" si="5"/>
        <v>35.564999999999998</v>
      </c>
      <c r="BS116" s="241">
        <f t="shared" si="7"/>
        <v>2.4475678230764197E-2</v>
      </c>
      <c r="BT116" s="273">
        <v>0</v>
      </c>
      <c r="BU116" s="243">
        <v>0</v>
      </c>
      <c r="BV116" s="244">
        <v>0</v>
      </c>
      <c r="BW116" s="243">
        <v>0</v>
      </c>
      <c r="BX116" s="243">
        <v>0</v>
      </c>
      <c r="BY116" s="243">
        <v>0</v>
      </c>
      <c r="BZ116" s="243">
        <v>0</v>
      </c>
      <c r="CA116" s="243">
        <v>0</v>
      </c>
      <c r="CB116" s="243">
        <v>0</v>
      </c>
      <c r="CC116" s="243">
        <v>0</v>
      </c>
      <c r="CD116" s="243">
        <v>0</v>
      </c>
      <c r="CE116" s="243">
        <v>0</v>
      </c>
      <c r="CF116" s="243">
        <v>0</v>
      </c>
      <c r="CG116" s="243">
        <v>0</v>
      </c>
      <c r="CH116" s="243">
        <v>0</v>
      </c>
      <c r="CI116" s="243">
        <v>0</v>
      </c>
      <c r="CJ116" s="243">
        <v>41747.619599999998</v>
      </c>
      <c r="CK116" s="243">
        <v>41747.619599999998</v>
      </c>
      <c r="CL116" s="243">
        <v>0</v>
      </c>
      <c r="CM116" s="243">
        <v>0</v>
      </c>
      <c r="CN116" s="243">
        <v>0</v>
      </c>
      <c r="CO116" s="243">
        <v>0</v>
      </c>
      <c r="CP116" s="243">
        <v>0</v>
      </c>
      <c r="CQ116" s="243">
        <v>0</v>
      </c>
      <c r="CR116" s="244">
        <f t="shared" si="6"/>
        <v>41747.619599999998</v>
      </c>
      <c r="CS116" s="267">
        <f t="shared" si="6"/>
        <v>41747.619599999998</v>
      </c>
      <c r="CT116" s="268"/>
      <c r="CU116" s="269"/>
      <c r="CV116" s="269"/>
      <c r="CW116" s="269"/>
      <c r="CX116" s="269"/>
      <c r="CY116" s="269"/>
      <c r="CZ116" s="269"/>
      <c r="DA116" s="270"/>
      <c r="DB116" s="248">
        <v>5091.5753518675438</v>
      </c>
      <c r="DC116" s="249"/>
      <c r="DD116" s="250">
        <v>1.4530751574964451</v>
      </c>
      <c r="DE116" s="251"/>
      <c r="DF116" s="251"/>
      <c r="DG116" s="251"/>
      <c r="DH116" s="252"/>
      <c r="DI116" s="252"/>
      <c r="DJ116" s="252"/>
      <c r="DK116" s="252"/>
      <c r="DL116" s="251" t="s">
        <v>2005</v>
      </c>
      <c r="DM116" s="253" t="s">
        <v>2005</v>
      </c>
      <c r="DN116" s="254" t="s">
        <v>66</v>
      </c>
      <c r="DO116" s="231"/>
      <c r="DP116" s="256" t="s">
        <v>66</v>
      </c>
      <c r="DQ116" s="231"/>
      <c r="DR116" s="258"/>
      <c r="DS116" s="259"/>
      <c r="DT116" s="260"/>
      <c r="DU116" s="255">
        <v>336.57301740812392</v>
      </c>
      <c r="DV116" s="261">
        <v>-244.42114562404589</v>
      </c>
      <c r="DW116" s="231">
        <v>336.57301740812392</v>
      </c>
      <c r="DX116" s="262">
        <v>-244.42114562404589</v>
      </c>
      <c r="DY116" s="255">
        <v>1.0372340425531918</v>
      </c>
      <c r="DZ116" s="231">
        <v>-0.30506854449287746</v>
      </c>
      <c r="EA116" s="231">
        <v>1.0372340425531918</v>
      </c>
      <c r="EB116" s="262">
        <v>-0.30506854449287746</v>
      </c>
      <c r="EC116" s="271"/>
      <c r="ED116" s="234"/>
      <c r="EE116" s="272"/>
      <c r="EF116" s="234">
        <v>0</v>
      </c>
      <c r="EG116" s="266">
        <v>0</v>
      </c>
      <c r="EH116" s="258"/>
    </row>
    <row r="117" spans="1:138" ht="30" customHeight="1" thickBot="1" x14ac:dyDescent="0.3">
      <c r="A117" s="45" t="s">
        <v>60</v>
      </c>
      <c r="B117" s="45" t="s">
        <v>61</v>
      </c>
      <c r="C117" s="45" t="s">
        <v>62</v>
      </c>
      <c r="D117" s="46" t="s">
        <v>235</v>
      </c>
      <c r="E117" s="46" t="s">
        <v>236</v>
      </c>
      <c r="F117" s="46" t="s">
        <v>237</v>
      </c>
      <c r="G117" s="46" t="s">
        <v>238</v>
      </c>
      <c r="H117" s="226" t="s">
        <v>66</v>
      </c>
      <c r="I117" s="227" t="s">
        <v>2007</v>
      </c>
      <c r="J117" s="228">
        <v>13.2</v>
      </c>
      <c r="K117" s="229">
        <v>10.745643210157313</v>
      </c>
      <c r="L117" s="229">
        <v>62.035416537633004</v>
      </c>
      <c r="M117" s="230">
        <v>2632.6666666666702</v>
      </c>
      <c r="N117" s="231">
        <v>33725.249000000003</v>
      </c>
      <c r="O117" s="232" t="s">
        <v>2006</v>
      </c>
      <c r="P117" s="233">
        <v>8.4059889792932587</v>
      </c>
      <c r="Q117" s="234" t="s">
        <v>2004</v>
      </c>
      <c r="R117" s="235" t="s">
        <v>68</v>
      </c>
      <c r="S117" s="236" t="s">
        <v>2005</v>
      </c>
      <c r="T117" s="236" t="s">
        <v>2005</v>
      </c>
      <c r="U117" s="237" t="s">
        <v>2005</v>
      </c>
      <c r="V117" s="238" t="s">
        <v>2005</v>
      </c>
      <c r="W117" s="238" t="s">
        <v>2005</v>
      </c>
      <c r="X117" s="238" t="s">
        <v>2005</v>
      </c>
      <c r="Y117" s="238" t="s">
        <v>2005</v>
      </c>
      <c r="Z117" s="238" t="s">
        <v>2005</v>
      </c>
      <c r="AA117" s="238" t="s">
        <v>2005</v>
      </c>
      <c r="AB117" s="238" t="s">
        <v>2005</v>
      </c>
      <c r="AC117" s="238" t="s">
        <v>2005</v>
      </c>
      <c r="AD117" s="238" t="s">
        <v>2005</v>
      </c>
      <c r="AE117" s="238" t="s">
        <v>2005</v>
      </c>
      <c r="AF117" s="238" t="s">
        <v>2005</v>
      </c>
      <c r="AG117" s="238" t="s">
        <v>2005</v>
      </c>
      <c r="AH117" s="238" t="s">
        <v>2005</v>
      </c>
      <c r="AI117" s="238">
        <v>189</v>
      </c>
      <c r="AJ117" s="238">
        <v>188</v>
      </c>
      <c r="AK117" s="238" t="s">
        <v>2005</v>
      </c>
      <c r="AL117" s="238" t="s">
        <v>2005</v>
      </c>
      <c r="AM117" s="237" t="s">
        <v>2005</v>
      </c>
      <c r="AN117" s="238" t="s">
        <v>2005</v>
      </c>
      <c r="AO117" s="238" t="s">
        <v>2005</v>
      </c>
      <c r="AP117" s="238" t="s">
        <v>2005</v>
      </c>
      <c r="AQ117" s="237">
        <f t="shared" si="4"/>
        <v>189</v>
      </c>
      <c r="AR117" s="239">
        <f t="shared" si="4"/>
        <v>188</v>
      </c>
      <c r="AS117" s="240"/>
      <c r="AT117" s="238"/>
      <c r="AU117" s="237"/>
      <c r="AV117" s="238"/>
      <c r="AW117" s="238"/>
      <c r="AX117" s="238"/>
      <c r="AY117" s="238"/>
      <c r="AZ117" s="238"/>
      <c r="BA117" s="238"/>
      <c r="BB117" s="238"/>
      <c r="BC117" s="238"/>
      <c r="BD117" s="238"/>
      <c r="BE117" s="238"/>
      <c r="BF117" s="238"/>
      <c r="BG117" s="238"/>
      <c r="BH117" s="238"/>
      <c r="BI117" s="238">
        <v>12274.27</v>
      </c>
      <c r="BJ117" s="238">
        <v>11625.27</v>
      </c>
      <c r="BK117" s="238"/>
      <c r="BL117" s="238"/>
      <c r="BM117" s="238"/>
      <c r="BN117" s="238"/>
      <c r="BO117" s="238"/>
      <c r="BP117" s="238"/>
      <c r="BQ117" s="237">
        <f t="shared" si="5"/>
        <v>12274.27</v>
      </c>
      <c r="BR117" s="237">
        <f t="shared" si="5"/>
        <v>11625.27</v>
      </c>
      <c r="BS117" s="241">
        <f t="shared" si="7"/>
        <v>1.4601815479696203</v>
      </c>
      <c r="BT117" s="273">
        <v>0</v>
      </c>
      <c r="BU117" s="243">
        <v>0</v>
      </c>
      <c r="BV117" s="244">
        <v>0</v>
      </c>
      <c r="BW117" s="243">
        <v>0</v>
      </c>
      <c r="BX117" s="243">
        <v>0</v>
      </c>
      <c r="BY117" s="243">
        <v>0</v>
      </c>
      <c r="BZ117" s="243">
        <v>0</v>
      </c>
      <c r="CA117" s="243">
        <v>0</v>
      </c>
      <c r="CB117" s="243">
        <v>0</v>
      </c>
      <c r="CC117" s="243">
        <v>0</v>
      </c>
      <c r="CD117" s="243">
        <v>0</v>
      </c>
      <c r="CE117" s="243">
        <v>0</v>
      </c>
      <c r="CF117" s="243">
        <v>0</v>
      </c>
      <c r="CG117" s="243">
        <v>0</v>
      </c>
      <c r="CH117" s="243">
        <v>0</v>
      </c>
      <c r="CI117" s="243">
        <v>0</v>
      </c>
      <c r="CJ117" s="243">
        <v>14408029.096800001</v>
      </c>
      <c r="CK117" s="243">
        <v>13646206.936800001</v>
      </c>
      <c r="CL117" s="243">
        <v>0</v>
      </c>
      <c r="CM117" s="243">
        <v>0</v>
      </c>
      <c r="CN117" s="243">
        <v>0</v>
      </c>
      <c r="CO117" s="243">
        <v>0</v>
      </c>
      <c r="CP117" s="243">
        <v>0</v>
      </c>
      <c r="CQ117" s="243">
        <v>0</v>
      </c>
      <c r="CR117" s="244">
        <f t="shared" si="6"/>
        <v>14408029.096800001</v>
      </c>
      <c r="CS117" s="267">
        <f t="shared" si="6"/>
        <v>13646206.936800001</v>
      </c>
      <c r="CT117" s="268"/>
      <c r="CU117" s="269"/>
      <c r="CV117" s="269"/>
      <c r="CW117" s="269"/>
      <c r="CX117" s="269"/>
      <c r="CY117" s="269"/>
      <c r="CZ117" s="269"/>
      <c r="DA117" s="270"/>
      <c r="DB117" s="248">
        <v>33725.249000000003</v>
      </c>
      <c r="DC117" s="249"/>
      <c r="DD117" s="250">
        <v>8.4059889792932587</v>
      </c>
      <c r="DE117" s="251"/>
      <c r="DF117" s="251"/>
      <c r="DG117" s="251"/>
      <c r="DH117" s="252"/>
      <c r="DI117" s="252"/>
      <c r="DJ117" s="252"/>
      <c r="DK117" s="252"/>
      <c r="DL117" s="251" t="s">
        <v>2005</v>
      </c>
      <c r="DM117" s="253" t="s">
        <v>2005</v>
      </c>
      <c r="DN117" s="254" t="s">
        <v>66</v>
      </c>
      <c r="DO117" s="231"/>
      <c r="DP117" s="256" t="s">
        <v>66</v>
      </c>
      <c r="DQ117" s="231"/>
      <c r="DR117" s="258"/>
      <c r="DS117" s="259"/>
      <c r="DT117" s="260"/>
      <c r="DU117" s="255">
        <v>604.91972651304047</v>
      </c>
      <c r="DV117" s="261">
        <v>-379.24598639927945</v>
      </c>
      <c r="DW117" s="231">
        <v>551.58369207394207</v>
      </c>
      <c r="DX117" s="262">
        <v>-453.49486867644379</v>
      </c>
      <c r="DY117" s="255">
        <v>1.8209673335021501</v>
      </c>
      <c r="DZ117" s="231">
        <v>-0.83691288564264477</v>
      </c>
      <c r="EA117" s="231">
        <v>1.6830843251456042</v>
      </c>
      <c r="EB117" s="262">
        <v>-0.94125101442932191</v>
      </c>
      <c r="EC117" s="271"/>
      <c r="ED117" s="234"/>
      <c r="EE117" s="272"/>
      <c r="EF117" s="234">
        <v>1167126</v>
      </c>
      <c r="EG117" s="266">
        <v>-1022792.3333333334</v>
      </c>
      <c r="EH117" s="258"/>
    </row>
    <row r="118" spans="1:138" ht="30" customHeight="1" thickBot="1" x14ac:dyDescent="0.3">
      <c r="A118" s="45" t="s">
        <v>60</v>
      </c>
      <c r="B118" s="45" t="s">
        <v>61</v>
      </c>
      <c r="C118" s="45" t="s">
        <v>62</v>
      </c>
      <c r="D118" s="46" t="s">
        <v>235</v>
      </c>
      <c r="E118" s="46" t="s">
        <v>236</v>
      </c>
      <c r="F118" s="46" t="s">
        <v>239</v>
      </c>
      <c r="G118" s="46" t="s">
        <v>240</v>
      </c>
      <c r="H118" s="226" t="s">
        <v>66</v>
      </c>
      <c r="I118" s="227" t="s">
        <v>2007</v>
      </c>
      <c r="J118" s="228">
        <v>13.2</v>
      </c>
      <c r="K118" s="229">
        <v>10.745643210157313</v>
      </c>
      <c r="L118" s="229">
        <v>24.568749948897</v>
      </c>
      <c r="M118" s="230">
        <v>1586.3333333333301</v>
      </c>
      <c r="N118" s="231">
        <v>28113.887999999999</v>
      </c>
      <c r="O118" s="232" t="s">
        <v>2006</v>
      </c>
      <c r="P118" s="233">
        <v>6.0663347484292274</v>
      </c>
      <c r="Q118" s="234" t="s">
        <v>2004</v>
      </c>
      <c r="R118" s="235" t="s">
        <v>68</v>
      </c>
      <c r="S118" s="236" t="s">
        <v>2005</v>
      </c>
      <c r="T118" s="236" t="s">
        <v>2005</v>
      </c>
      <c r="U118" s="237" t="s">
        <v>2005</v>
      </c>
      <c r="V118" s="238" t="s">
        <v>2005</v>
      </c>
      <c r="W118" s="238" t="s">
        <v>2005</v>
      </c>
      <c r="X118" s="238" t="s">
        <v>2005</v>
      </c>
      <c r="Y118" s="238" t="s">
        <v>2005</v>
      </c>
      <c r="Z118" s="238" t="s">
        <v>2005</v>
      </c>
      <c r="AA118" s="238" t="s">
        <v>2005</v>
      </c>
      <c r="AB118" s="238" t="s">
        <v>2005</v>
      </c>
      <c r="AC118" s="238" t="s">
        <v>2005</v>
      </c>
      <c r="AD118" s="238" t="s">
        <v>2005</v>
      </c>
      <c r="AE118" s="238" t="s">
        <v>2005</v>
      </c>
      <c r="AF118" s="238" t="s">
        <v>2005</v>
      </c>
      <c r="AG118" s="238" t="s">
        <v>2005</v>
      </c>
      <c r="AH118" s="238" t="s">
        <v>2005</v>
      </c>
      <c r="AI118" s="238">
        <v>79</v>
      </c>
      <c r="AJ118" s="238">
        <v>79</v>
      </c>
      <c r="AK118" s="238" t="s">
        <v>2005</v>
      </c>
      <c r="AL118" s="238" t="s">
        <v>2005</v>
      </c>
      <c r="AM118" s="237" t="s">
        <v>2005</v>
      </c>
      <c r="AN118" s="238" t="s">
        <v>2005</v>
      </c>
      <c r="AO118" s="238" t="s">
        <v>2005</v>
      </c>
      <c r="AP118" s="238" t="s">
        <v>2005</v>
      </c>
      <c r="AQ118" s="237">
        <f t="shared" si="4"/>
        <v>79</v>
      </c>
      <c r="AR118" s="239">
        <f t="shared" si="4"/>
        <v>79</v>
      </c>
      <c r="AS118" s="240"/>
      <c r="AT118" s="238"/>
      <c r="AU118" s="237"/>
      <c r="AV118" s="238"/>
      <c r="AW118" s="238"/>
      <c r="AX118" s="238"/>
      <c r="AY118" s="238"/>
      <c r="AZ118" s="238"/>
      <c r="BA118" s="238"/>
      <c r="BB118" s="238"/>
      <c r="BC118" s="238"/>
      <c r="BD118" s="238"/>
      <c r="BE118" s="238"/>
      <c r="BF118" s="238"/>
      <c r="BG118" s="238"/>
      <c r="BH118" s="238"/>
      <c r="BI118" s="238">
        <v>11654.79</v>
      </c>
      <c r="BJ118" s="238">
        <v>11654.79</v>
      </c>
      <c r="BK118" s="238"/>
      <c r="BL118" s="238"/>
      <c r="BM118" s="238"/>
      <c r="BN118" s="238"/>
      <c r="BO118" s="238"/>
      <c r="BP118" s="238"/>
      <c r="BQ118" s="237">
        <f t="shared" si="5"/>
        <v>11654.79</v>
      </c>
      <c r="BR118" s="237">
        <f t="shared" si="5"/>
        <v>11654.79</v>
      </c>
      <c r="BS118" s="241">
        <f t="shared" si="7"/>
        <v>1.9212243444062838</v>
      </c>
      <c r="BT118" s="273">
        <v>0</v>
      </c>
      <c r="BU118" s="243">
        <v>0</v>
      </c>
      <c r="BV118" s="244">
        <v>0</v>
      </c>
      <c r="BW118" s="243">
        <v>0</v>
      </c>
      <c r="BX118" s="243">
        <v>0</v>
      </c>
      <c r="BY118" s="243">
        <v>0</v>
      </c>
      <c r="BZ118" s="243">
        <v>0</v>
      </c>
      <c r="CA118" s="243">
        <v>0</v>
      </c>
      <c r="CB118" s="243">
        <v>0</v>
      </c>
      <c r="CC118" s="243">
        <v>0</v>
      </c>
      <c r="CD118" s="243">
        <v>0</v>
      </c>
      <c r="CE118" s="243">
        <v>0</v>
      </c>
      <c r="CF118" s="243">
        <v>0</v>
      </c>
      <c r="CG118" s="243">
        <v>0</v>
      </c>
      <c r="CH118" s="243">
        <v>0</v>
      </c>
      <c r="CI118" s="243">
        <v>0</v>
      </c>
      <c r="CJ118" s="243">
        <v>13680858.693600001</v>
      </c>
      <c r="CK118" s="243">
        <v>13680858.693600001</v>
      </c>
      <c r="CL118" s="243">
        <v>0</v>
      </c>
      <c r="CM118" s="243">
        <v>0</v>
      </c>
      <c r="CN118" s="243">
        <v>0</v>
      </c>
      <c r="CO118" s="243">
        <v>0</v>
      </c>
      <c r="CP118" s="243">
        <v>0</v>
      </c>
      <c r="CQ118" s="243">
        <v>0</v>
      </c>
      <c r="CR118" s="244">
        <f t="shared" si="6"/>
        <v>13680858.693600001</v>
      </c>
      <c r="CS118" s="267">
        <f t="shared" si="6"/>
        <v>13680858.693600001</v>
      </c>
      <c r="CT118" s="268"/>
      <c r="CU118" s="269"/>
      <c r="CV118" s="269"/>
      <c r="CW118" s="269"/>
      <c r="CX118" s="269"/>
      <c r="CY118" s="269"/>
      <c r="CZ118" s="269"/>
      <c r="DA118" s="270"/>
      <c r="DB118" s="248">
        <v>28113.887999999999</v>
      </c>
      <c r="DC118" s="249"/>
      <c r="DD118" s="250">
        <v>6.0663347484292274</v>
      </c>
      <c r="DE118" s="251"/>
      <c r="DF118" s="251"/>
      <c r="DG118" s="251"/>
      <c r="DH118" s="252"/>
      <c r="DI118" s="252"/>
      <c r="DJ118" s="252"/>
      <c r="DK118" s="252"/>
      <c r="DL118" s="251" t="s">
        <v>2005</v>
      </c>
      <c r="DM118" s="253" t="s">
        <v>2005</v>
      </c>
      <c r="DN118" s="254" t="s">
        <v>66</v>
      </c>
      <c r="DO118" s="231"/>
      <c r="DP118" s="256" t="s">
        <v>66</v>
      </c>
      <c r="DQ118" s="231"/>
      <c r="DR118" s="258"/>
      <c r="DS118" s="259"/>
      <c r="DT118" s="260"/>
      <c r="DU118" s="255">
        <v>258.99033410380383</v>
      </c>
      <c r="DV118" s="261">
        <v>-205.9577622439009</v>
      </c>
      <c r="DW118" s="231">
        <v>254.88274847657124</v>
      </c>
      <c r="DX118" s="262">
        <v>-207.41339500747299</v>
      </c>
      <c r="DY118" s="255">
        <v>0.86110527421727434</v>
      </c>
      <c r="DZ118" s="231">
        <v>-0.13729729963731996</v>
      </c>
      <c r="EA118" s="231">
        <v>0.85354065980248128</v>
      </c>
      <c r="EB118" s="262">
        <v>-0.1316483940347869</v>
      </c>
      <c r="EC118" s="271"/>
      <c r="ED118" s="234"/>
      <c r="EE118" s="272"/>
      <c r="EF118" s="234">
        <v>89436</v>
      </c>
      <c r="EG118" s="266">
        <v>-39119</v>
      </c>
      <c r="EH118" s="258"/>
    </row>
    <row r="119" spans="1:138" ht="30" customHeight="1" thickBot="1" x14ac:dyDescent="0.3">
      <c r="A119" s="45" t="s">
        <v>60</v>
      </c>
      <c r="B119" s="45" t="s">
        <v>61</v>
      </c>
      <c r="C119" s="45" t="s">
        <v>62</v>
      </c>
      <c r="D119" s="46" t="s">
        <v>235</v>
      </c>
      <c r="E119" s="46" t="s">
        <v>236</v>
      </c>
      <c r="F119" s="46" t="s">
        <v>241</v>
      </c>
      <c r="G119" s="46" t="s">
        <v>242</v>
      </c>
      <c r="H119" s="226" t="s">
        <v>66</v>
      </c>
      <c r="I119" s="227" t="s">
        <v>2007</v>
      </c>
      <c r="J119" s="228">
        <v>13.2</v>
      </c>
      <c r="K119" s="229">
        <v>11.797344460513136</v>
      </c>
      <c r="L119" s="229">
        <v>66.889015012386011</v>
      </c>
      <c r="M119" s="230">
        <v>2658.25</v>
      </c>
      <c r="N119" s="231">
        <v>34605.413999999997</v>
      </c>
      <c r="O119" s="232" t="s">
        <v>2006</v>
      </c>
      <c r="P119" s="233">
        <v>8.3145366966536223</v>
      </c>
      <c r="Q119" s="234" t="s">
        <v>2004</v>
      </c>
      <c r="R119" s="235" t="s">
        <v>68</v>
      </c>
      <c r="S119" s="236" t="s">
        <v>2005</v>
      </c>
      <c r="T119" s="236" t="s">
        <v>2005</v>
      </c>
      <c r="U119" s="237" t="s">
        <v>2005</v>
      </c>
      <c r="V119" s="238" t="s">
        <v>2005</v>
      </c>
      <c r="W119" s="238" t="s">
        <v>2005</v>
      </c>
      <c r="X119" s="238" t="s">
        <v>2005</v>
      </c>
      <c r="Y119" s="238" t="s">
        <v>2005</v>
      </c>
      <c r="Z119" s="238" t="s">
        <v>2005</v>
      </c>
      <c r="AA119" s="238" t="s">
        <v>2005</v>
      </c>
      <c r="AB119" s="238" t="s">
        <v>2005</v>
      </c>
      <c r="AC119" s="238" t="s">
        <v>2005</v>
      </c>
      <c r="AD119" s="238" t="s">
        <v>2005</v>
      </c>
      <c r="AE119" s="238" t="s">
        <v>2005</v>
      </c>
      <c r="AF119" s="238" t="s">
        <v>2005</v>
      </c>
      <c r="AG119" s="238" t="s">
        <v>2005</v>
      </c>
      <c r="AH119" s="238" t="s">
        <v>2005</v>
      </c>
      <c r="AI119" s="238">
        <v>182</v>
      </c>
      <c r="AJ119" s="238">
        <v>181</v>
      </c>
      <c r="AK119" s="238" t="s">
        <v>2005</v>
      </c>
      <c r="AL119" s="238" t="s">
        <v>2005</v>
      </c>
      <c r="AM119" s="237" t="s">
        <v>2005</v>
      </c>
      <c r="AN119" s="238" t="s">
        <v>2005</v>
      </c>
      <c r="AO119" s="238" t="s">
        <v>2005</v>
      </c>
      <c r="AP119" s="238" t="s">
        <v>2005</v>
      </c>
      <c r="AQ119" s="237">
        <f t="shared" si="4"/>
        <v>182</v>
      </c>
      <c r="AR119" s="239">
        <f t="shared" si="4"/>
        <v>181</v>
      </c>
      <c r="AS119" s="240"/>
      <c r="AT119" s="238"/>
      <c r="AU119" s="237"/>
      <c r="AV119" s="238"/>
      <c r="AW119" s="238"/>
      <c r="AX119" s="238"/>
      <c r="AY119" s="238"/>
      <c r="AZ119" s="238"/>
      <c r="BA119" s="238"/>
      <c r="BB119" s="238"/>
      <c r="BC119" s="238"/>
      <c r="BD119" s="238"/>
      <c r="BE119" s="238"/>
      <c r="BF119" s="238"/>
      <c r="BG119" s="238"/>
      <c r="BH119" s="238"/>
      <c r="BI119" s="238">
        <v>4380.9549999999999</v>
      </c>
      <c r="BJ119" s="238">
        <v>3731.9549999999999</v>
      </c>
      <c r="BK119" s="238"/>
      <c r="BL119" s="238"/>
      <c r="BM119" s="238"/>
      <c r="BN119" s="238"/>
      <c r="BO119" s="238"/>
      <c r="BP119" s="238"/>
      <c r="BQ119" s="237">
        <f t="shared" si="5"/>
        <v>4380.9549999999999</v>
      </c>
      <c r="BR119" s="237">
        <f t="shared" si="5"/>
        <v>3731.9549999999999</v>
      </c>
      <c r="BS119" s="241">
        <f t="shared" si="7"/>
        <v>0.52690308069278435</v>
      </c>
      <c r="BT119" s="273">
        <v>0</v>
      </c>
      <c r="BU119" s="243">
        <v>0</v>
      </c>
      <c r="BV119" s="244">
        <v>0</v>
      </c>
      <c r="BW119" s="243">
        <v>0</v>
      </c>
      <c r="BX119" s="243">
        <v>0</v>
      </c>
      <c r="BY119" s="243">
        <v>0</v>
      </c>
      <c r="BZ119" s="243">
        <v>0</v>
      </c>
      <c r="CA119" s="243">
        <v>0</v>
      </c>
      <c r="CB119" s="243">
        <v>0</v>
      </c>
      <c r="CC119" s="243">
        <v>0</v>
      </c>
      <c r="CD119" s="243">
        <v>0</v>
      </c>
      <c r="CE119" s="243">
        <v>0</v>
      </c>
      <c r="CF119" s="243">
        <v>0</v>
      </c>
      <c r="CG119" s="243">
        <v>0</v>
      </c>
      <c r="CH119" s="243">
        <v>0</v>
      </c>
      <c r="CI119" s="243">
        <v>0</v>
      </c>
      <c r="CJ119" s="243">
        <v>5142540.2171999998</v>
      </c>
      <c r="CK119" s="243">
        <v>4380718.0572000006</v>
      </c>
      <c r="CL119" s="243">
        <v>0</v>
      </c>
      <c r="CM119" s="243">
        <v>0</v>
      </c>
      <c r="CN119" s="243">
        <v>0</v>
      </c>
      <c r="CO119" s="243">
        <v>0</v>
      </c>
      <c r="CP119" s="243">
        <v>0</v>
      </c>
      <c r="CQ119" s="243">
        <v>0</v>
      </c>
      <c r="CR119" s="244">
        <f t="shared" si="6"/>
        <v>5142540.2171999998</v>
      </c>
      <c r="CS119" s="267">
        <f t="shared" si="6"/>
        <v>4380718.0572000006</v>
      </c>
      <c r="CT119" s="268"/>
      <c r="CU119" s="269"/>
      <c r="CV119" s="269"/>
      <c r="CW119" s="269"/>
      <c r="CX119" s="269"/>
      <c r="CY119" s="269"/>
      <c r="CZ119" s="269"/>
      <c r="DA119" s="270"/>
      <c r="DB119" s="248">
        <v>34605.413999999997</v>
      </c>
      <c r="DC119" s="249"/>
      <c r="DD119" s="250">
        <v>8.3145366966536223</v>
      </c>
      <c r="DE119" s="251"/>
      <c r="DF119" s="251"/>
      <c r="DG119" s="251"/>
      <c r="DH119" s="252"/>
      <c r="DI119" s="252"/>
      <c r="DJ119" s="252"/>
      <c r="DK119" s="252"/>
      <c r="DL119" s="251" t="s">
        <v>2005</v>
      </c>
      <c r="DM119" s="253" t="s">
        <v>2005</v>
      </c>
      <c r="DN119" s="254" t="s">
        <v>66</v>
      </c>
      <c r="DO119" s="231"/>
      <c r="DP119" s="256" t="s">
        <v>66</v>
      </c>
      <c r="DQ119" s="231"/>
      <c r="DR119" s="258"/>
      <c r="DS119" s="259"/>
      <c r="DT119" s="260"/>
      <c r="DU119" s="255">
        <v>395.75547822815764</v>
      </c>
      <c r="DV119" s="261">
        <v>56.632150525670852</v>
      </c>
      <c r="DW119" s="231">
        <v>284.86936894573495</v>
      </c>
      <c r="DX119" s="262">
        <v>-157.29781049950213</v>
      </c>
      <c r="DY119" s="255">
        <v>2.555064422082197</v>
      </c>
      <c r="DZ119" s="231">
        <v>-1.342039184193293</v>
      </c>
      <c r="EA119" s="231">
        <v>2.2149910655506444</v>
      </c>
      <c r="EB119" s="262">
        <v>-1.6025935740521966</v>
      </c>
      <c r="EC119" s="271"/>
      <c r="ED119" s="234"/>
      <c r="EE119" s="272"/>
      <c r="EF119" s="234">
        <v>218769</v>
      </c>
      <c r="EG119" s="266">
        <v>-68529</v>
      </c>
      <c r="EH119" s="258"/>
    </row>
    <row r="120" spans="1:138" ht="30" customHeight="1" thickBot="1" x14ac:dyDescent="0.3">
      <c r="A120" s="45" t="s">
        <v>60</v>
      </c>
      <c r="B120" s="45" t="s">
        <v>61</v>
      </c>
      <c r="C120" s="45" t="s">
        <v>62</v>
      </c>
      <c r="D120" s="46" t="s">
        <v>235</v>
      </c>
      <c r="E120" s="46" t="s">
        <v>236</v>
      </c>
      <c r="F120" s="46" t="s">
        <v>243</v>
      </c>
      <c r="G120" s="46" t="s">
        <v>244</v>
      </c>
      <c r="H120" s="226" t="s">
        <v>66</v>
      </c>
      <c r="I120" s="227" t="s">
        <v>2002</v>
      </c>
      <c r="J120" s="228">
        <v>13.2</v>
      </c>
      <c r="K120" s="229">
        <v>10.745643210157313</v>
      </c>
      <c r="L120" s="229">
        <v>54.813257461746005</v>
      </c>
      <c r="M120" s="230">
        <v>3202.5</v>
      </c>
      <c r="N120" s="231">
        <v>35620.976999999999</v>
      </c>
      <c r="O120" s="232" t="s">
        <v>2006</v>
      </c>
      <c r="P120" s="233">
        <v>9.2290595230499886</v>
      </c>
      <c r="Q120" s="234" t="s">
        <v>2004</v>
      </c>
      <c r="R120" s="235" t="s">
        <v>68</v>
      </c>
      <c r="S120" s="236" t="s">
        <v>2005</v>
      </c>
      <c r="T120" s="236" t="s">
        <v>2005</v>
      </c>
      <c r="U120" s="237" t="s">
        <v>2005</v>
      </c>
      <c r="V120" s="238" t="s">
        <v>2005</v>
      </c>
      <c r="W120" s="238" t="s">
        <v>2005</v>
      </c>
      <c r="X120" s="238" t="s">
        <v>2005</v>
      </c>
      <c r="Y120" s="238" t="s">
        <v>2005</v>
      </c>
      <c r="Z120" s="238" t="s">
        <v>2005</v>
      </c>
      <c r="AA120" s="238" t="s">
        <v>2005</v>
      </c>
      <c r="AB120" s="238" t="s">
        <v>2005</v>
      </c>
      <c r="AC120" s="238" t="s">
        <v>2005</v>
      </c>
      <c r="AD120" s="238" t="s">
        <v>2005</v>
      </c>
      <c r="AE120" s="238" t="s">
        <v>2005</v>
      </c>
      <c r="AF120" s="238" t="s">
        <v>2005</v>
      </c>
      <c r="AG120" s="238" t="s">
        <v>2005</v>
      </c>
      <c r="AH120" s="238" t="s">
        <v>2005</v>
      </c>
      <c r="AI120" s="238">
        <v>198</v>
      </c>
      <c r="AJ120" s="238">
        <v>198</v>
      </c>
      <c r="AK120" s="238" t="s">
        <v>2005</v>
      </c>
      <c r="AL120" s="238" t="s">
        <v>2005</v>
      </c>
      <c r="AM120" s="237" t="s">
        <v>2005</v>
      </c>
      <c r="AN120" s="238" t="s">
        <v>2005</v>
      </c>
      <c r="AO120" s="238" t="s">
        <v>2005</v>
      </c>
      <c r="AP120" s="238" t="s">
        <v>2005</v>
      </c>
      <c r="AQ120" s="237">
        <f t="shared" si="4"/>
        <v>198</v>
      </c>
      <c r="AR120" s="239">
        <f t="shared" si="4"/>
        <v>198</v>
      </c>
      <c r="AS120" s="240"/>
      <c r="AT120" s="238"/>
      <c r="AU120" s="237"/>
      <c r="AV120" s="238"/>
      <c r="AW120" s="238"/>
      <c r="AX120" s="238"/>
      <c r="AY120" s="238"/>
      <c r="AZ120" s="238"/>
      <c r="BA120" s="238"/>
      <c r="BB120" s="238"/>
      <c r="BC120" s="238"/>
      <c r="BD120" s="238"/>
      <c r="BE120" s="238"/>
      <c r="BF120" s="238"/>
      <c r="BG120" s="238"/>
      <c r="BH120" s="238"/>
      <c r="BI120" s="238">
        <v>4493.1549999999997</v>
      </c>
      <c r="BJ120" s="238">
        <v>4493.1549999999997</v>
      </c>
      <c r="BK120" s="238"/>
      <c r="BL120" s="238"/>
      <c r="BM120" s="238"/>
      <c r="BN120" s="238"/>
      <c r="BO120" s="238"/>
      <c r="BP120" s="238"/>
      <c r="BQ120" s="237">
        <f t="shared" si="5"/>
        <v>4493.1549999999997</v>
      </c>
      <c r="BR120" s="237">
        <f t="shared" si="5"/>
        <v>4493.1549999999997</v>
      </c>
      <c r="BS120" s="241">
        <f t="shared" si="7"/>
        <v>0.48684863162688946</v>
      </c>
      <c r="BT120" s="273">
        <v>0</v>
      </c>
      <c r="BU120" s="243">
        <v>0</v>
      </c>
      <c r="BV120" s="244">
        <v>0</v>
      </c>
      <c r="BW120" s="243">
        <v>0</v>
      </c>
      <c r="BX120" s="243">
        <v>0</v>
      </c>
      <c r="BY120" s="243">
        <v>0</v>
      </c>
      <c r="BZ120" s="243">
        <v>0</v>
      </c>
      <c r="CA120" s="243">
        <v>0</v>
      </c>
      <c r="CB120" s="243">
        <v>0</v>
      </c>
      <c r="CC120" s="243">
        <v>0</v>
      </c>
      <c r="CD120" s="243">
        <v>0</v>
      </c>
      <c r="CE120" s="243">
        <v>0</v>
      </c>
      <c r="CF120" s="243">
        <v>0</v>
      </c>
      <c r="CG120" s="243">
        <v>0</v>
      </c>
      <c r="CH120" s="243">
        <v>0</v>
      </c>
      <c r="CI120" s="243">
        <v>0</v>
      </c>
      <c r="CJ120" s="243">
        <v>5274245.0652000001</v>
      </c>
      <c r="CK120" s="243">
        <v>5274245.0652000001</v>
      </c>
      <c r="CL120" s="243">
        <v>0</v>
      </c>
      <c r="CM120" s="243">
        <v>0</v>
      </c>
      <c r="CN120" s="243">
        <v>0</v>
      </c>
      <c r="CO120" s="243">
        <v>0</v>
      </c>
      <c r="CP120" s="243">
        <v>0</v>
      </c>
      <c r="CQ120" s="243">
        <v>0</v>
      </c>
      <c r="CR120" s="244">
        <f t="shared" si="6"/>
        <v>5274245.0652000001</v>
      </c>
      <c r="CS120" s="267">
        <f t="shared" si="6"/>
        <v>5274245.0652000001</v>
      </c>
      <c r="CT120" s="268"/>
      <c r="CU120" s="269"/>
      <c r="CV120" s="269"/>
      <c r="CW120" s="269"/>
      <c r="CX120" s="269"/>
      <c r="CY120" s="269"/>
      <c r="CZ120" s="269"/>
      <c r="DA120" s="270"/>
      <c r="DB120" s="248">
        <v>35620.976999999999</v>
      </c>
      <c r="DC120" s="249"/>
      <c r="DD120" s="250">
        <v>9.2290595230499886</v>
      </c>
      <c r="DE120" s="251"/>
      <c r="DF120" s="251"/>
      <c r="DG120" s="251"/>
      <c r="DH120" s="252"/>
      <c r="DI120" s="252"/>
      <c r="DJ120" s="252"/>
      <c r="DK120" s="252"/>
      <c r="DL120" s="251" t="s">
        <v>2005</v>
      </c>
      <c r="DM120" s="253" t="s">
        <v>2005</v>
      </c>
      <c r="DN120" s="254" t="s">
        <v>66</v>
      </c>
      <c r="DO120" s="231"/>
      <c r="DP120" s="256" t="s">
        <v>66</v>
      </c>
      <c r="DQ120" s="231"/>
      <c r="DR120" s="258"/>
      <c r="DS120" s="259"/>
      <c r="DT120" s="260"/>
      <c r="DU120" s="255">
        <v>100.4911787665886</v>
      </c>
      <c r="DV120" s="261">
        <v>269.5238331286497</v>
      </c>
      <c r="DW120" s="231">
        <v>100.23325526932085</v>
      </c>
      <c r="DX120" s="262">
        <v>-72.283841970005511</v>
      </c>
      <c r="DY120" s="255">
        <v>0.22388758782201404</v>
      </c>
      <c r="DZ120" s="231">
        <v>0.54418788871771939</v>
      </c>
      <c r="EA120" s="231">
        <v>0.22107728337236535</v>
      </c>
      <c r="EB120" s="262">
        <v>5.5232572675390307E-2</v>
      </c>
      <c r="EC120" s="271"/>
      <c r="ED120" s="234"/>
      <c r="EE120" s="272"/>
      <c r="EF120" s="234">
        <v>181169</v>
      </c>
      <c r="EG120" s="266">
        <v>-137644.33333333334</v>
      </c>
      <c r="EH120" s="258"/>
    </row>
    <row r="121" spans="1:138" ht="30" customHeight="1" thickBot="1" x14ac:dyDescent="0.3">
      <c r="A121" s="45" t="s">
        <v>60</v>
      </c>
      <c r="B121" s="45" t="s">
        <v>61</v>
      </c>
      <c r="C121" s="45" t="s">
        <v>62</v>
      </c>
      <c r="D121" s="46" t="s">
        <v>245</v>
      </c>
      <c r="E121" s="46" t="s">
        <v>246</v>
      </c>
      <c r="F121" s="46" t="s">
        <v>247</v>
      </c>
      <c r="G121" s="46" t="s">
        <v>248</v>
      </c>
      <c r="H121" s="226" t="s">
        <v>66</v>
      </c>
      <c r="I121" s="227" t="s">
        <v>2002</v>
      </c>
      <c r="J121" s="228">
        <v>13.2</v>
      </c>
      <c r="K121" s="229">
        <v>9.5567635358420358</v>
      </c>
      <c r="L121" s="229">
        <v>21.658712076162001</v>
      </c>
      <c r="M121" s="230">
        <v>906.58333333333303</v>
      </c>
      <c r="N121" s="231">
        <v>14364.034</v>
      </c>
      <c r="O121" s="232" t="s">
        <v>2006</v>
      </c>
      <c r="P121" s="233">
        <v>3.4599446931995814</v>
      </c>
      <c r="Q121" s="234" t="s">
        <v>2004</v>
      </c>
      <c r="R121" s="235" t="s">
        <v>68</v>
      </c>
      <c r="S121" s="236" t="s">
        <v>2005</v>
      </c>
      <c r="T121" s="236" t="s">
        <v>2005</v>
      </c>
      <c r="U121" s="237" t="s">
        <v>2005</v>
      </c>
      <c r="V121" s="238" t="s">
        <v>2005</v>
      </c>
      <c r="W121" s="238" t="s">
        <v>2005</v>
      </c>
      <c r="X121" s="238" t="s">
        <v>2005</v>
      </c>
      <c r="Y121" s="238" t="s">
        <v>2005</v>
      </c>
      <c r="Z121" s="238" t="s">
        <v>2005</v>
      </c>
      <c r="AA121" s="238" t="s">
        <v>2005</v>
      </c>
      <c r="AB121" s="238" t="s">
        <v>2005</v>
      </c>
      <c r="AC121" s="238" t="s">
        <v>2005</v>
      </c>
      <c r="AD121" s="238" t="s">
        <v>2005</v>
      </c>
      <c r="AE121" s="238" t="s">
        <v>2005</v>
      </c>
      <c r="AF121" s="238" t="s">
        <v>2005</v>
      </c>
      <c r="AG121" s="238" t="s">
        <v>2005</v>
      </c>
      <c r="AH121" s="238" t="s">
        <v>2005</v>
      </c>
      <c r="AI121" s="238">
        <v>36</v>
      </c>
      <c r="AJ121" s="238">
        <v>36</v>
      </c>
      <c r="AK121" s="238">
        <v>1</v>
      </c>
      <c r="AL121" s="238">
        <v>1</v>
      </c>
      <c r="AM121" s="237" t="s">
        <v>2005</v>
      </c>
      <c r="AN121" s="238" t="s">
        <v>2005</v>
      </c>
      <c r="AO121" s="238" t="s">
        <v>2005</v>
      </c>
      <c r="AP121" s="238" t="s">
        <v>2005</v>
      </c>
      <c r="AQ121" s="237">
        <f t="shared" si="4"/>
        <v>37</v>
      </c>
      <c r="AR121" s="239">
        <f t="shared" si="4"/>
        <v>37</v>
      </c>
      <c r="AS121" s="240"/>
      <c r="AT121" s="238"/>
      <c r="AU121" s="237"/>
      <c r="AV121" s="238"/>
      <c r="AW121" s="238"/>
      <c r="AX121" s="238"/>
      <c r="AY121" s="238"/>
      <c r="AZ121" s="238"/>
      <c r="BA121" s="238"/>
      <c r="BB121" s="238"/>
      <c r="BC121" s="238"/>
      <c r="BD121" s="238"/>
      <c r="BE121" s="238"/>
      <c r="BF121" s="238"/>
      <c r="BG121" s="238"/>
      <c r="BH121" s="238"/>
      <c r="BI121" s="238">
        <v>1741.83</v>
      </c>
      <c r="BJ121" s="238">
        <v>1741.83</v>
      </c>
      <c r="BK121" s="238">
        <v>6</v>
      </c>
      <c r="BL121" s="238">
        <v>6</v>
      </c>
      <c r="BM121" s="238"/>
      <c r="BN121" s="238"/>
      <c r="BO121" s="238"/>
      <c r="BP121" s="238"/>
      <c r="BQ121" s="237">
        <f t="shared" si="5"/>
        <v>1747.83</v>
      </c>
      <c r="BR121" s="237">
        <f t="shared" si="5"/>
        <v>1747.83</v>
      </c>
      <c r="BS121" s="241">
        <f t="shared" si="7"/>
        <v>0.5051612540036573</v>
      </c>
      <c r="BT121" s="273">
        <v>0</v>
      </c>
      <c r="BU121" s="243">
        <v>0</v>
      </c>
      <c r="BV121" s="244">
        <v>0</v>
      </c>
      <c r="BW121" s="243">
        <v>0</v>
      </c>
      <c r="BX121" s="243">
        <v>0</v>
      </c>
      <c r="BY121" s="243">
        <v>0</v>
      </c>
      <c r="BZ121" s="243">
        <v>0</v>
      </c>
      <c r="CA121" s="243">
        <v>0</v>
      </c>
      <c r="CB121" s="243">
        <v>0</v>
      </c>
      <c r="CC121" s="243">
        <v>0</v>
      </c>
      <c r="CD121" s="243">
        <v>0</v>
      </c>
      <c r="CE121" s="243">
        <v>0</v>
      </c>
      <c r="CF121" s="243">
        <v>0</v>
      </c>
      <c r="CG121" s="243">
        <v>0</v>
      </c>
      <c r="CH121" s="243">
        <v>0</v>
      </c>
      <c r="CI121" s="243">
        <v>0</v>
      </c>
      <c r="CJ121" s="243">
        <v>2044629.7272000001</v>
      </c>
      <c r="CK121" s="243">
        <v>2044629.7272000001</v>
      </c>
      <c r="CL121" s="243">
        <v>7043.0400000000009</v>
      </c>
      <c r="CM121" s="243">
        <v>7043.0400000000009</v>
      </c>
      <c r="CN121" s="243">
        <v>0</v>
      </c>
      <c r="CO121" s="243">
        <v>0</v>
      </c>
      <c r="CP121" s="243">
        <v>0</v>
      </c>
      <c r="CQ121" s="243">
        <v>0</v>
      </c>
      <c r="CR121" s="244">
        <f t="shared" si="6"/>
        <v>2051672.7672000001</v>
      </c>
      <c r="CS121" s="267">
        <f t="shared" si="6"/>
        <v>2051672.7672000001</v>
      </c>
      <c r="CT121" s="268"/>
      <c r="CU121" s="269"/>
      <c r="CV121" s="269"/>
      <c r="CW121" s="269"/>
      <c r="CX121" s="269"/>
      <c r="CY121" s="269"/>
      <c r="CZ121" s="269"/>
      <c r="DA121" s="270"/>
      <c r="DB121" s="248">
        <v>14364.034</v>
      </c>
      <c r="DC121" s="249"/>
      <c r="DD121" s="250">
        <v>3.4599446931995814</v>
      </c>
      <c r="DE121" s="251"/>
      <c r="DF121" s="251"/>
      <c r="DG121" s="251"/>
      <c r="DH121" s="252"/>
      <c r="DI121" s="252"/>
      <c r="DJ121" s="252"/>
      <c r="DK121" s="252"/>
      <c r="DL121" s="251" t="s">
        <v>2005</v>
      </c>
      <c r="DM121" s="253" t="s">
        <v>2005</v>
      </c>
      <c r="DN121" s="254" t="s">
        <v>66</v>
      </c>
      <c r="DO121" s="231"/>
      <c r="DP121" s="256" t="s">
        <v>66</v>
      </c>
      <c r="DQ121" s="231"/>
      <c r="DR121" s="258"/>
      <c r="DS121" s="259"/>
      <c r="DT121" s="260"/>
      <c r="DU121" s="255">
        <v>1028.7901461531394</v>
      </c>
      <c r="DV121" s="261">
        <v>-854.01250653344391</v>
      </c>
      <c r="DW121" s="231">
        <v>949.7240555198091</v>
      </c>
      <c r="DX121" s="262">
        <v>-884.08580109238392</v>
      </c>
      <c r="DY121" s="255">
        <v>2.2226307565033556</v>
      </c>
      <c r="DZ121" s="231">
        <v>-1.7713525995557022</v>
      </c>
      <c r="EA121" s="231">
        <v>2.1840242669363001</v>
      </c>
      <c r="EB121" s="262">
        <v>-1.8290565496805855</v>
      </c>
      <c r="EC121" s="271"/>
      <c r="ED121" s="234"/>
      <c r="EE121" s="272"/>
      <c r="EF121" s="234">
        <v>0</v>
      </c>
      <c r="EG121" s="266">
        <v>0</v>
      </c>
      <c r="EH121" s="258"/>
    </row>
    <row r="122" spans="1:138" ht="30" customHeight="1" thickBot="1" x14ac:dyDescent="0.3">
      <c r="A122" s="45" t="s">
        <v>60</v>
      </c>
      <c r="B122" s="45" t="s">
        <v>61</v>
      </c>
      <c r="C122" s="45" t="s">
        <v>62</v>
      </c>
      <c r="D122" s="46" t="s">
        <v>245</v>
      </c>
      <c r="E122" s="46" t="s">
        <v>246</v>
      </c>
      <c r="F122" s="46" t="s">
        <v>249</v>
      </c>
      <c r="G122" s="46" t="s">
        <v>250</v>
      </c>
      <c r="H122" s="226" t="s">
        <v>66</v>
      </c>
      <c r="I122" s="227" t="s">
        <v>2002</v>
      </c>
      <c r="J122" s="228">
        <v>13.2</v>
      </c>
      <c r="K122" s="229">
        <v>9.9911618783803107</v>
      </c>
      <c r="L122" s="229">
        <v>28.258143880617002</v>
      </c>
      <c r="M122" s="230">
        <v>1141.75</v>
      </c>
      <c r="N122" s="231">
        <v>26100.405999999999</v>
      </c>
      <c r="O122" s="232" t="s">
        <v>2006</v>
      </c>
      <c r="P122" s="233">
        <v>4.8622130270073365</v>
      </c>
      <c r="Q122" s="234" t="s">
        <v>2004</v>
      </c>
      <c r="R122" s="235" t="s">
        <v>68</v>
      </c>
      <c r="S122" s="236" t="s">
        <v>2005</v>
      </c>
      <c r="T122" s="236" t="s">
        <v>2005</v>
      </c>
      <c r="U122" s="237" t="s">
        <v>2005</v>
      </c>
      <c r="V122" s="238" t="s">
        <v>2005</v>
      </c>
      <c r="W122" s="238" t="s">
        <v>2005</v>
      </c>
      <c r="X122" s="238" t="s">
        <v>2005</v>
      </c>
      <c r="Y122" s="238" t="s">
        <v>2005</v>
      </c>
      <c r="Z122" s="238" t="s">
        <v>2005</v>
      </c>
      <c r="AA122" s="238" t="s">
        <v>2005</v>
      </c>
      <c r="AB122" s="238" t="s">
        <v>2005</v>
      </c>
      <c r="AC122" s="238" t="s">
        <v>2005</v>
      </c>
      <c r="AD122" s="238" t="s">
        <v>2005</v>
      </c>
      <c r="AE122" s="238" t="s">
        <v>2005</v>
      </c>
      <c r="AF122" s="238" t="s">
        <v>2005</v>
      </c>
      <c r="AG122" s="238" t="s">
        <v>2005</v>
      </c>
      <c r="AH122" s="238" t="s">
        <v>2005</v>
      </c>
      <c r="AI122" s="238">
        <v>33</v>
      </c>
      <c r="AJ122" s="238">
        <v>33</v>
      </c>
      <c r="AK122" s="238" t="s">
        <v>2005</v>
      </c>
      <c r="AL122" s="238" t="s">
        <v>2005</v>
      </c>
      <c r="AM122" s="237" t="s">
        <v>2005</v>
      </c>
      <c r="AN122" s="238" t="s">
        <v>2005</v>
      </c>
      <c r="AO122" s="238" t="s">
        <v>2005</v>
      </c>
      <c r="AP122" s="238" t="s">
        <v>2005</v>
      </c>
      <c r="AQ122" s="237">
        <f t="shared" si="4"/>
        <v>33</v>
      </c>
      <c r="AR122" s="239">
        <f t="shared" si="4"/>
        <v>33</v>
      </c>
      <c r="AS122" s="240"/>
      <c r="AT122" s="238"/>
      <c r="AU122" s="237"/>
      <c r="AV122" s="238"/>
      <c r="AW122" s="238"/>
      <c r="AX122" s="238"/>
      <c r="AY122" s="238"/>
      <c r="AZ122" s="238"/>
      <c r="BA122" s="238"/>
      <c r="BB122" s="238"/>
      <c r="BC122" s="238"/>
      <c r="BD122" s="238"/>
      <c r="BE122" s="238"/>
      <c r="BF122" s="238"/>
      <c r="BG122" s="238"/>
      <c r="BH122" s="238"/>
      <c r="BI122" s="238">
        <v>1141.99</v>
      </c>
      <c r="BJ122" s="238">
        <v>1141.99</v>
      </c>
      <c r="BK122" s="238"/>
      <c r="BL122" s="238"/>
      <c r="BM122" s="238"/>
      <c r="BN122" s="238"/>
      <c r="BO122" s="238"/>
      <c r="BP122" s="238"/>
      <c r="BQ122" s="237">
        <f t="shared" si="5"/>
        <v>1141.99</v>
      </c>
      <c r="BR122" s="237">
        <f t="shared" si="5"/>
        <v>1141.99</v>
      </c>
      <c r="BS122" s="241">
        <f t="shared" si="7"/>
        <v>0.23487041675401216</v>
      </c>
      <c r="BT122" s="273">
        <v>0</v>
      </c>
      <c r="BU122" s="243">
        <v>0</v>
      </c>
      <c r="BV122" s="244">
        <v>0</v>
      </c>
      <c r="BW122" s="243">
        <v>0</v>
      </c>
      <c r="BX122" s="243">
        <v>0</v>
      </c>
      <c r="BY122" s="243">
        <v>0</v>
      </c>
      <c r="BZ122" s="243">
        <v>0</v>
      </c>
      <c r="CA122" s="243">
        <v>0</v>
      </c>
      <c r="CB122" s="243">
        <v>0</v>
      </c>
      <c r="CC122" s="243">
        <v>0</v>
      </c>
      <c r="CD122" s="243">
        <v>0</v>
      </c>
      <c r="CE122" s="243">
        <v>0</v>
      </c>
      <c r="CF122" s="243">
        <v>0</v>
      </c>
      <c r="CG122" s="243">
        <v>0</v>
      </c>
      <c r="CH122" s="243">
        <v>0</v>
      </c>
      <c r="CI122" s="243">
        <v>0</v>
      </c>
      <c r="CJ122" s="243">
        <v>1340513.5416000001</v>
      </c>
      <c r="CK122" s="243">
        <v>1340513.5416000001</v>
      </c>
      <c r="CL122" s="243">
        <v>0</v>
      </c>
      <c r="CM122" s="243">
        <v>0</v>
      </c>
      <c r="CN122" s="243">
        <v>0</v>
      </c>
      <c r="CO122" s="243">
        <v>0</v>
      </c>
      <c r="CP122" s="243">
        <v>0</v>
      </c>
      <c r="CQ122" s="243">
        <v>0</v>
      </c>
      <c r="CR122" s="244">
        <f t="shared" si="6"/>
        <v>1340513.5416000001</v>
      </c>
      <c r="CS122" s="267">
        <f t="shared" si="6"/>
        <v>1340513.5416000001</v>
      </c>
      <c r="CT122" s="268"/>
      <c r="CU122" s="269"/>
      <c r="CV122" s="269"/>
      <c r="CW122" s="269"/>
      <c r="CX122" s="269"/>
      <c r="CY122" s="269"/>
      <c r="CZ122" s="269"/>
      <c r="DA122" s="270"/>
      <c r="DB122" s="248">
        <v>26100.405999999999</v>
      </c>
      <c r="DC122" s="249"/>
      <c r="DD122" s="250">
        <v>4.8622130270073365</v>
      </c>
      <c r="DE122" s="251"/>
      <c r="DF122" s="251"/>
      <c r="DG122" s="251"/>
      <c r="DH122" s="252"/>
      <c r="DI122" s="252"/>
      <c r="DJ122" s="252"/>
      <c r="DK122" s="252"/>
      <c r="DL122" s="251" t="s">
        <v>2005</v>
      </c>
      <c r="DM122" s="253" t="s">
        <v>2005</v>
      </c>
      <c r="DN122" s="254" t="s">
        <v>66</v>
      </c>
      <c r="DO122" s="231"/>
      <c r="DP122" s="256" t="s">
        <v>66</v>
      </c>
      <c r="DQ122" s="231"/>
      <c r="DR122" s="258"/>
      <c r="DS122" s="259"/>
      <c r="DT122" s="260"/>
      <c r="DU122" s="255">
        <v>631.12765491569962</v>
      </c>
      <c r="DV122" s="261">
        <v>-526.36214368693459</v>
      </c>
      <c r="DW122" s="231">
        <v>620.58243923801183</v>
      </c>
      <c r="DX122" s="262">
        <v>-541.95508076409158</v>
      </c>
      <c r="DY122" s="255">
        <v>2.7738121305014234</v>
      </c>
      <c r="DZ122" s="231">
        <v>-1.9871078539317506</v>
      </c>
      <c r="EA122" s="231">
        <v>2.7615502518064377</v>
      </c>
      <c r="EB122" s="262">
        <v>-2.0437027669538943</v>
      </c>
      <c r="EC122" s="271"/>
      <c r="ED122" s="234"/>
      <c r="EE122" s="272"/>
      <c r="EF122" s="234">
        <v>412842</v>
      </c>
      <c r="EG122" s="266">
        <v>-386055.33333333331</v>
      </c>
      <c r="EH122" s="258"/>
    </row>
    <row r="123" spans="1:138" ht="30" customHeight="1" thickBot="1" x14ac:dyDescent="0.3">
      <c r="A123" s="45" t="s">
        <v>60</v>
      </c>
      <c r="B123" s="45" t="s">
        <v>61</v>
      </c>
      <c r="C123" s="45" t="s">
        <v>62</v>
      </c>
      <c r="D123" s="46" t="s">
        <v>251</v>
      </c>
      <c r="E123" s="46" t="s">
        <v>252</v>
      </c>
      <c r="F123" s="46" t="s">
        <v>253</v>
      </c>
      <c r="G123" s="46" t="s">
        <v>252</v>
      </c>
      <c r="H123" s="226" t="s">
        <v>66</v>
      </c>
      <c r="I123" s="227" t="s">
        <v>2002</v>
      </c>
      <c r="J123" s="228">
        <v>13.2</v>
      </c>
      <c r="K123" s="229">
        <v>11.408672259294679</v>
      </c>
      <c r="L123" s="229">
        <v>27.364204488537002</v>
      </c>
      <c r="M123" s="230">
        <v>1607.3333333333301</v>
      </c>
      <c r="N123" s="231">
        <v>30668.67</v>
      </c>
      <c r="O123" s="232" t="s">
        <v>2006</v>
      </c>
      <c r="P123" s="233">
        <v>6.9808575748255945</v>
      </c>
      <c r="Q123" s="234" t="s">
        <v>2004</v>
      </c>
      <c r="R123" s="235" t="s">
        <v>68</v>
      </c>
      <c r="S123" s="236" t="s">
        <v>2005</v>
      </c>
      <c r="T123" s="236" t="s">
        <v>2005</v>
      </c>
      <c r="U123" s="237" t="s">
        <v>2005</v>
      </c>
      <c r="V123" s="238" t="s">
        <v>2005</v>
      </c>
      <c r="W123" s="238" t="s">
        <v>2005</v>
      </c>
      <c r="X123" s="238" t="s">
        <v>2005</v>
      </c>
      <c r="Y123" s="238" t="s">
        <v>2005</v>
      </c>
      <c r="Z123" s="238" t="s">
        <v>2005</v>
      </c>
      <c r="AA123" s="238" t="s">
        <v>2005</v>
      </c>
      <c r="AB123" s="238" t="s">
        <v>2005</v>
      </c>
      <c r="AC123" s="238" t="s">
        <v>2005</v>
      </c>
      <c r="AD123" s="238" t="s">
        <v>2005</v>
      </c>
      <c r="AE123" s="238" t="s">
        <v>2005</v>
      </c>
      <c r="AF123" s="238" t="s">
        <v>2005</v>
      </c>
      <c r="AG123" s="238" t="s">
        <v>2005</v>
      </c>
      <c r="AH123" s="238" t="s">
        <v>2005</v>
      </c>
      <c r="AI123" s="238">
        <v>130</v>
      </c>
      <c r="AJ123" s="238">
        <v>130</v>
      </c>
      <c r="AK123" s="238" t="s">
        <v>2005</v>
      </c>
      <c r="AL123" s="238" t="s">
        <v>2005</v>
      </c>
      <c r="AM123" s="237" t="s">
        <v>2005</v>
      </c>
      <c r="AN123" s="238" t="s">
        <v>2005</v>
      </c>
      <c r="AO123" s="238" t="s">
        <v>2005</v>
      </c>
      <c r="AP123" s="238" t="s">
        <v>2005</v>
      </c>
      <c r="AQ123" s="237">
        <f t="shared" si="4"/>
        <v>130</v>
      </c>
      <c r="AR123" s="239">
        <f t="shared" si="4"/>
        <v>130</v>
      </c>
      <c r="AS123" s="240"/>
      <c r="AT123" s="238"/>
      <c r="AU123" s="237"/>
      <c r="AV123" s="238"/>
      <c r="AW123" s="238"/>
      <c r="AX123" s="238"/>
      <c r="AY123" s="238"/>
      <c r="AZ123" s="238"/>
      <c r="BA123" s="238"/>
      <c r="BB123" s="238"/>
      <c r="BC123" s="238"/>
      <c r="BD123" s="238"/>
      <c r="BE123" s="238"/>
      <c r="BF123" s="238"/>
      <c r="BG123" s="238"/>
      <c r="BH123" s="238"/>
      <c r="BI123" s="238">
        <v>1183.27</v>
      </c>
      <c r="BJ123" s="238">
        <v>1183.27</v>
      </c>
      <c r="BK123" s="238"/>
      <c r="BL123" s="238"/>
      <c r="BM123" s="238"/>
      <c r="BN123" s="238"/>
      <c r="BO123" s="238"/>
      <c r="BP123" s="238"/>
      <c r="BQ123" s="237">
        <f t="shared" si="5"/>
        <v>1183.27</v>
      </c>
      <c r="BR123" s="237">
        <f t="shared" si="5"/>
        <v>1183.27</v>
      </c>
      <c r="BS123" s="241">
        <f t="shared" si="7"/>
        <v>0.1695020973163977</v>
      </c>
      <c r="BT123" s="273">
        <v>0</v>
      </c>
      <c r="BU123" s="243">
        <v>0</v>
      </c>
      <c r="BV123" s="244">
        <v>0</v>
      </c>
      <c r="BW123" s="243">
        <v>0</v>
      </c>
      <c r="BX123" s="243">
        <v>0</v>
      </c>
      <c r="BY123" s="243">
        <v>0</v>
      </c>
      <c r="BZ123" s="243">
        <v>0</v>
      </c>
      <c r="CA123" s="243">
        <v>0</v>
      </c>
      <c r="CB123" s="243">
        <v>0</v>
      </c>
      <c r="CC123" s="243">
        <v>0</v>
      </c>
      <c r="CD123" s="243">
        <v>0</v>
      </c>
      <c r="CE123" s="243">
        <v>0</v>
      </c>
      <c r="CF123" s="243">
        <v>0</v>
      </c>
      <c r="CG123" s="243">
        <v>0</v>
      </c>
      <c r="CH123" s="243">
        <v>0</v>
      </c>
      <c r="CI123" s="243">
        <v>0</v>
      </c>
      <c r="CJ123" s="243">
        <v>1388969.6568</v>
      </c>
      <c r="CK123" s="243">
        <v>1388969.6568</v>
      </c>
      <c r="CL123" s="243">
        <v>0</v>
      </c>
      <c r="CM123" s="243">
        <v>0</v>
      </c>
      <c r="CN123" s="243">
        <v>0</v>
      </c>
      <c r="CO123" s="243">
        <v>0</v>
      </c>
      <c r="CP123" s="243">
        <v>0</v>
      </c>
      <c r="CQ123" s="243">
        <v>0</v>
      </c>
      <c r="CR123" s="244">
        <f t="shared" si="6"/>
        <v>1388969.6568</v>
      </c>
      <c r="CS123" s="267">
        <f t="shared" si="6"/>
        <v>1388969.6568</v>
      </c>
      <c r="CT123" s="268"/>
      <c r="CU123" s="269"/>
      <c r="CV123" s="269"/>
      <c r="CW123" s="269"/>
      <c r="CX123" s="269"/>
      <c r="CY123" s="269"/>
      <c r="CZ123" s="269"/>
      <c r="DA123" s="270"/>
      <c r="DB123" s="248">
        <v>30668.67</v>
      </c>
      <c r="DC123" s="249"/>
      <c r="DD123" s="250">
        <v>6.9808575748255945</v>
      </c>
      <c r="DE123" s="251"/>
      <c r="DF123" s="251"/>
      <c r="DG123" s="251"/>
      <c r="DH123" s="252"/>
      <c r="DI123" s="252"/>
      <c r="DJ123" s="252"/>
      <c r="DK123" s="252"/>
      <c r="DL123" s="251" t="s">
        <v>2005</v>
      </c>
      <c r="DM123" s="253" t="s">
        <v>2005</v>
      </c>
      <c r="DN123" s="254" t="s">
        <v>66</v>
      </c>
      <c r="DO123" s="231"/>
      <c r="DP123" s="256" t="s">
        <v>66</v>
      </c>
      <c r="DQ123" s="231"/>
      <c r="DR123" s="258"/>
      <c r="DS123" s="259"/>
      <c r="DT123" s="260"/>
      <c r="DU123" s="255">
        <v>189.36893405226087</v>
      </c>
      <c r="DV123" s="261">
        <v>-47.772537644298126</v>
      </c>
      <c r="DW123" s="231">
        <v>189.36893405226087</v>
      </c>
      <c r="DX123" s="262">
        <v>-157.59665360053808</v>
      </c>
      <c r="DY123" s="255">
        <v>0.32600580671920432</v>
      </c>
      <c r="DZ123" s="231">
        <v>9.8691518097775321E-2</v>
      </c>
      <c r="EA123" s="231">
        <v>0.32600580671920432</v>
      </c>
      <c r="EB123" s="262">
        <v>-0.10145359900794834</v>
      </c>
      <c r="EC123" s="271"/>
      <c r="ED123" s="234"/>
      <c r="EE123" s="272"/>
      <c r="EF123" s="234">
        <v>8778</v>
      </c>
      <c r="EG123" s="266">
        <v>-8778</v>
      </c>
      <c r="EH123" s="258"/>
    </row>
    <row r="124" spans="1:138" ht="30" customHeight="1" thickBot="1" x14ac:dyDescent="0.3">
      <c r="A124" s="45" t="s">
        <v>60</v>
      </c>
      <c r="B124" s="45" t="s">
        <v>61</v>
      </c>
      <c r="C124" s="45" t="s">
        <v>62</v>
      </c>
      <c r="D124" s="46" t="s">
        <v>251</v>
      </c>
      <c r="E124" s="46" t="s">
        <v>252</v>
      </c>
      <c r="F124" s="46" t="s">
        <v>254</v>
      </c>
      <c r="G124" s="46" t="s">
        <v>255</v>
      </c>
      <c r="H124" s="226" t="s">
        <v>66</v>
      </c>
      <c r="I124" s="227" t="s">
        <v>2002</v>
      </c>
      <c r="J124" s="228">
        <v>13.2</v>
      </c>
      <c r="K124" s="229">
        <v>11.408672259294679</v>
      </c>
      <c r="L124" s="229">
        <v>33.776704475198997</v>
      </c>
      <c r="M124" s="230">
        <v>3323.8333333333298</v>
      </c>
      <c r="N124" s="231">
        <v>35195.959687560011</v>
      </c>
      <c r="O124" s="232" t="s">
        <v>2003</v>
      </c>
      <c r="P124" s="233">
        <v>10.044509043253425</v>
      </c>
      <c r="Q124" s="234" t="s">
        <v>2004</v>
      </c>
      <c r="R124" s="235" t="s">
        <v>68</v>
      </c>
      <c r="S124" s="236" t="s">
        <v>2005</v>
      </c>
      <c r="T124" s="236" t="s">
        <v>2005</v>
      </c>
      <c r="U124" s="237" t="s">
        <v>2005</v>
      </c>
      <c r="V124" s="238" t="s">
        <v>2005</v>
      </c>
      <c r="W124" s="238" t="s">
        <v>2005</v>
      </c>
      <c r="X124" s="238" t="s">
        <v>2005</v>
      </c>
      <c r="Y124" s="238" t="s">
        <v>2005</v>
      </c>
      <c r="Z124" s="238" t="s">
        <v>2005</v>
      </c>
      <c r="AA124" s="238" t="s">
        <v>2005</v>
      </c>
      <c r="AB124" s="238" t="s">
        <v>2005</v>
      </c>
      <c r="AC124" s="238" t="s">
        <v>2005</v>
      </c>
      <c r="AD124" s="238" t="s">
        <v>2005</v>
      </c>
      <c r="AE124" s="238" t="s">
        <v>2005</v>
      </c>
      <c r="AF124" s="238" t="s">
        <v>2005</v>
      </c>
      <c r="AG124" s="238" t="s">
        <v>2005</v>
      </c>
      <c r="AH124" s="238" t="s">
        <v>2005</v>
      </c>
      <c r="AI124" s="238">
        <v>128</v>
      </c>
      <c r="AJ124" s="238">
        <v>128</v>
      </c>
      <c r="AK124" s="238" t="s">
        <v>2005</v>
      </c>
      <c r="AL124" s="238" t="s">
        <v>2005</v>
      </c>
      <c r="AM124" s="237" t="s">
        <v>2005</v>
      </c>
      <c r="AN124" s="238" t="s">
        <v>2005</v>
      </c>
      <c r="AO124" s="238" t="s">
        <v>2005</v>
      </c>
      <c r="AP124" s="238" t="s">
        <v>2005</v>
      </c>
      <c r="AQ124" s="237">
        <f t="shared" si="4"/>
        <v>128</v>
      </c>
      <c r="AR124" s="239">
        <f t="shared" si="4"/>
        <v>128</v>
      </c>
      <c r="AS124" s="240"/>
      <c r="AT124" s="238"/>
      <c r="AU124" s="237"/>
      <c r="AV124" s="238"/>
      <c r="AW124" s="238"/>
      <c r="AX124" s="238"/>
      <c r="AY124" s="238"/>
      <c r="AZ124" s="238"/>
      <c r="BA124" s="238"/>
      <c r="BB124" s="238"/>
      <c r="BC124" s="238"/>
      <c r="BD124" s="238"/>
      <c r="BE124" s="238"/>
      <c r="BF124" s="238"/>
      <c r="BG124" s="238"/>
      <c r="BH124" s="238"/>
      <c r="BI124" s="238">
        <v>1660.41</v>
      </c>
      <c r="BJ124" s="238">
        <v>1660.41</v>
      </c>
      <c r="BK124" s="238"/>
      <c r="BL124" s="238"/>
      <c r="BM124" s="238"/>
      <c r="BN124" s="238"/>
      <c r="BO124" s="238"/>
      <c r="BP124" s="238"/>
      <c r="BQ124" s="237">
        <f t="shared" si="5"/>
        <v>1660.41</v>
      </c>
      <c r="BR124" s="237">
        <f t="shared" si="5"/>
        <v>1660.41</v>
      </c>
      <c r="BS124" s="241">
        <f t="shared" si="7"/>
        <v>0.16530524218256784</v>
      </c>
      <c r="BT124" s="273">
        <v>0</v>
      </c>
      <c r="BU124" s="243">
        <v>0</v>
      </c>
      <c r="BV124" s="244">
        <v>0</v>
      </c>
      <c r="BW124" s="243">
        <v>0</v>
      </c>
      <c r="BX124" s="243">
        <v>0</v>
      </c>
      <c r="BY124" s="243">
        <v>0</v>
      </c>
      <c r="BZ124" s="243">
        <v>0</v>
      </c>
      <c r="CA124" s="243">
        <v>0</v>
      </c>
      <c r="CB124" s="243">
        <v>0</v>
      </c>
      <c r="CC124" s="243">
        <v>0</v>
      </c>
      <c r="CD124" s="243">
        <v>0</v>
      </c>
      <c r="CE124" s="243">
        <v>0</v>
      </c>
      <c r="CF124" s="243">
        <v>0</v>
      </c>
      <c r="CG124" s="243">
        <v>0</v>
      </c>
      <c r="CH124" s="243">
        <v>0</v>
      </c>
      <c r="CI124" s="243">
        <v>0</v>
      </c>
      <c r="CJ124" s="243">
        <v>1949055.6744000004</v>
      </c>
      <c r="CK124" s="243">
        <v>1949055.6744000004</v>
      </c>
      <c r="CL124" s="243">
        <v>0</v>
      </c>
      <c r="CM124" s="243">
        <v>0</v>
      </c>
      <c r="CN124" s="243">
        <v>0</v>
      </c>
      <c r="CO124" s="243">
        <v>0</v>
      </c>
      <c r="CP124" s="243">
        <v>0</v>
      </c>
      <c r="CQ124" s="243">
        <v>0</v>
      </c>
      <c r="CR124" s="244">
        <f t="shared" si="6"/>
        <v>1949055.6744000004</v>
      </c>
      <c r="CS124" s="267">
        <f t="shared" si="6"/>
        <v>1949055.6744000004</v>
      </c>
      <c r="CT124" s="268"/>
      <c r="CU124" s="269"/>
      <c r="CV124" s="269"/>
      <c r="CW124" s="269"/>
      <c r="CX124" s="269"/>
      <c r="CY124" s="269"/>
      <c r="CZ124" s="269"/>
      <c r="DA124" s="270"/>
      <c r="DB124" s="248">
        <v>35195.959687560011</v>
      </c>
      <c r="DC124" s="249"/>
      <c r="DD124" s="250">
        <v>10.044509043253425</v>
      </c>
      <c r="DE124" s="251"/>
      <c r="DF124" s="251"/>
      <c r="DG124" s="251"/>
      <c r="DH124" s="252"/>
      <c r="DI124" s="252"/>
      <c r="DJ124" s="252"/>
      <c r="DK124" s="252"/>
      <c r="DL124" s="251" t="s">
        <v>2005</v>
      </c>
      <c r="DM124" s="253" t="s">
        <v>2005</v>
      </c>
      <c r="DN124" s="254" t="s">
        <v>66</v>
      </c>
      <c r="DO124" s="231"/>
      <c r="DP124" s="256" t="s">
        <v>66</v>
      </c>
      <c r="DQ124" s="231"/>
      <c r="DR124" s="258"/>
      <c r="DS124" s="259"/>
      <c r="DT124" s="260"/>
      <c r="DU124" s="255">
        <v>39.722208293636903</v>
      </c>
      <c r="DV124" s="261">
        <v>181.45911650511377</v>
      </c>
      <c r="DW124" s="231">
        <v>20.253723110865991</v>
      </c>
      <c r="DX124" s="262">
        <v>194.75498264026567</v>
      </c>
      <c r="DY124" s="255">
        <v>1.1474702903274343</v>
      </c>
      <c r="DZ124" s="231">
        <v>0.36562745382037054</v>
      </c>
      <c r="EA124" s="231">
        <v>1.1203931203931217</v>
      </c>
      <c r="EB124" s="262">
        <v>0.37615902246332</v>
      </c>
      <c r="EC124" s="271"/>
      <c r="ED124" s="234"/>
      <c r="EE124" s="272"/>
      <c r="EF124" s="234">
        <v>39451</v>
      </c>
      <c r="EG124" s="266">
        <v>590095.33333333337</v>
      </c>
      <c r="EH124" s="258"/>
    </row>
    <row r="125" spans="1:138" ht="30" customHeight="1" thickBot="1" x14ac:dyDescent="0.3">
      <c r="A125" s="45" t="s">
        <v>60</v>
      </c>
      <c r="B125" s="45" t="s">
        <v>61</v>
      </c>
      <c r="C125" s="45" t="s">
        <v>62</v>
      </c>
      <c r="D125" s="46" t="s">
        <v>251</v>
      </c>
      <c r="E125" s="46" t="s">
        <v>252</v>
      </c>
      <c r="F125" s="46" t="s">
        <v>256</v>
      </c>
      <c r="G125" s="46" t="s">
        <v>257</v>
      </c>
      <c r="H125" s="226" t="s">
        <v>66</v>
      </c>
      <c r="I125" s="227" t="s">
        <v>2002</v>
      </c>
      <c r="J125" s="228">
        <v>13.2</v>
      </c>
      <c r="K125" s="229">
        <v>11.660166036553681</v>
      </c>
      <c r="L125" s="229">
        <v>9.6333333132960011</v>
      </c>
      <c r="M125" s="230">
        <v>235.583333333333</v>
      </c>
      <c r="N125" s="231">
        <v>23179.129748711734</v>
      </c>
      <c r="O125" s="232" t="s">
        <v>2003</v>
      </c>
      <c r="P125" s="233">
        <v>6.615048444267047</v>
      </c>
      <c r="Q125" s="234" t="s">
        <v>2004</v>
      </c>
      <c r="R125" s="235" t="s">
        <v>68</v>
      </c>
      <c r="S125" s="236" t="s">
        <v>2005</v>
      </c>
      <c r="T125" s="236" t="s">
        <v>2005</v>
      </c>
      <c r="U125" s="237" t="s">
        <v>2005</v>
      </c>
      <c r="V125" s="238" t="s">
        <v>2005</v>
      </c>
      <c r="W125" s="238" t="s">
        <v>2005</v>
      </c>
      <c r="X125" s="238" t="s">
        <v>2005</v>
      </c>
      <c r="Y125" s="238" t="s">
        <v>2005</v>
      </c>
      <c r="Z125" s="238" t="s">
        <v>2005</v>
      </c>
      <c r="AA125" s="238" t="s">
        <v>2005</v>
      </c>
      <c r="AB125" s="238" t="s">
        <v>2005</v>
      </c>
      <c r="AC125" s="238" t="s">
        <v>2005</v>
      </c>
      <c r="AD125" s="238" t="s">
        <v>2005</v>
      </c>
      <c r="AE125" s="238">
        <v>3</v>
      </c>
      <c r="AF125" s="238">
        <v>3</v>
      </c>
      <c r="AG125" s="238" t="s">
        <v>2005</v>
      </c>
      <c r="AH125" s="238" t="s">
        <v>2005</v>
      </c>
      <c r="AI125" s="238">
        <v>26</v>
      </c>
      <c r="AJ125" s="238">
        <v>26</v>
      </c>
      <c r="AK125" s="238" t="s">
        <v>2005</v>
      </c>
      <c r="AL125" s="238" t="s">
        <v>2005</v>
      </c>
      <c r="AM125" s="237" t="s">
        <v>2005</v>
      </c>
      <c r="AN125" s="238" t="s">
        <v>2005</v>
      </c>
      <c r="AO125" s="238" t="s">
        <v>2005</v>
      </c>
      <c r="AP125" s="238" t="s">
        <v>2005</v>
      </c>
      <c r="AQ125" s="237">
        <f t="shared" si="4"/>
        <v>29</v>
      </c>
      <c r="AR125" s="239">
        <f t="shared" si="4"/>
        <v>29</v>
      </c>
      <c r="AS125" s="240"/>
      <c r="AT125" s="238"/>
      <c r="AU125" s="237"/>
      <c r="AV125" s="238"/>
      <c r="AW125" s="238"/>
      <c r="AX125" s="238"/>
      <c r="AY125" s="238"/>
      <c r="AZ125" s="238"/>
      <c r="BA125" s="238"/>
      <c r="BB125" s="238"/>
      <c r="BC125" s="238"/>
      <c r="BD125" s="238"/>
      <c r="BE125" s="238">
        <v>4300</v>
      </c>
      <c r="BF125" s="238">
        <v>4300</v>
      </c>
      <c r="BG125" s="238"/>
      <c r="BH125" s="238"/>
      <c r="BI125" s="238">
        <v>1575.38</v>
      </c>
      <c r="BJ125" s="238">
        <v>1575.38</v>
      </c>
      <c r="BK125" s="238"/>
      <c r="BL125" s="238"/>
      <c r="BM125" s="238"/>
      <c r="BN125" s="238"/>
      <c r="BO125" s="238"/>
      <c r="BP125" s="238"/>
      <c r="BQ125" s="237">
        <f t="shared" si="5"/>
        <v>5875.38</v>
      </c>
      <c r="BR125" s="237">
        <f t="shared" si="5"/>
        <v>5875.38</v>
      </c>
      <c r="BS125" s="241">
        <f t="shared" si="7"/>
        <v>0.88818397166719421</v>
      </c>
      <c r="BT125" s="273">
        <v>0</v>
      </c>
      <c r="BU125" s="243">
        <v>0</v>
      </c>
      <c r="BV125" s="244">
        <v>0</v>
      </c>
      <c r="BW125" s="243">
        <v>0</v>
      </c>
      <c r="BX125" s="243">
        <v>0</v>
      </c>
      <c r="BY125" s="243">
        <v>0</v>
      </c>
      <c r="BZ125" s="243">
        <v>0</v>
      </c>
      <c r="CA125" s="243">
        <v>0</v>
      </c>
      <c r="CB125" s="243">
        <v>0</v>
      </c>
      <c r="CC125" s="243">
        <v>0</v>
      </c>
      <c r="CD125" s="243">
        <v>0</v>
      </c>
      <c r="CE125" s="243">
        <v>0</v>
      </c>
      <c r="CF125" s="243">
        <v>21696768</v>
      </c>
      <c r="CG125" s="243">
        <v>21696768</v>
      </c>
      <c r="CH125" s="243">
        <v>0</v>
      </c>
      <c r="CI125" s="243">
        <v>0</v>
      </c>
      <c r="CJ125" s="243">
        <v>1849244.0592000003</v>
      </c>
      <c r="CK125" s="243">
        <v>1849244.0592000003</v>
      </c>
      <c r="CL125" s="243">
        <v>0</v>
      </c>
      <c r="CM125" s="243">
        <v>0</v>
      </c>
      <c r="CN125" s="243">
        <v>0</v>
      </c>
      <c r="CO125" s="243">
        <v>0</v>
      </c>
      <c r="CP125" s="243">
        <v>0</v>
      </c>
      <c r="CQ125" s="243">
        <v>0</v>
      </c>
      <c r="CR125" s="244">
        <f t="shared" si="6"/>
        <v>23546012.0592</v>
      </c>
      <c r="CS125" s="267">
        <f t="shared" si="6"/>
        <v>23546012.0592</v>
      </c>
      <c r="CT125" s="268"/>
      <c r="CU125" s="269"/>
      <c r="CV125" s="269"/>
      <c r="CW125" s="269"/>
      <c r="CX125" s="269"/>
      <c r="CY125" s="269"/>
      <c r="CZ125" s="269"/>
      <c r="DA125" s="270"/>
      <c r="DB125" s="248">
        <v>23179.129748711734</v>
      </c>
      <c r="DC125" s="249"/>
      <c r="DD125" s="250">
        <v>6.615048444267047</v>
      </c>
      <c r="DE125" s="251"/>
      <c r="DF125" s="251"/>
      <c r="DG125" s="251"/>
      <c r="DH125" s="252"/>
      <c r="DI125" s="252"/>
      <c r="DJ125" s="252"/>
      <c r="DK125" s="252"/>
      <c r="DL125" s="251" t="s">
        <v>2005</v>
      </c>
      <c r="DM125" s="253" t="s">
        <v>2005</v>
      </c>
      <c r="DN125" s="254" t="s">
        <v>66</v>
      </c>
      <c r="DO125" s="231"/>
      <c r="DP125" s="256" t="s">
        <v>66</v>
      </c>
      <c r="DQ125" s="231"/>
      <c r="DR125" s="258"/>
      <c r="DS125" s="259"/>
      <c r="DT125" s="260"/>
      <c r="DU125" s="255">
        <v>0</v>
      </c>
      <c r="DV125" s="261">
        <v>354.04135075967162</v>
      </c>
      <c r="DW125" s="231">
        <v>0</v>
      </c>
      <c r="DX125" s="262">
        <v>39.527642245961772</v>
      </c>
      <c r="DY125" s="255">
        <v>0</v>
      </c>
      <c r="DZ125" s="231">
        <v>0.79095553442830602</v>
      </c>
      <c r="EA125" s="231">
        <v>0</v>
      </c>
      <c r="EB125" s="262">
        <v>0.63799738147015461</v>
      </c>
      <c r="EC125" s="271"/>
      <c r="ED125" s="234"/>
      <c r="EE125" s="272"/>
      <c r="EF125" s="234">
        <v>0</v>
      </c>
      <c r="EG125" s="266">
        <v>3373.3333333333335</v>
      </c>
      <c r="EH125" s="258"/>
    </row>
    <row r="126" spans="1:138" ht="30" customHeight="1" thickBot="1" x14ac:dyDescent="0.3">
      <c r="A126" s="45" t="s">
        <v>60</v>
      </c>
      <c r="B126" s="45" t="s">
        <v>61</v>
      </c>
      <c r="C126" s="45" t="s">
        <v>62</v>
      </c>
      <c r="D126" s="46" t="s">
        <v>251</v>
      </c>
      <c r="E126" s="46" t="s">
        <v>252</v>
      </c>
      <c r="F126" s="46" t="s">
        <v>258</v>
      </c>
      <c r="G126" s="46" t="s">
        <v>259</v>
      </c>
      <c r="H126" s="226" t="s">
        <v>66</v>
      </c>
      <c r="I126" s="227" t="s">
        <v>2002</v>
      </c>
      <c r="J126" s="228">
        <v>13.2</v>
      </c>
      <c r="K126" s="229">
        <v>11.660166036553681</v>
      </c>
      <c r="L126" s="229">
        <v>66.261363498540007</v>
      </c>
      <c r="M126" s="230">
        <v>3088.3333333333298</v>
      </c>
      <c r="N126" s="231">
        <v>37203.264000000003</v>
      </c>
      <c r="O126" s="232" t="s">
        <v>2006</v>
      </c>
      <c r="P126" s="233">
        <v>8.1697372491408711</v>
      </c>
      <c r="Q126" s="234" t="s">
        <v>2004</v>
      </c>
      <c r="R126" s="235" t="s">
        <v>68</v>
      </c>
      <c r="S126" s="236" t="s">
        <v>2005</v>
      </c>
      <c r="T126" s="236" t="s">
        <v>2005</v>
      </c>
      <c r="U126" s="237" t="s">
        <v>2005</v>
      </c>
      <c r="V126" s="238" t="s">
        <v>2005</v>
      </c>
      <c r="W126" s="238" t="s">
        <v>2005</v>
      </c>
      <c r="X126" s="238" t="s">
        <v>2005</v>
      </c>
      <c r="Y126" s="238" t="s">
        <v>2005</v>
      </c>
      <c r="Z126" s="238" t="s">
        <v>2005</v>
      </c>
      <c r="AA126" s="238" t="s">
        <v>2005</v>
      </c>
      <c r="AB126" s="238" t="s">
        <v>2005</v>
      </c>
      <c r="AC126" s="238" t="s">
        <v>2005</v>
      </c>
      <c r="AD126" s="238" t="s">
        <v>2005</v>
      </c>
      <c r="AE126" s="238" t="s">
        <v>2005</v>
      </c>
      <c r="AF126" s="238" t="s">
        <v>2005</v>
      </c>
      <c r="AG126" s="238" t="s">
        <v>2005</v>
      </c>
      <c r="AH126" s="238" t="s">
        <v>2005</v>
      </c>
      <c r="AI126" s="238">
        <v>192</v>
      </c>
      <c r="AJ126" s="238">
        <v>192</v>
      </c>
      <c r="AK126" s="238">
        <v>2</v>
      </c>
      <c r="AL126" s="238">
        <v>2</v>
      </c>
      <c r="AM126" s="237" t="s">
        <v>2005</v>
      </c>
      <c r="AN126" s="238" t="s">
        <v>2005</v>
      </c>
      <c r="AO126" s="238" t="s">
        <v>2005</v>
      </c>
      <c r="AP126" s="238" t="s">
        <v>2005</v>
      </c>
      <c r="AQ126" s="237">
        <f t="shared" si="4"/>
        <v>194</v>
      </c>
      <c r="AR126" s="239">
        <f t="shared" si="4"/>
        <v>194</v>
      </c>
      <c r="AS126" s="240"/>
      <c r="AT126" s="238"/>
      <c r="AU126" s="237"/>
      <c r="AV126" s="238"/>
      <c r="AW126" s="238"/>
      <c r="AX126" s="238"/>
      <c r="AY126" s="238"/>
      <c r="AZ126" s="238"/>
      <c r="BA126" s="238"/>
      <c r="BB126" s="238"/>
      <c r="BC126" s="238"/>
      <c r="BD126" s="238"/>
      <c r="BE126" s="238"/>
      <c r="BF126" s="238"/>
      <c r="BG126" s="238"/>
      <c r="BH126" s="238"/>
      <c r="BI126" s="238">
        <v>2534.89</v>
      </c>
      <c r="BJ126" s="238">
        <v>2534.89</v>
      </c>
      <c r="BK126" s="238">
        <v>11.2</v>
      </c>
      <c r="BL126" s="238">
        <v>11.2</v>
      </c>
      <c r="BM126" s="238"/>
      <c r="BN126" s="238"/>
      <c r="BO126" s="238"/>
      <c r="BP126" s="238"/>
      <c r="BQ126" s="237">
        <f t="shared" si="5"/>
        <v>2546.0899999999997</v>
      </c>
      <c r="BR126" s="237">
        <f t="shared" si="5"/>
        <v>2546.0899999999997</v>
      </c>
      <c r="BS126" s="241">
        <f t="shared" si="7"/>
        <v>0.3116489456582886</v>
      </c>
      <c r="BT126" s="273">
        <v>0</v>
      </c>
      <c r="BU126" s="243">
        <v>0</v>
      </c>
      <c r="BV126" s="244">
        <v>0</v>
      </c>
      <c r="BW126" s="243">
        <v>0</v>
      </c>
      <c r="BX126" s="243">
        <v>0</v>
      </c>
      <c r="BY126" s="243">
        <v>0</v>
      </c>
      <c r="BZ126" s="243">
        <v>0</v>
      </c>
      <c r="CA126" s="243">
        <v>0</v>
      </c>
      <c r="CB126" s="243">
        <v>0</v>
      </c>
      <c r="CC126" s="243">
        <v>0</v>
      </c>
      <c r="CD126" s="243">
        <v>0</v>
      </c>
      <c r="CE126" s="243">
        <v>0</v>
      </c>
      <c r="CF126" s="243">
        <v>0</v>
      </c>
      <c r="CG126" s="243">
        <v>0</v>
      </c>
      <c r="CH126" s="243">
        <v>0</v>
      </c>
      <c r="CI126" s="243">
        <v>0</v>
      </c>
      <c r="CJ126" s="243">
        <v>2975555.2776000001</v>
      </c>
      <c r="CK126" s="243">
        <v>2975555.2776000001</v>
      </c>
      <c r="CL126" s="243">
        <v>13147.008000000002</v>
      </c>
      <c r="CM126" s="243">
        <v>13147.008000000002</v>
      </c>
      <c r="CN126" s="243">
        <v>0</v>
      </c>
      <c r="CO126" s="243">
        <v>0</v>
      </c>
      <c r="CP126" s="243">
        <v>0</v>
      </c>
      <c r="CQ126" s="243">
        <v>0</v>
      </c>
      <c r="CR126" s="244">
        <f t="shared" si="6"/>
        <v>2988702.2856000001</v>
      </c>
      <c r="CS126" s="267">
        <f t="shared" si="6"/>
        <v>2988702.2856000001</v>
      </c>
      <c r="CT126" s="268"/>
      <c r="CU126" s="269"/>
      <c r="CV126" s="269"/>
      <c r="CW126" s="269"/>
      <c r="CX126" s="269"/>
      <c r="CY126" s="269"/>
      <c r="CZ126" s="269"/>
      <c r="DA126" s="270"/>
      <c r="DB126" s="248">
        <v>37203.264000000003</v>
      </c>
      <c r="DC126" s="249"/>
      <c r="DD126" s="250">
        <v>8.1697372491408711</v>
      </c>
      <c r="DE126" s="251"/>
      <c r="DF126" s="251"/>
      <c r="DG126" s="251"/>
      <c r="DH126" s="252"/>
      <c r="DI126" s="252"/>
      <c r="DJ126" s="252"/>
      <c r="DK126" s="252"/>
      <c r="DL126" s="251" t="s">
        <v>2005</v>
      </c>
      <c r="DM126" s="253" t="s">
        <v>2005</v>
      </c>
      <c r="DN126" s="254" t="s">
        <v>66</v>
      </c>
      <c r="DO126" s="231"/>
      <c r="DP126" s="256" t="s">
        <v>66</v>
      </c>
      <c r="DQ126" s="231"/>
      <c r="DR126" s="258"/>
      <c r="DS126" s="259"/>
      <c r="DT126" s="260"/>
      <c r="DU126" s="255">
        <v>166.06594711279027</v>
      </c>
      <c r="DV126" s="261">
        <v>176.15294283603035</v>
      </c>
      <c r="DW126" s="231">
        <v>165.58834322719932</v>
      </c>
      <c r="DX126" s="262">
        <v>67.683501543316652</v>
      </c>
      <c r="DY126" s="255">
        <v>1.3952509444144645</v>
      </c>
      <c r="DZ126" s="231">
        <v>0.4252312606001496</v>
      </c>
      <c r="EA126" s="231">
        <v>1.3949271451699963</v>
      </c>
      <c r="EB126" s="262">
        <v>0.25032413660795427</v>
      </c>
      <c r="EC126" s="271"/>
      <c r="ED126" s="234"/>
      <c r="EE126" s="272"/>
      <c r="EF126" s="234">
        <v>174473</v>
      </c>
      <c r="EG126" s="266">
        <v>137417.33333333331</v>
      </c>
      <c r="EH126" s="258"/>
    </row>
    <row r="127" spans="1:138" ht="30" customHeight="1" thickBot="1" x14ac:dyDescent="0.3">
      <c r="A127" s="45" t="s">
        <v>60</v>
      </c>
      <c r="B127" s="45" t="s">
        <v>61</v>
      </c>
      <c r="C127" s="45" t="s">
        <v>62</v>
      </c>
      <c r="D127" s="46" t="s">
        <v>251</v>
      </c>
      <c r="E127" s="46" t="s">
        <v>252</v>
      </c>
      <c r="F127" s="46" t="s">
        <v>260</v>
      </c>
      <c r="G127" s="46" t="s">
        <v>255</v>
      </c>
      <c r="H127" s="226" t="s">
        <v>66</v>
      </c>
      <c r="I127" s="227" t="s">
        <v>2002</v>
      </c>
      <c r="J127" s="228">
        <v>13.2</v>
      </c>
      <c r="K127" s="229">
        <v>11.705892177873498</v>
      </c>
      <c r="L127" s="229">
        <v>23.289204497012999</v>
      </c>
      <c r="M127" s="230">
        <v>3200.6666666666702</v>
      </c>
      <c r="N127" s="231">
        <v>32418.736768359489</v>
      </c>
      <c r="O127" s="232" t="s">
        <v>2003</v>
      </c>
      <c r="P127" s="233">
        <v>9.2519225937098994</v>
      </c>
      <c r="Q127" s="234" t="s">
        <v>2004</v>
      </c>
      <c r="R127" s="235" t="s">
        <v>68</v>
      </c>
      <c r="S127" s="236" t="s">
        <v>2005</v>
      </c>
      <c r="T127" s="236" t="s">
        <v>2005</v>
      </c>
      <c r="U127" s="237" t="s">
        <v>2005</v>
      </c>
      <c r="V127" s="238" t="s">
        <v>2005</v>
      </c>
      <c r="W127" s="238" t="s">
        <v>2005</v>
      </c>
      <c r="X127" s="238" t="s">
        <v>2005</v>
      </c>
      <c r="Y127" s="238" t="s">
        <v>2005</v>
      </c>
      <c r="Z127" s="238" t="s">
        <v>2005</v>
      </c>
      <c r="AA127" s="238" t="s">
        <v>2005</v>
      </c>
      <c r="AB127" s="238" t="s">
        <v>2005</v>
      </c>
      <c r="AC127" s="238" t="s">
        <v>2005</v>
      </c>
      <c r="AD127" s="238" t="s">
        <v>2005</v>
      </c>
      <c r="AE127" s="238" t="s">
        <v>2005</v>
      </c>
      <c r="AF127" s="238" t="s">
        <v>2005</v>
      </c>
      <c r="AG127" s="238" t="s">
        <v>2005</v>
      </c>
      <c r="AH127" s="238" t="s">
        <v>2005</v>
      </c>
      <c r="AI127" s="238">
        <v>88</v>
      </c>
      <c r="AJ127" s="238">
        <v>88</v>
      </c>
      <c r="AK127" s="238" t="s">
        <v>2005</v>
      </c>
      <c r="AL127" s="238" t="s">
        <v>2005</v>
      </c>
      <c r="AM127" s="237" t="s">
        <v>2005</v>
      </c>
      <c r="AN127" s="238" t="s">
        <v>2005</v>
      </c>
      <c r="AO127" s="238" t="s">
        <v>2005</v>
      </c>
      <c r="AP127" s="238" t="s">
        <v>2005</v>
      </c>
      <c r="AQ127" s="237">
        <f t="shared" si="4"/>
        <v>88</v>
      </c>
      <c r="AR127" s="239">
        <f t="shared" si="4"/>
        <v>88</v>
      </c>
      <c r="AS127" s="240"/>
      <c r="AT127" s="238"/>
      <c r="AU127" s="237"/>
      <c r="AV127" s="238"/>
      <c r="AW127" s="238"/>
      <c r="AX127" s="238"/>
      <c r="AY127" s="238"/>
      <c r="AZ127" s="238"/>
      <c r="BA127" s="238"/>
      <c r="BB127" s="238"/>
      <c r="BC127" s="238"/>
      <c r="BD127" s="238"/>
      <c r="BE127" s="238"/>
      <c r="BF127" s="238"/>
      <c r="BG127" s="238"/>
      <c r="BH127" s="238"/>
      <c r="BI127" s="238">
        <v>650</v>
      </c>
      <c r="BJ127" s="238">
        <v>650</v>
      </c>
      <c r="BK127" s="238"/>
      <c r="BL127" s="238"/>
      <c r="BM127" s="238"/>
      <c r="BN127" s="238"/>
      <c r="BO127" s="238"/>
      <c r="BP127" s="238"/>
      <c r="BQ127" s="237">
        <f t="shared" si="5"/>
        <v>650</v>
      </c>
      <c r="BR127" s="237">
        <f t="shared" si="5"/>
        <v>650</v>
      </c>
      <c r="BS127" s="241">
        <f t="shared" si="7"/>
        <v>7.0255667772438482E-2</v>
      </c>
      <c r="BT127" s="273">
        <v>0</v>
      </c>
      <c r="BU127" s="243">
        <v>0</v>
      </c>
      <c r="BV127" s="244">
        <v>0</v>
      </c>
      <c r="BW127" s="243">
        <v>0</v>
      </c>
      <c r="BX127" s="243">
        <v>0</v>
      </c>
      <c r="BY127" s="243">
        <v>0</v>
      </c>
      <c r="BZ127" s="243">
        <v>0</v>
      </c>
      <c r="CA127" s="243">
        <v>0</v>
      </c>
      <c r="CB127" s="243">
        <v>0</v>
      </c>
      <c r="CC127" s="243">
        <v>0</v>
      </c>
      <c r="CD127" s="243">
        <v>0</v>
      </c>
      <c r="CE127" s="243">
        <v>0</v>
      </c>
      <c r="CF127" s="243">
        <v>0</v>
      </c>
      <c r="CG127" s="243">
        <v>0</v>
      </c>
      <c r="CH127" s="243">
        <v>0</v>
      </c>
      <c r="CI127" s="243">
        <v>0</v>
      </c>
      <c r="CJ127" s="243">
        <v>762996</v>
      </c>
      <c r="CK127" s="243">
        <v>762996</v>
      </c>
      <c r="CL127" s="243">
        <v>0</v>
      </c>
      <c r="CM127" s="243">
        <v>0</v>
      </c>
      <c r="CN127" s="243">
        <v>0</v>
      </c>
      <c r="CO127" s="243">
        <v>0</v>
      </c>
      <c r="CP127" s="243">
        <v>0</v>
      </c>
      <c r="CQ127" s="243">
        <v>0</v>
      </c>
      <c r="CR127" s="244">
        <f t="shared" si="6"/>
        <v>762996</v>
      </c>
      <c r="CS127" s="267">
        <f t="shared" si="6"/>
        <v>762996</v>
      </c>
      <c r="CT127" s="268"/>
      <c r="CU127" s="269"/>
      <c r="CV127" s="269"/>
      <c r="CW127" s="269"/>
      <c r="CX127" s="269"/>
      <c r="CY127" s="269"/>
      <c r="CZ127" s="269"/>
      <c r="DA127" s="270"/>
      <c r="DB127" s="248">
        <v>32418.736768359489</v>
      </c>
      <c r="DC127" s="249"/>
      <c r="DD127" s="250">
        <v>9.2519225937098994</v>
      </c>
      <c r="DE127" s="251"/>
      <c r="DF127" s="251"/>
      <c r="DG127" s="251"/>
      <c r="DH127" s="252"/>
      <c r="DI127" s="252"/>
      <c r="DJ127" s="252"/>
      <c r="DK127" s="252"/>
      <c r="DL127" s="251" t="s">
        <v>2005</v>
      </c>
      <c r="DM127" s="253" t="s">
        <v>2005</v>
      </c>
      <c r="DN127" s="254" t="s">
        <v>66</v>
      </c>
      <c r="DO127" s="231"/>
      <c r="DP127" s="256" t="s">
        <v>66</v>
      </c>
      <c r="DQ127" s="231"/>
      <c r="DR127" s="258"/>
      <c r="DS127" s="259"/>
      <c r="DT127" s="260"/>
      <c r="DU127" s="255">
        <v>106.76681941262225</v>
      </c>
      <c r="DV127" s="261">
        <v>-44.063074910753556</v>
      </c>
      <c r="DW127" s="231">
        <v>27.405540512393223</v>
      </c>
      <c r="DX127" s="262">
        <v>-3.3897658187767199</v>
      </c>
      <c r="DY127" s="255">
        <v>1.382524474067901</v>
      </c>
      <c r="DZ127" s="231">
        <v>-1.1366034132421889</v>
      </c>
      <c r="EA127" s="231">
        <v>0.11403874192876472</v>
      </c>
      <c r="EB127" s="262">
        <v>0.10560890215378237</v>
      </c>
      <c r="EC127" s="271"/>
      <c r="ED127" s="234"/>
      <c r="EE127" s="272"/>
      <c r="EF127" s="234">
        <v>0</v>
      </c>
      <c r="EG127" s="266">
        <v>16090.666666666666</v>
      </c>
      <c r="EH127" s="258"/>
    </row>
    <row r="128" spans="1:138" ht="30" customHeight="1" thickBot="1" x14ac:dyDescent="0.3">
      <c r="A128" s="45" t="s">
        <v>60</v>
      </c>
      <c r="B128" s="45" t="s">
        <v>61</v>
      </c>
      <c r="C128" s="45" t="s">
        <v>62</v>
      </c>
      <c r="D128" s="46" t="s">
        <v>251</v>
      </c>
      <c r="E128" s="46" t="s">
        <v>252</v>
      </c>
      <c r="F128" s="46" t="s">
        <v>261</v>
      </c>
      <c r="G128" s="46" t="s">
        <v>257</v>
      </c>
      <c r="H128" s="226" t="s">
        <v>66</v>
      </c>
      <c r="I128" s="227" t="s">
        <v>2007</v>
      </c>
      <c r="J128" s="228">
        <v>13.2</v>
      </c>
      <c r="K128" s="229">
        <v>8.8480083453848515</v>
      </c>
      <c r="L128" s="229">
        <v>13.350568154049</v>
      </c>
      <c r="M128" s="230">
        <v>2170.5</v>
      </c>
      <c r="N128" s="231">
        <v>25039.785</v>
      </c>
      <c r="O128" s="232" t="s">
        <v>2006</v>
      </c>
      <c r="P128" s="233">
        <v>5.2432642046724967</v>
      </c>
      <c r="Q128" s="234" t="s">
        <v>2004</v>
      </c>
      <c r="R128" s="235" t="s">
        <v>68</v>
      </c>
      <c r="S128" s="236" t="s">
        <v>2005</v>
      </c>
      <c r="T128" s="236" t="s">
        <v>2005</v>
      </c>
      <c r="U128" s="237" t="s">
        <v>2005</v>
      </c>
      <c r="V128" s="238" t="s">
        <v>2005</v>
      </c>
      <c r="W128" s="238" t="s">
        <v>2005</v>
      </c>
      <c r="X128" s="238" t="s">
        <v>2005</v>
      </c>
      <c r="Y128" s="238" t="s">
        <v>2005</v>
      </c>
      <c r="Z128" s="238" t="s">
        <v>2005</v>
      </c>
      <c r="AA128" s="238" t="s">
        <v>2005</v>
      </c>
      <c r="AB128" s="238" t="s">
        <v>2005</v>
      </c>
      <c r="AC128" s="238" t="s">
        <v>2005</v>
      </c>
      <c r="AD128" s="238" t="s">
        <v>2005</v>
      </c>
      <c r="AE128" s="238" t="s">
        <v>2005</v>
      </c>
      <c r="AF128" s="238" t="s">
        <v>2005</v>
      </c>
      <c r="AG128" s="238" t="s">
        <v>2005</v>
      </c>
      <c r="AH128" s="238" t="s">
        <v>2005</v>
      </c>
      <c r="AI128" s="238">
        <v>32</v>
      </c>
      <c r="AJ128" s="238">
        <v>32</v>
      </c>
      <c r="AK128" s="238" t="s">
        <v>2005</v>
      </c>
      <c r="AL128" s="238" t="s">
        <v>2005</v>
      </c>
      <c r="AM128" s="237" t="s">
        <v>2005</v>
      </c>
      <c r="AN128" s="238" t="s">
        <v>2005</v>
      </c>
      <c r="AO128" s="238" t="s">
        <v>2005</v>
      </c>
      <c r="AP128" s="238" t="s">
        <v>2005</v>
      </c>
      <c r="AQ128" s="237">
        <f t="shared" si="4"/>
        <v>32</v>
      </c>
      <c r="AR128" s="239">
        <f t="shared" si="4"/>
        <v>32</v>
      </c>
      <c r="AS128" s="240"/>
      <c r="AT128" s="238"/>
      <c r="AU128" s="237"/>
      <c r="AV128" s="238"/>
      <c r="AW128" s="238"/>
      <c r="AX128" s="238"/>
      <c r="AY128" s="238"/>
      <c r="AZ128" s="238"/>
      <c r="BA128" s="238"/>
      <c r="BB128" s="238"/>
      <c r="BC128" s="238"/>
      <c r="BD128" s="238"/>
      <c r="BE128" s="238"/>
      <c r="BF128" s="238"/>
      <c r="BG128" s="238"/>
      <c r="BH128" s="238"/>
      <c r="BI128" s="238">
        <v>267.29000000000002</v>
      </c>
      <c r="BJ128" s="238">
        <v>267.29000000000002</v>
      </c>
      <c r="BK128" s="238"/>
      <c r="BL128" s="238"/>
      <c r="BM128" s="238"/>
      <c r="BN128" s="238"/>
      <c r="BO128" s="238"/>
      <c r="BP128" s="238"/>
      <c r="BQ128" s="237">
        <f t="shared" si="5"/>
        <v>267.29000000000002</v>
      </c>
      <c r="BR128" s="237">
        <f t="shared" si="5"/>
        <v>267.29000000000002</v>
      </c>
      <c r="BS128" s="241">
        <f t="shared" si="7"/>
        <v>5.0977785891812677E-2</v>
      </c>
      <c r="BT128" s="273">
        <v>0</v>
      </c>
      <c r="BU128" s="243">
        <v>0</v>
      </c>
      <c r="BV128" s="244">
        <v>0</v>
      </c>
      <c r="BW128" s="243">
        <v>0</v>
      </c>
      <c r="BX128" s="243">
        <v>0</v>
      </c>
      <c r="BY128" s="243">
        <v>0</v>
      </c>
      <c r="BZ128" s="243">
        <v>0</v>
      </c>
      <c r="CA128" s="243">
        <v>0</v>
      </c>
      <c r="CB128" s="243">
        <v>0</v>
      </c>
      <c r="CC128" s="243">
        <v>0</v>
      </c>
      <c r="CD128" s="243">
        <v>0</v>
      </c>
      <c r="CE128" s="243">
        <v>0</v>
      </c>
      <c r="CF128" s="243">
        <v>0</v>
      </c>
      <c r="CG128" s="243">
        <v>0</v>
      </c>
      <c r="CH128" s="243">
        <v>0</v>
      </c>
      <c r="CI128" s="243">
        <v>0</v>
      </c>
      <c r="CJ128" s="243">
        <v>313755.69360000006</v>
      </c>
      <c r="CK128" s="243">
        <v>313755.69360000006</v>
      </c>
      <c r="CL128" s="243">
        <v>0</v>
      </c>
      <c r="CM128" s="243">
        <v>0</v>
      </c>
      <c r="CN128" s="243">
        <v>0</v>
      </c>
      <c r="CO128" s="243">
        <v>0</v>
      </c>
      <c r="CP128" s="243">
        <v>0</v>
      </c>
      <c r="CQ128" s="243">
        <v>0</v>
      </c>
      <c r="CR128" s="244">
        <f t="shared" si="6"/>
        <v>313755.69360000006</v>
      </c>
      <c r="CS128" s="267">
        <f t="shared" si="6"/>
        <v>313755.69360000006</v>
      </c>
      <c r="CT128" s="268"/>
      <c r="CU128" s="269"/>
      <c r="CV128" s="269"/>
      <c r="CW128" s="269"/>
      <c r="CX128" s="269"/>
      <c r="CY128" s="269"/>
      <c r="CZ128" s="269"/>
      <c r="DA128" s="270"/>
      <c r="DB128" s="248">
        <v>25039.785</v>
      </c>
      <c r="DC128" s="249"/>
      <c r="DD128" s="250">
        <v>5.2432642046724967</v>
      </c>
      <c r="DE128" s="251"/>
      <c r="DF128" s="251"/>
      <c r="DG128" s="251"/>
      <c r="DH128" s="252"/>
      <c r="DI128" s="252"/>
      <c r="DJ128" s="252"/>
      <c r="DK128" s="252"/>
      <c r="DL128" s="251" t="s">
        <v>2005</v>
      </c>
      <c r="DM128" s="253" t="s">
        <v>2005</v>
      </c>
      <c r="DN128" s="254" t="s">
        <v>66</v>
      </c>
      <c r="DO128" s="231"/>
      <c r="DP128" s="256" t="s">
        <v>66</v>
      </c>
      <c r="DQ128" s="231"/>
      <c r="DR128" s="258"/>
      <c r="DS128" s="259"/>
      <c r="DT128" s="260"/>
      <c r="DU128" s="255">
        <v>17.097903708822852</v>
      </c>
      <c r="DV128" s="261">
        <v>236.13073746322516</v>
      </c>
      <c r="DW128" s="231">
        <v>17.097903708822852</v>
      </c>
      <c r="DX128" s="262">
        <v>35.253031193335545</v>
      </c>
      <c r="DY128" s="255">
        <v>0.53397834600322502</v>
      </c>
      <c r="DZ128" s="231">
        <v>0.5085168381559273</v>
      </c>
      <c r="EA128" s="231">
        <v>0.53397834600322502</v>
      </c>
      <c r="EB128" s="262">
        <v>0.17594628037352134</v>
      </c>
      <c r="EC128" s="271"/>
      <c r="ED128" s="234"/>
      <c r="EE128" s="272"/>
      <c r="EF128" s="234">
        <v>2967</v>
      </c>
      <c r="EG128" s="266">
        <v>91825</v>
      </c>
      <c r="EH128" s="258"/>
    </row>
    <row r="129" spans="1:138" ht="30" customHeight="1" thickBot="1" x14ac:dyDescent="0.3">
      <c r="A129" s="45" t="s">
        <v>60</v>
      </c>
      <c r="B129" s="45" t="s">
        <v>61</v>
      </c>
      <c r="C129" s="45" t="s">
        <v>62</v>
      </c>
      <c r="D129" s="46" t="s">
        <v>262</v>
      </c>
      <c r="E129" s="46" t="s">
        <v>263</v>
      </c>
      <c r="F129" s="46" t="s">
        <v>264</v>
      </c>
      <c r="G129" s="46" t="s">
        <v>263</v>
      </c>
      <c r="H129" s="226" t="s">
        <v>66</v>
      </c>
      <c r="I129" s="227" t="s">
        <v>2002</v>
      </c>
      <c r="J129" s="228">
        <v>13.2</v>
      </c>
      <c r="K129" s="229">
        <v>11.774481389853227</v>
      </c>
      <c r="L129" s="229">
        <v>18.099242386596</v>
      </c>
      <c r="M129" s="230">
        <v>2728.4166666666702</v>
      </c>
      <c r="N129" s="231">
        <v>29160.840651605125</v>
      </c>
      <c r="O129" s="232" t="s">
        <v>2003</v>
      </c>
      <c r="P129" s="233">
        <v>8.3221577202069419</v>
      </c>
      <c r="Q129" s="234" t="s">
        <v>2004</v>
      </c>
      <c r="R129" s="235" t="s">
        <v>68</v>
      </c>
      <c r="S129" s="236" t="s">
        <v>2005</v>
      </c>
      <c r="T129" s="236" t="s">
        <v>2005</v>
      </c>
      <c r="U129" s="237" t="s">
        <v>2005</v>
      </c>
      <c r="V129" s="238" t="s">
        <v>2005</v>
      </c>
      <c r="W129" s="238" t="s">
        <v>2005</v>
      </c>
      <c r="X129" s="238" t="s">
        <v>2005</v>
      </c>
      <c r="Y129" s="238" t="s">
        <v>2005</v>
      </c>
      <c r="Z129" s="238" t="s">
        <v>2005</v>
      </c>
      <c r="AA129" s="238" t="s">
        <v>2005</v>
      </c>
      <c r="AB129" s="238" t="s">
        <v>2005</v>
      </c>
      <c r="AC129" s="238" t="s">
        <v>2005</v>
      </c>
      <c r="AD129" s="238" t="s">
        <v>2005</v>
      </c>
      <c r="AE129" s="238" t="s">
        <v>2005</v>
      </c>
      <c r="AF129" s="238" t="s">
        <v>2005</v>
      </c>
      <c r="AG129" s="238" t="s">
        <v>2005</v>
      </c>
      <c r="AH129" s="238" t="s">
        <v>2005</v>
      </c>
      <c r="AI129" s="238">
        <v>41</v>
      </c>
      <c r="AJ129" s="238">
        <v>41</v>
      </c>
      <c r="AK129" s="238" t="s">
        <v>2005</v>
      </c>
      <c r="AL129" s="238" t="s">
        <v>2005</v>
      </c>
      <c r="AM129" s="237" t="s">
        <v>2005</v>
      </c>
      <c r="AN129" s="238" t="s">
        <v>2005</v>
      </c>
      <c r="AO129" s="238" t="s">
        <v>2005</v>
      </c>
      <c r="AP129" s="238" t="s">
        <v>2005</v>
      </c>
      <c r="AQ129" s="237">
        <f t="shared" si="4"/>
        <v>41</v>
      </c>
      <c r="AR129" s="239">
        <f t="shared" si="4"/>
        <v>41</v>
      </c>
      <c r="AS129" s="240"/>
      <c r="AT129" s="238"/>
      <c r="AU129" s="237"/>
      <c r="AV129" s="238"/>
      <c r="AW129" s="238"/>
      <c r="AX129" s="238"/>
      <c r="AY129" s="238"/>
      <c r="AZ129" s="238"/>
      <c r="BA129" s="238"/>
      <c r="BB129" s="238"/>
      <c r="BC129" s="238"/>
      <c r="BD129" s="238"/>
      <c r="BE129" s="238"/>
      <c r="BF129" s="238"/>
      <c r="BG129" s="238"/>
      <c r="BH129" s="238"/>
      <c r="BI129" s="238">
        <v>1735.87</v>
      </c>
      <c r="BJ129" s="238">
        <v>1735.87</v>
      </c>
      <c r="BK129" s="238"/>
      <c r="BL129" s="238"/>
      <c r="BM129" s="238"/>
      <c r="BN129" s="238"/>
      <c r="BO129" s="238"/>
      <c r="BP129" s="238"/>
      <c r="BQ129" s="237">
        <f t="shared" si="5"/>
        <v>1735.87</v>
      </c>
      <c r="BR129" s="237">
        <f t="shared" si="5"/>
        <v>1735.87</v>
      </c>
      <c r="BS129" s="241">
        <f t="shared" si="7"/>
        <v>0.20858412666046361</v>
      </c>
      <c r="BT129" s="273">
        <v>0</v>
      </c>
      <c r="BU129" s="243">
        <v>0</v>
      </c>
      <c r="BV129" s="244">
        <v>0</v>
      </c>
      <c r="BW129" s="243">
        <v>0</v>
      </c>
      <c r="BX129" s="243">
        <v>0</v>
      </c>
      <c r="BY129" s="243">
        <v>0</v>
      </c>
      <c r="BZ129" s="243">
        <v>0</v>
      </c>
      <c r="CA129" s="243">
        <v>0</v>
      </c>
      <c r="CB129" s="243">
        <v>0</v>
      </c>
      <c r="CC129" s="243">
        <v>0</v>
      </c>
      <c r="CD129" s="243">
        <v>0</v>
      </c>
      <c r="CE129" s="243">
        <v>0</v>
      </c>
      <c r="CF129" s="243">
        <v>0</v>
      </c>
      <c r="CG129" s="243">
        <v>0</v>
      </c>
      <c r="CH129" s="243">
        <v>0</v>
      </c>
      <c r="CI129" s="243">
        <v>0</v>
      </c>
      <c r="CJ129" s="243">
        <v>2037633.6407999999</v>
      </c>
      <c r="CK129" s="243">
        <v>2037633.6407999999</v>
      </c>
      <c r="CL129" s="243">
        <v>0</v>
      </c>
      <c r="CM129" s="243">
        <v>0</v>
      </c>
      <c r="CN129" s="243">
        <v>0</v>
      </c>
      <c r="CO129" s="243">
        <v>0</v>
      </c>
      <c r="CP129" s="243">
        <v>0</v>
      </c>
      <c r="CQ129" s="243">
        <v>0</v>
      </c>
      <c r="CR129" s="244">
        <f t="shared" si="6"/>
        <v>2037633.6407999999</v>
      </c>
      <c r="CS129" s="267">
        <f t="shared" si="6"/>
        <v>2037633.6407999999</v>
      </c>
      <c r="CT129" s="268"/>
      <c r="CU129" s="269"/>
      <c r="CV129" s="269"/>
      <c r="CW129" s="269"/>
      <c r="CX129" s="269"/>
      <c r="CY129" s="269"/>
      <c r="CZ129" s="269"/>
      <c r="DA129" s="270"/>
      <c r="DB129" s="248">
        <v>29160.840651605125</v>
      </c>
      <c r="DC129" s="249"/>
      <c r="DD129" s="250">
        <v>8.3221577202069419</v>
      </c>
      <c r="DE129" s="251"/>
      <c r="DF129" s="251"/>
      <c r="DG129" s="251"/>
      <c r="DH129" s="252"/>
      <c r="DI129" s="252"/>
      <c r="DJ129" s="252"/>
      <c r="DK129" s="252"/>
      <c r="DL129" s="251" t="s">
        <v>2005</v>
      </c>
      <c r="DM129" s="253" t="s">
        <v>2005</v>
      </c>
      <c r="DN129" s="254" t="s">
        <v>66</v>
      </c>
      <c r="DO129" s="231"/>
      <c r="DP129" s="256" t="s">
        <v>66</v>
      </c>
      <c r="DQ129" s="231"/>
      <c r="DR129" s="258"/>
      <c r="DS129" s="259"/>
      <c r="DT129" s="260"/>
      <c r="DU129" s="255">
        <v>144.58495464402412</v>
      </c>
      <c r="DV129" s="261">
        <v>-72.444503272924365</v>
      </c>
      <c r="DW129" s="231">
        <v>144.58495464402412</v>
      </c>
      <c r="DX129" s="262">
        <v>-84.585338118659422</v>
      </c>
      <c r="DY129" s="255">
        <v>0.51128554411899385</v>
      </c>
      <c r="DZ129" s="231">
        <v>9.7985702087931892E-2</v>
      </c>
      <c r="EA129" s="231">
        <v>0.51128554411899385</v>
      </c>
      <c r="EB129" s="262">
        <v>-3.8009458226648085E-2</v>
      </c>
      <c r="EC129" s="271"/>
      <c r="ED129" s="234"/>
      <c r="EE129" s="272"/>
      <c r="EF129" s="234">
        <v>321767</v>
      </c>
      <c r="EG129" s="266">
        <v>-228013.33333333331</v>
      </c>
      <c r="EH129" s="258"/>
    </row>
    <row r="130" spans="1:138" ht="30" customHeight="1" thickBot="1" x14ac:dyDescent="0.3">
      <c r="A130" s="45" t="s">
        <v>60</v>
      </c>
      <c r="B130" s="45" t="s">
        <v>61</v>
      </c>
      <c r="C130" s="45" t="s">
        <v>62</v>
      </c>
      <c r="D130" s="46" t="s">
        <v>262</v>
      </c>
      <c r="E130" s="46" t="s">
        <v>263</v>
      </c>
      <c r="F130" s="46" t="s">
        <v>265</v>
      </c>
      <c r="G130" s="46" t="s">
        <v>266</v>
      </c>
      <c r="H130" s="226" t="s">
        <v>66</v>
      </c>
      <c r="I130" s="227" t="s">
        <v>2002</v>
      </c>
      <c r="J130" s="228">
        <v>13.2</v>
      </c>
      <c r="K130" s="229">
        <v>10.745643210157313</v>
      </c>
      <c r="L130" s="229">
        <v>53.340340798142996</v>
      </c>
      <c r="M130" s="230">
        <v>2988</v>
      </c>
      <c r="N130" s="231">
        <v>27558.596659758688</v>
      </c>
      <c r="O130" s="232" t="s">
        <v>2003</v>
      </c>
      <c r="P130" s="233">
        <v>7.8648963070087579</v>
      </c>
      <c r="Q130" s="234" t="s">
        <v>2004</v>
      </c>
      <c r="R130" s="235" t="s">
        <v>68</v>
      </c>
      <c r="S130" s="236" t="s">
        <v>2005</v>
      </c>
      <c r="T130" s="236" t="s">
        <v>2005</v>
      </c>
      <c r="U130" s="237" t="s">
        <v>2005</v>
      </c>
      <c r="V130" s="238" t="s">
        <v>2005</v>
      </c>
      <c r="W130" s="238" t="s">
        <v>2005</v>
      </c>
      <c r="X130" s="238" t="s">
        <v>2005</v>
      </c>
      <c r="Y130" s="238" t="s">
        <v>2005</v>
      </c>
      <c r="Z130" s="238" t="s">
        <v>2005</v>
      </c>
      <c r="AA130" s="238" t="s">
        <v>2005</v>
      </c>
      <c r="AB130" s="238" t="s">
        <v>2005</v>
      </c>
      <c r="AC130" s="238" t="s">
        <v>2005</v>
      </c>
      <c r="AD130" s="238" t="s">
        <v>2005</v>
      </c>
      <c r="AE130" s="238" t="s">
        <v>2005</v>
      </c>
      <c r="AF130" s="238" t="s">
        <v>2005</v>
      </c>
      <c r="AG130" s="238" t="s">
        <v>2005</v>
      </c>
      <c r="AH130" s="238" t="s">
        <v>2005</v>
      </c>
      <c r="AI130" s="238">
        <v>137</v>
      </c>
      <c r="AJ130" s="238">
        <v>135</v>
      </c>
      <c r="AK130" s="238">
        <v>1</v>
      </c>
      <c r="AL130" s="238">
        <v>1</v>
      </c>
      <c r="AM130" s="237" t="s">
        <v>2005</v>
      </c>
      <c r="AN130" s="238" t="s">
        <v>2005</v>
      </c>
      <c r="AO130" s="238" t="s">
        <v>2005</v>
      </c>
      <c r="AP130" s="238" t="s">
        <v>2005</v>
      </c>
      <c r="AQ130" s="237">
        <f t="shared" si="4"/>
        <v>138</v>
      </c>
      <c r="AR130" s="239">
        <f t="shared" si="4"/>
        <v>136</v>
      </c>
      <c r="AS130" s="240"/>
      <c r="AT130" s="238"/>
      <c r="AU130" s="237"/>
      <c r="AV130" s="238"/>
      <c r="AW130" s="238"/>
      <c r="AX130" s="238"/>
      <c r="AY130" s="238"/>
      <c r="AZ130" s="238"/>
      <c r="BA130" s="238"/>
      <c r="BB130" s="238"/>
      <c r="BC130" s="238"/>
      <c r="BD130" s="238"/>
      <c r="BE130" s="238"/>
      <c r="BF130" s="238"/>
      <c r="BG130" s="238"/>
      <c r="BH130" s="238"/>
      <c r="BI130" s="238">
        <v>3204.52</v>
      </c>
      <c r="BJ130" s="238">
        <v>1220.92</v>
      </c>
      <c r="BK130" s="238">
        <v>7.6</v>
      </c>
      <c r="BL130" s="238">
        <v>7.6</v>
      </c>
      <c r="BM130" s="238"/>
      <c r="BN130" s="238"/>
      <c r="BO130" s="238"/>
      <c r="BP130" s="238"/>
      <c r="BQ130" s="237">
        <f t="shared" si="5"/>
        <v>3212.12</v>
      </c>
      <c r="BR130" s="237">
        <f t="shared" si="5"/>
        <v>1228.52</v>
      </c>
      <c r="BS130" s="241">
        <f t="shared" si="7"/>
        <v>0.40841225041168533</v>
      </c>
      <c r="BT130" s="273">
        <v>0</v>
      </c>
      <c r="BU130" s="243">
        <v>0</v>
      </c>
      <c r="BV130" s="244">
        <v>0</v>
      </c>
      <c r="BW130" s="243">
        <v>0</v>
      </c>
      <c r="BX130" s="243">
        <v>0</v>
      </c>
      <c r="BY130" s="243">
        <v>0</v>
      </c>
      <c r="BZ130" s="243">
        <v>0</v>
      </c>
      <c r="CA130" s="243">
        <v>0</v>
      </c>
      <c r="CB130" s="243">
        <v>0</v>
      </c>
      <c r="CC130" s="243">
        <v>0</v>
      </c>
      <c r="CD130" s="243">
        <v>0</v>
      </c>
      <c r="CE130" s="243">
        <v>0</v>
      </c>
      <c r="CF130" s="243">
        <v>0</v>
      </c>
      <c r="CG130" s="243">
        <v>0</v>
      </c>
      <c r="CH130" s="243">
        <v>0</v>
      </c>
      <c r="CI130" s="243">
        <v>0</v>
      </c>
      <c r="CJ130" s="243">
        <v>3761593.7568000001</v>
      </c>
      <c r="CK130" s="243">
        <v>1433164.7328000003</v>
      </c>
      <c r="CL130" s="243">
        <v>8921.1840000000011</v>
      </c>
      <c r="CM130" s="243">
        <v>8921.1840000000011</v>
      </c>
      <c r="CN130" s="243">
        <v>0</v>
      </c>
      <c r="CO130" s="243">
        <v>0</v>
      </c>
      <c r="CP130" s="243">
        <v>0</v>
      </c>
      <c r="CQ130" s="243">
        <v>0</v>
      </c>
      <c r="CR130" s="244">
        <f t="shared" si="6"/>
        <v>3770514.9408</v>
      </c>
      <c r="CS130" s="267">
        <f t="shared" si="6"/>
        <v>1442085.9168000002</v>
      </c>
      <c r="CT130" s="268"/>
      <c r="CU130" s="269"/>
      <c r="CV130" s="269"/>
      <c r="CW130" s="269"/>
      <c r="CX130" s="269"/>
      <c r="CY130" s="269"/>
      <c r="CZ130" s="269"/>
      <c r="DA130" s="270"/>
      <c r="DB130" s="248">
        <v>27558.596659758688</v>
      </c>
      <c r="DC130" s="249"/>
      <c r="DD130" s="250">
        <v>7.8648963070087579</v>
      </c>
      <c r="DE130" s="251"/>
      <c r="DF130" s="251"/>
      <c r="DG130" s="251"/>
      <c r="DH130" s="252"/>
      <c r="DI130" s="252"/>
      <c r="DJ130" s="252"/>
      <c r="DK130" s="252"/>
      <c r="DL130" s="251" t="s">
        <v>2005</v>
      </c>
      <c r="DM130" s="253" t="s">
        <v>2005</v>
      </c>
      <c r="DN130" s="254" t="s">
        <v>66</v>
      </c>
      <c r="DO130" s="231"/>
      <c r="DP130" s="256" t="s">
        <v>66</v>
      </c>
      <c r="DQ130" s="231"/>
      <c r="DR130" s="258"/>
      <c r="DS130" s="259"/>
      <c r="DT130" s="260"/>
      <c r="DU130" s="255">
        <v>326.37951807228916</v>
      </c>
      <c r="DV130" s="261">
        <v>-94.880739713284186</v>
      </c>
      <c r="DW130" s="231">
        <v>326.22891566265059</v>
      </c>
      <c r="DX130" s="262">
        <v>-179.91085654319627</v>
      </c>
      <c r="DY130" s="255">
        <v>0.49029451137884872</v>
      </c>
      <c r="DZ130" s="231">
        <v>0.97131353260051123</v>
      </c>
      <c r="EA130" s="231">
        <v>0.48995983935742971</v>
      </c>
      <c r="EB130" s="262">
        <v>0.86300082323044036</v>
      </c>
      <c r="EC130" s="271"/>
      <c r="ED130" s="234"/>
      <c r="EE130" s="272"/>
      <c r="EF130" s="234">
        <v>109543</v>
      </c>
      <c r="EG130" s="266">
        <v>112054</v>
      </c>
      <c r="EH130" s="258"/>
    </row>
    <row r="131" spans="1:138" ht="30" customHeight="1" thickBot="1" x14ac:dyDescent="0.3">
      <c r="A131" s="45" t="s">
        <v>60</v>
      </c>
      <c r="B131" s="45" t="s">
        <v>61</v>
      </c>
      <c r="C131" s="45" t="s">
        <v>62</v>
      </c>
      <c r="D131" s="46" t="s">
        <v>262</v>
      </c>
      <c r="E131" s="46" t="s">
        <v>263</v>
      </c>
      <c r="F131" s="46" t="s">
        <v>267</v>
      </c>
      <c r="G131" s="46" t="s">
        <v>268</v>
      </c>
      <c r="H131" s="226" t="s">
        <v>66</v>
      </c>
      <c r="I131" s="227" t="s">
        <v>2002</v>
      </c>
      <c r="J131" s="228">
        <v>13.2</v>
      </c>
      <c r="K131" s="229">
        <v>11.774481389853227</v>
      </c>
      <c r="L131" s="229">
        <v>51.571401407883002</v>
      </c>
      <c r="M131" s="230">
        <v>2943.5</v>
      </c>
      <c r="N131" s="231">
        <v>20476.988000000001</v>
      </c>
      <c r="O131" s="232" t="s">
        <v>2006</v>
      </c>
      <c r="P131" s="233">
        <v>9.5262794416288088</v>
      </c>
      <c r="Q131" s="234" t="s">
        <v>2004</v>
      </c>
      <c r="R131" s="235" t="s">
        <v>68</v>
      </c>
      <c r="S131" s="236" t="s">
        <v>2005</v>
      </c>
      <c r="T131" s="236" t="s">
        <v>2005</v>
      </c>
      <c r="U131" s="237" t="s">
        <v>2005</v>
      </c>
      <c r="V131" s="238" t="s">
        <v>2005</v>
      </c>
      <c r="W131" s="238" t="s">
        <v>2005</v>
      </c>
      <c r="X131" s="238" t="s">
        <v>2005</v>
      </c>
      <c r="Y131" s="238">
        <v>1</v>
      </c>
      <c r="Z131" s="238">
        <v>1</v>
      </c>
      <c r="AA131" s="238" t="s">
        <v>2005</v>
      </c>
      <c r="AB131" s="238" t="s">
        <v>2005</v>
      </c>
      <c r="AC131" s="238" t="s">
        <v>2005</v>
      </c>
      <c r="AD131" s="238" t="s">
        <v>2005</v>
      </c>
      <c r="AE131" s="238" t="s">
        <v>2005</v>
      </c>
      <c r="AF131" s="238" t="s">
        <v>2005</v>
      </c>
      <c r="AG131" s="238" t="s">
        <v>2005</v>
      </c>
      <c r="AH131" s="238" t="s">
        <v>2005</v>
      </c>
      <c r="AI131" s="238">
        <v>125</v>
      </c>
      <c r="AJ131" s="238">
        <v>125</v>
      </c>
      <c r="AK131" s="238">
        <v>1</v>
      </c>
      <c r="AL131" s="238">
        <v>1</v>
      </c>
      <c r="AM131" s="237" t="s">
        <v>2005</v>
      </c>
      <c r="AN131" s="238" t="s">
        <v>2005</v>
      </c>
      <c r="AO131" s="238" t="s">
        <v>2005</v>
      </c>
      <c r="AP131" s="238" t="s">
        <v>2005</v>
      </c>
      <c r="AQ131" s="237">
        <f t="shared" si="4"/>
        <v>127</v>
      </c>
      <c r="AR131" s="239">
        <f t="shared" si="4"/>
        <v>127</v>
      </c>
      <c r="AS131" s="240"/>
      <c r="AT131" s="238"/>
      <c r="AU131" s="237"/>
      <c r="AV131" s="238"/>
      <c r="AW131" s="238"/>
      <c r="AX131" s="238"/>
      <c r="AY131" s="238">
        <v>324</v>
      </c>
      <c r="AZ131" s="238">
        <v>324</v>
      </c>
      <c r="BA131" s="238"/>
      <c r="BB131" s="238"/>
      <c r="BC131" s="238"/>
      <c r="BD131" s="238"/>
      <c r="BE131" s="238"/>
      <c r="BF131" s="238"/>
      <c r="BG131" s="238"/>
      <c r="BH131" s="238"/>
      <c r="BI131" s="238">
        <v>11738.97</v>
      </c>
      <c r="BJ131" s="238">
        <v>11738.97</v>
      </c>
      <c r="BK131" s="238">
        <v>7.6</v>
      </c>
      <c r="BL131" s="238">
        <v>7.6</v>
      </c>
      <c r="BM131" s="238"/>
      <c r="BN131" s="238"/>
      <c r="BO131" s="238"/>
      <c r="BP131" s="238"/>
      <c r="BQ131" s="237">
        <f t="shared" si="5"/>
        <v>12070.57</v>
      </c>
      <c r="BR131" s="237">
        <f t="shared" si="5"/>
        <v>12070.57</v>
      </c>
      <c r="BS131" s="241">
        <f t="shared" si="7"/>
        <v>1.2670812434131333</v>
      </c>
      <c r="BT131" s="273">
        <v>0</v>
      </c>
      <c r="BU131" s="243">
        <v>0</v>
      </c>
      <c r="BV131" s="244">
        <v>0</v>
      </c>
      <c r="BW131" s="243">
        <v>0</v>
      </c>
      <c r="BX131" s="243">
        <v>0</v>
      </c>
      <c r="BY131" s="243">
        <v>0</v>
      </c>
      <c r="BZ131" s="243">
        <v>1061501.76</v>
      </c>
      <c r="CA131" s="243">
        <v>1061501.76</v>
      </c>
      <c r="CB131" s="243">
        <v>0</v>
      </c>
      <c r="CC131" s="243">
        <v>0</v>
      </c>
      <c r="CD131" s="243">
        <v>0</v>
      </c>
      <c r="CE131" s="243">
        <v>0</v>
      </c>
      <c r="CF131" s="243">
        <v>0</v>
      </c>
      <c r="CG131" s="243">
        <v>0</v>
      </c>
      <c r="CH131" s="243">
        <v>0</v>
      </c>
      <c r="CI131" s="243">
        <v>0</v>
      </c>
      <c r="CJ131" s="243">
        <v>13779672.544799998</v>
      </c>
      <c r="CK131" s="243">
        <v>13779672.544799998</v>
      </c>
      <c r="CL131" s="243">
        <v>8921.1840000000011</v>
      </c>
      <c r="CM131" s="243">
        <v>8921.1840000000011</v>
      </c>
      <c r="CN131" s="243">
        <v>0</v>
      </c>
      <c r="CO131" s="243">
        <v>0</v>
      </c>
      <c r="CP131" s="243">
        <v>0</v>
      </c>
      <c r="CQ131" s="243">
        <v>0</v>
      </c>
      <c r="CR131" s="244">
        <f t="shared" si="6"/>
        <v>14850095.488799999</v>
      </c>
      <c r="CS131" s="267">
        <f t="shared" si="6"/>
        <v>14850095.488799999</v>
      </c>
      <c r="CT131" s="268"/>
      <c r="CU131" s="269"/>
      <c r="CV131" s="269"/>
      <c r="CW131" s="269"/>
      <c r="CX131" s="269"/>
      <c r="CY131" s="269"/>
      <c r="CZ131" s="269"/>
      <c r="DA131" s="270"/>
      <c r="DB131" s="248">
        <v>20476.988000000001</v>
      </c>
      <c r="DC131" s="249"/>
      <c r="DD131" s="250">
        <v>9.5262794416288088</v>
      </c>
      <c r="DE131" s="251"/>
      <c r="DF131" s="251"/>
      <c r="DG131" s="251"/>
      <c r="DH131" s="252"/>
      <c r="DI131" s="252"/>
      <c r="DJ131" s="252"/>
      <c r="DK131" s="252"/>
      <c r="DL131" s="251" t="s">
        <v>2005</v>
      </c>
      <c r="DM131" s="253" t="s">
        <v>2005</v>
      </c>
      <c r="DN131" s="254" t="s">
        <v>66</v>
      </c>
      <c r="DO131" s="231"/>
      <c r="DP131" s="256" t="s">
        <v>66</v>
      </c>
      <c r="DQ131" s="231"/>
      <c r="DR131" s="258"/>
      <c r="DS131" s="259"/>
      <c r="DT131" s="260"/>
      <c r="DU131" s="255">
        <v>348.75658229998299</v>
      </c>
      <c r="DV131" s="261">
        <v>-48.080043672449335</v>
      </c>
      <c r="DW131" s="231">
        <v>340.64786818413455</v>
      </c>
      <c r="DX131" s="262">
        <v>-205.99506309725516</v>
      </c>
      <c r="DY131" s="255">
        <v>2.7260064549006287</v>
      </c>
      <c r="DZ131" s="231">
        <v>-1.4616986914454333</v>
      </c>
      <c r="EA131" s="231">
        <v>2.5700696449804656</v>
      </c>
      <c r="EB131" s="262">
        <v>-1.680552705618076</v>
      </c>
      <c r="EC131" s="271"/>
      <c r="ED131" s="234"/>
      <c r="EE131" s="272"/>
      <c r="EF131" s="234">
        <v>588400</v>
      </c>
      <c r="EG131" s="266">
        <v>-493722</v>
      </c>
      <c r="EH131" s="258"/>
    </row>
    <row r="132" spans="1:138" ht="30" customHeight="1" thickBot="1" x14ac:dyDescent="0.3">
      <c r="A132" s="45" t="s">
        <v>60</v>
      </c>
      <c r="B132" s="45" t="s">
        <v>61</v>
      </c>
      <c r="C132" s="45" t="s">
        <v>62</v>
      </c>
      <c r="D132" s="46" t="s">
        <v>262</v>
      </c>
      <c r="E132" s="46" t="s">
        <v>263</v>
      </c>
      <c r="F132" s="46" t="s">
        <v>269</v>
      </c>
      <c r="G132" s="46" t="s">
        <v>270</v>
      </c>
      <c r="H132" s="226" t="s">
        <v>66</v>
      </c>
      <c r="I132" s="227" t="s">
        <v>2002</v>
      </c>
      <c r="J132" s="228">
        <v>4.16</v>
      </c>
      <c r="K132" s="229">
        <v>9.7168050304614013</v>
      </c>
      <c r="L132" s="229">
        <v>23.838825707991003</v>
      </c>
      <c r="M132" s="230">
        <v>1892</v>
      </c>
      <c r="N132" s="231">
        <v>10753.953</v>
      </c>
      <c r="O132" s="232" t="s">
        <v>2006</v>
      </c>
      <c r="P132" s="233">
        <v>5.0832227100531338</v>
      </c>
      <c r="Q132" s="234" t="s">
        <v>2004</v>
      </c>
      <c r="R132" s="235" t="s">
        <v>68</v>
      </c>
      <c r="S132" s="236" t="s">
        <v>2005</v>
      </c>
      <c r="T132" s="236" t="s">
        <v>2005</v>
      </c>
      <c r="U132" s="237" t="s">
        <v>2005</v>
      </c>
      <c r="V132" s="238" t="s">
        <v>2005</v>
      </c>
      <c r="W132" s="238" t="s">
        <v>2005</v>
      </c>
      <c r="X132" s="238" t="s">
        <v>2005</v>
      </c>
      <c r="Y132" s="238" t="s">
        <v>2005</v>
      </c>
      <c r="Z132" s="238" t="s">
        <v>2005</v>
      </c>
      <c r="AA132" s="238">
        <v>1</v>
      </c>
      <c r="AB132" s="238">
        <v>1</v>
      </c>
      <c r="AC132" s="238" t="s">
        <v>2005</v>
      </c>
      <c r="AD132" s="238" t="s">
        <v>2005</v>
      </c>
      <c r="AE132" s="238" t="s">
        <v>2005</v>
      </c>
      <c r="AF132" s="238" t="s">
        <v>2005</v>
      </c>
      <c r="AG132" s="238" t="s">
        <v>2005</v>
      </c>
      <c r="AH132" s="238" t="s">
        <v>2005</v>
      </c>
      <c r="AI132" s="238">
        <v>62</v>
      </c>
      <c r="AJ132" s="238">
        <v>61</v>
      </c>
      <c r="AK132" s="238" t="s">
        <v>2005</v>
      </c>
      <c r="AL132" s="238" t="s">
        <v>2005</v>
      </c>
      <c r="AM132" s="237">
        <v>1</v>
      </c>
      <c r="AN132" s="238">
        <v>1</v>
      </c>
      <c r="AO132" s="238" t="s">
        <v>2005</v>
      </c>
      <c r="AP132" s="238" t="s">
        <v>2005</v>
      </c>
      <c r="AQ132" s="237">
        <f t="shared" si="4"/>
        <v>64</v>
      </c>
      <c r="AR132" s="239">
        <f t="shared" si="4"/>
        <v>63</v>
      </c>
      <c r="AS132" s="240"/>
      <c r="AT132" s="238"/>
      <c r="AU132" s="237"/>
      <c r="AV132" s="238"/>
      <c r="AW132" s="238"/>
      <c r="AX132" s="238"/>
      <c r="AY132" s="238"/>
      <c r="AZ132" s="238"/>
      <c r="BA132" s="238">
        <v>1600</v>
      </c>
      <c r="BB132" s="238">
        <v>1600</v>
      </c>
      <c r="BC132" s="238"/>
      <c r="BD132" s="238"/>
      <c r="BE132" s="238"/>
      <c r="BF132" s="238"/>
      <c r="BG132" s="238"/>
      <c r="BH132" s="238"/>
      <c r="BI132" s="238">
        <v>6396.3</v>
      </c>
      <c r="BJ132" s="238">
        <v>5596.3</v>
      </c>
      <c r="BK132" s="238"/>
      <c r="BL132" s="238"/>
      <c r="BM132" s="238">
        <v>100</v>
      </c>
      <c r="BN132" s="238">
        <v>100</v>
      </c>
      <c r="BO132" s="238"/>
      <c r="BP132" s="238"/>
      <c r="BQ132" s="237">
        <f t="shared" si="5"/>
        <v>8096.3</v>
      </c>
      <c r="BR132" s="237">
        <f t="shared" si="5"/>
        <v>7296.3</v>
      </c>
      <c r="BS132" s="241">
        <f t="shared" si="7"/>
        <v>1.5927494154422699</v>
      </c>
      <c r="BT132" s="273">
        <v>0</v>
      </c>
      <c r="BU132" s="243">
        <v>0</v>
      </c>
      <c r="BV132" s="244">
        <v>0</v>
      </c>
      <c r="BW132" s="243">
        <v>0</v>
      </c>
      <c r="BX132" s="243">
        <v>0</v>
      </c>
      <c r="BY132" s="243">
        <v>0</v>
      </c>
      <c r="BZ132" s="243">
        <v>0</v>
      </c>
      <c r="CA132" s="243">
        <v>0</v>
      </c>
      <c r="CB132" s="243">
        <v>10273728</v>
      </c>
      <c r="CC132" s="243">
        <v>10273728</v>
      </c>
      <c r="CD132" s="243">
        <v>0</v>
      </c>
      <c r="CE132" s="243">
        <v>0</v>
      </c>
      <c r="CF132" s="243">
        <v>0</v>
      </c>
      <c r="CG132" s="243">
        <v>0</v>
      </c>
      <c r="CH132" s="243">
        <v>0</v>
      </c>
      <c r="CI132" s="243">
        <v>0</v>
      </c>
      <c r="CJ132" s="243">
        <v>7508232.7920000004</v>
      </c>
      <c r="CK132" s="243">
        <v>6569160.7920000004</v>
      </c>
      <c r="CL132" s="243">
        <v>0</v>
      </c>
      <c r="CM132" s="243">
        <v>0</v>
      </c>
      <c r="CN132" s="243">
        <v>327624</v>
      </c>
      <c r="CO132" s="243">
        <v>327624</v>
      </c>
      <c r="CP132" s="243">
        <v>0</v>
      </c>
      <c r="CQ132" s="243">
        <v>0</v>
      </c>
      <c r="CR132" s="244">
        <f t="shared" si="6"/>
        <v>18109584.791999999</v>
      </c>
      <c r="CS132" s="267">
        <f t="shared" si="6"/>
        <v>17170512.791999999</v>
      </c>
      <c r="CT132" s="268"/>
      <c r="CU132" s="269"/>
      <c r="CV132" s="269"/>
      <c r="CW132" s="269"/>
      <c r="CX132" s="269"/>
      <c r="CY132" s="269"/>
      <c r="CZ132" s="269"/>
      <c r="DA132" s="270"/>
      <c r="DB132" s="248">
        <v>10753.953</v>
      </c>
      <c r="DC132" s="249"/>
      <c r="DD132" s="250">
        <v>5.0832227100531338</v>
      </c>
      <c r="DE132" s="251"/>
      <c r="DF132" s="251"/>
      <c r="DG132" s="251"/>
      <c r="DH132" s="252"/>
      <c r="DI132" s="252"/>
      <c r="DJ132" s="252"/>
      <c r="DK132" s="252"/>
      <c r="DL132" s="251" t="s">
        <v>2005</v>
      </c>
      <c r="DM132" s="253" t="s">
        <v>2005</v>
      </c>
      <c r="DN132" s="254" t="s">
        <v>66</v>
      </c>
      <c r="DO132" s="231"/>
      <c r="DP132" s="256" t="s">
        <v>66</v>
      </c>
      <c r="DQ132" s="231"/>
      <c r="DR132" s="258"/>
      <c r="DS132" s="259"/>
      <c r="DT132" s="260"/>
      <c r="DU132" s="255">
        <v>272.90909090909093</v>
      </c>
      <c r="DV132" s="261">
        <v>-227.74626491511495</v>
      </c>
      <c r="DW132" s="231">
        <v>272.90909090909093</v>
      </c>
      <c r="DX132" s="262">
        <v>-253.06469905784152</v>
      </c>
      <c r="DY132" s="255">
        <v>0.62262156448202954</v>
      </c>
      <c r="DZ132" s="231">
        <v>0.19739808021905481</v>
      </c>
      <c r="EA132" s="231">
        <v>0.62262156448202954</v>
      </c>
      <c r="EB132" s="262">
        <v>0.17843042139290344</v>
      </c>
      <c r="EC132" s="271"/>
      <c r="ED132" s="234"/>
      <c r="EE132" s="272"/>
      <c r="EF132" s="234">
        <v>475547</v>
      </c>
      <c r="EG132" s="266">
        <v>-468440.66666666669</v>
      </c>
      <c r="EH132" s="258"/>
    </row>
    <row r="133" spans="1:138" ht="30" customHeight="1" thickBot="1" x14ac:dyDescent="0.3">
      <c r="A133" s="45" t="s">
        <v>60</v>
      </c>
      <c r="B133" s="45" t="s">
        <v>61</v>
      </c>
      <c r="C133" s="45" t="s">
        <v>62</v>
      </c>
      <c r="D133" s="46" t="s">
        <v>262</v>
      </c>
      <c r="E133" s="46" t="s">
        <v>263</v>
      </c>
      <c r="F133" s="46" t="s">
        <v>271</v>
      </c>
      <c r="G133" s="46" t="s">
        <v>266</v>
      </c>
      <c r="H133" s="226" t="s">
        <v>66</v>
      </c>
      <c r="I133" s="227" t="s">
        <v>2002</v>
      </c>
      <c r="J133" s="228">
        <v>4.16</v>
      </c>
      <c r="K133" s="229">
        <v>13.717842395945507</v>
      </c>
      <c r="L133" s="229">
        <v>2.8420454486339999</v>
      </c>
      <c r="M133" s="230">
        <v>1</v>
      </c>
      <c r="N133" s="231">
        <v>3525.8820000000001</v>
      </c>
      <c r="O133" s="232" t="s">
        <v>2006</v>
      </c>
      <c r="P133" s="233">
        <v>1.646141087513461</v>
      </c>
      <c r="Q133" s="234" t="s">
        <v>2004</v>
      </c>
      <c r="R133" s="235" t="s">
        <v>68</v>
      </c>
      <c r="S133" s="236" t="s">
        <v>2005</v>
      </c>
      <c r="T133" s="236" t="s">
        <v>2005</v>
      </c>
      <c r="U133" s="237" t="s">
        <v>2005</v>
      </c>
      <c r="V133" s="238" t="s">
        <v>2005</v>
      </c>
      <c r="W133" s="238" t="s">
        <v>2005</v>
      </c>
      <c r="X133" s="238" t="s">
        <v>2005</v>
      </c>
      <c r="Y133" s="238" t="s">
        <v>2005</v>
      </c>
      <c r="Z133" s="238" t="s">
        <v>2005</v>
      </c>
      <c r="AA133" s="238" t="s">
        <v>2005</v>
      </c>
      <c r="AB133" s="238" t="s">
        <v>2005</v>
      </c>
      <c r="AC133" s="238" t="s">
        <v>2005</v>
      </c>
      <c r="AD133" s="238" t="s">
        <v>2005</v>
      </c>
      <c r="AE133" s="238">
        <v>1</v>
      </c>
      <c r="AF133" s="238">
        <v>1</v>
      </c>
      <c r="AG133" s="238" t="s">
        <v>2005</v>
      </c>
      <c r="AH133" s="238" t="s">
        <v>2005</v>
      </c>
      <c r="AI133" s="238" t="s">
        <v>2005</v>
      </c>
      <c r="AJ133" s="238" t="s">
        <v>2005</v>
      </c>
      <c r="AK133" s="238" t="s">
        <v>2005</v>
      </c>
      <c r="AL133" s="238" t="s">
        <v>2005</v>
      </c>
      <c r="AM133" s="237" t="s">
        <v>2005</v>
      </c>
      <c r="AN133" s="238" t="s">
        <v>2005</v>
      </c>
      <c r="AO133" s="238" t="s">
        <v>2005</v>
      </c>
      <c r="AP133" s="238" t="s">
        <v>2005</v>
      </c>
      <c r="AQ133" s="237">
        <f t="shared" si="4"/>
        <v>1</v>
      </c>
      <c r="AR133" s="239">
        <f t="shared" si="4"/>
        <v>1</v>
      </c>
      <c r="AS133" s="240"/>
      <c r="AT133" s="238"/>
      <c r="AU133" s="237"/>
      <c r="AV133" s="238"/>
      <c r="AW133" s="238"/>
      <c r="AX133" s="238"/>
      <c r="AY133" s="238"/>
      <c r="AZ133" s="238"/>
      <c r="BA133" s="238"/>
      <c r="BB133" s="238"/>
      <c r="BC133" s="238"/>
      <c r="BD133" s="238"/>
      <c r="BE133" s="238">
        <v>1126</v>
      </c>
      <c r="BF133" s="238">
        <v>1126</v>
      </c>
      <c r="BG133" s="238"/>
      <c r="BH133" s="238"/>
      <c r="BI133" s="238"/>
      <c r="BJ133" s="238"/>
      <c r="BK133" s="238"/>
      <c r="BL133" s="238"/>
      <c r="BM133" s="238"/>
      <c r="BN133" s="238"/>
      <c r="BO133" s="238"/>
      <c r="BP133" s="238"/>
      <c r="BQ133" s="237">
        <f t="shared" si="5"/>
        <v>1126</v>
      </c>
      <c r="BR133" s="237">
        <f t="shared" si="5"/>
        <v>1126</v>
      </c>
      <c r="BS133" s="241">
        <f t="shared" si="7"/>
        <v>0.68402399316868534</v>
      </c>
      <c r="BT133" s="273">
        <v>0</v>
      </c>
      <c r="BU133" s="243">
        <v>0</v>
      </c>
      <c r="BV133" s="244">
        <v>0</v>
      </c>
      <c r="BW133" s="243">
        <v>0</v>
      </c>
      <c r="BX133" s="243">
        <v>0</v>
      </c>
      <c r="BY133" s="243">
        <v>0</v>
      </c>
      <c r="BZ133" s="243">
        <v>0</v>
      </c>
      <c r="CA133" s="243">
        <v>0</v>
      </c>
      <c r="CB133" s="243">
        <v>0</v>
      </c>
      <c r="CC133" s="243">
        <v>0</v>
      </c>
      <c r="CD133" s="243">
        <v>0</v>
      </c>
      <c r="CE133" s="243">
        <v>0</v>
      </c>
      <c r="CF133" s="243">
        <v>5681525.7599999998</v>
      </c>
      <c r="CG133" s="243">
        <v>5681525.7599999998</v>
      </c>
      <c r="CH133" s="243">
        <v>0</v>
      </c>
      <c r="CI133" s="243">
        <v>0</v>
      </c>
      <c r="CJ133" s="243">
        <v>0</v>
      </c>
      <c r="CK133" s="243">
        <v>0</v>
      </c>
      <c r="CL133" s="243">
        <v>0</v>
      </c>
      <c r="CM133" s="243">
        <v>0</v>
      </c>
      <c r="CN133" s="243">
        <v>0</v>
      </c>
      <c r="CO133" s="243">
        <v>0</v>
      </c>
      <c r="CP133" s="243">
        <v>0</v>
      </c>
      <c r="CQ133" s="243">
        <v>0</v>
      </c>
      <c r="CR133" s="244">
        <f t="shared" si="6"/>
        <v>5681525.7599999998</v>
      </c>
      <c r="CS133" s="267">
        <f t="shared" si="6"/>
        <v>5681525.7599999998</v>
      </c>
      <c r="CT133" s="268"/>
      <c r="CU133" s="269"/>
      <c r="CV133" s="269"/>
      <c r="CW133" s="269"/>
      <c r="CX133" s="269"/>
      <c r="CY133" s="269"/>
      <c r="CZ133" s="269"/>
      <c r="DA133" s="270"/>
      <c r="DB133" s="248">
        <v>3525.8820000000001</v>
      </c>
      <c r="DC133" s="249"/>
      <c r="DD133" s="250">
        <v>1.646141087513461</v>
      </c>
      <c r="DE133" s="251"/>
      <c r="DF133" s="251"/>
      <c r="DG133" s="251"/>
      <c r="DH133" s="252"/>
      <c r="DI133" s="252"/>
      <c r="DJ133" s="252"/>
      <c r="DK133" s="252"/>
      <c r="DL133" s="251" t="s">
        <v>2005</v>
      </c>
      <c r="DM133" s="253" t="s">
        <v>2005</v>
      </c>
      <c r="DN133" s="254" t="s">
        <v>66</v>
      </c>
      <c r="DO133" s="231"/>
      <c r="DP133" s="256" t="s">
        <v>66</v>
      </c>
      <c r="DQ133" s="231"/>
      <c r="DR133" s="258"/>
      <c r="DS133" s="259"/>
      <c r="DT133" s="260"/>
      <c r="DU133" s="255">
        <v>0</v>
      </c>
      <c r="DV133" s="261">
        <v>720.33333333333337</v>
      </c>
      <c r="DW133" s="231">
        <v>0</v>
      </c>
      <c r="DX133" s="262">
        <v>77.666666666666671</v>
      </c>
      <c r="DY133" s="255">
        <v>0</v>
      </c>
      <c r="DZ133" s="231">
        <v>0.66666666666666663</v>
      </c>
      <c r="EA133" s="231">
        <v>0</v>
      </c>
      <c r="EB133" s="262">
        <v>0.33333333333333331</v>
      </c>
      <c r="EC133" s="271"/>
      <c r="ED133" s="234"/>
      <c r="EE133" s="272"/>
      <c r="EF133" s="234">
        <v>0</v>
      </c>
      <c r="EG133" s="266">
        <v>0</v>
      </c>
      <c r="EH133" s="258"/>
    </row>
    <row r="134" spans="1:138" ht="30" customHeight="1" thickBot="1" x14ac:dyDescent="0.3">
      <c r="A134" s="45" t="s">
        <v>60</v>
      </c>
      <c r="B134" s="45" t="s">
        <v>61</v>
      </c>
      <c r="C134" s="45" t="s">
        <v>62</v>
      </c>
      <c r="D134" s="46" t="s">
        <v>262</v>
      </c>
      <c r="E134" s="46" t="s">
        <v>263</v>
      </c>
      <c r="F134" s="46" t="s">
        <v>272</v>
      </c>
      <c r="G134" s="46" t="s">
        <v>266</v>
      </c>
      <c r="H134" s="226" t="s">
        <v>66</v>
      </c>
      <c r="I134" s="227" t="s">
        <v>2002</v>
      </c>
      <c r="J134" s="228">
        <v>13.2</v>
      </c>
      <c r="K134" s="229">
        <v>7.2018672578713909</v>
      </c>
      <c r="L134" s="229">
        <v>10.239583312035002</v>
      </c>
      <c r="M134" s="230">
        <v>316.5</v>
      </c>
      <c r="N134" s="231">
        <v>2500.9360000000001</v>
      </c>
      <c r="O134" s="232" t="s">
        <v>2006</v>
      </c>
      <c r="P134" s="233">
        <v>1.0593222739091246</v>
      </c>
      <c r="Q134" s="234" t="s">
        <v>2004</v>
      </c>
      <c r="R134" s="235" t="s">
        <v>68</v>
      </c>
      <c r="S134" s="236" t="s">
        <v>2005</v>
      </c>
      <c r="T134" s="236" t="s">
        <v>2005</v>
      </c>
      <c r="U134" s="237" t="s">
        <v>2005</v>
      </c>
      <c r="V134" s="238" t="s">
        <v>2005</v>
      </c>
      <c r="W134" s="238" t="s">
        <v>2005</v>
      </c>
      <c r="X134" s="238" t="s">
        <v>2005</v>
      </c>
      <c r="Y134" s="238" t="s">
        <v>2005</v>
      </c>
      <c r="Z134" s="238" t="s">
        <v>2005</v>
      </c>
      <c r="AA134" s="238" t="s">
        <v>2005</v>
      </c>
      <c r="AB134" s="238" t="s">
        <v>2005</v>
      </c>
      <c r="AC134" s="238" t="s">
        <v>2005</v>
      </c>
      <c r="AD134" s="238" t="s">
        <v>2005</v>
      </c>
      <c r="AE134" s="238" t="s">
        <v>2005</v>
      </c>
      <c r="AF134" s="238" t="s">
        <v>2005</v>
      </c>
      <c r="AG134" s="238" t="s">
        <v>2005</v>
      </c>
      <c r="AH134" s="238" t="s">
        <v>2005</v>
      </c>
      <c r="AI134" s="238">
        <v>33</v>
      </c>
      <c r="AJ134" s="238">
        <v>33</v>
      </c>
      <c r="AK134" s="238">
        <v>2</v>
      </c>
      <c r="AL134" s="238">
        <v>2</v>
      </c>
      <c r="AM134" s="237" t="s">
        <v>2005</v>
      </c>
      <c r="AN134" s="238" t="s">
        <v>2005</v>
      </c>
      <c r="AO134" s="238" t="s">
        <v>2005</v>
      </c>
      <c r="AP134" s="238" t="s">
        <v>2005</v>
      </c>
      <c r="AQ134" s="237">
        <f t="shared" si="4"/>
        <v>35</v>
      </c>
      <c r="AR134" s="239">
        <f t="shared" si="4"/>
        <v>35</v>
      </c>
      <c r="AS134" s="240"/>
      <c r="AT134" s="238"/>
      <c r="AU134" s="237"/>
      <c r="AV134" s="238"/>
      <c r="AW134" s="238"/>
      <c r="AX134" s="238"/>
      <c r="AY134" s="238"/>
      <c r="AZ134" s="238"/>
      <c r="BA134" s="238"/>
      <c r="BB134" s="238"/>
      <c r="BC134" s="238"/>
      <c r="BD134" s="238"/>
      <c r="BE134" s="238"/>
      <c r="BF134" s="238"/>
      <c r="BG134" s="238"/>
      <c r="BH134" s="238"/>
      <c r="BI134" s="238">
        <v>245.75</v>
      </c>
      <c r="BJ134" s="238">
        <v>245.75</v>
      </c>
      <c r="BK134" s="238">
        <v>15.2</v>
      </c>
      <c r="BL134" s="238">
        <v>15.2</v>
      </c>
      <c r="BM134" s="238"/>
      <c r="BN134" s="238"/>
      <c r="BO134" s="238"/>
      <c r="BP134" s="238"/>
      <c r="BQ134" s="237">
        <f t="shared" si="5"/>
        <v>260.95</v>
      </c>
      <c r="BR134" s="237">
        <f t="shared" si="5"/>
        <v>260.95</v>
      </c>
      <c r="BS134" s="241">
        <f t="shared" si="7"/>
        <v>0.24633674418743126</v>
      </c>
      <c r="BT134" s="273">
        <v>0</v>
      </c>
      <c r="BU134" s="243">
        <v>0</v>
      </c>
      <c r="BV134" s="244">
        <v>0</v>
      </c>
      <c r="BW134" s="243">
        <v>0</v>
      </c>
      <c r="BX134" s="243">
        <v>0</v>
      </c>
      <c r="BY134" s="243">
        <v>0</v>
      </c>
      <c r="BZ134" s="243">
        <v>0</v>
      </c>
      <c r="CA134" s="243">
        <v>0</v>
      </c>
      <c r="CB134" s="243">
        <v>0</v>
      </c>
      <c r="CC134" s="243">
        <v>0</v>
      </c>
      <c r="CD134" s="243">
        <v>0</v>
      </c>
      <c r="CE134" s="243">
        <v>0</v>
      </c>
      <c r="CF134" s="243">
        <v>0</v>
      </c>
      <c r="CG134" s="243">
        <v>0</v>
      </c>
      <c r="CH134" s="243">
        <v>0</v>
      </c>
      <c r="CI134" s="243">
        <v>0</v>
      </c>
      <c r="CJ134" s="243">
        <v>288471.18</v>
      </c>
      <c r="CK134" s="243">
        <v>288471.18</v>
      </c>
      <c r="CL134" s="243">
        <v>17842.368000000002</v>
      </c>
      <c r="CM134" s="243">
        <v>17842.368000000002</v>
      </c>
      <c r="CN134" s="243">
        <v>0</v>
      </c>
      <c r="CO134" s="243">
        <v>0</v>
      </c>
      <c r="CP134" s="243">
        <v>0</v>
      </c>
      <c r="CQ134" s="243">
        <v>0</v>
      </c>
      <c r="CR134" s="244">
        <f t="shared" si="6"/>
        <v>306313.54800000001</v>
      </c>
      <c r="CS134" s="267">
        <f t="shared" si="6"/>
        <v>306313.54800000001</v>
      </c>
      <c r="CT134" s="268"/>
      <c r="CU134" s="269"/>
      <c r="CV134" s="269"/>
      <c r="CW134" s="269"/>
      <c r="CX134" s="269"/>
      <c r="CY134" s="269"/>
      <c r="CZ134" s="269"/>
      <c r="DA134" s="270"/>
      <c r="DB134" s="248">
        <v>2500.9360000000001</v>
      </c>
      <c r="DC134" s="249"/>
      <c r="DD134" s="250">
        <v>1.0593222739091246</v>
      </c>
      <c r="DE134" s="251"/>
      <c r="DF134" s="251"/>
      <c r="DG134" s="251"/>
      <c r="DH134" s="252"/>
      <c r="DI134" s="252"/>
      <c r="DJ134" s="252"/>
      <c r="DK134" s="252"/>
      <c r="DL134" s="251" t="s">
        <v>2005</v>
      </c>
      <c r="DM134" s="253" t="s">
        <v>2005</v>
      </c>
      <c r="DN134" s="254" t="s">
        <v>66</v>
      </c>
      <c r="DO134" s="231"/>
      <c r="DP134" s="256" t="s">
        <v>66</v>
      </c>
      <c r="DQ134" s="231"/>
      <c r="DR134" s="258"/>
      <c r="DS134" s="259"/>
      <c r="DT134" s="260"/>
      <c r="DU134" s="255">
        <v>858.25276461295414</v>
      </c>
      <c r="DV134" s="261">
        <v>-637.24571471612978</v>
      </c>
      <c r="DW134" s="231">
        <v>798.44865718799372</v>
      </c>
      <c r="DX134" s="262">
        <v>-595.749007480042</v>
      </c>
      <c r="DY134" s="255">
        <v>3.2164296998420223</v>
      </c>
      <c r="DZ134" s="231">
        <v>-0.750116507160135</v>
      </c>
      <c r="EA134" s="231">
        <v>2.5592417061611372</v>
      </c>
      <c r="EB134" s="262">
        <v>-0.41293360366255971</v>
      </c>
      <c r="EC134" s="271"/>
      <c r="ED134" s="234"/>
      <c r="EE134" s="272"/>
      <c r="EF134" s="234">
        <v>0</v>
      </c>
      <c r="EG134" s="266">
        <v>11095</v>
      </c>
      <c r="EH134" s="258"/>
    </row>
    <row r="135" spans="1:138" ht="30" customHeight="1" thickBot="1" x14ac:dyDescent="0.3">
      <c r="A135" s="45" t="s">
        <v>60</v>
      </c>
      <c r="B135" s="45" t="s">
        <v>61</v>
      </c>
      <c r="C135" s="45" t="s">
        <v>62</v>
      </c>
      <c r="D135" s="46" t="s">
        <v>273</v>
      </c>
      <c r="E135" s="46" t="s">
        <v>274</v>
      </c>
      <c r="F135" s="46" t="s">
        <v>275</v>
      </c>
      <c r="G135" s="46" t="s">
        <v>276</v>
      </c>
      <c r="H135" s="226" t="s">
        <v>66</v>
      </c>
      <c r="I135" s="227" t="s">
        <v>2002</v>
      </c>
      <c r="J135" s="228">
        <v>13.2</v>
      </c>
      <c r="K135" s="229">
        <v>11.271493835335225</v>
      </c>
      <c r="L135" s="229">
        <v>65.335605924708005</v>
      </c>
      <c r="M135" s="230">
        <v>2576.25</v>
      </c>
      <c r="N135" s="231">
        <v>27612.004792820182</v>
      </c>
      <c r="O135" s="232" t="s">
        <v>2003</v>
      </c>
      <c r="P135" s="233">
        <v>7.8801383541153482</v>
      </c>
      <c r="Q135" s="234" t="s">
        <v>2004</v>
      </c>
      <c r="R135" s="235" t="s">
        <v>68</v>
      </c>
      <c r="S135" s="236" t="s">
        <v>2005</v>
      </c>
      <c r="T135" s="236" t="s">
        <v>2005</v>
      </c>
      <c r="U135" s="237" t="s">
        <v>2005</v>
      </c>
      <c r="V135" s="238" t="s">
        <v>2005</v>
      </c>
      <c r="W135" s="238" t="s">
        <v>2005</v>
      </c>
      <c r="X135" s="238" t="s">
        <v>2005</v>
      </c>
      <c r="Y135" s="238" t="s">
        <v>2005</v>
      </c>
      <c r="Z135" s="238" t="s">
        <v>2005</v>
      </c>
      <c r="AA135" s="238" t="s">
        <v>2005</v>
      </c>
      <c r="AB135" s="238" t="s">
        <v>2005</v>
      </c>
      <c r="AC135" s="238" t="s">
        <v>2005</v>
      </c>
      <c r="AD135" s="238" t="s">
        <v>2005</v>
      </c>
      <c r="AE135" s="238" t="s">
        <v>2005</v>
      </c>
      <c r="AF135" s="238" t="s">
        <v>2005</v>
      </c>
      <c r="AG135" s="238" t="s">
        <v>2005</v>
      </c>
      <c r="AH135" s="238" t="s">
        <v>2005</v>
      </c>
      <c r="AI135" s="238">
        <v>132</v>
      </c>
      <c r="AJ135" s="238">
        <v>132</v>
      </c>
      <c r="AK135" s="238">
        <v>2</v>
      </c>
      <c r="AL135" s="238">
        <v>2</v>
      </c>
      <c r="AM135" s="237" t="s">
        <v>2005</v>
      </c>
      <c r="AN135" s="238" t="s">
        <v>2005</v>
      </c>
      <c r="AO135" s="238" t="s">
        <v>2005</v>
      </c>
      <c r="AP135" s="238" t="s">
        <v>2005</v>
      </c>
      <c r="AQ135" s="237">
        <f t="shared" si="4"/>
        <v>134</v>
      </c>
      <c r="AR135" s="239">
        <f t="shared" si="4"/>
        <v>134</v>
      </c>
      <c r="AS135" s="240"/>
      <c r="AT135" s="238"/>
      <c r="AU135" s="237"/>
      <c r="AV135" s="238"/>
      <c r="AW135" s="238"/>
      <c r="AX135" s="238"/>
      <c r="AY135" s="238"/>
      <c r="AZ135" s="238"/>
      <c r="BA135" s="238"/>
      <c r="BB135" s="238"/>
      <c r="BC135" s="238"/>
      <c r="BD135" s="238"/>
      <c r="BE135" s="238"/>
      <c r="BF135" s="238"/>
      <c r="BG135" s="238"/>
      <c r="BH135" s="238"/>
      <c r="BI135" s="238">
        <v>8967.02</v>
      </c>
      <c r="BJ135" s="238">
        <v>8967.02</v>
      </c>
      <c r="BK135" s="238">
        <v>7.6</v>
      </c>
      <c r="BL135" s="238">
        <v>7.6</v>
      </c>
      <c r="BM135" s="238"/>
      <c r="BN135" s="238"/>
      <c r="BO135" s="238"/>
      <c r="BP135" s="238"/>
      <c r="BQ135" s="237">
        <f t="shared" si="5"/>
        <v>8974.6200000000008</v>
      </c>
      <c r="BR135" s="237">
        <f t="shared" si="5"/>
        <v>8974.6200000000008</v>
      </c>
      <c r="BS135" s="241">
        <f t="shared" si="7"/>
        <v>1.1388911712842031</v>
      </c>
      <c r="BT135" s="273">
        <v>0</v>
      </c>
      <c r="BU135" s="243">
        <v>0</v>
      </c>
      <c r="BV135" s="244">
        <v>0</v>
      </c>
      <c r="BW135" s="243">
        <v>0</v>
      </c>
      <c r="BX135" s="243">
        <v>0</v>
      </c>
      <c r="BY135" s="243">
        <v>0</v>
      </c>
      <c r="BZ135" s="243">
        <v>0</v>
      </c>
      <c r="CA135" s="243">
        <v>0</v>
      </c>
      <c r="CB135" s="243">
        <v>0</v>
      </c>
      <c r="CC135" s="243">
        <v>0</v>
      </c>
      <c r="CD135" s="243">
        <v>0</v>
      </c>
      <c r="CE135" s="243">
        <v>0</v>
      </c>
      <c r="CF135" s="243">
        <v>0</v>
      </c>
      <c r="CG135" s="243">
        <v>0</v>
      </c>
      <c r="CH135" s="243">
        <v>0</v>
      </c>
      <c r="CI135" s="243">
        <v>0</v>
      </c>
      <c r="CJ135" s="243">
        <v>10525846.756800001</v>
      </c>
      <c r="CK135" s="243">
        <v>10525846.756800001</v>
      </c>
      <c r="CL135" s="243">
        <v>8921.1840000000011</v>
      </c>
      <c r="CM135" s="243">
        <v>8921.1840000000011</v>
      </c>
      <c r="CN135" s="243">
        <v>0</v>
      </c>
      <c r="CO135" s="243">
        <v>0</v>
      </c>
      <c r="CP135" s="243">
        <v>0</v>
      </c>
      <c r="CQ135" s="243">
        <v>0</v>
      </c>
      <c r="CR135" s="244">
        <f t="shared" si="6"/>
        <v>10534767.940800002</v>
      </c>
      <c r="CS135" s="267">
        <f t="shared" si="6"/>
        <v>10534767.940800002</v>
      </c>
      <c r="CT135" s="268"/>
      <c r="CU135" s="269"/>
      <c r="CV135" s="269"/>
      <c r="CW135" s="269"/>
      <c r="CX135" s="269"/>
      <c r="CY135" s="269"/>
      <c r="CZ135" s="269"/>
      <c r="DA135" s="270"/>
      <c r="DB135" s="248">
        <v>27612.004792820182</v>
      </c>
      <c r="DC135" s="249"/>
      <c r="DD135" s="250">
        <v>7.8801383541153482</v>
      </c>
      <c r="DE135" s="251"/>
      <c r="DF135" s="251"/>
      <c r="DG135" s="251"/>
      <c r="DH135" s="252"/>
      <c r="DI135" s="252"/>
      <c r="DJ135" s="252"/>
      <c r="DK135" s="252"/>
      <c r="DL135" s="251" t="s">
        <v>2005</v>
      </c>
      <c r="DM135" s="253" t="s">
        <v>2005</v>
      </c>
      <c r="DN135" s="254" t="s">
        <v>66</v>
      </c>
      <c r="DO135" s="231"/>
      <c r="DP135" s="256" t="s">
        <v>66</v>
      </c>
      <c r="DQ135" s="231"/>
      <c r="DR135" s="258"/>
      <c r="DS135" s="259"/>
      <c r="DT135" s="260"/>
      <c r="DU135" s="255">
        <v>306.73071324599709</v>
      </c>
      <c r="DV135" s="261">
        <v>-63.354875749705428</v>
      </c>
      <c r="DW135" s="231">
        <v>277.86744298884037</v>
      </c>
      <c r="DX135" s="262">
        <v>-98.477730054100874</v>
      </c>
      <c r="DY135" s="255">
        <v>1.2370693837942746</v>
      </c>
      <c r="DZ135" s="231">
        <v>0.36303582529597711</v>
      </c>
      <c r="EA135" s="231">
        <v>1.2192139737991265</v>
      </c>
      <c r="EB135" s="262">
        <v>0.22629371237155715</v>
      </c>
      <c r="EC135" s="271"/>
      <c r="ED135" s="234"/>
      <c r="EE135" s="272"/>
      <c r="EF135" s="234">
        <v>183052</v>
      </c>
      <c r="EG135" s="266">
        <v>79927.666666666686</v>
      </c>
      <c r="EH135" s="258"/>
    </row>
    <row r="136" spans="1:138" ht="30" customHeight="1" thickBot="1" x14ac:dyDescent="0.3">
      <c r="A136" s="45" t="s">
        <v>60</v>
      </c>
      <c r="B136" s="45" t="s">
        <v>61</v>
      </c>
      <c r="C136" s="45" t="s">
        <v>62</v>
      </c>
      <c r="D136" s="46" t="s">
        <v>273</v>
      </c>
      <c r="E136" s="46" t="s">
        <v>274</v>
      </c>
      <c r="F136" s="46" t="s">
        <v>277</v>
      </c>
      <c r="G136" s="46" t="s">
        <v>270</v>
      </c>
      <c r="H136" s="226" t="s">
        <v>66</v>
      </c>
      <c r="I136" s="227" t="s">
        <v>2002</v>
      </c>
      <c r="J136" s="228">
        <v>13.8</v>
      </c>
      <c r="K136" s="229">
        <v>11.111452340715861</v>
      </c>
      <c r="L136" s="229">
        <v>56.495075640066005</v>
      </c>
      <c r="M136" s="230">
        <v>1748.8333333333301</v>
      </c>
      <c r="N136" s="231">
        <v>22885.385016873199</v>
      </c>
      <c r="O136" s="232" t="s">
        <v>2003</v>
      </c>
      <c r="P136" s="233">
        <v>6.531217185180707</v>
      </c>
      <c r="Q136" s="234" t="s">
        <v>2004</v>
      </c>
      <c r="R136" s="235" t="s">
        <v>68</v>
      </c>
      <c r="S136" s="236" t="s">
        <v>2005</v>
      </c>
      <c r="T136" s="236" t="s">
        <v>2005</v>
      </c>
      <c r="U136" s="237" t="s">
        <v>2005</v>
      </c>
      <c r="V136" s="238" t="s">
        <v>2005</v>
      </c>
      <c r="W136" s="238" t="s">
        <v>2005</v>
      </c>
      <c r="X136" s="238" t="s">
        <v>2005</v>
      </c>
      <c r="Y136" s="238" t="s">
        <v>2005</v>
      </c>
      <c r="Z136" s="238" t="s">
        <v>2005</v>
      </c>
      <c r="AA136" s="238" t="s">
        <v>2005</v>
      </c>
      <c r="AB136" s="238" t="s">
        <v>2005</v>
      </c>
      <c r="AC136" s="238" t="s">
        <v>2005</v>
      </c>
      <c r="AD136" s="238" t="s">
        <v>2005</v>
      </c>
      <c r="AE136" s="238" t="s">
        <v>2005</v>
      </c>
      <c r="AF136" s="238" t="s">
        <v>2005</v>
      </c>
      <c r="AG136" s="238" t="s">
        <v>2005</v>
      </c>
      <c r="AH136" s="238" t="s">
        <v>2005</v>
      </c>
      <c r="AI136" s="238">
        <v>122</v>
      </c>
      <c r="AJ136" s="238">
        <v>122</v>
      </c>
      <c r="AK136" s="238">
        <v>2</v>
      </c>
      <c r="AL136" s="238">
        <v>2</v>
      </c>
      <c r="AM136" s="237">
        <v>1</v>
      </c>
      <c r="AN136" s="238">
        <v>1</v>
      </c>
      <c r="AO136" s="238" t="s">
        <v>2005</v>
      </c>
      <c r="AP136" s="238" t="s">
        <v>2005</v>
      </c>
      <c r="AQ136" s="237">
        <f t="shared" si="4"/>
        <v>125</v>
      </c>
      <c r="AR136" s="239">
        <f t="shared" si="4"/>
        <v>125</v>
      </c>
      <c r="AS136" s="240"/>
      <c r="AT136" s="238"/>
      <c r="AU136" s="237"/>
      <c r="AV136" s="238"/>
      <c r="AW136" s="238"/>
      <c r="AX136" s="238"/>
      <c r="AY136" s="238"/>
      <c r="AZ136" s="238"/>
      <c r="BA136" s="238"/>
      <c r="BB136" s="238"/>
      <c r="BC136" s="238"/>
      <c r="BD136" s="238"/>
      <c r="BE136" s="238"/>
      <c r="BF136" s="238"/>
      <c r="BG136" s="238"/>
      <c r="BH136" s="238"/>
      <c r="BI136" s="238">
        <v>8913.5450000000001</v>
      </c>
      <c r="BJ136" s="238">
        <v>8913.5450000000001</v>
      </c>
      <c r="BK136" s="238">
        <v>17.600000000000001</v>
      </c>
      <c r="BL136" s="238">
        <v>17.600000000000001</v>
      </c>
      <c r="BM136" s="238">
        <v>6.75</v>
      </c>
      <c r="BN136" s="238">
        <v>6.75</v>
      </c>
      <c r="BO136" s="238"/>
      <c r="BP136" s="238"/>
      <c r="BQ136" s="237">
        <f t="shared" si="5"/>
        <v>8937.8950000000004</v>
      </c>
      <c r="BR136" s="237">
        <f t="shared" si="5"/>
        <v>8937.8950000000004</v>
      </c>
      <c r="BS136" s="241">
        <f t="shared" si="7"/>
        <v>1.3684884067674294</v>
      </c>
      <c r="BT136" s="273">
        <v>0</v>
      </c>
      <c r="BU136" s="243">
        <v>0</v>
      </c>
      <c r="BV136" s="244">
        <v>0</v>
      </c>
      <c r="BW136" s="243">
        <v>0</v>
      </c>
      <c r="BX136" s="243">
        <v>0</v>
      </c>
      <c r="BY136" s="243">
        <v>0</v>
      </c>
      <c r="BZ136" s="243">
        <v>0</v>
      </c>
      <c r="CA136" s="243">
        <v>0</v>
      </c>
      <c r="CB136" s="243">
        <v>0</v>
      </c>
      <c r="CC136" s="243">
        <v>0</v>
      </c>
      <c r="CD136" s="243">
        <v>0</v>
      </c>
      <c r="CE136" s="243">
        <v>0</v>
      </c>
      <c r="CF136" s="243">
        <v>0</v>
      </c>
      <c r="CG136" s="243">
        <v>0</v>
      </c>
      <c r="CH136" s="243">
        <v>0</v>
      </c>
      <c r="CI136" s="243">
        <v>0</v>
      </c>
      <c r="CJ136" s="243">
        <v>10463075.662800001</v>
      </c>
      <c r="CK136" s="243">
        <v>10463075.662800001</v>
      </c>
      <c r="CL136" s="243">
        <v>20659.584000000003</v>
      </c>
      <c r="CM136" s="243">
        <v>20659.584000000003</v>
      </c>
      <c r="CN136" s="243">
        <v>22114.62</v>
      </c>
      <c r="CO136" s="243">
        <v>22114.62</v>
      </c>
      <c r="CP136" s="243">
        <v>0</v>
      </c>
      <c r="CQ136" s="243">
        <v>0</v>
      </c>
      <c r="CR136" s="244">
        <f t="shared" si="6"/>
        <v>10505849.866800001</v>
      </c>
      <c r="CS136" s="267">
        <f t="shared" si="6"/>
        <v>10505849.866800001</v>
      </c>
      <c r="CT136" s="268"/>
      <c r="CU136" s="269"/>
      <c r="CV136" s="269"/>
      <c r="CW136" s="269"/>
      <c r="CX136" s="269"/>
      <c r="CY136" s="269"/>
      <c r="CZ136" s="269"/>
      <c r="DA136" s="270"/>
      <c r="DB136" s="248">
        <v>22885.385016873199</v>
      </c>
      <c r="DC136" s="249"/>
      <c r="DD136" s="250">
        <v>6.531217185180707</v>
      </c>
      <c r="DE136" s="251"/>
      <c r="DF136" s="251"/>
      <c r="DG136" s="251"/>
      <c r="DH136" s="252"/>
      <c r="DI136" s="252"/>
      <c r="DJ136" s="252"/>
      <c r="DK136" s="252"/>
      <c r="DL136" s="251" t="s">
        <v>2005</v>
      </c>
      <c r="DM136" s="253" t="s">
        <v>2005</v>
      </c>
      <c r="DN136" s="254" t="s">
        <v>66</v>
      </c>
      <c r="DO136" s="231"/>
      <c r="DP136" s="256" t="s">
        <v>66</v>
      </c>
      <c r="DQ136" s="231"/>
      <c r="DR136" s="258"/>
      <c r="DS136" s="259"/>
      <c r="DT136" s="260"/>
      <c r="DU136" s="255">
        <v>503.0376441437158</v>
      </c>
      <c r="DV136" s="261">
        <v>-248.15121996687012</v>
      </c>
      <c r="DW136" s="231">
        <v>147.15753359382472</v>
      </c>
      <c r="DX136" s="262">
        <v>-43.084677039917452</v>
      </c>
      <c r="DY136" s="255">
        <v>1.1035928714381036</v>
      </c>
      <c r="DZ136" s="231">
        <v>0.55200695667266642</v>
      </c>
      <c r="EA136" s="231">
        <v>0.92461641094062885</v>
      </c>
      <c r="EB136" s="262">
        <v>0.36582437914376909</v>
      </c>
      <c r="EC136" s="271"/>
      <c r="ED136" s="234"/>
      <c r="EE136" s="272"/>
      <c r="EF136" s="234">
        <v>46731</v>
      </c>
      <c r="EG136" s="266">
        <v>-13716</v>
      </c>
      <c r="EH136" s="258"/>
    </row>
    <row r="137" spans="1:138" ht="30" customHeight="1" thickBot="1" x14ac:dyDescent="0.3">
      <c r="A137" s="45" t="s">
        <v>60</v>
      </c>
      <c r="B137" s="45" t="s">
        <v>61</v>
      </c>
      <c r="C137" s="45" t="s">
        <v>62</v>
      </c>
      <c r="D137" s="46" t="s">
        <v>273</v>
      </c>
      <c r="E137" s="46" t="s">
        <v>274</v>
      </c>
      <c r="F137" s="46" t="s">
        <v>278</v>
      </c>
      <c r="G137" s="46" t="s">
        <v>279</v>
      </c>
      <c r="H137" s="226" t="s">
        <v>66</v>
      </c>
      <c r="I137" s="227" t="s">
        <v>2007</v>
      </c>
      <c r="J137" s="228">
        <v>13.8</v>
      </c>
      <c r="K137" s="229">
        <v>11.68302910721359</v>
      </c>
      <c r="L137" s="229">
        <v>20.151325715661002</v>
      </c>
      <c r="M137" s="230">
        <v>584.58333333333303</v>
      </c>
      <c r="N137" s="231">
        <v>19680.897033180328</v>
      </c>
      <c r="O137" s="232" t="s">
        <v>2003</v>
      </c>
      <c r="P137" s="233">
        <v>5.6166943587843399</v>
      </c>
      <c r="Q137" s="234" t="s">
        <v>2004</v>
      </c>
      <c r="R137" s="235" t="s">
        <v>68</v>
      </c>
      <c r="S137" s="236" t="s">
        <v>2005</v>
      </c>
      <c r="T137" s="236" t="s">
        <v>2005</v>
      </c>
      <c r="U137" s="237" t="s">
        <v>2005</v>
      </c>
      <c r="V137" s="238" t="s">
        <v>2005</v>
      </c>
      <c r="W137" s="238" t="s">
        <v>2005</v>
      </c>
      <c r="X137" s="238" t="s">
        <v>2005</v>
      </c>
      <c r="Y137" s="238" t="s">
        <v>2005</v>
      </c>
      <c r="Z137" s="238" t="s">
        <v>2005</v>
      </c>
      <c r="AA137" s="238" t="s">
        <v>2005</v>
      </c>
      <c r="AB137" s="238" t="s">
        <v>2005</v>
      </c>
      <c r="AC137" s="238" t="s">
        <v>2005</v>
      </c>
      <c r="AD137" s="238" t="s">
        <v>2005</v>
      </c>
      <c r="AE137" s="238" t="s">
        <v>2005</v>
      </c>
      <c r="AF137" s="238" t="s">
        <v>2005</v>
      </c>
      <c r="AG137" s="238" t="s">
        <v>2005</v>
      </c>
      <c r="AH137" s="238" t="s">
        <v>2005</v>
      </c>
      <c r="AI137" s="238">
        <v>19</v>
      </c>
      <c r="AJ137" s="238">
        <v>19</v>
      </c>
      <c r="AK137" s="238" t="s">
        <v>2005</v>
      </c>
      <c r="AL137" s="238" t="s">
        <v>2005</v>
      </c>
      <c r="AM137" s="237" t="s">
        <v>2005</v>
      </c>
      <c r="AN137" s="238" t="s">
        <v>2005</v>
      </c>
      <c r="AO137" s="238" t="s">
        <v>2005</v>
      </c>
      <c r="AP137" s="238" t="s">
        <v>2005</v>
      </c>
      <c r="AQ137" s="237">
        <f t="shared" si="4"/>
        <v>19</v>
      </c>
      <c r="AR137" s="239">
        <f t="shared" si="4"/>
        <v>19</v>
      </c>
      <c r="AS137" s="240"/>
      <c r="AT137" s="238"/>
      <c r="AU137" s="237"/>
      <c r="AV137" s="238"/>
      <c r="AW137" s="238"/>
      <c r="AX137" s="238"/>
      <c r="AY137" s="238"/>
      <c r="AZ137" s="238"/>
      <c r="BA137" s="238"/>
      <c r="BB137" s="238"/>
      <c r="BC137" s="238"/>
      <c r="BD137" s="238"/>
      <c r="BE137" s="238"/>
      <c r="BF137" s="238"/>
      <c r="BG137" s="238"/>
      <c r="BH137" s="238"/>
      <c r="BI137" s="238">
        <v>2281.13</v>
      </c>
      <c r="BJ137" s="238">
        <v>2281.13</v>
      </c>
      <c r="BK137" s="238"/>
      <c r="BL137" s="238"/>
      <c r="BM137" s="238"/>
      <c r="BN137" s="238"/>
      <c r="BO137" s="238"/>
      <c r="BP137" s="238"/>
      <c r="BQ137" s="237">
        <f t="shared" si="5"/>
        <v>2281.13</v>
      </c>
      <c r="BR137" s="237">
        <f t="shared" si="5"/>
        <v>2281.13</v>
      </c>
      <c r="BS137" s="241">
        <f t="shared" si="7"/>
        <v>0.40613390266329552</v>
      </c>
      <c r="BT137" s="273">
        <v>0</v>
      </c>
      <c r="BU137" s="243">
        <v>0</v>
      </c>
      <c r="BV137" s="244">
        <v>0</v>
      </c>
      <c r="BW137" s="243">
        <v>0</v>
      </c>
      <c r="BX137" s="243">
        <v>0</v>
      </c>
      <c r="BY137" s="243">
        <v>0</v>
      </c>
      <c r="BZ137" s="243">
        <v>0</v>
      </c>
      <c r="CA137" s="243">
        <v>0</v>
      </c>
      <c r="CB137" s="243">
        <v>0</v>
      </c>
      <c r="CC137" s="243">
        <v>0</v>
      </c>
      <c r="CD137" s="243">
        <v>0</v>
      </c>
      <c r="CE137" s="243">
        <v>0</v>
      </c>
      <c r="CF137" s="243">
        <v>0</v>
      </c>
      <c r="CG137" s="243">
        <v>0</v>
      </c>
      <c r="CH137" s="243">
        <v>0</v>
      </c>
      <c r="CI137" s="243">
        <v>0</v>
      </c>
      <c r="CJ137" s="243">
        <v>2677681.6392000001</v>
      </c>
      <c r="CK137" s="243">
        <v>2677681.6392000001</v>
      </c>
      <c r="CL137" s="243">
        <v>0</v>
      </c>
      <c r="CM137" s="243">
        <v>0</v>
      </c>
      <c r="CN137" s="243">
        <v>0</v>
      </c>
      <c r="CO137" s="243">
        <v>0</v>
      </c>
      <c r="CP137" s="243">
        <v>0</v>
      </c>
      <c r="CQ137" s="243">
        <v>0</v>
      </c>
      <c r="CR137" s="244">
        <f t="shared" si="6"/>
        <v>2677681.6392000001</v>
      </c>
      <c r="CS137" s="267">
        <f t="shared" si="6"/>
        <v>2677681.6392000001</v>
      </c>
      <c r="CT137" s="268"/>
      <c r="CU137" s="269"/>
      <c r="CV137" s="269"/>
      <c r="CW137" s="269"/>
      <c r="CX137" s="269"/>
      <c r="CY137" s="269"/>
      <c r="CZ137" s="269"/>
      <c r="DA137" s="270"/>
      <c r="DB137" s="248">
        <v>19680.897033180328</v>
      </c>
      <c r="DC137" s="249"/>
      <c r="DD137" s="250">
        <v>5.6166943587843399</v>
      </c>
      <c r="DE137" s="251"/>
      <c r="DF137" s="251"/>
      <c r="DG137" s="251"/>
      <c r="DH137" s="252"/>
      <c r="DI137" s="252"/>
      <c r="DJ137" s="252"/>
      <c r="DK137" s="252"/>
      <c r="DL137" s="251" t="s">
        <v>2005</v>
      </c>
      <c r="DM137" s="253" t="s">
        <v>2005</v>
      </c>
      <c r="DN137" s="254" t="s">
        <v>66</v>
      </c>
      <c r="DO137" s="231"/>
      <c r="DP137" s="256" t="s">
        <v>66</v>
      </c>
      <c r="DQ137" s="231"/>
      <c r="DR137" s="258"/>
      <c r="DS137" s="259"/>
      <c r="DT137" s="260"/>
      <c r="DU137" s="255">
        <v>350.86870990734161</v>
      </c>
      <c r="DV137" s="261">
        <v>-193.16639595463474</v>
      </c>
      <c r="DW137" s="231">
        <v>350.86870990734161</v>
      </c>
      <c r="DX137" s="262">
        <v>-230.58433320552138</v>
      </c>
      <c r="DY137" s="255">
        <v>1.173485388453315</v>
      </c>
      <c r="DZ137" s="231">
        <v>-0.20565838376267931</v>
      </c>
      <c r="EA137" s="231">
        <v>1.173485388453315</v>
      </c>
      <c r="EB137" s="262">
        <v>-0.33532513575253797</v>
      </c>
      <c r="EC137" s="271"/>
      <c r="ED137" s="234"/>
      <c r="EE137" s="272"/>
      <c r="EF137" s="234">
        <v>15390</v>
      </c>
      <c r="EG137" s="266">
        <v>32.66666666666606</v>
      </c>
      <c r="EH137" s="258"/>
    </row>
    <row r="138" spans="1:138" ht="30" customHeight="1" thickBot="1" x14ac:dyDescent="0.3">
      <c r="A138" s="45" t="s">
        <v>60</v>
      </c>
      <c r="B138" s="45" t="s">
        <v>61</v>
      </c>
      <c r="C138" s="45" t="s">
        <v>62</v>
      </c>
      <c r="D138" s="46" t="s">
        <v>280</v>
      </c>
      <c r="E138" s="46" t="s">
        <v>70</v>
      </c>
      <c r="F138" s="46" t="s">
        <v>281</v>
      </c>
      <c r="G138" s="46" t="s">
        <v>70</v>
      </c>
      <c r="H138" s="226" t="s">
        <v>66</v>
      </c>
      <c r="I138" s="227" t="s">
        <v>2002</v>
      </c>
      <c r="J138" s="228">
        <v>13.8</v>
      </c>
      <c r="K138" s="229">
        <v>2.6299459462125832</v>
      </c>
      <c r="L138" s="229">
        <v>8.391477255273001</v>
      </c>
      <c r="M138" s="230">
        <v>1011.5</v>
      </c>
      <c r="N138" s="231">
        <v>7271.2745520885492</v>
      </c>
      <c r="O138" s="232" t="s">
        <v>2003</v>
      </c>
      <c r="P138" s="233">
        <v>2.0751354315321202</v>
      </c>
      <c r="Q138" s="234" t="s">
        <v>68</v>
      </c>
      <c r="R138" s="235" t="s">
        <v>68</v>
      </c>
      <c r="S138" s="236" t="s">
        <v>2005</v>
      </c>
      <c r="T138" s="236" t="s">
        <v>2005</v>
      </c>
      <c r="U138" s="237" t="s">
        <v>2005</v>
      </c>
      <c r="V138" s="238" t="s">
        <v>2005</v>
      </c>
      <c r="W138" s="238" t="s">
        <v>2005</v>
      </c>
      <c r="X138" s="238" t="s">
        <v>2005</v>
      </c>
      <c r="Y138" s="238" t="s">
        <v>2005</v>
      </c>
      <c r="Z138" s="238" t="s">
        <v>2005</v>
      </c>
      <c r="AA138" s="238" t="s">
        <v>2005</v>
      </c>
      <c r="AB138" s="238" t="s">
        <v>2005</v>
      </c>
      <c r="AC138" s="238" t="s">
        <v>2005</v>
      </c>
      <c r="AD138" s="238" t="s">
        <v>2005</v>
      </c>
      <c r="AE138" s="238">
        <v>1</v>
      </c>
      <c r="AF138" s="238">
        <v>1</v>
      </c>
      <c r="AG138" s="238" t="s">
        <v>2005</v>
      </c>
      <c r="AH138" s="238" t="s">
        <v>2005</v>
      </c>
      <c r="AI138" s="238">
        <v>5</v>
      </c>
      <c r="AJ138" s="238">
        <v>5</v>
      </c>
      <c r="AK138" s="238" t="s">
        <v>2005</v>
      </c>
      <c r="AL138" s="238" t="s">
        <v>2005</v>
      </c>
      <c r="AM138" s="237" t="s">
        <v>2005</v>
      </c>
      <c r="AN138" s="238" t="s">
        <v>2005</v>
      </c>
      <c r="AO138" s="238" t="s">
        <v>2005</v>
      </c>
      <c r="AP138" s="238" t="s">
        <v>2005</v>
      </c>
      <c r="AQ138" s="237">
        <f t="shared" si="4"/>
        <v>6</v>
      </c>
      <c r="AR138" s="239">
        <f t="shared" si="4"/>
        <v>6</v>
      </c>
      <c r="AS138" s="240"/>
      <c r="AT138" s="238"/>
      <c r="AU138" s="237"/>
      <c r="AV138" s="238"/>
      <c r="AW138" s="238"/>
      <c r="AX138" s="238"/>
      <c r="AY138" s="238"/>
      <c r="AZ138" s="238"/>
      <c r="BA138" s="238"/>
      <c r="BB138" s="238"/>
      <c r="BC138" s="238"/>
      <c r="BD138" s="238"/>
      <c r="BE138" s="238">
        <v>75</v>
      </c>
      <c r="BF138" s="238">
        <v>75</v>
      </c>
      <c r="BG138" s="238"/>
      <c r="BH138" s="238"/>
      <c r="BI138" s="238">
        <v>360.9</v>
      </c>
      <c r="BJ138" s="238">
        <v>360.9</v>
      </c>
      <c r="BK138" s="238"/>
      <c r="BL138" s="238"/>
      <c r="BM138" s="238"/>
      <c r="BN138" s="238"/>
      <c r="BO138" s="238"/>
      <c r="BP138" s="238"/>
      <c r="BQ138" s="237">
        <f t="shared" si="5"/>
        <v>435.9</v>
      </c>
      <c r="BR138" s="237">
        <f t="shared" si="5"/>
        <v>435.9</v>
      </c>
      <c r="BS138" s="241">
        <f t="shared" si="7"/>
        <v>0.21005857900954683</v>
      </c>
      <c r="BT138" s="273">
        <v>0</v>
      </c>
      <c r="BU138" s="243">
        <v>0</v>
      </c>
      <c r="BV138" s="244">
        <v>0</v>
      </c>
      <c r="BW138" s="243">
        <v>0</v>
      </c>
      <c r="BX138" s="243">
        <v>0</v>
      </c>
      <c r="BY138" s="243">
        <v>0</v>
      </c>
      <c r="BZ138" s="243">
        <v>0</v>
      </c>
      <c r="CA138" s="243">
        <v>0</v>
      </c>
      <c r="CB138" s="243">
        <v>0</v>
      </c>
      <c r="CC138" s="243">
        <v>0</v>
      </c>
      <c r="CD138" s="243">
        <v>0</v>
      </c>
      <c r="CE138" s="243">
        <v>0</v>
      </c>
      <c r="CF138" s="243">
        <v>378432</v>
      </c>
      <c r="CG138" s="243">
        <v>378432</v>
      </c>
      <c r="CH138" s="243">
        <v>0</v>
      </c>
      <c r="CI138" s="243">
        <v>0</v>
      </c>
      <c r="CJ138" s="243">
        <v>423638.85600000003</v>
      </c>
      <c r="CK138" s="243">
        <v>423638.85600000003</v>
      </c>
      <c r="CL138" s="243">
        <v>0</v>
      </c>
      <c r="CM138" s="243">
        <v>0</v>
      </c>
      <c r="CN138" s="243">
        <v>0</v>
      </c>
      <c r="CO138" s="243">
        <v>0</v>
      </c>
      <c r="CP138" s="243">
        <v>0</v>
      </c>
      <c r="CQ138" s="243">
        <v>0</v>
      </c>
      <c r="CR138" s="244">
        <f t="shared" si="6"/>
        <v>802070.85600000003</v>
      </c>
      <c r="CS138" s="267">
        <f t="shared" si="6"/>
        <v>802070.85600000003</v>
      </c>
      <c r="CT138" s="268"/>
      <c r="CU138" s="269"/>
      <c r="CV138" s="269"/>
      <c r="CW138" s="269"/>
      <c r="CX138" s="269"/>
      <c r="CY138" s="269"/>
      <c r="CZ138" s="269"/>
      <c r="DA138" s="270"/>
      <c r="DB138" s="248">
        <v>7271.2745520885492</v>
      </c>
      <c r="DC138" s="249"/>
      <c r="DD138" s="250">
        <v>2.0751354315321202</v>
      </c>
      <c r="DE138" s="251"/>
      <c r="DF138" s="251"/>
      <c r="DG138" s="251"/>
      <c r="DH138" s="252"/>
      <c r="DI138" s="252"/>
      <c r="DJ138" s="252"/>
      <c r="DK138" s="252"/>
      <c r="DL138" s="251" t="s">
        <v>2005</v>
      </c>
      <c r="DM138" s="253" t="s">
        <v>2005</v>
      </c>
      <c r="DN138" s="254" t="s">
        <v>66</v>
      </c>
      <c r="DO138" s="231"/>
      <c r="DP138" s="256" t="s">
        <v>66</v>
      </c>
      <c r="DQ138" s="231"/>
      <c r="DR138" s="258"/>
      <c r="DS138" s="259"/>
      <c r="DT138" s="260"/>
      <c r="DU138" s="255">
        <v>0</v>
      </c>
      <c r="DV138" s="261">
        <v>96.932840701689813</v>
      </c>
      <c r="DW138" s="231">
        <v>0</v>
      </c>
      <c r="DX138" s="262">
        <v>96.932840701689813</v>
      </c>
      <c r="DY138" s="255">
        <v>0</v>
      </c>
      <c r="DZ138" s="231">
        <v>1.0042540716639132</v>
      </c>
      <c r="EA138" s="231">
        <v>0</v>
      </c>
      <c r="EB138" s="262">
        <v>1.0042540716639132</v>
      </c>
      <c r="EC138" s="271"/>
      <c r="ED138" s="234"/>
      <c r="EE138" s="272"/>
      <c r="EF138" s="234">
        <v>0</v>
      </c>
      <c r="EG138" s="266">
        <v>76243</v>
      </c>
      <c r="EH138" s="258"/>
    </row>
    <row r="139" spans="1:138" ht="30" customHeight="1" thickBot="1" x14ac:dyDescent="0.3">
      <c r="A139" s="45" t="s">
        <v>60</v>
      </c>
      <c r="B139" s="45" t="s">
        <v>61</v>
      </c>
      <c r="C139" s="45" t="s">
        <v>62</v>
      </c>
      <c r="D139" s="46" t="s">
        <v>280</v>
      </c>
      <c r="E139" s="46" t="s">
        <v>70</v>
      </c>
      <c r="F139" s="46" t="s">
        <v>282</v>
      </c>
      <c r="G139" s="46" t="s">
        <v>70</v>
      </c>
      <c r="H139" s="226" t="s">
        <v>66</v>
      </c>
      <c r="I139" s="227" t="s">
        <v>2002</v>
      </c>
      <c r="J139" s="228">
        <v>13.8</v>
      </c>
      <c r="K139" s="229">
        <v>2.3345273604736358</v>
      </c>
      <c r="L139" s="229">
        <v>4.5808712025930003</v>
      </c>
      <c r="M139" s="230">
        <v>536.41666666666697</v>
      </c>
      <c r="N139" s="231">
        <v>2356.431567806474</v>
      </c>
      <c r="O139" s="232" t="s">
        <v>2003</v>
      </c>
      <c r="P139" s="233">
        <v>0.67249759355207583</v>
      </c>
      <c r="Q139" s="234" t="s">
        <v>68</v>
      </c>
      <c r="R139" s="235" t="s">
        <v>68</v>
      </c>
      <c r="S139" s="236" t="s">
        <v>2005</v>
      </c>
      <c r="T139" s="236" t="s">
        <v>2005</v>
      </c>
      <c r="U139" s="237" t="s">
        <v>2005</v>
      </c>
      <c r="V139" s="238" t="s">
        <v>2005</v>
      </c>
      <c r="W139" s="238" t="s">
        <v>2005</v>
      </c>
      <c r="X139" s="238" t="s">
        <v>2005</v>
      </c>
      <c r="Y139" s="238" t="s">
        <v>2005</v>
      </c>
      <c r="Z139" s="238" t="s">
        <v>2005</v>
      </c>
      <c r="AA139" s="238" t="s">
        <v>2005</v>
      </c>
      <c r="AB139" s="238" t="s">
        <v>2005</v>
      </c>
      <c r="AC139" s="238" t="s">
        <v>2005</v>
      </c>
      <c r="AD139" s="238" t="s">
        <v>2005</v>
      </c>
      <c r="AE139" s="238" t="s">
        <v>2005</v>
      </c>
      <c r="AF139" s="238" t="s">
        <v>2005</v>
      </c>
      <c r="AG139" s="238" t="s">
        <v>2005</v>
      </c>
      <c r="AH139" s="238" t="s">
        <v>2005</v>
      </c>
      <c r="AI139" s="238">
        <v>3</v>
      </c>
      <c r="AJ139" s="238">
        <v>3</v>
      </c>
      <c r="AK139" s="238" t="s">
        <v>2005</v>
      </c>
      <c r="AL139" s="238" t="s">
        <v>2005</v>
      </c>
      <c r="AM139" s="237" t="s">
        <v>2005</v>
      </c>
      <c r="AN139" s="238" t="s">
        <v>2005</v>
      </c>
      <c r="AO139" s="238" t="s">
        <v>2005</v>
      </c>
      <c r="AP139" s="238" t="s">
        <v>2005</v>
      </c>
      <c r="AQ139" s="237">
        <f t="shared" si="4"/>
        <v>3</v>
      </c>
      <c r="AR139" s="239">
        <f t="shared" si="4"/>
        <v>3</v>
      </c>
      <c r="AS139" s="240"/>
      <c r="AT139" s="238"/>
      <c r="AU139" s="237"/>
      <c r="AV139" s="238"/>
      <c r="AW139" s="238"/>
      <c r="AX139" s="238"/>
      <c r="AY139" s="238"/>
      <c r="AZ139" s="238"/>
      <c r="BA139" s="238"/>
      <c r="BB139" s="238"/>
      <c r="BC139" s="238"/>
      <c r="BD139" s="238"/>
      <c r="BE139" s="238"/>
      <c r="BF139" s="238"/>
      <c r="BG139" s="238"/>
      <c r="BH139" s="238"/>
      <c r="BI139" s="238">
        <v>75.2</v>
      </c>
      <c r="BJ139" s="238">
        <v>75.2</v>
      </c>
      <c r="BK139" s="238"/>
      <c r="BL139" s="238"/>
      <c r="BM139" s="238"/>
      <c r="BN139" s="238"/>
      <c r="BO139" s="238"/>
      <c r="BP139" s="238"/>
      <c r="BQ139" s="237">
        <f t="shared" si="5"/>
        <v>75.2</v>
      </c>
      <c r="BR139" s="237">
        <f t="shared" si="5"/>
        <v>75.2</v>
      </c>
      <c r="BS139" s="241">
        <f t="shared" si="7"/>
        <v>0.11182196147766107</v>
      </c>
      <c r="BT139" s="273">
        <v>0</v>
      </c>
      <c r="BU139" s="243">
        <v>0</v>
      </c>
      <c r="BV139" s="244">
        <v>0</v>
      </c>
      <c r="BW139" s="243">
        <v>0</v>
      </c>
      <c r="BX139" s="243">
        <v>0</v>
      </c>
      <c r="BY139" s="243">
        <v>0</v>
      </c>
      <c r="BZ139" s="243">
        <v>0</v>
      </c>
      <c r="CA139" s="243">
        <v>0</v>
      </c>
      <c r="CB139" s="243">
        <v>0</v>
      </c>
      <c r="CC139" s="243">
        <v>0</v>
      </c>
      <c r="CD139" s="243">
        <v>0</v>
      </c>
      <c r="CE139" s="243">
        <v>0</v>
      </c>
      <c r="CF139" s="243">
        <v>0</v>
      </c>
      <c r="CG139" s="243">
        <v>0</v>
      </c>
      <c r="CH139" s="243">
        <v>0</v>
      </c>
      <c r="CI139" s="243">
        <v>0</v>
      </c>
      <c r="CJ139" s="243">
        <v>88272.768000000011</v>
      </c>
      <c r="CK139" s="243">
        <v>88272.768000000011</v>
      </c>
      <c r="CL139" s="243">
        <v>0</v>
      </c>
      <c r="CM139" s="243">
        <v>0</v>
      </c>
      <c r="CN139" s="243">
        <v>0</v>
      </c>
      <c r="CO139" s="243">
        <v>0</v>
      </c>
      <c r="CP139" s="243">
        <v>0</v>
      </c>
      <c r="CQ139" s="243">
        <v>0</v>
      </c>
      <c r="CR139" s="244">
        <f t="shared" si="6"/>
        <v>88272.768000000011</v>
      </c>
      <c r="CS139" s="267">
        <f t="shared" si="6"/>
        <v>88272.768000000011</v>
      </c>
      <c r="CT139" s="268"/>
      <c r="CU139" s="269"/>
      <c r="CV139" s="269"/>
      <c r="CW139" s="269"/>
      <c r="CX139" s="269"/>
      <c r="CY139" s="269"/>
      <c r="CZ139" s="269"/>
      <c r="DA139" s="270"/>
      <c r="DB139" s="248">
        <v>2356.431567806474</v>
      </c>
      <c r="DC139" s="249"/>
      <c r="DD139" s="250">
        <v>0.67249759355207583</v>
      </c>
      <c r="DE139" s="251"/>
      <c r="DF139" s="251"/>
      <c r="DG139" s="251"/>
      <c r="DH139" s="252"/>
      <c r="DI139" s="252"/>
      <c r="DJ139" s="252"/>
      <c r="DK139" s="252"/>
      <c r="DL139" s="251" t="s">
        <v>2005</v>
      </c>
      <c r="DM139" s="253" t="s">
        <v>2005</v>
      </c>
      <c r="DN139" s="254" t="s">
        <v>66</v>
      </c>
      <c r="DO139" s="231"/>
      <c r="DP139" s="256" t="s">
        <v>66</v>
      </c>
      <c r="DQ139" s="231"/>
      <c r="DR139" s="258"/>
      <c r="DS139" s="259"/>
      <c r="DT139" s="260"/>
      <c r="DU139" s="255">
        <v>93.289420537517429</v>
      </c>
      <c r="DV139" s="261">
        <v>65.065246185009244</v>
      </c>
      <c r="DW139" s="231">
        <v>93.289420537517429</v>
      </c>
      <c r="DX139" s="262">
        <v>65.065246185009244</v>
      </c>
      <c r="DY139" s="255">
        <v>0.27404070219046123</v>
      </c>
      <c r="DZ139" s="231">
        <v>0.42967036984122048</v>
      </c>
      <c r="EA139" s="231">
        <v>0.27404070219046123</v>
      </c>
      <c r="EB139" s="262">
        <v>0.42967036984122048</v>
      </c>
      <c r="EC139" s="271"/>
      <c r="ED139" s="234"/>
      <c r="EE139" s="272"/>
      <c r="EF139" s="234">
        <v>0</v>
      </c>
      <c r="EG139" s="266">
        <v>81202.333333333328</v>
      </c>
      <c r="EH139" s="258"/>
    </row>
    <row r="140" spans="1:138" ht="30" customHeight="1" thickBot="1" x14ac:dyDescent="0.3">
      <c r="A140" s="45" t="s">
        <v>60</v>
      </c>
      <c r="B140" s="45" t="s">
        <v>61</v>
      </c>
      <c r="C140" s="45" t="s">
        <v>62</v>
      </c>
      <c r="D140" s="46" t="s">
        <v>280</v>
      </c>
      <c r="E140" s="46" t="s">
        <v>70</v>
      </c>
      <c r="F140" s="46" t="s">
        <v>283</v>
      </c>
      <c r="G140" s="46" t="s">
        <v>70</v>
      </c>
      <c r="H140" s="226" t="s">
        <v>66</v>
      </c>
      <c r="I140" s="227" t="s">
        <v>2002</v>
      </c>
      <c r="J140" s="228">
        <v>13.8</v>
      </c>
      <c r="K140" s="229">
        <v>2.7092045911669351</v>
      </c>
      <c r="L140" s="229">
        <v>3.2229166599629999</v>
      </c>
      <c r="M140" s="230">
        <v>384.91666666666703</v>
      </c>
      <c r="N140" s="231">
        <v>2440.5898380852755</v>
      </c>
      <c r="O140" s="232" t="s">
        <v>2003</v>
      </c>
      <c r="P140" s="233">
        <v>0.69651536475036402</v>
      </c>
      <c r="Q140" s="234" t="s">
        <v>68</v>
      </c>
      <c r="R140" s="235" t="s">
        <v>68</v>
      </c>
      <c r="S140" s="236" t="s">
        <v>2005</v>
      </c>
      <c r="T140" s="236" t="s">
        <v>2005</v>
      </c>
      <c r="U140" s="237" t="s">
        <v>2005</v>
      </c>
      <c r="V140" s="238" t="s">
        <v>2005</v>
      </c>
      <c r="W140" s="238" t="s">
        <v>2005</v>
      </c>
      <c r="X140" s="238" t="s">
        <v>2005</v>
      </c>
      <c r="Y140" s="238" t="s">
        <v>2005</v>
      </c>
      <c r="Z140" s="238" t="s">
        <v>2005</v>
      </c>
      <c r="AA140" s="238" t="s">
        <v>2005</v>
      </c>
      <c r="AB140" s="238" t="s">
        <v>2005</v>
      </c>
      <c r="AC140" s="238" t="s">
        <v>2005</v>
      </c>
      <c r="AD140" s="238" t="s">
        <v>2005</v>
      </c>
      <c r="AE140" s="238" t="s">
        <v>2005</v>
      </c>
      <c r="AF140" s="238" t="s">
        <v>2005</v>
      </c>
      <c r="AG140" s="238" t="s">
        <v>2005</v>
      </c>
      <c r="AH140" s="238" t="s">
        <v>2005</v>
      </c>
      <c r="AI140" s="238">
        <v>2</v>
      </c>
      <c r="AJ140" s="238">
        <v>2</v>
      </c>
      <c r="AK140" s="238" t="s">
        <v>2005</v>
      </c>
      <c r="AL140" s="238" t="s">
        <v>2005</v>
      </c>
      <c r="AM140" s="237" t="s">
        <v>2005</v>
      </c>
      <c r="AN140" s="238" t="s">
        <v>2005</v>
      </c>
      <c r="AO140" s="238" t="s">
        <v>2005</v>
      </c>
      <c r="AP140" s="238" t="s">
        <v>2005</v>
      </c>
      <c r="AQ140" s="237">
        <f t="shared" si="4"/>
        <v>2</v>
      </c>
      <c r="AR140" s="239">
        <f t="shared" si="4"/>
        <v>2</v>
      </c>
      <c r="AS140" s="240"/>
      <c r="AT140" s="238"/>
      <c r="AU140" s="237"/>
      <c r="AV140" s="238"/>
      <c r="AW140" s="238"/>
      <c r="AX140" s="238"/>
      <c r="AY140" s="238"/>
      <c r="AZ140" s="238"/>
      <c r="BA140" s="238"/>
      <c r="BB140" s="238"/>
      <c r="BC140" s="238"/>
      <c r="BD140" s="238"/>
      <c r="BE140" s="238"/>
      <c r="BF140" s="238"/>
      <c r="BG140" s="238"/>
      <c r="BH140" s="238"/>
      <c r="BI140" s="238">
        <v>10.3</v>
      </c>
      <c r="BJ140" s="238">
        <v>10.3</v>
      </c>
      <c r="BK140" s="238"/>
      <c r="BL140" s="238"/>
      <c r="BM140" s="238"/>
      <c r="BN140" s="238"/>
      <c r="BO140" s="238"/>
      <c r="BP140" s="238"/>
      <c r="BQ140" s="237">
        <f t="shared" si="5"/>
        <v>10.3</v>
      </c>
      <c r="BR140" s="237">
        <f t="shared" si="5"/>
        <v>10.3</v>
      </c>
      <c r="BS140" s="241">
        <f t="shared" si="7"/>
        <v>1.4787900628282037E-2</v>
      </c>
      <c r="BT140" s="273">
        <v>0</v>
      </c>
      <c r="BU140" s="243">
        <v>0</v>
      </c>
      <c r="BV140" s="244">
        <v>0</v>
      </c>
      <c r="BW140" s="243">
        <v>0</v>
      </c>
      <c r="BX140" s="243">
        <v>0</v>
      </c>
      <c r="BY140" s="243">
        <v>0</v>
      </c>
      <c r="BZ140" s="243">
        <v>0</v>
      </c>
      <c r="CA140" s="243">
        <v>0</v>
      </c>
      <c r="CB140" s="243">
        <v>0</v>
      </c>
      <c r="CC140" s="243">
        <v>0</v>
      </c>
      <c r="CD140" s="243">
        <v>0</v>
      </c>
      <c r="CE140" s="243">
        <v>0</v>
      </c>
      <c r="CF140" s="243">
        <v>0</v>
      </c>
      <c r="CG140" s="243">
        <v>0</v>
      </c>
      <c r="CH140" s="243">
        <v>0</v>
      </c>
      <c r="CI140" s="243">
        <v>0</v>
      </c>
      <c r="CJ140" s="243">
        <v>12090.552000000001</v>
      </c>
      <c r="CK140" s="243">
        <v>12090.552000000001</v>
      </c>
      <c r="CL140" s="243">
        <v>0</v>
      </c>
      <c r="CM140" s="243">
        <v>0</v>
      </c>
      <c r="CN140" s="243">
        <v>0</v>
      </c>
      <c r="CO140" s="243">
        <v>0</v>
      </c>
      <c r="CP140" s="243">
        <v>0</v>
      </c>
      <c r="CQ140" s="243">
        <v>0</v>
      </c>
      <c r="CR140" s="244">
        <f t="shared" si="6"/>
        <v>12090.552000000001</v>
      </c>
      <c r="CS140" s="267">
        <f t="shared" si="6"/>
        <v>12090.552000000001</v>
      </c>
      <c r="CT140" s="268"/>
      <c r="CU140" s="269"/>
      <c r="CV140" s="269"/>
      <c r="CW140" s="269"/>
      <c r="CX140" s="269"/>
      <c r="CY140" s="269"/>
      <c r="CZ140" s="269"/>
      <c r="DA140" s="270"/>
      <c r="DB140" s="248">
        <v>2440.5898380852755</v>
      </c>
      <c r="DC140" s="249"/>
      <c r="DD140" s="250">
        <v>0.69651536475036402</v>
      </c>
      <c r="DE140" s="251"/>
      <c r="DF140" s="251"/>
      <c r="DG140" s="251"/>
      <c r="DH140" s="252"/>
      <c r="DI140" s="252"/>
      <c r="DJ140" s="252"/>
      <c r="DK140" s="252"/>
      <c r="DL140" s="251" t="s">
        <v>2005</v>
      </c>
      <c r="DM140" s="253" t="s">
        <v>2005</v>
      </c>
      <c r="DN140" s="254" t="s">
        <v>66</v>
      </c>
      <c r="DO140" s="231"/>
      <c r="DP140" s="256" t="s">
        <v>66</v>
      </c>
      <c r="DQ140" s="231"/>
      <c r="DR140" s="258"/>
      <c r="DS140" s="259"/>
      <c r="DT140" s="260"/>
      <c r="DU140" s="255">
        <v>0.90668975968824339</v>
      </c>
      <c r="DV140" s="261">
        <v>20.195220150221658</v>
      </c>
      <c r="DW140" s="231">
        <v>0.90668975968824339</v>
      </c>
      <c r="DX140" s="262">
        <v>20.195220150221658</v>
      </c>
      <c r="DY140" s="255">
        <v>7.7938947824204297E-3</v>
      </c>
      <c r="DZ140" s="231">
        <v>0.15033223134370557</v>
      </c>
      <c r="EA140" s="231">
        <v>7.7938947824204297E-3</v>
      </c>
      <c r="EB140" s="262">
        <v>0.15033223134370557</v>
      </c>
      <c r="EC140" s="271"/>
      <c r="ED140" s="234"/>
      <c r="EE140" s="272"/>
      <c r="EF140" s="234">
        <v>0</v>
      </c>
      <c r="EG140" s="266">
        <v>0</v>
      </c>
      <c r="EH140" s="258"/>
    </row>
    <row r="141" spans="1:138" ht="30" customHeight="1" thickBot="1" x14ac:dyDescent="0.3">
      <c r="A141" s="45" t="s">
        <v>60</v>
      </c>
      <c r="B141" s="45" t="s">
        <v>61</v>
      </c>
      <c r="C141" s="45" t="s">
        <v>62</v>
      </c>
      <c r="D141" s="46" t="s">
        <v>280</v>
      </c>
      <c r="E141" s="46" t="s">
        <v>70</v>
      </c>
      <c r="F141" s="46" t="s">
        <v>284</v>
      </c>
      <c r="G141" s="46" t="s">
        <v>70</v>
      </c>
      <c r="H141" s="226" t="s">
        <v>66</v>
      </c>
      <c r="I141" s="227" t="s">
        <v>2002</v>
      </c>
      <c r="J141" s="228">
        <v>13.8</v>
      </c>
      <c r="K141" s="229">
        <v>2.3777593486305544</v>
      </c>
      <c r="L141" s="229">
        <v>3.9210227191170004</v>
      </c>
      <c r="M141" s="230">
        <v>1098.8333333333301</v>
      </c>
      <c r="N141" s="231">
        <v>4712.8631356129326</v>
      </c>
      <c r="O141" s="232" t="s">
        <v>2003</v>
      </c>
      <c r="P141" s="233">
        <v>1.3449951871041474</v>
      </c>
      <c r="Q141" s="234" t="s">
        <v>68</v>
      </c>
      <c r="R141" s="235" t="s">
        <v>68</v>
      </c>
      <c r="S141" s="236" t="s">
        <v>2005</v>
      </c>
      <c r="T141" s="236" t="s">
        <v>2005</v>
      </c>
      <c r="U141" s="237" t="s">
        <v>2005</v>
      </c>
      <c r="V141" s="238" t="s">
        <v>2005</v>
      </c>
      <c r="W141" s="238" t="s">
        <v>2005</v>
      </c>
      <c r="X141" s="238" t="s">
        <v>2005</v>
      </c>
      <c r="Y141" s="238" t="s">
        <v>2005</v>
      </c>
      <c r="Z141" s="238" t="s">
        <v>2005</v>
      </c>
      <c r="AA141" s="238" t="s">
        <v>2005</v>
      </c>
      <c r="AB141" s="238" t="s">
        <v>2005</v>
      </c>
      <c r="AC141" s="238" t="s">
        <v>2005</v>
      </c>
      <c r="AD141" s="238" t="s">
        <v>2005</v>
      </c>
      <c r="AE141" s="238" t="s">
        <v>2005</v>
      </c>
      <c r="AF141" s="238" t="s">
        <v>2005</v>
      </c>
      <c r="AG141" s="238" t="s">
        <v>2005</v>
      </c>
      <c r="AH141" s="238" t="s">
        <v>2005</v>
      </c>
      <c r="AI141" s="238">
        <v>5</v>
      </c>
      <c r="AJ141" s="238">
        <v>5</v>
      </c>
      <c r="AK141" s="238" t="s">
        <v>2005</v>
      </c>
      <c r="AL141" s="238" t="s">
        <v>2005</v>
      </c>
      <c r="AM141" s="237" t="s">
        <v>2005</v>
      </c>
      <c r="AN141" s="238" t="s">
        <v>2005</v>
      </c>
      <c r="AO141" s="238" t="s">
        <v>2005</v>
      </c>
      <c r="AP141" s="238" t="s">
        <v>2005</v>
      </c>
      <c r="AQ141" s="237">
        <f t="shared" si="4"/>
        <v>5</v>
      </c>
      <c r="AR141" s="239">
        <f t="shared" si="4"/>
        <v>5</v>
      </c>
      <c r="AS141" s="240"/>
      <c r="AT141" s="238"/>
      <c r="AU141" s="237"/>
      <c r="AV141" s="238"/>
      <c r="AW141" s="238"/>
      <c r="AX141" s="238"/>
      <c r="AY141" s="238"/>
      <c r="AZ141" s="238"/>
      <c r="BA141" s="238"/>
      <c r="BB141" s="238"/>
      <c r="BC141" s="238"/>
      <c r="BD141" s="238"/>
      <c r="BE141" s="238"/>
      <c r="BF141" s="238"/>
      <c r="BG141" s="238"/>
      <c r="BH141" s="238"/>
      <c r="BI141" s="238">
        <v>39.799999999999997</v>
      </c>
      <c r="BJ141" s="238">
        <v>39.799999999999997</v>
      </c>
      <c r="BK141" s="238"/>
      <c r="BL141" s="238"/>
      <c r="BM141" s="238"/>
      <c r="BN141" s="238"/>
      <c r="BO141" s="238"/>
      <c r="BP141" s="238"/>
      <c r="BQ141" s="237">
        <f t="shared" si="5"/>
        <v>39.799999999999997</v>
      </c>
      <c r="BR141" s="237">
        <f t="shared" si="5"/>
        <v>39.799999999999997</v>
      </c>
      <c r="BS141" s="241">
        <f t="shared" si="7"/>
        <v>2.9591183954859868E-2</v>
      </c>
      <c r="BT141" s="273">
        <v>0</v>
      </c>
      <c r="BU141" s="243">
        <v>0</v>
      </c>
      <c r="BV141" s="244">
        <v>0</v>
      </c>
      <c r="BW141" s="243">
        <v>0</v>
      </c>
      <c r="BX141" s="243">
        <v>0</v>
      </c>
      <c r="BY141" s="243">
        <v>0</v>
      </c>
      <c r="BZ141" s="243">
        <v>0</v>
      </c>
      <c r="CA141" s="243">
        <v>0</v>
      </c>
      <c r="CB141" s="243">
        <v>0</v>
      </c>
      <c r="CC141" s="243">
        <v>0</v>
      </c>
      <c r="CD141" s="243">
        <v>0</v>
      </c>
      <c r="CE141" s="243">
        <v>0</v>
      </c>
      <c r="CF141" s="243">
        <v>0</v>
      </c>
      <c r="CG141" s="243">
        <v>0</v>
      </c>
      <c r="CH141" s="243">
        <v>0</v>
      </c>
      <c r="CI141" s="243">
        <v>0</v>
      </c>
      <c r="CJ141" s="243">
        <v>46718.832000000002</v>
      </c>
      <c r="CK141" s="243">
        <v>46718.832000000002</v>
      </c>
      <c r="CL141" s="243">
        <v>0</v>
      </c>
      <c r="CM141" s="243">
        <v>0</v>
      </c>
      <c r="CN141" s="243">
        <v>0</v>
      </c>
      <c r="CO141" s="243">
        <v>0</v>
      </c>
      <c r="CP141" s="243">
        <v>0</v>
      </c>
      <c r="CQ141" s="243">
        <v>0</v>
      </c>
      <c r="CR141" s="244">
        <f t="shared" si="6"/>
        <v>46718.832000000002</v>
      </c>
      <c r="CS141" s="267">
        <f t="shared" si="6"/>
        <v>46718.832000000002</v>
      </c>
      <c r="CT141" s="268"/>
      <c r="CU141" s="269"/>
      <c r="CV141" s="269"/>
      <c r="CW141" s="269"/>
      <c r="CX141" s="269"/>
      <c r="CY141" s="269"/>
      <c r="CZ141" s="269"/>
      <c r="DA141" s="270"/>
      <c r="DB141" s="248">
        <v>4712.8631356129326</v>
      </c>
      <c r="DC141" s="249"/>
      <c r="DD141" s="250">
        <v>1.3449951871041474</v>
      </c>
      <c r="DE141" s="251"/>
      <c r="DF141" s="251"/>
      <c r="DG141" s="251"/>
      <c r="DH141" s="252"/>
      <c r="DI141" s="252"/>
      <c r="DJ141" s="252"/>
      <c r="DK141" s="252"/>
      <c r="DL141" s="251" t="s">
        <v>2005</v>
      </c>
      <c r="DM141" s="253" t="s">
        <v>2005</v>
      </c>
      <c r="DN141" s="254" t="s">
        <v>66</v>
      </c>
      <c r="DO141" s="231"/>
      <c r="DP141" s="256" t="s">
        <v>66</v>
      </c>
      <c r="DQ141" s="231"/>
      <c r="DR141" s="258"/>
      <c r="DS141" s="259"/>
      <c r="DT141" s="260"/>
      <c r="DU141" s="255">
        <v>34.405581677536887</v>
      </c>
      <c r="DV141" s="261">
        <v>62.504543648438869</v>
      </c>
      <c r="DW141" s="231">
        <v>34.405581677536887</v>
      </c>
      <c r="DX141" s="262">
        <v>62.504543648438869</v>
      </c>
      <c r="DY141" s="255">
        <v>0.18747156074624657</v>
      </c>
      <c r="DZ141" s="231">
        <v>6.6649149608398767E-2</v>
      </c>
      <c r="EA141" s="231">
        <v>0.18747156074624657</v>
      </c>
      <c r="EB141" s="262">
        <v>6.6649149608398767E-2</v>
      </c>
      <c r="EC141" s="271"/>
      <c r="ED141" s="234"/>
      <c r="EE141" s="272"/>
      <c r="EF141" s="234">
        <v>0</v>
      </c>
      <c r="EG141" s="266">
        <v>0</v>
      </c>
      <c r="EH141" s="258"/>
    </row>
    <row r="142" spans="1:138" ht="30" customHeight="1" thickBot="1" x14ac:dyDescent="0.3">
      <c r="A142" s="45" t="s">
        <v>60</v>
      </c>
      <c r="B142" s="45" t="s">
        <v>61</v>
      </c>
      <c r="C142" s="45" t="s">
        <v>62</v>
      </c>
      <c r="D142" s="46" t="s">
        <v>280</v>
      </c>
      <c r="E142" s="46" t="s">
        <v>70</v>
      </c>
      <c r="F142" s="46" t="s">
        <v>285</v>
      </c>
      <c r="G142" s="46" t="s">
        <v>70</v>
      </c>
      <c r="H142" s="226" t="s">
        <v>66</v>
      </c>
      <c r="I142" s="227" t="s">
        <v>2002</v>
      </c>
      <c r="J142" s="228">
        <v>4.16</v>
      </c>
      <c r="K142" s="229">
        <v>1.9814661238587956</v>
      </c>
      <c r="L142" s="229">
        <v>2.0749999956840002</v>
      </c>
      <c r="M142" s="230">
        <v>323.5</v>
      </c>
      <c r="N142" s="231">
        <v>1826.234465050017</v>
      </c>
      <c r="O142" s="232" t="s">
        <v>2003</v>
      </c>
      <c r="P142" s="233">
        <v>0.52118563500285875</v>
      </c>
      <c r="Q142" s="234" t="s">
        <v>68</v>
      </c>
      <c r="R142" s="235" t="s">
        <v>68</v>
      </c>
      <c r="S142" s="236" t="s">
        <v>2005</v>
      </c>
      <c r="T142" s="236" t="s">
        <v>2005</v>
      </c>
      <c r="U142" s="237" t="s">
        <v>2005</v>
      </c>
      <c r="V142" s="238" t="s">
        <v>2005</v>
      </c>
      <c r="W142" s="238" t="s">
        <v>2005</v>
      </c>
      <c r="X142" s="238" t="s">
        <v>2005</v>
      </c>
      <c r="Y142" s="238" t="s">
        <v>2005</v>
      </c>
      <c r="Z142" s="238" t="s">
        <v>2005</v>
      </c>
      <c r="AA142" s="238" t="s">
        <v>2005</v>
      </c>
      <c r="AB142" s="238" t="s">
        <v>2005</v>
      </c>
      <c r="AC142" s="238" t="s">
        <v>2005</v>
      </c>
      <c r="AD142" s="238" t="s">
        <v>2005</v>
      </c>
      <c r="AE142" s="238" t="s">
        <v>2005</v>
      </c>
      <c r="AF142" s="238" t="s">
        <v>2005</v>
      </c>
      <c r="AG142" s="238" t="s">
        <v>2005</v>
      </c>
      <c r="AH142" s="238" t="s">
        <v>2005</v>
      </c>
      <c r="AI142" s="238">
        <v>1</v>
      </c>
      <c r="AJ142" s="238">
        <v>1</v>
      </c>
      <c r="AK142" s="238" t="s">
        <v>2005</v>
      </c>
      <c r="AL142" s="238" t="s">
        <v>2005</v>
      </c>
      <c r="AM142" s="237" t="s">
        <v>2005</v>
      </c>
      <c r="AN142" s="238" t="s">
        <v>2005</v>
      </c>
      <c r="AO142" s="238" t="s">
        <v>2005</v>
      </c>
      <c r="AP142" s="238" t="s">
        <v>2005</v>
      </c>
      <c r="AQ142" s="237">
        <f t="shared" si="4"/>
        <v>1</v>
      </c>
      <c r="AR142" s="239">
        <f t="shared" si="4"/>
        <v>1</v>
      </c>
      <c r="AS142" s="240"/>
      <c r="AT142" s="238"/>
      <c r="AU142" s="237"/>
      <c r="AV142" s="238"/>
      <c r="AW142" s="238"/>
      <c r="AX142" s="238"/>
      <c r="AY142" s="238"/>
      <c r="AZ142" s="238"/>
      <c r="BA142" s="238"/>
      <c r="BB142" s="238"/>
      <c r="BC142" s="238"/>
      <c r="BD142" s="238"/>
      <c r="BE142" s="238"/>
      <c r="BF142" s="238"/>
      <c r="BG142" s="238"/>
      <c r="BH142" s="238"/>
      <c r="BI142" s="238">
        <v>7.6</v>
      </c>
      <c r="BJ142" s="238">
        <v>7.6</v>
      </c>
      <c r="BK142" s="238"/>
      <c r="BL142" s="238"/>
      <c r="BM142" s="238"/>
      <c r="BN142" s="238"/>
      <c r="BO142" s="238"/>
      <c r="BP142" s="238"/>
      <c r="BQ142" s="237">
        <f t="shared" si="5"/>
        <v>7.6</v>
      </c>
      <c r="BR142" s="237">
        <f t="shared" si="5"/>
        <v>7.6</v>
      </c>
      <c r="BS142" s="241">
        <f t="shared" si="7"/>
        <v>1.4582136362907073E-2</v>
      </c>
      <c r="BT142" s="273">
        <v>0</v>
      </c>
      <c r="BU142" s="243">
        <v>0</v>
      </c>
      <c r="BV142" s="244">
        <v>0</v>
      </c>
      <c r="BW142" s="243">
        <v>0</v>
      </c>
      <c r="BX142" s="243">
        <v>0</v>
      </c>
      <c r="BY142" s="243">
        <v>0</v>
      </c>
      <c r="BZ142" s="243">
        <v>0</v>
      </c>
      <c r="CA142" s="243">
        <v>0</v>
      </c>
      <c r="CB142" s="243">
        <v>0</v>
      </c>
      <c r="CC142" s="243">
        <v>0</v>
      </c>
      <c r="CD142" s="243">
        <v>0</v>
      </c>
      <c r="CE142" s="243">
        <v>0</v>
      </c>
      <c r="CF142" s="243">
        <v>0</v>
      </c>
      <c r="CG142" s="243">
        <v>0</v>
      </c>
      <c r="CH142" s="243">
        <v>0</v>
      </c>
      <c r="CI142" s="243">
        <v>0</v>
      </c>
      <c r="CJ142" s="243">
        <v>8921.1840000000011</v>
      </c>
      <c r="CK142" s="243">
        <v>8921.1840000000011</v>
      </c>
      <c r="CL142" s="243">
        <v>0</v>
      </c>
      <c r="CM142" s="243">
        <v>0</v>
      </c>
      <c r="CN142" s="243">
        <v>0</v>
      </c>
      <c r="CO142" s="243">
        <v>0</v>
      </c>
      <c r="CP142" s="243">
        <v>0</v>
      </c>
      <c r="CQ142" s="243">
        <v>0</v>
      </c>
      <c r="CR142" s="244">
        <f t="shared" si="6"/>
        <v>8921.1840000000011</v>
      </c>
      <c r="CS142" s="267">
        <f t="shared" si="6"/>
        <v>8921.1840000000011</v>
      </c>
      <c r="CT142" s="268"/>
      <c r="CU142" s="269"/>
      <c r="CV142" s="269"/>
      <c r="CW142" s="269"/>
      <c r="CX142" s="269"/>
      <c r="CY142" s="269"/>
      <c r="CZ142" s="269"/>
      <c r="DA142" s="270"/>
      <c r="DB142" s="248">
        <v>1826.234465050017</v>
      </c>
      <c r="DC142" s="249"/>
      <c r="DD142" s="250">
        <v>0.52118563500285875</v>
      </c>
      <c r="DE142" s="251"/>
      <c r="DF142" s="251"/>
      <c r="DG142" s="251"/>
      <c r="DH142" s="252"/>
      <c r="DI142" s="252"/>
      <c r="DJ142" s="252"/>
      <c r="DK142" s="252"/>
      <c r="DL142" s="251" t="s">
        <v>2005</v>
      </c>
      <c r="DM142" s="253" t="s">
        <v>2005</v>
      </c>
      <c r="DN142" s="254" t="s">
        <v>66</v>
      </c>
      <c r="DO142" s="231"/>
      <c r="DP142" s="256" t="s">
        <v>66</v>
      </c>
      <c r="DQ142" s="231"/>
      <c r="DR142" s="258"/>
      <c r="DS142" s="259"/>
      <c r="DT142" s="260"/>
      <c r="DU142" s="255">
        <v>89.622874806800624</v>
      </c>
      <c r="DV142" s="261">
        <v>197.72234411812838</v>
      </c>
      <c r="DW142" s="231">
        <v>6.599690880989181</v>
      </c>
      <c r="DX142" s="262">
        <v>168.9924416241868</v>
      </c>
      <c r="DY142" s="255">
        <v>0.17928902627511592</v>
      </c>
      <c r="DZ142" s="231">
        <v>0.44266608964135246</v>
      </c>
      <c r="EA142" s="231">
        <v>6.1823802163833076E-2</v>
      </c>
      <c r="EB142" s="262">
        <v>0.52823830963740892</v>
      </c>
      <c r="EC142" s="271"/>
      <c r="ED142" s="234"/>
      <c r="EE142" s="272"/>
      <c r="EF142" s="234">
        <v>0</v>
      </c>
      <c r="EG142" s="266">
        <v>53448.333333333336</v>
      </c>
      <c r="EH142" s="258"/>
    </row>
    <row r="143" spans="1:138" ht="30" customHeight="1" thickBot="1" x14ac:dyDescent="0.3">
      <c r="A143" s="45" t="s">
        <v>60</v>
      </c>
      <c r="B143" s="45" t="s">
        <v>61</v>
      </c>
      <c r="C143" s="45" t="s">
        <v>62</v>
      </c>
      <c r="D143" s="46" t="s">
        <v>280</v>
      </c>
      <c r="E143" s="46" t="s">
        <v>70</v>
      </c>
      <c r="F143" s="46" t="s">
        <v>286</v>
      </c>
      <c r="G143" s="46" t="s">
        <v>70</v>
      </c>
      <c r="H143" s="226" t="s">
        <v>66</v>
      </c>
      <c r="I143" s="227" t="s">
        <v>2002</v>
      </c>
      <c r="J143" s="228">
        <v>4.16</v>
      </c>
      <c r="K143" s="229">
        <v>2.7092045911669351</v>
      </c>
      <c r="L143" s="229">
        <v>2.4719696918280003</v>
      </c>
      <c r="M143" s="230">
        <v>260.08333333333297</v>
      </c>
      <c r="N143" s="231">
        <v>3029.6977300368967</v>
      </c>
      <c r="O143" s="232" t="s">
        <v>2003</v>
      </c>
      <c r="P143" s="233">
        <v>0.86463976313838364</v>
      </c>
      <c r="Q143" s="234" t="s">
        <v>68</v>
      </c>
      <c r="R143" s="235" t="s">
        <v>68</v>
      </c>
      <c r="S143" s="236" t="s">
        <v>2005</v>
      </c>
      <c r="T143" s="236" t="s">
        <v>2005</v>
      </c>
      <c r="U143" s="237" t="s">
        <v>2005</v>
      </c>
      <c r="V143" s="238" t="s">
        <v>2005</v>
      </c>
      <c r="W143" s="238" t="s">
        <v>2005</v>
      </c>
      <c r="X143" s="238" t="s">
        <v>2005</v>
      </c>
      <c r="Y143" s="238" t="s">
        <v>2005</v>
      </c>
      <c r="Z143" s="238" t="s">
        <v>2005</v>
      </c>
      <c r="AA143" s="238" t="s">
        <v>2005</v>
      </c>
      <c r="AB143" s="238" t="s">
        <v>2005</v>
      </c>
      <c r="AC143" s="238" t="s">
        <v>2005</v>
      </c>
      <c r="AD143" s="238" t="s">
        <v>2005</v>
      </c>
      <c r="AE143" s="238" t="s">
        <v>2005</v>
      </c>
      <c r="AF143" s="238" t="s">
        <v>2005</v>
      </c>
      <c r="AG143" s="238" t="s">
        <v>2005</v>
      </c>
      <c r="AH143" s="238" t="s">
        <v>2005</v>
      </c>
      <c r="AI143" s="238">
        <v>5</v>
      </c>
      <c r="AJ143" s="238">
        <v>5</v>
      </c>
      <c r="AK143" s="238" t="s">
        <v>2005</v>
      </c>
      <c r="AL143" s="238" t="s">
        <v>2005</v>
      </c>
      <c r="AM143" s="237" t="s">
        <v>2005</v>
      </c>
      <c r="AN143" s="238" t="s">
        <v>2005</v>
      </c>
      <c r="AO143" s="238" t="s">
        <v>2005</v>
      </c>
      <c r="AP143" s="238" t="s">
        <v>2005</v>
      </c>
      <c r="AQ143" s="237">
        <f t="shared" ref="AQ143:AR206" si="8">SUM(S143,U143,W143,Y143,AA143,AC143,AE143,AG143,AI143,AK143,AM143,AO143)</f>
        <v>5</v>
      </c>
      <c r="AR143" s="239">
        <f t="shared" si="8"/>
        <v>5</v>
      </c>
      <c r="AS143" s="240"/>
      <c r="AT143" s="238"/>
      <c r="AU143" s="237"/>
      <c r="AV143" s="238"/>
      <c r="AW143" s="238"/>
      <c r="AX143" s="238"/>
      <c r="AY143" s="238"/>
      <c r="AZ143" s="238"/>
      <c r="BA143" s="238"/>
      <c r="BB143" s="238"/>
      <c r="BC143" s="238"/>
      <c r="BD143" s="238"/>
      <c r="BE143" s="238"/>
      <c r="BF143" s="238"/>
      <c r="BG143" s="238"/>
      <c r="BH143" s="238"/>
      <c r="BI143" s="238">
        <v>38.520000000000003</v>
      </c>
      <c r="BJ143" s="238">
        <v>38.520000000000003</v>
      </c>
      <c r="BK143" s="238"/>
      <c r="BL143" s="238"/>
      <c r="BM143" s="238"/>
      <c r="BN143" s="238"/>
      <c r="BO143" s="238"/>
      <c r="BP143" s="238"/>
      <c r="BQ143" s="237">
        <f t="shared" ref="BQ143:BR206" si="9">SUM(AS143,AU143,AW143,AY143,BA143,BC143,BE143,BG143,BI143,BK143,BM143,BO143)</f>
        <v>38.520000000000003</v>
      </c>
      <c r="BR143" s="237">
        <f t="shared" si="9"/>
        <v>38.520000000000003</v>
      </c>
      <c r="BS143" s="241">
        <f t="shared" si="7"/>
        <v>4.4550345290834105E-2</v>
      </c>
      <c r="BT143" s="273">
        <v>0</v>
      </c>
      <c r="BU143" s="243">
        <v>0</v>
      </c>
      <c r="BV143" s="244">
        <v>0</v>
      </c>
      <c r="BW143" s="243">
        <v>0</v>
      </c>
      <c r="BX143" s="243">
        <v>0</v>
      </c>
      <c r="BY143" s="243">
        <v>0</v>
      </c>
      <c r="BZ143" s="243">
        <v>0</v>
      </c>
      <c r="CA143" s="243">
        <v>0</v>
      </c>
      <c r="CB143" s="243">
        <v>0</v>
      </c>
      <c r="CC143" s="243">
        <v>0</v>
      </c>
      <c r="CD143" s="243">
        <v>0</v>
      </c>
      <c r="CE143" s="243">
        <v>0</v>
      </c>
      <c r="CF143" s="243">
        <v>0</v>
      </c>
      <c r="CG143" s="243">
        <v>0</v>
      </c>
      <c r="CH143" s="243">
        <v>0</v>
      </c>
      <c r="CI143" s="243">
        <v>0</v>
      </c>
      <c r="CJ143" s="243">
        <v>45216.316800000008</v>
      </c>
      <c r="CK143" s="243">
        <v>45216.316800000008</v>
      </c>
      <c r="CL143" s="243">
        <v>0</v>
      </c>
      <c r="CM143" s="243">
        <v>0</v>
      </c>
      <c r="CN143" s="243">
        <v>0</v>
      </c>
      <c r="CO143" s="243">
        <v>0</v>
      </c>
      <c r="CP143" s="243">
        <v>0</v>
      </c>
      <c r="CQ143" s="243">
        <v>0</v>
      </c>
      <c r="CR143" s="244">
        <f t="shared" si="6"/>
        <v>45216.316800000008</v>
      </c>
      <c r="CS143" s="267">
        <f t="shared" si="6"/>
        <v>45216.316800000008</v>
      </c>
      <c r="CT143" s="268"/>
      <c r="CU143" s="269"/>
      <c r="CV143" s="269"/>
      <c r="CW143" s="269"/>
      <c r="CX143" s="269"/>
      <c r="CY143" s="269"/>
      <c r="CZ143" s="269"/>
      <c r="DA143" s="270"/>
      <c r="DB143" s="248">
        <v>3029.6977300368967</v>
      </c>
      <c r="DC143" s="249"/>
      <c r="DD143" s="250">
        <v>0.86463976313838364</v>
      </c>
      <c r="DE143" s="251"/>
      <c r="DF143" s="251"/>
      <c r="DG143" s="251"/>
      <c r="DH143" s="252"/>
      <c r="DI143" s="252"/>
      <c r="DJ143" s="252"/>
      <c r="DK143" s="252"/>
      <c r="DL143" s="251" t="s">
        <v>2005</v>
      </c>
      <c r="DM143" s="253" t="s">
        <v>2005</v>
      </c>
      <c r="DN143" s="254" t="s">
        <v>66</v>
      </c>
      <c r="DO143" s="231"/>
      <c r="DP143" s="256" t="s">
        <v>66</v>
      </c>
      <c r="DQ143" s="231"/>
      <c r="DR143" s="258"/>
      <c r="DS143" s="259"/>
      <c r="DT143" s="260"/>
      <c r="DU143" s="255">
        <v>0.26914450496635733</v>
      </c>
      <c r="DV143" s="261">
        <v>82.878707897173086</v>
      </c>
      <c r="DW143" s="231">
        <v>0</v>
      </c>
      <c r="DX143" s="262">
        <v>64.723312654289046</v>
      </c>
      <c r="DY143" s="255">
        <v>3.8449214995193901E-3</v>
      </c>
      <c r="DZ143" s="231">
        <v>0.7159015166478262</v>
      </c>
      <c r="EA143" s="231">
        <v>0</v>
      </c>
      <c r="EB143" s="262">
        <v>0.63284801891786302</v>
      </c>
      <c r="EC143" s="271"/>
      <c r="ED143" s="234"/>
      <c r="EE143" s="272"/>
      <c r="EF143" s="234">
        <v>0</v>
      </c>
      <c r="EG143" s="266">
        <v>17487.333333333332</v>
      </c>
      <c r="EH143" s="258"/>
    </row>
    <row r="144" spans="1:138" ht="30" customHeight="1" thickBot="1" x14ac:dyDescent="0.3">
      <c r="A144" s="45" t="s">
        <v>60</v>
      </c>
      <c r="B144" s="45" t="s">
        <v>61</v>
      </c>
      <c r="C144" s="45" t="s">
        <v>62</v>
      </c>
      <c r="D144" s="46" t="s">
        <v>63</v>
      </c>
      <c r="E144" s="46" t="s">
        <v>64</v>
      </c>
      <c r="F144" s="46" t="s">
        <v>287</v>
      </c>
      <c r="G144" s="46" t="s">
        <v>288</v>
      </c>
      <c r="H144" s="226" t="s">
        <v>66</v>
      </c>
      <c r="I144" s="227" t="s">
        <v>2002</v>
      </c>
      <c r="J144" s="228">
        <v>13.2</v>
      </c>
      <c r="K144" s="229">
        <v>6.8589211979727533</v>
      </c>
      <c r="L144" s="229">
        <v>38.802272646563999</v>
      </c>
      <c r="M144" s="230">
        <v>1719.9166666666699</v>
      </c>
      <c r="N144" s="231">
        <v>8783.1859999999997</v>
      </c>
      <c r="O144" s="232" t="s">
        <v>2006</v>
      </c>
      <c r="P144" s="233">
        <v>5.182296016246065</v>
      </c>
      <c r="Q144" s="234" t="s">
        <v>2004</v>
      </c>
      <c r="R144" s="235" t="s">
        <v>68</v>
      </c>
      <c r="S144" s="236" t="s">
        <v>2005</v>
      </c>
      <c r="T144" s="236" t="s">
        <v>2005</v>
      </c>
      <c r="U144" s="237" t="s">
        <v>2005</v>
      </c>
      <c r="V144" s="238" t="s">
        <v>2005</v>
      </c>
      <c r="W144" s="238" t="s">
        <v>2005</v>
      </c>
      <c r="X144" s="238" t="s">
        <v>2005</v>
      </c>
      <c r="Y144" s="238" t="s">
        <v>2005</v>
      </c>
      <c r="Z144" s="238" t="s">
        <v>2005</v>
      </c>
      <c r="AA144" s="238" t="s">
        <v>2005</v>
      </c>
      <c r="AB144" s="238" t="s">
        <v>2005</v>
      </c>
      <c r="AC144" s="238" t="s">
        <v>2005</v>
      </c>
      <c r="AD144" s="238" t="s">
        <v>2005</v>
      </c>
      <c r="AE144" s="238" t="s">
        <v>2005</v>
      </c>
      <c r="AF144" s="238" t="s">
        <v>2005</v>
      </c>
      <c r="AG144" s="238" t="s">
        <v>2005</v>
      </c>
      <c r="AH144" s="238" t="s">
        <v>2005</v>
      </c>
      <c r="AI144" s="238">
        <v>71</v>
      </c>
      <c r="AJ144" s="238">
        <v>71</v>
      </c>
      <c r="AK144" s="238" t="s">
        <v>2005</v>
      </c>
      <c r="AL144" s="238" t="s">
        <v>2005</v>
      </c>
      <c r="AM144" s="237">
        <v>2</v>
      </c>
      <c r="AN144" s="238">
        <v>2</v>
      </c>
      <c r="AO144" s="238" t="s">
        <v>2005</v>
      </c>
      <c r="AP144" s="238" t="s">
        <v>2005</v>
      </c>
      <c r="AQ144" s="237">
        <f t="shared" si="8"/>
        <v>73</v>
      </c>
      <c r="AR144" s="239">
        <f t="shared" si="8"/>
        <v>73</v>
      </c>
      <c r="AS144" s="240"/>
      <c r="AT144" s="238"/>
      <c r="AU144" s="237"/>
      <c r="AV144" s="238"/>
      <c r="AW144" s="238"/>
      <c r="AX144" s="238"/>
      <c r="AY144" s="238"/>
      <c r="AZ144" s="238"/>
      <c r="BA144" s="238"/>
      <c r="BB144" s="238"/>
      <c r="BC144" s="238"/>
      <c r="BD144" s="238"/>
      <c r="BE144" s="238"/>
      <c r="BF144" s="238"/>
      <c r="BG144" s="238"/>
      <c r="BH144" s="238"/>
      <c r="BI144" s="238">
        <v>5598.68</v>
      </c>
      <c r="BJ144" s="238">
        <v>5598.68</v>
      </c>
      <c r="BK144" s="238"/>
      <c r="BL144" s="238"/>
      <c r="BM144" s="238">
        <v>9</v>
      </c>
      <c r="BN144" s="238">
        <v>9</v>
      </c>
      <c r="BO144" s="238"/>
      <c r="BP144" s="238"/>
      <c r="BQ144" s="237">
        <f t="shared" si="9"/>
        <v>5607.68</v>
      </c>
      <c r="BR144" s="237">
        <f t="shared" si="9"/>
        <v>5607.68</v>
      </c>
      <c r="BS144" s="241">
        <f t="shared" si="7"/>
        <v>1.0820840767143352</v>
      </c>
      <c r="BT144" s="273">
        <v>0</v>
      </c>
      <c r="BU144" s="243">
        <v>0</v>
      </c>
      <c r="BV144" s="244">
        <v>0</v>
      </c>
      <c r="BW144" s="243">
        <v>0</v>
      </c>
      <c r="BX144" s="243">
        <v>0</v>
      </c>
      <c r="BY144" s="243">
        <v>0</v>
      </c>
      <c r="BZ144" s="243">
        <v>0</v>
      </c>
      <c r="CA144" s="243">
        <v>0</v>
      </c>
      <c r="CB144" s="243">
        <v>0</v>
      </c>
      <c r="CC144" s="243">
        <v>0</v>
      </c>
      <c r="CD144" s="243">
        <v>0</v>
      </c>
      <c r="CE144" s="243">
        <v>0</v>
      </c>
      <c r="CF144" s="243">
        <v>0</v>
      </c>
      <c r="CG144" s="243">
        <v>0</v>
      </c>
      <c r="CH144" s="243">
        <v>0</v>
      </c>
      <c r="CI144" s="243">
        <v>0</v>
      </c>
      <c r="CJ144" s="243">
        <v>6571954.531200001</v>
      </c>
      <c r="CK144" s="243">
        <v>6571954.531200001</v>
      </c>
      <c r="CL144" s="243">
        <v>0</v>
      </c>
      <c r="CM144" s="243">
        <v>0</v>
      </c>
      <c r="CN144" s="243">
        <v>29486.16</v>
      </c>
      <c r="CO144" s="243">
        <v>29486.16</v>
      </c>
      <c r="CP144" s="243">
        <v>0</v>
      </c>
      <c r="CQ144" s="243">
        <v>0</v>
      </c>
      <c r="CR144" s="244">
        <f t="shared" ref="CR144:CS207" si="10">BT144+BV144+BX144+BZ144+CB144+CD144+CF144+CH144+CJ144+CL144+CN144+CP144</f>
        <v>6601440.6912000012</v>
      </c>
      <c r="CS144" s="267">
        <f t="shared" si="10"/>
        <v>6601440.6912000012</v>
      </c>
      <c r="CT144" s="268"/>
      <c r="CU144" s="269"/>
      <c r="CV144" s="269"/>
      <c r="CW144" s="269"/>
      <c r="CX144" s="269"/>
      <c r="CY144" s="269"/>
      <c r="CZ144" s="269"/>
      <c r="DA144" s="270"/>
      <c r="DB144" s="248">
        <v>8783.1859999999997</v>
      </c>
      <c r="DC144" s="249"/>
      <c r="DD144" s="250">
        <v>5.182296016246065</v>
      </c>
      <c r="DE144" s="251"/>
      <c r="DF144" s="251"/>
      <c r="DG144" s="251"/>
      <c r="DH144" s="252"/>
      <c r="DI144" s="252"/>
      <c r="DJ144" s="252"/>
      <c r="DK144" s="252"/>
      <c r="DL144" s="251" t="s">
        <v>2005</v>
      </c>
      <c r="DM144" s="253" t="s">
        <v>2005</v>
      </c>
      <c r="DN144" s="254" t="s">
        <v>66</v>
      </c>
      <c r="DO144" s="231"/>
      <c r="DP144" s="256" t="s">
        <v>66</v>
      </c>
      <c r="DQ144" s="231"/>
      <c r="DR144" s="258"/>
      <c r="DS144" s="259"/>
      <c r="DT144" s="260"/>
      <c r="DU144" s="255">
        <v>254.04719220892437</v>
      </c>
      <c r="DV144" s="261">
        <v>-102.50484004127804</v>
      </c>
      <c r="DW144" s="231">
        <v>198.27239691845497</v>
      </c>
      <c r="DX144" s="262">
        <v>-118.81010150972227</v>
      </c>
      <c r="DY144" s="255">
        <v>1.1256359319734461</v>
      </c>
      <c r="DZ144" s="231">
        <v>-0.49126928134044279</v>
      </c>
      <c r="EA144" s="231">
        <v>1.0192354280730636</v>
      </c>
      <c r="EB144" s="262">
        <v>-0.50793775179663259</v>
      </c>
      <c r="EC144" s="271"/>
      <c r="ED144" s="234"/>
      <c r="EE144" s="272"/>
      <c r="EF144" s="234">
        <v>77858</v>
      </c>
      <c r="EG144" s="266">
        <v>-16376.333333333336</v>
      </c>
      <c r="EH144" s="258"/>
    </row>
    <row r="145" spans="1:138" ht="30" customHeight="1" thickBot="1" x14ac:dyDescent="0.3">
      <c r="A145" s="45" t="s">
        <v>60</v>
      </c>
      <c r="B145" s="45" t="s">
        <v>61</v>
      </c>
      <c r="C145" s="45" t="s">
        <v>62</v>
      </c>
      <c r="D145" s="46" t="s">
        <v>63</v>
      </c>
      <c r="E145" s="46" t="s">
        <v>64</v>
      </c>
      <c r="F145" s="46" t="s">
        <v>289</v>
      </c>
      <c r="G145" s="46" t="s">
        <v>290</v>
      </c>
      <c r="H145" s="226" t="s">
        <v>66</v>
      </c>
      <c r="I145" s="227" t="s">
        <v>2002</v>
      </c>
      <c r="J145" s="228">
        <v>13.2</v>
      </c>
      <c r="K145" s="229">
        <v>10.882821634116768</v>
      </c>
      <c r="L145" s="229">
        <v>119.73674217519</v>
      </c>
      <c r="M145" s="230">
        <v>4081.9166666666702</v>
      </c>
      <c r="N145" s="231">
        <v>3029.6977300368967</v>
      </c>
      <c r="O145" s="232" t="s">
        <v>2003</v>
      </c>
      <c r="P145" s="233">
        <v>0.86463976313838364</v>
      </c>
      <c r="Q145" s="234" t="s">
        <v>2004</v>
      </c>
      <c r="R145" s="235" t="s">
        <v>68</v>
      </c>
      <c r="S145" s="236" t="s">
        <v>2005</v>
      </c>
      <c r="T145" s="236" t="s">
        <v>2005</v>
      </c>
      <c r="U145" s="237" t="s">
        <v>2005</v>
      </c>
      <c r="V145" s="238" t="s">
        <v>2005</v>
      </c>
      <c r="W145" s="238" t="s">
        <v>2005</v>
      </c>
      <c r="X145" s="238" t="s">
        <v>2005</v>
      </c>
      <c r="Y145" s="238" t="s">
        <v>2005</v>
      </c>
      <c r="Z145" s="238" t="s">
        <v>2005</v>
      </c>
      <c r="AA145" s="238" t="s">
        <v>2005</v>
      </c>
      <c r="AB145" s="238" t="s">
        <v>2005</v>
      </c>
      <c r="AC145" s="238" t="s">
        <v>2005</v>
      </c>
      <c r="AD145" s="238" t="s">
        <v>2005</v>
      </c>
      <c r="AE145" s="238" t="s">
        <v>2005</v>
      </c>
      <c r="AF145" s="238" t="s">
        <v>2005</v>
      </c>
      <c r="AG145" s="238" t="s">
        <v>2005</v>
      </c>
      <c r="AH145" s="238" t="s">
        <v>2005</v>
      </c>
      <c r="AI145" s="238">
        <v>214</v>
      </c>
      <c r="AJ145" s="238">
        <v>214</v>
      </c>
      <c r="AK145" s="238">
        <v>1</v>
      </c>
      <c r="AL145" s="238">
        <v>1</v>
      </c>
      <c r="AM145" s="237">
        <v>1</v>
      </c>
      <c r="AN145" s="238">
        <v>1</v>
      </c>
      <c r="AO145" s="238" t="s">
        <v>2005</v>
      </c>
      <c r="AP145" s="238" t="s">
        <v>2005</v>
      </c>
      <c r="AQ145" s="237">
        <f t="shared" si="8"/>
        <v>216</v>
      </c>
      <c r="AR145" s="239">
        <f t="shared" si="8"/>
        <v>216</v>
      </c>
      <c r="AS145" s="240"/>
      <c r="AT145" s="238"/>
      <c r="AU145" s="237"/>
      <c r="AV145" s="238"/>
      <c r="AW145" s="238"/>
      <c r="AX145" s="238"/>
      <c r="AY145" s="238"/>
      <c r="AZ145" s="238"/>
      <c r="BA145" s="238"/>
      <c r="BB145" s="238"/>
      <c r="BC145" s="238"/>
      <c r="BD145" s="238"/>
      <c r="BE145" s="238"/>
      <c r="BF145" s="238"/>
      <c r="BG145" s="238"/>
      <c r="BH145" s="238"/>
      <c r="BI145" s="238">
        <v>8890.7800000000007</v>
      </c>
      <c r="BJ145" s="238">
        <v>8890.7800000000007</v>
      </c>
      <c r="BK145" s="238">
        <v>7.6</v>
      </c>
      <c r="BL145" s="238">
        <v>7.6</v>
      </c>
      <c r="BM145" s="238">
        <v>10</v>
      </c>
      <c r="BN145" s="238">
        <v>10</v>
      </c>
      <c r="BO145" s="238"/>
      <c r="BP145" s="238"/>
      <c r="BQ145" s="237">
        <f t="shared" si="9"/>
        <v>8908.380000000001</v>
      </c>
      <c r="BR145" s="237">
        <f t="shared" si="9"/>
        <v>8908.380000000001</v>
      </c>
      <c r="BS145" s="241">
        <f t="shared" ref="BS145:BS208" si="11">IF(P145=0,0,BQ145/1000/P145)</f>
        <v>10.302995975647994</v>
      </c>
      <c r="BT145" s="273">
        <v>0</v>
      </c>
      <c r="BU145" s="243">
        <v>0</v>
      </c>
      <c r="BV145" s="244">
        <v>0</v>
      </c>
      <c r="BW145" s="243">
        <v>0</v>
      </c>
      <c r="BX145" s="243">
        <v>0</v>
      </c>
      <c r="BY145" s="243">
        <v>0</v>
      </c>
      <c r="BZ145" s="243">
        <v>0</v>
      </c>
      <c r="CA145" s="243">
        <v>0</v>
      </c>
      <c r="CB145" s="243">
        <v>0</v>
      </c>
      <c r="CC145" s="243">
        <v>0</v>
      </c>
      <c r="CD145" s="243">
        <v>0</v>
      </c>
      <c r="CE145" s="243">
        <v>0</v>
      </c>
      <c r="CF145" s="243">
        <v>0</v>
      </c>
      <c r="CG145" s="243">
        <v>0</v>
      </c>
      <c r="CH145" s="243">
        <v>0</v>
      </c>
      <c r="CI145" s="243">
        <v>0</v>
      </c>
      <c r="CJ145" s="243">
        <v>10436353.195200002</v>
      </c>
      <c r="CK145" s="243">
        <v>10436353.195200002</v>
      </c>
      <c r="CL145" s="243">
        <v>8921.1840000000011</v>
      </c>
      <c r="CM145" s="243">
        <v>8921.1840000000011</v>
      </c>
      <c r="CN145" s="243">
        <v>32762.400000000001</v>
      </c>
      <c r="CO145" s="243">
        <v>32762.400000000001</v>
      </c>
      <c r="CP145" s="243">
        <v>0</v>
      </c>
      <c r="CQ145" s="243">
        <v>0</v>
      </c>
      <c r="CR145" s="244">
        <f t="shared" si="10"/>
        <v>10478036.779200003</v>
      </c>
      <c r="CS145" s="267">
        <f t="shared" si="10"/>
        <v>10478036.779200003</v>
      </c>
      <c r="CT145" s="268"/>
      <c r="CU145" s="269"/>
      <c r="CV145" s="269"/>
      <c r="CW145" s="269"/>
      <c r="CX145" s="269"/>
      <c r="CY145" s="269"/>
      <c r="CZ145" s="269"/>
      <c r="DA145" s="270"/>
      <c r="DB145" s="248">
        <v>3029.6977300368967</v>
      </c>
      <c r="DC145" s="249"/>
      <c r="DD145" s="250">
        <v>0.86463976313838364</v>
      </c>
      <c r="DE145" s="251"/>
      <c r="DF145" s="251"/>
      <c r="DG145" s="251"/>
      <c r="DH145" s="252"/>
      <c r="DI145" s="252"/>
      <c r="DJ145" s="252"/>
      <c r="DK145" s="252"/>
      <c r="DL145" s="251" t="s">
        <v>2005</v>
      </c>
      <c r="DM145" s="253" t="s">
        <v>2005</v>
      </c>
      <c r="DN145" s="254" t="s">
        <v>66</v>
      </c>
      <c r="DO145" s="231"/>
      <c r="DP145" s="256" t="s">
        <v>66</v>
      </c>
      <c r="DQ145" s="231"/>
      <c r="DR145" s="258"/>
      <c r="DS145" s="259"/>
      <c r="DT145" s="260"/>
      <c r="DU145" s="255">
        <v>241.12961639752547</v>
      </c>
      <c r="DV145" s="261">
        <v>28.300207022252494</v>
      </c>
      <c r="DW145" s="231">
        <v>197.93765183839275</v>
      </c>
      <c r="DX145" s="262">
        <v>1.8348886167785565</v>
      </c>
      <c r="DY145" s="255">
        <v>0.42994508298797507</v>
      </c>
      <c r="DZ145" s="231">
        <v>1.4615265805570328</v>
      </c>
      <c r="EA145" s="231">
        <v>0.39123777637139384</v>
      </c>
      <c r="EB145" s="262">
        <v>1.3866553920273774</v>
      </c>
      <c r="EC145" s="271"/>
      <c r="ED145" s="234"/>
      <c r="EE145" s="272"/>
      <c r="EF145" s="234">
        <v>0</v>
      </c>
      <c r="EG145" s="266">
        <v>474689</v>
      </c>
      <c r="EH145" s="258"/>
    </row>
    <row r="146" spans="1:138" ht="30" customHeight="1" thickBot="1" x14ac:dyDescent="0.3">
      <c r="A146" s="45" t="s">
        <v>60</v>
      </c>
      <c r="B146" s="45" t="s">
        <v>61</v>
      </c>
      <c r="C146" s="45" t="s">
        <v>62</v>
      </c>
      <c r="D146" s="46" t="s">
        <v>291</v>
      </c>
      <c r="E146" s="46" t="s">
        <v>292</v>
      </c>
      <c r="F146" s="46" t="s">
        <v>293</v>
      </c>
      <c r="G146" s="46" t="s">
        <v>294</v>
      </c>
      <c r="H146" s="226" t="s">
        <v>66</v>
      </c>
      <c r="I146" s="227" t="s">
        <v>2002</v>
      </c>
      <c r="J146" s="228">
        <v>13.8</v>
      </c>
      <c r="K146" s="229">
        <v>11.797344460513136</v>
      </c>
      <c r="L146" s="229">
        <v>91.067234659064994</v>
      </c>
      <c r="M146" s="230">
        <v>4774.75</v>
      </c>
      <c r="N146" s="231">
        <v>32338.624568767162</v>
      </c>
      <c r="O146" s="232" t="s">
        <v>2003</v>
      </c>
      <c r="P146" s="233">
        <v>9.2290595230499886</v>
      </c>
      <c r="Q146" s="234" t="s">
        <v>2004</v>
      </c>
      <c r="R146" s="235" t="s">
        <v>68</v>
      </c>
      <c r="S146" s="236" t="s">
        <v>2005</v>
      </c>
      <c r="T146" s="236" t="s">
        <v>2005</v>
      </c>
      <c r="U146" s="237" t="s">
        <v>2005</v>
      </c>
      <c r="V146" s="238" t="s">
        <v>2005</v>
      </c>
      <c r="W146" s="238" t="s">
        <v>2005</v>
      </c>
      <c r="X146" s="238" t="s">
        <v>2005</v>
      </c>
      <c r="Y146" s="238" t="s">
        <v>2005</v>
      </c>
      <c r="Z146" s="238" t="s">
        <v>2005</v>
      </c>
      <c r="AA146" s="238">
        <v>1</v>
      </c>
      <c r="AB146" s="238">
        <v>1</v>
      </c>
      <c r="AC146" s="238" t="s">
        <v>2005</v>
      </c>
      <c r="AD146" s="238" t="s">
        <v>2005</v>
      </c>
      <c r="AE146" s="238" t="s">
        <v>2005</v>
      </c>
      <c r="AF146" s="238" t="s">
        <v>2005</v>
      </c>
      <c r="AG146" s="238" t="s">
        <v>2005</v>
      </c>
      <c r="AH146" s="238" t="s">
        <v>2005</v>
      </c>
      <c r="AI146" s="238">
        <v>193</v>
      </c>
      <c r="AJ146" s="238">
        <v>193</v>
      </c>
      <c r="AK146" s="238" t="s">
        <v>2005</v>
      </c>
      <c r="AL146" s="238" t="s">
        <v>2005</v>
      </c>
      <c r="AM146" s="237" t="s">
        <v>2005</v>
      </c>
      <c r="AN146" s="238" t="s">
        <v>2005</v>
      </c>
      <c r="AO146" s="238" t="s">
        <v>2005</v>
      </c>
      <c r="AP146" s="238" t="s">
        <v>2005</v>
      </c>
      <c r="AQ146" s="237">
        <f t="shared" si="8"/>
        <v>194</v>
      </c>
      <c r="AR146" s="239">
        <f t="shared" si="8"/>
        <v>194</v>
      </c>
      <c r="AS146" s="240"/>
      <c r="AT146" s="238"/>
      <c r="AU146" s="237"/>
      <c r="AV146" s="238"/>
      <c r="AW146" s="238"/>
      <c r="AX146" s="238"/>
      <c r="AY146" s="238"/>
      <c r="AZ146" s="238"/>
      <c r="BA146" s="238">
        <v>995</v>
      </c>
      <c r="BB146" s="238">
        <v>995</v>
      </c>
      <c r="BC146" s="238"/>
      <c r="BD146" s="238"/>
      <c r="BE146" s="238"/>
      <c r="BF146" s="238"/>
      <c r="BG146" s="238"/>
      <c r="BH146" s="238"/>
      <c r="BI146" s="238">
        <v>7349.4750000000004</v>
      </c>
      <c r="BJ146" s="238">
        <v>7349.4750000000004</v>
      </c>
      <c r="BK146" s="238"/>
      <c r="BL146" s="238"/>
      <c r="BM146" s="238"/>
      <c r="BN146" s="238"/>
      <c r="BO146" s="238"/>
      <c r="BP146" s="238"/>
      <c r="BQ146" s="237">
        <f t="shared" si="9"/>
        <v>8344.4750000000004</v>
      </c>
      <c r="BR146" s="237">
        <f t="shared" si="9"/>
        <v>8344.4750000000004</v>
      </c>
      <c r="BS146" s="241">
        <f t="shared" si="11"/>
        <v>0.90415225724347126</v>
      </c>
      <c r="BT146" s="273">
        <v>0</v>
      </c>
      <c r="BU146" s="243">
        <v>0</v>
      </c>
      <c r="BV146" s="244">
        <v>0</v>
      </c>
      <c r="BW146" s="243">
        <v>0</v>
      </c>
      <c r="BX146" s="243">
        <v>0</v>
      </c>
      <c r="BY146" s="243">
        <v>0</v>
      </c>
      <c r="BZ146" s="243">
        <v>0</v>
      </c>
      <c r="CA146" s="243">
        <v>0</v>
      </c>
      <c r="CB146" s="243">
        <v>6388974.5999999996</v>
      </c>
      <c r="CC146" s="243">
        <v>6388974.5999999996</v>
      </c>
      <c r="CD146" s="243">
        <v>0</v>
      </c>
      <c r="CE146" s="243">
        <v>0</v>
      </c>
      <c r="CF146" s="243">
        <v>0</v>
      </c>
      <c r="CG146" s="243">
        <v>0</v>
      </c>
      <c r="CH146" s="243">
        <v>0</v>
      </c>
      <c r="CI146" s="243">
        <v>0</v>
      </c>
      <c r="CJ146" s="243">
        <v>8627107.7340000011</v>
      </c>
      <c r="CK146" s="243">
        <v>8627107.7340000011</v>
      </c>
      <c r="CL146" s="243">
        <v>0</v>
      </c>
      <c r="CM146" s="243">
        <v>0</v>
      </c>
      <c r="CN146" s="243">
        <v>0</v>
      </c>
      <c r="CO146" s="243">
        <v>0</v>
      </c>
      <c r="CP146" s="243">
        <v>0</v>
      </c>
      <c r="CQ146" s="243">
        <v>0</v>
      </c>
      <c r="CR146" s="244">
        <f t="shared" si="10"/>
        <v>15016082.334000001</v>
      </c>
      <c r="CS146" s="267">
        <f t="shared" si="10"/>
        <v>15016082.334000001</v>
      </c>
      <c r="CT146" s="268"/>
      <c r="CU146" s="269"/>
      <c r="CV146" s="269"/>
      <c r="CW146" s="269"/>
      <c r="CX146" s="269"/>
      <c r="CY146" s="269"/>
      <c r="CZ146" s="269"/>
      <c r="DA146" s="270"/>
      <c r="DB146" s="248">
        <v>32338.624568767162</v>
      </c>
      <c r="DC146" s="249"/>
      <c r="DD146" s="250">
        <v>9.2290595230499886</v>
      </c>
      <c r="DE146" s="251"/>
      <c r="DF146" s="251"/>
      <c r="DG146" s="251"/>
      <c r="DH146" s="252"/>
      <c r="DI146" s="252"/>
      <c r="DJ146" s="252"/>
      <c r="DK146" s="252"/>
      <c r="DL146" s="251" t="s">
        <v>2005</v>
      </c>
      <c r="DM146" s="253" t="s">
        <v>2005</v>
      </c>
      <c r="DN146" s="254" t="s">
        <v>66</v>
      </c>
      <c r="DO146" s="231"/>
      <c r="DP146" s="256" t="s">
        <v>66</v>
      </c>
      <c r="DQ146" s="231"/>
      <c r="DR146" s="258"/>
      <c r="DS146" s="259"/>
      <c r="DT146" s="260"/>
      <c r="DU146" s="255">
        <v>367.07010838263784</v>
      </c>
      <c r="DV146" s="261">
        <v>95.152748008963158</v>
      </c>
      <c r="DW146" s="231">
        <v>183.69715691921044</v>
      </c>
      <c r="DX146" s="262">
        <v>18.603982670177203</v>
      </c>
      <c r="DY146" s="255">
        <v>0.84967799361223095</v>
      </c>
      <c r="DZ146" s="231">
        <v>1.392008343728226</v>
      </c>
      <c r="EA146" s="231">
        <v>0.69637153777684691</v>
      </c>
      <c r="EB146" s="262">
        <v>1.1486261807452198</v>
      </c>
      <c r="EC146" s="271"/>
      <c r="ED146" s="234"/>
      <c r="EE146" s="272"/>
      <c r="EF146" s="234">
        <v>249805</v>
      </c>
      <c r="EG146" s="266">
        <v>238055</v>
      </c>
      <c r="EH146" s="258"/>
    </row>
    <row r="147" spans="1:138" ht="30" customHeight="1" thickBot="1" x14ac:dyDescent="0.3">
      <c r="A147" s="45" t="s">
        <v>60</v>
      </c>
      <c r="B147" s="45" t="s">
        <v>61</v>
      </c>
      <c r="C147" s="45" t="s">
        <v>62</v>
      </c>
      <c r="D147" s="46" t="s">
        <v>291</v>
      </c>
      <c r="E147" s="46" t="s">
        <v>292</v>
      </c>
      <c r="F147" s="46" t="s">
        <v>295</v>
      </c>
      <c r="G147" s="46" t="s">
        <v>296</v>
      </c>
      <c r="H147" s="226" t="s">
        <v>66</v>
      </c>
      <c r="I147" s="227" t="s">
        <v>2002</v>
      </c>
      <c r="J147" s="228">
        <v>13.8</v>
      </c>
      <c r="K147" s="229">
        <v>11.797344460513136</v>
      </c>
      <c r="L147" s="229">
        <v>33.455113566777001</v>
      </c>
      <c r="M147" s="230">
        <v>1306.9166666666699</v>
      </c>
      <c r="N147" s="231">
        <v>20989.3962931883</v>
      </c>
      <c r="O147" s="232" t="s">
        <v>2003</v>
      </c>
      <c r="P147" s="233">
        <v>5.9901245128962044</v>
      </c>
      <c r="Q147" s="234" t="s">
        <v>2004</v>
      </c>
      <c r="R147" s="235" t="s">
        <v>68</v>
      </c>
      <c r="S147" s="236" t="s">
        <v>2005</v>
      </c>
      <c r="T147" s="236" t="s">
        <v>2005</v>
      </c>
      <c r="U147" s="237" t="s">
        <v>2005</v>
      </c>
      <c r="V147" s="238" t="s">
        <v>2005</v>
      </c>
      <c r="W147" s="238" t="s">
        <v>2005</v>
      </c>
      <c r="X147" s="238" t="s">
        <v>2005</v>
      </c>
      <c r="Y147" s="238" t="s">
        <v>2005</v>
      </c>
      <c r="Z147" s="238" t="s">
        <v>2005</v>
      </c>
      <c r="AA147" s="238" t="s">
        <v>2005</v>
      </c>
      <c r="AB147" s="238" t="s">
        <v>2005</v>
      </c>
      <c r="AC147" s="238" t="s">
        <v>2005</v>
      </c>
      <c r="AD147" s="238" t="s">
        <v>2005</v>
      </c>
      <c r="AE147" s="238" t="s">
        <v>2005</v>
      </c>
      <c r="AF147" s="238" t="s">
        <v>2005</v>
      </c>
      <c r="AG147" s="238" t="s">
        <v>2005</v>
      </c>
      <c r="AH147" s="238" t="s">
        <v>2005</v>
      </c>
      <c r="AI147" s="238">
        <v>45</v>
      </c>
      <c r="AJ147" s="238">
        <v>45</v>
      </c>
      <c r="AK147" s="238" t="s">
        <v>2005</v>
      </c>
      <c r="AL147" s="238" t="s">
        <v>2005</v>
      </c>
      <c r="AM147" s="237" t="s">
        <v>2005</v>
      </c>
      <c r="AN147" s="238" t="s">
        <v>2005</v>
      </c>
      <c r="AO147" s="238" t="s">
        <v>2005</v>
      </c>
      <c r="AP147" s="238" t="s">
        <v>2005</v>
      </c>
      <c r="AQ147" s="237">
        <f t="shared" si="8"/>
        <v>45</v>
      </c>
      <c r="AR147" s="239">
        <f t="shared" si="8"/>
        <v>45</v>
      </c>
      <c r="AS147" s="240"/>
      <c r="AT147" s="238"/>
      <c r="AU147" s="237"/>
      <c r="AV147" s="238"/>
      <c r="AW147" s="238"/>
      <c r="AX147" s="238"/>
      <c r="AY147" s="238"/>
      <c r="AZ147" s="238"/>
      <c r="BA147" s="238"/>
      <c r="BB147" s="238"/>
      <c r="BC147" s="238"/>
      <c r="BD147" s="238"/>
      <c r="BE147" s="238"/>
      <c r="BF147" s="238"/>
      <c r="BG147" s="238"/>
      <c r="BH147" s="238"/>
      <c r="BI147" s="238">
        <v>460.22</v>
      </c>
      <c r="BJ147" s="238">
        <v>460.22</v>
      </c>
      <c r="BK147" s="238"/>
      <c r="BL147" s="238"/>
      <c r="BM147" s="238"/>
      <c r="BN147" s="238"/>
      <c r="BO147" s="238"/>
      <c r="BP147" s="238"/>
      <c r="BQ147" s="237">
        <f t="shared" si="9"/>
        <v>460.22</v>
      </c>
      <c r="BR147" s="237">
        <f t="shared" si="9"/>
        <v>460.22</v>
      </c>
      <c r="BS147" s="241">
        <f t="shared" si="11"/>
        <v>7.6829788597747403E-2</v>
      </c>
      <c r="BT147" s="273">
        <v>0</v>
      </c>
      <c r="BU147" s="243">
        <v>0</v>
      </c>
      <c r="BV147" s="244">
        <v>0</v>
      </c>
      <c r="BW147" s="243">
        <v>0</v>
      </c>
      <c r="BX147" s="243">
        <v>0</v>
      </c>
      <c r="BY147" s="243">
        <v>0</v>
      </c>
      <c r="BZ147" s="243">
        <v>0</v>
      </c>
      <c r="CA147" s="243">
        <v>0</v>
      </c>
      <c r="CB147" s="243">
        <v>0</v>
      </c>
      <c r="CC147" s="243">
        <v>0</v>
      </c>
      <c r="CD147" s="243">
        <v>0</v>
      </c>
      <c r="CE147" s="243">
        <v>0</v>
      </c>
      <c r="CF147" s="243">
        <v>0</v>
      </c>
      <c r="CG147" s="243">
        <v>0</v>
      </c>
      <c r="CH147" s="243">
        <v>0</v>
      </c>
      <c r="CI147" s="243">
        <v>0</v>
      </c>
      <c r="CJ147" s="243">
        <v>540224.64480000001</v>
      </c>
      <c r="CK147" s="243">
        <v>540224.64480000001</v>
      </c>
      <c r="CL147" s="243">
        <v>0</v>
      </c>
      <c r="CM147" s="243">
        <v>0</v>
      </c>
      <c r="CN147" s="243">
        <v>0</v>
      </c>
      <c r="CO147" s="243">
        <v>0</v>
      </c>
      <c r="CP147" s="243">
        <v>0</v>
      </c>
      <c r="CQ147" s="243">
        <v>0</v>
      </c>
      <c r="CR147" s="244">
        <f t="shared" si="10"/>
        <v>540224.64480000001</v>
      </c>
      <c r="CS147" s="267">
        <f t="shared" si="10"/>
        <v>540224.64480000001</v>
      </c>
      <c r="CT147" s="268"/>
      <c r="CU147" s="269"/>
      <c r="CV147" s="269"/>
      <c r="CW147" s="269"/>
      <c r="CX147" s="269"/>
      <c r="CY147" s="269"/>
      <c r="CZ147" s="269"/>
      <c r="DA147" s="270"/>
      <c r="DB147" s="248">
        <v>20989.3962931883</v>
      </c>
      <c r="DC147" s="249"/>
      <c r="DD147" s="250">
        <v>5.9901245128962044</v>
      </c>
      <c r="DE147" s="251"/>
      <c r="DF147" s="251"/>
      <c r="DG147" s="251"/>
      <c r="DH147" s="252"/>
      <c r="DI147" s="252"/>
      <c r="DJ147" s="252"/>
      <c r="DK147" s="252"/>
      <c r="DL147" s="251" t="s">
        <v>2005</v>
      </c>
      <c r="DM147" s="253" t="s">
        <v>2005</v>
      </c>
      <c r="DN147" s="254" t="s">
        <v>66</v>
      </c>
      <c r="DO147" s="231"/>
      <c r="DP147" s="256" t="s">
        <v>66</v>
      </c>
      <c r="DQ147" s="231"/>
      <c r="DR147" s="258"/>
      <c r="DS147" s="259"/>
      <c r="DT147" s="260"/>
      <c r="DU147" s="255">
        <v>662.96346362302961</v>
      </c>
      <c r="DV147" s="261">
        <v>-349.35895352257563</v>
      </c>
      <c r="DW147" s="231">
        <v>544.19996174201231</v>
      </c>
      <c r="DX147" s="262">
        <v>-387.61880947268673</v>
      </c>
      <c r="DY147" s="255">
        <v>2.7859465663457179</v>
      </c>
      <c r="DZ147" s="231">
        <v>-1.9781667851481775</v>
      </c>
      <c r="EA147" s="231">
        <v>2.5885353567557163</v>
      </c>
      <c r="EB147" s="262">
        <v>-1.9307237284244168</v>
      </c>
      <c r="EC147" s="271"/>
      <c r="ED147" s="234"/>
      <c r="EE147" s="272"/>
      <c r="EF147" s="234">
        <v>162870</v>
      </c>
      <c r="EG147" s="266">
        <v>-121531</v>
      </c>
      <c r="EH147" s="258"/>
    </row>
    <row r="148" spans="1:138" ht="30" customHeight="1" thickBot="1" x14ac:dyDescent="0.3">
      <c r="A148" s="45" t="s">
        <v>60</v>
      </c>
      <c r="B148" s="45" t="s">
        <v>61</v>
      </c>
      <c r="C148" s="45" t="s">
        <v>62</v>
      </c>
      <c r="D148" s="46" t="s">
        <v>297</v>
      </c>
      <c r="E148" s="46" t="s">
        <v>298</v>
      </c>
      <c r="F148" s="46" t="s">
        <v>299</v>
      </c>
      <c r="G148" s="46" t="s">
        <v>300</v>
      </c>
      <c r="H148" s="226" t="s">
        <v>66</v>
      </c>
      <c r="I148" s="227" t="s">
        <v>2007</v>
      </c>
      <c r="J148" s="228">
        <v>13.8</v>
      </c>
      <c r="K148" s="229">
        <v>12.668219606558768</v>
      </c>
      <c r="L148" s="229">
        <v>100.57215888171901</v>
      </c>
      <c r="M148" s="230">
        <v>3602.5833333333298</v>
      </c>
      <c r="N148" s="231">
        <v>28197.066614085321</v>
      </c>
      <c r="O148" s="232" t="s">
        <v>2003</v>
      </c>
      <c r="P148" s="233">
        <v>8.0471080519649885</v>
      </c>
      <c r="Q148" s="234" t="s">
        <v>2004</v>
      </c>
      <c r="R148" s="235" t="s">
        <v>68</v>
      </c>
      <c r="S148" s="236">
        <v>2</v>
      </c>
      <c r="T148" s="236">
        <v>2</v>
      </c>
      <c r="U148" s="237" t="s">
        <v>2005</v>
      </c>
      <c r="V148" s="238" t="s">
        <v>2005</v>
      </c>
      <c r="W148" s="238" t="s">
        <v>2005</v>
      </c>
      <c r="X148" s="238" t="s">
        <v>2005</v>
      </c>
      <c r="Y148" s="238" t="s">
        <v>2005</v>
      </c>
      <c r="Z148" s="238" t="s">
        <v>2005</v>
      </c>
      <c r="AA148" s="238" t="s">
        <v>2005</v>
      </c>
      <c r="AB148" s="238" t="s">
        <v>2005</v>
      </c>
      <c r="AC148" s="238" t="s">
        <v>2005</v>
      </c>
      <c r="AD148" s="238" t="s">
        <v>2005</v>
      </c>
      <c r="AE148" s="238" t="s">
        <v>2005</v>
      </c>
      <c r="AF148" s="238" t="s">
        <v>2005</v>
      </c>
      <c r="AG148" s="238" t="s">
        <v>2005</v>
      </c>
      <c r="AH148" s="238" t="s">
        <v>2005</v>
      </c>
      <c r="AI148" s="238">
        <v>403</v>
      </c>
      <c r="AJ148" s="238">
        <v>403</v>
      </c>
      <c r="AK148" s="238" t="s">
        <v>2005</v>
      </c>
      <c r="AL148" s="238" t="s">
        <v>2005</v>
      </c>
      <c r="AM148" s="237" t="s">
        <v>2005</v>
      </c>
      <c r="AN148" s="238" t="s">
        <v>2005</v>
      </c>
      <c r="AO148" s="238" t="s">
        <v>2005</v>
      </c>
      <c r="AP148" s="238" t="s">
        <v>2005</v>
      </c>
      <c r="AQ148" s="237">
        <f t="shared" si="8"/>
        <v>405</v>
      </c>
      <c r="AR148" s="239">
        <f t="shared" si="8"/>
        <v>405</v>
      </c>
      <c r="AS148" s="240">
        <v>600</v>
      </c>
      <c r="AT148" s="238">
        <v>600</v>
      </c>
      <c r="AU148" s="237"/>
      <c r="AV148" s="238"/>
      <c r="AW148" s="238"/>
      <c r="AX148" s="238"/>
      <c r="AY148" s="238"/>
      <c r="AZ148" s="238"/>
      <c r="BA148" s="238"/>
      <c r="BB148" s="238"/>
      <c r="BC148" s="238"/>
      <c r="BD148" s="238"/>
      <c r="BE148" s="238"/>
      <c r="BF148" s="238"/>
      <c r="BG148" s="238"/>
      <c r="BH148" s="238"/>
      <c r="BI148" s="238">
        <v>18942.455000000002</v>
      </c>
      <c r="BJ148" s="238">
        <v>18942.455000000002</v>
      </c>
      <c r="BK148" s="238"/>
      <c r="BL148" s="238"/>
      <c r="BM148" s="238"/>
      <c r="BN148" s="238"/>
      <c r="BO148" s="238"/>
      <c r="BP148" s="238"/>
      <c r="BQ148" s="237">
        <f t="shared" si="9"/>
        <v>19542.455000000002</v>
      </c>
      <c r="BR148" s="237">
        <f t="shared" si="9"/>
        <v>19542.455000000002</v>
      </c>
      <c r="BS148" s="241">
        <f t="shared" si="11"/>
        <v>2.4285065981222922</v>
      </c>
      <c r="BT148" s="273">
        <v>3852648</v>
      </c>
      <c r="BU148" s="243">
        <v>3852648</v>
      </c>
      <c r="BV148" s="244">
        <v>0</v>
      </c>
      <c r="BW148" s="243">
        <v>0</v>
      </c>
      <c r="BX148" s="243">
        <v>0</v>
      </c>
      <c r="BY148" s="243">
        <v>0</v>
      </c>
      <c r="BZ148" s="243">
        <v>0</v>
      </c>
      <c r="CA148" s="243">
        <v>0</v>
      </c>
      <c r="CB148" s="243">
        <v>0</v>
      </c>
      <c r="CC148" s="243">
        <v>0</v>
      </c>
      <c r="CD148" s="243">
        <v>0</v>
      </c>
      <c r="CE148" s="243">
        <v>0</v>
      </c>
      <c r="CF148" s="243">
        <v>0</v>
      </c>
      <c r="CG148" s="243">
        <v>0</v>
      </c>
      <c r="CH148" s="243">
        <v>0</v>
      </c>
      <c r="CI148" s="243">
        <v>0</v>
      </c>
      <c r="CJ148" s="243">
        <v>22235411.377200004</v>
      </c>
      <c r="CK148" s="243">
        <v>22235411.377200004</v>
      </c>
      <c r="CL148" s="243">
        <v>0</v>
      </c>
      <c r="CM148" s="243">
        <v>0</v>
      </c>
      <c r="CN148" s="243">
        <v>0</v>
      </c>
      <c r="CO148" s="243">
        <v>0</v>
      </c>
      <c r="CP148" s="243">
        <v>0</v>
      </c>
      <c r="CQ148" s="243">
        <v>0</v>
      </c>
      <c r="CR148" s="244">
        <f t="shared" si="10"/>
        <v>26088059.377200004</v>
      </c>
      <c r="CS148" s="267">
        <f t="shared" si="10"/>
        <v>26088059.377200004</v>
      </c>
      <c r="CT148" s="268"/>
      <c r="CU148" s="269"/>
      <c r="CV148" s="269"/>
      <c r="CW148" s="269"/>
      <c r="CX148" s="269"/>
      <c r="CY148" s="269"/>
      <c r="CZ148" s="269"/>
      <c r="DA148" s="270"/>
      <c r="DB148" s="248">
        <v>28197.066614085321</v>
      </c>
      <c r="DC148" s="249"/>
      <c r="DD148" s="250">
        <v>8.0471080519649885</v>
      </c>
      <c r="DE148" s="251"/>
      <c r="DF148" s="251"/>
      <c r="DG148" s="251"/>
      <c r="DH148" s="252"/>
      <c r="DI148" s="252"/>
      <c r="DJ148" s="252"/>
      <c r="DK148" s="252"/>
      <c r="DL148" s="251" t="s">
        <v>2005</v>
      </c>
      <c r="DM148" s="253" t="s">
        <v>2005</v>
      </c>
      <c r="DN148" s="254" t="s">
        <v>66</v>
      </c>
      <c r="DO148" s="231"/>
      <c r="DP148" s="256" t="s">
        <v>66</v>
      </c>
      <c r="DQ148" s="231"/>
      <c r="DR148" s="258"/>
      <c r="DS148" s="259"/>
      <c r="DT148" s="260"/>
      <c r="DU148" s="255">
        <v>104.25074599245922</v>
      </c>
      <c r="DV148" s="261">
        <v>-5.0026476915091678</v>
      </c>
      <c r="DW148" s="231">
        <v>93.260576900835133</v>
      </c>
      <c r="DX148" s="262">
        <v>2.4216713650904325</v>
      </c>
      <c r="DY148" s="255">
        <v>0.58680113807221723</v>
      </c>
      <c r="DZ148" s="231">
        <v>-0.10933624541264125</v>
      </c>
      <c r="EA148" s="231">
        <v>0.53211815595290468</v>
      </c>
      <c r="EB148" s="262">
        <v>-6.2941806218320018E-2</v>
      </c>
      <c r="EC148" s="271"/>
      <c r="ED148" s="234"/>
      <c r="EE148" s="272"/>
      <c r="EF148" s="234">
        <v>0</v>
      </c>
      <c r="EG148" s="266">
        <v>167234</v>
      </c>
      <c r="EH148" s="258"/>
    </row>
    <row r="149" spans="1:138" ht="30" customHeight="1" thickBot="1" x14ac:dyDescent="0.3">
      <c r="A149" s="45" t="s">
        <v>60</v>
      </c>
      <c r="B149" s="45" t="s">
        <v>61</v>
      </c>
      <c r="C149" s="45" t="s">
        <v>62</v>
      </c>
      <c r="D149" s="46" t="s">
        <v>301</v>
      </c>
      <c r="E149" s="46" t="s">
        <v>302</v>
      </c>
      <c r="F149" s="46" t="s">
        <v>303</v>
      </c>
      <c r="G149" s="46" t="s">
        <v>304</v>
      </c>
      <c r="H149" s="226" t="s">
        <v>66</v>
      </c>
      <c r="I149" s="227" t="s">
        <v>2002</v>
      </c>
      <c r="J149" s="228">
        <v>13.8</v>
      </c>
      <c r="K149" s="229">
        <v>11.831639066503</v>
      </c>
      <c r="L149" s="229">
        <v>69.089961977504998</v>
      </c>
      <c r="M149" s="230">
        <v>3370.0833333333298</v>
      </c>
      <c r="N149" s="231">
        <v>25684.456717780682</v>
      </c>
      <c r="O149" s="232" t="s">
        <v>2003</v>
      </c>
      <c r="P149" s="233">
        <v>7.3300390176314725</v>
      </c>
      <c r="Q149" s="234" t="s">
        <v>2004</v>
      </c>
      <c r="R149" s="235" t="s">
        <v>68</v>
      </c>
      <c r="S149" s="236" t="s">
        <v>2005</v>
      </c>
      <c r="T149" s="236" t="s">
        <v>2005</v>
      </c>
      <c r="U149" s="237" t="s">
        <v>2005</v>
      </c>
      <c r="V149" s="238" t="s">
        <v>2005</v>
      </c>
      <c r="W149" s="238" t="s">
        <v>2005</v>
      </c>
      <c r="X149" s="238" t="s">
        <v>2005</v>
      </c>
      <c r="Y149" s="238" t="s">
        <v>2005</v>
      </c>
      <c r="Z149" s="238" t="s">
        <v>2005</v>
      </c>
      <c r="AA149" s="238" t="s">
        <v>2005</v>
      </c>
      <c r="AB149" s="238" t="s">
        <v>2005</v>
      </c>
      <c r="AC149" s="238" t="s">
        <v>2005</v>
      </c>
      <c r="AD149" s="238" t="s">
        <v>2005</v>
      </c>
      <c r="AE149" s="238" t="s">
        <v>2005</v>
      </c>
      <c r="AF149" s="238" t="s">
        <v>2005</v>
      </c>
      <c r="AG149" s="238" t="s">
        <v>2005</v>
      </c>
      <c r="AH149" s="238" t="s">
        <v>2005</v>
      </c>
      <c r="AI149" s="238">
        <v>173</v>
      </c>
      <c r="AJ149" s="238">
        <v>173</v>
      </c>
      <c r="AK149" s="238">
        <v>1</v>
      </c>
      <c r="AL149" s="238">
        <v>1</v>
      </c>
      <c r="AM149" s="237" t="s">
        <v>2005</v>
      </c>
      <c r="AN149" s="238" t="s">
        <v>2005</v>
      </c>
      <c r="AO149" s="238" t="s">
        <v>2005</v>
      </c>
      <c r="AP149" s="238" t="s">
        <v>2005</v>
      </c>
      <c r="AQ149" s="237">
        <f t="shared" si="8"/>
        <v>174</v>
      </c>
      <c r="AR149" s="239">
        <f t="shared" si="8"/>
        <v>174</v>
      </c>
      <c r="AS149" s="240"/>
      <c r="AT149" s="238"/>
      <c r="AU149" s="237"/>
      <c r="AV149" s="238"/>
      <c r="AW149" s="238"/>
      <c r="AX149" s="238"/>
      <c r="AY149" s="238"/>
      <c r="AZ149" s="238"/>
      <c r="BA149" s="238"/>
      <c r="BB149" s="238"/>
      <c r="BC149" s="238"/>
      <c r="BD149" s="238"/>
      <c r="BE149" s="238"/>
      <c r="BF149" s="238"/>
      <c r="BG149" s="238"/>
      <c r="BH149" s="238"/>
      <c r="BI149" s="238">
        <v>7128.61</v>
      </c>
      <c r="BJ149" s="238">
        <v>7128.61</v>
      </c>
      <c r="BK149" s="238">
        <v>7.6</v>
      </c>
      <c r="BL149" s="238">
        <v>7.6</v>
      </c>
      <c r="BM149" s="238"/>
      <c r="BN149" s="238"/>
      <c r="BO149" s="238"/>
      <c r="BP149" s="238"/>
      <c r="BQ149" s="237">
        <f t="shared" si="9"/>
        <v>7136.21</v>
      </c>
      <c r="BR149" s="237">
        <f t="shared" si="9"/>
        <v>7136.21</v>
      </c>
      <c r="BS149" s="241">
        <f t="shared" si="11"/>
        <v>0.97355689142100865</v>
      </c>
      <c r="BT149" s="273">
        <v>0</v>
      </c>
      <c r="BU149" s="243">
        <v>0</v>
      </c>
      <c r="BV149" s="244">
        <v>0</v>
      </c>
      <c r="BW149" s="243">
        <v>0</v>
      </c>
      <c r="BX149" s="243">
        <v>0</v>
      </c>
      <c r="BY149" s="243">
        <v>0</v>
      </c>
      <c r="BZ149" s="243">
        <v>0</v>
      </c>
      <c r="CA149" s="243">
        <v>0</v>
      </c>
      <c r="CB149" s="243">
        <v>0</v>
      </c>
      <c r="CC149" s="243">
        <v>0</v>
      </c>
      <c r="CD149" s="243">
        <v>0</v>
      </c>
      <c r="CE149" s="243">
        <v>0</v>
      </c>
      <c r="CF149" s="243">
        <v>0</v>
      </c>
      <c r="CG149" s="243">
        <v>0</v>
      </c>
      <c r="CH149" s="243">
        <v>0</v>
      </c>
      <c r="CI149" s="243">
        <v>0</v>
      </c>
      <c r="CJ149" s="243">
        <v>8367847.5623999992</v>
      </c>
      <c r="CK149" s="243">
        <v>8367847.5623999992</v>
      </c>
      <c r="CL149" s="243">
        <v>8921.1840000000011</v>
      </c>
      <c r="CM149" s="243">
        <v>8921.1840000000011</v>
      </c>
      <c r="CN149" s="243">
        <v>0</v>
      </c>
      <c r="CO149" s="243">
        <v>0</v>
      </c>
      <c r="CP149" s="243">
        <v>0</v>
      </c>
      <c r="CQ149" s="243">
        <v>0</v>
      </c>
      <c r="CR149" s="244">
        <f t="shared" si="10"/>
        <v>8376768.7463999996</v>
      </c>
      <c r="CS149" s="267">
        <f t="shared" si="10"/>
        <v>8376768.7463999996</v>
      </c>
      <c r="CT149" s="268"/>
      <c r="CU149" s="269"/>
      <c r="CV149" s="269"/>
      <c r="CW149" s="269"/>
      <c r="CX149" s="269"/>
      <c r="CY149" s="269"/>
      <c r="CZ149" s="269"/>
      <c r="DA149" s="270"/>
      <c r="DB149" s="248">
        <v>25684.456717780682</v>
      </c>
      <c r="DC149" s="249"/>
      <c r="DD149" s="250">
        <v>7.3300390176314725</v>
      </c>
      <c r="DE149" s="251"/>
      <c r="DF149" s="251"/>
      <c r="DG149" s="251"/>
      <c r="DH149" s="252"/>
      <c r="DI149" s="252"/>
      <c r="DJ149" s="252"/>
      <c r="DK149" s="252"/>
      <c r="DL149" s="251" t="s">
        <v>2005</v>
      </c>
      <c r="DM149" s="253" t="s">
        <v>2005</v>
      </c>
      <c r="DN149" s="254" t="s">
        <v>66</v>
      </c>
      <c r="DO149" s="231"/>
      <c r="DP149" s="256" t="s">
        <v>66</v>
      </c>
      <c r="DQ149" s="231"/>
      <c r="DR149" s="258"/>
      <c r="DS149" s="259"/>
      <c r="DT149" s="260"/>
      <c r="DU149" s="255">
        <v>84.986325758512493</v>
      </c>
      <c r="DV149" s="261">
        <v>142.74079863181504</v>
      </c>
      <c r="DW149" s="231">
        <v>67.412576345787755</v>
      </c>
      <c r="DX149" s="262">
        <v>44.805416649886709</v>
      </c>
      <c r="DY149" s="255">
        <v>0.76110877574738589</v>
      </c>
      <c r="DZ149" s="231">
        <v>0.11548368771681883</v>
      </c>
      <c r="EA149" s="231">
        <v>0.70265324794144624</v>
      </c>
      <c r="EB149" s="262">
        <v>-0.27790137264354092</v>
      </c>
      <c r="EC149" s="271"/>
      <c r="ED149" s="234"/>
      <c r="EE149" s="272"/>
      <c r="EF149" s="234">
        <v>15381</v>
      </c>
      <c r="EG149" s="266">
        <v>173828</v>
      </c>
      <c r="EH149" s="258"/>
    </row>
    <row r="150" spans="1:138" ht="30" customHeight="1" thickBot="1" x14ac:dyDescent="0.3">
      <c r="A150" s="45" t="s">
        <v>60</v>
      </c>
      <c r="B150" s="45" t="s">
        <v>61</v>
      </c>
      <c r="C150" s="45" t="s">
        <v>62</v>
      </c>
      <c r="D150" s="46" t="s">
        <v>301</v>
      </c>
      <c r="E150" s="46" t="s">
        <v>302</v>
      </c>
      <c r="F150" s="46" t="s">
        <v>305</v>
      </c>
      <c r="G150" s="46" t="s">
        <v>302</v>
      </c>
      <c r="H150" s="226" t="s">
        <v>66</v>
      </c>
      <c r="I150" s="227" t="s">
        <v>2002</v>
      </c>
      <c r="J150" s="228">
        <v>13.8</v>
      </c>
      <c r="K150" s="229">
        <v>8.8199491223022353</v>
      </c>
      <c r="L150" s="229">
        <v>9.1833333142320015</v>
      </c>
      <c r="M150" s="230">
        <v>537.91666666666697</v>
      </c>
      <c r="N150" s="231">
        <v>8375.3663210154573</v>
      </c>
      <c r="O150" s="232" t="s">
        <v>2003</v>
      </c>
      <c r="P150" s="233">
        <v>2.3902301144450506</v>
      </c>
      <c r="Q150" s="234" t="s">
        <v>68</v>
      </c>
      <c r="R150" s="235" t="s">
        <v>68</v>
      </c>
      <c r="S150" s="236" t="s">
        <v>2005</v>
      </c>
      <c r="T150" s="236" t="s">
        <v>2005</v>
      </c>
      <c r="U150" s="237" t="s">
        <v>2005</v>
      </c>
      <c r="V150" s="238" t="s">
        <v>2005</v>
      </c>
      <c r="W150" s="238" t="s">
        <v>2005</v>
      </c>
      <c r="X150" s="238" t="s">
        <v>2005</v>
      </c>
      <c r="Y150" s="238" t="s">
        <v>2005</v>
      </c>
      <c r="Z150" s="238" t="s">
        <v>2005</v>
      </c>
      <c r="AA150" s="238" t="s">
        <v>2005</v>
      </c>
      <c r="AB150" s="238" t="s">
        <v>2005</v>
      </c>
      <c r="AC150" s="238" t="s">
        <v>2005</v>
      </c>
      <c r="AD150" s="238" t="s">
        <v>2005</v>
      </c>
      <c r="AE150" s="238" t="s">
        <v>2005</v>
      </c>
      <c r="AF150" s="238" t="s">
        <v>2005</v>
      </c>
      <c r="AG150" s="238" t="s">
        <v>2005</v>
      </c>
      <c r="AH150" s="238" t="s">
        <v>2005</v>
      </c>
      <c r="AI150" s="238">
        <v>25</v>
      </c>
      <c r="AJ150" s="238">
        <v>25</v>
      </c>
      <c r="AK150" s="238" t="s">
        <v>2005</v>
      </c>
      <c r="AL150" s="238" t="s">
        <v>2005</v>
      </c>
      <c r="AM150" s="237" t="s">
        <v>2005</v>
      </c>
      <c r="AN150" s="238" t="s">
        <v>2005</v>
      </c>
      <c r="AO150" s="238" t="s">
        <v>2005</v>
      </c>
      <c r="AP150" s="238" t="s">
        <v>2005</v>
      </c>
      <c r="AQ150" s="237">
        <f t="shared" si="8"/>
        <v>25</v>
      </c>
      <c r="AR150" s="239">
        <f t="shared" si="8"/>
        <v>25</v>
      </c>
      <c r="AS150" s="240"/>
      <c r="AT150" s="238"/>
      <c r="AU150" s="237"/>
      <c r="AV150" s="238"/>
      <c r="AW150" s="238"/>
      <c r="AX150" s="238"/>
      <c r="AY150" s="238"/>
      <c r="AZ150" s="238"/>
      <c r="BA150" s="238"/>
      <c r="BB150" s="238"/>
      <c r="BC150" s="238"/>
      <c r="BD150" s="238"/>
      <c r="BE150" s="238"/>
      <c r="BF150" s="238"/>
      <c r="BG150" s="238"/>
      <c r="BH150" s="238"/>
      <c r="BI150" s="238">
        <v>1139.1300000000001</v>
      </c>
      <c r="BJ150" s="238">
        <v>1139.1300000000001</v>
      </c>
      <c r="BK150" s="238"/>
      <c r="BL150" s="238"/>
      <c r="BM150" s="238"/>
      <c r="BN150" s="238"/>
      <c r="BO150" s="238"/>
      <c r="BP150" s="238"/>
      <c r="BQ150" s="237">
        <f t="shared" si="9"/>
        <v>1139.1300000000001</v>
      </c>
      <c r="BR150" s="237">
        <f t="shared" si="9"/>
        <v>1139.1300000000001</v>
      </c>
      <c r="BS150" s="241">
        <f t="shared" si="11"/>
        <v>0.47657754503041921</v>
      </c>
      <c r="BT150" s="273">
        <v>0</v>
      </c>
      <c r="BU150" s="243">
        <v>0</v>
      </c>
      <c r="BV150" s="244">
        <v>0</v>
      </c>
      <c r="BW150" s="243">
        <v>0</v>
      </c>
      <c r="BX150" s="243">
        <v>0</v>
      </c>
      <c r="BY150" s="243">
        <v>0</v>
      </c>
      <c r="BZ150" s="243">
        <v>0</v>
      </c>
      <c r="CA150" s="243">
        <v>0</v>
      </c>
      <c r="CB150" s="243">
        <v>0</v>
      </c>
      <c r="CC150" s="243">
        <v>0</v>
      </c>
      <c r="CD150" s="243">
        <v>0</v>
      </c>
      <c r="CE150" s="243">
        <v>0</v>
      </c>
      <c r="CF150" s="243">
        <v>0</v>
      </c>
      <c r="CG150" s="243">
        <v>0</v>
      </c>
      <c r="CH150" s="243">
        <v>0</v>
      </c>
      <c r="CI150" s="243">
        <v>0</v>
      </c>
      <c r="CJ150" s="243">
        <v>1337156.3592000001</v>
      </c>
      <c r="CK150" s="243">
        <v>1337156.3592000001</v>
      </c>
      <c r="CL150" s="243">
        <v>0</v>
      </c>
      <c r="CM150" s="243">
        <v>0</v>
      </c>
      <c r="CN150" s="243">
        <v>0</v>
      </c>
      <c r="CO150" s="243">
        <v>0</v>
      </c>
      <c r="CP150" s="243">
        <v>0</v>
      </c>
      <c r="CQ150" s="243">
        <v>0</v>
      </c>
      <c r="CR150" s="244">
        <f t="shared" si="10"/>
        <v>1337156.3592000001</v>
      </c>
      <c r="CS150" s="267">
        <f t="shared" si="10"/>
        <v>1337156.3592000001</v>
      </c>
      <c r="CT150" s="268"/>
      <c r="CU150" s="269"/>
      <c r="CV150" s="269"/>
      <c r="CW150" s="269"/>
      <c r="CX150" s="269"/>
      <c r="CY150" s="269"/>
      <c r="CZ150" s="269"/>
      <c r="DA150" s="270"/>
      <c r="DB150" s="248">
        <v>8375.3663210154573</v>
      </c>
      <c r="DC150" s="249"/>
      <c r="DD150" s="250">
        <v>2.3902301144450506</v>
      </c>
      <c r="DE150" s="251"/>
      <c r="DF150" s="251"/>
      <c r="DG150" s="251"/>
      <c r="DH150" s="252"/>
      <c r="DI150" s="252"/>
      <c r="DJ150" s="252"/>
      <c r="DK150" s="252"/>
      <c r="DL150" s="251" t="s">
        <v>2005</v>
      </c>
      <c r="DM150" s="253" t="s">
        <v>2005</v>
      </c>
      <c r="DN150" s="254" t="s">
        <v>66</v>
      </c>
      <c r="DO150" s="231"/>
      <c r="DP150" s="256" t="s">
        <v>66</v>
      </c>
      <c r="DQ150" s="231"/>
      <c r="DR150" s="258"/>
      <c r="DS150" s="259"/>
      <c r="DT150" s="260"/>
      <c r="DU150" s="255">
        <v>210.05855925639028</v>
      </c>
      <c r="DV150" s="261">
        <v>-193.75332430291667</v>
      </c>
      <c r="DW150" s="231">
        <v>210.05855925639028</v>
      </c>
      <c r="DX150" s="262">
        <v>-193.75332430291667</v>
      </c>
      <c r="DY150" s="255">
        <v>1.1990704879938026</v>
      </c>
      <c r="DZ150" s="231">
        <v>-1.0630742793335242</v>
      </c>
      <c r="EA150" s="231">
        <v>1.1990704879938026</v>
      </c>
      <c r="EB150" s="262">
        <v>-1.0630742793335242</v>
      </c>
      <c r="EC150" s="271"/>
      <c r="ED150" s="234"/>
      <c r="EE150" s="272"/>
      <c r="EF150" s="234">
        <v>105718</v>
      </c>
      <c r="EG150" s="266">
        <v>-105718</v>
      </c>
      <c r="EH150" s="258"/>
    </row>
    <row r="151" spans="1:138" ht="30" customHeight="1" thickBot="1" x14ac:dyDescent="0.3">
      <c r="A151" s="45" t="s">
        <v>60</v>
      </c>
      <c r="B151" s="45" t="s">
        <v>61</v>
      </c>
      <c r="C151" s="45" t="s">
        <v>62</v>
      </c>
      <c r="D151" s="46" t="s">
        <v>306</v>
      </c>
      <c r="E151" s="46" t="s">
        <v>307</v>
      </c>
      <c r="F151" s="46" t="s">
        <v>308</v>
      </c>
      <c r="G151" s="46" t="s">
        <v>309</v>
      </c>
      <c r="H151" s="226" t="s">
        <v>66</v>
      </c>
      <c r="I151" s="227" t="s">
        <v>2002</v>
      </c>
      <c r="J151" s="228">
        <v>13.8</v>
      </c>
      <c r="K151" s="229">
        <v>12.30968508939201</v>
      </c>
      <c r="L151" s="229">
        <v>49.827272623632005</v>
      </c>
      <c r="M151" s="230">
        <v>3738.9166666666702</v>
      </c>
      <c r="N151" s="231">
        <v>30709.676510389956</v>
      </c>
      <c r="O151" s="232" t="s">
        <v>2003</v>
      </c>
      <c r="P151" s="233">
        <v>8.7641770862985027</v>
      </c>
      <c r="Q151" s="234" t="s">
        <v>2004</v>
      </c>
      <c r="R151" s="235" t="s">
        <v>68</v>
      </c>
      <c r="S151" s="236" t="s">
        <v>2005</v>
      </c>
      <c r="T151" s="236" t="s">
        <v>2005</v>
      </c>
      <c r="U151" s="237" t="s">
        <v>2005</v>
      </c>
      <c r="V151" s="238" t="s">
        <v>2005</v>
      </c>
      <c r="W151" s="238" t="s">
        <v>2005</v>
      </c>
      <c r="X151" s="238" t="s">
        <v>2005</v>
      </c>
      <c r="Y151" s="238" t="s">
        <v>2005</v>
      </c>
      <c r="Z151" s="238" t="s">
        <v>2005</v>
      </c>
      <c r="AA151" s="238">
        <v>1</v>
      </c>
      <c r="AB151" s="238">
        <v>1</v>
      </c>
      <c r="AC151" s="238" t="s">
        <v>2005</v>
      </c>
      <c r="AD151" s="238" t="s">
        <v>2005</v>
      </c>
      <c r="AE151" s="238" t="s">
        <v>2005</v>
      </c>
      <c r="AF151" s="238" t="s">
        <v>2005</v>
      </c>
      <c r="AG151" s="238" t="s">
        <v>2005</v>
      </c>
      <c r="AH151" s="238" t="s">
        <v>2005</v>
      </c>
      <c r="AI151" s="238">
        <v>231</v>
      </c>
      <c r="AJ151" s="238">
        <v>231</v>
      </c>
      <c r="AK151" s="238">
        <v>1</v>
      </c>
      <c r="AL151" s="238">
        <v>1</v>
      </c>
      <c r="AM151" s="237" t="s">
        <v>2005</v>
      </c>
      <c r="AN151" s="238" t="s">
        <v>2005</v>
      </c>
      <c r="AO151" s="238" t="s">
        <v>2005</v>
      </c>
      <c r="AP151" s="238" t="s">
        <v>2005</v>
      </c>
      <c r="AQ151" s="237">
        <f t="shared" si="8"/>
        <v>233</v>
      </c>
      <c r="AR151" s="239">
        <f t="shared" si="8"/>
        <v>233</v>
      </c>
      <c r="AS151" s="240"/>
      <c r="AT151" s="238"/>
      <c r="AU151" s="237"/>
      <c r="AV151" s="238"/>
      <c r="AW151" s="238"/>
      <c r="AX151" s="238"/>
      <c r="AY151" s="238"/>
      <c r="AZ151" s="238"/>
      <c r="BA151" s="238">
        <v>1620</v>
      </c>
      <c r="BB151" s="238">
        <v>1620</v>
      </c>
      <c r="BC151" s="238"/>
      <c r="BD151" s="238"/>
      <c r="BE151" s="238"/>
      <c r="BF151" s="238"/>
      <c r="BG151" s="238"/>
      <c r="BH151" s="238"/>
      <c r="BI151" s="238">
        <v>5890.1850000000004</v>
      </c>
      <c r="BJ151" s="238">
        <v>5890.1850000000004</v>
      </c>
      <c r="BK151" s="238">
        <v>7800</v>
      </c>
      <c r="BL151" s="238">
        <v>7800</v>
      </c>
      <c r="BM151" s="238"/>
      <c r="BN151" s="238"/>
      <c r="BO151" s="238"/>
      <c r="BP151" s="238"/>
      <c r="BQ151" s="237">
        <f t="shared" si="9"/>
        <v>15310.185000000001</v>
      </c>
      <c r="BR151" s="237">
        <f t="shared" si="9"/>
        <v>15310.185000000001</v>
      </c>
      <c r="BS151" s="241">
        <f t="shared" si="11"/>
        <v>1.746905025907705</v>
      </c>
      <c r="BT151" s="273">
        <v>0</v>
      </c>
      <c r="BU151" s="243">
        <v>0</v>
      </c>
      <c r="BV151" s="244">
        <v>0</v>
      </c>
      <c r="BW151" s="243">
        <v>0</v>
      </c>
      <c r="BX151" s="243">
        <v>0</v>
      </c>
      <c r="BY151" s="243">
        <v>0</v>
      </c>
      <c r="BZ151" s="243">
        <v>0</v>
      </c>
      <c r="CA151" s="243">
        <v>0</v>
      </c>
      <c r="CB151" s="243">
        <v>10402149.6</v>
      </c>
      <c r="CC151" s="243">
        <v>10402149.6</v>
      </c>
      <c r="CD151" s="243">
        <v>0</v>
      </c>
      <c r="CE151" s="243">
        <v>0</v>
      </c>
      <c r="CF151" s="243">
        <v>0</v>
      </c>
      <c r="CG151" s="243">
        <v>0</v>
      </c>
      <c r="CH151" s="243">
        <v>0</v>
      </c>
      <c r="CI151" s="243">
        <v>0</v>
      </c>
      <c r="CJ151" s="243">
        <v>6914134.760400001</v>
      </c>
      <c r="CK151" s="243">
        <v>6914134.760400001</v>
      </c>
      <c r="CL151" s="243">
        <v>9155952</v>
      </c>
      <c r="CM151" s="243">
        <v>9155952</v>
      </c>
      <c r="CN151" s="243">
        <v>0</v>
      </c>
      <c r="CO151" s="243">
        <v>0</v>
      </c>
      <c r="CP151" s="243">
        <v>0</v>
      </c>
      <c r="CQ151" s="243">
        <v>0</v>
      </c>
      <c r="CR151" s="244">
        <f t="shared" si="10"/>
        <v>26472236.360399999</v>
      </c>
      <c r="CS151" s="267">
        <f t="shared" si="10"/>
        <v>26472236.360399999</v>
      </c>
      <c r="CT151" s="268"/>
      <c r="CU151" s="269"/>
      <c r="CV151" s="269"/>
      <c r="CW151" s="269"/>
      <c r="CX151" s="269"/>
      <c r="CY151" s="269"/>
      <c r="CZ151" s="269"/>
      <c r="DA151" s="270"/>
      <c r="DB151" s="248">
        <v>30709.676510389956</v>
      </c>
      <c r="DC151" s="249"/>
      <c r="DD151" s="250">
        <v>8.7641770862985027</v>
      </c>
      <c r="DE151" s="251"/>
      <c r="DF151" s="251"/>
      <c r="DG151" s="251"/>
      <c r="DH151" s="252"/>
      <c r="DI151" s="252"/>
      <c r="DJ151" s="252"/>
      <c r="DK151" s="252"/>
      <c r="DL151" s="251" t="s">
        <v>2005</v>
      </c>
      <c r="DM151" s="253" t="s">
        <v>2005</v>
      </c>
      <c r="DN151" s="254" t="s">
        <v>66</v>
      </c>
      <c r="DO151" s="231"/>
      <c r="DP151" s="256" t="s">
        <v>66</v>
      </c>
      <c r="DQ151" s="231"/>
      <c r="DR151" s="258"/>
      <c r="DS151" s="259"/>
      <c r="DT151" s="260"/>
      <c r="DU151" s="255">
        <v>60.996545345131111</v>
      </c>
      <c r="DV151" s="261">
        <v>43.976327500059625</v>
      </c>
      <c r="DW151" s="231">
        <v>17.299395992600335</v>
      </c>
      <c r="DX151" s="262">
        <v>87.416603537226536</v>
      </c>
      <c r="DY151" s="255">
        <v>0.26478257962422247</v>
      </c>
      <c r="DZ151" s="231">
        <v>0.76475873687567475</v>
      </c>
      <c r="EA151" s="231">
        <v>0.21476809236186933</v>
      </c>
      <c r="EB151" s="262">
        <v>0.81468337687836945</v>
      </c>
      <c r="EC151" s="271"/>
      <c r="ED151" s="234"/>
      <c r="EE151" s="272"/>
      <c r="EF151" s="234">
        <v>0</v>
      </c>
      <c r="EG151" s="266">
        <v>330090</v>
      </c>
      <c r="EH151" s="258"/>
    </row>
    <row r="152" spans="1:138" ht="30" customHeight="1" thickBot="1" x14ac:dyDescent="0.3">
      <c r="A152" s="45" t="s">
        <v>60</v>
      </c>
      <c r="B152" s="45" t="s">
        <v>61</v>
      </c>
      <c r="C152" s="45" t="s">
        <v>62</v>
      </c>
      <c r="D152" s="46" t="s">
        <v>306</v>
      </c>
      <c r="E152" s="46" t="s">
        <v>307</v>
      </c>
      <c r="F152" s="46" t="s">
        <v>310</v>
      </c>
      <c r="G152" s="46" t="s">
        <v>307</v>
      </c>
      <c r="H152" s="226" t="s">
        <v>66</v>
      </c>
      <c r="I152" s="227" t="s">
        <v>2002</v>
      </c>
      <c r="J152" s="228">
        <v>13.8</v>
      </c>
      <c r="K152" s="229">
        <v>12.668219606558768</v>
      </c>
      <c r="L152" s="229">
        <v>86.577840729009012</v>
      </c>
      <c r="M152" s="230">
        <v>1759.4166666666699</v>
      </c>
      <c r="N152" s="231">
        <v>14489.383735356743</v>
      </c>
      <c r="O152" s="232" t="s">
        <v>2003</v>
      </c>
      <c r="P152" s="233">
        <v>4.1350980979899381</v>
      </c>
      <c r="Q152" s="234" t="s">
        <v>2004</v>
      </c>
      <c r="R152" s="235" t="s">
        <v>68</v>
      </c>
      <c r="S152" s="236" t="s">
        <v>2005</v>
      </c>
      <c r="T152" s="236" t="s">
        <v>2005</v>
      </c>
      <c r="U152" s="237" t="s">
        <v>2005</v>
      </c>
      <c r="V152" s="238" t="s">
        <v>2005</v>
      </c>
      <c r="W152" s="238" t="s">
        <v>2005</v>
      </c>
      <c r="X152" s="238" t="s">
        <v>2005</v>
      </c>
      <c r="Y152" s="238" t="s">
        <v>2005</v>
      </c>
      <c r="Z152" s="238" t="s">
        <v>2005</v>
      </c>
      <c r="AA152" s="238" t="s">
        <v>2005</v>
      </c>
      <c r="AB152" s="238" t="s">
        <v>2005</v>
      </c>
      <c r="AC152" s="238" t="s">
        <v>2005</v>
      </c>
      <c r="AD152" s="238" t="s">
        <v>2005</v>
      </c>
      <c r="AE152" s="238" t="s">
        <v>2005</v>
      </c>
      <c r="AF152" s="238" t="s">
        <v>2005</v>
      </c>
      <c r="AG152" s="238" t="s">
        <v>2005</v>
      </c>
      <c r="AH152" s="238" t="s">
        <v>2005</v>
      </c>
      <c r="AI152" s="238">
        <v>6</v>
      </c>
      <c r="AJ152" s="238">
        <v>6</v>
      </c>
      <c r="AK152" s="238">
        <v>1</v>
      </c>
      <c r="AL152" s="238">
        <v>1</v>
      </c>
      <c r="AM152" s="237" t="s">
        <v>2005</v>
      </c>
      <c r="AN152" s="238" t="s">
        <v>2005</v>
      </c>
      <c r="AO152" s="238" t="s">
        <v>2005</v>
      </c>
      <c r="AP152" s="238" t="s">
        <v>2005</v>
      </c>
      <c r="AQ152" s="237">
        <f t="shared" si="8"/>
        <v>7</v>
      </c>
      <c r="AR152" s="239">
        <f t="shared" si="8"/>
        <v>7</v>
      </c>
      <c r="AS152" s="240"/>
      <c r="AT152" s="238"/>
      <c r="AU152" s="237"/>
      <c r="AV152" s="238"/>
      <c r="AW152" s="238"/>
      <c r="AX152" s="238"/>
      <c r="AY152" s="238"/>
      <c r="AZ152" s="238"/>
      <c r="BA152" s="238"/>
      <c r="BB152" s="238"/>
      <c r="BC152" s="238"/>
      <c r="BD152" s="238"/>
      <c r="BE152" s="238"/>
      <c r="BF152" s="238"/>
      <c r="BG152" s="238"/>
      <c r="BH152" s="238"/>
      <c r="BI152" s="238">
        <v>49.45</v>
      </c>
      <c r="BJ152" s="238">
        <v>49.45</v>
      </c>
      <c r="BK152" s="238">
        <v>7.6</v>
      </c>
      <c r="BL152" s="238">
        <v>7.6</v>
      </c>
      <c r="BM152" s="238"/>
      <c r="BN152" s="238"/>
      <c r="BO152" s="238"/>
      <c r="BP152" s="238"/>
      <c r="BQ152" s="237">
        <f t="shared" si="9"/>
        <v>57.050000000000004</v>
      </c>
      <c r="BR152" s="237">
        <f t="shared" si="9"/>
        <v>57.050000000000004</v>
      </c>
      <c r="BS152" s="241">
        <f t="shared" si="11"/>
        <v>1.3796528800062054E-2</v>
      </c>
      <c r="BT152" s="273">
        <v>0</v>
      </c>
      <c r="BU152" s="243">
        <v>0</v>
      </c>
      <c r="BV152" s="244">
        <v>0</v>
      </c>
      <c r="BW152" s="243">
        <v>0</v>
      </c>
      <c r="BX152" s="243">
        <v>0</v>
      </c>
      <c r="BY152" s="243">
        <v>0</v>
      </c>
      <c r="BZ152" s="243">
        <v>0</v>
      </c>
      <c r="CA152" s="243">
        <v>0</v>
      </c>
      <c r="CB152" s="243">
        <v>0</v>
      </c>
      <c r="CC152" s="243">
        <v>0</v>
      </c>
      <c r="CD152" s="243">
        <v>0</v>
      </c>
      <c r="CE152" s="243">
        <v>0</v>
      </c>
      <c r="CF152" s="243">
        <v>0</v>
      </c>
      <c r="CG152" s="243">
        <v>0</v>
      </c>
      <c r="CH152" s="243">
        <v>0</v>
      </c>
      <c r="CI152" s="243">
        <v>0</v>
      </c>
      <c r="CJ152" s="243">
        <v>58046.388000000006</v>
      </c>
      <c r="CK152" s="243">
        <v>58046.388000000006</v>
      </c>
      <c r="CL152" s="243">
        <v>8921.1840000000011</v>
      </c>
      <c r="CM152" s="243">
        <v>8921.1840000000011</v>
      </c>
      <c r="CN152" s="243">
        <v>0</v>
      </c>
      <c r="CO152" s="243">
        <v>0</v>
      </c>
      <c r="CP152" s="243">
        <v>0</v>
      </c>
      <c r="CQ152" s="243">
        <v>0</v>
      </c>
      <c r="CR152" s="244">
        <f t="shared" si="10"/>
        <v>66967.572000000015</v>
      </c>
      <c r="CS152" s="267">
        <f t="shared" si="10"/>
        <v>66967.572000000015</v>
      </c>
      <c r="CT152" s="268"/>
      <c r="CU152" s="269"/>
      <c r="CV152" s="269"/>
      <c r="CW152" s="269"/>
      <c r="CX152" s="269"/>
      <c r="CY152" s="269"/>
      <c r="CZ152" s="269"/>
      <c r="DA152" s="270"/>
      <c r="DB152" s="248">
        <v>14489.383735356743</v>
      </c>
      <c r="DC152" s="249"/>
      <c r="DD152" s="250">
        <v>4.1350980979899381</v>
      </c>
      <c r="DE152" s="251"/>
      <c r="DF152" s="251"/>
      <c r="DG152" s="251"/>
      <c r="DH152" s="252"/>
      <c r="DI152" s="252"/>
      <c r="DJ152" s="252"/>
      <c r="DK152" s="252"/>
      <c r="DL152" s="251" t="s">
        <v>2005</v>
      </c>
      <c r="DM152" s="253" t="s">
        <v>2005</v>
      </c>
      <c r="DN152" s="254" t="s">
        <v>66</v>
      </c>
      <c r="DO152" s="231"/>
      <c r="DP152" s="256" t="s">
        <v>66</v>
      </c>
      <c r="DQ152" s="231"/>
      <c r="DR152" s="258"/>
      <c r="DS152" s="259"/>
      <c r="DT152" s="260"/>
      <c r="DU152" s="255">
        <v>201.61114005588936</v>
      </c>
      <c r="DV152" s="261">
        <v>-171.996899587315</v>
      </c>
      <c r="DW152" s="231">
        <v>10.16473262918579</v>
      </c>
      <c r="DX152" s="262">
        <v>-5.9461343624462968</v>
      </c>
      <c r="DY152" s="255">
        <v>0.29157391180789033</v>
      </c>
      <c r="DZ152" s="231">
        <v>-0.17987547972392737</v>
      </c>
      <c r="EA152" s="231">
        <v>1.0230663572206679E-2</v>
      </c>
      <c r="EB152" s="262">
        <v>1.9281224169248757E-2</v>
      </c>
      <c r="EC152" s="271"/>
      <c r="ED152" s="234"/>
      <c r="EE152" s="272"/>
      <c r="EF152" s="234">
        <v>1805</v>
      </c>
      <c r="EG152" s="266">
        <v>-1805</v>
      </c>
      <c r="EH152" s="258"/>
    </row>
    <row r="153" spans="1:138" ht="30" customHeight="1" thickBot="1" x14ac:dyDescent="0.3">
      <c r="A153" s="45" t="s">
        <v>60</v>
      </c>
      <c r="B153" s="45" t="s">
        <v>61</v>
      </c>
      <c r="C153" s="45" t="s">
        <v>62</v>
      </c>
      <c r="D153" s="46" t="s">
        <v>306</v>
      </c>
      <c r="E153" s="46" t="s">
        <v>307</v>
      </c>
      <c r="F153" s="46" t="s">
        <v>311</v>
      </c>
      <c r="G153" s="46" t="s">
        <v>312</v>
      </c>
      <c r="H153" s="226" t="s">
        <v>66</v>
      </c>
      <c r="I153" s="227" t="s">
        <v>2002</v>
      </c>
      <c r="J153" s="228">
        <v>13.8</v>
      </c>
      <c r="K153" s="229">
        <v>12.668219606558768</v>
      </c>
      <c r="L153" s="229">
        <v>20.781060562836004</v>
      </c>
      <c r="M153" s="230">
        <v>743.83333333333303</v>
      </c>
      <c r="N153" s="231">
        <v>13540.175552308268</v>
      </c>
      <c r="O153" s="232" t="s">
        <v>2003</v>
      </c>
      <c r="P153" s="233">
        <v>3.8642053516861492</v>
      </c>
      <c r="Q153" s="234" t="s">
        <v>2004</v>
      </c>
      <c r="R153" s="235" t="s">
        <v>68</v>
      </c>
      <c r="S153" s="236" t="s">
        <v>2005</v>
      </c>
      <c r="T153" s="236" t="s">
        <v>2005</v>
      </c>
      <c r="U153" s="237" t="s">
        <v>2005</v>
      </c>
      <c r="V153" s="238" t="s">
        <v>2005</v>
      </c>
      <c r="W153" s="238" t="s">
        <v>2005</v>
      </c>
      <c r="X153" s="238" t="s">
        <v>2005</v>
      </c>
      <c r="Y153" s="238" t="s">
        <v>2005</v>
      </c>
      <c r="Z153" s="238" t="s">
        <v>2005</v>
      </c>
      <c r="AA153" s="238" t="s">
        <v>2005</v>
      </c>
      <c r="AB153" s="238" t="s">
        <v>2005</v>
      </c>
      <c r="AC153" s="238" t="s">
        <v>2005</v>
      </c>
      <c r="AD153" s="238" t="s">
        <v>2005</v>
      </c>
      <c r="AE153" s="238" t="s">
        <v>2005</v>
      </c>
      <c r="AF153" s="238" t="s">
        <v>2005</v>
      </c>
      <c r="AG153" s="238" t="s">
        <v>2005</v>
      </c>
      <c r="AH153" s="238" t="s">
        <v>2005</v>
      </c>
      <c r="AI153" s="238">
        <v>30</v>
      </c>
      <c r="AJ153" s="238">
        <v>30</v>
      </c>
      <c r="AK153" s="238" t="s">
        <v>2005</v>
      </c>
      <c r="AL153" s="238" t="s">
        <v>2005</v>
      </c>
      <c r="AM153" s="237">
        <v>1</v>
      </c>
      <c r="AN153" s="238">
        <v>1</v>
      </c>
      <c r="AO153" s="238" t="s">
        <v>2005</v>
      </c>
      <c r="AP153" s="238" t="s">
        <v>2005</v>
      </c>
      <c r="AQ153" s="237">
        <f t="shared" si="8"/>
        <v>31</v>
      </c>
      <c r="AR153" s="239">
        <f t="shared" si="8"/>
        <v>31</v>
      </c>
      <c r="AS153" s="240"/>
      <c r="AT153" s="238"/>
      <c r="AU153" s="237"/>
      <c r="AV153" s="238"/>
      <c r="AW153" s="238"/>
      <c r="AX153" s="238"/>
      <c r="AY153" s="238"/>
      <c r="AZ153" s="238"/>
      <c r="BA153" s="238"/>
      <c r="BB153" s="238"/>
      <c r="BC153" s="238"/>
      <c r="BD153" s="238"/>
      <c r="BE153" s="238"/>
      <c r="BF153" s="238"/>
      <c r="BG153" s="238"/>
      <c r="BH153" s="238"/>
      <c r="BI153" s="238">
        <v>371.07100000000003</v>
      </c>
      <c r="BJ153" s="238">
        <v>371.07100000000003</v>
      </c>
      <c r="BK153" s="238"/>
      <c r="BL153" s="238"/>
      <c r="BM153" s="238">
        <v>3300</v>
      </c>
      <c r="BN153" s="238">
        <v>3300</v>
      </c>
      <c r="BO153" s="238"/>
      <c r="BP153" s="238"/>
      <c r="BQ153" s="237">
        <f t="shared" si="9"/>
        <v>3671.0709999999999</v>
      </c>
      <c r="BR153" s="237">
        <f t="shared" si="9"/>
        <v>3671.0709999999999</v>
      </c>
      <c r="BS153" s="241">
        <f t="shared" si="11"/>
        <v>0.95001964592749322</v>
      </c>
      <c r="BT153" s="273">
        <v>0</v>
      </c>
      <c r="BU153" s="243">
        <v>0</v>
      </c>
      <c r="BV153" s="244">
        <v>0</v>
      </c>
      <c r="BW153" s="243">
        <v>0</v>
      </c>
      <c r="BX153" s="243">
        <v>0</v>
      </c>
      <c r="BY153" s="243">
        <v>0</v>
      </c>
      <c r="BZ153" s="243">
        <v>0</v>
      </c>
      <c r="CA153" s="243">
        <v>0</v>
      </c>
      <c r="CB153" s="243">
        <v>0</v>
      </c>
      <c r="CC153" s="243">
        <v>0</v>
      </c>
      <c r="CD153" s="243">
        <v>0</v>
      </c>
      <c r="CE153" s="243">
        <v>0</v>
      </c>
      <c r="CF153" s="243">
        <v>0</v>
      </c>
      <c r="CG153" s="243">
        <v>0</v>
      </c>
      <c r="CH153" s="243">
        <v>0</v>
      </c>
      <c r="CI153" s="243">
        <v>0</v>
      </c>
      <c r="CJ153" s="243">
        <v>435577.98264000006</v>
      </c>
      <c r="CK153" s="243">
        <v>435577.98264000006</v>
      </c>
      <c r="CL153" s="243">
        <v>0</v>
      </c>
      <c r="CM153" s="243">
        <v>0</v>
      </c>
      <c r="CN153" s="243">
        <v>10811592</v>
      </c>
      <c r="CO153" s="243">
        <v>10811592</v>
      </c>
      <c r="CP153" s="243">
        <v>0</v>
      </c>
      <c r="CQ153" s="243">
        <v>0</v>
      </c>
      <c r="CR153" s="244">
        <f t="shared" si="10"/>
        <v>11247169.98264</v>
      </c>
      <c r="CS153" s="267">
        <f t="shared" si="10"/>
        <v>11247169.98264</v>
      </c>
      <c r="CT153" s="268"/>
      <c r="CU153" s="269"/>
      <c r="CV153" s="269"/>
      <c r="CW153" s="269"/>
      <c r="CX153" s="269"/>
      <c r="CY153" s="269"/>
      <c r="CZ153" s="269"/>
      <c r="DA153" s="270"/>
      <c r="DB153" s="248">
        <v>13540.175552308268</v>
      </c>
      <c r="DC153" s="249"/>
      <c r="DD153" s="250">
        <v>3.8642053516861492</v>
      </c>
      <c r="DE153" s="251"/>
      <c r="DF153" s="251"/>
      <c r="DG153" s="251"/>
      <c r="DH153" s="252"/>
      <c r="DI153" s="252"/>
      <c r="DJ153" s="252"/>
      <c r="DK153" s="252"/>
      <c r="DL153" s="251" t="s">
        <v>2005</v>
      </c>
      <c r="DM153" s="253" t="s">
        <v>2005</v>
      </c>
      <c r="DN153" s="254" t="s">
        <v>66</v>
      </c>
      <c r="DO153" s="231"/>
      <c r="DP153" s="256" t="s">
        <v>66</v>
      </c>
      <c r="DQ153" s="231"/>
      <c r="DR153" s="258"/>
      <c r="DS153" s="259"/>
      <c r="DT153" s="260"/>
      <c r="DU153" s="255">
        <v>103.09164239300922</v>
      </c>
      <c r="DV153" s="261">
        <v>-43.713916722531827</v>
      </c>
      <c r="DW153" s="231">
        <v>103.09164239300922</v>
      </c>
      <c r="DX153" s="262">
        <v>-43.88643924505449</v>
      </c>
      <c r="DY153" s="255">
        <v>1.0795429083576074</v>
      </c>
      <c r="DZ153" s="231">
        <v>-0.66834738628572765</v>
      </c>
      <c r="EA153" s="231">
        <v>1.0795429083576074</v>
      </c>
      <c r="EB153" s="262">
        <v>-0.66924828718662766</v>
      </c>
      <c r="EC153" s="271"/>
      <c r="ED153" s="234"/>
      <c r="EE153" s="272"/>
      <c r="EF153" s="234">
        <v>65035</v>
      </c>
      <c r="EG153" s="266">
        <v>-41330.333333333328</v>
      </c>
      <c r="EH153" s="258"/>
    </row>
    <row r="154" spans="1:138" ht="30" customHeight="1" thickBot="1" x14ac:dyDescent="0.3">
      <c r="A154" s="45" t="s">
        <v>60</v>
      </c>
      <c r="B154" s="45" t="s">
        <v>61</v>
      </c>
      <c r="C154" s="45" t="s">
        <v>62</v>
      </c>
      <c r="D154" s="46" t="s">
        <v>306</v>
      </c>
      <c r="E154" s="46" t="s">
        <v>307</v>
      </c>
      <c r="F154" s="46" t="s">
        <v>313</v>
      </c>
      <c r="G154" s="46" t="s">
        <v>307</v>
      </c>
      <c r="H154" s="226" t="s">
        <v>66</v>
      </c>
      <c r="I154" s="227" t="s">
        <v>2007</v>
      </c>
      <c r="J154" s="228">
        <v>13.8</v>
      </c>
      <c r="K154" s="229">
        <v>10.158477986391464</v>
      </c>
      <c r="L154" s="229">
        <v>24.359848434179998</v>
      </c>
      <c r="M154" s="230">
        <v>1838.6666666666699</v>
      </c>
      <c r="N154" s="231">
        <v>22529.73540353158</v>
      </c>
      <c r="O154" s="232" t="s">
        <v>2003</v>
      </c>
      <c r="P154" s="233">
        <v>6.4297190078571864</v>
      </c>
      <c r="Q154" s="234" t="s">
        <v>2004</v>
      </c>
      <c r="R154" s="235" t="s">
        <v>68</v>
      </c>
      <c r="S154" s="236" t="s">
        <v>2005</v>
      </c>
      <c r="T154" s="236" t="s">
        <v>2005</v>
      </c>
      <c r="U154" s="237" t="s">
        <v>2005</v>
      </c>
      <c r="V154" s="238" t="s">
        <v>2005</v>
      </c>
      <c r="W154" s="238" t="s">
        <v>2005</v>
      </c>
      <c r="X154" s="238" t="s">
        <v>2005</v>
      </c>
      <c r="Y154" s="238" t="s">
        <v>2005</v>
      </c>
      <c r="Z154" s="238" t="s">
        <v>2005</v>
      </c>
      <c r="AA154" s="238" t="s">
        <v>2005</v>
      </c>
      <c r="AB154" s="238" t="s">
        <v>2005</v>
      </c>
      <c r="AC154" s="238" t="s">
        <v>2005</v>
      </c>
      <c r="AD154" s="238" t="s">
        <v>2005</v>
      </c>
      <c r="AE154" s="238" t="s">
        <v>2005</v>
      </c>
      <c r="AF154" s="238" t="s">
        <v>2005</v>
      </c>
      <c r="AG154" s="238" t="s">
        <v>2005</v>
      </c>
      <c r="AH154" s="238" t="s">
        <v>2005</v>
      </c>
      <c r="AI154" s="238">
        <v>74</v>
      </c>
      <c r="AJ154" s="238">
        <v>74</v>
      </c>
      <c r="AK154" s="238" t="s">
        <v>2005</v>
      </c>
      <c r="AL154" s="238" t="s">
        <v>2005</v>
      </c>
      <c r="AM154" s="237">
        <v>1</v>
      </c>
      <c r="AN154" s="238">
        <v>1</v>
      </c>
      <c r="AO154" s="238" t="s">
        <v>2005</v>
      </c>
      <c r="AP154" s="238" t="s">
        <v>2005</v>
      </c>
      <c r="AQ154" s="237">
        <f t="shared" si="8"/>
        <v>75</v>
      </c>
      <c r="AR154" s="239">
        <f t="shared" si="8"/>
        <v>75</v>
      </c>
      <c r="AS154" s="240"/>
      <c r="AT154" s="238"/>
      <c r="AU154" s="237"/>
      <c r="AV154" s="238"/>
      <c r="AW154" s="238"/>
      <c r="AX154" s="238"/>
      <c r="AY154" s="238"/>
      <c r="AZ154" s="238"/>
      <c r="BA154" s="238"/>
      <c r="BB154" s="238"/>
      <c r="BC154" s="238"/>
      <c r="BD154" s="238"/>
      <c r="BE154" s="238"/>
      <c r="BF154" s="238"/>
      <c r="BG154" s="238"/>
      <c r="BH154" s="238"/>
      <c r="BI154" s="238">
        <v>493.46</v>
      </c>
      <c r="BJ154" s="238">
        <v>493.46</v>
      </c>
      <c r="BK154" s="238"/>
      <c r="BL154" s="238"/>
      <c r="BM154" s="238">
        <v>3300</v>
      </c>
      <c r="BN154" s="238">
        <v>3300</v>
      </c>
      <c r="BO154" s="238"/>
      <c r="BP154" s="238"/>
      <c r="BQ154" s="237">
        <f t="shared" si="9"/>
        <v>3793.46</v>
      </c>
      <c r="BR154" s="237">
        <f t="shared" si="9"/>
        <v>3793.46</v>
      </c>
      <c r="BS154" s="241">
        <f t="shared" si="11"/>
        <v>0.5899884575615747</v>
      </c>
      <c r="BT154" s="273">
        <v>0</v>
      </c>
      <c r="BU154" s="243">
        <v>0</v>
      </c>
      <c r="BV154" s="244">
        <v>0</v>
      </c>
      <c r="BW154" s="243">
        <v>0</v>
      </c>
      <c r="BX154" s="243">
        <v>0</v>
      </c>
      <c r="BY154" s="243">
        <v>0</v>
      </c>
      <c r="BZ154" s="243">
        <v>0</v>
      </c>
      <c r="CA154" s="243">
        <v>0</v>
      </c>
      <c r="CB154" s="243">
        <v>0</v>
      </c>
      <c r="CC154" s="243">
        <v>0</v>
      </c>
      <c r="CD154" s="243">
        <v>0</v>
      </c>
      <c r="CE154" s="243">
        <v>0</v>
      </c>
      <c r="CF154" s="243">
        <v>0</v>
      </c>
      <c r="CG154" s="243">
        <v>0</v>
      </c>
      <c r="CH154" s="243">
        <v>0</v>
      </c>
      <c r="CI154" s="243">
        <v>0</v>
      </c>
      <c r="CJ154" s="243">
        <v>579243.08640000003</v>
      </c>
      <c r="CK154" s="243">
        <v>579243.08640000003</v>
      </c>
      <c r="CL154" s="243">
        <v>0</v>
      </c>
      <c r="CM154" s="243">
        <v>0</v>
      </c>
      <c r="CN154" s="243">
        <v>10811592</v>
      </c>
      <c r="CO154" s="243">
        <v>10811592</v>
      </c>
      <c r="CP154" s="243">
        <v>0</v>
      </c>
      <c r="CQ154" s="243">
        <v>0</v>
      </c>
      <c r="CR154" s="244">
        <f t="shared" si="10"/>
        <v>11390835.0864</v>
      </c>
      <c r="CS154" s="267">
        <f t="shared" si="10"/>
        <v>11390835.0864</v>
      </c>
      <c r="CT154" s="268"/>
      <c r="CU154" s="269"/>
      <c r="CV154" s="269"/>
      <c r="CW154" s="269"/>
      <c r="CX154" s="269"/>
      <c r="CY154" s="269"/>
      <c r="CZ154" s="269"/>
      <c r="DA154" s="270"/>
      <c r="DB154" s="248">
        <v>22529.73540353158</v>
      </c>
      <c r="DC154" s="249"/>
      <c r="DD154" s="250">
        <v>6.4297190078571864</v>
      </c>
      <c r="DE154" s="251"/>
      <c r="DF154" s="251"/>
      <c r="DG154" s="251"/>
      <c r="DH154" s="252"/>
      <c r="DI154" s="252"/>
      <c r="DJ154" s="252"/>
      <c r="DK154" s="252"/>
      <c r="DL154" s="251" t="s">
        <v>2005</v>
      </c>
      <c r="DM154" s="253" t="s">
        <v>2005</v>
      </c>
      <c r="DN154" s="254" t="s">
        <v>66</v>
      </c>
      <c r="DO154" s="231"/>
      <c r="DP154" s="256" t="s">
        <v>66</v>
      </c>
      <c r="DQ154" s="231"/>
      <c r="DR154" s="258"/>
      <c r="DS154" s="259"/>
      <c r="DT154" s="260"/>
      <c r="DU154" s="255">
        <v>9.3013052936910636</v>
      </c>
      <c r="DV154" s="261">
        <v>57.716052643898443</v>
      </c>
      <c r="DW154" s="231">
        <v>7.3651196519216695</v>
      </c>
      <c r="DX154" s="262">
        <v>54.359863079962835</v>
      </c>
      <c r="DY154" s="255">
        <v>0.10224800580130511</v>
      </c>
      <c r="DZ154" s="231">
        <v>0.50616882530711249</v>
      </c>
      <c r="EA154" s="231">
        <v>0.1006163886874545</v>
      </c>
      <c r="EB154" s="262">
        <v>0.50615480336446317</v>
      </c>
      <c r="EC154" s="271"/>
      <c r="ED154" s="234"/>
      <c r="EE154" s="272"/>
      <c r="EF154" s="234">
        <v>0</v>
      </c>
      <c r="EG154" s="266">
        <v>88452</v>
      </c>
      <c r="EH154" s="258"/>
    </row>
    <row r="155" spans="1:138" ht="30" customHeight="1" thickBot="1" x14ac:dyDescent="0.3">
      <c r="A155" s="45" t="s">
        <v>60</v>
      </c>
      <c r="B155" s="45" t="s">
        <v>61</v>
      </c>
      <c r="C155" s="45" t="s">
        <v>62</v>
      </c>
      <c r="D155" s="46" t="s">
        <v>314</v>
      </c>
      <c r="E155" s="46" t="s">
        <v>302</v>
      </c>
      <c r="F155" s="46" t="s">
        <v>315</v>
      </c>
      <c r="G155" s="46" t="s">
        <v>316</v>
      </c>
      <c r="H155" s="226" t="s">
        <v>66</v>
      </c>
      <c r="I155" s="227" t="s">
        <v>2002</v>
      </c>
      <c r="J155" s="228">
        <v>13.8</v>
      </c>
      <c r="K155" s="229">
        <v>11.377495344758442</v>
      </c>
      <c r="L155" s="229">
        <v>84.824242247808002</v>
      </c>
      <c r="M155" s="230">
        <v>1934.5833333333301</v>
      </c>
      <c r="N155" s="231">
        <v>29050.955000000002</v>
      </c>
      <c r="O155" s="232" t="s">
        <v>2006</v>
      </c>
      <c r="P155" s="233">
        <v>6.1269565266941379</v>
      </c>
      <c r="Q155" s="234" t="s">
        <v>2004</v>
      </c>
      <c r="R155" s="235" t="s">
        <v>68</v>
      </c>
      <c r="S155" s="236" t="s">
        <v>2005</v>
      </c>
      <c r="T155" s="236" t="s">
        <v>2005</v>
      </c>
      <c r="U155" s="237" t="s">
        <v>2005</v>
      </c>
      <c r="V155" s="238" t="s">
        <v>2005</v>
      </c>
      <c r="W155" s="238" t="s">
        <v>2005</v>
      </c>
      <c r="X155" s="238" t="s">
        <v>2005</v>
      </c>
      <c r="Y155" s="238" t="s">
        <v>2005</v>
      </c>
      <c r="Z155" s="238" t="s">
        <v>2005</v>
      </c>
      <c r="AA155" s="238" t="s">
        <v>2005</v>
      </c>
      <c r="AB155" s="238" t="s">
        <v>2005</v>
      </c>
      <c r="AC155" s="238" t="s">
        <v>2005</v>
      </c>
      <c r="AD155" s="238" t="s">
        <v>2005</v>
      </c>
      <c r="AE155" s="238" t="s">
        <v>2005</v>
      </c>
      <c r="AF155" s="238" t="s">
        <v>2005</v>
      </c>
      <c r="AG155" s="238" t="s">
        <v>2005</v>
      </c>
      <c r="AH155" s="238" t="s">
        <v>2005</v>
      </c>
      <c r="AI155" s="238">
        <v>152</v>
      </c>
      <c r="AJ155" s="238">
        <v>152</v>
      </c>
      <c r="AK155" s="238">
        <v>3</v>
      </c>
      <c r="AL155" s="238">
        <v>3</v>
      </c>
      <c r="AM155" s="237" t="s">
        <v>2005</v>
      </c>
      <c r="AN155" s="238" t="s">
        <v>2005</v>
      </c>
      <c r="AO155" s="238" t="s">
        <v>2005</v>
      </c>
      <c r="AP155" s="238" t="s">
        <v>2005</v>
      </c>
      <c r="AQ155" s="237">
        <f t="shared" si="8"/>
        <v>155</v>
      </c>
      <c r="AR155" s="239">
        <f t="shared" si="8"/>
        <v>155</v>
      </c>
      <c r="AS155" s="240"/>
      <c r="AT155" s="238"/>
      <c r="AU155" s="237"/>
      <c r="AV155" s="238"/>
      <c r="AW155" s="238"/>
      <c r="AX155" s="238"/>
      <c r="AY155" s="238"/>
      <c r="AZ155" s="238"/>
      <c r="BA155" s="238"/>
      <c r="BB155" s="238"/>
      <c r="BC155" s="238"/>
      <c r="BD155" s="238"/>
      <c r="BE155" s="238"/>
      <c r="BF155" s="238"/>
      <c r="BG155" s="238"/>
      <c r="BH155" s="238"/>
      <c r="BI155" s="238">
        <v>3065.7249999999999</v>
      </c>
      <c r="BJ155" s="238">
        <v>3065.7249999999999</v>
      </c>
      <c r="BK155" s="238">
        <v>26.6</v>
      </c>
      <c r="BL155" s="238">
        <v>26.6</v>
      </c>
      <c r="BM155" s="238"/>
      <c r="BN155" s="238"/>
      <c r="BO155" s="238"/>
      <c r="BP155" s="238"/>
      <c r="BQ155" s="237">
        <f t="shared" si="9"/>
        <v>3092.3249999999998</v>
      </c>
      <c r="BR155" s="237">
        <f t="shared" si="9"/>
        <v>3092.3249999999998</v>
      </c>
      <c r="BS155" s="241">
        <f t="shared" si="11"/>
        <v>0.50470816734658563</v>
      </c>
      <c r="BT155" s="273">
        <v>0</v>
      </c>
      <c r="BU155" s="243">
        <v>0</v>
      </c>
      <c r="BV155" s="244">
        <v>0</v>
      </c>
      <c r="BW155" s="243">
        <v>0</v>
      </c>
      <c r="BX155" s="243">
        <v>0</v>
      </c>
      <c r="BY155" s="243">
        <v>0</v>
      </c>
      <c r="BZ155" s="243">
        <v>0</v>
      </c>
      <c r="CA155" s="243">
        <v>0</v>
      </c>
      <c r="CB155" s="243">
        <v>0</v>
      </c>
      <c r="CC155" s="243">
        <v>0</v>
      </c>
      <c r="CD155" s="243">
        <v>0</v>
      </c>
      <c r="CE155" s="243">
        <v>0</v>
      </c>
      <c r="CF155" s="243">
        <v>0</v>
      </c>
      <c r="CG155" s="243">
        <v>0</v>
      </c>
      <c r="CH155" s="243">
        <v>0</v>
      </c>
      <c r="CI155" s="243">
        <v>0</v>
      </c>
      <c r="CJ155" s="243">
        <v>3598670.6340000001</v>
      </c>
      <c r="CK155" s="243">
        <v>3598670.6340000001</v>
      </c>
      <c r="CL155" s="243">
        <v>31224.144</v>
      </c>
      <c r="CM155" s="243">
        <v>31224.144</v>
      </c>
      <c r="CN155" s="243">
        <v>0</v>
      </c>
      <c r="CO155" s="243">
        <v>0</v>
      </c>
      <c r="CP155" s="243">
        <v>0</v>
      </c>
      <c r="CQ155" s="243">
        <v>0</v>
      </c>
      <c r="CR155" s="244">
        <f t="shared" si="10"/>
        <v>3629894.7779999999</v>
      </c>
      <c r="CS155" s="267">
        <f t="shared" si="10"/>
        <v>3629894.7779999999</v>
      </c>
      <c r="CT155" s="268"/>
      <c r="CU155" s="269"/>
      <c r="CV155" s="269"/>
      <c r="CW155" s="269"/>
      <c r="CX155" s="269"/>
      <c r="CY155" s="269"/>
      <c r="CZ155" s="269"/>
      <c r="DA155" s="270"/>
      <c r="DB155" s="248">
        <v>29050.955000000002</v>
      </c>
      <c r="DC155" s="249"/>
      <c r="DD155" s="250">
        <v>6.1269565266941379</v>
      </c>
      <c r="DE155" s="251"/>
      <c r="DF155" s="251"/>
      <c r="DG155" s="251"/>
      <c r="DH155" s="252"/>
      <c r="DI155" s="252"/>
      <c r="DJ155" s="252"/>
      <c r="DK155" s="252"/>
      <c r="DL155" s="251" t="s">
        <v>2005</v>
      </c>
      <c r="DM155" s="253" t="s">
        <v>2005</v>
      </c>
      <c r="DN155" s="254" t="s">
        <v>66</v>
      </c>
      <c r="DO155" s="231"/>
      <c r="DP155" s="256" t="s">
        <v>66</v>
      </c>
      <c r="DQ155" s="231"/>
      <c r="DR155" s="258"/>
      <c r="DS155" s="259"/>
      <c r="DT155" s="260"/>
      <c r="DU155" s="255">
        <v>1047.3221623950051</v>
      </c>
      <c r="DV155" s="261">
        <v>-681.52316659305984</v>
      </c>
      <c r="DW155" s="231">
        <v>951.85509368942655</v>
      </c>
      <c r="DX155" s="262">
        <v>-651.59425041027725</v>
      </c>
      <c r="DY155" s="255">
        <v>6.2313159595089491</v>
      </c>
      <c r="DZ155" s="231">
        <v>-4.4191472590001695</v>
      </c>
      <c r="EA155" s="231">
        <v>6.0643549429248429</v>
      </c>
      <c r="EB155" s="262">
        <v>-4.5875416437567331</v>
      </c>
      <c r="EC155" s="271"/>
      <c r="ED155" s="234"/>
      <c r="EE155" s="272"/>
      <c r="EF155" s="234">
        <v>1485097</v>
      </c>
      <c r="EG155" s="266">
        <v>-1242364.6666666667</v>
      </c>
      <c r="EH155" s="258"/>
    </row>
    <row r="156" spans="1:138" ht="30" customHeight="1" thickBot="1" x14ac:dyDescent="0.3">
      <c r="A156" s="45" t="s">
        <v>60</v>
      </c>
      <c r="B156" s="45" t="s">
        <v>61</v>
      </c>
      <c r="C156" s="45" t="s">
        <v>62</v>
      </c>
      <c r="D156" s="46" t="s">
        <v>314</v>
      </c>
      <c r="E156" s="46" t="s">
        <v>302</v>
      </c>
      <c r="F156" s="46" t="s">
        <v>317</v>
      </c>
      <c r="G156" s="46" t="s">
        <v>318</v>
      </c>
      <c r="H156" s="226" t="s">
        <v>66</v>
      </c>
      <c r="I156" s="227" t="s">
        <v>2002</v>
      </c>
      <c r="J156" s="228">
        <v>13.8</v>
      </c>
      <c r="K156" s="229">
        <v>9.2023859406134445</v>
      </c>
      <c r="L156" s="229">
        <v>27.173106004086002</v>
      </c>
      <c r="M156" s="230">
        <v>821.33333333333303</v>
      </c>
      <c r="N156" s="231">
        <v>18397.888018497233</v>
      </c>
      <c r="O156" s="232" t="s">
        <v>2003</v>
      </c>
      <c r="P156" s="233">
        <v>5.2505388180642782</v>
      </c>
      <c r="Q156" s="234" t="s">
        <v>2004</v>
      </c>
      <c r="R156" s="235" t="s">
        <v>68</v>
      </c>
      <c r="S156" s="236" t="s">
        <v>2005</v>
      </c>
      <c r="T156" s="236" t="s">
        <v>2005</v>
      </c>
      <c r="U156" s="237" t="s">
        <v>2005</v>
      </c>
      <c r="V156" s="238" t="s">
        <v>2005</v>
      </c>
      <c r="W156" s="238" t="s">
        <v>2005</v>
      </c>
      <c r="X156" s="238" t="s">
        <v>2005</v>
      </c>
      <c r="Y156" s="238" t="s">
        <v>2005</v>
      </c>
      <c r="Z156" s="238" t="s">
        <v>2005</v>
      </c>
      <c r="AA156" s="238" t="s">
        <v>2005</v>
      </c>
      <c r="AB156" s="238" t="s">
        <v>2005</v>
      </c>
      <c r="AC156" s="238" t="s">
        <v>2005</v>
      </c>
      <c r="AD156" s="238" t="s">
        <v>2005</v>
      </c>
      <c r="AE156" s="238" t="s">
        <v>2005</v>
      </c>
      <c r="AF156" s="238" t="s">
        <v>2005</v>
      </c>
      <c r="AG156" s="238" t="s">
        <v>2005</v>
      </c>
      <c r="AH156" s="238" t="s">
        <v>2005</v>
      </c>
      <c r="AI156" s="238">
        <v>44</v>
      </c>
      <c r="AJ156" s="238">
        <v>44</v>
      </c>
      <c r="AK156" s="238" t="s">
        <v>2005</v>
      </c>
      <c r="AL156" s="238" t="s">
        <v>2005</v>
      </c>
      <c r="AM156" s="237" t="s">
        <v>2005</v>
      </c>
      <c r="AN156" s="238" t="s">
        <v>2005</v>
      </c>
      <c r="AO156" s="238" t="s">
        <v>2005</v>
      </c>
      <c r="AP156" s="238" t="s">
        <v>2005</v>
      </c>
      <c r="AQ156" s="237">
        <f t="shared" si="8"/>
        <v>44</v>
      </c>
      <c r="AR156" s="239">
        <f t="shared" si="8"/>
        <v>44</v>
      </c>
      <c r="AS156" s="240"/>
      <c r="AT156" s="238"/>
      <c r="AU156" s="237"/>
      <c r="AV156" s="238"/>
      <c r="AW156" s="238"/>
      <c r="AX156" s="238"/>
      <c r="AY156" s="238"/>
      <c r="AZ156" s="238"/>
      <c r="BA156" s="238"/>
      <c r="BB156" s="238"/>
      <c r="BC156" s="238"/>
      <c r="BD156" s="238"/>
      <c r="BE156" s="238"/>
      <c r="BF156" s="238"/>
      <c r="BG156" s="238"/>
      <c r="BH156" s="238"/>
      <c r="BI156" s="238">
        <v>339.75</v>
      </c>
      <c r="BJ156" s="238">
        <v>339.75</v>
      </c>
      <c r="BK156" s="238"/>
      <c r="BL156" s="238"/>
      <c r="BM156" s="238"/>
      <c r="BN156" s="238"/>
      <c r="BO156" s="238"/>
      <c r="BP156" s="238"/>
      <c r="BQ156" s="237">
        <f t="shared" si="9"/>
        <v>339.75</v>
      </c>
      <c r="BR156" s="237">
        <f t="shared" si="9"/>
        <v>339.75</v>
      </c>
      <c r="BS156" s="241">
        <f t="shared" si="11"/>
        <v>6.4707644638508921E-2</v>
      </c>
      <c r="BT156" s="273">
        <v>0</v>
      </c>
      <c r="BU156" s="243">
        <v>0</v>
      </c>
      <c r="BV156" s="244">
        <v>0</v>
      </c>
      <c r="BW156" s="243">
        <v>0</v>
      </c>
      <c r="BX156" s="243">
        <v>0</v>
      </c>
      <c r="BY156" s="243">
        <v>0</v>
      </c>
      <c r="BZ156" s="243">
        <v>0</v>
      </c>
      <c r="CA156" s="243">
        <v>0</v>
      </c>
      <c r="CB156" s="243">
        <v>0</v>
      </c>
      <c r="CC156" s="243">
        <v>0</v>
      </c>
      <c r="CD156" s="243">
        <v>0</v>
      </c>
      <c r="CE156" s="243">
        <v>0</v>
      </c>
      <c r="CF156" s="243">
        <v>0</v>
      </c>
      <c r="CG156" s="243">
        <v>0</v>
      </c>
      <c r="CH156" s="243">
        <v>0</v>
      </c>
      <c r="CI156" s="243">
        <v>0</v>
      </c>
      <c r="CJ156" s="243">
        <v>398812.14</v>
      </c>
      <c r="CK156" s="243">
        <v>398812.14</v>
      </c>
      <c r="CL156" s="243">
        <v>0</v>
      </c>
      <c r="CM156" s="243">
        <v>0</v>
      </c>
      <c r="CN156" s="243">
        <v>0</v>
      </c>
      <c r="CO156" s="243">
        <v>0</v>
      </c>
      <c r="CP156" s="243">
        <v>0</v>
      </c>
      <c r="CQ156" s="243">
        <v>0</v>
      </c>
      <c r="CR156" s="244">
        <f t="shared" si="10"/>
        <v>398812.14</v>
      </c>
      <c r="CS156" s="267">
        <f t="shared" si="10"/>
        <v>398812.14</v>
      </c>
      <c r="CT156" s="268"/>
      <c r="CU156" s="269"/>
      <c r="CV156" s="269"/>
      <c r="CW156" s="269"/>
      <c r="CX156" s="269"/>
      <c r="CY156" s="269"/>
      <c r="CZ156" s="269"/>
      <c r="DA156" s="270"/>
      <c r="DB156" s="248">
        <v>18397.888018497233</v>
      </c>
      <c r="DC156" s="249"/>
      <c r="DD156" s="250">
        <v>5.2505388180642782</v>
      </c>
      <c r="DE156" s="251"/>
      <c r="DF156" s="251"/>
      <c r="DG156" s="251"/>
      <c r="DH156" s="252"/>
      <c r="DI156" s="252"/>
      <c r="DJ156" s="252"/>
      <c r="DK156" s="252"/>
      <c r="DL156" s="251" t="s">
        <v>2005</v>
      </c>
      <c r="DM156" s="253" t="s">
        <v>2005</v>
      </c>
      <c r="DN156" s="254" t="s">
        <v>66</v>
      </c>
      <c r="DO156" s="231"/>
      <c r="DP156" s="256" t="s">
        <v>66</v>
      </c>
      <c r="DQ156" s="231"/>
      <c r="DR156" s="258"/>
      <c r="DS156" s="259"/>
      <c r="DT156" s="260"/>
      <c r="DU156" s="255">
        <v>350.56899350649365</v>
      </c>
      <c r="DV156" s="261">
        <v>-206.61784912153885</v>
      </c>
      <c r="DW156" s="231">
        <v>237.80113636363646</v>
      </c>
      <c r="DX156" s="262">
        <v>-129.3959741888431</v>
      </c>
      <c r="DY156" s="255">
        <v>2.1562500000000009</v>
      </c>
      <c r="DZ156" s="231">
        <v>-1.1994161697341434</v>
      </c>
      <c r="EA156" s="231">
        <v>2.0223214285714293</v>
      </c>
      <c r="EB156" s="262">
        <v>-1.1083038202262729</v>
      </c>
      <c r="EC156" s="271"/>
      <c r="ED156" s="234"/>
      <c r="EE156" s="272"/>
      <c r="EF156" s="234">
        <v>128007</v>
      </c>
      <c r="EG156" s="266">
        <v>-86004.666666666657</v>
      </c>
      <c r="EH156" s="258"/>
    </row>
    <row r="157" spans="1:138" ht="30" customHeight="1" thickBot="1" x14ac:dyDescent="0.3">
      <c r="A157" s="45" t="s">
        <v>60</v>
      </c>
      <c r="B157" s="45" t="s">
        <v>61</v>
      </c>
      <c r="C157" s="45" t="s">
        <v>62</v>
      </c>
      <c r="D157" s="46" t="s">
        <v>319</v>
      </c>
      <c r="E157" s="46" t="s">
        <v>320</v>
      </c>
      <c r="F157" s="46" t="s">
        <v>321</v>
      </c>
      <c r="G157" s="46" t="s">
        <v>322</v>
      </c>
      <c r="H157" s="226" t="s">
        <v>66</v>
      </c>
      <c r="I157" s="227" t="s">
        <v>2002</v>
      </c>
      <c r="J157" s="228">
        <v>13.8</v>
      </c>
      <c r="K157" s="229">
        <v>11.783834464214101</v>
      </c>
      <c r="L157" s="229">
        <v>28.406439334854003</v>
      </c>
      <c r="M157" s="230">
        <v>851</v>
      </c>
      <c r="N157" s="231">
        <v>11135.602000000001</v>
      </c>
      <c r="O157" s="232" t="s">
        <v>2006</v>
      </c>
      <c r="P157" s="233">
        <v>4.1510329654195548</v>
      </c>
      <c r="Q157" s="234" t="s">
        <v>2004</v>
      </c>
      <c r="R157" s="235" t="s">
        <v>68</v>
      </c>
      <c r="S157" s="236" t="s">
        <v>2005</v>
      </c>
      <c r="T157" s="236" t="s">
        <v>2005</v>
      </c>
      <c r="U157" s="237" t="s">
        <v>2005</v>
      </c>
      <c r="V157" s="238" t="s">
        <v>2005</v>
      </c>
      <c r="W157" s="238" t="s">
        <v>2005</v>
      </c>
      <c r="X157" s="238" t="s">
        <v>2005</v>
      </c>
      <c r="Y157" s="238" t="s">
        <v>2005</v>
      </c>
      <c r="Z157" s="238" t="s">
        <v>2005</v>
      </c>
      <c r="AA157" s="238" t="s">
        <v>2005</v>
      </c>
      <c r="AB157" s="238" t="s">
        <v>2005</v>
      </c>
      <c r="AC157" s="238" t="s">
        <v>2005</v>
      </c>
      <c r="AD157" s="238" t="s">
        <v>2005</v>
      </c>
      <c r="AE157" s="238" t="s">
        <v>2005</v>
      </c>
      <c r="AF157" s="238" t="s">
        <v>2005</v>
      </c>
      <c r="AG157" s="238" t="s">
        <v>2005</v>
      </c>
      <c r="AH157" s="238" t="s">
        <v>2005</v>
      </c>
      <c r="AI157" s="238">
        <v>62</v>
      </c>
      <c r="AJ157" s="238">
        <v>62</v>
      </c>
      <c r="AK157" s="238" t="s">
        <v>2005</v>
      </c>
      <c r="AL157" s="238" t="s">
        <v>2005</v>
      </c>
      <c r="AM157" s="237" t="s">
        <v>2005</v>
      </c>
      <c r="AN157" s="238" t="s">
        <v>2005</v>
      </c>
      <c r="AO157" s="238" t="s">
        <v>2005</v>
      </c>
      <c r="AP157" s="238" t="s">
        <v>2005</v>
      </c>
      <c r="AQ157" s="237">
        <f t="shared" si="8"/>
        <v>62</v>
      </c>
      <c r="AR157" s="239">
        <f t="shared" si="8"/>
        <v>62</v>
      </c>
      <c r="AS157" s="240"/>
      <c r="AT157" s="238"/>
      <c r="AU157" s="237"/>
      <c r="AV157" s="238"/>
      <c r="AW157" s="238"/>
      <c r="AX157" s="238"/>
      <c r="AY157" s="238"/>
      <c r="AZ157" s="238"/>
      <c r="BA157" s="238"/>
      <c r="BB157" s="238"/>
      <c r="BC157" s="238"/>
      <c r="BD157" s="238"/>
      <c r="BE157" s="238"/>
      <c r="BF157" s="238"/>
      <c r="BG157" s="238"/>
      <c r="BH157" s="238"/>
      <c r="BI157" s="238">
        <v>2967.53</v>
      </c>
      <c r="BJ157" s="238">
        <v>2967.53</v>
      </c>
      <c r="BK157" s="238"/>
      <c r="BL157" s="238"/>
      <c r="BM157" s="238"/>
      <c r="BN157" s="238"/>
      <c r="BO157" s="238"/>
      <c r="BP157" s="238"/>
      <c r="BQ157" s="237">
        <f t="shared" si="9"/>
        <v>2967.53</v>
      </c>
      <c r="BR157" s="237">
        <f t="shared" si="9"/>
        <v>2967.53</v>
      </c>
      <c r="BS157" s="241">
        <f t="shared" si="11"/>
        <v>0.714889528635691</v>
      </c>
      <c r="BT157" s="273">
        <v>0</v>
      </c>
      <c r="BU157" s="243">
        <v>0</v>
      </c>
      <c r="BV157" s="244">
        <v>0</v>
      </c>
      <c r="BW157" s="243">
        <v>0</v>
      </c>
      <c r="BX157" s="243">
        <v>0</v>
      </c>
      <c r="BY157" s="243">
        <v>0</v>
      </c>
      <c r="BZ157" s="243">
        <v>0</v>
      </c>
      <c r="CA157" s="243">
        <v>0</v>
      </c>
      <c r="CB157" s="243">
        <v>0</v>
      </c>
      <c r="CC157" s="243">
        <v>0</v>
      </c>
      <c r="CD157" s="243">
        <v>0</v>
      </c>
      <c r="CE157" s="243">
        <v>0</v>
      </c>
      <c r="CF157" s="243">
        <v>0</v>
      </c>
      <c r="CG157" s="243">
        <v>0</v>
      </c>
      <c r="CH157" s="243">
        <v>0</v>
      </c>
      <c r="CI157" s="243">
        <v>0</v>
      </c>
      <c r="CJ157" s="243">
        <v>3483405.4152000002</v>
      </c>
      <c r="CK157" s="243">
        <v>3483405.4152000002</v>
      </c>
      <c r="CL157" s="243">
        <v>0</v>
      </c>
      <c r="CM157" s="243">
        <v>0</v>
      </c>
      <c r="CN157" s="243">
        <v>0</v>
      </c>
      <c r="CO157" s="243">
        <v>0</v>
      </c>
      <c r="CP157" s="243">
        <v>0</v>
      </c>
      <c r="CQ157" s="243">
        <v>0</v>
      </c>
      <c r="CR157" s="244">
        <f t="shared" si="10"/>
        <v>3483405.4152000002</v>
      </c>
      <c r="CS157" s="267">
        <f t="shared" si="10"/>
        <v>3483405.4152000002</v>
      </c>
      <c r="CT157" s="268"/>
      <c r="CU157" s="269"/>
      <c r="CV157" s="269"/>
      <c r="CW157" s="269"/>
      <c r="CX157" s="269"/>
      <c r="CY157" s="269"/>
      <c r="CZ157" s="269"/>
      <c r="DA157" s="270"/>
      <c r="DB157" s="248">
        <v>11135.602000000001</v>
      </c>
      <c r="DC157" s="249"/>
      <c r="DD157" s="250">
        <v>4.1510329654195548</v>
      </c>
      <c r="DE157" s="251"/>
      <c r="DF157" s="251"/>
      <c r="DG157" s="251"/>
      <c r="DH157" s="252"/>
      <c r="DI157" s="252"/>
      <c r="DJ157" s="252"/>
      <c r="DK157" s="252"/>
      <c r="DL157" s="251" t="s">
        <v>2005</v>
      </c>
      <c r="DM157" s="253" t="s">
        <v>2005</v>
      </c>
      <c r="DN157" s="254" t="s">
        <v>66</v>
      </c>
      <c r="DO157" s="231"/>
      <c r="DP157" s="256" t="s">
        <v>66</v>
      </c>
      <c r="DQ157" s="231"/>
      <c r="DR157" s="258"/>
      <c r="DS157" s="259"/>
      <c r="DT157" s="260"/>
      <c r="DU157" s="255">
        <v>27.257344300822563</v>
      </c>
      <c r="DV157" s="261">
        <v>213.94712701089051</v>
      </c>
      <c r="DW157" s="231">
        <v>27.200940070505286</v>
      </c>
      <c r="DX157" s="262">
        <v>72.441215151071788</v>
      </c>
      <c r="DY157" s="255">
        <v>0.53936545240893063</v>
      </c>
      <c r="DZ157" s="231">
        <v>6.5011162374979947E-2</v>
      </c>
      <c r="EA157" s="231">
        <v>0.53819036427732081</v>
      </c>
      <c r="EB157" s="262">
        <v>-6.5926927743402863E-2</v>
      </c>
      <c r="EC157" s="271"/>
      <c r="ED157" s="234"/>
      <c r="EE157" s="272"/>
      <c r="EF157" s="234">
        <v>5248</v>
      </c>
      <c r="EG157" s="266">
        <v>35298.333333333336</v>
      </c>
      <c r="EH157" s="258"/>
    </row>
    <row r="158" spans="1:138" ht="30" customHeight="1" thickBot="1" x14ac:dyDescent="0.3">
      <c r="A158" s="45" t="s">
        <v>60</v>
      </c>
      <c r="B158" s="45" t="s">
        <v>61</v>
      </c>
      <c r="C158" s="45" t="s">
        <v>62</v>
      </c>
      <c r="D158" s="46" t="s">
        <v>323</v>
      </c>
      <c r="E158" s="46" t="s">
        <v>324</v>
      </c>
      <c r="F158" s="46" t="s">
        <v>325</v>
      </c>
      <c r="G158" s="46" t="s">
        <v>324</v>
      </c>
      <c r="H158" s="226" t="s">
        <v>66</v>
      </c>
      <c r="I158" s="227" t="s">
        <v>2002</v>
      </c>
      <c r="J158" s="228">
        <v>13.8</v>
      </c>
      <c r="K158" s="229">
        <v>12.668219606558768</v>
      </c>
      <c r="L158" s="229">
        <v>62.001704416491002</v>
      </c>
      <c r="M158" s="230">
        <v>2431.75</v>
      </c>
      <c r="N158" s="231">
        <v>25991.553482884607</v>
      </c>
      <c r="O158" s="232" t="s">
        <v>2003</v>
      </c>
      <c r="P158" s="233">
        <v>7.4176807884944642</v>
      </c>
      <c r="Q158" s="234" t="s">
        <v>2004</v>
      </c>
      <c r="R158" s="235" t="s">
        <v>68</v>
      </c>
      <c r="S158" s="236" t="s">
        <v>2005</v>
      </c>
      <c r="T158" s="236" t="s">
        <v>2005</v>
      </c>
      <c r="U158" s="237" t="s">
        <v>2005</v>
      </c>
      <c r="V158" s="238" t="s">
        <v>2005</v>
      </c>
      <c r="W158" s="238" t="s">
        <v>2005</v>
      </c>
      <c r="X158" s="238" t="s">
        <v>2005</v>
      </c>
      <c r="Y158" s="238">
        <v>1</v>
      </c>
      <c r="Z158" s="238">
        <v>1</v>
      </c>
      <c r="AA158" s="238" t="s">
        <v>2005</v>
      </c>
      <c r="AB158" s="238" t="s">
        <v>2005</v>
      </c>
      <c r="AC158" s="238" t="s">
        <v>2005</v>
      </c>
      <c r="AD158" s="238" t="s">
        <v>2005</v>
      </c>
      <c r="AE158" s="238" t="s">
        <v>2005</v>
      </c>
      <c r="AF158" s="238" t="s">
        <v>2005</v>
      </c>
      <c r="AG158" s="238" t="s">
        <v>2005</v>
      </c>
      <c r="AH158" s="238" t="s">
        <v>2005</v>
      </c>
      <c r="AI158" s="238">
        <v>129</v>
      </c>
      <c r="AJ158" s="238">
        <v>129</v>
      </c>
      <c r="AK158" s="238">
        <v>1</v>
      </c>
      <c r="AL158" s="238">
        <v>1</v>
      </c>
      <c r="AM158" s="237" t="s">
        <v>2005</v>
      </c>
      <c r="AN158" s="238" t="s">
        <v>2005</v>
      </c>
      <c r="AO158" s="238" t="s">
        <v>2005</v>
      </c>
      <c r="AP158" s="238" t="s">
        <v>2005</v>
      </c>
      <c r="AQ158" s="237">
        <f t="shared" si="8"/>
        <v>131</v>
      </c>
      <c r="AR158" s="239">
        <f t="shared" si="8"/>
        <v>131</v>
      </c>
      <c r="AS158" s="240"/>
      <c r="AT158" s="238"/>
      <c r="AU158" s="237"/>
      <c r="AV158" s="238"/>
      <c r="AW158" s="238"/>
      <c r="AX158" s="238"/>
      <c r="AY158" s="238">
        <v>200</v>
      </c>
      <c r="AZ158" s="238">
        <v>200</v>
      </c>
      <c r="BA158" s="238"/>
      <c r="BB158" s="238"/>
      <c r="BC158" s="238"/>
      <c r="BD158" s="238"/>
      <c r="BE158" s="238"/>
      <c r="BF158" s="238"/>
      <c r="BG158" s="238"/>
      <c r="BH158" s="238"/>
      <c r="BI158" s="238">
        <v>8134.55</v>
      </c>
      <c r="BJ158" s="238">
        <v>8134.55</v>
      </c>
      <c r="BK158" s="238">
        <v>7.6</v>
      </c>
      <c r="BL158" s="238">
        <v>7.6</v>
      </c>
      <c r="BM158" s="238"/>
      <c r="BN158" s="238"/>
      <c r="BO158" s="238"/>
      <c r="BP158" s="238"/>
      <c r="BQ158" s="237">
        <f t="shared" si="9"/>
        <v>8342.15</v>
      </c>
      <c r="BR158" s="237">
        <f t="shared" si="9"/>
        <v>8342.15</v>
      </c>
      <c r="BS158" s="241">
        <f t="shared" si="11"/>
        <v>1.1246304927194328</v>
      </c>
      <c r="BT158" s="273">
        <v>0</v>
      </c>
      <c r="BU158" s="243">
        <v>0</v>
      </c>
      <c r="BV158" s="244">
        <v>0</v>
      </c>
      <c r="BW158" s="243">
        <v>0</v>
      </c>
      <c r="BX158" s="243">
        <v>0</v>
      </c>
      <c r="BY158" s="243">
        <v>0</v>
      </c>
      <c r="BZ158" s="243">
        <v>655248</v>
      </c>
      <c r="CA158" s="243">
        <v>655248</v>
      </c>
      <c r="CB158" s="243">
        <v>0</v>
      </c>
      <c r="CC158" s="243">
        <v>0</v>
      </c>
      <c r="CD158" s="243">
        <v>0</v>
      </c>
      <c r="CE158" s="243">
        <v>0</v>
      </c>
      <c r="CF158" s="243">
        <v>0</v>
      </c>
      <c r="CG158" s="243">
        <v>0</v>
      </c>
      <c r="CH158" s="243">
        <v>0</v>
      </c>
      <c r="CI158" s="243">
        <v>0</v>
      </c>
      <c r="CJ158" s="243">
        <v>9548660.1720000003</v>
      </c>
      <c r="CK158" s="243">
        <v>9548660.1720000003</v>
      </c>
      <c r="CL158" s="243">
        <v>8921.1840000000011</v>
      </c>
      <c r="CM158" s="243">
        <v>8921.1840000000011</v>
      </c>
      <c r="CN158" s="243">
        <v>0</v>
      </c>
      <c r="CO158" s="243">
        <v>0</v>
      </c>
      <c r="CP158" s="243">
        <v>0</v>
      </c>
      <c r="CQ158" s="243">
        <v>0</v>
      </c>
      <c r="CR158" s="244">
        <f t="shared" si="10"/>
        <v>10212829.356000001</v>
      </c>
      <c r="CS158" s="267">
        <f t="shared" si="10"/>
        <v>10212829.356000001</v>
      </c>
      <c r="CT158" s="268"/>
      <c r="CU158" s="269"/>
      <c r="CV158" s="269"/>
      <c r="CW158" s="269"/>
      <c r="CX158" s="269"/>
      <c r="CY158" s="269"/>
      <c r="CZ158" s="269"/>
      <c r="DA158" s="270"/>
      <c r="DB158" s="248">
        <v>25991.553482884607</v>
      </c>
      <c r="DC158" s="249"/>
      <c r="DD158" s="250">
        <v>7.4176807884944642</v>
      </c>
      <c r="DE158" s="251"/>
      <c r="DF158" s="251"/>
      <c r="DG158" s="251"/>
      <c r="DH158" s="252"/>
      <c r="DI158" s="252"/>
      <c r="DJ158" s="252"/>
      <c r="DK158" s="252"/>
      <c r="DL158" s="251" t="s">
        <v>2005</v>
      </c>
      <c r="DM158" s="253" t="s">
        <v>2005</v>
      </c>
      <c r="DN158" s="254" t="s">
        <v>66</v>
      </c>
      <c r="DO158" s="231"/>
      <c r="DP158" s="256" t="s">
        <v>66</v>
      </c>
      <c r="DQ158" s="231"/>
      <c r="DR158" s="258"/>
      <c r="DS158" s="259"/>
      <c r="DT158" s="260"/>
      <c r="DU158" s="255">
        <v>66.689009972242218</v>
      </c>
      <c r="DV158" s="261">
        <v>65.289390823092589</v>
      </c>
      <c r="DW158" s="231">
        <v>58.340701141153488</v>
      </c>
      <c r="DX158" s="262">
        <v>32.228659307598946</v>
      </c>
      <c r="DY158" s="255">
        <v>0.1834070114115349</v>
      </c>
      <c r="DZ158" s="231">
        <v>0.84311787930185078</v>
      </c>
      <c r="EA158" s="231">
        <v>0.16901408450704225</v>
      </c>
      <c r="EB158" s="262">
        <v>0.8084022636576822</v>
      </c>
      <c r="EC158" s="271"/>
      <c r="ED158" s="234"/>
      <c r="EE158" s="272"/>
      <c r="EF158" s="234">
        <v>1860</v>
      </c>
      <c r="EG158" s="266">
        <v>27059.666666666668</v>
      </c>
      <c r="EH158" s="258"/>
    </row>
    <row r="159" spans="1:138" ht="30" customHeight="1" thickBot="1" x14ac:dyDescent="0.3">
      <c r="A159" s="45" t="s">
        <v>60</v>
      </c>
      <c r="B159" s="45" t="s">
        <v>61</v>
      </c>
      <c r="C159" s="45" t="s">
        <v>62</v>
      </c>
      <c r="D159" s="46" t="s">
        <v>323</v>
      </c>
      <c r="E159" s="46" t="s">
        <v>324</v>
      </c>
      <c r="F159" s="46" t="s">
        <v>326</v>
      </c>
      <c r="G159" s="46" t="s">
        <v>324</v>
      </c>
      <c r="H159" s="226" t="s">
        <v>66</v>
      </c>
      <c r="I159" s="227" t="s">
        <v>2002</v>
      </c>
      <c r="J159" s="228">
        <v>13.8</v>
      </c>
      <c r="K159" s="229">
        <v>10.158477986391464</v>
      </c>
      <c r="L159" s="229">
        <v>38.622348404514</v>
      </c>
      <c r="M159" s="230">
        <v>1683.4166666666699</v>
      </c>
      <c r="N159" s="231">
        <v>19347.096201545708</v>
      </c>
      <c r="O159" s="232" t="s">
        <v>2003</v>
      </c>
      <c r="P159" s="233">
        <v>5.5214315643680676</v>
      </c>
      <c r="Q159" s="234" t="s">
        <v>2004</v>
      </c>
      <c r="R159" s="235" t="s">
        <v>68</v>
      </c>
      <c r="S159" s="236" t="s">
        <v>2005</v>
      </c>
      <c r="T159" s="236" t="s">
        <v>2005</v>
      </c>
      <c r="U159" s="237" t="s">
        <v>2005</v>
      </c>
      <c r="V159" s="238" t="s">
        <v>2005</v>
      </c>
      <c r="W159" s="238" t="s">
        <v>2005</v>
      </c>
      <c r="X159" s="238" t="s">
        <v>2005</v>
      </c>
      <c r="Y159" s="238" t="s">
        <v>2005</v>
      </c>
      <c r="Z159" s="238" t="s">
        <v>2005</v>
      </c>
      <c r="AA159" s="238" t="s">
        <v>2005</v>
      </c>
      <c r="AB159" s="238" t="s">
        <v>2005</v>
      </c>
      <c r="AC159" s="238" t="s">
        <v>2005</v>
      </c>
      <c r="AD159" s="238" t="s">
        <v>2005</v>
      </c>
      <c r="AE159" s="238" t="s">
        <v>2005</v>
      </c>
      <c r="AF159" s="238" t="s">
        <v>2005</v>
      </c>
      <c r="AG159" s="238" t="s">
        <v>2005</v>
      </c>
      <c r="AH159" s="238" t="s">
        <v>2005</v>
      </c>
      <c r="AI159" s="238">
        <v>92</v>
      </c>
      <c r="AJ159" s="238">
        <v>92</v>
      </c>
      <c r="AK159" s="238">
        <v>1</v>
      </c>
      <c r="AL159" s="238">
        <v>1</v>
      </c>
      <c r="AM159" s="237" t="s">
        <v>2005</v>
      </c>
      <c r="AN159" s="238" t="s">
        <v>2005</v>
      </c>
      <c r="AO159" s="238" t="s">
        <v>2005</v>
      </c>
      <c r="AP159" s="238" t="s">
        <v>2005</v>
      </c>
      <c r="AQ159" s="237">
        <f t="shared" si="8"/>
        <v>93</v>
      </c>
      <c r="AR159" s="239">
        <f t="shared" si="8"/>
        <v>93</v>
      </c>
      <c r="AS159" s="240"/>
      <c r="AT159" s="238"/>
      <c r="AU159" s="237"/>
      <c r="AV159" s="238"/>
      <c r="AW159" s="238"/>
      <c r="AX159" s="238"/>
      <c r="AY159" s="238"/>
      <c r="AZ159" s="238"/>
      <c r="BA159" s="238"/>
      <c r="BB159" s="238"/>
      <c r="BC159" s="238"/>
      <c r="BD159" s="238"/>
      <c r="BE159" s="238"/>
      <c r="BF159" s="238"/>
      <c r="BG159" s="238"/>
      <c r="BH159" s="238"/>
      <c r="BI159" s="238">
        <v>10553.88</v>
      </c>
      <c r="BJ159" s="238">
        <v>10553.88</v>
      </c>
      <c r="BK159" s="238">
        <v>7.6</v>
      </c>
      <c r="BL159" s="238">
        <v>7.6</v>
      </c>
      <c r="BM159" s="238"/>
      <c r="BN159" s="238"/>
      <c r="BO159" s="238"/>
      <c r="BP159" s="238"/>
      <c r="BQ159" s="237">
        <f t="shared" si="9"/>
        <v>10561.48</v>
      </c>
      <c r="BR159" s="237">
        <f t="shared" si="9"/>
        <v>10561.48</v>
      </c>
      <c r="BS159" s="241">
        <f t="shared" si="11"/>
        <v>1.9128155220029011</v>
      </c>
      <c r="BT159" s="273">
        <v>0</v>
      </c>
      <c r="BU159" s="243">
        <v>0</v>
      </c>
      <c r="BV159" s="244">
        <v>0</v>
      </c>
      <c r="BW159" s="243">
        <v>0</v>
      </c>
      <c r="BX159" s="243">
        <v>0</v>
      </c>
      <c r="BY159" s="243">
        <v>0</v>
      </c>
      <c r="BZ159" s="243">
        <v>0</v>
      </c>
      <c r="CA159" s="243">
        <v>0</v>
      </c>
      <c r="CB159" s="243">
        <v>0</v>
      </c>
      <c r="CC159" s="243">
        <v>0</v>
      </c>
      <c r="CD159" s="243">
        <v>0</v>
      </c>
      <c r="CE159" s="243">
        <v>0</v>
      </c>
      <c r="CF159" s="243">
        <v>0</v>
      </c>
      <c r="CG159" s="243">
        <v>0</v>
      </c>
      <c r="CH159" s="243">
        <v>0</v>
      </c>
      <c r="CI159" s="243">
        <v>0</v>
      </c>
      <c r="CJ159" s="243">
        <v>12388566.499199999</v>
      </c>
      <c r="CK159" s="243">
        <v>12388566.499199999</v>
      </c>
      <c r="CL159" s="243">
        <v>8921.1840000000011</v>
      </c>
      <c r="CM159" s="243">
        <v>8921.1840000000011</v>
      </c>
      <c r="CN159" s="243">
        <v>0</v>
      </c>
      <c r="CO159" s="243">
        <v>0</v>
      </c>
      <c r="CP159" s="243">
        <v>0</v>
      </c>
      <c r="CQ159" s="243">
        <v>0</v>
      </c>
      <c r="CR159" s="244">
        <f t="shared" si="10"/>
        <v>12397487.6832</v>
      </c>
      <c r="CS159" s="267">
        <f t="shared" si="10"/>
        <v>12397487.6832</v>
      </c>
      <c r="CT159" s="268"/>
      <c r="CU159" s="269"/>
      <c r="CV159" s="269"/>
      <c r="CW159" s="269"/>
      <c r="CX159" s="269"/>
      <c r="CY159" s="269"/>
      <c r="CZ159" s="269"/>
      <c r="DA159" s="270"/>
      <c r="DB159" s="248">
        <v>19347.096201545708</v>
      </c>
      <c r="DC159" s="249"/>
      <c r="DD159" s="250">
        <v>5.5214315643680676</v>
      </c>
      <c r="DE159" s="251"/>
      <c r="DF159" s="251"/>
      <c r="DG159" s="251"/>
      <c r="DH159" s="252"/>
      <c r="DI159" s="252"/>
      <c r="DJ159" s="252"/>
      <c r="DK159" s="252"/>
      <c r="DL159" s="251" t="s">
        <v>2005</v>
      </c>
      <c r="DM159" s="253" t="s">
        <v>2005</v>
      </c>
      <c r="DN159" s="254" t="s">
        <v>66</v>
      </c>
      <c r="DO159" s="231"/>
      <c r="DP159" s="256" t="s">
        <v>66</v>
      </c>
      <c r="DQ159" s="231"/>
      <c r="DR159" s="258"/>
      <c r="DS159" s="259"/>
      <c r="DT159" s="260"/>
      <c r="DU159" s="255">
        <v>241.05143309737096</v>
      </c>
      <c r="DV159" s="261">
        <v>-29.674143013813278</v>
      </c>
      <c r="DW159" s="231">
        <v>233.15915053710168</v>
      </c>
      <c r="DX159" s="262">
        <v>-25.229105062785038</v>
      </c>
      <c r="DY159" s="255">
        <v>0.44255234889361827</v>
      </c>
      <c r="DZ159" s="231">
        <v>0.71165886946306678</v>
      </c>
      <c r="EA159" s="231">
        <v>0.43364189891589439</v>
      </c>
      <c r="EB159" s="262">
        <v>0.69486651164152757</v>
      </c>
      <c r="EC159" s="271"/>
      <c r="ED159" s="234"/>
      <c r="EE159" s="272"/>
      <c r="EF159" s="234">
        <v>2083</v>
      </c>
      <c r="EG159" s="266">
        <v>133957.66666666666</v>
      </c>
      <c r="EH159" s="258"/>
    </row>
    <row r="160" spans="1:138" ht="30" customHeight="1" thickBot="1" x14ac:dyDescent="0.3">
      <c r="A160" s="45" t="s">
        <v>60</v>
      </c>
      <c r="B160" s="45" t="s">
        <v>61</v>
      </c>
      <c r="C160" s="45" t="s">
        <v>62</v>
      </c>
      <c r="D160" s="46" t="s">
        <v>327</v>
      </c>
      <c r="E160" s="46" t="s">
        <v>70</v>
      </c>
      <c r="F160" s="46" t="s">
        <v>328</v>
      </c>
      <c r="G160" s="46" t="s">
        <v>70</v>
      </c>
      <c r="H160" s="226" t="s">
        <v>66</v>
      </c>
      <c r="I160" s="227" t="s">
        <v>2002</v>
      </c>
      <c r="J160" s="228">
        <v>4.16</v>
      </c>
      <c r="K160" s="229">
        <v>2.1832154019244183</v>
      </c>
      <c r="L160" s="229">
        <v>3.7128787801560001</v>
      </c>
      <c r="M160" s="230">
        <v>604.75</v>
      </c>
      <c r="N160" s="231">
        <v>3324.2516760126887</v>
      </c>
      <c r="O160" s="232" t="s">
        <v>2003</v>
      </c>
      <c r="P160" s="233">
        <v>0.94870196233238835</v>
      </c>
      <c r="Q160" s="234" t="s">
        <v>68</v>
      </c>
      <c r="R160" s="235" t="s">
        <v>68</v>
      </c>
      <c r="S160" s="236" t="s">
        <v>2005</v>
      </c>
      <c r="T160" s="236" t="s">
        <v>2005</v>
      </c>
      <c r="U160" s="237" t="s">
        <v>2005</v>
      </c>
      <c r="V160" s="238" t="s">
        <v>2005</v>
      </c>
      <c r="W160" s="238" t="s">
        <v>2005</v>
      </c>
      <c r="X160" s="238" t="s">
        <v>2005</v>
      </c>
      <c r="Y160" s="238" t="s">
        <v>2005</v>
      </c>
      <c r="Z160" s="238" t="s">
        <v>2005</v>
      </c>
      <c r="AA160" s="238" t="s">
        <v>2005</v>
      </c>
      <c r="AB160" s="238" t="s">
        <v>2005</v>
      </c>
      <c r="AC160" s="238" t="s">
        <v>2005</v>
      </c>
      <c r="AD160" s="238" t="s">
        <v>2005</v>
      </c>
      <c r="AE160" s="238" t="s">
        <v>2005</v>
      </c>
      <c r="AF160" s="238" t="s">
        <v>2005</v>
      </c>
      <c r="AG160" s="238" t="s">
        <v>2005</v>
      </c>
      <c r="AH160" s="238" t="s">
        <v>2005</v>
      </c>
      <c r="AI160" s="238">
        <v>5</v>
      </c>
      <c r="AJ160" s="238">
        <v>5</v>
      </c>
      <c r="AK160" s="238" t="s">
        <v>2005</v>
      </c>
      <c r="AL160" s="238" t="s">
        <v>2005</v>
      </c>
      <c r="AM160" s="237" t="s">
        <v>2005</v>
      </c>
      <c r="AN160" s="238" t="s">
        <v>2005</v>
      </c>
      <c r="AO160" s="238" t="s">
        <v>2005</v>
      </c>
      <c r="AP160" s="238" t="s">
        <v>2005</v>
      </c>
      <c r="AQ160" s="237">
        <f t="shared" si="8"/>
        <v>5</v>
      </c>
      <c r="AR160" s="239">
        <f t="shared" si="8"/>
        <v>5</v>
      </c>
      <c r="AS160" s="240"/>
      <c r="AT160" s="238"/>
      <c r="AU160" s="237"/>
      <c r="AV160" s="238"/>
      <c r="AW160" s="238"/>
      <c r="AX160" s="238"/>
      <c r="AY160" s="238"/>
      <c r="AZ160" s="238"/>
      <c r="BA160" s="238"/>
      <c r="BB160" s="238"/>
      <c r="BC160" s="238"/>
      <c r="BD160" s="238"/>
      <c r="BE160" s="238"/>
      <c r="BF160" s="238"/>
      <c r="BG160" s="238"/>
      <c r="BH160" s="238"/>
      <c r="BI160" s="238">
        <v>57.18</v>
      </c>
      <c r="BJ160" s="238">
        <v>57.18</v>
      </c>
      <c r="BK160" s="238"/>
      <c r="BL160" s="238"/>
      <c r="BM160" s="238"/>
      <c r="BN160" s="238"/>
      <c r="BO160" s="238"/>
      <c r="BP160" s="238"/>
      <c r="BQ160" s="237">
        <f t="shared" si="9"/>
        <v>57.18</v>
      </c>
      <c r="BR160" s="237">
        <f t="shared" si="9"/>
        <v>57.18</v>
      </c>
      <c r="BS160" s="241">
        <f t="shared" si="11"/>
        <v>6.0271826422096456E-2</v>
      </c>
      <c r="BT160" s="273">
        <v>0</v>
      </c>
      <c r="BU160" s="243">
        <v>0</v>
      </c>
      <c r="BV160" s="244">
        <v>0</v>
      </c>
      <c r="BW160" s="243">
        <v>0</v>
      </c>
      <c r="BX160" s="243">
        <v>0</v>
      </c>
      <c r="BY160" s="243">
        <v>0</v>
      </c>
      <c r="BZ160" s="243">
        <v>0</v>
      </c>
      <c r="CA160" s="243">
        <v>0</v>
      </c>
      <c r="CB160" s="243">
        <v>0</v>
      </c>
      <c r="CC160" s="243">
        <v>0</v>
      </c>
      <c r="CD160" s="243">
        <v>0</v>
      </c>
      <c r="CE160" s="243">
        <v>0</v>
      </c>
      <c r="CF160" s="243">
        <v>0</v>
      </c>
      <c r="CG160" s="243">
        <v>0</v>
      </c>
      <c r="CH160" s="243">
        <v>0</v>
      </c>
      <c r="CI160" s="243">
        <v>0</v>
      </c>
      <c r="CJ160" s="243">
        <v>67120.171199999997</v>
      </c>
      <c r="CK160" s="243">
        <v>67120.171199999997</v>
      </c>
      <c r="CL160" s="243">
        <v>0</v>
      </c>
      <c r="CM160" s="243">
        <v>0</v>
      </c>
      <c r="CN160" s="243">
        <v>0</v>
      </c>
      <c r="CO160" s="243">
        <v>0</v>
      </c>
      <c r="CP160" s="243">
        <v>0</v>
      </c>
      <c r="CQ160" s="243">
        <v>0</v>
      </c>
      <c r="CR160" s="244">
        <f t="shared" si="10"/>
        <v>67120.171199999997</v>
      </c>
      <c r="CS160" s="267">
        <f t="shared" si="10"/>
        <v>67120.171199999997</v>
      </c>
      <c r="CT160" s="268"/>
      <c r="CU160" s="269"/>
      <c r="CV160" s="269"/>
      <c r="CW160" s="269"/>
      <c r="CX160" s="269"/>
      <c r="CY160" s="269"/>
      <c r="CZ160" s="269"/>
      <c r="DA160" s="270"/>
      <c r="DB160" s="248">
        <v>3324.2516760126887</v>
      </c>
      <c r="DC160" s="249"/>
      <c r="DD160" s="250">
        <v>0.94870196233238835</v>
      </c>
      <c r="DE160" s="251"/>
      <c r="DF160" s="251"/>
      <c r="DG160" s="251"/>
      <c r="DH160" s="252"/>
      <c r="DI160" s="252"/>
      <c r="DJ160" s="252"/>
      <c r="DK160" s="252"/>
      <c r="DL160" s="251" t="s">
        <v>2005</v>
      </c>
      <c r="DM160" s="253" t="s">
        <v>2005</v>
      </c>
      <c r="DN160" s="254" t="s">
        <v>66</v>
      </c>
      <c r="DO160" s="231"/>
      <c r="DP160" s="256" t="s">
        <v>66</v>
      </c>
      <c r="DQ160" s="231"/>
      <c r="DR160" s="258"/>
      <c r="DS160" s="259"/>
      <c r="DT160" s="260"/>
      <c r="DU160" s="255">
        <v>379.14675485737911</v>
      </c>
      <c r="DV160" s="261">
        <v>-351.17854179895988</v>
      </c>
      <c r="DW160" s="231">
        <v>11.561802397684994</v>
      </c>
      <c r="DX160" s="262">
        <v>16.406410660734238</v>
      </c>
      <c r="DY160" s="255">
        <v>1.1756924348904505</v>
      </c>
      <c r="DZ160" s="231">
        <v>-0.84665463420316511</v>
      </c>
      <c r="EA160" s="231">
        <v>0.17693261678379496</v>
      </c>
      <c r="EB160" s="262">
        <v>0.15210518390349037</v>
      </c>
      <c r="EC160" s="271"/>
      <c r="ED160" s="234"/>
      <c r="EE160" s="272"/>
      <c r="EF160" s="234">
        <v>0</v>
      </c>
      <c r="EG160" s="266">
        <v>0</v>
      </c>
      <c r="EH160" s="258"/>
    </row>
    <row r="161" spans="1:138" ht="30" customHeight="1" thickBot="1" x14ac:dyDescent="0.3">
      <c r="A161" s="45" t="s">
        <v>60</v>
      </c>
      <c r="B161" s="45" t="s">
        <v>61</v>
      </c>
      <c r="C161" s="45" t="s">
        <v>62</v>
      </c>
      <c r="D161" s="46" t="s">
        <v>327</v>
      </c>
      <c r="E161" s="46" t="s">
        <v>70</v>
      </c>
      <c r="F161" s="46" t="s">
        <v>329</v>
      </c>
      <c r="G161" s="46" t="s">
        <v>70</v>
      </c>
      <c r="H161" s="226" t="s">
        <v>66</v>
      </c>
      <c r="I161" s="227" t="s">
        <v>2007</v>
      </c>
      <c r="J161" s="228">
        <v>4.16</v>
      </c>
      <c r="K161" s="229">
        <v>2.2768847095977431</v>
      </c>
      <c r="L161" s="229">
        <v>1.4744318151150002</v>
      </c>
      <c r="M161" s="230">
        <v>86</v>
      </c>
      <c r="N161" s="231">
        <v>1346.5323244608417</v>
      </c>
      <c r="O161" s="232" t="s">
        <v>2003</v>
      </c>
      <c r="P161" s="233">
        <v>0.38428433917261462</v>
      </c>
      <c r="Q161" s="234" t="s">
        <v>68</v>
      </c>
      <c r="R161" s="235" t="s">
        <v>68</v>
      </c>
      <c r="S161" s="236" t="s">
        <v>2005</v>
      </c>
      <c r="T161" s="236" t="s">
        <v>2005</v>
      </c>
      <c r="U161" s="237" t="s">
        <v>2005</v>
      </c>
      <c r="V161" s="238" t="s">
        <v>2005</v>
      </c>
      <c r="W161" s="238" t="s">
        <v>2005</v>
      </c>
      <c r="X161" s="238" t="s">
        <v>2005</v>
      </c>
      <c r="Y161" s="238" t="s">
        <v>2005</v>
      </c>
      <c r="Z161" s="238" t="s">
        <v>2005</v>
      </c>
      <c r="AA161" s="238" t="s">
        <v>2005</v>
      </c>
      <c r="AB161" s="238" t="s">
        <v>2005</v>
      </c>
      <c r="AC161" s="238" t="s">
        <v>2005</v>
      </c>
      <c r="AD161" s="238" t="s">
        <v>2005</v>
      </c>
      <c r="AE161" s="238" t="s">
        <v>2005</v>
      </c>
      <c r="AF161" s="238" t="s">
        <v>2005</v>
      </c>
      <c r="AG161" s="238" t="s">
        <v>2005</v>
      </c>
      <c r="AH161" s="238" t="s">
        <v>2005</v>
      </c>
      <c r="AI161" s="238">
        <v>2</v>
      </c>
      <c r="AJ161" s="238">
        <v>2</v>
      </c>
      <c r="AK161" s="238" t="s">
        <v>2005</v>
      </c>
      <c r="AL161" s="238" t="s">
        <v>2005</v>
      </c>
      <c r="AM161" s="237" t="s">
        <v>2005</v>
      </c>
      <c r="AN161" s="238" t="s">
        <v>2005</v>
      </c>
      <c r="AO161" s="238" t="s">
        <v>2005</v>
      </c>
      <c r="AP161" s="238" t="s">
        <v>2005</v>
      </c>
      <c r="AQ161" s="237">
        <f t="shared" si="8"/>
        <v>2</v>
      </c>
      <c r="AR161" s="239">
        <f t="shared" si="8"/>
        <v>2</v>
      </c>
      <c r="AS161" s="240"/>
      <c r="AT161" s="238"/>
      <c r="AU161" s="237"/>
      <c r="AV161" s="238"/>
      <c r="AW161" s="238"/>
      <c r="AX161" s="238"/>
      <c r="AY161" s="238"/>
      <c r="AZ161" s="238"/>
      <c r="BA161" s="238"/>
      <c r="BB161" s="238"/>
      <c r="BC161" s="238"/>
      <c r="BD161" s="238"/>
      <c r="BE161" s="238"/>
      <c r="BF161" s="238"/>
      <c r="BG161" s="238"/>
      <c r="BH161" s="238"/>
      <c r="BI161" s="238">
        <v>7.2</v>
      </c>
      <c r="BJ161" s="238">
        <v>7.2</v>
      </c>
      <c r="BK161" s="238"/>
      <c r="BL161" s="238"/>
      <c r="BM161" s="238"/>
      <c r="BN161" s="238"/>
      <c r="BO161" s="238"/>
      <c r="BP161" s="238"/>
      <c r="BQ161" s="237">
        <f t="shared" si="9"/>
        <v>7.2</v>
      </c>
      <c r="BR161" s="237">
        <f t="shared" si="9"/>
        <v>7.2</v>
      </c>
      <c r="BS161" s="241">
        <f t="shared" si="11"/>
        <v>1.8736126524182582E-2</v>
      </c>
      <c r="BT161" s="273">
        <v>0</v>
      </c>
      <c r="BU161" s="243">
        <v>0</v>
      </c>
      <c r="BV161" s="244">
        <v>0</v>
      </c>
      <c r="BW161" s="243">
        <v>0</v>
      </c>
      <c r="BX161" s="243">
        <v>0</v>
      </c>
      <c r="BY161" s="243">
        <v>0</v>
      </c>
      <c r="BZ161" s="243">
        <v>0</v>
      </c>
      <c r="CA161" s="243">
        <v>0</v>
      </c>
      <c r="CB161" s="243">
        <v>0</v>
      </c>
      <c r="CC161" s="243">
        <v>0</v>
      </c>
      <c r="CD161" s="243">
        <v>0</v>
      </c>
      <c r="CE161" s="243">
        <v>0</v>
      </c>
      <c r="CF161" s="243">
        <v>0</v>
      </c>
      <c r="CG161" s="243">
        <v>0</v>
      </c>
      <c r="CH161" s="243">
        <v>0</v>
      </c>
      <c r="CI161" s="243">
        <v>0</v>
      </c>
      <c r="CJ161" s="243">
        <v>8451.648000000001</v>
      </c>
      <c r="CK161" s="243">
        <v>8451.648000000001</v>
      </c>
      <c r="CL161" s="243">
        <v>0</v>
      </c>
      <c r="CM161" s="243">
        <v>0</v>
      </c>
      <c r="CN161" s="243">
        <v>0</v>
      </c>
      <c r="CO161" s="243">
        <v>0</v>
      </c>
      <c r="CP161" s="243">
        <v>0</v>
      </c>
      <c r="CQ161" s="243">
        <v>0</v>
      </c>
      <c r="CR161" s="244">
        <f t="shared" si="10"/>
        <v>8451.648000000001</v>
      </c>
      <c r="CS161" s="267">
        <f t="shared" si="10"/>
        <v>8451.648000000001</v>
      </c>
      <c r="CT161" s="268"/>
      <c r="CU161" s="269"/>
      <c r="CV161" s="269"/>
      <c r="CW161" s="269"/>
      <c r="CX161" s="269"/>
      <c r="CY161" s="269"/>
      <c r="CZ161" s="269"/>
      <c r="DA161" s="270"/>
      <c r="DB161" s="248">
        <v>1346.5323244608417</v>
      </c>
      <c r="DC161" s="249"/>
      <c r="DD161" s="250">
        <v>0.38428433917261462</v>
      </c>
      <c r="DE161" s="251"/>
      <c r="DF161" s="251"/>
      <c r="DG161" s="251"/>
      <c r="DH161" s="252"/>
      <c r="DI161" s="252"/>
      <c r="DJ161" s="252"/>
      <c r="DK161" s="252"/>
      <c r="DL161" s="251" t="s">
        <v>2005</v>
      </c>
      <c r="DM161" s="253" t="s">
        <v>2005</v>
      </c>
      <c r="DN161" s="254" t="s">
        <v>66</v>
      </c>
      <c r="DO161" s="231"/>
      <c r="DP161" s="256" t="s">
        <v>66</v>
      </c>
      <c r="DQ161" s="231"/>
      <c r="DR161" s="258"/>
      <c r="DS161" s="259"/>
      <c r="DT161" s="260"/>
      <c r="DU161" s="255">
        <v>6.4883720930232558</v>
      </c>
      <c r="DV161" s="261">
        <v>458.06505386092033</v>
      </c>
      <c r="DW161" s="231">
        <v>6.4883720930232558</v>
      </c>
      <c r="DX161" s="262">
        <v>458.06505386092033</v>
      </c>
      <c r="DY161" s="255">
        <v>5.8139534883720929E-2</v>
      </c>
      <c r="DZ161" s="231">
        <v>1.9741194542753129</v>
      </c>
      <c r="EA161" s="231">
        <v>5.8139534883720929E-2</v>
      </c>
      <c r="EB161" s="262">
        <v>1.9741194542753129</v>
      </c>
      <c r="EC161" s="271"/>
      <c r="ED161" s="234"/>
      <c r="EE161" s="272"/>
      <c r="EF161" s="234">
        <v>0</v>
      </c>
      <c r="EG161" s="266">
        <v>33479.333333333336</v>
      </c>
      <c r="EH161" s="258"/>
    </row>
    <row r="162" spans="1:138" ht="30" customHeight="1" thickBot="1" x14ac:dyDescent="0.3">
      <c r="A162" s="45" t="s">
        <v>60</v>
      </c>
      <c r="B162" s="45" t="s">
        <v>61</v>
      </c>
      <c r="C162" s="45" t="s">
        <v>62</v>
      </c>
      <c r="D162" s="46" t="s">
        <v>327</v>
      </c>
      <c r="E162" s="46" t="s">
        <v>70</v>
      </c>
      <c r="F162" s="46" t="s">
        <v>330</v>
      </c>
      <c r="G162" s="46" t="s">
        <v>70</v>
      </c>
      <c r="H162" s="226" t="s">
        <v>66</v>
      </c>
      <c r="I162" s="227" t="s">
        <v>2002</v>
      </c>
      <c r="J162" s="228">
        <v>4.16</v>
      </c>
      <c r="K162" s="229">
        <v>2.2336527214408242</v>
      </c>
      <c r="L162" s="229">
        <v>3.5225378714610001</v>
      </c>
      <c r="M162" s="230">
        <v>206.916666666667</v>
      </c>
      <c r="N162" s="231">
        <v>1767.3236758548558</v>
      </c>
      <c r="O162" s="232" t="s">
        <v>2003</v>
      </c>
      <c r="P162" s="233">
        <v>0.50437319516405699</v>
      </c>
      <c r="Q162" s="234" t="s">
        <v>68</v>
      </c>
      <c r="R162" s="235" t="s">
        <v>68</v>
      </c>
      <c r="S162" s="236" t="s">
        <v>2005</v>
      </c>
      <c r="T162" s="236" t="s">
        <v>2005</v>
      </c>
      <c r="U162" s="237" t="s">
        <v>2005</v>
      </c>
      <c r="V162" s="238" t="s">
        <v>2005</v>
      </c>
      <c r="W162" s="238" t="s">
        <v>2005</v>
      </c>
      <c r="X162" s="238" t="s">
        <v>2005</v>
      </c>
      <c r="Y162" s="238" t="s">
        <v>2005</v>
      </c>
      <c r="Z162" s="238" t="s">
        <v>2005</v>
      </c>
      <c r="AA162" s="238" t="s">
        <v>2005</v>
      </c>
      <c r="AB162" s="238" t="s">
        <v>2005</v>
      </c>
      <c r="AC162" s="238" t="s">
        <v>2005</v>
      </c>
      <c r="AD162" s="238" t="s">
        <v>2005</v>
      </c>
      <c r="AE162" s="238" t="s">
        <v>2005</v>
      </c>
      <c r="AF162" s="238" t="s">
        <v>2005</v>
      </c>
      <c r="AG162" s="238" t="s">
        <v>2005</v>
      </c>
      <c r="AH162" s="238" t="s">
        <v>2005</v>
      </c>
      <c r="AI162" s="238">
        <v>7</v>
      </c>
      <c r="AJ162" s="238">
        <v>7</v>
      </c>
      <c r="AK162" s="238" t="s">
        <v>2005</v>
      </c>
      <c r="AL162" s="238" t="s">
        <v>2005</v>
      </c>
      <c r="AM162" s="237" t="s">
        <v>2005</v>
      </c>
      <c r="AN162" s="238" t="s">
        <v>2005</v>
      </c>
      <c r="AO162" s="238" t="s">
        <v>2005</v>
      </c>
      <c r="AP162" s="238" t="s">
        <v>2005</v>
      </c>
      <c r="AQ162" s="237">
        <f t="shared" si="8"/>
        <v>7</v>
      </c>
      <c r="AR162" s="239">
        <f t="shared" si="8"/>
        <v>7</v>
      </c>
      <c r="AS162" s="240"/>
      <c r="AT162" s="238"/>
      <c r="AU162" s="237"/>
      <c r="AV162" s="238"/>
      <c r="AW162" s="238"/>
      <c r="AX162" s="238"/>
      <c r="AY162" s="238"/>
      <c r="AZ162" s="238"/>
      <c r="BA162" s="238"/>
      <c r="BB162" s="238"/>
      <c r="BC162" s="238"/>
      <c r="BD162" s="238"/>
      <c r="BE162" s="238"/>
      <c r="BF162" s="238"/>
      <c r="BG162" s="238"/>
      <c r="BH162" s="238"/>
      <c r="BI162" s="238">
        <v>22.87</v>
      </c>
      <c r="BJ162" s="238">
        <v>22.87</v>
      </c>
      <c r="BK162" s="238"/>
      <c r="BL162" s="238"/>
      <c r="BM162" s="238"/>
      <c r="BN162" s="238"/>
      <c r="BO162" s="238"/>
      <c r="BP162" s="238"/>
      <c r="BQ162" s="237">
        <f t="shared" si="9"/>
        <v>22.87</v>
      </c>
      <c r="BR162" s="237">
        <f t="shared" si="9"/>
        <v>22.87</v>
      </c>
      <c r="BS162" s="241">
        <f t="shared" si="11"/>
        <v>4.5343408847413273E-2</v>
      </c>
      <c r="BT162" s="273">
        <v>0</v>
      </c>
      <c r="BU162" s="243">
        <v>0</v>
      </c>
      <c r="BV162" s="244">
        <v>0</v>
      </c>
      <c r="BW162" s="243">
        <v>0</v>
      </c>
      <c r="BX162" s="243">
        <v>0</v>
      </c>
      <c r="BY162" s="243">
        <v>0</v>
      </c>
      <c r="BZ162" s="243">
        <v>0</v>
      </c>
      <c r="CA162" s="243">
        <v>0</v>
      </c>
      <c r="CB162" s="243">
        <v>0</v>
      </c>
      <c r="CC162" s="243">
        <v>0</v>
      </c>
      <c r="CD162" s="243">
        <v>0</v>
      </c>
      <c r="CE162" s="243">
        <v>0</v>
      </c>
      <c r="CF162" s="243">
        <v>0</v>
      </c>
      <c r="CG162" s="243">
        <v>0</v>
      </c>
      <c r="CH162" s="243">
        <v>0</v>
      </c>
      <c r="CI162" s="243">
        <v>0</v>
      </c>
      <c r="CJ162" s="243">
        <v>26845.720800000003</v>
      </c>
      <c r="CK162" s="243">
        <v>26845.720800000003</v>
      </c>
      <c r="CL162" s="243">
        <v>0</v>
      </c>
      <c r="CM162" s="243">
        <v>0</v>
      </c>
      <c r="CN162" s="243">
        <v>0</v>
      </c>
      <c r="CO162" s="243">
        <v>0</v>
      </c>
      <c r="CP162" s="243">
        <v>0</v>
      </c>
      <c r="CQ162" s="243">
        <v>0</v>
      </c>
      <c r="CR162" s="244">
        <f t="shared" si="10"/>
        <v>26845.720800000003</v>
      </c>
      <c r="CS162" s="267">
        <f t="shared" si="10"/>
        <v>26845.720800000003</v>
      </c>
      <c r="CT162" s="268"/>
      <c r="CU162" s="269"/>
      <c r="CV162" s="269"/>
      <c r="CW162" s="269"/>
      <c r="CX162" s="269"/>
      <c r="CY162" s="269"/>
      <c r="CZ162" s="269"/>
      <c r="DA162" s="270"/>
      <c r="DB162" s="248">
        <v>1767.3236758548558</v>
      </c>
      <c r="DC162" s="249"/>
      <c r="DD162" s="250">
        <v>0.50437319516405699</v>
      </c>
      <c r="DE162" s="251"/>
      <c r="DF162" s="251"/>
      <c r="DG162" s="251"/>
      <c r="DH162" s="252"/>
      <c r="DI162" s="252"/>
      <c r="DJ162" s="252"/>
      <c r="DK162" s="252"/>
      <c r="DL162" s="251" t="s">
        <v>2005</v>
      </c>
      <c r="DM162" s="253" t="s">
        <v>2005</v>
      </c>
      <c r="DN162" s="254" t="s">
        <v>66</v>
      </c>
      <c r="DO162" s="231"/>
      <c r="DP162" s="256" t="s">
        <v>66</v>
      </c>
      <c r="DQ162" s="231"/>
      <c r="DR162" s="258"/>
      <c r="DS162" s="259"/>
      <c r="DT162" s="260"/>
      <c r="DU162" s="255">
        <v>195.155859846959</v>
      </c>
      <c r="DV162" s="261">
        <v>-5.8362473285846761</v>
      </c>
      <c r="DW162" s="231">
        <v>192.86991542488894</v>
      </c>
      <c r="DX162" s="262">
        <v>-81.175302906514602</v>
      </c>
      <c r="DY162" s="255">
        <v>0.11115585984695915</v>
      </c>
      <c r="DZ162" s="231">
        <v>1.3750464100057043</v>
      </c>
      <c r="EA162" s="231">
        <v>5.7994361659283032E-2</v>
      </c>
      <c r="EB162" s="262">
        <v>1.3865412415267135</v>
      </c>
      <c r="EC162" s="271"/>
      <c r="ED162" s="234"/>
      <c r="EE162" s="272"/>
      <c r="EF162" s="234">
        <v>0</v>
      </c>
      <c r="EG162" s="266">
        <v>4947</v>
      </c>
      <c r="EH162" s="258"/>
    </row>
    <row r="163" spans="1:138" ht="30" customHeight="1" thickBot="1" x14ac:dyDescent="0.3">
      <c r="A163" s="45" t="s">
        <v>60</v>
      </c>
      <c r="B163" s="45" t="s">
        <v>61</v>
      </c>
      <c r="C163" s="45" t="s">
        <v>62</v>
      </c>
      <c r="D163" s="46" t="s">
        <v>327</v>
      </c>
      <c r="E163" s="46" t="s">
        <v>70</v>
      </c>
      <c r="F163" s="46" t="s">
        <v>331</v>
      </c>
      <c r="G163" s="46" t="s">
        <v>332</v>
      </c>
      <c r="H163" s="226" t="s">
        <v>66</v>
      </c>
      <c r="I163" s="227" t="s">
        <v>2007</v>
      </c>
      <c r="J163" s="228">
        <v>4.16</v>
      </c>
      <c r="K163" s="229">
        <v>1.7004582008388209</v>
      </c>
      <c r="L163" s="229">
        <v>4.114393930836</v>
      </c>
      <c r="M163" s="230">
        <v>179.916666666667</v>
      </c>
      <c r="N163" s="231">
        <v>2103.9567569700657</v>
      </c>
      <c r="O163" s="232" t="s">
        <v>2003</v>
      </c>
      <c r="P163" s="233">
        <v>0.6004442799572105</v>
      </c>
      <c r="Q163" s="234" t="s">
        <v>68</v>
      </c>
      <c r="R163" s="235" t="s">
        <v>68</v>
      </c>
      <c r="S163" s="236" t="s">
        <v>2005</v>
      </c>
      <c r="T163" s="236" t="s">
        <v>2005</v>
      </c>
      <c r="U163" s="237" t="s">
        <v>2005</v>
      </c>
      <c r="V163" s="238" t="s">
        <v>2005</v>
      </c>
      <c r="W163" s="238" t="s">
        <v>2005</v>
      </c>
      <c r="X163" s="238" t="s">
        <v>2005</v>
      </c>
      <c r="Y163" s="238" t="s">
        <v>2005</v>
      </c>
      <c r="Z163" s="238" t="s">
        <v>2005</v>
      </c>
      <c r="AA163" s="238" t="s">
        <v>2005</v>
      </c>
      <c r="AB163" s="238" t="s">
        <v>2005</v>
      </c>
      <c r="AC163" s="238" t="s">
        <v>2005</v>
      </c>
      <c r="AD163" s="238" t="s">
        <v>2005</v>
      </c>
      <c r="AE163" s="238" t="s">
        <v>2005</v>
      </c>
      <c r="AF163" s="238" t="s">
        <v>2005</v>
      </c>
      <c r="AG163" s="238" t="s">
        <v>2005</v>
      </c>
      <c r="AH163" s="238" t="s">
        <v>2005</v>
      </c>
      <c r="AI163" s="238">
        <v>3</v>
      </c>
      <c r="AJ163" s="238">
        <v>3</v>
      </c>
      <c r="AK163" s="238" t="s">
        <v>2005</v>
      </c>
      <c r="AL163" s="238" t="s">
        <v>2005</v>
      </c>
      <c r="AM163" s="237" t="s">
        <v>2005</v>
      </c>
      <c r="AN163" s="238" t="s">
        <v>2005</v>
      </c>
      <c r="AO163" s="238" t="s">
        <v>2005</v>
      </c>
      <c r="AP163" s="238" t="s">
        <v>2005</v>
      </c>
      <c r="AQ163" s="237">
        <f t="shared" si="8"/>
        <v>3</v>
      </c>
      <c r="AR163" s="239">
        <f t="shared" si="8"/>
        <v>3</v>
      </c>
      <c r="AS163" s="240"/>
      <c r="AT163" s="238"/>
      <c r="AU163" s="237"/>
      <c r="AV163" s="238"/>
      <c r="AW163" s="238"/>
      <c r="AX163" s="238"/>
      <c r="AY163" s="238"/>
      <c r="AZ163" s="238"/>
      <c r="BA163" s="238"/>
      <c r="BB163" s="238"/>
      <c r="BC163" s="238"/>
      <c r="BD163" s="238"/>
      <c r="BE163" s="238"/>
      <c r="BF163" s="238"/>
      <c r="BG163" s="238"/>
      <c r="BH163" s="238"/>
      <c r="BI163" s="238">
        <v>12.66</v>
      </c>
      <c r="BJ163" s="238">
        <v>12.66</v>
      </c>
      <c r="BK163" s="238"/>
      <c r="BL163" s="238"/>
      <c r="BM163" s="238"/>
      <c r="BN163" s="238"/>
      <c r="BO163" s="238"/>
      <c r="BP163" s="238"/>
      <c r="BQ163" s="237">
        <f t="shared" si="9"/>
        <v>12.66</v>
      </c>
      <c r="BR163" s="237">
        <f t="shared" si="9"/>
        <v>12.66</v>
      </c>
      <c r="BS163" s="241">
        <f t="shared" si="11"/>
        <v>2.1084387715213457E-2</v>
      </c>
      <c r="BT163" s="273">
        <v>0</v>
      </c>
      <c r="BU163" s="243">
        <v>0</v>
      </c>
      <c r="BV163" s="244">
        <v>0</v>
      </c>
      <c r="BW163" s="243">
        <v>0</v>
      </c>
      <c r="BX163" s="243">
        <v>0</v>
      </c>
      <c r="BY163" s="243">
        <v>0</v>
      </c>
      <c r="BZ163" s="243">
        <v>0</v>
      </c>
      <c r="CA163" s="243">
        <v>0</v>
      </c>
      <c r="CB163" s="243">
        <v>0</v>
      </c>
      <c r="CC163" s="243">
        <v>0</v>
      </c>
      <c r="CD163" s="243">
        <v>0</v>
      </c>
      <c r="CE163" s="243">
        <v>0</v>
      </c>
      <c r="CF163" s="243">
        <v>0</v>
      </c>
      <c r="CG163" s="243">
        <v>0</v>
      </c>
      <c r="CH163" s="243">
        <v>0</v>
      </c>
      <c r="CI163" s="243">
        <v>0</v>
      </c>
      <c r="CJ163" s="243">
        <v>14860.814400000001</v>
      </c>
      <c r="CK163" s="243">
        <v>14860.814400000001</v>
      </c>
      <c r="CL163" s="243">
        <v>0</v>
      </c>
      <c r="CM163" s="243">
        <v>0</v>
      </c>
      <c r="CN163" s="243">
        <v>0</v>
      </c>
      <c r="CO163" s="243">
        <v>0</v>
      </c>
      <c r="CP163" s="243">
        <v>0</v>
      </c>
      <c r="CQ163" s="243">
        <v>0</v>
      </c>
      <c r="CR163" s="244">
        <f t="shared" si="10"/>
        <v>14860.814400000001</v>
      </c>
      <c r="CS163" s="267">
        <f t="shared" si="10"/>
        <v>14860.814400000001</v>
      </c>
      <c r="CT163" s="268"/>
      <c r="CU163" s="269"/>
      <c r="CV163" s="269"/>
      <c r="CW163" s="269"/>
      <c r="CX163" s="269"/>
      <c r="CY163" s="269"/>
      <c r="CZ163" s="269"/>
      <c r="DA163" s="270"/>
      <c r="DB163" s="248">
        <v>2103.9567569700657</v>
      </c>
      <c r="DC163" s="249"/>
      <c r="DD163" s="250">
        <v>0.6004442799572105</v>
      </c>
      <c r="DE163" s="251"/>
      <c r="DF163" s="251"/>
      <c r="DG163" s="251"/>
      <c r="DH163" s="252"/>
      <c r="DI163" s="252"/>
      <c r="DJ163" s="252"/>
      <c r="DK163" s="252"/>
      <c r="DL163" s="251" t="s">
        <v>2005</v>
      </c>
      <c r="DM163" s="253" t="s">
        <v>2005</v>
      </c>
      <c r="DN163" s="254" t="s">
        <v>66</v>
      </c>
      <c r="DO163" s="231"/>
      <c r="DP163" s="256" t="s">
        <v>66</v>
      </c>
      <c r="DQ163" s="231"/>
      <c r="DR163" s="258"/>
      <c r="DS163" s="259"/>
      <c r="DT163" s="260"/>
      <c r="DU163" s="255">
        <v>65.702640111162452</v>
      </c>
      <c r="DV163" s="261">
        <v>47.2008629863724</v>
      </c>
      <c r="DW163" s="231">
        <v>65.702640111162452</v>
      </c>
      <c r="DX163" s="262">
        <v>33.361011962164056</v>
      </c>
      <c r="DY163" s="255">
        <v>1.0004631773969412</v>
      </c>
      <c r="DZ163" s="231">
        <v>7.0584979005972048E-3</v>
      </c>
      <c r="EA163" s="231">
        <v>1.0004631773969412</v>
      </c>
      <c r="EB163" s="262">
        <v>-4.1146864569431285E-3</v>
      </c>
      <c r="EC163" s="271"/>
      <c r="ED163" s="234"/>
      <c r="EE163" s="272"/>
      <c r="EF163" s="234">
        <v>11141</v>
      </c>
      <c r="EG163" s="266">
        <v>-11141</v>
      </c>
      <c r="EH163" s="258"/>
    </row>
    <row r="164" spans="1:138" ht="30" customHeight="1" thickBot="1" x14ac:dyDescent="0.3">
      <c r="A164" s="45" t="s">
        <v>60</v>
      </c>
      <c r="B164" s="45" t="s">
        <v>61</v>
      </c>
      <c r="C164" s="45" t="s">
        <v>62</v>
      </c>
      <c r="D164" s="46" t="s">
        <v>327</v>
      </c>
      <c r="E164" s="46" t="s">
        <v>70</v>
      </c>
      <c r="F164" s="46" t="s">
        <v>333</v>
      </c>
      <c r="G164" s="46" t="s">
        <v>70</v>
      </c>
      <c r="H164" s="226" t="s">
        <v>66</v>
      </c>
      <c r="I164" s="227" t="s">
        <v>2007</v>
      </c>
      <c r="J164" s="228">
        <v>4.16</v>
      </c>
      <c r="K164" s="229">
        <v>1.9598501297803359</v>
      </c>
      <c r="L164" s="229">
        <v>2.1471590864430001</v>
      </c>
      <c r="M164" s="230">
        <v>301.25</v>
      </c>
      <c r="N164" s="231">
        <v>1935.6402164124597</v>
      </c>
      <c r="O164" s="232" t="s">
        <v>2003</v>
      </c>
      <c r="P164" s="233">
        <v>0.55240873756063347</v>
      </c>
      <c r="Q164" s="234" t="s">
        <v>68</v>
      </c>
      <c r="R164" s="235" t="s">
        <v>68</v>
      </c>
      <c r="S164" s="236" t="s">
        <v>2005</v>
      </c>
      <c r="T164" s="236" t="s">
        <v>2005</v>
      </c>
      <c r="U164" s="237" t="s">
        <v>2005</v>
      </c>
      <c r="V164" s="238" t="s">
        <v>2005</v>
      </c>
      <c r="W164" s="238" t="s">
        <v>2005</v>
      </c>
      <c r="X164" s="238" t="s">
        <v>2005</v>
      </c>
      <c r="Y164" s="238" t="s">
        <v>2005</v>
      </c>
      <c r="Z164" s="238" t="s">
        <v>2005</v>
      </c>
      <c r="AA164" s="238" t="s">
        <v>2005</v>
      </c>
      <c r="AB164" s="238" t="s">
        <v>2005</v>
      </c>
      <c r="AC164" s="238" t="s">
        <v>2005</v>
      </c>
      <c r="AD164" s="238" t="s">
        <v>2005</v>
      </c>
      <c r="AE164" s="238" t="s">
        <v>2005</v>
      </c>
      <c r="AF164" s="238" t="s">
        <v>2005</v>
      </c>
      <c r="AG164" s="238" t="s">
        <v>2005</v>
      </c>
      <c r="AH164" s="238" t="s">
        <v>2005</v>
      </c>
      <c r="AI164" s="238">
        <v>5</v>
      </c>
      <c r="AJ164" s="238">
        <v>5</v>
      </c>
      <c r="AK164" s="238" t="s">
        <v>2005</v>
      </c>
      <c r="AL164" s="238" t="s">
        <v>2005</v>
      </c>
      <c r="AM164" s="237" t="s">
        <v>2005</v>
      </c>
      <c r="AN164" s="238" t="s">
        <v>2005</v>
      </c>
      <c r="AO164" s="238" t="s">
        <v>2005</v>
      </c>
      <c r="AP164" s="238" t="s">
        <v>2005</v>
      </c>
      <c r="AQ164" s="237">
        <f t="shared" si="8"/>
        <v>5</v>
      </c>
      <c r="AR164" s="239">
        <f t="shared" si="8"/>
        <v>5</v>
      </c>
      <c r="AS164" s="240"/>
      <c r="AT164" s="238"/>
      <c r="AU164" s="237"/>
      <c r="AV164" s="238"/>
      <c r="AW164" s="238"/>
      <c r="AX164" s="238"/>
      <c r="AY164" s="238"/>
      <c r="AZ164" s="238"/>
      <c r="BA164" s="238"/>
      <c r="BB164" s="238"/>
      <c r="BC164" s="238"/>
      <c r="BD164" s="238"/>
      <c r="BE164" s="238"/>
      <c r="BF164" s="238"/>
      <c r="BG164" s="238"/>
      <c r="BH164" s="238"/>
      <c r="BI164" s="238">
        <v>28.16</v>
      </c>
      <c r="BJ164" s="238">
        <v>28.16</v>
      </c>
      <c r="BK164" s="238"/>
      <c r="BL164" s="238"/>
      <c r="BM164" s="238"/>
      <c r="BN164" s="238"/>
      <c r="BO164" s="238"/>
      <c r="BP164" s="238"/>
      <c r="BQ164" s="237">
        <f t="shared" si="9"/>
        <v>28.16</v>
      </c>
      <c r="BR164" s="237">
        <f t="shared" si="9"/>
        <v>28.16</v>
      </c>
      <c r="BS164" s="241">
        <f t="shared" si="11"/>
        <v>5.0976746175940245E-2</v>
      </c>
      <c r="BT164" s="273">
        <v>0</v>
      </c>
      <c r="BU164" s="243">
        <v>0</v>
      </c>
      <c r="BV164" s="244">
        <v>0</v>
      </c>
      <c r="BW164" s="243">
        <v>0</v>
      </c>
      <c r="BX164" s="243">
        <v>0</v>
      </c>
      <c r="BY164" s="243">
        <v>0</v>
      </c>
      <c r="BZ164" s="243">
        <v>0</v>
      </c>
      <c r="CA164" s="243">
        <v>0</v>
      </c>
      <c r="CB164" s="243">
        <v>0</v>
      </c>
      <c r="CC164" s="243">
        <v>0</v>
      </c>
      <c r="CD164" s="243">
        <v>0</v>
      </c>
      <c r="CE164" s="243">
        <v>0</v>
      </c>
      <c r="CF164" s="243">
        <v>0</v>
      </c>
      <c r="CG164" s="243">
        <v>0</v>
      </c>
      <c r="CH164" s="243">
        <v>0</v>
      </c>
      <c r="CI164" s="243">
        <v>0</v>
      </c>
      <c r="CJ164" s="243">
        <v>33055.3344</v>
      </c>
      <c r="CK164" s="243">
        <v>33055.3344</v>
      </c>
      <c r="CL164" s="243">
        <v>0</v>
      </c>
      <c r="CM164" s="243">
        <v>0</v>
      </c>
      <c r="CN164" s="243">
        <v>0</v>
      </c>
      <c r="CO164" s="243">
        <v>0</v>
      </c>
      <c r="CP164" s="243">
        <v>0</v>
      </c>
      <c r="CQ164" s="243">
        <v>0</v>
      </c>
      <c r="CR164" s="244">
        <f t="shared" si="10"/>
        <v>33055.3344</v>
      </c>
      <c r="CS164" s="267">
        <f t="shared" si="10"/>
        <v>33055.3344</v>
      </c>
      <c r="CT164" s="268"/>
      <c r="CU164" s="269"/>
      <c r="CV164" s="269"/>
      <c r="CW164" s="269"/>
      <c r="CX164" s="269"/>
      <c r="CY164" s="269"/>
      <c r="CZ164" s="269"/>
      <c r="DA164" s="270"/>
      <c r="DB164" s="248">
        <v>1935.6402164124597</v>
      </c>
      <c r="DC164" s="249"/>
      <c r="DD164" s="250">
        <v>0.55240873756063347</v>
      </c>
      <c r="DE164" s="251"/>
      <c r="DF164" s="251"/>
      <c r="DG164" s="251"/>
      <c r="DH164" s="252"/>
      <c r="DI164" s="252"/>
      <c r="DJ164" s="252"/>
      <c r="DK164" s="252"/>
      <c r="DL164" s="251" t="s">
        <v>2005</v>
      </c>
      <c r="DM164" s="253" t="s">
        <v>2005</v>
      </c>
      <c r="DN164" s="254" t="s">
        <v>66</v>
      </c>
      <c r="DO164" s="231"/>
      <c r="DP164" s="256" t="s">
        <v>66</v>
      </c>
      <c r="DQ164" s="231"/>
      <c r="DR164" s="258"/>
      <c r="DS164" s="259"/>
      <c r="DT164" s="260"/>
      <c r="DU164" s="255">
        <v>26.848132780082988</v>
      </c>
      <c r="DV164" s="261">
        <v>4.1407817519028676</v>
      </c>
      <c r="DW164" s="231">
        <v>26.848132780082988</v>
      </c>
      <c r="DX164" s="262">
        <v>4.1407817519028676</v>
      </c>
      <c r="DY164" s="255">
        <v>0.15269709543568466</v>
      </c>
      <c r="DZ164" s="231">
        <v>0.21666994705213483</v>
      </c>
      <c r="EA164" s="231">
        <v>0.15269709543568466</v>
      </c>
      <c r="EB164" s="262">
        <v>0.21666994705213483</v>
      </c>
      <c r="EC164" s="271"/>
      <c r="ED164" s="234"/>
      <c r="EE164" s="272"/>
      <c r="EF164" s="234">
        <v>0</v>
      </c>
      <c r="EG164" s="266">
        <v>0</v>
      </c>
      <c r="EH164" s="258"/>
    </row>
    <row r="165" spans="1:138" ht="30" customHeight="1" thickBot="1" x14ac:dyDescent="0.3">
      <c r="A165" s="45" t="s">
        <v>60</v>
      </c>
      <c r="B165" s="45" t="s">
        <v>61</v>
      </c>
      <c r="C165" s="45" t="s">
        <v>62</v>
      </c>
      <c r="D165" s="46" t="s">
        <v>327</v>
      </c>
      <c r="E165" s="46" t="s">
        <v>70</v>
      </c>
      <c r="F165" s="46" t="s">
        <v>334</v>
      </c>
      <c r="G165" s="46" t="s">
        <v>70</v>
      </c>
      <c r="H165" s="226" t="s">
        <v>66</v>
      </c>
      <c r="I165" s="227" t="s">
        <v>2002</v>
      </c>
      <c r="J165" s="228">
        <v>4.16</v>
      </c>
      <c r="K165" s="229">
        <v>2.2264473900813377</v>
      </c>
      <c r="L165" s="229">
        <v>4.4115530211270002</v>
      </c>
      <c r="M165" s="230">
        <v>403.33333333333297</v>
      </c>
      <c r="N165" s="231">
        <v>3113.8560003156904</v>
      </c>
      <c r="O165" s="232" t="s">
        <v>2003</v>
      </c>
      <c r="P165" s="233">
        <v>0.88865753433666961</v>
      </c>
      <c r="Q165" s="234" t="s">
        <v>68</v>
      </c>
      <c r="R165" s="235" t="s">
        <v>68</v>
      </c>
      <c r="S165" s="236" t="s">
        <v>2005</v>
      </c>
      <c r="T165" s="236" t="s">
        <v>2005</v>
      </c>
      <c r="U165" s="237" t="s">
        <v>2005</v>
      </c>
      <c r="V165" s="238" t="s">
        <v>2005</v>
      </c>
      <c r="W165" s="238" t="s">
        <v>2005</v>
      </c>
      <c r="X165" s="238" t="s">
        <v>2005</v>
      </c>
      <c r="Y165" s="238" t="s">
        <v>2005</v>
      </c>
      <c r="Z165" s="238" t="s">
        <v>2005</v>
      </c>
      <c r="AA165" s="238" t="s">
        <v>2005</v>
      </c>
      <c r="AB165" s="238" t="s">
        <v>2005</v>
      </c>
      <c r="AC165" s="238" t="s">
        <v>2005</v>
      </c>
      <c r="AD165" s="238" t="s">
        <v>2005</v>
      </c>
      <c r="AE165" s="238">
        <v>1</v>
      </c>
      <c r="AF165" s="238">
        <v>1</v>
      </c>
      <c r="AG165" s="238" t="s">
        <v>2005</v>
      </c>
      <c r="AH165" s="238" t="s">
        <v>2005</v>
      </c>
      <c r="AI165" s="238">
        <v>7</v>
      </c>
      <c r="AJ165" s="238">
        <v>7</v>
      </c>
      <c r="AK165" s="238" t="s">
        <v>2005</v>
      </c>
      <c r="AL165" s="238" t="s">
        <v>2005</v>
      </c>
      <c r="AM165" s="237" t="s">
        <v>2005</v>
      </c>
      <c r="AN165" s="238" t="s">
        <v>2005</v>
      </c>
      <c r="AO165" s="238" t="s">
        <v>2005</v>
      </c>
      <c r="AP165" s="238" t="s">
        <v>2005</v>
      </c>
      <c r="AQ165" s="237">
        <f t="shared" si="8"/>
        <v>8</v>
      </c>
      <c r="AR165" s="239">
        <f t="shared" si="8"/>
        <v>8</v>
      </c>
      <c r="AS165" s="240"/>
      <c r="AT165" s="238"/>
      <c r="AU165" s="237"/>
      <c r="AV165" s="238"/>
      <c r="AW165" s="238"/>
      <c r="AX165" s="238"/>
      <c r="AY165" s="238"/>
      <c r="AZ165" s="238"/>
      <c r="BA165" s="238"/>
      <c r="BB165" s="238"/>
      <c r="BC165" s="238"/>
      <c r="BD165" s="238"/>
      <c r="BE165" s="238">
        <v>1.2</v>
      </c>
      <c r="BF165" s="238">
        <v>1.2</v>
      </c>
      <c r="BG165" s="238"/>
      <c r="BH165" s="238"/>
      <c r="BI165" s="238">
        <v>35.68</v>
      </c>
      <c r="BJ165" s="238">
        <v>35.68</v>
      </c>
      <c r="BK165" s="238"/>
      <c r="BL165" s="238"/>
      <c r="BM165" s="238"/>
      <c r="BN165" s="238"/>
      <c r="BO165" s="238"/>
      <c r="BP165" s="238"/>
      <c r="BQ165" s="237">
        <f t="shared" si="9"/>
        <v>36.880000000000003</v>
      </c>
      <c r="BR165" s="237">
        <f t="shared" si="9"/>
        <v>36.880000000000003</v>
      </c>
      <c r="BS165" s="241">
        <f t="shared" si="11"/>
        <v>4.1500801574285581E-2</v>
      </c>
      <c r="BT165" s="273">
        <v>0</v>
      </c>
      <c r="BU165" s="243">
        <v>0</v>
      </c>
      <c r="BV165" s="244">
        <v>0</v>
      </c>
      <c r="BW165" s="243">
        <v>0</v>
      </c>
      <c r="BX165" s="243">
        <v>0</v>
      </c>
      <c r="BY165" s="243">
        <v>0</v>
      </c>
      <c r="BZ165" s="243">
        <v>0</v>
      </c>
      <c r="CA165" s="243">
        <v>0</v>
      </c>
      <c r="CB165" s="243">
        <v>0</v>
      </c>
      <c r="CC165" s="243">
        <v>0</v>
      </c>
      <c r="CD165" s="243">
        <v>0</v>
      </c>
      <c r="CE165" s="243">
        <v>0</v>
      </c>
      <c r="CF165" s="243">
        <v>6054.9119999999994</v>
      </c>
      <c r="CG165" s="243">
        <v>6054.9119999999994</v>
      </c>
      <c r="CH165" s="243">
        <v>0</v>
      </c>
      <c r="CI165" s="243">
        <v>0</v>
      </c>
      <c r="CJ165" s="243">
        <v>41882.611199999999</v>
      </c>
      <c r="CK165" s="243">
        <v>41882.611199999999</v>
      </c>
      <c r="CL165" s="243">
        <v>0</v>
      </c>
      <c r="CM165" s="243">
        <v>0</v>
      </c>
      <c r="CN165" s="243">
        <v>0</v>
      </c>
      <c r="CO165" s="243">
        <v>0</v>
      </c>
      <c r="CP165" s="243">
        <v>0</v>
      </c>
      <c r="CQ165" s="243">
        <v>0</v>
      </c>
      <c r="CR165" s="244">
        <f t="shared" si="10"/>
        <v>47937.523199999996</v>
      </c>
      <c r="CS165" s="267">
        <f t="shared" si="10"/>
        <v>47937.523199999996</v>
      </c>
      <c r="CT165" s="268"/>
      <c r="CU165" s="269"/>
      <c r="CV165" s="269"/>
      <c r="CW165" s="269"/>
      <c r="CX165" s="269"/>
      <c r="CY165" s="269"/>
      <c r="CZ165" s="269"/>
      <c r="DA165" s="270"/>
      <c r="DB165" s="248">
        <v>3113.8560003156904</v>
      </c>
      <c r="DC165" s="249"/>
      <c r="DD165" s="250">
        <v>0.88865753433666961</v>
      </c>
      <c r="DE165" s="251"/>
      <c r="DF165" s="251"/>
      <c r="DG165" s="251"/>
      <c r="DH165" s="252"/>
      <c r="DI165" s="252"/>
      <c r="DJ165" s="252"/>
      <c r="DK165" s="252"/>
      <c r="DL165" s="251" t="s">
        <v>2005</v>
      </c>
      <c r="DM165" s="253" t="s">
        <v>2005</v>
      </c>
      <c r="DN165" s="254" t="s">
        <v>66</v>
      </c>
      <c r="DO165" s="231"/>
      <c r="DP165" s="256" t="s">
        <v>66</v>
      </c>
      <c r="DQ165" s="231"/>
      <c r="DR165" s="258"/>
      <c r="DS165" s="259"/>
      <c r="DT165" s="260"/>
      <c r="DU165" s="255">
        <v>154.39090909090922</v>
      </c>
      <c r="DV165" s="261">
        <v>50.79519728289776</v>
      </c>
      <c r="DW165" s="231">
        <v>154.39090909090922</v>
      </c>
      <c r="DX165" s="262">
        <v>50.79519728289776</v>
      </c>
      <c r="DY165" s="255">
        <v>0.12892561983471085</v>
      </c>
      <c r="DZ165" s="231">
        <v>1.3642470640444126</v>
      </c>
      <c r="EA165" s="231">
        <v>0.12892561983471085</v>
      </c>
      <c r="EB165" s="262">
        <v>1.3642470640444126</v>
      </c>
      <c r="EC165" s="271"/>
      <c r="ED165" s="234"/>
      <c r="EE165" s="272"/>
      <c r="EF165" s="234">
        <v>1599</v>
      </c>
      <c r="EG165" s="266">
        <v>44674.333333333336</v>
      </c>
      <c r="EH165" s="258"/>
    </row>
    <row r="166" spans="1:138" ht="30" customHeight="1" thickBot="1" x14ac:dyDescent="0.3">
      <c r="A166" s="45" t="s">
        <v>60</v>
      </c>
      <c r="B166" s="45" t="s">
        <v>61</v>
      </c>
      <c r="C166" s="45" t="s">
        <v>62</v>
      </c>
      <c r="D166" s="46" t="s">
        <v>327</v>
      </c>
      <c r="E166" s="46" t="s">
        <v>70</v>
      </c>
      <c r="F166" s="46" t="s">
        <v>335</v>
      </c>
      <c r="G166" s="46" t="s">
        <v>70</v>
      </c>
      <c r="H166" s="226" t="s">
        <v>66</v>
      </c>
      <c r="I166" s="227" t="s">
        <v>2002</v>
      </c>
      <c r="J166" s="228">
        <v>4.16</v>
      </c>
      <c r="K166" s="229">
        <v>2.2336527214408242</v>
      </c>
      <c r="L166" s="229">
        <v>5.0517045349470004</v>
      </c>
      <c r="M166" s="230">
        <v>1050.8333333333301</v>
      </c>
      <c r="N166" s="231">
        <v>3955.4387031037086</v>
      </c>
      <c r="O166" s="232" t="s">
        <v>2003</v>
      </c>
      <c r="P166" s="233">
        <v>1.1288352463195515</v>
      </c>
      <c r="Q166" s="234" t="s">
        <v>68</v>
      </c>
      <c r="R166" s="235" t="s">
        <v>68</v>
      </c>
      <c r="S166" s="236" t="s">
        <v>2005</v>
      </c>
      <c r="T166" s="236" t="s">
        <v>2005</v>
      </c>
      <c r="U166" s="237" t="s">
        <v>2005</v>
      </c>
      <c r="V166" s="238" t="s">
        <v>2005</v>
      </c>
      <c r="W166" s="238" t="s">
        <v>2005</v>
      </c>
      <c r="X166" s="238" t="s">
        <v>2005</v>
      </c>
      <c r="Y166" s="238" t="s">
        <v>2005</v>
      </c>
      <c r="Z166" s="238" t="s">
        <v>2005</v>
      </c>
      <c r="AA166" s="238" t="s">
        <v>2005</v>
      </c>
      <c r="AB166" s="238" t="s">
        <v>2005</v>
      </c>
      <c r="AC166" s="238" t="s">
        <v>2005</v>
      </c>
      <c r="AD166" s="238" t="s">
        <v>2005</v>
      </c>
      <c r="AE166" s="238">
        <v>2</v>
      </c>
      <c r="AF166" s="238">
        <v>2</v>
      </c>
      <c r="AG166" s="238" t="s">
        <v>2005</v>
      </c>
      <c r="AH166" s="238" t="s">
        <v>2005</v>
      </c>
      <c r="AI166" s="238">
        <v>9</v>
      </c>
      <c r="AJ166" s="238">
        <v>9</v>
      </c>
      <c r="AK166" s="238" t="s">
        <v>2005</v>
      </c>
      <c r="AL166" s="238" t="s">
        <v>2005</v>
      </c>
      <c r="AM166" s="237" t="s">
        <v>2005</v>
      </c>
      <c r="AN166" s="238" t="s">
        <v>2005</v>
      </c>
      <c r="AO166" s="238" t="s">
        <v>2005</v>
      </c>
      <c r="AP166" s="238" t="s">
        <v>2005</v>
      </c>
      <c r="AQ166" s="237">
        <f t="shared" si="8"/>
        <v>11</v>
      </c>
      <c r="AR166" s="239">
        <f t="shared" si="8"/>
        <v>11</v>
      </c>
      <c r="AS166" s="240"/>
      <c r="AT166" s="238"/>
      <c r="AU166" s="237"/>
      <c r="AV166" s="238"/>
      <c r="AW166" s="238"/>
      <c r="AX166" s="238"/>
      <c r="AY166" s="238"/>
      <c r="AZ166" s="238"/>
      <c r="BA166" s="238"/>
      <c r="BB166" s="238"/>
      <c r="BC166" s="238"/>
      <c r="BD166" s="238"/>
      <c r="BE166" s="238">
        <v>2.4</v>
      </c>
      <c r="BF166" s="238">
        <v>2.4</v>
      </c>
      <c r="BG166" s="238"/>
      <c r="BH166" s="238"/>
      <c r="BI166" s="238">
        <v>30.92</v>
      </c>
      <c r="BJ166" s="238">
        <v>30.92</v>
      </c>
      <c r="BK166" s="238"/>
      <c r="BL166" s="238"/>
      <c r="BM166" s="238"/>
      <c r="BN166" s="238"/>
      <c r="BO166" s="238"/>
      <c r="BP166" s="238"/>
      <c r="BQ166" s="237">
        <f t="shared" si="9"/>
        <v>33.32</v>
      </c>
      <c r="BR166" s="237">
        <f t="shared" si="9"/>
        <v>33.32</v>
      </c>
      <c r="BS166" s="241">
        <f t="shared" si="11"/>
        <v>2.9517150628168599E-2</v>
      </c>
      <c r="BT166" s="273">
        <v>0</v>
      </c>
      <c r="BU166" s="243">
        <v>0</v>
      </c>
      <c r="BV166" s="244">
        <v>0</v>
      </c>
      <c r="BW166" s="243">
        <v>0</v>
      </c>
      <c r="BX166" s="243">
        <v>0</v>
      </c>
      <c r="BY166" s="243">
        <v>0</v>
      </c>
      <c r="BZ166" s="243">
        <v>0</v>
      </c>
      <c r="CA166" s="243">
        <v>0</v>
      </c>
      <c r="CB166" s="243">
        <v>0</v>
      </c>
      <c r="CC166" s="243">
        <v>0</v>
      </c>
      <c r="CD166" s="243">
        <v>0</v>
      </c>
      <c r="CE166" s="243">
        <v>0</v>
      </c>
      <c r="CF166" s="243">
        <v>12109.823999999999</v>
      </c>
      <c r="CG166" s="243">
        <v>12109.823999999999</v>
      </c>
      <c r="CH166" s="243">
        <v>0</v>
      </c>
      <c r="CI166" s="243">
        <v>0</v>
      </c>
      <c r="CJ166" s="243">
        <v>36295.132800000007</v>
      </c>
      <c r="CK166" s="243">
        <v>36295.132800000007</v>
      </c>
      <c r="CL166" s="243">
        <v>0</v>
      </c>
      <c r="CM166" s="243">
        <v>0</v>
      </c>
      <c r="CN166" s="243">
        <v>0</v>
      </c>
      <c r="CO166" s="243">
        <v>0</v>
      </c>
      <c r="CP166" s="243">
        <v>0</v>
      </c>
      <c r="CQ166" s="243">
        <v>0</v>
      </c>
      <c r="CR166" s="244">
        <f t="shared" si="10"/>
        <v>48404.956800000007</v>
      </c>
      <c r="CS166" s="267">
        <f t="shared" si="10"/>
        <v>48404.956800000007</v>
      </c>
      <c r="CT166" s="268"/>
      <c r="CU166" s="269"/>
      <c r="CV166" s="269"/>
      <c r="CW166" s="269"/>
      <c r="CX166" s="269"/>
      <c r="CY166" s="269"/>
      <c r="CZ166" s="269"/>
      <c r="DA166" s="270"/>
      <c r="DB166" s="248">
        <v>3955.4387031037086</v>
      </c>
      <c r="DC166" s="249"/>
      <c r="DD166" s="250">
        <v>1.1288352463195515</v>
      </c>
      <c r="DE166" s="251"/>
      <c r="DF166" s="251"/>
      <c r="DG166" s="251"/>
      <c r="DH166" s="252"/>
      <c r="DI166" s="252"/>
      <c r="DJ166" s="252"/>
      <c r="DK166" s="252"/>
      <c r="DL166" s="251" t="s">
        <v>2005</v>
      </c>
      <c r="DM166" s="253" t="s">
        <v>2005</v>
      </c>
      <c r="DN166" s="254" t="s">
        <v>66</v>
      </c>
      <c r="DO166" s="231"/>
      <c r="DP166" s="256" t="s">
        <v>66</v>
      </c>
      <c r="DQ166" s="231"/>
      <c r="DR166" s="258"/>
      <c r="DS166" s="259"/>
      <c r="DT166" s="260"/>
      <c r="DU166" s="255">
        <v>163.22188739096006</v>
      </c>
      <c r="DV166" s="261">
        <v>-50.640451814803257</v>
      </c>
      <c r="DW166" s="231">
        <v>163.22188739096006</v>
      </c>
      <c r="DX166" s="262">
        <v>-50.640451814803257</v>
      </c>
      <c r="DY166" s="255">
        <v>0.95448057097541927</v>
      </c>
      <c r="DZ166" s="231">
        <v>0.15915519940334455</v>
      </c>
      <c r="EA166" s="231">
        <v>0.95448057097541927</v>
      </c>
      <c r="EB166" s="262">
        <v>0.15915519940334455</v>
      </c>
      <c r="EC166" s="271"/>
      <c r="ED166" s="234"/>
      <c r="EE166" s="272"/>
      <c r="EF166" s="234">
        <v>0</v>
      </c>
      <c r="EG166" s="266">
        <v>0</v>
      </c>
      <c r="EH166" s="258"/>
    </row>
    <row r="167" spans="1:138" ht="30" customHeight="1" thickBot="1" x14ac:dyDescent="0.3">
      <c r="A167" s="45" t="s">
        <v>60</v>
      </c>
      <c r="B167" s="45" t="s">
        <v>61</v>
      </c>
      <c r="C167" s="45" t="s">
        <v>62</v>
      </c>
      <c r="D167" s="46" t="s">
        <v>327</v>
      </c>
      <c r="E167" s="46" t="s">
        <v>70</v>
      </c>
      <c r="F167" s="46" t="s">
        <v>336</v>
      </c>
      <c r="G167" s="46" t="s">
        <v>70</v>
      </c>
      <c r="H167" s="226" t="s">
        <v>66</v>
      </c>
      <c r="I167" s="227" t="s">
        <v>2002</v>
      </c>
      <c r="J167" s="228">
        <v>4.16</v>
      </c>
      <c r="K167" s="229">
        <v>2.9397751946705037</v>
      </c>
      <c r="L167" s="229">
        <v>4.5821969601660006</v>
      </c>
      <c r="M167" s="230">
        <v>1065</v>
      </c>
      <c r="N167" s="231">
        <v>5554.4458384009758</v>
      </c>
      <c r="O167" s="232" t="s">
        <v>2003</v>
      </c>
      <c r="P167" s="233">
        <v>1.5851728990870364</v>
      </c>
      <c r="Q167" s="234" t="s">
        <v>68</v>
      </c>
      <c r="R167" s="235" t="s">
        <v>68</v>
      </c>
      <c r="S167" s="236" t="s">
        <v>2005</v>
      </c>
      <c r="T167" s="236" t="s">
        <v>2005</v>
      </c>
      <c r="U167" s="237" t="s">
        <v>2005</v>
      </c>
      <c r="V167" s="238" t="s">
        <v>2005</v>
      </c>
      <c r="W167" s="238" t="s">
        <v>2005</v>
      </c>
      <c r="X167" s="238" t="s">
        <v>2005</v>
      </c>
      <c r="Y167" s="238" t="s">
        <v>2005</v>
      </c>
      <c r="Z167" s="238" t="s">
        <v>2005</v>
      </c>
      <c r="AA167" s="238" t="s">
        <v>2005</v>
      </c>
      <c r="AB167" s="238" t="s">
        <v>2005</v>
      </c>
      <c r="AC167" s="238" t="s">
        <v>2005</v>
      </c>
      <c r="AD167" s="238" t="s">
        <v>2005</v>
      </c>
      <c r="AE167" s="238">
        <v>1</v>
      </c>
      <c r="AF167" s="238">
        <v>1</v>
      </c>
      <c r="AG167" s="238" t="s">
        <v>2005</v>
      </c>
      <c r="AH167" s="238" t="s">
        <v>2005</v>
      </c>
      <c r="AI167" s="238">
        <v>4</v>
      </c>
      <c r="AJ167" s="238">
        <v>4</v>
      </c>
      <c r="AK167" s="238" t="s">
        <v>2005</v>
      </c>
      <c r="AL167" s="238" t="s">
        <v>2005</v>
      </c>
      <c r="AM167" s="237" t="s">
        <v>2005</v>
      </c>
      <c r="AN167" s="238" t="s">
        <v>2005</v>
      </c>
      <c r="AO167" s="238" t="s">
        <v>2005</v>
      </c>
      <c r="AP167" s="238" t="s">
        <v>2005</v>
      </c>
      <c r="AQ167" s="237">
        <f t="shared" si="8"/>
        <v>5</v>
      </c>
      <c r="AR167" s="239">
        <f t="shared" si="8"/>
        <v>5</v>
      </c>
      <c r="AS167" s="240"/>
      <c r="AT167" s="238"/>
      <c r="AU167" s="237"/>
      <c r="AV167" s="238"/>
      <c r="AW167" s="238"/>
      <c r="AX167" s="238"/>
      <c r="AY167" s="238"/>
      <c r="AZ167" s="238"/>
      <c r="BA167" s="238"/>
      <c r="BB167" s="238"/>
      <c r="BC167" s="238"/>
      <c r="BD167" s="238"/>
      <c r="BE167" s="238">
        <v>1.2</v>
      </c>
      <c r="BF167" s="238">
        <v>1.2</v>
      </c>
      <c r="BG167" s="238"/>
      <c r="BH167" s="238"/>
      <c r="BI167" s="238">
        <v>18.66</v>
      </c>
      <c r="BJ167" s="238">
        <v>18.66</v>
      </c>
      <c r="BK167" s="238"/>
      <c r="BL167" s="238"/>
      <c r="BM167" s="238"/>
      <c r="BN167" s="238"/>
      <c r="BO167" s="238"/>
      <c r="BP167" s="238"/>
      <c r="BQ167" s="237">
        <f t="shared" si="9"/>
        <v>19.86</v>
      </c>
      <c r="BR167" s="237">
        <f t="shared" si="9"/>
        <v>19.86</v>
      </c>
      <c r="BS167" s="241">
        <f t="shared" si="11"/>
        <v>1.2528601776776626E-2</v>
      </c>
      <c r="BT167" s="273">
        <v>0</v>
      </c>
      <c r="BU167" s="243">
        <v>0</v>
      </c>
      <c r="BV167" s="244">
        <v>0</v>
      </c>
      <c r="BW167" s="243">
        <v>0</v>
      </c>
      <c r="BX167" s="243">
        <v>0</v>
      </c>
      <c r="BY167" s="243">
        <v>0</v>
      </c>
      <c r="BZ167" s="243">
        <v>0</v>
      </c>
      <c r="CA167" s="243">
        <v>0</v>
      </c>
      <c r="CB167" s="243">
        <v>0</v>
      </c>
      <c r="CC167" s="243">
        <v>0</v>
      </c>
      <c r="CD167" s="243">
        <v>0</v>
      </c>
      <c r="CE167" s="243">
        <v>0</v>
      </c>
      <c r="CF167" s="243">
        <v>6054.9119999999994</v>
      </c>
      <c r="CG167" s="243">
        <v>6054.9119999999994</v>
      </c>
      <c r="CH167" s="243">
        <v>0</v>
      </c>
      <c r="CI167" s="243">
        <v>0</v>
      </c>
      <c r="CJ167" s="243">
        <v>21903.854400000004</v>
      </c>
      <c r="CK167" s="243">
        <v>21903.854400000004</v>
      </c>
      <c r="CL167" s="243">
        <v>0</v>
      </c>
      <c r="CM167" s="243">
        <v>0</v>
      </c>
      <c r="CN167" s="243">
        <v>0</v>
      </c>
      <c r="CO167" s="243">
        <v>0</v>
      </c>
      <c r="CP167" s="243">
        <v>0</v>
      </c>
      <c r="CQ167" s="243">
        <v>0</v>
      </c>
      <c r="CR167" s="244">
        <f t="shared" si="10"/>
        <v>27958.766400000004</v>
      </c>
      <c r="CS167" s="267">
        <f t="shared" si="10"/>
        <v>27958.766400000004</v>
      </c>
      <c r="CT167" s="268"/>
      <c r="CU167" s="269"/>
      <c r="CV167" s="269"/>
      <c r="CW167" s="269"/>
      <c r="CX167" s="269"/>
      <c r="CY167" s="269"/>
      <c r="CZ167" s="269"/>
      <c r="DA167" s="270"/>
      <c r="DB167" s="248">
        <v>5554.4458384009758</v>
      </c>
      <c r="DC167" s="249"/>
      <c r="DD167" s="250">
        <v>1.5851728990870364</v>
      </c>
      <c r="DE167" s="251"/>
      <c r="DF167" s="251"/>
      <c r="DG167" s="251"/>
      <c r="DH167" s="252"/>
      <c r="DI167" s="252"/>
      <c r="DJ167" s="252"/>
      <c r="DK167" s="252"/>
      <c r="DL167" s="251" t="s">
        <v>2005</v>
      </c>
      <c r="DM167" s="253" t="s">
        <v>2005</v>
      </c>
      <c r="DN167" s="254" t="s">
        <v>66</v>
      </c>
      <c r="DO167" s="231"/>
      <c r="DP167" s="256" t="s">
        <v>66</v>
      </c>
      <c r="DQ167" s="231"/>
      <c r="DR167" s="258"/>
      <c r="DS167" s="259"/>
      <c r="DT167" s="260"/>
      <c r="DU167" s="255">
        <v>96.06009389671361</v>
      </c>
      <c r="DV167" s="261">
        <v>18.476022066057581</v>
      </c>
      <c r="DW167" s="231">
        <v>96.06009389671361</v>
      </c>
      <c r="DX167" s="262">
        <v>-28.447186712772236</v>
      </c>
      <c r="DY167" s="255">
        <v>0.26572769953051645</v>
      </c>
      <c r="DZ167" s="231">
        <v>0.21746504931386218</v>
      </c>
      <c r="EA167" s="231">
        <v>0.26572769953051645</v>
      </c>
      <c r="EB167" s="262">
        <v>0.19738729466039623</v>
      </c>
      <c r="EC167" s="271"/>
      <c r="ED167" s="234"/>
      <c r="EE167" s="272"/>
      <c r="EF167" s="234">
        <v>0</v>
      </c>
      <c r="EG167" s="266">
        <v>0</v>
      </c>
      <c r="EH167" s="258"/>
    </row>
    <row r="168" spans="1:138" ht="30" customHeight="1" thickBot="1" x14ac:dyDescent="0.3">
      <c r="A168" s="45" t="s">
        <v>60</v>
      </c>
      <c r="B168" s="45" t="s">
        <v>61</v>
      </c>
      <c r="C168" s="45" t="s">
        <v>62</v>
      </c>
      <c r="D168" s="46" t="s">
        <v>327</v>
      </c>
      <c r="E168" s="46" t="s">
        <v>70</v>
      </c>
      <c r="F168" s="46" t="s">
        <v>337</v>
      </c>
      <c r="G168" s="46" t="s">
        <v>70</v>
      </c>
      <c r="H168" s="226" t="s">
        <v>66</v>
      </c>
      <c r="I168" s="227" t="s">
        <v>2002</v>
      </c>
      <c r="J168" s="228">
        <v>4.16</v>
      </c>
      <c r="K168" s="229">
        <v>2.9397751946705037</v>
      </c>
      <c r="L168" s="229">
        <v>5.1119318075490003</v>
      </c>
      <c r="M168" s="230">
        <v>552.16666666666697</v>
      </c>
      <c r="N168" s="231">
        <v>6227.7120006313808</v>
      </c>
      <c r="O168" s="232" t="s">
        <v>2003</v>
      </c>
      <c r="P168" s="233">
        <v>1.7773150686733392</v>
      </c>
      <c r="Q168" s="234" t="s">
        <v>68</v>
      </c>
      <c r="R168" s="235" t="s">
        <v>68</v>
      </c>
      <c r="S168" s="236" t="s">
        <v>2005</v>
      </c>
      <c r="T168" s="236" t="s">
        <v>2005</v>
      </c>
      <c r="U168" s="237" t="s">
        <v>2005</v>
      </c>
      <c r="V168" s="238" t="s">
        <v>2005</v>
      </c>
      <c r="W168" s="238" t="s">
        <v>2005</v>
      </c>
      <c r="X168" s="238" t="s">
        <v>2005</v>
      </c>
      <c r="Y168" s="238" t="s">
        <v>2005</v>
      </c>
      <c r="Z168" s="238" t="s">
        <v>2005</v>
      </c>
      <c r="AA168" s="238" t="s">
        <v>2005</v>
      </c>
      <c r="AB168" s="238" t="s">
        <v>2005</v>
      </c>
      <c r="AC168" s="238" t="s">
        <v>2005</v>
      </c>
      <c r="AD168" s="238" t="s">
        <v>2005</v>
      </c>
      <c r="AE168" s="238" t="s">
        <v>2005</v>
      </c>
      <c r="AF168" s="238" t="s">
        <v>2005</v>
      </c>
      <c r="AG168" s="238" t="s">
        <v>2005</v>
      </c>
      <c r="AH168" s="238" t="s">
        <v>2005</v>
      </c>
      <c r="AI168" s="238">
        <v>1</v>
      </c>
      <c r="AJ168" s="238">
        <v>1</v>
      </c>
      <c r="AK168" s="238" t="s">
        <v>2005</v>
      </c>
      <c r="AL168" s="238" t="s">
        <v>2005</v>
      </c>
      <c r="AM168" s="237" t="s">
        <v>2005</v>
      </c>
      <c r="AN168" s="238" t="s">
        <v>2005</v>
      </c>
      <c r="AO168" s="238" t="s">
        <v>2005</v>
      </c>
      <c r="AP168" s="238" t="s">
        <v>2005</v>
      </c>
      <c r="AQ168" s="237">
        <f t="shared" si="8"/>
        <v>1</v>
      </c>
      <c r="AR168" s="239">
        <f t="shared" si="8"/>
        <v>1</v>
      </c>
      <c r="AS168" s="240"/>
      <c r="AT168" s="238"/>
      <c r="AU168" s="237"/>
      <c r="AV168" s="238"/>
      <c r="AW168" s="238"/>
      <c r="AX168" s="238"/>
      <c r="AY168" s="238"/>
      <c r="AZ168" s="238"/>
      <c r="BA168" s="238"/>
      <c r="BB168" s="238"/>
      <c r="BC168" s="238"/>
      <c r="BD168" s="238"/>
      <c r="BE168" s="238"/>
      <c r="BF168" s="238"/>
      <c r="BG168" s="238"/>
      <c r="BH168" s="238"/>
      <c r="BI168" s="238">
        <v>7.6</v>
      </c>
      <c r="BJ168" s="238">
        <v>7.6</v>
      </c>
      <c r="BK168" s="238"/>
      <c r="BL168" s="238"/>
      <c r="BM168" s="238"/>
      <c r="BN168" s="238"/>
      <c r="BO168" s="238"/>
      <c r="BP168" s="238"/>
      <c r="BQ168" s="237">
        <f t="shared" si="9"/>
        <v>7.6</v>
      </c>
      <c r="BR168" s="237">
        <f t="shared" si="9"/>
        <v>7.6</v>
      </c>
      <c r="BS168" s="241">
        <f t="shared" si="11"/>
        <v>4.2761129604741112E-3</v>
      </c>
      <c r="BT168" s="273">
        <v>0</v>
      </c>
      <c r="BU168" s="243">
        <v>0</v>
      </c>
      <c r="BV168" s="244">
        <v>0</v>
      </c>
      <c r="BW168" s="243">
        <v>0</v>
      </c>
      <c r="BX168" s="243">
        <v>0</v>
      </c>
      <c r="BY168" s="243">
        <v>0</v>
      </c>
      <c r="BZ168" s="243">
        <v>0</v>
      </c>
      <c r="CA168" s="243">
        <v>0</v>
      </c>
      <c r="CB168" s="243">
        <v>0</v>
      </c>
      <c r="CC168" s="243">
        <v>0</v>
      </c>
      <c r="CD168" s="243">
        <v>0</v>
      </c>
      <c r="CE168" s="243">
        <v>0</v>
      </c>
      <c r="CF168" s="243">
        <v>0</v>
      </c>
      <c r="CG168" s="243">
        <v>0</v>
      </c>
      <c r="CH168" s="243">
        <v>0</v>
      </c>
      <c r="CI168" s="243">
        <v>0</v>
      </c>
      <c r="CJ168" s="243">
        <v>8921.1840000000011</v>
      </c>
      <c r="CK168" s="243">
        <v>8921.1840000000011</v>
      </c>
      <c r="CL168" s="243">
        <v>0</v>
      </c>
      <c r="CM168" s="243">
        <v>0</v>
      </c>
      <c r="CN168" s="243">
        <v>0</v>
      </c>
      <c r="CO168" s="243">
        <v>0</v>
      </c>
      <c r="CP168" s="243">
        <v>0</v>
      </c>
      <c r="CQ168" s="243">
        <v>0</v>
      </c>
      <c r="CR168" s="244">
        <f t="shared" si="10"/>
        <v>8921.1840000000011</v>
      </c>
      <c r="CS168" s="267">
        <f t="shared" si="10"/>
        <v>8921.1840000000011</v>
      </c>
      <c r="CT168" s="268"/>
      <c r="CU168" s="269"/>
      <c r="CV168" s="269"/>
      <c r="CW168" s="269"/>
      <c r="CX168" s="269"/>
      <c r="CY168" s="269"/>
      <c r="CZ168" s="269"/>
      <c r="DA168" s="270"/>
      <c r="DB168" s="248">
        <v>6227.7120006313808</v>
      </c>
      <c r="DC168" s="249"/>
      <c r="DD168" s="250">
        <v>1.7773150686733392</v>
      </c>
      <c r="DE168" s="251"/>
      <c r="DF168" s="251"/>
      <c r="DG168" s="251"/>
      <c r="DH168" s="252"/>
      <c r="DI168" s="252"/>
      <c r="DJ168" s="252"/>
      <c r="DK168" s="252"/>
      <c r="DL168" s="251" t="s">
        <v>2005</v>
      </c>
      <c r="DM168" s="253" t="s">
        <v>2005</v>
      </c>
      <c r="DN168" s="254" t="s">
        <v>66</v>
      </c>
      <c r="DO168" s="231"/>
      <c r="DP168" s="256" t="s">
        <v>66</v>
      </c>
      <c r="DQ168" s="231"/>
      <c r="DR168" s="258"/>
      <c r="DS168" s="259"/>
      <c r="DT168" s="260"/>
      <c r="DU168" s="255">
        <v>81.379414428010818</v>
      </c>
      <c r="DV168" s="261">
        <v>-21.351057967864818</v>
      </c>
      <c r="DW168" s="231">
        <v>81.379414428010818</v>
      </c>
      <c r="DX168" s="262">
        <v>-21.351057967864818</v>
      </c>
      <c r="DY168" s="255">
        <v>9.9607606399034057E-2</v>
      </c>
      <c r="DZ168" s="231">
        <v>0.55225927079622916</v>
      </c>
      <c r="EA168" s="231">
        <v>9.9607606399034057E-2</v>
      </c>
      <c r="EB168" s="262">
        <v>0.55225927079622916</v>
      </c>
      <c r="EC168" s="271"/>
      <c r="ED168" s="234"/>
      <c r="EE168" s="272"/>
      <c r="EF168" s="234">
        <v>0</v>
      </c>
      <c r="EG168" s="266">
        <v>25380</v>
      </c>
      <c r="EH168" s="258"/>
    </row>
    <row r="169" spans="1:138" ht="30" customHeight="1" thickBot="1" x14ac:dyDescent="0.3">
      <c r="A169" s="45" t="s">
        <v>60</v>
      </c>
      <c r="B169" s="45" t="s">
        <v>61</v>
      </c>
      <c r="C169" s="45" t="s">
        <v>62</v>
      </c>
      <c r="D169" s="46" t="s">
        <v>327</v>
      </c>
      <c r="E169" s="46" t="s">
        <v>70</v>
      </c>
      <c r="F169" s="46" t="s">
        <v>338</v>
      </c>
      <c r="G169" s="46" t="s">
        <v>332</v>
      </c>
      <c r="H169" s="226" t="s">
        <v>66</v>
      </c>
      <c r="I169" s="227" t="s">
        <v>2002</v>
      </c>
      <c r="J169" s="228">
        <v>13.8</v>
      </c>
      <c r="K169" s="229">
        <v>7.2662995479129533</v>
      </c>
      <c r="L169" s="229">
        <v>15.634090876571999</v>
      </c>
      <c r="M169" s="230">
        <v>1503.3333333333301</v>
      </c>
      <c r="N169" s="231">
        <v>18146.627028866769</v>
      </c>
      <c r="O169" s="232" t="s">
        <v>2003</v>
      </c>
      <c r="P169" s="233">
        <v>5.1788319146309272</v>
      </c>
      <c r="Q169" s="234" t="s">
        <v>2004</v>
      </c>
      <c r="R169" s="235" t="s">
        <v>68</v>
      </c>
      <c r="S169" s="236" t="s">
        <v>2005</v>
      </c>
      <c r="T169" s="236" t="s">
        <v>2005</v>
      </c>
      <c r="U169" s="237" t="s">
        <v>2005</v>
      </c>
      <c r="V169" s="238" t="s">
        <v>2005</v>
      </c>
      <c r="W169" s="238" t="s">
        <v>2005</v>
      </c>
      <c r="X169" s="238" t="s">
        <v>2005</v>
      </c>
      <c r="Y169" s="238" t="s">
        <v>2005</v>
      </c>
      <c r="Z169" s="238" t="s">
        <v>2005</v>
      </c>
      <c r="AA169" s="238" t="s">
        <v>2005</v>
      </c>
      <c r="AB169" s="238" t="s">
        <v>2005</v>
      </c>
      <c r="AC169" s="238" t="s">
        <v>2005</v>
      </c>
      <c r="AD169" s="238" t="s">
        <v>2005</v>
      </c>
      <c r="AE169" s="238">
        <v>1</v>
      </c>
      <c r="AF169" s="238">
        <v>1</v>
      </c>
      <c r="AG169" s="238" t="s">
        <v>2005</v>
      </c>
      <c r="AH169" s="238" t="s">
        <v>2005</v>
      </c>
      <c r="AI169" s="238">
        <v>57</v>
      </c>
      <c r="AJ169" s="238">
        <v>57</v>
      </c>
      <c r="AK169" s="238" t="s">
        <v>2005</v>
      </c>
      <c r="AL169" s="238" t="s">
        <v>2005</v>
      </c>
      <c r="AM169" s="237" t="s">
        <v>2005</v>
      </c>
      <c r="AN169" s="238" t="s">
        <v>2005</v>
      </c>
      <c r="AO169" s="238" t="s">
        <v>2005</v>
      </c>
      <c r="AP169" s="238" t="s">
        <v>2005</v>
      </c>
      <c r="AQ169" s="237">
        <f t="shared" si="8"/>
        <v>58</v>
      </c>
      <c r="AR169" s="239">
        <f t="shared" si="8"/>
        <v>58</v>
      </c>
      <c r="AS169" s="240"/>
      <c r="AT169" s="238"/>
      <c r="AU169" s="237"/>
      <c r="AV169" s="238"/>
      <c r="AW169" s="238"/>
      <c r="AX169" s="238"/>
      <c r="AY169" s="238"/>
      <c r="AZ169" s="238"/>
      <c r="BA169" s="238"/>
      <c r="BB169" s="238"/>
      <c r="BC169" s="238"/>
      <c r="BD169" s="238"/>
      <c r="BE169" s="238">
        <v>1.2</v>
      </c>
      <c r="BF169" s="238">
        <v>1.2</v>
      </c>
      <c r="BG169" s="238"/>
      <c r="BH169" s="238"/>
      <c r="BI169" s="238">
        <v>354.84</v>
      </c>
      <c r="BJ169" s="238">
        <v>354.84</v>
      </c>
      <c r="BK169" s="238"/>
      <c r="BL169" s="238"/>
      <c r="BM169" s="238"/>
      <c r="BN169" s="238"/>
      <c r="BO169" s="238"/>
      <c r="BP169" s="238"/>
      <c r="BQ169" s="237">
        <f t="shared" si="9"/>
        <v>356.03999999999996</v>
      </c>
      <c r="BR169" s="237">
        <f t="shared" si="9"/>
        <v>356.03999999999996</v>
      </c>
      <c r="BS169" s="241">
        <f t="shared" si="11"/>
        <v>6.8749093592734109E-2</v>
      </c>
      <c r="BT169" s="273">
        <v>0</v>
      </c>
      <c r="BU169" s="243">
        <v>0</v>
      </c>
      <c r="BV169" s="244">
        <v>0</v>
      </c>
      <c r="BW169" s="243">
        <v>0</v>
      </c>
      <c r="BX169" s="243">
        <v>0</v>
      </c>
      <c r="BY169" s="243">
        <v>0</v>
      </c>
      <c r="BZ169" s="243">
        <v>0</v>
      </c>
      <c r="CA169" s="243">
        <v>0</v>
      </c>
      <c r="CB169" s="243">
        <v>0</v>
      </c>
      <c r="CC169" s="243">
        <v>0</v>
      </c>
      <c r="CD169" s="243">
        <v>0</v>
      </c>
      <c r="CE169" s="243">
        <v>0</v>
      </c>
      <c r="CF169" s="243">
        <v>6054.9119999999994</v>
      </c>
      <c r="CG169" s="243">
        <v>6054.9119999999994</v>
      </c>
      <c r="CH169" s="243">
        <v>0</v>
      </c>
      <c r="CI169" s="243">
        <v>0</v>
      </c>
      <c r="CJ169" s="243">
        <v>416525.38560000004</v>
      </c>
      <c r="CK169" s="243">
        <v>416525.38560000004</v>
      </c>
      <c r="CL169" s="243">
        <v>0</v>
      </c>
      <c r="CM169" s="243">
        <v>0</v>
      </c>
      <c r="CN169" s="243">
        <v>0</v>
      </c>
      <c r="CO169" s="243">
        <v>0</v>
      </c>
      <c r="CP169" s="243">
        <v>0</v>
      </c>
      <c r="CQ169" s="243">
        <v>0</v>
      </c>
      <c r="CR169" s="244">
        <f t="shared" si="10"/>
        <v>422580.29760000005</v>
      </c>
      <c r="CS169" s="267">
        <f t="shared" si="10"/>
        <v>422580.29760000005</v>
      </c>
      <c r="CT169" s="268"/>
      <c r="CU169" s="269"/>
      <c r="CV169" s="269"/>
      <c r="CW169" s="269"/>
      <c r="CX169" s="269"/>
      <c r="CY169" s="269"/>
      <c r="CZ169" s="269"/>
      <c r="DA169" s="270"/>
      <c r="DB169" s="248">
        <v>18146.627028866769</v>
      </c>
      <c r="DC169" s="249"/>
      <c r="DD169" s="250">
        <v>5.1788319146309272</v>
      </c>
      <c r="DE169" s="251"/>
      <c r="DF169" s="251"/>
      <c r="DG169" s="251"/>
      <c r="DH169" s="252"/>
      <c r="DI169" s="252"/>
      <c r="DJ169" s="252"/>
      <c r="DK169" s="252"/>
      <c r="DL169" s="251" t="s">
        <v>2005</v>
      </c>
      <c r="DM169" s="253" t="s">
        <v>2005</v>
      </c>
      <c r="DN169" s="254" t="s">
        <v>66</v>
      </c>
      <c r="DO169" s="231"/>
      <c r="DP169" s="256" t="s">
        <v>66</v>
      </c>
      <c r="DQ169" s="231"/>
      <c r="DR169" s="258"/>
      <c r="DS169" s="259"/>
      <c r="DT169" s="260"/>
      <c r="DU169" s="255">
        <v>126.29800443459007</v>
      </c>
      <c r="DV169" s="261">
        <v>-93.555678048681841</v>
      </c>
      <c r="DW169" s="231">
        <v>126.09246119733952</v>
      </c>
      <c r="DX169" s="262">
        <v>-94.111800713473301</v>
      </c>
      <c r="DY169" s="255">
        <v>0.20022172949002262</v>
      </c>
      <c r="DZ169" s="231">
        <v>0.18944400870115971</v>
      </c>
      <c r="EA169" s="231">
        <v>0.1995565410199561</v>
      </c>
      <c r="EB169" s="262">
        <v>0.18632072102034689</v>
      </c>
      <c r="EC169" s="271"/>
      <c r="ED169" s="234"/>
      <c r="EE169" s="272"/>
      <c r="EF169" s="234">
        <v>0</v>
      </c>
      <c r="EG169" s="266">
        <v>21106.666666666668</v>
      </c>
      <c r="EH169" s="258"/>
    </row>
    <row r="170" spans="1:138" ht="30" customHeight="1" thickBot="1" x14ac:dyDescent="0.3">
      <c r="A170" s="45" t="s">
        <v>60</v>
      </c>
      <c r="B170" s="45" t="s">
        <v>61</v>
      </c>
      <c r="C170" s="45" t="s">
        <v>62</v>
      </c>
      <c r="D170" s="46" t="s">
        <v>327</v>
      </c>
      <c r="E170" s="46" t="s">
        <v>70</v>
      </c>
      <c r="F170" s="46" t="s">
        <v>339</v>
      </c>
      <c r="G170" s="46" t="s">
        <v>70</v>
      </c>
      <c r="H170" s="226" t="s">
        <v>66</v>
      </c>
      <c r="I170" s="227" t="s">
        <v>2007</v>
      </c>
      <c r="J170" s="228">
        <v>13.8</v>
      </c>
      <c r="K170" s="229">
        <v>11.783834464214101</v>
      </c>
      <c r="L170" s="229">
        <v>23.901893889678</v>
      </c>
      <c r="M170" s="230">
        <v>2889.25</v>
      </c>
      <c r="N170" s="231">
        <v>25126.098963046374</v>
      </c>
      <c r="O170" s="232" t="s">
        <v>2003</v>
      </c>
      <c r="P170" s="233">
        <v>7.1706903433351519</v>
      </c>
      <c r="Q170" s="234" t="s">
        <v>2004</v>
      </c>
      <c r="R170" s="235" t="s">
        <v>68</v>
      </c>
      <c r="S170" s="236" t="s">
        <v>2005</v>
      </c>
      <c r="T170" s="236" t="s">
        <v>2005</v>
      </c>
      <c r="U170" s="237" t="s">
        <v>2005</v>
      </c>
      <c r="V170" s="238" t="s">
        <v>2005</v>
      </c>
      <c r="W170" s="238" t="s">
        <v>2005</v>
      </c>
      <c r="X170" s="238" t="s">
        <v>2005</v>
      </c>
      <c r="Y170" s="238" t="s">
        <v>2005</v>
      </c>
      <c r="Z170" s="238" t="s">
        <v>2005</v>
      </c>
      <c r="AA170" s="238" t="s">
        <v>2005</v>
      </c>
      <c r="AB170" s="238" t="s">
        <v>2005</v>
      </c>
      <c r="AC170" s="238" t="s">
        <v>2005</v>
      </c>
      <c r="AD170" s="238" t="s">
        <v>2005</v>
      </c>
      <c r="AE170" s="238" t="s">
        <v>2005</v>
      </c>
      <c r="AF170" s="238" t="s">
        <v>2005</v>
      </c>
      <c r="AG170" s="238" t="s">
        <v>2005</v>
      </c>
      <c r="AH170" s="238" t="s">
        <v>2005</v>
      </c>
      <c r="AI170" s="238">
        <v>136</v>
      </c>
      <c r="AJ170" s="238">
        <v>136</v>
      </c>
      <c r="AK170" s="238" t="s">
        <v>2005</v>
      </c>
      <c r="AL170" s="238" t="s">
        <v>2005</v>
      </c>
      <c r="AM170" s="237" t="s">
        <v>2005</v>
      </c>
      <c r="AN170" s="238" t="s">
        <v>2005</v>
      </c>
      <c r="AO170" s="238" t="s">
        <v>2005</v>
      </c>
      <c r="AP170" s="238" t="s">
        <v>2005</v>
      </c>
      <c r="AQ170" s="237">
        <f t="shared" si="8"/>
        <v>136</v>
      </c>
      <c r="AR170" s="239">
        <f t="shared" si="8"/>
        <v>136</v>
      </c>
      <c r="AS170" s="240"/>
      <c r="AT170" s="238"/>
      <c r="AU170" s="237"/>
      <c r="AV170" s="238"/>
      <c r="AW170" s="238"/>
      <c r="AX170" s="238"/>
      <c r="AY170" s="238"/>
      <c r="AZ170" s="238"/>
      <c r="BA170" s="238"/>
      <c r="BB170" s="238"/>
      <c r="BC170" s="238"/>
      <c r="BD170" s="238"/>
      <c r="BE170" s="238"/>
      <c r="BF170" s="238"/>
      <c r="BG170" s="238"/>
      <c r="BH170" s="238"/>
      <c r="BI170" s="238">
        <v>816.96</v>
      </c>
      <c r="BJ170" s="238">
        <v>816.96</v>
      </c>
      <c r="BK170" s="238"/>
      <c r="BL170" s="238"/>
      <c r="BM170" s="238"/>
      <c r="BN170" s="238"/>
      <c r="BO170" s="238"/>
      <c r="BP170" s="238"/>
      <c r="BQ170" s="237">
        <f t="shared" si="9"/>
        <v>816.96</v>
      </c>
      <c r="BR170" s="237">
        <f t="shared" si="9"/>
        <v>816.96</v>
      </c>
      <c r="BS170" s="241">
        <f t="shared" si="11"/>
        <v>0.11393045312008615</v>
      </c>
      <c r="BT170" s="273">
        <v>0</v>
      </c>
      <c r="BU170" s="243">
        <v>0</v>
      </c>
      <c r="BV170" s="244">
        <v>0</v>
      </c>
      <c r="BW170" s="243">
        <v>0</v>
      </c>
      <c r="BX170" s="243">
        <v>0</v>
      </c>
      <c r="BY170" s="243">
        <v>0</v>
      </c>
      <c r="BZ170" s="243">
        <v>0</v>
      </c>
      <c r="CA170" s="243">
        <v>0</v>
      </c>
      <c r="CB170" s="243">
        <v>0</v>
      </c>
      <c r="CC170" s="243">
        <v>0</v>
      </c>
      <c r="CD170" s="243">
        <v>0</v>
      </c>
      <c r="CE170" s="243">
        <v>0</v>
      </c>
      <c r="CF170" s="243">
        <v>0</v>
      </c>
      <c r="CG170" s="243">
        <v>0</v>
      </c>
      <c r="CH170" s="243">
        <v>0</v>
      </c>
      <c r="CI170" s="243">
        <v>0</v>
      </c>
      <c r="CJ170" s="243">
        <v>958980.32640000014</v>
      </c>
      <c r="CK170" s="243">
        <v>958980.32640000014</v>
      </c>
      <c r="CL170" s="243">
        <v>0</v>
      </c>
      <c r="CM170" s="243">
        <v>0</v>
      </c>
      <c r="CN170" s="243">
        <v>0</v>
      </c>
      <c r="CO170" s="243">
        <v>0</v>
      </c>
      <c r="CP170" s="243">
        <v>0</v>
      </c>
      <c r="CQ170" s="243">
        <v>0</v>
      </c>
      <c r="CR170" s="244">
        <f t="shared" si="10"/>
        <v>958980.32640000014</v>
      </c>
      <c r="CS170" s="267">
        <f t="shared" si="10"/>
        <v>958980.32640000014</v>
      </c>
      <c r="CT170" s="268"/>
      <c r="CU170" s="269"/>
      <c r="CV170" s="269"/>
      <c r="CW170" s="269"/>
      <c r="CX170" s="269"/>
      <c r="CY170" s="269"/>
      <c r="CZ170" s="269"/>
      <c r="DA170" s="270"/>
      <c r="DB170" s="248">
        <v>25126.098963046374</v>
      </c>
      <c r="DC170" s="249"/>
      <c r="DD170" s="250">
        <v>7.1706903433351519</v>
      </c>
      <c r="DE170" s="251"/>
      <c r="DF170" s="251"/>
      <c r="DG170" s="251"/>
      <c r="DH170" s="252"/>
      <c r="DI170" s="252"/>
      <c r="DJ170" s="252"/>
      <c r="DK170" s="252"/>
      <c r="DL170" s="251" t="s">
        <v>2005</v>
      </c>
      <c r="DM170" s="253" t="s">
        <v>2005</v>
      </c>
      <c r="DN170" s="254" t="s">
        <v>66</v>
      </c>
      <c r="DO170" s="231"/>
      <c r="DP170" s="256" t="s">
        <v>66</v>
      </c>
      <c r="DQ170" s="231"/>
      <c r="DR170" s="258"/>
      <c r="DS170" s="259"/>
      <c r="DT170" s="260"/>
      <c r="DU170" s="255">
        <v>6.2981742666782035</v>
      </c>
      <c r="DV170" s="261">
        <v>79.30247435350519</v>
      </c>
      <c r="DW170" s="231">
        <v>6.2981742666782035</v>
      </c>
      <c r="DX170" s="262">
        <v>79.284122552951146</v>
      </c>
      <c r="DY170" s="255">
        <v>3.1149952409794929E-2</v>
      </c>
      <c r="DZ170" s="231">
        <v>1.1690329644304818</v>
      </c>
      <c r="EA170" s="231">
        <v>3.1149952409794929E-2</v>
      </c>
      <c r="EB170" s="262">
        <v>1.1689175443012116</v>
      </c>
      <c r="EC170" s="271"/>
      <c r="ED170" s="234"/>
      <c r="EE170" s="272"/>
      <c r="EF170" s="234">
        <v>0</v>
      </c>
      <c r="EG170" s="266">
        <v>117199</v>
      </c>
      <c r="EH170" s="258"/>
    </row>
    <row r="171" spans="1:138" ht="30" customHeight="1" thickBot="1" x14ac:dyDescent="0.3">
      <c r="A171" s="45" t="s">
        <v>60</v>
      </c>
      <c r="B171" s="45" t="s">
        <v>61</v>
      </c>
      <c r="C171" s="45" t="s">
        <v>62</v>
      </c>
      <c r="D171" s="46" t="s">
        <v>340</v>
      </c>
      <c r="E171" s="46" t="s">
        <v>70</v>
      </c>
      <c r="F171" s="46" t="s">
        <v>341</v>
      </c>
      <c r="G171" s="46" t="s">
        <v>342</v>
      </c>
      <c r="H171" s="226" t="s">
        <v>66</v>
      </c>
      <c r="I171" s="227" t="s">
        <v>2002</v>
      </c>
      <c r="J171" s="228">
        <v>4.16</v>
      </c>
      <c r="K171" s="229">
        <v>2.9397751946705037</v>
      </c>
      <c r="L171" s="229">
        <v>6.0263257450410004</v>
      </c>
      <c r="M171" s="230">
        <v>705.91666666666697</v>
      </c>
      <c r="N171" s="231">
        <v>3635.6372760442746</v>
      </c>
      <c r="O171" s="232" t="s">
        <v>2003</v>
      </c>
      <c r="P171" s="233">
        <v>1.0375677157660601</v>
      </c>
      <c r="Q171" s="234" t="s">
        <v>68</v>
      </c>
      <c r="R171" s="235" t="s">
        <v>68</v>
      </c>
      <c r="S171" s="236" t="s">
        <v>2005</v>
      </c>
      <c r="T171" s="236" t="s">
        <v>2005</v>
      </c>
      <c r="U171" s="237" t="s">
        <v>2005</v>
      </c>
      <c r="V171" s="238" t="s">
        <v>2005</v>
      </c>
      <c r="W171" s="238" t="s">
        <v>2005</v>
      </c>
      <c r="X171" s="238" t="s">
        <v>2005</v>
      </c>
      <c r="Y171" s="238" t="s">
        <v>2005</v>
      </c>
      <c r="Z171" s="238" t="s">
        <v>2005</v>
      </c>
      <c r="AA171" s="238" t="s">
        <v>2005</v>
      </c>
      <c r="AB171" s="238" t="s">
        <v>2005</v>
      </c>
      <c r="AC171" s="238" t="s">
        <v>2005</v>
      </c>
      <c r="AD171" s="238" t="s">
        <v>2005</v>
      </c>
      <c r="AE171" s="238" t="s">
        <v>2005</v>
      </c>
      <c r="AF171" s="238" t="s">
        <v>2005</v>
      </c>
      <c r="AG171" s="238" t="s">
        <v>2005</v>
      </c>
      <c r="AH171" s="238" t="s">
        <v>2005</v>
      </c>
      <c r="AI171" s="238">
        <v>30</v>
      </c>
      <c r="AJ171" s="238">
        <v>30</v>
      </c>
      <c r="AK171" s="238" t="s">
        <v>2005</v>
      </c>
      <c r="AL171" s="238" t="s">
        <v>2005</v>
      </c>
      <c r="AM171" s="237" t="s">
        <v>2005</v>
      </c>
      <c r="AN171" s="238" t="s">
        <v>2005</v>
      </c>
      <c r="AO171" s="238" t="s">
        <v>2005</v>
      </c>
      <c r="AP171" s="238" t="s">
        <v>2005</v>
      </c>
      <c r="AQ171" s="237">
        <f t="shared" si="8"/>
        <v>30</v>
      </c>
      <c r="AR171" s="239">
        <f t="shared" si="8"/>
        <v>30</v>
      </c>
      <c r="AS171" s="240"/>
      <c r="AT171" s="238"/>
      <c r="AU171" s="237"/>
      <c r="AV171" s="238"/>
      <c r="AW171" s="238"/>
      <c r="AX171" s="238"/>
      <c r="AY171" s="238"/>
      <c r="AZ171" s="238"/>
      <c r="BA171" s="238"/>
      <c r="BB171" s="238"/>
      <c r="BC171" s="238"/>
      <c r="BD171" s="238"/>
      <c r="BE171" s="238"/>
      <c r="BF171" s="238"/>
      <c r="BG171" s="238"/>
      <c r="BH171" s="238"/>
      <c r="BI171" s="238">
        <v>192.38</v>
      </c>
      <c r="BJ171" s="238">
        <v>192.38</v>
      </c>
      <c r="BK171" s="238"/>
      <c r="BL171" s="238"/>
      <c r="BM171" s="238"/>
      <c r="BN171" s="238"/>
      <c r="BO171" s="238"/>
      <c r="BP171" s="238"/>
      <c r="BQ171" s="237">
        <f t="shared" si="9"/>
        <v>192.38</v>
      </c>
      <c r="BR171" s="237">
        <f t="shared" si="9"/>
        <v>192.38</v>
      </c>
      <c r="BS171" s="241">
        <f t="shared" si="11"/>
        <v>0.18541440435814005</v>
      </c>
      <c r="BT171" s="273">
        <v>0</v>
      </c>
      <c r="BU171" s="243">
        <v>0</v>
      </c>
      <c r="BV171" s="244">
        <v>0</v>
      </c>
      <c r="BW171" s="243">
        <v>0</v>
      </c>
      <c r="BX171" s="243">
        <v>0</v>
      </c>
      <c r="BY171" s="243">
        <v>0</v>
      </c>
      <c r="BZ171" s="243">
        <v>0</v>
      </c>
      <c r="CA171" s="243">
        <v>0</v>
      </c>
      <c r="CB171" s="243">
        <v>0</v>
      </c>
      <c r="CC171" s="243">
        <v>0</v>
      </c>
      <c r="CD171" s="243">
        <v>0</v>
      </c>
      <c r="CE171" s="243">
        <v>0</v>
      </c>
      <c r="CF171" s="243">
        <v>0</v>
      </c>
      <c r="CG171" s="243">
        <v>0</v>
      </c>
      <c r="CH171" s="243">
        <v>0</v>
      </c>
      <c r="CI171" s="243">
        <v>0</v>
      </c>
      <c r="CJ171" s="243">
        <v>225823.33920000002</v>
      </c>
      <c r="CK171" s="243">
        <v>225823.33920000002</v>
      </c>
      <c r="CL171" s="243">
        <v>0</v>
      </c>
      <c r="CM171" s="243">
        <v>0</v>
      </c>
      <c r="CN171" s="243">
        <v>0</v>
      </c>
      <c r="CO171" s="243">
        <v>0</v>
      </c>
      <c r="CP171" s="243">
        <v>0</v>
      </c>
      <c r="CQ171" s="243">
        <v>0</v>
      </c>
      <c r="CR171" s="244">
        <f t="shared" si="10"/>
        <v>225823.33920000002</v>
      </c>
      <c r="CS171" s="267">
        <f t="shared" si="10"/>
        <v>225823.33920000002</v>
      </c>
      <c r="CT171" s="268"/>
      <c r="CU171" s="269"/>
      <c r="CV171" s="269"/>
      <c r="CW171" s="269"/>
      <c r="CX171" s="269"/>
      <c r="CY171" s="269"/>
      <c r="CZ171" s="269"/>
      <c r="DA171" s="270"/>
      <c r="DB171" s="248">
        <v>3635.6372760442746</v>
      </c>
      <c r="DC171" s="249"/>
      <c r="DD171" s="250">
        <v>1.0375677157660601</v>
      </c>
      <c r="DE171" s="251"/>
      <c r="DF171" s="251"/>
      <c r="DG171" s="251"/>
      <c r="DH171" s="252"/>
      <c r="DI171" s="252"/>
      <c r="DJ171" s="252"/>
      <c r="DK171" s="252"/>
      <c r="DL171" s="251" t="s">
        <v>2005</v>
      </c>
      <c r="DM171" s="253" t="s">
        <v>2005</v>
      </c>
      <c r="DN171" s="254" t="s">
        <v>66</v>
      </c>
      <c r="DO171" s="231"/>
      <c r="DP171" s="256" t="s">
        <v>66</v>
      </c>
      <c r="DQ171" s="231"/>
      <c r="DR171" s="258"/>
      <c r="DS171" s="259"/>
      <c r="DT171" s="260"/>
      <c r="DU171" s="255">
        <v>90.252862708062764</v>
      </c>
      <c r="DV171" s="261">
        <v>-65.323720243032525</v>
      </c>
      <c r="DW171" s="231">
        <v>90.252862708062764</v>
      </c>
      <c r="DX171" s="262">
        <v>-65.891005074226058</v>
      </c>
      <c r="DY171" s="255">
        <v>2.0044858930468648</v>
      </c>
      <c r="DZ171" s="231">
        <v>-1.8167330641134594</v>
      </c>
      <c r="EA171" s="231">
        <v>2.0044858930468648</v>
      </c>
      <c r="EB171" s="262">
        <v>-1.8172085752879719</v>
      </c>
      <c r="EC171" s="271"/>
      <c r="ED171" s="234"/>
      <c r="EE171" s="272"/>
      <c r="EF171" s="234">
        <v>0</v>
      </c>
      <c r="EG171" s="266">
        <v>12913.333333333334</v>
      </c>
      <c r="EH171" s="258"/>
    </row>
    <row r="172" spans="1:138" ht="30" customHeight="1" thickBot="1" x14ac:dyDescent="0.3">
      <c r="A172" s="45" t="s">
        <v>60</v>
      </c>
      <c r="B172" s="45" t="s">
        <v>61</v>
      </c>
      <c r="C172" s="45" t="s">
        <v>62</v>
      </c>
      <c r="D172" s="46" t="s">
        <v>340</v>
      </c>
      <c r="E172" s="46" t="s">
        <v>70</v>
      </c>
      <c r="F172" s="46" t="s">
        <v>343</v>
      </c>
      <c r="G172" s="46" t="s">
        <v>70</v>
      </c>
      <c r="H172" s="226" t="s">
        <v>66</v>
      </c>
      <c r="I172" s="227" t="s">
        <v>2007</v>
      </c>
      <c r="J172" s="228">
        <v>4.16</v>
      </c>
      <c r="K172" s="229">
        <v>2.9397751946705037</v>
      </c>
      <c r="L172" s="229">
        <v>5.4272727159840004</v>
      </c>
      <c r="M172" s="230">
        <v>830.66666666666697</v>
      </c>
      <c r="N172" s="231">
        <v>4578.2099031668567</v>
      </c>
      <c r="O172" s="232" t="s">
        <v>2003</v>
      </c>
      <c r="P172" s="233">
        <v>1.3065667531868883</v>
      </c>
      <c r="Q172" s="234" t="s">
        <v>68</v>
      </c>
      <c r="R172" s="235" t="s">
        <v>68</v>
      </c>
      <c r="S172" s="236" t="s">
        <v>2005</v>
      </c>
      <c r="T172" s="236" t="s">
        <v>2005</v>
      </c>
      <c r="U172" s="237" t="s">
        <v>2005</v>
      </c>
      <c r="V172" s="238" t="s">
        <v>2005</v>
      </c>
      <c r="W172" s="238" t="s">
        <v>2005</v>
      </c>
      <c r="X172" s="238" t="s">
        <v>2005</v>
      </c>
      <c r="Y172" s="238" t="s">
        <v>2005</v>
      </c>
      <c r="Z172" s="238" t="s">
        <v>2005</v>
      </c>
      <c r="AA172" s="238" t="s">
        <v>2005</v>
      </c>
      <c r="AB172" s="238" t="s">
        <v>2005</v>
      </c>
      <c r="AC172" s="238" t="s">
        <v>2005</v>
      </c>
      <c r="AD172" s="238" t="s">
        <v>2005</v>
      </c>
      <c r="AE172" s="238" t="s">
        <v>2005</v>
      </c>
      <c r="AF172" s="238" t="s">
        <v>2005</v>
      </c>
      <c r="AG172" s="238" t="s">
        <v>2005</v>
      </c>
      <c r="AH172" s="238" t="s">
        <v>2005</v>
      </c>
      <c r="AI172" s="238">
        <v>39</v>
      </c>
      <c r="AJ172" s="238">
        <v>39</v>
      </c>
      <c r="AK172" s="238" t="s">
        <v>2005</v>
      </c>
      <c r="AL172" s="238" t="s">
        <v>2005</v>
      </c>
      <c r="AM172" s="237" t="s">
        <v>2005</v>
      </c>
      <c r="AN172" s="238" t="s">
        <v>2005</v>
      </c>
      <c r="AO172" s="238" t="s">
        <v>2005</v>
      </c>
      <c r="AP172" s="238" t="s">
        <v>2005</v>
      </c>
      <c r="AQ172" s="237">
        <f t="shared" si="8"/>
        <v>39</v>
      </c>
      <c r="AR172" s="239">
        <f t="shared" si="8"/>
        <v>39</v>
      </c>
      <c r="AS172" s="240"/>
      <c r="AT172" s="238"/>
      <c r="AU172" s="237"/>
      <c r="AV172" s="238"/>
      <c r="AW172" s="238"/>
      <c r="AX172" s="238"/>
      <c r="AY172" s="238"/>
      <c r="AZ172" s="238"/>
      <c r="BA172" s="238"/>
      <c r="BB172" s="238"/>
      <c r="BC172" s="238"/>
      <c r="BD172" s="238"/>
      <c r="BE172" s="238"/>
      <c r="BF172" s="238"/>
      <c r="BG172" s="238"/>
      <c r="BH172" s="238"/>
      <c r="BI172" s="238">
        <v>262.59500000000003</v>
      </c>
      <c r="BJ172" s="238">
        <v>262.59500000000003</v>
      </c>
      <c r="BK172" s="238"/>
      <c r="BL172" s="238"/>
      <c r="BM172" s="238"/>
      <c r="BN172" s="238"/>
      <c r="BO172" s="238"/>
      <c r="BP172" s="238"/>
      <c r="BQ172" s="237">
        <f t="shared" si="9"/>
        <v>262.59500000000003</v>
      </c>
      <c r="BR172" s="237">
        <f t="shared" si="9"/>
        <v>262.59500000000003</v>
      </c>
      <c r="BS172" s="241">
        <f t="shared" si="11"/>
        <v>0.20098092911020141</v>
      </c>
      <c r="BT172" s="273">
        <v>0</v>
      </c>
      <c r="BU172" s="243">
        <v>0</v>
      </c>
      <c r="BV172" s="244">
        <v>0</v>
      </c>
      <c r="BW172" s="243">
        <v>0</v>
      </c>
      <c r="BX172" s="243">
        <v>0</v>
      </c>
      <c r="BY172" s="243">
        <v>0</v>
      </c>
      <c r="BZ172" s="243">
        <v>0</v>
      </c>
      <c r="CA172" s="243">
        <v>0</v>
      </c>
      <c r="CB172" s="243">
        <v>0</v>
      </c>
      <c r="CC172" s="243">
        <v>0</v>
      </c>
      <c r="CD172" s="243">
        <v>0</v>
      </c>
      <c r="CE172" s="243">
        <v>0</v>
      </c>
      <c r="CF172" s="243">
        <v>0</v>
      </c>
      <c r="CG172" s="243">
        <v>0</v>
      </c>
      <c r="CH172" s="243">
        <v>0</v>
      </c>
      <c r="CI172" s="243">
        <v>0</v>
      </c>
      <c r="CJ172" s="243">
        <v>308244.51480000006</v>
      </c>
      <c r="CK172" s="243">
        <v>308244.51480000006</v>
      </c>
      <c r="CL172" s="243">
        <v>0</v>
      </c>
      <c r="CM172" s="243">
        <v>0</v>
      </c>
      <c r="CN172" s="243">
        <v>0</v>
      </c>
      <c r="CO172" s="243">
        <v>0</v>
      </c>
      <c r="CP172" s="243">
        <v>0</v>
      </c>
      <c r="CQ172" s="243">
        <v>0</v>
      </c>
      <c r="CR172" s="244">
        <f t="shared" si="10"/>
        <v>308244.51480000006</v>
      </c>
      <c r="CS172" s="267">
        <f t="shared" si="10"/>
        <v>308244.51480000006</v>
      </c>
      <c r="CT172" s="268"/>
      <c r="CU172" s="269"/>
      <c r="CV172" s="269"/>
      <c r="CW172" s="269"/>
      <c r="CX172" s="269"/>
      <c r="CY172" s="269"/>
      <c r="CZ172" s="269"/>
      <c r="DA172" s="270"/>
      <c r="DB172" s="248">
        <v>4578.2099031668567</v>
      </c>
      <c r="DC172" s="249"/>
      <c r="DD172" s="250">
        <v>1.3065667531868883</v>
      </c>
      <c r="DE172" s="251"/>
      <c r="DF172" s="251"/>
      <c r="DG172" s="251"/>
      <c r="DH172" s="252"/>
      <c r="DI172" s="252"/>
      <c r="DJ172" s="252"/>
      <c r="DK172" s="252"/>
      <c r="DL172" s="251" t="s">
        <v>2005</v>
      </c>
      <c r="DM172" s="253" t="s">
        <v>2005</v>
      </c>
      <c r="DN172" s="254" t="s">
        <v>66</v>
      </c>
      <c r="DO172" s="231"/>
      <c r="DP172" s="256" t="s">
        <v>66</v>
      </c>
      <c r="DQ172" s="231"/>
      <c r="DR172" s="258"/>
      <c r="DS172" s="259"/>
      <c r="DT172" s="260"/>
      <c r="DU172" s="255">
        <v>106.36396468699836</v>
      </c>
      <c r="DV172" s="261">
        <v>44.518872821067831</v>
      </c>
      <c r="DW172" s="231">
        <v>106.36396468699836</v>
      </c>
      <c r="DX172" s="262">
        <v>42.982149657226174</v>
      </c>
      <c r="DY172" s="255">
        <v>2.3053772070625995</v>
      </c>
      <c r="DZ172" s="231">
        <v>-1.4702436915904422</v>
      </c>
      <c r="EA172" s="231">
        <v>2.3053772070625995</v>
      </c>
      <c r="EB172" s="262">
        <v>-1.471050794092462</v>
      </c>
      <c r="EC172" s="271"/>
      <c r="ED172" s="234"/>
      <c r="EE172" s="272"/>
      <c r="EF172" s="234">
        <v>0</v>
      </c>
      <c r="EG172" s="266">
        <v>118692.33333333333</v>
      </c>
      <c r="EH172" s="258"/>
    </row>
    <row r="173" spans="1:138" ht="30" customHeight="1" thickBot="1" x14ac:dyDescent="0.3">
      <c r="A173" s="45" t="s">
        <v>60</v>
      </c>
      <c r="B173" s="45" t="s">
        <v>61</v>
      </c>
      <c r="C173" s="45" t="s">
        <v>62</v>
      </c>
      <c r="D173" s="46" t="s">
        <v>344</v>
      </c>
      <c r="E173" s="46" t="s">
        <v>70</v>
      </c>
      <c r="F173" s="46" t="s">
        <v>345</v>
      </c>
      <c r="G173" s="46" t="s">
        <v>70</v>
      </c>
      <c r="H173" s="226" t="s">
        <v>66</v>
      </c>
      <c r="I173" s="227" t="s">
        <v>2002</v>
      </c>
      <c r="J173" s="228">
        <v>4.16</v>
      </c>
      <c r="K173" s="229">
        <v>2.9253645319515309</v>
      </c>
      <c r="L173" s="229">
        <v>4.4323863544170008</v>
      </c>
      <c r="M173" s="230">
        <v>392.58333333333297</v>
      </c>
      <c r="N173" s="231">
        <v>2852.9653624514108</v>
      </c>
      <c r="O173" s="232" t="s">
        <v>2003</v>
      </c>
      <c r="P173" s="233">
        <v>0.81420244362197791</v>
      </c>
      <c r="Q173" s="234" t="s">
        <v>2004</v>
      </c>
      <c r="R173" s="235" t="s">
        <v>68</v>
      </c>
      <c r="S173" s="236" t="s">
        <v>2005</v>
      </c>
      <c r="T173" s="236" t="s">
        <v>2005</v>
      </c>
      <c r="U173" s="237" t="s">
        <v>2005</v>
      </c>
      <c r="V173" s="238" t="s">
        <v>2005</v>
      </c>
      <c r="W173" s="238" t="s">
        <v>2005</v>
      </c>
      <c r="X173" s="238" t="s">
        <v>2005</v>
      </c>
      <c r="Y173" s="238" t="s">
        <v>2005</v>
      </c>
      <c r="Z173" s="238" t="s">
        <v>2005</v>
      </c>
      <c r="AA173" s="238" t="s">
        <v>2005</v>
      </c>
      <c r="AB173" s="238" t="s">
        <v>2005</v>
      </c>
      <c r="AC173" s="238" t="s">
        <v>2005</v>
      </c>
      <c r="AD173" s="238" t="s">
        <v>2005</v>
      </c>
      <c r="AE173" s="238" t="s">
        <v>2005</v>
      </c>
      <c r="AF173" s="238" t="s">
        <v>2005</v>
      </c>
      <c r="AG173" s="238" t="s">
        <v>2005</v>
      </c>
      <c r="AH173" s="238" t="s">
        <v>2005</v>
      </c>
      <c r="AI173" s="238">
        <v>4</v>
      </c>
      <c r="AJ173" s="238">
        <v>4</v>
      </c>
      <c r="AK173" s="238" t="s">
        <v>2005</v>
      </c>
      <c r="AL173" s="238" t="s">
        <v>2005</v>
      </c>
      <c r="AM173" s="237" t="s">
        <v>2005</v>
      </c>
      <c r="AN173" s="238" t="s">
        <v>2005</v>
      </c>
      <c r="AO173" s="238" t="s">
        <v>2005</v>
      </c>
      <c r="AP173" s="238" t="s">
        <v>2005</v>
      </c>
      <c r="AQ173" s="237">
        <f t="shared" si="8"/>
        <v>4</v>
      </c>
      <c r="AR173" s="239">
        <f t="shared" si="8"/>
        <v>4</v>
      </c>
      <c r="AS173" s="240"/>
      <c r="AT173" s="238"/>
      <c r="AU173" s="237"/>
      <c r="AV173" s="238"/>
      <c r="AW173" s="238"/>
      <c r="AX173" s="238"/>
      <c r="AY173" s="238"/>
      <c r="AZ173" s="238"/>
      <c r="BA173" s="238"/>
      <c r="BB173" s="238"/>
      <c r="BC173" s="238"/>
      <c r="BD173" s="238"/>
      <c r="BE173" s="238"/>
      <c r="BF173" s="238"/>
      <c r="BG173" s="238"/>
      <c r="BH173" s="238"/>
      <c r="BI173" s="238">
        <v>326.39999999999998</v>
      </c>
      <c r="BJ173" s="238">
        <v>326.39999999999998</v>
      </c>
      <c r="BK173" s="238"/>
      <c r="BL173" s="238"/>
      <c r="BM173" s="238"/>
      <c r="BN173" s="238"/>
      <c r="BO173" s="238"/>
      <c r="BP173" s="238"/>
      <c r="BQ173" s="237">
        <f t="shared" si="9"/>
        <v>326.39999999999998</v>
      </c>
      <c r="BR173" s="237">
        <f t="shared" si="9"/>
        <v>326.39999999999998</v>
      </c>
      <c r="BS173" s="241">
        <f t="shared" si="11"/>
        <v>0.40088310045841946</v>
      </c>
      <c r="BT173" s="273">
        <v>0</v>
      </c>
      <c r="BU173" s="243">
        <v>0</v>
      </c>
      <c r="BV173" s="244">
        <v>0</v>
      </c>
      <c r="BW173" s="243">
        <v>0</v>
      </c>
      <c r="BX173" s="243">
        <v>0</v>
      </c>
      <c r="BY173" s="243">
        <v>0</v>
      </c>
      <c r="BZ173" s="243">
        <v>0</v>
      </c>
      <c r="CA173" s="243">
        <v>0</v>
      </c>
      <c r="CB173" s="243">
        <v>0</v>
      </c>
      <c r="CC173" s="243">
        <v>0</v>
      </c>
      <c r="CD173" s="243">
        <v>0</v>
      </c>
      <c r="CE173" s="243">
        <v>0</v>
      </c>
      <c r="CF173" s="243">
        <v>0</v>
      </c>
      <c r="CG173" s="243">
        <v>0</v>
      </c>
      <c r="CH173" s="243">
        <v>0</v>
      </c>
      <c r="CI173" s="243">
        <v>0</v>
      </c>
      <c r="CJ173" s="243">
        <v>383141.37600000005</v>
      </c>
      <c r="CK173" s="243">
        <v>383141.37600000005</v>
      </c>
      <c r="CL173" s="243">
        <v>0</v>
      </c>
      <c r="CM173" s="243">
        <v>0</v>
      </c>
      <c r="CN173" s="243">
        <v>0</v>
      </c>
      <c r="CO173" s="243">
        <v>0</v>
      </c>
      <c r="CP173" s="243">
        <v>0</v>
      </c>
      <c r="CQ173" s="243">
        <v>0</v>
      </c>
      <c r="CR173" s="244">
        <f t="shared" si="10"/>
        <v>383141.37600000005</v>
      </c>
      <c r="CS173" s="267">
        <f t="shared" si="10"/>
        <v>383141.37600000005</v>
      </c>
      <c r="CT173" s="268"/>
      <c r="CU173" s="269"/>
      <c r="CV173" s="269"/>
      <c r="CW173" s="269"/>
      <c r="CX173" s="269"/>
      <c r="CY173" s="269"/>
      <c r="CZ173" s="269"/>
      <c r="DA173" s="270"/>
      <c r="DB173" s="248">
        <v>2852.9653624514108</v>
      </c>
      <c r="DC173" s="249"/>
      <c r="DD173" s="250">
        <v>0.81420244362197791</v>
      </c>
      <c r="DE173" s="251"/>
      <c r="DF173" s="251"/>
      <c r="DG173" s="251"/>
      <c r="DH173" s="252"/>
      <c r="DI173" s="252"/>
      <c r="DJ173" s="252"/>
      <c r="DK173" s="252"/>
      <c r="DL173" s="251" t="s">
        <v>2005</v>
      </c>
      <c r="DM173" s="253" t="s">
        <v>2005</v>
      </c>
      <c r="DN173" s="254" t="s">
        <v>66</v>
      </c>
      <c r="DO173" s="231"/>
      <c r="DP173" s="256" t="s">
        <v>66</v>
      </c>
      <c r="DQ173" s="231"/>
      <c r="DR173" s="258"/>
      <c r="DS173" s="259"/>
      <c r="DT173" s="260"/>
      <c r="DU173" s="255">
        <v>0</v>
      </c>
      <c r="DV173" s="261">
        <v>56.174215981203481</v>
      </c>
      <c r="DW173" s="231">
        <v>0</v>
      </c>
      <c r="DX173" s="262">
        <v>50.006694613682122</v>
      </c>
      <c r="DY173" s="255">
        <v>0</v>
      </c>
      <c r="DZ173" s="231">
        <v>0.27014387262084266</v>
      </c>
      <c r="EA173" s="231">
        <v>0</v>
      </c>
      <c r="EB173" s="262">
        <v>0.23510113757810766</v>
      </c>
      <c r="EC173" s="271"/>
      <c r="ED173" s="234"/>
      <c r="EE173" s="272"/>
      <c r="EF173" s="234">
        <v>0</v>
      </c>
      <c r="EG173" s="266">
        <v>0</v>
      </c>
      <c r="EH173" s="258"/>
    </row>
    <row r="174" spans="1:138" ht="30" customHeight="1" thickBot="1" x14ac:dyDescent="0.3">
      <c r="A174" s="45" t="s">
        <v>60</v>
      </c>
      <c r="B174" s="45" t="s">
        <v>61</v>
      </c>
      <c r="C174" s="45" t="s">
        <v>62</v>
      </c>
      <c r="D174" s="46" t="s">
        <v>344</v>
      </c>
      <c r="E174" s="46" t="s">
        <v>70</v>
      </c>
      <c r="F174" s="46" t="s">
        <v>346</v>
      </c>
      <c r="G174" s="46" t="s">
        <v>70</v>
      </c>
      <c r="H174" s="226" t="s">
        <v>66</v>
      </c>
      <c r="I174" s="227" t="s">
        <v>2002</v>
      </c>
      <c r="J174" s="228">
        <v>4.16</v>
      </c>
      <c r="K174" s="229">
        <v>2.4714286563038796</v>
      </c>
      <c r="L174" s="229">
        <v>5.8611742302330008</v>
      </c>
      <c r="M174" s="230">
        <v>1426.6666666666699</v>
      </c>
      <c r="N174" s="231">
        <v>6598.0083898581206</v>
      </c>
      <c r="O174" s="232" t="s">
        <v>2003</v>
      </c>
      <c r="P174" s="233">
        <v>1.8829932619458105</v>
      </c>
      <c r="Q174" s="234" t="s">
        <v>2004</v>
      </c>
      <c r="R174" s="235" t="s">
        <v>68</v>
      </c>
      <c r="S174" s="236" t="s">
        <v>2005</v>
      </c>
      <c r="T174" s="236" t="s">
        <v>2005</v>
      </c>
      <c r="U174" s="237" t="s">
        <v>2005</v>
      </c>
      <c r="V174" s="238" t="s">
        <v>2005</v>
      </c>
      <c r="W174" s="238" t="s">
        <v>2005</v>
      </c>
      <c r="X174" s="238" t="s">
        <v>2005</v>
      </c>
      <c r="Y174" s="238" t="s">
        <v>2005</v>
      </c>
      <c r="Z174" s="238" t="s">
        <v>2005</v>
      </c>
      <c r="AA174" s="238" t="s">
        <v>2005</v>
      </c>
      <c r="AB174" s="238" t="s">
        <v>2005</v>
      </c>
      <c r="AC174" s="238" t="s">
        <v>2005</v>
      </c>
      <c r="AD174" s="238" t="s">
        <v>2005</v>
      </c>
      <c r="AE174" s="238" t="s">
        <v>2005</v>
      </c>
      <c r="AF174" s="238" t="s">
        <v>2005</v>
      </c>
      <c r="AG174" s="238" t="s">
        <v>2005</v>
      </c>
      <c r="AH174" s="238" t="s">
        <v>2005</v>
      </c>
      <c r="AI174" s="238">
        <v>9</v>
      </c>
      <c r="AJ174" s="238">
        <v>9</v>
      </c>
      <c r="AK174" s="238" t="s">
        <v>2005</v>
      </c>
      <c r="AL174" s="238" t="s">
        <v>2005</v>
      </c>
      <c r="AM174" s="237" t="s">
        <v>2005</v>
      </c>
      <c r="AN174" s="238" t="s">
        <v>2005</v>
      </c>
      <c r="AO174" s="238" t="s">
        <v>2005</v>
      </c>
      <c r="AP174" s="238" t="s">
        <v>2005</v>
      </c>
      <c r="AQ174" s="237">
        <f t="shared" si="8"/>
        <v>9</v>
      </c>
      <c r="AR174" s="239">
        <f t="shared" si="8"/>
        <v>9</v>
      </c>
      <c r="AS174" s="240"/>
      <c r="AT174" s="238"/>
      <c r="AU174" s="237"/>
      <c r="AV174" s="238"/>
      <c r="AW174" s="238"/>
      <c r="AX174" s="238"/>
      <c r="AY174" s="238"/>
      <c r="AZ174" s="238"/>
      <c r="BA174" s="238"/>
      <c r="BB174" s="238"/>
      <c r="BC174" s="238"/>
      <c r="BD174" s="238"/>
      <c r="BE174" s="238"/>
      <c r="BF174" s="238"/>
      <c r="BG174" s="238"/>
      <c r="BH174" s="238"/>
      <c r="BI174" s="238">
        <v>53.04</v>
      </c>
      <c r="BJ174" s="238">
        <v>53.04</v>
      </c>
      <c r="BK174" s="238"/>
      <c r="BL174" s="238"/>
      <c r="BM174" s="238"/>
      <c r="BN174" s="238"/>
      <c r="BO174" s="238"/>
      <c r="BP174" s="238"/>
      <c r="BQ174" s="237">
        <f t="shared" si="9"/>
        <v>53.04</v>
      </c>
      <c r="BR174" s="237">
        <f t="shared" si="9"/>
        <v>53.04</v>
      </c>
      <c r="BS174" s="241">
        <f t="shared" si="11"/>
        <v>2.8167918107784712E-2</v>
      </c>
      <c r="BT174" s="273">
        <v>0</v>
      </c>
      <c r="BU174" s="243">
        <v>0</v>
      </c>
      <c r="BV174" s="244">
        <v>0</v>
      </c>
      <c r="BW174" s="243">
        <v>0</v>
      </c>
      <c r="BX174" s="243">
        <v>0</v>
      </c>
      <c r="BY174" s="243">
        <v>0</v>
      </c>
      <c r="BZ174" s="243">
        <v>0</v>
      </c>
      <c r="CA174" s="243">
        <v>0</v>
      </c>
      <c r="CB174" s="243">
        <v>0</v>
      </c>
      <c r="CC174" s="243">
        <v>0</v>
      </c>
      <c r="CD174" s="243">
        <v>0</v>
      </c>
      <c r="CE174" s="243">
        <v>0</v>
      </c>
      <c r="CF174" s="243">
        <v>0</v>
      </c>
      <c r="CG174" s="243">
        <v>0</v>
      </c>
      <c r="CH174" s="243">
        <v>0</v>
      </c>
      <c r="CI174" s="243">
        <v>0</v>
      </c>
      <c r="CJ174" s="243">
        <v>62260.473599999998</v>
      </c>
      <c r="CK174" s="243">
        <v>62260.473599999998</v>
      </c>
      <c r="CL174" s="243">
        <v>0</v>
      </c>
      <c r="CM174" s="243">
        <v>0</v>
      </c>
      <c r="CN174" s="243">
        <v>0</v>
      </c>
      <c r="CO174" s="243">
        <v>0</v>
      </c>
      <c r="CP174" s="243">
        <v>0</v>
      </c>
      <c r="CQ174" s="243">
        <v>0</v>
      </c>
      <c r="CR174" s="244">
        <f t="shared" si="10"/>
        <v>62260.473599999998</v>
      </c>
      <c r="CS174" s="267">
        <f t="shared" si="10"/>
        <v>62260.473599999998</v>
      </c>
      <c r="CT174" s="268"/>
      <c r="CU174" s="269"/>
      <c r="CV174" s="269"/>
      <c r="CW174" s="269"/>
      <c r="CX174" s="269"/>
      <c r="CY174" s="269"/>
      <c r="CZ174" s="269"/>
      <c r="DA174" s="270"/>
      <c r="DB174" s="248">
        <v>6598.0083898581206</v>
      </c>
      <c r="DC174" s="249"/>
      <c r="DD174" s="250">
        <v>1.8829932619458105</v>
      </c>
      <c r="DE174" s="251"/>
      <c r="DF174" s="251"/>
      <c r="DG174" s="251"/>
      <c r="DH174" s="252"/>
      <c r="DI174" s="252"/>
      <c r="DJ174" s="252"/>
      <c r="DK174" s="252"/>
      <c r="DL174" s="251" t="s">
        <v>2005</v>
      </c>
      <c r="DM174" s="253" t="s">
        <v>2005</v>
      </c>
      <c r="DN174" s="254" t="s">
        <v>66</v>
      </c>
      <c r="DO174" s="231"/>
      <c r="DP174" s="256" t="s">
        <v>66</v>
      </c>
      <c r="DQ174" s="231"/>
      <c r="DR174" s="258"/>
      <c r="DS174" s="259"/>
      <c r="DT174" s="260"/>
      <c r="DU174" s="255">
        <v>22.545560747663501</v>
      </c>
      <c r="DV174" s="261">
        <v>105.23392757720582</v>
      </c>
      <c r="DW174" s="231">
        <v>19.766355140186871</v>
      </c>
      <c r="DX174" s="262">
        <v>29.773817999005299</v>
      </c>
      <c r="DY174" s="255">
        <v>0.12967289719626138</v>
      </c>
      <c r="DZ174" s="231">
        <v>7.1434141033261289E-2</v>
      </c>
      <c r="EA174" s="231">
        <v>8.4112149532710082E-2</v>
      </c>
      <c r="EB174" s="262">
        <v>7.7668589900988919E-2</v>
      </c>
      <c r="EC174" s="271"/>
      <c r="ED174" s="234"/>
      <c r="EE174" s="272"/>
      <c r="EF174" s="234">
        <v>0</v>
      </c>
      <c r="EG174" s="266">
        <v>0</v>
      </c>
      <c r="EH174" s="258"/>
    </row>
    <row r="175" spans="1:138" ht="30" customHeight="1" thickBot="1" x14ac:dyDescent="0.3">
      <c r="A175" s="45" t="s">
        <v>60</v>
      </c>
      <c r="B175" s="45" t="s">
        <v>61</v>
      </c>
      <c r="C175" s="45" t="s">
        <v>62</v>
      </c>
      <c r="D175" s="46" t="s">
        <v>344</v>
      </c>
      <c r="E175" s="46" t="s">
        <v>70</v>
      </c>
      <c r="F175" s="46" t="s">
        <v>347</v>
      </c>
      <c r="G175" s="46" t="s">
        <v>70</v>
      </c>
      <c r="H175" s="226" t="s">
        <v>66</v>
      </c>
      <c r="I175" s="227" t="s">
        <v>2002</v>
      </c>
      <c r="J175" s="228">
        <v>4.16</v>
      </c>
      <c r="K175" s="229">
        <v>1.9598501297803359</v>
      </c>
      <c r="L175" s="229">
        <v>1.1952651490290001</v>
      </c>
      <c r="M175" s="230">
        <v>348.5</v>
      </c>
      <c r="N175" s="231">
        <v>1918.808562356701</v>
      </c>
      <c r="O175" s="232" t="s">
        <v>2003</v>
      </c>
      <c r="P175" s="233">
        <v>0.5476051833209763</v>
      </c>
      <c r="Q175" s="234" t="s">
        <v>2004</v>
      </c>
      <c r="R175" s="235" t="s">
        <v>68</v>
      </c>
      <c r="S175" s="236" t="s">
        <v>2005</v>
      </c>
      <c r="T175" s="236" t="s">
        <v>2005</v>
      </c>
      <c r="U175" s="237" t="s">
        <v>2005</v>
      </c>
      <c r="V175" s="238" t="s">
        <v>2005</v>
      </c>
      <c r="W175" s="238" t="s">
        <v>2005</v>
      </c>
      <c r="X175" s="238" t="s">
        <v>2005</v>
      </c>
      <c r="Y175" s="238" t="s">
        <v>2005</v>
      </c>
      <c r="Z175" s="238" t="s">
        <v>2005</v>
      </c>
      <c r="AA175" s="238" t="s">
        <v>2005</v>
      </c>
      <c r="AB175" s="238" t="s">
        <v>2005</v>
      </c>
      <c r="AC175" s="238" t="s">
        <v>2005</v>
      </c>
      <c r="AD175" s="238" t="s">
        <v>2005</v>
      </c>
      <c r="AE175" s="238" t="s">
        <v>2005</v>
      </c>
      <c r="AF175" s="238" t="s">
        <v>2005</v>
      </c>
      <c r="AG175" s="238" t="s">
        <v>2005</v>
      </c>
      <c r="AH175" s="238" t="s">
        <v>2005</v>
      </c>
      <c r="AI175" s="238">
        <v>5</v>
      </c>
      <c r="AJ175" s="238">
        <v>5</v>
      </c>
      <c r="AK175" s="238" t="s">
        <v>2005</v>
      </c>
      <c r="AL175" s="238" t="s">
        <v>2005</v>
      </c>
      <c r="AM175" s="237" t="s">
        <v>2005</v>
      </c>
      <c r="AN175" s="238" t="s">
        <v>2005</v>
      </c>
      <c r="AO175" s="238" t="s">
        <v>2005</v>
      </c>
      <c r="AP175" s="238" t="s">
        <v>2005</v>
      </c>
      <c r="AQ175" s="237">
        <f t="shared" si="8"/>
        <v>5</v>
      </c>
      <c r="AR175" s="239">
        <f t="shared" si="8"/>
        <v>5</v>
      </c>
      <c r="AS175" s="240"/>
      <c r="AT175" s="238"/>
      <c r="AU175" s="237"/>
      <c r="AV175" s="238"/>
      <c r="AW175" s="238"/>
      <c r="AX175" s="238"/>
      <c r="AY175" s="238"/>
      <c r="AZ175" s="238"/>
      <c r="BA175" s="238"/>
      <c r="BB175" s="238"/>
      <c r="BC175" s="238"/>
      <c r="BD175" s="238"/>
      <c r="BE175" s="238"/>
      <c r="BF175" s="238"/>
      <c r="BG175" s="238"/>
      <c r="BH175" s="238"/>
      <c r="BI175" s="238">
        <v>171.2</v>
      </c>
      <c r="BJ175" s="238">
        <v>171.2</v>
      </c>
      <c r="BK175" s="238"/>
      <c r="BL175" s="238"/>
      <c r="BM175" s="238"/>
      <c r="BN175" s="238"/>
      <c r="BO175" s="238"/>
      <c r="BP175" s="238"/>
      <c r="BQ175" s="237">
        <f t="shared" si="9"/>
        <v>171.2</v>
      </c>
      <c r="BR175" s="237">
        <f t="shared" si="9"/>
        <v>171.2</v>
      </c>
      <c r="BS175" s="241">
        <f t="shared" si="11"/>
        <v>0.31263400204094105</v>
      </c>
      <c r="BT175" s="273">
        <v>0</v>
      </c>
      <c r="BU175" s="243">
        <v>0</v>
      </c>
      <c r="BV175" s="244">
        <v>0</v>
      </c>
      <c r="BW175" s="243">
        <v>0</v>
      </c>
      <c r="BX175" s="243">
        <v>0</v>
      </c>
      <c r="BY175" s="243">
        <v>0</v>
      </c>
      <c r="BZ175" s="243">
        <v>0</v>
      </c>
      <c r="CA175" s="243">
        <v>0</v>
      </c>
      <c r="CB175" s="243">
        <v>0</v>
      </c>
      <c r="CC175" s="243">
        <v>0</v>
      </c>
      <c r="CD175" s="243">
        <v>0</v>
      </c>
      <c r="CE175" s="243">
        <v>0</v>
      </c>
      <c r="CF175" s="243">
        <v>0</v>
      </c>
      <c r="CG175" s="243">
        <v>0</v>
      </c>
      <c r="CH175" s="243">
        <v>0</v>
      </c>
      <c r="CI175" s="243">
        <v>0</v>
      </c>
      <c r="CJ175" s="243">
        <v>200961.40800000002</v>
      </c>
      <c r="CK175" s="243">
        <v>200961.40800000002</v>
      </c>
      <c r="CL175" s="243">
        <v>0</v>
      </c>
      <c r="CM175" s="243">
        <v>0</v>
      </c>
      <c r="CN175" s="243">
        <v>0</v>
      </c>
      <c r="CO175" s="243">
        <v>0</v>
      </c>
      <c r="CP175" s="243">
        <v>0</v>
      </c>
      <c r="CQ175" s="243">
        <v>0</v>
      </c>
      <c r="CR175" s="244">
        <f t="shared" si="10"/>
        <v>200961.40800000002</v>
      </c>
      <c r="CS175" s="267">
        <f t="shared" si="10"/>
        <v>200961.40800000002</v>
      </c>
      <c r="CT175" s="268"/>
      <c r="CU175" s="269"/>
      <c r="CV175" s="269"/>
      <c r="CW175" s="269"/>
      <c r="CX175" s="269"/>
      <c r="CY175" s="269"/>
      <c r="CZ175" s="269"/>
      <c r="DA175" s="270"/>
      <c r="DB175" s="248">
        <v>1918.808562356701</v>
      </c>
      <c r="DC175" s="249"/>
      <c r="DD175" s="250">
        <v>0.5476051833209763</v>
      </c>
      <c r="DE175" s="251"/>
      <c r="DF175" s="251"/>
      <c r="DG175" s="251"/>
      <c r="DH175" s="252"/>
      <c r="DI175" s="252"/>
      <c r="DJ175" s="252"/>
      <c r="DK175" s="252"/>
      <c r="DL175" s="251" t="s">
        <v>2005</v>
      </c>
      <c r="DM175" s="253" t="s">
        <v>2005</v>
      </c>
      <c r="DN175" s="254" t="s">
        <v>66</v>
      </c>
      <c r="DO175" s="231"/>
      <c r="DP175" s="256" t="s">
        <v>66</v>
      </c>
      <c r="DQ175" s="231"/>
      <c r="DR175" s="258"/>
      <c r="DS175" s="259"/>
      <c r="DT175" s="260"/>
      <c r="DU175" s="255">
        <v>50.648493543758967</v>
      </c>
      <c r="DV175" s="261">
        <v>-30.611820914063099</v>
      </c>
      <c r="DW175" s="231">
        <v>50.648493543758967</v>
      </c>
      <c r="DX175" s="262">
        <v>-30.611820914063099</v>
      </c>
      <c r="DY175" s="255">
        <v>0.1291248206599713</v>
      </c>
      <c r="DZ175" s="231">
        <v>-4.9965607779828294E-2</v>
      </c>
      <c r="EA175" s="231">
        <v>0.1291248206599713</v>
      </c>
      <c r="EB175" s="262">
        <v>-4.9965607779828294E-2</v>
      </c>
      <c r="EC175" s="271"/>
      <c r="ED175" s="234"/>
      <c r="EE175" s="272"/>
      <c r="EF175" s="234">
        <v>0</v>
      </c>
      <c r="EG175" s="266">
        <v>0</v>
      </c>
      <c r="EH175" s="258"/>
    </row>
    <row r="176" spans="1:138" ht="30" customHeight="1" thickBot="1" x14ac:dyDescent="0.3">
      <c r="A176" s="45" t="s">
        <v>60</v>
      </c>
      <c r="B176" s="45" t="s">
        <v>61</v>
      </c>
      <c r="C176" s="45" t="s">
        <v>62</v>
      </c>
      <c r="D176" s="46" t="s">
        <v>344</v>
      </c>
      <c r="E176" s="46" t="s">
        <v>70</v>
      </c>
      <c r="F176" s="46" t="s">
        <v>348</v>
      </c>
      <c r="G176" s="46" t="s">
        <v>198</v>
      </c>
      <c r="H176" s="226" t="s">
        <v>66</v>
      </c>
      <c r="I176" s="227" t="s">
        <v>2007</v>
      </c>
      <c r="J176" s="228">
        <v>13.8</v>
      </c>
      <c r="K176" s="229">
        <v>11.329690742469539</v>
      </c>
      <c r="L176" s="229">
        <v>27.630113578893003</v>
      </c>
      <c r="M176" s="230">
        <v>3551.8333333333298</v>
      </c>
      <c r="N176" s="231">
        <v>27666.626747087696</v>
      </c>
      <c r="O176" s="232" t="s">
        <v>2003</v>
      </c>
      <c r="P176" s="233">
        <v>7.895726811383474</v>
      </c>
      <c r="Q176" s="234" t="s">
        <v>2004</v>
      </c>
      <c r="R176" s="235" t="s">
        <v>68</v>
      </c>
      <c r="S176" s="236" t="s">
        <v>2005</v>
      </c>
      <c r="T176" s="236" t="s">
        <v>2005</v>
      </c>
      <c r="U176" s="237" t="s">
        <v>2005</v>
      </c>
      <c r="V176" s="238" t="s">
        <v>2005</v>
      </c>
      <c r="W176" s="238" t="s">
        <v>2005</v>
      </c>
      <c r="X176" s="238" t="s">
        <v>2005</v>
      </c>
      <c r="Y176" s="238" t="s">
        <v>2005</v>
      </c>
      <c r="Z176" s="238" t="s">
        <v>2005</v>
      </c>
      <c r="AA176" s="238" t="s">
        <v>2005</v>
      </c>
      <c r="AB176" s="238" t="s">
        <v>2005</v>
      </c>
      <c r="AC176" s="238" t="s">
        <v>2005</v>
      </c>
      <c r="AD176" s="238" t="s">
        <v>2005</v>
      </c>
      <c r="AE176" s="238" t="s">
        <v>2005</v>
      </c>
      <c r="AF176" s="238" t="s">
        <v>2005</v>
      </c>
      <c r="AG176" s="238" t="s">
        <v>2005</v>
      </c>
      <c r="AH176" s="238" t="s">
        <v>2005</v>
      </c>
      <c r="AI176" s="238">
        <v>116</v>
      </c>
      <c r="AJ176" s="238">
        <v>116</v>
      </c>
      <c r="AK176" s="238">
        <v>2</v>
      </c>
      <c r="AL176" s="238">
        <v>2</v>
      </c>
      <c r="AM176" s="237">
        <v>1</v>
      </c>
      <c r="AN176" s="238">
        <v>1</v>
      </c>
      <c r="AO176" s="238">
        <v>1</v>
      </c>
      <c r="AP176" s="238">
        <v>1</v>
      </c>
      <c r="AQ176" s="237">
        <f t="shared" si="8"/>
        <v>120</v>
      </c>
      <c r="AR176" s="239">
        <f t="shared" si="8"/>
        <v>120</v>
      </c>
      <c r="AS176" s="240"/>
      <c r="AT176" s="238"/>
      <c r="AU176" s="237"/>
      <c r="AV176" s="238"/>
      <c r="AW176" s="238"/>
      <c r="AX176" s="238"/>
      <c r="AY176" s="238"/>
      <c r="AZ176" s="238"/>
      <c r="BA176" s="238"/>
      <c r="BB176" s="238"/>
      <c r="BC176" s="238"/>
      <c r="BD176" s="238"/>
      <c r="BE176" s="238"/>
      <c r="BF176" s="238"/>
      <c r="BG176" s="238"/>
      <c r="BH176" s="238"/>
      <c r="BI176" s="238">
        <v>7717.57</v>
      </c>
      <c r="BJ176" s="238">
        <v>7717.57</v>
      </c>
      <c r="BK176" s="238">
        <v>15.2</v>
      </c>
      <c r="BL176" s="238">
        <v>15.2</v>
      </c>
      <c r="BM176" s="238">
        <v>600</v>
      </c>
      <c r="BN176" s="238">
        <v>600</v>
      </c>
      <c r="BO176" s="238">
        <v>500</v>
      </c>
      <c r="BP176" s="238">
        <v>0</v>
      </c>
      <c r="BQ176" s="237">
        <f t="shared" si="9"/>
        <v>8832.77</v>
      </c>
      <c r="BR176" s="237">
        <f t="shared" si="9"/>
        <v>8332.77</v>
      </c>
      <c r="BS176" s="241">
        <f t="shared" si="11"/>
        <v>1.1186772555587368</v>
      </c>
      <c r="BT176" s="273">
        <v>0</v>
      </c>
      <c r="BU176" s="243">
        <v>0</v>
      </c>
      <c r="BV176" s="244">
        <v>0</v>
      </c>
      <c r="BW176" s="243">
        <v>0</v>
      </c>
      <c r="BX176" s="243">
        <v>0</v>
      </c>
      <c r="BY176" s="243">
        <v>0</v>
      </c>
      <c r="BZ176" s="243">
        <v>0</v>
      </c>
      <c r="CA176" s="243">
        <v>0</v>
      </c>
      <c r="CB176" s="243">
        <v>0</v>
      </c>
      <c r="CC176" s="243">
        <v>0</v>
      </c>
      <c r="CD176" s="243">
        <v>0</v>
      </c>
      <c r="CE176" s="243">
        <v>0</v>
      </c>
      <c r="CF176" s="243">
        <v>0</v>
      </c>
      <c r="CG176" s="243">
        <v>0</v>
      </c>
      <c r="CH176" s="243">
        <v>0</v>
      </c>
      <c r="CI176" s="243">
        <v>0</v>
      </c>
      <c r="CJ176" s="243">
        <v>9059192.3688000012</v>
      </c>
      <c r="CK176" s="243">
        <v>9059192.3688000012</v>
      </c>
      <c r="CL176" s="243">
        <v>17842.368000000002</v>
      </c>
      <c r="CM176" s="243">
        <v>17842.368000000002</v>
      </c>
      <c r="CN176" s="243">
        <v>1965744</v>
      </c>
      <c r="CO176" s="243">
        <v>1965744</v>
      </c>
      <c r="CP176" s="243">
        <v>0</v>
      </c>
      <c r="CQ176" s="243">
        <v>0</v>
      </c>
      <c r="CR176" s="244">
        <f t="shared" si="10"/>
        <v>11042778.736800002</v>
      </c>
      <c r="CS176" s="267">
        <f t="shared" si="10"/>
        <v>11042778.736800002</v>
      </c>
      <c r="CT176" s="268"/>
      <c r="CU176" s="269"/>
      <c r="CV176" s="269"/>
      <c r="CW176" s="269"/>
      <c r="CX176" s="269"/>
      <c r="CY176" s="269"/>
      <c r="CZ176" s="269"/>
      <c r="DA176" s="270"/>
      <c r="DB176" s="248">
        <v>27666.626747087696</v>
      </c>
      <c r="DC176" s="249"/>
      <c r="DD176" s="250">
        <v>7.895726811383474</v>
      </c>
      <c r="DE176" s="251"/>
      <c r="DF176" s="251"/>
      <c r="DG176" s="251"/>
      <c r="DH176" s="252"/>
      <c r="DI176" s="252"/>
      <c r="DJ176" s="252"/>
      <c r="DK176" s="252"/>
      <c r="DL176" s="251" t="s">
        <v>2005</v>
      </c>
      <c r="DM176" s="253" t="s">
        <v>2005</v>
      </c>
      <c r="DN176" s="254" t="s">
        <v>66</v>
      </c>
      <c r="DO176" s="231"/>
      <c r="DP176" s="256" t="s">
        <v>66</v>
      </c>
      <c r="DQ176" s="231"/>
      <c r="DR176" s="258"/>
      <c r="DS176" s="259"/>
      <c r="DT176" s="260"/>
      <c r="DU176" s="255">
        <v>66.424287926423034</v>
      </c>
      <c r="DV176" s="261">
        <v>52.99332587951865</v>
      </c>
      <c r="DW176" s="231">
        <v>64.029749894420789</v>
      </c>
      <c r="DX176" s="262">
        <v>2.5914085781920306</v>
      </c>
      <c r="DY176" s="255">
        <v>1.9871427901083967</v>
      </c>
      <c r="DZ176" s="231">
        <v>-1.7726358753054223</v>
      </c>
      <c r="EA176" s="231">
        <v>1.9772887241330788</v>
      </c>
      <c r="EB176" s="262">
        <v>-1.8612079499066956</v>
      </c>
      <c r="EC176" s="271"/>
      <c r="ED176" s="234"/>
      <c r="EE176" s="272"/>
      <c r="EF176" s="234">
        <v>178495</v>
      </c>
      <c r="EG176" s="266">
        <v>-173333</v>
      </c>
      <c r="EH176" s="258"/>
    </row>
    <row r="177" spans="1:138" ht="30" customHeight="1" thickBot="1" x14ac:dyDescent="0.3">
      <c r="A177" s="45" t="s">
        <v>60</v>
      </c>
      <c r="B177" s="45" t="s">
        <v>61</v>
      </c>
      <c r="C177" s="45" t="s">
        <v>62</v>
      </c>
      <c r="D177" s="46" t="s">
        <v>344</v>
      </c>
      <c r="E177" s="46" t="s">
        <v>70</v>
      </c>
      <c r="F177" s="46" t="s">
        <v>349</v>
      </c>
      <c r="G177" s="46" t="s">
        <v>223</v>
      </c>
      <c r="H177" s="226" t="s">
        <v>66</v>
      </c>
      <c r="I177" s="227" t="s">
        <v>2007</v>
      </c>
      <c r="J177" s="228">
        <v>13.8</v>
      </c>
      <c r="K177" s="229">
        <v>12.596512703125416</v>
      </c>
      <c r="L177" s="229">
        <v>14.119507546389</v>
      </c>
      <c r="M177" s="230">
        <v>853.5</v>
      </c>
      <c r="N177" s="231">
        <v>24595.659096048676</v>
      </c>
      <c r="O177" s="232" t="s">
        <v>2003</v>
      </c>
      <c r="P177" s="233">
        <v>7.019309102753617</v>
      </c>
      <c r="Q177" s="234" t="s">
        <v>2004</v>
      </c>
      <c r="R177" s="235" t="s">
        <v>68</v>
      </c>
      <c r="S177" s="236" t="s">
        <v>2005</v>
      </c>
      <c r="T177" s="236" t="s">
        <v>2005</v>
      </c>
      <c r="U177" s="237" t="s">
        <v>2005</v>
      </c>
      <c r="V177" s="238" t="s">
        <v>2005</v>
      </c>
      <c r="W177" s="238" t="s">
        <v>2005</v>
      </c>
      <c r="X177" s="238" t="s">
        <v>2005</v>
      </c>
      <c r="Y177" s="238" t="s">
        <v>2005</v>
      </c>
      <c r="Z177" s="238" t="s">
        <v>2005</v>
      </c>
      <c r="AA177" s="238" t="s">
        <v>2005</v>
      </c>
      <c r="AB177" s="238" t="s">
        <v>2005</v>
      </c>
      <c r="AC177" s="238" t="s">
        <v>2005</v>
      </c>
      <c r="AD177" s="238" t="s">
        <v>2005</v>
      </c>
      <c r="AE177" s="238" t="s">
        <v>2005</v>
      </c>
      <c r="AF177" s="238" t="s">
        <v>2005</v>
      </c>
      <c r="AG177" s="238" t="s">
        <v>2005</v>
      </c>
      <c r="AH177" s="238" t="s">
        <v>2005</v>
      </c>
      <c r="AI177" s="238">
        <v>23</v>
      </c>
      <c r="AJ177" s="238">
        <v>23</v>
      </c>
      <c r="AK177" s="238" t="s">
        <v>2005</v>
      </c>
      <c r="AL177" s="238" t="s">
        <v>2005</v>
      </c>
      <c r="AM177" s="237">
        <v>1</v>
      </c>
      <c r="AN177" s="238">
        <v>1</v>
      </c>
      <c r="AO177" s="238" t="s">
        <v>2005</v>
      </c>
      <c r="AP177" s="238" t="s">
        <v>2005</v>
      </c>
      <c r="AQ177" s="237">
        <f t="shared" si="8"/>
        <v>24</v>
      </c>
      <c r="AR177" s="239">
        <f t="shared" si="8"/>
        <v>24</v>
      </c>
      <c r="AS177" s="240"/>
      <c r="AT177" s="238"/>
      <c r="AU177" s="237"/>
      <c r="AV177" s="238"/>
      <c r="AW177" s="238"/>
      <c r="AX177" s="238"/>
      <c r="AY177" s="238"/>
      <c r="AZ177" s="238"/>
      <c r="BA177" s="238"/>
      <c r="BB177" s="238"/>
      <c r="BC177" s="238"/>
      <c r="BD177" s="238"/>
      <c r="BE177" s="238"/>
      <c r="BF177" s="238"/>
      <c r="BG177" s="238"/>
      <c r="BH177" s="238"/>
      <c r="BI177" s="238">
        <v>2637.73</v>
      </c>
      <c r="BJ177" s="238">
        <v>2637.73</v>
      </c>
      <c r="BK177" s="238"/>
      <c r="BL177" s="238"/>
      <c r="BM177" s="238">
        <v>28.8</v>
      </c>
      <c r="BN177" s="238">
        <v>28.8</v>
      </c>
      <c r="BO177" s="238"/>
      <c r="BP177" s="238"/>
      <c r="BQ177" s="237">
        <f t="shared" si="9"/>
        <v>2666.53</v>
      </c>
      <c r="BR177" s="237">
        <f t="shared" si="9"/>
        <v>2666.53</v>
      </c>
      <c r="BS177" s="241">
        <f t="shared" si="11"/>
        <v>0.37988496602236005</v>
      </c>
      <c r="BT177" s="273">
        <v>0</v>
      </c>
      <c r="BU177" s="243">
        <v>0</v>
      </c>
      <c r="BV177" s="244">
        <v>0</v>
      </c>
      <c r="BW177" s="243">
        <v>0</v>
      </c>
      <c r="BX177" s="243">
        <v>0</v>
      </c>
      <c r="BY177" s="243">
        <v>0</v>
      </c>
      <c r="BZ177" s="243">
        <v>0</v>
      </c>
      <c r="CA177" s="243">
        <v>0</v>
      </c>
      <c r="CB177" s="243">
        <v>0</v>
      </c>
      <c r="CC177" s="243">
        <v>0</v>
      </c>
      <c r="CD177" s="243">
        <v>0</v>
      </c>
      <c r="CE177" s="243">
        <v>0</v>
      </c>
      <c r="CF177" s="243">
        <v>0</v>
      </c>
      <c r="CG177" s="243">
        <v>0</v>
      </c>
      <c r="CH177" s="243">
        <v>0</v>
      </c>
      <c r="CI177" s="243">
        <v>0</v>
      </c>
      <c r="CJ177" s="243">
        <v>3096272.9832000001</v>
      </c>
      <c r="CK177" s="243">
        <v>3096272.9832000001</v>
      </c>
      <c r="CL177" s="243">
        <v>0</v>
      </c>
      <c r="CM177" s="243">
        <v>0</v>
      </c>
      <c r="CN177" s="243">
        <v>94355.712</v>
      </c>
      <c r="CO177" s="243">
        <v>94355.712</v>
      </c>
      <c r="CP177" s="243">
        <v>0</v>
      </c>
      <c r="CQ177" s="243">
        <v>0</v>
      </c>
      <c r="CR177" s="244">
        <f t="shared" si="10"/>
        <v>3190628.6952</v>
      </c>
      <c r="CS177" s="267">
        <f t="shared" si="10"/>
        <v>3190628.6952</v>
      </c>
      <c r="CT177" s="268"/>
      <c r="CU177" s="269"/>
      <c r="CV177" s="269"/>
      <c r="CW177" s="269"/>
      <c r="CX177" s="269"/>
      <c r="CY177" s="269"/>
      <c r="CZ177" s="269"/>
      <c r="DA177" s="270"/>
      <c r="DB177" s="248">
        <v>24595.659096048676</v>
      </c>
      <c r="DC177" s="249"/>
      <c r="DD177" s="250">
        <v>7.019309102753617</v>
      </c>
      <c r="DE177" s="251"/>
      <c r="DF177" s="251"/>
      <c r="DG177" s="251"/>
      <c r="DH177" s="252"/>
      <c r="DI177" s="252"/>
      <c r="DJ177" s="252"/>
      <c r="DK177" s="252"/>
      <c r="DL177" s="251" t="s">
        <v>2005</v>
      </c>
      <c r="DM177" s="253" t="s">
        <v>2005</v>
      </c>
      <c r="DN177" s="254" t="s">
        <v>66</v>
      </c>
      <c r="DO177" s="231"/>
      <c r="DP177" s="256" t="s">
        <v>66</v>
      </c>
      <c r="DQ177" s="231"/>
      <c r="DR177" s="258"/>
      <c r="DS177" s="259"/>
      <c r="DT177" s="260"/>
      <c r="DU177" s="255">
        <v>343.12712360867016</v>
      </c>
      <c r="DV177" s="261">
        <v>-184.3436416031582</v>
      </c>
      <c r="DW177" s="231">
        <v>336.6596367896895</v>
      </c>
      <c r="DX177" s="262">
        <v>-177.87615478417754</v>
      </c>
      <c r="DY177" s="255">
        <v>1.0123022847100176</v>
      </c>
      <c r="DZ177" s="231">
        <v>-8.6285121641820894E-2</v>
      </c>
      <c r="EA177" s="231">
        <v>0.91857059168131228</v>
      </c>
      <c r="EB177" s="262">
        <v>7.4465713868844263E-3</v>
      </c>
      <c r="EC177" s="271"/>
      <c r="ED177" s="234"/>
      <c r="EE177" s="272"/>
      <c r="EF177" s="234">
        <v>13662</v>
      </c>
      <c r="EG177" s="266">
        <v>151557.66666666666</v>
      </c>
      <c r="EH177" s="258"/>
    </row>
    <row r="178" spans="1:138" ht="30" customHeight="1" thickBot="1" x14ac:dyDescent="0.3">
      <c r="A178" s="45" t="s">
        <v>60</v>
      </c>
      <c r="B178" s="45" t="s">
        <v>61</v>
      </c>
      <c r="C178" s="45" t="s">
        <v>62</v>
      </c>
      <c r="D178" s="46" t="s">
        <v>350</v>
      </c>
      <c r="E178" s="46" t="s">
        <v>70</v>
      </c>
      <c r="F178" s="46" t="s">
        <v>351</v>
      </c>
      <c r="G178" s="46" t="s">
        <v>70</v>
      </c>
      <c r="H178" s="226" t="s">
        <v>66</v>
      </c>
      <c r="I178" s="227" t="s">
        <v>2008</v>
      </c>
      <c r="J178" s="228">
        <v>4.16</v>
      </c>
      <c r="K178" s="229">
        <v>1.5563515736490903</v>
      </c>
      <c r="L178" s="229">
        <v>3.0571969633380003</v>
      </c>
      <c r="M178" s="230">
        <v>45.1666666666667</v>
      </c>
      <c r="N178" s="231">
        <v>3450.4890814308928</v>
      </c>
      <c r="O178" s="232" t="s">
        <v>2003</v>
      </c>
      <c r="P178" s="233">
        <v>0.9847286191298209</v>
      </c>
      <c r="Q178" s="234" t="s">
        <v>2004</v>
      </c>
      <c r="R178" s="235" t="s">
        <v>68</v>
      </c>
      <c r="S178" s="236" t="s">
        <v>2005</v>
      </c>
      <c r="T178" s="236" t="s">
        <v>2005</v>
      </c>
      <c r="U178" s="237" t="s">
        <v>2005</v>
      </c>
      <c r="V178" s="238" t="s">
        <v>2005</v>
      </c>
      <c r="W178" s="238" t="s">
        <v>2005</v>
      </c>
      <c r="X178" s="238" t="s">
        <v>2005</v>
      </c>
      <c r="Y178" s="238" t="s">
        <v>2005</v>
      </c>
      <c r="Z178" s="238" t="s">
        <v>2005</v>
      </c>
      <c r="AA178" s="238" t="s">
        <v>2005</v>
      </c>
      <c r="AB178" s="238" t="s">
        <v>2005</v>
      </c>
      <c r="AC178" s="238" t="s">
        <v>2005</v>
      </c>
      <c r="AD178" s="238" t="s">
        <v>2005</v>
      </c>
      <c r="AE178" s="238" t="s">
        <v>2005</v>
      </c>
      <c r="AF178" s="238" t="s">
        <v>2005</v>
      </c>
      <c r="AG178" s="238" t="s">
        <v>2005</v>
      </c>
      <c r="AH178" s="238" t="s">
        <v>2005</v>
      </c>
      <c r="AI178" s="238" t="s">
        <v>2005</v>
      </c>
      <c r="AJ178" s="238" t="s">
        <v>2005</v>
      </c>
      <c r="AK178" s="238" t="s">
        <v>2005</v>
      </c>
      <c r="AL178" s="238" t="s">
        <v>2005</v>
      </c>
      <c r="AM178" s="237" t="s">
        <v>2005</v>
      </c>
      <c r="AN178" s="238" t="s">
        <v>2005</v>
      </c>
      <c r="AO178" s="238" t="s">
        <v>2005</v>
      </c>
      <c r="AP178" s="238" t="s">
        <v>2005</v>
      </c>
      <c r="AQ178" s="237">
        <f t="shared" si="8"/>
        <v>0</v>
      </c>
      <c r="AR178" s="239">
        <f t="shared" si="8"/>
        <v>0</v>
      </c>
      <c r="AS178" s="240"/>
      <c r="AT178" s="238"/>
      <c r="AU178" s="237"/>
      <c r="AV178" s="238"/>
      <c r="AW178" s="238"/>
      <c r="AX178" s="238"/>
      <c r="AY178" s="238"/>
      <c r="AZ178" s="238"/>
      <c r="BA178" s="238"/>
      <c r="BB178" s="238"/>
      <c r="BC178" s="238"/>
      <c r="BD178" s="238"/>
      <c r="BE178" s="238"/>
      <c r="BF178" s="238"/>
      <c r="BG178" s="238"/>
      <c r="BH178" s="238"/>
      <c r="BI178" s="238"/>
      <c r="BJ178" s="238"/>
      <c r="BK178" s="238"/>
      <c r="BL178" s="238"/>
      <c r="BM178" s="238"/>
      <c r="BN178" s="238"/>
      <c r="BO178" s="238"/>
      <c r="BP178" s="238"/>
      <c r="BQ178" s="237">
        <f t="shared" si="9"/>
        <v>0</v>
      </c>
      <c r="BR178" s="237">
        <f t="shared" si="9"/>
        <v>0</v>
      </c>
      <c r="BS178" s="241">
        <f t="shared" si="11"/>
        <v>0</v>
      </c>
      <c r="BT178" s="273">
        <v>0</v>
      </c>
      <c r="BU178" s="243">
        <v>0</v>
      </c>
      <c r="BV178" s="244">
        <v>0</v>
      </c>
      <c r="BW178" s="243">
        <v>0</v>
      </c>
      <c r="BX178" s="243">
        <v>0</v>
      </c>
      <c r="BY178" s="243">
        <v>0</v>
      </c>
      <c r="BZ178" s="243">
        <v>0</v>
      </c>
      <c r="CA178" s="243">
        <v>0</v>
      </c>
      <c r="CB178" s="243">
        <v>0</v>
      </c>
      <c r="CC178" s="243">
        <v>0</v>
      </c>
      <c r="CD178" s="243">
        <v>0</v>
      </c>
      <c r="CE178" s="243">
        <v>0</v>
      </c>
      <c r="CF178" s="243">
        <v>0</v>
      </c>
      <c r="CG178" s="243">
        <v>0</v>
      </c>
      <c r="CH178" s="243">
        <v>0</v>
      </c>
      <c r="CI178" s="243">
        <v>0</v>
      </c>
      <c r="CJ178" s="243">
        <v>0</v>
      </c>
      <c r="CK178" s="243">
        <v>0</v>
      </c>
      <c r="CL178" s="243">
        <v>0</v>
      </c>
      <c r="CM178" s="243">
        <v>0</v>
      </c>
      <c r="CN178" s="243">
        <v>0</v>
      </c>
      <c r="CO178" s="243">
        <v>0</v>
      </c>
      <c r="CP178" s="243">
        <v>0</v>
      </c>
      <c r="CQ178" s="243">
        <v>0</v>
      </c>
      <c r="CR178" s="244">
        <f t="shared" si="10"/>
        <v>0</v>
      </c>
      <c r="CS178" s="267">
        <f t="shared" si="10"/>
        <v>0</v>
      </c>
      <c r="CT178" s="268"/>
      <c r="CU178" s="269"/>
      <c r="CV178" s="269"/>
      <c r="CW178" s="269"/>
      <c r="CX178" s="269"/>
      <c r="CY178" s="269"/>
      <c r="CZ178" s="269"/>
      <c r="DA178" s="270"/>
      <c r="DB178" s="248">
        <v>3450.4890814308928</v>
      </c>
      <c r="DC178" s="249"/>
      <c r="DD178" s="250">
        <v>0.9847286191298209</v>
      </c>
      <c r="DE178" s="251"/>
      <c r="DF178" s="251"/>
      <c r="DG178" s="251"/>
      <c r="DH178" s="252"/>
      <c r="DI178" s="252"/>
      <c r="DJ178" s="252"/>
      <c r="DK178" s="252"/>
      <c r="DL178" s="251" t="s">
        <v>2005</v>
      </c>
      <c r="DM178" s="253" t="s">
        <v>2005</v>
      </c>
      <c r="DN178" s="254" t="s">
        <v>66</v>
      </c>
      <c r="DO178" s="231"/>
      <c r="DP178" s="256" t="s">
        <v>66</v>
      </c>
      <c r="DQ178" s="231"/>
      <c r="DR178" s="258"/>
      <c r="DS178" s="259"/>
      <c r="DT178" s="260"/>
      <c r="DU178" s="255">
        <v>0</v>
      </c>
      <c r="DV178" s="261">
        <v>138.28848484848481</v>
      </c>
      <c r="DW178" s="231">
        <v>0</v>
      </c>
      <c r="DX178" s="262">
        <v>138.28848484848481</v>
      </c>
      <c r="DY178" s="255">
        <v>0</v>
      </c>
      <c r="DZ178" s="231">
        <v>1.2369696969696968</v>
      </c>
      <c r="EA178" s="231">
        <v>0</v>
      </c>
      <c r="EB178" s="262">
        <v>1.2369696969696968</v>
      </c>
      <c r="EC178" s="271"/>
      <c r="ED178" s="234"/>
      <c r="EE178" s="272"/>
      <c r="EF178" s="234">
        <v>0</v>
      </c>
      <c r="EG178" s="266">
        <v>4499.333333333333</v>
      </c>
      <c r="EH178" s="258"/>
    </row>
    <row r="179" spans="1:138" ht="30" customHeight="1" thickBot="1" x14ac:dyDescent="0.3">
      <c r="A179" s="45" t="s">
        <v>60</v>
      </c>
      <c r="B179" s="45" t="s">
        <v>61</v>
      </c>
      <c r="C179" s="45" t="s">
        <v>62</v>
      </c>
      <c r="D179" s="46" t="s">
        <v>350</v>
      </c>
      <c r="E179" s="46" t="s">
        <v>70</v>
      </c>
      <c r="F179" s="46" t="s">
        <v>352</v>
      </c>
      <c r="G179" s="46" t="s">
        <v>70</v>
      </c>
      <c r="H179" s="226" t="s">
        <v>66</v>
      </c>
      <c r="I179" s="227" t="s">
        <v>2002</v>
      </c>
      <c r="J179" s="228">
        <v>4.16</v>
      </c>
      <c r="K179" s="229">
        <v>2.4498126622254199</v>
      </c>
      <c r="L179" s="229">
        <v>2.9964015089189999</v>
      </c>
      <c r="M179" s="230">
        <v>411.83333333333297</v>
      </c>
      <c r="N179" s="231">
        <v>4696.0314815571883</v>
      </c>
      <c r="O179" s="232" t="s">
        <v>2003</v>
      </c>
      <c r="P179" s="233">
        <v>1.3401916328644943</v>
      </c>
      <c r="Q179" s="234" t="s">
        <v>2004</v>
      </c>
      <c r="R179" s="235" t="s">
        <v>68</v>
      </c>
      <c r="S179" s="236" t="s">
        <v>2005</v>
      </c>
      <c r="T179" s="236" t="s">
        <v>2005</v>
      </c>
      <c r="U179" s="237" t="s">
        <v>2005</v>
      </c>
      <c r="V179" s="238" t="s">
        <v>2005</v>
      </c>
      <c r="W179" s="238" t="s">
        <v>2005</v>
      </c>
      <c r="X179" s="238" t="s">
        <v>2005</v>
      </c>
      <c r="Y179" s="238" t="s">
        <v>2005</v>
      </c>
      <c r="Z179" s="238" t="s">
        <v>2005</v>
      </c>
      <c r="AA179" s="238" t="s">
        <v>2005</v>
      </c>
      <c r="AB179" s="238" t="s">
        <v>2005</v>
      </c>
      <c r="AC179" s="238" t="s">
        <v>2005</v>
      </c>
      <c r="AD179" s="238" t="s">
        <v>2005</v>
      </c>
      <c r="AE179" s="238" t="s">
        <v>2005</v>
      </c>
      <c r="AF179" s="238" t="s">
        <v>2005</v>
      </c>
      <c r="AG179" s="238" t="s">
        <v>2005</v>
      </c>
      <c r="AH179" s="238" t="s">
        <v>2005</v>
      </c>
      <c r="AI179" s="238">
        <v>2</v>
      </c>
      <c r="AJ179" s="238">
        <v>2</v>
      </c>
      <c r="AK179" s="238" t="s">
        <v>2005</v>
      </c>
      <c r="AL179" s="238" t="s">
        <v>2005</v>
      </c>
      <c r="AM179" s="237" t="s">
        <v>2005</v>
      </c>
      <c r="AN179" s="238" t="s">
        <v>2005</v>
      </c>
      <c r="AO179" s="238" t="s">
        <v>2005</v>
      </c>
      <c r="AP179" s="238" t="s">
        <v>2005</v>
      </c>
      <c r="AQ179" s="237">
        <f t="shared" si="8"/>
        <v>2</v>
      </c>
      <c r="AR179" s="239">
        <f t="shared" si="8"/>
        <v>2</v>
      </c>
      <c r="AS179" s="240"/>
      <c r="AT179" s="238"/>
      <c r="AU179" s="237"/>
      <c r="AV179" s="238"/>
      <c r="AW179" s="238"/>
      <c r="AX179" s="238"/>
      <c r="AY179" s="238"/>
      <c r="AZ179" s="238"/>
      <c r="BA179" s="238"/>
      <c r="BB179" s="238"/>
      <c r="BC179" s="238"/>
      <c r="BD179" s="238"/>
      <c r="BE179" s="238"/>
      <c r="BF179" s="238"/>
      <c r="BG179" s="238"/>
      <c r="BH179" s="238"/>
      <c r="BI179" s="238">
        <v>8.6</v>
      </c>
      <c r="BJ179" s="238">
        <v>8.6</v>
      </c>
      <c r="BK179" s="238"/>
      <c r="BL179" s="238"/>
      <c r="BM179" s="238"/>
      <c r="BN179" s="238"/>
      <c r="BO179" s="238"/>
      <c r="BP179" s="238"/>
      <c r="BQ179" s="237">
        <f t="shared" si="9"/>
        <v>8.6</v>
      </c>
      <c r="BR179" s="237">
        <f t="shared" si="9"/>
        <v>8.6</v>
      </c>
      <c r="BS179" s="241">
        <f t="shared" si="11"/>
        <v>6.4169927561915615E-3</v>
      </c>
      <c r="BT179" s="273">
        <v>0</v>
      </c>
      <c r="BU179" s="243">
        <v>0</v>
      </c>
      <c r="BV179" s="244">
        <v>0</v>
      </c>
      <c r="BW179" s="243">
        <v>0</v>
      </c>
      <c r="BX179" s="243">
        <v>0</v>
      </c>
      <c r="BY179" s="243">
        <v>0</v>
      </c>
      <c r="BZ179" s="243">
        <v>0</v>
      </c>
      <c r="CA179" s="243">
        <v>0</v>
      </c>
      <c r="CB179" s="243">
        <v>0</v>
      </c>
      <c r="CC179" s="243">
        <v>0</v>
      </c>
      <c r="CD179" s="243">
        <v>0</v>
      </c>
      <c r="CE179" s="243">
        <v>0</v>
      </c>
      <c r="CF179" s="243">
        <v>0</v>
      </c>
      <c r="CG179" s="243">
        <v>0</v>
      </c>
      <c r="CH179" s="243">
        <v>0</v>
      </c>
      <c r="CI179" s="243">
        <v>0</v>
      </c>
      <c r="CJ179" s="243">
        <v>10095.024000000001</v>
      </c>
      <c r="CK179" s="243">
        <v>10095.024000000001</v>
      </c>
      <c r="CL179" s="243">
        <v>0</v>
      </c>
      <c r="CM179" s="243">
        <v>0</v>
      </c>
      <c r="CN179" s="243">
        <v>0</v>
      </c>
      <c r="CO179" s="243">
        <v>0</v>
      </c>
      <c r="CP179" s="243">
        <v>0</v>
      </c>
      <c r="CQ179" s="243">
        <v>0</v>
      </c>
      <c r="CR179" s="244">
        <f t="shared" si="10"/>
        <v>10095.024000000001</v>
      </c>
      <c r="CS179" s="267">
        <f t="shared" si="10"/>
        <v>10095.024000000001</v>
      </c>
      <c r="CT179" s="268"/>
      <c r="CU179" s="269"/>
      <c r="CV179" s="269"/>
      <c r="CW179" s="269"/>
      <c r="CX179" s="269"/>
      <c r="CY179" s="269"/>
      <c r="CZ179" s="269"/>
      <c r="DA179" s="270"/>
      <c r="DB179" s="248">
        <v>4696.0314815571883</v>
      </c>
      <c r="DC179" s="249"/>
      <c r="DD179" s="250">
        <v>1.3401916328644943</v>
      </c>
      <c r="DE179" s="251"/>
      <c r="DF179" s="251"/>
      <c r="DG179" s="251"/>
      <c r="DH179" s="252"/>
      <c r="DI179" s="252"/>
      <c r="DJ179" s="252"/>
      <c r="DK179" s="252"/>
      <c r="DL179" s="251" t="s">
        <v>2005</v>
      </c>
      <c r="DM179" s="253" t="s">
        <v>2005</v>
      </c>
      <c r="DN179" s="254" t="s">
        <v>66</v>
      </c>
      <c r="DO179" s="231"/>
      <c r="DP179" s="256" t="s">
        <v>66</v>
      </c>
      <c r="DQ179" s="231"/>
      <c r="DR179" s="258"/>
      <c r="DS179" s="259"/>
      <c r="DT179" s="260"/>
      <c r="DU179" s="255">
        <v>0</v>
      </c>
      <c r="DV179" s="261">
        <v>46.071729544228766</v>
      </c>
      <c r="DW179" s="231">
        <v>0</v>
      </c>
      <c r="DX179" s="262">
        <v>44.984358031747128</v>
      </c>
      <c r="DY179" s="255">
        <v>0</v>
      </c>
      <c r="DZ179" s="231">
        <v>0.71000378247503226</v>
      </c>
      <c r="EA179" s="231">
        <v>0</v>
      </c>
      <c r="EB179" s="262">
        <v>0.70926956808443009</v>
      </c>
      <c r="EC179" s="271"/>
      <c r="ED179" s="234"/>
      <c r="EE179" s="272"/>
      <c r="EF179" s="234">
        <v>0</v>
      </c>
      <c r="EG179" s="266">
        <v>0</v>
      </c>
      <c r="EH179" s="258"/>
    </row>
    <row r="180" spans="1:138" ht="30" customHeight="1" thickBot="1" x14ac:dyDescent="0.3">
      <c r="A180" s="45" t="s">
        <v>60</v>
      </c>
      <c r="B180" s="45" t="s">
        <v>61</v>
      </c>
      <c r="C180" s="45" t="s">
        <v>62</v>
      </c>
      <c r="D180" s="46" t="s">
        <v>350</v>
      </c>
      <c r="E180" s="46" t="s">
        <v>70</v>
      </c>
      <c r="F180" s="46" t="s">
        <v>353</v>
      </c>
      <c r="G180" s="46" t="s">
        <v>70</v>
      </c>
      <c r="H180" s="226" t="s">
        <v>66</v>
      </c>
      <c r="I180" s="227" t="s">
        <v>2007</v>
      </c>
      <c r="J180" s="228">
        <v>4.16</v>
      </c>
      <c r="K180" s="229">
        <v>2.1327780824080129</v>
      </c>
      <c r="L180" s="229">
        <v>4.8465908990099997</v>
      </c>
      <c r="M180" s="230">
        <v>364.25</v>
      </c>
      <c r="N180" s="231">
        <v>4578.2099031668567</v>
      </c>
      <c r="O180" s="232" t="s">
        <v>2003</v>
      </c>
      <c r="P180" s="233">
        <v>1.3065667531868883</v>
      </c>
      <c r="Q180" s="234" t="s">
        <v>2004</v>
      </c>
      <c r="R180" s="235" t="s">
        <v>68</v>
      </c>
      <c r="S180" s="236" t="s">
        <v>2005</v>
      </c>
      <c r="T180" s="236" t="s">
        <v>2005</v>
      </c>
      <c r="U180" s="237" t="s">
        <v>2005</v>
      </c>
      <c r="V180" s="238" t="s">
        <v>2005</v>
      </c>
      <c r="W180" s="238" t="s">
        <v>2005</v>
      </c>
      <c r="X180" s="238" t="s">
        <v>2005</v>
      </c>
      <c r="Y180" s="238" t="s">
        <v>2005</v>
      </c>
      <c r="Z180" s="238" t="s">
        <v>2005</v>
      </c>
      <c r="AA180" s="238" t="s">
        <v>2005</v>
      </c>
      <c r="AB180" s="238" t="s">
        <v>2005</v>
      </c>
      <c r="AC180" s="238" t="s">
        <v>2005</v>
      </c>
      <c r="AD180" s="238" t="s">
        <v>2005</v>
      </c>
      <c r="AE180" s="238" t="s">
        <v>2005</v>
      </c>
      <c r="AF180" s="238" t="s">
        <v>2005</v>
      </c>
      <c r="AG180" s="238" t="s">
        <v>2005</v>
      </c>
      <c r="AH180" s="238" t="s">
        <v>2005</v>
      </c>
      <c r="AI180" s="238">
        <v>8</v>
      </c>
      <c r="AJ180" s="238">
        <v>8</v>
      </c>
      <c r="AK180" s="238" t="s">
        <v>2005</v>
      </c>
      <c r="AL180" s="238" t="s">
        <v>2005</v>
      </c>
      <c r="AM180" s="237" t="s">
        <v>2005</v>
      </c>
      <c r="AN180" s="238" t="s">
        <v>2005</v>
      </c>
      <c r="AO180" s="238" t="s">
        <v>2005</v>
      </c>
      <c r="AP180" s="238" t="s">
        <v>2005</v>
      </c>
      <c r="AQ180" s="237">
        <f t="shared" si="8"/>
        <v>8</v>
      </c>
      <c r="AR180" s="239">
        <f t="shared" si="8"/>
        <v>8</v>
      </c>
      <c r="AS180" s="240"/>
      <c r="AT180" s="238"/>
      <c r="AU180" s="237"/>
      <c r="AV180" s="238"/>
      <c r="AW180" s="238"/>
      <c r="AX180" s="238"/>
      <c r="AY180" s="238"/>
      <c r="AZ180" s="238"/>
      <c r="BA180" s="238"/>
      <c r="BB180" s="238"/>
      <c r="BC180" s="238"/>
      <c r="BD180" s="238"/>
      <c r="BE180" s="238"/>
      <c r="BF180" s="238"/>
      <c r="BG180" s="238"/>
      <c r="BH180" s="238"/>
      <c r="BI180" s="238">
        <v>53.65</v>
      </c>
      <c r="BJ180" s="238">
        <v>53.65</v>
      </c>
      <c r="BK180" s="238"/>
      <c r="BL180" s="238"/>
      <c r="BM180" s="238"/>
      <c r="BN180" s="238"/>
      <c r="BO180" s="238"/>
      <c r="BP180" s="238"/>
      <c r="BQ180" s="237">
        <f t="shared" si="9"/>
        <v>53.65</v>
      </c>
      <c r="BR180" s="237">
        <f t="shared" si="9"/>
        <v>53.65</v>
      </c>
      <c r="BS180" s="241">
        <f t="shared" si="11"/>
        <v>4.1061813236209006E-2</v>
      </c>
      <c r="BT180" s="273">
        <v>0</v>
      </c>
      <c r="BU180" s="243">
        <v>0</v>
      </c>
      <c r="BV180" s="244">
        <v>0</v>
      </c>
      <c r="BW180" s="243">
        <v>0</v>
      </c>
      <c r="BX180" s="243">
        <v>0</v>
      </c>
      <c r="BY180" s="243">
        <v>0</v>
      </c>
      <c r="BZ180" s="243">
        <v>0</v>
      </c>
      <c r="CA180" s="243">
        <v>0</v>
      </c>
      <c r="CB180" s="243">
        <v>0</v>
      </c>
      <c r="CC180" s="243">
        <v>0</v>
      </c>
      <c r="CD180" s="243">
        <v>0</v>
      </c>
      <c r="CE180" s="243">
        <v>0</v>
      </c>
      <c r="CF180" s="243">
        <v>0</v>
      </c>
      <c r="CG180" s="243">
        <v>0</v>
      </c>
      <c r="CH180" s="243">
        <v>0</v>
      </c>
      <c r="CI180" s="243">
        <v>0</v>
      </c>
      <c r="CJ180" s="243">
        <v>62976.516000000003</v>
      </c>
      <c r="CK180" s="243">
        <v>62976.516000000003</v>
      </c>
      <c r="CL180" s="243">
        <v>0</v>
      </c>
      <c r="CM180" s="243">
        <v>0</v>
      </c>
      <c r="CN180" s="243">
        <v>0</v>
      </c>
      <c r="CO180" s="243">
        <v>0</v>
      </c>
      <c r="CP180" s="243">
        <v>0</v>
      </c>
      <c r="CQ180" s="243">
        <v>0</v>
      </c>
      <c r="CR180" s="244">
        <f t="shared" si="10"/>
        <v>62976.516000000003</v>
      </c>
      <c r="CS180" s="267">
        <f t="shared" si="10"/>
        <v>62976.516000000003</v>
      </c>
      <c r="CT180" s="268"/>
      <c r="CU180" s="269"/>
      <c r="CV180" s="269"/>
      <c r="CW180" s="269"/>
      <c r="CX180" s="269"/>
      <c r="CY180" s="269"/>
      <c r="CZ180" s="269"/>
      <c r="DA180" s="270"/>
      <c r="DB180" s="248">
        <v>4578.2099031668567</v>
      </c>
      <c r="DC180" s="249"/>
      <c r="DD180" s="250">
        <v>1.3065667531868883</v>
      </c>
      <c r="DE180" s="251"/>
      <c r="DF180" s="251"/>
      <c r="DG180" s="251"/>
      <c r="DH180" s="252"/>
      <c r="DI180" s="252"/>
      <c r="DJ180" s="252"/>
      <c r="DK180" s="252"/>
      <c r="DL180" s="251" t="s">
        <v>2005</v>
      </c>
      <c r="DM180" s="253" t="s">
        <v>2005</v>
      </c>
      <c r="DN180" s="254" t="s">
        <v>66</v>
      </c>
      <c r="DO180" s="231"/>
      <c r="DP180" s="256" t="s">
        <v>66</v>
      </c>
      <c r="DQ180" s="231"/>
      <c r="DR180" s="258"/>
      <c r="DS180" s="259"/>
      <c r="DT180" s="260"/>
      <c r="DU180" s="255">
        <v>11.30267673301304</v>
      </c>
      <c r="DV180" s="261">
        <v>122.1689376991481</v>
      </c>
      <c r="DW180" s="231">
        <v>11.30267673301304</v>
      </c>
      <c r="DX180" s="262">
        <v>122.1689376991481</v>
      </c>
      <c r="DY180" s="255">
        <v>6.3143445435827047E-2</v>
      </c>
      <c r="DZ180" s="231">
        <v>1.4045602653231517</v>
      </c>
      <c r="EA180" s="231">
        <v>6.3143445435827047E-2</v>
      </c>
      <c r="EB180" s="262">
        <v>1.4045602653231517</v>
      </c>
      <c r="EC180" s="271"/>
      <c r="ED180" s="234"/>
      <c r="EE180" s="272"/>
      <c r="EF180" s="234">
        <v>0</v>
      </c>
      <c r="EG180" s="266">
        <v>13266.666666666666</v>
      </c>
      <c r="EH180" s="258"/>
    </row>
    <row r="181" spans="1:138" ht="30" customHeight="1" thickBot="1" x14ac:dyDescent="0.3">
      <c r="A181" s="45" t="s">
        <v>60</v>
      </c>
      <c r="B181" s="45" t="s">
        <v>61</v>
      </c>
      <c r="C181" s="45" t="s">
        <v>62</v>
      </c>
      <c r="D181" s="46" t="s">
        <v>350</v>
      </c>
      <c r="E181" s="46" t="s">
        <v>70</v>
      </c>
      <c r="F181" s="46" t="s">
        <v>354</v>
      </c>
      <c r="G181" s="46" t="s">
        <v>70</v>
      </c>
      <c r="H181" s="226" t="s">
        <v>66</v>
      </c>
      <c r="I181" s="227" t="s">
        <v>2002</v>
      </c>
      <c r="J181" s="228">
        <v>4.16</v>
      </c>
      <c r="K181" s="229">
        <v>2.1976260646433912</v>
      </c>
      <c r="L181" s="229">
        <v>4.8393939293280006</v>
      </c>
      <c r="M181" s="230">
        <v>981.83333333333303</v>
      </c>
      <c r="N181" s="231">
        <v>7414.3436115624982</v>
      </c>
      <c r="O181" s="232" t="s">
        <v>2003</v>
      </c>
      <c r="P181" s="233">
        <v>2.1159656425692059</v>
      </c>
      <c r="Q181" s="234" t="s">
        <v>2004</v>
      </c>
      <c r="R181" s="235" t="s">
        <v>68</v>
      </c>
      <c r="S181" s="236" t="s">
        <v>2005</v>
      </c>
      <c r="T181" s="236" t="s">
        <v>2005</v>
      </c>
      <c r="U181" s="237" t="s">
        <v>2005</v>
      </c>
      <c r="V181" s="238" t="s">
        <v>2005</v>
      </c>
      <c r="W181" s="238" t="s">
        <v>2005</v>
      </c>
      <c r="X181" s="238" t="s">
        <v>2005</v>
      </c>
      <c r="Y181" s="238" t="s">
        <v>2005</v>
      </c>
      <c r="Z181" s="238" t="s">
        <v>2005</v>
      </c>
      <c r="AA181" s="238" t="s">
        <v>2005</v>
      </c>
      <c r="AB181" s="238" t="s">
        <v>2005</v>
      </c>
      <c r="AC181" s="238" t="s">
        <v>2005</v>
      </c>
      <c r="AD181" s="238" t="s">
        <v>2005</v>
      </c>
      <c r="AE181" s="238" t="s">
        <v>2005</v>
      </c>
      <c r="AF181" s="238" t="s">
        <v>2005</v>
      </c>
      <c r="AG181" s="238" t="s">
        <v>2005</v>
      </c>
      <c r="AH181" s="238" t="s">
        <v>2005</v>
      </c>
      <c r="AI181" s="238">
        <v>7</v>
      </c>
      <c r="AJ181" s="238">
        <v>7</v>
      </c>
      <c r="AK181" s="238" t="s">
        <v>2005</v>
      </c>
      <c r="AL181" s="238" t="s">
        <v>2005</v>
      </c>
      <c r="AM181" s="237" t="s">
        <v>2005</v>
      </c>
      <c r="AN181" s="238" t="s">
        <v>2005</v>
      </c>
      <c r="AO181" s="238" t="s">
        <v>2005</v>
      </c>
      <c r="AP181" s="238" t="s">
        <v>2005</v>
      </c>
      <c r="AQ181" s="237">
        <f t="shared" si="8"/>
        <v>7</v>
      </c>
      <c r="AR181" s="239">
        <f t="shared" si="8"/>
        <v>7</v>
      </c>
      <c r="AS181" s="240"/>
      <c r="AT181" s="238"/>
      <c r="AU181" s="237"/>
      <c r="AV181" s="238"/>
      <c r="AW181" s="238"/>
      <c r="AX181" s="238"/>
      <c r="AY181" s="238"/>
      <c r="AZ181" s="238"/>
      <c r="BA181" s="238"/>
      <c r="BB181" s="238"/>
      <c r="BC181" s="238"/>
      <c r="BD181" s="238"/>
      <c r="BE181" s="238"/>
      <c r="BF181" s="238"/>
      <c r="BG181" s="238"/>
      <c r="BH181" s="238"/>
      <c r="BI181" s="238">
        <v>78.05</v>
      </c>
      <c r="BJ181" s="238">
        <v>78.05</v>
      </c>
      <c r="BK181" s="238"/>
      <c r="BL181" s="238"/>
      <c r="BM181" s="238"/>
      <c r="BN181" s="238"/>
      <c r="BO181" s="238"/>
      <c r="BP181" s="238"/>
      <c r="BQ181" s="237">
        <f t="shared" si="9"/>
        <v>78.05</v>
      </c>
      <c r="BR181" s="237">
        <f t="shared" si="9"/>
        <v>78.05</v>
      </c>
      <c r="BS181" s="241">
        <f t="shared" si="11"/>
        <v>3.68862321910065E-2</v>
      </c>
      <c r="BT181" s="273">
        <v>0</v>
      </c>
      <c r="BU181" s="243">
        <v>0</v>
      </c>
      <c r="BV181" s="244">
        <v>0</v>
      </c>
      <c r="BW181" s="243">
        <v>0</v>
      </c>
      <c r="BX181" s="243">
        <v>0</v>
      </c>
      <c r="BY181" s="243">
        <v>0</v>
      </c>
      <c r="BZ181" s="243">
        <v>0</v>
      </c>
      <c r="CA181" s="243">
        <v>0</v>
      </c>
      <c r="CB181" s="243">
        <v>0</v>
      </c>
      <c r="CC181" s="243">
        <v>0</v>
      </c>
      <c r="CD181" s="243">
        <v>0</v>
      </c>
      <c r="CE181" s="243">
        <v>0</v>
      </c>
      <c r="CF181" s="243">
        <v>0</v>
      </c>
      <c r="CG181" s="243">
        <v>0</v>
      </c>
      <c r="CH181" s="243">
        <v>0</v>
      </c>
      <c r="CI181" s="243">
        <v>0</v>
      </c>
      <c r="CJ181" s="243">
        <v>91618.212</v>
      </c>
      <c r="CK181" s="243">
        <v>91618.212</v>
      </c>
      <c r="CL181" s="243">
        <v>0</v>
      </c>
      <c r="CM181" s="243">
        <v>0</v>
      </c>
      <c r="CN181" s="243">
        <v>0</v>
      </c>
      <c r="CO181" s="243">
        <v>0</v>
      </c>
      <c r="CP181" s="243">
        <v>0</v>
      </c>
      <c r="CQ181" s="243">
        <v>0</v>
      </c>
      <c r="CR181" s="244">
        <f t="shared" si="10"/>
        <v>91618.212</v>
      </c>
      <c r="CS181" s="267">
        <f t="shared" si="10"/>
        <v>91618.212</v>
      </c>
      <c r="CT181" s="268"/>
      <c r="CU181" s="269"/>
      <c r="CV181" s="269"/>
      <c r="CW181" s="269"/>
      <c r="CX181" s="269"/>
      <c r="CY181" s="269"/>
      <c r="CZ181" s="269"/>
      <c r="DA181" s="270"/>
      <c r="DB181" s="248">
        <v>7414.3436115624982</v>
      </c>
      <c r="DC181" s="249"/>
      <c r="DD181" s="250">
        <v>2.1159656425692059</v>
      </c>
      <c r="DE181" s="251"/>
      <c r="DF181" s="251"/>
      <c r="DG181" s="251"/>
      <c r="DH181" s="252"/>
      <c r="DI181" s="252"/>
      <c r="DJ181" s="252"/>
      <c r="DK181" s="252"/>
      <c r="DL181" s="251" t="s">
        <v>2005</v>
      </c>
      <c r="DM181" s="253" t="s">
        <v>2005</v>
      </c>
      <c r="DN181" s="254" t="s">
        <v>66</v>
      </c>
      <c r="DO181" s="231"/>
      <c r="DP181" s="256" t="s">
        <v>66</v>
      </c>
      <c r="DQ181" s="231"/>
      <c r="DR181" s="258"/>
      <c r="DS181" s="259"/>
      <c r="DT181" s="260"/>
      <c r="DU181" s="255">
        <v>15.528093702257687</v>
      </c>
      <c r="DV181" s="261">
        <v>320.03589006706017</v>
      </c>
      <c r="DW181" s="231">
        <v>15.528093702257687</v>
      </c>
      <c r="DX181" s="262">
        <v>320.03589006706017</v>
      </c>
      <c r="DY181" s="255">
        <v>2.4444067221184865E-2</v>
      </c>
      <c r="DZ181" s="231">
        <v>1.0038490871062047</v>
      </c>
      <c r="EA181" s="231">
        <v>2.4444067221184865E-2</v>
      </c>
      <c r="EB181" s="262">
        <v>1.0038490871062047</v>
      </c>
      <c r="EC181" s="271"/>
      <c r="ED181" s="234"/>
      <c r="EE181" s="272"/>
      <c r="EF181" s="234">
        <v>14718</v>
      </c>
      <c r="EG181" s="266">
        <v>282937.66666666669</v>
      </c>
      <c r="EH181" s="258"/>
    </row>
    <row r="182" spans="1:138" ht="30" customHeight="1" thickBot="1" x14ac:dyDescent="0.3">
      <c r="A182" s="45" t="s">
        <v>60</v>
      </c>
      <c r="B182" s="45" t="s">
        <v>61</v>
      </c>
      <c r="C182" s="45" t="s">
        <v>62</v>
      </c>
      <c r="D182" s="46" t="s">
        <v>350</v>
      </c>
      <c r="E182" s="46" t="s">
        <v>70</v>
      </c>
      <c r="F182" s="46" t="s">
        <v>355</v>
      </c>
      <c r="G182" s="46" t="s">
        <v>70</v>
      </c>
      <c r="H182" s="226" t="s">
        <v>66</v>
      </c>
      <c r="I182" s="227" t="s">
        <v>2002</v>
      </c>
      <c r="J182" s="228">
        <v>4.16</v>
      </c>
      <c r="K182" s="229">
        <v>1.9742607924993092</v>
      </c>
      <c r="L182" s="229">
        <v>4.1795454458519998</v>
      </c>
      <c r="M182" s="230">
        <v>807.16666666666697</v>
      </c>
      <c r="N182" s="231">
        <v>4393.0617085534986</v>
      </c>
      <c r="O182" s="232" t="s">
        <v>2003</v>
      </c>
      <c r="P182" s="233">
        <v>1.2537276565506561</v>
      </c>
      <c r="Q182" s="234" t="s">
        <v>2004</v>
      </c>
      <c r="R182" s="235" t="s">
        <v>68</v>
      </c>
      <c r="S182" s="236" t="s">
        <v>2005</v>
      </c>
      <c r="T182" s="236" t="s">
        <v>2005</v>
      </c>
      <c r="U182" s="237" t="s">
        <v>2005</v>
      </c>
      <c r="V182" s="238" t="s">
        <v>2005</v>
      </c>
      <c r="W182" s="238" t="s">
        <v>2005</v>
      </c>
      <c r="X182" s="238" t="s">
        <v>2005</v>
      </c>
      <c r="Y182" s="238" t="s">
        <v>2005</v>
      </c>
      <c r="Z182" s="238" t="s">
        <v>2005</v>
      </c>
      <c r="AA182" s="238" t="s">
        <v>2005</v>
      </c>
      <c r="AB182" s="238" t="s">
        <v>2005</v>
      </c>
      <c r="AC182" s="238" t="s">
        <v>2005</v>
      </c>
      <c r="AD182" s="238" t="s">
        <v>2005</v>
      </c>
      <c r="AE182" s="238" t="s">
        <v>2005</v>
      </c>
      <c r="AF182" s="238" t="s">
        <v>2005</v>
      </c>
      <c r="AG182" s="238" t="s">
        <v>2005</v>
      </c>
      <c r="AH182" s="238" t="s">
        <v>2005</v>
      </c>
      <c r="AI182" s="238">
        <v>2</v>
      </c>
      <c r="AJ182" s="238">
        <v>2</v>
      </c>
      <c r="AK182" s="238" t="s">
        <v>2005</v>
      </c>
      <c r="AL182" s="238" t="s">
        <v>2005</v>
      </c>
      <c r="AM182" s="237" t="s">
        <v>2005</v>
      </c>
      <c r="AN182" s="238" t="s">
        <v>2005</v>
      </c>
      <c r="AO182" s="238" t="s">
        <v>2005</v>
      </c>
      <c r="AP182" s="238" t="s">
        <v>2005</v>
      </c>
      <c r="AQ182" s="237">
        <f t="shared" si="8"/>
        <v>2</v>
      </c>
      <c r="AR182" s="239">
        <f t="shared" si="8"/>
        <v>2</v>
      </c>
      <c r="AS182" s="240"/>
      <c r="AT182" s="238"/>
      <c r="AU182" s="237"/>
      <c r="AV182" s="238"/>
      <c r="AW182" s="238"/>
      <c r="AX182" s="238"/>
      <c r="AY182" s="238"/>
      <c r="AZ182" s="238"/>
      <c r="BA182" s="238"/>
      <c r="BB182" s="238"/>
      <c r="BC182" s="238"/>
      <c r="BD182" s="238"/>
      <c r="BE182" s="238"/>
      <c r="BF182" s="238"/>
      <c r="BG182" s="238"/>
      <c r="BH182" s="238"/>
      <c r="BI182" s="238">
        <v>15.85</v>
      </c>
      <c r="BJ182" s="238">
        <v>15.85</v>
      </c>
      <c r="BK182" s="238"/>
      <c r="BL182" s="238"/>
      <c r="BM182" s="238"/>
      <c r="BN182" s="238"/>
      <c r="BO182" s="238"/>
      <c r="BP182" s="238"/>
      <c r="BQ182" s="237">
        <f t="shared" si="9"/>
        <v>15.85</v>
      </c>
      <c r="BR182" s="237">
        <f t="shared" si="9"/>
        <v>15.85</v>
      </c>
      <c r="BS182" s="241">
        <f t="shared" si="11"/>
        <v>1.2642299080812843E-2</v>
      </c>
      <c r="BT182" s="273">
        <v>0</v>
      </c>
      <c r="BU182" s="243">
        <v>0</v>
      </c>
      <c r="BV182" s="244">
        <v>0</v>
      </c>
      <c r="BW182" s="243">
        <v>0</v>
      </c>
      <c r="BX182" s="243">
        <v>0</v>
      </c>
      <c r="BY182" s="243">
        <v>0</v>
      </c>
      <c r="BZ182" s="243">
        <v>0</v>
      </c>
      <c r="CA182" s="243">
        <v>0</v>
      </c>
      <c r="CB182" s="243">
        <v>0</v>
      </c>
      <c r="CC182" s="243">
        <v>0</v>
      </c>
      <c r="CD182" s="243">
        <v>0</v>
      </c>
      <c r="CE182" s="243">
        <v>0</v>
      </c>
      <c r="CF182" s="243">
        <v>0</v>
      </c>
      <c r="CG182" s="243">
        <v>0</v>
      </c>
      <c r="CH182" s="243">
        <v>0</v>
      </c>
      <c r="CI182" s="243">
        <v>0</v>
      </c>
      <c r="CJ182" s="243">
        <v>18605.364000000001</v>
      </c>
      <c r="CK182" s="243">
        <v>18605.364000000001</v>
      </c>
      <c r="CL182" s="243">
        <v>0</v>
      </c>
      <c r="CM182" s="243">
        <v>0</v>
      </c>
      <c r="CN182" s="243">
        <v>0</v>
      </c>
      <c r="CO182" s="243">
        <v>0</v>
      </c>
      <c r="CP182" s="243">
        <v>0</v>
      </c>
      <c r="CQ182" s="243">
        <v>0</v>
      </c>
      <c r="CR182" s="244">
        <f t="shared" si="10"/>
        <v>18605.364000000001</v>
      </c>
      <c r="CS182" s="267">
        <f t="shared" si="10"/>
        <v>18605.364000000001</v>
      </c>
      <c r="CT182" s="268"/>
      <c r="CU182" s="269"/>
      <c r="CV182" s="269"/>
      <c r="CW182" s="269"/>
      <c r="CX182" s="269"/>
      <c r="CY182" s="269"/>
      <c r="CZ182" s="269"/>
      <c r="DA182" s="270"/>
      <c r="DB182" s="248">
        <v>4393.0617085534986</v>
      </c>
      <c r="DC182" s="249"/>
      <c r="DD182" s="250">
        <v>1.2537276565506561</v>
      </c>
      <c r="DE182" s="251"/>
      <c r="DF182" s="251"/>
      <c r="DG182" s="251"/>
      <c r="DH182" s="252"/>
      <c r="DI182" s="252"/>
      <c r="DJ182" s="252"/>
      <c r="DK182" s="252"/>
      <c r="DL182" s="251" t="s">
        <v>2005</v>
      </c>
      <c r="DM182" s="253" t="s">
        <v>2005</v>
      </c>
      <c r="DN182" s="254" t="s">
        <v>66</v>
      </c>
      <c r="DO182" s="231"/>
      <c r="DP182" s="256" t="s">
        <v>66</v>
      </c>
      <c r="DQ182" s="231"/>
      <c r="DR182" s="258"/>
      <c r="DS182" s="259"/>
      <c r="DT182" s="260"/>
      <c r="DU182" s="255">
        <v>1504.9506504232909</v>
      </c>
      <c r="DV182" s="261">
        <v>-1316.4342711423828</v>
      </c>
      <c r="DW182" s="231">
        <v>1504.9506504232909</v>
      </c>
      <c r="DX182" s="262">
        <v>-1316.4342711423828</v>
      </c>
      <c r="DY182" s="255">
        <v>4.2519099731571321</v>
      </c>
      <c r="DZ182" s="231">
        <v>-3.0484221492634545</v>
      </c>
      <c r="EA182" s="231">
        <v>4.2519099731571321</v>
      </c>
      <c r="EB182" s="262">
        <v>-3.0484221492634545</v>
      </c>
      <c r="EC182" s="271"/>
      <c r="ED182" s="234"/>
      <c r="EE182" s="272"/>
      <c r="EF182" s="234">
        <v>1059208</v>
      </c>
      <c r="EG182" s="266">
        <v>-1007721</v>
      </c>
      <c r="EH182" s="258"/>
    </row>
    <row r="183" spans="1:138" ht="30" customHeight="1" thickBot="1" x14ac:dyDescent="0.3">
      <c r="A183" s="45" t="s">
        <v>60</v>
      </c>
      <c r="B183" s="45" t="s">
        <v>61</v>
      </c>
      <c r="C183" s="45" t="s">
        <v>62</v>
      </c>
      <c r="D183" s="46" t="s">
        <v>350</v>
      </c>
      <c r="E183" s="46" t="s">
        <v>70</v>
      </c>
      <c r="F183" s="46" t="s">
        <v>356</v>
      </c>
      <c r="G183" s="46" t="s">
        <v>70</v>
      </c>
      <c r="H183" s="226" t="s">
        <v>66</v>
      </c>
      <c r="I183" s="227" t="s">
        <v>2002</v>
      </c>
      <c r="J183" s="228">
        <v>4.16</v>
      </c>
      <c r="K183" s="229">
        <v>1.7653061830741996</v>
      </c>
      <c r="L183" s="229">
        <v>2.8850378727870001</v>
      </c>
      <c r="M183" s="230">
        <v>516.58333333333303</v>
      </c>
      <c r="N183" s="231">
        <v>3736.627200378839</v>
      </c>
      <c r="O183" s="232" t="s">
        <v>2003</v>
      </c>
      <c r="P183" s="233">
        <v>1.0663890412040065</v>
      </c>
      <c r="Q183" s="234" t="s">
        <v>2004</v>
      </c>
      <c r="R183" s="235" t="s">
        <v>68</v>
      </c>
      <c r="S183" s="236" t="s">
        <v>2005</v>
      </c>
      <c r="T183" s="236" t="s">
        <v>2005</v>
      </c>
      <c r="U183" s="237" t="s">
        <v>2005</v>
      </c>
      <c r="V183" s="238" t="s">
        <v>2005</v>
      </c>
      <c r="W183" s="238" t="s">
        <v>2005</v>
      </c>
      <c r="X183" s="238" t="s">
        <v>2005</v>
      </c>
      <c r="Y183" s="238" t="s">
        <v>2005</v>
      </c>
      <c r="Z183" s="238" t="s">
        <v>2005</v>
      </c>
      <c r="AA183" s="238" t="s">
        <v>2005</v>
      </c>
      <c r="AB183" s="238" t="s">
        <v>2005</v>
      </c>
      <c r="AC183" s="238" t="s">
        <v>2005</v>
      </c>
      <c r="AD183" s="238" t="s">
        <v>2005</v>
      </c>
      <c r="AE183" s="238" t="s">
        <v>2005</v>
      </c>
      <c r="AF183" s="238" t="s">
        <v>2005</v>
      </c>
      <c r="AG183" s="238" t="s">
        <v>2005</v>
      </c>
      <c r="AH183" s="238" t="s">
        <v>2005</v>
      </c>
      <c r="AI183" s="238">
        <v>2</v>
      </c>
      <c r="AJ183" s="238">
        <v>2</v>
      </c>
      <c r="AK183" s="238" t="s">
        <v>2005</v>
      </c>
      <c r="AL183" s="238" t="s">
        <v>2005</v>
      </c>
      <c r="AM183" s="237" t="s">
        <v>2005</v>
      </c>
      <c r="AN183" s="238" t="s">
        <v>2005</v>
      </c>
      <c r="AO183" s="238" t="s">
        <v>2005</v>
      </c>
      <c r="AP183" s="238" t="s">
        <v>2005</v>
      </c>
      <c r="AQ183" s="237">
        <f t="shared" si="8"/>
        <v>2</v>
      </c>
      <c r="AR183" s="239">
        <f t="shared" si="8"/>
        <v>2</v>
      </c>
      <c r="AS183" s="240"/>
      <c r="AT183" s="238"/>
      <c r="AU183" s="237"/>
      <c r="AV183" s="238"/>
      <c r="AW183" s="238"/>
      <c r="AX183" s="238"/>
      <c r="AY183" s="238"/>
      <c r="AZ183" s="238"/>
      <c r="BA183" s="238"/>
      <c r="BB183" s="238"/>
      <c r="BC183" s="238"/>
      <c r="BD183" s="238"/>
      <c r="BE183" s="238"/>
      <c r="BF183" s="238"/>
      <c r="BG183" s="238"/>
      <c r="BH183" s="238"/>
      <c r="BI183" s="238">
        <v>93.44</v>
      </c>
      <c r="BJ183" s="238">
        <v>93.44</v>
      </c>
      <c r="BK183" s="238"/>
      <c r="BL183" s="238"/>
      <c r="BM183" s="238"/>
      <c r="BN183" s="238"/>
      <c r="BO183" s="238"/>
      <c r="BP183" s="238"/>
      <c r="BQ183" s="237">
        <f t="shared" si="9"/>
        <v>93.44</v>
      </c>
      <c r="BR183" s="237">
        <f t="shared" si="9"/>
        <v>93.44</v>
      </c>
      <c r="BS183" s="241">
        <f t="shared" si="11"/>
        <v>8.7622805926907854E-2</v>
      </c>
      <c r="BT183" s="273">
        <v>0</v>
      </c>
      <c r="BU183" s="243">
        <v>0</v>
      </c>
      <c r="BV183" s="244">
        <v>0</v>
      </c>
      <c r="BW183" s="243">
        <v>0</v>
      </c>
      <c r="BX183" s="243">
        <v>0</v>
      </c>
      <c r="BY183" s="243">
        <v>0</v>
      </c>
      <c r="BZ183" s="243">
        <v>0</v>
      </c>
      <c r="CA183" s="243">
        <v>0</v>
      </c>
      <c r="CB183" s="243">
        <v>0</v>
      </c>
      <c r="CC183" s="243">
        <v>0</v>
      </c>
      <c r="CD183" s="243">
        <v>0</v>
      </c>
      <c r="CE183" s="243">
        <v>0</v>
      </c>
      <c r="CF183" s="243">
        <v>0</v>
      </c>
      <c r="CG183" s="243">
        <v>0</v>
      </c>
      <c r="CH183" s="243">
        <v>0</v>
      </c>
      <c r="CI183" s="243">
        <v>0</v>
      </c>
      <c r="CJ183" s="243">
        <v>109683.60960000001</v>
      </c>
      <c r="CK183" s="243">
        <v>109683.60960000001</v>
      </c>
      <c r="CL183" s="243">
        <v>0</v>
      </c>
      <c r="CM183" s="243">
        <v>0</v>
      </c>
      <c r="CN183" s="243">
        <v>0</v>
      </c>
      <c r="CO183" s="243">
        <v>0</v>
      </c>
      <c r="CP183" s="243">
        <v>0</v>
      </c>
      <c r="CQ183" s="243">
        <v>0</v>
      </c>
      <c r="CR183" s="244">
        <f t="shared" si="10"/>
        <v>109683.60960000001</v>
      </c>
      <c r="CS183" s="267">
        <f t="shared" si="10"/>
        <v>109683.60960000001</v>
      </c>
      <c r="CT183" s="268"/>
      <c r="CU183" s="269"/>
      <c r="CV183" s="269"/>
      <c r="CW183" s="269"/>
      <c r="CX183" s="269"/>
      <c r="CY183" s="269"/>
      <c r="CZ183" s="269"/>
      <c r="DA183" s="270"/>
      <c r="DB183" s="248">
        <v>3736.627200378839</v>
      </c>
      <c r="DC183" s="249"/>
      <c r="DD183" s="250">
        <v>1.0663890412040065</v>
      </c>
      <c r="DE183" s="251"/>
      <c r="DF183" s="251"/>
      <c r="DG183" s="251"/>
      <c r="DH183" s="252"/>
      <c r="DI183" s="252"/>
      <c r="DJ183" s="252"/>
      <c r="DK183" s="252"/>
      <c r="DL183" s="251" t="s">
        <v>2005</v>
      </c>
      <c r="DM183" s="253" t="s">
        <v>2005</v>
      </c>
      <c r="DN183" s="254" t="s">
        <v>66</v>
      </c>
      <c r="DO183" s="231"/>
      <c r="DP183" s="256" t="s">
        <v>66</v>
      </c>
      <c r="DQ183" s="231"/>
      <c r="DR183" s="258"/>
      <c r="DS183" s="259"/>
      <c r="DT183" s="260"/>
      <c r="DU183" s="255">
        <v>4.0264558799806442</v>
      </c>
      <c r="DV183" s="261">
        <v>137.48560126776286</v>
      </c>
      <c r="DW183" s="231">
        <v>4.0264558799806442</v>
      </c>
      <c r="DX183" s="262">
        <v>137.48560126776286</v>
      </c>
      <c r="DY183" s="255">
        <v>5.0330698499758054E-2</v>
      </c>
      <c r="DZ183" s="231">
        <v>1.3783780249383286</v>
      </c>
      <c r="EA183" s="231">
        <v>5.0330698499758054E-2</v>
      </c>
      <c r="EB183" s="262">
        <v>1.3783780249383286</v>
      </c>
      <c r="EC183" s="271"/>
      <c r="ED183" s="234"/>
      <c r="EE183" s="272"/>
      <c r="EF183" s="234">
        <v>0</v>
      </c>
      <c r="EG183" s="266">
        <v>53807.666666666664</v>
      </c>
      <c r="EH183" s="258"/>
    </row>
    <row r="184" spans="1:138" ht="30" customHeight="1" thickBot="1" x14ac:dyDescent="0.3">
      <c r="A184" s="45" t="s">
        <v>60</v>
      </c>
      <c r="B184" s="45" t="s">
        <v>61</v>
      </c>
      <c r="C184" s="45" t="s">
        <v>62</v>
      </c>
      <c r="D184" s="46" t="s">
        <v>350</v>
      </c>
      <c r="E184" s="46" t="s">
        <v>70</v>
      </c>
      <c r="F184" s="46" t="s">
        <v>357</v>
      </c>
      <c r="G184" s="46" t="s">
        <v>70</v>
      </c>
      <c r="H184" s="226" t="s">
        <v>66</v>
      </c>
      <c r="I184" s="227" t="s">
        <v>2002</v>
      </c>
      <c r="J184" s="228">
        <v>4.16</v>
      </c>
      <c r="K184" s="229">
        <v>2.3201166977546621</v>
      </c>
      <c r="L184" s="229">
        <v>3.4321969625580002</v>
      </c>
      <c r="M184" s="230">
        <v>331.33333333333297</v>
      </c>
      <c r="N184" s="231">
        <v>5941.5738816834591</v>
      </c>
      <c r="O184" s="232" t="s">
        <v>2003</v>
      </c>
      <c r="P184" s="233">
        <v>1.6956546465991607</v>
      </c>
      <c r="Q184" s="234" t="s">
        <v>2004</v>
      </c>
      <c r="R184" s="235" t="s">
        <v>68</v>
      </c>
      <c r="S184" s="236" t="s">
        <v>2005</v>
      </c>
      <c r="T184" s="236" t="s">
        <v>2005</v>
      </c>
      <c r="U184" s="237" t="s">
        <v>2005</v>
      </c>
      <c r="V184" s="238" t="s">
        <v>2005</v>
      </c>
      <c r="W184" s="238" t="s">
        <v>2005</v>
      </c>
      <c r="X184" s="238" t="s">
        <v>2005</v>
      </c>
      <c r="Y184" s="238" t="s">
        <v>2005</v>
      </c>
      <c r="Z184" s="238" t="s">
        <v>2005</v>
      </c>
      <c r="AA184" s="238" t="s">
        <v>2005</v>
      </c>
      <c r="AB184" s="238" t="s">
        <v>2005</v>
      </c>
      <c r="AC184" s="238" t="s">
        <v>2005</v>
      </c>
      <c r="AD184" s="238" t="s">
        <v>2005</v>
      </c>
      <c r="AE184" s="238" t="s">
        <v>2005</v>
      </c>
      <c r="AF184" s="238" t="s">
        <v>2005</v>
      </c>
      <c r="AG184" s="238" t="s">
        <v>2005</v>
      </c>
      <c r="AH184" s="238" t="s">
        <v>2005</v>
      </c>
      <c r="AI184" s="238">
        <v>1</v>
      </c>
      <c r="AJ184" s="238">
        <v>1</v>
      </c>
      <c r="AK184" s="238" t="s">
        <v>2005</v>
      </c>
      <c r="AL184" s="238" t="s">
        <v>2005</v>
      </c>
      <c r="AM184" s="237" t="s">
        <v>2005</v>
      </c>
      <c r="AN184" s="238" t="s">
        <v>2005</v>
      </c>
      <c r="AO184" s="238" t="s">
        <v>2005</v>
      </c>
      <c r="AP184" s="238" t="s">
        <v>2005</v>
      </c>
      <c r="AQ184" s="237">
        <f t="shared" si="8"/>
        <v>1</v>
      </c>
      <c r="AR184" s="239">
        <f t="shared" si="8"/>
        <v>1</v>
      </c>
      <c r="AS184" s="240"/>
      <c r="AT184" s="238"/>
      <c r="AU184" s="237"/>
      <c r="AV184" s="238"/>
      <c r="AW184" s="238"/>
      <c r="AX184" s="238"/>
      <c r="AY184" s="238"/>
      <c r="AZ184" s="238"/>
      <c r="BA184" s="238"/>
      <c r="BB184" s="238"/>
      <c r="BC184" s="238"/>
      <c r="BD184" s="238"/>
      <c r="BE184" s="238"/>
      <c r="BF184" s="238"/>
      <c r="BG184" s="238"/>
      <c r="BH184" s="238"/>
      <c r="BI184" s="238">
        <v>42</v>
      </c>
      <c r="BJ184" s="238">
        <v>42</v>
      </c>
      <c r="BK184" s="238"/>
      <c r="BL184" s="238"/>
      <c r="BM184" s="238"/>
      <c r="BN184" s="238"/>
      <c r="BO184" s="238"/>
      <c r="BP184" s="238"/>
      <c r="BQ184" s="237">
        <f t="shared" si="9"/>
        <v>42</v>
      </c>
      <c r="BR184" s="237">
        <f t="shared" si="9"/>
        <v>42</v>
      </c>
      <c r="BS184" s="241">
        <f t="shared" si="11"/>
        <v>2.4769194649533179E-2</v>
      </c>
      <c r="BT184" s="273">
        <v>0</v>
      </c>
      <c r="BU184" s="243">
        <v>0</v>
      </c>
      <c r="BV184" s="244">
        <v>0</v>
      </c>
      <c r="BW184" s="243">
        <v>0</v>
      </c>
      <c r="BX184" s="243">
        <v>0</v>
      </c>
      <c r="BY184" s="243">
        <v>0</v>
      </c>
      <c r="BZ184" s="243">
        <v>0</v>
      </c>
      <c r="CA184" s="243">
        <v>0</v>
      </c>
      <c r="CB184" s="243">
        <v>0</v>
      </c>
      <c r="CC184" s="243">
        <v>0</v>
      </c>
      <c r="CD184" s="243">
        <v>0</v>
      </c>
      <c r="CE184" s="243">
        <v>0</v>
      </c>
      <c r="CF184" s="243">
        <v>0</v>
      </c>
      <c r="CG184" s="243">
        <v>0</v>
      </c>
      <c r="CH184" s="243">
        <v>0</v>
      </c>
      <c r="CI184" s="243">
        <v>0</v>
      </c>
      <c r="CJ184" s="243">
        <v>49301.280000000006</v>
      </c>
      <c r="CK184" s="243">
        <v>49301.280000000006</v>
      </c>
      <c r="CL184" s="243">
        <v>0</v>
      </c>
      <c r="CM184" s="243">
        <v>0</v>
      </c>
      <c r="CN184" s="243">
        <v>0</v>
      </c>
      <c r="CO184" s="243">
        <v>0</v>
      </c>
      <c r="CP184" s="243">
        <v>0</v>
      </c>
      <c r="CQ184" s="243">
        <v>0</v>
      </c>
      <c r="CR184" s="244">
        <f t="shared" si="10"/>
        <v>49301.280000000006</v>
      </c>
      <c r="CS184" s="267">
        <f t="shared" si="10"/>
        <v>49301.280000000006</v>
      </c>
      <c r="CT184" s="268"/>
      <c r="CU184" s="269"/>
      <c r="CV184" s="269"/>
      <c r="CW184" s="269"/>
      <c r="CX184" s="269"/>
      <c r="CY184" s="269"/>
      <c r="CZ184" s="269"/>
      <c r="DA184" s="270"/>
      <c r="DB184" s="248">
        <v>5941.5738816834591</v>
      </c>
      <c r="DC184" s="249"/>
      <c r="DD184" s="250">
        <v>1.6956546465991607</v>
      </c>
      <c r="DE184" s="251"/>
      <c r="DF184" s="251"/>
      <c r="DG184" s="251"/>
      <c r="DH184" s="252"/>
      <c r="DI184" s="252"/>
      <c r="DJ184" s="252"/>
      <c r="DK184" s="252"/>
      <c r="DL184" s="251" t="s">
        <v>2005</v>
      </c>
      <c r="DM184" s="253" t="s">
        <v>2005</v>
      </c>
      <c r="DN184" s="254" t="s">
        <v>66</v>
      </c>
      <c r="DO184" s="231"/>
      <c r="DP184" s="256" t="s">
        <v>66</v>
      </c>
      <c r="DQ184" s="231"/>
      <c r="DR184" s="258"/>
      <c r="DS184" s="259"/>
      <c r="DT184" s="260"/>
      <c r="DU184" s="255">
        <v>0</v>
      </c>
      <c r="DV184" s="261">
        <v>47.608635649802103</v>
      </c>
      <c r="DW184" s="231">
        <v>0</v>
      </c>
      <c r="DX184" s="262">
        <v>47.608635649802103</v>
      </c>
      <c r="DY184" s="255">
        <v>0</v>
      </c>
      <c r="DZ184" s="231">
        <v>0.8143340988754777</v>
      </c>
      <c r="EA184" s="231">
        <v>0</v>
      </c>
      <c r="EB184" s="262">
        <v>0.8143340988754777</v>
      </c>
      <c r="EC184" s="271"/>
      <c r="ED184" s="234"/>
      <c r="EE184" s="272"/>
      <c r="EF184" s="234">
        <v>0</v>
      </c>
      <c r="EG184" s="266">
        <v>0</v>
      </c>
      <c r="EH184" s="258"/>
    </row>
    <row r="185" spans="1:138" ht="30" customHeight="1" thickBot="1" x14ac:dyDescent="0.3">
      <c r="A185" s="45" t="s">
        <v>60</v>
      </c>
      <c r="B185" s="45" t="s">
        <v>61</v>
      </c>
      <c r="C185" s="45" t="s">
        <v>62</v>
      </c>
      <c r="D185" s="46" t="s">
        <v>350</v>
      </c>
      <c r="E185" s="46" t="s">
        <v>70</v>
      </c>
      <c r="F185" s="46" t="s">
        <v>358</v>
      </c>
      <c r="G185" s="46" t="s">
        <v>70</v>
      </c>
      <c r="H185" s="226" t="s">
        <v>66</v>
      </c>
      <c r="I185" s="227" t="s">
        <v>2002</v>
      </c>
      <c r="J185" s="228">
        <v>4.16</v>
      </c>
      <c r="K185" s="229">
        <v>2.0679301001726338</v>
      </c>
      <c r="L185" s="229">
        <v>4.0820075672669995</v>
      </c>
      <c r="M185" s="230">
        <v>1106</v>
      </c>
      <c r="N185" s="231">
        <v>5478.7033951500543</v>
      </c>
      <c r="O185" s="232" t="s">
        <v>2003</v>
      </c>
      <c r="P185" s="233">
        <v>1.5635569050085769</v>
      </c>
      <c r="Q185" s="234" t="s">
        <v>2004</v>
      </c>
      <c r="R185" s="235" t="s">
        <v>68</v>
      </c>
      <c r="S185" s="236" t="s">
        <v>2005</v>
      </c>
      <c r="T185" s="236" t="s">
        <v>2005</v>
      </c>
      <c r="U185" s="237" t="s">
        <v>2005</v>
      </c>
      <c r="V185" s="238" t="s">
        <v>2005</v>
      </c>
      <c r="W185" s="238" t="s">
        <v>2005</v>
      </c>
      <c r="X185" s="238" t="s">
        <v>2005</v>
      </c>
      <c r="Y185" s="238" t="s">
        <v>2005</v>
      </c>
      <c r="Z185" s="238" t="s">
        <v>2005</v>
      </c>
      <c r="AA185" s="238" t="s">
        <v>2005</v>
      </c>
      <c r="AB185" s="238" t="s">
        <v>2005</v>
      </c>
      <c r="AC185" s="238" t="s">
        <v>2005</v>
      </c>
      <c r="AD185" s="238" t="s">
        <v>2005</v>
      </c>
      <c r="AE185" s="238" t="s">
        <v>2005</v>
      </c>
      <c r="AF185" s="238" t="s">
        <v>2005</v>
      </c>
      <c r="AG185" s="238" t="s">
        <v>2005</v>
      </c>
      <c r="AH185" s="238" t="s">
        <v>2005</v>
      </c>
      <c r="AI185" s="238">
        <v>7</v>
      </c>
      <c r="AJ185" s="238">
        <v>7</v>
      </c>
      <c r="AK185" s="238" t="s">
        <v>2005</v>
      </c>
      <c r="AL185" s="238" t="s">
        <v>2005</v>
      </c>
      <c r="AM185" s="237" t="s">
        <v>2005</v>
      </c>
      <c r="AN185" s="238" t="s">
        <v>2005</v>
      </c>
      <c r="AO185" s="238" t="s">
        <v>2005</v>
      </c>
      <c r="AP185" s="238" t="s">
        <v>2005</v>
      </c>
      <c r="AQ185" s="237">
        <f t="shared" si="8"/>
        <v>7</v>
      </c>
      <c r="AR185" s="239">
        <f t="shared" si="8"/>
        <v>7</v>
      </c>
      <c r="AS185" s="240"/>
      <c r="AT185" s="238"/>
      <c r="AU185" s="237"/>
      <c r="AV185" s="238"/>
      <c r="AW185" s="238"/>
      <c r="AX185" s="238"/>
      <c r="AY185" s="238"/>
      <c r="AZ185" s="238"/>
      <c r="BA185" s="238"/>
      <c r="BB185" s="238"/>
      <c r="BC185" s="238"/>
      <c r="BD185" s="238"/>
      <c r="BE185" s="238"/>
      <c r="BF185" s="238"/>
      <c r="BG185" s="238"/>
      <c r="BH185" s="238"/>
      <c r="BI185" s="238">
        <v>34.5</v>
      </c>
      <c r="BJ185" s="238">
        <v>34.5</v>
      </c>
      <c r="BK185" s="238"/>
      <c r="BL185" s="238"/>
      <c r="BM185" s="238"/>
      <c r="BN185" s="238"/>
      <c r="BO185" s="238"/>
      <c r="BP185" s="238"/>
      <c r="BQ185" s="237">
        <f t="shared" si="9"/>
        <v>34.5</v>
      </c>
      <c r="BR185" s="237">
        <f t="shared" si="9"/>
        <v>34.5</v>
      </c>
      <c r="BS185" s="241">
        <f t="shared" si="11"/>
        <v>2.2065074759662011E-2</v>
      </c>
      <c r="BT185" s="273">
        <v>0</v>
      </c>
      <c r="BU185" s="243">
        <v>0</v>
      </c>
      <c r="BV185" s="244">
        <v>0</v>
      </c>
      <c r="BW185" s="243">
        <v>0</v>
      </c>
      <c r="BX185" s="243">
        <v>0</v>
      </c>
      <c r="BY185" s="243">
        <v>0</v>
      </c>
      <c r="BZ185" s="243">
        <v>0</v>
      </c>
      <c r="CA185" s="243">
        <v>0</v>
      </c>
      <c r="CB185" s="243">
        <v>0</v>
      </c>
      <c r="CC185" s="243">
        <v>0</v>
      </c>
      <c r="CD185" s="243">
        <v>0</v>
      </c>
      <c r="CE185" s="243">
        <v>0</v>
      </c>
      <c r="CF185" s="243">
        <v>0</v>
      </c>
      <c r="CG185" s="243">
        <v>0</v>
      </c>
      <c r="CH185" s="243">
        <v>0</v>
      </c>
      <c r="CI185" s="243">
        <v>0</v>
      </c>
      <c r="CJ185" s="243">
        <v>40497.480000000003</v>
      </c>
      <c r="CK185" s="243">
        <v>40497.480000000003</v>
      </c>
      <c r="CL185" s="243">
        <v>0</v>
      </c>
      <c r="CM185" s="243">
        <v>0</v>
      </c>
      <c r="CN185" s="243">
        <v>0</v>
      </c>
      <c r="CO185" s="243">
        <v>0</v>
      </c>
      <c r="CP185" s="243">
        <v>0</v>
      </c>
      <c r="CQ185" s="243">
        <v>0</v>
      </c>
      <c r="CR185" s="244">
        <f t="shared" si="10"/>
        <v>40497.480000000003</v>
      </c>
      <c r="CS185" s="267">
        <f t="shared" si="10"/>
        <v>40497.480000000003</v>
      </c>
      <c r="CT185" s="268"/>
      <c r="CU185" s="269"/>
      <c r="CV185" s="269"/>
      <c r="CW185" s="269"/>
      <c r="CX185" s="269"/>
      <c r="CY185" s="269"/>
      <c r="CZ185" s="269"/>
      <c r="DA185" s="270"/>
      <c r="DB185" s="248">
        <v>5478.7033951500543</v>
      </c>
      <c r="DC185" s="249"/>
      <c r="DD185" s="250">
        <v>1.5635569050085769</v>
      </c>
      <c r="DE185" s="251"/>
      <c r="DF185" s="251"/>
      <c r="DG185" s="251"/>
      <c r="DH185" s="252"/>
      <c r="DI185" s="252"/>
      <c r="DJ185" s="252"/>
      <c r="DK185" s="252"/>
      <c r="DL185" s="251" t="s">
        <v>2005</v>
      </c>
      <c r="DM185" s="253" t="s">
        <v>2005</v>
      </c>
      <c r="DN185" s="254" t="s">
        <v>66</v>
      </c>
      <c r="DO185" s="231"/>
      <c r="DP185" s="256" t="s">
        <v>66</v>
      </c>
      <c r="DQ185" s="231"/>
      <c r="DR185" s="258"/>
      <c r="DS185" s="259"/>
      <c r="DT185" s="260"/>
      <c r="DU185" s="255">
        <v>0</v>
      </c>
      <c r="DV185" s="261">
        <v>40.467856991165114</v>
      </c>
      <c r="DW185" s="231">
        <v>0</v>
      </c>
      <c r="DX185" s="262">
        <v>39.75415363588133</v>
      </c>
      <c r="DY185" s="255">
        <v>0</v>
      </c>
      <c r="DZ185" s="231">
        <v>0.68679742327154447</v>
      </c>
      <c r="EA185" s="231">
        <v>0</v>
      </c>
      <c r="EB185" s="262">
        <v>0.68648384534743034</v>
      </c>
      <c r="EC185" s="271"/>
      <c r="ED185" s="234"/>
      <c r="EE185" s="272"/>
      <c r="EF185" s="234">
        <v>0</v>
      </c>
      <c r="EG185" s="266">
        <v>0</v>
      </c>
      <c r="EH185" s="258"/>
    </row>
    <row r="186" spans="1:138" ht="30" customHeight="1" thickBot="1" x14ac:dyDescent="0.3">
      <c r="A186" s="45" t="s">
        <v>60</v>
      </c>
      <c r="B186" s="45" t="s">
        <v>61</v>
      </c>
      <c r="C186" s="45" t="s">
        <v>62</v>
      </c>
      <c r="D186" s="46" t="s">
        <v>350</v>
      </c>
      <c r="E186" s="46" t="s">
        <v>70</v>
      </c>
      <c r="F186" s="46" t="s">
        <v>359</v>
      </c>
      <c r="G186" s="46" t="s">
        <v>70</v>
      </c>
      <c r="H186" s="226" t="s">
        <v>66</v>
      </c>
      <c r="I186" s="227" t="s">
        <v>2002</v>
      </c>
      <c r="J186" s="228">
        <v>4.16</v>
      </c>
      <c r="K186" s="229">
        <v>1.9814661238587956</v>
      </c>
      <c r="L186" s="229">
        <v>1.5664772694690001</v>
      </c>
      <c r="M186" s="230">
        <v>27.9166666666667</v>
      </c>
      <c r="N186" s="231">
        <v>706.92947034194242</v>
      </c>
      <c r="O186" s="232" t="s">
        <v>2003</v>
      </c>
      <c r="P186" s="233">
        <v>0.20174927806562284</v>
      </c>
      <c r="Q186" s="234" t="s">
        <v>2004</v>
      </c>
      <c r="R186" s="235" t="s">
        <v>68</v>
      </c>
      <c r="S186" s="236" t="s">
        <v>2005</v>
      </c>
      <c r="T186" s="236" t="s">
        <v>2005</v>
      </c>
      <c r="U186" s="237" t="s">
        <v>2005</v>
      </c>
      <c r="V186" s="238" t="s">
        <v>2005</v>
      </c>
      <c r="W186" s="238" t="s">
        <v>2005</v>
      </c>
      <c r="X186" s="238" t="s">
        <v>2005</v>
      </c>
      <c r="Y186" s="238" t="s">
        <v>2005</v>
      </c>
      <c r="Z186" s="238" t="s">
        <v>2005</v>
      </c>
      <c r="AA186" s="238" t="s">
        <v>2005</v>
      </c>
      <c r="AB186" s="238" t="s">
        <v>2005</v>
      </c>
      <c r="AC186" s="238" t="s">
        <v>2005</v>
      </c>
      <c r="AD186" s="238" t="s">
        <v>2005</v>
      </c>
      <c r="AE186" s="238" t="s">
        <v>2005</v>
      </c>
      <c r="AF186" s="238" t="s">
        <v>2005</v>
      </c>
      <c r="AG186" s="238" t="s">
        <v>2005</v>
      </c>
      <c r="AH186" s="238" t="s">
        <v>2005</v>
      </c>
      <c r="AI186" s="238">
        <v>1</v>
      </c>
      <c r="AJ186" s="238">
        <v>1</v>
      </c>
      <c r="AK186" s="238" t="s">
        <v>2005</v>
      </c>
      <c r="AL186" s="238" t="s">
        <v>2005</v>
      </c>
      <c r="AM186" s="237" t="s">
        <v>2005</v>
      </c>
      <c r="AN186" s="238" t="s">
        <v>2005</v>
      </c>
      <c r="AO186" s="238" t="s">
        <v>2005</v>
      </c>
      <c r="AP186" s="238" t="s">
        <v>2005</v>
      </c>
      <c r="AQ186" s="237">
        <f t="shared" si="8"/>
        <v>1</v>
      </c>
      <c r="AR186" s="239">
        <f t="shared" si="8"/>
        <v>1</v>
      </c>
      <c r="AS186" s="240"/>
      <c r="AT186" s="238"/>
      <c r="AU186" s="237"/>
      <c r="AV186" s="238"/>
      <c r="AW186" s="238"/>
      <c r="AX186" s="238"/>
      <c r="AY186" s="238"/>
      <c r="AZ186" s="238"/>
      <c r="BA186" s="238"/>
      <c r="BB186" s="238"/>
      <c r="BC186" s="238"/>
      <c r="BD186" s="238"/>
      <c r="BE186" s="238"/>
      <c r="BF186" s="238"/>
      <c r="BG186" s="238"/>
      <c r="BH186" s="238"/>
      <c r="BI186" s="238">
        <v>75</v>
      </c>
      <c r="BJ186" s="238">
        <v>75</v>
      </c>
      <c r="BK186" s="238"/>
      <c r="BL186" s="238"/>
      <c r="BM186" s="238"/>
      <c r="BN186" s="238"/>
      <c r="BO186" s="238"/>
      <c r="BP186" s="238"/>
      <c r="BQ186" s="237">
        <f t="shared" si="9"/>
        <v>75</v>
      </c>
      <c r="BR186" s="237">
        <f t="shared" si="9"/>
        <v>75</v>
      </c>
      <c r="BS186" s="241">
        <f t="shared" si="11"/>
        <v>0.37174854214647945</v>
      </c>
      <c r="BT186" s="273">
        <v>0</v>
      </c>
      <c r="BU186" s="243">
        <v>0</v>
      </c>
      <c r="BV186" s="244">
        <v>0</v>
      </c>
      <c r="BW186" s="243">
        <v>0</v>
      </c>
      <c r="BX186" s="243">
        <v>0</v>
      </c>
      <c r="BY186" s="243">
        <v>0</v>
      </c>
      <c r="BZ186" s="243">
        <v>0</v>
      </c>
      <c r="CA186" s="243">
        <v>0</v>
      </c>
      <c r="CB186" s="243">
        <v>0</v>
      </c>
      <c r="CC186" s="243">
        <v>0</v>
      </c>
      <c r="CD186" s="243">
        <v>0</v>
      </c>
      <c r="CE186" s="243">
        <v>0</v>
      </c>
      <c r="CF186" s="243">
        <v>0</v>
      </c>
      <c r="CG186" s="243">
        <v>0</v>
      </c>
      <c r="CH186" s="243">
        <v>0</v>
      </c>
      <c r="CI186" s="243">
        <v>0</v>
      </c>
      <c r="CJ186" s="243">
        <v>88038</v>
      </c>
      <c r="CK186" s="243">
        <v>88038</v>
      </c>
      <c r="CL186" s="243">
        <v>0</v>
      </c>
      <c r="CM186" s="243">
        <v>0</v>
      </c>
      <c r="CN186" s="243">
        <v>0</v>
      </c>
      <c r="CO186" s="243">
        <v>0</v>
      </c>
      <c r="CP186" s="243">
        <v>0</v>
      </c>
      <c r="CQ186" s="243">
        <v>0</v>
      </c>
      <c r="CR186" s="244">
        <f t="shared" si="10"/>
        <v>88038</v>
      </c>
      <c r="CS186" s="267">
        <f t="shared" si="10"/>
        <v>88038</v>
      </c>
      <c r="CT186" s="268"/>
      <c r="CU186" s="269"/>
      <c r="CV186" s="269"/>
      <c r="CW186" s="269"/>
      <c r="CX186" s="269"/>
      <c r="CY186" s="269"/>
      <c r="CZ186" s="269"/>
      <c r="DA186" s="270"/>
      <c r="DB186" s="248">
        <v>706.92947034194242</v>
      </c>
      <c r="DC186" s="249"/>
      <c r="DD186" s="250">
        <v>0.20174927806562284</v>
      </c>
      <c r="DE186" s="251"/>
      <c r="DF186" s="251"/>
      <c r="DG186" s="251"/>
      <c r="DH186" s="252"/>
      <c r="DI186" s="252"/>
      <c r="DJ186" s="252"/>
      <c r="DK186" s="252"/>
      <c r="DL186" s="251" t="s">
        <v>2005</v>
      </c>
      <c r="DM186" s="253" t="s">
        <v>2005</v>
      </c>
      <c r="DN186" s="254" t="s">
        <v>66</v>
      </c>
      <c r="DO186" s="231"/>
      <c r="DP186" s="256" t="s">
        <v>66</v>
      </c>
      <c r="DQ186" s="231"/>
      <c r="DR186" s="258"/>
      <c r="DS186" s="259"/>
      <c r="DT186" s="260"/>
      <c r="DU186" s="255">
        <v>0</v>
      </c>
      <c r="DV186" s="261">
        <v>41.422547822547862</v>
      </c>
      <c r="DW186" s="231">
        <v>0</v>
      </c>
      <c r="DX186" s="262">
        <v>24.541595441595465</v>
      </c>
      <c r="DY186" s="255">
        <v>0</v>
      </c>
      <c r="DZ186" s="231">
        <v>0.87114367114367208</v>
      </c>
      <c r="EA186" s="231">
        <v>0</v>
      </c>
      <c r="EB186" s="262">
        <v>0.56161986161986166</v>
      </c>
      <c r="EC186" s="271"/>
      <c r="ED186" s="234"/>
      <c r="EE186" s="272"/>
      <c r="EF186" s="234">
        <v>0</v>
      </c>
      <c r="EG186" s="266">
        <v>0</v>
      </c>
      <c r="EH186" s="258"/>
    </row>
    <row r="187" spans="1:138" ht="30" customHeight="1" thickBot="1" x14ac:dyDescent="0.3">
      <c r="A187" s="45" t="s">
        <v>60</v>
      </c>
      <c r="B187" s="45" t="s">
        <v>61</v>
      </c>
      <c r="C187" s="45" t="s">
        <v>62</v>
      </c>
      <c r="D187" s="46" t="s">
        <v>350</v>
      </c>
      <c r="E187" s="46" t="s">
        <v>70</v>
      </c>
      <c r="F187" s="46" t="s">
        <v>360</v>
      </c>
      <c r="G187" s="46" t="s">
        <v>70</v>
      </c>
      <c r="H187" s="226" t="s">
        <v>66</v>
      </c>
      <c r="I187" s="227" t="s">
        <v>2002</v>
      </c>
      <c r="J187" s="228">
        <v>4.16</v>
      </c>
      <c r="K187" s="229">
        <v>2.8893378751540983</v>
      </c>
      <c r="L187" s="229">
        <v>4.1147727187139997</v>
      </c>
      <c r="M187" s="230">
        <v>169.166666666667</v>
      </c>
      <c r="N187" s="231">
        <v>4443.5566707207809</v>
      </c>
      <c r="O187" s="232" t="s">
        <v>2003</v>
      </c>
      <c r="P187" s="233">
        <v>1.2681383192696292</v>
      </c>
      <c r="Q187" s="234" t="s">
        <v>2004</v>
      </c>
      <c r="R187" s="235" t="s">
        <v>68</v>
      </c>
      <c r="S187" s="236" t="s">
        <v>2005</v>
      </c>
      <c r="T187" s="236" t="s">
        <v>2005</v>
      </c>
      <c r="U187" s="237" t="s">
        <v>2005</v>
      </c>
      <c r="V187" s="238" t="s">
        <v>2005</v>
      </c>
      <c r="W187" s="238" t="s">
        <v>2005</v>
      </c>
      <c r="X187" s="238" t="s">
        <v>2005</v>
      </c>
      <c r="Y187" s="238" t="s">
        <v>2005</v>
      </c>
      <c r="Z187" s="238" t="s">
        <v>2005</v>
      </c>
      <c r="AA187" s="238" t="s">
        <v>2005</v>
      </c>
      <c r="AB187" s="238" t="s">
        <v>2005</v>
      </c>
      <c r="AC187" s="238" t="s">
        <v>2005</v>
      </c>
      <c r="AD187" s="238" t="s">
        <v>2005</v>
      </c>
      <c r="AE187" s="238" t="s">
        <v>2005</v>
      </c>
      <c r="AF187" s="238" t="s">
        <v>2005</v>
      </c>
      <c r="AG187" s="238" t="s">
        <v>2005</v>
      </c>
      <c r="AH187" s="238" t="s">
        <v>2005</v>
      </c>
      <c r="AI187" s="238">
        <v>2</v>
      </c>
      <c r="AJ187" s="238">
        <v>2</v>
      </c>
      <c r="AK187" s="238" t="s">
        <v>2005</v>
      </c>
      <c r="AL187" s="238" t="s">
        <v>2005</v>
      </c>
      <c r="AM187" s="237" t="s">
        <v>2005</v>
      </c>
      <c r="AN187" s="238" t="s">
        <v>2005</v>
      </c>
      <c r="AO187" s="238" t="s">
        <v>2005</v>
      </c>
      <c r="AP187" s="238" t="s">
        <v>2005</v>
      </c>
      <c r="AQ187" s="237">
        <f t="shared" si="8"/>
        <v>2</v>
      </c>
      <c r="AR187" s="239">
        <f t="shared" si="8"/>
        <v>2</v>
      </c>
      <c r="AS187" s="240"/>
      <c r="AT187" s="238"/>
      <c r="AU187" s="237"/>
      <c r="AV187" s="238"/>
      <c r="AW187" s="238"/>
      <c r="AX187" s="238"/>
      <c r="AY187" s="238"/>
      <c r="AZ187" s="238"/>
      <c r="BA187" s="238"/>
      <c r="BB187" s="238"/>
      <c r="BC187" s="238"/>
      <c r="BD187" s="238"/>
      <c r="BE187" s="238"/>
      <c r="BF187" s="238"/>
      <c r="BG187" s="238"/>
      <c r="BH187" s="238"/>
      <c r="BI187" s="238">
        <v>9.8000000000000007</v>
      </c>
      <c r="BJ187" s="238">
        <v>9.8000000000000007</v>
      </c>
      <c r="BK187" s="238"/>
      <c r="BL187" s="238"/>
      <c r="BM187" s="238"/>
      <c r="BN187" s="238"/>
      <c r="BO187" s="238"/>
      <c r="BP187" s="238"/>
      <c r="BQ187" s="237">
        <f t="shared" si="9"/>
        <v>9.8000000000000007</v>
      </c>
      <c r="BR187" s="237">
        <f t="shared" si="9"/>
        <v>9.8000000000000007</v>
      </c>
      <c r="BS187" s="241">
        <f t="shared" si="11"/>
        <v>7.7278636337116662E-3</v>
      </c>
      <c r="BT187" s="273">
        <v>0</v>
      </c>
      <c r="BU187" s="243">
        <v>0</v>
      </c>
      <c r="BV187" s="244">
        <v>0</v>
      </c>
      <c r="BW187" s="243">
        <v>0</v>
      </c>
      <c r="BX187" s="243">
        <v>0</v>
      </c>
      <c r="BY187" s="243">
        <v>0</v>
      </c>
      <c r="BZ187" s="243">
        <v>0</v>
      </c>
      <c r="CA187" s="243">
        <v>0</v>
      </c>
      <c r="CB187" s="243">
        <v>0</v>
      </c>
      <c r="CC187" s="243">
        <v>0</v>
      </c>
      <c r="CD187" s="243">
        <v>0</v>
      </c>
      <c r="CE187" s="243">
        <v>0</v>
      </c>
      <c r="CF187" s="243">
        <v>0</v>
      </c>
      <c r="CG187" s="243">
        <v>0</v>
      </c>
      <c r="CH187" s="243">
        <v>0</v>
      </c>
      <c r="CI187" s="243">
        <v>0</v>
      </c>
      <c r="CJ187" s="243">
        <v>11503.632000000001</v>
      </c>
      <c r="CK187" s="243">
        <v>11503.632000000001</v>
      </c>
      <c r="CL187" s="243">
        <v>0</v>
      </c>
      <c r="CM187" s="243">
        <v>0</v>
      </c>
      <c r="CN187" s="243">
        <v>0</v>
      </c>
      <c r="CO187" s="243">
        <v>0</v>
      </c>
      <c r="CP187" s="243">
        <v>0</v>
      </c>
      <c r="CQ187" s="243">
        <v>0</v>
      </c>
      <c r="CR187" s="244">
        <f t="shared" si="10"/>
        <v>11503.632000000001</v>
      </c>
      <c r="CS187" s="267">
        <f t="shared" si="10"/>
        <v>11503.632000000001</v>
      </c>
      <c r="CT187" s="268"/>
      <c r="CU187" s="269"/>
      <c r="CV187" s="269"/>
      <c r="CW187" s="269"/>
      <c r="CX187" s="269"/>
      <c r="CY187" s="269"/>
      <c r="CZ187" s="269"/>
      <c r="DA187" s="270"/>
      <c r="DB187" s="248">
        <v>4443.5566707207809</v>
      </c>
      <c r="DC187" s="249"/>
      <c r="DD187" s="250">
        <v>1.2681383192696292</v>
      </c>
      <c r="DE187" s="251"/>
      <c r="DF187" s="251"/>
      <c r="DG187" s="251"/>
      <c r="DH187" s="252"/>
      <c r="DI187" s="252"/>
      <c r="DJ187" s="252"/>
      <c r="DK187" s="252"/>
      <c r="DL187" s="251" t="s">
        <v>2005</v>
      </c>
      <c r="DM187" s="253" t="s">
        <v>2005</v>
      </c>
      <c r="DN187" s="254" t="s">
        <v>66</v>
      </c>
      <c r="DO187" s="231"/>
      <c r="DP187" s="256" t="s">
        <v>66</v>
      </c>
      <c r="DQ187" s="231"/>
      <c r="DR187" s="258"/>
      <c r="DS187" s="259"/>
      <c r="DT187" s="260"/>
      <c r="DU187" s="255">
        <v>0</v>
      </c>
      <c r="DV187" s="261">
        <v>95.163271442751025</v>
      </c>
      <c r="DW187" s="231">
        <v>0</v>
      </c>
      <c r="DX187" s="262">
        <v>95.163271442751025</v>
      </c>
      <c r="DY187" s="255">
        <v>0</v>
      </c>
      <c r="DZ187" s="231">
        <v>1.0287387247933033</v>
      </c>
      <c r="EA187" s="231">
        <v>0</v>
      </c>
      <c r="EB187" s="262">
        <v>1.0287387247933033</v>
      </c>
      <c r="EC187" s="271"/>
      <c r="ED187" s="234"/>
      <c r="EE187" s="272"/>
      <c r="EF187" s="234">
        <v>0</v>
      </c>
      <c r="EG187" s="266">
        <v>10224</v>
      </c>
      <c r="EH187" s="258"/>
    </row>
    <row r="188" spans="1:138" ht="30" customHeight="1" thickBot="1" x14ac:dyDescent="0.3">
      <c r="A188" s="45" t="s">
        <v>60</v>
      </c>
      <c r="B188" s="45" t="s">
        <v>61</v>
      </c>
      <c r="C188" s="45" t="s">
        <v>62</v>
      </c>
      <c r="D188" s="46" t="s">
        <v>350</v>
      </c>
      <c r="E188" s="46" t="s">
        <v>70</v>
      </c>
      <c r="F188" s="46" t="s">
        <v>361</v>
      </c>
      <c r="G188" s="46" t="s">
        <v>70</v>
      </c>
      <c r="H188" s="226" t="s">
        <v>66</v>
      </c>
      <c r="I188" s="227" t="s">
        <v>2002</v>
      </c>
      <c r="J188" s="228">
        <v>4.16</v>
      </c>
      <c r="K188" s="229">
        <v>2.4642233249443928</v>
      </c>
      <c r="L188" s="229">
        <v>4.6513257479009997</v>
      </c>
      <c r="M188" s="230">
        <v>1137.4166666666699</v>
      </c>
      <c r="N188" s="231">
        <v>6505.4342925514302</v>
      </c>
      <c r="O188" s="232" t="s">
        <v>2003</v>
      </c>
      <c r="P188" s="233">
        <v>1.8565737136276912</v>
      </c>
      <c r="Q188" s="234" t="s">
        <v>2004</v>
      </c>
      <c r="R188" s="235" t="s">
        <v>68</v>
      </c>
      <c r="S188" s="236" t="s">
        <v>2005</v>
      </c>
      <c r="T188" s="236" t="s">
        <v>2005</v>
      </c>
      <c r="U188" s="237" t="s">
        <v>2005</v>
      </c>
      <c r="V188" s="238" t="s">
        <v>2005</v>
      </c>
      <c r="W188" s="238" t="s">
        <v>2005</v>
      </c>
      <c r="X188" s="238" t="s">
        <v>2005</v>
      </c>
      <c r="Y188" s="238" t="s">
        <v>2005</v>
      </c>
      <c r="Z188" s="238" t="s">
        <v>2005</v>
      </c>
      <c r="AA188" s="238" t="s">
        <v>2005</v>
      </c>
      <c r="AB188" s="238" t="s">
        <v>2005</v>
      </c>
      <c r="AC188" s="238" t="s">
        <v>2005</v>
      </c>
      <c r="AD188" s="238" t="s">
        <v>2005</v>
      </c>
      <c r="AE188" s="238" t="s">
        <v>2005</v>
      </c>
      <c r="AF188" s="238" t="s">
        <v>2005</v>
      </c>
      <c r="AG188" s="238" t="s">
        <v>2005</v>
      </c>
      <c r="AH188" s="238" t="s">
        <v>2005</v>
      </c>
      <c r="AI188" s="238">
        <v>14</v>
      </c>
      <c r="AJ188" s="238">
        <v>14</v>
      </c>
      <c r="AK188" s="238" t="s">
        <v>2005</v>
      </c>
      <c r="AL188" s="238" t="s">
        <v>2005</v>
      </c>
      <c r="AM188" s="237" t="s">
        <v>2005</v>
      </c>
      <c r="AN188" s="238" t="s">
        <v>2005</v>
      </c>
      <c r="AO188" s="238" t="s">
        <v>2005</v>
      </c>
      <c r="AP188" s="238" t="s">
        <v>2005</v>
      </c>
      <c r="AQ188" s="237">
        <f t="shared" si="8"/>
        <v>14</v>
      </c>
      <c r="AR188" s="239">
        <f t="shared" si="8"/>
        <v>14</v>
      </c>
      <c r="AS188" s="240"/>
      <c r="AT188" s="238"/>
      <c r="AU188" s="237"/>
      <c r="AV188" s="238"/>
      <c r="AW188" s="238"/>
      <c r="AX188" s="238"/>
      <c r="AY188" s="238"/>
      <c r="AZ188" s="238"/>
      <c r="BA188" s="238"/>
      <c r="BB188" s="238"/>
      <c r="BC188" s="238"/>
      <c r="BD188" s="238"/>
      <c r="BE188" s="238"/>
      <c r="BF188" s="238"/>
      <c r="BG188" s="238"/>
      <c r="BH188" s="238"/>
      <c r="BI188" s="238">
        <v>132.57</v>
      </c>
      <c r="BJ188" s="238">
        <v>132.57</v>
      </c>
      <c r="BK188" s="238"/>
      <c r="BL188" s="238"/>
      <c r="BM188" s="238"/>
      <c r="BN188" s="238"/>
      <c r="BO188" s="238"/>
      <c r="BP188" s="238"/>
      <c r="BQ188" s="237">
        <f t="shared" si="9"/>
        <v>132.57</v>
      </c>
      <c r="BR188" s="237">
        <f t="shared" si="9"/>
        <v>132.57</v>
      </c>
      <c r="BS188" s="241">
        <f t="shared" si="11"/>
        <v>7.1405729288799458E-2</v>
      </c>
      <c r="BT188" s="273">
        <v>0</v>
      </c>
      <c r="BU188" s="243">
        <v>0</v>
      </c>
      <c r="BV188" s="244">
        <v>0</v>
      </c>
      <c r="BW188" s="243">
        <v>0</v>
      </c>
      <c r="BX188" s="243">
        <v>0</v>
      </c>
      <c r="BY188" s="243">
        <v>0</v>
      </c>
      <c r="BZ188" s="243">
        <v>0</v>
      </c>
      <c r="CA188" s="243">
        <v>0</v>
      </c>
      <c r="CB188" s="243">
        <v>0</v>
      </c>
      <c r="CC188" s="243">
        <v>0</v>
      </c>
      <c r="CD188" s="243">
        <v>0</v>
      </c>
      <c r="CE188" s="243">
        <v>0</v>
      </c>
      <c r="CF188" s="243">
        <v>0</v>
      </c>
      <c r="CG188" s="243">
        <v>0</v>
      </c>
      <c r="CH188" s="243">
        <v>0</v>
      </c>
      <c r="CI188" s="243">
        <v>0</v>
      </c>
      <c r="CJ188" s="243">
        <v>155615.9688</v>
      </c>
      <c r="CK188" s="243">
        <v>155615.9688</v>
      </c>
      <c r="CL188" s="243">
        <v>0</v>
      </c>
      <c r="CM188" s="243">
        <v>0</v>
      </c>
      <c r="CN188" s="243">
        <v>0</v>
      </c>
      <c r="CO188" s="243">
        <v>0</v>
      </c>
      <c r="CP188" s="243">
        <v>0</v>
      </c>
      <c r="CQ188" s="243">
        <v>0</v>
      </c>
      <c r="CR188" s="244">
        <f t="shared" si="10"/>
        <v>155615.9688</v>
      </c>
      <c r="CS188" s="267">
        <f t="shared" si="10"/>
        <v>155615.9688</v>
      </c>
      <c r="CT188" s="268"/>
      <c r="CU188" s="269"/>
      <c r="CV188" s="269"/>
      <c r="CW188" s="269"/>
      <c r="CX188" s="269"/>
      <c r="CY188" s="269"/>
      <c r="CZ188" s="269"/>
      <c r="DA188" s="270"/>
      <c r="DB188" s="248">
        <v>6505.4342925514302</v>
      </c>
      <c r="DC188" s="249"/>
      <c r="DD188" s="250">
        <v>1.8565737136276912</v>
      </c>
      <c r="DE188" s="251"/>
      <c r="DF188" s="251"/>
      <c r="DG188" s="251"/>
      <c r="DH188" s="252"/>
      <c r="DI188" s="252"/>
      <c r="DJ188" s="252"/>
      <c r="DK188" s="252"/>
      <c r="DL188" s="251" t="s">
        <v>2005</v>
      </c>
      <c r="DM188" s="253" t="s">
        <v>2005</v>
      </c>
      <c r="DN188" s="254" t="s">
        <v>66</v>
      </c>
      <c r="DO188" s="231"/>
      <c r="DP188" s="256" t="s">
        <v>66</v>
      </c>
      <c r="DQ188" s="231"/>
      <c r="DR188" s="258"/>
      <c r="DS188" s="259"/>
      <c r="DT188" s="260"/>
      <c r="DU188" s="255">
        <v>61.099860795662508</v>
      </c>
      <c r="DV188" s="261">
        <v>111.1432226784808</v>
      </c>
      <c r="DW188" s="231">
        <v>61.099860795662508</v>
      </c>
      <c r="DX188" s="262">
        <v>67.28493910310506</v>
      </c>
      <c r="DY188" s="255">
        <v>0.2910103304271367</v>
      </c>
      <c r="DZ188" s="231">
        <v>1.0817315334524433</v>
      </c>
      <c r="EA188" s="231">
        <v>0.2910103304271367</v>
      </c>
      <c r="EB188" s="262">
        <v>0.9525483524001932</v>
      </c>
      <c r="EC188" s="271"/>
      <c r="ED188" s="234"/>
      <c r="EE188" s="272"/>
      <c r="EF188" s="234">
        <v>0</v>
      </c>
      <c r="EG188" s="266">
        <v>91929.666666666672</v>
      </c>
      <c r="EH188" s="258"/>
    </row>
    <row r="189" spans="1:138" ht="30" customHeight="1" thickBot="1" x14ac:dyDescent="0.3">
      <c r="A189" s="45" t="s">
        <v>60</v>
      </c>
      <c r="B189" s="45" t="s">
        <v>61</v>
      </c>
      <c r="C189" s="45" t="s">
        <v>62</v>
      </c>
      <c r="D189" s="46" t="s">
        <v>350</v>
      </c>
      <c r="E189" s="46" t="s">
        <v>70</v>
      </c>
      <c r="F189" s="46" t="s">
        <v>362</v>
      </c>
      <c r="G189" s="46" t="s">
        <v>70</v>
      </c>
      <c r="H189" s="226" t="s">
        <v>66</v>
      </c>
      <c r="I189" s="227" t="s">
        <v>2007</v>
      </c>
      <c r="J189" s="228">
        <v>4.16</v>
      </c>
      <c r="K189" s="229">
        <v>1.93102880434239</v>
      </c>
      <c r="L189" s="229">
        <v>6.2835227142030003</v>
      </c>
      <c r="M189" s="230">
        <v>975.91666666666697</v>
      </c>
      <c r="N189" s="231">
        <v>6194.0486925198684</v>
      </c>
      <c r="O189" s="232" t="s">
        <v>2003</v>
      </c>
      <c r="P189" s="233">
        <v>1.7677079601940262</v>
      </c>
      <c r="Q189" s="234" t="s">
        <v>2004</v>
      </c>
      <c r="R189" s="235" t="s">
        <v>68</v>
      </c>
      <c r="S189" s="236" t="s">
        <v>2005</v>
      </c>
      <c r="T189" s="236" t="s">
        <v>2005</v>
      </c>
      <c r="U189" s="237" t="s">
        <v>2005</v>
      </c>
      <c r="V189" s="238" t="s">
        <v>2005</v>
      </c>
      <c r="W189" s="238" t="s">
        <v>2005</v>
      </c>
      <c r="X189" s="238" t="s">
        <v>2005</v>
      </c>
      <c r="Y189" s="238" t="s">
        <v>2005</v>
      </c>
      <c r="Z189" s="238" t="s">
        <v>2005</v>
      </c>
      <c r="AA189" s="238" t="s">
        <v>2005</v>
      </c>
      <c r="AB189" s="238" t="s">
        <v>2005</v>
      </c>
      <c r="AC189" s="238" t="s">
        <v>2005</v>
      </c>
      <c r="AD189" s="238" t="s">
        <v>2005</v>
      </c>
      <c r="AE189" s="238" t="s">
        <v>2005</v>
      </c>
      <c r="AF189" s="238" t="s">
        <v>2005</v>
      </c>
      <c r="AG189" s="238" t="s">
        <v>2005</v>
      </c>
      <c r="AH189" s="238" t="s">
        <v>2005</v>
      </c>
      <c r="AI189" s="238">
        <v>20</v>
      </c>
      <c r="AJ189" s="238">
        <v>20</v>
      </c>
      <c r="AK189" s="238" t="s">
        <v>2005</v>
      </c>
      <c r="AL189" s="238" t="s">
        <v>2005</v>
      </c>
      <c r="AM189" s="237" t="s">
        <v>2005</v>
      </c>
      <c r="AN189" s="238" t="s">
        <v>2005</v>
      </c>
      <c r="AO189" s="238" t="s">
        <v>2005</v>
      </c>
      <c r="AP189" s="238" t="s">
        <v>2005</v>
      </c>
      <c r="AQ189" s="237">
        <f t="shared" si="8"/>
        <v>20</v>
      </c>
      <c r="AR189" s="239">
        <f t="shared" si="8"/>
        <v>20</v>
      </c>
      <c r="AS189" s="240"/>
      <c r="AT189" s="238"/>
      <c r="AU189" s="237"/>
      <c r="AV189" s="238"/>
      <c r="AW189" s="238"/>
      <c r="AX189" s="238"/>
      <c r="AY189" s="238"/>
      <c r="AZ189" s="238"/>
      <c r="BA189" s="238"/>
      <c r="BB189" s="238"/>
      <c r="BC189" s="238"/>
      <c r="BD189" s="238"/>
      <c r="BE189" s="238"/>
      <c r="BF189" s="238"/>
      <c r="BG189" s="238"/>
      <c r="BH189" s="238"/>
      <c r="BI189" s="238">
        <v>130.66999999999999</v>
      </c>
      <c r="BJ189" s="238">
        <v>130.66999999999999</v>
      </c>
      <c r="BK189" s="238"/>
      <c r="BL189" s="238"/>
      <c r="BM189" s="238"/>
      <c r="BN189" s="238"/>
      <c r="BO189" s="238"/>
      <c r="BP189" s="238"/>
      <c r="BQ189" s="237">
        <f t="shared" si="9"/>
        <v>130.66999999999999</v>
      </c>
      <c r="BR189" s="237">
        <f t="shared" si="9"/>
        <v>130.66999999999999</v>
      </c>
      <c r="BS189" s="241">
        <f t="shared" si="11"/>
        <v>7.3920581307818201E-2</v>
      </c>
      <c r="BT189" s="273">
        <v>0</v>
      </c>
      <c r="BU189" s="243">
        <v>0</v>
      </c>
      <c r="BV189" s="244">
        <v>0</v>
      </c>
      <c r="BW189" s="243">
        <v>0</v>
      </c>
      <c r="BX189" s="243">
        <v>0</v>
      </c>
      <c r="BY189" s="243">
        <v>0</v>
      </c>
      <c r="BZ189" s="243">
        <v>0</v>
      </c>
      <c r="CA189" s="243">
        <v>0</v>
      </c>
      <c r="CB189" s="243">
        <v>0</v>
      </c>
      <c r="CC189" s="243">
        <v>0</v>
      </c>
      <c r="CD189" s="243">
        <v>0</v>
      </c>
      <c r="CE189" s="243">
        <v>0</v>
      </c>
      <c r="CF189" s="243">
        <v>0</v>
      </c>
      <c r="CG189" s="243">
        <v>0</v>
      </c>
      <c r="CH189" s="243">
        <v>0</v>
      </c>
      <c r="CI189" s="243">
        <v>0</v>
      </c>
      <c r="CJ189" s="243">
        <v>153385.6728</v>
      </c>
      <c r="CK189" s="243">
        <v>153385.6728</v>
      </c>
      <c r="CL189" s="243">
        <v>0</v>
      </c>
      <c r="CM189" s="243">
        <v>0</v>
      </c>
      <c r="CN189" s="243">
        <v>0</v>
      </c>
      <c r="CO189" s="243">
        <v>0</v>
      </c>
      <c r="CP189" s="243">
        <v>0</v>
      </c>
      <c r="CQ189" s="243">
        <v>0</v>
      </c>
      <c r="CR189" s="244">
        <f t="shared" si="10"/>
        <v>153385.6728</v>
      </c>
      <c r="CS189" s="267">
        <f t="shared" si="10"/>
        <v>153385.6728</v>
      </c>
      <c r="CT189" s="268"/>
      <c r="CU189" s="269"/>
      <c r="CV189" s="269"/>
      <c r="CW189" s="269"/>
      <c r="CX189" s="269"/>
      <c r="CY189" s="269"/>
      <c r="CZ189" s="269"/>
      <c r="DA189" s="270"/>
      <c r="DB189" s="248">
        <v>6194.0486925198684</v>
      </c>
      <c r="DC189" s="249"/>
      <c r="DD189" s="250">
        <v>1.7677079601940262</v>
      </c>
      <c r="DE189" s="251"/>
      <c r="DF189" s="251"/>
      <c r="DG189" s="251"/>
      <c r="DH189" s="252"/>
      <c r="DI189" s="252"/>
      <c r="DJ189" s="252"/>
      <c r="DK189" s="252"/>
      <c r="DL189" s="251" t="s">
        <v>2005</v>
      </c>
      <c r="DM189" s="253" t="s">
        <v>2005</v>
      </c>
      <c r="DN189" s="254" t="s">
        <v>66</v>
      </c>
      <c r="DO189" s="231"/>
      <c r="DP189" s="256" t="s">
        <v>66</v>
      </c>
      <c r="DQ189" s="231"/>
      <c r="DR189" s="258"/>
      <c r="DS189" s="259"/>
      <c r="DT189" s="260"/>
      <c r="DU189" s="255">
        <v>76.025958500555006</v>
      </c>
      <c r="DV189" s="261">
        <v>114.76562704143343</v>
      </c>
      <c r="DW189" s="231">
        <v>76.025958500555006</v>
      </c>
      <c r="DX189" s="262">
        <v>106.11525951187149</v>
      </c>
      <c r="DY189" s="255">
        <v>0.31457603962086916</v>
      </c>
      <c r="DZ189" s="231">
        <v>1.0381473887972967</v>
      </c>
      <c r="EA189" s="231">
        <v>0.31457603962086916</v>
      </c>
      <c r="EB189" s="262">
        <v>0.99372425041442702</v>
      </c>
      <c r="EC189" s="271"/>
      <c r="ED189" s="234"/>
      <c r="EE189" s="272"/>
      <c r="EF189" s="234">
        <v>0</v>
      </c>
      <c r="EG189" s="266">
        <v>45491</v>
      </c>
      <c r="EH189" s="258"/>
    </row>
    <row r="190" spans="1:138" ht="30" customHeight="1" thickBot="1" x14ac:dyDescent="0.3">
      <c r="A190" s="45" t="s">
        <v>60</v>
      </c>
      <c r="B190" s="45" t="s">
        <v>61</v>
      </c>
      <c r="C190" s="45" t="s">
        <v>62</v>
      </c>
      <c r="D190" s="46" t="s">
        <v>350</v>
      </c>
      <c r="E190" s="46" t="s">
        <v>70</v>
      </c>
      <c r="F190" s="46" t="s">
        <v>363</v>
      </c>
      <c r="G190" s="46" t="s">
        <v>70</v>
      </c>
      <c r="H190" s="226" t="s">
        <v>66</v>
      </c>
      <c r="I190" s="227" t="s">
        <v>2007</v>
      </c>
      <c r="J190" s="228">
        <v>4.16</v>
      </c>
      <c r="K190" s="229">
        <v>1.9526447984208497</v>
      </c>
      <c r="L190" s="229">
        <v>5.9935605935940002</v>
      </c>
      <c r="M190" s="230">
        <v>816</v>
      </c>
      <c r="N190" s="231">
        <v>9341.5680009470962</v>
      </c>
      <c r="O190" s="232" t="s">
        <v>2003</v>
      </c>
      <c r="P190" s="233">
        <v>2.6659726030100162</v>
      </c>
      <c r="Q190" s="234" t="s">
        <v>2004</v>
      </c>
      <c r="R190" s="235" t="s">
        <v>68</v>
      </c>
      <c r="S190" s="236" t="s">
        <v>2005</v>
      </c>
      <c r="T190" s="236" t="s">
        <v>2005</v>
      </c>
      <c r="U190" s="237" t="s">
        <v>2005</v>
      </c>
      <c r="V190" s="238" t="s">
        <v>2005</v>
      </c>
      <c r="W190" s="238" t="s">
        <v>2005</v>
      </c>
      <c r="X190" s="238" t="s">
        <v>2005</v>
      </c>
      <c r="Y190" s="238" t="s">
        <v>2005</v>
      </c>
      <c r="Z190" s="238" t="s">
        <v>2005</v>
      </c>
      <c r="AA190" s="238" t="s">
        <v>2005</v>
      </c>
      <c r="AB190" s="238" t="s">
        <v>2005</v>
      </c>
      <c r="AC190" s="238" t="s">
        <v>2005</v>
      </c>
      <c r="AD190" s="238" t="s">
        <v>2005</v>
      </c>
      <c r="AE190" s="238" t="s">
        <v>2005</v>
      </c>
      <c r="AF190" s="238" t="s">
        <v>2005</v>
      </c>
      <c r="AG190" s="238" t="s">
        <v>2005</v>
      </c>
      <c r="AH190" s="238" t="s">
        <v>2005</v>
      </c>
      <c r="AI190" s="238">
        <v>25</v>
      </c>
      <c r="AJ190" s="238">
        <v>25</v>
      </c>
      <c r="AK190" s="238" t="s">
        <v>2005</v>
      </c>
      <c r="AL190" s="238" t="s">
        <v>2005</v>
      </c>
      <c r="AM190" s="237" t="s">
        <v>2005</v>
      </c>
      <c r="AN190" s="238" t="s">
        <v>2005</v>
      </c>
      <c r="AO190" s="238" t="s">
        <v>2005</v>
      </c>
      <c r="AP190" s="238" t="s">
        <v>2005</v>
      </c>
      <c r="AQ190" s="237">
        <f t="shared" si="8"/>
        <v>25</v>
      </c>
      <c r="AR190" s="239">
        <f t="shared" si="8"/>
        <v>25</v>
      </c>
      <c r="AS190" s="240"/>
      <c r="AT190" s="238"/>
      <c r="AU190" s="237"/>
      <c r="AV190" s="238"/>
      <c r="AW190" s="238"/>
      <c r="AX190" s="238"/>
      <c r="AY190" s="238"/>
      <c r="AZ190" s="238"/>
      <c r="BA190" s="238"/>
      <c r="BB190" s="238"/>
      <c r="BC190" s="238"/>
      <c r="BD190" s="238"/>
      <c r="BE190" s="238"/>
      <c r="BF190" s="238"/>
      <c r="BG190" s="238"/>
      <c r="BH190" s="238"/>
      <c r="BI190" s="238">
        <v>181.4</v>
      </c>
      <c r="BJ190" s="238">
        <v>181.4</v>
      </c>
      <c r="BK190" s="238"/>
      <c r="BL190" s="238"/>
      <c r="BM190" s="238"/>
      <c r="BN190" s="238"/>
      <c r="BO190" s="238"/>
      <c r="BP190" s="238"/>
      <c r="BQ190" s="237">
        <f t="shared" si="9"/>
        <v>181.4</v>
      </c>
      <c r="BR190" s="237">
        <f t="shared" si="9"/>
        <v>181.4</v>
      </c>
      <c r="BS190" s="241">
        <f t="shared" si="11"/>
        <v>6.8042709739473822E-2</v>
      </c>
      <c r="BT190" s="273">
        <v>0</v>
      </c>
      <c r="BU190" s="243">
        <v>0</v>
      </c>
      <c r="BV190" s="244">
        <v>0</v>
      </c>
      <c r="BW190" s="243">
        <v>0</v>
      </c>
      <c r="BX190" s="243">
        <v>0</v>
      </c>
      <c r="BY190" s="243">
        <v>0</v>
      </c>
      <c r="BZ190" s="243">
        <v>0</v>
      </c>
      <c r="CA190" s="243">
        <v>0</v>
      </c>
      <c r="CB190" s="243">
        <v>0</v>
      </c>
      <c r="CC190" s="243">
        <v>0</v>
      </c>
      <c r="CD190" s="243">
        <v>0</v>
      </c>
      <c r="CE190" s="243">
        <v>0</v>
      </c>
      <c r="CF190" s="243">
        <v>0</v>
      </c>
      <c r="CG190" s="243">
        <v>0</v>
      </c>
      <c r="CH190" s="243">
        <v>0</v>
      </c>
      <c r="CI190" s="243">
        <v>0</v>
      </c>
      <c r="CJ190" s="243">
        <v>212934.576</v>
      </c>
      <c r="CK190" s="243">
        <v>212934.576</v>
      </c>
      <c r="CL190" s="243">
        <v>0</v>
      </c>
      <c r="CM190" s="243">
        <v>0</v>
      </c>
      <c r="CN190" s="243">
        <v>0</v>
      </c>
      <c r="CO190" s="243">
        <v>0</v>
      </c>
      <c r="CP190" s="243">
        <v>0</v>
      </c>
      <c r="CQ190" s="243">
        <v>0</v>
      </c>
      <c r="CR190" s="244">
        <f t="shared" si="10"/>
        <v>212934.576</v>
      </c>
      <c r="CS190" s="267">
        <f t="shared" si="10"/>
        <v>212934.576</v>
      </c>
      <c r="CT190" s="268"/>
      <c r="CU190" s="269"/>
      <c r="CV190" s="269"/>
      <c r="CW190" s="269"/>
      <c r="CX190" s="269"/>
      <c r="CY190" s="269"/>
      <c r="CZ190" s="269"/>
      <c r="DA190" s="270"/>
      <c r="DB190" s="248">
        <v>9341.5680009470962</v>
      </c>
      <c r="DC190" s="249"/>
      <c r="DD190" s="250">
        <v>2.6659726030100162</v>
      </c>
      <c r="DE190" s="251"/>
      <c r="DF190" s="251"/>
      <c r="DG190" s="251"/>
      <c r="DH190" s="252"/>
      <c r="DI190" s="252"/>
      <c r="DJ190" s="252"/>
      <c r="DK190" s="252"/>
      <c r="DL190" s="251" t="s">
        <v>2005</v>
      </c>
      <c r="DM190" s="253" t="s">
        <v>2005</v>
      </c>
      <c r="DN190" s="254" t="s">
        <v>66</v>
      </c>
      <c r="DO190" s="231"/>
      <c r="DP190" s="256" t="s">
        <v>66</v>
      </c>
      <c r="DQ190" s="231"/>
      <c r="DR190" s="258"/>
      <c r="DS190" s="259"/>
      <c r="DT190" s="260"/>
      <c r="DU190" s="255">
        <v>489.25</v>
      </c>
      <c r="DV190" s="261">
        <v>-451.13844273178995</v>
      </c>
      <c r="DW190" s="231">
        <v>489.25</v>
      </c>
      <c r="DX190" s="262">
        <v>-451.50715342361383</v>
      </c>
      <c r="DY190" s="255">
        <v>1.5588235294117647</v>
      </c>
      <c r="DZ190" s="231">
        <v>-0.86108401484131414</v>
      </c>
      <c r="EA190" s="231">
        <v>1.5588235294117647</v>
      </c>
      <c r="EB190" s="262">
        <v>-0.86147709660232041</v>
      </c>
      <c r="EC190" s="271"/>
      <c r="ED190" s="234"/>
      <c r="EE190" s="272"/>
      <c r="EF190" s="234">
        <v>398029</v>
      </c>
      <c r="EG190" s="266">
        <v>-398029</v>
      </c>
      <c r="EH190" s="258"/>
    </row>
    <row r="191" spans="1:138" ht="30" customHeight="1" thickBot="1" x14ac:dyDescent="0.3">
      <c r="A191" s="45" t="s">
        <v>60</v>
      </c>
      <c r="B191" s="45" t="s">
        <v>61</v>
      </c>
      <c r="C191" s="45" t="s">
        <v>62</v>
      </c>
      <c r="D191" s="46" t="s">
        <v>350</v>
      </c>
      <c r="E191" s="46" t="s">
        <v>70</v>
      </c>
      <c r="F191" s="46" t="s">
        <v>364</v>
      </c>
      <c r="G191" s="46" t="s">
        <v>70</v>
      </c>
      <c r="H191" s="226" t="s">
        <v>66</v>
      </c>
      <c r="I191" s="227" t="s">
        <v>2002</v>
      </c>
      <c r="J191" s="228">
        <v>4.16</v>
      </c>
      <c r="K191" s="229">
        <v>2.1976260646433912</v>
      </c>
      <c r="L191" s="229">
        <v>1.4937499968929999</v>
      </c>
      <c r="M191" s="230">
        <v>59.1666666666667</v>
      </c>
      <c r="N191" s="231">
        <v>1599.00713529725</v>
      </c>
      <c r="O191" s="232" t="s">
        <v>2003</v>
      </c>
      <c r="P191" s="233">
        <v>0.45633765276747995</v>
      </c>
      <c r="Q191" s="234" t="s">
        <v>2004</v>
      </c>
      <c r="R191" s="235" t="s">
        <v>68</v>
      </c>
      <c r="S191" s="236" t="s">
        <v>2005</v>
      </c>
      <c r="T191" s="236" t="s">
        <v>2005</v>
      </c>
      <c r="U191" s="237" t="s">
        <v>2005</v>
      </c>
      <c r="V191" s="238" t="s">
        <v>2005</v>
      </c>
      <c r="W191" s="238" t="s">
        <v>2005</v>
      </c>
      <c r="X191" s="238" t="s">
        <v>2005</v>
      </c>
      <c r="Y191" s="238" t="s">
        <v>2005</v>
      </c>
      <c r="Z191" s="238" t="s">
        <v>2005</v>
      </c>
      <c r="AA191" s="238" t="s">
        <v>2005</v>
      </c>
      <c r="AB191" s="238" t="s">
        <v>2005</v>
      </c>
      <c r="AC191" s="238" t="s">
        <v>2005</v>
      </c>
      <c r="AD191" s="238" t="s">
        <v>2005</v>
      </c>
      <c r="AE191" s="238" t="s">
        <v>2005</v>
      </c>
      <c r="AF191" s="238" t="s">
        <v>2005</v>
      </c>
      <c r="AG191" s="238" t="s">
        <v>2005</v>
      </c>
      <c r="AH191" s="238" t="s">
        <v>2005</v>
      </c>
      <c r="AI191" s="238" t="s">
        <v>2005</v>
      </c>
      <c r="AJ191" s="238" t="s">
        <v>2005</v>
      </c>
      <c r="AK191" s="238" t="s">
        <v>2005</v>
      </c>
      <c r="AL191" s="238" t="s">
        <v>2005</v>
      </c>
      <c r="AM191" s="237" t="s">
        <v>2005</v>
      </c>
      <c r="AN191" s="238" t="s">
        <v>2005</v>
      </c>
      <c r="AO191" s="238" t="s">
        <v>2005</v>
      </c>
      <c r="AP191" s="238" t="s">
        <v>2005</v>
      </c>
      <c r="AQ191" s="237">
        <f t="shared" si="8"/>
        <v>0</v>
      </c>
      <c r="AR191" s="239">
        <f t="shared" si="8"/>
        <v>0</v>
      </c>
      <c r="AS191" s="240"/>
      <c r="AT191" s="238"/>
      <c r="AU191" s="237"/>
      <c r="AV191" s="238"/>
      <c r="AW191" s="238"/>
      <c r="AX191" s="238"/>
      <c r="AY191" s="238"/>
      <c r="AZ191" s="238"/>
      <c r="BA191" s="238"/>
      <c r="BB191" s="238"/>
      <c r="BC191" s="238"/>
      <c r="BD191" s="238"/>
      <c r="BE191" s="238"/>
      <c r="BF191" s="238"/>
      <c r="BG191" s="238"/>
      <c r="BH191" s="238"/>
      <c r="BI191" s="238"/>
      <c r="BJ191" s="238"/>
      <c r="BK191" s="238"/>
      <c r="BL191" s="238"/>
      <c r="BM191" s="238"/>
      <c r="BN191" s="238"/>
      <c r="BO191" s="238"/>
      <c r="BP191" s="238"/>
      <c r="BQ191" s="237">
        <f t="shared" si="9"/>
        <v>0</v>
      </c>
      <c r="BR191" s="237">
        <f t="shared" si="9"/>
        <v>0</v>
      </c>
      <c r="BS191" s="241">
        <f t="shared" si="11"/>
        <v>0</v>
      </c>
      <c r="BT191" s="273">
        <v>0</v>
      </c>
      <c r="BU191" s="243">
        <v>0</v>
      </c>
      <c r="BV191" s="244">
        <v>0</v>
      </c>
      <c r="BW191" s="243">
        <v>0</v>
      </c>
      <c r="BX191" s="243">
        <v>0</v>
      </c>
      <c r="BY191" s="243">
        <v>0</v>
      </c>
      <c r="BZ191" s="243">
        <v>0</v>
      </c>
      <c r="CA191" s="243">
        <v>0</v>
      </c>
      <c r="CB191" s="243">
        <v>0</v>
      </c>
      <c r="CC191" s="243">
        <v>0</v>
      </c>
      <c r="CD191" s="243">
        <v>0</v>
      </c>
      <c r="CE191" s="243">
        <v>0</v>
      </c>
      <c r="CF191" s="243">
        <v>0</v>
      </c>
      <c r="CG191" s="243">
        <v>0</v>
      </c>
      <c r="CH191" s="243">
        <v>0</v>
      </c>
      <c r="CI191" s="243">
        <v>0</v>
      </c>
      <c r="CJ191" s="243">
        <v>0</v>
      </c>
      <c r="CK191" s="243">
        <v>0</v>
      </c>
      <c r="CL191" s="243">
        <v>0</v>
      </c>
      <c r="CM191" s="243">
        <v>0</v>
      </c>
      <c r="CN191" s="243">
        <v>0</v>
      </c>
      <c r="CO191" s="243">
        <v>0</v>
      </c>
      <c r="CP191" s="243">
        <v>0</v>
      </c>
      <c r="CQ191" s="243">
        <v>0</v>
      </c>
      <c r="CR191" s="244">
        <f t="shared" si="10"/>
        <v>0</v>
      </c>
      <c r="CS191" s="267">
        <f t="shared" si="10"/>
        <v>0</v>
      </c>
      <c r="CT191" s="268"/>
      <c r="CU191" s="269"/>
      <c r="CV191" s="269"/>
      <c r="CW191" s="269"/>
      <c r="CX191" s="269"/>
      <c r="CY191" s="269"/>
      <c r="CZ191" s="269"/>
      <c r="DA191" s="270"/>
      <c r="DB191" s="248">
        <v>1599.00713529725</v>
      </c>
      <c r="DC191" s="249"/>
      <c r="DD191" s="250">
        <v>0.45633765276747995</v>
      </c>
      <c r="DE191" s="251"/>
      <c r="DF191" s="251"/>
      <c r="DG191" s="251"/>
      <c r="DH191" s="252"/>
      <c r="DI191" s="252"/>
      <c r="DJ191" s="252"/>
      <c r="DK191" s="252"/>
      <c r="DL191" s="251" t="s">
        <v>2005</v>
      </c>
      <c r="DM191" s="253" t="s">
        <v>2005</v>
      </c>
      <c r="DN191" s="254" t="s">
        <v>66</v>
      </c>
      <c r="DO191" s="231"/>
      <c r="DP191" s="256" t="s">
        <v>66</v>
      </c>
      <c r="DQ191" s="231"/>
      <c r="DR191" s="258"/>
      <c r="DS191" s="259"/>
      <c r="DT191" s="260"/>
      <c r="DU191" s="255">
        <v>0</v>
      </c>
      <c r="DV191" s="261">
        <v>48.141905737705002</v>
      </c>
      <c r="DW191" s="231">
        <v>0</v>
      </c>
      <c r="DX191" s="262">
        <v>48.141905737705002</v>
      </c>
      <c r="DY191" s="255">
        <v>0</v>
      </c>
      <c r="DZ191" s="231">
        <v>0.72728825136611996</v>
      </c>
      <c r="EA191" s="231">
        <v>0</v>
      </c>
      <c r="EB191" s="262">
        <v>0.72728825136611996</v>
      </c>
      <c r="EC191" s="271"/>
      <c r="ED191" s="234"/>
      <c r="EE191" s="272"/>
      <c r="EF191" s="234">
        <v>0</v>
      </c>
      <c r="EG191" s="266">
        <v>0</v>
      </c>
      <c r="EH191" s="258"/>
    </row>
    <row r="192" spans="1:138" ht="30" customHeight="1" thickBot="1" x14ac:dyDescent="0.3">
      <c r="A192" s="45" t="s">
        <v>60</v>
      </c>
      <c r="B192" s="45" t="s">
        <v>61</v>
      </c>
      <c r="C192" s="45" t="s">
        <v>62</v>
      </c>
      <c r="D192" s="46" t="s">
        <v>327</v>
      </c>
      <c r="E192" s="46" t="s">
        <v>70</v>
      </c>
      <c r="F192" s="46" t="s">
        <v>365</v>
      </c>
      <c r="G192" s="46" t="s">
        <v>70</v>
      </c>
      <c r="H192" s="226" t="s">
        <v>66</v>
      </c>
      <c r="I192" s="227" t="s">
        <v>2008</v>
      </c>
      <c r="J192" s="228">
        <v>13.8</v>
      </c>
      <c r="K192" s="229">
        <v>8.3897077017021271</v>
      </c>
      <c r="L192" s="229">
        <v>3.211363629684</v>
      </c>
      <c r="M192" s="230">
        <v>200.75</v>
      </c>
      <c r="N192" s="231">
        <v>9073.3135144333846</v>
      </c>
      <c r="O192" s="232" t="s">
        <v>2003</v>
      </c>
      <c r="P192" s="233">
        <v>2.5894159573154636</v>
      </c>
      <c r="Q192" s="234" t="s">
        <v>68</v>
      </c>
      <c r="R192" s="235" t="s">
        <v>68</v>
      </c>
      <c r="S192" s="236" t="s">
        <v>2005</v>
      </c>
      <c r="T192" s="236" t="s">
        <v>2005</v>
      </c>
      <c r="U192" s="237" t="s">
        <v>2005</v>
      </c>
      <c r="V192" s="238" t="s">
        <v>2005</v>
      </c>
      <c r="W192" s="238" t="s">
        <v>2005</v>
      </c>
      <c r="X192" s="238" t="s">
        <v>2005</v>
      </c>
      <c r="Y192" s="238" t="s">
        <v>2005</v>
      </c>
      <c r="Z192" s="238" t="s">
        <v>2005</v>
      </c>
      <c r="AA192" s="238" t="s">
        <v>2005</v>
      </c>
      <c r="AB192" s="238" t="s">
        <v>2005</v>
      </c>
      <c r="AC192" s="238" t="s">
        <v>2005</v>
      </c>
      <c r="AD192" s="238" t="s">
        <v>2005</v>
      </c>
      <c r="AE192" s="238" t="s">
        <v>2005</v>
      </c>
      <c r="AF192" s="238" t="s">
        <v>2005</v>
      </c>
      <c r="AG192" s="238" t="s">
        <v>2005</v>
      </c>
      <c r="AH192" s="238" t="s">
        <v>2005</v>
      </c>
      <c r="AI192" s="238" t="s">
        <v>2005</v>
      </c>
      <c r="AJ192" s="238" t="s">
        <v>2005</v>
      </c>
      <c r="AK192" s="238" t="s">
        <v>2005</v>
      </c>
      <c r="AL192" s="238" t="s">
        <v>2005</v>
      </c>
      <c r="AM192" s="237" t="s">
        <v>2005</v>
      </c>
      <c r="AN192" s="238" t="s">
        <v>2005</v>
      </c>
      <c r="AO192" s="238" t="s">
        <v>2005</v>
      </c>
      <c r="AP192" s="238" t="s">
        <v>2005</v>
      </c>
      <c r="AQ192" s="237">
        <f t="shared" si="8"/>
        <v>0</v>
      </c>
      <c r="AR192" s="239">
        <f t="shared" si="8"/>
        <v>0</v>
      </c>
      <c r="AS192" s="240"/>
      <c r="AT192" s="238"/>
      <c r="AU192" s="237"/>
      <c r="AV192" s="238"/>
      <c r="AW192" s="238"/>
      <c r="AX192" s="238"/>
      <c r="AY192" s="238"/>
      <c r="AZ192" s="238"/>
      <c r="BA192" s="238"/>
      <c r="BB192" s="238"/>
      <c r="BC192" s="238"/>
      <c r="BD192" s="238"/>
      <c r="BE192" s="238"/>
      <c r="BF192" s="238"/>
      <c r="BG192" s="238"/>
      <c r="BH192" s="238"/>
      <c r="BI192" s="238"/>
      <c r="BJ192" s="238"/>
      <c r="BK192" s="238"/>
      <c r="BL192" s="238"/>
      <c r="BM192" s="238"/>
      <c r="BN192" s="238"/>
      <c r="BO192" s="238"/>
      <c r="BP192" s="238"/>
      <c r="BQ192" s="237">
        <f t="shared" si="9"/>
        <v>0</v>
      </c>
      <c r="BR192" s="237">
        <f t="shared" si="9"/>
        <v>0</v>
      </c>
      <c r="BS192" s="241">
        <f t="shared" si="11"/>
        <v>0</v>
      </c>
      <c r="BT192" s="273">
        <v>0</v>
      </c>
      <c r="BU192" s="243">
        <v>0</v>
      </c>
      <c r="BV192" s="244">
        <v>0</v>
      </c>
      <c r="BW192" s="243">
        <v>0</v>
      </c>
      <c r="BX192" s="243">
        <v>0</v>
      </c>
      <c r="BY192" s="243">
        <v>0</v>
      </c>
      <c r="BZ192" s="243">
        <v>0</v>
      </c>
      <c r="CA192" s="243">
        <v>0</v>
      </c>
      <c r="CB192" s="243">
        <v>0</v>
      </c>
      <c r="CC192" s="243">
        <v>0</v>
      </c>
      <c r="CD192" s="243">
        <v>0</v>
      </c>
      <c r="CE192" s="243">
        <v>0</v>
      </c>
      <c r="CF192" s="243">
        <v>0</v>
      </c>
      <c r="CG192" s="243">
        <v>0</v>
      </c>
      <c r="CH192" s="243">
        <v>0</v>
      </c>
      <c r="CI192" s="243">
        <v>0</v>
      </c>
      <c r="CJ192" s="243">
        <v>0</v>
      </c>
      <c r="CK192" s="243">
        <v>0</v>
      </c>
      <c r="CL192" s="243">
        <v>0</v>
      </c>
      <c r="CM192" s="243">
        <v>0</v>
      </c>
      <c r="CN192" s="243">
        <v>0</v>
      </c>
      <c r="CO192" s="243">
        <v>0</v>
      </c>
      <c r="CP192" s="243">
        <v>0</v>
      </c>
      <c r="CQ192" s="243">
        <v>0</v>
      </c>
      <c r="CR192" s="244">
        <f t="shared" si="10"/>
        <v>0</v>
      </c>
      <c r="CS192" s="267">
        <f t="shared" si="10"/>
        <v>0</v>
      </c>
      <c r="CT192" s="268"/>
      <c r="CU192" s="269"/>
      <c r="CV192" s="269"/>
      <c r="CW192" s="269"/>
      <c r="CX192" s="269"/>
      <c r="CY192" s="269"/>
      <c r="CZ192" s="269"/>
      <c r="DA192" s="270"/>
      <c r="DB192" s="248">
        <v>9073.3135144333846</v>
      </c>
      <c r="DC192" s="249"/>
      <c r="DD192" s="250">
        <v>2.5894159573154636</v>
      </c>
      <c r="DE192" s="251"/>
      <c r="DF192" s="251"/>
      <c r="DG192" s="251"/>
      <c r="DH192" s="252"/>
      <c r="DI192" s="252"/>
      <c r="DJ192" s="252"/>
      <c r="DK192" s="252"/>
      <c r="DL192" s="251" t="s">
        <v>2005</v>
      </c>
      <c r="DM192" s="253" t="s">
        <v>2005</v>
      </c>
      <c r="DN192" s="254" t="s">
        <v>66</v>
      </c>
      <c r="DO192" s="231"/>
      <c r="DP192" s="256" t="s">
        <v>66</v>
      </c>
      <c r="DQ192" s="231"/>
      <c r="DR192" s="258"/>
      <c r="DS192" s="259"/>
      <c r="DT192" s="260"/>
      <c r="DU192" s="255">
        <v>0</v>
      </c>
      <c r="DV192" s="261">
        <v>60.175426679491267</v>
      </c>
      <c r="DW192" s="231">
        <v>0</v>
      </c>
      <c r="DX192" s="262">
        <v>60.175426679491267</v>
      </c>
      <c r="DY192" s="255">
        <v>0</v>
      </c>
      <c r="DZ192" s="231">
        <v>0.52146784298683002</v>
      </c>
      <c r="EA192" s="231">
        <v>0</v>
      </c>
      <c r="EB192" s="262">
        <v>0.52146784298683002</v>
      </c>
      <c r="EC192" s="271"/>
      <c r="ED192" s="234"/>
      <c r="EE192" s="272"/>
      <c r="EF192" s="234">
        <v>0</v>
      </c>
      <c r="EG192" s="266">
        <v>12876.666666666666</v>
      </c>
      <c r="EH192" s="258"/>
    </row>
    <row r="193" spans="1:138" ht="30" customHeight="1" thickBot="1" x14ac:dyDescent="0.3">
      <c r="A193" s="45" t="s">
        <v>60</v>
      </c>
      <c r="B193" s="45" t="s">
        <v>61</v>
      </c>
      <c r="C193" s="45" t="s">
        <v>62</v>
      </c>
      <c r="D193" s="46" t="s">
        <v>350</v>
      </c>
      <c r="E193" s="46" t="s">
        <v>70</v>
      </c>
      <c r="F193" s="46" t="s">
        <v>366</v>
      </c>
      <c r="G193" s="46" t="s">
        <v>70</v>
      </c>
      <c r="H193" s="226" t="s">
        <v>66</v>
      </c>
      <c r="I193" s="227" t="s">
        <v>2008</v>
      </c>
      <c r="J193" s="228">
        <v>13.8</v>
      </c>
      <c r="K193" s="229">
        <v>8</v>
      </c>
      <c r="L193" s="229">
        <v>3.9967802947170004</v>
      </c>
      <c r="M193" s="230">
        <v>1.4166666666666701</v>
      </c>
      <c r="N193" s="231">
        <v>10757.28</v>
      </c>
      <c r="O193" s="232" t="s">
        <v>2003</v>
      </c>
      <c r="P193" s="233">
        <v>3.07</v>
      </c>
      <c r="Q193" s="234" t="s">
        <v>2004</v>
      </c>
      <c r="R193" s="235" t="s">
        <v>68</v>
      </c>
      <c r="S193" s="236" t="s">
        <v>2005</v>
      </c>
      <c r="T193" s="236" t="s">
        <v>2005</v>
      </c>
      <c r="U193" s="237" t="s">
        <v>2005</v>
      </c>
      <c r="V193" s="238" t="s">
        <v>2005</v>
      </c>
      <c r="W193" s="238" t="s">
        <v>2005</v>
      </c>
      <c r="X193" s="238" t="s">
        <v>2005</v>
      </c>
      <c r="Y193" s="238" t="s">
        <v>2005</v>
      </c>
      <c r="Z193" s="238" t="s">
        <v>2005</v>
      </c>
      <c r="AA193" s="238" t="s">
        <v>2005</v>
      </c>
      <c r="AB193" s="238" t="s">
        <v>2005</v>
      </c>
      <c r="AC193" s="238" t="s">
        <v>2005</v>
      </c>
      <c r="AD193" s="238" t="s">
        <v>2005</v>
      </c>
      <c r="AE193" s="238">
        <v>1</v>
      </c>
      <c r="AF193" s="238">
        <v>1</v>
      </c>
      <c r="AG193" s="238" t="s">
        <v>2005</v>
      </c>
      <c r="AH193" s="238" t="s">
        <v>2005</v>
      </c>
      <c r="AI193" s="238" t="s">
        <v>2005</v>
      </c>
      <c r="AJ193" s="238" t="s">
        <v>2005</v>
      </c>
      <c r="AK193" s="238" t="s">
        <v>2005</v>
      </c>
      <c r="AL193" s="238" t="s">
        <v>2005</v>
      </c>
      <c r="AM193" s="237" t="s">
        <v>2005</v>
      </c>
      <c r="AN193" s="238" t="s">
        <v>2005</v>
      </c>
      <c r="AO193" s="238" t="s">
        <v>2005</v>
      </c>
      <c r="AP193" s="238" t="s">
        <v>2005</v>
      </c>
      <c r="AQ193" s="237">
        <f t="shared" si="8"/>
        <v>1</v>
      </c>
      <c r="AR193" s="239">
        <f t="shared" si="8"/>
        <v>1</v>
      </c>
      <c r="AS193" s="240"/>
      <c r="AT193" s="238"/>
      <c r="AU193" s="237"/>
      <c r="AV193" s="238"/>
      <c r="AW193" s="238"/>
      <c r="AX193" s="238"/>
      <c r="AY193" s="238"/>
      <c r="AZ193" s="238"/>
      <c r="BA193" s="238"/>
      <c r="BB193" s="238"/>
      <c r="BC193" s="238"/>
      <c r="BD193" s="238"/>
      <c r="BE193" s="238">
        <v>75</v>
      </c>
      <c r="BF193" s="238">
        <v>75</v>
      </c>
      <c r="BG193" s="238"/>
      <c r="BH193" s="238"/>
      <c r="BI193" s="238"/>
      <c r="BJ193" s="238"/>
      <c r="BK193" s="238"/>
      <c r="BL193" s="238"/>
      <c r="BM193" s="238"/>
      <c r="BN193" s="238"/>
      <c r="BO193" s="238"/>
      <c r="BP193" s="238"/>
      <c r="BQ193" s="237">
        <f t="shared" si="9"/>
        <v>75</v>
      </c>
      <c r="BR193" s="237">
        <f t="shared" si="9"/>
        <v>75</v>
      </c>
      <c r="BS193" s="241">
        <f t="shared" si="11"/>
        <v>2.4429967426710098E-2</v>
      </c>
      <c r="BT193" s="273">
        <v>0</v>
      </c>
      <c r="BU193" s="243">
        <v>0</v>
      </c>
      <c r="BV193" s="244">
        <v>0</v>
      </c>
      <c r="BW193" s="243">
        <v>0</v>
      </c>
      <c r="BX193" s="243">
        <v>0</v>
      </c>
      <c r="BY193" s="243">
        <v>0</v>
      </c>
      <c r="BZ193" s="243">
        <v>0</v>
      </c>
      <c r="CA193" s="243">
        <v>0</v>
      </c>
      <c r="CB193" s="243">
        <v>0</v>
      </c>
      <c r="CC193" s="243">
        <v>0</v>
      </c>
      <c r="CD193" s="243">
        <v>0</v>
      </c>
      <c r="CE193" s="243">
        <v>0</v>
      </c>
      <c r="CF193" s="243">
        <v>378432</v>
      </c>
      <c r="CG193" s="243">
        <v>378432</v>
      </c>
      <c r="CH193" s="243">
        <v>0</v>
      </c>
      <c r="CI193" s="243">
        <v>0</v>
      </c>
      <c r="CJ193" s="243">
        <v>0</v>
      </c>
      <c r="CK193" s="243">
        <v>0</v>
      </c>
      <c r="CL193" s="243">
        <v>0</v>
      </c>
      <c r="CM193" s="243">
        <v>0</v>
      </c>
      <c r="CN193" s="243">
        <v>0</v>
      </c>
      <c r="CO193" s="243">
        <v>0</v>
      </c>
      <c r="CP193" s="243">
        <v>0</v>
      </c>
      <c r="CQ193" s="243">
        <v>0</v>
      </c>
      <c r="CR193" s="244">
        <f t="shared" si="10"/>
        <v>378432</v>
      </c>
      <c r="CS193" s="267">
        <f t="shared" si="10"/>
        <v>378432</v>
      </c>
      <c r="CT193" s="268"/>
      <c r="CU193" s="269"/>
      <c r="CV193" s="269"/>
      <c r="CW193" s="269"/>
      <c r="CX193" s="269"/>
      <c r="CY193" s="269"/>
      <c r="CZ193" s="269"/>
      <c r="DA193" s="270"/>
      <c r="DB193" s="248">
        <v>10757.28</v>
      </c>
      <c r="DC193" s="249"/>
      <c r="DD193" s="250">
        <v>3.07</v>
      </c>
      <c r="DE193" s="251"/>
      <c r="DF193" s="251"/>
      <c r="DG193" s="251"/>
      <c r="DH193" s="252"/>
      <c r="DI193" s="252"/>
      <c r="DJ193" s="252"/>
      <c r="DK193" s="252"/>
      <c r="DL193" s="251" t="s">
        <v>2005</v>
      </c>
      <c r="DM193" s="253" t="s">
        <v>2005</v>
      </c>
      <c r="DN193" s="254" t="s">
        <v>66</v>
      </c>
      <c r="DO193" s="231"/>
      <c r="DP193" s="256" t="s">
        <v>66</v>
      </c>
      <c r="DQ193" s="231"/>
      <c r="DR193" s="258"/>
      <c r="DS193" s="259"/>
      <c r="DT193" s="260"/>
      <c r="DU193" s="255">
        <v>0</v>
      </c>
      <c r="DV193" s="261">
        <v>0</v>
      </c>
      <c r="DW193" s="231">
        <v>0</v>
      </c>
      <c r="DX193" s="262">
        <v>0</v>
      </c>
      <c r="DY193" s="255">
        <v>0</v>
      </c>
      <c r="DZ193" s="231">
        <v>0</v>
      </c>
      <c r="EA193" s="231">
        <v>0</v>
      </c>
      <c r="EB193" s="262">
        <v>0</v>
      </c>
      <c r="EC193" s="271"/>
      <c r="ED193" s="234"/>
      <c r="EE193" s="272"/>
      <c r="EF193" s="234">
        <v>0</v>
      </c>
      <c r="EG193" s="266">
        <v>0</v>
      </c>
      <c r="EH193" s="258"/>
    </row>
    <row r="194" spans="1:138" ht="30" customHeight="1" thickBot="1" x14ac:dyDescent="0.3">
      <c r="A194" s="45" t="s">
        <v>60</v>
      </c>
      <c r="B194" s="45" t="s">
        <v>61</v>
      </c>
      <c r="C194" s="45" t="s">
        <v>62</v>
      </c>
      <c r="D194" s="46" t="s">
        <v>327</v>
      </c>
      <c r="E194" s="46" t="s">
        <v>70</v>
      </c>
      <c r="F194" s="46" t="s">
        <v>367</v>
      </c>
      <c r="G194" s="46" t="s">
        <v>70</v>
      </c>
      <c r="H194" s="226" t="s">
        <v>66</v>
      </c>
      <c r="I194" s="227" t="s">
        <v>2002</v>
      </c>
      <c r="J194" s="228">
        <v>13.8</v>
      </c>
      <c r="K194" s="229">
        <v>8.2462938948354196</v>
      </c>
      <c r="L194" s="229">
        <v>4.7034090811259999</v>
      </c>
      <c r="M194" s="230">
        <v>12</v>
      </c>
      <c r="N194" s="231">
        <v>16503.84</v>
      </c>
      <c r="O194" s="232" t="s">
        <v>2003</v>
      </c>
      <c r="P194" s="233">
        <v>4.71</v>
      </c>
      <c r="Q194" s="234" t="s">
        <v>68</v>
      </c>
      <c r="R194" s="235" t="s">
        <v>68</v>
      </c>
      <c r="S194" s="236" t="s">
        <v>2005</v>
      </c>
      <c r="T194" s="236" t="s">
        <v>2005</v>
      </c>
      <c r="U194" s="237" t="s">
        <v>2005</v>
      </c>
      <c r="V194" s="238" t="s">
        <v>2005</v>
      </c>
      <c r="W194" s="238" t="s">
        <v>2005</v>
      </c>
      <c r="X194" s="238" t="s">
        <v>2005</v>
      </c>
      <c r="Y194" s="238" t="s">
        <v>2005</v>
      </c>
      <c r="Z194" s="238" t="s">
        <v>2005</v>
      </c>
      <c r="AA194" s="238" t="s">
        <v>2005</v>
      </c>
      <c r="AB194" s="238" t="s">
        <v>2005</v>
      </c>
      <c r="AC194" s="238" t="s">
        <v>2005</v>
      </c>
      <c r="AD194" s="238" t="s">
        <v>2005</v>
      </c>
      <c r="AE194" s="238" t="s">
        <v>2005</v>
      </c>
      <c r="AF194" s="238" t="s">
        <v>2005</v>
      </c>
      <c r="AG194" s="238" t="s">
        <v>2005</v>
      </c>
      <c r="AH194" s="238" t="s">
        <v>2005</v>
      </c>
      <c r="AI194" s="238" t="s">
        <v>2005</v>
      </c>
      <c r="AJ194" s="238" t="s">
        <v>2005</v>
      </c>
      <c r="AK194" s="238" t="s">
        <v>2005</v>
      </c>
      <c r="AL194" s="238" t="s">
        <v>2005</v>
      </c>
      <c r="AM194" s="237" t="s">
        <v>2005</v>
      </c>
      <c r="AN194" s="238" t="s">
        <v>2005</v>
      </c>
      <c r="AO194" s="238" t="s">
        <v>2005</v>
      </c>
      <c r="AP194" s="238" t="s">
        <v>2005</v>
      </c>
      <c r="AQ194" s="237">
        <f t="shared" si="8"/>
        <v>0</v>
      </c>
      <c r="AR194" s="239">
        <f t="shared" si="8"/>
        <v>0</v>
      </c>
      <c r="AS194" s="240"/>
      <c r="AT194" s="238"/>
      <c r="AU194" s="237"/>
      <c r="AV194" s="238"/>
      <c r="AW194" s="238"/>
      <c r="AX194" s="238"/>
      <c r="AY194" s="238"/>
      <c r="AZ194" s="238"/>
      <c r="BA194" s="238"/>
      <c r="BB194" s="238"/>
      <c r="BC194" s="238"/>
      <c r="BD194" s="238"/>
      <c r="BE194" s="238"/>
      <c r="BF194" s="238"/>
      <c r="BG194" s="238"/>
      <c r="BH194" s="238"/>
      <c r="BI194" s="238"/>
      <c r="BJ194" s="238"/>
      <c r="BK194" s="238"/>
      <c r="BL194" s="238"/>
      <c r="BM194" s="238"/>
      <c r="BN194" s="238"/>
      <c r="BO194" s="238"/>
      <c r="BP194" s="238"/>
      <c r="BQ194" s="237">
        <f t="shared" si="9"/>
        <v>0</v>
      </c>
      <c r="BR194" s="237">
        <f t="shared" si="9"/>
        <v>0</v>
      </c>
      <c r="BS194" s="241">
        <f t="shared" si="11"/>
        <v>0</v>
      </c>
      <c r="BT194" s="273">
        <v>0</v>
      </c>
      <c r="BU194" s="243">
        <v>0</v>
      </c>
      <c r="BV194" s="244">
        <v>0</v>
      </c>
      <c r="BW194" s="243">
        <v>0</v>
      </c>
      <c r="BX194" s="243">
        <v>0</v>
      </c>
      <c r="BY194" s="243">
        <v>0</v>
      </c>
      <c r="BZ194" s="243">
        <v>0</v>
      </c>
      <c r="CA194" s="243">
        <v>0</v>
      </c>
      <c r="CB194" s="243">
        <v>0</v>
      </c>
      <c r="CC194" s="243">
        <v>0</v>
      </c>
      <c r="CD194" s="243">
        <v>0</v>
      </c>
      <c r="CE194" s="243">
        <v>0</v>
      </c>
      <c r="CF194" s="243">
        <v>0</v>
      </c>
      <c r="CG194" s="243">
        <v>0</v>
      </c>
      <c r="CH194" s="243">
        <v>0</v>
      </c>
      <c r="CI194" s="243">
        <v>0</v>
      </c>
      <c r="CJ194" s="243">
        <v>0</v>
      </c>
      <c r="CK194" s="243">
        <v>0</v>
      </c>
      <c r="CL194" s="243">
        <v>0</v>
      </c>
      <c r="CM194" s="243">
        <v>0</v>
      </c>
      <c r="CN194" s="243">
        <v>0</v>
      </c>
      <c r="CO194" s="243">
        <v>0</v>
      </c>
      <c r="CP194" s="243">
        <v>0</v>
      </c>
      <c r="CQ194" s="243">
        <v>0</v>
      </c>
      <c r="CR194" s="244">
        <f t="shared" si="10"/>
        <v>0</v>
      </c>
      <c r="CS194" s="267">
        <f t="shared" si="10"/>
        <v>0</v>
      </c>
      <c r="CT194" s="268"/>
      <c r="CU194" s="269"/>
      <c r="CV194" s="269"/>
      <c r="CW194" s="269"/>
      <c r="CX194" s="269"/>
      <c r="CY194" s="269"/>
      <c r="CZ194" s="269"/>
      <c r="DA194" s="270"/>
      <c r="DB194" s="248">
        <v>16503.84</v>
      </c>
      <c r="DC194" s="249"/>
      <c r="DD194" s="250">
        <v>4.71</v>
      </c>
      <c r="DE194" s="251"/>
      <c r="DF194" s="251"/>
      <c r="DG194" s="251"/>
      <c r="DH194" s="252"/>
      <c r="DI194" s="252"/>
      <c r="DJ194" s="252"/>
      <c r="DK194" s="252"/>
      <c r="DL194" s="251" t="s">
        <v>2005</v>
      </c>
      <c r="DM194" s="253" t="s">
        <v>2005</v>
      </c>
      <c r="DN194" s="254" t="s">
        <v>66</v>
      </c>
      <c r="DO194" s="231"/>
      <c r="DP194" s="256" t="s">
        <v>66</v>
      </c>
      <c r="DQ194" s="231"/>
      <c r="DR194" s="258"/>
      <c r="DS194" s="259"/>
      <c r="DT194" s="260"/>
      <c r="DU194" s="255">
        <v>32.25</v>
      </c>
      <c r="DV194" s="261">
        <v>124.74999999999997</v>
      </c>
      <c r="DW194" s="231">
        <v>32.25</v>
      </c>
      <c r="DX194" s="262">
        <v>124.74999999999997</v>
      </c>
      <c r="DY194" s="255">
        <v>8.3333333333333329E-2</v>
      </c>
      <c r="DZ194" s="231">
        <v>0.76923076923076927</v>
      </c>
      <c r="EA194" s="231">
        <v>8.3333333333333329E-2</v>
      </c>
      <c r="EB194" s="262">
        <v>0.76923076923076927</v>
      </c>
      <c r="EC194" s="271"/>
      <c r="ED194" s="234"/>
      <c r="EE194" s="272"/>
      <c r="EF194" s="234">
        <v>0</v>
      </c>
      <c r="EG194" s="266">
        <v>0</v>
      </c>
      <c r="EH194" s="258"/>
    </row>
    <row r="195" spans="1:138" ht="30" customHeight="1" thickBot="1" x14ac:dyDescent="0.3">
      <c r="A195" s="45" t="s">
        <v>60</v>
      </c>
      <c r="B195" s="45" t="s">
        <v>61</v>
      </c>
      <c r="C195" s="45" t="s">
        <v>62</v>
      </c>
      <c r="D195" s="46" t="s">
        <v>327</v>
      </c>
      <c r="E195" s="46" t="s">
        <v>70</v>
      </c>
      <c r="F195" s="46" t="s">
        <v>368</v>
      </c>
      <c r="G195" s="46" t="s">
        <v>70</v>
      </c>
      <c r="H195" s="226" t="s">
        <v>66</v>
      </c>
      <c r="I195" s="227" t="s">
        <v>2002</v>
      </c>
      <c r="J195" s="228">
        <v>13.8</v>
      </c>
      <c r="K195" s="229">
        <v>7.385811053635206</v>
      </c>
      <c r="L195" s="229">
        <v>2.9018939333580001</v>
      </c>
      <c r="M195" s="230">
        <v>295.25</v>
      </c>
      <c r="N195" s="231">
        <v>16108.62122408637</v>
      </c>
      <c r="O195" s="232" t="s">
        <v>2003</v>
      </c>
      <c r="P195" s="233">
        <v>4.5972092534493063</v>
      </c>
      <c r="Q195" s="234" t="s">
        <v>68</v>
      </c>
      <c r="R195" s="235" t="s">
        <v>68</v>
      </c>
      <c r="S195" s="236" t="s">
        <v>2005</v>
      </c>
      <c r="T195" s="236" t="s">
        <v>2005</v>
      </c>
      <c r="U195" s="237" t="s">
        <v>2005</v>
      </c>
      <c r="V195" s="238" t="s">
        <v>2005</v>
      </c>
      <c r="W195" s="238" t="s">
        <v>2005</v>
      </c>
      <c r="X195" s="238" t="s">
        <v>2005</v>
      </c>
      <c r="Y195" s="238" t="s">
        <v>2005</v>
      </c>
      <c r="Z195" s="238" t="s">
        <v>2005</v>
      </c>
      <c r="AA195" s="238" t="s">
        <v>2005</v>
      </c>
      <c r="AB195" s="238" t="s">
        <v>2005</v>
      </c>
      <c r="AC195" s="238" t="s">
        <v>2005</v>
      </c>
      <c r="AD195" s="238" t="s">
        <v>2005</v>
      </c>
      <c r="AE195" s="238" t="s">
        <v>2005</v>
      </c>
      <c r="AF195" s="238" t="s">
        <v>2005</v>
      </c>
      <c r="AG195" s="238" t="s">
        <v>2005</v>
      </c>
      <c r="AH195" s="238" t="s">
        <v>2005</v>
      </c>
      <c r="AI195" s="238">
        <v>1</v>
      </c>
      <c r="AJ195" s="238">
        <v>1</v>
      </c>
      <c r="AK195" s="238" t="s">
        <v>2005</v>
      </c>
      <c r="AL195" s="238" t="s">
        <v>2005</v>
      </c>
      <c r="AM195" s="237" t="s">
        <v>2005</v>
      </c>
      <c r="AN195" s="238" t="s">
        <v>2005</v>
      </c>
      <c r="AO195" s="238" t="s">
        <v>2005</v>
      </c>
      <c r="AP195" s="238" t="s">
        <v>2005</v>
      </c>
      <c r="AQ195" s="237">
        <f t="shared" si="8"/>
        <v>1</v>
      </c>
      <c r="AR195" s="239">
        <f t="shared" si="8"/>
        <v>1</v>
      </c>
      <c r="AS195" s="240"/>
      <c r="AT195" s="238"/>
      <c r="AU195" s="237"/>
      <c r="AV195" s="238"/>
      <c r="AW195" s="238"/>
      <c r="AX195" s="238"/>
      <c r="AY195" s="238"/>
      <c r="AZ195" s="238"/>
      <c r="BA195" s="238"/>
      <c r="BB195" s="238"/>
      <c r="BC195" s="238"/>
      <c r="BD195" s="238"/>
      <c r="BE195" s="238"/>
      <c r="BF195" s="238"/>
      <c r="BG195" s="238"/>
      <c r="BH195" s="238"/>
      <c r="BI195" s="238">
        <v>140</v>
      </c>
      <c r="BJ195" s="238">
        <v>140</v>
      </c>
      <c r="BK195" s="238"/>
      <c r="BL195" s="238"/>
      <c r="BM195" s="238"/>
      <c r="BN195" s="238"/>
      <c r="BO195" s="238"/>
      <c r="BP195" s="238"/>
      <c r="BQ195" s="237">
        <f t="shared" si="9"/>
        <v>140</v>
      </c>
      <c r="BR195" s="237">
        <f t="shared" si="9"/>
        <v>140</v>
      </c>
      <c r="BS195" s="241">
        <f t="shared" si="11"/>
        <v>3.0453258114139008E-2</v>
      </c>
      <c r="BT195" s="273">
        <v>0</v>
      </c>
      <c r="BU195" s="243">
        <v>0</v>
      </c>
      <c r="BV195" s="244">
        <v>0</v>
      </c>
      <c r="BW195" s="243">
        <v>0</v>
      </c>
      <c r="BX195" s="243">
        <v>0</v>
      </c>
      <c r="BY195" s="243">
        <v>0</v>
      </c>
      <c r="BZ195" s="243">
        <v>0</v>
      </c>
      <c r="CA195" s="243">
        <v>0</v>
      </c>
      <c r="CB195" s="243">
        <v>0</v>
      </c>
      <c r="CC195" s="243">
        <v>0</v>
      </c>
      <c r="CD195" s="243">
        <v>0</v>
      </c>
      <c r="CE195" s="243">
        <v>0</v>
      </c>
      <c r="CF195" s="243">
        <v>0</v>
      </c>
      <c r="CG195" s="243">
        <v>0</v>
      </c>
      <c r="CH195" s="243">
        <v>0</v>
      </c>
      <c r="CI195" s="243">
        <v>0</v>
      </c>
      <c r="CJ195" s="243">
        <v>164337.60000000001</v>
      </c>
      <c r="CK195" s="243">
        <v>164337.60000000001</v>
      </c>
      <c r="CL195" s="243">
        <v>0</v>
      </c>
      <c r="CM195" s="243">
        <v>0</v>
      </c>
      <c r="CN195" s="243">
        <v>0</v>
      </c>
      <c r="CO195" s="243">
        <v>0</v>
      </c>
      <c r="CP195" s="243">
        <v>0</v>
      </c>
      <c r="CQ195" s="243">
        <v>0</v>
      </c>
      <c r="CR195" s="244">
        <f t="shared" si="10"/>
        <v>164337.60000000001</v>
      </c>
      <c r="CS195" s="267">
        <f t="shared" si="10"/>
        <v>164337.60000000001</v>
      </c>
      <c r="CT195" s="268"/>
      <c r="CU195" s="269"/>
      <c r="CV195" s="269"/>
      <c r="CW195" s="269"/>
      <c r="CX195" s="269"/>
      <c r="CY195" s="269"/>
      <c r="CZ195" s="269"/>
      <c r="DA195" s="270"/>
      <c r="DB195" s="248">
        <v>16108.62122408637</v>
      </c>
      <c r="DC195" s="249"/>
      <c r="DD195" s="250">
        <v>4.5972092534493063</v>
      </c>
      <c r="DE195" s="251"/>
      <c r="DF195" s="251"/>
      <c r="DG195" s="251"/>
      <c r="DH195" s="252"/>
      <c r="DI195" s="252"/>
      <c r="DJ195" s="252"/>
      <c r="DK195" s="252"/>
      <c r="DL195" s="251" t="s">
        <v>2005</v>
      </c>
      <c r="DM195" s="253" t="s">
        <v>2005</v>
      </c>
      <c r="DN195" s="254" t="s">
        <v>66</v>
      </c>
      <c r="DO195" s="231"/>
      <c r="DP195" s="256" t="s">
        <v>66</v>
      </c>
      <c r="DQ195" s="231"/>
      <c r="DR195" s="258"/>
      <c r="DS195" s="259"/>
      <c r="DT195" s="260"/>
      <c r="DU195" s="255">
        <v>0</v>
      </c>
      <c r="DV195" s="261">
        <v>77.961112279963672</v>
      </c>
      <c r="DW195" s="231">
        <v>0</v>
      </c>
      <c r="DX195" s="262">
        <v>77.961112279963672</v>
      </c>
      <c r="DY195" s="255">
        <v>0</v>
      </c>
      <c r="DZ195" s="231">
        <v>0.99313883629053068</v>
      </c>
      <c r="EA195" s="231">
        <v>0</v>
      </c>
      <c r="EB195" s="262">
        <v>0.99313883629053068</v>
      </c>
      <c r="EC195" s="271"/>
      <c r="ED195" s="234"/>
      <c r="EE195" s="272"/>
      <c r="EF195" s="234">
        <v>0</v>
      </c>
      <c r="EG195" s="266">
        <v>12729.666666666666</v>
      </c>
      <c r="EH195" s="258"/>
    </row>
    <row r="196" spans="1:138" ht="30" customHeight="1" thickBot="1" x14ac:dyDescent="0.3">
      <c r="A196" s="45" t="s">
        <v>60</v>
      </c>
      <c r="B196" s="45" t="s">
        <v>61</v>
      </c>
      <c r="C196" s="45" t="s">
        <v>62</v>
      </c>
      <c r="D196" s="46" t="s">
        <v>280</v>
      </c>
      <c r="E196" s="46" t="s">
        <v>70</v>
      </c>
      <c r="F196" s="46" t="s">
        <v>369</v>
      </c>
      <c r="G196" s="46" t="s">
        <v>70</v>
      </c>
      <c r="H196" s="226" t="s">
        <v>66</v>
      </c>
      <c r="I196" s="227" t="s">
        <v>2002</v>
      </c>
      <c r="J196" s="228">
        <v>13.8</v>
      </c>
      <c r="K196" s="229">
        <v>6.3102075021349338</v>
      </c>
      <c r="L196" s="229">
        <v>3.4280302958999997</v>
      </c>
      <c r="M196" s="230">
        <v>21</v>
      </c>
      <c r="N196" s="231">
        <v>0</v>
      </c>
      <c r="O196" s="232" t="s">
        <v>2003</v>
      </c>
      <c r="P196" s="233">
        <v>0</v>
      </c>
      <c r="Q196" s="234" t="s">
        <v>2004</v>
      </c>
      <c r="R196" s="235" t="s">
        <v>68</v>
      </c>
      <c r="S196" s="236" t="s">
        <v>2005</v>
      </c>
      <c r="T196" s="236" t="s">
        <v>2005</v>
      </c>
      <c r="U196" s="237" t="s">
        <v>2005</v>
      </c>
      <c r="V196" s="238" t="s">
        <v>2005</v>
      </c>
      <c r="W196" s="238" t="s">
        <v>2005</v>
      </c>
      <c r="X196" s="238" t="s">
        <v>2005</v>
      </c>
      <c r="Y196" s="238" t="s">
        <v>2005</v>
      </c>
      <c r="Z196" s="238" t="s">
        <v>2005</v>
      </c>
      <c r="AA196" s="238" t="s">
        <v>2005</v>
      </c>
      <c r="AB196" s="238" t="s">
        <v>2005</v>
      </c>
      <c r="AC196" s="238" t="s">
        <v>2005</v>
      </c>
      <c r="AD196" s="238" t="s">
        <v>2005</v>
      </c>
      <c r="AE196" s="238" t="s">
        <v>2005</v>
      </c>
      <c r="AF196" s="238" t="s">
        <v>2005</v>
      </c>
      <c r="AG196" s="238" t="s">
        <v>2005</v>
      </c>
      <c r="AH196" s="238" t="s">
        <v>2005</v>
      </c>
      <c r="AI196" s="238" t="s">
        <v>2005</v>
      </c>
      <c r="AJ196" s="238" t="s">
        <v>2005</v>
      </c>
      <c r="AK196" s="238" t="s">
        <v>2005</v>
      </c>
      <c r="AL196" s="238" t="s">
        <v>2005</v>
      </c>
      <c r="AM196" s="237" t="s">
        <v>2005</v>
      </c>
      <c r="AN196" s="238" t="s">
        <v>2005</v>
      </c>
      <c r="AO196" s="238" t="s">
        <v>2005</v>
      </c>
      <c r="AP196" s="238" t="s">
        <v>2005</v>
      </c>
      <c r="AQ196" s="237">
        <f t="shared" si="8"/>
        <v>0</v>
      </c>
      <c r="AR196" s="239">
        <f t="shared" si="8"/>
        <v>0</v>
      </c>
      <c r="AS196" s="240"/>
      <c r="AT196" s="238"/>
      <c r="AU196" s="237"/>
      <c r="AV196" s="238"/>
      <c r="AW196" s="238"/>
      <c r="AX196" s="238"/>
      <c r="AY196" s="238"/>
      <c r="AZ196" s="238"/>
      <c r="BA196" s="238"/>
      <c r="BB196" s="238"/>
      <c r="BC196" s="238"/>
      <c r="BD196" s="238"/>
      <c r="BE196" s="238"/>
      <c r="BF196" s="238"/>
      <c r="BG196" s="238"/>
      <c r="BH196" s="238"/>
      <c r="BI196" s="238"/>
      <c r="BJ196" s="238" t="s">
        <v>2005</v>
      </c>
      <c r="BK196" s="238"/>
      <c r="BL196" s="238"/>
      <c r="BM196" s="238"/>
      <c r="BN196" s="238"/>
      <c r="BO196" s="238"/>
      <c r="BP196" s="238"/>
      <c r="BQ196" s="237">
        <f t="shared" si="9"/>
        <v>0</v>
      </c>
      <c r="BR196" s="237">
        <f t="shared" si="9"/>
        <v>0</v>
      </c>
      <c r="BS196" s="241">
        <f t="shared" si="11"/>
        <v>0</v>
      </c>
      <c r="BT196" s="273">
        <v>0</v>
      </c>
      <c r="BU196" s="243">
        <v>0</v>
      </c>
      <c r="BV196" s="244">
        <v>0</v>
      </c>
      <c r="BW196" s="243">
        <v>0</v>
      </c>
      <c r="BX196" s="243">
        <v>0</v>
      </c>
      <c r="BY196" s="243">
        <v>0</v>
      </c>
      <c r="BZ196" s="243">
        <v>0</v>
      </c>
      <c r="CA196" s="243">
        <v>0</v>
      </c>
      <c r="CB196" s="243">
        <v>0</v>
      </c>
      <c r="CC196" s="243">
        <v>0</v>
      </c>
      <c r="CD196" s="243">
        <v>0</v>
      </c>
      <c r="CE196" s="243">
        <v>0</v>
      </c>
      <c r="CF196" s="243">
        <v>0</v>
      </c>
      <c r="CG196" s="243">
        <v>0</v>
      </c>
      <c r="CH196" s="243">
        <v>0</v>
      </c>
      <c r="CI196" s="243">
        <v>0</v>
      </c>
      <c r="CJ196" s="243">
        <v>0</v>
      </c>
      <c r="CK196" s="243" t="e">
        <v>#VALUE!</v>
      </c>
      <c r="CL196" s="243">
        <v>0</v>
      </c>
      <c r="CM196" s="243">
        <v>0</v>
      </c>
      <c r="CN196" s="243">
        <v>0</v>
      </c>
      <c r="CO196" s="243">
        <v>0</v>
      </c>
      <c r="CP196" s="243">
        <v>0</v>
      </c>
      <c r="CQ196" s="243">
        <v>0</v>
      </c>
      <c r="CR196" s="244">
        <f t="shared" si="10"/>
        <v>0</v>
      </c>
      <c r="CS196" s="267" t="e">
        <f t="shared" si="10"/>
        <v>#VALUE!</v>
      </c>
      <c r="CT196" s="268"/>
      <c r="CU196" s="269"/>
      <c r="CV196" s="269"/>
      <c r="CW196" s="269"/>
      <c r="CX196" s="269"/>
      <c r="CY196" s="269"/>
      <c r="CZ196" s="269"/>
      <c r="DA196" s="270"/>
      <c r="DB196" s="248">
        <v>0</v>
      </c>
      <c r="DC196" s="249"/>
      <c r="DD196" s="250">
        <v>0</v>
      </c>
      <c r="DE196" s="251"/>
      <c r="DF196" s="251"/>
      <c r="DG196" s="251"/>
      <c r="DH196" s="252"/>
      <c r="DI196" s="252"/>
      <c r="DJ196" s="252"/>
      <c r="DK196" s="252"/>
      <c r="DL196" s="251" t="s">
        <v>2005</v>
      </c>
      <c r="DM196" s="253" t="s">
        <v>2005</v>
      </c>
      <c r="DN196" s="254" t="s">
        <v>66</v>
      </c>
      <c r="DO196" s="231"/>
      <c r="DP196" s="256" t="s">
        <v>66</v>
      </c>
      <c r="DQ196" s="231"/>
      <c r="DR196" s="258"/>
      <c r="DS196" s="259"/>
      <c r="DT196" s="260"/>
      <c r="DU196" s="255">
        <v>0</v>
      </c>
      <c r="DV196" s="261">
        <v>19.428571428571434</v>
      </c>
      <c r="DW196" s="231">
        <v>0</v>
      </c>
      <c r="DX196" s="262">
        <v>19.428571428571434</v>
      </c>
      <c r="DY196" s="255">
        <v>0</v>
      </c>
      <c r="DZ196" s="231">
        <v>0.38492063492063505</v>
      </c>
      <c r="EA196" s="231">
        <v>0</v>
      </c>
      <c r="EB196" s="262">
        <v>0.38492063492063505</v>
      </c>
      <c r="EC196" s="271"/>
      <c r="ED196" s="234"/>
      <c r="EE196" s="272"/>
      <c r="EF196" s="234">
        <v>0</v>
      </c>
      <c r="EG196" s="266">
        <v>400.33333333333331</v>
      </c>
      <c r="EH196" s="258"/>
    </row>
    <row r="197" spans="1:138" ht="30" customHeight="1" thickBot="1" x14ac:dyDescent="0.3">
      <c r="A197" s="45" t="s">
        <v>60</v>
      </c>
      <c r="B197" s="45" t="s">
        <v>61</v>
      </c>
      <c r="C197" s="45" t="s">
        <v>62</v>
      </c>
      <c r="D197" s="46" t="s">
        <v>74</v>
      </c>
      <c r="E197" s="46" t="s">
        <v>70</v>
      </c>
      <c r="F197" s="46" t="s">
        <v>370</v>
      </c>
      <c r="G197" s="46" t="s">
        <v>70</v>
      </c>
      <c r="H197" s="226" t="s">
        <v>66</v>
      </c>
      <c r="I197" s="227" t="s">
        <v>2008</v>
      </c>
      <c r="J197" s="228">
        <v>13.8</v>
      </c>
      <c r="K197" s="229">
        <v>6.8360581273128442</v>
      </c>
      <c r="L197" s="229">
        <v>1.6053030269640001</v>
      </c>
      <c r="M197" s="230">
        <v>5</v>
      </c>
      <c r="N197" s="231">
        <v>4048.0937218241352</v>
      </c>
      <c r="O197" s="232" t="s">
        <v>2003</v>
      </c>
      <c r="P197" s="233">
        <v>1.1552778886484403</v>
      </c>
      <c r="Q197" s="234" t="s">
        <v>2004</v>
      </c>
      <c r="R197" s="235" t="s">
        <v>68</v>
      </c>
      <c r="S197" s="236" t="s">
        <v>2005</v>
      </c>
      <c r="T197" s="236" t="s">
        <v>2005</v>
      </c>
      <c r="U197" s="237" t="s">
        <v>2005</v>
      </c>
      <c r="V197" s="238" t="s">
        <v>2005</v>
      </c>
      <c r="W197" s="238" t="s">
        <v>2005</v>
      </c>
      <c r="X197" s="238" t="s">
        <v>2005</v>
      </c>
      <c r="Y197" s="238" t="s">
        <v>2005</v>
      </c>
      <c r="Z197" s="238" t="s">
        <v>2005</v>
      </c>
      <c r="AA197" s="238" t="s">
        <v>2005</v>
      </c>
      <c r="AB197" s="238" t="s">
        <v>2005</v>
      </c>
      <c r="AC197" s="238" t="s">
        <v>2005</v>
      </c>
      <c r="AD197" s="238" t="s">
        <v>2005</v>
      </c>
      <c r="AE197" s="238" t="s">
        <v>2005</v>
      </c>
      <c r="AF197" s="238" t="s">
        <v>2005</v>
      </c>
      <c r="AG197" s="238" t="s">
        <v>2005</v>
      </c>
      <c r="AH197" s="238" t="s">
        <v>2005</v>
      </c>
      <c r="AI197" s="238">
        <v>1</v>
      </c>
      <c r="AJ197" s="238">
        <v>1</v>
      </c>
      <c r="AK197" s="238" t="s">
        <v>2005</v>
      </c>
      <c r="AL197" s="238" t="s">
        <v>2005</v>
      </c>
      <c r="AM197" s="237" t="s">
        <v>2005</v>
      </c>
      <c r="AN197" s="238" t="s">
        <v>2005</v>
      </c>
      <c r="AO197" s="238" t="s">
        <v>2005</v>
      </c>
      <c r="AP197" s="238" t="s">
        <v>2005</v>
      </c>
      <c r="AQ197" s="237">
        <f t="shared" si="8"/>
        <v>1</v>
      </c>
      <c r="AR197" s="239">
        <f t="shared" si="8"/>
        <v>1</v>
      </c>
      <c r="AS197" s="240"/>
      <c r="AT197" s="238"/>
      <c r="AU197" s="237"/>
      <c r="AV197" s="238"/>
      <c r="AW197" s="238"/>
      <c r="AX197" s="238"/>
      <c r="AY197" s="238"/>
      <c r="AZ197" s="238"/>
      <c r="BA197" s="238"/>
      <c r="BB197" s="238"/>
      <c r="BC197" s="238"/>
      <c r="BD197" s="238"/>
      <c r="BE197" s="238"/>
      <c r="BF197" s="238"/>
      <c r="BG197" s="238"/>
      <c r="BH197" s="238"/>
      <c r="BI197" s="238">
        <v>0.96</v>
      </c>
      <c r="BJ197" s="238">
        <v>0.96</v>
      </c>
      <c r="BK197" s="238"/>
      <c r="BL197" s="238"/>
      <c r="BM197" s="238"/>
      <c r="BN197" s="238"/>
      <c r="BO197" s="238"/>
      <c r="BP197" s="238"/>
      <c r="BQ197" s="237">
        <f t="shared" si="9"/>
        <v>0.96</v>
      </c>
      <c r="BR197" s="237">
        <f t="shared" si="9"/>
        <v>0.96</v>
      </c>
      <c r="BS197" s="241">
        <f t="shared" si="11"/>
        <v>8.3096890318147087E-4</v>
      </c>
      <c r="BT197" s="273">
        <v>0</v>
      </c>
      <c r="BU197" s="243">
        <v>0</v>
      </c>
      <c r="BV197" s="244">
        <v>0</v>
      </c>
      <c r="BW197" s="243">
        <v>0</v>
      </c>
      <c r="BX197" s="243">
        <v>0</v>
      </c>
      <c r="BY197" s="243">
        <v>0</v>
      </c>
      <c r="BZ197" s="243">
        <v>0</v>
      </c>
      <c r="CA197" s="243">
        <v>0</v>
      </c>
      <c r="CB197" s="243">
        <v>0</v>
      </c>
      <c r="CC197" s="243">
        <v>0</v>
      </c>
      <c r="CD197" s="243">
        <v>0</v>
      </c>
      <c r="CE197" s="243">
        <v>0</v>
      </c>
      <c r="CF197" s="243">
        <v>0</v>
      </c>
      <c r="CG197" s="243">
        <v>0</v>
      </c>
      <c r="CH197" s="243">
        <v>0</v>
      </c>
      <c r="CI197" s="243">
        <v>0</v>
      </c>
      <c r="CJ197" s="243">
        <v>1126.8864000000001</v>
      </c>
      <c r="CK197" s="243">
        <v>1126.8864000000001</v>
      </c>
      <c r="CL197" s="243">
        <v>0</v>
      </c>
      <c r="CM197" s="243">
        <v>0</v>
      </c>
      <c r="CN197" s="243">
        <v>0</v>
      </c>
      <c r="CO197" s="243">
        <v>0</v>
      </c>
      <c r="CP197" s="243">
        <v>0</v>
      </c>
      <c r="CQ197" s="243">
        <v>0</v>
      </c>
      <c r="CR197" s="244">
        <f t="shared" si="10"/>
        <v>1126.8864000000001</v>
      </c>
      <c r="CS197" s="267">
        <f t="shared" si="10"/>
        <v>1126.8864000000001</v>
      </c>
      <c r="CT197" s="268"/>
      <c r="CU197" s="269"/>
      <c r="CV197" s="269"/>
      <c r="CW197" s="269"/>
      <c r="CX197" s="269"/>
      <c r="CY197" s="269"/>
      <c r="CZ197" s="269"/>
      <c r="DA197" s="270"/>
      <c r="DB197" s="248">
        <v>4048.0937218241352</v>
      </c>
      <c r="DC197" s="249"/>
      <c r="DD197" s="250">
        <v>1.1552778886484403</v>
      </c>
      <c r="DE197" s="251"/>
      <c r="DF197" s="251"/>
      <c r="DG197" s="251"/>
      <c r="DH197" s="252"/>
      <c r="DI197" s="252"/>
      <c r="DJ197" s="252"/>
      <c r="DK197" s="252"/>
      <c r="DL197" s="251" t="s">
        <v>2005</v>
      </c>
      <c r="DM197" s="253" t="s">
        <v>2005</v>
      </c>
      <c r="DN197" s="254" t="s">
        <v>66</v>
      </c>
      <c r="DO197" s="231"/>
      <c r="DP197" s="256" t="s">
        <v>66</v>
      </c>
      <c r="DQ197" s="231"/>
      <c r="DR197" s="258"/>
      <c r="DS197" s="259"/>
      <c r="DT197" s="260"/>
      <c r="DU197" s="255">
        <v>89.8</v>
      </c>
      <c r="DV197" s="261">
        <v>-38.392592592592663</v>
      </c>
      <c r="DW197" s="231">
        <v>89.8</v>
      </c>
      <c r="DX197" s="262">
        <v>-38.392592592592663</v>
      </c>
      <c r="DY197" s="255">
        <v>1</v>
      </c>
      <c r="DZ197" s="231">
        <v>-0.33333333333333337</v>
      </c>
      <c r="EA197" s="231">
        <v>1</v>
      </c>
      <c r="EB197" s="262">
        <v>-0.33333333333333337</v>
      </c>
      <c r="EC197" s="271"/>
      <c r="ED197" s="234"/>
      <c r="EE197" s="272"/>
      <c r="EF197" s="234">
        <v>449</v>
      </c>
      <c r="EG197" s="266">
        <v>-247.33333333333334</v>
      </c>
      <c r="EH197" s="258"/>
    </row>
    <row r="198" spans="1:138" ht="30" customHeight="1" thickBot="1" x14ac:dyDescent="0.3">
      <c r="A198" s="45" t="s">
        <v>60</v>
      </c>
      <c r="B198" s="45" t="s">
        <v>61</v>
      </c>
      <c r="C198" s="45" t="s">
        <v>62</v>
      </c>
      <c r="D198" s="46" t="s">
        <v>344</v>
      </c>
      <c r="E198" s="46" t="s">
        <v>70</v>
      </c>
      <c r="F198" s="46" t="s">
        <v>371</v>
      </c>
      <c r="G198" s="46" t="s">
        <v>70</v>
      </c>
      <c r="H198" s="226" t="s">
        <v>66</v>
      </c>
      <c r="I198" s="227" t="s">
        <v>2002</v>
      </c>
      <c r="J198" s="228">
        <v>13.8</v>
      </c>
      <c r="K198" s="229">
        <v>3.5614428705231256</v>
      </c>
      <c r="L198" s="229">
        <v>3.2346590841810006</v>
      </c>
      <c r="M198" s="230">
        <v>42</v>
      </c>
      <c r="N198" s="231">
        <v>4708.6610000000001</v>
      </c>
      <c r="O198" s="232" t="s">
        <v>2006</v>
      </c>
      <c r="P198" s="233">
        <v>2.2866534761524302</v>
      </c>
      <c r="Q198" s="234" t="s">
        <v>2004</v>
      </c>
      <c r="R198" s="235" t="s">
        <v>68</v>
      </c>
      <c r="S198" s="236" t="s">
        <v>2005</v>
      </c>
      <c r="T198" s="236" t="s">
        <v>2005</v>
      </c>
      <c r="U198" s="237" t="s">
        <v>2005</v>
      </c>
      <c r="V198" s="238" t="s">
        <v>2005</v>
      </c>
      <c r="W198" s="238" t="s">
        <v>2005</v>
      </c>
      <c r="X198" s="238" t="s">
        <v>2005</v>
      </c>
      <c r="Y198" s="238" t="s">
        <v>2005</v>
      </c>
      <c r="Z198" s="238" t="s">
        <v>2005</v>
      </c>
      <c r="AA198" s="238" t="s">
        <v>2005</v>
      </c>
      <c r="AB198" s="238" t="s">
        <v>2005</v>
      </c>
      <c r="AC198" s="238" t="s">
        <v>2005</v>
      </c>
      <c r="AD198" s="238" t="s">
        <v>2005</v>
      </c>
      <c r="AE198" s="238" t="s">
        <v>2005</v>
      </c>
      <c r="AF198" s="238" t="s">
        <v>2005</v>
      </c>
      <c r="AG198" s="238" t="s">
        <v>2005</v>
      </c>
      <c r="AH198" s="238" t="s">
        <v>2005</v>
      </c>
      <c r="AI198" s="238" t="s">
        <v>2005</v>
      </c>
      <c r="AJ198" s="238" t="s">
        <v>2005</v>
      </c>
      <c r="AK198" s="238" t="s">
        <v>2005</v>
      </c>
      <c r="AL198" s="238" t="s">
        <v>2005</v>
      </c>
      <c r="AM198" s="237" t="s">
        <v>2005</v>
      </c>
      <c r="AN198" s="238" t="s">
        <v>2005</v>
      </c>
      <c r="AO198" s="238" t="s">
        <v>2005</v>
      </c>
      <c r="AP198" s="238" t="s">
        <v>2005</v>
      </c>
      <c r="AQ198" s="237">
        <f t="shared" si="8"/>
        <v>0</v>
      </c>
      <c r="AR198" s="239">
        <f t="shared" si="8"/>
        <v>0</v>
      </c>
      <c r="AS198" s="240"/>
      <c r="AT198" s="238"/>
      <c r="AU198" s="237"/>
      <c r="AV198" s="238"/>
      <c r="AW198" s="238"/>
      <c r="AX198" s="238"/>
      <c r="AY198" s="238"/>
      <c r="AZ198" s="238"/>
      <c r="BA198" s="238"/>
      <c r="BB198" s="238"/>
      <c r="BC198" s="238"/>
      <c r="BD198" s="238"/>
      <c r="BE198" s="238"/>
      <c r="BF198" s="238"/>
      <c r="BG198" s="238"/>
      <c r="BH198" s="238"/>
      <c r="BI198" s="238"/>
      <c r="BJ198" s="238" t="s">
        <v>2005</v>
      </c>
      <c r="BK198" s="238"/>
      <c r="BL198" s="238"/>
      <c r="BM198" s="238"/>
      <c r="BN198" s="238"/>
      <c r="BO198" s="238"/>
      <c r="BP198" s="238"/>
      <c r="BQ198" s="237">
        <f t="shared" si="9"/>
        <v>0</v>
      </c>
      <c r="BR198" s="237">
        <f t="shared" si="9"/>
        <v>0</v>
      </c>
      <c r="BS198" s="241">
        <f t="shared" si="11"/>
        <v>0</v>
      </c>
      <c r="BT198" s="273">
        <v>0</v>
      </c>
      <c r="BU198" s="243">
        <v>0</v>
      </c>
      <c r="BV198" s="244">
        <v>0</v>
      </c>
      <c r="BW198" s="243">
        <v>0</v>
      </c>
      <c r="BX198" s="243">
        <v>0</v>
      </c>
      <c r="BY198" s="243">
        <v>0</v>
      </c>
      <c r="BZ198" s="243">
        <v>0</v>
      </c>
      <c r="CA198" s="243">
        <v>0</v>
      </c>
      <c r="CB198" s="243">
        <v>0</v>
      </c>
      <c r="CC198" s="243">
        <v>0</v>
      </c>
      <c r="CD198" s="243">
        <v>0</v>
      </c>
      <c r="CE198" s="243">
        <v>0</v>
      </c>
      <c r="CF198" s="243">
        <v>0</v>
      </c>
      <c r="CG198" s="243">
        <v>0</v>
      </c>
      <c r="CH198" s="243">
        <v>0</v>
      </c>
      <c r="CI198" s="243">
        <v>0</v>
      </c>
      <c r="CJ198" s="243">
        <v>0</v>
      </c>
      <c r="CK198" s="243" t="e">
        <v>#VALUE!</v>
      </c>
      <c r="CL198" s="243">
        <v>0</v>
      </c>
      <c r="CM198" s="243">
        <v>0</v>
      </c>
      <c r="CN198" s="243">
        <v>0</v>
      </c>
      <c r="CO198" s="243">
        <v>0</v>
      </c>
      <c r="CP198" s="243">
        <v>0</v>
      </c>
      <c r="CQ198" s="243">
        <v>0</v>
      </c>
      <c r="CR198" s="244">
        <f t="shared" si="10"/>
        <v>0</v>
      </c>
      <c r="CS198" s="267" t="e">
        <f t="shared" si="10"/>
        <v>#VALUE!</v>
      </c>
      <c r="CT198" s="268"/>
      <c r="CU198" s="269"/>
      <c r="CV198" s="269"/>
      <c r="CW198" s="269"/>
      <c r="CX198" s="269"/>
      <c r="CY198" s="269"/>
      <c r="CZ198" s="269"/>
      <c r="DA198" s="270"/>
      <c r="DB198" s="248">
        <v>4708.6610000000001</v>
      </c>
      <c r="DC198" s="249"/>
      <c r="DD198" s="250">
        <v>2.2866534761524302</v>
      </c>
      <c r="DE198" s="251"/>
      <c r="DF198" s="251"/>
      <c r="DG198" s="251"/>
      <c r="DH198" s="252"/>
      <c r="DI198" s="252"/>
      <c r="DJ198" s="252"/>
      <c r="DK198" s="252"/>
      <c r="DL198" s="251" t="s">
        <v>2005</v>
      </c>
      <c r="DM198" s="253" t="s">
        <v>2005</v>
      </c>
      <c r="DN198" s="254" t="s">
        <v>66</v>
      </c>
      <c r="DO198" s="231"/>
      <c r="DP198" s="256" t="s">
        <v>66</v>
      </c>
      <c r="DQ198" s="231"/>
      <c r="DR198" s="258"/>
      <c r="DS198" s="259"/>
      <c r="DT198" s="260"/>
      <c r="DU198" s="255">
        <v>0</v>
      </c>
      <c r="DV198" s="261">
        <v>31.548872180451131</v>
      </c>
      <c r="DW198" s="231">
        <v>0</v>
      </c>
      <c r="DX198" s="262">
        <v>31.548872180451131</v>
      </c>
      <c r="DY198" s="255">
        <v>0</v>
      </c>
      <c r="DZ198" s="231">
        <v>0.634920634920635</v>
      </c>
      <c r="EA198" s="231">
        <v>0</v>
      </c>
      <c r="EB198" s="262">
        <v>0.634920634920635</v>
      </c>
      <c r="EC198" s="271"/>
      <c r="ED198" s="234"/>
      <c r="EE198" s="272"/>
      <c r="EF198" s="234">
        <v>0</v>
      </c>
      <c r="EG198" s="266">
        <v>1264</v>
      </c>
      <c r="EH198" s="258"/>
    </row>
    <row r="199" spans="1:138" ht="30" customHeight="1" thickBot="1" x14ac:dyDescent="0.3">
      <c r="A199" s="45" t="s">
        <v>60</v>
      </c>
      <c r="B199" s="45" t="s">
        <v>61</v>
      </c>
      <c r="C199" s="45" t="s">
        <v>62</v>
      </c>
      <c r="D199" s="46" t="s">
        <v>327</v>
      </c>
      <c r="E199" s="46" t="s">
        <v>70</v>
      </c>
      <c r="F199" s="46" t="s">
        <v>372</v>
      </c>
      <c r="G199" s="46" t="s">
        <v>70</v>
      </c>
      <c r="H199" s="226" t="s">
        <v>66</v>
      </c>
      <c r="I199" s="227" t="s">
        <v>2008</v>
      </c>
      <c r="J199" s="228">
        <v>13.8</v>
      </c>
      <c r="K199" s="229">
        <v>6.9077650307461962</v>
      </c>
      <c r="L199" s="229">
        <v>4.2837121123020001</v>
      </c>
      <c r="M199" s="230">
        <v>169.083333333333</v>
      </c>
      <c r="N199" s="231">
        <v>17364.926172238691</v>
      </c>
      <c r="O199" s="232" t="s">
        <v>2003</v>
      </c>
      <c r="P199" s="233">
        <v>4.9557437706160643</v>
      </c>
      <c r="Q199" s="234" t="s">
        <v>68</v>
      </c>
      <c r="R199" s="235" t="s">
        <v>68</v>
      </c>
      <c r="S199" s="236" t="s">
        <v>2005</v>
      </c>
      <c r="T199" s="236" t="s">
        <v>2005</v>
      </c>
      <c r="U199" s="237" t="s">
        <v>2005</v>
      </c>
      <c r="V199" s="238" t="s">
        <v>2005</v>
      </c>
      <c r="W199" s="238" t="s">
        <v>2005</v>
      </c>
      <c r="X199" s="238" t="s">
        <v>2005</v>
      </c>
      <c r="Y199" s="238" t="s">
        <v>2005</v>
      </c>
      <c r="Z199" s="238" t="s">
        <v>2005</v>
      </c>
      <c r="AA199" s="238" t="s">
        <v>2005</v>
      </c>
      <c r="AB199" s="238" t="s">
        <v>2005</v>
      </c>
      <c r="AC199" s="238" t="s">
        <v>2005</v>
      </c>
      <c r="AD199" s="238" t="s">
        <v>2005</v>
      </c>
      <c r="AE199" s="238" t="s">
        <v>2005</v>
      </c>
      <c r="AF199" s="238" t="s">
        <v>2005</v>
      </c>
      <c r="AG199" s="238" t="s">
        <v>2005</v>
      </c>
      <c r="AH199" s="238" t="s">
        <v>2005</v>
      </c>
      <c r="AI199" s="238" t="s">
        <v>2005</v>
      </c>
      <c r="AJ199" s="238" t="s">
        <v>2005</v>
      </c>
      <c r="AK199" s="238" t="s">
        <v>2005</v>
      </c>
      <c r="AL199" s="238" t="s">
        <v>2005</v>
      </c>
      <c r="AM199" s="237" t="s">
        <v>2005</v>
      </c>
      <c r="AN199" s="238" t="s">
        <v>2005</v>
      </c>
      <c r="AO199" s="238" t="s">
        <v>2005</v>
      </c>
      <c r="AP199" s="238" t="s">
        <v>2005</v>
      </c>
      <c r="AQ199" s="237">
        <f t="shared" si="8"/>
        <v>0</v>
      </c>
      <c r="AR199" s="239">
        <f t="shared" si="8"/>
        <v>0</v>
      </c>
      <c r="AS199" s="240"/>
      <c r="AT199" s="238"/>
      <c r="AU199" s="237"/>
      <c r="AV199" s="238"/>
      <c r="AW199" s="238"/>
      <c r="AX199" s="238"/>
      <c r="AY199" s="238"/>
      <c r="AZ199" s="238"/>
      <c r="BA199" s="238"/>
      <c r="BB199" s="238"/>
      <c r="BC199" s="238"/>
      <c r="BD199" s="238"/>
      <c r="BE199" s="238"/>
      <c r="BF199" s="238"/>
      <c r="BG199" s="238"/>
      <c r="BH199" s="238"/>
      <c r="BI199" s="238"/>
      <c r="BJ199" s="238" t="s">
        <v>2005</v>
      </c>
      <c r="BK199" s="238"/>
      <c r="BL199" s="238"/>
      <c r="BM199" s="238"/>
      <c r="BN199" s="238"/>
      <c r="BO199" s="238"/>
      <c r="BP199" s="238"/>
      <c r="BQ199" s="237">
        <f t="shared" si="9"/>
        <v>0</v>
      </c>
      <c r="BR199" s="237">
        <f t="shared" si="9"/>
        <v>0</v>
      </c>
      <c r="BS199" s="241">
        <f t="shared" si="11"/>
        <v>0</v>
      </c>
      <c r="BT199" s="273">
        <v>0</v>
      </c>
      <c r="BU199" s="243">
        <v>0</v>
      </c>
      <c r="BV199" s="244">
        <v>0</v>
      </c>
      <c r="BW199" s="243">
        <v>0</v>
      </c>
      <c r="BX199" s="243">
        <v>0</v>
      </c>
      <c r="BY199" s="243">
        <v>0</v>
      </c>
      <c r="BZ199" s="243">
        <v>0</v>
      </c>
      <c r="CA199" s="243">
        <v>0</v>
      </c>
      <c r="CB199" s="243">
        <v>0</v>
      </c>
      <c r="CC199" s="243">
        <v>0</v>
      </c>
      <c r="CD199" s="243">
        <v>0</v>
      </c>
      <c r="CE199" s="243">
        <v>0</v>
      </c>
      <c r="CF199" s="243">
        <v>0</v>
      </c>
      <c r="CG199" s="243">
        <v>0</v>
      </c>
      <c r="CH199" s="243">
        <v>0</v>
      </c>
      <c r="CI199" s="243">
        <v>0</v>
      </c>
      <c r="CJ199" s="243">
        <v>0</v>
      </c>
      <c r="CK199" s="243" t="e">
        <v>#VALUE!</v>
      </c>
      <c r="CL199" s="243">
        <v>0</v>
      </c>
      <c r="CM199" s="243">
        <v>0</v>
      </c>
      <c r="CN199" s="243">
        <v>0</v>
      </c>
      <c r="CO199" s="243">
        <v>0</v>
      </c>
      <c r="CP199" s="243">
        <v>0</v>
      </c>
      <c r="CQ199" s="243">
        <v>0</v>
      </c>
      <c r="CR199" s="244">
        <f t="shared" si="10"/>
        <v>0</v>
      </c>
      <c r="CS199" s="267" t="e">
        <f t="shared" si="10"/>
        <v>#VALUE!</v>
      </c>
      <c r="CT199" s="268"/>
      <c r="CU199" s="269"/>
      <c r="CV199" s="269"/>
      <c r="CW199" s="269"/>
      <c r="CX199" s="269"/>
      <c r="CY199" s="269"/>
      <c r="CZ199" s="269"/>
      <c r="DA199" s="270"/>
      <c r="DB199" s="248">
        <v>17364.926172238691</v>
      </c>
      <c r="DC199" s="249"/>
      <c r="DD199" s="250">
        <v>4.9557437706160643</v>
      </c>
      <c r="DE199" s="251"/>
      <c r="DF199" s="251"/>
      <c r="DG199" s="251"/>
      <c r="DH199" s="252"/>
      <c r="DI199" s="252"/>
      <c r="DJ199" s="252"/>
      <c r="DK199" s="252"/>
      <c r="DL199" s="251" t="s">
        <v>2005</v>
      </c>
      <c r="DM199" s="253" t="s">
        <v>2005</v>
      </c>
      <c r="DN199" s="254" t="s">
        <v>66</v>
      </c>
      <c r="DO199" s="231"/>
      <c r="DP199" s="256" t="s">
        <v>66</v>
      </c>
      <c r="DQ199" s="231"/>
      <c r="DR199" s="258"/>
      <c r="DS199" s="259"/>
      <c r="DT199" s="260"/>
      <c r="DU199" s="255">
        <v>165.40956136027631</v>
      </c>
      <c r="DV199" s="261">
        <v>-19.743724778923564</v>
      </c>
      <c r="DW199" s="231">
        <v>165.40956136027631</v>
      </c>
      <c r="DX199" s="262">
        <v>-19.743724778923564</v>
      </c>
      <c r="DY199" s="255">
        <v>1.0882207984228705</v>
      </c>
      <c r="DZ199" s="231">
        <v>0.54660191007673742</v>
      </c>
      <c r="EA199" s="231">
        <v>1.0882207984228705</v>
      </c>
      <c r="EB199" s="262">
        <v>0.54660191007673742</v>
      </c>
      <c r="EC199" s="271"/>
      <c r="ED199" s="234"/>
      <c r="EE199" s="272"/>
      <c r="EF199" s="234">
        <v>0</v>
      </c>
      <c r="EG199" s="266">
        <v>22785</v>
      </c>
      <c r="EH199" s="258"/>
    </row>
    <row r="200" spans="1:138" ht="30" customHeight="1" thickBot="1" x14ac:dyDescent="0.3">
      <c r="A200" s="45" t="s">
        <v>60</v>
      </c>
      <c r="B200" s="45" t="s">
        <v>61</v>
      </c>
      <c r="C200" s="45" t="s">
        <v>62</v>
      </c>
      <c r="D200" s="46" t="s">
        <v>327</v>
      </c>
      <c r="E200" s="46" t="s">
        <v>70</v>
      </c>
      <c r="F200" s="46" t="s">
        <v>373</v>
      </c>
      <c r="G200" s="46" t="s">
        <v>332</v>
      </c>
      <c r="H200" s="226" t="s">
        <v>66</v>
      </c>
      <c r="I200" s="227" t="s">
        <v>2002</v>
      </c>
      <c r="J200" s="228">
        <v>13.8</v>
      </c>
      <c r="K200" s="229">
        <v>6.9555696330350978</v>
      </c>
      <c r="L200" s="229">
        <v>4.165909082244001</v>
      </c>
      <c r="M200" s="230">
        <v>63.25</v>
      </c>
      <c r="N200" s="231">
        <v>12842.228358890341</v>
      </c>
      <c r="O200" s="232" t="s">
        <v>2003</v>
      </c>
      <c r="P200" s="233">
        <v>3.6650195088157362</v>
      </c>
      <c r="Q200" s="234" t="s">
        <v>68</v>
      </c>
      <c r="R200" s="235" t="s">
        <v>68</v>
      </c>
      <c r="S200" s="236" t="s">
        <v>2005</v>
      </c>
      <c r="T200" s="236" t="s">
        <v>2005</v>
      </c>
      <c r="U200" s="237" t="s">
        <v>2005</v>
      </c>
      <c r="V200" s="238" t="s">
        <v>2005</v>
      </c>
      <c r="W200" s="238" t="s">
        <v>2005</v>
      </c>
      <c r="X200" s="238" t="s">
        <v>2005</v>
      </c>
      <c r="Y200" s="238" t="s">
        <v>2005</v>
      </c>
      <c r="Z200" s="238" t="s">
        <v>2005</v>
      </c>
      <c r="AA200" s="238" t="s">
        <v>2005</v>
      </c>
      <c r="AB200" s="238" t="s">
        <v>2005</v>
      </c>
      <c r="AC200" s="238" t="s">
        <v>2005</v>
      </c>
      <c r="AD200" s="238" t="s">
        <v>2005</v>
      </c>
      <c r="AE200" s="238" t="s">
        <v>2005</v>
      </c>
      <c r="AF200" s="238" t="s">
        <v>2005</v>
      </c>
      <c r="AG200" s="238" t="s">
        <v>2005</v>
      </c>
      <c r="AH200" s="238" t="s">
        <v>2005</v>
      </c>
      <c r="AI200" s="238">
        <v>3</v>
      </c>
      <c r="AJ200" s="238">
        <v>3</v>
      </c>
      <c r="AK200" s="238" t="s">
        <v>2005</v>
      </c>
      <c r="AL200" s="238" t="s">
        <v>2005</v>
      </c>
      <c r="AM200" s="237" t="s">
        <v>2005</v>
      </c>
      <c r="AN200" s="238" t="s">
        <v>2005</v>
      </c>
      <c r="AO200" s="238" t="s">
        <v>2005</v>
      </c>
      <c r="AP200" s="238" t="s">
        <v>2005</v>
      </c>
      <c r="AQ200" s="237">
        <f t="shared" si="8"/>
        <v>3</v>
      </c>
      <c r="AR200" s="239">
        <f t="shared" si="8"/>
        <v>3</v>
      </c>
      <c r="AS200" s="240"/>
      <c r="AT200" s="238"/>
      <c r="AU200" s="237"/>
      <c r="AV200" s="238"/>
      <c r="AW200" s="238"/>
      <c r="AX200" s="238"/>
      <c r="AY200" s="238"/>
      <c r="AZ200" s="238"/>
      <c r="BA200" s="238"/>
      <c r="BB200" s="238"/>
      <c r="BC200" s="238"/>
      <c r="BD200" s="238"/>
      <c r="BE200" s="238"/>
      <c r="BF200" s="238"/>
      <c r="BG200" s="238"/>
      <c r="BH200" s="238"/>
      <c r="BI200" s="238">
        <v>18.329999999999998</v>
      </c>
      <c r="BJ200" s="238">
        <v>18.329999999999998</v>
      </c>
      <c r="BK200" s="238"/>
      <c r="BL200" s="238"/>
      <c r="BM200" s="238"/>
      <c r="BN200" s="238"/>
      <c r="BO200" s="238"/>
      <c r="BP200" s="238"/>
      <c r="BQ200" s="237">
        <f t="shared" si="9"/>
        <v>18.329999999999998</v>
      </c>
      <c r="BR200" s="237">
        <f t="shared" si="9"/>
        <v>18.329999999999998</v>
      </c>
      <c r="BS200" s="241">
        <f t="shared" si="11"/>
        <v>5.0013376343316937E-3</v>
      </c>
      <c r="BT200" s="273">
        <v>0</v>
      </c>
      <c r="BU200" s="243">
        <v>0</v>
      </c>
      <c r="BV200" s="244">
        <v>0</v>
      </c>
      <c r="BW200" s="243">
        <v>0</v>
      </c>
      <c r="BX200" s="243">
        <v>0</v>
      </c>
      <c r="BY200" s="243">
        <v>0</v>
      </c>
      <c r="BZ200" s="243">
        <v>0</v>
      </c>
      <c r="CA200" s="243">
        <v>0</v>
      </c>
      <c r="CB200" s="243">
        <v>0</v>
      </c>
      <c r="CC200" s="243">
        <v>0</v>
      </c>
      <c r="CD200" s="243">
        <v>0</v>
      </c>
      <c r="CE200" s="243">
        <v>0</v>
      </c>
      <c r="CF200" s="243">
        <v>0</v>
      </c>
      <c r="CG200" s="243">
        <v>0</v>
      </c>
      <c r="CH200" s="243">
        <v>0</v>
      </c>
      <c r="CI200" s="243">
        <v>0</v>
      </c>
      <c r="CJ200" s="243">
        <v>21516.4872</v>
      </c>
      <c r="CK200" s="243">
        <v>21516.4872</v>
      </c>
      <c r="CL200" s="243">
        <v>0</v>
      </c>
      <c r="CM200" s="243">
        <v>0</v>
      </c>
      <c r="CN200" s="243">
        <v>0</v>
      </c>
      <c r="CO200" s="243">
        <v>0</v>
      </c>
      <c r="CP200" s="243">
        <v>0</v>
      </c>
      <c r="CQ200" s="243">
        <v>0</v>
      </c>
      <c r="CR200" s="244">
        <f t="shared" si="10"/>
        <v>21516.4872</v>
      </c>
      <c r="CS200" s="267">
        <f t="shared" si="10"/>
        <v>21516.4872</v>
      </c>
      <c r="CT200" s="268"/>
      <c r="CU200" s="269"/>
      <c r="CV200" s="269"/>
      <c r="CW200" s="269"/>
      <c r="CX200" s="269"/>
      <c r="CY200" s="269"/>
      <c r="CZ200" s="269"/>
      <c r="DA200" s="270"/>
      <c r="DB200" s="248">
        <v>12842.228358890341</v>
      </c>
      <c r="DC200" s="249"/>
      <c r="DD200" s="250">
        <v>3.6650195088157362</v>
      </c>
      <c r="DE200" s="251"/>
      <c r="DF200" s="251"/>
      <c r="DG200" s="251"/>
      <c r="DH200" s="252"/>
      <c r="DI200" s="252"/>
      <c r="DJ200" s="252"/>
      <c r="DK200" s="252"/>
      <c r="DL200" s="251" t="s">
        <v>2005</v>
      </c>
      <c r="DM200" s="253" t="s">
        <v>2005</v>
      </c>
      <c r="DN200" s="254" t="s">
        <v>66</v>
      </c>
      <c r="DO200" s="231"/>
      <c r="DP200" s="256" t="s">
        <v>66</v>
      </c>
      <c r="DQ200" s="231"/>
      <c r="DR200" s="258"/>
      <c r="DS200" s="259"/>
      <c r="DT200" s="260"/>
      <c r="DU200" s="255">
        <v>112.83794466403162</v>
      </c>
      <c r="DV200" s="261">
        <v>-38.404656559101724</v>
      </c>
      <c r="DW200" s="231">
        <v>112.83794466403162</v>
      </c>
      <c r="DX200" s="262">
        <v>-38.404656559101724</v>
      </c>
      <c r="DY200" s="255">
        <v>1.0276679841897234</v>
      </c>
      <c r="DZ200" s="231">
        <v>-9.3249169173894919E-2</v>
      </c>
      <c r="EA200" s="231">
        <v>1.0276679841897234</v>
      </c>
      <c r="EB200" s="262">
        <v>-9.3249169173894919E-2</v>
      </c>
      <c r="EC200" s="271"/>
      <c r="ED200" s="234"/>
      <c r="EE200" s="272"/>
      <c r="EF200" s="234">
        <v>7137</v>
      </c>
      <c r="EG200" s="266">
        <v>-4117.3333333333339</v>
      </c>
      <c r="EH200" s="258"/>
    </row>
    <row r="201" spans="1:138" ht="30" customHeight="1" thickBot="1" x14ac:dyDescent="0.3">
      <c r="A201" s="45" t="s">
        <v>60</v>
      </c>
      <c r="B201" s="45" t="s">
        <v>61</v>
      </c>
      <c r="C201" s="45" t="s">
        <v>62</v>
      </c>
      <c r="D201" s="46" t="s">
        <v>202</v>
      </c>
      <c r="E201" s="46" t="s">
        <v>70</v>
      </c>
      <c r="F201" s="46" t="s">
        <v>374</v>
      </c>
      <c r="G201" s="46" t="s">
        <v>70</v>
      </c>
      <c r="H201" s="226" t="s">
        <v>66</v>
      </c>
      <c r="I201" s="227" t="s">
        <v>2008</v>
      </c>
      <c r="J201" s="228">
        <v>13.8</v>
      </c>
      <c r="K201" s="229">
        <v>8.44</v>
      </c>
      <c r="L201" s="229">
        <v>1.180871209665</v>
      </c>
      <c r="M201" s="230">
        <v>1.1666666666666701</v>
      </c>
      <c r="N201" s="231">
        <v>17660.16</v>
      </c>
      <c r="O201" s="232" t="s">
        <v>2003</v>
      </c>
      <c r="P201" s="233">
        <v>5.04</v>
      </c>
      <c r="Q201" s="234" t="s">
        <v>2004</v>
      </c>
      <c r="R201" s="235" t="s">
        <v>68</v>
      </c>
      <c r="S201" s="236" t="s">
        <v>2005</v>
      </c>
      <c r="T201" s="236" t="s">
        <v>2005</v>
      </c>
      <c r="U201" s="237" t="s">
        <v>2005</v>
      </c>
      <c r="V201" s="238" t="s">
        <v>2005</v>
      </c>
      <c r="W201" s="238" t="s">
        <v>2005</v>
      </c>
      <c r="X201" s="238" t="s">
        <v>2005</v>
      </c>
      <c r="Y201" s="238" t="s">
        <v>2005</v>
      </c>
      <c r="Z201" s="238" t="s">
        <v>2005</v>
      </c>
      <c r="AA201" s="238" t="s">
        <v>2005</v>
      </c>
      <c r="AB201" s="238" t="s">
        <v>2005</v>
      </c>
      <c r="AC201" s="238" t="s">
        <v>2005</v>
      </c>
      <c r="AD201" s="238" t="s">
        <v>2005</v>
      </c>
      <c r="AE201" s="238">
        <v>1</v>
      </c>
      <c r="AF201" s="238">
        <v>1</v>
      </c>
      <c r="AG201" s="238" t="s">
        <v>2005</v>
      </c>
      <c r="AH201" s="238" t="s">
        <v>2005</v>
      </c>
      <c r="AI201" s="238" t="s">
        <v>2005</v>
      </c>
      <c r="AJ201" s="238" t="s">
        <v>2005</v>
      </c>
      <c r="AK201" s="238" t="s">
        <v>2005</v>
      </c>
      <c r="AL201" s="238" t="s">
        <v>2005</v>
      </c>
      <c r="AM201" s="237" t="s">
        <v>2005</v>
      </c>
      <c r="AN201" s="238" t="s">
        <v>2005</v>
      </c>
      <c r="AO201" s="238" t="s">
        <v>2005</v>
      </c>
      <c r="AP201" s="238" t="s">
        <v>2005</v>
      </c>
      <c r="AQ201" s="237">
        <f t="shared" si="8"/>
        <v>1</v>
      </c>
      <c r="AR201" s="239">
        <f t="shared" si="8"/>
        <v>1</v>
      </c>
      <c r="AS201" s="240"/>
      <c r="AT201" s="238"/>
      <c r="AU201" s="237"/>
      <c r="AV201" s="238"/>
      <c r="AW201" s="238"/>
      <c r="AX201" s="238"/>
      <c r="AY201" s="238"/>
      <c r="AZ201" s="238"/>
      <c r="BA201" s="238"/>
      <c r="BB201" s="238"/>
      <c r="BC201" s="238"/>
      <c r="BD201" s="238"/>
      <c r="BE201" s="238">
        <v>7500</v>
      </c>
      <c r="BF201" s="238">
        <v>7500</v>
      </c>
      <c r="BG201" s="238"/>
      <c r="BH201" s="238"/>
      <c r="BI201" s="238"/>
      <c r="BJ201" s="238" t="s">
        <v>2005</v>
      </c>
      <c r="BK201" s="238"/>
      <c r="BL201" s="238"/>
      <c r="BM201" s="238"/>
      <c r="BN201" s="238"/>
      <c r="BO201" s="238"/>
      <c r="BP201" s="238"/>
      <c r="BQ201" s="237">
        <f t="shared" si="9"/>
        <v>7500</v>
      </c>
      <c r="BR201" s="237">
        <f t="shared" si="9"/>
        <v>7500</v>
      </c>
      <c r="BS201" s="241">
        <f t="shared" si="11"/>
        <v>1.4880952380952381</v>
      </c>
      <c r="BT201" s="273">
        <v>0</v>
      </c>
      <c r="BU201" s="243">
        <v>0</v>
      </c>
      <c r="BV201" s="244">
        <v>0</v>
      </c>
      <c r="BW201" s="243">
        <v>0</v>
      </c>
      <c r="BX201" s="243">
        <v>0</v>
      </c>
      <c r="BY201" s="243">
        <v>0</v>
      </c>
      <c r="BZ201" s="243">
        <v>0</v>
      </c>
      <c r="CA201" s="243">
        <v>0</v>
      </c>
      <c r="CB201" s="243">
        <v>0</v>
      </c>
      <c r="CC201" s="243">
        <v>0</v>
      </c>
      <c r="CD201" s="243">
        <v>0</v>
      </c>
      <c r="CE201" s="243">
        <v>0</v>
      </c>
      <c r="CF201" s="243">
        <v>37843200</v>
      </c>
      <c r="CG201" s="243">
        <v>37843200</v>
      </c>
      <c r="CH201" s="243">
        <v>0</v>
      </c>
      <c r="CI201" s="243">
        <v>0</v>
      </c>
      <c r="CJ201" s="243">
        <v>0</v>
      </c>
      <c r="CK201" s="243" t="e">
        <v>#VALUE!</v>
      </c>
      <c r="CL201" s="243">
        <v>0</v>
      </c>
      <c r="CM201" s="243">
        <v>0</v>
      </c>
      <c r="CN201" s="243">
        <v>0</v>
      </c>
      <c r="CO201" s="243">
        <v>0</v>
      </c>
      <c r="CP201" s="243">
        <v>0</v>
      </c>
      <c r="CQ201" s="243">
        <v>0</v>
      </c>
      <c r="CR201" s="244">
        <f t="shared" si="10"/>
        <v>37843200</v>
      </c>
      <c r="CS201" s="267" t="e">
        <f t="shared" si="10"/>
        <v>#VALUE!</v>
      </c>
      <c r="CT201" s="268"/>
      <c r="CU201" s="269"/>
      <c r="CV201" s="269"/>
      <c r="CW201" s="269"/>
      <c r="CX201" s="269"/>
      <c r="CY201" s="269"/>
      <c r="CZ201" s="269"/>
      <c r="DA201" s="270"/>
      <c r="DB201" s="248">
        <v>17660.16</v>
      </c>
      <c r="DC201" s="249"/>
      <c r="DD201" s="250">
        <v>5.04</v>
      </c>
      <c r="DE201" s="251"/>
      <c r="DF201" s="251"/>
      <c r="DG201" s="251"/>
      <c r="DH201" s="252"/>
      <c r="DI201" s="252"/>
      <c r="DJ201" s="252"/>
      <c r="DK201" s="252"/>
      <c r="DL201" s="251" t="s">
        <v>2005</v>
      </c>
      <c r="DM201" s="253" t="s">
        <v>2005</v>
      </c>
      <c r="DN201" s="254" t="s">
        <v>66</v>
      </c>
      <c r="DO201" s="231"/>
      <c r="DP201" s="256" t="s">
        <v>66</v>
      </c>
      <c r="DQ201" s="231"/>
      <c r="DR201" s="258"/>
      <c r="DS201" s="259"/>
      <c r="DT201" s="260"/>
      <c r="DU201" s="255">
        <v>0</v>
      </c>
      <c r="DV201" s="261">
        <v>0</v>
      </c>
      <c r="DW201" s="231">
        <v>0</v>
      </c>
      <c r="DX201" s="262">
        <v>0</v>
      </c>
      <c r="DY201" s="255">
        <v>0</v>
      </c>
      <c r="DZ201" s="231">
        <v>0</v>
      </c>
      <c r="EA201" s="231">
        <v>0</v>
      </c>
      <c r="EB201" s="262">
        <v>0</v>
      </c>
      <c r="EC201" s="271"/>
      <c r="ED201" s="234"/>
      <c r="EE201" s="272"/>
      <c r="EF201" s="234">
        <v>0</v>
      </c>
      <c r="EG201" s="266">
        <v>0</v>
      </c>
      <c r="EH201" s="258"/>
    </row>
    <row r="202" spans="1:138" ht="30" customHeight="1" thickBot="1" x14ac:dyDescent="0.3">
      <c r="A202" s="45" t="s">
        <v>60</v>
      </c>
      <c r="B202" s="45" t="s">
        <v>61</v>
      </c>
      <c r="C202" s="45" t="s">
        <v>62</v>
      </c>
      <c r="D202" s="46" t="s">
        <v>350</v>
      </c>
      <c r="E202" s="46" t="s">
        <v>70</v>
      </c>
      <c r="F202" s="46" t="s">
        <v>375</v>
      </c>
      <c r="G202" s="46" t="s">
        <v>70</v>
      </c>
      <c r="H202" s="226" t="s">
        <v>66</v>
      </c>
      <c r="I202" s="227" t="s">
        <v>2008</v>
      </c>
      <c r="J202" s="228">
        <v>13.8</v>
      </c>
      <c r="K202" s="229">
        <v>4.8043625300345516</v>
      </c>
      <c r="L202" s="229">
        <v>4.5198863542350001</v>
      </c>
      <c r="M202" s="230">
        <v>71.75</v>
      </c>
      <c r="N202" s="231">
        <v>12826.68</v>
      </c>
      <c r="O202" s="232" t="s">
        <v>2006</v>
      </c>
      <c r="P202" s="233">
        <v>2.916080739622962</v>
      </c>
      <c r="Q202" s="234" t="s">
        <v>2004</v>
      </c>
      <c r="R202" s="235" t="s">
        <v>68</v>
      </c>
      <c r="S202" s="236" t="s">
        <v>2005</v>
      </c>
      <c r="T202" s="236" t="s">
        <v>2005</v>
      </c>
      <c r="U202" s="237" t="s">
        <v>2005</v>
      </c>
      <c r="V202" s="238" t="s">
        <v>2005</v>
      </c>
      <c r="W202" s="238" t="s">
        <v>2005</v>
      </c>
      <c r="X202" s="238" t="s">
        <v>2005</v>
      </c>
      <c r="Y202" s="238" t="s">
        <v>2005</v>
      </c>
      <c r="Z202" s="238" t="s">
        <v>2005</v>
      </c>
      <c r="AA202" s="238" t="s">
        <v>2005</v>
      </c>
      <c r="AB202" s="238" t="s">
        <v>2005</v>
      </c>
      <c r="AC202" s="238" t="s">
        <v>2005</v>
      </c>
      <c r="AD202" s="238" t="s">
        <v>2005</v>
      </c>
      <c r="AE202" s="238" t="s">
        <v>2005</v>
      </c>
      <c r="AF202" s="238" t="s">
        <v>2005</v>
      </c>
      <c r="AG202" s="238" t="s">
        <v>2005</v>
      </c>
      <c r="AH202" s="238" t="s">
        <v>2005</v>
      </c>
      <c r="AI202" s="238">
        <v>1</v>
      </c>
      <c r="AJ202" s="238">
        <v>1</v>
      </c>
      <c r="AK202" s="238" t="s">
        <v>2005</v>
      </c>
      <c r="AL202" s="238" t="s">
        <v>2005</v>
      </c>
      <c r="AM202" s="237" t="s">
        <v>2005</v>
      </c>
      <c r="AN202" s="238" t="s">
        <v>2005</v>
      </c>
      <c r="AO202" s="238" t="s">
        <v>2005</v>
      </c>
      <c r="AP202" s="238" t="s">
        <v>2005</v>
      </c>
      <c r="AQ202" s="237">
        <f t="shared" si="8"/>
        <v>1</v>
      </c>
      <c r="AR202" s="239">
        <f t="shared" si="8"/>
        <v>1</v>
      </c>
      <c r="AS202" s="240"/>
      <c r="AT202" s="238"/>
      <c r="AU202" s="237"/>
      <c r="AV202" s="238"/>
      <c r="AW202" s="238"/>
      <c r="AX202" s="238"/>
      <c r="AY202" s="238"/>
      <c r="AZ202" s="238"/>
      <c r="BA202" s="238"/>
      <c r="BB202" s="238"/>
      <c r="BC202" s="238"/>
      <c r="BD202" s="238"/>
      <c r="BE202" s="238"/>
      <c r="BF202" s="238"/>
      <c r="BG202" s="238"/>
      <c r="BH202" s="238"/>
      <c r="BI202" s="238">
        <v>75.599999999999994</v>
      </c>
      <c r="BJ202" s="238">
        <v>75.599999999999994</v>
      </c>
      <c r="BK202" s="238"/>
      <c r="BL202" s="238"/>
      <c r="BM202" s="238"/>
      <c r="BN202" s="238"/>
      <c r="BO202" s="238"/>
      <c r="BP202" s="238"/>
      <c r="BQ202" s="237">
        <f t="shared" si="9"/>
        <v>75.599999999999994</v>
      </c>
      <c r="BR202" s="237">
        <f t="shared" si="9"/>
        <v>75.599999999999994</v>
      </c>
      <c r="BS202" s="241">
        <f t="shared" si="11"/>
        <v>2.5925208096184191E-2</v>
      </c>
      <c r="BT202" s="273">
        <v>0</v>
      </c>
      <c r="BU202" s="243">
        <v>0</v>
      </c>
      <c r="BV202" s="244">
        <v>0</v>
      </c>
      <c r="BW202" s="243">
        <v>0</v>
      </c>
      <c r="BX202" s="243">
        <v>0</v>
      </c>
      <c r="BY202" s="243">
        <v>0</v>
      </c>
      <c r="BZ202" s="243">
        <v>0</v>
      </c>
      <c r="CA202" s="243">
        <v>0</v>
      </c>
      <c r="CB202" s="243">
        <v>0</v>
      </c>
      <c r="CC202" s="243">
        <v>0</v>
      </c>
      <c r="CD202" s="243">
        <v>0</v>
      </c>
      <c r="CE202" s="243">
        <v>0</v>
      </c>
      <c r="CF202" s="243">
        <v>0</v>
      </c>
      <c r="CG202" s="243">
        <v>0</v>
      </c>
      <c r="CH202" s="243">
        <v>0</v>
      </c>
      <c r="CI202" s="243">
        <v>0</v>
      </c>
      <c r="CJ202" s="243">
        <v>88742.304000000004</v>
      </c>
      <c r="CK202" s="243">
        <v>88742.304000000004</v>
      </c>
      <c r="CL202" s="243">
        <v>0</v>
      </c>
      <c r="CM202" s="243">
        <v>0</v>
      </c>
      <c r="CN202" s="243">
        <v>0</v>
      </c>
      <c r="CO202" s="243">
        <v>0</v>
      </c>
      <c r="CP202" s="243">
        <v>0</v>
      </c>
      <c r="CQ202" s="243">
        <v>0</v>
      </c>
      <c r="CR202" s="244">
        <f t="shared" si="10"/>
        <v>88742.304000000004</v>
      </c>
      <c r="CS202" s="267">
        <f t="shared" si="10"/>
        <v>88742.304000000004</v>
      </c>
      <c r="CT202" s="268"/>
      <c r="CU202" s="269"/>
      <c r="CV202" s="269"/>
      <c r="CW202" s="269"/>
      <c r="CX202" s="269"/>
      <c r="CY202" s="269"/>
      <c r="CZ202" s="269"/>
      <c r="DA202" s="270"/>
      <c r="DB202" s="248">
        <v>12826.68</v>
      </c>
      <c r="DC202" s="249"/>
      <c r="DD202" s="250">
        <v>2.916080739622962</v>
      </c>
      <c r="DE202" s="251"/>
      <c r="DF202" s="251"/>
      <c r="DG202" s="251"/>
      <c r="DH202" s="252"/>
      <c r="DI202" s="252"/>
      <c r="DJ202" s="252"/>
      <c r="DK202" s="252"/>
      <c r="DL202" s="251" t="s">
        <v>2005</v>
      </c>
      <c r="DM202" s="253" t="s">
        <v>2005</v>
      </c>
      <c r="DN202" s="254" t="s">
        <v>66</v>
      </c>
      <c r="DO202" s="231"/>
      <c r="DP202" s="256" t="s">
        <v>66</v>
      </c>
      <c r="DQ202" s="231"/>
      <c r="DR202" s="258"/>
      <c r="DS202" s="259"/>
      <c r="DT202" s="260"/>
      <c r="DU202" s="255">
        <v>0</v>
      </c>
      <c r="DV202" s="261">
        <v>89.166289379362468</v>
      </c>
      <c r="DW202" s="231">
        <v>0</v>
      </c>
      <c r="DX202" s="262">
        <v>89.166289379362468</v>
      </c>
      <c r="DY202" s="255">
        <v>0</v>
      </c>
      <c r="DZ202" s="231">
        <v>0.72825881909073864</v>
      </c>
      <c r="EA202" s="231">
        <v>0</v>
      </c>
      <c r="EB202" s="262">
        <v>0.72825881909073864</v>
      </c>
      <c r="EC202" s="271"/>
      <c r="ED202" s="234"/>
      <c r="EE202" s="272"/>
      <c r="EF202" s="234">
        <v>0</v>
      </c>
      <c r="EG202" s="266">
        <v>2411</v>
      </c>
      <c r="EH202" s="258"/>
    </row>
    <row r="203" spans="1:138" ht="30" customHeight="1" thickBot="1" x14ac:dyDescent="0.3">
      <c r="A203" s="45" t="s">
        <v>60</v>
      </c>
      <c r="B203" s="45" t="s">
        <v>61</v>
      </c>
      <c r="C203" s="45" t="s">
        <v>62</v>
      </c>
      <c r="D203" s="46" t="s">
        <v>344</v>
      </c>
      <c r="E203" s="46" t="s">
        <v>70</v>
      </c>
      <c r="F203" s="46" t="s">
        <v>376</v>
      </c>
      <c r="G203" s="46" t="s">
        <v>70</v>
      </c>
      <c r="H203" s="226" t="s">
        <v>66</v>
      </c>
      <c r="I203" s="227" t="s">
        <v>2002</v>
      </c>
      <c r="J203" s="228">
        <v>13.8</v>
      </c>
      <c r="K203" s="229">
        <v>9.5609204577802025</v>
      </c>
      <c r="L203" s="229">
        <v>3.7617424164180004</v>
      </c>
      <c r="M203" s="230">
        <v>100.5</v>
      </c>
      <c r="N203" s="231">
        <v>11256.607</v>
      </c>
      <c r="O203" s="232" t="s">
        <v>2006</v>
      </c>
      <c r="P203" s="233">
        <v>5.1947667820605696</v>
      </c>
      <c r="Q203" s="234" t="s">
        <v>2004</v>
      </c>
      <c r="R203" s="235" t="s">
        <v>68</v>
      </c>
      <c r="S203" s="236" t="s">
        <v>2005</v>
      </c>
      <c r="T203" s="236" t="s">
        <v>2005</v>
      </c>
      <c r="U203" s="237" t="s">
        <v>2005</v>
      </c>
      <c r="V203" s="238" t="s">
        <v>2005</v>
      </c>
      <c r="W203" s="238" t="s">
        <v>2005</v>
      </c>
      <c r="X203" s="238" t="s">
        <v>2005</v>
      </c>
      <c r="Y203" s="238" t="s">
        <v>2005</v>
      </c>
      <c r="Z203" s="238" t="s">
        <v>2005</v>
      </c>
      <c r="AA203" s="238" t="s">
        <v>2005</v>
      </c>
      <c r="AB203" s="238" t="s">
        <v>2005</v>
      </c>
      <c r="AC203" s="238" t="s">
        <v>2005</v>
      </c>
      <c r="AD203" s="238" t="s">
        <v>2005</v>
      </c>
      <c r="AE203" s="238" t="s">
        <v>2005</v>
      </c>
      <c r="AF203" s="238" t="s">
        <v>2005</v>
      </c>
      <c r="AG203" s="238" t="s">
        <v>2005</v>
      </c>
      <c r="AH203" s="238" t="s">
        <v>2005</v>
      </c>
      <c r="AI203" s="238" t="s">
        <v>2005</v>
      </c>
      <c r="AJ203" s="238" t="s">
        <v>2005</v>
      </c>
      <c r="AK203" s="238" t="s">
        <v>2005</v>
      </c>
      <c r="AL203" s="238" t="s">
        <v>2005</v>
      </c>
      <c r="AM203" s="237" t="s">
        <v>2005</v>
      </c>
      <c r="AN203" s="238" t="s">
        <v>2005</v>
      </c>
      <c r="AO203" s="238" t="s">
        <v>2005</v>
      </c>
      <c r="AP203" s="238" t="s">
        <v>2005</v>
      </c>
      <c r="AQ203" s="237">
        <f t="shared" si="8"/>
        <v>0</v>
      </c>
      <c r="AR203" s="239">
        <f t="shared" si="8"/>
        <v>0</v>
      </c>
      <c r="AS203" s="240"/>
      <c r="AT203" s="238"/>
      <c r="AU203" s="237"/>
      <c r="AV203" s="238"/>
      <c r="AW203" s="238"/>
      <c r="AX203" s="238"/>
      <c r="AY203" s="238"/>
      <c r="AZ203" s="238"/>
      <c r="BA203" s="238"/>
      <c r="BB203" s="238"/>
      <c r="BC203" s="238"/>
      <c r="BD203" s="238"/>
      <c r="BE203" s="238"/>
      <c r="BF203" s="238"/>
      <c r="BG203" s="238"/>
      <c r="BH203" s="238"/>
      <c r="BI203" s="238"/>
      <c r="BJ203" s="238" t="s">
        <v>2005</v>
      </c>
      <c r="BK203" s="238"/>
      <c r="BL203" s="238"/>
      <c r="BM203" s="238"/>
      <c r="BN203" s="238"/>
      <c r="BO203" s="238"/>
      <c r="BP203" s="238"/>
      <c r="BQ203" s="237">
        <f t="shared" si="9"/>
        <v>0</v>
      </c>
      <c r="BR203" s="237">
        <f t="shared" si="9"/>
        <v>0</v>
      </c>
      <c r="BS203" s="241">
        <f t="shared" si="11"/>
        <v>0</v>
      </c>
      <c r="BT203" s="273">
        <v>0</v>
      </c>
      <c r="BU203" s="243">
        <v>0</v>
      </c>
      <c r="BV203" s="244">
        <v>0</v>
      </c>
      <c r="BW203" s="243">
        <v>0</v>
      </c>
      <c r="BX203" s="243">
        <v>0</v>
      </c>
      <c r="BY203" s="243">
        <v>0</v>
      </c>
      <c r="BZ203" s="243">
        <v>0</v>
      </c>
      <c r="CA203" s="243">
        <v>0</v>
      </c>
      <c r="CB203" s="243">
        <v>0</v>
      </c>
      <c r="CC203" s="243">
        <v>0</v>
      </c>
      <c r="CD203" s="243">
        <v>0</v>
      </c>
      <c r="CE203" s="243">
        <v>0</v>
      </c>
      <c r="CF203" s="243">
        <v>0</v>
      </c>
      <c r="CG203" s="243">
        <v>0</v>
      </c>
      <c r="CH203" s="243">
        <v>0</v>
      </c>
      <c r="CI203" s="243">
        <v>0</v>
      </c>
      <c r="CJ203" s="243">
        <v>0</v>
      </c>
      <c r="CK203" s="243" t="e">
        <v>#VALUE!</v>
      </c>
      <c r="CL203" s="243">
        <v>0</v>
      </c>
      <c r="CM203" s="243">
        <v>0</v>
      </c>
      <c r="CN203" s="243">
        <v>0</v>
      </c>
      <c r="CO203" s="243">
        <v>0</v>
      </c>
      <c r="CP203" s="243">
        <v>0</v>
      </c>
      <c r="CQ203" s="243">
        <v>0</v>
      </c>
      <c r="CR203" s="244">
        <f t="shared" si="10"/>
        <v>0</v>
      </c>
      <c r="CS203" s="267" t="e">
        <f t="shared" si="10"/>
        <v>#VALUE!</v>
      </c>
      <c r="CT203" s="268"/>
      <c r="CU203" s="269"/>
      <c r="CV203" s="269"/>
      <c r="CW203" s="269"/>
      <c r="CX203" s="269"/>
      <c r="CY203" s="269"/>
      <c r="CZ203" s="269"/>
      <c r="DA203" s="270"/>
      <c r="DB203" s="248">
        <v>11256.607</v>
      </c>
      <c r="DC203" s="249"/>
      <c r="DD203" s="250">
        <v>5.1947667820605696</v>
      </c>
      <c r="DE203" s="251"/>
      <c r="DF203" s="251"/>
      <c r="DG203" s="251"/>
      <c r="DH203" s="252"/>
      <c r="DI203" s="252"/>
      <c r="DJ203" s="252"/>
      <c r="DK203" s="252"/>
      <c r="DL203" s="251" t="s">
        <v>2005</v>
      </c>
      <c r="DM203" s="253" t="s">
        <v>2005</v>
      </c>
      <c r="DN203" s="254" t="s">
        <v>66</v>
      </c>
      <c r="DO203" s="231"/>
      <c r="DP203" s="256" t="s">
        <v>66</v>
      </c>
      <c r="DQ203" s="231"/>
      <c r="DR203" s="258"/>
      <c r="DS203" s="259"/>
      <c r="DT203" s="260"/>
      <c r="DU203" s="255">
        <v>0</v>
      </c>
      <c r="DV203" s="261">
        <v>15.760938511326861</v>
      </c>
      <c r="DW203" s="231">
        <v>0</v>
      </c>
      <c r="DX203" s="262">
        <v>15.760938511326861</v>
      </c>
      <c r="DY203" s="255">
        <v>0</v>
      </c>
      <c r="DZ203" s="231">
        <v>0.29294498381877021</v>
      </c>
      <c r="EA203" s="231">
        <v>0</v>
      </c>
      <c r="EB203" s="262">
        <v>0.29294498381877021</v>
      </c>
      <c r="EC203" s="271"/>
      <c r="ED203" s="234"/>
      <c r="EE203" s="272"/>
      <c r="EF203" s="234">
        <v>0</v>
      </c>
      <c r="EG203" s="266">
        <v>1323.6666666666667</v>
      </c>
      <c r="EH203" s="258"/>
    </row>
    <row r="204" spans="1:138" ht="30" customHeight="1" thickBot="1" x14ac:dyDescent="0.3">
      <c r="A204" s="45" t="s">
        <v>60</v>
      </c>
      <c r="B204" s="45" t="s">
        <v>61</v>
      </c>
      <c r="C204" s="45" t="s">
        <v>62</v>
      </c>
      <c r="D204" s="46" t="s">
        <v>344</v>
      </c>
      <c r="E204" s="46" t="s">
        <v>70</v>
      </c>
      <c r="F204" s="46" t="s">
        <v>377</v>
      </c>
      <c r="G204" s="46" t="s">
        <v>70</v>
      </c>
      <c r="H204" s="226" t="s">
        <v>66</v>
      </c>
      <c r="I204" s="227" t="s">
        <v>2002</v>
      </c>
      <c r="J204" s="228">
        <v>13.8</v>
      </c>
      <c r="K204" s="229">
        <v>4.7565579277456509</v>
      </c>
      <c r="L204" s="229">
        <v>3.5693181743940001</v>
      </c>
      <c r="M204" s="230">
        <v>29.4166666666667</v>
      </c>
      <c r="N204" s="231">
        <v>4250.9480000000003</v>
      </c>
      <c r="O204" s="232" t="s">
        <v>2006</v>
      </c>
      <c r="P204" s="233">
        <v>1.7528354172597029</v>
      </c>
      <c r="Q204" s="234" t="s">
        <v>2004</v>
      </c>
      <c r="R204" s="235" t="s">
        <v>68</v>
      </c>
      <c r="S204" s="236" t="s">
        <v>2005</v>
      </c>
      <c r="T204" s="236" t="s">
        <v>2005</v>
      </c>
      <c r="U204" s="237" t="s">
        <v>2005</v>
      </c>
      <c r="V204" s="238" t="s">
        <v>2005</v>
      </c>
      <c r="W204" s="238" t="s">
        <v>2005</v>
      </c>
      <c r="X204" s="238" t="s">
        <v>2005</v>
      </c>
      <c r="Y204" s="238" t="s">
        <v>2005</v>
      </c>
      <c r="Z204" s="238" t="s">
        <v>2005</v>
      </c>
      <c r="AA204" s="238" t="s">
        <v>2005</v>
      </c>
      <c r="AB204" s="238" t="s">
        <v>2005</v>
      </c>
      <c r="AC204" s="238" t="s">
        <v>2005</v>
      </c>
      <c r="AD204" s="238" t="s">
        <v>2005</v>
      </c>
      <c r="AE204" s="238" t="s">
        <v>2005</v>
      </c>
      <c r="AF204" s="238" t="s">
        <v>2005</v>
      </c>
      <c r="AG204" s="238" t="s">
        <v>2005</v>
      </c>
      <c r="AH204" s="238" t="s">
        <v>2005</v>
      </c>
      <c r="AI204" s="238" t="s">
        <v>2005</v>
      </c>
      <c r="AJ204" s="238" t="s">
        <v>2005</v>
      </c>
      <c r="AK204" s="238" t="s">
        <v>2005</v>
      </c>
      <c r="AL204" s="238" t="s">
        <v>2005</v>
      </c>
      <c r="AM204" s="237" t="s">
        <v>2005</v>
      </c>
      <c r="AN204" s="238" t="s">
        <v>2005</v>
      </c>
      <c r="AO204" s="238" t="s">
        <v>2005</v>
      </c>
      <c r="AP204" s="238" t="s">
        <v>2005</v>
      </c>
      <c r="AQ204" s="237">
        <f t="shared" si="8"/>
        <v>0</v>
      </c>
      <c r="AR204" s="239">
        <f t="shared" si="8"/>
        <v>0</v>
      </c>
      <c r="AS204" s="240"/>
      <c r="AT204" s="238"/>
      <c r="AU204" s="237"/>
      <c r="AV204" s="238"/>
      <c r="AW204" s="238"/>
      <c r="AX204" s="238"/>
      <c r="AY204" s="238"/>
      <c r="AZ204" s="238"/>
      <c r="BA204" s="238"/>
      <c r="BB204" s="238"/>
      <c r="BC204" s="238"/>
      <c r="BD204" s="238"/>
      <c r="BE204" s="238"/>
      <c r="BF204" s="238"/>
      <c r="BG204" s="238"/>
      <c r="BH204" s="238"/>
      <c r="BI204" s="238"/>
      <c r="BJ204" s="238" t="s">
        <v>2005</v>
      </c>
      <c r="BK204" s="238"/>
      <c r="BL204" s="238"/>
      <c r="BM204" s="238"/>
      <c r="BN204" s="238"/>
      <c r="BO204" s="238"/>
      <c r="BP204" s="238"/>
      <c r="BQ204" s="237">
        <f t="shared" si="9"/>
        <v>0</v>
      </c>
      <c r="BR204" s="237">
        <f t="shared" si="9"/>
        <v>0</v>
      </c>
      <c r="BS204" s="241">
        <f t="shared" si="11"/>
        <v>0</v>
      </c>
      <c r="BT204" s="273">
        <v>0</v>
      </c>
      <c r="BU204" s="243">
        <v>0</v>
      </c>
      <c r="BV204" s="244">
        <v>0</v>
      </c>
      <c r="BW204" s="243">
        <v>0</v>
      </c>
      <c r="BX204" s="243">
        <v>0</v>
      </c>
      <c r="BY204" s="243">
        <v>0</v>
      </c>
      <c r="BZ204" s="243">
        <v>0</v>
      </c>
      <c r="CA204" s="243">
        <v>0</v>
      </c>
      <c r="CB204" s="243">
        <v>0</v>
      </c>
      <c r="CC204" s="243">
        <v>0</v>
      </c>
      <c r="CD204" s="243">
        <v>0</v>
      </c>
      <c r="CE204" s="243">
        <v>0</v>
      </c>
      <c r="CF204" s="243">
        <v>0</v>
      </c>
      <c r="CG204" s="243">
        <v>0</v>
      </c>
      <c r="CH204" s="243">
        <v>0</v>
      </c>
      <c r="CI204" s="243">
        <v>0</v>
      </c>
      <c r="CJ204" s="243">
        <v>0</v>
      </c>
      <c r="CK204" s="243" t="e">
        <v>#VALUE!</v>
      </c>
      <c r="CL204" s="243">
        <v>0</v>
      </c>
      <c r="CM204" s="243">
        <v>0</v>
      </c>
      <c r="CN204" s="243">
        <v>0</v>
      </c>
      <c r="CO204" s="243">
        <v>0</v>
      </c>
      <c r="CP204" s="243">
        <v>0</v>
      </c>
      <c r="CQ204" s="243">
        <v>0</v>
      </c>
      <c r="CR204" s="244">
        <f t="shared" si="10"/>
        <v>0</v>
      </c>
      <c r="CS204" s="267" t="e">
        <f t="shared" si="10"/>
        <v>#VALUE!</v>
      </c>
      <c r="CT204" s="268"/>
      <c r="CU204" s="269"/>
      <c r="CV204" s="269"/>
      <c r="CW204" s="269"/>
      <c r="CX204" s="269"/>
      <c r="CY204" s="269"/>
      <c r="CZ204" s="269"/>
      <c r="DA204" s="270"/>
      <c r="DB204" s="248">
        <v>4250.9480000000003</v>
      </c>
      <c r="DC204" s="249"/>
      <c r="DD204" s="250">
        <v>1.7528354172597029</v>
      </c>
      <c r="DE204" s="251"/>
      <c r="DF204" s="251"/>
      <c r="DG204" s="251"/>
      <c r="DH204" s="252"/>
      <c r="DI204" s="252"/>
      <c r="DJ204" s="252"/>
      <c r="DK204" s="252"/>
      <c r="DL204" s="251" t="s">
        <v>2005</v>
      </c>
      <c r="DM204" s="253" t="s">
        <v>2005</v>
      </c>
      <c r="DN204" s="254" t="s">
        <v>66</v>
      </c>
      <c r="DO204" s="231"/>
      <c r="DP204" s="256" t="s">
        <v>66</v>
      </c>
      <c r="DQ204" s="231"/>
      <c r="DR204" s="258"/>
      <c r="DS204" s="259"/>
      <c r="DT204" s="260"/>
      <c r="DU204" s="255">
        <v>3.4674220963172764</v>
      </c>
      <c r="DV204" s="261">
        <v>-3.4674220963172764</v>
      </c>
      <c r="DW204" s="231">
        <v>3.4674220963172764</v>
      </c>
      <c r="DX204" s="262">
        <v>-3.4674220963172764</v>
      </c>
      <c r="DY204" s="255">
        <v>0.98583569405099036</v>
      </c>
      <c r="DZ204" s="231">
        <v>-0.98583569405099036</v>
      </c>
      <c r="EA204" s="231">
        <v>0.98583569405099036</v>
      </c>
      <c r="EB204" s="262">
        <v>-0.98583569405099036</v>
      </c>
      <c r="EC204" s="271"/>
      <c r="ED204" s="234"/>
      <c r="EE204" s="272"/>
      <c r="EF204" s="234">
        <v>102</v>
      </c>
      <c r="EG204" s="266">
        <v>-102</v>
      </c>
      <c r="EH204" s="258"/>
    </row>
    <row r="205" spans="1:138" ht="30" customHeight="1" thickBot="1" x14ac:dyDescent="0.3">
      <c r="A205" s="45" t="s">
        <v>60</v>
      </c>
      <c r="B205" s="45" t="s">
        <v>61</v>
      </c>
      <c r="C205" s="45" t="s">
        <v>62</v>
      </c>
      <c r="D205" s="46" t="s">
        <v>350</v>
      </c>
      <c r="E205" s="46" t="s">
        <v>70</v>
      </c>
      <c r="F205" s="46" t="s">
        <v>378</v>
      </c>
      <c r="G205" s="46" t="s">
        <v>70</v>
      </c>
      <c r="H205" s="226" t="s">
        <v>66</v>
      </c>
      <c r="I205" s="227" t="s">
        <v>2008</v>
      </c>
      <c r="J205" s="228">
        <v>13.8</v>
      </c>
      <c r="K205" s="229">
        <v>6.0711844906904293</v>
      </c>
      <c r="L205" s="229">
        <v>2.6221590854550003</v>
      </c>
      <c r="M205" s="230">
        <v>33.5833333333333</v>
      </c>
      <c r="N205" s="231">
        <v>17010.920999999998</v>
      </c>
      <c r="O205" s="232" t="s">
        <v>2006</v>
      </c>
      <c r="P205" s="233">
        <v>3.0355922453452147</v>
      </c>
      <c r="Q205" s="234" t="s">
        <v>2004</v>
      </c>
      <c r="R205" s="235" t="s">
        <v>68</v>
      </c>
      <c r="S205" s="236" t="s">
        <v>2005</v>
      </c>
      <c r="T205" s="236" t="s">
        <v>2005</v>
      </c>
      <c r="U205" s="237" t="s">
        <v>2005</v>
      </c>
      <c r="V205" s="238" t="s">
        <v>2005</v>
      </c>
      <c r="W205" s="238" t="s">
        <v>2005</v>
      </c>
      <c r="X205" s="238" t="s">
        <v>2005</v>
      </c>
      <c r="Y205" s="238" t="s">
        <v>2005</v>
      </c>
      <c r="Z205" s="238" t="s">
        <v>2005</v>
      </c>
      <c r="AA205" s="238" t="s">
        <v>2005</v>
      </c>
      <c r="AB205" s="238" t="s">
        <v>2005</v>
      </c>
      <c r="AC205" s="238" t="s">
        <v>2005</v>
      </c>
      <c r="AD205" s="238" t="s">
        <v>2005</v>
      </c>
      <c r="AE205" s="238" t="s">
        <v>2005</v>
      </c>
      <c r="AF205" s="238" t="s">
        <v>2005</v>
      </c>
      <c r="AG205" s="238" t="s">
        <v>2005</v>
      </c>
      <c r="AH205" s="238" t="s">
        <v>2005</v>
      </c>
      <c r="AI205" s="238" t="s">
        <v>2005</v>
      </c>
      <c r="AJ205" s="238" t="s">
        <v>2005</v>
      </c>
      <c r="AK205" s="238" t="s">
        <v>2005</v>
      </c>
      <c r="AL205" s="238" t="s">
        <v>2005</v>
      </c>
      <c r="AM205" s="237" t="s">
        <v>2005</v>
      </c>
      <c r="AN205" s="238" t="s">
        <v>2005</v>
      </c>
      <c r="AO205" s="238" t="s">
        <v>2005</v>
      </c>
      <c r="AP205" s="238" t="s">
        <v>2005</v>
      </c>
      <c r="AQ205" s="237">
        <f t="shared" si="8"/>
        <v>0</v>
      </c>
      <c r="AR205" s="239">
        <f t="shared" si="8"/>
        <v>0</v>
      </c>
      <c r="AS205" s="240"/>
      <c r="AT205" s="238"/>
      <c r="AU205" s="237"/>
      <c r="AV205" s="238"/>
      <c r="AW205" s="238"/>
      <c r="AX205" s="238"/>
      <c r="AY205" s="238"/>
      <c r="AZ205" s="238"/>
      <c r="BA205" s="238"/>
      <c r="BB205" s="238"/>
      <c r="BC205" s="238"/>
      <c r="BD205" s="238"/>
      <c r="BE205" s="238"/>
      <c r="BF205" s="238"/>
      <c r="BG205" s="238"/>
      <c r="BH205" s="238"/>
      <c r="BI205" s="238"/>
      <c r="BJ205" s="238" t="s">
        <v>2005</v>
      </c>
      <c r="BK205" s="238"/>
      <c r="BL205" s="238"/>
      <c r="BM205" s="238"/>
      <c r="BN205" s="238"/>
      <c r="BO205" s="238"/>
      <c r="BP205" s="238"/>
      <c r="BQ205" s="237">
        <f t="shared" si="9"/>
        <v>0</v>
      </c>
      <c r="BR205" s="237">
        <f t="shared" si="9"/>
        <v>0</v>
      </c>
      <c r="BS205" s="241">
        <f t="shared" si="11"/>
        <v>0</v>
      </c>
      <c r="BT205" s="273">
        <v>0</v>
      </c>
      <c r="BU205" s="243">
        <v>0</v>
      </c>
      <c r="BV205" s="244">
        <v>0</v>
      </c>
      <c r="BW205" s="243">
        <v>0</v>
      </c>
      <c r="BX205" s="243">
        <v>0</v>
      </c>
      <c r="BY205" s="243">
        <v>0</v>
      </c>
      <c r="BZ205" s="243">
        <v>0</v>
      </c>
      <c r="CA205" s="243">
        <v>0</v>
      </c>
      <c r="CB205" s="243">
        <v>0</v>
      </c>
      <c r="CC205" s="243">
        <v>0</v>
      </c>
      <c r="CD205" s="243">
        <v>0</v>
      </c>
      <c r="CE205" s="243">
        <v>0</v>
      </c>
      <c r="CF205" s="243">
        <v>0</v>
      </c>
      <c r="CG205" s="243">
        <v>0</v>
      </c>
      <c r="CH205" s="243">
        <v>0</v>
      </c>
      <c r="CI205" s="243">
        <v>0</v>
      </c>
      <c r="CJ205" s="243">
        <v>0</v>
      </c>
      <c r="CK205" s="243" t="e">
        <v>#VALUE!</v>
      </c>
      <c r="CL205" s="243">
        <v>0</v>
      </c>
      <c r="CM205" s="243">
        <v>0</v>
      </c>
      <c r="CN205" s="243">
        <v>0</v>
      </c>
      <c r="CO205" s="243">
        <v>0</v>
      </c>
      <c r="CP205" s="243">
        <v>0</v>
      </c>
      <c r="CQ205" s="243">
        <v>0</v>
      </c>
      <c r="CR205" s="244">
        <f t="shared" si="10"/>
        <v>0</v>
      </c>
      <c r="CS205" s="267" t="e">
        <f t="shared" si="10"/>
        <v>#VALUE!</v>
      </c>
      <c r="CT205" s="268"/>
      <c r="CU205" s="269"/>
      <c r="CV205" s="269"/>
      <c r="CW205" s="269"/>
      <c r="CX205" s="269"/>
      <c r="CY205" s="269"/>
      <c r="CZ205" s="269"/>
      <c r="DA205" s="270"/>
      <c r="DB205" s="248">
        <v>17010.920999999998</v>
      </c>
      <c r="DC205" s="249"/>
      <c r="DD205" s="250">
        <v>3.0355922453452147</v>
      </c>
      <c r="DE205" s="251"/>
      <c r="DF205" s="251"/>
      <c r="DG205" s="251"/>
      <c r="DH205" s="252"/>
      <c r="DI205" s="252"/>
      <c r="DJ205" s="252"/>
      <c r="DK205" s="252"/>
      <c r="DL205" s="251" t="s">
        <v>2005</v>
      </c>
      <c r="DM205" s="253" t="s">
        <v>2005</v>
      </c>
      <c r="DN205" s="254" t="s">
        <v>66</v>
      </c>
      <c r="DO205" s="231"/>
      <c r="DP205" s="256" t="s">
        <v>66</v>
      </c>
      <c r="DQ205" s="231"/>
      <c r="DR205" s="258"/>
      <c r="DS205" s="259"/>
      <c r="DT205" s="260"/>
      <c r="DU205" s="255">
        <v>0</v>
      </c>
      <c r="DV205" s="261">
        <v>57.803763440860202</v>
      </c>
      <c r="DW205" s="231">
        <v>0</v>
      </c>
      <c r="DX205" s="262">
        <v>57.803763440860202</v>
      </c>
      <c r="DY205" s="255">
        <v>0</v>
      </c>
      <c r="DZ205" s="231">
        <v>0.64516129032258063</v>
      </c>
      <c r="EA205" s="231">
        <v>0</v>
      </c>
      <c r="EB205" s="262">
        <v>0.64516129032258063</v>
      </c>
      <c r="EC205" s="271"/>
      <c r="ED205" s="234"/>
      <c r="EE205" s="272"/>
      <c r="EF205" s="234">
        <v>0</v>
      </c>
      <c r="EG205" s="266">
        <v>911</v>
      </c>
      <c r="EH205" s="258"/>
    </row>
    <row r="206" spans="1:138" ht="30" customHeight="1" thickBot="1" x14ac:dyDescent="0.3">
      <c r="A206" s="45" t="s">
        <v>60</v>
      </c>
      <c r="B206" s="45" t="s">
        <v>61</v>
      </c>
      <c r="C206" s="45" t="s">
        <v>62</v>
      </c>
      <c r="D206" s="46" t="s">
        <v>187</v>
      </c>
      <c r="E206" s="46" t="s">
        <v>70</v>
      </c>
      <c r="F206" s="46" t="s">
        <v>379</v>
      </c>
      <c r="G206" s="46" t="s">
        <v>70</v>
      </c>
      <c r="H206" s="226" t="s">
        <v>66</v>
      </c>
      <c r="I206" s="227" t="s">
        <v>2002</v>
      </c>
      <c r="J206" s="228">
        <v>13.8</v>
      </c>
      <c r="K206" s="229">
        <v>8.7960468211577858</v>
      </c>
      <c r="L206" s="229">
        <v>1.6145833299750001</v>
      </c>
      <c r="M206" s="230">
        <v>0.41666666666666702</v>
      </c>
      <c r="N206" s="231">
        <v>22194.720750690962</v>
      </c>
      <c r="O206" s="232" t="s">
        <v>2003</v>
      </c>
      <c r="P206" s="233">
        <v>6.3341098032793841</v>
      </c>
      <c r="Q206" s="234" t="s">
        <v>2004</v>
      </c>
      <c r="R206" s="235" t="s">
        <v>68</v>
      </c>
      <c r="S206" s="236" t="s">
        <v>2005</v>
      </c>
      <c r="T206" s="236" t="s">
        <v>2005</v>
      </c>
      <c r="U206" s="237" t="s">
        <v>2005</v>
      </c>
      <c r="V206" s="238" t="s">
        <v>2005</v>
      </c>
      <c r="W206" s="238" t="s">
        <v>2005</v>
      </c>
      <c r="X206" s="238" t="s">
        <v>2005</v>
      </c>
      <c r="Y206" s="238" t="s">
        <v>2005</v>
      </c>
      <c r="Z206" s="238" t="s">
        <v>2005</v>
      </c>
      <c r="AA206" s="238" t="s">
        <v>2005</v>
      </c>
      <c r="AB206" s="238" t="s">
        <v>2005</v>
      </c>
      <c r="AC206" s="238" t="s">
        <v>2005</v>
      </c>
      <c r="AD206" s="238" t="s">
        <v>2005</v>
      </c>
      <c r="AE206" s="238">
        <v>1</v>
      </c>
      <c r="AF206" s="238">
        <v>1</v>
      </c>
      <c r="AG206" s="238" t="s">
        <v>2005</v>
      </c>
      <c r="AH206" s="238" t="s">
        <v>2005</v>
      </c>
      <c r="AI206" s="238" t="s">
        <v>2005</v>
      </c>
      <c r="AJ206" s="238" t="s">
        <v>2005</v>
      </c>
      <c r="AK206" s="238" t="s">
        <v>2005</v>
      </c>
      <c r="AL206" s="238" t="s">
        <v>2005</v>
      </c>
      <c r="AM206" s="237" t="s">
        <v>2005</v>
      </c>
      <c r="AN206" s="238" t="s">
        <v>2005</v>
      </c>
      <c r="AO206" s="238" t="s">
        <v>2005</v>
      </c>
      <c r="AP206" s="238" t="s">
        <v>2005</v>
      </c>
      <c r="AQ206" s="237">
        <f t="shared" si="8"/>
        <v>1</v>
      </c>
      <c r="AR206" s="239">
        <f t="shared" si="8"/>
        <v>1</v>
      </c>
      <c r="AS206" s="240"/>
      <c r="AT206" s="238"/>
      <c r="AU206" s="237"/>
      <c r="AV206" s="238"/>
      <c r="AW206" s="238"/>
      <c r="AX206" s="238"/>
      <c r="AY206" s="238"/>
      <c r="AZ206" s="238"/>
      <c r="BA206" s="238"/>
      <c r="BB206" s="238"/>
      <c r="BC206" s="238"/>
      <c r="BD206" s="238"/>
      <c r="BE206" s="238">
        <v>4400</v>
      </c>
      <c r="BF206" s="238">
        <v>4400</v>
      </c>
      <c r="BG206" s="238"/>
      <c r="BH206" s="238"/>
      <c r="BI206" s="238"/>
      <c r="BJ206" s="238" t="s">
        <v>2005</v>
      </c>
      <c r="BK206" s="238"/>
      <c r="BL206" s="238"/>
      <c r="BM206" s="238"/>
      <c r="BN206" s="238"/>
      <c r="BO206" s="238"/>
      <c r="BP206" s="238"/>
      <c r="BQ206" s="237">
        <f t="shared" si="9"/>
        <v>4400</v>
      </c>
      <c r="BR206" s="237">
        <f t="shared" si="9"/>
        <v>4400</v>
      </c>
      <c r="BS206" s="241">
        <f t="shared" si="11"/>
        <v>0.69465167744991896</v>
      </c>
      <c r="BT206" s="273">
        <v>0</v>
      </c>
      <c r="BU206" s="243">
        <v>0</v>
      </c>
      <c r="BV206" s="244">
        <v>0</v>
      </c>
      <c r="BW206" s="243">
        <v>0</v>
      </c>
      <c r="BX206" s="243">
        <v>0</v>
      </c>
      <c r="BY206" s="243">
        <v>0</v>
      </c>
      <c r="BZ206" s="243">
        <v>0</v>
      </c>
      <c r="CA206" s="243">
        <v>0</v>
      </c>
      <c r="CB206" s="243">
        <v>0</v>
      </c>
      <c r="CC206" s="243">
        <v>0</v>
      </c>
      <c r="CD206" s="243">
        <v>0</v>
      </c>
      <c r="CE206" s="243">
        <v>0</v>
      </c>
      <c r="CF206" s="243">
        <v>22201344</v>
      </c>
      <c r="CG206" s="243">
        <v>22201344</v>
      </c>
      <c r="CH206" s="243">
        <v>0</v>
      </c>
      <c r="CI206" s="243">
        <v>0</v>
      </c>
      <c r="CJ206" s="243">
        <v>0</v>
      </c>
      <c r="CK206" s="243" t="e">
        <v>#VALUE!</v>
      </c>
      <c r="CL206" s="243">
        <v>0</v>
      </c>
      <c r="CM206" s="243">
        <v>0</v>
      </c>
      <c r="CN206" s="243">
        <v>0</v>
      </c>
      <c r="CO206" s="243">
        <v>0</v>
      </c>
      <c r="CP206" s="243">
        <v>0</v>
      </c>
      <c r="CQ206" s="243">
        <v>0</v>
      </c>
      <c r="CR206" s="244">
        <f t="shared" si="10"/>
        <v>22201344</v>
      </c>
      <c r="CS206" s="267" t="e">
        <f t="shared" si="10"/>
        <v>#VALUE!</v>
      </c>
      <c r="CT206" s="268"/>
      <c r="CU206" s="269"/>
      <c r="CV206" s="269"/>
      <c r="CW206" s="269"/>
      <c r="CX206" s="269"/>
      <c r="CY206" s="269"/>
      <c r="CZ206" s="269"/>
      <c r="DA206" s="270"/>
      <c r="DB206" s="248">
        <v>22194.720750690962</v>
      </c>
      <c r="DC206" s="249"/>
      <c r="DD206" s="250">
        <v>6.3341098032793841</v>
      </c>
      <c r="DE206" s="251"/>
      <c r="DF206" s="251"/>
      <c r="DG206" s="251"/>
      <c r="DH206" s="252"/>
      <c r="DI206" s="252"/>
      <c r="DJ206" s="252"/>
      <c r="DK206" s="252"/>
      <c r="DL206" s="251" t="s">
        <v>2005</v>
      </c>
      <c r="DM206" s="253" t="s">
        <v>2005</v>
      </c>
      <c r="DN206" s="254" t="s">
        <v>66</v>
      </c>
      <c r="DO206" s="231"/>
      <c r="DP206" s="256" t="s">
        <v>66</v>
      </c>
      <c r="DQ206" s="231"/>
      <c r="DR206" s="258"/>
      <c r="DS206" s="259"/>
      <c r="DT206" s="260"/>
      <c r="DU206" s="255">
        <v>0</v>
      </c>
      <c r="DV206" s="261">
        <v>0</v>
      </c>
      <c r="DW206" s="231">
        <v>0</v>
      </c>
      <c r="DX206" s="262">
        <v>0</v>
      </c>
      <c r="DY206" s="255">
        <v>0</v>
      </c>
      <c r="DZ206" s="231">
        <v>0</v>
      </c>
      <c r="EA206" s="231">
        <v>0</v>
      </c>
      <c r="EB206" s="262">
        <v>0</v>
      </c>
      <c r="EC206" s="271"/>
      <c r="ED206" s="234"/>
      <c r="EE206" s="272"/>
      <c r="EF206" s="234">
        <v>0</v>
      </c>
      <c r="EG206" s="266">
        <v>0</v>
      </c>
      <c r="EH206" s="258"/>
    </row>
    <row r="207" spans="1:138" ht="30" customHeight="1" thickBot="1" x14ac:dyDescent="0.3">
      <c r="A207" s="45" t="s">
        <v>60</v>
      </c>
      <c r="B207" s="45" t="s">
        <v>61</v>
      </c>
      <c r="C207" s="45" t="s">
        <v>62</v>
      </c>
      <c r="D207" s="46" t="s">
        <v>187</v>
      </c>
      <c r="E207" s="46" t="s">
        <v>70</v>
      </c>
      <c r="F207" s="46" t="s">
        <v>380</v>
      </c>
      <c r="G207" s="46" t="s">
        <v>70</v>
      </c>
      <c r="H207" s="226" t="s">
        <v>66</v>
      </c>
      <c r="I207" s="227" t="s">
        <v>2002</v>
      </c>
      <c r="J207" s="228">
        <v>13.8</v>
      </c>
      <c r="K207" s="229">
        <v>8.7482422188688851</v>
      </c>
      <c r="L207" s="229">
        <v>2.5494318128790003</v>
      </c>
      <c r="M207" s="230">
        <v>54.4166666666667</v>
      </c>
      <c r="N207" s="231">
        <v>9756.94</v>
      </c>
      <c r="O207" s="232" t="s">
        <v>2006</v>
      </c>
      <c r="P207" s="233">
        <v>5.4497246609347156</v>
      </c>
      <c r="Q207" s="234" t="s">
        <v>2004</v>
      </c>
      <c r="R207" s="235" t="s">
        <v>68</v>
      </c>
      <c r="S207" s="236" t="s">
        <v>2005</v>
      </c>
      <c r="T207" s="236" t="s">
        <v>2005</v>
      </c>
      <c r="U207" s="237" t="s">
        <v>2005</v>
      </c>
      <c r="V207" s="238" t="s">
        <v>2005</v>
      </c>
      <c r="W207" s="238" t="s">
        <v>2005</v>
      </c>
      <c r="X207" s="238" t="s">
        <v>2005</v>
      </c>
      <c r="Y207" s="238" t="s">
        <v>2005</v>
      </c>
      <c r="Z207" s="238" t="s">
        <v>2005</v>
      </c>
      <c r="AA207" s="238" t="s">
        <v>2005</v>
      </c>
      <c r="AB207" s="238" t="s">
        <v>2005</v>
      </c>
      <c r="AC207" s="238" t="s">
        <v>2005</v>
      </c>
      <c r="AD207" s="238" t="s">
        <v>2005</v>
      </c>
      <c r="AE207" s="238" t="s">
        <v>2005</v>
      </c>
      <c r="AF207" s="238" t="s">
        <v>2005</v>
      </c>
      <c r="AG207" s="238" t="s">
        <v>2005</v>
      </c>
      <c r="AH207" s="238" t="s">
        <v>2005</v>
      </c>
      <c r="AI207" s="238" t="s">
        <v>2005</v>
      </c>
      <c r="AJ207" s="238" t="s">
        <v>2005</v>
      </c>
      <c r="AK207" s="238" t="s">
        <v>2005</v>
      </c>
      <c r="AL207" s="238" t="s">
        <v>2005</v>
      </c>
      <c r="AM207" s="237" t="s">
        <v>2005</v>
      </c>
      <c r="AN207" s="238" t="s">
        <v>2005</v>
      </c>
      <c r="AO207" s="238" t="s">
        <v>2005</v>
      </c>
      <c r="AP207" s="238" t="s">
        <v>2005</v>
      </c>
      <c r="AQ207" s="237">
        <f t="shared" ref="AQ207:AR270" si="12">SUM(S207,U207,W207,Y207,AA207,AC207,AE207,AG207,AI207,AK207,AM207,AO207)</f>
        <v>0</v>
      </c>
      <c r="AR207" s="239">
        <f t="shared" si="12"/>
        <v>0</v>
      </c>
      <c r="AS207" s="240"/>
      <c r="AT207" s="238"/>
      <c r="AU207" s="237"/>
      <c r="AV207" s="238"/>
      <c r="AW207" s="238"/>
      <c r="AX207" s="238"/>
      <c r="AY207" s="238"/>
      <c r="AZ207" s="238"/>
      <c r="BA207" s="238"/>
      <c r="BB207" s="238"/>
      <c r="BC207" s="238"/>
      <c r="BD207" s="238"/>
      <c r="BE207" s="238"/>
      <c r="BF207" s="238"/>
      <c r="BG207" s="238"/>
      <c r="BH207" s="238"/>
      <c r="BI207" s="238"/>
      <c r="BJ207" s="238" t="s">
        <v>2005</v>
      </c>
      <c r="BK207" s="238"/>
      <c r="BL207" s="238"/>
      <c r="BM207" s="238"/>
      <c r="BN207" s="238"/>
      <c r="BO207" s="238"/>
      <c r="BP207" s="238"/>
      <c r="BQ207" s="237">
        <f t="shared" ref="BQ207:BR270" si="13">SUM(AS207,AU207,AW207,AY207,BA207,BC207,BE207,BG207,BI207,BK207,BM207,BO207)</f>
        <v>0</v>
      </c>
      <c r="BR207" s="237">
        <f t="shared" si="13"/>
        <v>0</v>
      </c>
      <c r="BS207" s="241">
        <f t="shared" si="11"/>
        <v>0</v>
      </c>
      <c r="BT207" s="273">
        <v>0</v>
      </c>
      <c r="BU207" s="243">
        <v>0</v>
      </c>
      <c r="BV207" s="244">
        <v>0</v>
      </c>
      <c r="BW207" s="243">
        <v>0</v>
      </c>
      <c r="BX207" s="243">
        <v>0</v>
      </c>
      <c r="BY207" s="243">
        <v>0</v>
      </c>
      <c r="BZ207" s="243">
        <v>0</v>
      </c>
      <c r="CA207" s="243">
        <v>0</v>
      </c>
      <c r="CB207" s="243">
        <v>0</v>
      </c>
      <c r="CC207" s="243">
        <v>0</v>
      </c>
      <c r="CD207" s="243">
        <v>0</v>
      </c>
      <c r="CE207" s="243">
        <v>0</v>
      </c>
      <c r="CF207" s="243">
        <v>0</v>
      </c>
      <c r="CG207" s="243">
        <v>0</v>
      </c>
      <c r="CH207" s="243">
        <v>0</v>
      </c>
      <c r="CI207" s="243">
        <v>0</v>
      </c>
      <c r="CJ207" s="243">
        <v>0</v>
      </c>
      <c r="CK207" s="243" t="e">
        <v>#VALUE!</v>
      </c>
      <c r="CL207" s="243">
        <v>0</v>
      </c>
      <c r="CM207" s="243">
        <v>0</v>
      </c>
      <c r="CN207" s="243">
        <v>0</v>
      </c>
      <c r="CO207" s="243">
        <v>0</v>
      </c>
      <c r="CP207" s="243">
        <v>0</v>
      </c>
      <c r="CQ207" s="243">
        <v>0</v>
      </c>
      <c r="CR207" s="244">
        <f t="shared" si="10"/>
        <v>0</v>
      </c>
      <c r="CS207" s="267" t="e">
        <f t="shared" si="10"/>
        <v>#VALUE!</v>
      </c>
      <c r="CT207" s="268"/>
      <c r="CU207" s="269"/>
      <c r="CV207" s="269"/>
      <c r="CW207" s="269"/>
      <c r="CX207" s="269"/>
      <c r="CY207" s="269"/>
      <c r="CZ207" s="269"/>
      <c r="DA207" s="270"/>
      <c r="DB207" s="248">
        <v>9756.94</v>
      </c>
      <c r="DC207" s="249"/>
      <c r="DD207" s="250">
        <v>5.4497246609347156</v>
      </c>
      <c r="DE207" s="251"/>
      <c r="DF207" s="251"/>
      <c r="DG207" s="251"/>
      <c r="DH207" s="252"/>
      <c r="DI207" s="252"/>
      <c r="DJ207" s="252"/>
      <c r="DK207" s="252"/>
      <c r="DL207" s="251" t="s">
        <v>2005</v>
      </c>
      <c r="DM207" s="253" t="s">
        <v>2005</v>
      </c>
      <c r="DN207" s="254" t="s">
        <v>66</v>
      </c>
      <c r="DO207" s="231"/>
      <c r="DP207" s="256" t="s">
        <v>66</v>
      </c>
      <c r="DQ207" s="231"/>
      <c r="DR207" s="258"/>
      <c r="DS207" s="259"/>
      <c r="DT207" s="260"/>
      <c r="DU207" s="255">
        <v>0</v>
      </c>
      <c r="DV207" s="261">
        <v>23.712418300653599</v>
      </c>
      <c r="DW207" s="231">
        <v>0</v>
      </c>
      <c r="DX207" s="262">
        <v>23.712418300653599</v>
      </c>
      <c r="DY207" s="255">
        <v>0</v>
      </c>
      <c r="DZ207" s="231">
        <v>6.5359477124183009E-3</v>
      </c>
      <c r="EA207" s="231">
        <v>0</v>
      </c>
      <c r="EB207" s="262">
        <v>6.5359477124183009E-3</v>
      </c>
      <c r="EC207" s="271"/>
      <c r="ED207" s="234"/>
      <c r="EE207" s="272"/>
      <c r="EF207" s="234">
        <v>0</v>
      </c>
      <c r="EG207" s="266">
        <v>0</v>
      </c>
      <c r="EH207" s="258"/>
    </row>
    <row r="208" spans="1:138" ht="30" customHeight="1" thickBot="1" x14ac:dyDescent="0.3">
      <c r="A208" s="45" t="s">
        <v>60</v>
      </c>
      <c r="B208" s="45" t="s">
        <v>61</v>
      </c>
      <c r="C208" s="45" t="s">
        <v>62</v>
      </c>
      <c r="D208" s="46" t="s">
        <v>187</v>
      </c>
      <c r="E208" s="46" t="s">
        <v>70</v>
      </c>
      <c r="F208" s="46" t="s">
        <v>381</v>
      </c>
      <c r="G208" s="46" t="s">
        <v>70</v>
      </c>
      <c r="H208" s="226" t="s">
        <v>66</v>
      </c>
      <c r="I208" s="227" t="s">
        <v>2008</v>
      </c>
      <c r="J208" s="228">
        <v>13.8</v>
      </c>
      <c r="K208" s="229">
        <v>6.8599604284572964</v>
      </c>
      <c r="L208" s="229">
        <v>1.6433712087029999</v>
      </c>
      <c r="M208" s="230">
        <v>1.5833333333333299</v>
      </c>
      <c r="N208" s="231">
        <v>9714.15</v>
      </c>
      <c r="O208" s="232" t="s">
        <v>2006</v>
      </c>
      <c r="P208" s="233">
        <v>3.6650195088157362</v>
      </c>
      <c r="Q208" s="234" t="s">
        <v>2004</v>
      </c>
      <c r="R208" s="235" t="s">
        <v>68</v>
      </c>
      <c r="S208" s="236" t="s">
        <v>2005</v>
      </c>
      <c r="T208" s="236" t="s">
        <v>2005</v>
      </c>
      <c r="U208" s="237" t="s">
        <v>2005</v>
      </c>
      <c r="V208" s="238" t="s">
        <v>2005</v>
      </c>
      <c r="W208" s="238" t="s">
        <v>2005</v>
      </c>
      <c r="X208" s="238" t="s">
        <v>2005</v>
      </c>
      <c r="Y208" s="238" t="s">
        <v>2005</v>
      </c>
      <c r="Z208" s="238" t="s">
        <v>2005</v>
      </c>
      <c r="AA208" s="238" t="s">
        <v>2005</v>
      </c>
      <c r="AB208" s="238" t="s">
        <v>2005</v>
      </c>
      <c r="AC208" s="238" t="s">
        <v>2005</v>
      </c>
      <c r="AD208" s="238" t="s">
        <v>2005</v>
      </c>
      <c r="AE208" s="238" t="s">
        <v>2005</v>
      </c>
      <c r="AF208" s="238" t="s">
        <v>2005</v>
      </c>
      <c r="AG208" s="238" t="s">
        <v>2005</v>
      </c>
      <c r="AH208" s="238" t="s">
        <v>2005</v>
      </c>
      <c r="AI208" s="238" t="s">
        <v>2005</v>
      </c>
      <c r="AJ208" s="238" t="s">
        <v>2005</v>
      </c>
      <c r="AK208" s="238" t="s">
        <v>2005</v>
      </c>
      <c r="AL208" s="238" t="s">
        <v>2005</v>
      </c>
      <c r="AM208" s="237" t="s">
        <v>2005</v>
      </c>
      <c r="AN208" s="238" t="s">
        <v>2005</v>
      </c>
      <c r="AO208" s="238" t="s">
        <v>2005</v>
      </c>
      <c r="AP208" s="238" t="s">
        <v>2005</v>
      </c>
      <c r="AQ208" s="237">
        <f t="shared" si="12"/>
        <v>0</v>
      </c>
      <c r="AR208" s="239">
        <f t="shared" si="12"/>
        <v>0</v>
      </c>
      <c r="AS208" s="240"/>
      <c r="AT208" s="238"/>
      <c r="AU208" s="237"/>
      <c r="AV208" s="238"/>
      <c r="AW208" s="238"/>
      <c r="AX208" s="238"/>
      <c r="AY208" s="238"/>
      <c r="AZ208" s="238"/>
      <c r="BA208" s="238"/>
      <c r="BB208" s="238"/>
      <c r="BC208" s="238"/>
      <c r="BD208" s="238"/>
      <c r="BE208" s="238"/>
      <c r="BF208" s="238"/>
      <c r="BG208" s="238"/>
      <c r="BH208" s="238"/>
      <c r="BI208" s="238"/>
      <c r="BJ208" s="238" t="s">
        <v>2005</v>
      </c>
      <c r="BK208" s="238"/>
      <c r="BL208" s="238"/>
      <c r="BM208" s="238"/>
      <c r="BN208" s="238"/>
      <c r="BO208" s="238"/>
      <c r="BP208" s="238"/>
      <c r="BQ208" s="237">
        <f t="shared" si="13"/>
        <v>0</v>
      </c>
      <c r="BR208" s="237">
        <f t="shared" si="13"/>
        <v>0</v>
      </c>
      <c r="BS208" s="241">
        <f t="shared" si="11"/>
        <v>0</v>
      </c>
      <c r="BT208" s="273">
        <v>0</v>
      </c>
      <c r="BU208" s="243">
        <v>0</v>
      </c>
      <c r="BV208" s="244">
        <v>0</v>
      </c>
      <c r="BW208" s="243">
        <v>0</v>
      </c>
      <c r="BX208" s="243">
        <v>0</v>
      </c>
      <c r="BY208" s="243">
        <v>0</v>
      </c>
      <c r="BZ208" s="243">
        <v>0</v>
      </c>
      <c r="CA208" s="243">
        <v>0</v>
      </c>
      <c r="CB208" s="243">
        <v>0</v>
      </c>
      <c r="CC208" s="243">
        <v>0</v>
      </c>
      <c r="CD208" s="243">
        <v>0</v>
      </c>
      <c r="CE208" s="243">
        <v>0</v>
      </c>
      <c r="CF208" s="243">
        <v>0</v>
      </c>
      <c r="CG208" s="243">
        <v>0</v>
      </c>
      <c r="CH208" s="243">
        <v>0</v>
      </c>
      <c r="CI208" s="243">
        <v>0</v>
      </c>
      <c r="CJ208" s="243">
        <v>0</v>
      </c>
      <c r="CK208" s="243" t="e">
        <v>#VALUE!</v>
      </c>
      <c r="CL208" s="243">
        <v>0</v>
      </c>
      <c r="CM208" s="243">
        <v>0</v>
      </c>
      <c r="CN208" s="243">
        <v>0</v>
      </c>
      <c r="CO208" s="243">
        <v>0</v>
      </c>
      <c r="CP208" s="243">
        <v>0</v>
      </c>
      <c r="CQ208" s="243">
        <v>0</v>
      </c>
      <c r="CR208" s="244">
        <f t="shared" ref="CR208:CS271" si="14">BT208+BV208+BX208+BZ208+CB208+CD208+CF208+CH208+CJ208+CL208+CN208+CP208</f>
        <v>0</v>
      </c>
      <c r="CS208" s="267" t="e">
        <f t="shared" si="14"/>
        <v>#VALUE!</v>
      </c>
      <c r="CT208" s="268"/>
      <c r="CU208" s="269"/>
      <c r="CV208" s="269"/>
      <c r="CW208" s="269"/>
      <c r="CX208" s="269"/>
      <c r="CY208" s="269"/>
      <c r="CZ208" s="269"/>
      <c r="DA208" s="270"/>
      <c r="DB208" s="248">
        <v>9714.15</v>
      </c>
      <c r="DC208" s="249"/>
      <c r="DD208" s="250">
        <v>3.6650195088157362</v>
      </c>
      <c r="DE208" s="251"/>
      <c r="DF208" s="251"/>
      <c r="DG208" s="251"/>
      <c r="DH208" s="252"/>
      <c r="DI208" s="252"/>
      <c r="DJ208" s="252"/>
      <c r="DK208" s="252"/>
      <c r="DL208" s="251" t="s">
        <v>2005</v>
      </c>
      <c r="DM208" s="253" t="s">
        <v>2005</v>
      </c>
      <c r="DN208" s="254" t="s">
        <v>66</v>
      </c>
      <c r="DO208" s="231"/>
      <c r="DP208" s="256" t="s">
        <v>66</v>
      </c>
      <c r="DQ208" s="231"/>
      <c r="DR208" s="258"/>
      <c r="DS208" s="259"/>
      <c r="DT208" s="260"/>
      <c r="DU208" s="255">
        <v>0</v>
      </c>
      <c r="DV208" s="261">
        <v>0</v>
      </c>
      <c r="DW208" s="231">
        <v>0</v>
      </c>
      <c r="DX208" s="262">
        <v>0</v>
      </c>
      <c r="DY208" s="255">
        <v>0</v>
      </c>
      <c r="DZ208" s="231">
        <v>0</v>
      </c>
      <c r="EA208" s="231">
        <v>0</v>
      </c>
      <c r="EB208" s="262">
        <v>0</v>
      </c>
      <c r="EC208" s="271"/>
      <c r="ED208" s="234"/>
      <c r="EE208" s="272"/>
      <c r="EF208" s="234">
        <v>0</v>
      </c>
      <c r="EG208" s="266">
        <v>0</v>
      </c>
      <c r="EH208" s="258"/>
    </row>
    <row r="209" spans="1:138" ht="30" customHeight="1" thickBot="1" x14ac:dyDescent="0.3">
      <c r="A209" s="45" t="s">
        <v>60</v>
      </c>
      <c r="B209" s="45" t="s">
        <v>61</v>
      </c>
      <c r="C209" s="45" t="s">
        <v>62</v>
      </c>
      <c r="D209" s="46" t="s">
        <v>187</v>
      </c>
      <c r="E209" s="46" t="s">
        <v>70</v>
      </c>
      <c r="F209" s="46" t="s">
        <v>382</v>
      </c>
      <c r="G209" s="46" t="s">
        <v>70</v>
      </c>
      <c r="H209" s="226" t="s">
        <v>66</v>
      </c>
      <c r="I209" s="227" t="s">
        <v>2008</v>
      </c>
      <c r="J209" s="228">
        <v>13.8</v>
      </c>
      <c r="K209" s="229">
        <v>6.7643512238794932</v>
      </c>
      <c r="L209" s="229">
        <v>2.4647727221460003</v>
      </c>
      <c r="M209" s="230">
        <v>2</v>
      </c>
      <c r="N209" s="231">
        <v>15382.756142931667</v>
      </c>
      <c r="O209" s="232" t="s">
        <v>2003</v>
      </c>
      <c r="P209" s="233">
        <v>4.3900559768640601</v>
      </c>
      <c r="Q209" s="234" t="s">
        <v>2004</v>
      </c>
      <c r="R209" s="235" t="s">
        <v>68</v>
      </c>
      <c r="S209" s="236" t="s">
        <v>2005</v>
      </c>
      <c r="T209" s="236" t="s">
        <v>2005</v>
      </c>
      <c r="U209" s="237" t="s">
        <v>2005</v>
      </c>
      <c r="V209" s="238" t="s">
        <v>2005</v>
      </c>
      <c r="W209" s="238" t="s">
        <v>2005</v>
      </c>
      <c r="X209" s="238" t="s">
        <v>2005</v>
      </c>
      <c r="Y209" s="238" t="s">
        <v>2005</v>
      </c>
      <c r="Z209" s="238" t="s">
        <v>2005</v>
      </c>
      <c r="AA209" s="238" t="s">
        <v>2005</v>
      </c>
      <c r="AB209" s="238" t="s">
        <v>2005</v>
      </c>
      <c r="AC209" s="238" t="s">
        <v>2005</v>
      </c>
      <c r="AD209" s="238" t="s">
        <v>2005</v>
      </c>
      <c r="AE209" s="238" t="s">
        <v>2005</v>
      </c>
      <c r="AF209" s="238" t="s">
        <v>2005</v>
      </c>
      <c r="AG209" s="238" t="s">
        <v>2005</v>
      </c>
      <c r="AH209" s="238" t="s">
        <v>2005</v>
      </c>
      <c r="AI209" s="238" t="s">
        <v>2005</v>
      </c>
      <c r="AJ209" s="238" t="s">
        <v>2005</v>
      </c>
      <c r="AK209" s="238" t="s">
        <v>2005</v>
      </c>
      <c r="AL209" s="238" t="s">
        <v>2005</v>
      </c>
      <c r="AM209" s="237" t="s">
        <v>2005</v>
      </c>
      <c r="AN209" s="238" t="s">
        <v>2005</v>
      </c>
      <c r="AO209" s="238" t="s">
        <v>2005</v>
      </c>
      <c r="AP209" s="238" t="s">
        <v>2005</v>
      </c>
      <c r="AQ209" s="237">
        <f t="shared" si="12"/>
        <v>0</v>
      </c>
      <c r="AR209" s="239">
        <f t="shared" si="12"/>
        <v>0</v>
      </c>
      <c r="AS209" s="240"/>
      <c r="AT209" s="238"/>
      <c r="AU209" s="237"/>
      <c r="AV209" s="238"/>
      <c r="AW209" s="238"/>
      <c r="AX209" s="238"/>
      <c r="AY209" s="238"/>
      <c r="AZ209" s="238"/>
      <c r="BA209" s="238"/>
      <c r="BB209" s="238"/>
      <c r="BC209" s="238"/>
      <c r="BD209" s="238"/>
      <c r="BE209" s="238"/>
      <c r="BF209" s="238"/>
      <c r="BG209" s="238"/>
      <c r="BH209" s="238"/>
      <c r="BI209" s="238"/>
      <c r="BJ209" s="238" t="s">
        <v>2005</v>
      </c>
      <c r="BK209" s="238"/>
      <c r="BL209" s="238"/>
      <c r="BM209" s="238"/>
      <c r="BN209" s="238"/>
      <c r="BO209" s="238"/>
      <c r="BP209" s="238"/>
      <c r="BQ209" s="237">
        <f t="shared" si="13"/>
        <v>0</v>
      </c>
      <c r="BR209" s="237">
        <f t="shared" si="13"/>
        <v>0</v>
      </c>
      <c r="BS209" s="241">
        <f t="shared" ref="BS209:BS272" si="15">IF(P209=0,0,BQ209/1000/P209)</f>
        <v>0</v>
      </c>
      <c r="BT209" s="273">
        <v>0</v>
      </c>
      <c r="BU209" s="243">
        <v>0</v>
      </c>
      <c r="BV209" s="244">
        <v>0</v>
      </c>
      <c r="BW209" s="243">
        <v>0</v>
      </c>
      <c r="BX209" s="243">
        <v>0</v>
      </c>
      <c r="BY209" s="243">
        <v>0</v>
      </c>
      <c r="BZ209" s="243">
        <v>0</v>
      </c>
      <c r="CA209" s="243">
        <v>0</v>
      </c>
      <c r="CB209" s="243">
        <v>0</v>
      </c>
      <c r="CC209" s="243">
        <v>0</v>
      </c>
      <c r="CD209" s="243">
        <v>0</v>
      </c>
      <c r="CE209" s="243">
        <v>0</v>
      </c>
      <c r="CF209" s="243">
        <v>0</v>
      </c>
      <c r="CG209" s="243">
        <v>0</v>
      </c>
      <c r="CH209" s="243">
        <v>0</v>
      </c>
      <c r="CI209" s="243">
        <v>0</v>
      </c>
      <c r="CJ209" s="243">
        <v>0</v>
      </c>
      <c r="CK209" s="243" t="e">
        <v>#VALUE!</v>
      </c>
      <c r="CL209" s="243">
        <v>0</v>
      </c>
      <c r="CM209" s="243">
        <v>0</v>
      </c>
      <c r="CN209" s="243">
        <v>0</v>
      </c>
      <c r="CO209" s="243">
        <v>0</v>
      </c>
      <c r="CP209" s="243">
        <v>0</v>
      </c>
      <c r="CQ209" s="243">
        <v>0</v>
      </c>
      <c r="CR209" s="244">
        <f t="shared" si="14"/>
        <v>0</v>
      </c>
      <c r="CS209" s="267" t="e">
        <f t="shared" si="14"/>
        <v>#VALUE!</v>
      </c>
      <c r="CT209" s="268"/>
      <c r="CU209" s="269"/>
      <c r="CV209" s="269"/>
      <c r="CW209" s="269"/>
      <c r="CX209" s="269"/>
      <c r="CY209" s="269"/>
      <c r="CZ209" s="269"/>
      <c r="DA209" s="270"/>
      <c r="DB209" s="248">
        <v>15382.756142931667</v>
      </c>
      <c r="DC209" s="249"/>
      <c r="DD209" s="250">
        <v>4.3900559768640601</v>
      </c>
      <c r="DE209" s="251"/>
      <c r="DF209" s="251"/>
      <c r="DG209" s="251"/>
      <c r="DH209" s="252"/>
      <c r="DI209" s="252"/>
      <c r="DJ209" s="252"/>
      <c r="DK209" s="252"/>
      <c r="DL209" s="251" t="s">
        <v>2005</v>
      </c>
      <c r="DM209" s="253" t="s">
        <v>2005</v>
      </c>
      <c r="DN209" s="254" t="s">
        <v>66</v>
      </c>
      <c r="DO209" s="231"/>
      <c r="DP209" s="256" t="s">
        <v>66</v>
      </c>
      <c r="DQ209" s="231"/>
      <c r="DR209" s="258"/>
      <c r="DS209" s="259"/>
      <c r="DT209" s="260"/>
      <c r="DU209" s="255">
        <v>0</v>
      </c>
      <c r="DV209" s="261">
        <v>27.75</v>
      </c>
      <c r="DW209" s="231">
        <v>0</v>
      </c>
      <c r="DX209" s="262">
        <v>27.75</v>
      </c>
      <c r="DY209" s="255">
        <v>0</v>
      </c>
      <c r="DZ209" s="231">
        <v>0.63888888888888895</v>
      </c>
      <c r="EA209" s="231">
        <v>0</v>
      </c>
      <c r="EB209" s="262">
        <v>0.63888888888888895</v>
      </c>
      <c r="EC209" s="271"/>
      <c r="ED209" s="234"/>
      <c r="EE209" s="272"/>
      <c r="EF209" s="234">
        <v>0</v>
      </c>
      <c r="EG209" s="266">
        <v>120.33333333333333</v>
      </c>
      <c r="EH209" s="258"/>
    </row>
    <row r="210" spans="1:138" ht="30" customHeight="1" thickBot="1" x14ac:dyDescent="0.3">
      <c r="A210" s="45" t="s">
        <v>60</v>
      </c>
      <c r="B210" s="45" t="s">
        <v>61</v>
      </c>
      <c r="C210" s="45" t="s">
        <v>62</v>
      </c>
      <c r="D210" s="46" t="s">
        <v>187</v>
      </c>
      <c r="E210" s="46" t="s">
        <v>70</v>
      </c>
      <c r="F210" s="46" t="s">
        <v>383</v>
      </c>
      <c r="G210" s="46" t="s">
        <v>70</v>
      </c>
      <c r="H210" s="226" t="s">
        <v>66</v>
      </c>
      <c r="I210" s="227" t="s">
        <v>2007</v>
      </c>
      <c r="J210" s="228">
        <v>13.8</v>
      </c>
      <c r="K210" s="229">
        <v>8.0789777868242716</v>
      </c>
      <c r="L210" s="229">
        <v>2.5818181764480004</v>
      </c>
      <c r="M210" s="230">
        <v>0.41666666666666702</v>
      </c>
      <c r="N210" s="231">
        <v>6785.6859999999997</v>
      </c>
      <c r="O210" s="232" t="s">
        <v>2006</v>
      </c>
      <c r="P210" s="233">
        <v>4.0394888934121358</v>
      </c>
      <c r="Q210" s="234" t="s">
        <v>2004</v>
      </c>
      <c r="R210" s="235" t="s">
        <v>68</v>
      </c>
      <c r="S210" s="236" t="s">
        <v>2005</v>
      </c>
      <c r="T210" s="236" t="s">
        <v>2005</v>
      </c>
      <c r="U210" s="237" t="s">
        <v>2005</v>
      </c>
      <c r="V210" s="238" t="s">
        <v>2005</v>
      </c>
      <c r="W210" s="238" t="s">
        <v>2005</v>
      </c>
      <c r="X210" s="238" t="s">
        <v>2005</v>
      </c>
      <c r="Y210" s="238" t="s">
        <v>2005</v>
      </c>
      <c r="Z210" s="238" t="s">
        <v>2005</v>
      </c>
      <c r="AA210" s="238" t="s">
        <v>2005</v>
      </c>
      <c r="AB210" s="238" t="s">
        <v>2005</v>
      </c>
      <c r="AC210" s="238" t="s">
        <v>2005</v>
      </c>
      <c r="AD210" s="238" t="s">
        <v>2005</v>
      </c>
      <c r="AE210" s="238" t="s">
        <v>2005</v>
      </c>
      <c r="AF210" s="238" t="s">
        <v>2005</v>
      </c>
      <c r="AG210" s="238" t="s">
        <v>2005</v>
      </c>
      <c r="AH210" s="238" t="s">
        <v>2005</v>
      </c>
      <c r="AI210" s="238" t="s">
        <v>2005</v>
      </c>
      <c r="AJ210" s="238" t="s">
        <v>2005</v>
      </c>
      <c r="AK210" s="238" t="s">
        <v>2005</v>
      </c>
      <c r="AL210" s="238" t="s">
        <v>2005</v>
      </c>
      <c r="AM210" s="237" t="s">
        <v>2005</v>
      </c>
      <c r="AN210" s="238" t="s">
        <v>2005</v>
      </c>
      <c r="AO210" s="238" t="s">
        <v>2005</v>
      </c>
      <c r="AP210" s="238" t="s">
        <v>2005</v>
      </c>
      <c r="AQ210" s="237">
        <f t="shared" si="12"/>
        <v>0</v>
      </c>
      <c r="AR210" s="239">
        <f t="shared" si="12"/>
        <v>0</v>
      </c>
      <c r="AS210" s="240"/>
      <c r="AT210" s="238"/>
      <c r="AU210" s="237"/>
      <c r="AV210" s="238"/>
      <c r="AW210" s="238"/>
      <c r="AX210" s="238"/>
      <c r="AY210" s="238"/>
      <c r="AZ210" s="238"/>
      <c r="BA210" s="238"/>
      <c r="BB210" s="238"/>
      <c r="BC210" s="238"/>
      <c r="BD210" s="238"/>
      <c r="BE210" s="238"/>
      <c r="BF210" s="238"/>
      <c r="BG210" s="238"/>
      <c r="BH210" s="238"/>
      <c r="BI210" s="238"/>
      <c r="BJ210" s="238" t="s">
        <v>2005</v>
      </c>
      <c r="BK210" s="238"/>
      <c r="BL210" s="238"/>
      <c r="BM210" s="238"/>
      <c r="BN210" s="238"/>
      <c r="BO210" s="238"/>
      <c r="BP210" s="238"/>
      <c r="BQ210" s="237">
        <f t="shared" si="13"/>
        <v>0</v>
      </c>
      <c r="BR210" s="237">
        <f t="shared" si="13"/>
        <v>0</v>
      </c>
      <c r="BS210" s="241">
        <f t="shared" si="15"/>
        <v>0</v>
      </c>
      <c r="BT210" s="273">
        <v>0</v>
      </c>
      <c r="BU210" s="243">
        <v>0</v>
      </c>
      <c r="BV210" s="244">
        <v>0</v>
      </c>
      <c r="BW210" s="243">
        <v>0</v>
      </c>
      <c r="BX210" s="243">
        <v>0</v>
      </c>
      <c r="BY210" s="243">
        <v>0</v>
      </c>
      <c r="BZ210" s="243">
        <v>0</v>
      </c>
      <c r="CA210" s="243">
        <v>0</v>
      </c>
      <c r="CB210" s="243">
        <v>0</v>
      </c>
      <c r="CC210" s="243">
        <v>0</v>
      </c>
      <c r="CD210" s="243">
        <v>0</v>
      </c>
      <c r="CE210" s="243">
        <v>0</v>
      </c>
      <c r="CF210" s="243">
        <v>0</v>
      </c>
      <c r="CG210" s="243">
        <v>0</v>
      </c>
      <c r="CH210" s="243">
        <v>0</v>
      </c>
      <c r="CI210" s="243">
        <v>0</v>
      </c>
      <c r="CJ210" s="243">
        <v>0</v>
      </c>
      <c r="CK210" s="243" t="e">
        <v>#VALUE!</v>
      </c>
      <c r="CL210" s="243">
        <v>0</v>
      </c>
      <c r="CM210" s="243">
        <v>0</v>
      </c>
      <c r="CN210" s="243">
        <v>0</v>
      </c>
      <c r="CO210" s="243">
        <v>0</v>
      </c>
      <c r="CP210" s="243">
        <v>0</v>
      </c>
      <c r="CQ210" s="243">
        <v>0</v>
      </c>
      <c r="CR210" s="244">
        <f t="shared" si="14"/>
        <v>0</v>
      </c>
      <c r="CS210" s="267" t="e">
        <f t="shared" si="14"/>
        <v>#VALUE!</v>
      </c>
      <c r="CT210" s="268"/>
      <c r="CU210" s="269"/>
      <c r="CV210" s="269"/>
      <c r="CW210" s="269"/>
      <c r="CX210" s="269"/>
      <c r="CY210" s="269"/>
      <c r="CZ210" s="269"/>
      <c r="DA210" s="270"/>
      <c r="DB210" s="248">
        <v>6785.6859999999997</v>
      </c>
      <c r="DC210" s="249"/>
      <c r="DD210" s="250">
        <v>4.0394888934121358</v>
      </c>
      <c r="DE210" s="251"/>
      <c r="DF210" s="251"/>
      <c r="DG210" s="251"/>
      <c r="DH210" s="252"/>
      <c r="DI210" s="252"/>
      <c r="DJ210" s="252"/>
      <c r="DK210" s="252"/>
      <c r="DL210" s="251" t="s">
        <v>2005</v>
      </c>
      <c r="DM210" s="253" t="s">
        <v>2005</v>
      </c>
      <c r="DN210" s="254" t="s">
        <v>66</v>
      </c>
      <c r="DO210" s="231"/>
      <c r="DP210" s="256" t="s">
        <v>66</v>
      </c>
      <c r="DQ210" s="231"/>
      <c r="DR210" s="258"/>
      <c r="DS210" s="259"/>
      <c r="DT210" s="260"/>
      <c r="DU210" s="255">
        <v>0</v>
      </c>
      <c r="DV210" s="261">
        <v>0</v>
      </c>
      <c r="DW210" s="231">
        <v>0</v>
      </c>
      <c r="DX210" s="262">
        <v>0</v>
      </c>
      <c r="DY210" s="255">
        <v>0</v>
      </c>
      <c r="DZ210" s="231">
        <v>0</v>
      </c>
      <c r="EA210" s="231">
        <v>0</v>
      </c>
      <c r="EB210" s="262">
        <v>0</v>
      </c>
      <c r="EC210" s="271"/>
      <c r="ED210" s="234"/>
      <c r="EE210" s="272"/>
      <c r="EF210" s="234">
        <v>0</v>
      </c>
      <c r="EG210" s="266">
        <v>0</v>
      </c>
      <c r="EH210" s="258"/>
    </row>
    <row r="211" spans="1:138" ht="30" customHeight="1" thickBot="1" x14ac:dyDescent="0.3">
      <c r="A211" s="45" t="s">
        <v>60</v>
      </c>
      <c r="B211" s="45" t="s">
        <v>61</v>
      </c>
      <c r="C211" s="45" t="s">
        <v>62</v>
      </c>
      <c r="D211" s="46" t="s">
        <v>74</v>
      </c>
      <c r="E211" s="46" t="s">
        <v>70</v>
      </c>
      <c r="F211" s="46" t="s">
        <v>384</v>
      </c>
      <c r="G211" s="46" t="s">
        <v>70</v>
      </c>
      <c r="H211" s="226" t="s">
        <v>66</v>
      </c>
      <c r="I211" s="227" t="s">
        <v>2008</v>
      </c>
      <c r="J211" s="228">
        <v>13.8</v>
      </c>
      <c r="K211" s="229">
        <v>9.178483639468995</v>
      </c>
      <c r="L211" s="229">
        <v>2.8636363576799999</v>
      </c>
      <c r="M211" s="230">
        <v>40.9166666666667</v>
      </c>
      <c r="N211" s="231">
        <v>15187.330928774669</v>
      </c>
      <c r="O211" s="232" t="s">
        <v>2003</v>
      </c>
      <c r="P211" s="233">
        <v>4.3342839408603506</v>
      </c>
      <c r="Q211" s="234" t="s">
        <v>2004</v>
      </c>
      <c r="R211" s="235" t="s">
        <v>68</v>
      </c>
      <c r="S211" s="236" t="s">
        <v>2005</v>
      </c>
      <c r="T211" s="236" t="s">
        <v>2005</v>
      </c>
      <c r="U211" s="237" t="s">
        <v>2005</v>
      </c>
      <c r="V211" s="238" t="s">
        <v>2005</v>
      </c>
      <c r="W211" s="238" t="s">
        <v>2005</v>
      </c>
      <c r="X211" s="238" t="s">
        <v>2005</v>
      </c>
      <c r="Y211" s="238" t="s">
        <v>2005</v>
      </c>
      <c r="Z211" s="238" t="s">
        <v>2005</v>
      </c>
      <c r="AA211" s="238" t="s">
        <v>2005</v>
      </c>
      <c r="AB211" s="238" t="s">
        <v>2005</v>
      </c>
      <c r="AC211" s="238" t="s">
        <v>2005</v>
      </c>
      <c r="AD211" s="238" t="s">
        <v>2005</v>
      </c>
      <c r="AE211" s="238">
        <v>1</v>
      </c>
      <c r="AF211" s="238">
        <v>1</v>
      </c>
      <c r="AG211" s="238" t="s">
        <v>2005</v>
      </c>
      <c r="AH211" s="238" t="s">
        <v>2005</v>
      </c>
      <c r="AI211" s="238" t="s">
        <v>2005</v>
      </c>
      <c r="AJ211" s="238" t="s">
        <v>2005</v>
      </c>
      <c r="AK211" s="238" t="s">
        <v>2005</v>
      </c>
      <c r="AL211" s="238" t="s">
        <v>2005</v>
      </c>
      <c r="AM211" s="237" t="s">
        <v>2005</v>
      </c>
      <c r="AN211" s="238" t="s">
        <v>2005</v>
      </c>
      <c r="AO211" s="238" t="s">
        <v>2005</v>
      </c>
      <c r="AP211" s="238" t="s">
        <v>2005</v>
      </c>
      <c r="AQ211" s="237">
        <f t="shared" si="12"/>
        <v>1</v>
      </c>
      <c r="AR211" s="239">
        <f t="shared" si="12"/>
        <v>1</v>
      </c>
      <c r="AS211" s="240"/>
      <c r="AT211" s="238"/>
      <c r="AU211" s="237"/>
      <c r="AV211" s="238"/>
      <c r="AW211" s="238"/>
      <c r="AX211" s="238"/>
      <c r="AY211" s="238"/>
      <c r="AZ211" s="238"/>
      <c r="BA211" s="238"/>
      <c r="BB211" s="238"/>
      <c r="BC211" s="238"/>
      <c r="BD211" s="238"/>
      <c r="BE211" s="238">
        <v>150</v>
      </c>
      <c r="BF211" s="238">
        <v>150</v>
      </c>
      <c r="BG211" s="238"/>
      <c r="BH211" s="238"/>
      <c r="BI211" s="238"/>
      <c r="BJ211" s="238" t="s">
        <v>2005</v>
      </c>
      <c r="BK211" s="238"/>
      <c r="BL211" s="238"/>
      <c r="BM211" s="238"/>
      <c r="BN211" s="238"/>
      <c r="BO211" s="238"/>
      <c r="BP211" s="238"/>
      <c r="BQ211" s="237">
        <f t="shared" si="13"/>
        <v>150</v>
      </c>
      <c r="BR211" s="237">
        <f t="shared" si="13"/>
        <v>150</v>
      </c>
      <c r="BS211" s="241">
        <f t="shared" si="15"/>
        <v>3.4607792670414007E-2</v>
      </c>
      <c r="BT211" s="273">
        <v>0</v>
      </c>
      <c r="BU211" s="243">
        <v>0</v>
      </c>
      <c r="BV211" s="244">
        <v>0</v>
      </c>
      <c r="BW211" s="243">
        <v>0</v>
      </c>
      <c r="BX211" s="243">
        <v>0</v>
      </c>
      <c r="BY211" s="243">
        <v>0</v>
      </c>
      <c r="BZ211" s="243">
        <v>0</v>
      </c>
      <c r="CA211" s="243">
        <v>0</v>
      </c>
      <c r="CB211" s="243">
        <v>0</v>
      </c>
      <c r="CC211" s="243">
        <v>0</v>
      </c>
      <c r="CD211" s="243">
        <v>0</v>
      </c>
      <c r="CE211" s="243">
        <v>0</v>
      </c>
      <c r="CF211" s="243">
        <v>756864</v>
      </c>
      <c r="CG211" s="243">
        <v>756864</v>
      </c>
      <c r="CH211" s="243">
        <v>0</v>
      </c>
      <c r="CI211" s="243">
        <v>0</v>
      </c>
      <c r="CJ211" s="243">
        <v>0</v>
      </c>
      <c r="CK211" s="243" t="e">
        <v>#VALUE!</v>
      </c>
      <c r="CL211" s="243">
        <v>0</v>
      </c>
      <c r="CM211" s="243">
        <v>0</v>
      </c>
      <c r="CN211" s="243">
        <v>0</v>
      </c>
      <c r="CO211" s="243">
        <v>0</v>
      </c>
      <c r="CP211" s="243">
        <v>0</v>
      </c>
      <c r="CQ211" s="243">
        <v>0</v>
      </c>
      <c r="CR211" s="244">
        <f t="shared" si="14"/>
        <v>756864</v>
      </c>
      <c r="CS211" s="267" t="e">
        <f t="shared" si="14"/>
        <v>#VALUE!</v>
      </c>
      <c r="CT211" s="268"/>
      <c r="CU211" s="269"/>
      <c r="CV211" s="269"/>
      <c r="CW211" s="269"/>
      <c r="CX211" s="269"/>
      <c r="CY211" s="269"/>
      <c r="CZ211" s="269"/>
      <c r="DA211" s="270"/>
      <c r="DB211" s="248">
        <v>15187.330928774669</v>
      </c>
      <c r="DC211" s="249"/>
      <c r="DD211" s="250">
        <v>4.3342839408603506</v>
      </c>
      <c r="DE211" s="251"/>
      <c r="DF211" s="251"/>
      <c r="DG211" s="251"/>
      <c r="DH211" s="252"/>
      <c r="DI211" s="252"/>
      <c r="DJ211" s="252"/>
      <c r="DK211" s="252"/>
      <c r="DL211" s="251" t="s">
        <v>2005</v>
      </c>
      <c r="DM211" s="253" t="s">
        <v>2005</v>
      </c>
      <c r="DN211" s="254" t="s">
        <v>66</v>
      </c>
      <c r="DO211" s="231"/>
      <c r="DP211" s="256" t="s">
        <v>66</v>
      </c>
      <c r="DQ211" s="231"/>
      <c r="DR211" s="258"/>
      <c r="DS211" s="259"/>
      <c r="DT211" s="260"/>
      <c r="DU211" s="255">
        <v>3.0061099796333988</v>
      </c>
      <c r="DV211" s="261">
        <v>49.036863307242427</v>
      </c>
      <c r="DW211" s="231">
        <v>3.0061099796333988</v>
      </c>
      <c r="DX211" s="262">
        <v>49.036863307242427</v>
      </c>
      <c r="DY211" s="255">
        <v>0</v>
      </c>
      <c r="DZ211" s="231">
        <v>0.65060007742934567</v>
      </c>
      <c r="EA211" s="231">
        <v>0</v>
      </c>
      <c r="EB211" s="262">
        <v>0.65060007742934567</v>
      </c>
      <c r="EC211" s="271"/>
      <c r="ED211" s="234"/>
      <c r="EE211" s="272"/>
      <c r="EF211" s="234">
        <v>123</v>
      </c>
      <c r="EG211" s="266">
        <v>2050.3333333333335</v>
      </c>
      <c r="EH211" s="258"/>
    </row>
    <row r="212" spans="1:138" ht="30" customHeight="1" thickBot="1" x14ac:dyDescent="0.3">
      <c r="A212" s="45" t="s">
        <v>60</v>
      </c>
      <c r="B212" s="45" t="s">
        <v>61</v>
      </c>
      <c r="C212" s="45" t="s">
        <v>62</v>
      </c>
      <c r="D212" s="46" t="s">
        <v>327</v>
      </c>
      <c r="E212" s="46" t="s">
        <v>70</v>
      </c>
      <c r="F212" s="46" t="s">
        <v>385</v>
      </c>
      <c r="G212" s="46" t="s">
        <v>70</v>
      </c>
      <c r="H212" s="226" t="s">
        <v>66</v>
      </c>
      <c r="I212" s="227" t="s">
        <v>2002</v>
      </c>
      <c r="J212" s="228">
        <v>13.8</v>
      </c>
      <c r="K212" s="229">
        <v>14.39</v>
      </c>
      <c r="L212" s="229">
        <v>4.3496212030740002</v>
      </c>
      <c r="M212" s="230">
        <v>17</v>
      </c>
      <c r="N212" s="231">
        <v>38438.880000000005</v>
      </c>
      <c r="O212" s="232" t="s">
        <v>2003</v>
      </c>
      <c r="P212" s="233">
        <v>10.97</v>
      </c>
      <c r="Q212" s="234" t="s">
        <v>68</v>
      </c>
      <c r="R212" s="235" t="s">
        <v>68</v>
      </c>
      <c r="S212" s="236" t="s">
        <v>2005</v>
      </c>
      <c r="T212" s="236" t="s">
        <v>2005</v>
      </c>
      <c r="U212" s="237" t="s">
        <v>2005</v>
      </c>
      <c r="V212" s="238" t="s">
        <v>2005</v>
      </c>
      <c r="W212" s="238" t="s">
        <v>2005</v>
      </c>
      <c r="X212" s="238" t="s">
        <v>2005</v>
      </c>
      <c r="Y212" s="238" t="s">
        <v>2005</v>
      </c>
      <c r="Z212" s="238" t="s">
        <v>2005</v>
      </c>
      <c r="AA212" s="238" t="s">
        <v>2005</v>
      </c>
      <c r="AB212" s="238" t="s">
        <v>2005</v>
      </c>
      <c r="AC212" s="238" t="s">
        <v>2005</v>
      </c>
      <c r="AD212" s="238" t="s">
        <v>2005</v>
      </c>
      <c r="AE212" s="238">
        <v>2</v>
      </c>
      <c r="AF212" s="238">
        <v>2</v>
      </c>
      <c r="AG212" s="238" t="s">
        <v>2005</v>
      </c>
      <c r="AH212" s="238" t="s">
        <v>2005</v>
      </c>
      <c r="AI212" s="238">
        <v>2</v>
      </c>
      <c r="AJ212" s="238">
        <v>2</v>
      </c>
      <c r="AK212" s="238" t="s">
        <v>2005</v>
      </c>
      <c r="AL212" s="238" t="s">
        <v>2005</v>
      </c>
      <c r="AM212" s="237" t="s">
        <v>2005</v>
      </c>
      <c r="AN212" s="238" t="s">
        <v>2005</v>
      </c>
      <c r="AO212" s="238" t="s">
        <v>2005</v>
      </c>
      <c r="AP212" s="238" t="s">
        <v>2005</v>
      </c>
      <c r="AQ212" s="237">
        <f t="shared" si="12"/>
        <v>4</v>
      </c>
      <c r="AR212" s="239">
        <f t="shared" si="12"/>
        <v>4</v>
      </c>
      <c r="AS212" s="240"/>
      <c r="AT212" s="238"/>
      <c r="AU212" s="237"/>
      <c r="AV212" s="238"/>
      <c r="AW212" s="238"/>
      <c r="AX212" s="238"/>
      <c r="AY212" s="238"/>
      <c r="AZ212" s="238"/>
      <c r="BA212" s="238"/>
      <c r="BB212" s="238"/>
      <c r="BC212" s="238"/>
      <c r="BD212" s="238"/>
      <c r="BE212" s="238">
        <v>120</v>
      </c>
      <c r="BF212" s="238">
        <v>120</v>
      </c>
      <c r="BG212" s="238"/>
      <c r="BH212" s="238"/>
      <c r="BI212" s="238">
        <v>135</v>
      </c>
      <c r="BJ212" s="238">
        <v>135</v>
      </c>
      <c r="BK212" s="238"/>
      <c r="BL212" s="238"/>
      <c r="BM212" s="238"/>
      <c r="BN212" s="238"/>
      <c r="BO212" s="238"/>
      <c r="BP212" s="238"/>
      <c r="BQ212" s="237">
        <f t="shared" si="13"/>
        <v>255</v>
      </c>
      <c r="BR212" s="237">
        <f t="shared" si="13"/>
        <v>255</v>
      </c>
      <c r="BS212" s="241">
        <f t="shared" si="15"/>
        <v>2.3245214220601641E-2</v>
      </c>
      <c r="BT212" s="273">
        <v>0</v>
      </c>
      <c r="BU212" s="243">
        <v>0</v>
      </c>
      <c r="BV212" s="244">
        <v>0</v>
      </c>
      <c r="BW212" s="243">
        <v>0</v>
      </c>
      <c r="BX212" s="243">
        <v>0</v>
      </c>
      <c r="BY212" s="243">
        <v>0</v>
      </c>
      <c r="BZ212" s="243">
        <v>0</v>
      </c>
      <c r="CA212" s="243">
        <v>0</v>
      </c>
      <c r="CB212" s="243">
        <v>0</v>
      </c>
      <c r="CC212" s="243">
        <v>0</v>
      </c>
      <c r="CD212" s="243">
        <v>0</v>
      </c>
      <c r="CE212" s="243">
        <v>0</v>
      </c>
      <c r="CF212" s="243">
        <v>605491.19999999995</v>
      </c>
      <c r="CG212" s="243">
        <v>605491.19999999995</v>
      </c>
      <c r="CH212" s="243">
        <v>0</v>
      </c>
      <c r="CI212" s="243">
        <v>0</v>
      </c>
      <c r="CJ212" s="243">
        <v>158468.40000000002</v>
      </c>
      <c r="CK212" s="243">
        <v>158468.40000000002</v>
      </c>
      <c r="CL212" s="243">
        <v>0</v>
      </c>
      <c r="CM212" s="243">
        <v>0</v>
      </c>
      <c r="CN212" s="243">
        <v>0</v>
      </c>
      <c r="CO212" s="243">
        <v>0</v>
      </c>
      <c r="CP212" s="243">
        <v>0</v>
      </c>
      <c r="CQ212" s="243">
        <v>0</v>
      </c>
      <c r="CR212" s="244">
        <f t="shared" si="14"/>
        <v>763959.6</v>
      </c>
      <c r="CS212" s="267">
        <f t="shared" si="14"/>
        <v>763959.6</v>
      </c>
      <c r="CT212" s="268"/>
      <c r="CU212" s="269"/>
      <c r="CV212" s="269"/>
      <c r="CW212" s="269"/>
      <c r="CX212" s="269"/>
      <c r="CY212" s="269"/>
      <c r="CZ212" s="269"/>
      <c r="DA212" s="270"/>
      <c r="DB212" s="248">
        <v>38438.880000000005</v>
      </c>
      <c r="DC212" s="249"/>
      <c r="DD212" s="250">
        <v>10.97</v>
      </c>
      <c r="DE212" s="251"/>
      <c r="DF212" s="251"/>
      <c r="DG212" s="251"/>
      <c r="DH212" s="252"/>
      <c r="DI212" s="252"/>
      <c r="DJ212" s="252"/>
      <c r="DK212" s="252"/>
      <c r="DL212" s="251" t="s">
        <v>2005</v>
      </c>
      <c r="DM212" s="253" t="s">
        <v>2005</v>
      </c>
      <c r="DN212" s="254" t="s">
        <v>66</v>
      </c>
      <c r="DO212" s="231"/>
      <c r="DP212" s="256" t="s">
        <v>66</v>
      </c>
      <c r="DQ212" s="231"/>
      <c r="DR212" s="258"/>
      <c r="DS212" s="259"/>
      <c r="DT212" s="260"/>
      <c r="DU212" s="255">
        <v>26.529411764705884</v>
      </c>
      <c r="DV212" s="261">
        <v>66.470588235294116</v>
      </c>
      <c r="DW212" s="231">
        <v>26.529411764705884</v>
      </c>
      <c r="DX212" s="262">
        <v>66.470588235294116</v>
      </c>
      <c r="DY212" s="255">
        <v>1</v>
      </c>
      <c r="DZ212" s="231">
        <v>-0.33333333333333337</v>
      </c>
      <c r="EA212" s="231">
        <v>1</v>
      </c>
      <c r="EB212" s="262">
        <v>-0.33333333333333337</v>
      </c>
      <c r="EC212" s="271"/>
      <c r="ED212" s="234"/>
      <c r="EE212" s="272"/>
      <c r="EF212" s="234">
        <v>451</v>
      </c>
      <c r="EG212" s="266">
        <v>-451</v>
      </c>
      <c r="EH212" s="258"/>
    </row>
    <row r="213" spans="1:138" ht="30" customHeight="1" thickBot="1" x14ac:dyDescent="0.3">
      <c r="A213" s="45" t="s">
        <v>60</v>
      </c>
      <c r="B213" s="45" t="s">
        <v>61</v>
      </c>
      <c r="C213" s="45" t="s">
        <v>62</v>
      </c>
      <c r="D213" s="46" t="s">
        <v>327</v>
      </c>
      <c r="E213" s="46" t="s">
        <v>70</v>
      </c>
      <c r="F213" s="46" t="s">
        <v>386</v>
      </c>
      <c r="G213" s="46" t="s">
        <v>70</v>
      </c>
      <c r="H213" s="226" t="s">
        <v>66</v>
      </c>
      <c r="I213" s="227" t="s">
        <v>2008</v>
      </c>
      <c r="J213" s="228">
        <v>13.8</v>
      </c>
      <c r="K213" s="229">
        <v>7.6009317639352609</v>
      </c>
      <c r="L213" s="229">
        <v>1.6124999966460001</v>
      </c>
      <c r="M213" s="230">
        <v>169.25</v>
      </c>
      <c r="N213" s="231">
        <v>4150.6809999999996</v>
      </c>
      <c r="O213" s="232" t="s">
        <v>2006</v>
      </c>
      <c r="P213" s="233">
        <v>2.4619370178784021</v>
      </c>
      <c r="Q213" s="234" t="s">
        <v>68</v>
      </c>
      <c r="R213" s="235" t="s">
        <v>68</v>
      </c>
      <c r="S213" s="236" t="s">
        <v>2005</v>
      </c>
      <c r="T213" s="236" t="s">
        <v>2005</v>
      </c>
      <c r="U213" s="237" t="s">
        <v>2005</v>
      </c>
      <c r="V213" s="238" t="s">
        <v>2005</v>
      </c>
      <c r="W213" s="238" t="s">
        <v>2005</v>
      </c>
      <c r="X213" s="238" t="s">
        <v>2005</v>
      </c>
      <c r="Y213" s="238" t="s">
        <v>2005</v>
      </c>
      <c r="Z213" s="238" t="s">
        <v>2005</v>
      </c>
      <c r="AA213" s="238" t="s">
        <v>2005</v>
      </c>
      <c r="AB213" s="238" t="s">
        <v>2005</v>
      </c>
      <c r="AC213" s="238" t="s">
        <v>2005</v>
      </c>
      <c r="AD213" s="238" t="s">
        <v>2005</v>
      </c>
      <c r="AE213" s="238">
        <v>3</v>
      </c>
      <c r="AF213" s="238">
        <v>3</v>
      </c>
      <c r="AG213" s="238" t="s">
        <v>2005</v>
      </c>
      <c r="AH213" s="238" t="s">
        <v>2005</v>
      </c>
      <c r="AI213" s="238" t="s">
        <v>2005</v>
      </c>
      <c r="AJ213" s="238" t="s">
        <v>2005</v>
      </c>
      <c r="AK213" s="238" t="s">
        <v>2005</v>
      </c>
      <c r="AL213" s="238" t="s">
        <v>2005</v>
      </c>
      <c r="AM213" s="237" t="s">
        <v>2005</v>
      </c>
      <c r="AN213" s="238" t="s">
        <v>2005</v>
      </c>
      <c r="AO213" s="238" t="s">
        <v>2005</v>
      </c>
      <c r="AP213" s="238" t="s">
        <v>2005</v>
      </c>
      <c r="AQ213" s="237">
        <f t="shared" si="12"/>
        <v>3</v>
      </c>
      <c r="AR213" s="239">
        <f t="shared" si="12"/>
        <v>3</v>
      </c>
      <c r="AS213" s="240"/>
      <c r="AT213" s="238"/>
      <c r="AU213" s="237"/>
      <c r="AV213" s="238"/>
      <c r="AW213" s="238"/>
      <c r="AX213" s="238"/>
      <c r="AY213" s="238"/>
      <c r="AZ213" s="238"/>
      <c r="BA213" s="238"/>
      <c r="BB213" s="238"/>
      <c r="BC213" s="238"/>
      <c r="BD213" s="238"/>
      <c r="BE213" s="238">
        <v>3691</v>
      </c>
      <c r="BF213" s="238">
        <v>3691</v>
      </c>
      <c r="BG213" s="238"/>
      <c r="BH213" s="238"/>
      <c r="BI213" s="238"/>
      <c r="BJ213" s="238" t="s">
        <v>2005</v>
      </c>
      <c r="BK213" s="238"/>
      <c r="BL213" s="238"/>
      <c r="BM213" s="238"/>
      <c r="BN213" s="238"/>
      <c r="BO213" s="238"/>
      <c r="BP213" s="238"/>
      <c r="BQ213" s="237">
        <f t="shared" si="13"/>
        <v>3691</v>
      </c>
      <c r="BR213" s="237">
        <f t="shared" si="13"/>
        <v>3691</v>
      </c>
      <c r="BS213" s="241">
        <f t="shared" si="15"/>
        <v>1.4992260050505901</v>
      </c>
      <c r="BT213" s="273">
        <v>0</v>
      </c>
      <c r="BU213" s="243">
        <v>0</v>
      </c>
      <c r="BV213" s="244">
        <v>0</v>
      </c>
      <c r="BW213" s="243">
        <v>0</v>
      </c>
      <c r="BX213" s="243">
        <v>0</v>
      </c>
      <c r="BY213" s="243">
        <v>0</v>
      </c>
      <c r="BZ213" s="243">
        <v>0</v>
      </c>
      <c r="CA213" s="243">
        <v>0</v>
      </c>
      <c r="CB213" s="243">
        <v>0</v>
      </c>
      <c r="CC213" s="243">
        <v>0</v>
      </c>
      <c r="CD213" s="243">
        <v>0</v>
      </c>
      <c r="CE213" s="243">
        <v>0</v>
      </c>
      <c r="CF213" s="243">
        <v>18623900.16</v>
      </c>
      <c r="CG213" s="243">
        <v>18623900.16</v>
      </c>
      <c r="CH213" s="243">
        <v>0</v>
      </c>
      <c r="CI213" s="243">
        <v>0</v>
      </c>
      <c r="CJ213" s="243">
        <v>0</v>
      </c>
      <c r="CK213" s="243" t="e">
        <v>#VALUE!</v>
      </c>
      <c r="CL213" s="243">
        <v>0</v>
      </c>
      <c r="CM213" s="243">
        <v>0</v>
      </c>
      <c r="CN213" s="243">
        <v>0</v>
      </c>
      <c r="CO213" s="243">
        <v>0</v>
      </c>
      <c r="CP213" s="243">
        <v>0</v>
      </c>
      <c r="CQ213" s="243">
        <v>0</v>
      </c>
      <c r="CR213" s="244">
        <f t="shared" si="14"/>
        <v>18623900.16</v>
      </c>
      <c r="CS213" s="267" t="e">
        <f t="shared" si="14"/>
        <v>#VALUE!</v>
      </c>
      <c r="CT213" s="268"/>
      <c r="CU213" s="269"/>
      <c r="CV213" s="269"/>
      <c r="CW213" s="269"/>
      <c r="CX213" s="269"/>
      <c r="CY213" s="269"/>
      <c r="CZ213" s="269"/>
      <c r="DA213" s="270"/>
      <c r="DB213" s="248">
        <v>4150.6809999999996</v>
      </c>
      <c r="DC213" s="249"/>
      <c r="DD213" s="250">
        <v>2.4619370178784021</v>
      </c>
      <c r="DE213" s="251"/>
      <c r="DF213" s="251"/>
      <c r="DG213" s="251"/>
      <c r="DH213" s="252"/>
      <c r="DI213" s="252"/>
      <c r="DJ213" s="252"/>
      <c r="DK213" s="252"/>
      <c r="DL213" s="251" t="s">
        <v>2005</v>
      </c>
      <c r="DM213" s="253" t="s">
        <v>2005</v>
      </c>
      <c r="DN213" s="254" t="s">
        <v>66</v>
      </c>
      <c r="DO213" s="231"/>
      <c r="DP213" s="256" t="s">
        <v>66</v>
      </c>
      <c r="DQ213" s="231"/>
      <c r="DR213" s="258"/>
      <c r="DS213" s="259"/>
      <c r="DT213" s="260"/>
      <c r="DU213" s="255">
        <v>136.23042836041358</v>
      </c>
      <c r="DV213" s="261">
        <v>-101.6867186588091</v>
      </c>
      <c r="DW213" s="231">
        <v>136.23042836041358</v>
      </c>
      <c r="DX213" s="262">
        <v>-101.6867186588091</v>
      </c>
      <c r="DY213" s="255">
        <v>2.0265878877400296</v>
      </c>
      <c r="DZ213" s="231">
        <v>-1.689332850080135</v>
      </c>
      <c r="EA213" s="231">
        <v>2.0265878877400296</v>
      </c>
      <c r="EB213" s="262">
        <v>-1.689332850080135</v>
      </c>
      <c r="EC213" s="271"/>
      <c r="ED213" s="234"/>
      <c r="EE213" s="272"/>
      <c r="EF213" s="234">
        <v>22269</v>
      </c>
      <c r="EG213" s="266">
        <v>-22225</v>
      </c>
      <c r="EH213" s="258"/>
    </row>
    <row r="214" spans="1:138" ht="30" customHeight="1" thickBot="1" x14ac:dyDescent="0.3">
      <c r="A214" s="45" t="s">
        <v>60</v>
      </c>
      <c r="B214" s="45" t="s">
        <v>61</v>
      </c>
      <c r="C214" s="45" t="s">
        <v>62</v>
      </c>
      <c r="D214" s="46" t="s">
        <v>327</v>
      </c>
      <c r="E214" s="46" t="s">
        <v>70</v>
      </c>
      <c r="F214" s="46" t="s">
        <v>387</v>
      </c>
      <c r="G214" s="46" t="s">
        <v>388</v>
      </c>
      <c r="H214" s="226" t="s">
        <v>66</v>
      </c>
      <c r="I214" s="227" t="s">
        <v>2002</v>
      </c>
      <c r="J214" s="228">
        <v>13.8</v>
      </c>
      <c r="K214" s="229">
        <v>6.8121558261683939</v>
      </c>
      <c r="L214" s="229">
        <v>9.1874999808900011</v>
      </c>
      <c r="M214" s="230">
        <v>596.41666666666697</v>
      </c>
      <c r="N214" s="231">
        <v>15885.278122192598</v>
      </c>
      <c r="O214" s="232" t="s">
        <v>2003</v>
      </c>
      <c r="P214" s="233">
        <v>4.533469783730764</v>
      </c>
      <c r="Q214" s="234" t="s">
        <v>2004</v>
      </c>
      <c r="R214" s="235" t="s">
        <v>68</v>
      </c>
      <c r="S214" s="236" t="s">
        <v>2005</v>
      </c>
      <c r="T214" s="236" t="s">
        <v>2005</v>
      </c>
      <c r="U214" s="237" t="s">
        <v>2005</v>
      </c>
      <c r="V214" s="238" t="s">
        <v>2005</v>
      </c>
      <c r="W214" s="238" t="s">
        <v>2005</v>
      </c>
      <c r="X214" s="238" t="s">
        <v>2005</v>
      </c>
      <c r="Y214" s="238" t="s">
        <v>2005</v>
      </c>
      <c r="Z214" s="238" t="s">
        <v>2005</v>
      </c>
      <c r="AA214" s="238" t="s">
        <v>2005</v>
      </c>
      <c r="AB214" s="238" t="s">
        <v>2005</v>
      </c>
      <c r="AC214" s="238" t="s">
        <v>2005</v>
      </c>
      <c r="AD214" s="238" t="s">
        <v>2005</v>
      </c>
      <c r="AE214" s="238" t="s">
        <v>2005</v>
      </c>
      <c r="AF214" s="238" t="s">
        <v>2005</v>
      </c>
      <c r="AG214" s="238" t="s">
        <v>2005</v>
      </c>
      <c r="AH214" s="238" t="s">
        <v>2005</v>
      </c>
      <c r="AI214" s="238">
        <v>28</v>
      </c>
      <c r="AJ214" s="238">
        <v>28</v>
      </c>
      <c r="AK214" s="238" t="s">
        <v>2005</v>
      </c>
      <c r="AL214" s="238" t="s">
        <v>2005</v>
      </c>
      <c r="AM214" s="237" t="s">
        <v>2005</v>
      </c>
      <c r="AN214" s="238" t="s">
        <v>2005</v>
      </c>
      <c r="AO214" s="238" t="s">
        <v>2005</v>
      </c>
      <c r="AP214" s="238" t="s">
        <v>2005</v>
      </c>
      <c r="AQ214" s="237">
        <f t="shared" si="12"/>
        <v>28</v>
      </c>
      <c r="AR214" s="239">
        <f t="shared" si="12"/>
        <v>28</v>
      </c>
      <c r="AS214" s="240"/>
      <c r="AT214" s="238"/>
      <c r="AU214" s="237"/>
      <c r="AV214" s="238"/>
      <c r="AW214" s="238"/>
      <c r="AX214" s="238"/>
      <c r="AY214" s="238"/>
      <c r="AZ214" s="238"/>
      <c r="BA214" s="238"/>
      <c r="BB214" s="238"/>
      <c r="BC214" s="238"/>
      <c r="BD214" s="238"/>
      <c r="BE214" s="238"/>
      <c r="BF214" s="238"/>
      <c r="BG214" s="238"/>
      <c r="BH214" s="238"/>
      <c r="BI214" s="238">
        <v>928.9</v>
      </c>
      <c r="BJ214" s="238">
        <v>928.9</v>
      </c>
      <c r="BK214" s="238"/>
      <c r="BL214" s="238"/>
      <c r="BM214" s="238"/>
      <c r="BN214" s="238"/>
      <c r="BO214" s="238"/>
      <c r="BP214" s="238"/>
      <c r="BQ214" s="237">
        <f t="shared" si="13"/>
        <v>928.9</v>
      </c>
      <c r="BR214" s="237">
        <f t="shared" si="13"/>
        <v>928.9</v>
      </c>
      <c r="BS214" s="241">
        <f t="shared" si="15"/>
        <v>0.20489824446024496</v>
      </c>
      <c r="BT214" s="273">
        <v>0</v>
      </c>
      <c r="BU214" s="243">
        <v>0</v>
      </c>
      <c r="BV214" s="244">
        <v>0</v>
      </c>
      <c r="BW214" s="243">
        <v>0</v>
      </c>
      <c r="BX214" s="243">
        <v>0</v>
      </c>
      <c r="BY214" s="243">
        <v>0</v>
      </c>
      <c r="BZ214" s="243">
        <v>0</v>
      </c>
      <c r="CA214" s="243">
        <v>0</v>
      </c>
      <c r="CB214" s="243">
        <v>0</v>
      </c>
      <c r="CC214" s="243">
        <v>0</v>
      </c>
      <c r="CD214" s="243">
        <v>0</v>
      </c>
      <c r="CE214" s="243">
        <v>0</v>
      </c>
      <c r="CF214" s="243">
        <v>0</v>
      </c>
      <c r="CG214" s="243">
        <v>0</v>
      </c>
      <c r="CH214" s="243">
        <v>0</v>
      </c>
      <c r="CI214" s="243">
        <v>0</v>
      </c>
      <c r="CJ214" s="243">
        <v>1090379.976</v>
      </c>
      <c r="CK214" s="243">
        <v>1090379.976</v>
      </c>
      <c r="CL214" s="243">
        <v>0</v>
      </c>
      <c r="CM214" s="243">
        <v>0</v>
      </c>
      <c r="CN214" s="243">
        <v>0</v>
      </c>
      <c r="CO214" s="243">
        <v>0</v>
      </c>
      <c r="CP214" s="243">
        <v>0</v>
      </c>
      <c r="CQ214" s="243">
        <v>0</v>
      </c>
      <c r="CR214" s="244">
        <f t="shared" si="14"/>
        <v>1090379.976</v>
      </c>
      <c r="CS214" s="267">
        <f t="shared" si="14"/>
        <v>1090379.976</v>
      </c>
      <c r="CT214" s="268"/>
      <c r="CU214" s="269"/>
      <c r="CV214" s="269"/>
      <c r="CW214" s="269"/>
      <c r="CX214" s="269"/>
      <c r="CY214" s="269"/>
      <c r="CZ214" s="269"/>
      <c r="DA214" s="270"/>
      <c r="DB214" s="248">
        <v>15885.278122192598</v>
      </c>
      <c r="DC214" s="249"/>
      <c r="DD214" s="250">
        <v>4.533469783730764</v>
      </c>
      <c r="DE214" s="251"/>
      <c r="DF214" s="251"/>
      <c r="DG214" s="251"/>
      <c r="DH214" s="252"/>
      <c r="DI214" s="252"/>
      <c r="DJ214" s="252"/>
      <c r="DK214" s="252"/>
      <c r="DL214" s="251" t="s">
        <v>2005</v>
      </c>
      <c r="DM214" s="253" t="s">
        <v>2005</v>
      </c>
      <c r="DN214" s="254" t="s">
        <v>66</v>
      </c>
      <c r="DO214" s="231"/>
      <c r="DP214" s="256" t="s">
        <v>66</v>
      </c>
      <c r="DQ214" s="231"/>
      <c r="DR214" s="258"/>
      <c r="DS214" s="259"/>
      <c r="DT214" s="260"/>
      <c r="DU214" s="255">
        <v>499.48134693307225</v>
      </c>
      <c r="DV214" s="261">
        <v>-252.77183487123159</v>
      </c>
      <c r="DW214" s="231">
        <v>499.48134693307225</v>
      </c>
      <c r="DX214" s="262">
        <v>-450.25175270595236</v>
      </c>
      <c r="DY214" s="255">
        <v>1.7035070560290615</v>
      </c>
      <c r="DZ214" s="231">
        <v>-1.3720699151320646</v>
      </c>
      <c r="EA214" s="231">
        <v>1.7035070560290615</v>
      </c>
      <c r="EB214" s="262">
        <v>-1.5005479527264141</v>
      </c>
      <c r="EC214" s="271"/>
      <c r="ED214" s="234"/>
      <c r="EE214" s="272"/>
      <c r="EF214" s="234">
        <v>221652</v>
      </c>
      <c r="EG214" s="266">
        <v>-211994</v>
      </c>
      <c r="EH214" s="258"/>
    </row>
    <row r="215" spans="1:138" ht="30" customHeight="1" thickBot="1" x14ac:dyDescent="0.3">
      <c r="A215" s="45" t="s">
        <v>60</v>
      </c>
      <c r="B215" s="45" t="s">
        <v>61</v>
      </c>
      <c r="C215" s="45" t="s">
        <v>62</v>
      </c>
      <c r="D215" s="46" t="s">
        <v>389</v>
      </c>
      <c r="E215" s="46" t="s">
        <v>70</v>
      </c>
      <c r="F215" s="46" t="s">
        <v>390</v>
      </c>
      <c r="G215" s="46" t="s">
        <v>70</v>
      </c>
      <c r="H215" s="226" t="s">
        <v>66</v>
      </c>
      <c r="I215" s="227" t="s">
        <v>2002</v>
      </c>
      <c r="J215" s="228">
        <v>13.8</v>
      </c>
      <c r="K215" s="229">
        <v>12.118466680236406</v>
      </c>
      <c r="L215" s="229">
        <v>4.8971590807230001</v>
      </c>
      <c r="M215" s="230">
        <v>5</v>
      </c>
      <c r="N215" s="231">
        <v>17029.911519398065</v>
      </c>
      <c r="O215" s="232" t="s">
        <v>2003</v>
      </c>
      <c r="P215" s="233">
        <v>4.8601345660382611</v>
      </c>
      <c r="Q215" s="234" t="s">
        <v>68</v>
      </c>
      <c r="R215" s="235" t="s">
        <v>68</v>
      </c>
      <c r="S215" s="236" t="s">
        <v>2005</v>
      </c>
      <c r="T215" s="236" t="s">
        <v>2005</v>
      </c>
      <c r="U215" s="237" t="s">
        <v>2005</v>
      </c>
      <c r="V215" s="238" t="s">
        <v>2005</v>
      </c>
      <c r="W215" s="238" t="s">
        <v>2005</v>
      </c>
      <c r="X215" s="238" t="s">
        <v>2005</v>
      </c>
      <c r="Y215" s="238" t="s">
        <v>2005</v>
      </c>
      <c r="Z215" s="238" t="s">
        <v>2005</v>
      </c>
      <c r="AA215" s="238" t="s">
        <v>2005</v>
      </c>
      <c r="AB215" s="238" t="s">
        <v>2005</v>
      </c>
      <c r="AC215" s="238" t="s">
        <v>2005</v>
      </c>
      <c r="AD215" s="238" t="s">
        <v>2005</v>
      </c>
      <c r="AE215" s="238">
        <v>1</v>
      </c>
      <c r="AF215" s="238">
        <v>1</v>
      </c>
      <c r="AG215" s="238" t="s">
        <v>2005</v>
      </c>
      <c r="AH215" s="238" t="s">
        <v>2005</v>
      </c>
      <c r="AI215" s="238" t="s">
        <v>2005</v>
      </c>
      <c r="AJ215" s="238" t="s">
        <v>2005</v>
      </c>
      <c r="AK215" s="238" t="s">
        <v>2005</v>
      </c>
      <c r="AL215" s="238" t="s">
        <v>2005</v>
      </c>
      <c r="AM215" s="237" t="s">
        <v>2005</v>
      </c>
      <c r="AN215" s="238" t="s">
        <v>2005</v>
      </c>
      <c r="AO215" s="238" t="s">
        <v>2005</v>
      </c>
      <c r="AP215" s="238" t="s">
        <v>2005</v>
      </c>
      <c r="AQ215" s="237">
        <f t="shared" si="12"/>
        <v>1</v>
      </c>
      <c r="AR215" s="239">
        <f t="shared" si="12"/>
        <v>1</v>
      </c>
      <c r="AS215" s="240"/>
      <c r="AT215" s="238"/>
      <c r="AU215" s="237"/>
      <c r="AV215" s="238"/>
      <c r="AW215" s="238"/>
      <c r="AX215" s="238"/>
      <c r="AY215" s="238"/>
      <c r="AZ215" s="238"/>
      <c r="BA215" s="238"/>
      <c r="BB215" s="238"/>
      <c r="BC215" s="238"/>
      <c r="BD215" s="238"/>
      <c r="BE215" s="238">
        <v>300</v>
      </c>
      <c r="BF215" s="238">
        <v>300</v>
      </c>
      <c r="BG215" s="238"/>
      <c r="BH215" s="238"/>
      <c r="BI215" s="238"/>
      <c r="BJ215" s="238" t="s">
        <v>2005</v>
      </c>
      <c r="BK215" s="238"/>
      <c r="BL215" s="238"/>
      <c r="BM215" s="238"/>
      <c r="BN215" s="238"/>
      <c r="BO215" s="238"/>
      <c r="BP215" s="238"/>
      <c r="BQ215" s="237">
        <f t="shared" si="13"/>
        <v>300</v>
      </c>
      <c r="BR215" s="237">
        <f t="shared" si="13"/>
        <v>300</v>
      </c>
      <c r="BS215" s="241">
        <f t="shared" si="15"/>
        <v>6.1726685943295806E-2</v>
      </c>
      <c r="BT215" s="273">
        <v>0</v>
      </c>
      <c r="BU215" s="243">
        <v>0</v>
      </c>
      <c r="BV215" s="244">
        <v>0</v>
      </c>
      <c r="BW215" s="243">
        <v>0</v>
      </c>
      <c r="BX215" s="243">
        <v>0</v>
      </c>
      <c r="BY215" s="243">
        <v>0</v>
      </c>
      <c r="BZ215" s="243">
        <v>0</v>
      </c>
      <c r="CA215" s="243">
        <v>0</v>
      </c>
      <c r="CB215" s="243">
        <v>0</v>
      </c>
      <c r="CC215" s="243">
        <v>0</v>
      </c>
      <c r="CD215" s="243">
        <v>0</v>
      </c>
      <c r="CE215" s="243">
        <v>0</v>
      </c>
      <c r="CF215" s="243">
        <v>1513728</v>
      </c>
      <c r="CG215" s="243">
        <v>1513728</v>
      </c>
      <c r="CH215" s="243">
        <v>0</v>
      </c>
      <c r="CI215" s="243">
        <v>0</v>
      </c>
      <c r="CJ215" s="243">
        <v>0</v>
      </c>
      <c r="CK215" s="243" t="e">
        <v>#VALUE!</v>
      </c>
      <c r="CL215" s="243">
        <v>0</v>
      </c>
      <c r="CM215" s="243">
        <v>0</v>
      </c>
      <c r="CN215" s="243">
        <v>0</v>
      </c>
      <c r="CO215" s="243">
        <v>0</v>
      </c>
      <c r="CP215" s="243">
        <v>0</v>
      </c>
      <c r="CQ215" s="243">
        <v>0</v>
      </c>
      <c r="CR215" s="244">
        <f t="shared" si="14"/>
        <v>1513728</v>
      </c>
      <c r="CS215" s="267" t="e">
        <f t="shared" si="14"/>
        <v>#VALUE!</v>
      </c>
      <c r="CT215" s="268"/>
      <c r="CU215" s="269"/>
      <c r="CV215" s="269"/>
      <c r="CW215" s="269"/>
      <c r="CX215" s="269"/>
      <c r="CY215" s="269"/>
      <c r="CZ215" s="269"/>
      <c r="DA215" s="270"/>
      <c r="DB215" s="248">
        <v>17029.911519398065</v>
      </c>
      <c r="DC215" s="249"/>
      <c r="DD215" s="250">
        <v>4.8601345660382611</v>
      </c>
      <c r="DE215" s="251"/>
      <c r="DF215" s="251"/>
      <c r="DG215" s="251"/>
      <c r="DH215" s="252"/>
      <c r="DI215" s="252"/>
      <c r="DJ215" s="252"/>
      <c r="DK215" s="252"/>
      <c r="DL215" s="251" t="s">
        <v>2005</v>
      </c>
      <c r="DM215" s="253" t="s">
        <v>2005</v>
      </c>
      <c r="DN215" s="254" t="s">
        <v>66</v>
      </c>
      <c r="DO215" s="231"/>
      <c r="DP215" s="256" t="s">
        <v>66</v>
      </c>
      <c r="DQ215" s="231"/>
      <c r="DR215" s="258"/>
      <c r="DS215" s="259"/>
      <c r="DT215" s="260"/>
      <c r="DU215" s="255">
        <v>67.599999999999994</v>
      </c>
      <c r="DV215" s="261">
        <v>-10.766666666666659</v>
      </c>
      <c r="DW215" s="231">
        <v>67.599999999999994</v>
      </c>
      <c r="DX215" s="262">
        <v>-10.766666666666659</v>
      </c>
      <c r="DY215" s="255">
        <v>0</v>
      </c>
      <c r="DZ215" s="231">
        <v>0.33333333333333331</v>
      </c>
      <c r="EA215" s="231">
        <v>0</v>
      </c>
      <c r="EB215" s="262">
        <v>0.33333333333333331</v>
      </c>
      <c r="EC215" s="271"/>
      <c r="ED215" s="234"/>
      <c r="EE215" s="272"/>
      <c r="EF215" s="234">
        <v>0</v>
      </c>
      <c r="EG215" s="266">
        <v>160.33333333333334</v>
      </c>
      <c r="EH215" s="258"/>
    </row>
    <row r="216" spans="1:138" ht="30" customHeight="1" thickBot="1" x14ac:dyDescent="0.3">
      <c r="A216" s="45" t="s">
        <v>60</v>
      </c>
      <c r="B216" s="45" t="s">
        <v>61</v>
      </c>
      <c r="C216" s="45" t="s">
        <v>62</v>
      </c>
      <c r="D216" s="46" t="s">
        <v>327</v>
      </c>
      <c r="E216" s="46" t="s">
        <v>70</v>
      </c>
      <c r="F216" s="46" t="s">
        <v>391</v>
      </c>
      <c r="G216" s="46" t="s">
        <v>70</v>
      </c>
      <c r="H216" s="226" t="s">
        <v>66</v>
      </c>
      <c r="I216" s="227" t="s">
        <v>2008</v>
      </c>
      <c r="J216" s="228">
        <v>13.8</v>
      </c>
      <c r="K216" s="229">
        <v>9.0350698326022929</v>
      </c>
      <c r="L216" s="229">
        <v>2.122159086495</v>
      </c>
      <c r="M216" s="230">
        <v>6</v>
      </c>
      <c r="N216" s="231">
        <v>18984.163660968316</v>
      </c>
      <c r="O216" s="232" t="s">
        <v>2003</v>
      </c>
      <c r="P216" s="233">
        <v>5.4178549260754325</v>
      </c>
      <c r="Q216" s="234" t="s">
        <v>68</v>
      </c>
      <c r="R216" s="235" t="s">
        <v>68</v>
      </c>
      <c r="S216" s="236" t="s">
        <v>2005</v>
      </c>
      <c r="T216" s="236" t="s">
        <v>2005</v>
      </c>
      <c r="U216" s="237" t="s">
        <v>2005</v>
      </c>
      <c r="V216" s="238" t="s">
        <v>2005</v>
      </c>
      <c r="W216" s="238" t="s">
        <v>2005</v>
      </c>
      <c r="X216" s="238" t="s">
        <v>2005</v>
      </c>
      <c r="Y216" s="238" t="s">
        <v>2005</v>
      </c>
      <c r="Z216" s="238" t="s">
        <v>2005</v>
      </c>
      <c r="AA216" s="238" t="s">
        <v>2005</v>
      </c>
      <c r="AB216" s="238" t="s">
        <v>2005</v>
      </c>
      <c r="AC216" s="238" t="s">
        <v>2005</v>
      </c>
      <c r="AD216" s="238" t="s">
        <v>2005</v>
      </c>
      <c r="AE216" s="238" t="s">
        <v>2005</v>
      </c>
      <c r="AF216" s="238" t="s">
        <v>2005</v>
      </c>
      <c r="AG216" s="238" t="s">
        <v>2005</v>
      </c>
      <c r="AH216" s="238" t="s">
        <v>2005</v>
      </c>
      <c r="AI216" s="238" t="s">
        <v>2005</v>
      </c>
      <c r="AJ216" s="238" t="s">
        <v>2005</v>
      </c>
      <c r="AK216" s="238" t="s">
        <v>2005</v>
      </c>
      <c r="AL216" s="238" t="s">
        <v>2005</v>
      </c>
      <c r="AM216" s="237" t="s">
        <v>2005</v>
      </c>
      <c r="AN216" s="238" t="s">
        <v>2005</v>
      </c>
      <c r="AO216" s="238" t="s">
        <v>2005</v>
      </c>
      <c r="AP216" s="238" t="s">
        <v>2005</v>
      </c>
      <c r="AQ216" s="237">
        <f t="shared" si="12"/>
        <v>0</v>
      </c>
      <c r="AR216" s="239">
        <f t="shared" si="12"/>
        <v>0</v>
      </c>
      <c r="AS216" s="240"/>
      <c r="AT216" s="238"/>
      <c r="AU216" s="237"/>
      <c r="AV216" s="238"/>
      <c r="AW216" s="238"/>
      <c r="AX216" s="238"/>
      <c r="AY216" s="238"/>
      <c r="AZ216" s="238"/>
      <c r="BA216" s="238"/>
      <c r="BB216" s="238"/>
      <c r="BC216" s="238"/>
      <c r="BD216" s="238"/>
      <c r="BE216" s="238"/>
      <c r="BF216" s="238"/>
      <c r="BG216" s="238"/>
      <c r="BH216" s="238"/>
      <c r="BI216" s="238"/>
      <c r="BJ216" s="238" t="s">
        <v>2005</v>
      </c>
      <c r="BK216" s="238"/>
      <c r="BL216" s="238"/>
      <c r="BM216" s="238"/>
      <c r="BN216" s="238"/>
      <c r="BO216" s="238"/>
      <c r="BP216" s="238"/>
      <c r="BQ216" s="237">
        <f t="shared" si="13"/>
        <v>0</v>
      </c>
      <c r="BR216" s="237">
        <f t="shared" si="13"/>
        <v>0</v>
      </c>
      <c r="BS216" s="241">
        <f t="shared" si="15"/>
        <v>0</v>
      </c>
      <c r="BT216" s="273">
        <v>0</v>
      </c>
      <c r="BU216" s="243">
        <v>0</v>
      </c>
      <c r="BV216" s="244">
        <v>0</v>
      </c>
      <c r="BW216" s="243">
        <v>0</v>
      </c>
      <c r="BX216" s="243">
        <v>0</v>
      </c>
      <c r="BY216" s="243">
        <v>0</v>
      </c>
      <c r="BZ216" s="243">
        <v>0</v>
      </c>
      <c r="CA216" s="243">
        <v>0</v>
      </c>
      <c r="CB216" s="243">
        <v>0</v>
      </c>
      <c r="CC216" s="243">
        <v>0</v>
      </c>
      <c r="CD216" s="243">
        <v>0</v>
      </c>
      <c r="CE216" s="243">
        <v>0</v>
      </c>
      <c r="CF216" s="243">
        <v>0</v>
      </c>
      <c r="CG216" s="243">
        <v>0</v>
      </c>
      <c r="CH216" s="243">
        <v>0</v>
      </c>
      <c r="CI216" s="243">
        <v>0</v>
      </c>
      <c r="CJ216" s="243">
        <v>0</v>
      </c>
      <c r="CK216" s="243" t="e">
        <v>#VALUE!</v>
      </c>
      <c r="CL216" s="243">
        <v>0</v>
      </c>
      <c r="CM216" s="243">
        <v>0</v>
      </c>
      <c r="CN216" s="243">
        <v>0</v>
      </c>
      <c r="CO216" s="243">
        <v>0</v>
      </c>
      <c r="CP216" s="243">
        <v>0</v>
      </c>
      <c r="CQ216" s="243">
        <v>0</v>
      </c>
      <c r="CR216" s="244">
        <f t="shared" si="14"/>
        <v>0</v>
      </c>
      <c r="CS216" s="267" t="e">
        <f t="shared" si="14"/>
        <v>#VALUE!</v>
      </c>
      <c r="CT216" s="268"/>
      <c r="CU216" s="269"/>
      <c r="CV216" s="269"/>
      <c r="CW216" s="269"/>
      <c r="CX216" s="269"/>
      <c r="CY216" s="269"/>
      <c r="CZ216" s="269"/>
      <c r="DA216" s="270"/>
      <c r="DB216" s="248">
        <v>18984.163660968316</v>
      </c>
      <c r="DC216" s="249"/>
      <c r="DD216" s="250">
        <v>5.4178549260754325</v>
      </c>
      <c r="DE216" s="251"/>
      <c r="DF216" s="251"/>
      <c r="DG216" s="251"/>
      <c r="DH216" s="252"/>
      <c r="DI216" s="252"/>
      <c r="DJ216" s="252"/>
      <c r="DK216" s="252"/>
      <c r="DL216" s="251" t="s">
        <v>2005</v>
      </c>
      <c r="DM216" s="253" t="s">
        <v>2005</v>
      </c>
      <c r="DN216" s="254" t="s">
        <v>66</v>
      </c>
      <c r="DO216" s="231"/>
      <c r="DP216" s="256" t="s">
        <v>66</v>
      </c>
      <c r="DQ216" s="231"/>
      <c r="DR216" s="258"/>
      <c r="DS216" s="259"/>
      <c r="DT216" s="260"/>
      <c r="DU216" s="255">
        <v>0</v>
      </c>
      <c r="DV216" s="261">
        <v>31.047619047619033</v>
      </c>
      <c r="DW216" s="231">
        <v>0</v>
      </c>
      <c r="DX216" s="262">
        <v>31.047619047619033</v>
      </c>
      <c r="DY216" s="255">
        <v>0</v>
      </c>
      <c r="DZ216" s="231">
        <v>0.28571428571428564</v>
      </c>
      <c r="EA216" s="231">
        <v>0</v>
      </c>
      <c r="EB216" s="262">
        <v>0.28571428571428564</v>
      </c>
      <c r="EC216" s="271"/>
      <c r="ED216" s="234"/>
      <c r="EE216" s="272"/>
      <c r="EF216" s="234">
        <v>0</v>
      </c>
      <c r="EG216" s="266">
        <v>217.33333333333334</v>
      </c>
      <c r="EH216" s="258"/>
    </row>
    <row r="217" spans="1:138" ht="30" customHeight="1" thickBot="1" x14ac:dyDescent="0.3">
      <c r="A217" s="45" t="s">
        <v>60</v>
      </c>
      <c r="B217" s="45" t="s">
        <v>61</v>
      </c>
      <c r="C217" s="45" t="s">
        <v>62</v>
      </c>
      <c r="D217" s="46" t="s">
        <v>389</v>
      </c>
      <c r="E217" s="46" t="s">
        <v>70</v>
      </c>
      <c r="F217" s="46" t="s">
        <v>392</v>
      </c>
      <c r="G217" s="46" t="s">
        <v>70</v>
      </c>
      <c r="H217" s="226" t="s">
        <v>66</v>
      </c>
      <c r="I217" s="227" t="s">
        <v>2002</v>
      </c>
      <c r="J217" s="228">
        <v>13.8</v>
      </c>
      <c r="K217" s="229">
        <v>9.537018156635753</v>
      </c>
      <c r="L217" s="229">
        <v>4.0931818096680006</v>
      </c>
      <c r="M217" s="230">
        <v>6.1666666666666696</v>
      </c>
      <c r="N217" s="231">
        <v>25126.098963046374</v>
      </c>
      <c r="O217" s="232" t="s">
        <v>2003</v>
      </c>
      <c r="P217" s="233">
        <v>7.1706903433351519</v>
      </c>
      <c r="Q217" s="234" t="s">
        <v>68</v>
      </c>
      <c r="R217" s="235" t="s">
        <v>68</v>
      </c>
      <c r="S217" s="236" t="s">
        <v>2005</v>
      </c>
      <c r="T217" s="236" t="s">
        <v>2005</v>
      </c>
      <c r="U217" s="237" t="s">
        <v>2005</v>
      </c>
      <c r="V217" s="238" t="s">
        <v>2005</v>
      </c>
      <c r="W217" s="238" t="s">
        <v>2005</v>
      </c>
      <c r="X217" s="238" t="s">
        <v>2005</v>
      </c>
      <c r="Y217" s="238" t="s">
        <v>2005</v>
      </c>
      <c r="Z217" s="238" t="s">
        <v>2005</v>
      </c>
      <c r="AA217" s="238" t="s">
        <v>2005</v>
      </c>
      <c r="AB217" s="238" t="s">
        <v>2005</v>
      </c>
      <c r="AC217" s="238" t="s">
        <v>2005</v>
      </c>
      <c r="AD217" s="238" t="s">
        <v>2005</v>
      </c>
      <c r="AE217" s="238" t="s">
        <v>2005</v>
      </c>
      <c r="AF217" s="238" t="s">
        <v>2005</v>
      </c>
      <c r="AG217" s="238" t="s">
        <v>2005</v>
      </c>
      <c r="AH217" s="238" t="s">
        <v>2005</v>
      </c>
      <c r="AI217" s="238">
        <v>1</v>
      </c>
      <c r="AJ217" s="238">
        <v>1</v>
      </c>
      <c r="AK217" s="238" t="s">
        <v>2005</v>
      </c>
      <c r="AL217" s="238" t="s">
        <v>2005</v>
      </c>
      <c r="AM217" s="237" t="s">
        <v>2005</v>
      </c>
      <c r="AN217" s="238" t="s">
        <v>2005</v>
      </c>
      <c r="AO217" s="238" t="s">
        <v>2005</v>
      </c>
      <c r="AP217" s="238" t="s">
        <v>2005</v>
      </c>
      <c r="AQ217" s="237">
        <f t="shared" si="12"/>
        <v>1</v>
      </c>
      <c r="AR217" s="239">
        <f t="shared" si="12"/>
        <v>1</v>
      </c>
      <c r="AS217" s="240"/>
      <c r="AT217" s="238"/>
      <c r="AU217" s="237"/>
      <c r="AV217" s="238"/>
      <c r="AW217" s="238"/>
      <c r="AX217" s="238"/>
      <c r="AY217" s="238"/>
      <c r="AZ217" s="238"/>
      <c r="BA217" s="238"/>
      <c r="BB217" s="238"/>
      <c r="BC217" s="238"/>
      <c r="BD217" s="238"/>
      <c r="BE217" s="238"/>
      <c r="BF217" s="238"/>
      <c r="BG217" s="238"/>
      <c r="BH217" s="238"/>
      <c r="BI217" s="238">
        <v>82</v>
      </c>
      <c r="BJ217" s="238">
        <v>82</v>
      </c>
      <c r="BK217" s="238"/>
      <c r="BL217" s="238"/>
      <c r="BM217" s="238"/>
      <c r="BN217" s="238"/>
      <c r="BO217" s="238"/>
      <c r="BP217" s="238"/>
      <c r="BQ217" s="237">
        <f t="shared" si="13"/>
        <v>82</v>
      </c>
      <c r="BR217" s="237">
        <f t="shared" si="13"/>
        <v>82</v>
      </c>
      <c r="BS217" s="241">
        <f t="shared" si="15"/>
        <v>1.1435440114383893E-2</v>
      </c>
      <c r="BT217" s="273">
        <v>0</v>
      </c>
      <c r="BU217" s="243">
        <v>0</v>
      </c>
      <c r="BV217" s="244">
        <v>0</v>
      </c>
      <c r="BW217" s="243">
        <v>0</v>
      </c>
      <c r="BX217" s="243">
        <v>0</v>
      </c>
      <c r="BY217" s="243">
        <v>0</v>
      </c>
      <c r="BZ217" s="243">
        <v>0</v>
      </c>
      <c r="CA217" s="243">
        <v>0</v>
      </c>
      <c r="CB217" s="243">
        <v>0</v>
      </c>
      <c r="CC217" s="243">
        <v>0</v>
      </c>
      <c r="CD217" s="243">
        <v>0</v>
      </c>
      <c r="CE217" s="243">
        <v>0</v>
      </c>
      <c r="CF217" s="243">
        <v>0</v>
      </c>
      <c r="CG217" s="243">
        <v>0</v>
      </c>
      <c r="CH217" s="243">
        <v>0</v>
      </c>
      <c r="CI217" s="243">
        <v>0</v>
      </c>
      <c r="CJ217" s="243">
        <v>96254.88</v>
      </c>
      <c r="CK217" s="243">
        <v>96254.88</v>
      </c>
      <c r="CL217" s="243">
        <v>0</v>
      </c>
      <c r="CM217" s="243">
        <v>0</v>
      </c>
      <c r="CN217" s="243">
        <v>0</v>
      </c>
      <c r="CO217" s="243">
        <v>0</v>
      </c>
      <c r="CP217" s="243">
        <v>0</v>
      </c>
      <c r="CQ217" s="243">
        <v>0</v>
      </c>
      <c r="CR217" s="244">
        <f t="shared" si="14"/>
        <v>96254.88</v>
      </c>
      <c r="CS217" s="267">
        <f t="shared" si="14"/>
        <v>96254.88</v>
      </c>
      <c r="CT217" s="268"/>
      <c r="CU217" s="269"/>
      <c r="CV217" s="269"/>
      <c r="CW217" s="269"/>
      <c r="CX217" s="269"/>
      <c r="CY217" s="269"/>
      <c r="CZ217" s="269"/>
      <c r="DA217" s="270"/>
      <c r="DB217" s="248">
        <v>25126.098963046374</v>
      </c>
      <c r="DC217" s="249"/>
      <c r="DD217" s="250">
        <v>7.1706903433351519</v>
      </c>
      <c r="DE217" s="251"/>
      <c r="DF217" s="251"/>
      <c r="DG217" s="251"/>
      <c r="DH217" s="252"/>
      <c r="DI217" s="252"/>
      <c r="DJ217" s="252"/>
      <c r="DK217" s="252"/>
      <c r="DL217" s="251" t="s">
        <v>2005</v>
      </c>
      <c r="DM217" s="253" t="s">
        <v>2005</v>
      </c>
      <c r="DN217" s="254" t="s">
        <v>66</v>
      </c>
      <c r="DO217" s="231"/>
      <c r="DP217" s="256" t="s">
        <v>66</v>
      </c>
      <c r="DQ217" s="231"/>
      <c r="DR217" s="258"/>
      <c r="DS217" s="259"/>
      <c r="DT217" s="260"/>
      <c r="DU217" s="255">
        <v>0</v>
      </c>
      <c r="DV217" s="261">
        <v>77.388888888888999</v>
      </c>
      <c r="DW217" s="231">
        <v>0</v>
      </c>
      <c r="DX217" s="262">
        <v>77.388888888888999</v>
      </c>
      <c r="DY217" s="255">
        <v>0</v>
      </c>
      <c r="DZ217" s="231">
        <v>0.27777777777777768</v>
      </c>
      <c r="EA217" s="231">
        <v>0</v>
      </c>
      <c r="EB217" s="262">
        <v>0.27777777777777768</v>
      </c>
      <c r="EC217" s="271"/>
      <c r="ED217" s="234"/>
      <c r="EE217" s="272"/>
      <c r="EF217" s="234">
        <v>0</v>
      </c>
      <c r="EG217" s="266">
        <v>16</v>
      </c>
      <c r="EH217" s="258"/>
    </row>
    <row r="218" spans="1:138" ht="30" customHeight="1" thickBot="1" x14ac:dyDescent="0.3">
      <c r="A218" s="45" t="s">
        <v>60</v>
      </c>
      <c r="B218" s="45" t="s">
        <v>61</v>
      </c>
      <c r="C218" s="45" t="s">
        <v>62</v>
      </c>
      <c r="D218" s="46" t="s">
        <v>389</v>
      </c>
      <c r="E218" s="46" t="s">
        <v>70</v>
      </c>
      <c r="F218" s="46" t="s">
        <v>393</v>
      </c>
      <c r="G218" s="46" t="s">
        <v>70</v>
      </c>
      <c r="H218" s="226" t="s">
        <v>66</v>
      </c>
      <c r="I218" s="227" t="s">
        <v>2002</v>
      </c>
      <c r="J218" s="228">
        <v>13.8</v>
      </c>
      <c r="K218" s="229">
        <v>9.6804319635024552</v>
      </c>
      <c r="L218" s="229">
        <v>4.0971590823869999</v>
      </c>
      <c r="M218" s="230">
        <v>7</v>
      </c>
      <c r="N218" s="231">
        <v>16750.732642030915</v>
      </c>
      <c r="O218" s="232" t="s">
        <v>2003</v>
      </c>
      <c r="P218" s="233">
        <v>4.7804602288901012</v>
      </c>
      <c r="Q218" s="234" t="s">
        <v>68</v>
      </c>
      <c r="R218" s="235" t="s">
        <v>68</v>
      </c>
      <c r="S218" s="236" t="s">
        <v>2005</v>
      </c>
      <c r="T218" s="236" t="s">
        <v>2005</v>
      </c>
      <c r="U218" s="237" t="s">
        <v>2005</v>
      </c>
      <c r="V218" s="238" t="s">
        <v>2005</v>
      </c>
      <c r="W218" s="238" t="s">
        <v>2005</v>
      </c>
      <c r="X218" s="238" t="s">
        <v>2005</v>
      </c>
      <c r="Y218" s="238" t="s">
        <v>2005</v>
      </c>
      <c r="Z218" s="238" t="s">
        <v>2005</v>
      </c>
      <c r="AA218" s="238" t="s">
        <v>2005</v>
      </c>
      <c r="AB218" s="238" t="s">
        <v>2005</v>
      </c>
      <c r="AC218" s="238" t="s">
        <v>2005</v>
      </c>
      <c r="AD218" s="238" t="s">
        <v>2005</v>
      </c>
      <c r="AE218" s="238" t="s">
        <v>2005</v>
      </c>
      <c r="AF218" s="238" t="s">
        <v>2005</v>
      </c>
      <c r="AG218" s="238" t="s">
        <v>2005</v>
      </c>
      <c r="AH218" s="238" t="s">
        <v>2005</v>
      </c>
      <c r="AI218" s="238" t="s">
        <v>2005</v>
      </c>
      <c r="AJ218" s="238" t="s">
        <v>2005</v>
      </c>
      <c r="AK218" s="238" t="s">
        <v>2005</v>
      </c>
      <c r="AL218" s="238" t="s">
        <v>2005</v>
      </c>
      <c r="AM218" s="237" t="s">
        <v>2005</v>
      </c>
      <c r="AN218" s="238" t="s">
        <v>2005</v>
      </c>
      <c r="AO218" s="238" t="s">
        <v>2005</v>
      </c>
      <c r="AP218" s="238" t="s">
        <v>2005</v>
      </c>
      <c r="AQ218" s="237">
        <f t="shared" si="12"/>
        <v>0</v>
      </c>
      <c r="AR218" s="239">
        <f t="shared" si="12"/>
        <v>0</v>
      </c>
      <c r="AS218" s="240"/>
      <c r="AT218" s="238"/>
      <c r="AU218" s="237"/>
      <c r="AV218" s="238"/>
      <c r="AW218" s="238"/>
      <c r="AX218" s="238"/>
      <c r="AY218" s="238"/>
      <c r="AZ218" s="238"/>
      <c r="BA218" s="238"/>
      <c r="BB218" s="238"/>
      <c r="BC218" s="238"/>
      <c r="BD218" s="238"/>
      <c r="BE218" s="238"/>
      <c r="BF218" s="238"/>
      <c r="BG218" s="238"/>
      <c r="BH218" s="238"/>
      <c r="BI218" s="238"/>
      <c r="BJ218" s="238" t="s">
        <v>2005</v>
      </c>
      <c r="BK218" s="238"/>
      <c r="BL218" s="238"/>
      <c r="BM218" s="238"/>
      <c r="BN218" s="238"/>
      <c r="BO218" s="238"/>
      <c r="BP218" s="238"/>
      <c r="BQ218" s="237">
        <f t="shared" si="13"/>
        <v>0</v>
      </c>
      <c r="BR218" s="237">
        <f t="shared" si="13"/>
        <v>0</v>
      </c>
      <c r="BS218" s="241">
        <f t="shared" si="15"/>
        <v>0</v>
      </c>
      <c r="BT218" s="273">
        <v>0</v>
      </c>
      <c r="BU218" s="243">
        <v>0</v>
      </c>
      <c r="BV218" s="244">
        <v>0</v>
      </c>
      <c r="BW218" s="243">
        <v>0</v>
      </c>
      <c r="BX218" s="243">
        <v>0</v>
      </c>
      <c r="BY218" s="243">
        <v>0</v>
      </c>
      <c r="BZ218" s="243">
        <v>0</v>
      </c>
      <c r="CA218" s="243">
        <v>0</v>
      </c>
      <c r="CB218" s="243">
        <v>0</v>
      </c>
      <c r="CC218" s="243">
        <v>0</v>
      </c>
      <c r="CD218" s="243">
        <v>0</v>
      </c>
      <c r="CE218" s="243">
        <v>0</v>
      </c>
      <c r="CF218" s="243">
        <v>0</v>
      </c>
      <c r="CG218" s="243">
        <v>0</v>
      </c>
      <c r="CH218" s="243">
        <v>0</v>
      </c>
      <c r="CI218" s="243">
        <v>0</v>
      </c>
      <c r="CJ218" s="243">
        <v>0</v>
      </c>
      <c r="CK218" s="243" t="e">
        <v>#VALUE!</v>
      </c>
      <c r="CL218" s="243">
        <v>0</v>
      </c>
      <c r="CM218" s="243">
        <v>0</v>
      </c>
      <c r="CN218" s="243">
        <v>0</v>
      </c>
      <c r="CO218" s="243">
        <v>0</v>
      </c>
      <c r="CP218" s="243">
        <v>0</v>
      </c>
      <c r="CQ218" s="243">
        <v>0</v>
      </c>
      <c r="CR218" s="244">
        <f t="shared" si="14"/>
        <v>0</v>
      </c>
      <c r="CS218" s="267" t="e">
        <f t="shared" si="14"/>
        <v>#VALUE!</v>
      </c>
      <c r="CT218" s="268"/>
      <c r="CU218" s="269"/>
      <c r="CV218" s="269"/>
      <c r="CW218" s="269"/>
      <c r="CX218" s="269"/>
      <c r="CY218" s="269"/>
      <c r="CZ218" s="269"/>
      <c r="DA218" s="270"/>
      <c r="DB218" s="248">
        <v>16750.732642030915</v>
      </c>
      <c r="DC218" s="249"/>
      <c r="DD218" s="250">
        <v>4.7804602288901012</v>
      </c>
      <c r="DE218" s="251"/>
      <c r="DF218" s="251"/>
      <c r="DG218" s="251"/>
      <c r="DH218" s="252"/>
      <c r="DI218" s="252"/>
      <c r="DJ218" s="252"/>
      <c r="DK218" s="252"/>
      <c r="DL218" s="251" t="s">
        <v>2005</v>
      </c>
      <c r="DM218" s="253" t="s">
        <v>2005</v>
      </c>
      <c r="DN218" s="254" t="s">
        <v>66</v>
      </c>
      <c r="DO218" s="231"/>
      <c r="DP218" s="256" t="s">
        <v>66</v>
      </c>
      <c r="DQ218" s="231"/>
      <c r="DR218" s="258"/>
      <c r="DS218" s="259"/>
      <c r="DT218" s="260"/>
      <c r="DU218" s="255">
        <v>330.42857142857144</v>
      </c>
      <c r="DV218" s="261">
        <v>-0.5714285714284415</v>
      </c>
      <c r="DW218" s="231">
        <v>330.42857142857144</v>
      </c>
      <c r="DX218" s="262">
        <v>-187.57142857142858</v>
      </c>
      <c r="DY218" s="255">
        <v>2.4285714285714284</v>
      </c>
      <c r="DZ218" s="231">
        <v>-1.412698412698415</v>
      </c>
      <c r="EA218" s="231">
        <v>2.4285714285714284</v>
      </c>
      <c r="EB218" s="262">
        <v>-1.5238095238095251</v>
      </c>
      <c r="EC218" s="271"/>
      <c r="ED218" s="234"/>
      <c r="EE218" s="272"/>
      <c r="EF218" s="234">
        <v>1746</v>
      </c>
      <c r="EG218" s="266">
        <v>-1231.3333333333335</v>
      </c>
      <c r="EH218" s="258"/>
    </row>
    <row r="219" spans="1:138" ht="30" customHeight="1" thickBot="1" x14ac:dyDescent="0.3">
      <c r="A219" s="45" t="s">
        <v>60</v>
      </c>
      <c r="B219" s="45" t="s">
        <v>61</v>
      </c>
      <c r="C219" s="45" t="s">
        <v>62</v>
      </c>
      <c r="D219" s="46" t="s">
        <v>202</v>
      </c>
      <c r="E219" s="46" t="s">
        <v>70</v>
      </c>
      <c r="F219" s="46" t="s">
        <v>394</v>
      </c>
      <c r="G219" s="46" t="s">
        <v>70</v>
      </c>
      <c r="H219" s="226" t="s">
        <v>66</v>
      </c>
      <c r="I219" s="227" t="s">
        <v>2008</v>
      </c>
      <c r="J219" s="228">
        <v>13.8</v>
      </c>
      <c r="K219" s="229">
        <v>5.4975292632236163</v>
      </c>
      <c r="L219" s="229">
        <v>3.6948863559510001</v>
      </c>
      <c r="M219" s="230">
        <v>305.5</v>
      </c>
      <c r="N219" s="231">
        <v>19207.506762862093</v>
      </c>
      <c r="O219" s="232" t="s">
        <v>2003</v>
      </c>
      <c r="P219" s="233">
        <v>5.4815943957939757</v>
      </c>
      <c r="Q219" s="234" t="s">
        <v>2004</v>
      </c>
      <c r="R219" s="235" t="s">
        <v>68</v>
      </c>
      <c r="S219" s="236" t="s">
        <v>2005</v>
      </c>
      <c r="T219" s="236" t="s">
        <v>2005</v>
      </c>
      <c r="U219" s="237" t="s">
        <v>2005</v>
      </c>
      <c r="V219" s="238" t="s">
        <v>2005</v>
      </c>
      <c r="W219" s="238" t="s">
        <v>2005</v>
      </c>
      <c r="X219" s="238" t="s">
        <v>2005</v>
      </c>
      <c r="Y219" s="238" t="s">
        <v>2005</v>
      </c>
      <c r="Z219" s="238" t="s">
        <v>2005</v>
      </c>
      <c r="AA219" s="238" t="s">
        <v>2005</v>
      </c>
      <c r="AB219" s="238" t="s">
        <v>2005</v>
      </c>
      <c r="AC219" s="238" t="s">
        <v>2005</v>
      </c>
      <c r="AD219" s="238" t="s">
        <v>2005</v>
      </c>
      <c r="AE219" s="238" t="s">
        <v>2005</v>
      </c>
      <c r="AF219" s="238" t="s">
        <v>2005</v>
      </c>
      <c r="AG219" s="238" t="s">
        <v>2005</v>
      </c>
      <c r="AH219" s="238" t="s">
        <v>2005</v>
      </c>
      <c r="AI219" s="238">
        <v>1</v>
      </c>
      <c r="AJ219" s="238">
        <v>1</v>
      </c>
      <c r="AK219" s="238" t="s">
        <v>2005</v>
      </c>
      <c r="AL219" s="238" t="s">
        <v>2005</v>
      </c>
      <c r="AM219" s="237" t="s">
        <v>2005</v>
      </c>
      <c r="AN219" s="238" t="s">
        <v>2005</v>
      </c>
      <c r="AO219" s="238" t="s">
        <v>2005</v>
      </c>
      <c r="AP219" s="238" t="s">
        <v>2005</v>
      </c>
      <c r="AQ219" s="237">
        <f t="shared" si="12"/>
        <v>1</v>
      </c>
      <c r="AR219" s="239">
        <f t="shared" si="12"/>
        <v>1</v>
      </c>
      <c r="AS219" s="240"/>
      <c r="AT219" s="238"/>
      <c r="AU219" s="237"/>
      <c r="AV219" s="238"/>
      <c r="AW219" s="238"/>
      <c r="AX219" s="238"/>
      <c r="AY219" s="238"/>
      <c r="AZ219" s="238"/>
      <c r="BA219" s="238"/>
      <c r="BB219" s="238"/>
      <c r="BC219" s="238"/>
      <c r="BD219" s="238"/>
      <c r="BE219" s="238"/>
      <c r="BF219" s="238"/>
      <c r="BG219" s="238"/>
      <c r="BH219" s="238"/>
      <c r="BI219" s="238">
        <v>200</v>
      </c>
      <c r="BJ219" s="238">
        <v>200</v>
      </c>
      <c r="BK219" s="238"/>
      <c r="BL219" s="238"/>
      <c r="BM219" s="238"/>
      <c r="BN219" s="238"/>
      <c r="BO219" s="238"/>
      <c r="BP219" s="238"/>
      <c r="BQ219" s="237">
        <f t="shared" si="13"/>
        <v>200</v>
      </c>
      <c r="BR219" s="237">
        <f t="shared" si="13"/>
        <v>200</v>
      </c>
      <c r="BS219" s="241">
        <f t="shared" si="15"/>
        <v>3.6485734908343434E-2</v>
      </c>
      <c r="BT219" s="273">
        <v>0</v>
      </c>
      <c r="BU219" s="243">
        <v>0</v>
      </c>
      <c r="BV219" s="244">
        <v>0</v>
      </c>
      <c r="BW219" s="243">
        <v>0</v>
      </c>
      <c r="BX219" s="243">
        <v>0</v>
      </c>
      <c r="BY219" s="243">
        <v>0</v>
      </c>
      <c r="BZ219" s="243">
        <v>0</v>
      </c>
      <c r="CA219" s="243">
        <v>0</v>
      </c>
      <c r="CB219" s="243">
        <v>0</v>
      </c>
      <c r="CC219" s="243">
        <v>0</v>
      </c>
      <c r="CD219" s="243">
        <v>0</v>
      </c>
      <c r="CE219" s="243">
        <v>0</v>
      </c>
      <c r="CF219" s="243">
        <v>0</v>
      </c>
      <c r="CG219" s="243">
        <v>0</v>
      </c>
      <c r="CH219" s="243">
        <v>0</v>
      </c>
      <c r="CI219" s="243">
        <v>0</v>
      </c>
      <c r="CJ219" s="243">
        <v>234768</v>
      </c>
      <c r="CK219" s="243">
        <v>234768</v>
      </c>
      <c r="CL219" s="243">
        <v>0</v>
      </c>
      <c r="CM219" s="243">
        <v>0</v>
      </c>
      <c r="CN219" s="243">
        <v>0</v>
      </c>
      <c r="CO219" s="243">
        <v>0</v>
      </c>
      <c r="CP219" s="243">
        <v>0</v>
      </c>
      <c r="CQ219" s="243">
        <v>0</v>
      </c>
      <c r="CR219" s="244">
        <f t="shared" si="14"/>
        <v>234768</v>
      </c>
      <c r="CS219" s="267">
        <f t="shared" si="14"/>
        <v>234768</v>
      </c>
      <c r="CT219" s="268"/>
      <c r="CU219" s="269"/>
      <c r="CV219" s="269"/>
      <c r="CW219" s="269"/>
      <c r="CX219" s="269"/>
      <c r="CY219" s="269"/>
      <c r="CZ219" s="269"/>
      <c r="DA219" s="270"/>
      <c r="DB219" s="248">
        <v>19207.506762862093</v>
      </c>
      <c r="DC219" s="249"/>
      <c r="DD219" s="250">
        <v>5.4815943957939757</v>
      </c>
      <c r="DE219" s="251"/>
      <c r="DF219" s="251"/>
      <c r="DG219" s="251"/>
      <c r="DH219" s="252"/>
      <c r="DI219" s="252"/>
      <c r="DJ219" s="252"/>
      <c r="DK219" s="252"/>
      <c r="DL219" s="251" t="s">
        <v>2005</v>
      </c>
      <c r="DM219" s="253" t="s">
        <v>2005</v>
      </c>
      <c r="DN219" s="254" t="s">
        <v>66</v>
      </c>
      <c r="DO219" s="231"/>
      <c r="DP219" s="256" t="s">
        <v>66</v>
      </c>
      <c r="DQ219" s="231"/>
      <c r="DR219" s="258"/>
      <c r="DS219" s="259"/>
      <c r="DT219" s="260"/>
      <c r="DU219" s="255">
        <v>42.929623567921439</v>
      </c>
      <c r="DV219" s="261">
        <v>12.78028050424679</v>
      </c>
      <c r="DW219" s="231">
        <v>42.929623567921439</v>
      </c>
      <c r="DX219" s="262">
        <v>12.78028050424679</v>
      </c>
      <c r="DY219" s="255">
        <v>0.99836333878887074</v>
      </c>
      <c r="DZ219" s="231">
        <v>0.11913105402531576</v>
      </c>
      <c r="EA219" s="231">
        <v>0.99836333878887074</v>
      </c>
      <c r="EB219" s="262">
        <v>0.11913105402531576</v>
      </c>
      <c r="EC219" s="271"/>
      <c r="ED219" s="234"/>
      <c r="EE219" s="272"/>
      <c r="EF219" s="234">
        <v>0</v>
      </c>
      <c r="EG219" s="266">
        <v>15760</v>
      </c>
      <c r="EH219" s="258"/>
    </row>
    <row r="220" spans="1:138" ht="30" customHeight="1" thickBot="1" x14ac:dyDescent="0.3">
      <c r="A220" s="45" t="s">
        <v>60</v>
      </c>
      <c r="B220" s="45" t="s">
        <v>61</v>
      </c>
      <c r="C220" s="45" t="s">
        <v>62</v>
      </c>
      <c r="D220" s="46" t="s">
        <v>350</v>
      </c>
      <c r="E220" s="46" t="s">
        <v>70</v>
      </c>
      <c r="F220" s="46" t="s">
        <v>395</v>
      </c>
      <c r="G220" s="46" t="s">
        <v>70</v>
      </c>
      <c r="H220" s="226" t="s">
        <v>66</v>
      </c>
      <c r="I220" s="227" t="s">
        <v>2008</v>
      </c>
      <c r="J220" s="228">
        <v>13.8</v>
      </c>
      <c r="K220" s="229">
        <v>52.665999999999997</v>
      </c>
      <c r="L220" s="229">
        <v>3.7471590831150001</v>
      </c>
      <c r="M220" s="230">
        <v>191</v>
      </c>
      <c r="N220" s="231">
        <v>4415.04</v>
      </c>
      <c r="O220" s="232" t="s">
        <v>2003</v>
      </c>
      <c r="P220" s="233">
        <v>1.26</v>
      </c>
      <c r="Q220" s="234" t="s">
        <v>2004</v>
      </c>
      <c r="R220" s="235" t="s">
        <v>68</v>
      </c>
      <c r="S220" s="236" t="s">
        <v>2005</v>
      </c>
      <c r="T220" s="236" t="s">
        <v>2005</v>
      </c>
      <c r="U220" s="237" t="s">
        <v>2005</v>
      </c>
      <c r="V220" s="238" t="s">
        <v>2005</v>
      </c>
      <c r="W220" s="238" t="s">
        <v>2005</v>
      </c>
      <c r="X220" s="238" t="s">
        <v>2005</v>
      </c>
      <c r="Y220" s="238" t="s">
        <v>2005</v>
      </c>
      <c r="Z220" s="238" t="s">
        <v>2005</v>
      </c>
      <c r="AA220" s="238" t="s">
        <v>2005</v>
      </c>
      <c r="AB220" s="238" t="s">
        <v>2005</v>
      </c>
      <c r="AC220" s="238" t="s">
        <v>2005</v>
      </c>
      <c r="AD220" s="238" t="s">
        <v>2005</v>
      </c>
      <c r="AE220" s="238" t="s">
        <v>2005</v>
      </c>
      <c r="AF220" s="238" t="s">
        <v>2005</v>
      </c>
      <c r="AG220" s="238" t="s">
        <v>2005</v>
      </c>
      <c r="AH220" s="238" t="s">
        <v>2005</v>
      </c>
      <c r="AI220" s="238" t="s">
        <v>2005</v>
      </c>
      <c r="AJ220" s="238" t="s">
        <v>2005</v>
      </c>
      <c r="AK220" s="238" t="s">
        <v>2005</v>
      </c>
      <c r="AL220" s="238" t="s">
        <v>2005</v>
      </c>
      <c r="AM220" s="237" t="s">
        <v>2005</v>
      </c>
      <c r="AN220" s="238" t="s">
        <v>2005</v>
      </c>
      <c r="AO220" s="238" t="s">
        <v>2005</v>
      </c>
      <c r="AP220" s="238" t="s">
        <v>2005</v>
      </c>
      <c r="AQ220" s="237">
        <f t="shared" si="12"/>
        <v>0</v>
      </c>
      <c r="AR220" s="239">
        <f t="shared" si="12"/>
        <v>0</v>
      </c>
      <c r="AS220" s="240"/>
      <c r="AT220" s="238"/>
      <c r="AU220" s="237"/>
      <c r="AV220" s="238"/>
      <c r="AW220" s="238"/>
      <c r="AX220" s="238"/>
      <c r="AY220" s="238"/>
      <c r="AZ220" s="238"/>
      <c r="BA220" s="238"/>
      <c r="BB220" s="238"/>
      <c r="BC220" s="238"/>
      <c r="BD220" s="238"/>
      <c r="BE220" s="238"/>
      <c r="BF220" s="238"/>
      <c r="BG220" s="238"/>
      <c r="BH220" s="238"/>
      <c r="BI220" s="238"/>
      <c r="BJ220" s="238" t="s">
        <v>2005</v>
      </c>
      <c r="BK220" s="238"/>
      <c r="BL220" s="238"/>
      <c r="BM220" s="238"/>
      <c r="BN220" s="238"/>
      <c r="BO220" s="238"/>
      <c r="BP220" s="238"/>
      <c r="BQ220" s="237">
        <f t="shared" si="13"/>
        <v>0</v>
      </c>
      <c r="BR220" s="237">
        <f t="shared" si="13"/>
        <v>0</v>
      </c>
      <c r="BS220" s="241">
        <f t="shared" si="15"/>
        <v>0</v>
      </c>
      <c r="BT220" s="273">
        <v>0</v>
      </c>
      <c r="BU220" s="243">
        <v>0</v>
      </c>
      <c r="BV220" s="244">
        <v>0</v>
      </c>
      <c r="BW220" s="243">
        <v>0</v>
      </c>
      <c r="BX220" s="243">
        <v>0</v>
      </c>
      <c r="BY220" s="243">
        <v>0</v>
      </c>
      <c r="BZ220" s="243">
        <v>0</v>
      </c>
      <c r="CA220" s="243">
        <v>0</v>
      </c>
      <c r="CB220" s="243">
        <v>0</v>
      </c>
      <c r="CC220" s="243">
        <v>0</v>
      </c>
      <c r="CD220" s="243">
        <v>0</v>
      </c>
      <c r="CE220" s="243">
        <v>0</v>
      </c>
      <c r="CF220" s="243">
        <v>0</v>
      </c>
      <c r="CG220" s="243">
        <v>0</v>
      </c>
      <c r="CH220" s="243">
        <v>0</v>
      </c>
      <c r="CI220" s="243">
        <v>0</v>
      </c>
      <c r="CJ220" s="243">
        <v>0</v>
      </c>
      <c r="CK220" s="243" t="e">
        <v>#VALUE!</v>
      </c>
      <c r="CL220" s="243">
        <v>0</v>
      </c>
      <c r="CM220" s="243">
        <v>0</v>
      </c>
      <c r="CN220" s="243">
        <v>0</v>
      </c>
      <c r="CO220" s="243">
        <v>0</v>
      </c>
      <c r="CP220" s="243">
        <v>0</v>
      </c>
      <c r="CQ220" s="243">
        <v>0</v>
      </c>
      <c r="CR220" s="244">
        <f t="shared" si="14"/>
        <v>0</v>
      </c>
      <c r="CS220" s="267" t="e">
        <f t="shared" si="14"/>
        <v>#VALUE!</v>
      </c>
      <c r="CT220" s="268"/>
      <c r="CU220" s="269"/>
      <c r="CV220" s="269"/>
      <c r="CW220" s="269"/>
      <c r="CX220" s="269"/>
      <c r="CY220" s="269"/>
      <c r="CZ220" s="269"/>
      <c r="DA220" s="270"/>
      <c r="DB220" s="248">
        <v>4415.04</v>
      </c>
      <c r="DC220" s="249"/>
      <c r="DD220" s="250">
        <v>1.26</v>
      </c>
      <c r="DE220" s="251"/>
      <c r="DF220" s="251"/>
      <c r="DG220" s="251"/>
      <c r="DH220" s="252"/>
      <c r="DI220" s="252"/>
      <c r="DJ220" s="252"/>
      <c r="DK220" s="252"/>
      <c r="DL220" s="251" t="s">
        <v>2005</v>
      </c>
      <c r="DM220" s="253" t="s">
        <v>2005</v>
      </c>
      <c r="DN220" s="254" t="s">
        <v>66</v>
      </c>
      <c r="DO220" s="231"/>
      <c r="DP220" s="256" t="s">
        <v>66</v>
      </c>
      <c r="DQ220" s="231"/>
      <c r="DR220" s="258"/>
      <c r="DS220" s="259"/>
      <c r="DT220" s="260"/>
      <c r="DU220" s="255">
        <v>0</v>
      </c>
      <c r="DV220" s="261">
        <v>67.846339921851566</v>
      </c>
      <c r="DW220" s="231">
        <v>0</v>
      </c>
      <c r="DX220" s="262">
        <v>67.846339921851566</v>
      </c>
      <c r="DY220" s="255">
        <v>0</v>
      </c>
      <c r="DZ220" s="231">
        <v>0.83110309267253768</v>
      </c>
      <c r="EA220" s="231">
        <v>0</v>
      </c>
      <c r="EB220" s="262">
        <v>0.83110309267253768</v>
      </c>
      <c r="EC220" s="271"/>
      <c r="ED220" s="234"/>
      <c r="EE220" s="272"/>
      <c r="EF220" s="234">
        <v>0</v>
      </c>
      <c r="EG220" s="266">
        <v>5356.333333333333</v>
      </c>
      <c r="EH220" s="258"/>
    </row>
    <row r="221" spans="1:138" ht="30" customHeight="1" thickBot="1" x14ac:dyDescent="0.3">
      <c r="A221" s="45" t="s">
        <v>60</v>
      </c>
      <c r="B221" s="45" t="s">
        <v>61</v>
      </c>
      <c r="C221" s="45" t="s">
        <v>62</v>
      </c>
      <c r="D221" s="46" t="s">
        <v>202</v>
      </c>
      <c r="E221" s="46" t="s">
        <v>70</v>
      </c>
      <c r="F221" s="46" t="s">
        <v>396</v>
      </c>
      <c r="G221" s="46" t="s">
        <v>70</v>
      </c>
      <c r="H221" s="226" t="s">
        <v>66</v>
      </c>
      <c r="I221" s="227" t="s">
        <v>2002</v>
      </c>
      <c r="J221" s="228">
        <v>13.8</v>
      </c>
      <c r="K221" s="229">
        <v>8.4614146051354791</v>
      </c>
      <c r="L221" s="229">
        <v>3.8356060526280005</v>
      </c>
      <c r="M221" s="230">
        <v>411.58333333333297</v>
      </c>
      <c r="N221" s="231">
        <v>8570.7915351724569</v>
      </c>
      <c r="O221" s="232" t="s">
        <v>2003</v>
      </c>
      <c r="P221" s="233">
        <v>2.4460021504487606</v>
      </c>
      <c r="Q221" s="234" t="s">
        <v>2004</v>
      </c>
      <c r="R221" s="235" t="s">
        <v>68</v>
      </c>
      <c r="S221" s="236" t="s">
        <v>2005</v>
      </c>
      <c r="T221" s="236" t="s">
        <v>2005</v>
      </c>
      <c r="U221" s="237" t="s">
        <v>2005</v>
      </c>
      <c r="V221" s="238" t="s">
        <v>2005</v>
      </c>
      <c r="W221" s="238" t="s">
        <v>2005</v>
      </c>
      <c r="X221" s="238" t="s">
        <v>2005</v>
      </c>
      <c r="Y221" s="238" t="s">
        <v>2005</v>
      </c>
      <c r="Z221" s="238" t="s">
        <v>2005</v>
      </c>
      <c r="AA221" s="238" t="s">
        <v>2005</v>
      </c>
      <c r="AB221" s="238" t="s">
        <v>2005</v>
      </c>
      <c r="AC221" s="238" t="s">
        <v>2005</v>
      </c>
      <c r="AD221" s="238" t="s">
        <v>2005</v>
      </c>
      <c r="AE221" s="238" t="s">
        <v>2005</v>
      </c>
      <c r="AF221" s="238" t="s">
        <v>2005</v>
      </c>
      <c r="AG221" s="238" t="s">
        <v>2005</v>
      </c>
      <c r="AH221" s="238" t="s">
        <v>2005</v>
      </c>
      <c r="AI221" s="238">
        <v>2</v>
      </c>
      <c r="AJ221" s="238">
        <v>2</v>
      </c>
      <c r="AK221" s="238" t="s">
        <v>2005</v>
      </c>
      <c r="AL221" s="238" t="s">
        <v>2005</v>
      </c>
      <c r="AM221" s="237">
        <v>1</v>
      </c>
      <c r="AN221" s="238">
        <v>1</v>
      </c>
      <c r="AO221" s="238" t="s">
        <v>2005</v>
      </c>
      <c r="AP221" s="238" t="s">
        <v>2005</v>
      </c>
      <c r="AQ221" s="237">
        <f t="shared" si="12"/>
        <v>3</v>
      </c>
      <c r="AR221" s="239">
        <f t="shared" si="12"/>
        <v>3</v>
      </c>
      <c r="AS221" s="240"/>
      <c r="AT221" s="238"/>
      <c r="AU221" s="237"/>
      <c r="AV221" s="238"/>
      <c r="AW221" s="238"/>
      <c r="AX221" s="238"/>
      <c r="AY221" s="238"/>
      <c r="AZ221" s="238"/>
      <c r="BA221" s="238"/>
      <c r="BB221" s="238"/>
      <c r="BC221" s="238"/>
      <c r="BD221" s="238"/>
      <c r="BE221" s="238"/>
      <c r="BF221" s="238"/>
      <c r="BG221" s="238"/>
      <c r="BH221" s="238"/>
      <c r="BI221" s="238">
        <v>210</v>
      </c>
      <c r="BJ221" s="238">
        <v>210</v>
      </c>
      <c r="BK221" s="238"/>
      <c r="BL221" s="238"/>
      <c r="BM221" s="238">
        <v>3</v>
      </c>
      <c r="BN221" s="238">
        <v>3</v>
      </c>
      <c r="BO221" s="238"/>
      <c r="BP221" s="238"/>
      <c r="BQ221" s="237">
        <f t="shared" si="13"/>
        <v>213</v>
      </c>
      <c r="BR221" s="237">
        <f t="shared" si="13"/>
        <v>213</v>
      </c>
      <c r="BS221" s="241">
        <f t="shared" si="15"/>
        <v>8.7080871928473788E-2</v>
      </c>
      <c r="BT221" s="273">
        <v>0</v>
      </c>
      <c r="BU221" s="243">
        <v>0</v>
      </c>
      <c r="BV221" s="244">
        <v>0</v>
      </c>
      <c r="BW221" s="243">
        <v>0</v>
      </c>
      <c r="BX221" s="243">
        <v>0</v>
      </c>
      <c r="BY221" s="243">
        <v>0</v>
      </c>
      <c r="BZ221" s="243">
        <v>0</v>
      </c>
      <c r="CA221" s="243">
        <v>0</v>
      </c>
      <c r="CB221" s="243">
        <v>0</v>
      </c>
      <c r="CC221" s="243">
        <v>0</v>
      </c>
      <c r="CD221" s="243">
        <v>0</v>
      </c>
      <c r="CE221" s="243">
        <v>0</v>
      </c>
      <c r="CF221" s="243">
        <v>0</v>
      </c>
      <c r="CG221" s="243">
        <v>0</v>
      </c>
      <c r="CH221" s="243">
        <v>0</v>
      </c>
      <c r="CI221" s="243">
        <v>0</v>
      </c>
      <c r="CJ221" s="243">
        <v>246506.40000000002</v>
      </c>
      <c r="CK221" s="243">
        <v>246506.40000000002</v>
      </c>
      <c r="CL221" s="243">
        <v>0</v>
      </c>
      <c r="CM221" s="243">
        <v>0</v>
      </c>
      <c r="CN221" s="243">
        <v>9828.7199999999993</v>
      </c>
      <c r="CO221" s="243">
        <v>9828.7199999999993</v>
      </c>
      <c r="CP221" s="243">
        <v>0</v>
      </c>
      <c r="CQ221" s="243">
        <v>0</v>
      </c>
      <c r="CR221" s="244">
        <f t="shared" si="14"/>
        <v>256335.12000000002</v>
      </c>
      <c r="CS221" s="267">
        <f t="shared" si="14"/>
        <v>256335.12000000002</v>
      </c>
      <c r="CT221" s="268"/>
      <c r="CU221" s="269"/>
      <c r="CV221" s="269"/>
      <c r="CW221" s="269"/>
      <c r="CX221" s="269"/>
      <c r="CY221" s="269"/>
      <c r="CZ221" s="269"/>
      <c r="DA221" s="270"/>
      <c r="DB221" s="248">
        <v>8570.7915351724569</v>
      </c>
      <c r="DC221" s="249"/>
      <c r="DD221" s="250">
        <v>2.4460021504487606</v>
      </c>
      <c r="DE221" s="251"/>
      <c r="DF221" s="251"/>
      <c r="DG221" s="251"/>
      <c r="DH221" s="252"/>
      <c r="DI221" s="252"/>
      <c r="DJ221" s="252"/>
      <c r="DK221" s="252"/>
      <c r="DL221" s="251" t="s">
        <v>2005</v>
      </c>
      <c r="DM221" s="253" t="s">
        <v>2005</v>
      </c>
      <c r="DN221" s="254" t="s">
        <v>66</v>
      </c>
      <c r="DO221" s="231"/>
      <c r="DP221" s="256" t="s">
        <v>66</v>
      </c>
      <c r="DQ221" s="231"/>
      <c r="DR221" s="258"/>
      <c r="DS221" s="259"/>
      <c r="DT221" s="260"/>
      <c r="DU221" s="255">
        <v>474.19072686778742</v>
      </c>
      <c r="DV221" s="261">
        <v>-413.66985708419702</v>
      </c>
      <c r="DW221" s="231">
        <v>474.19072686778742</v>
      </c>
      <c r="DX221" s="262">
        <v>-413.66985708419702</v>
      </c>
      <c r="DY221" s="255">
        <v>0.99858270905041591</v>
      </c>
      <c r="DZ221" s="231">
        <v>-3.9124270125601823E-2</v>
      </c>
      <c r="EA221" s="231">
        <v>0.99858270905041591</v>
      </c>
      <c r="EB221" s="262">
        <v>-3.9124270125601823E-2</v>
      </c>
      <c r="EC221" s="271"/>
      <c r="ED221" s="234"/>
      <c r="EE221" s="272"/>
      <c r="EF221" s="234">
        <v>195169</v>
      </c>
      <c r="EG221" s="266">
        <v>-181249.33333333334</v>
      </c>
      <c r="EH221" s="258"/>
    </row>
    <row r="222" spans="1:138" ht="30" customHeight="1" thickBot="1" x14ac:dyDescent="0.3">
      <c r="A222" s="45" t="s">
        <v>60</v>
      </c>
      <c r="B222" s="45" t="s">
        <v>61</v>
      </c>
      <c r="C222" s="45" t="s">
        <v>62</v>
      </c>
      <c r="D222" s="46" t="s">
        <v>74</v>
      </c>
      <c r="E222" s="46" t="s">
        <v>70</v>
      </c>
      <c r="F222" s="46" t="s">
        <v>397</v>
      </c>
      <c r="G222" s="46" t="s">
        <v>70</v>
      </c>
      <c r="H222" s="226" t="s">
        <v>66</v>
      </c>
      <c r="I222" s="227" t="s">
        <v>2008</v>
      </c>
      <c r="J222" s="228">
        <v>13.8</v>
      </c>
      <c r="K222" s="229">
        <v>8.2940984971243257</v>
      </c>
      <c r="L222" s="229">
        <v>2.1988636317900001</v>
      </c>
      <c r="M222" s="230">
        <v>29.5</v>
      </c>
      <c r="N222" s="231">
        <v>15916.048000000001</v>
      </c>
      <c r="O222" s="232" t="s">
        <v>2006</v>
      </c>
      <c r="P222" s="233">
        <v>4.4378605791529617</v>
      </c>
      <c r="Q222" s="234" t="s">
        <v>2004</v>
      </c>
      <c r="R222" s="235" t="s">
        <v>68</v>
      </c>
      <c r="S222" s="236" t="s">
        <v>2005</v>
      </c>
      <c r="T222" s="236" t="s">
        <v>2005</v>
      </c>
      <c r="U222" s="237" t="s">
        <v>2005</v>
      </c>
      <c r="V222" s="238" t="s">
        <v>2005</v>
      </c>
      <c r="W222" s="238" t="s">
        <v>2005</v>
      </c>
      <c r="X222" s="238" t="s">
        <v>2005</v>
      </c>
      <c r="Y222" s="238" t="s">
        <v>2005</v>
      </c>
      <c r="Z222" s="238" t="s">
        <v>2005</v>
      </c>
      <c r="AA222" s="238" t="s">
        <v>2005</v>
      </c>
      <c r="AB222" s="238" t="s">
        <v>2005</v>
      </c>
      <c r="AC222" s="238" t="s">
        <v>2005</v>
      </c>
      <c r="AD222" s="238" t="s">
        <v>2005</v>
      </c>
      <c r="AE222" s="238" t="s">
        <v>2005</v>
      </c>
      <c r="AF222" s="238" t="s">
        <v>2005</v>
      </c>
      <c r="AG222" s="238" t="s">
        <v>2005</v>
      </c>
      <c r="AH222" s="238" t="s">
        <v>2005</v>
      </c>
      <c r="AI222" s="238" t="s">
        <v>2005</v>
      </c>
      <c r="AJ222" s="238" t="s">
        <v>2005</v>
      </c>
      <c r="AK222" s="238" t="s">
        <v>2005</v>
      </c>
      <c r="AL222" s="238" t="s">
        <v>2005</v>
      </c>
      <c r="AM222" s="237" t="s">
        <v>2005</v>
      </c>
      <c r="AN222" s="238" t="s">
        <v>2005</v>
      </c>
      <c r="AO222" s="238" t="s">
        <v>2005</v>
      </c>
      <c r="AP222" s="238" t="s">
        <v>2005</v>
      </c>
      <c r="AQ222" s="237">
        <f t="shared" si="12"/>
        <v>0</v>
      </c>
      <c r="AR222" s="239">
        <f t="shared" si="12"/>
        <v>0</v>
      </c>
      <c r="AS222" s="240"/>
      <c r="AT222" s="238"/>
      <c r="AU222" s="237"/>
      <c r="AV222" s="238"/>
      <c r="AW222" s="238"/>
      <c r="AX222" s="238"/>
      <c r="AY222" s="238"/>
      <c r="AZ222" s="238"/>
      <c r="BA222" s="238"/>
      <c r="BB222" s="238"/>
      <c r="BC222" s="238"/>
      <c r="BD222" s="238"/>
      <c r="BE222" s="238"/>
      <c r="BF222" s="238"/>
      <c r="BG222" s="238"/>
      <c r="BH222" s="238"/>
      <c r="BI222" s="238"/>
      <c r="BJ222" s="238" t="s">
        <v>2005</v>
      </c>
      <c r="BK222" s="238"/>
      <c r="BL222" s="238"/>
      <c r="BM222" s="238"/>
      <c r="BN222" s="238"/>
      <c r="BO222" s="238"/>
      <c r="BP222" s="238"/>
      <c r="BQ222" s="237">
        <f t="shared" si="13"/>
        <v>0</v>
      </c>
      <c r="BR222" s="237">
        <f t="shared" si="13"/>
        <v>0</v>
      </c>
      <c r="BS222" s="241">
        <f t="shared" si="15"/>
        <v>0</v>
      </c>
      <c r="BT222" s="273">
        <v>0</v>
      </c>
      <c r="BU222" s="243">
        <v>0</v>
      </c>
      <c r="BV222" s="244">
        <v>0</v>
      </c>
      <c r="BW222" s="243">
        <v>0</v>
      </c>
      <c r="BX222" s="243">
        <v>0</v>
      </c>
      <c r="BY222" s="243">
        <v>0</v>
      </c>
      <c r="BZ222" s="243">
        <v>0</v>
      </c>
      <c r="CA222" s="243">
        <v>0</v>
      </c>
      <c r="CB222" s="243">
        <v>0</v>
      </c>
      <c r="CC222" s="243">
        <v>0</v>
      </c>
      <c r="CD222" s="243">
        <v>0</v>
      </c>
      <c r="CE222" s="243">
        <v>0</v>
      </c>
      <c r="CF222" s="243">
        <v>0</v>
      </c>
      <c r="CG222" s="243">
        <v>0</v>
      </c>
      <c r="CH222" s="243">
        <v>0</v>
      </c>
      <c r="CI222" s="243">
        <v>0</v>
      </c>
      <c r="CJ222" s="243">
        <v>0</v>
      </c>
      <c r="CK222" s="243" t="e">
        <v>#VALUE!</v>
      </c>
      <c r="CL222" s="243">
        <v>0</v>
      </c>
      <c r="CM222" s="243">
        <v>0</v>
      </c>
      <c r="CN222" s="243">
        <v>0</v>
      </c>
      <c r="CO222" s="243">
        <v>0</v>
      </c>
      <c r="CP222" s="243">
        <v>0</v>
      </c>
      <c r="CQ222" s="243">
        <v>0</v>
      </c>
      <c r="CR222" s="244">
        <f t="shared" si="14"/>
        <v>0</v>
      </c>
      <c r="CS222" s="267" t="e">
        <f t="shared" si="14"/>
        <v>#VALUE!</v>
      </c>
      <c r="CT222" s="268"/>
      <c r="CU222" s="269"/>
      <c r="CV222" s="269"/>
      <c r="CW222" s="269"/>
      <c r="CX222" s="269"/>
      <c r="CY222" s="269"/>
      <c r="CZ222" s="269"/>
      <c r="DA222" s="270"/>
      <c r="DB222" s="248">
        <v>15916.048000000001</v>
      </c>
      <c r="DC222" s="249"/>
      <c r="DD222" s="250">
        <v>4.4378605791529617</v>
      </c>
      <c r="DE222" s="251"/>
      <c r="DF222" s="251"/>
      <c r="DG222" s="251"/>
      <c r="DH222" s="252"/>
      <c r="DI222" s="252"/>
      <c r="DJ222" s="252"/>
      <c r="DK222" s="252"/>
      <c r="DL222" s="251" t="s">
        <v>2005</v>
      </c>
      <c r="DM222" s="253" t="s">
        <v>2005</v>
      </c>
      <c r="DN222" s="254" t="s">
        <v>66</v>
      </c>
      <c r="DO222" s="231"/>
      <c r="DP222" s="256" t="s">
        <v>66</v>
      </c>
      <c r="DQ222" s="231"/>
      <c r="DR222" s="258"/>
      <c r="DS222" s="259"/>
      <c r="DT222" s="260"/>
      <c r="DU222" s="255">
        <v>43.016949152542374</v>
      </c>
      <c r="DV222" s="261">
        <v>-27.683615819209038</v>
      </c>
      <c r="DW222" s="231">
        <v>43.016949152542374</v>
      </c>
      <c r="DX222" s="262">
        <v>-27.683615819209038</v>
      </c>
      <c r="DY222" s="255">
        <v>1.1186440677966101</v>
      </c>
      <c r="DZ222" s="231">
        <v>-0.78531073446327682</v>
      </c>
      <c r="EA222" s="231">
        <v>1.1186440677966101</v>
      </c>
      <c r="EB222" s="262">
        <v>-0.78531073446327682</v>
      </c>
      <c r="EC222" s="271"/>
      <c r="ED222" s="234"/>
      <c r="EE222" s="272"/>
      <c r="EF222" s="234">
        <v>1269</v>
      </c>
      <c r="EG222" s="266">
        <v>-855</v>
      </c>
      <c r="EH222" s="258"/>
    </row>
    <row r="223" spans="1:138" ht="30" customHeight="1" thickBot="1" x14ac:dyDescent="0.3">
      <c r="A223" s="45" t="s">
        <v>60</v>
      </c>
      <c r="B223" s="45" t="s">
        <v>61</v>
      </c>
      <c r="C223" s="45" t="s">
        <v>62</v>
      </c>
      <c r="D223" s="46" t="s">
        <v>389</v>
      </c>
      <c r="E223" s="46" t="s">
        <v>70</v>
      </c>
      <c r="F223" s="46" t="s">
        <v>398</v>
      </c>
      <c r="G223" s="46" t="s">
        <v>70</v>
      </c>
      <c r="H223" s="226" t="s">
        <v>66</v>
      </c>
      <c r="I223" s="227" t="s">
        <v>2002</v>
      </c>
      <c r="J223" s="228">
        <v>13.8</v>
      </c>
      <c r="K223" s="229">
        <v>10.995058526447233</v>
      </c>
      <c r="L223" s="229">
        <v>5.9649621088050004</v>
      </c>
      <c r="M223" s="230">
        <v>267.25</v>
      </c>
      <c r="N223" s="231">
        <v>19235.424650598776</v>
      </c>
      <c r="O223" s="232" t="s">
        <v>2003</v>
      </c>
      <c r="P223" s="233">
        <v>5.4895618295087836</v>
      </c>
      <c r="Q223" s="234" t="s">
        <v>68</v>
      </c>
      <c r="R223" s="235" t="s">
        <v>68</v>
      </c>
      <c r="S223" s="236" t="s">
        <v>2005</v>
      </c>
      <c r="T223" s="236" t="s">
        <v>2005</v>
      </c>
      <c r="U223" s="237" t="s">
        <v>2005</v>
      </c>
      <c r="V223" s="238" t="s">
        <v>2005</v>
      </c>
      <c r="W223" s="238" t="s">
        <v>2005</v>
      </c>
      <c r="X223" s="238" t="s">
        <v>2005</v>
      </c>
      <c r="Y223" s="238" t="s">
        <v>2005</v>
      </c>
      <c r="Z223" s="238" t="s">
        <v>2005</v>
      </c>
      <c r="AA223" s="238" t="s">
        <v>2005</v>
      </c>
      <c r="AB223" s="238" t="s">
        <v>2005</v>
      </c>
      <c r="AC223" s="238" t="s">
        <v>2005</v>
      </c>
      <c r="AD223" s="238" t="s">
        <v>2005</v>
      </c>
      <c r="AE223" s="238">
        <v>2</v>
      </c>
      <c r="AF223" s="238">
        <v>2</v>
      </c>
      <c r="AG223" s="238" t="s">
        <v>2005</v>
      </c>
      <c r="AH223" s="238" t="s">
        <v>2005</v>
      </c>
      <c r="AI223" s="238" t="s">
        <v>2005</v>
      </c>
      <c r="AJ223" s="238" t="s">
        <v>2005</v>
      </c>
      <c r="AK223" s="238" t="s">
        <v>2005</v>
      </c>
      <c r="AL223" s="238" t="s">
        <v>2005</v>
      </c>
      <c r="AM223" s="237" t="s">
        <v>2005</v>
      </c>
      <c r="AN223" s="238" t="s">
        <v>2005</v>
      </c>
      <c r="AO223" s="238" t="s">
        <v>2005</v>
      </c>
      <c r="AP223" s="238" t="s">
        <v>2005</v>
      </c>
      <c r="AQ223" s="237">
        <f t="shared" si="12"/>
        <v>2</v>
      </c>
      <c r="AR223" s="239">
        <f t="shared" si="12"/>
        <v>2</v>
      </c>
      <c r="AS223" s="240"/>
      <c r="AT223" s="238"/>
      <c r="AU223" s="237"/>
      <c r="AV223" s="238"/>
      <c r="AW223" s="238"/>
      <c r="AX223" s="238"/>
      <c r="AY223" s="238"/>
      <c r="AZ223" s="238"/>
      <c r="BA223" s="238"/>
      <c r="BB223" s="238"/>
      <c r="BC223" s="238"/>
      <c r="BD223" s="238"/>
      <c r="BE223" s="238">
        <v>2799</v>
      </c>
      <c r="BF223" s="238">
        <v>2799</v>
      </c>
      <c r="BG223" s="238"/>
      <c r="BH223" s="238"/>
      <c r="BI223" s="238"/>
      <c r="BJ223" s="238" t="s">
        <v>2005</v>
      </c>
      <c r="BK223" s="238"/>
      <c r="BL223" s="238"/>
      <c r="BM223" s="238"/>
      <c r="BN223" s="238"/>
      <c r="BO223" s="238"/>
      <c r="BP223" s="238"/>
      <c r="BQ223" s="237">
        <f t="shared" si="13"/>
        <v>2799</v>
      </c>
      <c r="BR223" s="237">
        <f t="shared" si="13"/>
        <v>2799</v>
      </c>
      <c r="BS223" s="241">
        <f t="shared" si="15"/>
        <v>0.50987676010026095</v>
      </c>
      <c r="BT223" s="273">
        <v>0</v>
      </c>
      <c r="BU223" s="243">
        <v>0</v>
      </c>
      <c r="BV223" s="244">
        <v>0</v>
      </c>
      <c r="BW223" s="243">
        <v>0</v>
      </c>
      <c r="BX223" s="243">
        <v>0</v>
      </c>
      <c r="BY223" s="243">
        <v>0</v>
      </c>
      <c r="BZ223" s="243">
        <v>0</v>
      </c>
      <c r="CA223" s="243">
        <v>0</v>
      </c>
      <c r="CB223" s="243">
        <v>0</v>
      </c>
      <c r="CC223" s="243">
        <v>0</v>
      </c>
      <c r="CD223" s="243">
        <v>0</v>
      </c>
      <c r="CE223" s="243">
        <v>0</v>
      </c>
      <c r="CF223" s="243">
        <v>14123082.239999998</v>
      </c>
      <c r="CG223" s="243">
        <v>14123082.239999998</v>
      </c>
      <c r="CH223" s="243">
        <v>0</v>
      </c>
      <c r="CI223" s="243">
        <v>0</v>
      </c>
      <c r="CJ223" s="243">
        <v>0</v>
      </c>
      <c r="CK223" s="243" t="e">
        <v>#VALUE!</v>
      </c>
      <c r="CL223" s="243">
        <v>0</v>
      </c>
      <c r="CM223" s="243">
        <v>0</v>
      </c>
      <c r="CN223" s="243">
        <v>0</v>
      </c>
      <c r="CO223" s="243">
        <v>0</v>
      </c>
      <c r="CP223" s="243">
        <v>0</v>
      </c>
      <c r="CQ223" s="243">
        <v>0</v>
      </c>
      <c r="CR223" s="244">
        <f t="shared" si="14"/>
        <v>14123082.239999998</v>
      </c>
      <c r="CS223" s="267" t="e">
        <f t="shared" si="14"/>
        <v>#VALUE!</v>
      </c>
      <c r="CT223" s="268"/>
      <c r="CU223" s="269"/>
      <c r="CV223" s="269"/>
      <c r="CW223" s="269"/>
      <c r="CX223" s="269"/>
      <c r="CY223" s="269"/>
      <c r="CZ223" s="269"/>
      <c r="DA223" s="270"/>
      <c r="DB223" s="248">
        <v>19235.424650598776</v>
      </c>
      <c r="DC223" s="249"/>
      <c r="DD223" s="250">
        <v>5.4895618295087836</v>
      </c>
      <c r="DE223" s="251"/>
      <c r="DF223" s="251"/>
      <c r="DG223" s="251"/>
      <c r="DH223" s="252"/>
      <c r="DI223" s="252"/>
      <c r="DJ223" s="252"/>
      <c r="DK223" s="252"/>
      <c r="DL223" s="251" t="s">
        <v>2005</v>
      </c>
      <c r="DM223" s="253" t="s">
        <v>2005</v>
      </c>
      <c r="DN223" s="254" t="s">
        <v>66</v>
      </c>
      <c r="DO223" s="231"/>
      <c r="DP223" s="256" t="s">
        <v>66</v>
      </c>
      <c r="DQ223" s="231"/>
      <c r="DR223" s="258"/>
      <c r="DS223" s="259"/>
      <c r="DT223" s="260"/>
      <c r="DU223" s="255">
        <v>0</v>
      </c>
      <c r="DV223" s="261">
        <v>0</v>
      </c>
      <c r="DW223" s="231">
        <v>0</v>
      </c>
      <c r="DX223" s="262">
        <v>0</v>
      </c>
      <c r="DY223" s="255">
        <v>0</v>
      </c>
      <c r="DZ223" s="231">
        <v>0</v>
      </c>
      <c r="EA223" s="231">
        <v>0</v>
      </c>
      <c r="EB223" s="262">
        <v>0</v>
      </c>
      <c r="EC223" s="271"/>
      <c r="ED223" s="234"/>
      <c r="EE223" s="272"/>
      <c r="EF223" s="234">
        <v>0</v>
      </c>
      <c r="EG223" s="266">
        <v>0</v>
      </c>
      <c r="EH223" s="258"/>
    </row>
    <row r="224" spans="1:138" ht="30" customHeight="1" thickBot="1" x14ac:dyDescent="0.3">
      <c r="A224" s="45" t="s">
        <v>60</v>
      </c>
      <c r="B224" s="45" t="s">
        <v>399</v>
      </c>
      <c r="C224" s="45" t="s">
        <v>400</v>
      </c>
      <c r="D224" s="46" t="s">
        <v>401</v>
      </c>
      <c r="E224" s="46" t="s">
        <v>402</v>
      </c>
      <c r="F224" s="46" t="s">
        <v>403</v>
      </c>
      <c r="G224" s="46" t="s">
        <v>402</v>
      </c>
      <c r="H224" s="226" t="s">
        <v>66</v>
      </c>
      <c r="I224" s="227" t="s">
        <v>2007</v>
      </c>
      <c r="J224" s="228">
        <v>13.8</v>
      </c>
      <c r="K224" s="229">
        <v>14.484794493537009</v>
      </c>
      <c r="L224" s="229">
        <v>9.6878787677280016</v>
      </c>
      <c r="M224" s="230">
        <v>2437.6666666666702</v>
      </c>
      <c r="N224" s="231">
        <v>17169.500958081688</v>
      </c>
      <c r="O224" s="232" t="s">
        <v>2003</v>
      </c>
      <c r="P224" s="233">
        <v>4.899971734612353</v>
      </c>
      <c r="Q224" s="234" t="s">
        <v>2004</v>
      </c>
      <c r="R224" s="235" t="s">
        <v>68</v>
      </c>
      <c r="S224" s="236" t="s">
        <v>2005</v>
      </c>
      <c r="T224" s="236" t="s">
        <v>2005</v>
      </c>
      <c r="U224" s="237" t="s">
        <v>2005</v>
      </c>
      <c r="V224" s="238" t="s">
        <v>2005</v>
      </c>
      <c r="W224" s="238" t="s">
        <v>2005</v>
      </c>
      <c r="X224" s="238" t="s">
        <v>2005</v>
      </c>
      <c r="Y224" s="238" t="s">
        <v>2005</v>
      </c>
      <c r="Z224" s="238" t="s">
        <v>2005</v>
      </c>
      <c r="AA224" s="238" t="s">
        <v>2005</v>
      </c>
      <c r="AB224" s="238" t="s">
        <v>2005</v>
      </c>
      <c r="AC224" s="238" t="s">
        <v>2005</v>
      </c>
      <c r="AD224" s="238" t="s">
        <v>2005</v>
      </c>
      <c r="AE224" s="238" t="s">
        <v>2005</v>
      </c>
      <c r="AF224" s="238" t="s">
        <v>2005</v>
      </c>
      <c r="AG224" s="238" t="s">
        <v>2005</v>
      </c>
      <c r="AH224" s="238" t="s">
        <v>2005</v>
      </c>
      <c r="AI224" s="238">
        <v>13</v>
      </c>
      <c r="AJ224" s="238">
        <v>13</v>
      </c>
      <c r="AK224" s="238" t="s">
        <v>2005</v>
      </c>
      <c r="AL224" s="238" t="s">
        <v>2005</v>
      </c>
      <c r="AM224" s="237" t="s">
        <v>2005</v>
      </c>
      <c r="AN224" s="238" t="s">
        <v>2005</v>
      </c>
      <c r="AO224" s="238" t="s">
        <v>2005</v>
      </c>
      <c r="AP224" s="238" t="s">
        <v>2005</v>
      </c>
      <c r="AQ224" s="237">
        <f t="shared" si="12"/>
        <v>13</v>
      </c>
      <c r="AR224" s="239">
        <f t="shared" si="12"/>
        <v>13</v>
      </c>
      <c r="AS224" s="240"/>
      <c r="AT224" s="238"/>
      <c r="AU224" s="237"/>
      <c r="AV224" s="238"/>
      <c r="AW224" s="238"/>
      <c r="AX224" s="238"/>
      <c r="AY224" s="238"/>
      <c r="AZ224" s="238"/>
      <c r="BA224" s="238"/>
      <c r="BB224" s="238"/>
      <c r="BC224" s="238"/>
      <c r="BD224" s="238"/>
      <c r="BE224" s="238"/>
      <c r="BF224" s="238"/>
      <c r="BG224" s="238"/>
      <c r="BH224" s="238"/>
      <c r="BI224" s="238">
        <v>541.5</v>
      </c>
      <c r="BJ224" s="238">
        <v>541.5</v>
      </c>
      <c r="BK224" s="238"/>
      <c r="BL224" s="238"/>
      <c r="BM224" s="238"/>
      <c r="BN224" s="238"/>
      <c r="BO224" s="238"/>
      <c r="BP224" s="238"/>
      <c r="BQ224" s="237">
        <f t="shared" si="13"/>
        <v>541.5</v>
      </c>
      <c r="BR224" s="237">
        <f t="shared" si="13"/>
        <v>541.5</v>
      </c>
      <c r="BS224" s="241">
        <f t="shared" si="15"/>
        <v>0.11051084155750526</v>
      </c>
      <c r="BT224" s="273">
        <v>0</v>
      </c>
      <c r="BU224" s="243">
        <v>0</v>
      </c>
      <c r="BV224" s="244">
        <v>0</v>
      </c>
      <c r="BW224" s="243">
        <v>0</v>
      </c>
      <c r="BX224" s="243">
        <v>0</v>
      </c>
      <c r="BY224" s="243">
        <v>0</v>
      </c>
      <c r="BZ224" s="243">
        <v>0</v>
      </c>
      <c r="CA224" s="243">
        <v>0</v>
      </c>
      <c r="CB224" s="243">
        <v>0</v>
      </c>
      <c r="CC224" s="243">
        <v>0</v>
      </c>
      <c r="CD224" s="243">
        <v>0</v>
      </c>
      <c r="CE224" s="243">
        <v>0</v>
      </c>
      <c r="CF224" s="243">
        <v>0</v>
      </c>
      <c r="CG224" s="243">
        <v>0</v>
      </c>
      <c r="CH224" s="243">
        <v>0</v>
      </c>
      <c r="CI224" s="243">
        <v>0</v>
      </c>
      <c r="CJ224" s="243">
        <v>635634.36</v>
      </c>
      <c r="CK224" s="243">
        <v>635634.36</v>
      </c>
      <c r="CL224" s="243">
        <v>0</v>
      </c>
      <c r="CM224" s="243">
        <v>0</v>
      </c>
      <c r="CN224" s="243">
        <v>0</v>
      </c>
      <c r="CO224" s="243">
        <v>0</v>
      </c>
      <c r="CP224" s="243">
        <v>0</v>
      </c>
      <c r="CQ224" s="243">
        <v>0</v>
      </c>
      <c r="CR224" s="244">
        <f t="shared" si="14"/>
        <v>635634.36</v>
      </c>
      <c r="CS224" s="267">
        <f t="shared" si="14"/>
        <v>635634.36</v>
      </c>
      <c r="CT224" s="268"/>
      <c r="CU224" s="269"/>
      <c r="CV224" s="269"/>
      <c r="CW224" s="269"/>
      <c r="CX224" s="269"/>
      <c r="CY224" s="269"/>
      <c r="CZ224" s="269"/>
      <c r="DA224" s="270"/>
      <c r="DB224" s="248">
        <v>17169.500958081688</v>
      </c>
      <c r="DC224" s="249"/>
      <c r="DD224" s="250">
        <v>4.899971734612353</v>
      </c>
      <c r="DE224" s="251"/>
      <c r="DF224" s="251"/>
      <c r="DG224" s="251"/>
      <c r="DH224" s="252"/>
      <c r="DI224" s="252"/>
      <c r="DJ224" s="252"/>
      <c r="DK224" s="252"/>
      <c r="DL224" s="251" t="s">
        <v>2005</v>
      </c>
      <c r="DM224" s="253" t="s">
        <v>2005</v>
      </c>
      <c r="DN224" s="254" t="s">
        <v>66</v>
      </c>
      <c r="DO224" s="231"/>
      <c r="DP224" s="256" t="s">
        <v>66</v>
      </c>
      <c r="DQ224" s="231"/>
      <c r="DR224" s="258"/>
      <c r="DS224" s="259"/>
      <c r="DT224" s="260"/>
      <c r="DU224" s="255">
        <v>87.52304115957871</v>
      </c>
      <c r="DV224" s="261">
        <v>9.8606414642207625</v>
      </c>
      <c r="DW224" s="231">
        <v>87.52304115957871</v>
      </c>
      <c r="DX224" s="262">
        <v>9.8606414642207625</v>
      </c>
      <c r="DY224" s="255">
        <v>1.1289484479693681</v>
      </c>
      <c r="DZ224" s="231">
        <v>4.3711158503796366E-2</v>
      </c>
      <c r="EA224" s="231">
        <v>1.1289484479693681</v>
      </c>
      <c r="EB224" s="262">
        <v>4.3711158503796366E-2</v>
      </c>
      <c r="EC224" s="271"/>
      <c r="ED224" s="234"/>
      <c r="EE224" s="272"/>
      <c r="EF224" s="234">
        <v>186539</v>
      </c>
      <c r="EG224" s="266">
        <v>-9891</v>
      </c>
      <c r="EH224" s="258"/>
    </row>
    <row r="225" spans="1:138" ht="30" customHeight="1" thickBot="1" x14ac:dyDescent="0.3">
      <c r="A225" s="45" t="s">
        <v>60</v>
      </c>
      <c r="B225" s="45" t="s">
        <v>399</v>
      </c>
      <c r="C225" s="45" t="s">
        <v>400</v>
      </c>
      <c r="D225" s="46" t="s">
        <v>401</v>
      </c>
      <c r="E225" s="46" t="s">
        <v>402</v>
      </c>
      <c r="F225" s="46" t="s">
        <v>404</v>
      </c>
      <c r="G225" s="46" t="s">
        <v>402</v>
      </c>
      <c r="H225" s="226" t="s">
        <v>66</v>
      </c>
      <c r="I225" s="227" t="s">
        <v>2007</v>
      </c>
      <c r="J225" s="228">
        <v>13.8</v>
      </c>
      <c r="K225" s="229">
        <v>14.197966879803602</v>
      </c>
      <c r="L225" s="229">
        <v>8.7412878606060005</v>
      </c>
      <c r="M225" s="230">
        <v>2121.5833333333298</v>
      </c>
      <c r="N225" s="231">
        <v>27722.462522561163</v>
      </c>
      <c r="O225" s="232" t="s">
        <v>2003</v>
      </c>
      <c r="P225" s="233">
        <v>7.9116616788131173</v>
      </c>
      <c r="Q225" s="234" t="s">
        <v>2004</v>
      </c>
      <c r="R225" s="235" t="s">
        <v>68</v>
      </c>
      <c r="S225" s="236" t="s">
        <v>2005</v>
      </c>
      <c r="T225" s="236" t="s">
        <v>2005</v>
      </c>
      <c r="U225" s="237" t="s">
        <v>2005</v>
      </c>
      <c r="V225" s="238" t="s">
        <v>2005</v>
      </c>
      <c r="W225" s="238" t="s">
        <v>2005</v>
      </c>
      <c r="X225" s="238" t="s">
        <v>2005</v>
      </c>
      <c r="Y225" s="238" t="s">
        <v>2005</v>
      </c>
      <c r="Z225" s="238" t="s">
        <v>2005</v>
      </c>
      <c r="AA225" s="238" t="s">
        <v>2005</v>
      </c>
      <c r="AB225" s="238" t="s">
        <v>2005</v>
      </c>
      <c r="AC225" s="238" t="s">
        <v>2005</v>
      </c>
      <c r="AD225" s="238" t="s">
        <v>2005</v>
      </c>
      <c r="AE225" s="238" t="s">
        <v>2005</v>
      </c>
      <c r="AF225" s="238" t="s">
        <v>2005</v>
      </c>
      <c r="AG225" s="238" t="s">
        <v>2005</v>
      </c>
      <c r="AH225" s="238" t="s">
        <v>2005</v>
      </c>
      <c r="AI225" s="238">
        <v>6</v>
      </c>
      <c r="AJ225" s="238">
        <v>6</v>
      </c>
      <c r="AK225" s="238" t="s">
        <v>2005</v>
      </c>
      <c r="AL225" s="238" t="s">
        <v>2005</v>
      </c>
      <c r="AM225" s="237" t="s">
        <v>2005</v>
      </c>
      <c r="AN225" s="238" t="s">
        <v>2005</v>
      </c>
      <c r="AO225" s="238" t="s">
        <v>2005</v>
      </c>
      <c r="AP225" s="238" t="s">
        <v>2005</v>
      </c>
      <c r="AQ225" s="237">
        <f t="shared" si="12"/>
        <v>6</v>
      </c>
      <c r="AR225" s="239">
        <f t="shared" si="12"/>
        <v>6</v>
      </c>
      <c r="AS225" s="240"/>
      <c r="AT225" s="238"/>
      <c r="AU225" s="237"/>
      <c r="AV225" s="238"/>
      <c r="AW225" s="238"/>
      <c r="AX225" s="238"/>
      <c r="AY225" s="238"/>
      <c r="AZ225" s="238"/>
      <c r="BA225" s="238"/>
      <c r="BB225" s="238"/>
      <c r="BC225" s="238"/>
      <c r="BD225" s="238"/>
      <c r="BE225" s="238"/>
      <c r="BF225" s="238"/>
      <c r="BG225" s="238"/>
      <c r="BH225" s="238"/>
      <c r="BI225" s="238">
        <v>143.38</v>
      </c>
      <c r="BJ225" s="238">
        <v>143.38</v>
      </c>
      <c r="BK225" s="238"/>
      <c r="BL225" s="238"/>
      <c r="BM225" s="238"/>
      <c r="BN225" s="238"/>
      <c r="BO225" s="238"/>
      <c r="BP225" s="238"/>
      <c r="BQ225" s="237">
        <f t="shared" si="13"/>
        <v>143.38</v>
      </c>
      <c r="BR225" s="237">
        <f t="shared" si="13"/>
        <v>143.38</v>
      </c>
      <c r="BS225" s="241">
        <f t="shared" si="15"/>
        <v>1.8122615175009533E-2</v>
      </c>
      <c r="BT225" s="273">
        <v>0</v>
      </c>
      <c r="BU225" s="243">
        <v>0</v>
      </c>
      <c r="BV225" s="244">
        <v>0</v>
      </c>
      <c r="BW225" s="243">
        <v>0</v>
      </c>
      <c r="BX225" s="243">
        <v>0</v>
      </c>
      <c r="BY225" s="243">
        <v>0</v>
      </c>
      <c r="BZ225" s="243">
        <v>0</v>
      </c>
      <c r="CA225" s="243">
        <v>0</v>
      </c>
      <c r="CB225" s="243">
        <v>0</v>
      </c>
      <c r="CC225" s="243">
        <v>0</v>
      </c>
      <c r="CD225" s="243">
        <v>0</v>
      </c>
      <c r="CE225" s="243">
        <v>0</v>
      </c>
      <c r="CF225" s="243">
        <v>0</v>
      </c>
      <c r="CG225" s="243">
        <v>0</v>
      </c>
      <c r="CH225" s="243">
        <v>0</v>
      </c>
      <c r="CI225" s="243">
        <v>0</v>
      </c>
      <c r="CJ225" s="243">
        <v>168305.17920000001</v>
      </c>
      <c r="CK225" s="243">
        <v>168305.17920000001</v>
      </c>
      <c r="CL225" s="243">
        <v>0</v>
      </c>
      <c r="CM225" s="243">
        <v>0</v>
      </c>
      <c r="CN225" s="243">
        <v>0</v>
      </c>
      <c r="CO225" s="243">
        <v>0</v>
      </c>
      <c r="CP225" s="243">
        <v>0</v>
      </c>
      <c r="CQ225" s="243">
        <v>0</v>
      </c>
      <c r="CR225" s="244">
        <f t="shared" si="14"/>
        <v>168305.17920000001</v>
      </c>
      <c r="CS225" s="267">
        <f t="shared" si="14"/>
        <v>168305.17920000001</v>
      </c>
      <c r="CT225" s="268"/>
      <c r="CU225" s="269"/>
      <c r="CV225" s="269"/>
      <c r="CW225" s="269"/>
      <c r="CX225" s="269"/>
      <c r="CY225" s="269"/>
      <c r="CZ225" s="269"/>
      <c r="DA225" s="270"/>
      <c r="DB225" s="248">
        <v>27722.462522561163</v>
      </c>
      <c r="DC225" s="249"/>
      <c r="DD225" s="250">
        <v>7.9116616788131173</v>
      </c>
      <c r="DE225" s="251"/>
      <c r="DF225" s="251"/>
      <c r="DG225" s="251"/>
      <c r="DH225" s="252"/>
      <c r="DI225" s="252"/>
      <c r="DJ225" s="252"/>
      <c r="DK225" s="252"/>
      <c r="DL225" s="251" t="s">
        <v>2005</v>
      </c>
      <c r="DM225" s="253" t="s">
        <v>2005</v>
      </c>
      <c r="DN225" s="254" t="s">
        <v>66</v>
      </c>
      <c r="DO225" s="231"/>
      <c r="DP225" s="256" t="s">
        <v>66</v>
      </c>
      <c r="DQ225" s="231"/>
      <c r="DR225" s="258"/>
      <c r="DS225" s="259"/>
      <c r="DT225" s="260"/>
      <c r="DU225" s="255">
        <v>252.36717860088811</v>
      </c>
      <c r="DV225" s="261">
        <v>-76.549492265338671</v>
      </c>
      <c r="DW225" s="231">
        <v>252.36717860088811</v>
      </c>
      <c r="DX225" s="262">
        <v>-78.051113536415158</v>
      </c>
      <c r="DY225" s="255">
        <v>1.5281040103696164</v>
      </c>
      <c r="DZ225" s="231">
        <v>-0.58107356690215373</v>
      </c>
      <c r="EA225" s="231">
        <v>1.5281040103696164</v>
      </c>
      <c r="EB225" s="262">
        <v>-0.58464036327050628</v>
      </c>
      <c r="EC225" s="271"/>
      <c r="ED225" s="234"/>
      <c r="EE225" s="272"/>
      <c r="EF225" s="234">
        <v>409727</v>
      </c>
      <c r="EG225" s="266">
        <v>-262190.66666666663</v>
      </c>
      <c r="EH225" s="258"/>
    </row>
    <row r="226" spans="1:138" ht="30" customHeight="1" thickBot="1" x14ac:dyDescent="0.3">
      <c r="A226" s="45" t="s">
        <v>60</v>
      </c>
      <c r="B226" s="45" t="s">
        <v>399</v>
      </c>
      <c r="C226" s="45" t="s">
        <v>400</v>
      </c>
      <c r="D226" s="46" t="s">
        <v>401</v>
      </c>
      <c r="E226" s="46" t="s">
        <v>402</v>
      </c>
      <c r="F226" s="46" t="s">
        <v>405</v>
      </c>
      <c r="G226" s="46" t="s">
        <v>402</v>
      </c>
      <c r="H226" s="226" t="s">
        <v>66</v>
      </c>
      <c r="I226" s="227" t="s">
        <v>2007</v>
      </c>
      <c r="J226" s="228">
        <v>13.8</v>
      </c>
      <c r="K226" s="229">
        <v>12.787731112281021</v>
      </c>
      <c r="L226" s="229">
        <v>14.546780272773001</v>
      </c>
      <c r="M226" s="230">
        <v>4805.8333333333303</v>
      </c>
      <c r="N226" s="231">
        <v>33333.95795764152</v>
      </c>
      <c r="O226" s="232" t="s">
        <v>2003</v>
      </c>
      <c r="P226" s="233">
        <v>9.5131158554913018</v>
      </c>
      <c r="Q226" s="234" t="s">
        <v>2004</v>
      </c>
      <c r="R226" s="235" t="s">
        <v>68</v>
      </c>
      <c r="S226" s="236" t="s">
        <v>2005</v>
      </c>
      <c r="T226" s="236" t="s">
        <v>2005</v>
      </c>
      <c r="U226" s="237" t="s">
        <v>2005</v>
      </c>
      <c r="V226" s="238" t="s">
        <v>2005</v>
      </c>
      <c r="W226" s="238" t="s">
        <v>2005</v>
      </c>
      <c r="X226" s="238" t="s">
        <v>2005</v>
      </c>
      <c r="Y226" s="238" t="s">
        <v>2005</v>
      </c>
      <c r="Z226" s="238" t="s">
        <v>2005</v>
      </c>
      <c r="AA226" s="238" t="s">
        <v>2005</v>
      </c>
      <c r="AB226" s="238" t="s">
        <v>2005</v>
      </c>
      <c r="AC226" s="238" t="s">
        <v>2005</v>
      </c>
      <c r="AD226" s="238" t="s">
        <v>2005</v>
      </c>
      <c r="AE226" s="238" t="s">
        <v>2005</v>
      </c>
      <c r="AF226" s="238" t="s">
        <v>2005</v>
      </c>
      <c r="AG226" s="238" t="s">
        <v>2005</v>
      </c>
      <c r="AH226" s="238" t="s">
        <v>2005</v>
      </c>
      <c r="AI226" s="238">
        <v>34</v>
      </c>
      <c r="AJ226" s="238">
        <v>34</v>
      </c>
      <c r="AK226" s="238" t="s">
        <v>2005</v>
      </c>
      <c r="AL226" s="238" t="s">
        <v>2005</v>
      </c>
      <c r="AM226" s="237" t="s">
        <v>2005</v>
      </c>
      <c r="AN226" s="238" t="s">
        <v>2005</v>
      </c>
      <c r="AO226" s="238" t="s">
        <v>2005</v>
      </c>
      <c r="AP226" s="238" t="s">
        <v>2005</v>
      </c>
      <c r="AQ226" s="237">
        <f t="shared" si="12"/>
        <v>34</v>
      </c>
      <c r="AR226" s="239">
        <f t="shared" si="12"/>
        <v>34</v>
      </c>
      <c r="AS226" s="240"/>
      <c r="AT226" s="238"/>
      <c r="AU226" s="237"/>
      <c r="AV226" s="238"/>
      <c r="AW226" s="238"/>
      <c r="AX226" s="238"/>
      <c r="AY226" s="238"/>
      <c r="AZ226" s="238"/>
      <c r="BA226" s="238"/>
      <c r="BB226" s="238"/>
      <c r="BC226" s="238"/>
      <c r="BD226" s="238"/>
      <c r="BE226" s="238"/>
      <c r="BF226" s="238"/>
      <c r="BG226" s="238"/>
      <c r="BH226" s="238"/>
      <c r="BI226" s="238">
        <v>278.83999999999997</v>
      </c>
      <c r="BJ226" s="238">
        <v>278.83999999999997</v>
      </c>
      <c r="BK226" s="238"/>
      <c r="BL226" s="238"/>
      <c r="BM226" s="238"/>
      <c r="BN226" s="238"/>
      <c r="BO226" s="238"/>
      <c r="BP226" s="238"/>
      <c r="BQ226" s="237">
        <f t="shared" si="13"/>
        <v>278.83999999999997</v>
      </c>
      <c r="BR226" s="237">
        <f t="shared" si="13"/>
        <v>278.83999999999997</v>
      </c>
      <c r="BS226" s="241">
        <f t="shared" si="15"/>
        <v>2.9311111547016828E-2</v>
      </c>
      <c r="BT226" s="273">
        <v>0</v>
      </c>
      <c r="BU226" s="243">
        <v>0</v>
      </c>
      <c r="BV226" s="244">
        <v>0</v>
      </c>
      <c r="BW226" s="243">
        <v>0</v>
      </c>
      <c r="BX226" s="243">
        <v>0</v>
      </c>
      <c r="BY226" s="243">
        <v>0</v>
      </c>
      <c r="BZ226" s="243">
        <v>0</v>
      </c>
      <c r="CA226" s="243">
        <v>0</v>
      </c>
      <c r="CB226" s="243">
        <v>0</v>
      </c>
      <c r="CC226" s="243">
        <v>0</v>
      </c>
      <c r="CD226" s="243">
        <v>0</v>
      </c>
      <c r="CE226" s="243">
        <v>0</v>
      </c>
      <c r="CF226" s="243">
        <v>0</v>
      </c>
      <c r="CG226" s="243">
        <v>0</v>
      </c>
      <c r="CH226" s="243">
        <v>0</v>
      </c>
      <c r="CI226" s="243">
        <v>0</v>
      </c>
      <c r="CJ226" s="243">
        <v>327313.54560000001</v>
      </c>
      <c r="CK226" s="243">
        <v>327313.54560000001</v>
      </c>
      <c r="CL226" s="243">
        <v>0</v>
      </c>
      <c r="CM226" s="243">
        <v>0</v>
      </c>
      <c r="CN226" s="243">
        <v>0</v>
      </c>
      <c r="CO226" s="243">
        <v>0</v>
      </c>
      <c r="CP226" s="243">
        <v>0</v>
      </c>
      <c r="CQ226" s="243">
        <v>0</v>
      </c>
      <c r="CR226" s="244">
        <f t="shared" si="14"/>
        <v>327313.54560000001</v>
      </c>
      <c r="CS226" s="267">
        <f t="shared" si="14"/>
        <v>327313.54560000001</v>
      </c>
      <c r="CT226" s="268"/>
      <c r="CU226" s="269"/>
      <c r="CV226" s="269"/>
      <c r="CW226" s="269"/>
      <c r="CX226" s="269"/>
      <c r="CY226" s="269"/>
      <c r="CZ226" s="269"/>
      <c r="DA226" s="270"/>
      <c r="DB226" s="248">
        <v>33333.95795764152</v>
      </c>
      <c r="DC226" s="249"/>
      <c r="DD226" s="250">
        <v>9.5131158554913018</v>
      </c>
      <c r="DE226" s="251"/>
      <c r="DF226" s="251"/>
      <c r="DG226" s="251"/>
      <c r="DH226" s="252"/>
      <c r="DI226" s="252"/>
      <c r="DJ226" s="252"/>
      <c r="DK226" s="252"/>
      <c r="DL226" s="251" t="s">
        <v>2005</v>
      </c>
      <c r="DM226" s="253" t="s">
        <v>2005</v>
      </c>
      <c r="DN226" s="254" t="s">
        <v>66</v>
      </c>
      <c r="DO226" s="231"/>
      <c r="DP226" s="256" t="s">
        <v>66</v>
      </c>
      <c r="DQ226" s="231"/>
      <c r="DR226" s="258"/>
      <c r="DS226" s="259"/>
      <c r="DT226" s="260"/>
      <c r="DU226" s="255">
        <v>5.9244667938269497</v>
      </c>
      <c r="DV226" s="261">
        <v>13.64562978625875</v>
      </c>
      <c r="DW226" s="231">
        <v>5.9244667938269497</v>
      </c>
      <c r="DX226" s="262">
        <v>13.572079061621052</v>
      </c>
      <c r="DY226" s="255">
        <v>1.1860586093289412E-2</v>
      </c>
      <c r="DZ226" s="231">
        <v>0.50604025690643251</v>
      </c>
      <c r="EA226" s="231">
        <v>1.1860586093289412E-2</v>
      </c>
      <c r="EB226" s="262">
        <v>0.50596779313831686</v>
      </c>
      <c r="EC226" s="271"/>
      <c r="ED226" s="234"/>
      <c r="EE226" s="272"/>
      <c r="EF226" s="234">
        <v>23925</v>
      </c>
      <c r="EG226" s="266">
        <v>28296.333333333336</v>
      </c>
      <c r="EH226" s="258"/>
    </row>
    <row r="227" spans="1:138" ht="30" customHeight="1" thickBot="1" x14ac:dyDescent="0.3">
      <c r="A227" s="45" t="s">
        <v>60</v>
      </c>
      <c r="B227" s="45" t="s">
        <v>399</v>
      </c>
      <c r="C227" s="45" t="s">
        <v>400</v>
      </c>
      <c r="D227" s="46" t="s">
        <v>401</v>
      </c>
      <c r="E227" s="46" t="s">
        <v>402</v>
      </c>
      <c r="F227" s="46" t="s">
        <v>406</v>
      </c>
      <c r="G227" s="46" t="s">
        <v>402</v>
      </c>
      <c r="H227" s="226" t="s">
        <v>66</v>
      </c>
      <c r="I227" s="227" t="s">
        <v>2007</v>
      </c>
      <c r="J227" s="228">
        <v>13.8</v>
      </c>
      <c r="K227" s="229">
        <v>10.660426310424926</v>
      </c>
      <c r="L227" s="229">
        <v>7.8469696806480007</v>
      </c>
      <c r="M227" s="230">
        <v>1930.9166666666699</v>
      </c>
      <c r="N227" s="231">
        <v>22362.228077111275</v>
      </c>
      <c r="O227" s="232" t="s">
        <v>2003</v>
      </c>
      <c r="P227" s="233">
        <v>6.3819144055682857</v>
      </c>
      <c r="Q227" s="234" t="s">
        <v>2004</v>
      </c>
      <c r="R227" s="235" t="s">
        <v>68</v>
      </c>
      <c r="S227" s="236" t="s">
        <v>2005</v>
      </c>
      <c r="T227" s="236" t="s">
        <v>2005</v>
      </c>
      <c r="U227" s="237" t="s">
        <v>2005</v>
      </c>
      <c r="V227" s="238" t="s">
        <v>2005</v>
      </c>
      <c r="W227" s="238" t="s">
        <v>2005</v>
      </c>
      <c r="X227" s="238" t="s">
        <v>2005</v>
      </c>
      <c r="Y227" s="238" t="s">
        <v>2005</v>
      </c>
      <c r="Z227" s="238" t="s">
        <v>2005</v>
      </c>
      <c r="AA227" s="238" t="s">
        <v>2005</v>
      </c>
      <c r="AB227" s="238" t="s">
        <v>2005</v>
      </c>
      <c r="AC227" s="238" t="s">
        <v>2005</v>
      </c>
      <c r="AD227" s="238" t="s">
        <v>2005</v>
      </c>
      <c r="AE227" s="238" t="s">
        <v>2005</v>
      </c>
      <c r="AF227" s="238" t="s">
        <v>2005</v>
      </c>
      <c r="AG227" s="238" t="s">
        <v>2005</v>
      </c>
      <c r="AH227" s="238" t="s">
        <v>2005</v>
      </c>
      <c r="AI227" s="238">
        <v>14</v>
      </c>
      <c r="AJ227" s="238">
        <v>14</v>
      </c>
      <c r="AK227" s="238" t="s">
        <v>2005</v>
      </c>
      <c r="AL227" s="238" t="s">
        <v>2005</v>
      </c>
      <c r="AM227" s="237" t="s">
        <v>2005</v>
      </c>
      <c r="AN227" s="238" t="s">
        <v>2005</v>
      </c>
      <c r="AO227" s="238" t="s">
        <v>2005</v>
      </c>
      <c r="AP227" s="238" t="s">
        <v>2005</v>
      </c>
      <c r="AQ227" s="237">
        <f t="shared" si="12"/>
        <v>14</v>
      </c>
      <c r="AR227" s="239">
        <f t="shared" si="12"/>
        <v>14</v>
      </c>
      <c r="AS227" s="240"/>
      <c r="AT227" s="238"/>
      <c r="AU227" s="237"/>
      <c r="AV227" s="238"/>
      <c r="AW227" s="238"/>
      <c r="AX227" s="238"/>
      <c r="AY227" s="238"/>
      <c r="AZ227" s="238"/>
      <c r="BA227" s="238"/>
      <c r="BB227" s="238"/>
      <c r="BC227" s="238"/>
      <c r="BD227" s="238"/>
      <c r="BE227" s="238"/>
      <c r="BF227" s="238"/>
      <c r="BG227" s="238"/>
      <c r="BH227" s="238"/>
      <c r="BI227" s="238">
        <v>240.04</v>
      </c>
      <c r="BJ227" s="238">
        <v>240.04</v>
      </c>
      <c r="BK227" s="238"/>
      <c r="BL227" s="238"/>
      <c r="BM227" s="238"/>
      <c r="BN227" s="238"/>
      <c r="BO227" s="238"/>
      <c r="BP227" s="238"/>
      <c r="BQ227" s="237">
        <f t="shared" si="13"/>
        <v>240.04</v>
      </c>
      <c r="BR227" s="237">
        <f t="shared" si="13"/>
        <v>240.04</v>
      </c>
      <c r="BS227" s="241">
        <f t="shared" si="15"/>
        <v>3.7612538298940935E-2</v>
      </c>
      <c r="BT227" s="273">
        <v>0</v>
      </c>
      <c r="BU227" s="243">
        <v>0</v>
      </c>
      <c r="BV227" s="244">
        <v>0</v>
      </c>
      <c r="BW227" s="243">
        <v>0</v>
      </c>
      <c r="BX227" s="243">
        <v>0</v>
      </c>
      <c r="BY227" s="243">
        <v>0</v>
      </c>
      <c r="BZ227" s="243">
        <v>0</v>
      </c>
      <c r="CA227" s="243">
        <v>0</v>
      </c>
      <c r="CB227" s="243">
        <v>0</v>
      </c>
      <c r="CC227" s="243">
        <v>0</v>
      </c>
      <c r="CD227" s="243">
        <v>0</v>
      </c>
      <c r="CE227" s="243">
        <v>0</v>
      </c>
      <c r="CF227" s="243">
        <v>0</v>
      </c>
      <c r="CG227" s="243">
        <v>0</v>
      </c>
      <c r="CH227" s="243">
        <v>0</v>
      </c>
      <c r="CI227" s="243">
        <v>0</v>
      </c>
      <c r="CJ227" s="243">
        <v>281768.55359999998</v>
      </c>
      <c r="CK227" s="243">
        <v>281768.55359999998</v>
      </c>
      <c r="CL227" s="243">
        <v>0</v>
      </c>
      <c r="CM227" s="243">
        <v>0</v>
      </c>
      <c r="CN227" s="243">
        <v>0</v>
      </c>
      <c r="CO227" s="243">
        <v>0</v>
      </c>
      <c r="CP227" s="243">
        <v>0</v>
      </c>
      <c r="CQ227" s="243">
        <v>0</v>
      </c>
      <c r="CR227" s="244">
        <f t="shared" si="14"/>
        <v>281768.55359999998</v>
      </c>
      <c r="CS227" s="267">
        <f t="shared" si="14"/>
        <v>281768.55359999998</v>
      </c>
      <c r="CT227" s="268"/>
      <c r="CU227" s="269"/>
      <c r="CV227" s="269"/>
      <c r="CW227" s="269"/>
      <c r="CX227" s="269"/>
      <c r="CY227" s="269"/>
      <c r="CZ227" s="269"/>
      <c r="DA227" s="270"/>
      <c r="DB227" s="248">
        <v>22362.228077111275</v>
      </c>
      <c r="DC227" s="249"/>
      <c r="DD227" s="250">
        <v>6.3819144055682857</v>
      </c>
      <c r="DE227" s="251"/>
      <c r="DF227" s="251"/>
      <c r="DG227" s="251"/>
      <c r="DH227" s="252"/>
      <c r="DI227" s="252"/>
      <c r="DJ227" s="252"/>
      <c r="DK227" s="252"/>
      <c r="DL227" s="251" t="s">
        <v>2005</v>
      </c>
      <c r="DM227" s="253" t="s">
        <v>2005</v>
      </c>
      <c r="DN227" s="254" t="s">
        <v>66</v>
      </c>
      <c r="DO227" s="231"/>
      <c r="DP227" s="256" t="s">
        <v>66</v>
      </c>
      <c r="DQ227" s="231"/>
      <c r="DR227" s="258"/>
      <c r="DS227" s="259"/>
      <c r="DT227" s="260"/>
      <c r="DU227" s="255">
        <v>58.307539596909834</v>
      </c>
      <c r="DV227" s="261">
        <v>-26.348797114326207</v>
      </c>
      <c r="DW227" s="231">
        <v>58.307539596909834</v>
      </c>
      <c r="DX227" s="262">
        <v>-26.907795713765974</v>
      </c>
      <c r="DY227" s="255">
        <v>0.62768115316559392</v>
      </c>
      <c r="DZ227" s="231">
        <v>-7.6462598597368925E-2</v>
      </c>
      <c r="EA227" s="231">
        <v>0.62768115316559392</v>
      </c>
      <c r="EB227" s="262">
        <v>-7.6637668625379907E-2</v>
      </c>
      <c r="EC227" s="271"/>
      <c r="ED227" s="234"/>
      <c r="EE227" s="272"/>
      <c r="EF227" s="234">
        <v>76285</v>
      </c>
      <c r="EG227" s="266">
        <v>-43149.333333333336</v>
      </c>
      <c r="EH227" s="258"/>
    </row>
    <row r="228" spans="1:138" ht="30" customHeight="1" thickBot="1" x14ac:dyDescent="0.3">
      <c r="A228" s="45" t="s">
        <v>60</v>
      </c>
      <c r="B228" s="45" t="s">
        <v>399</v>
      </c>
      <c r="C228" s="45" t="s">
        <v>400</v>
      </c>
      <c r="D228" s="46" t="s">
        <v>401</v>
      </c>
      <c r="E228" s="46" t="s">
        <v>402</v>
      </c>
      <c r="F228" s="46" t="s">
        <v>407</v>
      </c>
      <c r="G228" s="46" t="s">
        <v>402</v>
      </c>
      <c r="H228" s="226" t="s">
        <v>66</v>
      </c>
      <c r="I228" s="227" t="s">
        <v>2007</v>
      </c>
      <c r="J228" s="228">
        <v>13.8</v>
      </c>
      <c r="K228" s="229">
        <v>15.656007249615081</v>
      </c>
      <c r="L228" s="229">
        <v>10.188825736383</v>
      </c>
      <c r="M228" s="230">
        <v>2337.75</v>
      </c>
      <c r="N228" s="231">
        <v>20687.154812908182</v>
      </c>
      <c r="O228" s="232" t="s">
        <v>2003</v>
      </c>
      <c r="P228" s="233">
        <v>5.9038683826792759</v>
      </c>
      <c r="Q228" s="234" t="s">
        <v>2004</v>
      </c>
      <c r="R228" s="235" t="s">
        <v>68</v>
      </c>
      <c r="S228" s="236" t="s">
        <v>2005</v>
      </c>
      <c r="T228" s="236" t="s">
        <v>2005</v>
      </c>
      <c r="U228" s="237" t="s">
        <v>2005</v>
      </c>
      <c r="V228" s="238" t="s">
        <v>2005</v>
      </c>
      <c r="W228" s="238" t="s">
        <v>2005</v>
      </c>
      <c r="X228" s="238" t="s">
        <v>2005</v>
      </c>
      <c r="Y228" s="238" t="s">
        <v>2005</v>
      </c>
      <c r="Z228" s="238" t="s">
        <v>2005</v>
      </c>
      <c r="AA228" s="238" t="s">
        <v>2005</v>
      </c>
      <c r="AB228" s="238" t="s">
        <v>2005</v>
      </c>
      <c r="AC228" s="238" t="s">
        <v>2005</v>
      </c>
      <c r="AD228" s="238" t="s">
        <v>2005</v>
      </c>
      <c r="AE228" s="238" t="s">
        <v>2005</v>
      </c>
      <c r="AF228" s="238" t="s">
        <v>2005</v>
      </c>
      <c r="AG228" s="238" t="s">
        <v>2005</v>
      </c>
      <c r="AH228" s="238" t="s">
        <v>2005</v>
      </c>
      <c r="AI228" s="238">
        <v>25</v>
      </c>
      <c r="AJ228" s="238">
        <v>25</v>
      </c>
      <c r="AK228" s="238" t="s">
        <v>2005</v>
      </c>
      <c r="AL228" s="238" t="s">
        <v>2005</v>
      </c>
      <c r="AM228" s="237" t="s">
        <v>2005</v>
      </c>
      <c r="AN228" s="238" t="s">
        <v>2005</v>
      </c>
      <c r="AO228" s="238" t="s">
        <v>2005</v>
      </c>
      <c r="AP228" s="238" t="s">
        <v>2005</v>
      </c>
      <c r="AQ228" s="237">
        <f t="shared" si="12"/>
        <v>25</v>
      </c>
      <c r="AR228" s="239">
        <f t="shared" si="12"/>
        <v>25</v>
      </c>
      <c r="AS228" s="240"/>
      <c r="AT228" s="238"/>
      <c r="AU228" s="237"/>
      <c r="AV228" s="238"/>
      <c r="AW228" s="238"/>
      <c r="AX228" s="238"/>
      <c r="AY228" s="238"/>
      <c r="AZ228" s="238"/>
      <c r="BA228" s="238"/>
      <c r="BB228" s="238"/>
      <c r="BC228" s="238"/>
      <c r="BD228" s="238"/>
      <c r="BE228" s="238"/>
      <c r="BF228" s="238"/>
      <c r="BG228" s="238"/>
      <c r="BH228" s="238"/>
      <c r="BI228" s="238">
        <v>258.26</v>
      </c>
      <c r="BJ228" s="238">
        <v>258.26</v>
      </c>
      <c r="BK228" s="238"/>
      <c r="BL228" s="238"/>
      <c r="BM228" s="238"/>
      <c r="BN228" s="238"/>
      <c r="BO228" s="238"/>
      <c r="BP228" s="238"/>
      <c r="BQ228" s="237">
        <f t="shared" si="13"/>
        <v>258.26</v>
      </c>
      <c r="BR228" s="237">
        <f t="shared" si="13"/>
        <v>258.26</v>
      </c>
      <c r="BS228" s="241">
        <f t="shared" si="15"/>
        <v>4.3744200117618003E-2</v>
      </c>
      <c r="BT228" s="273">
        <v>0</v>
      </c>
      <c r="BU228" s="243">
        <v>0</v>
      </c>
      <c r="BV228" s="244">
        <v>0</v>
      </c>
      <c r="BW228" s="243">
        <v>0</v>
      </c>
      <c r="BX228" s="243">
        <v>0</v>
      </c>
      <c r="BY228" s="243">
        <v>0</v>
      </c>
      <c r="BZ228" s="243">
        <v>0</v>
      </c>
      <c r="CA228" s="243">
        <v>0</v>
      </c>
      <c r="CB228" s="243">
        <v>0</v>
      </c>
      <c r="CC228" s="243">
        <v>0</v>
      </c>
      <c r="CD228" s="243">
        <v>0</v>
      </c>
      <c r="CE228" s="243">
        <v>0</v>
      </c>
      <c r="CF228" s="243">
        <v>0</v>
      </c>
      <c r="CG228" s="243">
        <v>0</v>
      </c>
      <c r="CH228" s="243">
        <v>0</v>
      </c>
      <c r="CI228" s="243">
        <v>0</v>
      </c>
      <c r="CJ228" s="243">
        <v>303155.91840000002</v>
      </c>
      <c r="CK228" s="243">
        <v>303155.91840000002</v>
      </c>
      <c r="CL228" s="243">
        <v>0</v>
      </c>
      <c r="CM228" s="243">
        <v>0</v>
      </c>
      <c r="CN228" s="243">
        <v>0</v>
      </c>
      <c r="CO228" s="243">
        <v>0</v>
      </c>
      <c r="CP228" s="243">
        <v>0</v>
      </c>
      <c r="CQ228" s="243">
        <v>0</v>
      </c>
      <c r="CR228" s="244">
        <f t="shared" si="14"/>
        <v>303155.91840000002</v>
      </c>
      <c r="CS228" s="267">
        <f t="shared" si="14"/>
        <v>303155.91840000002</v>
      </c>
      <c r="CT228" s="268"/>
      <c r="CU228" s="269"/>
      <c r="CV228" s="269"/>
      <c r="CW228" s="269"/>
      <c r="CX228" s="269"/>
      <c r="CY228" s="269"/>
      <c r="CZ228" s="269"/>
      <c r="DA228" s="270"/>
      <c r="DB228" s="248">
        <v>20687.154812908182</v>
      </c>
      <c r="DC228" s="249"/>
      <c r="DD228" s="250">
        <v>5.9038683826792759</v>
      </c>
      <c r="DE228" s="251"/>
      <c r="DF228" s="251"/>
      <c r="DG228" s="251"/>
      <c r="DH228" s="252"/>
      <c r="DI228" s="252"/>
      <c r="DJ228" s="252"/>
      <c r="DK228" s="252"/>
      <c r="DL228" s="251" t="s">
        <v>2005</v>
      </c>
      <c r="DM228" s="253" t="s">
        <v>2005</v>
      </c>
      <c r="DN228" s="254" t="s">
        <v>66</v>
      </c>
      <c r="DO228" s="231"/>
      <c r="DP228" s="256" t="s">
        <v>66</v>
      </c>
      <c r="DQ228" s="231"/>
      <c r="DR228" s="258"/>
      <c r="DS228" s="259"/>
      <c r="DT228" s="260"/>
      <c r="DU228" s="255">
        <v>241.49502726981072</v>
      </c>
      <c r="DV228" s="261">
        <v>-223.70162592152309</v>
      </c>
      <c r="DW228" s="231">
        <v>89.020211742059672</v>
      </c>
      <c r="DX228" s="262">
        <v>-72.346704588259215</v>
      </c>
      <c r="DY228" s="255">
        <v>2.0220297294407015</v>
      </c>
      <c r="DZ228" s="231">
        <v>-1.9069304899052706</v>
      </c>
      <c r="EA228" s="231">
        <v>1.0185006951128222</v>
      </c>
      <c r="EB228" s="262">
        <v>-0.90370346192561246</v>
      </c>
      <c r="EC228" s="271"/>
      <c r="ED228" s="234"/>
      <c r="EE228" s="272"/>
      <c r="EF228" s="234">
        <v>206379</v>
      </c>
      <c r="EG228" s="266">
        <v>-206379</v>
      </c>
      <c r="EH228" s="258"/>
    </row>
    <row r="229" spans="1:138" ht="30" customHeight="1" thickBot="1" x14ac:dyDescent="0.3">
      <c r="A229" s="45" t="s">
        <v>60</v>
      </c>
      <c r="B229" s="45" t="s">
        <v>399</v>
      </c>
      <c r="C229" s="45" t="s">
        <v>400</v>
      </c>
      <c r="D229" s="46" t="s">
        <v>401</v>
      </c>
      <c r="E229" s="46" t="s">
        <v>402</v>
      </c>
      <c r="F229" s="46" t="s">
        <v>408</v>
      </c>
      <c r="G229" s="46" t="s">
        <v>402</v>
      </c>
      <c r="H229" s="226" t="s">
        <v>66</v>
      </c>
      <c r="I229" s="227" t="s">
        <v>2002</v>
      </c>
      <c r="J229" s="228">
        <v>13.8</v>
      </c>
      <c r="K229" s="229">
        <v>10.230184889824818</v>
      </c>
      <c r="L229" s="229">
        <v>9.0549242235899996</v>
      </c>
      <c r="M229" s="230">
        <v>1929.6666666666699</v>
      </c>
      <c r="N229" s="231">
        <v>14154.369082516125</v>
      </c>
      <c r="O229" s="232" t="s">
        <v>2003</v>
      </c>
      <c r="P229" s="233">
        <v>4.0394888934121358</v>
      </c>
      <c r="Q229" s="234" t="s">
        <v>2004</v>
      </c>
      <c r="R229" s="235" t="s">
        <v>68</v>
      </c>
      <c r="S229" s="236" t="s">
        <v>2005</v>
      </c>
      <c r="T229" s="236" t="s">
        <v>2005</v>
      </c>
      <c r="U229" s="237" t="s">
        <v>2005</v>
      </c>
      <c r="V229" s="238" t="s">
        <v>2005</v>
      </c>
      <c r="W229" s="238" t="s">
        <v>2005</v>
      </c>
      <c r="X229" s="238" t="s">
        <v>2005</v>
      </c>
      <c r="Y229" s="238" t="s">
        <v>2005</v>
      </c>
      <c r="Z229" s="238" t="s">
        <v>2005</v>
      </c>
      <c r="AA229" s="238" t="s">
        <v>2005</v>
      </c>
      <c r="AB229" s="238" t="s">
        <v>2005</v>
      </c>
      <c r="AC229" s="238" t="s">
        <v>2005</v>
      </c>
      <c r="AD229" s="238" t="s">
        <v>2005</v>
      </c>
      <c r="AE229" s="238">
        <v>1</v>
      </c>
      <c r="AF229" s="238">
        <v>1</v>
      </c>
      <c r="AG229" s="238" t="s">
        <v>2005</v>
      </c>
      <c r="AH229" s="238" t="s">
        <v>2005</v>
      </c>
      <c r="AI229" s="238">
        <v>37</v>
      </c>
      <c r="AJ229" s="238">
        <v>37</v>
      </c>
      <c r="AK229" s="238" t="s">
        <v>2005</v>
      </c>
      <c r="AL229" s="238" t="s">
        <v>2005</v>
      </c>
      <c r="AM229" s="237" t="s">
        <v>2005</v>
      </c>
      <c r="AN229" s="238" t="s">
        <v>2005</v>
      </c>
      <c r="AO229" s="238" t="s">
        <v>2005</v>
      </c>
      <c r="AP229" s="238" t="s">
        <v>2005</v>
      </c>
      <c r="AQ229" s="237">
        <f t="shared" si="12"/>
        <v>38</v>
      </c>
      <c r="AR229" s="239">
        <f t="shared" si="12"/>
        <v>38</v>
      </c>
      <c r="AS229" s="240"/>
      <c r="AT229" s="238"/>
      <c r="AU229" s="237"/>
      <c r="AV229" s="238"/>
      <c r="AW229" s="238"/>
      <c r="AX229" s="238"/>
      <c r="AY229" s="238"/>
      <c r="AZ229" s="238"/>
      <c r="BA229" s="238"/>
      <c r="BB229" s="238"/>
      <c r="BC229" s="238"/>
      <c r="BD229" s="238"/>
      <c r="BE229" s="238">
        <v>60</v>
      </c>
      <c r="BF229" s="238">
        <v>60</v>
      </c>
      <c r="BG229" s="238"/>
      <c r="BH229" s="238"/>
      <c r="BI229" s="238">
        <v>394.57</v>
      </c>
      <c r="BJ229" s="238">
        <v>394.57</v>
      </c>
      <c r="BK229" s="238"/>
      <c r="BL229" s="238"/>
      <c r="BM229" s="238"/>
      <c r="BN229" s="238"/>
      <c r="BO229" s="238"/>
      <c r="BP229" s="238"/>
      <c r="BQ229" s="237">
        <f t="shared" si="13"/>
        <v>454.57</v>
      </c>
      <c r="BR229" s="237">
        <f t="shared" si="13"/>
        <v>454.57</v>
      </c>
      <c r="BS229" s="241">
        <f t="shared" si="15"/>
        <v>0.11253156327310186</v>
      </c>
      <c r="BT229" s="273">
        <v>0</v>
      </c>
      <c r="BU229" s="243">
        <v>0</v>
      </c>
      <c r="BV229" s="244">
        <v>0</v>
      </c>
      <c r="BW229" s="243">
        <v>0</v>
      </c>
      <c r="BX229" s="243">
        <v>0</v>
      </c>
      <c r="BY229" s="243">
        <v>0</v>
      </c>
      <c r="BZ229" s="243">
        <v>0</v>
      </c>
      <c r="CA229" s="243">
        <v>0</v>
      </c>
      <c r="CB229" s="243">
        <v>0</v>
      </c>
      <c r="CC229" s="243">
        <v>0</v>
      </c>
      <c r="CD229" s="243">
        <v>0</v>
      </c>
      <c r="CE229" s="243">
        <v>0</v>
      </c>
      <c r="CF229" s="243">
        <v>302745.59999999998</v>
      </c>
      <c r="CG229" s="243">
        <v>302745.59999999998</v>
      </c>
      <c r="CH229" s="243">
        <v>0</v>
      </c>
      <c r="CI229" s="243">
        <v>0</v>
      </c>
      <c r="CJ229" s="243">
        <v>463162.04879999999</v>
      </c>
      <c r="CK229" s="243">
        <v>463162.04879999999</v>
      </c>
      <c r="CL229" s="243">
        <v>0</v>
      </c>
      <c r="CM229" s="243">
        <v>0</v>
      </c>
      <c r="CN229" s="243">
        <v>0</v>
      </c>
      <c r="CO229" s="243">
        <v>0</v>
      </c>
      <c r="CP229" s="243">
        <v>0</v>
      </c>
      <c r="CQ229" s="243">
        <v>0</v>
      </c>
      <c r="CR229" s="244">
        <f t="shared" si="14"/>
        <v>765907.64879999997</v>
      </c>
      <c r="CS229" s="267">
        <f t="shared" si="14"/>
        <v>765907.64879999997</v>
      </c>
      <c r="CT229" s="268"/>
      <c r="CU229" s="269"/>
      <c r="CV229" s="269"/>
      <c r="CW229" s="269"/>
      <c r="CX229" s="269"/>
      <c r="CY229" s="269"/>
      <c r="CZ229" s="269"/>
      <c r="DA229" s="270"/>
      <c r="DB229" s="248">
        <v>14154.369082516125</v>
      </c>
      <c r="DC229" s="249"/>
      <c r="DD229" s="250">
        <v>4.0394888934121358</v>
      </c>
      <c r="DE229" s="251"/>
      <c r="DF229" s="251"/>
      <c r="DG229" s="251"/>
      <c r="DH229" s="252"/>
      <c r="DI229" s="252"/>
      <c r="DJ229" s="252"/>
      <c r="DK229" s="252"/>
      <c r="DL229" s="251" t="s">
        <v>2005</v>
      </c>
      <c r="DM229" s="253" t="s">
        <v>2005</v>
      </c>
      <c r="DN229" s="254" t="s">
        <v>66</v>
      </c>
      <c r="DO229" s="231"/>
      <c r="DP229" s="256" t="s">
        <v>66</v>
      </c>
      <c r="DQ229" s="231"/>
      <c r="DR229" s="258"/>
      <c r="DS229" s="259"/>
      <c r="DT229" s="260"/>
      <c r="DU229" s="255">
        <v>16.635515633097224</v>
      </c>
      <c r="DV229" s="261">
        <v>-4.8507179029112439</v>
      </c>
      <c r="DW229" s="231">
        <v>16.635515633097224</v>
      </c>
      <c r="DX229" s="262">
        <v>-4.8507179029112439</v>
      </c>
      <c r="DY229" s="255">
        <v>6.0632233546380962E-2</v>
      </c>
      <c r="DZ229" s="231">
        <v>7.4250763895076219E-2</v>
      </c>
      <c r="EA229" s="231">
        <v>6.0632233546380962E-2</v>
      </c>
      <c r="EB229" s="262">
        <v>7.4250763895076219E-2</v>
      </c>
      <c r="EC229" s="271"/>
      <c r="ED229" s="234"/>
      <c r="EE229" s="272"/>
      <c r="EF229" s="234">
        <v>0</v>
      </c>
      <c r="EG229" s="266">
        <v>0</v>
      </c>
      <c r="EH229" s="258"/>
    </row>
    <row r="230" spans="1:138" ht="30" customHeight="1" thickBot="1" x14ac:dyDescent="0.3">
      <c r="A230" s="45" t="s">
        <v>60</v>
      </c>
      <c r="B230" s="45" t="s">
        <v>399</v>
      </c>
      <c r="C230" s="45" t="s">
        <v>400</v>
      </c>
      <c r="D230" s="46" t="s">
        <v>401</v>
      </c>
      <c r="E230" s="46" t="s">
        <v>402</v>
      </c>
      <c r="F230" s="46" t="s">
        <v>409</v>
      </c>
      <c r="G230" s="46" t="s">
        <v>402</v>
      </c>
      <c r="H230" s="226" t="s">
        <v>66</v>
      </c>
      <c r="I230" s="227" t="s">
        <v>2002</v>
      </c>
      <c r="J230" s="228">
        <v>13.8</v>
      </c>
      <c r="K230" s="229">
        <v>10.732133213858278</v>
      </c>
      <c r="L230" s="229">
        <v>17.461363600044002</v>
      </c>
      <c r="M230" s="230">
        <v>4401.75</v>
      </c>
      <c r="N230" s="231">
        <v>29313.782123554098</v>
      </c>
      <c r="O230" s="232" t="s">
        <v>2003</v>
      </c>
      <c r="P230" s="233">
        <v>8.3658054005576759</v>
      </c>
      <c r="Q230" s="234" t="s">
        <v>2004</v>
      </c>
      <c r="R230" s="235" t="s">
        <v>68</v>
      </c>
      <c r="S230" s="236" t="s">
        <v>2005</v>
      </c>
      <c r="T230" s="236" t="s">
        <v>2005</v>
      </c>
      <c r="U230" s="237" t="s">
        <v>2005</v>
      </c>
      <c r="V230" s="238" t="s">
        <v>2005</v>
      </c>
      <c r="W230" s="238" t="s">
        <v>2005</v>
      </c>
      <c r="X230" s="238" t="s">
        <v>2005</v>
      </c>
      <c r="Y230" s="238" t="s">
        <v>2005</v>
      </c>
      <c r="Z230" s="238" t="s">
        <v>2005</v>
      </c>
      <c r="AA230" s="238" t="s">
        <v>2005</v>
      </c>
      <c r="AB230" s="238" t="s">
        <v>2005</v>
      </c>
      <c r="AC230" s="238" t="s">
        <v>2005</v>
      </c>
      <c r="AD230" s="238" t="s">
        <v>2005</v>
      </c>
      <c r="AE230" s="238" t="s">
        <v>2005</v>
      </c>
      <c r="AF230" s="238" t="s">
        <v>2005</v>
      </c>
      <c r="AG230" s="238" t="s">
        <v>2005</v>
      </c>
      <c r="AH230" s="238" t="s">
        <v>2005</v>
      </c>
      <c r="AI230" s="238">
        <v>106</v>
      </c>
      <c r="AJ230" s="238">
        <v>106</v>
      </c>
      <c r="AK230" s="238" t="s">
        <v>2005</v>
      </c>
      <c r="AL230" s="238" t="s">
        <v>2005</v>
      </c>
      <c r="AM230" s="237" t="s">
        <v>2005</v>
      </c>
      <c r="AN230" s="238" t="s">
        <v>2005</v>
      </c>
      <c r="AO230" s="238" t="s">
        <v>2005</v>
      </c>
      <c r="AP230" s="238" t="s">
        <v>2005</v>
      </c>
      <c r="AQ230" s="237">
        <f t="shared" si="12"/>
        <v>106</v>
      </c>
      <c r="AR230" s="239">
        <f t="shared" si="12"/>
        <v>106</v>
      </c>
      <c r="AS230" s="240"/>
      <c r="AT230" s="238"/>
      <c r="AU230" s="237"/>
      <c r="AV230" s="238"/>
      <c r="AW230" s="238"/>
      <c r="AX230" s="238"/>
      <c r="AY230" s="238"/>
      <c r="AZ230" s="238"/>
      <c r="BA230" s="238"/>
      <c r="BB230" s="238"/>
      <c r="BC230" s="238"/>
      <c r="BD230" s="238"/>
      <c r="BE230" s="238"/>
      <c r="BF230" s="238"/>
      <c r="BG230" s="238"/>
      <c r="BH230" s="238"/>
      <c r="BI230" s="238">
        <v>936.06</v>
      </c>
      <c r="BJ230" s="238">
        <v>936.06</v>
      </c>
      <c r="BK230" s="238"/>
      <c r="BL230" s="238"/>
      <c r="BM230" s="238"/>
      <c r="BN230" s="238"/>
      <c r="BO230" s="238"/>
      <c r="BP230" s="238"/>
      <c r="BQ230" s="237">
        <f t="shared" si="13"/>
        <v>936.06</v>
      </c>
      <c r="BR230" s="237">
        <f t="shared" si="13"/>
        <v>936.06</v>
      </c>
      <c r="BS230" s="241">
        <f t="shared" si="15"/>
        <v>0.11189119937425282</v>
      </c>
      <c r="BT230" s="273">
        <v>0</v>
      </c>
      <c r="BU230" s="243">
        <v>0</v>
      </c>
      <c r="BV230" s="244">
        <v>0</v>
      </c>
      <c r="BW230" s="243">
        <v>0</v>
      </c>
      <c r="BX230" s="243">
        <v>0</v>
      </c>
      <c r="BY230" s="243">
        <v>0</v>
      </c>
      <c r="BZ230" s="243">
        <v>0</v>
      </c>
      <c r="CA230" s="243">
        <v>0</v>
      </c>
      <c r="CB230" s="243">
        <v>0</v>
      </c>
      <c r="CC230" s="243">
        <v>0</v>
      </c>
      <c r="CD230" s="243">
        <v>0</v>
      </c>
      <c r="CE230" s="243">
        <v>0</v>
      </c>
      <c r="CF230" s="243">
        <v>0</v>
      </c>
      <c r="CG230" s="243">
        <v>0</v>
      </c>
      <c r="CH230" s="243">
        <v>0</v>
      </c>
      <c r="CI230" s="243">
        <v>0</v>
      </c>
      <c r="CJ230" s="243">
        <v>1098784.6703999999</v>
      </c>
      <c r="CK230" s="243">
        <v>1098784.6703999999</v>
      </c>
      <c r="CL230" s="243">
        <v>0</v>
      </c>
      <c r="CM230" s="243">
        <v>0</v>
      </c>
      <c r="CN230" s="243">
        <v>0</v>
      </c>
      <c r="CO230" s="243">
        <v>0</v>
      </c>
      <c r="CP230" s="243">
        <v>0</v>
      </c>
      <c r="CQ230" s="243">
        <v>0</v>
      </c>
      <c r="CR230" s="244">
        <f t="shared" si="14"/>
        <v>1098784.6703999999</v>
      </c>
      <c r="CS230" s="267">
        <f t="shared" si="14"/>
        <v>1098784.6703999999</v>
      </c>
      <c r="CT230" s="268"/>
      <c r="CU230" s="269"/>
      <c r="CV230" s="269"/>
      <c r="CW230" s="269"/>
      <c r="CX230" s="269"/>
      <c r="CY230" s="269"/>
      <c r="CZ230" s="269"/>
      <c r="DA230" s="270"/>
      <c r="DB230" s="248">
        <v>29313.782123554098</v>
      </c>
      <c r="DC230" s="249"/>
      <c r="DD230" s="250">
        <v>8.3658054005576759</v>
      </c>
      <c r="DE230" s="251"/>
      <c r="DF230" s="251"/>
      <c r="DG230" s="251"/>
      <c r="DH230" s="252"/>
      <c r="DI230" s="252"/>
      <c r="DJ230" s="252"/>
      <c r="DK230" s="252"/>
      <c r="DL230" s="251" t="s">
        <v>2005</v>
      </c>
      <c r="DM230" s="253" t="s">
        <v>2005</v>
      </c>
      <c r="DN230" s="254" t="s">
        <v>66</v>
      </c>
      <c r="DO230" s="231"/>
      <c r="DP230" s="256" t="s">
        <v>66</v>
      </c>
      <c r="DQ230" s="231"/>
      <c r="DR230" s="258"/>
      <c r="DS230" s="259"/>
      <c r="DT230" s="260"/>
      <c r="DU230" s="255">
        <v>10.488555688078605</v>
      </c>
      <c r="DV230" s="261">
        <v>221.27994039269936</v>
      </c>
      <c r="DW230" s="231">
        <v>10.469926733685465</v>
      </c>
      <c r="DX230" s="262">
        <v>66.773697416294723</v>
      </c>
      <c r="DY230" s="255">
        <v>0.16538876583177145</v>
      </c>
      <c r="DZ230" s="231">
        <v>0.83952519905909484</v>
      </c>
      <c r="EA230" s="231">
        <v>0.16516158346112342</v>
      </c>
      <c r="EB230" s="262">
        <v>0.7271747924337324</v>
      </c>
      <c r="EC230" s="271"/>
      <c r="ED230" s="234"/>
      <c r="EE230" s="272"/>
      <c r="EF230" s="234">
        <v>12597</v>
      </c>
      <c r="EG230" s="266">
        <v>113367</v>
      </c>
      <c r="EH230" s="258"/>
    </row>
    <row r="231" spans="1:138" ht="30" customHeight="1" thickBot="1" x14ac:dyDescent="0.3">
      <c r="A231" s="45" t="s">
        <v>60</v>
      </c>
      <c r="B231" s="45" t="s">
        <v>399</v>
      </c>
      <c r="C231" s="45" t="s">
        <v>400</v>
      </c>
      <c r="D231" s="46" t="s">
        <v>410</v>
      </c>
      <c r="E231" s="46" t="s">
        <v>411</v>
      </c>
      <c r="F231" s="46" t="s">
        <v>412</v>
      </c>
      <c r="G231" s="46" t="s">
        <v>413</v>
      </c>
      <c r="H231" s="226" t="s">
        <v>66</v>
      </c>
      <c r="I231" s="227" t="s">
        <v>2002</v>
      </c>
      <c r="J231" s="228">
        <v>13.8</v>
      </c>
      <c r="K231" s="229">
        <v>11.927248271080803</v>
      </c>
      <c r="L231" s="229">
        <v>7.2352272576780008</v>
      </c>
      <c r="M231" s="230">
        <v>896.91666666666697</v>
      </c>
      <c r="N231" s="231">
        <v>32412.667662329826</v>
      </c>
      <c r="O231" s="232" t="s">
        <v>2003</v>
      </c>
      <c r="P231" s="233">
        <v>9.250190542902347</v>
      </c>
      <c r="Q231" s="234" t="s">
        <v>2004</v>
      </c>
      <c r="R231" s="235" t="s">
        <v>68</v>
      </c>
      <c r="S231" s="236" t="s">
        <v>2005</v>
      </c>
      <c r="T231" s="236" t="s">
        <v>2005</v>
      </c>
      <c r="U231" s="237" t="s">
        <v>2005</v>
      </c>
      <c r="V231" s="238" t="s">
        <v>2005</v>
      </c>
      <c r="W231" s="238" t="s">
        <v>2005</v>
      </c>
      <c r="X231" s="238" t="s">
        <v>2005</v>
      </c>
      <c r="Y231" s="238" t="s">
        <v>2005</v>
      </c>
      <c r="Z231" s="238" t="s">
        <v>2005</v>
      </c>
      <c r="AA231" s="238" t="s">
        <v>2005</v>
      </c>
      <c r="AB231" s="238" t="s">
        <v>2005</v>
      </c>
      <c r="AC231" s="238" t="s">
        <v>2005</v>
      </c>
      <c r="AD231" s="238" t="s">
        <v>2005</v>
      </c>
      <c r="AE231" s="238" t="s">
        <v>2005</v>
      </c>
      <c r="AF231" s="238" t="s">
        <v>2005</v>
      </c>
      <c r="AG231" s="238" t="s">
        <v>2005</v>
      </c>
      <c r="AH231" s="238" t="s">
        <v>2005</v>
      </c>
      <c r="AI231" s="238">
        <v>48</v>
      </c>
      <c r="AJ231" s="238">
        <v>48</v>
      </c>
      <c r="AK231" s="238" t="s">
        <v>2005</v>
      </c>
      <c r="AL231" s="238" t="s">
        <v>2005</v>
      </c>
      <c r="AM231" s="237" t="s">
        <v>2005</v>
      </c>
      <c r="AN231" s="238" t="s">
        <v>2005</v>
      </c>
      <c r="AO231" s="238" t="s">
        <v>2005</v>
      </c>
      <c r="AP231" s="238" t="s">
        <v>2005</v>
      </c>
      <c r="AQ231" s="237">
        <f t="shared" si="12"/>
        <v>48</v>
      </c>
      <c r="AR231" s="239">
        <f t="shared" si="12"/>
        <v>48</v>
      </c>
      <c r="AS231" s="240"/>
      <c r="AT231" s="238"/>
      <c r="AU231" s="237"/>
      <c r="AV231" s="238"/>
      <c r="AW231" s="238"/>
      <c r="AX231" s="238"/>
      <c r="AY231" s="238"/>
      <c r="AZ231" s="238"/>
      <c r="BA231" s="238"/>
      <c r="BB231" s="238"/>
      <c r="BC231" s="238"/>
      <c r="BD231" s="238"/>
      <c r="BE231" s="238"/>
      <c r="BF231" s="238"/>
      <c r="BG231" s="238"/>
      <c r="BH231" s="238"/>
      <c r="BI231" s="238">
        <v>324.26</v>
      </c>
      <c r="BJ231" s="238">
        <v>324.26</v>
      </c>
      <c r="BK231" s="238"/>
      <c r="BL231" s="238"/>
      <c r="BM231" s="238"/>
      <c r="BN231" s="238"/>
      <c r="BO231" s="238"/>
      <c r="BP231" s="238"/>
      <c r="BQ231" s="237">
        <f t="shared" si="13"/>
        <v>324.26</v>
      </c>
      <c r="BR231" s="237">
        <f t="shared" si="13"/>
        <v>324.26</v>
      </c>
      <c r="BS231" s="241">
        <f t="shared" si="15"/>
        <v>3.5054413041124222E-2</v>
      </c>
      <c r="BT231" s="273">
        <v>0</v>
      </c>
      <c r="BU231" s="243">
        <v>0</v>
      </c>
      <c r="BV231" s="244">
        <v>0</v>
      </c>
      <c r="BW231" s="243">
        <v>0</v>
      </c>
      <c r="BX231" s="243">
        <v>0</v>
      </c>
      <c r="BY231" s="243">
        <v>0</v>
      </c>
      <c r="BZ231" s="243">
        <v>0</v>
      </c>
      <c r="CA231" s="243">
        <v>0</v>
      </c>
      <c r="CB231" s="243">
        <v>0</v>
      </c>
      <c r="CC231" s="243">
        <v>0</v>
      </c>
      <c r="CD231" s="243">
        <v>0</v>
      </c>
      <c r="CE231" s="243">
        <v>0</v>
      </c>
      <c r="CF231" s="243">
        <v>0</v>
      </c>
      <c r="CG231" s="243">
        <v>0</v>
      </c>
      <c r="CH231" s="243">
        <v>0</v>
      </c>
      <c r="CI231" s="243">
        <v>0</v>
      </c>
      <c r="CJ231" s="243">
        <v>380629.35840000003</v>
      </c>
      <c r="CK231" s="243">
        <v>380629.35840000003</v>
      </c>
      <c r="CL231" s="243">
        <v>0</v>
      </c>
      <c r="CM231" s="243">
        <v>0</v>
      </c>
      <c r="CN231" s="243">
        <v>0</v>
      </c>
      <c r="CO231" s="243">
        <v>0</v>
      </c>
      <c r="CP231" s="243">
        <v>0</v>
      </c>
      <c r="CQ231" s="243">
        <v>0</v>
      </c>
      <c r="CR231" s="244">
        <f t="shared" si="14"/>
        <v>380629.35840000003</v>
      </c>
      <c r="CS231" s="267">
        <f t="shared" si="14"/>
        <v>380629.35840000003</v>
      </c>
      <c r="CT231" s="268"/>
      <c r="CU231" s="269"/>
      <c r="CV231" s="269"/>
      <c r="CW231" s="269"/>
      <c r="CX231" s="269"/>
      <c r="CY231" s="269"/>
      <c r="CZ231" s="269"/>
      <c r="DA231" s="270"/>
      <c r="DB231" s="248">
        <v>32412.667662329826</v>
      </c>
      <c r="DC231" s="249"/>
      <c r="DD231" s="250">
        <v>9.250190542902347</v>
      </c>
      <c r="DE231" s="251"/>
      <c r="DF231" s="251"/>
      <c r="DG231" s="251"/>
      <c r="DH231" s="252"/>
      <c r="DI231" s="252"/>
      <c r="DJ231" s="252"/>
      <c r="DK231" s="252"/>
      <c r="DL231" s="251" t="s">
        <v>2005</v>
      </c>
      <c r="DM231" s="253" t="s">
        <v>2005</v>
      </c>
      <c r="DN231" s="254" t="s">
        <v>66</v>
      </c>
      <c r="DO231" s="231"/>
      <c r="DP231" s="256" t="s">
        <v>66</v>
      </c>
      <c r="DQ231" s="231"/>
      <c r="DR231" s="258"/>
      <c r="DS231" s="259"/>
      <c r="DT231" s="260"/>
      <c r="DU231" s="255">
        <v>87.195391619436933</v>
      </c>
      <c r="DV231" s="261">
        <v>-54.679104606375198</v>
      </c>
      <c r="DW231" s="231">
        <v>87.195391619436933</v>
      </c>
      <c r="DX231" s="262">
        <v>-54.679104606375198</v>
      </c>
      <c r="DY231" s="255">
        <v>0.16166496330019506</v>
      </c>
      <c r="DZ231" s="231">
        <v>0.63199840084698677</v>
      </c>
      <c r="EA231" s="231">
        <v>0.16166496330019506</v>
      </c>
      <c r="EB231" s="262">
        <v>0.63199840084698677</v>
      </c>
      <c r="EC231" s="271"/>
      <c r="ED231" s="234"/>
      <c r="EE231" s="272"/>
      <c r="EF231" s="234">
        <v>65990</v>
      </c>
      <c r="EG231" s="266">
        <v>-49416.666666666672</v>
      </c>
      <c r="EH231" s="258"/>
    </row>
    <row r="232" spans="1:138" ht="30" customHeight="1" thickBot="1" x14ac:dyDescent="0.3">
      <c r="A232" s="45" t="s">
        <v>60</v>
      </c>
      <c r="B232" s="45" t="s">
        <v>399</v>
      </c>
      <c r="C232" s="45" t="s">
        <v>400</v>
      </c>
      <c r="D232" s="46" t="s">
        <v>410</v>
      </c>
      <c r="E232" s="46" t="s">
        <v>411</v>
      </c>
      <c r="F232" s="46" t="s">
        <v>414</v>
      </c>
      <c r="G232" s="46" t="s">
        <v>415</v>
      </c>
      <c r="H232" s="226" t="s">
        <v>66</v>
      </c>
      <c r="I232" s="227" t="s">
        <v>2002</v>
      </c>
      <c r="J232" s="228">
        <v>13.8</v>
      </c>
      <c r="K232" s="229">
        <v>8.7243399177244338</v>
      </c>
      <c r="L232" s="229">
        <v>37.749810527541001</v>
      </c>
      <c r="M232" s="230">
        <v>2119.5</v>
      </c>
      <c r="N232" s="231">
        <v>27722.462522561163</v>
      </c>
      <c r="O232" s="232" t="s">
        <v>2003</v>
      </c>
      <c r="P232" s="233">
        <v>7.9116616788131173</v>
      </c>
      <c r="Q232" s="234" t="s">
        <v>2004</v>
      </c>
      <c r="R232" s="235" t="s">
        <v>68</v>
      </c>
      <c r="S232" s="236" t="s">
        <v>2005</v>
      </c>
      <c r="T232" s="236" t="s">
        <v>2005</v>
      </c>
      <c r="U232" s="237" t="s">
        <v>2005</v>
      </c>
      <c r="V232" s="238" t="s">
        <v>2005</v>
      </c>
      <c r="W232" s="238" t="s">
        <v>2005</v>
      </c>
      <c r="X232" s="238" t="s">
        <v>2005</v>
      </c>
      <c r="Y232" s="238" t="s">
        <v>2005</v>
      </c>
      <c r="Z232" s="238" t="s">
        <v>2005</v>
      </c>
      <c r="AA232" s="238" t="s">
        <v>2005</v>
      </c>
      <c r="AB232" s="238" t="s">
        <v>2005</v>
      </c>
      <c r="AC232" s="238" t="s">
        <v>2005</v>
      </c>
      <c r="AD232" s="238" t="s">
        <v>2005</v>
      </c>
      <c r="AE232" s="238" t="s">
        <v>2005</v>
      </c>
      <c r="AF232" s="238" t="s">
        <v>2005</v>
      </c>
      <c r="AG232" s="238" t="s">
        <v>2005</v>
      </c>
      <c r="AH232" s="238" t="s">
        <v>2005</v>
      </c>
      <c r="AI232" s="238">
        <v>233</v>
      </c>
      <c r="AJ232" s="238">
        <v>233</v>
      </c>
      <c r="AK232" s="238">
        <v>1</v>
      </c>
      <c r="AL232" s="238">
        <v>1</v>
      </c>
      <c r="AM232" s="237" t="s">
        <v>2005</v>
      </c>
      <c r="AN232" s="238" t="s">
        <v>2005</v>
      </c>
      <c r="AO232" s="238" t="s">
        <v>2005</v>
      </c>
      <c r="AP232" s="238" t="s">
        <v>2005</v>
      </c>
      <c r="AQ232" s="237">
        <f t="shared" si="12"/>
        <v>234</v>
      </c>
      <c r="AR232" s="239">
        <f t="shared" si="12"/>
        <v>234</v>
      </c>
      <c r="AS232" s="240"/>
      <c r="AT232" s="238"/>
      <c r="AU232" s="237"/>
      <c r="AV232" s="238"/>
      <c r="AW232" s="238"/>
      <c r="AX232" s="238"/>
      <c r="AY232" s="238"/>
      <c r="AZ232" s="238"/>
      <c r="BA232" s="238"/>
      <c r="BB232" s="238"/>
      <c r="BC232" s="238"/>
      <c r="BD232" s="238"/>
      <c r="BE232" s="238"/>
      <c r="BF232" s="238"/>
      <c r="BG232" s="238"/>
      <c r="BH232" s="238"/>
      <c r="BI232" s="238">
        <v>1742.38</v>
      </c>
      <c r="BJ232" s="238">
        <v>1742.38</v>
      </c>
      <c r="BK232" s="238">
        <v>0</v>
      </c>
      <c r="BL232" s="238">
        <v>0</v>
      </c>
      <c r="BM232" s="238"/>
      <c r="BN232" s="238"/>
      <c r="BO232" s="238"/>
      <c r="BP232" s="238"/>
      <c r="BQ232" s="237">
        <f t="shared" si="13"/>
        <v>1742.38</v>
      </c>
      <c r="BR232" s="237">
        <f t="shared" si="13"/>
        <v>1742.38</v>
      </c>
      <c r="BS232" s="241">
        <f t="shared" si="15"/>
        <v>0.2202293362298306</v>
      </c>
      <c r="BT232" s="273">
        <v>0</v>
      </c>
      <c r="BU232" s="243">
        <v>0</v>
      </c>
      <c r="BV232" s="244">
        <v>0</v>
      </c>
      <c r="BW232" s="243">
        <v>0</v>
      </c>
      <c r="BX232" s="243">
        <v>0</v>
      </c>
      <c r="BY232" s="243">
        <v>0</v>
      </c>
      <c r="BZ232" s="243">
        <v>0</v>
      </c>
      <c r="CA232" s="243">
        <v>0</v>
      </c>
      <c r="CB232" s="243">
        <v>0</v>
      </c>
      <c r="CC232" s="243">
        <v>0</v>
      </c>
      <c r="CD232" s="243">
        <v>0</v>
      </c>
      <c r="CE232" s="243">
        <v>0</v>
      </c>
      <c r="CF232" s="243">
        <v>0</v>
      </c>
      <c r="CG232" s="243">
        <v>0</v>
      </c>
      <c r="CH232" s="243">
        <v>0</v>
      </c>
      <c r="CI232" s="243">
        <v>0</v>
      </c>
      <c r="CJ232" s="243">
        <v>2045275.3392000003</v>
      </c>
      <c r="CK232" s="243">
        <v>2045275.3392000003</v>
      </c>
      <c r="CL232" s="243">
        <v>0</v>
      </c>
      <c r="CM232" s="243">
        <v>0</v>
      </c>
      <c r="CN232" s="243">
        <v>0</v>
      </c>
      <c r="CO232" s="243">
        <v>0</v>
      </c>
      <c r="CP232" s="243">
        <v>0</v>
      </c>
      <c r="CQ232" s="243">
        <v>0</v>
      </c>
      <c r="CR232" s="244">
        <f t="shared" si="14"/>
        <v>2045275.3392000003</v>
      </c>
      <c r="CS232" s="267">
        <f t="shared" si="14"/>
        <v>2045275.3392000003</v>
      </c>
      <c r="CT232" s="268"/>
      <c r="CU232" s="269"/>
      <c r="CV232" s="269"/>
      <c r="CW232" s="269"/>
      <c r="CX232" s="269"/>
      <c r="CY232" s="269"/>
      <c r="CZ232" s="269"/>
      <c r="DA232" s="270"/>
      <c r="DB232" s="248">
        <v>27722.462522561163</v>
      </c>
      <c r="DC232" s="249"/>
      <c r="DD232" s="250">
        <v>7.9116616788131173</v>
      </c>
      <c r="DE232" s="251"/>
      <c r="DF232" s="251"/>
      <c r="DG232" s="251"/>
      <c r="DH232" s="252"/>
      <c r="DI232" s="252"/>
      <c r="DJ232" s="252"/>
      <c r="DK232" s="252"/>
      <c r="DL232" s="251" t="s">
        <v>2005</v>
      </c>
      <c r="DM232" s="253" t="s">
        <v>2005</v>
      </c>
      <c r="DN232" s="254" t="s">
        <v>66</v>
      </c>
      <c r="DO232" s="231"/>
      <c r="DP232" s="256" t="s">
        <v>66</v>
      </c>
      <c r="DQ232" s="231"/>
      <c r="DR232" s="258"/>
      <c r="DS232" s="259"/>
      <c r="DT232" s="260"/>
      <c r="DU232" s="255">
        <v>573.46968624675628</v>
      </c>
      <c r="DV232" s="261">
        <v>-187.52204621899529</v>
      </c>
      <c r="DW232" s="231">
        <v>547.43241330502474</v>
      </c>
      <c r="DX232" s="262">
        <v>-377.26839016808594</v>
      </c>
      <c r="DY232" s="255">
        <v>1.7438075017692851</v>
      </c>
      <c r="DZ232" s="231">
        <v>-0.5721095829314311</v>
      </c>
      <c r="EA232" s="231">
        <v>1.6900212314225054</v>
      </c>
      <c r="EB232" s="262">
        <v>-0.69602673589439912</v>
      </c>
      <c r="EC232" s="271"/>
      <c r="ED232" s="234"/>
      <c r="EE232" s="272"/>
      <c r="EF232" s="234">
        <v>778699</v>
      </c>
      <c r="EG232" s="266">
        <v>-507019.33333333331</v>
      </c>
      <c r="EH232" s="258"/>
    </row>
    <row r="233" spans="1:138" ht="30" customHeight="1" thickBot="1" x14ac:dyDescent="0.3">
      <c r="A233" s="45" t="s">
        <v>60</v>
      </c>
      <c r="B233" s="45" t="s">
        <v>399</v>
      </c>
      <c r="C233" s="45" t="s">
        <v>400</v>
      </c>
      <c r="D233" s="46" t="s">
        <v>416</v>
      </c>
      <c r="E233" s="46" t="s">
        <v>402</v>
      </c>
      <c r="F233" s="46" t="s">
        <v>417</v>
      </c>
      <c r="G233" s="46" t="s">
        <v>402</v>
      </c>
      <c r="H233" s="226" t="s">
        <v>66</v>
      </c>
      <c r="I233" s="227" t="s">
        <v>2002</v>
      </c>
      <c r="J233" s="228">
        <v>13.8</v>
      </c>
      <c r="K233" s="229">
        <v>11.449202248191794</v>
      </c>
      <c r="L233" s="229">
        <v>12.12878785356</v>
      </c>
      <c r="M233" s="230">
        <v>3148.25</v>
      </c>
      <c r="N233" s="231">
        <v>23451.025698843281</v>
      </c>
      <c r="O233" s="232" t="s">
        <v>2003</v>
      </c>
      <c r="P233" s="233">
        <v>6.6926443204461412</v>
      </c>
      <c r="Q233" s="234" t="s">
        <v>2004</v>
      </c>
      <c r="R233" s="235" t="s">
        <v>68</v>
      </c>
      <c r="S233" s="236" t="s">
        <v>2005</v>
      </c>
      <c r="T233" s="236" t="s">
        <v>2005</v>
      </c>
      <c r="U233" s="237" t="s">
        <v>2005</v>
      </c>
      <c r="V233" s="238" t="s">
        <v>2005</v>
      </c>
      <c r="W233" s="238" t="s">
        <v>2005</v>
      </c>
      <c r="X233" s="238" t="s">
        <v>2005</v>
      </c>
      <c r="Y233" s="238" t="s">
        <v>2005</v>
      </c>
      <c r="Z233" s="238" t="s">
        <v>2005</v>
      </c>
      <c r="AA233" s="238" t="s">
        <v>2005</v>
      </c>
      <c r="AB233" s="238" t="s">
        <v>2005</v>
      </c>
      <c r="AC233" s="238" t="s">
        <v>2005</v>
      </c>
      <c r="AD233" s="238" t="s">
        <v>2005</v>
      </c>
      <c r="AE233" s="238" t="s">
        <v>2005</v>
      </c>
      <c r="AF233" s="238" t="s">
        <v>2005</v>
      </c>
      <c r="AG233" s="238" t="s">
        <v>2005</v>
      </c>
      <c r="AH233" s="238" t="s">
        <v>2005</v>
      </c>
      <c r="AI233" s="238">
        <v>84</v>
      </c>
      <c r="AJ233" s="238">
        <v>84</v>
      </c>
      <c r="AK233" s="238" t="s">
        <v>2005</v>
      </c>
      <c r="AL233" s="238" t="s">
        <v>2005</v>
      </c>
      <c r="AM233" s="237" t="s">
        <v>2005</v>
      </c>
      <c r="AN233" s="238" t="s">
        <v>2005</v>
      </c>
      <c r="AO233" s="238" t="s">
        <v>2005</v>
      </c>
      <c r="AP233" s="238" t="s">
        <v>2005</v>
      </c>
      <c r="AQ233" s="237">
        <f t="shared" si="12"/>
        <v>84</v>
      </c>
      <c r="AR233" s="239">
        <f t="shared" si="12"/>
        <v>84</v>
      </c>
      <c r="AS233" s="240"/>
      <c r="AT233" s="238"/>
      <c r="AU233" s="237"/>
      <c r="AV233" s="238"/>
      <c r="AW233" s="238"/>
      <c r="AX233" s="238"/>
      <c r="AY233" s="238"/>
      <c r="AZ233" s="238"/>
      <c r="BA233" s="238"/>
      <c r="BB233" s="238"/>
      <c r="BC233" s="238"/>
      <c r="BD233" s="238"/>
      <c r="BE233" s="238"/>
      <c r="BF233" s="238"/>
      <c r="BG233" s="238"/>
      <c r="BH233" s="238"/>
      <c r="BI233" s="238">
        <v>823.33</v>
      </c>
      <c r="BJ233" s="238">
        <v>823.33</v>
      </c>
      <c r="BK233" s="238"/>
      <c r="BL233" s="238"/>
      <c r="BM233" s="238"/>
      <c r="BN233" s="238"/>
      <c r="BO233" s="238"/>
      <c r="BP233" s="238"/>
      <c r="BQ233" s="237">
        <f t="shared" si="13"/>
        <v>823.33</v>
      </c>
      <c r="BR233" s="237">
        <f t="shared" si="13"/>
        <v>823.33</v>
      </c>
      <c r="BS233" s="241">
        <f t="shared" si="15"/>
        <v>0.12302013383330607</v>
      </c>
      <c r="BT233" s="273">
        <v>0</v>
      </c>
      <c r="BU233" s="243">
        <v>0</v>
      </c>
      <c r="BV233" s="244">
        <v>0</v>
      </c>
      <c r="BW233" s="243">
        <v>0</v>
      </c>
      <c r="BX233" s="243">
        <v>0</v>
      </c>
      <c r="BY233" s="243">
        <v>0</v>
      </c>
      <c r="BZ233" s="243">
        <v>0</v>
      </c>
      <c r="CA233" s="243">
        <v>0</v>
      </c>
      <c r="CB233" s="243">
        <v>0</v>
      </c>
      <c r="CC233" s="243">
        <v>0</v>
      </c>
      <c r="CD233" s="243">
        <v>0</v>
      </c>
      <c r="CE233" s="243">
        <v>0</v>
      </c>
      <c r="CF233" s="243">
        <v>0</v>
      </c>
      <c r="CG233" s="243">
        <v>0</v>
      </c>
      <c r="CH233" s="243">
        <v>0</v>
      </c>
      <c r="CI233" s="243">
        <v>0</v>
      </c>
      <c r="CJ233" s="243">
        <v>966457.68720000016</v>
      </c>
      <c r="CK233" s="243">
        <v>966457.68720000016</v>
      </c>
      <c r="CL233" s="243">
        <v>0</v>
      </c>
      <c r="CM233" s="243">
        <v>0</v>
      </c>
      <c r="CN233" s="243">
        <v>0</v>
      </c>
      <c r="CO233" s="243">
        <v>0</v>
      </c>
      <c r="CP233" s="243">
        <v>0</v>
      </c>
      <c r="CQ233" s="243">
        <v>0</v>
      </c>
      <c r="CR233" s="244">
        <f t="shared" si="14"/>
        <v>966457.68720000016</v>
      </c>
      <c r="CS233" s="267">
        <f t="shared" si="14"/>
        <v>966457.68720000016</v>
      </c>
      <c r="CT233" s="268"/>
      <c r="CU233" s="269"/>
      <c r="CV233" s="269"/>
      <c r="CW233" s="269"/>
      <c r="CX233" s="269"/>
      <c r="CY233" s="269"/>
      <c r="CZ233" s="269"/>
      <c r="DA233" s="270"/>
      <c r="DB233" s="248">
        <v>23451.025698843281</v>
      </c>
      <c r="DC233" s="249"/>
      <c r="DD233" s="250">
        <v>6.6926443204461412</v>
      </c>
      <c r="DE233" s="251"/>
      <c r="DF233" s="251"/>
      <c r="DG233" s="251"/>
      <c r="DH233" s="252"/>
      <c r="DI233" s="252"/>
      <c r="DJ233" s="252"/>
      <c r="DK233" s="252"/>
      <c r="DL233" s="251" t="s">
        <v>2005</v>
      </c>
      <c r="DM233" s="253" t="s">
        <v>2005</v>
      </c>
      <c r="DN233" s="254" t="s">
        <v>66</v>
      </c>
      <c r="DO233" s="231"/>
      <c r="DP233" s="256" t="s">
        <v>66</v>
      </c>
      <c r="DQ233" s="231"/>
      <c r="DR233" s="258"/>
      <c r="DS233" s="259"/>
      <c r="DT233" s="260"/>
      <c r="DU233" s="255">
        <v>9.6301119669657744</v>
      </c>
      <c r="DV233" s="261">
        <v>127.23295699775234</v>
      </c>
      <c r="DW233" s="231">
        <v>9.6301119669657744</v>
      </c>
      <c r="DX233" s="262">
        <v>50.253018859230835</v>
      </c>
      <c r="DY233" s="255">
        <v>0.10164377034860637</v>
      </c>
      <c r="DZ233" s="231">
        <v>1.1518409009588975</v>
      </c>
      <c r="EA233" s="231">
        <v>0.10164377034860637</v>
      </c>
      <c r="EB233" s="262">
        <v>1.0488068409594871</v>
      </c>
      <c r="EC233" s="271"/>
      <c r="ED233" s="234"/>
      <c r="EE233" s="272"/>
      <c r="EF233" s="234">
        <v>0</v>
      </c>
      <c r="EG233" s="266">
        <v>100263</v>
      </c>
      <c r="EH233" s="258"/>
    </row>
    <row r="234" spans="1:138" ht="30" customHeight="1" thickBot="1" x14ac:dyDescent="0.3">
      <c r="A234" s="45" t="s">
        <v>60</v>
      </c>
      <c r="B234" s="45" t="s">
        <v>399</v>
      </c>
      <c r="C234" s="45" t="s">
        <v>400</v>
      </c>
      <c r="D234" s="46" t="s">
        <v>416</v>
      </c>
      <c r="E234" s="46" t="s">
        <v>402</v>
      </c>
      <c r="F234" s="46" t="s">
        <v>418</v>
      </c>
      <c r="G234" s="46" t="s">
        <v>402</v>
      </c>
      <c r="H234" s="226" t="s">
        <v>66</v>
      </c>
      <c r="I234" s="227" t="s">
        <v>2002</v>
      </c>
      <c r="J234" s="228">
        <v>13.8</v>
      </c>
      <c r="K234" s="229">
        <v>9.6326273612135545</v>
      </c>
      <c r="L234" s="229">
        <v>7.9846590743010006</v>
      </c>
      <c r="M234" s="230">
        <v>2735</v>
      </c>
      <c r="N234" s="231">
        <v>18928.327885494935</v>
      </c>
      <c r="O234" s="232" t="s">
        <v>2003</v>
      </c>
      <c r="P234" s="233">
        <v>5.4019200586458149</v>
      </c>
      <c r="Q234" s="234" t="s">
        <v>2004</v>
      </c>
      <c r="R234" s="235" t="s">
        <v>68</v>
      </c>
      <c r="S234" s="236" t="s">
        <v>2005</v>
      </c>
      <c r="T234" s="236" t="s">
        <v>2005</v>
      </c>
      <c r="U234" s="237" t="s">
        <v>2005</v>
      </c>
      <c r="V234" s="238" t="s">
        <v>2005</v>
      </c>
      <c r="W234" s="238" t="s">
        <v>2005</v>
      </c>
      <c r="X234" s="238" t="s">
        <v>2005</v>
      </c>
      <c r="Y234" s="238" t="s">
        <v>2005</v>
      </c>
      <c r="Z234" s="238" t="s">
        <v>2005</v>
      </c>
      <c r="AA234" s="238" t="s">
        <v>2005</v>
      </c>
      <c r="AB234" s="238" t="s">
        <v>2005</v>
      </c>
      <c r="AC234" s="238" t="s">
        <v>2005</v>
      </c>
      <c r="AD234" s="238" t="s">
        <v>2005</v>
      </c>
      <c r="AE234" s="238" t="s">
        <v>2005</v>
      </c>
      <c r="AF234" s="238" t="s">
        <v>2005</v>
      </c>
      <c r="AG234" s="238" t="s">
        <v>2005</v>
      </c>
      <c r="AH234" s="238" t="s">
        <v>2005</v>
      </c>
      <c r="AI234" s="238">
        <v>33</v>
      </c>
      <c r="AJ234" s="238">
        <v>33</v>
      </c>
      <c r="AK234" s="238" t="s">
        <v>2005</v>
      </c>
      <c r="AL234" s="238" t="s">
        <v>2005</v>
      </c>
      <c r="AM234" s="237" t="s">
        <v>2005</v>
      </c>
      <c r="AN234" s="238" t="s">
        <v>2005</v>
      </c>
      <c r="AO234" s="238" t="s">
        <v>2005</v>
      </c>
      <c r="AP234" s="238" t="s">
        <v>2005</v>
      </c>
      <c r="AQ234" s="237">
        <f t="shared" si="12"/>
        <v>33</v>
      </c>
      <c r="AR234" s="239">
        <f t="shared" si="12"/>
        <v>33</v>
      </c>
      <c r="AS234" s="240"/>
      <c r="AT234" s="238"/>
      <c r="AU234" s="237"/>
      <c r="AV234" s="238"/>
      <c r="AW234" s="238"/>
      <c r="AX234" s="238"/>
      <c r="AY234" s="238"/>
      <c r="AZ234" s="238"/>
      <c r="BA234" s="238"/>
      <c r="BB234" s="238"/>
      <c r="BC234" s="238"/>
      <c r="BD234" s="238"/>
      <c r="BE234" s="238"/>
      <c r="BF234" s="238"/>
      <c r="BG234" s="238"/>
      <c r="BH234" s="238"/>
      <c r="BI234" s="238">
        <v>402.08</v>
      </c>
      <c r="BJ234" s="238">
        <v>402.08</v>
      </c>
      <c r="BK234" s="238"/>
      <c r="BL234" s="238"/>
      <c r="BM234" s="238"/>
      <c r="BN234" s="238"/>
      <c r="BO234" s="238"/>
      <c r="BP234" s="238"/>
      <c r="BQ234" s="237">
        <f t="shared" si="13"/>
        <v>402.08</v>
      </c>
      <c r="BR234" s="237">
        <f t="shared" si="13"/>
        <v>402.08</v>
      </c>
      <c r="BS234" s="241">
        <f t="shared" si="15"/>
        <v>7.4432793457664709E-2</v>
      </c>
      <c r="BT234" s="273">
        <v>0</v>
      </c>
      <c r="BU234" s="243">
        <v>0</v>
      </c>
      <c r="BV234" s="244">
        <v>0</v>
      </c>
      <c r="BW234" s="243">
        <v>0</v>
      </c>
      <c r="BX234" s="243">
        <v>0</v>
      </c>
      <c r="BY234" s="243">
        <v>0</v>
      </c>
      <c r="BZ234" s="243">
        <v>0</v>
      </c>
      <c r="CA234" s="243">
        <v>0</v>
      </c>
      <c r="CB234" s="243">
        <v>0</v>
      </c>
      <c r="CC234" s="243">
        <v>0</v>
      </c>
      <c r="CD234" s="243">
        <v>0</v>
      </c>
      <c r="CE234" s="243">
        <v>0</v>
      </c>
      <c r="CF234" s="243">
        <v>0</v>
      </c>
      <c r="CG234" s="243">
        <v>0</v>
      </c>
      <c r="CH234" s="243">
        <v>0</v>
      </c>
      <c r="CI234" s="243">
        <v>0</v>
      </c>
      <c r="CJ234" s="243">
        <v>471977.58720000001</v>
      </c>
      <c r="CK234" s="243">
        <v>471977.58720000001</v>
      </c>
      <c r="CL234" s="243">
        <v>0</v>
      </c>
      <c r="CM234" s="243">
        <v>0</v>
      </c>
      <c r="CN234" s="243">
        <v>0</v>
      </c>
      <c r="CO234" s="243">
        <v>0</v>
      </c>
      <c r="CP234" s="243">
        <v>0</v>
      </c>
      <c r="CQ234" s="243">
        <v>0</v>
      </c>
      <c r="CR234" s="244">
        <f t="shared" si="14"/>
        <v>471977.58720000001</v>
      </c>
      <c r="CS234" s="267">
        <f t="shared" si="14"/>
        <v>471977.58720000001</v>
      </c>
      <c r="CT234" s="268"/>
      <c r="CU234" s="269"/>
      <c r="CV234" s="269"/>
      <c r="CW234" s="269"/>
      <c r="CX234" s="269"/>
      <c r="CY234" s="269"/>
      <c r="CZ234" s="269"/>
      <c r="DA234" s="270"/>
      <c r="DB234" s="248">
        <v>18928.327885494935</v>
      </c>
      <c r="DC234" s="249"/>
      <c r="DD234" s="250">
        <v>5.4019200586458149</v>
      </c>
      <c r="DE234" s="251"/>
      <c r="DF234" s="251"/>
      <c r="DG234" s="251"/>
      <c r="DH234" s="252"/>
      <c r="DI234" s="252"/>
      <c r="DJ234" s="252"/>
      <c r="DK234" s="252"/>
      <c r="DL234" s="251" t="s">
        <v>2005</v>
      </c>
      <c r="DM234" s="253" t="s">
        <v>2005</v>
      </c>
      <c r="DN234" s="254" t="s">
        <v>66</v>
      </c>
      <c r="DO234" s="231"/>
      <c r="DP234" s="256" t="s">
        <v>66</v>
      </c>
      <c r="DQ234" s="231"/>
      <c r="DR234" s="258"/>
      <c r="DS234" s="259"/>
      <c r="DT234" s="260"/>
      <c r="DU234" s="255">
        <v>4.6859232175502745</v>
      </c>
      <c r="DV234" s="261">
        <v>30.317284723461491</v>
      </c>
      <c r="DW234" s="231">
        <v>4.6859232175502745</v>
      </c>
      <c r="DX234" s="262">
        <v>6.4176789092215243</v>
      </c>
      <c r="DY234" s="255">
        <v>7.2394881170018285E-2</v>
      </c>
      <c r="DZ234" s="231">
        <v>0.35549368987719343</v>
      </c>
      <c r="EA234" s="231">
        <v>7.2394881170018285E-2</v>
      </c>
      <c r="EB234" s="262">
        <v>0.33972625947561663</v>
      </c>
      <c r="EC234" s="271"/>
      <c r="ED234" s="234"/>
      <c r="EE234" s="272"/>
      <c r="EF234" s="234">
        <v>0</v>
      </c>
      <c r="EG234" s="266">
        <v>721</v>
      </c>
      <c r="EH234" s="258"/>
    </row>
    <row r="235" spans="1:138" ht="30" customHeight="1" thickBot="1" x14ac:dyDescent="0.3">
      <c r="A235" s="45" t="s">
        <v>60</v>
      </c>
      <c r="B235" s="45" t="s">
        <v>399</v>
      </c>
      <c r="C235" s="45" t="s">
        <v>400</v>
      </c>
      <c r="D235" s="46" t="s">
        <v>416</v>
      </c>
      <c r="E235" s="46" t="s">
        <v>402</v>
      </c>
      <c r="F235" s="46" t="s">
        <v>419</v>
      </c>
      <c r="G235" s="46" t="s">
        <v>402</v>
      </c>
      <c r="H235" s="226" t="s">
        <v>66</v>
      </c>
      <c r="I235" s="227" t="s">
        <v>2007</v>
      </c>
      <c r="J235" s="228">
        <v>13.8</v>
      </c>
      <c r="K235" s="229">
        <v>12.596512703125416</v>
      </c>
      <c r="L235" s="229">
        <v>13.178598457437001</v>
      </c>
      <c r="M235" s="230">
        <v>2595.6666666666702</v>
      </c>
      <c r="N235" s="231">
        <v>27303.69420651039</v>
      </c>
      <c r="O235" s="232" t="s">
        <v>2003</v>
      </c>
      <c r="P235" s="233">
        <v>7.7921501730908647</v>
      </c>
      <c r="Q235" s="234" t="s">
        <v>2004</v>
      </c>
      <c r="R235" s="235" t="s">
        <v>68</v>
      </c>
      <c r="S235" s="236" t="s">
        <v>2005</v>
      </c>
      <c r="T235" s="236" t="s">
        <v>2005</v>
      </c>
      <c r="U235" s="237" t="s">
        <v>2005</v>
      </c>
      <c r="V235" s="238" t="s">
        <v>2005</v>
      </c>
      <c r="W235" s="238" t="s">
        <v>2005</v>
      </c>
      <c r="X235" s="238" t="s">
        <v>2005</v>
      </c>
      <c r="Y235" s="238" t="s">
        <v>2005</v>
      </c>
      <c r="Z235" s="238" t="s">
        <v>2005</v>
      </c>
      <c r="AA235" s="238" t="s">
        <v>2005</v>
      </c>
      <c r="AB235" s="238" t="s">
        <v>2005</v>
      </c>
      <c r="AC235" s="238" t="s">
        <v>2005</v>
      </c>
      <c r="AD235" s="238" t="s">
        <v>2005</v>
      </c>
      <c r="AE235" s="238" t="s">
        <v>2005</v>
      </c>
      <c r="AF235" s="238" t="s">
        <v>2005</v>
      </c>
      <c r="AG235" s="238" t="s">
        <v>2005</v>
      </c>
      <c r="AH235" s="238" t="s">
        <v>2005</v>
      </c>
      <c r="AI235" s="238">
        <v>27</v>
      </c>
      <c r="AJ235" s="238">
        <v>27</v>
      </c>
      <c r="AK235" s="238" t="s">
        <v>2005</v>
      </c>
      <c r="AL235" s="238" t="s">
        <v>2005</v>
      </c>
      <c r="AM235" s="237" t="s">
        <v>2005</v>
      </c>
      <c r="AN235" s="238" t="s">
        <v>2005</v>
      </c>
      <c r="AO235" s="238" t="s">
        <v>2005</v>
      </c>
      <c r="AP235" s="238" t="s">
        <v>2005</v>
      </c>
      <c r="AQ235" s="237">
        <f t="shared" si="12"/>
        <v>27</v>
      </c>
      <c r="AR235" s="239">
        <f t="shared" si="12"/>
        <v>27</v>
      </c>
      <c r="AS235" s="240"/>
      <c r="AT235" s="238"/>
      <c r="AU235" s="237"/>
      <c r="AV235" s="238"/>
      <c r="AW235" s="238"/>
      <c r="AX235" s="238"/>
      <c r="AY235" s="238"/>
      <c r="AZ235" s="238"/>
      <c r="BA235" s="238"/>
      <c r="BB235" s="238"/>
      <c r="BC235" s="238"/>
      <c r="BD235" s="238"/>
      <c r="BE235" s="238"/>
      <c r="BF235" s="238"/>
      <c r="BG235" s="238"/>
      <c r="BH235" s="238"/>
      <c r="BI235" s="238">
        <v>925.95</v>
      </c>
      <c r="BJ235" s="238">
        <v>925.95</v>
      </c>
      <c r="BK235" s="238"/>
      <c r="BL235" s="238"/>
      <c r="BM235" s="238"/>
      <c r="BN235" s="238"/>
      <c r="BO235" s="238"/>
      <c r="BP235" s="238"/>
      <c r="BQ235" s="237">
        <f t="shared" si="13"/>
        <v>925.95</v>
      </c>
      <c r="BR235" s="237">
        <f t="shared" si="13"/>
        <v>925.95</v>
      </c>
      <c r="BS235" s="241">
        <f t="shared" si="15"/>
        <v>0.11883112869123634</v>
      </c>
      <c r="BT235" s="273">
        <v>0</v>
      </c>
      <c r="BU235" s="243">
        <v>0</v>
      </c>
      <c r="BV235" s="244">
        <v>0</v>
      </c>
      <c r="BW235" s="243">
        <v>0</v>
      </c>
      <c r="BX235" s="243">
        <v>0</v>
      </c>
      <c r="BY235" s="243">
        <v>0</v>
      </c>
      <c r="BZ235" s="243">
        <v>0</v>
      </c>
      <c r="CA235" s="243">
        <v>0</v>
      </c>
      <c r="CB235" s="243">
        <v>0</v>
      </c>
      <c r="CC235" s="243">
        <v>0</v>
      </c>
      <c r="CD235" s="243">
        <v>0</v>
      </c>
      <c r="CE235" s="243">
        <v>0</v>
      </c>
      <c r="CF235" s="243">
        <v>0</v>
      </c>
      <c r="CG235" s="243">
        <v>0</v>
      </c>
      <c r="CH235" s="243">
        <v>0</v>
      </c>
      <c r="CI235" s="243">
        <v>0</v>
      </c>
      <c r="CJ235" s="243">
        <v>1086917.148</v>
      </c>
      <c r="CK235" s="243">
        <v>1086917.148</v>
      </c>
      <c r="CL235" s="243">
        <v>0</v>
      </c>
      <c r="CM235" s="243">
        <v>0</v>
      </c>
      <c r="CN235" s="243">
        <v>0</v>
      </c>
      <c r="CO235" s="243">
        <v>0</v>
      </c>
      <c r="CP235" s="243">
        <v>0</v>
      </c>
      <c r="CQ235" s="243">
        <v>0</v>
      </c>
      <c r="CR235" s="244">
        <f t="shared" si="14"/>
        <v>1086917.148</v>
      </c>
      <c r="CS235" s="267">
        <f t="shared" si="14"/>
        <v>1086917.148</v>
      </c>
      <c r="CT235" s="268"/>
      <c r="CU235" s="269"/>
      <c r="CV235" s="269"/>
      <c r="CW235" s="269"/>
      <c r="CX235" s="269"/>
      <c r="CY235" s="269"/>
      <c r="CZ235" s="269"/>
      <c r="DA235" s="270"/>
      <c r="DB235" s="248">
        <v>27303.69420651039</v>
      </c>
      <c r="DC235" s="249"/>
      <c r="DD235" s="250">
        <v>7.7921501730908647</v>
      </c>
      <c r="DE235" s="251"/>
      <c r="DF235" s="251"/>
      <c r="DG235" s="251"/>
      <c r="DH235" s="252"/>
      <c r="DI235" s="252"/>
      <c r="DJ235" s="252"/>
      <c r="DK235" s="252"/>
      <c r="DL235" s="251" t="s">
        <v>2005</v>
      </c>
      <c r="DM235" s="253" t="s">
        <v>2005</v>
      </c>
      <c r="DN235" s="254" t="s">
        <v>66</v>
      </c>
      <c r="DO235" s="231"/>
      <c r="DP235" s="256" t="s">
        <v>66</v>
      </c>
      <c r="DQ235" s="231"/>
      <c r="DR235" s="258"/>
      <c r="DS235" s="259"/>
      <c r="DT235" s="260"/>
      <c r="DU235" s="255">
        <v>260.50147682034122</v>
      </c>
      <c r="DV235" s="261">
        <v>-185.6399154559985</v>
      </c>
      <c r="DW235" s="231">
        <v>260.50147682034122</v>
      </c>
      <c r="DX235" s="262">
        <v>-189.02899882174464</v>
      </c>
      <c r="DY235" s="255">
        <v>3.0184923590599677</v>
      </c>
      <c r="DZ235" s="231">
        <v>-2.1589761617307817</v>
      </c>
      <c r="EA235" s="231">
        <v>3.0184923590599677</v>
      </c>
      <c r="EB235" s="262">
        <v>-2.1628656988758617</v>
      </c>
      <c r="EC235" s="271"/>
      <c r="ED235" s="234"/>
      <c r="EE235" s="272"/>
      <c r="EF235" s="234">
        <v>669505</v>
      </c>
      <c r="EG235" s="266">
        <v>-580280</v>
      </c>
      <c r="EH235" s="258"/>
    </row>
    <row r="236" spans="1:138" ht="30" customHeight="1" thickBot="1" x14ac:dyDescent="0.3">
      <c r="A236" s="45" t="s">
        <v>60</v>
      </c>
      <c r="B236" s="45" t="s">
        <v>399</v>
      </c>
      <c r="C236" s="45" t="s">
        <v>400</v>
      </c>
      <c r="D236" s="46" t="s">
        <v>416</v>
      </c>
      <c r="E236" s="46" t="s">
        <v>402</v>
      </c>
      <c r="F236" s="46" t="s">
        <v>420</v>
      </c>
      <c r="G236" s="46" t="s">
        <v>402</v>
      </c>
      <c r="H236" s="226" t="s">
        <v>66</v>
      </c>
      <c r="I236" s="227" t="s">
        <v>2002</v>
      </c>
      <c r="J236" s="228">
        <v>13.8</v>
      </c>
      <c r="K236" s="229">
        <v>13.170167930592228</v>
      </c>
      <c r="L236" s="229">
        <v>8.0636363468640013</v>
      </c>
      <c r="M236" s="230">
        <v>1114.6666666666699</v>
      </c>
      <c r="N236" s="231">
        <v>14852.316275934054</v>
      </c>
      <c r="O236" s="232" t="s">
        <v>2003</v>
      </c>
      <c r="P236" s="233">
        <v>4.2386747362825492</v>
      </c>
      <c r="Q236" s="234" t="s">
        <v>2004</v>
      </c>
      <c r="R236" s="235" t="s">
        <v>68</v>
      </c>
      <c r="S236" s="236" t="s">
        <v>2005</v>
      </c>
      <c r="T236" s="236" t="s">
        <v>2005</v>
      </c>
      <c r="U236" s="237" t="s">
        <v>2005</v>
      </c>
      <c r="V236" s="238" t="s">
        <v>2005</v>
      </c>
      <c r="W236" s="238" t="s">
        <v>2005</v>
      </c>
      <c r="X236" s="238" t="s">
        <v>2005</v>
      </c>
      <c r="Y236" s="238" t="s">
        <v>2005</v>
      </c>
      <c r="Z236" s="238" t="s">
        <v>2005</v>
      </c>
      <c r="AA236" s="238" t="s">
        <v>2005</v>
      </c>
      <c r="AB236" s="238" t="s">
        <v>2005</v>
      </c>
      <c r="AC236" s="238" t="s">
        <v>2005</v>
      </c>
      <c r="AD236" s="238" t="s">
        <v>2005</v>
      </c>
      <c r="AE236" s="238" t="s">
        <v>2005</v>
      </c>
      <c r="AF236" s="238" t="s">
        <v>2005</v>
      </c>
      <c r="AG236" s="238" t="s">
        <v>2005</v>
      </c>
      <c r="AH236" s="238" t="s">
        <v>2005</v>
      </c>
      <c r="AI236" s="238">
        <v>53</v>
      </c>
      <c r="AJ236" s="238">
        <v>53</v>
      </c>
      <c r="AK236" s="238" t="s">
        <v>2005</v>
      </c>
      <c r="AL236" s="238" t="s">
        <v>2005</v>
      </c>
      <c r="AM236" s="237" t="s">
        <v>2005</v>
      </c>
      <c r="AN236" s="238" t="s">
        <v>2005</v>
      </c>
      <c r="AO236" s="238" t="s">
        <v>2005</v>
      </c>
      <c r="AP236" s="238" t="s">
        <v>2005</v>
      </c>
      <c r="AQ236" s="237">
        <f t="shared" si="12"/>
        <v>53</v>
      </c>
      <c r="AR236" s="239">
        <f t="shared" si="12"/>
        <v>53</v>
      </c>
      <c r="AS236" s="240"/>
      <c r="AT236" s="238"/>
      <c r="AU236" s="237"/>
      <c r="AV236" s="238"/>
      <c r="AW236" s="238"/>
      <c r="AX236" s="238"/>
      <c r="AY236" s="238"/>
      <c r="AZ236" s="238"/>
      <c r="BA236" s="238"/>
      <c r="BB236" s="238"/>
      <c r="BC236" s="238"/>
      <c r="BD236" s="238"/>
      <c r="BE236" s="238"/>
      <c r="BF236" s="238"/>
      <c r="BG236" s="238"/>
      <c r="BH236" s="238"/>
      <c r="BI236" s="238">
        <v>691.77</v>
      </c>
      <c r="BJ236" s="238">
        <v>691.77</v>
      </c>
      <c r="BK236" s="238"/>
      <c r="BL236" s="238"/>
      <c r="BM236" s="238"/>
      <c r="BN236" s="238"/>
      <c r="BO236" s="238"/>
      <c r="BP236" s="238"/>
      <c r="BQ236" s="237">
        <f t="shared" si="13"/>
        <v>691.77</v>
      </c>
      <c r="BR236" s="237">
        <f t="shared" si="13"/>
        <v>691.77</v>
      </c>
      <c r="BS236" s="241">
        <f t="shared" si="15"/>
        <v>0.16320431338562769</v>
      </c>
      <c r="BT236" s="273">
        <v>0</v>
      </c>
      <c r="BU236" s="243">
        <v>0</v>
      </c>
      <c r="BV236" s="244">
        <v>0</v>
      </c>
      <c r="BW236" s="243">
        <v>0</v>
      </c>
      <c r="BX236" s="243">
        <v>0</v>
      </c>
      <c r="BY236" s="243">
        <v>0</v>
      </c>
      <c r="BZ236" s="243">
        <v>0</v>
      </c>
      <c r="CA236" s="243">
        <v>0</v>
      </c>
      <c r="CB236" s="243">
        <v>0</v>
      </c>
      <c r="CC236" s="243">
        <v>0</v>
      </c>
      <c r="CD236" s="243">
        <v>0</v>
      </c>
      <c r="CE236" s="243">
        <v>0</v>
      </c>
      <c r="CF236" s="243">
        <v>0</v>
      </c>
      <c r="CG236" s="243">
        <v>0</v>
      </c>
      <c r="CH236" s="243">
        <v>0</v>
      </c>
      <c r="CI236" s="243">
        <v>0</v>
      </c>
      <c r="CJ236" s="243">
        <v>812027.29680000013</v>
      </c>
      <c r="CK236" s="243">
        <v>812027.29680000013</v>
      </c>
      <c r="CL236" s="243">
        <v>0</v>
      </c>
      <c r="CM236" s="243">
        <v>0</v>
      </c>
      <c r="CN236" s="243">
        <v>0</v>
      </c>
      <c r="CO236" s="243">
        <v>0</v>
      </c>
      <c r="CP236" s="243">
        <v>0</v>
      </c>
      <c r="CQ236" s="243">
        <v>0</v>
      </c>
      <c r="CR236" s="244">
        <f t="shared" si="14"/>
        <v>812027.29680000013</v>
      </c>
      <c r="CS236" s="267">
        <f t="shared" si="14"/>
        <v>812027.29680000013</v>
      </c>
      <c r="CT236" s="268"/>
      <c r="CU236" s="269"/>
      <c r="CV236" s="269"/>
      <c r="CW236" s="269"/>
      <c r="CX236" s="269"/>
      <c r="CY236" s="269"/>
      <c r="CZ236" s="269"/>
      <c r="DA236" s="270"/>
      <c r="DB236" s="248">
        <v>14852.316275934054</v>
      </c>
      <c r="DC236" s="249"/>
      <c r="DD236" s="250">
        <v>4.2386747362825492</v>
      </c>
      <c r="DE236" s="251"/>
      <c r="DF236" s="251"/>
      <c r="DG236" s="251"/>
      <c r="DH236" s="252"/>
      <c r="DI236" s="252"/>
      <c r="DJ236" s="252"/>
      <c r="DK236" s="252"/>
      <c r="DL236" s="251" t="s">
        <v>2005</v>
      </c>
      <c r="DM236" s="253" t="s">
        <v>2005</v>
      </c>
      <c r="DN236" s="254" t="s">
        <v>66</v>
      </c>
      <c r="DO236" s="231"/>
      <c r="DP236" s="256" t="s">
        <v>66</v>
      </c>
      <c r="DQ236" s="231"/>
      <c r="DR236" s="258"/>
      <c r="DS236" s="259"/>
      <c r="DT236" s="260"/>
      <c r="DU236" s="255">
        <v>75.11931818181796</v>
      </c>
      <c r="DV236" s="261">
        <v>-27.203664656488826</v>
      </c>
      <c r="DW236" s="231">
        <v>75.11931818181796</v>
      </c>
      <c r="DX236" s="262">
        <v>-47.927101207794294</v>
      </c>
      <c r="DY236" s="255">
        <v>0.24581339712918587</v>
      </c>
      <c r="DZ236" s="231">
        <v>0.37548868810013919</v>
      </c>
      <c r="EA236" s="231">
        <v>0.24581339712918587</v>
      </c>
      <c r="EB236" s="262">
        <v>0.36091673910196248</v>
      </c>
      <c r="EC236" s="271"/>
      <c r="ED236" s="234"/>
      <c r="EE236" s="272"/>
      <c r="EF236" s="234">
        <v>78487</v>
      </c>
      <c r="EG236" s="266">
        <v>-77472</v>
      </c>
      <c r="EH236" s="258"/>
    </row>
    <row r="237" spans="1:138" ht="30" customHeight="1" thickBot="1" x14ac:dyDescent="0.3">
      <c r="A237" s="45" t="s">
        <v>60</v>
      </c>
      <c r="B237" s="45" t="s">
        <v>399</v>
      </c>
      <c r="C237" s="45" t="s">
        <v>400</v>
      </c>
      <c r="D237" s="46" t="s">
        <v>416</v>
      </c>
      <c r="E237" s="46" t="s">
        <v>402</v>
      </c>
      <c r="F237" s="46" t="s">
        <v>421</v>
      </c>
      <c r="G237" s="46" t="s">
        <v>422</v>
      </c>
      <c r="H237" s="226" t="s">
        <v>66</v>
      </c>
      <c r="I237" s="227" t="s">
        <v>2002</v>
      </c>
      <c r="J237" s="228">
        <v>13.8</v>
      </c>
      <c r="K237" s="229">
        <v>10.732133213858278</v>
      </c>
      <c r="L237" s="229">
        <v>66.149052892713001</v>
      </c>
      <c r="M237" s="230">
        <v>4005.4166666666702</v>
      </c>
      <c r="N237" s="231">
        <v>40201.758340874192</v>
      </c>
      <c r="O237" s="232" t="s">
        <v>2003</v>
      </c>
      <c r="P237" s="233">
        <v>11.473104549336242</v>
      </c>
      <c r="Q237" s="234" t="s">
        <v>2004</v>
      </c>
      <c r="R237" s="235" t="s">
        <v>68</v>
      </c>
      <c r="S237" s="236" t="s">
        <v>2005</v>
      </c>
      <c r="T237" s="236" t="s">
        <v>2005</v>
      </c>
      <c r="U237" s="237" t="s">
        <v>2005</v>
      </c>
      <c r="V237" s="238" t="s">
        <v>2005</v>
      </c>
      <c r="W237" s="238" t="s">
        <v>2005</v>
      </c>
      <c r="X237" s="238" t="s">
        <v>2005</v>
      </c>
      <c r="Y237" s="238" t="s">
        <v>2005</v>
      </c>
      <c r="Z237" s="238" t="s">
        <v>2005</v>
      </c>
      <c r="AA237" s="238" t="s">
        <v>2005</v>
      </c>
      <c r="AB237" s="238" t="s">
        <v>2005</v>
      </c>
      <c r="AC237" s="238" t="s">
        <v>2005</v>
      </c>
      <c r="AD237" s="238" t="s">
        <v>2005</v>
      </c>
      <c r="AE237" s="238" t="s">
        <v>2005</v>
      </c>
      <c r="AF237" s="238" t="s">
        <v>2005</v>
      </c>
      <c r="AG237" s="238" t="s">
        <v>2005</v>
      </c>
      <c r="AH237" s="238" t="s">
        <v>2005</v>
      </c>
      <c r="AI237" s="238">
        <v>298</v>
      </c>
      <c r="AJ237" s="238">
        <v>296</v>
      </c>
      <c r="AK237" s="238">
        <v>3</v>
      </c>
      <c r="AL237" s="238">
        <v>3</v>
      </c>
      <c r="AM237" s="237" t="s">
        <v>2005</v>
      </c>
      <c r="AN237" s="238" t="s">
        <v>2005</v>
      </c>
      <c r="AO237" s="238" t="s">
        <v>2005</v>
      </c>
      <c r="AP237" s="238" t="s">
        <v>2005</v>
      </c>
      <c r="AQ237" s="237">
        <f t="shared" si="12"/>
        <v>301</v>
      </c>
      <c r="AR237" s="239">
        <f t="shared" si="12"/>
        <v>299</v>
      </c>
      <c r="AS237" s="240"/>
      <c r="AT237" s="238"/>
      <c r="AU237" s="237"/>
      <c r="AV237" s="238"/>
      <c r="AW237" s="238"/>
      <c r="AX237" s="238"/>
      <c r="AY237" s="238"/>
      <c r="AZ237" s="238"/>
      <c r="BA237" s="238"/>
      <c r="BB237" s="238"/>
      <c r="BC237" s="238"/>
      <c r="BD237" s="238"/>
      <c r="BE237" s="238"/>
      <c r="BF237" s="238"/>
      <c r="BG237" s="238"/>
      <c r="BH237" s="238"/>
      <c r="BI237" s="238">
        <v>15541.48</v>
      </c>
      <c r="BJ237" s="238">
        <v>13549.68</v>
      </c>
      <c r="BK237" s="238">
        <v>14.2</v>
      </c>
      <c r="BL237" s="238">
        <v>14.2</v>
      </c>
      <c r="BM237" s="238"/>
      <c r="BN237" s="238"/>
      <c r="BO237" s="238"/>
      <c r="BP237" s="238"/>
      <c r="BQ237" s="237">
        <f t="shared" si="13"/>
        <v>15555.68</v>
      </c>
      <c r="BR237" s="237">
        <f t="shared" si="13"/>
        <v>13563.880000000001</v>
      </c>
      <c r="BS237" s="241">
        <f t="shared" si="15"/>
        <v>1.3558387734643236</v>
      </c>
      <c r="BT237" s="273">
        <v>0</v>
      </c>
      <c r="BU237" s="243">
        <v>0</v>
      </c>
      <c r="BV237" s="244">
        <v>0</v>
      </c>
      <c r="BW237" s="243">
        <v>0</v>
      </c>
      <c r="BX237" s="243">
        <v>0</v>
      </c>
      <c r="BY237" s="243">
        <v>0</v>
      </c>
      <c r="BZ237" s="243">
        <v>0</v>
      </c>
      <c r="CA237" s="243">
        <v>0</v>
      </c>
      <c r="CB237" s="243">
        <v>0</v>
      </c>
      <c r="CC237" s="243">
        <v>0</v>
      </c>
      <c r="CD237" s="243">
        <v>0</v>
      </c>
      <c r="CE237" s="243">
        <v>0</v>
      </c>
      <c r="CF237" s="243">
        <v>0</v>
      </c>
      <c r="CG237" s="243">
        <v>0</v>
      </c>
      <c r="CH237" s="243">
        <v>0</v>
      </c>
      <c r="CI237" s="243">
        <v>0</v>
      </c>
      <c r="CJ237" s="243">
        <v>18243210.883199997</v>
      </c>
      <c r="CK237" s="243">
        <v>15905156.371200001</v>
      </c>
      <c r="CL237" s="243">
        <v>16668.528000000002</v>
      </c>
      <c r="CM237" s="243">
        <v>16668.528000000002</v>
      </c>
      <c r="CN237" s="243">
        <v>0</v>
      </c>
      <c r="CO237" s="243">
        <v>0</v>
      </c>
      <c r="CP237" s="243">
        <v>0</v>
      </c>
      <c r="CQ237" s="243">
        <v>0</v>
      </c>
      <c r="CR237" s="244">
        <f t="shared" si="14"/>
        <v>18259879.411199998</v>
      </c>
      <c r="CS237" s="267">
        <f t="shared" si="14"/>
        <v>15921824.899200002</v>
      </c>
      <c r="CT237" s="268"/>
      <c r="CU237" s="269"/>
      <c r="CV237" s="269"/>
      <c r="CW237" s="269"/>
      <c r="CX237" s="269"/>
      <c r="CY237" s="269"/>
      <c r="CZ237" s="269"/>
      <c r="DA237" s="270"/>
      <c r="DB237" s="248">
        <v>40201.758340874192</v>
      </c>
      <c r="DC237" s="249"/>
      <c r="DD237" s="250">
        <v>11.473104549336242</v>
      </c>
      <c r="DE237" s="251"/>
      <c r="DF237" s="251"/>
      <c r="DG237" s="251"/>
      <c r="DH237" s="252"/>
      <c r="DI237" s="252"/>
      <c r="DJ237" s="252"/>
      <c r="DK237" s="252"/>
      <c r="DL237" s="251" t="s">
        <v>2005</v>
      </c>
      <c r="DM237" s="253" t="s">
        <v>2005</v>
      </c>
      <c r="DN237" s="254" t="s">
        <v>66</v>
      </c>
      <c r="DO237" s="231"/>
      <c r="DP237" s="256" t="s">
        <v>66</v>
      </c>
      <c r="DQ237" s="231"/>
      <c r="DR237" s="258"/>
      <c r="DS237" s="259"/>
      <c r="DT237" s="260"/>
      <c r="DU237" s="255">
        <v>148.50440029127211</v>
      </c>
      <c r="DV237" s="261">
        <v>283.80531612370157</v>
      </c>
      <c r="DW237" s="231">
        <v>143.68742328097355</v>
      </c>
      <c r="DX237" s="262">
        <v>27.548767132264771</v>
      </c>
      <c r="DY237" s="255">
        <v>1.862727556433994</v>
      </c>
      <c r="DZ237" s="231">
        <v>0.18203438187641297</v>
      </c>
      <c r="EA237" s="231">
        <v>1.8277748881722651</v>
      </c>
      <c r="EB237" s="262">
        <v>-0.10418315594231187</v>
      </c>
      <c r="EC237" s="271"/>
      <c r="ED237" s="234"/>
      <c r="EE237" s="272"/>
      <c r="EF237" s="234">
        <v>309816</v>
      </c>
      <c r="EG237" s="266">
        <v>-74156</v>
      </c>
      <c r="EH237" s="258"/>
    </row>
    <row r="238" spans="1:138" ht="30" customHeight="1" thickBot="1" x14ac:dyDescent="0.3">
      <c r="A238" s="45" t="s">
        <v>60</v>
      </c>
      <c r="B238" s="45" t="s">
        <v>399</v>
      </c>
      <c r="C238" s="45" t="s">
        <v>400</v>
      </c>
      <c r="D238" s="46" t="s">
        <v>416</v>
      </c>
      <c r="E238" s="46" t="s">
        <v>402</v>
      </c>
      <c r="F238" s="46" t="s">
        <v>423</v>
      </c>
      <c r="G238" s="46" t="s">
        <v>424</v>
      </c>
      <c r="H238" s="226" t="s">
        <v>66</v>
      </c>
      <c r="I238" s="227" t="s">
        <v>2002</v>
      </c>
      <c r="J238" s="228">
        <v>13.8</v>
      </c>
      <c r="K238" s="229">
        <v>11.497006850480693</v>
      </c>
      <c r="L238" s="229">
        <v>21.220643895255002</v>
      </c>
      <c r="M238" s="230">
        <v>2237</v>
      </c>
      <c r="N238" s="231">
        <v>39661.423999999999</v>
      </c>
      <c r="O238" s="232" t="s">
        <v>2006</v>
      </c>
      <c r="P238" s="233">
        <v>9.3697020486245979</v>
      </c>
      <c r="Q238" s="234" t="s">
        <v>2004</v>
      </c>
      <c r="R238" s="235" t="s">
        <v>68</v>
      </c>
      <c r="S238" s="236" t="s">
        <v>2005</v>
      </c>
      <c r="T238" s="236" t="s">
        <v>2005</v>
      </c>
      <c r="U238" s="237" t="s">
        <v>2005</v>
      </c>
      <c r="V238" s="238" t="s">
        <v>2005</v>
      </c>
      <c r="W238" s="238" t="s">
        <v>2005</v>
      </c>
      <c r="X238" s="238" t="s">
        <v>2005</v>
      </c>
      <c r="Y238" s="238" t="s">
        <v>2005</v>
      </c>
      <c r="Z238" s="238" t="s">
        <v>2005</v>
      </c>
      <c r="AA238" s="238" t="s">
        <v>2005</v>
      </c>
      <c r="AB238" s="238" t="s">
        <v>2005</v>
      </c>
      <c r="AC238" s="238" t="s">
        <v>2005</v>
      </c>
      <c r="AD238" s="238" t="s">
        <v>2005</v>
      </c>
      <c r="AE238" s="238" t="s">
        <v>2005</v>
      </c>
      <c r="AF238" s="238" t="s">
        <v>2005</v>
      </c>
      <c r="AG238" s="238" t="s">
        <v>2005</v>
      </c>
      <c r="AH238" s="238" t="s">
        <v>2005</v>
      </c>
      <c r="AI238" s="238">
        <v>172</v>
      </c>
      <c r="AJ238" s="238">
        <v>172</v>
      </c>
      <c r="AK238" s="238" t="s">
        <v>2005</v>
      </c>
      <c r="AL238" s="238" t="s">
        <v>2005</v>
      </c>
      <c r="AM238" s="237" t="s">
        <v>2005</v>
      </c>
      <c r="AN238" s="238" t="s">
        <v>2005</v>
      </c>
      <c r="AO238" s="238" t="s">
        <v>2005</v>
      </c>
      <c r="AP238" s="238" t="s">
        <v>2005</v>
      </c>
      <c r="AQ238" s="237">
        <f t="shared" si="12"/>
        <v>172</v>
      </c>
      <c r="AR238" s="239">
        <f t="shared" si="12"/>
        <v>172</v>
      </c>
      <c r="AS238" s="240"/>
      <c r="AT238" s="238"/>
      <c r="AU238" s="237"/>
      <c r="AV238" s="238"/>
      <c r="AW238" s="238"/>
      <c r="AX238" s="238"/>
      <c r="AY238" s="238"/>
      <c r="AZ238" s="238"/>
      <c r="BA238" s="238"/>
      <c r="BB238" s="238"/>
      <c r="BC238" s="238"/>
      <c r="BD238" s="238"/>
      <c r="BE238" s="238"/>
      <c r="BF238" s="238"/>
      <c r="BG238" s="238"/>
      <c r="BH238" s="238"/>
      <c r="BI238" s="238">
        <v>1061.76</v>
      </c>
      <c r="BJ238" s="238">
        <v>1061.76</v>
      </c>
      <c r="BK238" s="238"/>
      <c r="BL238" s="238"/>
      <c r="BM238" s="238"/>
      <c r="BN238" s="238"/>
      <c r="BO238" s="238"/>
      <c r="BP238" s="238"/>
      <c r="BQ238" s="237">
        <f t="shared" si="13"/>
        <v>1061.76</v>
      </c>
      <c r="BR238" s="237">
        <f t="shared" si="13"/>
        <v>1061.76</v>
      </c>
      <c r="BS238" s="241">
        <f t="shared" si="15"/>
        <v>0.11331843792790172</v>
      </c>
      <c r="BT238" s="273">
        <v>0</v>
      </c>
      <c r="BU238" s="243">
        <v>0</v>
      </c>
      <c r="BV238" s="244">
        <v>0</v>
      </c>
      <c r="BW238" s="243">
        <v>0</v>
      </c>
      <c r="BX238" s="243">
        <v>0</v>
      </c>
      <c r="BY238" s="243">
        <v>0</v>
      </c>
      <c r="BZ238" s="243">
        <v>0</v>
      </c>
      <c r="CA238" s="243">
        <v>0</v>
      </c>
      <c r="CB238" s="243">
        <v>0</v>
      </c>
      <c r="CC238" s="243">
        <v>0</v>
      </c>
      <c r="CD238" s="243">
        <v>0</v>
      </c>
      <c r="CE238" s="243">
        <v>0</v>
      </c>
      <c r="CF238" s="243">
        <v>0</v>
      </c>
      <c r="CG238" s="243">
        <v>0</v>
      </c>
      <c r="CH238" s="243">
        <v>0</v>
      </c>
      <c r="CI238" s="243">
        <v>0</v>
      </c>
      <c r="CJ238" s="243">
        <v>1246336.3584</v>
      </c>
      <c r="CK238" s="243">
        <v>1246336.3584</v>
      </c>
      <c r="CL238" s="243">
        <v>0</v>
      </c>
      <c r="CM238" s="243">
        <v>0</v>
      </c>
      <c r="CN238" s="243">
        <v>0</v>
      </c>
      <c r="CO238" s="243">
        <v>0</v>
      </c>
      <c r="CP238" s="243">
        <v>0</v>
      </c>
      <c r="CQ238" s="243">
        <v>0</v>
      </c>
      <c r="CR238" s="244">
        <f t="shared" si="14"/>
        <v>1246336.3584</v>
      </c>
      <c r="CS238" s="267">
        <f t="shared" si="14"/>
        <v>1246336.3584</v>
      </c>
      <c r="CT238" s="268"/>
      <c r="CU238" s="269"/>
      <c r="CV238" s="269"/>
      <c r="CW238" s="269"/>
      <c r="CX238" s="269"/>
      <c r="CY238" s="269"/>
      <c r="CZ238" s="269"/>
      <c r="DA238" s="270"/>
      <c r="DB238" s="248">
        <v>39661.423999999999</v>
      </c>
      <c r="DC238" s="249"/>
      <c r="DD238" s="250">
        <v>9.3697020486245979</v>
      </c>
      <c r="DE238" s="251"/>
      <c r="DF238" s="251"/>
      <c r="DG238" s="251"/>
      <c r="DH238" s="252"/>
      <c r="DI238" s="252"/>
      <c r="DJ238" s="252"/>
      <c r="DK238" s="252"/>
      <c r="DL238" s="251" t="s">
        <v>2005</v>
      </c>
      <c r="DM238" s="253" t="s">
        <v>2005</v>
      </c>
      <c r="DN238" s="254" t="s">
        <v>66</v>
      </c>
      <c r="DO238" s="231"/>
      <c r="DP238" s="256" t="s">
        <v>66</v>
      </c>
      <c r="DQ238" s="231"/>
      <c r="DR238" s="258"/>
      <c r="DS238" s="259"/>
      <c r="DT238" s="260"/>
      <c r="DU238" s="255">
        <v>53.884666964684847</v>
      </c>
      <c r="DV238" s="261">
        <v>552.83709906176887</v>
      </c>
      <c r="DW238" s="231">
        <v>50.449262405006706</v>
      </c>
      <c r="DX238" s="262">
        <v>32.165702470067032</v>
      </c>
      <c r="DY238" s="255">
        <v>1.1797049620026823</v>
      </c>
      <c r="DZ238" s="231">
        <v>0.6974286334943709</v>
      </c>
      <c r="EA238" s="231">
        <v>1.1667411712114439</v>
      </c>
      <c r="EB238" s="262">
        <v>0.33768020091678963</v>
      </c>
      <c r="EC238" s="271"/>
      <c r="ED238" s="234"/>
      <c r="EE238" s="272"/>
      <c r="EF238" s="234">
        <v>0</v>
      </c>
      <c r="EG238" s="266">
        <v>111056.66666666667</v>
      </c>
      <c r="EH238" s="258"/>
    </row>
    <row r="239" spans="1:138" ht="30" customHeight="1" thickBot="1" x14ac:dyDescent="0.3">
      <c r="A239" s="45" t="s">
        <v>60</v>
      </c>
      <c r="B239" s="45" t="s">
        <v>399</v>
      </c>
      <c r="C239" s="45" t="s">
        <v>400</v>
      </c>
      <c r="D239" s="46" t="s">
        <v>416</v>
      </c>
      <c r="E239" s="46" t="s">
        <v>402</v>
      </c>
      <c r="F239" s="46" t="s">
        <v>425</v>
      </c>
      <c r="G239" s="46" t="s">
        <v>402</v>
      </c>
      <c r="H239" s="226" t="s">
        <v>66</v>
      </c>
      <c r="I239" s="227" t="s">
        <v>2002</v>
      </c>
      <c r="J239" s="228">
        <v>13.8</v>
      </c>
      <c r="K239" s="229">
        <v>9.8716503726580598</v>
      </c>
      <c r="L239" s="229">
        <v>11.484090885203999</v>
      </c>
      <c r="M239" s="230">
        <v>4913</v>
      </c>
      <c r="N239" s="231">
        <v>42106.432000000001</v>
      </c>
      <c r="O239" s="232" t="s">
        <v>2006</v>
      </c>
      <c r="P239" s="233">
        <v>11.473104549336242</v>
      </c>
      <c r="Q239" s="234" t="s">
        <v>2004</v>
      </c>
      <c r="R239" s="235" t="s">
        <v>68</v>
      </c>
      <c r="S239" s="236" t="s">
        <v>2005</v>
      </c>
      <c r="T239" s="236" t="s">
        <v>2005</v>
      </c>
      <c r="U239" s="237" t="s">
        <v>2005</v>
      </c>
      <c r="V239" s="238" t="s">
        <v>2005</v>
      </c>
      <c r="W239" s="238" t="s">
        <v>2005</v>
      </c>
      <c r="X239" s="238" t="s">
        <v>2005</v>
      </c>
      <c r="Y239" s="238" t="s">
        <v>2005</v>
      </c>
      <c r="Z239" s="238" t="s">
        <v>2005</v>
      </c>
      <c r="AA239" s="238" t="s">
        <v>2005</v>
      </c>
      <c r="AB239" s="238" t="s">
        <v>2005</v>
      </c>
      <c r="AC239" s="238" t="s">
        <v>2005</v>
      </c>
      <c r="AD239" s="238" t="s">
        <v>2005</v>
      </c>
      <c r="AE239" s="238" t="s">
        <v>2005</v>
      </c>
      <c r="AF239" s="238" t="s">
        <v>2005</v>
      </c>
      <c r="AG239" s="238" t="s">
        <v>2005</v>
      </c>
      <c r="AH239" s="238" t="s">
        <v>2005</v>
      </c>
      <c r="AI239" s="238">
        <v>32</v>
      </c>
      <c r="AJ239" s="238">
        <v>32</v>
      </c>
      <c r="AK239" s="238" t="s">
        <v>2005</v>
      </c>
      <c r="AL239" s="238" t="s">
        <v>2005</v>
      </c>
      <c r="AM239" s="237" t="s">
        <v>2005</v>
      </c>
      <c r="AN239" s="238" t="s">
        <v>2005</v>
      </c>
      <c r="AO239" s="238" t="s">
        <v>2005</v>
      </c>
      <c r="AP239" s="238" t="s">
        <v>2005</v>
      </c>
      <c r="AQ239" s="237">
        <f t="shared" si="12"/>
        <v>32</v>
      </c>
      <c r="AR239" s="239">
        <f t="shared" si="12"/>
        <v>32</v>
      </c>
      <c r="AS239" s="240"/>
      <c r="AT239" s="238"/>
      <c r="AU239" s="237"/>
      <c r="AV239" s="238"/>
      <c r="AW239" s="238"/>
      <c r="AX239" s="238"/>
      <c r="AY239" s="238"/>
      <c r="AZ239" s="238"/>
      <c r="BA239" s="238"/>
      <c r="BB239" s="238"/>
      <c r="BC239" s="238"/>
      <c r="BD239" s="238"/>
      <c r="BE239" s="238"/>
      <c r="BF239" s="238"/>
      <c r="BG239" s="238"/>
      <c r="BH239" s="238"/>
      <c r="BI239" s="238">
        <v>298.87</v>
      </c>
      <c r="BJ239" s="238">
        <v>298.87</v>
      </c>
      <c r="BK239" s="238"/>
      <c r="BL239" s="238"/>
      <c r="BM239" s="238"/>
      <c r="BN239" s="238"/>
      <c r="BO239" s="238"/>
      <c r="BP239" s="238"/>
      <c r="BQ239" s="237">
        <f t="shared" si="13"/>
        <v>298.87</v>
      </c>
      <c r="BR239" s="237">
        <f t="shared" si="13"/>
        <v>298.87</v>
      </c>
      <c r="BS239" s="241">
        <f t="shared" si="15"/>
        <v>2.6049618803246299E-2</v>
      </c>
      <c r="BT239" s="273">
        <v>0</v>
      </c>
      <c r="BU239" s="243">
        <v>0</v>
      </c>
      <c r="BV239" s="244">
        <v>0</v>
      </c>
      <c r="BW239" s="243">
        <v>0</v>
      </c>
      <c r="BX239" s="243">
        <v>0</v>
      </c>
      <c r="BY239" s="243">
        <v>0</v>
      </c>
      <c r="BZ239" s="243">
        <v>0</v>
      </c>
      <c r="CA239" s="243">
        <v>0</v>
      </c>
      <c r="CB239" s="243">
        <v>0</v>
      </c>
      <c r="CC239" s="243">
        <v>0</v>
      </c>
      <c r="CD239" s="243">
        <v>0</v>
      </c>
      <c r="CE239" s="243">
        <v>0</v>
      </c>
      <c r="CF239" s="243">
        <v>0</v>
      </c>
      <c r="CG239" s="243">
        <v>0</v>
      </c>
      <c r="CH239" s="243">
        <v>0</v>
      </c>
      <c r="CI239" s="243">
        <v>0</v>
      </c>
      <c r="CJ239" s="243">
        <v>350825.56080000004</v>
      </c>
      <c r="CK239" s="243">
        <v>350825.56080000004</v>
      </c>
      <c r="CL239" s="243">
        <v>0</v>
      </c>
      <c r="CM239" s="243">
        <v>0</v>
      </c>
      <c r="CN239" s="243">
        <v>0</v>
      </c>
      <c r="CO239" s="243">
        <v>0</v>
      </c>
      <c r="CP239" s="243">
        <v>0</v>
      </c>
      <c r="CQ239" s="243">
        <v>0</v>
      </c>
      <c r="CR239" s="244">
        <f t="shared" si="14"/>
        <v>350825.56080000004</v>
      </c>
      <c r="CS239" s="267">
        <f t="shared" si="14"/>
        <v>350825.56080000004</v>
      </c>
      <c r="CT239" s="268"/>
      <c r="CU239" s="269"/>
      <c r="CV239" s="269"/>
      <c r="CW239" s="269"/>
      <c r="CX239" s="269"/>
      <c r="CY239" s="269"/>
      <c r="CZ239" s="269"/>
      <c r="DA239" s="270"/>
      <c r="DB239" s="248">
        <v>42106.432000000001</v>
      </c>
      <c r="DC239" s="249"/>
      <c r="DD239" s="250">
        <v>11.473104549336242</v>
      </c>
      <c r="DE239" s="251"/>
      <c r="DF239" s="251"/>
      <c r="DG239" s="251"/>
      <c r="DH239" s="252"/>
      <c r="DI239" s="252"/>
      <c r="DJ239" s="252"/>
      <c r="DK239" s="252"/>
      <c r="DL239" s="251" t="s">
        <v>2005</v>
      </c>
      <c r="DM239" s="253" t="s">
        <v>2005</v>
      </c>
      <c r="DN239" s="254" t="s">
        <v>66</v>
      </c>
      <c r="DO239" s="231"/>
      <c r="DP239" s="256" t="s">
        <v>66</v>
      </c>
      <c r="DQ239" s="231"/>
      <c r="DR239" s="258"/>
      <c r="DS239" s="259"/>
      <c r="DT239" s="260"/>
      <c r="DU239" s="255">
        <v>28.096682271524525</v>
      </c>
      <c r="DV239" s="261">
        <v>-10.056478243952128</v>
      </c>
      <c r="DW239" s="231">
        <v>28.096682271524525</v>
      </c>
      <c r="DX239" s="262">
        <v>-16.648138994145636</v>
      </c>
      <c r="DY239" s="255">
        <v>1.0909831060451862</v>
      </c>
      <c r="DZ239" s="231">
        <v>-0.47380609787390116</v>
      </c>
      <c r="EA239" s="231">
        <v>1.0909831060451862</v>
      </c>
      <c r="EB239" s="262">
        <v>-0.48005725254043308</v>
      </c>
      <c r="EC239" s="271"/>
      <c r="ED239" s="234"/>
      <c r="EE239" s="272"/>
      <c r="EF239" s="234">
        <v>0</v>
      </c>
      <c r="EG239" s="266">
        <v>1020.6666666666666</v>
      </c>
      <c r="EH239" s="258"/>
    </row>
    <row r="240" spans="1:138" ht="30" customHeight="1" thickBot="1" x14ac:dyDescent="0.3">
      <c r="A240" s="45" t="s">
        <v>60</v>
      </c>
      <c r="B240" s="45" t="s">
        <v>399</v>
      </c>
      <c r="C240" s="45" t="s">
        <v>400</v>
      </c>
      <c r="D240" s="46" t="s">
        <v>416</v>
      </c>
      <c r="E240" s="46" t="s">
        <v>402</v>
      </c>
      <c r="F240" s="46" t="s">
        <v>426</v>
      </c>
      <c r="G240" s="46" t="s">
        <v>402</v>
      </c>
      <c r="H240" s="226" t="s">
        <v>66</v>
      </c>
      <c r="I240" s="227" t="s">
        <v>2007</v>
      </c>
      <c r="J240" s="228">
        <v>13.8</v>
      </c>
      <c r="K240" s="229">
        <v>11.257983839036187</v>
      </c>
      <c r="L240" s="229">
        <v>8.4767045278230011</v>
      </c>
      <c r="M240" s="230">
        <v>1257.6666666666699</v>
      </c>
      <c r="N240" s="231">
        <v>13165.727999999999</v>
      </c>
      <c r="O240" s="232" t="s">
        <v>2006</v>
      </c>
      <c r="P240" s="233">
        <v>5.6011059015162274</v>
      </c>
      <c r="Q240" s="234" t="s">
        <v>2004</v>
      </c>
      <c r="R240" s="235" t="s">
        <v>68</v>
      </c>
      <c r="S240" s="236" t="s">
        <v>2005</v>
      </c>
      <c r="T240" s="236" t="s">
        <v>2005</v>
      </c>
      <c r="U240" s="237" t="s">
        <v>2005</v>
      </c>
      <c r="V240" s="238" t="s">
        <v>2005</v>
      </c>
      <c r="W240" s="238" t="s">
        <v>2005</v>
      </c>
      <c r="X240" s="238" t="s">
        <v>2005</v>
      </c>
      <c r="Y240" s="238" t="s">
        <v>2005</v>
      </c>
      <c r="Z240" s="238" t="s">
        <v>2005</v>
      </c>
      <c r="AA240" s="238" t="s">
        <v>2005</v>
      </c>
      <c r="AB240" s="238" t="s">
        <v>2005</v>
      </c>
      <c r="AC240" s="238" t="s">
        <v>2005</v>
      </c>
      <c r="AD240" s="238" t="s">
        <v>2005</v>
      </c>
      <c r="AE240" s="238" t="s">
        <v>2005</v>
      </c>
      <c r="AF240" s="238" t="s">
        <v>2005</v>
      </c>
      <c r="AG240" s="238" t="s">
        <v>2005</v>
      </c>
      <c r="AH240" s="238" t="s">
        <v>2005</v>
      </c>
      <c r="AI240" s="238">
        <v>34</v>
      </c>
      <c r="AJ240" s="238">
        <v>34</v>
      </c>
      <c r="AK240" s="238" t="s">
        <v>2005</v>
      </c>
      <c r="AL240" s="238" t="s">
        <v>2005</v>
      </c>
      <c r="AM240" s="237">
        <v>1</v>
      </c>
      <c r="AN240" s="238">
        <v>1</v>
      </c>
      <c r="AO240" s="238" t="s">
        <v>2005</v>
      </c>
      <c r="AP240" s="238" t="s">
        <v>2005</v>
      </c>
      <c r="AQ240" s="237">
        <f t="shared" si="12"/>
        <v>35</v>
      </c>
      <c r="AR240" s="239">
        <f t="shared" si="12"/>
        <v>35</v>
      </c>
      <c r="AS240" s="240"/>
      <c r="AT240" s="238"/>
      <c r="AU240" s="237"/>
      <c r="AV240" s="238"/>
      <c r="AW240" s="238"/>
      <c r="AX240" s="238"/>
      <c r="AY240" s="238"/>
      <c r="AZ240" s="238"/>
      <c r="BA240" s="238"/>
      <c r="BB240" s="238"/>
      <c r="BC240" s="238"/>
      <c r="BD240" s="238"/>
      <c r="BE240" s="238"/>
      <c r="BF240" s="238"/>
      <c r="BG240" s="238"/>
      <c r="BH240" s="238"/>
      <c r="BI240" s="238">
        <v>247.27</v>
      </c>
      <c r="BJ240" s="238">
        <v>247.27</v>
      </c>
      <c r="BK240" s="238"/>
      <c r="BL240" s="238"/>
      <c r="BM240" s="238">
        <v>1.8</v>
      </c>
      <c r="BN240" s="238">
        <v>1.8</v>
      </c>
      <c r="BO240" s="238"/>
      <c r="BP240" s="238"/>
      <c r="BQ240" s="237">
        <f t="shared" si="13"/>
        <v>249.07000000000002</v>
      </c>
      <c r="BR240" s="237">
        <f t="shared" si="13"/>
        <v>249.07000000000002</v>
      </c>
      <c r="BS240" s="241">
        <f t="shared" si="15"/>
        <v>4.4468004065514349E-2</v>
      </c>
      <c r="BT240" s="273">
        <v>0</v>
      </c>
      <c r="BU240" s="243">
        <v>0</v>
      </c>
      <c r="BV240" s="244">
        <v>0</v>
      </c>
      <c r="BW240" s="243">
        <v>0</v>
      </c>
      <c r="BX240" s="243">
        <v>0</v>
      </c>
      <c r="BY240" s="243">
        <v>0</v>
      </c>
      <c r="BZ240" s="243">
        <v>0</v>
      </c>
      <c r="CA240" s="243">
        <v>0</v>
      </c>
      <c r="CB240" s="243">
        <v>0</v>
      </c>
      <c r="CC240" s="243">
        <v>0</v>
      </c>
      <c r="CD240" s="243">
        <v>0</v>
      </c>
      <c r="CE240" s="243">
        <v>0</v>
      </c>
      <c r="CF240" s="243">
        <v>0</v>
      </c>
      <c r="CG240" s="243">
        <v>0</v>
      </c>
      <c r="CH240" s="243">
        <v>0</v>
      </c>
      <c r="CI240" s="243">
        <v>0</v>
      </c>
      <c r="CJ240" s="243">
        <v>290255.41680000006</v>
      </c>
      <c r="CK240" s="243">
        <v>290255.41680000006</v>
      </c>
      <c r="CL240" s="243">
        <v>0</v>
      </c>
      <c r="CM240" s="243">
        <v>0</v>
      </c>
      <c r="CN240" s="243">
        <v>5897.232</v>
      </c>
      <c r="CO240" s="243">
        <v>5897.232</v>
      </c>
      <c r="CP240" s="243">
        <v>0</v>
      </c>
      <c r="CQ240" s="243">
        <v>0</v>
      </c>
      <c r="CR240" s="244">
        <f t="shared" si="14"/>
        <v>296152.64880000008</v>
      </c>
      <c r="CS240" s="267">
        <f t="shared" si="14"/>
        <v>296152.64880000008</v>
      </c>
      <c r="CT240" s="268"/>
      <c r="CU240" s="269"/>
      <c r="CV240" s="269"/>
      <c r="CW240" s="269"/>
      <c r="CX240" s="269"/>
      <c r="CY240" s="269"/>
      <c r="CZ240" s="269"/>
      <c r="DA240" s="270"/>
      <c r="DB240" s="248">
        <v>13165.727999999999</v>
      </c>
      <c r="DC240" s="249"/>
      <c r="DD240" s="250">
        <v>5.6011059015162274</v>
      </c>
      <c r="DE240" s="251"/>
      <c r="DF240" s="251"/>
      <c r="DG240" s="251"/>
      <c r="DH240" s="252"/>
      <c r="DI240" s="252"/>
      <c r="DJ240" s="252"/>
      <c r="DK240" s="252"/>
      <c r="DL240" s="251" t="s">
        <v>2005</v>
      </c>
      <c r="DM240" s="253" t="s">
        <v>2005</v>
      </c>
      <c r="DN240" s="254" t="s">
        <v>66</v>
      </c>
      <c r="DO240" s="231"/>
      <c r="DP240" s="256" t="s">
        <v>66</v>
      </c>
      <c r="DQ240" s="231"/>
      <c r="DR240" s="258"/>
      <c r="DS240" s="259"/>
      <c r="DT240" s="260"/>
      <c r="DU240" s="255">
        <v>38.939570633448085</v>
      </c>
      <c r="DV240" s="261">
        <v>-7.6484274146061182</v>
      </c>
      <c r="DW240" s="231">
        <v>38.939570633448085</v>
      </c>
      <c r="DX240" s="262">
        <v>-8.3328934340236174</v>
      </c>
      <c r="DY240" s="255">
        <v>1.2483434932414492</v>
      </c>
      <c r="DZ240" s="231">
        <v>-0.72762424868886322</v>
      </c>
      <c r="EA240" s="231">
        <v>1.2483434932414492</v>
      </c>
      <c r="EB240" s="262">
        <v>-0.72816362301464521</v>
      </c>
      <c r="EC240" s="271"/>
      <c r="ED240" s="234"/>
      <c r="EE240" s="272"/>
      <c r="EF240" s="234">
        <v>0</v>
      </c>
      <c r="EG240" s="266">
        <v>0</v>
      </c>
      <c r="EH240" s="258"/>
    </row>
    <row r="241" spans="1:138" ht="30" customHeight="1" thickBot="1" x14ac:dyDescent="0.3">
      <c r="A241" s="45" t="s">
        <v>60</v>
      </c>
      <c r="B241" s="45" t="s">
        <v>399</v>
      </c>
      <c r="C241" s="45" t="s">
        <v>400</v>
      </c>
      <c r="D241" s="46" t="s">
        <v>427</v>
      </c>
      <c r="E241" s="46" t="s">
        <v>428</v>
      </c>
      <c r="F241" s="46" t="s">
        <v>429</v>
      </c>
      <c r="G241" s="46" t="s">
        <v>428</v>
      </c>
      <c r="H241" s="226" t="s">
        <v>66</v>
      </c>
      <c r="I241" s="227" t="s">
        <v>2002</v>
      </c>
      <c r="J241" s="228">
        <v>13.8</v>
      </c>
      <c r="K241" s="229">
        <v>13.170167930592228</v>
      </c>
      <c r="L241" s="229">
        <v>31.966477206236998</v>
      </c>
      <c r="M241" s="230">
        <v>1629.5</v>
      </c>
      <c r="N241" s="231">
        <v>27806.216185771322</v>
      </c>
      <c r="O241" s="232" t="s">
        <v>2003</v>
      </c>
      <c r="P241" s="233">
        <v>7.9355639799575686</v>
      </c>
      <c r="Q241" s="234" t="s">
        <v>2004</v>
      </c>
      <c r="R241" s="235" t="s">
        <v>68</v>
      </c>
      <c r="S241" s="236" t="s">
        <v>2005</v>
      </c>
      <c r="T241" s="236" t="s">
        <v>2005</v>
      </c>
      <c r="U241" s="237" t="s">
        <v>2005</v>
      </c>
      <c r="V241" s="238" t="s">
        <v>2005</v>
      </c>
      <c r="W241" s="238" t="s">
        <v>2005</v>
      </c>
      <c r="X241" s="238" t="s">
        <v>2005</v>
      </c>
      <c r="Y241" s="238" t="s">
        <v>2005</v>
      </c>
      <c r="Z241" s="238" t="s">
        <v>2005</v>
      </c>
      <c r="AA241" s="238" t="s">
        <v>2005</v>
      </c>
      <c r="AB241" s="238" t="s">
        <v>2005</v>
      </c>
      <c r="AC241" s="238" t="s">
        <v>2005</v>
      </c>
      <c r="AD241" s="238" t="s">
        <v>2005</v>
      </c>
      <c r="AE241" s="238" t="s">
        <v>2005</v>
      </c>
      <c r="AF241" s="238" t="s">
        <v>2005</v>
      </c>
      <c r="AG241" s="238" t="s">
        <v>2005</v>
      </c>
      <c r="AH241" s="238" t="s">
        <v>2005</v>
      </c>
      <c r="AI241" s="238">
        <v>156</v>
      </c>
      <c r="AJ241" s="238">
        <v>156</v>
      </c>
      <c r="AK241" s="238">
        <v>1</v>
      </c>
      <c r="AL241" s="238">
        <v>1</v>
      </c>
      <c r="AM241" s="237" t="s">
        <v>2005</v>
      </c>
      <c r="AN241" s="238" t="s">
        <v>2005</v>
      </c>
      <c r="AO241" s="238" t="s">
        <v>2005</v>
      </c>
      <c r="AP241" s="238" t="s">
        <v>2005</v>
      </c>
      <c r="AQ241" s="237">
        <f t="shared" si="12"/>
        <v>157</v>
      </c>
      <c r="AR241" s="239">
        <f t="shared" si="12"/>
        <v>157</v>
      </c>
      <c r="AS241" s="240"/>
      <c r="AT241" s="238"/>
      <c r="AU241" s="237"/>
      <c r="AV241" s="238"/>
      <c r="AW241" s="238"/>
      <c r="AX241" s="238"/>
      <c r="AY241" s="238"/>
      <c r="AZ241" s="238"/>
      <c r="BA241" s="238"/>
      <c r="BB241" s="238"/>
      <c r="BC241" s="238"/>
      <c r="BD241" s="238"/>
      <c r="BE241" s="238"/>
      <c r="BF241" s="238"/>
      <c r="BG241" s="238"/>
      <c r="BH241" s="238"/>
      <c r="BI241" s="238">
        <v>1676.82</v>
      </c>
      <c r="BJ241" s="238">
        <v>1676.82</v>
      </c>
      <c r="BK241" s="238">
        <v>5</v>
      </c>
      <c r="BL241" s="238">
        <v>5</v>
      </c>
      <c r="BM241" s="238"/>
      <c r="BN241" s="238"/>
      <c r="BO241" s="238"/>
      <c r="BP241" s="238"/>
      <c r="BQ241" s="237">
        <f t="shared" si="13"/>
        <v>1681.82</v>
      </c>
      <c r="BR241" s="237">
        <f t="shared" si="13"/>
        <v>1681.82</v>
      </c>
      <c r="BS241" s="241">
        <f t="shared" si="15"/>
        <v>0.21193452718013275</v>
      </c>
      <c r="BT241" s="273">
        <v>0</v>
      </c>
      <c r="BU241" s="243">
        <v>0</v>
      </c>
      <c r="BV241" s="244">
        <v>0</v>
      </c>
      <c r="BW241" s="243">
        <v>0</v>
      </c>
      <c r="BX241" s="243">
        <v>0</v>
      </c>
      <c r="BY241" s="243">
        <v>0</v>
      </c>
      <c r="BZ241" s="243">
        <v>0</v>
      </c>
      <c r="CA241" s="243">
        <v>0</v>
      </c>
      <c r="CB241" s="243">
        <v>0</v>
      </c>
      <c r="CC241" s="243">
        <v>0</v>
      </c>
      <c r="CD241" s="243">
        <v>0</v>
      </c>
      <c r="CE241" s="243">
        <v>0</v>
      </c>
      <c r="CF241" s="243">
        <v>0</v>
      </c>
      <c r="CG241" s="243">
        <v>0</v>
      </c>
      <c r="CH241" s="243">
        <v>0</v>
      </c>
      <c r="CI241" s="243">
        <v>0</v>
      </c>
      <c r="CJ241" s="243">
        <v>1968318.3888000001</v>
      </c>
      <c r="CK241" s="243">
        <v>1968318.3888000001</v>
      </c>
      <c r="CL241" s="243">
        <v>5869.2000000000007</v>
      </c>
      <c r="CM241" s="243">
        <v>5869.2000000000007</v>
      </c>
      <c r="CN241" s="243">
        <v>0</v>
      </c>
      <c r="CO241" s="243">
        <v>0</v>
      </c>
      <c r="CP241" s="243">
        <v>0</v>
      </c>
      <c r="CQ241" s="243">
        <v>0</v>
      </c>
      <c r="CR241" s="244">
        <f t="shared" si="14"/>
        <v>1974187.5888</v>
      </c>
      <c r="CS241" s="267">
        <f t="shared" si="14"/>
        <v>1974187.5888</v>
      </c>
      <c r="CT241" s="268"/>
      <c r="CU241" s="269"/>
      <c r="CV241" s="269"/>
      <c r="CW241" s="269"/>
      <c r="CX241" s="269"/>
      <c r="CY241" s="269"/>
      <c r="CZ241" s="269"/>
      <c r="DA241" s="270"/>
      <c r="DB241" s="248">
        <v>27806.216185771322</v>
      </c>
      <c r="DC241" s="249"/>
      <c r="DD241" s="250">
        <v>7.9355639799575686</v>
      </c>
      <c r="DE241" s="251"/>
      <c r="DF241" s="251"/>
      <c r="DG241" s="251"/>
      <c r="DH241" s="252"/>
      <c r="DI241" s="252"/>
      <c r="DJ241" s="252"/>
      <c r="DK241" s="252"/>
      <c r="DL241" s="251" t="s">
        <v>2005</v>
      </c>
      <c r="DM241" s="253" t="s">
        <v>2005</v>
      </c>
      <c r="DN241" s="254" t="s">
        <v>66</v>
      </c>
      <c r="DO241" s="231"/>
      <c r="DP241" s="256" t="s">
        <v>66</v>
      </c>
      <c r="DQ241" s="231"/>
      <c r="DR241" s="258"/>
      <c r="DS241" s="259"/>
      <c r="DT241" s="260"/>
      <c r="DU241" s="255">
        <v>260.82602025161094</v>
      </c>
      <c r="DV241" s="261">
        <v>38.782962676693728</v>
      </c>
      <c r="DW241" s="231">
        <v>232.81497391837988</v>
      </c>
      <c r="DX241" s="262">
        <v>-73.164549946240925</v>
      </c>
      <c r="DY241" s="255">
        <v>2.4492175513961336</v>
      </c>
      <c r="DZ241" s="231">
        <v>-0.64240044680288633</v>
      </c>
      <c r="EA241" s="231">
        <v>2.2190856090825406</v>
      </c>
      <c r="EB241" s="262">
        <v>-0.51790937106614865</v>
      </c>
      <c r="EC241" s="271"/>
      <c r="ED241" s="234"/>
      <c r="EE241" s="272"/>
      <c r="EF241" s="234">
        <v>351100</v>
      </c>
      <c r="EG241" s="266">
        <v>-306785.33333333331</v>
      </c>
      <c r="EH241" s="258"/>
    </row>
    <row r="242" spans="1:138" ht="30" customHeight="1" thickBot="1" x14ac:dyDescent="0.3">
      <c r="A242" s="45" t="s">
        <v>60</v>
      </c>
      <c r="B242" s="45" t="s">
        <v>399</v>
      </c>
      <c r="C242" s="45" t="s">
        <v>400</v>
      </c>
      <c r="D242" s="46" t="s">
        <v>427</v>
      </c>
      <c r="E242" s="46" t="s">
        <v>428</v>
      </c>
      <c r="F242" s="46" t="s">
        <v>430</v>
      </c>
      <c r="G242" s="46" t="s">
        <v>431</v>
      </c>
      <c r="H242" s="226" t="s">
        <v>66</v>
      </c>
      <c r="I242" s="227" t="s">
        <v>2002</v>
      </c>
      <c r="J242" s="228">
        <v>13.8</v>
      </c>
      <c r="K242" s="229">
        <v>13.791627760347943</v>
      </c>
      <c r="L242" s="229">
        <v>17.428787842536</v>
      </c>
      <c r="M242" s="230">
        <v>1814</v>
      </c>
      <c r="N242" s="231">
        <v>31938.063570805578</v>
      </c>
      <c r="O242" s="232" t="s">
        <v>2003</v>
      </c>
      <c r="P242" s="233">
        <v>9.1147441697504501</v>
      </c>
      <c r="Q242" s="234" t="s">
        <v>2004</v>
      </c>
      <c r="R242" s="235" t="s">
        <v>68</v>
      </c>
      <c r="S242" s="236" t="s">
        <v>2005</v>
      </c>
      <c r="T242" s="236" t="s">
        <v>2005</v>
      </c>
      <c r="U242" s="237" t="s">
        <v>2005</v>
      </c>
      <c r="V242" s="238" t="s">
        <v>2005</v>
      </c>
      <c r="W242" s="238" t="s">
        <v>2005</v>
      </c>
      <c r="X242" s="238" t="s">
        <v>2005</v>
      </c>
      <c r="Y242" s="238" t="s">
        <v>2005</v>
      </c>
      <c r="Z242" s="238" t="s">
        <v>2005</v>
      </c>
      <c r="AA242" s="238" t="s">
        <v>2005</v>
      </c>
      <c r="AB242" s="238" t="s">
        <v>2005</v>
      </c>
      <c r="AC242" s="238" t="s">
        <v>2005</v>
      </c>
      <c r="AD242" s="238" t="s">
        <v>2005</v>
      </c>
      <c r="AE242" s="238" t="s">
        <v>2005</v>
      </c>
      <c r="AF242" s="238" t="s">
        <v>2005</v>
      </c>
      <c r="AG242" s="238" t="s">
        <v>2005</v>
      </c>
      <c r="AH242" s="238" t="s">
        <v>2005</v>
      </c>
      <c r="AI242" s="238">
        <v>117</v>
      </c>
      <c r="AJ242" s="238">
        <v>117</v>
      </c>
      <c r="AK242" s="238" t="s">
        <v>2005</v>
      </c>
      <c r="AL242" s="238" t="s">
        <v>2005</v>
      </c>
      <c r="AM242" s="237" t="s">
        <v>2005</v>
      </c>
      <c r="AN242" s="238" t="s">
        <v>2005</v>
      </c>
      <c r="AO242" s="238" t="s">
        <v>2005</v>
      </c>
      <c r="AP242" s="238" t="s">
        <v>2005</v>
      </c>
      <c r="AQ242" s="237">
        <f t="shared" si="12"/>
        <v>117</v>
      </c>
      <c r="AR242" s="239">
        <f t="shared" si="12"/>
        <v>117</v>
      </c>
      <c r="AS242" s="240"/>
      <c r="AT242" s="238"/>
      <c r="AU242" s="237"/>
      <c r="AV242" s="238"/>
      <c r="AW242" s="238"/>
      <c r="AX242" s="238"/>
      <c r="AY242" s="238"/>
      <c r="AZ242" s="238"/>
      <c r="BA242" s="238"/>
      <c r="BB242" s="238"/>
      <c r="BC242" s="238"/>
      <c r="BD242" s="238"/>
      <c r="BE242" s="238"/>
      <c r="BF242" s="238"/>
      <c r="BG242" s="238"/>
      <c r="BH242" s="238"/>
      <c r="BI242" s="238">
        <v>2386.88</v>
      </c>
      <c r="BJ242" s="238">
        <v>2386.88</v>
      </c>
      <c r="BK242" s="238"/>
      <c r="BL242" s="238"/>
      <c r="BM242" s="238"/>
      <c r="BN242" s="238"/>
      <c r="BO242" s="238"/>
      <c r="BP242" s="238"/>
      <c r="BQ242" s="237">
        <f t="shared" si="13"/>
        <v>2386.88</v>
      </c>
      <c r="BR242" s="237">
        <f t="shared" si="13"/>
        <v>2386.88</v>
      </c>
      <c r="BS242" s="241">
        <f t="shared" si="15"/>
        <v>0.26187021331015042</v>
      </c>
      <c r="BT242" s="273">
        <v>0</v>
      </c>
      <c r="BU242" s="243">
        <v>0</v>
      </c>
      <c r="BV242" s="244">
        <v>0</v>
      </c>
      <c r="BW242" s="243">
        <v>0</v>
      </c>
      <c r="BX242" s="243">
        <v>0</v>
      </c>
      <c r="BY242" s="243">
        <v>0</v>
      </c>
      <c r="BZ242" s="243">
        <v>0</v>
      </c>
      <c r="CA242" s="243">
        <v>0</v>
      </c>
      <c r="CB242" s="243">
        <v>0</v>
      </c>
      <c r="CC242" s="243">
        <v>0</v>
      </c>
      <c r="CD242" s="243">
        <v>0</v>
      </c>
      <c r="CE242" s="243">
        <v>0</v>
      </c>
      <c r="CF242" s="243">
        <v>0</v>
      </c>
      <c r="CG242" s="243">
        <v>0</v>
      </c>
      <c r="CH242" s="243">
        <v>0</v>
      </c>
      <c r="CI242" s="243">
        <v>0</v>
      </c>
      <c r="CJ242" s="243">
        <v>2801815.2192000002</v>
      </c>
      <c r="CK242" s="243">
        <v>2801815.2192000002</v>
      </c>
      <c r="CL242" s="243">
        <v>0</v>
      </c>
      <c r="CM242" s="243">
        <v>0</v>
      </c>
      <c r="CN242" s="243">
        <v>0</v>
      </c>
      <c r="CO242" s="243">
        <v>0</v>
      </c>
      <c r="CP242" s="243">
        <v>0</v>
      </c>
      <c r="CQ242" s="243">
        <v>0</v>
      </c>
      <c r="CR242" s="244">
        <f t="shared" si="14"/>
        <v>2801815.2192000002</v>
      </c>
      <c r="CS242" s="267">
        <f t="shared" si="14"/>
        <v>2801815.2192000002</v>
      </c>
      <c r="CT242" s="268"/>
      <c r="CU242" s="269"/>
      <c r="CV242" s="269"/>
      <c r="CW242" s="269"/>
      <c r="CX242" s="269"/>
      <c r="CY242" s="269"/>
      <c r="CZ242" s="269"/>
      <c r="DA242" s="270"/>
      <c r="DB242" s="248">
        <v>31938.063570805578</v>
      </c>
      <c r="DC242" s="249"/>
      <c r="DD242" s="250">
        <v>9.1147441697504501</v>
      </c>
      <c r="DE242" s="251"/>
      <c r="DF242" s="251"/>
      <c r="DG242" s="251"/>
      <c r="DH242" s="252"/>
      <c r="DI242" s="252"/>
      <c r="DJ242" s="252"/>
      <c r="DK242" s="252"/>
      <c r="DL242" s="251" t="s">
        <v>2005</v>
      </c>
      <c r="DM242" s="253" t="s">
        <v>2005</v>
      </c>
      <c r="DN242" s="254" t="s">
        <v>66</v>
      </c>
      <c r="DO242" s="231"/>
      <c r="DP242" s="256" t="s">
        <v>66</v>
      </c>
      <c r="DQ242" s="231"/>
      <c r="DR242" s="258"/>
      <c r="DS242" s="259"/>
      <c r="DT242" s="260"/>
      <c r="DU242" s="255">
        <v>139.03142227122382</v>
      </c>
      <c r="DV242" s="261">
        <v>-74.566257284965232</v>
      </c>
      <c r="DW242" s="231">
        <v>136.46196251378169</v>
      </c>
      <c r="DX242" s="262">
        <v>-119.00222666435204</v>
      </c>
      <c r="DY242" s="255">
        <v>2.595369349503859</v>
      </c>
      <c r="DZ242" s="231">
        <v>-1.4098123035460917</v>
      </c>
      <c r="EA242" s="231">
        <v>2.5518191841234841</v>
      </c>
      <c r="EB242" s="262">
        <v>-1.4637228705675234</v>
      </c>
      <c r="EC242" s="271"/>
      <c r="ED242" s="234"/>
      <c r="EE242" s="272"/>
      <c r="EF242" s="234">
        <v>234930</v>
      </c>
      <c r="EG242" s="266">
        <v>-225381.66666666666</v>
      </c>
      <c r="EH242" s="258"/>
    </row>
    <row r="243" spans="1:138" ht="30" customHeight="1" thickBot="1" x14ac:dyDescent="0.3">
      <c r="A243" s="45" t="s">
        <v>60</v>
      </c>
      <c r="B243" s="45" t="s">
        <v>399</v>
      </c>
      <c r="C243" s="45" t="s">
        <v>400</v>
      </c>
      <c r="D243" s="46" t="s">
        <v>427</v>
      </c>
      <c r="E243" s="46" t="s">
        <v>428</v>
      </c>
      <c r="F243" s="46" t="s">
        <v>432</v>
      </c>
      <c r="G243" s="46" t="s">
        <v>428</v>
      </c>
      <c r="H243" s="226" t="s">
        <v>66</v>
      </c>
      <c r="I243" s="227" t="s">
        <v>2002</v>
      </c>
      <c r="J243" s="228">
        <v>13.8</v>
      </c>
      <c r="K243" s="229">
        <v>13.170167930592228</v>
      </c>
      <c r="L243" s="229">
        <v>31.482007510275004</v>
      </c>
      <c r="M243" s="230">
        <v>2918.6666666666702</v>
      </c>
      <c r="N243" s="231">
        <v>30737.59439812673</v>
      </c>
      <c r="O243" s="232" t="s">
        <v>2003</v>
      </c>
      <c r="P243" s="233">
        <v>8.7721445200133363</v>
      </c>
      <c r="Q243" s="234" t="s">
        <v>2004</v>
      </c>
      <c r="R243" s="235" t="s">
        <v>68</v>
      </c>
      <c r="S243" s="236" t="s">
        <v>2005</v>
      </c>
      <c r="T243" s="236" t="s">
        <v>2005</v>
      </c>
      <c r="U243" s="237" t="s">
        <v>2005</v>
      </c>
      <c r="V243" s="238" t="s">
        <v>2005</v>
      </c>
      <c r="W243" s="238" t="s">
        <v>2005</v>
      </c>
      <c r="X243" s="238" t="s">
        <v>2005</v>
      </c>
      <c r="Y243" s="238" t="s">
        <v>2005</v>
      </c>
      <c r="Z243" s="238" t="s">
        <v>2005</v>
      </c>
      <c r="AA243" s="238" t="s">
        <v>2005</v>
      </c>
      <c r="AB243" s="238" t="s">
        <v>2005</v>
      </c>
      <c r="AC243" s="238" t="s">
        <v>2005</v>
      </c>
      <c r="AD243" s="238" t="s">
        <v>2005</v>
      </c>
      <c r="AE243" s="238" t="s">
        <v>2005</v>
      </c>
      <c r="AF243" s="238" t="s">
        <v>2005</v>
      </c>
      <c r="AG243" s="238" t="s">
        <v>2005</v>
      </c>
      <c r="AH243" s="238" t="s">
        <v>2005</v>
      </c>
      <c r="AI243" s="238">
        <v>187</v>
      </c>
      <c r="AJ243" s="238">
        <v>187</v>
      </c>
      <c r="AK243" s="238" t="s">
        <v>2005</v>
      </c>
      <c r="AL243" s="238" t="s">
        <v>2005</v>
      </c>
      <c r="AM243" s="237" t="s">
        <v>2005</v>
      </c>
      <c r="AN243" s="238" t="s">
        <v>2005</v>
      </c>
      <c r="AO243" s="238" t="s">
        <v>2005</v>
      </c>
      <c r="AP243" s="238" t="s">
        <v>2005</v>
      </c>
      <c r="AQ243" s="237">
        <f t="shared" si="12"/>
        <v>187</v>
      </c>
      <c r="AR243" s="239">
        <f t="shared" si="12"/>
        <v>187</v>
      </c>
      <c r="AS243" s="240"/>
      <c r="AT243" s="238"/>
      <c r="AU243" s="237"/>
      <c r="AV243" s="238"/>
      <c r="AW243" s="238"/>
      <c r="AX243" s="238"/>
      <c r="AY243" s="238"/>
      <c r="AZ243" s="238"/>
      <c r="BA243" s="238"/>
      <c r="BB243" s="238"/>
      <c r="BC243" s="238"/>
      <c r="BD243" s="238"/>
      <c r="BE243" s="238"/>
      <c r="BF243" s="238"/>
      <c r="BG243" s="238"/>
      <c r="BH243" s="238"/>
      <c r="BI243" s="238">
        <v>1204.48</v>
      </c>
      <c r="BJ243" s="238">
        <v>1204.48</v>
      </c>
      <c r="BK243" s="238"/>
      <c r="BL243" s="238"/>
      <c r="BM243" s="238"/>
      <c r="BN243" s="238"/>
      <c r="BO243" s="238"/>
      <c r="BP243" s="238"/>
      <c r="BQ243" s="237">
        <f t="shared" si="13"/>
        <v>1204.48</v>
      </c>
      <c r="BR243" s="237">
        <f t="shared" si="13"/>
        <v>1204.48</v>
      </c>
      <c r="BS243" s="241">
        <f t="shared" si="15"/>
        <v>0.13730735936372476</v>
      </c>
      <c r="BT243" s="273">
        <v>0</v>
      </c>
      <c r="BU243" s="243">
        <v>0</v>
      </c>
      <c r="BV243" s="244">
        <v>0</v>
      </c>
      <c r="BW243" s="243">
        <v>0</v>
      </c>
      <c r="BX243" s="243">
        <v>0</v>
      </c>
      <c r="BY243" s="243">
        <v>0</v>
      </c>
      <c r="BZ243" s="243">
        <v>0</v>
      </c>
      <c r="CA243" s="243">
        <v>0</v>
      </c>
      <c r="CB243" s="243">
        <v>0</v>
      </c>
      <c r="CC243" s="243">
        <v>0</v>
      </c>
      <c r="CD243" s="243">
        <v>0</v>
      </c>
      <c r="CE243" s="243">
        <v>0</v>
      </c>
      <c r="CF243" s="243">
        <v>0</v>
      </c>
      <c r="CG243" s="243">
        <v>0</v>
      </c>
      <c r="CH243" s="243">
        <v>0</v>
      </c>
      <c r="CI243" s="243">
        <v>0</v>
      </c>
      <c r="CJ243" s="243">
        <v>1413866.8032000002</v>
      </c>
      <c r="CK243" s="243">
        <v>1413866.8032000002</v>
      </c>
      <c r="CL243" s="243">
        <v>0</v>
      </c>
      <c r="CM243" s="243">
        <v>0</v>
      </c>
      <c r="CN243" s="243">
        <v>0</v>
      </c>
      <c r="CO243" s="243">
        <v>0</v>
      </c>
      <c r="CP243" s="243">
        <v>0</v>
      </c>
      <c r="CQ243" s="243">
        <v>0</v>
      </c>
      <c r="CR243" s="244">
        <f t="shared" si="14"/>
        <v>1413866.8032000002</v>
      </c>
      <c r="CS243" s="267">
        <f t="shared" si="14"/>
        <v>1413866.8032000002</v>
      </c>
      <c r="CT243" s="268"/>
      <c r="CU243" s="269"/>
      <c r="CV243" s="269"/>
      <c r="CW243" s="269"/>
      <c r="CX243" s="269"/>
      <c r="CY243" s="269"/>
      <c r="CZ243" s="269"/>
      <c r="DA243" s="270"/>
      <c r="DB243" s="248">
        <v>30737.59439812673</v>
      </c>
      <c r="DC243" s="249"/>
      <c r="DD243" s="250">
        <v>8.7721445200133363</v>
      </c>
      <c r="DE243" s="251"/>
      <c r="DF243" s="251"/>
      <c r="DG243" s="251"/>
      <c r="DH243" s="252"/>
      <c r="DI243" s="252"/>
      <c r="DJ243" s="252"/>
      <c r="DK243" s="252"/>
      <c r="DL243" s="251" t="s">
        <v>2005</v>
      </c>
      <c r="DM243" s="253" t="s">
        <v>2005</v>
      </c>
      <c r="DN243" s="254" t="s">
        <v>66</v>
      </c>
      <c r="DO243" s="231"/>
      <c r="DP243" s="256" t="s">
        <v>66</v>
      </c>
      <c r="DQ243" s="231"/>
      <c r="DR243" s="258"/>
      <c r="DS243" s="259"/>
      <c r="DT243" s="260"/>
      <c r="DU243" s="255">
        <v>145.32252169940594</v>
      </c>
      <c r="DV243" s="261">
        <v>219.46051768963972</v>
      </c>
      <c r="DW243" s="231">
        <v>128.78894472361793</v>
      </c>
      <c r="DX243" s="262">
        <v>-111.4696525294753</v>
      </c>
      <c r="DY243" s="255">
        <v>2.0762905436272248</v>
      </c>
      <c r="DZ243" s="231">
        <v>-1.4615244298218255</v>
      </c>
      <c r="EA243" s="231">
        <v>1.9625399725902215</v>
      </c>
      <c r="EB243" s="262">
        <v>-1.7081682070783859</v>
      </c>
      <c r="EC243" s="271"/>
      <c r="ED243" s="234"/>
      <c r="EE243" s="272"/>
      <c r="EF243" s="234">
        <v>298934</v>
      </c>
      <c r="EG243" s="266">
        <v>-298934</v>
      </c>
      <c r="EH243" s="258"/>
    </row>
    <row r="244" spans="1:138" ht="30" customHeight="1" thickBot="1" x14ac:dyDescent="0.3">
      <c r="A244" s="45" t="s">
        <v>60</v>
      </c>
      <c r="B244" s="45" t="s">
        <v>399</v>
      </c>
      <c r="C244" s="45" t="s">
        <v>400</v>
      </c>
      <c r="D244" s="46" t="s">
        <v>427</v>
      </c>
      <c r="E244" s="46" t="s">
        <v>428</v>
      </c>
      <c r="F244" s="46" t="s">
        <v>433</v>
      </c>
      <c r="G244" s="46" t="s">
        <v>431</v>
      </c>
      <c r="H244" s="226" t="s">
        <v>66</v>
      </c>
      <c r="I244" s="227" t="s">
        <v>2002</v>
      </c>
      <c r="J244" s="228">
        <v>13.8</v>
      </c>
      <c r="K244" s="229">
        <v>12.668219606558768</v>
      </c>
      <c r="L244" s="229">
        <v>48.083522627259001</v>
      </c>
      <c r="M244" s="230">
        <v>2679.3333333333298</v>
      </c>
      <c r="N244" s="231">
        <v>35595.306864315695</v>
      </c>
      <c r="O244" s="232" t="s">
        <v>2003</v>
      </c>
      <c r="P244" s="233">
        <v>10.158477986391464</v>
      </c>
      <c r="Q244" s="234" t="s">
        <v>2004</v>
      </c>
      <c r="R244" s="235" t="s">
        <v>68</v>
      </c>
      <c r="S244" s="236" t="s">
        <v>2005</v>
      </c>
      <c r="T244" s="236" t="s">
        <v>2005</v>
      </c>
      <c r="U244" s="237" t="s">
        <v>2005</v>
      </c>
      <c r="V244" s="238" t="s">
        <v>2005</v>
      </c>
      <c r="W244" s="238" t="s">
        <v>2005</v>
      </c>
      <c r="X244" s="238" t="s">
        <v>2005</v>
      </c>
      <c r="Y244" s="238" t="s">
        <v>2005</v>
      </c>
      <c r="Z244" s="238" t="s">
        <v>2005</v>
      </c>
      <c r="AA244" s="238" t="s">
        <v>2005</v>
      </c>
      <c r="AB244" s="238" t="s">
        <v>2005</v>
      </c>
      <c r="AC244" s="238" t="s">
        <v>2005</v>
      </c>
      <c r="AD244" s="238" t="s">
        <v>2005</v>
      </c>
      <c r="AE244" s="238" t="s">
        <v>2005</v>
      </c>
      <c r="AF244" s="238" t="s">
        <v>2005</v>
      </c>
      <c r="AG244" s="238" t="s">
        <v>2005</v>
      </c>
      <c r="AH244" s="238" t="s">
        <v>2005</v>
      </c>
      <c r="AI244" s="238">
        <v>228</v>
      </c>
      <c r="AJ244" s="238">
        <v>228</v>
      </c>
      <c r="AK244" s="238">
        <v>1</v>
      </c>
      <c r="AL244" s="238">
        <v>1</v>
      </c>
      <c r="AM244" s="237" t="s">
        <v>2005</v>
      </c>
      <c r="AN244" s="238" t="s">
        <v>2005</v>
      </c>
      <c r="AO244" s="238" t="s">
        <v>2005</v>
      </c>
      <c r="AP244" s="238" t="s">
        <v>2005</v>
      </c>
      <c r="AQ244" s="237">
        <f t="shared" si="12"/>
        <v>229</v>
      </c>
      <c r="AR244" s="239">
        <f t="shared" si="12"/>
        <v>229</v>
      </c>
      <c r="AS244" s="240"/>
      <c r="AT244" s="238"/>
      <c r="AU244" s="237"/>
      <c r="AV244" s="238"/>
      <c r="AW244" s="238"/>
      <c r="AX244" s="238"/>
      <c r="AY244" s="238"/>
      <c r="AZ244" s="238"/>
      <c r="BA244" s="238"/>
      <c r="BB244" s="238"/>
      <c r="BC244" s="238"/>
      <c r="BD244" s="238"/>
      <c r="BE244" s="238"/>
      <c r="BF244" s="238"/>
      <c r="BG244" s="238"/>
      <c r="BH244" s="238"/>
      <c r="BI244" s="238">
        <v>5241.78</v>
      </c>
      <c r="BJ244" s="238">
        <v>5241.78</v>
      </c>
      <c r="BK244" s="238">
        <v>6</v>
      </c>
      <c r="BL244" s="238">
        <v>6</v>
      </c>
      <c r="BM244" s="238"/>
      <c r="BN244" s="238"/>
      <c r="BO244" s="238"/>
      <c r="BP244" s="238"/>
      <c r="BQ244" s="237">
        <f t="shared" si="13"/>
        <v>5247.78</v>
      </c>
      <c r="BR244" s="237">
        <f t="shared" si="13"/>
        <v>5247.78</v>
      </c>
      <c r="BS244" s="241">
        <f t="shared" si="15"/>
        <v>0.51659116720339893</v>
      </c>
      <c r="BT244" s="273">
        <v>0</v>
      </c>
      <c r="BU244" s="243">
        <v>0</v>
      </c>
      <c r="BV244" s="244">
        <v>0</v>
      </c>
      <c r="BW244" s="243">
        <v>0</v>
      </c>
      <c r="BX244" s="243">
        <v>0</v>
      </c>
      <c r="BY244" s="243">
        <v>0</v>
      </c>
      <c r="BZ244" s="243">
        <v>0</v>
      </c>
      <c r="CA244" s="243">
        <v>0</v>
      </c>
      <c r="CB244" s="243">
        <v>0</v>
      </c>
      <c r="CC244" s="243">
        <v>0</v>
      </c>
      <c r="CD244" s="243">
        <v>0</v>
      </c>
      <c r="CE244" s="243">
        <v>0</v>
      </c>
      <c r="CF244" s="243">
        <v>0</v>
      </c>
      <c r="CG244" s="243">
        <v>0</v>
      </c>
      <c r="CH244" s="243">
        <v>0</v>
      </c>
      <c r="CI244" s="243">
        <v>0</v>
      </c>
      <c r="CJ244" s="243">
        <v>6153011.0351999998</v>
      </c>
      <c r="CK244" s="243">
        <v>6153011.0351999998</v>
      </c>
      <c r="CL244" s="243">
        <v>7043.0400000000009</v>
      </c>
      <c r="CM244" s="243">
        <v>7043.0400000000009</v>
      </c>
      <c r="CN244" s="243">
        <v>0</v>
      </c>
      <c r="CO244" s="243">
        <v>0</v>
      </c>
      <c r="CP244" s="243">
        <v>0</v>
      </c>
      <c r="CQ244" s="243">
        <v>0</v>
      </c>
      <c r="CR244" s="244">
        <f t="shared" si="14"/>
        <v>6160054.0751999998</v>
      </c>
      <c r="CS244" s="267">
        <f t="shared" si="14"/>
        <v>6160054.0751999998</v>
      </c>
      <c r="CT244" s="268"/>
      <c r="CU244" s="269"/>
      <c r="CV244" s="269"/>
      <c r="CW244" s="269"/>
      <c r="CX244" s="269"/>
      <c r="CY244" s="269"/>
      <c r="CZ244" s="269"/>
      <c r="DA244" s="270"/>
      <c r="DB244" s="248">
        <v>35595.306864315695</v>
      </c>
      <c r="DC244" s="249"/>
      <c r="DD244" s="250">
        <v>10.158477986391464</v>
      </c>
      <c r="DE244" s="251"/>
      <c r="DF244" s="251"/>
      <c r="DG244" s="251"/>
      <c r="DH244" s="252"/>
      <c r="DI244" s="252"/>
      <c r="DJ244" s="252"/>
      <c r="DK244" s="252"/>
      <c r="DL244" s="251" t="s">
        <v>2005</v>
      </c>
      <c r="DM244" s="253" t="s">
        <v>2005</v>
      </c>
      <c r="DN244" s="254" t="s">
        <v>66</v>
      </c>
      <c r="DO244" s="231"/>
      <c r="DP244" s="256" t="s">
        <v>66</v>
      </c>
      <c r="DQ244" s="231"/>
      <c r="DR244" s="258"/>
      <c r="DS244" s="259"/>
      <c r="DT244" s="260"/>
      <c r="DU244" s="255">
        <v>45.079870614580798</v>
      </c>
      <c r="DV244" s="261">
        <v>210.21878830434383</v>
      </c>
      <c r="DW244" s="231">
        <v>38.521895994028412</v>
      </c>
      <c r="DX244" s="262">
        <v>90.992212059149281</v>
      </c>
      <c r="DY244" s="255">
        <v>1.4167703408808179</v>
      </c>
      <c r="DZ244" s="231">
        <v>6.6655278110900218E-2</v>
      </c>
      <c r="EA244" s="231">
        <v>1.3734759890520047</v>
      </c>
      <c r="EB244" s="262">
        <v>-0.13079589951309667</v>
      </c>
      <c r="EC244" s="271"/>
      <c r="ED244" s="234"/>
      <c r="EE244" s="272"/>
      <c r="EF244" s="234">
        <v>59845</v>
      </c>
      <c r="EG244" s="266">
        <v>176683</v>
      </c>
      <c r="EH244" s="258"/>
    </row>
    <row r="245" spans="1:138" ht="30" customHeight="1" thickBot="1" x14ac:dyDescent="0.3">
      <c r="A245" s="45" t="s">
        <v>60</v>
      </c>
      <c r="B245" s="45" t="s">
        <v>399</v>
      </c>
      <c r="C245" s="45" t="s">
        <v>400</v>
      </c>
      <c r="D245" s="46" t="s">
        <v>427</v>
      </c>
      <c r="E245" s="46" t="s">
        <v>428</v>
      </c>
      <c r="F245" s="46" t="s">
        <v>434</v>
      </c>
      <c r="G245" s="46" t="s">
        <v>428</v>
      </c>
      <c r="H245" s="226" t="s">
        <v>66</v>
      </c>
      <c r="I245" s="227" t="s">
        <v>2008</v>
      </c>
      <c r="J245" s="228">
        <v>13.8</v>
      </c>
      <c r="K245" s="229">
        <v>10.660426310424926</v>
      </c>
      <c r="L245" s="229">
        <v>4.2746212032300006</v>
      </c>
      <c r="M245" s="230">
        <v>243.333333333333</v>
      </c>
      <c r="N245" s="231">
        <v>6449.0320671819027</v>
      </c>
      <c r="O245" s="232" t="s">
        <v>2003</v>
      </c>
      <c r="P245" s="233">
        <v>1.8404771881226891</v>
      </c>
      <c r="Q245" s="234" t="s">
        <v>2004</v>
      </c>
      <c r="R245" s="235" t="s">
        <v>68</v>
      </c>
      <c r="S245" s="236" t="s">
        <v>2005</v>
      </c>
      <c r="T245" s="236" t="s">
        <v>2005</v>
      </c>
      <c r="U245" s="237" t="s">
        <v>2005</v>
      </c>
      <c r="V245" s="238" t="s">
        <v>2005</v>
      </c>
      <c r="W245" s="238" t="s">
        <v>2005</v>
      </c>
      <c r="X245" s="238" t="s">
        <v>2005</v>
      </c>
      <c r="Y245" s="238" t="s">
        <v>2005</v>
      </c>
      <c r="Z245" s="238" t="s">
        <v>2005</v>
      </c>
      <c r="AA245" s="238" t="s">
        <v>2005</v>
      </c>
      <c r="AB245" s="238" t="s">
        <v>2005</v>
      </c>
      <c r="AC245" s="238" t="s">
        <v>2005</v>
      </c>
      <c r="AD245" s="238" t="s">
        <v>2005</v>
      </c>
      <c r="AE245" s="238" t="s">
        <v>2005</v>
      </c>
      <c r="AF245" s="238" t="s">
        <v>2005</v>
      </c>
      <c r="AG245" s="238" t="s">
        <v>2005</v>
      </c>
      <c r="AH245" s="238" t="s">
        <v>2005</v>
      </c>
      <c r="AI245" s="238">
        <v>5</v>
      </c>
      <c r="AJ245" s="238">
        <v>5</v>
      </c>
      <c r="AK245" s="238" t="s">
        <v>2005</v>
      </c>
      <c r="AL245" s="238" t="s">
        <v>2005</v>
      </c>
      <c r="AM245" s="237" t="s">
        <v>2005</v>
      </c>
      <c r="AN245" s="238" t="s">
        <v>2005</v>
      </c>
      <c r="AO245" s="238" t="s">
        <v>2005</v>
      </c>
      <c r="AP245" s="238" t="s">
        <v>2005</v>
      </c>
      <c r="AQ245" s="237">
        <f t="shared" si="12"/>
        <v>5</v>
      </c>
      <c r="AR245" s="239">
        <f t="shared" si="12"/>
        <v>5</v>
      </c>
      <c r="AS245" s="240"/>
      <c r="AT245" s="238"/>
      <c r="AU245" s="237"/>
      <c r="AV245" s="238"/>
      <c r="AW245" s="238"/>
      <c r="AX245" s="238"/>
      <c r="AY245" s="238"/>
      <c r="AZ245" s="238"/>
      <c r="BA245" s="238"/>
      <c r="BB245" s="238"/>
      <c r="BC245" s="238"/>
      <c r="BD245" s="238"/>
      <c r="BE245" s="238"/>
      <c r="BF245" s="238"/>
      <c r="BG245" s="238"/>
      <c r="BH245" s="238"/>
      <c r="BI245" s="238">
        <v>1134.5999999999999</v>
      </c>
      <c r="BJ245" s="238">
        <v>1134.5999999999999</v>
      </c>
      <c r="BK245" s="238"/>
      <c r="BL245" s="238"/>
      <c r="BM245" s="238"/>
      <c r="BN245" s="238"/>
      <c r="BO245" s="238"/>
      <c r="BP245" s="238"/>
      <c r="BQ245" s="237">
        <f t="shared" si="13"/>
        <v>1134.5999999999999</v>
      </c>
      <c r="BR245" s="237">
        <f t="shared" si="13"/>
        <v>1134.5999999999999</v>
      </c>
      <c r="BS245" s="241">
        <f t="shared" si="15"/>
        <v>0.61647055846277932</v>
      </c>
      <c r="BT245" s="273">
        <v>0</v>
      </c>
      <c r="BU245" s="243">
        <v>0</v>
      </c>
      <c r="BV245" s="244">
        <v>0</v>
      </c>
      <c r="BW245" s="243">
        <v>0</v>
      </c>
      <c r="BX245" s="243">
        <v>0</v>
      </c>
      <c r="BY245" s="243">
        <v>0</v>
      </c>
      <c r="BZ245" s="243">
        <v>0</v>
      </c>
      <c r="CA245" s="243">
        <v>0</v>
      </c>
      <c r="CB245" s="243">
        <v>0</v>
      </c>
      <c r="CC245" s="243">
        <v>0</v>
      </c>
      <c r="CD245" s="243">
        <v>0</v>
      </c>
      <c r="CE245" s="243">
        <v>0</v>
      </c>
      <c r="CF245" s="243">
        <v>0</v>
      </c>
      <c r="CG245" s="243">
        <v>0</v>
      </c>
      <c r="CH245" s="243">
        <v>0</v>
      </c>
      <c r="CI245" s="243">
        <v>0</v>
      </c>
      <c r="CJ245" s="243">
        <v>1331838.8640000001</v>
      </c>
      <c r="CK245" s="243">
        <v>1331838.8640000001</v>
      </c>
      <c r="CL245" s="243">
        <v>0</v>
      </c>
      <c r="CM245" s="243">
        <v>0</v>
      </c>
      <c r="CN245" s="243">
        <v>0</v>
      </c>
      <c r="CO245" s="243">
        <v>0</v>
      </c>
      <c r="CP245" s="243">
        <v>0</v>
      </c>
      <c r="CQ245" s="243">
        <v>0</v>
      </c>
      <c r="CR245" s="244">
        <f t="shared" si="14"/>
        <v>1331838.8640000001</v>
      </c>
      <c r="CS245" s="267">
        <f t="shared" si="14"/>
        <v>1331838.8640000001</v>
      </c>
      <c r="CT245" s="268"/>
      <c r="CU245" s="269"/>
      <c r="CV245" s="269"/>
      <c r="CW245" s="269"/>
      <c r="CX245" s="269"/>
      <c r="CY245" s="269"/>
      <c r="CZ245" s="269"/>
      <c r="DA245" s="270"/>
      <c r="DB245" s="248">
        <v>6449.0320671819027</v>
      </c>
      <c r="DC245" s="249"/>
      <c r="DD245" s="250">
        <v>1.8404771881226891</v>
      </c>
      <c r="DE245" s="251"/>
      <c r="DF245" s="251"/>
      <c r="DG245" s="251"/>
      <c r="DH245" s="252"/>
      <c r="DI245" s="252"/>
      <c r="DJ245" s="252"/>
      <c r="DK245" s="252"/>
      <c r="DL245" s="251" t="s">
        <v>2005</v>
      </c>
      <c r="DM245" s="253" t="s">
        <v>2005</v>
      </c>
      <c r="DN245" s="254" t="s">
        <v>66</v>
      </c>
      <c r="DO245" s="231"/>
      <c r="DP245" s="256" t="s">
        <v>66</v>
      </c>
      <c r="DQ245" s="231"/>
      <c r="DR245" s="258"/>
      <c r="DS245" s="259"/>
      <c r="DT245" s="260"/>
      <c r="DU245" s="255">
        <v>175.01506849315092</v>
      </c>
      <c r="DV245" s="261">
        <v>223.09552711885004</v>
      </c>
      <c r="DW245" s="231">
        <v>175.01506849315092</v>
      </c>
      <c r="DX245" s="262">
        <v>158.34689323906878</v>
      </c>
      <c r="DY245" s="255">
        <v>0.99863013698630276</v>
      </c>
      <c r="DZ245" s="231">
        <v>1.36002869585425</v>
      </c>
      <c r="EA245" s="231">
        <v>0.99863013698630276</v>
      </c>
      <c r="EB245" s="262">
        <v>1.026695362520917</v>
      </c>
      <c r="EC245" s="271"/>
      <c r="ED245" s="234"/>
      <c r="EE245" s="272"/>
      <c r="EF245" s="234">
        <v>42587</v>
      </c>
      <c r="EG245" s="266">
        <v>39375.333333333328</v>
      </c>
      <c r="EH245" s="258"/>
    </row>
    <row r="246" spans="1:138" ht="30" customHeight="1" thickBot="1" x14ac:dyDescent="0.3">
      <c r="A246" s="45" t="s">
        <v>60</v>
      </c>
      <c r="B246" s="45" t="s">
        <v>399</v>
      </c>
      <c r="C246" s="45" t="s">
        <v>400</v>
      </c>
      <c r="D246" s="46" t="s">
        <v>435</v>
      </c>
      <c r="E246" s="46" t="s">
        <v>436</v>
      </c>
      <c r="F246" s="46" t="s">
        <v>437</v>
      </c>
      <c r="G246" s="46" t="s">
        <v>436</v>
      </c>
      <c r="H246" s="226" t="s">
        <v>66</v>
      </c>
      <c r="I246" s="227" t="s">
        <v>2002</v>
      </c>
      <c r="J246" s="228">
        <v>4.16</v>
      </c>
      <c r="K246" s="229">
        <v>2.9758018514679372</v>
      </c>
      <c r="L246" s="229">
        <v>3.9812499917190003</v>
      </c>
      <c r="M246" s="230">
        <v>688.08333333333303</v>
      </c>
      <c r="N246" s="231">
        <v>5318.8026816203119</v>
      </c>
      <c r="O246" s="232" t="s">
        <v>2003</v>
      </c>
      <c r="P246" s="233">
        <v>1.517923139731824</v>
      </c>
      <c r="Q246" s="234" t="s">
        <v>68</v>
      </c>
      <c r="R246" s="235" t="s">
        <v>68</v>
      </c>
      <c r="S246" s="236" t="s">
        <v>2005</v>
      </c>
      <c r="T246" s="236" t="s">
        <v>2005</v>
      </c>
      <c r="U246" s="237" t="s">
        <v>2005</v>
      </c>
      <c r="V246" s="238" t="s">
        <v>2005</v>
      </c>
      <c r="W246" s="238" t="s">
        <v>2005</v>
      </c>
      <c r="X246" s="238" t="s">
        <v>2005</v>
      </c>
      <c r="Y246" s="238" t="s">
        <v>2005</v>
      </c>
      <c r="Z246" s="238" t="s">
        <v>2005</v>
      </c>
      <c r="AA246" s="238" t="s">
        <v>2005</v>
      </c>
      <c r="AB246" s="238" t="s">
        <v>2005</v>
      </c>
      <c r="AC246" s="238" t="s">
        <v>2005</v>
      </c>
      <c r="AD246" s="238" t="s">
        <v>2005</v>
      </c>
      <c r="AE246" s="238" t="s">
        <v>2005</v>
      </c>
      <c r="AF246" s="238" t="s">
        <v>2005</v>
      </c>
      <c r="AG246" s="238" t="s">
        <v>2005</v>
      </c>
      <c r="AH246" s="238" t="s">
        <v>2005</v>
      </c>
      <c r="AI246" s="238">
        <v>34</v>
      </c>
      <c r="AJ246" s="238">
        <v>34</v>
      </c>
      <c r="AK246" s="238" t="s">
        <v>2005</v>
      </c>
      <c r="AL246" s="238" t="s">
        <v>2005</v>
      </c>
      <c r="AM246" s="237" t="s">
        <v>2005</v>
      </c>
      <c r="AN246" s="238" t="s">
        <v>2005</v>
      </c>
      <c r="AO246" s="238" t="s">
        <v>2005</v>
      </c>
      <c r="AP246" s="238" t="s">
        <v>2005</v>
      </c>
      <c r="AQ246" s="237">
        <f t="shared" si="12"/>
        <v>34</v>
      </c>
      <c r="AR246" s="239">
        <f t="shared" si="12"/>
        <v>34</v>
      </c>
      <c r="AS246" s="240"/>
      <c r="AT246" s="238"/>
      <c r="AU246" s="237"/>
      <c r="AV246" s="238"/>
      <c r="AW246" s="238"/>
      <c r="AX246" s="238"/>
      <c r="AY246" s="238"/>
      <c r="AZ246" s="238"/>
      <c r="BA246" s="238"/>
      <c r="BB246" s="238"/>
      <c r="BC246" s="238"/>
      <c r="BD246" s="238"/>
      <c r="BE246" s="238"/>
      <c r="BF246" s="238"/>
      <c r="BG246" s="238"/>
      <c r="BH246" s="238"/>
      <c r="BI246" s="238">
        <v>218.55</v>
      </c>
      <c r="BJ246" s="238">
        <v>218.55</v>
      </c>
      <c r="BK246" s="238"/>
      <c r="BL246" s="238"/>
      <c r="BM246" s="238"/>
      <c r="BN246" s="238"/>
      <c r="BO246" s="238"/>
      <c r="BP246" s="238"/>
      <c r="BQ246" s="237">
        <f t="shared" si="13"/>
        <v>218.55</v>
      </c>
      <c r="BR246" s="237">
        <f t="shared" si="13"/>
        <v>218.55</v>
      </c>
      <c r="BS246" s="241">
        <f t="shared" si="15"/>
        <v>0.1439796220766566</v>
      </c>
      <c r="BT246" s="273">
        <v>0</v>
      </c>
      <c r="BU246" s="243">
        <v>0</v>
      </c>
      <c r="BV246" s="244">
        <v>0</v>
      </c>
      <c r="BW246" s="243">
        <v>0</v>
      </c>
      <c r="BX246" s="243">
        <v>0</v>
      </c>
      <c r="BY246" s="243">
        <v>0</v>
      </c>
      <c r="BZ246" s="243">
        <v>0</v>
      </c>
      <c r="CA246" s="243">
        <v>0</v>
      </c>
      <c r="CB246" s="243">
        <v>0</v>
      </c>
      <c r="CC246" s="243">
        <v>0</v>
      </c>
      <c r="CD246" s="243">
        <v>0</v>
      </c>
      <c r="CE246" s="243">
        <v>0</v>
      </c>
      <c r="CF246" s="243">
        <v>0</v>
      </c>
      <c r="CG246" s="243">
        <v>0</v>
      </c>
      <c r="CH246" s="243">
        <v>0</v>
      </c>
      <c r="CI246" s="243">
        <v>0</v>
      </c>
      <c r="CJ246" s="243">
        <v>256542.73200000002</v>
      </c>
      <c r="CK246" s="243">
        <v>256542.73200000002</v>
      </c>
      <c r="CL246" s="243">
        <v>0</v>
      </c>
      <c r="CM246" s="243">
        <v>0</v>
      </c>
      <c r="CN246" s="243">
        <v>0</v>
      </c>
      <c r="CO246" s="243">
        <v>0</v>
      </c>
      <c r="CP246" s="243">
        <v>0</v>
      </c>
      <c r="CQ246" s="243">
        <v>0</v>
      </c>
      <c r="CR246" s="244">
        <f t="shared" si="14"/>
        <v>256542.73200000002</v>
      </c>
      <c r="CS246" s="267">
        <f t="shared" si="14"/>
        <v>256542.73200000002</v>
      </c>
      <c r="CT246" s="268"/>
      <c r="CU246" s="269"/>
      <c r="CV246" s="269"/>
      <c r="CW246" s="269"/>
      <c r="CX246" s="269"/>
      <c r="CY246" s="269"/>
      <c r="CZ246" s="269"/>
      <c r="DA246" s="270"/>
      <c r="DB246" s="248">
        <v>5318.8026816203119</v>
      </c>
      <c r="DC246" s="249"/>
      <c r="DD246" s="250">
        <v>1.517923139731824</v>
      </c>
      <c r="DE246" s="251"/>
      <c r="DF246" s="251"/>
      <c r="DG246" s="251"/>
      <c r="DH246" s="252"/>
      <c r="DI246" s="252"/>
      <c r="DJ246" s="252"/>
      <c r="DK246" s="252"/>
      <c r="DL246" s="251" t="s">
        <v>2005</v>
      </c>
      <c r="DM246" s="253" t="s">
        <v>2005</v>
      </c>
      <c r="DN246" s="254" t="s">
        <v>66</v>
      </c>
      <c r="DO246" s="231"/>
      <c r="DP246" s="256" t="s">
        <v>66</v>
      </c>
      <c r="DQ246" s="231"/>
      <c r="DR246" s="258"/>
      <c r="DS246" s="259"/>
      <c r="DT246" s="260"/>
      <c r="DU246" s="255">
        <v>2.179968511565945E-2</v>
      </c>
      <c r="DV246" s="261">
        <v>141.54946400072711</v>
      </c>
      <c r="DW246" s="231">
        <v>2.179968511565945E-2</v>
      </c>
      <c r="DX246" s="262">
        <v>8.2366981551007218E-2</v>
      </c>
      <c r="DY246" s="255">
        <v>1.4533123410439633E-3</v>
      </c>
      <c r="DZ246" s="231">
        <v>0.33382151939612886</v>
      </c>
      <c r="EA246" s="231">
        <v>1.4533123410439633E-3</v>
      </c>
      <c r="EB246" s="262">
        <v>9.6916827911107677E-4</v>
      </c>
      <c r="EC246" s="271"/>
      <c r="ED246" s="234"/>
      <c r="EE246" s="272"/>
      <c r="EF246" s="234">
        <v>0</v>
      </c>
      <c r="EG246" s="266">
        <v>0</v>
      </c>
      <c r="EH246" s="258"/>
    </row>
    <row r="247" spans="1:138" ht="30" customHeight="1" thickBot="1" x14ac:dyDescent="0.3">
      <c r="A247" s="45" t="s">
        <v>60</v>
      </c>
      <c r="B247" s="45" t="s">
        <v>399</v>
      </c>
      <c r="C247" s="45" t="s">
        <v>400</v>
      </c>
      <c r="D247" s="46" t="s">
        <v>435</v>
      </c>
      <c r="E247" s="46" t="s">
        <v>436</v>
      </c>
      <c r="F247" s="46" t="s">
        <v>438</v>
      </c>
      <c r="G247" s="46" t="s">
        <v>436</v>
      </c>
      <c r="H247" s="226" t="s">
        <v>66</v>
      </c>
      <c r="I247" s="227" t="s">
        <v>2002</v>
      </c>
      <c r="J247" s="228">
        <v>4.16</v>
      </c>
      <c r="K247" s="229">
        <v>2.5506873012582316</v>
      </c>
      <c r="L247" s="229">
        <v>6.2780302899720004</v>
      </c>
      <c r="M247" s="230">
        <v>765.08333333333303</v>
      </c>
      <c r="N247" s="231">
        <v>7279.6903791164204</v>
      </c>
      <c r="O247" s="232" t="s">
        <v>2003</v>
      </c>
      <c r="P247" s="233">
        <v>2.0775372086519464</v>
      </c>
      <c r="Q247" s="234" t="s">
        <v>68</v>
      </c>
      <c r="R247" s="235" t="s">
        <v>68</v>
      </c>
      <c r="S247" s="236" t="s">
        <v>2005</v>
      </c>
      <c r="T247" s="236" t="s">
        <v>2005</v>
      </c>
      <c r="U247" s="237" t="s">
        <v>2005</v>
      </c>
      <c r="V247" s="238" t="s">
        <v>2005</v>
      </c>
      <c r="W247" s="238" t="s">
        <v>2005</v>
      </c>
      <c r="X247" s="238" t="s">
        <v>2005</v>
      </c>
      <c r="Y247" s="238" t="s">
        <v>2005</v>
      </c>
      <c r="Z247" s="238" t="s">
        <v>2005</v>
      </c>
      <c r="AA247" s="238" t="s">
        <v>2005</v>
      </c>
      <c r="AB247" s="238" t="s">
        <v>2005</v>
      </c>
      <c r="AC247" s="238" t="s">
        <v>2005</v>
      </c>
      <c r="AD247" s="238" t="s">
        <v>2005</v>
      </c>
      <c r="AE247" s="238" t="s">
        <v>2005</v>
      </c>
      <c r="AF247" s="238" t="s">
        <v>2005</v>
      </c>
      <c r="AG247" s="238" t="s">
        <v>2005</v>
      </c>
      <c r="AH247" s="238" t="s">
        <v>2005</v>
      </c>
      <c r="AI247" s="238">
        <v>55</v>
      </c>
      <c r="AJ247" s="238">
        <v>55</v>
      </c>
      <c r="AK247" s="238" t="s">
        <v>2005</v>
      </c>
      <c r="AL247" s="238" t="s">
        <v>2005</v>
      </c>
      <c r="AM247" s="237" t="s">
        <v>2005</v>
      </c>
      <c r="AN247" s="238" t="s">
        <v>2005</v>
      </c>
      <c r="AO247" s="238" t="s">
        <v>2005</v>
      </c>
      <c r="AP247" s="238" t="s">
        <v>2005</v>
      </c>
      <c r="AQ247" s="237">
        <f t="shared" si="12"/>
        <v>55</v>
      </c>
      <c r="AR247" s="239">
        <f t="shared" si="12"/>
        <v>55</v>
      </c>
      <c r="AS247" s="240"/>
      <c r="AT247" s="238"/>
      <c r="AU247" s="237"/>
      <c r="AV247" s="238"/>
      <c r="AW247" s="238"/>
      <c r="AX247" s="238"/>
      <c r="AY247" s="238"/>
      <c r="AZ247" s="238"/>
      <c r="BA247" s="238"/>
      <c r="BB247" s="238"/>
      <c r="BC247" s="238"/>
      <c r="BD247" s="238"/>
      <c r="BE247" s="238"/>
      <c r="BF247" s="238"/>
      <c r="BG247" s="238"/>
      <c r="BH247" s="238"/>
      <c r="BI247" s="238">
        <v>322.8</v>
      </c>
      <c r="BJ247" s="238">
        <v>322.8</v>
      </c>
      <c r="BK247" s="238"/>
      <c r="BL247" s="238"/>
      <c r="BM247" s="238"/>
      <c r="BN247" s="238"/>
      <c r="BO247" s="238"/>
      <c r="BP247" s="238"/>
      <c r="BQ247" s="237">
        <f t="shared" si="13"/>
        <v>322.8</v>
      </c>
      <c r="BR247" s="237">
        <f t="shared" si="13"/>
        <v>322.8</v>
      </c>
      <c r="BS247" s="241">
        <f t="shared" si="15"/>
        <v>0.15537627853580327</v>
      </c>
      <c r="BT247" s="273">
        <v>0</v>
      </c>
      <c r="BU247" s="243">
        <v>0</v>
      </c>
      <c r="BV247" s="244">
        <v>0</v>
      </c>
      <c r="BW247" s="243">
        <v>0</v>
      </c>
      <c r="BX247" s="243">
        <v>0</v>
      </c>
      <c r="BY247" s="243">
        <v>0</v>
      </c>
      <c r="BZ247" s="243">
        <v>0</v>
      </c>
      <c r="CA247" s="243">
        <v>0</v>
      </c>
      <c r="CB247" s="243">
        <v>0</v>
      </c>
      <c r="CC247" s="243">
        <v>0</v>
      </c>
      <c r="CD247" s="243">
        <v>0</v>
      </c>
      <c r="CE247" s="243">
        <v>0</v>
      </c>
      <c r="CF247" s="243">
        <v>0</v>
      </c>
      <c r="CG247" s="243">
        <v>0</v>
      </c>
      <c r="CH247" s="243">
        <v>0</v>
      </c>
      <c r="CI247" s="243">
        <v>0</v>
      </c>
      <c r="CJ247" s="243">
        <v>378915.55200000003</v>
      </c>
      <c r="CK247" s="243">
        <v>378915.55200000003</v>
      </c>
      <c r="CL247" s="243">
        <v>0</v>
      </c>
      <c r="CM247" s="243">
        <v>0</v>
      </c>
      <c r="CN247" s="243">
        <v>0</v>
      </c>
      <c r="CO247" s="243">
        <v>0</v>
      </c>
      <c r="CP247" s="243">
        <v>0</v>
      </c>
      <c r="CQ247" s="243">
        <v>0</v>
      </c>
      <c r="CR247" s="244">
        <f t="shared" si="14"/>
        <v>378915.55200000003</v>
      </c>
      <c r="CS247" s="267">
        <f t="shared" si="14"/>
        <v>378915.55200000003</v>
      </c>
      <c r="CT247" s="268"/>
      <c r="CU247" s="269"/>
      <c r="CV247" s="269"/>
      <c r="CW247" s="269"/>
      <c r="CX247" s="269"/>
      <c r="CY247" s="269"/>
      <c r="CZ247" s="269"/>
      <c r="DA247" s="270"/>
      <c r="DB247" s="248">
        <v>7279.6903791164204</v>
      </c>
      <c r="DC247" s="249"/>
      <c r="DD247" s="250">
        <v>2.0775372086519464</v>
      </c>
      <c r="DE247" s="251"/>
      <c r="DF247" s="251"/>
      <c r="DG247" s="251"/>
      <c r="DH247" s="252"/>
      <c r="DI247" s="252"/>
      <c r="DJ247" s="252"/>
      <c r="DK247" s="252"/>
      <c r="DL247" s="251" t="s">
        <v>2005</v>
      </c>
      <c r="DM247" s="253" t="s">
        <v>2005</v>
      </c>
      <c r="DN247" s="254" t="s">
        <v>66</v>
      </c>
      <c r="DO247" s="231"/>
      <c r="DP247" s="256" t="s">
        <v>66</v>
      </c>
      <c r="DQ247" s="231"/>
      <c r="DR247" s="258"/>
      <c r="DS247" s="259"/>
      <c r="DT247" s="260"/>
      <c r="DU247" s="255">
        <v>0.12024833896089755</v>
      </c>
      <c r="DV247" s="261">
        <v>161.29903641425861</v>
      </c>
      <c r="DW247" s="231">
        <v>0.12024833896089755</v>
      </c>
      <c r="DX247" s="262">
        <v>3.7646586945023648</v>
      </c>
      <c r="DY247" s="255">
        <v>2.6140943252369033E-3</v>
      </c>
      <c r="DZ247" s="231">
        <v>0.39992809886177827</v>
      </c>
      <c r="EA247" s="231">
        <v>2.6140943252369033E-3</v>
      </c>
      <c r="EB247" s="262">
        <v>6.0502511394415356E-2</v>
      </c>
      <c r="EC247" s="271"/>
      <c r="ED247" s="234"/>
      <c r="EE247" s="272"/>
      <c r="EF247" s="234">
        <v>0</v>
      </c>
      <c r="EG247" s="266">
        <v>0</v>
      </c>
      <c r="EH247" s="258"/>
    </row>
    <row r="248" spans="1:138" ht="30" customHeight="1" thickBot="1" x14ac:dyDescent="0.3">
      <c r="A248" s="45" t="s">
        <v>60</v>
      </c>
      <c r="B248" s="45" t="s">
        <v>399</v>
      </c>
      <c r="C248" s="45" t="s">
        <v>400</v>
      </c>
      <c r="D248" s="46" t="s">
        <v>439</v>
      </c>
      <c r="E248" s="46" t="s">
        <v>436</v>
      </c>
      <c r="F248" s="46" t="s">
        <v>440</v>
      </c>
      <c r="G248" s="46" t="s">
        <v>431</v>
      </c>
      <c r="H248" s="226" t="s">
        <v>66</v>
      </c>
      <c r="I248" s="227" t="s">
        <v>2002</v>
      </c>
      <c r="J248" s="228">
        <v>4.16</v>
      </c>
      <c r="K248" s="229">
        <v>1.9814661238587956</v>
      </c>
      <c r="L248" s="229">
        <v>7.5064393783260002</v>
      </c>
      <c r="M248" s="230">
        <v>573.33333333333303</v>
      </c>
      <c r="N248" s="231">
        <v>7069.2947034194231</v>
      </c>
      <c r="O248" s="232" t="s">
        <v>2003</v>
      </c>
      <c r="P248" s="233">
        <v>2.0174927806562279</v>
      </c>
      <c r="Q248" s="234" t="s">
        <v>68</v>
      </c>
      <c r="R248" s="235" t="s">
        <v>68</v>
      </c>
      <c r="S248" s="236" t="s">
        <v>2005</v>
      </c>
      <c r="T248" s="236" t="s">
        <v>2005</v>
      </c>
      <c r="U248" s="237" t="s">
        <v>2005</v>
      </c>
      <c r="V248" s="238" t="s">
        <v>2005</v>
      </c>
      <c r="W248" s="238" t="s">
        <v>2005</v>
      </c>
      <c r="X248" s="238" t="s">
        <v>2005</v>
      </c>
      <c r="Y248" s="238" t="s">
        <v>2005</v>
      </c>
      <c r="Z248" s="238" t="s">
        <v>2005</v>
      </c>
      <c r="AA248" s="238" t="s">
        <v>2005</v>
      </c>
      <c r="AB248" s="238" t="s">
        <v>2005</v>
      </c>
      <c r="AC248" s="238" t="s">
        <v>2005</v>
      </c>
      <c r="AD248" s="238" t="s">
        <v>2005</v>
      </c>
      <c r="AE248" s="238" t="s">
        <v>2005</v>
      </c>
      <c r="AF248" s="238" t="s">
        <v>2005</v>
      </c>
      <c r="AG248" s="238" t="s">
        <v>2005</v>
      </c>
      <c r="AH248" s="238" t="s">
        <v>2005</v>
      </c>
      <c r="AI248" s="238">
        <v>77</v>
      </c>
      <c r="AJ248" s="238">
        <v>77</v>
      </c>
      <c r="AK248" s="238">
        <v>1</v>
      </c>
      <c r="AL248" s="238">
        <v>1</v>
      </c>
      <c r="AM248" s="237" t="s">
        <v>2005</v>
      </c>
      <c r="AN248" s="238" t="s">
        <v>2005</v>
      </c>
      <c r="AO248" s="238" t="s">
        <v>2005</v>
      </c>
      <c r="AP248" s="238" t="s">
        <v>2005</v>
      </c>
      <c r="AQ248" s="237">
        <f t="shared" si="12"/>
        <v>78</v>
      </c>
      <c r="AR248" s="239">
        <f t="shared" si="12"/>
        <v>78</v>
      </c>
      <c r="AS248" s="240"/>
      <c r="AT248" s="238"/>
      <c r="AU248" s="237"/>
      <c r="AV248" s="238"/>
      <c r="AW248" s="238"/>
      <c r="AX248" s="238"/>
      <c r="AY248" s="238"/>
      <c r="AZ248" s="238"/>
      <c r="BA248" s="238"/>
      <c r="BB248" s="238"/>
      <c r="BC248" s="238"/>
      <c r="BD248" s="238"/>
      <c r="BE248" s="238"/>
      <c r="BF248" s="238"/>
      <c r="BG248" s="238"/>
      <c r="BH248" s="238"/>
      <c r="BI248" s="238">
        <v>505.67500000000001</v>
      </c>
      <c r="BJ248" s="238">
        <v>505.67500000000001</v>
      </c>
      <c r="BK248" s="238">
        <v>5</v>
      </c>
      <c r="BL248" s="238">
        <v>5</v>
      </c>
      <c r="BM248" s="238"/>
      <c r="BN248" s="238"/>
      <c r="BO248" s="238"/>
      <c r="BP248" s="238"/>
      <c r="BQ248" s="237">
        <f t="shared" si="13"/>
        <v>510.67500000000001</v>
      </c>
      <c r="BR248" s="237">
        <f t="shared" si="13"/>
        <v>510.67500000000001</v>
      </c>
      <c r="BS248" s="241">
        <f t="shared" si="15"/>
        <v>0.2531235823475379</v>
      </c>
      <c r="BT248" s="273">
        <v>0</v>
      </c>
      <c r="BU248" s="243">
        <v>0</v>
      </c>
      <c r="BV248" s="244">
        <v>0</v>
      </c>
      <c r="BW248" s="243">
        <v>0</v>
      </c>
      <c r="BX248" s="243">
        <v>0</v>
      </c>
      <c r="BY248" s="243">
        <v>0</v>
      </c>
      <c r="BZ248" s="243">
        <v>0</v>
      </c>
      <c r="CA248" s="243">
        <v>0</v>
      </c>
      <c r="CB248" s="243">
        <v>0</v>
      </c>
      <c r="CC248" s="243">
        <v>0</v>
      </c>
      <c r="CD248" s="243">
        <v>0</v>
      </c>
      <c r="CE248" s="243">
        <v>0</v>
      </c>
      <c r="CF248" s="243">
        <v>0</v>
      </c>
      <c r="CG248" s="243">
        <v>0</v>
      </c>
      <c r="CH248" s="243">
        <v>0</v>
      </c>
      <c r="CI248" s="243">
        <v>0</v>
      </c>
      <c r="CJ248" s="243">
        <v>593581.54200000002</v>
      </c>
      <c r="CK248" s="243">
        <v>593581.54200000002</v>
      </c>
      <c r="CL248" s="243">
        <v>5869.2000000000007</v>
      </c>
      <c r="CM248" s="243">
        <v>5869.2000000000007</v>
      </c>
      <c r="CN248" s="243">
        <v>0</v>
      </c>
      <c r="CO248" s="243">
        <v>0</v>
      </c>
      <c r="CP248" s="243">
        <v>0</v>
      </c>
      <c r="CQ248" s="243">
        <v>0</v>
      </c>
      <c r="CR248" s="244">
        <f t="shared" si="14"/>
        <v>599450.74199999997</v>
      </c>
      <c r="CS248" s="267">
        <f t="shared" si="14"/>
        <v>599450.74199999997</v>
      </c>
      <c r="CT248" s="268"/>
      <c r="CU248" s="269"/>
      <c r="CV248" s="269"/>
      <c r="CW248" s="269"/>
      <c r="CX248" s="269"/>
      <c r="CY248" s="269"/>
      <c r="CZ248" s="269"/>
      <c r="DA248" s="270"/>
      <c r="DB248" s="248">
        <v>7069.2947034194231</v>
      </c>
      <c r="DC248" s="249"/>
      <c r="DD248" s="250">
        <v>2.0174927806562279</v>
      </c>
      <c r="DE248" s="251"/>
      <c r="DF248" s="251"/>
      <c r="DG248" s="251"/>
      <c r="DH248" s="252"/>
      <c r="DI248" s="252"/>
      <c r="DJ248" s="252"/>
      <c r="DK248" s="252"/>
      <c r="DL248" s="251" t="s">
        <v>2005</v>
      </c>
      <c r="DM248" s="253" t="s">
        <v>2005</v>
      </c>
      <c r="DN248" s="254" t="s">
        <v>66</v>
      </c>
      <c r="DO248" s="231"/>
      <c r="DP248" s="256" t="s">
        <v>66</v>
      </c>
      <c r="DQ248" s="231"/>
      <c r="DR248" s="258"/>
      <c r="DS248" s="259"/>
      <c r="DT248" s="260"/>
      <c r="DU248" s="255">
        <v>3.9872093023255837</v>
      </c>
      <c r="DV248" s="261">
        <v>48.549028191535065</v>
      </c>
      <c r="DW248" s="231">
        <v>3.9872093023255837</v>
      </c>
      <c r="DX248" s="262">
        <v>-1.5196337802958371</v>
      </c>
      <c r="DY248" s="255">
        <v>4.011627906976746E-2</v>
      </c>
      <c r="DZ248" s="231">
        <v>2.6128705463957111E-2</v>
      </c>
      <c r="EA248" s="231">
        <v>4.011627906976746E-2</v>
      </c>
      <c r="EB248" s="262">
        <v>-2.3167069183930328E-2</v>
      </c>
      <c r="EC248" s="271"/>
      <c r="ED248" s="234"/>
      <c r="EE248" s="272"/>
      <c r="EF248" s="234">
        <v>0</v>
      </c>
      <c r="EG248" s="266">
        <v>0</v>
      </c>
      <c r="EH248" s="258"/>
    </row>
    <row r="249" spans="1:138" ht="30" customHeight="1" thickBot="1" x14ac:dyDescent="0.3">
      <c r="A249" s="45" t="s">
        <v>60</v>
      </c>
      <c r="B249" s="45" t="s">
        <v>399</v>
      </c>
      <c r="C249" s="45" t="s">
        <v>400</v>
      </c>
      <c r="D249" s="46" t="s">
        <v>439</v>
      </c>
      <c r="E249" s="46" t="s">
        <v>436</v>
      </c>
      <c r="F249" s="46" t="s">
        <v>441</v>
      </c>
      <c r="G249" s="46" t="s">
        <v>436</v>
      </c>
      <c r="H249" s="226" t="s">
        <v>66</v>
      </c>
      <c r="I249" s="227" t="s">
        <v>2002</v>
      </c>
      <c r="J249" s="228">
        <v>4.16</v>
      </c>
      <c r="K249" s="229">
        <v>3.0622658277817751</v>
      </c>
      <c r="L249" s="229">
        <v>7.386931802817001</v>
      </c>
      <c r="M249" s="230">
        <v>802.41666666666697</v>
      </c>
      <c r="N249" s="231">
        <v>6690.5824871648128</v>
      </c>
      <c r="O249" s="232" t="s">
        <v>2003</v>
      </c>
      <c r="P249" s="233">
        <v>1.9094128102639305</v>
      </c>
      <c r="Q249" s="234" t="s">
        <v>68</v>
      </c>
      <c r="R249" s="235" t="s">
        <v>68</v>
      </c>
      <c r="S249" s="236" t="s">
        <v>2005</v>
      </c>
      <c r="T249" s="236" t="s">
        <v>2005</v>
      </c>
      <c r="U249" s="237" t="s">
        <v>2005</v>
      </c>
      <c r="V249" s="238" t="s">
        <v>2005</v>
      </c>
      <c r="W249" s="238" t="s">
        <v>2005</v>
      </c>
      <c r="X249" s="238" t="s">
        <v>2005</v>
      </c>
      <c r="Y249" s="238" t="s">
        <v>2005</v>
      </c>
      <c r="Z249" s="238" t="s">
        <v>2005</v>
      </c>
      <c r="AA249" s="238" t="s">
        <v>2005</v>
      </c>
      <c r="AB249" s="238" t="s">
        <v>2005</v>
      </c>
      <c r="AC249" s="238" t="s">
        <v>2005</v>
      </c>
      <c r="AD249" s="238" t="s">
        <v>2005</v>
      </c>
      <c r="AE249" s="238" t="s">
        <v>2005</v>
      </c>
      <c r="AF249" s="238" t="s">
        <v>2005</v>
      </c>
      <c r="AG249" s="238" t="s">
        <v>2005</v>
      </c>
      <c r="AH249" s="238" t="s">
        <v>2005</v>
      </c>
      <c r="AI249" s="238">
        <v>62</v>
      </c>
      <c r="AJ249" s="238">
        <v>62</v>
      </c>
      <c r="AK249" s="238">
        <v>1</v>
      </c>
      <c r="AL249" s="238">
        <v>1</v>
      </c>
      <c r="AM249" s="237" t="s">
        <v>2005</v>
      </c>
      <c r="AN249" s="238" t="s">
        <v>2005</v>
      </c>
      <c r="AO249" s="238" t="s">
        <v>2005</v>
      </c>
      <c r="AP249" s="238" t="s">
        <v>2005</v>
      </c>
      <c r="AQ249" s="237">
        <f t="shared" si="12"/>
        <v>63</v>
      </c>
      <c r="AR249" s="239">
        <f t="shared" si="12"/>
        <v>63</v>
      </c>
      <c r="AS249" s="240"/>
      <c r="AT249" s="238"/>
      <c r="AU249" s="237"/>
      <c r="AV249" s="238"/>
      <c r="AW249" s="238"/>
      <c r="AX249" s="238"/>
      <c r="AY249" s="238"/>
      <c r="AZ249" s="238"/>
      <c r="BA249" s="238"/>
      <c r="BB249" s="238"/>
      <c r="BC249" s="238"/>
      <c r="BD249" s="238"/>
      <c r="BE249" s="238"/>
      <c r="BF249" s="238"/>
      <c r="BG249" s="238"/>
      <c r="BH249" s="238"/>
      <c r="BI249" s="238">
        <v>411.12</v>
      </c>
      <c r="BJ249" s="238">
        <v>411.12</v>
      </c>
      <c r="BK249" s="238">
        <v>0</v>
      </c>
      <c r="BL249" s="238">
        <v>0</v>
      </c>
      <c r="BM249" s="238"/>
      <c r="BN249" s="238"/>
      <c r="BO249" s="238"/>
      <c r="BP249" s="238"/>
      <c r="BQ249" s="237">
        <f t="shared" si="13"/>
        <v>411.12</v>
      </c>
      <c r="BR249" s="237">
        <f t="shared" si="13"/>
        <v>411.12</v>
      </c>
      <c r="BS249" s="241">
        <f t="shared" si="15"/>
        <v>0.2153122665722414</v>
      </c>
      <c r="BT249" s="273">
        <v>0</v>
      </c>
      <c r="BU249" s="243">
        <v>0</v>
      </c>
      <c r="BV249" s="244">
        <v>0</v>
      </c>
      <c r="BW249" s="243">
        <v>0</v>
      </c>
      <c r="BX249" s="243">
        <v>0</v>
      </c>
      <c r="BY249" s="243">
        <v>0</v>
      </c>
      <c r="BZ249" s="243">
        <v>0</v>
      </c>
      <c r="CA249" s="243">
        <v>0</v>
      </c>
      <c r="CB249" s="243">
        <v>0</v>
      </c>
      <c r="CC249" s="243">
        <v>0</v>
      </c>
      <c r="CD249" s="243">
        <v>0</v>
      </c>
      <c r="CE249" s="243">
        <v>0</v>
      </c>
      <c r="CF249" s="243">
        <v>0</v>
      </c>
      <c r="CG249" s="243">
        <v>0</v>
      </c>
      <c r="CH249" s="243">
        <v>0</v>
      </c>
      <c r="CI249" s="243">
        <v>0</v>
      </c>
      <c r="CJ249" s="243">
        <v>482589.10080000007</v>
      </c>
      <c r="CK249" s="243">
        <v>482589.10080000007</v>
      </c>
      <c r="CL249" s="243">
        <v>0</v>
      </c>
      <c r="CM249" s="243">
        <v>0</v>
      </c>
      <c r="CN249" s="243">
        <v>0</v>
      </c>
      <c r="CO249" s="243">
        <v>0</v>
      </c>
      <c r="CP249" s="243">
        <v>0</v>
      </c>
      <c r="CQ249" s="243">
        <v>0</v>
      </c>
      <c r="CR249" s="244">
        <f t="shared" si="14"/>
        <v>482589.10080000007</v>
      </c>
      <c r="CS249" s="267">
        <f t="shared" si="14"/>
        <v>482589.10080000007</v>
      </c>
      <c r="CT249" s="268"/>
      <c r="CU249" s="269"/>
      <c r="CV249" s="269"/>
      <c r="CW249" s="269"/>
      <c r="CX249" s="269"/>
      <c r="CY249" s="269"/>
      <c r="CZ249" s="269"/>
      <c r="DA249" s="270"/>
      <c r="DB249" s="248">
        <v>6690.5824871648128</v>
      </c>
      <c r="DC249" s="249"/>
      <c r="DD249" s="250">
        <v>1.9094128102639305</v>
      </c>
      <c r="DE249" s="251"/>
      <c r="DF249" s="251"/>
      <c r="DG249" s="251"/>
      <c r="DH249" s="252"/>
      <c r="DI249" s="252"/>
      <c r="DJ249" s="252"/>
      <c r="DK249" s="252"/>
      <c r="DL249" s="251" t="s">
        <v>2005</v>
      </c>
      <c r="DM249" s="253" t="s">
        <v>2005</v>
      </c>
      <c r="DN249" s="254" t="s">
        <v>66</v>
      </c>
      <c r="DO249" s="231"/>
      <c r="DP249" s="256" t="s">
        <v>66</v>
      </c>
      <c r="DQ249" s="231"/>
      <c r="DR249" s="258"/>
      <c r="DS249" s="259"/>
      <c r="DT249" s="260"/>
      <c r="DU249" s="255">
        <v>4.7381867275937255</v>
      </c>
      <c r="DV249" s="261">
        <v>19.699611209627179</v>
      </c>
      <c r="DW249" s="231">
        <v>4.7381867275937255</v>
      </c>
      <c r="DX249" s="262">
        <v>19.699611209627179</v>
      </c>
      <c r="DY249" s="255">
        <v>7.9759061169384124E-2</v>
      </c>
      <c r="DZ249" s="231">
        <v>0.27658757330447242</v>
      </c>
      <c r="EA249" s="231">
        <v>7.9759061169384124E-2</v>
      </c>
      <c r="EB249" s="262">
        <v>0.27658757330447242</v>
      </c>
      <c r="EC249" s="271"/>
      <c r="ED249" s="234"/>
      <c r="EE249" s="272"/>
      <c r="EF249" s="234">
        <v>0</v>
      </c>
      <c r="EG249" s="266">
        <v>18110.666666666668</v>
      </c>
      <c r="EH249" s="258"/>
    </row>
    <row r="250" spans="1:138" ht="30" customHeight="1" thickBot="1" x14ac:dyDescent="0.3">
      <c r="A250" s="45" t="s">
        <v>60</v>
      </c>
      <c r="B250" s="45" t="s">
        <v>399</v>
      </c>
      <c r="C250" s="45" t="s">
        <v>400</v>
      </c>
      <c r="D250" s="46" t="s">
        <v>442</v>
      </c>
      <c r="E250" s="46" t="s">
        <v>443</v>
      </c>
      <c r="F250" s="46" t="s">
        <v>444</v>
      </c>
      <c r="G250" s="46" t="s">
        <v>445</v>
      </c>
      <c r="H250" s="226" t="s">
        <v>66</v>
      </c>
      <c r="I250" s="227" t="s">
        <v>2002</v>
      </c>
      <c r="J250" s="228">
        <v>13.8</v>
      </c>
      <c r="K250" s="229">
        <v>12.668219606558768</v>
      </c>
      <c r="L250" s="229">
        <v>26.151515097120001</v>
      </c>
      <c r="M250" s="230">
        <v>1916.75</v>
      </c>
      <c r="N250" s="231">
        <v>25126.098963046374</v>
      </c>
      <c r="O250" s="232" t="s">
        <v>2003</v>
      </c>
      <c r="P250" s="233">
        <v>7.1706903433351519</v>
      </c>
      <c r="Q250" s="234" t="s">
        <v>2004</v>
      </c>
      <c r="R250" s="235" t="s">
        <v>68</v>
      </c>
      <c r="S250" s="236" t="s">
        <v>2005</v>
      </c>
      <c r="T250" s="236" t="s">
        <v>2005</v>
      </c>
      <c r="U250" s="237" t="s">
        <v>2005</v>
      </c>
      <c r="V250" s="238" t="s">
        <v>2005</v>
      </c>
      <c r="W250" s="238" t="s">
        <v>2005</v>
      </c>
      <c r="X250" s="238" t="s">
        <v>2005</v>
      </c>
      <c r="Y250" s="238" t="s">
        <v>2005</v>
      </c>
      <c r="Z250" s="238" t="s">
        <v>2005</v>
      </c>
      <c r="AA250" s="238" t="s">
        <v>2005</v>
      </c>
      <c r="AB250" s="238" t="s">
        <v>2005</v>
      </c>
      <c r="AC250" s="238" t="s">
        <v>2005</v>
      </c>
      <c r="AD250" s="238" t="s">
        <v>2005</v>
      </c>
      <c r="AE250" s="238" t="s">
        <v>2005</v>
      </c>
      <c r="AF250" s="238" t="s">
        <v>2005</v>
      </c>
      <c r="AG250" s="238" t="s">
        <v>2005</v>
      </c>
      <c r="AH250" s="238" t="s">
        <v>2005</v>
      </c>
      <c r="AI250" s="238">
        <v>219</v>
      </c>
      <c r="AJ250" s="238">
        <v>219</v>
      </c>
      <c r="AK250" s="238" t="s">
        <v>2005</v>
      </c>
      <c r="AL250" s="238" t="s">
        <v>2005</v>
      </c>
      <c r="AM250" s="237" t="s">
        <v>2005</v>
      </c>
      <c r="AN250" s="238" t="s">
        <v>2005</v>
      </c>
      <c r="AO250" s="238" t="s">
        <v>2005</v>
      </c>
      <c r="AP250" s="238" t="s">
        <v>2005</v>
      </c>
      <c r="AQ250" s="237">
        <f t="shared" si="12"/>
        <v>219</v>
      </c>
      <c r="AR250" s="239">
        <f t="shared" si="12"/>
        <v>219</v>
      </c>
      <c r="AS250" s="240"/>
      <c r="AT250" s="238"/>
      <c r="AU250" s="237"/>
      <c r="AV250" s="238"/>
      <c r="AW250" s="238"/>
      <c r="AX250" s="238"/>
      <c r="AY250" s="238"/>
      <c r="AZ250" s="238"/>
      <c r="BA250" s="238"/>
      <c r="BB250" s="238"/>
      <c r="BC250" s="238"/>
      <c r="BD250" s="238"/>
      <c r="BE250" s="238"/>
      <c r="BF250" s="238"/>
      <c r="BG250" s="238"/>
      <c r="BH250" s="238"/>
      <c r="BI250" s="238">
        <v>5124.375</v>
      </c>
      <c r="BJ250" s="238">
        <v>5124.375</v>
      </c>
      <c r="BK250" s="238"/>
      <c r="BL250" s="238"/>
      <c r="BM250" s="238"/>
      <c r="BN250" s="238"/>
      <c r="BO250" s="238"/>
      <c r="BP250" s="238"/>
      <c r="BQ250" s="237">
        <f t="shared" si="13"/>
        <v>5124.375</v>
      </c>
      <c r="BR250" s="237">
        <f t="shared" si="13"/>
        <v>5124.375</v>
      </c>
      <c r="BS250" s="241">
        <f t="shared" si="15"/>
        <v>0.71462784678226776</v>
      </c>
      <c r="BT250" s="273">
        <v>0</v>
      </c>
      <c r="BU250" s="243">
        <v>0</v>
      </c>
      <c r="BV250" s="244">
        <v>0</v>
      </c>
      <c r="BW250" s="243">
        <v>0</v>
      </c>
      <c r="BX250" s="243">
        <v>0</v>
      </c>
      <c r="BY250" s="243">
        <v>0</v>
      </c>
      <c r="BZ250" s="243">
        <v>0</v>
      </c>
      <c r="CA250" s="243">
        <v>0</v>
      </c>
      <c r="CB250" s="243">
        <v>0</v>
      </c>
      <c r="CC250" s="243">
        <v>0</v>
      </c>
      <c r="CD250" s="243">
        <v>0</v>
      </c>
      <c r="CE250" s="243">
        <v>0</v>
      </c>
      <c r="CF250" s="243">
        <v>0</v>
      </c>
      <c r="CG250" s="243">
        <v>0</v>
      </c>
      <c r="CH250" s="243">
        <v>0</v>
      </c>
      <c r="CI250" s="243">
        <v>0</v>
      </c>
      <c r="CJ250" s="243">
        <v>6015196.3500000006</v>
      </c>
      <c r="CK250" s="243">
        <v>6015196.3500000006</v>
      </c>
      <c r="CL250" s="243">
        <v>0</v>
      </c>
      <c r="CM250" s="243">
        <v>0</v>
      </c>
      <c r="CN250" s="243">
        <v>0</v>
      </c>
      <c r="CO250" s="243">
        <v>0</v>
      </c>
      <c r="CP250" s="243">
        <v>0</v>
      </c>
      <c r="CQ250" s="243">
        <v>0</v>
      </c>
      <c r="CR250" s="244">
        <f t="shared" si="14"/>
        <v>6015196.3500000006</v>
      </c>
      <c r="CS250" s="267">
        <f t="shared" si="14"/>
        <v>6015196.3500000006</v>
      </c>
      <c r="CT250" s="268"/>
      <c r="CU250" s="269"/>
      <c r="CV250" s="269"/>
      <c r="CW250" s="269"/>
      <c r="CX250" s="269"/>
      <c r="CY250" s="269"/>
      <c r="CZ250" s="269"/>
      <c r="DA250" s="270"/>
      <c r="DB250" s="248">
        <v>25126.098963046374</v>
      </c>
      <c r="DC250" s="249"/>
      <c r="DD250" s="250">
        <v>7.1706903433351519</v>
      </c>
      <c r="DE250" s="251"/>
      <c r="DF250" s="251"/>
      <c r="DG250" s="251"/>
      <c r="DH250" s="252"/>
      <c r="DI250" s="252"/>
      <c r="DJ250" s="252"/>
      <c r="DK250" s="252"/>
      <c r="DL250" s="251" t="s">
        <v>2005</v>
      </c>
      <c r="DM250" s="253" t="s">
        <v>2005</v>
      </c>
      <c r="DN250" s="254" t="s">
        <v>66</v>
      </c>
      <c r="DO250" s="231"/>
      <c r="DP250" s="256" t="s">
        <v>66</v>
      </c>
      <c r="DQ250" s="231"/>
      <c r="DR250" s="258"/>
      <c r="DS250" s="259"/>
      <c r="DT250" s="260"/>
      <c r="DU250" s="255">
        <v>4.2754662840746054</v>
      </c>
      <c r="DV250" s="261">
        <v>155.78235215137926</v>
      </c>
      <c r="DW250" s="231">
        <v>4.2754662840746054</v>
      </c>
      <c r="DX250" s="262">
        <v>3.3404853444980018</v>
      </c>
      <c r="DY250" s="255">
        <v>7.9822616407982258E-2</v>
      </c>
      <c r="DZ250" s="231">
        <v>0.52075023283078192</v>
      </c>
      <c r="EA250" s="231">
        <v>7.9822616407982258E-2</v>
      </c>
      <c r="EB250" s="262">
        <v>4.4385056964979311E-2</v>
      </c>
      <c r="EC250" s="271"/>
      <c r="ED250" s="234"/>
      <c r="EE250" s="272"/>
      <c r="EF250" s="234">
        <v>0</v>
      </c>
      <c r="EG250" s="266">
        <v>2624</v>
      </c>
      <c r="EH250" s="258"/>
    </row>
    <row r="251" spans="1:138" ht="30" customHeight="1" thickBot="1" x14ac:dyDescent="0.3">
      <c r="A251" s="45" t="s">
        <v>60</v>
      </c>
      <c r="B251" s="45" t="s">
        <v>399</v>
      </c>
      <c r="C251" s="45" t="s">
        <v>400</v>
      </c>
      <c r="D251" s="46" t="s">
        <v>442</v>
      </c>
      <c r="E251" s="46" t="s">
        <v>443</v>
      </c>
      <c r="F251" s="46" t="s">
        <v>446</v>
      </c>
      <c r="G251" s="46" t="s">
        <v>447</v>
      </c>
      <c r="H251" s="226" t="s">
        <v>66</v>
      </c>
      <c r="I251" s="227" t="s">
        <v>2002</v>
      </c>
      <c r="J251" s="228">
        <v>13.8</v>
      </c>
      <c r="K251" s="229">
        <v>7.5292248605019099</v>
      </c>
      <c r="L251" s="229">
        <v>48.341287778237998</v>
      </c>
      <c r="M251" s="230">
        <v>1900.9166666666699</v>
      </c>
      <c r="N251" s="231">
        <v>15913.19600992937</v>
      </c>
      <c r="O251" s="232" t="s">
        <v>2003</v>
      </c>
      <c r="P251" s="233">
        <v>4.5414372174455959</v>
      </c>
      <c r="Q251" s="234" t="s">
        <v>2004</v>
      </c>
      <c r="R251" s="235" t="s">
        <v>68</v>
      </c>
      <c r="S251" s="236" t="s">
        <v>2005</v>
      </c>
      <c r="T251" s="236" t="s">
        <v>2005</v>
      </c>
      <c r="U251" s="237" t="s">
        <v>2005</v>
      </c>
      <c r="V251" s="238" t="s">
        <v>2005</v>
      </c>
      <c r="W251" s="238" t="s">
        <v>2005</v>
      </c>
      <c r="X251" s="238" t="s">
        <v>2005</v>
      </c>
      <c r="Y251" s="238" t="s">
        <v>2005</v>
      </c>
      <c r="Z251" s="238" t="s">
        <v>2005</v>
      </c>
      <c r="AA251" s="238" t="s">
        <v>2005</v>
      </c>
      <c r="AB251" s="238" t="s">
        <v>2005</v>
      </c>
      <c r="AC251" s="238" t="s">
        <v>2005</v>
      </c>
      <c r="AD251" s="238" t="s">
        <v>2005</v>
      </c>
      <c r="AE251" s="238" t="s">
        <v>2005</v>
      </c>
      <c r="AF251" s="238" t="s">
        <v>2005</v>
      </c>
      <c r="AG251" s="238" t="s">
        <v>2005</v>
      </c>
      <c r="AH251" s="238" t="s">
        <v>2005</v>
      </c>
      <c r="AI251" s="238">
        <v>228</v>
      </c>
      <c r="AJ251" s="238">
        <v>227</v>
      </c>
      <c r="AK251" s="238">
        <v>1</v>
      </c>
      <c r="AL251" s="238">
        <v>1</v>
      </c>
      <c r="AM251" s="237" t="s">
        <v>2005</v>
      </c>
      <c r="AN251" s="238" t="s">
        <v>2005</v>
      </c>
      <c r="AO251" s="238" t="s">
        <v>2005</v>
      </c>
      <c r="AP251" s="238" t="s">
        <v>2005</v>
      </c>
      <c r="AQ251" s="237">
        <f t="shared" si="12"/>
        <v>229</v>
      </c>
      <c r="AR251" s="239">
        <f t="shared" si="12"/>
        <v>228</v>
      </c>
      <c r="AS251" s="240"/>
      <c r="AT251" s="238"/>
      <c r="AU251" s="237"/>
      <c r="AV251" s="238"/>
      <c r="AW251" s="238"/>
      <c r="AX251" s="238"/>
      <c r="AY251" s="238"/>
      <c r="AZ251" s="238"/>
      <c r="BA251" s="238"/>
      <c r="BB251" s="238"/>
      <c r="BC251" s="238"/>
      <c r="BD251" s="238"/>
      <c r="BE251" s="238"/>
      <c r="BF251" s="238"/>
      <c r="BG251" s="238"/>
      <c r="BH251" s="238"/>
      <c r="BI251" s="238">
        <v>7685.375</v>
      </c>
      <c r="BJ251" s="238">
        <v>6693.5749999999998</v>
      </c>
      <c r="BK251" s="238">
        <v>5.2</v>
      </c>
      <c r="BL251" s="238">
        <v>5.2</v>
      </c>
      <c r="BM251" s="238"/>
      <c r="BN251" s="238"/>
      <c r="BO251" s="238"/>
      <c r="BP251" s="238"/>
      <c r="BQ251" s="237">
        <f t="shared" si="13"/>
        <v>7690.5749999999998</v>
      </c>
      <c r="BR251" s="237">
        <f t="shared" si="13"/>
        <v>6698.7749999999996</v>
      </c>
      <c r="BS251" s="241">
        <f t="shared" si="15"/>
        <v>1.6934231679912306</v>
      </c>
      <c r="BT251" s="273">
        <v>0</v>
      </c>
      <c r="BU251" s="243">
        <v>0</v>
      </c>
      <c r="BV251" s="244">
        <v>0</v>
      </c>
      <c r="BW251" s="243">
        <v>0</v>
      </c>
      <c r="BX251" s="243">
        <v>0</v>
      </c>
      <c r="BY251" s="243">
        <v>0</v>
      </c>
      <c r="BZ251" s="243">
        <v>0</v>
      </c>
      <c r="CA251" s="243">
        <v>0</v>
      </c>
      <c r="CB251" s="243">
        <v>0</v>
      </c>
      <c r="CC251" s="243">
        <v>0</v>
      </c>
      <c r="CD251" s="243">
        <v>0</v>
      </c>
      <c r="CE251" s="243">
        <v>0</v>
      </c>
      <c r="CF251" s="243">
        <v>0</v>
      </c>
      <c r="CG251" s="243">
        <v>0</v>
      </c>
      <c r="CH251" s="243">
        <v>0</v>
      </c>
      <c r="CI251" s="243">
        <v>0</v>
      </c>
      <c r="CJ251" s="243">
        <v>9021400.5899999999</v>
      </c>
      <c r="CK251" s="243">
        <v>7857186.0780000007</v>
      </c>
      <c r="CL251" s="243">
        <v>6103.9680000000008</v>
      </c>
      <c r="CM251" s="243">
        <v>6103.9680000000008</v>
      </c>
      <c r="CN251" s="243">
        <v>0</v>
      </c>
      <c r="CO251" s="243">
        <v>0</v>
      </c>
      <c r="CP251" s="243">
        <v>0</v>
      </c>
      <c r="CQ251" s="243">
        <v>0</v>
      </c>
      <c r="CR251" s="244">
        <f t="shared" si="14"/>
        <v>9027504.5580000002</v>
      </c>
      <c r="CS251" s="267">
        <f t="shared" si="14"/>
        <v>7863290.046000001</v>
      </c>
      <c r="CT251" s="268"/>
      <c r="CU251" s="269"/>
      <c r="CV251" s="269"/>
      <c r="CW251" s="269"/>
      <c r="CX251" s="269"/>
      <c r="CY251" s="269"/>
      <c r="CZ251" s="269"/>
      <c r="DA251" s="270"/>
      <c r="DB251" s="248">
        <v>15913.19600992937</v>
      </c>
      <c r="DC251" s="249"/>
      <c r="DD251" s="250">
        <v>4.5414372174455959</v>
      </c>
      <c r="DE251" s="251"/>
      <c r="DF251" s="251"/>
      <c r="DG251" s="251"/>
      <c r="DH251" s="252"/>
      <c r="DI251" s="252"/>
      <c r="DJ251" s="252"/>
      <c r="DK251" s="252"/>
      <c r="DL251" s="251" t="s">
        <v>2005</v>
      </c>
      <c r="DM251" s="253" t="s">
        <v>2005</v>
      </c>
      <c r="DN251" s="254" t="s">
        <v>66</v>
      </c>
      <c r="DO251" s="231"/>
      <c r="DP251" s="256" t="s">
        <v>66</v>
      </c>
      <c r="DQ251" s="231"/>
      <c r="DR251" s="258"/>
      <c r="DS251" s="259"/>
      <c r="DT251" s="260"/>
      <c r="DU251" s="255">
        <v>443.10516855902779</v>
      </c>
      <c r="DV251" s="261">
        <v>396.61573032860758</v>
      </c>
      <c r="DW251" s="231">
        <v>290.93332164306645</v>
      </c>
      <c r="DX251" s="262">
        <v>-40.216244371576892</v>
      </c>
      <c r="DY251" s="255">
        <v>3.4367629652360643</v>
      </c>
      <c r="DZ251" s="231">
        <v>-1.2164037402166445</v>
      </c>
      <c r="EA251" s="231">
        <v>1.7596773486475792</v>
      </c>
      <c r="EB251" s="262">
        <v>1.6838973719367489E-2</v>
      </c>
      <c r="EC251" s="271"/>
      <c r="ED251" s="234"/>
      <c r="EE251" s="272"/>
      <c r="EF251" s="234">
        <v>387536</v>
      </c>
      <c r="EG251" s="266">
        <v>-170803.33333333334</v>
      </c>
      <c r="EH251" s="258"/>
    </row>
    <row r="252" spans="1:138" ht="30" customHeight="1" thickBot="1" x14ac:dyDescent="0.3">
      <c r="A252" s="45" t="s">
        <v>60</v>
      </c>
      <c r="B252" s="45" t="s">
        <v>399</v>
      </c>
      <c r="C252" s="45" t="s">
        <v>400</v>
      </c>
      <c r="D252" s="46" t="s">
        <v>442</v>
      </c>
      <c r="E252" s="46" t="s">
        <v>443</v>
      </c>
      <c r="F252" s="46" t="s">
        <v>448</v>
      </c>
      <c r="G252" s="46" t="s">
        <v>449</v>
      </c>
      <c r="H252" s="226" t="s">
        <v>66</v>
      </c>
      <c r="I252" s="227" t="s">
        <v>2002</v>
      </c>
      <c r="J252" s="228">
        <v>13.8</v>
      </c>
      <c r="K252" s="229">
        <v>12.668219606558768</v>
      </c>
      <c r="L252" s="229">
        <v>48.185037778563</v>
      </c>
      <c r="M252" s="230">
        <v>2196.6666666666702</v>
      </c>
      <c r="N252" s="231">
        <v>39085.042831405415</v>
      </c>
      <c r="O252" s="232" t="s">
        <v>2003</v>
      </c>
      <c r="P252" s="233">
        <v>11.154407200743554</v>
      </c>
      <c r="Q252" s="234" t="s">
        <v>2004</v>
      </c>
      <c r="R252" s="235" t="s">
        <v>68</v>
      </c>
      <c r="S252" s="236" t="s">
        <v>2005</v>
      </c>
      <c r="T252" s="236" t="s">
        <v>2005</v>
      </c>
      <c r="U252" s="237" t="s">
        <v>2005</v>
      </c>
      <c r="V252" s="238" t="s">
        <v>2005</v>
      </c>
      <c r="W252" s="238" t="s">
        <v>2005</v>
      </c>
      <c r="X252" s="238" t="s">
        <v>2005</v>
      </c>
      <c r="Y252" s="238" t="s">
        <v>2005</v>
      </c>
      <c r="Z252" s="238" t="s">
        <v>2005</v>
      </c>
      <c r="AA252" s="238" t="s">
        <v>2005</v>
      </c>
      <c r="AB252" s="238" t="s">
        <v>2005</v>
      </c>
      <c r="AC252" s="238" t="s">
        <v>2005</v>
      </c>
      <c r="AD252" s="238" t="s">
        <v>2005</v>
      </c>
      <c r="AE252" s="238" t="s">
        <v>2005</v>
      </c>
      <c r="AF252" s="238" t="s">
        <v>2005</v>
      </c>
      <c r="AG252" s="238" t="s">
        <v>2005</v>
      </c>
      <c r="AH252" s="238" t="s">
        <v>2005</v>
      </c>
      <c r="AI252" s="238">
        <v>205</v>
      </c>
      <c r="AJ252" s="238">
        <v>205</v>
      </c>
      <c r="AK252" s="238" t="s">
        <v>2005</v>
      </c>
      <c r="AL252" s="238" t="s">
        <v>2005</v>
      </c>
      <c r="AM252" s="237" t="s">
        <v>2005</v>
      </c>
      <c r="AN252" s="238" t="s">
        <v>2005</v>
      </c>
      <c r="AO252" s="238" t="s">
        <v>2005</v>
      </c>
      <c r="AP252" s="238" t="s">
        <v>2005</v>
      </c>
      <c r="AQ252" s="237">
        <f t="shared" si="12"/>
        <v>205</v>
      </c>
      <c r="AR252" s="239">
        <f t="shared" si="12"/>
        <v>205</v>
      </c>
      <c r="AS252" s="240"/>
      <c r="AT252" s="238"/>
      <c r="AU252" s="237"/>
      <c r="AV252" s="238"/>
      <c r="AW252" s="238"/>
      <c r="AX252" s="238"/>
      <c r="AY252" s="238"/>
      <c r="AZ252" s="238"/>
      <c r="BA252" s="238"/>
      <c r="BB252" s="238"/>
      <c r="BC252" s="238"/>
      <c r="BD252" s="238"/>
      <c r="BE252" s="238"/>
      <c r="BF252" s="238"/>
      <c r="BG252" s="238"/>
      <c r="BH252" s="238"/>
      <c r="BI252" s="238">
        <v>2235.84</v>
      </c>
      <c r="BJ252" s="238">
        <v>2235.84</v>
      </c>
      <c r="BK252" s="238"/>
      <c r="BL252" s="238"/>
      <c r="BM252" s="238"/>
      <c r="BN252" s="238"/>
      <c r="BO252" s="238"/>
      <c r="BP252" s="238"/>
      <c r="BQ252" s="237">
        <f t="shared" si="13"/>
        <v>2235.84</v>
      </c>
      <c r="BR252" s="237">
        <f t="shared" si="13"/>
        <v>2235.84</v>
      </c>
      <c r="BS252" s="241">
        <f t="shared" si="15"/>
        <v>0.2004445381777849</v>
      </c>
      <c r="BT252" s="273">
        <v>0</v>
      </c>
      <c r="BU252" s="243">
        <v>0</v>
      </c>
      <c r="BV252" s="244">
        <v>0</v>
      </c>
      <c r="BW252" s="243">
        <v>0</v>
      </c>
      <c r="BX252" s="243">
        <v>0</v>
      </c>
      <c r="BY252" s="243">
        <v>0</v>
      </c>
      <c r="BZ252" s="243">
        <v>0</v>
      </c>
      <c r="CA252" s="243">
        <v>0</v>
      </c>
      <c r="CB252" s="243">
        <v>0</v>
      </c>
      <c r="CC252" s="243">
        <v>0</v>
      </c>
      <c r="CD252" s="243">
        <v>0</v>
      </c>
      <c r="CE252" s="243">
        <v>0</v>
      </c>
      <c r="CF252" s="243">
        <v>0</v>
      </c>
      <c r="CG252" s="243">
        <v>0</v>
      </c>
      <c r="CH252" s="243">
        <v>0</v>
      </c>
      <c r="CI252" s="243">
        <v>0</v>
      </c>
      <c r="CJ252" s="243">
        <v>2624518.4256000007</v>
      </c>
      <c r="CK252" s="243">
        <v>2624518.4256000007</v>
      </c>
      <c r="CL252" s="243">
        <v>0</v>
      </c>
      <c r="CM252" s="243">
        <v>0</v>
      </c>
      <c r="CN252" s="243">
        <v>0</v>
      </c>
      <c r="CO252" s="243">
        <v>0</v>
      </c>
      <c r="CP252" s="243">
        <v>0</v>
      </c>
      <c r="CQ252" s="243">
        <v>0</v>
      </c>
      <c r="CR252" s="244">
        <f t="shared" si="14"/>
        <v>2624518.4256000007</v>
      </c>
      <c r="CS252" s="267">
        <f t="shared" si="14"/>
        <v>2624518.4256000007</v>
      </c>
      <c r="CT252" s="268"/>
      <c r="CU252" s="269"/>
      <c r="CV252" s="269"/>
      <c r="CW252" s="269"/>
      <c r="CX252" s="269"/>
      <c r="CY252" s="269"/>
      <c r="CZ252" s="269"/>
      <c r="DA252" s="270"/>
      <c r="DB252" s="248">
        <v>39085.042831405415</v>
      </c>
      <c r="DC252" s="249"/>
      <c r="DD252" s="250">
        <v>11.154407200743554</v>
      </c>
      <c r="DE252" s="251"/>
      <c r="DF252" s="251"/>
      <c r="DG252" s="251"/>
      <c r="DH252" s="252"/>
      <c r="DI252" s="252"/>
      <c r="DJ252" s="252"/>
      <c r="DK252" s="252"/>
      <c r="DL252" s="251" t="s">
        <v>2005</v>
      </c>
      <c r="DM252" s="253" t="s">
        <v>2005</v>
      </c>
      <c r="DN252" s="254" t="s">
        <v>66</v>
      </c>
      <c r="DO252" s="231"/>
      <c r="DP252" s="256" t="s">
        <v>66</v>
      </c>
      <c r="DQ252" s="231"/>
      <c r="DR252" s="258"/>
      <c r="DS252" s="259"/>
      <c r="DT252" s="260"/>
      <c r="DU252" s="255">
        <v>52.223216995447565</v>
      </c>
      <c r="DV252" s="261">
        <v>426.30820378536816</v>
      </c>
      <c r="DW252" s="231">
        <v>50.338088012139522</v>
      </c>
      <c r="DX252" s="262">
        <v>70.634409571942655</v>
      </c>
      <c r="DY252" s="255">
        <v>0.49028831562974123</v>
      </c>
      <c r="DZ252" s="231">
        <v>0.5338354232588518</v>
      </c>
      <c r="EA252" s="231">
        <v>0.47025796661608421</v>
      </c>
      <c r="EB252" s="262">
        <v>0.36192698907488685</v>
      </c>
      <c r="EC252" s="271"/>
      <c r="ED252" s="234"/>
      <c r="EE252" s="272"/>
      <c r="EF252" s="234">
        <v>16062</v>
      </c>
      <c r="EG252" s="266">
        <v>-3363.3333333333339</v>
      </c>
      <c r="EH252" s="258"/>
    </row>
    <row r="253" spans="1:138" ht="30" customHeight="1" thickBot="1" x14ac:dyDescent="0.3">
      <c r="A253" s="45" t="s">
        <v>60</v>
      </c>
      <c r="B253" s="45" t="s">
        <v>399</v>
      </c>
      <c r="C253" s="45" t="s">
        <v>400</v>
      </c>
      <c r="D253" s="46" t="s">
        <v>450</v>
      </c>
      <c r="E253" s="46" t="s">
        <v>451</v>
      </c>
      <c r="F253" s="46" t="s">
        <v>452</v>
      </c>
      <c r="G253" s="46" t="s">
        <v>451</v>
      </c>
      <c r="H253" s="226" t="s">
        <v>66</v>
      </c>
      <c r="I253" s="227" t="s">
        <v>2002</v>
      </c>
      <c r="J253" s="228">
        <v>4.16</v>
      </c>
      <c r="K253" s="229">
        <v>3.0622658277817751</v>
      </c>
      <c r="L253" s="229">
        <v>4.2714015062669999</v>
      </c>
      <c r="M253" s="230">
        <v>846.66666666666697</v>
      </c>
      <c r="N253" s="231">
        <v>6059.3954600737934</v>
      </c>
      <c r="O253" s="232" t="s">
        <v>2003</v>
      </c>
      <c r="P253" s="233">
        <v>1.7292795262767673</v>
      </c>
      <c r="Q253" s="234" t="s">
        <v>68</v>
      </c>
      <c r="R253" s="235" t="s">
        <v>68</v>
      </c>
      <c r="S253" s="236" t="s">
        <v>2005</v>
      </c>
      <c r="T253" s="236" t="s">
        <v>2005</v>
      </c>
      <c r="U253" s="237" t="s">
        <v>2005</v>
      </c>
      <c r="V253" s="238" t="s">
        <v>2005</v>
      </c>
      <c r="W253" s="238" t="s">
        <v>2005</v>
      </c>
      <c r="X253" s="238" t="s">
        <v>2005</v>
      </c>
      <c r="Y253" s="238" t="s">
        <v>2005</v>
      </c>
      <c r="Z253" s="238" t="s">
        <v>2005</v>
      </c>
      <c r="AA253" s="238" t="s">
        <v>2005</v>
      </c>
      <c r="AB253" s="238" t="s">
        <v>2005</v>
      </c>
      <c r="AC253" s="238" t="s">
        <v>2005</v>
      </c>
      <c r="AD253" s="238" t="s">
        <v>2005</v>
      </c>
      <c r="AE253" s="238" t="s">
        <v>2005</v>
      </c>
      <c r="AF253" s="238" t="s">
        <v>2005</v>
      </c>
      <c r="AG253" s="238" t="s">
        <v>2005</v>
      </c>
      <c r="AH253" s="238" t="s">
        <v>2005</v>
      </c>
      <c r="AI253" s="238">
        <v>18</v>
      </c>
      <c r="AJ253" s="238">
        <v>18</v>
      </c>
      <c r="AK253" s="238" t="s">
        <v>2005</v>
      </c>
      <c r="AL253" s="238" t="s">
        <v>2005</v>
      </c>
      <c r="AM253" s="237" t="s">
        <v>2005</v>
      </c>
      <c r="AN253" s="238" t="s">
        <v>2005</v>
      </c>
      <c r="AO253" s="238" t="s">
        <v>2005</v>
      </c>
      <c r="AP253" s="238" t="s">
        <v>2005</v>
      </c>
      <c r="AQ253" s="237">
        <f t="shared" si="12"/>
        <v>18</v>
      </c>
      <c r="AR253" s="239">
        <f t="shared" si="12"/>
        <v>18</v>
      </c>
      <c r="AS253" s="240"/>
      <c r="AT253" s="238"/>
      <c r="AU253" s="237"/>
      <c r="AV253" s="238"/>
      <c r="AW253" s="238"/>
      <c r="AX253" s="238"/>
      <c r="AY253" s="238"/>
      <c r="AZ253" s="238"/>
      <c r="BA253" s="238"/>
      <c r="BB253" s="238"/>
      <c r="BC253" s="238"/>
      <c r="BD253" s="238"/>
      <c r="BE253" s="238"/>
      <c r="BF253" s="238"/>
      <c r="BG253" s="238"/>
      <c r="BH253" s="238"/>
      <c r="BI253" s="238">
        <v>106.94</v>
      </c>
      <c r="BJ253" s="238">
        <v>106.94</v>
      </c>
      <c r="BK253" s="238"/>
      <c r="BL253" s="238"/>
      <c r="BM253" s="238"/>
      <c r="BN253" s="238"/>
      <c r="BO253" s="238"/>
      <c r="BP253" s="238"/>
      <c r="BQ253" s="237">
        <f t="shared" si="13"/>
        <v>106.94</v>
      </c>
      <c r="BR253" s="237">
        <f t="shared" si="13"/>
        <v>106.94</v>
      </c>
      <c r="BS253" s="241">
        <f t="shared" si="15"/>
        <v>6.1840783040002574E-2</v>
      </c>
      <c r="BT253" s="273">
        <v>0</v>
      </c>
      <c r="BU253" s="243">
        <v>0</v>
      </c>
      <c r="BV253" s="244">
        <v>0</v>
      </c>
      <c r="BW253" s="243">
        <v>0</v>
      </c>
      <c r="BX253" s="243">
        <v>0</v>
      </c>
      <c r="BY253" s="243">
        <v>0</v>
      </c>
      <c r="BZ253" s="243">
        <v>0</v>
      </c>
      <c r="CA253" s="243">
        <v>0</v>
      </c>
      <c r="CB253" s="243">
        <v>0</v>
      </c>
      <c r="CC253" s="243">
        <v>0</v>
      </c>
      <c r="CD253" s="243">
        <v>0</v>
      </c>
      <c r="CE253" s="243">
        <v>0</v>
      </c>
      <c r="CF253" s="243">
        <v>0</v>
      </c>
      <c r="CG253" s="243">
        <v>0</v>
      </c>
      <c r="CH253" s="243">
        <v>0</v>
      </c>
      <c r="CI253" s="243">
        <v>0</v>
      </c>
      <c r="CJ253" s="243">
        <v>125530.44960000001</v>
      </c>
      <c r="CK253" s="243">
        <v>125530.44960000001</v>
      </c>
      <c r="CL253" s="243">
        <v>0</v>
      </c>
      <c r="CM253" s="243">
        <v>0</v>
      </c>
      <c r="CN253" s="243">
        <v>0</v>
      </c>
      <c r="CO253" s="243">
        <v>0</v>
      </c>
      <c r="CP253" s="243">
        <v>0</v>
      </c>
      <c r="CQ253" s="243">
        <v>0</v>
      </c>
      <c r="CR253" s="244">
        <f t="shared" si="14"/>
        <v>125530.44960000001</v>
      </c>
      <c r="CS253" s="267">
        <f t="shared" si="14"/>
        <v>125530.44960000001</v>
      </c>
      <c r="CT253" s="268"/>
      <c r="CU253" s="269"/>
      <c r="CV253" s="269"/>
      <c r="CW253" s="269"/>
      <c r="CX253" s="269"/>
      <c r="CY253" s="269"/>
      <c r="CZ253" s="269"/>
      <c r="DA253" s="270"/>
      <c r="DB253" s="248">
        <v>6059.3954600737934</v>
      </c>
      <c r="DC253" s="249"/>
      <c r="DD253" s="250">
        <v>1.7292795262767673</v>
      </c>
      <c r="DE253" s="251"/>
      <c r="DF253" s="251"/>
      <c r="DG253" s="251"/>
      <c r="DH253" s="252"/>
      <c r="DI253" s="252"/>
      <c r="DJ253" s="252"/>
      <c r="DK253" s="252"/>
      <c r="DL253" s="251" t="s">
        <v>2005</v>
      </c>
      <c r="DM253" s="253" t="s">
        <v>2005</v>
      </c>
      <c r="DN253" s="254" t="s">
        <v>66</v>
      </c>
      <c r="DO253" s="231"/>
      <c r="DP253" s="256" t="s">
        <v>66</v>
      </c>
      <c r="DQ253" s="231"/>
      <c r="DR253" s="258"/>
      <c r="DS253" s="259"/>
      <c r="DT253" s="260"/>
      <c r="DU253" s="255">
        <v>204.08031496062983</v>
      </c>
      <c r="DV253" s="261">
        <v>-6.0248230378198286</v>
      </c>
      <c r="DW253" s="231">
        <v>204.08031496062983</v>
      </c>
      <c r="DX253" s="262">
        <v>-58.022068030567169</v>
      </c>
      <c r="DY253" s="255">
        <v>1.2460629921259838</v>
      </c>
      <c r="DZ253" s="231">
        <v>-0.4978033830456452</v>
      </c>
      <c r="EA253" s="231">
        <v>1.2460629921259838</v>
      </c>
      <c r="EB253" s="262">
        <v>-0.54192448859413866</v>
      </c>
      <c r="EC253" s="271"/>
      <c r="ED253" s="234"/>
      <c r="EE253" s="272"/>
      <c r="EF253" s="234">
        <v>116666</v>
      </c>
      <c r="EG253" s="266">
        <v>-18265</v>
      </c>
      <c r="EH253" s="258"/>
    </row>
    <row r="254" spans="1:138" ht="30" customHeight="1" thickBot="1" x14ac:dyDescent="0.3">
      <c r="A254" s="45" t="s">
        <v>60</v>
      </c>
      <c r="B254" s="45" t="s">
        <v>399</v>
      </c>
      <c r="C254" s="45" t="s">
        <v>400</v>
      </c>
      <c r="D254" s="46" t="s">
        <v>450</v>
      </c>
      <c r="E254" s="46" t="s">
        <v>451</v>
      </c>
      <c r="F254" s="46" t="s">
        <v>453</v>
      </c>
      <c r="G254" s="46" t="s">
        <v>451</v>
      </c>
      <c r="H254" s="226" t="s">
        <v>66</v>
      </c>
      <c r="I254" s="227" t="s">
        <v>2007</v>
      </c>
      <c r="J254" s="228">
        <v>4.16</v>
      </c>
      <c r="K254" s="229">
        <v>2.9181592005920445</v>
      </c>
      <c r="L254" s="229">
        <v>2.1918560560470004</v>
      </c>
      <c r="M254" s="230">
        <v>251.333333333333</v>
      </c>
      <c r="N254" s="231">
        <v>3029.6977300368967</v>
      </c>
      <c r="O254" s="232" t="s">
        <v>2003</v>
      </c>
      <c r="P254" s="233">
        <v>0.86463976313838364</v>
      </c>
      <c r="Q254" s="234" t="s">
        <v>68</v>
      </c>
      <c r="R254" s="235" t="s">
        <v>68</v>
      </c>
      <c r="S254" s="236" t="s">
        <v>2005</v>
      </c>
      <c r="T254" s="236" t="s">
        <v>2005</v>
      </c>
      <c r="U254" s="237" t="s">
        <v>2005</v>
      </c>
      <c r="V254" s="238" t="s">
        <v>2005</v>
      </c>
      <c r="W254" s="238" t="s">
        <v>2005</v>
      </c>
      <c r="X254" s="238" t="s">
        <v>2005</v>
      </c>
      <c r="Y254" s="238" t="s">
        <v>2005</v>
      </c>
      <c r="Z254" s="238" t="s">
        <v>2005</v>
      </c>
      <c r="AA254" s="238" t="s">
        <v>2005</v>
      </c>
      <c r="AB254" s="238" t="s">
        <v>2005</v>
      </c>
      <c r="AC254" s="238" t="s">
        <v>2005</v>
      </c>
      <c r="AD254" s="238" t="s">
        <v>2005</v>
      </c>
      <c r="AE254" s="238" t="s">
        <v>2005</v>
      </c>
      <c r="AF254" s="238" t="s">
        <v>2005</v>
      </c>
      <c r="AG254" s="238" t="s">
        <v>2005</v>
      </c>
      <c r="AH254" s="238" t="s">
        <v>2005</v>
      </c>
      <c r="AI254" s="238" t="s">
        <v>2005</v>
      </c>
      <c r="AJ254" s="238" t="s">
        <v>2005</v>
      </c>
      <c r="AK254" s="238" t="s">
        <v>2005</v>
      </c>
      <c r="AL254" s="238" t="s">
        <v>2005</v>
      </c>
      <c r="AM254" s="237" t="s">
        <v>2005</v>
      </c>
      <c r="AN254" s="238" t="s">
        <v>2005</v>
      </c>
      <c r="AO254" s="238" t="s">
        <v>2005</v>
      </c>
      <c r="AP254" s="238" t="s">
        <v>2005</v>
      </c>
      <c r="AQ254" s="237">
        <f t="shared" si="12"/>
        <v>0</v>
      </c>
      <c r="AR254" s="239">
        <f t="shared" si="12"/>
        <v>0</v>
      </c>
      <c r="AS254" s="240"/>
      <c r="AT254" s="238"/>
      <c r="AU254" s="237"/>
      <c r="AV254" s="238"/>
      <c r="AW254" s="238"/>
      <c r="AX254" s="238"/>
      <c r="AY254" s="238"/>
      <c r="AZ254" s="238"/>
      <c r="BA254" s="238"/>
      <c r="BB254" s="238"/>
      <c r="BC254" s="238"/>
      <c r="BD254" s="238"/>
      <c r="BE254" s="238"/>
      <c r="BF254" s="238"/>
      <c r="BG254" s="238"/>
      <c r="BH254" s="238"/>
      <c r="BI254" s="238"/>
      <c r="BJ254" s="238" t="s">
        <v>2005</v>
      </c>
      <c r="BK254" s="238"/>
      <c r="BL254" s="238"/>
      <c r="BM254" s="238"/>
      <c r="BN254" s="238"/>
      <c r="BO254" s="238"/>
      <c r="BP254" s="238"/>
      <c r="BQ254" s="237">
        <f t="shared" si="13"/>
        <v>0</v>
      </c>
      <c r="BR254" s="237">
        <f t="shared" si="13"/>
        <v>0</v>
      </c>
      <c r="BS254" s="241">
        <f t="shared" si="15"/>
        <v>0</v>
      </c>
      <c r="BT254" s="273">
        <v>0</v>
      </c>
      <c r="BU254" s="243">
        <v>0</v>
      </c>
      <c r="BV254" s="244">
        <v>0</v>
      </c>
      <c r="BW254" s="243">
        <v>0</v>
      </c>
      <c r="BX254" s="243">
        <v>0</v>
      </c>
      <c r="BY254" s="243">
        <v>0</v>
      </c>
      <c r="BZ254" s="243">
        <v>0</v>
      </c>
      <c r="CA254" s="243">
        <v>0</v>
      </c>
      <c r="CB254" s="243">
        <v>0</v>
      </c>
      <c r="CC254" s="243">
        <v>0</v>
      </c>
      <c r="CD254" s="243">
        <v>0</v>
      </c>
      <c r="CE254" s="243">
        <v>0</v>
      </c>
      <c r="CF254" s="243">
        <v>0</v>
      </c>
      <c r="CG254" s="243">
        <v>0</v>
      </c>
      <c r="CH254" s="243">
        <v>0</v>
      </c>
      <c r="CI254" s="243">
        <v>0</v>
      </c>
      <c r="CJ254" s="243">
        <v>0</v>
      </c>
      <c r="CK254" s="243" t="e">
        <v>#VALUE!</v>
      </c>
      <c r="CL254" s="243">
        <v>0</v>
      </c>
      <c r="CM254" s="243">
        <v>0</v>
      </c>
      <c r="CN254" s="243">
        <v>0</v>
      </c>
      <c r="CO254" s="243">
        <v>0</v>
      </c>
      <c r="CP254" s="243">
        <v>0</v>
      </c>
      <c r="CQ254" s="243">
        <v>0</v>
      </c>
      <c r="CR254" s="244">
        <f t="shared" si="14"/>
        <v>0</v>
      </c>
      <c r="CS254" s="267" t="e">
        <f t="shared" si="14"/>
        <v>#VALUE!</v>
      </c>
      <c r="CT254" s="268"/>
      <c r="CU254" s="269"/>
      <c r="CV254" s="269"/>
      <c r="CW254" s="269"/>
      <c r="CX254" s="269"/>
      <c r="CY254" s="269"/>
      <c r="CZ254" s="269"/>
      <c r="DA254" s="270"/>
      <c r="DB254" s="248">
        <v>3029.6977300368967</v>
      </c>
      <c r="DC254" s="249"/>
      <c r="DD254" s="250">
        <v>0.86463976313838364</v>
      </c>
      <c r="DE254" s="251"/>
      <c r="DF254" s="251"/>
      <c r="DG254" s="251"/>
      <c r="DH254" s="252"/>
      <c r="DI254" s="252"/>
      <c r="DJ254" s="252"/>
      <c r="DK254" s="252"/>
      <c r="DL254" s="251" t="s">
        <v>2005</v>
      </c>
      <c r="DM254" s="253" t="s">
        <v>2005</v>
      </c>
      <c r="DN254" s="254" t="s">
        <v>66</v>
      </c>
      <c r="DO254" s="231"/>
      <c r="DP254" s="256" t="s">
        <v>66</v>
      </c>
      <c r="DQ254" s="231"/>
      <c r="DR254" s="258"/>
      <c r="DS254" s="259"/>
      <c r="DT254" s="260"/>
      <c r="DU254" s="255">
        <v>12.923076923076939</v>
      </c>
      <c r="DV254" s="261">
        <v>312.56501831501839</v>
      </c>
      <c r="DW254" s="231">
        <v>0</v>
      </c>
      <c r="DX254" s="262">
        <v>28.666666666666668</v>
      </c>
      <c r="DY254" s="255">
        <v>0.92307692307692435</v>
      </c>
      <c r="DZ254" s="231">
        <v>-0.25879120879121009</v>
      </c>
      <c r="EA254" s="231">
        <v>0</v>
      </c>
      <c r="EB254" s="262">
        <v>0.33333333333333331</v>
      </c>
      <c r="EC254" s="271"/>
      <c r="ED254" s="234"/>
      <c r="EE254" s="272"/>
      <c r="EF254" s="234">
        <v>0</v>
      </c>
      <c r="EG254" s="266">
        <v>8141.333333333333</v>
      </c>
      <c r="EH254" s="258"/>
    </row>
    <row r="255" spans="1:138" ht="30" customHeight="1" thickBot="1" x14ac:dyDescent="0.3">
      <c r="A255" s="45" t="s">
        <v>60</v>
      </c>
      <c r="B255" s="45" t="s">
        <v>399</v>
      </c>
      <c r="C255" s="45" t="s">
        <v>400</v>
      </c>
      <c r="D255" s="46" t="s">
        <v>450</v>
      </c>
      <c r="E255" s="46" t="s">
        <v>451</v>
      </c>
      <c r="F255" s="46" t="s">
        <v>454</v>
      </c>
      <c r="G255" s="46" t="s">
        <v>451</v>
      </c>
      <c r="H255" s="226" t="s">
        <v>66</v>
      </c>
      <c r="I255" s="227" t="s">
        <v>2007</v>
      </c>
      <c r="J255" s="228">
        <v>4.16</v>
      </c>
      <c r="K255" s="229">
        <v>3.0982924845792077</v>
      </c>
      <c r="L255" s="229">
        <v>4.7803030203600008</v>
      </c>
      <c r="M255" s="230">
        <v>700.5</v>
      </c>
      <c r="N255" s="231">
        <v>4746.5264437244705</v>
      </c>
      <c r="O255" s="232" t="s">
        <v>2003</v>
      </c>
      <c r="P255" s="233">
        <v>1.3546022955834676</v>
      </c>
      <c r="Q255" s="234" t="s">
        <v>68</v>
      </c>
      <c r="R255" s="235" t="s">
        <v>68</v>
      </c>
      <c r="S255" s="236" t="s">
        <v>2005</v>
      </c>
      <c r="T255" s="236" t="s">
        <v>2005</v>
      </c>
      <c r="U255" s="237" t="s">
        <v>2005</v>
      </c>
      <c r="V255" s="238" t="s">
        <v>2005</v>
      </c>
      <c r="W255" s="238" t="s">
        <v>2005</v>
      </c>
      <c r="X255" s="238" t="s">
        <v>2005</v>
      </c>
      <c r="Y255" s="238" t="s">
        <v>2005</v>
      </c>
      <c r="Z255" s="238" t="s">
        <v>2005</v>
      </c>
      <c r="AA255" s="238" t="s">
        <v>2005</v>
      </c>
      <c r="AB255" s="238" t="s">
        <v>2005</v>
      </c>
      <c r="AC255" s="238" t="s">
        <v>2005</v>
      </c>
      <c r="AD255" s="238" t="s">
        <v>2005</v>
      </c>
      <c r="AE255" s="238" t="s">
        <v>2005</v>
      </c>
      <c r="AF255" s="238" t="s">
        <v>2005</v>
      </c>
      <c r="AG255" s="238" t="s">
        <v>2005</v>
      </c>
      <c r="AH255" s="238" t="s">
        <v>2005</v>
      </c>
      <c r="AI255" s="238">
        <v>7</v>
      </c>
      <c r="AJ255" s="238">
        <v>7</v>
      </c>
      <c r="AK255" s="238" t="s">
        <v>2005</v>
      </c>
      <c r="AL255" s="238" t="s">
        <v>2005</v>
      </c>
      <c r="AM255" s="237" t="s">
        <v>2005</v>
      </c>
      <c r="AN255" s="238" t="s">
        <v>2005</v>
      </c>
      <c r="AO255" s="238" t="s">
        <v>2005</v>
      </c>
      <c r="AP255" s="238" t="s">
        <v>2005</v>
      </c>
      <c r="AQ255" s="237">
        <f t="shared" si="12"/>
        <v>7</v>
      </c>
      <c r="AR255" s="239">
        <f t="shared" si="12"/>
        <v>7</v>
      </c>
      <c r="AS255" s="240"/>
      <c r="AT255" s="238"/>
      <c r="AU255" s="237"/>
      <c r="AV255" s="238"/>
      <c r="AW255" s="238"/>
      <c r="AX255" s="238"/>
      <c r="AY255" s="238"/>
      <c r="AZ255" s="238"/>
      <c r="BA255" s="238"/>
      <c r="BB255" s="238"/>
      <c r="BC255" s="238"/>
      <c r="BD255" s="238"/>
      <c r="BE255" s="238"/>
      <c r="BF255" s="238"/>
      <c r="BG255" s="238"/>
      <c r="BH255" s="238"/>
      <c r="BI255" s="238">
        <v>41.48</v>
      </c>
      <c r="BJ255" s="238">
        <v>41.48</v>
      </c>
      <c r="BK255" s="238"/>
      <c r="BL255" s="238"/>
      <c r="BM255" s="238"/>
      <c r="BN255" s="238"/>
      <c r="BO255" s="238"/>
      <c r="BP255" s="238"/>
      <c r="BQ255" s="237">
        <f t="shared" si="13"/>
        <v>41.48</v>
      </c>
      <c r="BR255" s="237">
        <f t="shared" si="13"/>
        <v>41.48</v>
      </c>
      <c r="BS255" s="241">
        <f t="shared" si="15"/>
        <v>3.0621533814936673E-2</v>
      </c>
      <c r="BT255" s="273">
        <v>0</v>
      </c>
      <c r="BU255" s="243">
        <v>0</v>
      </c>
      <c r="BV255" s="244">
        <v>0</v>
      </c>
      <c r="BW255" s="243">
        <v>0</v>
      </c>
      <c r="BX255" s="243">
        <v>0</v>
      </c>
      <c r="BY255" s="243">
        <v>0</v>
      </c>
      <c r="BZ255" s="243">
        <v>0</v>
      </c>
      <c r="CA255" s="243">
        <v>0</v>
      </c>
      <c r="CB255" s="243">
        <v>0</v>
      </c>
      <c r="CC255" s="243">
        <v>0</v>
      </c>
      <c r="CD255" s="243">
        <v>0</v>
      </c>
      <c r="CE255" s="243">
        <v>0</v>
      </c>
      <c r="CF255" s="243">
        <v>0</v>
      </c>
      <c r="CG255" s="243">
        <v>0</v>
      </c>
      <c r="CH255" s="243">
        <v>0</v>
      </c>
      <c r="CI255" s="243">
        <v>0</v>
      </c>
      <c r="CJ255" s="243">
        <v>48690.883200000004</v>
      </c>
      <c r="CK255" s="243">
        <v>48690.883200000004</v>
      </c>
      <c r="CL255" s="243">
        <v>0</v>
      </c>
      <c r="CM255" s="243">
        <v>0</v>
      </c>
      <c r="CN255" s="243">
        <v>0</v>
      </c>
      <c r="CO255" s="243">
        <v>0</v>
      </c>
      <c r="CP255" s="243">
        <v>0</v>
      </c>
      <c r="CQ255" s="243">
        <v>0</v>
      </c>
      <c r="CR255" s="244">
        <f t="shared" si="14"/>
        <v>48690.883200000004</v>
      </c>
      <c r="CS255" s="267">
        <f t="shared" si="14"/>
        <v>48690.883200000004</v>
      </c>
      <c r="CT255" s="268"/>
      <c r="CU255" s="269"/>
      <c r="CV255" s="269"/>
      <c r="CW255" s="269"/>
      <c r="CX255" s="269"/>
      <c r="CY255" s="269"/>
      <c r="CZ255" s="269"/>
      <c r="DA255" s="270"/>
      <c r="DB255" s="248">
        <v>4746.5264437244705</v>
      </c>
      <c r="DC255" s="249"/>
      <c r="DD255" s="250">
        <v>1.3546022955834676</v>
      </c>
      <c r="DE255" s="251"/>
      <c r="DF255" s="251"/>
      <c r="DG255" s="251"/>
      <c r="DH255" s="252"/>
      <c r="DI255" s="252"/>
      <c r="DJ255" s="252"/>
      <c r="DK255" s="252"/>
      <c r="DL255" s="251" t="s">
        <v>2005</v>
      </c>
      <c r="DM255" s="253" t="s">
        <v>2005</v>
      </c>
      <c r="DN255" s="254" t="s">
        <v>66</v>
      </c>
      <c r="DO255" s="231"/>
      <c r="DP255" s="256" t="s">
        <v>66</v>
      </c>
      <c r="DQ255" s="231"/>
      <c r="DR255" s="258"/>
      <c r="DS255" s="259"/>
      <c r="DT255" s="260"/>
      <c r="DU255" s="255">
        <v>54.151320485367592</v>
      </c>
      <c r="DV255" s="261">
        <v>21.511512184610197</v>
      </c>
      <c r="DW255" s="231">
        <v>6.8493932905067805</v>
      </c>
      <c r="DX255" s="262">
        <v>67.296382849256574</v>
      </c>
      <c r="DY255" s="255">
        <v>1.1605995717344755</v>
      </c>
      <c r="DZ255" s="231">
        <v>-0.14887465713134707</v>
      </c>
      <c r="EA255" s="231">
        <v>0.15417558886509636</v>
      </c>
      <c r="EB255" s="262">
        <v>0.85706199630333391</v>
      </c>
      <c r="EC255" s="271"/>
      <c r="ED255" s="234"/>
      <c r="EE255" s="272"/>
      <c r="EF255" s="234">
        <v>0</v>
      </c>
      <c r="EG255" s="266">
        <v>35361</v>
      </c>
      <c r="EH255" s="258"/>
    </row>
    <row r="256" spans="1:138" ht="30" customHeight="1" thickBot="1" x14ac:dyDescent="0.3">
      <c r="A256" s="45" t="s">
        <v>60</v>
      </c>
      <c r="B256" s="45" t="s">
        <v>399</v>
      </c>
      <c r="C256" s="45" t="s">
        <v>400</v>
      </c>
      <c r="D256" s="46" t="s">
        <v>450</v>
      </c>
      <c r="E256" s="46" t="s">
        <v>451</v>
      </c>
      <c r="F256" s="46" t="s">
        <v>455</v>
      </c>
      <c r="G256" s="46" t="s">
        <v>451</v>
      </c>
      <c r="H256" s="226" t="s">
        <v>66</v>
      </c>
      <c r="I256" s="227" t="s">
        <v>2002</v>
      </c>
      <c r="J256" s="228">
        <v>4.16</v>
      </c>
      <c r="K256" s="229">
        <v>3.1487298040956135</v>
      </c>
      <c r="L256" s="229">
        <v>5.9772727148399998</v>
      </c>
      <c r="M256" s="230">
        <v>666.58333333333303</v>
      </c>
      <c r="N256" s="231">
        <v>6564.3450817466082</v>
      </c>
      <c r="O256" s="232" t="s">
        <v>2003</v>
      </c>
      <c r="P256" s="233">
        <v>1.8733861534664977</v>
      </c>
      <c r="Q256" s="234" t="s">
        <v>68</v>
      </c>
      <c r="R256" s="235" t="s">
        <v>68</v>
      </c>
      <c r="S256" s="236" t="s">
        <v>2005</v>
      </c>
      <c r="T256" s="236" t="s">
        <v>2005</v>
      </c>
      <c r="U256" s="237" t="s">
        <v>2005</v>
      </c>
      <c r="V256" s="238" t="s">
        <v>2005</v>
      </c>
      <c r="W256" s="238" t="s">
        <v>2005</v>
      </c>
      <c r="X256" s="238" t="s">
        <v>2005</v>
      </c>
      <c r="Y256" s="238" t="s">
        <v>2005</v>
      </c>
      <c r="Z256" s="238" t="s">
        <v>2005</v>
      </c>
      <c r="AA256" s="238" t="s">
        <v>2005</v>
      </c>
      <c r="AB256" s="238" t="s">
        <v>2005</v>
      </c>
      <c r="AC256" s="238" t="s">
        <v>2005</v>
      </c>
      <c r="AD256" s="238" t="s">
        <v>2005</v>
      </c>
      <c r="AE256" s="238" t="s">
        <v>2005</v>
      </c>
      <c r="AF256" s="238" t="s">
        <v>2005</v>
      </c>
      <c r="AG256" s="238" t="s">
        <v>2005</v>
      </c>
      <c r="AH256" s="238" t="s">
        <v>2005</v>
      </c>
      <c r="AI256" s="238">
        <v>6</v>
      </c>
      <c r="AJ256" s="238">
        <v>6</v>
      </c>
      <c r="AK256" s="238" t="s">
        <v>2005</v>
      </c>
      <c r="AL256" s="238" t="s">
        <v>2005</v>
      </c>
      <c r="AM256" s="237" t="s">
        <v>2005</v>
      </c>
      <c r="AN256" s="238" t="s">
        <v>2005</v>
      </c>
      <c r="AO256" s="238" t="s">
        <v>2005</v>
      </c>
      <c r="AP256" s="238" t="s">
        <v>2005</v>
      </c>
      <c r="AQ256" s="237">
        <f t="shared" si="12"/>
        <v>6</v>
      </c>
      <c r="AR256" s="239">
        <f t="shared" si="12"/>
        <v>6</v>
      </c>
      <c r="AS256" s="240"/>
      <c r="AT256" s="238"/>
      <c r="AU256" s="237"/>
      <c r="AV256" s="238"/>
      <c r="AW256" s="238"/>
      <c r="AX256" s="238"/>
      <c r="AY256" s="238"/>
      <c r="AZ256" s="238"/>
      <c r="BA256" s="238"/>
      <c r="BB256" s="238"/>
      <c r="BC256" s="238"/>
      <c r="BD256" s="238"/>
      <c r="BE256" s="238"/>
      <c r="BF256" s="238"/>
      <c r="BG256" s="238"/>
      <c r="BH256" s="238"/>
      <c r="BI256" s="238">
        <v>38.6</v>
      </c>
      <c r="BJ256" s="238">
        <v>38.6</v>
      </c>
      <c r="BK256" s="238"/>
      <c r="BL256" s="238"/>
      <c r="BM256" s="238"/>
      <c r="BN256" s="238"/>
      <c r="BO256" s="238"/>
      <c r="BP256" s="238"/>
      <c r="BQ256" s="237">
        <f t="shared" si="13"/>
        <v>38.6</v>
      </c>
      <c r="BR256" s="237">
        <f t="shared" si="13"/>
        <v>38.6</v>
      </c>
      <c r="BS256" s="241">
        <f t="shared" si="15"/>
        <v>2.0604401248816157E-2</v>
      </c>
      <c r="BT256" s="273">
        <v>0</v>
      </c>
      <c r="BU256" s="243">
        <v>0</v>
      </c>
      <c r="BV256" s="244">
        <v>0</v>
      </c>
      <c r="BW256" s="243">
        <v>0</v>
      </c>
      <c r="BX256" s="243">
        <v>0</v>
      </c>
      <c r="BY256" s="243">
        <v>0</v>
      </c>
      <c r="BZ256" s="243">
        <v>0</v>
      </c>
      <c r="CA256" s="243">
        <v>0</v>
      </c>
      <c r="CB256" s="243">
        <v>0</v>
      </c>
      <c r="CC256" s="243">
        <v>0</v>
      </c>
      <c r="CD256" s="243">
        <v>0</v>
      </c>
      <c r="CE256" s="243">
        <v>0</v>
      </c>
      <c r="CF256" s="243">
        <v>0</v>
      </c>
      <c r="CG256" s="243">
        <v>0</v>
      </c>
      <c r="CH256" s="243">
        <v>0</v>
      </c>
      <c r="CI256" s="243">
        <v>0</v>
      </c>
      <c r="CJ256" s="243">
        <v>45310.224000000002</v>
      </c>
      <c r="CK256" s="243">
        <v>45310.224000000002</v>
      </c>
      <c r="CL256" s="243">
        <v>0</v>
      </c>
      <c r="CM256" s="243">
        <v>0</v>
      </c>
      <c r="CN256" s="243">
        <v>0</v>
      </c>
      <c r="CO256" s="243">
        <v>0</v>
      </c>
      <c r="CP256" s="243">
        <v>0</v>
      </c>
      <c r="CQ256" s="243">
        <v>0</v>
      </c>
      <c r="CR256" s="244">
        <f t="shared" si="14"/>
        <v>45310.224000000002</v>
      </c>
      <c r="CS256" s="267">
        <f t="shared" si="14"/>
        <v>45310.224000000002</v>
      </c>
      <c r="CT256" s="268"/>
      <c r="CU256" s="269"/>
      <c r="CV256" s="269"/>
      <c r="CW256" s="269"/>
      <c r="CX256" s="269"/>
      <c r="CY256" s="269"/>
      <c r="CZ256" s="269"/>
      <c r="DA256" s="270"/>
      <c r="DB256" s="248">
        <v>6564.3450817466082</v>
      </c>
      <c r="DC256" s="249"/>
      <c r="DD256" s="250">
        <v>1.8733861534664977</v>
      </c>
      <c r="DE256" s="251"/>
      <c r="DF256" s="251"/>
      <c r="DG256" s="251"/>
      <c r="DH256" s="252"/>
      <c r="DI256" s="252"/>
      <c r="DJ256" s="252"/>
      <c r="DK256" s="252"/>
      <c r="DL256" s="251" t="s">
        <v>2005</v>
      </c>
      <c r="DM256" s="253" t="s">
        <v>2005</v>
      </c>
      <c r="DN256" s="254" t="s">
        <v>66</v>
      </c>
      <c r="DO256" s="231"/>
      <c r="DP256" s="256" t="s">
        <v>66</v>
      </c>
      <c r="DQ256" s="231"/>
      <c r="DR256" s="258"/>
      <c r="DS256" s="259"/>
      <c r="DT256" s="260"/>
      <c r="DU256" s="255">
        <v>215.70746343292922</v>
      </c>
      <c r="DV256" s="261">
        <v>692.23248141379054</v>
      </c>
      <c r="DW256" s="231">
        <v>215.70746343292922</v>
      </c>
      <c r="DX256" s="262">
        <v>-132.96124079417319</v>
      </c>
      <c r="DY256" s="255">
        <v>0.36454556819602468</v>
      </c>
      <c r="DZ256" s="231">
        <v>0.52579805501597887</v>
      </c>
      <c r="EA256" s="231">
        <v>0.36454556819602468</v>
      </c>
      <c r="EB256" s="262">
        <v>0.19096246980558229</v>
      </c>
      <c r="EC256" s="271"/>
      <c r="ED256" s="234"/>
      <c r="EE256" s="272"/>
      <c r="EF256" s="234">
        <v>140052</v>
      </c>
      <c r="EG256" s="266">
        <v>-90363.666666666657</v>
      </c>
      <c r="EH256" s="258"/>
    </row>
    <row r="257" spans="1:138" ht="30" customHeight="1" thickBot="1" x14ac:dyDescent="0.3">
      <c r="A257" s="45" t="s">
        <v>60</v>
      </c>
      <c r="B257" s="45" t="s">
        <v>399</v>
      </c>
      <c r="C257" s="45" t="s">
        <v>400</v>
      </c>
      <c r="D257" s="46" t="s">
        <v>450</v>
      </c>
      <c r="E257" s="46" t="s">
        <v>451</v>
      </c>
      <c r="F257" s="46" t="s">
        <v>456</v>
      </c>
      <c r="G257" s="46" t="s">
        <v>457</v>
      </c>
      <c r="H257" s="226" t="s">
        <v>66</v>
      </c>
      <c r="I257" s="227" t="s">
        <v>2002</v>
      </c>
      <c r="J257" s="228">
        <v>23</v>
      </c>
      <c r="K257" s="229">
        <v>17.600000000000001</v>
      </c>
      <c r="L257" s="229">
        <v>11.637121187916</v>
      </c>
      <c r="M257" s="230">
        <v>1</v>
      </c>
      <c r="N257" s="231">
        <v>22075.200000000001</v>
      </c>
      <c r="O257" s="232" t="s">
        <v>2003</v>
      </c>
      <c r="P257" s="233">
        <v>6.3</v>
      </c>
      <c r="Q257" s="234" t="s">
        <v>2004</v>
      </c>
      <c r="R257" s="235" t="s">
        <v>68</v>
      </c>
      <c r="S257" s="236" t="s">
        <v>2005</v>
      </c>
      <c r="T257" s="236" t="s">
        <v>2005</v>
      </c>
      <c r="U257" s="237" t="s">
        <v>2005</v>
      </c>
      <c r="V257" s="238" t="s">
        <v>2005</v>
      </c>
      <c r="W257" s="238" t="s">
        <v>2005</v>
      </c>
      <c r="X257" s="238" t="s">
        <v>2005</v>
      </c>
      <c r="Y257" s="238" t="s">
        <v>2005</v>
      </c>
      <c r="Z257" s="238" t="s">
        <v>2005</v>
      </c>
      <c r="AA257" s="238" t="s">
        <v>2005</v>
      </c>
      <c r="AB257" s="238" t="s">
        <v>2005</v>
      </c>
      <c r="AC257" s="238" t="s">
        <v>2005</v>
      </c>
      <c r="AD257" s="238" t="s">
        <v>2005</v>
      </c>
      <c r="AE257" s="238" t="s">
        <v>2005</v>
      </c>
      <c r="AF257" s="238" t="s">
        <v>2005</v>
      </c>
      <c r="AG257" s="238" t="s">
        <v>2005</v>
      </c>
      <c r="AH257" s="238" t="s">
        <v>2005</v>
      </c>
      <c r="AI257" s="238">
        <v>1</v>
      </c>
      <c r="AJ257" s="238">
        <v>1</v>
      </c>
      <c r="AK257" s="238" t="s">
        <v>2005</v>
      </c>
      <c r="AL257" s="238" t="s">
        <v>2005</v>
      </c>
      <c r="AM257" s="237" t="s">
        <v>2005</v>
      </c>
      <c r="AN257" s="238" t="s">
        <v>2005</v>
      </c>
      <c r="AO257" s="238" t="s">
        <v>2005</v>
      </c>
      <c r="AP257" s="238" t="s">
        <v>2005</v>
      </c>
      <c r="AQ257" s="237">
        <f t="shared" si="12"/>
        <v>1</v>
      </c>
      <c r="AR257" s="239">
        <f t="shared" si="12"/>
        <v>1</v>
      </c>
      <c r="AS257" s="240"/>
      <c r="AT257" s="238"/>
      <c r="AU257" s="237"/>
      <c r="AV257" s="238"/>
      <c r="AW257" s="238"/>
      <c r="AX257" s="238"/>
      <c r="AY257" s="238"/>
      <c r="AZ257" s="238"/>
      <c r="BA257" s="238"/>
      <c r="BB257" s="238"/>
      <c r="BC257" s="238"/>
      <c r="BD257" s="238"/>
      <c r="BE257" s="238"/>
      <c r="BF257" s="238"/>
      <c r="BG257" s="238"/>
      <c r="BH257" s="238"/>
      <c r="BI257" s="238">
        <v>75</v>
      </c>
      <c r="BJ257" s="238">
        <v>75</v>
      </c>
      <c r="BK257" s="238"/>
      <c r="BL257" s="238"/>
      <c r="BM257" s="238"/>
      <c r="BN257" s="238"/>
      <c r="BO257" s="238"/>
      <c r="BP257" s="238"/>
      <c r="BQ257" s="237">
        <f t="shared" si="13"/>
        <v>75</v>
      </c>
      <c r="BR257" s="237">
        <f t="shared" si="13"/>
        <v>75</v>
      </c>
      <c r="BS257" s="241">
        <f t="shared" si="15"/>
        <v>1.1904761904761904E-2</v>
      </c>
      <c r="BT257" s="273">
        <v>0</v>
      </c>
      <c r="BU257" s="243">
        <v>0</v>
      </c>
      <c r="BV257" s="244">
        <v>0</v>
      </c>
      <c r="BW257" s="243">
        <v>0</v>
      </c>
      <c r="BX257" s="243">
        <v>0</v>
      </c>
      <c r="BY257" s="243">
        <v>0</v>
      </c>
      <c r="BZ257" s="243">
        <v>0</v>
      </c>
      <c r="CA257" s="243">
        <v>0</v>
      </c>
      <c r="CB257" s="243">
        <v>0</v>
      </c>
      <c r="CC257" s="243">
        <v>0</v>
      </c>
      <c r="CD257" s="243">
        <v>0</v>
      </c>
      <c r="CE257" s="243">
        <v>0</v>
      </c>
      <c r="CF257" s="243">
        <v>0</v>
      </c>
      <c r="CG257" s="243">
        <v>0</v>
      </c>
      <c r="CH257" s="243">
        <v>0</v>
      </c>
      <c r="CI257" s="243">
        <v>0</v>
      </c>
      <c r="CJ257" s="243">
        <v>88038</v>
      </c>
      <c r="CK257" s="243">
        <v>88038</v>
      </c>
      <c r="CL257" s="243">
        <v>0</v>
      </c>
      <c r="CM257" s="243">
        <v>0</v>
      </c>
      <c r="CN257" s="243">
        <v>0</v>
      </c>
      <c r="CO257" s="243">
        <v>0</v>
      </c>
      <c r="CP257" s="243">
        <v>0</v>
      </c>
      <c r="CQ257" s="243">
        <v>0</v>
      </c>
      <c r="CR257" s="244">
        <f t="shared" si="14"/>
        <v>88038</v>
      </c>
      <c r="CS257" s="267">
        <f t="shared" si="14"/>
        <v>88038</v>
      </c>
      <c r="CT257" s="268"/>
      <c r="CU257" s="269"/>
      <c r="CV257" s="269"/>
      <c r="CW257" s="269"/>
      <c r="CX257" s="269"/>
      <c r="CY257" s="269"/>
      <c r="CZ257" s="269"/>
      <c r="DA257" s="270"/>
      <c r="DB257" s="248">
        <v>22075.200000000001</v>
      </c>
      <c r="DC257" s="249"/>
      <c r="DD257" s="250">
        <v>6.3</v>
      </c>
      <c r="DE257" s="251"/>
      <c r="DF257" s="251"/>
      <c r="DG257" s="251"/>
      <c r="DH257" s="252"/>
      <c r="DI257" s="252"/>
      <c r="DJ257" s="252"/>
      <c r="DK257" s="252"/>
      <c r="DL257" s="251" t="s">
        <v>2005</v>
      </c>
      <c r="DM257" s="253" t="s">
        <v>2005</v>
      </c>
      <c r="DN257" s="254" t="s">
        <v>66</v>
      </c>
      <c r="DO257" s="231"/>
      <c r="DP257" s="256" t="s">
        <v>66</v>
      </c>
      <c r="DQ257" s="231"/>
      <c r="DR257" s="258"/>
      <c r="DS257" s="259"/>
      <c r="DT257" s="260"/>
      <c r="DU257" s="255">
        <v>1530</v>
      </c>
      <c r="DV257" s="261">
        <v>317.33333333333326</v>
      </c>
      <c r="DW257" s="231">
        <v>1530</v>
      </c>
      <c r="DX257" s="262">
        <v>-1502.3333333333333</v>
      </c>
      <c r="DY257" s="255">
        <v>1</v>
      </c>
      <c r="DZ257" s="231">
        <v>0</v>
      </c>
      <c r="EA257" s="231">
        <v>1</v>
      </c>
      <c r="EB257" s="262">
        <v>-0.66666666666666674</v>
      </c>
      <c r="EC257" s="271"/>
      <c r="ED257" s="234"/>
      <c r="EE257" s="272"/>
      <c r="EF257" s="234">
        <v>1530</v>
      </c>
      <c r="EG257" s="266">
        <v>-1530</v>
      </c>
      <c r="EH257" s="258"/>
    </row>
    <row r="258" spans="1:138" ht="30" customHeight="1" thickBot="1" x14ac:dyDescent="0.3">
      <c r="A258" s="45" t="s">
        <v>60</v>
      </c>
      <c r="B258" s="45" t="s">
        <v>399</v>
      </c>
      <c r="C258" s="45" t="s">
        <v>400</v>
      </c>
      <c r="D258" s="46" t="s">
        <v>458</v>
      </c>
      <c r="E258" s="46" t="s">
        <v>459</v>
      </c>
      <c r="F258" s="46" t="s">
        <v>460</v>
      </c>
      <c r="G258" s="46" t="s">
        <v>459</v>
      </c>
      <c r="H258" s="226" t="s">
        <v>66</v>
      </c>
      <c r="I258" s="227" t="s">
        <v>2002</v>
      </c>
      <c r="J258" s="228">
        <v>23</v>
      </c>
      <c r="K258" s="229">
        <v>14.5</v>
      </c>
      <c r="L258" s="229">
        <v>10.118749978953</v>
      </c>
      <c r="M258" s="230">
        <v>4.5833333333333304</v>
      </c>
      <c r="N258" s="231">
        <v>17870.400000000001</v>
      </c>
      <c r="O258" s="232" t="s">
        <v>2003</v>
      </c>
      <c r="P258" s="233">
        <v>5.0999999999999996</v>
      </c>
      <c r="Q258" s="234" t="s">
        <v>2004</v>
      </c>
      <c r="R258" s="235" t="s">
        <v>68</v>
      </c>
      <c r="S258" s="236" t="s">
        <v>2005</v>
      </c>
      <c r="T258" s="236" t="s">
        <v>2005</v>
      </c>
      <c r="U258" s="237" t="s">
        <v>2005</v>
      </c>
      <c r="V258" s="238" t="s">
        <v>2005</v>
      </c>
      <c r="W258" s="238" t="s">
        <v>2005</v>
      </c>
      <c r="X258" s="238" t="s">
        <v>2005</v>
      </c>
      <c r="Y258" s="238" t="s">
        <v>2005</v>
      </c>
      <c r="Z258" s="238" t="s">
        <v>2005</v>
      </c>
      <c r="AA258" s="238" t="s">
        <v>2005</v>
      </c>
      <c r="AB258" s="238" t="s">
        <v>2005</v>
      </c>
      <c r="AC258" s="238" t="s">
        <v>2005</v>
      </c>
      <c r="AD258" s="238" t="s">
        <v>2005</v>
      </c>
      <c r="AE258" s="238" t="s">
        <v>2005</v>
      </c>
      <c r="AF258" s="238" t="s">
        <v>2005</v>
      </c>
      <c r="AG258" s="238" t="s">
        <v>2005</v>
      </c>
      <c r="AH258" s="238" t="s">
        <v>2005</v>
      </c>
      <c r="AI258" s="238" t="s">
        <v>2005</v>
      </c>
      <c r="AJ258" s="238" t="s">
        <v>2005</v>
      </c>
      <c r="AK258" s="238" t="s">
        <v>2005</v>
      </c>
      <c r="AL258" s="238" t="s">
        <v>2005</v>
      </c>
      <c r="AM258" s="237" t="s">
        <v>2005</v>
      </c>
      <c r="AN258" s="238" t="s">
        <v>2005</v>
      </c>
      <c r="AO258" s="238" t="s">
        <v>2005</v>
      </c>
      <c r="AP258" s="238" t="s">
        <v>2005</v>
      </c>
      <c r="AQ258" s="237">
        <f t="shared" si="12"/>
        <v>0</v>
      </c>
      <c r="AR258" s="239">
        <f t="shared" si="12"/>
        <v>0</v>
      </c>
      <c r="AS258" s="240"/>
      <c r="AT258" s="238"/>
      <c r="AU258" s="237"/>
      <c r="AV258" s="238"/>
      <c r="AW258" s="238"/>
      <c r="AX258" s="238"/>
      <c r="AY258" s="238"/>
      <c r="AZ258" s="238"/>
      <c r="BA258" s="238"/>
      <c r="BB258" s="238"/>
      <c r="BC258" s="238"/>
      <c r="BD258" s="238"/>
      <c r="BE258" s="238"/>
      <c r="BF258" s="238"/>
      <c r="BG258" s="238"/>
      <c r="BH258" s="238"/>
      <c r="BI258" s="238"/>
      <c r="BJ258" s="238" t="s">
        <v>2005</v>
      </c>
      <c r="BK258" s="238"/>
      <c r="BL258" s="238"/>
      <c r="BM258" s="238"/>
      <c r="BN258" s="238"/>
      <c r="BO258" s="238"/>
      <c r="BP258" s="238"/>
      <c r="BQ258" s="237">
        <f t="shared" si="13"/>
        <v>0</v>
      </c>
      <c r="BR258" s="237">
        <f t="shared" si="13"/>
        <v>0</v>
      </c>
      <c r="BS258" s="241">
        <f t="shared" si="15"/>
        <v>0</v>
      </c>
      <c r="BT258" s="273">
        <v>0</v>
      </c>
      <c r="BU258" s="243">
        <v>0</v>
      </c>
      <c r="BV258" s="244">
        <v>0</v>
      </c>
      <c r="BW258" s="243">
        <v>0</v>
      </c>
      <c r="BX258" s="243">
        <v>0</v>
      </c>
      <c r="BY258" s="243">
        <v>0</v>
      </c>
      <c r="BZ258" s="243">
        <v>0</v>
      </c>
      <c r="CA258" s="243">
        <v>0</v>
      </c>
      <c r="CB258" s="243">
        <v>0</v>
      </c>
      <c r="CC258" s="243">
        <v>0</v>
      </c>
      <c r="CD258" s="243">
        <v>0</v>
      </c>
      <c r="CE258" s="243">
        <v>0</v>
      </c>
      <c r="CF258" s="243">
        <v>0</v>
      </c>
      <c r="CG258" s="243">
        <v>0</v>
      </c>
      <c r="CH258" s="243">
        <v>0</v>
      </c>
      <c r="CI258" s="243">
        <v>0</v>
      </c>
      <c r="CJ258" s="243">
        <v>0</v>
      </c>
      <c r="CK258" s="243" t="e">
        <v>#VALUE!</v>
      </c>
      <c r="CL258" s="243">
        <v>0</v>
      </c>
      <c r="CM258" s="243">
        <v>0</v>
      </c>
      <c r="CN258" s="243">
        <v>0</v>
      </c>
      <c r="CO258" s="243">
        <v>0</v>
      </c>
      <c r="CP258" s="243">
        <v>0</v>
      </c>
      <c r="CQ258" s="243">
        <v>0</v>
      </c>
      <c r="CR258" s="244">
        <f t="shared" si="14"/>
        <v>0</v>
      </c>
      <c r="CS258" s="267" t="e">
        <f t="shared" si="14"/>
        <v>#VALUE!</v>
      </c>
      <c r="CT258" s="268"/>
      <c r="CU258" s="269"/>
      <c r="CV258" s="269"/>
      <c r="CW258" s="269"/>
      <c r="CX258" s="269"/>
      <c r="CY258" s="269"/>
      <c r="CZ258" s="269"/>
      <c r="DA258" s="270"/>
      <c r="DB258" s="248">
        <v>17870.400000000001</v>
      </c>
      <c r="DC258" s="249"/>
      <c r="DD258" s="250">
        <v>5.0999999999999996</v>
      </c>
      <c r="DE258" s="251"/>
      <c r="DF258" s="251"/>
      <c r="DG258" s="251"/>
      <c r="DH258" s="252"/>
      <c r="DI258" s="252"/>
      <c r="DJ258" s="252"/>
      <c r="DK258" s="252"/>
      <c r="DL258" s="251" t="s">
        <v>2005</v>
      </c>
      <c r="DM258" s="253" t="s">
        <v>2005</v>
      </c>
      <c r="DN258" s="254" t="s">
        <v>66</v>
      </c>
      <c r="DO258" s="231"/>
      <c r="DP258" s="256" t="s">
        <v>66</v>
      </c>
      <c r="DQ258" s="231"/>
      <c r="DR258" s="258"/>
      <c r="DS258" s="259"/>
      <c r="DT258" s="260"/>
      <c r="DU258" s="255">
        <v>197.45454545454558</v>
      </c>
      <c r="DV258" s="261">
        <v>457.22138047138037</v>
      </c>
      <c r="DW258" s="231">
        <v>0</v>
      </c>
      <c r="DX258" s="262">
        <v>261.92592592592592</v>
      </c>
      <c r="DY258" s="255">
        <v>1.0909090909090917</v>
      </c>
      <c r="DZ258" s="231">
        <v>0.27020202020201789</v>
      </c>
      <c r="EA258" s="231">
        <v>0</v>
      </c>
      <c r="EB258" s="262">
        <v>1.1111111111111096</v>
      </c>
      <c r="EC258" s="271"/>
      <c r="ED258" s="234"/>
      <c r="EE258" s="272"/>
      <c r="EF258" s="234">
        <v>0</v>
      </c>
      <c r="EG258" s="266">
        <v>270.33333333333331</v>
      </c>
      <c r="EH258" s="258"/>
    </row>
    <row r="259" spans="1:138" ht="30" customHeight="1" thickBot="1" x14ac:dyDescent="0.3">
      <c r="A259" s="45" t="s">
        <v>60</v>
      </c>
      <c r="B259" s="45" t="s">
        <v>399</v>
      </c>
      <c r="C259" s="45" t="s">
        <v>400</v>
      </c>
      <c r="D259" s="46" t="s">
        <v>461</v>
      </c>
      <c r="E259" s="46" t="s">
        <v>462</v>
      </c>
      <c r="F259" s="46" t="s">
        <v>463</v>
      </c>
      <c r="G259" s="46" t="s">
        <v>464</v>
      </c>
      <c r="H259" s="226" t="s">
        <v>66</v>
      </c>
      <c r="I259" s="227" t="s">
        <v>2002</v>
      </c>
      <c r="J259" s="228">
        <v>23</v>
      </c>
      <c r="K259" s="229">
        <v>33.799999999999997</v>
      </c>
      <c r="L259" s="229">
        <v>7.6458333174300002</v>
      </c>
      <c r="M259" s="230">
        <v>1</v>
      </c>
      <c r="N259" s="231">
        <v>50808.000000000007</v>
      </c>
      <c r="O259" s="232" t="s">
        <v>2003</v>
      </c>
      <c r="P259" s="233">
        <v>14.5</v>
      </c>
      <c r="Q259" s="234" t="s">
        <v>2004</v>
      </c>
      <c r="R259" s="235" t="s">
        <v>68</v>
      </c>
      <c r="S259" s="236" t="s">
        <v>2005</v>
      </c>
      <c r="T259" s="236" t="s">
        <v>2005</v>
      </c>
      <c r="U259" s="237" t="s">
        <v>2005</v>
      </c>
      <c r="V259" s="238" t="s">
        <v>2005</v>
      </c>
      <c r="W259" s="238" t="s">
        <v>2005</v>
      </c>
      <c r="X259" s="238" t="s">
        <v>2005</v>
      </c>
      <c r="Y259" s="238" t="s">
        <v>2005</v>
      </c>
      <c r="Z259" s="238" t="s">
        <v>2005</v>
      </c>
      <c r="AA259" s="238" t="s">
        <v>2005</v>
      </c>
      <c r="AB259" s="238" t="s">
        <v>2005</v>
      </c>
      <c r="AC259" s="238" t="s">
        <v>2005</v>
      </c>
      <c r="AD259" s="238" t="s">
        <v>2005</v>
      </c>
      <c r="AE259" s="238" t="s">
        <v>2005</v>
      </c>
      <c r="AF259" s="238" t="s">
        <v>2005</v>
      </c>
      <c r="AG259" s="238" t="s">
        <v>2005</v>
      </c>
      <c r="AH259" s="238" t="s">
        <v>2005</v>
      </c>
      <c r="AI259" s="238" t="s">
        <v>2005</v>
      </c>
      <c r="AJ259" s="238" t="s">
        <v>2005</v>
      </c>
      <c r="AK259" s="238" t="s">
        <v>2005</v>
      </c>
      <c r="AL259" s="238" t="s">
        <v>2005</v>
      </c>
      <c r="AM259" s="237" t="s">
        <v>2005</v>
      </c>
      <c r="AN259" s="238" t="s">
        <v>2005</v>
      </c>
      <c r="AO259" s="238" t="s">
        <v>2005</v>
      </c>
      <c r="AP259" s="238" t="s">
        <v>2005</v>
      </c>
      <c r="AQ259" s="237">
        <f t="shared" si="12"/>
        <v>0</v>
      </c>
      <c r="AR259" s="239">
        <f t="shared" si="12"/>
        <v>0</v>
      </c>
      <c r="AS259" s="240"/>
      <c r="AT259" s="238"/>
      <c r="AU259" s="237"/>
      <c r="AV259" s="238"/>
      <c r="AW259" s="238"/>
      <c r="AX259" s="238"/>
      <c r="AY259" s="238"/>
      <c r="AZ259" s="238"/>
      <c r="BA259" s="238"/>
      <c r="BB259" s="238"/>
      <c r="BC259" s="238"/>
      <c r="BD259" s="238"/>
      <c r="BE259" s="238"/>
      <c r="BF259" s="238"/>
      <c r="BG259" s="238"/>
      <c r="BH259" s="238"/>
      <c r="BI259" s="238"/>
      <c r="BJ259" s="238" t="s">
        <v>2005</v>
      </c>
      <c r="BK259" s="238"/>
      <c r="BL259" s="238"/>
      <c r="BM259" s="238"/>
      <c r="BN259" s="238"/>
      <c r="BO259" s="238"/>
      <c r="BP259" s="238"/>
      <c r="BQ259" s="237">
        <f t="shared" si="13"/>
        <v>0</v>
      </c>
      <c r="BR259" s="237">
        <f t="shared" si="13"/>
        <v>0</v>
      </c>
      <c r="BS259" s="241">
        <f t="shared" si="15"/>
        <v>0</v>
      </c>
      <c r="BT259" s="273">
        <v>0</v>
      </c>
      <c r="BU259" s="243">
        <v>0</v>
      </c>
      <c r="BV259" s="244">
        <v>0</v>
      </c>
      <c r="BW259" s="243">
        <v>0</v>
      </c>
      <c r="BX259" s="243">
        <v>0</v>
      </c>
      <c r="BY259" s="243">
        <v>0</v>
      </c>
      <c r="BZ259" s="243">
        <v>0</v>
      </c>
      <c r="CA259" s="243">
        <v>0</v>
      </c>
      <c r="CB259" s="243">
        <v>0</v>
      </c>
      <c r="CC259" s="243">
        <v>0</v>
      </c>
      <c r="CD259" s="243">
        <v>0</v>
      </c>
      <c r="CE259" s="243">
        <v>0</v>
      </c>
      <c r="CF259" s="243">
        <v>0</v>
      </c>
      <c r="CG259" s="243">
        <v>0</v>
      </c>
      <c r="CH259" s="243">
        <v>0</v>
      </c>
      <c r="CI259" s="243">
        <v>0</v>
      </c>
      <c r="CJ259" s="243">
        <v>0</v>
      </c>
      <c r="CK259" s="243" t="e">
        <v>#VALUE!</v>
      </c>
      <c r="CL259" s="243">
        <v>0</v>
      </c>
      <c r="CM259" s="243">
        <v>0</v>
      </c>
      <c r="CN259" s="243">
        <v>0</v>
      </c>
      <c r="CO259" s="243">
        <v>0</v>
      </c>
      <c r="CP259" s="243">
        <v>0</v>
      </c>
      <c r="CQ259" s="243">
        <v>0</v>
      </c>
      <c r="CR259" s="244">
        <f t="shared" si="14"/>
        <v>0</v>
      </c>
      <c r="CS259" s="267" t="e">
        <f t="shared" si="14"/>
        <v>#VALUE!</v>
      </c>
      <c r="CT259" s="268"/>
      <c r="CU259" s="269"/>
      <c r="CV259" s="269"/>
      <c r="CW259" s="269"/>
      <c r="CX259" s="269"/>
      <c r="CY259" s="269"/>
      <c r="CZ259" s="269"/>
      <c r="DA259" s="270"/>
      <c r="DB259" s="248">
        <v>50808.000000000007</v>
      </c>
      <c r="DC259" s="249"/>
      <c r="DD259" s="250">
        <v>14.5</v>
      </c>
      <c r="DE259" s="251"/>
      <c r="DF259" s="251"/>
      <c r="DG259" s="251"/>
      <c r="DH259" s="252"/>
      <c r="DI259" s="252"/>
      <c r="DJ259" s="252"/>
      <c r="DK259" s="252"/>
      <c r="DL259" s="251" t="s">
        <v>2005</v>
      </c>
      <c r="DM259" s="253" t="s">
        <v>2005</v>
      </c>
      <c r="DN259" s="254" t="s">
        <v>66</v>
      </c>
      <c r="DO259" s="231"/>
      <c r="DP259" s="256" t="s">
        <v>66</v>
      </c>
      <c r="DQ259" s="231"/>
      <c r="DR259" s="258"/>
      <c r="DS259" s="259"/>
      <c r="DT259" s="260"/>
      <c r="DU259" s="255">
        <v>0</v>
      </c>
      <c r="DV259" s="261">
        <v>1627.6666666666667</v>
      </c>
      <c r="DW259" s="231">
        <v>0</v>
      </c>
      <c r="DX259" s="262">
        <v>197.33333333333334</v>
      </c>
      <c r="DY259" s="255">
        <v>0</v>
      </c>
      <c r="DZ259" s="231">
        <v>1.3333333333333333</v>
      </c>
      <c r="EA259" s="231">
        <v>0</v>
      </c>
      <c r="EB259" s="262">
        <v>1</v>
      </c>
      <c r="EC259" s="271"/>
      <c r="ED259" s="234"/>
      <c r="EE259" s="272"/>
      <c r="EF259" s="234">
        <v>0</v>
      </c>
      <c r="EG259" s="266">
        <v>197.33333333333334</v>
      </c>
      <c r="EH259" s="258"/>
    </row>
    <row r="260" spans="1:138" ht="30" customHeight="1" thickBot="1" x14ac:dyDescent="0.3">
      <c r="A260" s="45" t="s">
        <v>60</v>
      </c>
      <c r="B260" s="45" t="s">
        <v>399</v>
      </c>
      <c r="C260" s="45" t="s">
        <v>400</v>
      </c>
      <c r="D260" s="46" t="s">
        <v>465</v>
      </c>
      <c r="E260" s="46" t="s">
        <v>451</v>
      </c>
      <c r="F260" s="46" t="s">
        <v>466</v>
      </c>
      <c r="G260" s="46" t="s">
        <v>467</v>
      </c>
      <c r="H260" s="226" t="s">
        <v>66</v>
      </c>
      <c r="I260" s="227" t="s">
        <v>2002</v>
      </c>
      <c r="J260" s="228">
        <v>23</v>
      </c>
      <c r="K260" s="229">
        <v>49.1</v>
      </c>
      <c r="L260" s="229">
        <v>8.055113619609001</v>
      </c>
      <c r="M260" s="230">
        <v>1.1666666666666701</v>
      </c>
      <c r="N260" s="231">
        <v>46603.200000000004</v>
      </c>
      <c r="O260" s="232" t="s">
        <v>2003</v>
      </c>
      <c r="P260" s="233">
        <v>13.3</v>
      </c>
      <c r="Q260" s="234" t="s">
        <v>2004</v>
      </c>
      <c r="R260" s="235" t="s">
        <v>68</v>
      </c>
      <c r="S260" s="236" t="s">
        <v>2005</v>
      </c>
      <c r="T260" s="236" t="s">
        <v>2005</v>
      </c>
      <c r="U260" s="237" t="s">
        <v>2005</v>
      </c>
      <c r="V260" s="238" t="s">
        <v>2005</v>
      </c>
      <c r="W260" s="238">
        <v>1</v>
      </c>
      <c r="X260" s="238">
        <v>1</v>
      </c>
      <c r="Y260" s="238" t="s">
        <v>2005</v>
      </c>
      <c r="Z260" s="238" t="s">
        <v>2005</v>
      </c>
      <c r="AA260" s="238" t="s">
        <v>2005</v>
      </c>
      <c r="AB260" s="238" t="s">
        <v>2005</v>
      </c>
      <c r="AC260" s="238" t="s">
        <v>2005</v>
      </c>
      <c r="AD260" s="238" t="s">
        <v>2005</v>
      </c>
      <c r="AE260" s="238" t="s">
        <v>2005</v>
      </c>
      <c r="AF260" s="238" t="s">
        <v>2005</v>
      </c>
      <c r="AG260" s="238" t="s">
        <v>2005</v>
      </c>
      <c r="AH260" s="238" t="s">
        <v>2005</v>
      </c>
      <c r="AI260" s="238">
        <v>1</v>
      </c>
      <c r="AJ260" s="238">
        <v>1</v>
      </c>
      <c r="AK260" s="238" t="s">
        <v>2005</v>
      </c>
      <c r="AL260" s="238" t="s">
        <v>2005</v>
      </c>
      <c r="AM260" s="237" t="s">
        <v>2005</v>
      </c>
      <c r="AN260" s="238" t="s">
        <v>2005</v>
      </c>
      <c r="AO260" s="238" t="s">
        <v>2005</v>
      </c>
      <c r="AP260" s="238" t="s">
        <v>2005</v>
      </c>
      <c r="AQ260" s="237">
        <f t="shared" si="12"/>
        <v>2</v>
      </c>
      <c r="AR260" s="239">
        <f t="shared" si="12"/>
        <v>2</v>
      </c>
      <c r="AS260" s="240"/>
      <c r="AT260" s="238"/>
      <c r="AU260" s="237"/>
      <c r="AV260" s="238"/>
      <c r="AW260" s="243">
        <v>350</v>
      </c>
      <c r="AX260" s="243">
        <v>350</v>
      </c>
      <c r="AY260" s="238"/>
      <c r="AZ260" s="238"/>
      <c r="BA260" s="238"/>
      <c r="BB260" s="238"/>
      <c r="BC260" s="238"/>
      <c r="BD260" s="238"/>
      <c r="BE260" s="238"/>
      <c r="BF260" s="238"/>
      <c r="BG260" s="238"/>
      <c r="BH260" s="238"/>
      <c r="BI260" s="238">
        <v>95</v>
      </c>
      <c r="BJ260" s="238">
        <v>95</v>
      </c>
      <c r="BK260" s="238"/>
      <c r="BL260" s="238"/>
      <c r="BM260" s="238"/>
      <c r="BN260" s="238"/>
      <c r="BO260" s="238"/>
      <c r="BP260" s="238"/>
      <c r="BQ260" s="237">
        <f t="shared" si="13"/>
        <v>445</v>
      </c>
      <c r="BR260" s="237">
        <f t="shared" si="13"/>
        <v>445</v>
      </c>
      <c r="BS260" s="241">
        <f t="shared" si="15"/>
        <v>3.3458646616541354E-2</v>
      </c>
      <c r="BT260" s="273">
        <v>0</v>
      </c>
      <c r="BU260" s="243">
        <v>0</v>
      </c>
      <c r="BV260" s="244">
        <v>0</v>
      </c>
      <c r="BW260" s="243">
        <v>0</v>
      </c>
      <c r="BX260" s="243">
        <v>1226400</v>
      </c>
      <c r="BY260" s="243">
        <v>1226400</v>
      </c>
      <c r="BZ260" s="243">
        <v>0</v>
      </c>
      <c r="CA260" s="243">
        <v>0</v>
      </c>
      <c r="CB260" s="243">
        <v>0</v>
      </c>
      <c r="CC260" s="243">
        <v>0</v>
      </c>
      <c r="CD260" s="243">
        <v>0</v>
      </c>
      <c r="CE260" s="243">
        <v>0</v>
      </c>
      <c r="CF260" s="243">
        <v>0</v>
      </c>
      <c r="CG260" s="243">
        <v>0</v>
      </c>
      <c r="CH260" s="243">
        <v>0</v>
      </c>
      <c r="CI260" s="243">
        <v>0</v>
      </c>
      <c r="CJ260" s="243">
        <v>111514.8</v>
      </c>
      <c r="CK260" s="243">
        <v>111514.8</v>
      </c>
      <c r="CL260" s="243">
        <v>0</v>
      </c>
      <c r="CM260" s="243">
        <v>0</v>
      </c>
      <c r="CN260" s="243">
        <v>0</v>
      </c>
      <c r="CO260" s="243">
        <v>0</v>
      </c>
      <c r="CP260" s="243">
        <v>0</v>
      </c>
      <c r="CQ260" s="243">
        <v>0</v>
      </c>
      <c r="CR260" s="244">
        <f t="shared" si="14"/>
        <v>1337914.8</v>
      </c>
      <c r="CS260" s="267">
        <f t="shared" si="14"/>
        <v>1337914.8</v>
      </c>
      <c r="CT260" s="268"/>
      <c r="CU260" s="269"/>
      <c r="CV260" s="269"/>
      <c r="CW260" s="269"/>
      <c r="CX260" s="269"/>
      <c r="CY260" s="269"/>
      <c r="CZ260" s="269"/>
      <c r="DA260" s="270"/>
      <c r="DB260" s="248">
        <v>46603.200000000004</v>
      </c>
      <c r="DC260" s="249"/>
      <c r="DD260" s="250">
        <v>13.3</v>
      </c>
      <c r="DE260" s="251"/>
      <c r="DF260" s="251"/>
      <c r="DG260" s="251"/>
      <c r="DH260" s="252"/>
      <c r="DI260" s="252"/>
      <c r="DJ260" s="252"/>
      <c r="DK260" s="252"/>
      <c r="DL260" s="251" t="s">
        <v>2005</v>
      </c>
      <c r="DM260" s="253" t="s">
        <v>2005</v>
      </c>
      <c r="DN260" s="254" t="s">
        <v>66</v>
      </c>
      <c r="DO260" s="231"/>
      <c r="DP260" s="256" t="s">
        <v>66</v>
      </c>
      <c r="DQ260" s="231"/>
      <c r="DR260" s="258"/>
      <c r="DS260" s="259"/>
      <c r="DT260" s="260"/>
      <c r="DU260" s="255">
        <v>474.85714285714147</v>
      </c>
      <c r="DV260" s="261">
        <v>889.80952380952522</v>
      </c>
      <c r="DW260" s="231">
        <v>474.85714285714147</v>
      </c>
      <c r="DX260" s="262">
        <v>-105.52380952380815</v>
      </c>
      <c r="DY260" s="255">
        <v>3.4285714285714186</v>
      </c>
      <c r="DZ260" s="231">
        <v>-2.0952380952380851</v>
      </c>
      <c r="EA260" s="231">
        <v>3.4285714285714186</v>
      </c>
      <c r="EB260" s="262">
        <v>-2.7619047619047521</v>
      </c>
      <c r="EC260" s="271"/>
      <c r="ED260" s="234"/>
      <c r="EE260" s="272"/>
      <c r="EF260" s="234">
        <v>422</v>
      </c>
      <c r="EG260" s="266">
        <v>316.66666666666663</v>
      </c>
      <c r="EH260" s="258"/>
    </row>
    <row r="261" spans="1:138" ht="30" customHeight="1" thickBot="1" x14ac:dyDescent="0.3">
      <c r="A261" s="45" t="s">
        <v>60</v>
      </c>
      <c r="B261" s="45" t="s">
        <v>399</v>
      </c>
      <c r="C261" s="45" t="s">
        <v>400</v>
      </c>
      <c r="D261" s="46" t="s">
        <v>468</v>
      </c>
      <c r="E261" s="46" t="s">
        <v>469</v>
      </c>
      <c r="F261" s="46" t="s">
        <v>470</v>
      </c>
      <c r="G261" s="46" t="s">
        <v>471</v>
      </c>
      <c r="H261" s="226" t="s">
        <v>66</v>
      </c>
      <c r="I261" s="227" t="s">
        <v>2002</v>
      </c>
      <c r="J261" s="228">
        <v>23</v>
      </c>
      <c r="K261" s="229">
        <v>37.9</v>
      </c>
      <c r="L261" s="229">
        <v>10.654166644505999</v>
      </c>
      <c r="M261" s="230">
        <v>1.1666666666666701</v>
      </c>
      <c r="N261" s="231">
        <v>74635.200000000012</v>
      </c>
      <c r="O261" s="232" t="s">
        <v>2003</v>
      </c>
      <c r="P261" s="233">
        <v>21.3</v>
      </c>
      <c r="Q261" s="234" t="s">
        <v>2004</v>
      </c>
      <c r="R261" s="235" t="s">
        <v>68</v>
      </c>
      <c r="S261" s="236" t="s">
        <v>2005</v>
      </c>
      <c r="T261" s="236" t="s">
        <v>2005</v>
      </c>
      <c r="U261" s="237" t="s">
        <v>2005</v>
      </c>
      <c r="V261" s="238" t="s">
        <v>2005</v>
      </c>
      <c r="W261" s="238" t="s">
        <v>2005</v>
      </c>
      <c r="X261" s="238" t="s">
        <v>2005</v>
      </c>
      <c r="Y261" s="238" t="s">
        <v>2005</v>
      </c>
      <c r="Z261" s="238" t="s">
        <v>2005</v>
      </c>
      <c r="AA261" s="238" t="s">
        <v>2005</v>
      </c>
      <c r="AB261" s="238" t="s">
        <v>2005</v>
      </c>
      <c r="AC261" s="238" t="s">
        <v>2005</v>
      </c>
      <c r="AD261" s="238" t="s">
        <v>2005</v>
      </c>
      <c r="AE261" s="238" t="s">
        <v>2005</v>
      </c>
      <c r="AF261" s="238" t="s">
        <v>2005</v>
      </c>
      <c r="AG261" s="238" t="s">
        <v>2005</v>
      </c>
      <c r="AH261" s="238" t="s">
        <v>2005</v>
      </c>
      <c r="AI261" s="238" t="s">
        <v>2005</v>
      </c>
      <c r="AJ261" s="238" t="s">
        <v>2005</v>
      </c>
      <c r="AK261" s="238" t="s">
        <v>2005</v>
      </c>
      <c r="AL261" s="238" t="s">
        <v>2005</v>
      </c>
      <c r="AM261" s="237" t="s">
        <v>2005</v>
      </c>
      <c r="AN261" s="238" t="s">
        <v>2005</v>
      </c>
      <c r="AO261" s="238" t="s">
        <v>2005</v>
      </c>
      <c r="AP261" s="238" t="s">
        <v>2005</v>
      </c>
      <c r="AQ261" s="237">
        <f t="shared" si="12"/>
        <v>0</v>
      </c>
      <c r="AR261" s="239">
        <f t="shared" si="12"/>
        <v>0</v>
      </c>
      <c r="AS261" s="240"/>
      <c r="AT261" s="238"/>
      <c r="AU261" s="237"/>
      <c r="AV261" s="238"/>
      <c r="AW261" s="238"/>
      <c r="AX261" s="238"/>
      <c r="AY261" s="238"/>
      <c r="AZ261" s="238"/>
      <c r="BA261" s="238"/>
      <c r="BB261" s="238"/>
      <c r="BC261" s="238"/>
      <c r="BD261" s="238"/>
      <c r="BE261" s="238"/>
      <c r="BF261" s="238"/>
      <c r="BG261" s="238"/>
      <c r="BH261" s="238"/>
      <c r="BI261" s="238"/>
      <c r="BJ261" s="238" t="s">
        <v>2005</v>
      </c>
      <c r="BK261" s="238"/>
      <c r="BL261" s="238"/>
      <c r="BM261" s="238"/>
      <c r="BN261" s="238"/>
      <c r="BO261" s="238"/>
      <c r="BP261" s="238"/>
      <c r="BQ261" s="237">
        <f t="shared" si="13"/>
        <v>0</v>
      </c>
      <c r="BR261" s="237">
        <f t="shared" si="13"/>
        <v>0</v>
      </c>
      <c r="BS261" s="241">
        <f t="shared" si="15"/>
        <v>0</v>
      </c>
      <c r="BT261" s="273">
        <v>0</v>
      </c>
      <c r="BU261" s="243">
        <v>0</v>
      </c>
      <c r="BV261" s="244">
        <v>0</v>
      </c>
      <c r="BW261" s="243">
        <v>0</v>
      </c>
      <c r="BX261" s="243">
        <v>0</v>
      </c>
      <c r="BY261" s="243">
        <v>0</v>
      </c>
      <c r="BZ261" s="243">
        <v>0</v>
      </c>
      <c r="CA261" s="243">
        <v>0</v>
      </c>
      <c r="CB261" s="243">
        <v>0</v>
      </c>
      <c r="CC261" s="243">
        <v>0</v>
      </c>
      <c r="CD261" s="243">
        <v>0</v>
      </c>
      <c r="CE261" s="243">
        <v>0</v>
      </c>
      <c r="CF261" s="243">
        <v>0</v>
      </c>
      <c r="CG261" s="243">
        <v>0</v>
      </c>
      <c r="CH261" s="243">
        <v>0</v>
      </c>
      <c r="CI261" s="243">
        <v>0</v>
      </c>
      <c r="CJ261" s="243">
        <v>0</v>
      </c>
      <c r="CK261" s="243" t="e">
        <v>#VALUE!</v>
      </c>
      <c r="CL261" s="243">
        <v>0</v>
      </c>
      <c r="CM261" s="243">
        <v>0</v>
      </c>
      <c r="CN261" s="243">
        <v>0</v>
      </c>
      <c r="CO261" s="243">
        <v>0</v>
      </c>
      <c r="CP261" s="243">
        <v>0</v>
      </c>
      <c r="CQ261" s="243">
        <v>0</v>
      </c>
      <c r="CR261" s="244">
        <f t="shared" si="14"/>
        <v>0</v>
      </c>
      <c r="CS261" s="267" t="e">
        <f t="shared" si="14"/>
        <v>#VALUE!</v>
      </c>
      <c r="CT261" s="268"/>
      <c r="CU261" s="269"/>
      <c r="CV261" s="269"/>
      <c r="CW261" s="269"/>
      <c r="CX261" s="269"/>
      <c r="CY261" s="269"/>
      <c r="CZ261" s="269"/>
      <c r="DA261" s="270"/>
      <c r="DB261" s="248">
        <v>74635.200000000012</v>
      </c>
      <c r="DC261" s="249"/>
      <c r="DD261" s="250">
        <v>21.3</v>
      </c>
      <c r="DE261" s="251"/>
      <c r="DF261" s="251"/>
      <c r="DG261" s="251"/>
      <c r="DH261" s="252"/>
      <c r="DI261" s="252"/>
      <c r="DJ261" s="252"/>
      <c r="DK261" s="252"/>
      <c r="DL261" s="251" t="s">
        <v>2005</v>
      </c>
      <c r="DM261" s="253" t="s">
        <v>2005</v>
      </c>
      <c r="DN261" s="254" t="s">
        <v>66</v>
      </c>
      <c r="DO261" s="231"/>
      <c r="DP261" s="256" t="s">
        <v>66</v>
      </c>
      <c r="DQ261" s="231"/>
      <c r="DR261" s="258"/>
      <c r="DS261" s="259"/>
      <c r="DT261" s="260"/>
      <c r="DU261" s="255">
        <v>0</v>
      </c>
      <c r="DV261" s="261">
        <v>0</v>
      </c>
      <c r="DW261" s="231">
        <v>0</v>
      </c>
      <c r="DX261" s="262">
        <v>0</v>
      </c>
      <c r="DY261" s="255">
        <v>0</v>
      </c>
      <c r="DZ261" s="231">
        <v>0</v>
      </c>
      <c r="EA261" s="231">
        <v>0</v>
      </c>
      <c r="EB261" s="262">
        <v>0</v>
      </c>
      <c r="EC261" s="271"/>
      <c r="ED261" s="234"/>
      <c r="EE261" s="272"/>
      <c r="EF261" s="234">
        <v>0</v>
      </c>
      <c r="EG261" s="266">
        <v>0</v>
      </c>
      <c r="EH261" s="258"/>
    </row>
    <row r="262" spans="1:138" ht="30" customHeight="1" thickBot="1" x14ac:dyDescent="0.3">
      <c r="A262" s="45" t="s">
        <v>60</v>
      </c>
      <c r="B262" s="45" t="s">
        <v>399</v>
      </c>
      <c r="C262" s="45" t="s">
        <v>400</v>
      </c>
      <c r="D262" s="46" t="s">
        <v>472</v>
      </c>
      <c r="E262" s="46" t="s">
        <v>473</v>
      </c>
      <c r="F262" s="46" t="s">
        <v>474</v>
      </c>
      <c r="G262" s="46" t="s">
        <v>475</v>
      </c>
      <c r="H262" s="226" t="s">
        <v>66</v>
      </c>
      <c r="I262" s="227" t="s">
        <v>2002</v>
      </c>
      <c r="J262" s="228">
        <v>23</v>
      </c>
      <c r="K262" s="229">
        <v>31.9</v>
      </c>
      <c r="L262" s="229">
        <v>7.4231060451660005</v>
      </c>
      <c r="M262" s="230">
        <v>1</v>
      </c>
      <c r="N262" s="231">
        <v>73934.400000000009</v>
      </c>
      <c r="O262" s="232" t="s">
        <v>2003</v>
      </c>
      <c r="P262" s="233">
        <v>21.1</v>
      </c>
      <c r="Q262" s="234" t="s">
        <v>2004</v>
      </c>
      <c r="R262" s="235" t="s">
        <v>68</v>
      </c>
      <c r="S262" s="236" t="s">
        <v>2005</v>
      </c>
      <c r="T262" s="236" t="s">
        <v>2005</v>
      </c>
      <c r="U262" s="237" t="s">
        <v>2005</v>
      </c>
      <c r="V262" s="238" t="s">
        <v>2005</v>
      </c>
      <c r="W262" s="238" t="s">
        <v>2005</v>
      </c>
      <c r="X262" s="238" t="s">
        <v>2005</v>
      </c>
      <c r="Y262" s="238" t="s">
        <v>2005</v>
      </c>
      <c r="Z262" s="238" t="s">
        <v>2005</v>
      </c>
      <c r="AA262" s="238" t="s">
        <v>2005</v>
      </c>
      <c r="AB262" s="238" t="s">
        <v>2005</v>
      </c>
      <c r="AC262" s="238" t="s">
        <v>2005</v>
      </c>
      <c r="AD262" s="238" t="s">
        <v>2005</v>
      </c>
      <c r="AE262" s="238" t="s">
        <v>2005</v>
      </c>
      <c r="AF262" s="238" t="s">
        <v>2005</v>
      </c>
      <c r="AG262" s="238" t="s">
        <v>2005</v>
      </c>
      <c r="AH262" s="238" t="s">
        <v>2005</v>
      </c>
      <c r="AI262" s="238" t="s">
        <v>2005</v>
      </c>
      <c r="AJ262" s="238" t="s">
        <v>2005</v>
      </c>
      <c r="AK262" s="238" t="s">
        <v>2005</v>
      </c>
      <c r="AL262" s="238" t="s">
        <v>2005</v>
      </c>
      <c r="AM262" s="237" t="s">
        <v>2005</v>
      </c>
      <c r="AN262" s="238" t="s">
        <v>2005</v>
      </c>
      <c r="AO262" s="238" t="s">
        <v>2005</v>
      </c>
      <c r="AP262" s="238" t="s">
        <v>2005</v>
      </c>
      <c r="AQ262" s="237">
        <f t="shared" si="12"/>
        <v>0</v>
      </c>
      <c r="AR262" s="239">
        <f t="shared" si="12"/>
        <v>0</v>
      </c>
      <c r="AS262" s="240"/>
      <c r="AT262" s="238"/>
      <c r="AU262" s="237"/>
      <c r="AV262" s="238"/>
      <c r="AW262" s="238"/>
      <c r="AX262" s="238"/>
      <c r="AY262" s="238"/>
      <c r="AZ262" s="238"/>
      <c r="BA262" s="238"/>
      <c r="BB262" s="238"/>
      <c r="BC262" s="238"/>
      <c r="BD262" s="238"/>
      <c r="BE262" s="238"/>
      <c r="BF262" s="238"/>
      <c r="BG262" s="238"/>
      <c r="BH262" s="238"/>
      <c r="BI262" s="238"/>
      <c r="BJ262" s="238" t="s">
        <v>2005</v>
      </c>
      <c r="BK262" s="238"/>
      <c r="BL262" s="238"/>
      <c r="BM262" s="238"/>
      <c r="BN262" s="238"/>
      <c r="BO262" s="238"/>
      <c r="BP262" s="238"/>
      <c r="BQ262" s="237">
        <f t="shared" si="13"/>
        <v>0</v>
      </c>
      <c r="BR262" s="237">
        <f t="shared" si="13"/>
        <v>0</v>
      </c>
      <c r="BS262" s="241">
        <f t="shared" si="15"/>
        <v>0</v>
      </c>
      <c r="BT262" s="273">
        <v>0</v>
      </c>
      <c r="BU262" s="243">
        <v>0</v>
      </c>
      <c r="BV262" s="244">
        <v>0</v>
      </c>
      <c r="BW262" s="243">
        <v>0</v>
      </c>
      <c r="BX262" s="243">
        <v>0</v>
      </c>
      <c r="BY262" s="243">
        <v>0</v>
      </c>
      <c r="BZ262" s="243">
        <v>0</v>
      </c>
      <c r="CA262" s="243">
        <v>0</v>
      </c>
      <c r="CB262" s="243">
        <v>0</v>
      </c>
      <c r="CC262" s="243">
        <v>0</v>
      </c>
      <c r="CD262" s="243">
        <v>0</v>
      </c>
      <c r="CE262" s="243">
        <v>0</v>
      </c>
      <c r="CF262" s="243">
        <v>0</v>
      </c>
      <c r="CG262" s="243">
        <v>0</v>
      </c>
      <c r="CH262" s="243">
        <v>0</v>
      </c>
      <c r="CI262" s="243">
        <v>0</v>
      </c>
      <c r="CJ262" s="243">
        <v>0</v>
      </c>
      <c r="CK262" s="243" t="e">
        <v>#VALUE!</v>
      </c>
      <c r="CL262" s="243">
        <v>0</v>
      </c>
      <c r="CM262" s="243">
        <v>0</v>
      </c>
      <c r="CN262" s="243">
        <v>0</v>
      </c>
      <c r="CO262" s="243">
        <v>0</v>
      </c>
      <c r="CP262" s="243">
        <v>0</v>
      </c>
      <c r="CQ262" s="243">
        <v>0</v>
      </c>
      <c r="CR262" s="244">
        <f t="shared" si="14"/>
        <v>0</v>
      </c>
      <c r="CS262" s="267" t="e">
        <f t="shared" si="14"/>
        <v>#VALUE!</v>
      </c>
      <c r="CT262" s="268"/>
      <c r="CU262" s="269"/>
      <c r="CV262" s="269"/>
      <c r="CW262" s="269"/>
      <c r="CX262" s="269"/>
      <c r="CY262" s="269"/>
      <c r="CZ262" s="269"/>
      <c r="DA262" s="270"/>
      <c r="DB262" s="248">
        <v>73934.400000000009</v>
      </c>
      <c r="DC262" s="249"/>
      <c r="DD262" s="250">
        <v>21.1</v>
      </c>
      <c r="DE262" s="251"/>
      <c r="DF262" s="251"/>
      <c r="DG262" s="251"/>
      <c r="DH262" s="252"/>
      <c r="DI262" s="252"/>
      <c r="DJ262" s="252"/>
      <c r="DK262" s="252"/>
      <c r="DL262" s="251" t="s">
        <v>2005</v>
      </c>
      <c r="DM262" s="253" t="s">
        <v>2005</v>
      </c>
      <c r="DN262" s="254" t="s">
        <v>66</v>
      </c>
      <c r="DO262" s="231"/>
      <c r="DP262" s="256" t="s">
        <v>66</v>
      </c>
      <c r="DQ262" s="231"/>
      <c r="DR262" s="258"/>
      <c r="DS262" s="259"/>
      <c r="DT262" s="260"/>
      <c r="DU262" s="255">
        <v>0</v>
      </c>
      <c r="DV262" s="261">
        <v>0</v>
      </c>
      <c r="DW262" s="231">
        <v>0</v>
      </c>
      <c r="DX262" s="262">
        <v>0</v>
      </c>
      <c r="DY262" s="255">
        <v>0</v>
      </c>
      <c r="DZ262" s="231">
        <v>0</v>
      </c>
      <c r="EA262" s="231">
        <v>0</v>
      </c>
      <c r="EB262" s="262">
        <v>0</v>
      </c>
      <c r="EC262" s="271"/>
      <c r="ED262" s="234"/>
      <c r="EE262" s="272"/>
      <c r="EF262" s="234">
        <v>0</v>
      </c>
      <c r="EG262" s="266">
        <v>0</v>
      </c>
      <c r="EH262" s="258"/>
    </row>
    <row r="263" spans="1:138" ht="30" customHeight="1" thickBot="1" x14ac:dyDescent="0.3">
      <c r="A263" s="45" t="s">
        <v>60</v>
      </c>
      <c r="B263" s="45" t="s">
        <v>399</v>
      </c>
      <c r="C263" s="45" t="s">
        <v>400</v>
      </c>
      <c r="D263" s="46" t="s">
        <v>461</v>
      </c>
      <c r="E263" s="46" t="s">
        <v>462</v>
      </c>
      <c r="F263" s="46" t="s">
        <v>476</v>
      </c>
      <c r="G263" s="46" t="s">
        <v>477</v>
      </c>
      <c r="H263" s="226" t="s">
        <v>66</v>
      </c>
      <c r="I263" s="227" t="s">
        <v>2002</v>
      </c>
      <c r="J263" s="228">
        <v>23</v>
      </c>
      <c r="K263" s="229">
        <v>0</v>
      </c>
      <c r="L263" s="229">
        <v>7.134090894252</v>
      </c>
      <c r="M263" s="230">
        <v>0</v>
      </c>
      <c r="N263" s="231">
        <v>0</v>
      </c>
      <c r="O263" s="232" t="s">
        <v>2003</v>
      </c>
      <c r="P263" s="233">
        <v>0</v>
      </c>
      <c r="Q263" s="234" t="s">
        <v>2004</v>
      </c>
      <c r="R263" s="235" t="s">
        <v>68</v>
      </c>
      <c r="S263" s="236" t="s">
        <v>2005</v>
      </c>
      <c r="T263" s="236" t="s">
        <v>2005</v>
      </c>
      <c r="U263" s="237" t="s">
        <v>2005</v>
      </c>
      <c r="V263" s="238" t="s">
        <v>2005</v>
      </c>
      <c r="W263" s="238" t="s">
        <v>2005</v>
      </c>
      <c r="X263" s="238" t="s">
        <v>2005</v>
      </c>
      <c r="Y263" s="238" t="s">
        <v>2005</v>
      </c>
      <c r="Z263" s="238" t="s">
        <v>2005</v>
      </c>
      <c r="AA263" s="238" t="s">
        <v>2005</v>
      </c>
      <c r="AB263" s="238" t="s">
        <v>2005</v>
      </c>
      <c r="AC263" s="238" t="s">
        <v>2005</v>
      </c>
      <c r="AD263" s="238" t="s">
        <v>2005</v>
      </c>
      <c r="AE263" s="238" t="s">
        <v>2005</v>
      </c>
      <c r="AF263" s="238" t="s">
        <v>2005</v>
      </c>
      <c r="AG263" s="238" t="s">
        <v>2005</v>
      </c>
      <c r="AH263" s="238" t="s">
        <v>2005</v>
      </c>
      <c r="AI263" s="238" t="s">
        <v>2005</v>
      </c>
      <c r="AJ263" s="238" t="s">
        <v>2005</v>
      </c>
      <c r="AK263" s="238" t="s">
        <v>2005</v>
      </c>
      <c r="AL263" s="238" t="s">
        <v>2005</v>
      </c>
      <c r="AM263" s="237" t="s">
        <v>2005</v>
      </c>
      <c r="AN263" s="238" t="s">
        <v>2005</v>
      </c>
      <c r="AO263" s="238" t="s">
        <v>2005</v>
      </c>
      <c r="AP263" s="238" t="s">
        <v>2005</v>
      </c>
      <c r="AQ263" s="237">
        <f t="shared" si="12"/>
        <v>0</v>
      </c>
      <c r="AR263" s="239">
        <f t="shared" si="12"/>
        <v>0</v>
      </c>
      <c r="AS263" s="240"/>
      <c r="AT263" s="238"/>
      <c r="AU263" s="237"/>
      <c r="AV263" s="238"/>
      <c r="AW263" s="238"/>
      <c r="AX263" s="238"/>
      <c r="AY263" s="238"/>
      <c r="AZ263" s="238"/>
      <c r="BA263" s="238"/>
      <c r="BB263" s="238"/>
      <c r="BC263" s="238"/>
      <c r="BD263" s="238"/>
      <c r="BE263" s="238"/>
      <c r="BF263" s="238"/>
      <c r="BG263" s="238"/>
      <c r="BH263" s="238"/>
      <c r="BI263" s="238"/>
      <c r="BJ263" s="238" t="s">
        <v>2005</v>
      </c>
      <c r="BK263" s="238"/>
      <c r="BL263" s="238"/>
      <c r="BM263" s="238"/>
      <c r="BN263" s="238"/>
      <c r="BO263" s="238"/>
      <c r="BP263" s="238"/>
      <c r="BQ263" s="237">
        <f t="shared" si="13"/>
        <v>0</v>
      </c>
      <c r="BR263" s="237">
        <f t="shared" si="13"/>
        <v>0</v>
      </c>
      <c r="BS263" s="241">
        <f t="shared" si="15"/>
        <v>0</v>
      </c>
      <c r="BT263" s="273">
        <v>0</v>
      </c>
      <c r="BU263" s="243">
        <v>0</v>
      </c>
      <c r="BV263" s="244">
        <v>0</v>
      </c>
      <c r="BW263" s="243">
        <v>0</v>
      </c>
      <c r="BX263" s="243">
        <v>0</v>
      </c>
      <c r="BY263" s="243">
        <v>0</v>
      </c>
      <c r="BZ263" s="243">
        <v>0</v>
      </c>
      <c r="CA263" s="243">
        <v>0</v>
      </c>
      <c r="CB263" s="243">
        <v>0</v>
      </c>
      <c r="CC263" s="243">
        <v>0</v>
      </c>
      <c r="CD263" s="243">
        <v>0</v>
      </c>
      <c r="CE263" s="243">
        <v>0</v>
      </c>
      <c r="CF263" s="243">
        <v>0</v>
      </c>
      <c r="CG263" s="243">
        <v>0</v>
      </c>
      <c r="CH263" s="243">
        <v>0</v>
      </c>
      <c r="CI263" s="243">
        <v>0</v>
      </c>
      <c r="CJ263" s="243">
        <v>0</v>
      </c>
      <c r="CK263" s="243" t="e">
        <v>#VALUE!</v>
      </c>
      <c r="CL263" s="243">
        <v>0</v>
      </c>
      <c r="CM263" s="243">
        <v>0</v>
      </c>
      <c r="CN263" s="243">
        <v>0</v>
      </c>
      <c r="CO263" s="243">
        <v>0</v>
      </c>
      <c r="CP263" s="243">
        <v>0</v>
      </c>
      <c r="CQ263" s="243">
        <v>0</v>
      </c>
      <c r="CR263" s="244">
        <f t="shared" si="14"/>
        <v>0</v>
      </c>
      <c r="CS263" s="267" t="e">
        <f t="shared" si="14"/>
        <v>#VALUE!</v>
      </c>
      <c r="CT263" s="268"/>
      <c r="CU263" s="269"/>
      <c r="CV263" s="269"/>
      <c r="CW263" s="269"/>
      <c r="CX263" s="269"/>
      <c r="CY263" s="269"/>
      <c r="CZ263" s="269"/>
      <c r="DA263" s="270"/>
      <c r="DB263" s="248">
        <v>0</v>
      </c>
      <c r="DC263" s="249"/>
      <c r="DD263" s="250">
        <v>0</v>
      </c>
      <c r="DE263" s="251"/>
      <c r="DF263" s="251"/>
      <c r="DG263" s="251"/>
      <c r="DH263" s="252"/>
      <c r="DI263" s="252"/>
      <c r="DJ263" s="252"/>
      <c r="DK263" s="252"/>
      <c r="DL263" s="251" t="s">
        <v>2005</v>
      </c>
      <c r="DM263" s="253" t="s">
        <v>2005</v>
      </c>
      <c r="DN263" s="254" t="s">
        <v>66</v>
      </c>
      <c r="DO263" s="231"/>
      <c r="DP263" s="256" t="s">
        <v>66</v>
      </c>
      <c r="DQ263" s="231"/>
      <c r="DR263" s="258"/>
      <c r="DS263" s="259"/>
      <c r="DT263" s="260"/>
      <c r="DU263" s="255">
        <v>0</v>
      </c>
      <c r="DV263" s="261">
        <v>1052</v>
      </c>
      <c r="DW263" s="231">
        <v>0</v>
      </c>
      <c r="DX263" s="262">
        <v>118.33333333333333</v>
      </c>
      <c r="DY263" s="255">
        <v>0</v>
      </c>
      <c r="DZ263" s="231">
        <v>1.3333333333333333</v>
      </c>
      <c r="EA263" s="231">
        <v>0</v>
      </c>
      <c r="EB263" s="262">
        <v>1</v>
      </c>
      <c r="EC263" s="271"/>
      <c r="ED263" s="234"/>
      <c r="EE263" s="272"/>
      <c r="EF263" s="234">
        <v>0</v>
      </c>
      <c r="EG263" s="266">
        <v>73</v>
      </c>
      <c r="EH263" s="258"/>
    </row>
    <row r="264" spans="1:138" ht="30" customHeight="1" thickBot="1" x14ac:dyDescent="0.3">
      <c r="A264" s="45" t="s">
        <v>60</v>
      </c>
      <c r="B264" s="45" t="s">
        <v>399</v>
      </c>
      <c r="C264" s="45" t="s">
        <v>400</v>
      </c>
      <c r="D264" s="46" t="s">
        <v>450</v>
      </c>
      <c r="E264" s="46" t="s">
        <v>478</v>
      </c>
      <c r="F264" s="46" t="s">
        <v>479</v>
      </c>
      <c r="G264" s="46" t="s">
        <v>480</v>
      </c>
      <c r="H264" s="226" t="s">
        <v>66</v>
      </c>
      <c r="I264" s="227" t="s">
        <v>2002</v>
      </c>
      <c r="J264" s="228">
        <v>13.8</v>
      </c>
      <c r="K264" s="229">
        <v>18.7</v>
      </c>
      <c r="L264" s="229">
        <v>8.9198863450830004</v>
      </c>
      <c r="M264" s="230">
        <v>1</v>
      </c>
      <c r="N264" s="231">
        <v>10161.599999999999</v>
      </c>
      <c r="O264" s="232" t="s">
        <v>2003</v>
      </c>
      <c r="P264" s="233">
        <v>2.9</v>
      </c>
      <c r="Q264" s="234" t="s">
        <v>2004</v>
      </c>
      <c r="R264" s="235" t="s">
        <v>68</v>
      </c>
      <c r="S264" s="236" t="s">
        <v>2005</v>
      </c>
      <c r="T264" s="236" t="s">
        <v>2005</v>
      </c>
      <c r="U264" s="237" t="s">
        <v>2005</v>
      </c>
      <c r="V264" s="238" t="s">
        <v>2005</v>
      </c>
      <c r="W264" s="238" t="s">
        <v>2005</v>
      </c>
      <c r="X264" s="238" t="s">
        <v>2005</v>
      </c>
      <c r="Y264" s="238" t="s">
        <v>2005</v>
      </c>
      <c r="Z264" s="238" t="s">
        <v>2005</v>
      </c>
      <c r="AA264" s="238" t="s">
        <v>2005</v>
      </c>
      <c r="AB264" s="238" t="s">
        <v>2005</v>
      </c>
      <c r="AC264" s="238" t="s">
        <v>2005</v>
      </c>
      <c r="AD264" s="238" t="s">
        <v>2005</v>
      </c>
      <c r="AE264" s="238" t="s">
        <v>2005</v>
      </c>
      <c r="AF264" s="238" t="s">
        <v>2005</v>
      </c>
      <c r="AG264" s="238" t="s">
        <v>2005</v>
      </c>
      <c r="AH264" s="238" t="s">
        <v>2005</v>
      </c>
      <c r="AI264" s="238" t="s">
        <v>2005</v>
      </c>
      <c r="AJ264" s="238" t="s">
        <v>2005</v>
      </c>
      <c r="AK264" s="238" t="s">
        <v>2005</v>
      </c>
      <c r="AL264" s="238" t="s">
        <v>2005</v>
      </c>
      <c r="AM264" s="237" t="s">
        <v>2005</v>
      </c>
      <c r="AN264" s="238" t="s">
        <v>2005</v>
      </c>
      <c r="AO264" s="238" t="s">
        <v>2005</v>
      </c>
      <c r="AP264" s="238" t="s">
        <v>2005</v>
      </c>
      <c r="AQ264" s="237">
        <f t="shared" si="12"/>
        <v>0</v>
      </c>
      <c r="AR264" s="239">
        <f t="shared" si="12"/>
        <v>0</v>
      </c>
      <c r="AS264" s="240"/>
      <c r="AT264" s="238"/>
      <c r="AU264" s="237"/>
      <c r="AV264" s="238"/>
      <c r="AW264" s="238"/>
      <c r="AX264" s="238"/>
      <c r="AY264" s="238"/>
      <c r="AZ264" s="238"/>
      <c r="BA264" s="238"/>
      <c r="BB264" s="238"/>
      <c r="BC264" s="238"/>
      <c r="BD264" s="238"/>
      <c r="BE264" s="238"/>
      <c r="BF264" s="238"/>
      <c r="BG264" s="238"/>
      <c r="BH264" s="238"/>
      <c r="BI264" s="238"/>
      <c r="BJ264" s="238" t="s">
        <v>2005</v>
      </c>
      <c r="BK264" s="238"/>
      <c r="BL264" s="238"/>
      <c r="BM264" s="238"/>
      <c r="BN264" s="238"/>
      <c r="BO264" s="238"/>
      <c r="BP264" s="238"/>
      <c r="BQ264" s="237">
        <f t="shared" si="13"/>
        <v>0</v>
      </c>
      <c r="BR264" s="237">
        <f t="shared" si="13"/>
        <v>0</v>
      </c>
      <c r="BS264" s="241">
        <f t="shared" si="15"/>
        <v>0</v>
      </c>
      <c r="BT264" s="273">
        <v>0</v>
      </c>
      <c r="BU264" s="243">
        <v>0</v>
      </c>
      <c r="BV264" s="244">
        <v>0</v>
      </c>
      <c r="BW264" s="243">
        <v>0</v>
      </c>
      <c r="BX264" s="243">
        <v>0</v>
      </c>
      <c r="BY264" s="243">
        <v>0</v>
      </c>
      <c r="BZ264" s="243">
        <v>0</v>
      </c>
      <c r="CA264" s="243">
        <v>0</v>
      </c>
      <c r="CB264" s="243">
        <v>0</v>
      </c>
      <c r="CC264" s="243">
        <v>0</v>
      </c>
      <c r="CD264" s="243">
        <v>0</v>
      </c>
      <c r="CE264" s="243">
        <v>0</v>
      </c>
      <c r="CF264" s="243">
        <v>0</v>
      </c>
      <c r="CG264" s="243">
        <v>0</v>
      </c>
      <c r="CH264" s="243">
        <v>0</v>
      </c>
      <c r="CI264" s="243">
        <v>0</v>
      </c>
      <c r="CJ264" s="243">
        <v>0</v>
      </c>
      <c r="CK264" s="243" t="e">
        <v>#VALUE!</v>
      </c>
      <c r="CL264" s="243">
        <v>0</v>
      </c>
      <c r="CM264" s="243">
        <v>0</v>
      </c>
      <c r="CN264" s="243">
        <v>0</v>
      </c>
      <c r="CO264" s="243">
        <v>0</v>
      </c>
      <c r="CP264" s="243">
        <v>0</v>
      </c>
      <c r="CQ264" s="243">
        <v>0</v>
      </c>
      <c r="CR264" s="244">
        <f t="shared" si="14"/>
        <v>0</v>
      </c>
      <c r="CS264" s="267" t="e">
        <f t="shared" si="14"/>
        <v>#VALUE!</v>
      </c>
      <c r="CT264" s="268"/>
      <c r="CU264" s="269"/>
      <c r="CV264" s="269"/>
      <c r="CW264" s="269"/>
      <c r="CX264" s="269"/>
      <c r="CY264" s="269"/>
      <c r="CZ264" s="269"/>
      <c r="DA264" s="270"/>
      <c r="DB264" s="248">
        <v>10161.599999999999</v>
      </c>
      <c r="DC264" s="249"/>
      <c r="DD264" s="250">
        <v>2.9</v>
      </c>
      <c r="DE264" s="251"/>
      <c r="DF264" s="251"/>
      <c r="DG264" s="251"/>
      <c r="DH264" s="252"/>
      <c r="DI264" s="252"/>
      <c r="DJ264" s="252"/>
      <c r="DK264" s="252"/>
      <c r="DL264" s="251" t="s">
        <v>2005</v>
      </c>
      <c r="DM264" s="253" t="s">
        <v>2005</v>
      </c>
      <c r="DN264" s="254" t="s">
        <v>66</v>
      </c>
      <c r="DO264" s="231"/>
      <c r="DP264" s="256" t="s">
        <v>66</v>
      </c>
      <c r="DQ264" s="231"/>
      <c r="DR264" s="258"/>
      <c r="DS264" s="259"/>
      <c r="DT264" s="260"/>
      <c r="DU264" s="255">
        <v>0</v>
      </c>
      <c r="DV264" s="261">
        <v>1584.6666666666667</v>
      </c>
      <c r="DW264" s="231">
        <v>0</v>
      </c>
      <c r="DX264" s="262">
        <v>294.33333333333331</v>
      </c>
      <c r="DY264" s="255">
        <v>0</v>
      </c>
      <c r="DZ264" s="231">
        <v>2</v>
      </c>
      <c r="EA264" s="231">
        <v>0</v>
      </c>
      <c r="EB264" s="262">
        <v>1.3333333333333333</v>
      </c>
      <c r="EC264" s="271"/>
      <c r="ED264" s="234"/>
      <c r="EE264" s="272"/>
      <c r="EF264" s="234">
        <v>0</v>
      </c>
      <c r="EG264" s="266">
        <v>262.33333333333331</v>
      </c>
      <c r="EH264" s="258"/>
    </row>
    <row r="265" spans="1:138" ht="30" customHeight="1" thickBot="1" x14ac:dyDescent="0.3">
      <c r="A265" s="45" t="s">
        <v>60</v>
      </c>
      <c r="B265" s="45" t="s">
        <v>399</v>
      </c>
      <c r="C265" s="45" t="s">
        <v>400</v>
      </c>
      <c r="D265" s="46" t="s">
        <v>481</v>
      </c>
      <c r="E265" s="46" t="s">
        <v>402</v>
      </c>
      <c r="F265" s="46" t="s">
        <v>482</v>
      </c>
      <c r="G265" s="46" t="s">
        <v>402</v>
      </c>
      <c r="H265" s="226" t="s">
        <v>66</v>
      </c>
      <c r="I265" s="227" t="s">
        <v>2007</v>
      </c>
      <c r="J265" s="228">
        <v>13.8</v>
      </c>
      <c r="K265" s="229">
        <v>14.747719806125962</v>
      </c>
      <c r="L265" s="229">
        <v>20.324999957724</v>
      </c>
      <c r="M265" s="230">
        <v>2535.75</v>
      </c>
      <c r="N265" s="231">
        <v>32496.421325539981</v>
      </c>
      <c r="O265" s="232" t="s">
        <v>2003</v>
      </c>
      <c r="P265" s="233">
        <v>9.2740928440467982</v>
      </c>
      <c r="Q265" s="234" t="s">
        <v>2004</v>
      </c>
      <c r="R265" s="235" t="s">
        <v>68</v>
      </c>
      <c r="S265" s="236" t="s">
        <v>2005</v>
      </c>
      <c r="T265" s="236" t="s">
        <v>2005</v>
      </c>
      <c r="U265" s="237" t="s">
        <v>2005</v>
      </c>
      <c r="V265" s="238" t="s">
        <v>2005</v>
      </c>
      <c r="W265" s="238" t="s">
        <v>2005</v>
      </c>
      <c r="X265" s="238" t="s">
        <v>2005</v>
      </c>
      <c r="Y265" s="238" t="s">
        <v>2005</v>
      </c>
      <c r="Z265" s="238" t="s">
        <v>2005</v>
      </c>
      <c r="AA265" s="238" t="s">
        <v>2005</v>
      </c>
      <c r="AB265" s="238" t="s">
        <v>2005</v>
      </c>
      <c r="AC265" s="238" t="s">
        <v>2005</v>
      </c>
      <c r="AD265" s="238" t="s">
        <v>2005</v>
      </c>
      <c r="AE265" s="238" t="s">
        <v>2005</v>
      </c>
      <c r="AF265" s="238" t="s">
        <v>2005</v>
      </c>
      <c r="AG265" s="238" t="s">
        <v>2005</v>
      </c>
      <c r="AH265" s="238" t="s">
        <v>2005</v>
      </c>
      <c r="AI265" s="238">
        <v>97</v>
      </c>
      <c r="AJ265" s="238">
        <v>97</v>
      </c>
      <c r="AK265" s="238" t="s">
        <v>2005</v>
      </c>
      <c r="AL265" s="238" t="s">
        <v>2005</v>
      </c>
      <c r="AM265" s="237" t="s">
        <v>2005</v>
      </c>
      <c r="AN265" s="238" t="s">
        <v>2005</v>
      </c>
      <c r="AO265" s="238" t="s">
        <v>2005</v>
      </c>
      <c r="AP265" s="238" t="s">
        <v>2005</v>
      </c>
      <c r="AQ265" s="237">
        <f t="shared" si="12"/>
        <v>97</v>
      </c>
      <c r="AR265" s="239">
        <f t="shared" si="12"/>
        <v>97</v>
      </c>
      <c r="AS265" s="240"/>
      <c r="AT265" s="238"/>
      <c r="AU265" s="237"/>
      <c r="AV265" s="238"/>
      <c r="AW265" s="238"/>
      <c r="AX265" s="238"/>
      <c r="AY265" s="238"/>
      <c r="AZ265" s="238"/>
      <c r="BA265" s="238"/>
      <c r="BB265" s="238"/>
      <c r="BC265" s="238"/>
      <c r="BD265" s="238"/>
      <c r="BE265" s="238"/>
      <c r="BF265" s="238"/>
      <c r="BG265" s="238"/>
      <c r="BH265" s="238"/>
      <c r="BI265" s="238">
        <v>2643.4050000000002</v>
      </c>
      <c r="BJ265" s="238">
        <v>2643.4050000000002</v>
      </c>
      <c r="BK265" s="238"/>
      <c r="BL265" s="238"/>
      <c r="BM265" s="238"/>
      <c r="BN265" s="238"/>
      <c r="BO265" s="238"/>
      <c r="BP265" s="238"/>
      <c r="BQ265" s="237">
        <f t="shared" si="13"/>
        <v>2643.4050000000002</v>
      </c>
      <c r="BR265" s="237">
        <f t="shared" si="13"/>
        <v>2643.4050000000002</v>
      </c>
      <c r="BS265" s="241">
        <f t="shared" si="15"/>
        <v>0.28503111241730211</v>
      </c>
      <c r="BT265" s="273">
        <v>0</v>
      </c>
      <c r="BU265" s="243">
        <v>0</v>
      </c>
      <c r="BV265" s="244">
        <v>0</v>
      </c>
      <c r="BW265" s="243">
        <v>0</v>
      </c>
      <c r="BX265" s="243">
        <v>0</v>
      </c>
      <c r="BY265" s="243">
        <v>0</v>
      </c>
      <c r="BZ265" s="243">
        <v>0</v>
      </c>
      <c r="CA265" s="243">
        <v>0</v>
      </c>
      <c r="CB265" s="243">
        <v>0</v>
      </c>
      <c r="CC265" s="243">
        <v>0</v>
      </c>
      <c r="CD265" s="243">
        <v>0</v>
      </c>
      <c r="CE265" s="243">
        <v>0</v>
      </c>
      <c r="CF265" s="243">
        <v>0</v>
      </c>
      <c r="CG265" s="243">
        <v>0</v>
      </c>
      <c r="CH265" s="243">
        <v>0</v>
      </c>
      <c r="CI265" s="243">
        <v>0</v>
      </c>
      <c r="CJ265" s="243">
        <v>3102934.5252000005</v>
      </c>
      <c r="CK265" s="243">
        <v>3102934.5252000005</v>
      </c>
      <c r="CL265" s="243">
        <v>0</v>
      </c>
      <c r="CM265" s="243">
        <v>0</v>
      </c>
      <c r="CN265" s="243">
        <v>0</v>
      </c>
      <c r="CO265" s="243">
        <v>0</v>
      </c>
      <c r="CP265" s="243">
        <v>0</v>
      </c>
      <c r="CQ265" s="243">
        <v>0</v>
      </c>
      <c r="CR265" s="244">
        <f t="shared" si="14"/>
        <v>3102934.5252000005</v>
      </c>
      <c r="CS265" s="267">
        <f t="shared" si="14"/>
        <v>3102934.5252000005</v>
      </c>
      <c r="CT265" s="268"/>
      <c r="CU265" s="269"/>
      <c r="CV265" s="269"/>
      <c r="CW265" s="269"/>
      <c r="CX265" s="269"/>
      <c r="CY265" s="269"/>
      <c r="CZ265" s="269"/>
      <c r="DA265" s="270"/>
      <c r="DB265" s="248">
        <v>32496.421325539981</v>
      </c>
      <c r="DC265" s="249"/>
      <c r="DD265" s="250">
        <v>9.2740928440467982</v>
      </c>
      <c r="DE265" s="251"/>
      <c r="DF265" s="251"/>
      <c r="DG265" s="251"/>
      <c r="DH265" s="252"/>
      <c r="DI265" s="252"/>
      <c r="DJ265" s="252"/>
      <c r="DK265" s="252"/>
      <c r="DL265" s="251" t="s">
        <v>2005</v>
      </c>
      <c r="DM265" s="253" t="s">
        <v>2005</v>
      </c>
      <c r="DN265" s="254" t="s">
        <v>66</v>
      </c>
      <c r="DO265" s="231"/>
      <c r="DP265" s="256" t="s">
        <v>66</v>
      </c>
      <c r="DQ265" s="231"/>
      <c r="DR265" s="258"/>
      <c r="DS265" s="259"/>
      <c r="DT265" s="260"/>
      <c r="DU265" s="255">
        <v>1.4729370008873115</v>
      </c>
      <c r="DV265" s="261">
        <v>199.53985308299167</v>
      </c>
      <c r="DW265" s="231">
        <v>1.4729370008873115</v>
      </c>
      <c r="DX265" s="262">
        <v>47.314928540677087</v>
      </c>
      <c r="DY265" s="255">
        <v>2.0112392783200237E-2</v>
      </c>
      <c r="DZ265" s="231">
        <v>1.0727486345189154</v>
      </c>
      <c r="EA265" s="231">
        <v>2.0112392783200237E-2</v>
      </c>
      <c r="EB265" s="262">
        <v>0.84097215067947251</v>
      </c>
      <c r="EC265" s="271"/>
      <c r="ED265" s="234"/>
      <c r="EE265" s="272"/>
      <c r="EF265" s="234">
        <v>0</v>
      </c>
      <c r="EG265" s="266">
        <v>75368.333333333328</v>
      </c>
      <c r="EH265" s="258"/>
    </row>
    <row r="266" spans="1:138" ht="30" customHeight="1" thickBot="1" x14ac:dyDescent="0.3">
      <c r="A266" s="45" t="s">
        <v>60</v>
      </c>
      <c r="B266" s="45" t="s">
        <v>399</v>
      </c>
      <c r="C266" s="45" t="s">
        <v>400</v>
      </c>
      <c r="D266" s="46" t="s">
        <v>481</v>
      </c>
      <c r="E266" s="46" t="s">
        <v>402</v>
      </c>
      <c r="F266" s="46" t="s">
        <v>483</v>
      </c>
      <c r="G266" s="46" t="s">
        <v>402</v>
      </c>
      <c r="H266" s="226" t="s">
        <v>66</v>
      </c>
      <c r="I266" s="227" t="s">
        <v>2007</v>
      </c>
      <c r="J266" s="228">
        <v>13.8</v>
      </c>
      <c r="K266" s="229">
        <v>11.998955174514155</v>
      </c>
      <c r="L266" s="229">
        <v>3.1765151449080005</v>
      </c>
      <c r="M266" s="230">
        <v>42.6666666666667</v>
      </c>
      <c r="N266" s="231">
        <v>15773.606571245749</v>
      </c>
      <c r="O266" s="232" t="s">
        <v>2003</v>
      </c>
      <c r="P266" s="233">
        <v>4.5016000488715031</v>
      </c>
      <c r="Q266" s="234" t="s">
        <v>2004</v>
      </c>
      <c r="R266" s="235" t="s">
        <v>68</v>
      </c>
      <c r="S266" s="236" t="s">
        <v>2005</v>
      </c>
      <c r="T266" s="236" t="s">
        <v>2005</v>
      </c>
      <c r="U266" s="237" t="s">
        <v>2005</v>
      </c>
      <c r="V266" s="238" t="s">
        <v>2005</v>
      </c>
      <c r="W266" s="238" t="s">
        <v>2005</v>
      </c>
      <c r="X266" s="238" t="s">
        <v>2005</v>
      </c>
      <c r="Y266" s="238" t="s">
        <v>2005</v>
      </c>
      <c r="Z266" s="238" t="s">
        <v>2005</v>
      </c>
      <c r="AA266" s="238" t="s">
        <v>2005</v>
      </c>
      <c r="AB266" s="238" t="s">
        <v>2005</v>
      </c>
      <c r="AC266" s="238" t="s">
        <v>2005</v>
      </c>
      <c r="AD266" s="238" t="s">
        <v>2005</v>
      </c>
      <c r="AE266" s="238" t="s">
        <v>2005</v>
      </c>
      <c r="AF266" s="238" t="s">
        <v>2005</v>
      </c>
      <c r="AG266" s="238" t="s">
        <v>2005</v>
      </c>
      <c r="AH266" s="238" t="s">
        <v>2005</v>
      </c>
      <c r="AI266" s="238">
        <v>5</v>
      </c>
      <c r="AJ266" s="238">
        <v>5</v>
      </c>
      <c r="AK266" s="238" t="s">
        <v>2005</v>
      </c>
      <c r="AL266" s="238" t="s">
        <v>2005</v>
      </c>
      <c r="AM266" s="237">
        <v>1</v>
      </c>
      <c r="AN266" s="238">
        <v>1</v>
      </c>
      <c r="AO266" s="238" t="s">
        <v>2005</v>
      </c>
      <c r="AP266" s="238" t="s">
        <v>2005</v>
      </c>
      <c r="AQ266" s="237">
        <f t="shared" si="12"/>
        <v>6</v>
      </c>
      <c r="AR266" s="239">
        <f t="shared" si="12"/>
        <v>6</v>
      </c>
      <c r="AS266" s="240"/>
      <c r="AT266" s="238"/>
      <c r="AU266" s="237"/>
      <c r="AV266" s="238"/>
      <c r="AW266" s="238"/>
      <c r="AX266" s="238"/>
      <c r="AY266" s="238"/>
      <c r="AZ266" s="238"/>
      <c r="BA266" s="238"/>
      <c r="BB266" s="238"/>
      <c r="BC266" s="238"/>
      <c r="BD266" s="238"/>
      <c r="BE266" s="238"/>
      <c r="BF266" s="238"/>
      <c r="BG266" s="238"/>
      <c r="BH266" s="238"/>
      <c r="BI266" s="238">
        <v>1549</v>
      </c>
      <c r="BJ266" s="238">
        <v>1549</v>
      </c>
      <c r="BK266" s="238"/>
      <c r="BL266" s="238"/>
      <c r="BM266" s="238">
        <v>2000</v>
      </c>
      <c r="BN266" s="238">
        <v>2000</v>
      </c>
      <c r="BO266" s="238"/>
      <c r="BP266" s="238"/>
      <c r="BQ266" s="237">
        <f t="shared" si="13"/>
        <v>3549</v>
      </c>
      <c r="BR266" s="237">
        <f t="shared" si="13"/>
        <v>3549</v>
      </c>
      <c r="BS266" s="241">
        <f t="shared" si="15"/>
        <v>0.78838634296036392</v>
      </c>
      <c r="BT266" s="273">
        <v>0</v>
      </c>
      <c r="BU266" s="243">
        <v>0</v>
      </c>
      <c r="BV266" s="244">
        <v>0</v>
      </c>
      <c r="BW266" s="243">
        <v>0</v>
      </c>
      <c r="BX266" s="243">
        <v>0</v>
      </c>
      <c r="BY266" s="243">
        <v>0</v>
      </c>
      <c r="BZ266" s="243">
        <v>0</v>
      </c>
      <c r="CA266" s="243">
        <v>0</v>
      </c>
      <c r="CB266" s="243">
        <v>0</v>
      </c>
      <c r="CC266" s="243">
        <v>0</v>
      </c>
      <c r="CD266" s="243">
        <v>0</v>
      </c>
      <c r="CE266" s="243">
        <v>0</v>
      </c>
      <c r="CF266" s="243">
        <v>0</v>
      </c>
      <c r="CG266" s="243">
        <v>0</v>
      </c>
      <c r="CH266" s="243">
        <v>0</v>
      </c>
      <c r="CI266" s="243">
        <v>0</v>
      </c>
      <c r="CJ266" s="243">
        <v>1818278.1600000001</v>
      </c>
      <c r="CK266" s="243">
        <v>1818278.1600000001</v>
      </c>
      <c r="CL266" s="243">
        <v>0</v>
      </c>
      <c r="CM266" s="243">
        <v>0</v>
      </c>
      <c r="CN266" s="243">
        <v>6552480</v>
      </c>
      <c r="CO266" s="243">
        <v>6552480</v>
      </c>
      <c r="CP266" s="243">
        <v>0</v>
      </c>
      <c r="CQ266" s="243">
        <v>0</v>
      </c>
      <c r="CR266" s="244">
        <f t="shared" si="14"/>
        <v>8370758.1600000001</v>
      </c>
      <c r="CS266" s="267">
        <f t="shared" si="14"/>
        <v>8370758.1600000001</v>
      </c>
      <c r="CT266" s="268"/>
      <c r="CU266" s="269"/>
      <c r="CV266" s="269"/>
      <c r="CW266" s="269"/>
      <c r="CX266" s="269"/>
      <c r="CY266" s="269"/>
      <c r="CZ266" s="269"/>
      <c r="DA266" s="270"/>
      <c r="DB266" s="248">
        <v>15773.606571245749</v>
      </c>
      <c r="DC266" s="249"/>
      <c r="DD266" s="250">
        <v>4.5016000488715031</v>
      </c>
      <c r="DE266" s="251"/>
      <c r="DF266" s="251"/>
      <c r="DG266" s="251"/>
      <c r="DH266" s="252"/>
      <c r="DI266" s="252"/>
      <c r="DJ266" s="252"/>
      <c r="DK266" s="252"/>
      <c r="DL266" s="251" t="s">
        <v>2005</v>
      </c>
      <c r="DM266" s="253" t="s">
        <v>2005</v>
      </c>
      <c r="DN266" s="254" t="s">
        <v>66</v>
      </c>
      <c r="DO266" s="231"/>
      <c r="DP266" s="256" t="s">
        <v>66</v>
      </c>
      <c r="DQ266" s="231"/>
      <c r="DR266" s="258"/>
      <c r="DS266" s="259"/>
      <c r="DT266" s="260"/>
      <c r="DU266" s="255">
        <v>0</v>
      </c>
      <c r="DV266" s="261">
        <v>25.207407407407402</v>
      </c>
      <c r="DW266" s="231">
        <v>0</v>
      </c>
      <c r="DX266" s="262">
        <v>25.207407407407402</v>
      </c>
      <c r="DY266" s="255">
        <v>0</v>
      </c>
      <c r="DZ266" s="231">
        <v>0.125925925925926</v>
      </c>
      <c r="EA266" s="231">
        <v>0</v>
      </c>
      <c r="EB266" s="262">
        <v>0.125925925925926</v>
      </c>
      <c r="EC266" s="271"/>
      <c r="ED266" s="234"/>
      <c r="EE266" s="272"/>
      <c r="EF266" s="234">
        <v>0</v>
      </c>
      <c r="EG266" s="266">
        <v>1050</v>
      </c>
      <c r="EH266" s="258"/>
    </row>
    <row r="267" spans="1:138" ht="30" customHeight="1" thickBot="1" x14ac:dyDescent="0.3">
      <c r="A267" s="45" t="s">
        <v>60</v>
      </c>
      <c r="B267" s="45" t="s">
        <v>399</v>
      </c>
      <c r="C267" s="45" t="s">
        <v>400</v>
      </c>
      <c r="D267" s="46" t="s">
        <v>481</v>
      </c>
      <c r="E267" s="46" t="s">
        <v>402</v>
      </c>
      <c r="F267" s="46" t="s">
        <v>484</v>
      </c>
      <c r="G267" s="46" t="s">
        <v>485</v>
      </c>
      <c r="H267" s="226" t="s">
        <v>66</v>
      </c>
      <c r="I267" s="227" t="s">
        <v>2007</v>
      </c>
      <c r="J267" s="228">
        <v>13.8</v>
      </c>
      <c r="K267" s="229">
        <v>11.497006850480693</v>
      </c>
      <c r="L267" s="229">
        <v>19.671969656051999</v>
      </c>
      <c r="M267" s="230">
        <v>1466.1666666666699</v>
      </c>
      <c r="N267" s="231">
        <v>32915.189641590747</v>
      </c>
      <c r="O267" s="232" t="s">
        <v>2003</v>
      </c>
      <c r="P267" s="233">
        <v>9.3936043497690491</v>
      </c>
      <c r="Q267" s="234" t="s">
        <v>2004</v>
      </c>
      <c r="R267" s="235" t="s">
        <v>68</v>
      </c>
      <c r="S267" s="236" t="s">
        <v>2005</v>
      </c>
      <c r="T267" s="236" t="s">
        <v>2005</v>
      </c>
      <c r="U267" s="237" t="s">
        <v>2005</v>
      </c>
      <c r="V267" s="238" t="s">
        <v>2005</v>
      </c>
      <c r="W267" s="238" t="s">
        <v>2005</v>
      </c>
      <c r="X267" s="238" t="s">
        <v>2005</v>
      </c>
      <c r="Y267" s="238" t="s">
        <v>2005</v>
      </c>
      <c r="Z267" s="238" t="s">
        <v>2005</v>
      </c>
      <c r="AA267" s="238" t="s">
        <v>2005</v>
      </c>
      <c r="AB267" s="238" t="s">
        <v>2005</v>
      </c>
      <c r="AC267" s="238" t="s">
        <v>2005</v>
      </c>
      <c r="AD267" s="238" t="s">
        <v>2005</v>
      </c>
      <c r="AE267" s="238" t="s">
        <v>2005</v>
      </c>
      <c r="AF267" s="238" t="s">
        <v>2005</v>
      </c>
      <c r="AG267" s="238" t="s">
        <v>2005</v>
      </c>
      <c r="AH267" s="238" t="s">
        <v>2005</v>
      </c>
      <c r="AI267" s="238">
        <v>89</v>
      </c>
      <c r="AJ267" s="238">
        <v>89</v>
      </c>
      <c r="AK267" s="238" t="s">
        <v>2005</v>
      </c>
      <c r="AL267" s="238" t="s">
        <v>2005</v>
      </c>
      <c r="AM267" s="237" t="s">
        <v>2005</v>
      </c>
      <c r="AN267" s="238" t="s">
        <v>2005</v>
      </c>
      <c r="AO267" s="238" t="s">
        <v>2005</v>
      </c>
      <c r="AP267" s="238" t="s">
        <v>2005</v>
      </c>
      <c r="AQ267" s="237">
        <f t="shared" si="12"/>
        <v>89</v>
      </c>
      <c r="AR267" s="239">
        <f t="shared" si="12"/>
        <v>89</v>
      </c>
      <c r="AS267" s="240"/>
      <c r="AT267" s="238"/>
      <c r="AU267" s="237"/>
      <c r="AV267" s="238"/>
      <c r="AW267" s="238"/>
      <c r="AX267" s="238"/>
      <c r="AY267" s="238"/>
      <c r="AZ267" s="238"/>
      <c r="BA267" s="238"/>
      <c r="BB267" s="238"/>
      <c r="BC267" s="238"/>
      <c r="BD267" s="238"/>
      <c r="BE267" s="238"/>
      <c r="BF267" s="238"/>
      <c r="BG267" s="238"/>
      <c r="BH267" s="238"/>
      <c r="BI267" s="238">
        <v>5898.23</v>
      </c>
      <c r="BJ267" s="238">
        <v>5898.23</v>
      </c>
      <c r="BK267" s="238"/>
      <c r="BL267" s="238"/>
      <c r="BM267" s="238"/>
      <c r="BN267" s="238"/>
      <c r="BO267" s="238"/>
      <c r="BP267" s="238"/>
      <c r="BQ267" s="237">
        <f t="shared" si="13"/>
        <v>5898.23</v>
      </c>
      <c r="BR267" s="237">
        <f t="shared" si="13"/>
        <v>5898.23</v>
      </c>
      <c r="BS267" s="241">
        <f t="shared" si="15"/>
        <v>0.62789849139696985</v>
      </c>
      <c r="BT267" s="273">
        <v>0</v>
      </c>
      <c r="BU267" s="243">
        <v>0</v>
      </c>
      <c r="BV267" s="244">
        <v>0</v>
      </c>
      <c r="BW267" s="243">
        <v>0</v>
      </c>
      <c r="BX267" s="243">
        <v>0</v>
      </c>
      <c r="BY267" s="243">
        <v>0</v>
      </c>
      <c r="BZ267" s="243">
        <v>0</v>
      </c>
      <c r="CA267" s="243">
        <v>0</v>
      </c>
      <c r="CB267" s="243">
        <v>0</v>
      </c>
      <c r="CC267" s="243">
        <v>0</v>
      </c>
      <c r="CD267" s="243">
        <v>0</v>
      </c>
      <c r="CE267" s="243">
        <v>0</v>
      </c>
      <c r="CF267" s="243">
        <v>0</v>
      </c>
      <c r="CG267" s="243">
        <v>0</v>
      </c>
      <c r="CH267" s="243">
        <v>0</v>
      </c>
      <c r="CI267" s="243">
        <v>0</v>
      </c>
      <c r="CJ267" s="243">
        <v>6923578.3032</v>
      </c>
      <c r="CK267" s="243">
        <v>6923578.3032</v>
      </c>
      <c r="CL267" s="243">
        <v>0</v>
      </c>
      <c r="CM267" s="243">
        <v>0</v>
      </c>
      <c r="CN267" s="243">
        <v>0</v>
      </c>
      <c r="CO267" s="243">
        <v>0</v>
      </c>
      <c r="CP267" s="243">
        <v>0</v>
      </c>
      <c r="CQ267" s="243">
        <v>0</v>
      </c>
      <c r="CR267" s="244">
        <f t="shared" si="14"/>
        <v>6923578.3032</v>
      </c>
      <c r="CS267" s="267">
        <f t="shared" si="14"/>
        <v>6923578.3032</v>
      </c>
      <c r="CT267" s="268"/>
      <c r="CU267" s="269"/>
      <c r="CV267" s="269"/>
      <c r="CW267" s="269"/>
      <c r="CX267" s="269"/>
      <c r="CY267" s="269"/>
      <c r="CZ267" s="269"/>
      <c r="DA267" s="270"/>
      <c r="DB267" s="248">
        <v>32915.189641590747</v>
      </c>
      <c r="DC267" s="249"/>
      <c r="DD267" s="250">
        <v>9.3936043497690491</v>
      </c>
      <c r="DE267" s="251"/>
      <c r="DF267" s="251"/>
      <c r="DG267" s="251"/>
      <c r="DH267" s="252"/>
      <c r="DI267" s="252"/>
      <c r="DJ267" s="252"/>
      <c r="DK267" s="252"/>
      <c r="DL267" s="251" t="s">
        <v>2005</v>
      </c>
      <c r="DM267" s="253" t="s">
        <v>2005</v>
      </c>
      <c r="DN267" s="254" t="s">
        <v>66</v>
      </c>
      <c r="DO267" s="231"/>
      <c r="DP267" s="256" t="s">
        <v>66</v>
      </c>
      <c r="DQ267" s="231"/>
      <c r="DR267" s="258"/>
      <c r="DS267" s="259"/>
      <c r="DT267" s="260"/>
      <c r="DU267" s="255">
        <v>43.070137546890891</v>
      </c>
      <c r="DV267" s="261">
        <v>24.788468586792845</v>
      </c>
      <c r="DW267" s="231">
        <v>2.3380697965215362</v>
      </c>
      <c r="DX267" s="262">
        <v>61.962214219620705</v>
      </c>
      <c r="DY267" s="255">
        <v>0.89280436512447225</v>
      </c>
      <c r="DZ267" s="231">
        <v>-0.53010640733020797</v>
      </c>
      <c r="EA267" s="231">
        <v>4.5697396839831657E-2</v>
      </c>
      <c r="EB267" s="262">
        <v>0.31543035009754627</v>
      </c>
      <c r="EC267" s="271"/>
      <c r="ED267" s="234"/>
      <c r="EE267" s="272"/>
      <c r="EF267" s="234">
        <v>0</v>
      </c>
      <c r="EG267" s="266">
        <v>82808.333333333328</v>
      </c>
      <c r="EH267" s="258"/>
    </row>
    <row r="268" spans="1:138" ht="30" customHeight="1" thickBot="1" x14ac:dyDescent="0.3">
      <c r="A268" s="45" t="s">
        <v>60</v>
      </c>
      <c r="B268" s="45" t="s">
        <v>399</v>
      </c>
      <c r="C268" s="45" t="s">
        <v>400</v>
      </c>
      <c r="D268" s="46" t="s">
        <v>481</v>
      </c>
      <c r="E268" s="46" t="s">
        <v>402</v>
      </c>
      <c r="F268" s="46" t="s">
        <v>486</v>
      </c>
      <c r="G268" s="46" t="s">
        <v>402</v>
      </c>
      <c r="H268" s="226" t="s">
        <v>66</v>
      </c>
      <c r="I268" s="227" t="s">
        <v>2007</v>
      </c>
      <c r="J268" s="228">
        <v>13.8</v>
      </c>
      <c r="K268" s="229">
        <v>12.668219606558768</v>
      </c>
      <c r="L268" s="229">
        <v>11.145454522272001</v>
      </c>
      <c r="M268" s="230">
        <v>1114.8333333333301</v>
      </c>
      <c r="N268" s="231">
        <v>30988.855387757198</v>
      </c>
      <c r="O268" s="232" t="s">
        <v>2003</v>
      </c>
      <c r="P268" s="233">
        <v>8.8438514234466883</v>
      </c>
      <c r="Q268" s="234" t="s">
        <v>2004</v>
      </c>
      <c r="R268" s="235" t="s">
        <v>68</v>
      </c>
      <c r="S268" s="236" t="s">
        <v>2005</v>
      </c>
      <c r="T268" s="236" t="s">
        <v>2005</v>
      </c>
      <c r="U268" s="237" t="s">
        <v>2005</v>
      </c>
      <c r="V268" s="238" t="s">
        <v>2005</v>
      </c>
      <c r="W268" s="238" t="s">
        <v>2005</v>
      </c>
      <c r="X268" s="238" t="s">
        <v>2005</v>
      </c>
      <c r="Y268" s="238" t="s">
        <v>2005</v>
      </c>
      <c r="Z268" s="238" t="s">
        <v>2005</v>
      </c>
      <c r="AA268" s="238" t="s">
        <v>2005</v>
      </c>
      <c r="AB268" s="238" t="s">
        <v>2005</v>
      </c>
      <c r="AC268" s="238" t="s">
        <v>2005</v>
      </c>
      <c r="AD268" s="238" t="s">
        <v>2005</v>
      </c>
      <c r="AE268" s="238" t="s">
        <v>2005</v>
      </c>
      <c r="AF268" s="238" t="s">
        <v>2005</v>
      </c>
      <c r="AG268" s="238" t="s">
        <v>2005</v>
      </c>
      <c r="AH268" s="238" t="s">
        <v>2005</v>
      </c>
      <c r="AI268" s="238">
        <v>38</v>
      </c>
      <c r="AJ268" s="238">
        <v>38</v>
      </c>
      <c r="AK268" s="238" t="s">
        <v>2005</v>
      </c>
      <c r="AL268" s="238" t="s">
        <v>2005</v>
      </c>
      <c r="AM268" s="237" t="s">
        <v>2005</v>
      </c>
      <c r="AN268" s="238" t="s">
        <v>2005</v>
      </c>
      <c r="AO268" s="238" t="s">
        <v>2005</v>
      </c>
      <c r="AP268" s="238" t="s">
        <v>2005</v>
      </c>
      <c r="AQ268" s="237">
        <f t="shared" si="12"/>
        <v>38</v>
      </c>
      <c r="AR268" s="239">
        <f t="shared" si="12"/>
        <v>38</v>
      </c>
      <c r="AS268" s="240"/>
      <c r="AT268" s="238"/>
      <c r="AU268" s="237"/>
      <c r="AV268" s="238"/>
      <c r="AW268" s="238"/>
      <c r="AX268" s="238"/>
      <c r="AY268" s="238"/>
      <c r="AZ268" s="238"/>
      <c r="BA268" s="238"/>
      <c r="BB268" s="238"/>
      <c r="BC268" s="238"/>
      <c r="BD268" s="238"/>
      <c r="BE268" s="238"/>
      <c r="BF268" s="238"/>
      <c r="BG268" s="238"/>
      <c r="BH268" s="238"/>
      <c r="BI268" s="238">
        <v>4621.72</v>
      </c>
      <c r="BJ268" s="238">
        <v>4621.72</v>
      </c>
      <c r="BK268" s="238"/>
      <c r="BL268" s="238"/>
      <c r="BM268" s="238"/>
      <c r="BN268" s="238"/>
      <c r="BO268" s="238"/>
      <c r="BP268" s="238"/>
      <c r="BQ268" s="237">
        <f t="shared" si="13"/>
        <v>4621.72</v>
      </c>
      <c r="BR268" s="237">
        <f t="shared" si="13"/>
        <v>4621.72</v>
      </c>
      <c r="BS268" s="241">
        <f t="shared" si="15"/>
        <v>0.52259132121407692</v>
      </c>
      <c r="BT268" s="273">
        <v>0</v>
      </c>
      <c r="BU268" s="243">
        <v>0</v>
      </c>
      <c r="BV268" s="244">
        <v>0</v>
      </c>
      <c r="BW268" s="243">
        <v>0</v>
      </c>
      <c r="BX268" s="243">
        <v>0</v>
      </c>
      <c r="BY268" s="243">
        <v>0</v>
      </c>
      <c r="BZ268" s="243">
        <v>0</v>
      </c>
      <c r="CA268" s="243">
        <v>0</v>
      </c>
      <c r="CB268" s="243">
        <v>0</v>
      </c>
      <c r="CC268" s="243">
        <v>0</v>
      </c>
      <c r="CD268" s="243">
        <v>0</v>
      </c>
      <c r="CE268" s="243">
        <v>0</v>
      </c>
      <c r="CF268" s="243">
        <v>0</v>
      </c>
      <c r="CG268" s="243">
        <v>0</v>
      </c>
      <c r="CH268" s="243">
        <v>0</v>
      </c>
      <c r="CI268" s="243">
        <v>0</v>
      </c>
      <c r="CJ268" s="243">
        <v>5425159.804800001</v>
      </c>
      <c r="CK268" s="243">
        <v>5425159.804800001</v>
      </c>
      <c r="CL268" s="243">
        <v>0</v>
      </c>
      <c r="CM268" s="243">
        <v>0</v>
      </c>
      <c r="CN268" s="243">
        <v>0</v>
      </c>
      <c r="CO268" s="243">
        <v>0</v>
      </c>
      <c r="CP268" s="243">
        <v>0</v>
      </c>
      <c r="CQ268" s="243">
        <v>0</v>
      </c>
      <c r="CR268" s="244">
        <f t="shared" si="14"/>
        <v>5425159.804800001</v>
      </c>
      <c r="CS268" s="267">
        <f t="shared" si="14"/>
        <v>5425159.804800001</v>
      </c>
      <c r="CT268" s="268"/>
      <c r="CU268" s="269"/>
      <c r="CV268" s="269"/>
      <c r="CW268" s="269"/>
      <c r="CX268" s="269"/>
      <c r="CY268" s="269"/>
      <c r="CZ268" s="269"/>
      <c r="DA268" s="270"/>
      <c r="DB268" s="248">
        <v>30988.855387757198</v>
      </c>
      <c r="DC268" s="249"/>
      <c r="DD268" s="250">
        <v>8.8438514234466883</v>
      </c>
      <c r="DE268" s="251"/>
      <c r="DF268" s="251"/>
      <c r="DG268" s="251"/>
      <c r="DH268" s="252"/>
      <c r="DI268" s="252"/>
      <c r="DJ268" s="252"/>
      <c r="DK268" s="252"/>
      <c r="DL268" s="251" t="s">
        <v>2005</v>
      </c>
      <c r="DM268" s="253" t="s">
        <v>2005</v>
      </c>
      <c r="DN268" s="254" t="s">
        <v>66</v>
      </c>
      <c r="DO268" s="231"/>
      <c r="DP268" s="256" t="s">
        <v>66</v>
      </c>
      <c r="DQ268" s="231"/>
      <c r="DR268" s="258"/>
      <c r="DS268" s="259"/>
      <c r="DT268" s="260"/>
      <c r="DU268" s="255">
        <v>80.379727911496715</v>
      </c>
      <c r="DV268" s="261">
        <v>-50.434119276243621</v>
      </c>
      <c r="DW268" s="231">
        <v>80.379727911496715</v>
      </c>
      <c r="DX268" s="262">
        <v>-50.507540715303819</v>
      </c>
      <c r="DY268" s="255">
        <v>2.0182388996860574</v>
      </c>
      <c r="DZ268" s="231">
        <v>-1.33578508775435</v>
      </c>
      <c r="EA268" s="231">
        <v>2.0182388996860574</v>
      </c>
      <c r="EB268" s="262">
        <v>-1.3372535165355544</v>
      </c>
      <c r="EC268" s="271"/>
      <c r="ED268" s="234"/>
      <c r="EE268" s="272"/>
      <c r="EF268" s="234">
        <v>88099</v>
      </c>
      <c r="EG268" s="266">
        <v>-61083.333333333328</v>
      </c>
      <c r="EH268" s="258"/>
    </row>
    <row r="269" spans="1:138" ht="30" customHeight="1" thickBot="1" x14ac:dyDescent="0.3">
      <c r="A269" s="45" t="s">
        <v>60</v>
      </c>
      <c r="B269" s="45" t="s">
        <v>399</v>
      </c>
      <c r="C269" s="45" t="s">
        <v>400</v>
      </c>
      <c r="D269" s="46" t="s">
        <v>487</v>
      </c>
      <c r="E269" s="46" t="s">
        <v>451</v>
      </c>
      <c r="F269" s="46" t="s">
        <v>488</v>
      </c>
      <c r="G269" s="46" t="s">
        <v>451</v>
      </c>
      <c r="H269" s="226" t="s">
        <v>66</v>
      </c>
      <c r="I269" s="227" t="s">
        <v>2002</v>
      </c>
      <c r="J269" s="228">
        <v>4.16</v>
      </c>
      <c r="K269" s="229">
        <v>3.2568097744879116</v>
      </c>
      <c r="L269" s="229">
        <v>4.0945075672410001</v>
      </c>
      <c r="M269" s="230">
        <v>1041.3333333333301</v>
      </c>
      <c r="N269" s="231">
        <v>6395.9443829187248</v>
      </c>
      <c r="O269" s="232" t="s">
        <v>2003</v>
      </c>
      <c r="P269" s="233">
        <v>1.8253265932987226</v>
      </c>
      <c r="Q269" s="234" t="s">
        <v>68</v>
      </c>
      <c r="R269" s="235" t="s">
        <v>68</v>
      </c>
      <c r="S269" s="236" t="s">
        <v>2005</v>
      </c>
      <c r="T269" s="236" t="s">
        <v>2005</v>
      </c>
      <c r="U269" s="237" t="s">
        <v>2005</v>
      </c>
      <c r="V269" s="238" t="s">
        <v>2005</v>
      </c>
      <c r="W269" s="238" t="s">
        <v>2005</v>
      </c>
      <c r="X269" s="238" t="s">
        <v>2005</v>
      </c>
      <c r="Y269" s="238" t="s">
        <v>2005</v>
      </c>
      <c r="Z269" s="238" t="s">
        <v>2005</v>
      </c>
      <c r="AA269" s="238" t="s">
        <v>2005</v>
      </c>
      <c r="AB269" s="238" t="s">
        <v>2005</v>
      </c>
      <c r="AC269" s="238" t="s">
        <v>2005</v>
      </c>
      <c r="AD269" s="238" t="s">
        <v>2005</v>
      </c>
      <c r="AE269" s="238" t="s">
        <v>2005</v>
      </c>
      <c r="AF269" s="238" t="s">
        <v>2005</v>
      </c>
      <c r="AG269" s="238" t="s">
        <v>2005</v>
      </c>
      <c r="AH269" s="238" t="s">
        <v>2005</v>
      </c>
      <c r="AI269" s="238">
        <v>12</v>
      </c>
      <c r="AJ269" s="238">
        <v>12</v>
      </c>
      <c r="AK269" s="238" t="s">
        <v>2005</v>
      </c>
      <c r="AL269" s="238" t="s">
        <v>2005</v>
      </c>
      <c r="AM269" s="237" t="s">
        <v>2005</v>
      </c>
      <c r="AN269" s="238" t="s">
        <v>2005</v>
      </c>
      <c r="AO269" s="238" t="s">
        <v>2005</v>
      </c>
      <c r="AP269" s="238" t="s">
        <v>2005</v>
      </c>
      <c r="AQ269" s="237">
        <f t="shared" si="12"/>
        <v>12</v>
      </c>
      <c r="AR269" s="239">
        <f t="shared" si="12"/>
        <v>12</v>
      </c>
      <c r="AS269" s="240"/>
      <c r="AT269" s="238"/>
      <c r="AU269" s="237"/>
      <c r="AV269" s="238"/>
      <c r="AW269" s="238"/>
      <c r="AX269" s="238"/>
      <c r="AY269" s="238"/>
      <c r="AZ269" s="238"/>
      <c r="BA269" s="238"/>
      <c r="BB269" s="238"/>
      <c r="BC269" s="238"/>
      <c r="BD269" s="238"/>
      <c r="BE269" s="238"/>
      <c r="BF269" s="238"/>
      <c r="BG269" s="238"/>
      <c r="BH269" s="238"/>
      <c r="BI269" s="238">
        <v>65.2</v>
      </c>
      <c r="BJ269" s="238">
        <v>65.2</v>
      </c>
      <c r="BK269" s="238"/>
      <c r="BL269" s="238"/>
      <c r="BM269" s="238"/>
      <c r="BN269" s="238"/>
      <c r="BO269" s="238"/>
      <c r="BP269" s="238"/>
      <c r="BQ269" s="237">
        <f t="shared" si="13"/>
        <v>65.2</v>
      </c>
      <c r="BR269" s="237">
        <f t="shared" si="13"/>
        <v>65.2</v>
      </c>
      <c r="BS269" s="241">
        <f t="shared" si="15"/>
        <v>3.5719635181653074E-2</v>
      </c>
      <c r="BT269" s="273">
        <v>0</v>
      </c>
      <c r="BU269" s="243">
        <v>0</v>
      </c>
      <c r="BV269" s="244">
        <v>0</v>
      </c>
      <c r="BW269" s="243">
        <v>0</v>
      </c>
      <c r="BX269" s="243">
        <v>0</v>
      </c>
      <c r="BY269" s="243">
        <v>0</v>
      </c>
      <c r="BZ269" s="243">
        <v>0</v>
      </c>
      <c r="CA269" s="243">
        <v>0</v>
      </c>
      <c r="CB269" s="243">
        <v>0</v>
      </c>
      <c r="CC269" s="243">
        <v>0</v>
      </c>
      <c r="CD269" s="243">
        <v>0</v>
      </c>
      <c r="CE269" s="243">
        <v>0</v>
      </c>
      <c r="CF269" s="243">
        <v>0</v>
      </c>
      <c r="CG269" s="243">
        <v>0</v>
      </c>
      <c r="CH269" s="243">
        <v>0</v>
      </c>
      <c r="CI269" s="243">
        <v>0</v>
      </c>
      <c r="CJ269" s="243">
        <v>76534.368000000002</v>
      </c>
      <c r="CK269" s="243">
        <v>76534.368000000002</v>
      </c>
      <c r="CL269" s="243">
        <v>0</v>
      </c>
      <c r="CM269" s="243">
        <v>0</v>
      </c>
      <c r="CN269" s="243">
        <v>0</v>
      </c>
      <c r="CO269" s="243">
        <v>0</v>
      </c>
      <c r="CP269" s="243">
        <v>0</v>
      </c>
      <c r="CQ269" s="243">
        <v>0</v>
      </c>
      <c r="CR269" s="244">
        <f t="shared" si="14"/>
        <v>76534.368000000002</v>
      </c>
      <c r="CS269" s="267">
        <f t="shared" si="14"/>
        <v>76534.368000000002</v>
      </c>
      <c r="CT269" s="268"/>
      <c r="CU269" s="269"/>
      <c r="CV269" s="269"/>
      <c r="CW269" s="269"/>
      <c r="CX269" s="269"/>
      <c r="CY269" s="269"/>
      <c r="CZ269" s="269"/>
      <c r="DA269" s="270"/>
      <c r="DB269" s="248">
        <v>6395.9443829187248</v>
      </c>
      <c r="DC269" s="249"/>
      <c r="DD269" s="250">
        <v>1.8253265932987226</v>
      </c>
      <c r="DE269" s="251"/>
      <c r="DF269" s="251"/>
      <c r="DG269" s="251"/>
      <c r="DH269" s="252"/>
      <c r="DI269" s="252"/>
      <c r="DJ269" s="252"/>
      <c r="DK269" s="252"/>
      <c r="DL269" s="251" t="s">
        <v>2005</v>
      </c>
      <c r="DM269" s="253" t="s">
        <v>2005</v>
      </c>
      <c r="DN269" s="254" t="s">
        <v>66</v>
      </c>
      <c r="DO269" s="231"/>
      <c r="DP269" s="256" t="s">
        <v>66</v>
      </c>
      <c r="DQ269" s="231"/>
      <c r="DR269" s="258"/>
      <c r="DS269" s="259"/>
      <c r="DT269" s="260"/>
      <c r="DU269" s="255">
        <v>496.549935979515</v>
      </c>
      <c r="DV269" s="261">
        <v>-398.91040535168764</v>
      </c>
      <c r="DW269" s="231">
        <v>496.549935979515</v>
      </c>
      <c r="DX269" s="262">
        <v>-478.98755393916912</v>
      </c>
      <c r="DY269" s="255">
        <v>1.0745838668373913</v>
      </c>
      <c r="DZ269" s="231">
        <v>-3.0136688038023829E-2</v>
      </c>
      <c r="EA269" s="231">
        <v>1.0745838668373913</v>
      </c>
      <c r="EB269" s="262">
        <v>-0.74188348291990769</v>
      </c>
      <c r="EC269" s="271"/>
      <c r="ED269" s="234"/>
      <c r="EE269" s="272"/>
      <c r="EF269" s="234">
        <v>490956</v>
      </c>
      <c r="EG269" s="266">
        <v>-474153</v>
      </c>
      <c r="EH269" s="258"/>
    </row>
    <row r="270" spans="1:138" ht="30" customHeight="1" thickBot="1" x14ac:dyDescent="0.3">
      <c r="A270" s="45" t="s">
        <v>60</v>
      </c>
      <c r="B270" s="45" t="s">
        <v>399</v>
      </c>
      <c r="C270" s="45" t="s">
        <v>400</v>
      </c>
      <c r="D270" s="46" t="s">
        <v>487</v>
      </c>
      <c r="E270" s="46" t="s">
        <v>451</v>
      </c>
      <c r="F270" s="46" t="s">
        <v>489</v>
      </c>
      <c r="G270" s="46" t="s">
        <v>451</v>
      </c>
      <c r="H270" s="226" t="s">
        <v>66</v>
      </c>
      <c r="I270" s="227" t="s">
        <v>2002</v>
      </c>
      <c r="J270" s="228">
        <v>4.16</v>
      </c>
      <c r="K270" s="229">
        <v>3.2568097744879116</v>
      </c>
      <c r="L270" s="229">
        <v>1.235606058036</v>
      </c>
      <c r="M270" s="230">
        <v>208.5</v>
      </c>
      <c r="N270" s="231">
        <v>1262.3740541820398</v>
      </c>
      <c r="O270" s="232" t="s">
        <v>2003</v>
      </c>
      <c r="P270" s="233">
        <v>0.36026656797432643</v>
      </c>
      <c r="Q270" s="234" t="s">
        <v>68</v>
      </c>
      <c r="R270" s="235" t="s">
        <v>68</v>
      </c>
      <c r="S270" s="236" t="s">
        <v>2005</v>
      </c>
      <c r="T270" s="236" t="s">
        <v>2005</v>
      </c>
      <c r="U270" s="237" t="s">
        <v>2005</v>
      </c>
      <c r="V270" s="238" t="s">
        <v>2005</v>
      </c>
      <c r="W270" s="238" t="s">
        <v>2005</v>
      </c>
      <c r="X270" s="238" t="s">
        <v>2005</v>
      </c>
      <c r="Y270" s="238" t="s">
        <v>2005</v>
      </c>
      <c r="Z270" s="238" t="s">
        <v>2005</v>
      </c>
      <c r="AA270" s="238" t="s">
        <v>2005</v>
      </c>
      <c r="AB270" s="238" t="s">
        <v>2005</v>
      </c>
      <c r="AC270" s="238" t="s">
        <v>2005</v>
      </c>
      <c r="AD270" s="238" t="s">
        <v>2005</v>
      </c>
      <c r="AE270" s="238" t="s">
        <v>2005</v>
      </c>
      <c r="AF270" s="238" t="s">
        <v>2005</v>
      </c>
      <c r="AG270" s="238" t="s">
        <v>2005</v>
      </c>
      <c r="AH270" s="238" t="s">
        <v>2005</v>
      </c>
      <c r="AI270" s="238">
        <v>4</v>
      </c>
      <c r="AJ270" s="238">
        <v>4</v>
      </c>
      <c r="AK270" s="238" t="s">
        <v>2005</v>
      </c>
      <c r="AL270" s="238" t="s">
        <v>2005</v>
      </c>
      <c r="AM270" s="237" t="s">
        <v>2005</v>
      </c>
      <c r="AN270" s="238" t="s">
        <v>2005</v>
      </c>
      <c r="AO270" s="238" t="s">
        <v>2005</v>
      </c>
      <c r="AP270" s="238" t="s">
        <v>2005</v>
      </c>
      <c r="AQ270" s="237">
        <f t="shared" si="12"/>
        <v>4</v>
      </c>
      <c r="AR270" s="239">
        <f t="shared" si="12"/>
        <v>4</v>
      </c>
      <c r="AS270" s="240"/>
      <c r="AT270" s="238"/>
      <c r="AU270" s="237"/>
      <c r="AV270" s="238"/>
      <c r="AW270" s="238"/>
      <c r="AX270" s="238"/>
      <c r="AY270" s="238"/>
      <c r="AZ270" s="238"/>
      <c r="BA270" s="238"/>
      <c r="BB270" s="238"/>
      <c r="BC270" s="238"/>
      <c r="BD270" s="238"/>
      <c r="BE270" s="238"/>
      <c r="BF270" s="238"/>
      <c r="BG270" s="238"/>
      <c r="BH270" s="238"/>
      <c r="BI270" s="238">
        <v>55.3</v>
      </c>
      <c r="BJ270" s="238">
        <v>55.3</v>
      </c>
      <c r="BK270" s="238"/>
      <c r="BL270" s="238"/>
      <c r="BM270" s="238"/>
      <c r="BN270" s="238"/>
      <c r="BO270" s="238"/>
      <c r="BP270" s="238"/>
      <c r="BQ270" s="237">
        <f t="shared" si="13"/>
        <v>55.3</v>
      </c>
      <c r="BR270" s="237">
        <f t="shared" si="13"/>
        <v>55.3</v>
      </c>
      <c r="BS270" s="241">
        <f t="shared" si="15"/>
        <v>0.15349745137589571</v>
      </c>
      <c r="BT270" s="273">
        <v>0</v>
      </c>
      <c r="BU270" s="243">
        <v>0</v>
      </c>
      <c r="BV270" s="244">
        <v>0</v>
      </c>
      <c r="BW270" s="243">
        <v>0</v>
      </c>
      <c r="BX270" s="243">
        <v>0</v>
      </c>
      <c r="BY270" s="243">
        <v>0</v>
      </c>
      <c r="BZ270" s="243">
        <v>0</v>
      </c>
      <c r="CA270" s="243">
        <v>0</v>
      </c>
      <c r="CB270" s="243">
        <v>0</v>
      </c>
      <c r="CC270" s="243">
        <v>0</v>
      </c>
      <c r="CD270" s="243">
        <v>0</v>
      </c>
      <c r="CE270" s="243">
        <v>0</v>
      </c>
      <c r="CF270" s="243">
        <v>0</v>
      </c>
      <c r="CG270" s="243">
        <v>0</v>
      </c>
      <c r="CH270" s="243">
        <v>0</v>
      </c>
      <c r="CI270" s="243">
        <v>0</v>
      </c>
      <c r="CJ270" s="243">
        <v>64913.352000000006</v>
      </c>
      <c r="CK270" s="243">
        <v>64913.352000000006</v>
      </c>
      <c r="CL270" s="243">
        <v>0</v>
      </c>
      <c r="CM270" s="243">
        <v>0</v>
      </c>
      <c r="CN270" s="243">
        <v>0</v>
      </c>
      <c r="CO270" s="243">
        <v>0</v>
      </c>
      <c r="CP270" s="243">
        <v>0</v>
      </c>
      <c r="CQ270" s="243">
        <v>0</v>
      </c>
      <c r="CR270" s="244">
        <f t="shared" si="14"/>
        <v>64913.352000000006</v>
      </c>
      <c r="CS270" s="267">
        <f t="shared" si="14"/>
        <v>64913.352000000006</v>
      </c>
      <c r="CT270" s="268"/>
      <c r="CU270" s="269"/>
      <c r="CV270" s="269"/>
      <c r="CW270" s="269"/>
      <c r="CX270" s="269"/>
      <c r="CY270" s="269"/>
      <c r="CZ270" s="269"/>
      <c r="DA270" s="270"/>
      <c r="DB270" s="248">
        <v>1262.3740541820398</v>
      </c>
      <c r="DC270" s="249"/>
      <c r="DD270" s="250">
        <v>0.36026656797432643</v>
      </c>
      <c r="DE270" s="251"/>
      <c r="DF270" s="251"/>
      <c r="DG270" s="251"/>
      <c r="DH270" s="252"/>
      <c r="DI270" s="252"/>
      <c r="DJ270" s="252"/>
      <c r="DK270" s="252"/>
      <c r="DL270" s="251" t="s">
        <v>2005</v>
      </c>
      <c r="DM270" s="253" t="s">
        <v>2005</v>
      </c>
      <c r="DN270" s="254" t="s">
        <v>66</v>
      </c>
      <c r="DO270" s="231"/>
      <c r="DP270" s="256" t="s">
        <v>66</v>
      </c>
      <c r="DQ270" s="231"/>
      <c r="DR270" s="258"/>
      <c r="DS270" s="259"/>
      <c r="DT270" s="260"/>
      <c r="DU270" s="255">
        <v>0</v>
      </c>
      <c r="DV270" s="261">
        <v>30.447387518142232</v>
      </c>
      <c r="DW270" s="231">
        <v>0</v>
      </c>
      <c r="DX270" s="262">
        <v>2.7115384615384599</v>
      </c>
      <c r="DY270" s="255">
        <v>0</v>
      </c>
      <c r="DZ270" s="231">
        <v>0.33499637155297668</v>
      </c>
      <c r="EA270" s="231">
        <v>0</v>
      </c>
      <c r="EB270" s="262">
        <v>4.8076923076923002E-3</v>
      </c>
      <c r="EC270" s="271"/>
      <c r="ED270" s="234"/>
      <c r="EE270" s="272"/>
      <c r="EF270" s="234">
        <v>0</v>
      </c>
      <c r="EG270" s="266">
        <v>0</v>
      </c>
      <c r="EH270" s="258"/>
    </row>
    <row r="271" spans="1:138" ht="30" customHeight="1" thickBot="1" x14ac:dyDescent="0.3">
      <c r="A271" s="45" t="s">
        <v>60</v>
      </c>
      <c r="B271" s="45" t="s">
        <v>399</v>
      </c>
      <c r="C271" s="45" t="s">
        <v>400</v>
      </c>
      <c r="D271" s="46" t="s">
        <v>487</v>
      </c>
      <c r="E271" s="46" t="s">
        <v>451</v>
      </c>
      <c r="F271" s="46" t="s">
        <v>490</v>
      </c>
      <c r="G271" s="46" t="s">
        <v>451</v>
      </c>
      <c r="H271" s="226" t="s">
        <v>66</v>
      </c>
      <c r="I271" s="227" t="s">
        <v>2002</v>
      </c>
      <c r="J271" s="228">
        <v>4.16</v>
      </c>
      <c r="K271" s="229">
        <v>3.2568097744879116</v>
      </c>
      <c r="L271" s="229">
        <v>2.3657196920489998</v>
      </c>
      <c r="M271" s="230">
        <v>511.91666666666703</v>
      </c>
      <c r="N271" s="231">
        <v>6227.7961589016759</v>
      </c>
      <c r="O271" s="232" t="s">
        <v>2003</v>
      </c>
      <c r="P271" s="233">
        <v>1.777339086444542</v>
      </c>
      <c r="Q271" s="234" t="s">
        <v>68</v>
      </c>
      <c r="R271" s="235" t="s">
        <v>68</v>
      </c>
      <c r="S271" s="236" t="s">
        <v>2005</v>
      </c>
      <c r="T271" s="236" t="s">
        <v>2005</v>
      </c>
      <c r="U271" s="237" t="s">
        <v>2005</v>
      </c>
      <c r="V271" s="238" t="s">
        <v>2005</v>
      </c>
      <c r="W271" s="238" t="s">
        <v>2005</v>
      </c>
      <c r="X271" s="238" t="s">
        <v>2005</v>
      </c>
      <c r="Y271" s="238" t="s">
        <v>2005</v>
      </c>
      <c r="Z271" s="238" t="s">
        <v>2005</v>
      </c>
      <c r="AA271" s="238" t="s">
        <v>2005</v>
      </c>
      <c r="AB271" s="238" t="s">
        <v>2005</v>
      </c>
      <c r="AC271" s="238" t="s">
        <v>2005</v>
      </c>
      <c r="AD271" s="238" t="s">
        <v>2005</v>
      </c>
      <c r="AE271" s="238" t="s">
        <v>2005</v>
      </c>
      <c r="AF271" s="238" t="s">
        <v>2005</v>
      </c>
      <c r="AG271" s="238" t="s">
        <v>2005</v>
      </c>
      <c r="AH271" s="238" t="s">
        <v>2005</v>
      </c>
      <c r="AI271" s="238">
        <v>3</v>
      </c>
      <c r="AJ271" s="238">
        <v>3</v>
      </c>
      <c r="AK271" s="238" t="s">
        <v>2005</v>
      </c>
      <c r="AL271" s="238" t="s">
        <v>2005</v>
      </c>
      <c r="AM271" s="237" t="s">
        <v>2005</v>
      </c>
      <c r="AN271" s="238" t="s">
        <v>2005</v>
      </c>
      <c r="AO271" s="238" t="s">
        <v>2005</v>
      </c>
      <c r="AP271" s="238" t="s">
        <v>2005</v>
      </c>
      <c r="AQ271" s="237">
        <f t="shared" ref="AQ271:AR334" si="16">SUM(S271,U271,W271,Y271,AA271,AC271,AE271,AG271,AI271,AK271,AM271,AO271)</f>
        <v>3</v>
      </c>
      <c r="AR271" s="239">
        <f t="shared" si="16"/>
        <v>3</v>
      </c>
      <c r="AS271" s="240"/>
      <c r="AT271" s="238"/>
      <c r="AU271" s="237"/>
      <c r="AV271" s="238"/>
      <c r="AW271" s="238"/>
      <c r="AX271" s="238"/>
      <c r="AY271" s="238"/>
      <c r="AZ271" s="238"/>
      <c r="BA271" s="238"/>
      <c r="BB271" s="238"/>
      <c r="BC271" s="238"/>
      <c r="BD271" s="238"/>
      <c r="BE271" s="238"/>
      <c r="BF271" s="238"/>
      <c r="BG271" s="238"/>
      <c r="BH271" s="238"/>
      <c r="BI271" s="238">
        <v>103</v>
      </c>
      <c r="BJ271" s="238">
        <v>103</v>
      </c>
      <c r="BK271" s="238"/>
      <c r="BL271" s="238"/>
      <c r="BM271" s="238"/>
      <c r="BN271" s="238"/>
      <c r="BO271" s="238"/>
      <c r="BP271" s="238"/>
      <c r="BQ271" s="237">
        <f t="shared" ref="BQ271:BR334" si="17">SUM(AS271,AU271,AW271,AY271,BA271,BC271,BE271,BG271,BI271,BK271,BM271,BO271)</f>
        <v>103</v>
      </c>
      <c r="BR271" s="237">
        <f t="shared" si="17"/>
        <v>103</v>
      </c>
      <c r="BS271" s="241">
        <f t="shared" si="15"/>
        <v>5.7951800410829424E-2</v>
      </c>
      <c r="BT271" s="273">
        <v>0</v>
      </c>
      <c r="BU271" s="243">
        <v>0</v>
      </c>
      <c r="BV271" s="244">
        <v>0</v>
      </c>
      <c r="BW271" s="243">
        <v>0</v>
      </c>
      <c r="BX271" s="243">
        <v>0</v>
      </c>
      <c r="BY271" s="243">
        <v>0</v>
      </c>
      <c r="BZ271" s="243">
        <v>0</v>
      </c>
      <c r="CA271" s="243">
        <v>0</v>
      </c>
      <c r="CB271" s="243">
        <v>0</v>
      </c>
      <c r="CC271" s="243">
        <v>0</v>
      </c>
      <c r="CD271" s="243">
        <v>0</v>
      </c>
      <c r="CE271" s="243">
        <v>0</v>
      </c>
      <c r="CF271" s="243">
        <v>0</v>
      </c>
      <c r="CG271" s="243">
        <v>0</v>
      </c>
      <c r="CH271" s="243">
        <v>0</v>
      </c>
      <c r="CI271" s="243">
        <v>0</v>
      </c>
      <c r="CJ271" s="243">
        <v>120905.52</v>
      </c>
      <c r="CK271" s="243">
        <v>120905.52</v>
      </c>
      <c r="CL271" s="243">
        <v>0</v>
      </c>
      <c r="CM271" s="243">
        <v>0</v>
      </c>
      <c r="CN271" s="243">
        <v>0</v>
      </c>
      <c r="CO271" s="243">
        <v>0</v>
      </c>
      <c r="CP271" s="243">
        <v>0</v>
      </c>
      <c r="CQ271" s="243">
        <v>0</v>
      </c>
      <c r="CR271" s="244">
        <f t="shared" si="14"/>
        <v>120905.52</v>
      </c>
      <c r="CS271" s="267">
        <f t="shared" si="14"/>
        <v>120905.52</v>
      </c>
      <c r="CT271" s="268"/>
      <c r="CU271" s="269"/>
      <c r="CV271" s="269"/>
      <c r="CW271" s="269"/>
      <c r="CX271" s="269"/>
      <c r="CY271" s="269"/>
      <c r="CZ271" s="269"/>
      <c r="DA271" s="270"/>
      <c r="DB271" s="248">
        <v>6227.7961589016759</v>
      </c>
      <c r="DC271" s="249"/>
      <c r="DD271" s="250">
        <v>1.777339086444542</v>
      </c>
      <c r="DE271" s="251"/>
      <c r="DF271" s="251"/>
      <c r="DG271" s="251"/>
      <c r="DH271" s="252"/>
      <c r="DI271" s="252"/>
      <c r="DJ271" s="252"/>
      <c r="DK271" s="252"/>
      <c r="DL271" s="251" t="s">
        <v>2005</v>
      </c>
      <c r="DM271" s="253" t="s">
        <v>2005</v>
      </c>
      <c r="DN271" s="254" t="s">
        <v>66</v>
      </c>
      <c r="DO271" s="231"/>
      <c r="DP271" s="256" t="s">
        <v>66</v>
      </c>
      <c r="DQ271" s="231"/>
      <c r="DR271" s="258"/>
      <c r="DS271" s="259"/>
      <c r="DT271" s="260"/>
      <c r="DU271" s="255">
        <v>58.321992511802009</v>
      </c>
      <c r="DV271" s="261">
        <v>-6.4525560467009981</v>
      </c>
      <c r="DW271" s="231">
        <v>58.321992511802009</v>
      </c>
      <c r="DX271" s="262">
        <v>-53.152932856035633</v>
      </c>
      <c r="DY271" s="255">
        <v>1.0236041022301801</v>
      </c>
      <c r="DZ271" s="231">
        <v>-2.9963365988536661E-2</v>
      </c>
      <c r="EA271" s="231">
        <v>1.0236041022301801</v>
      </c>
      <c r="EB271" s="262">
        <v>-0.71908007293482035</v>
      </c>
      <c r="EC271" s="271"/>
      <c r="ED271" s="234"/>
      <c r="EE271" s="272"/>
      <c r="EF271" s="234">
        <v>29120</v>
      </c>
      <c r="EG271" s="266">
        <v>-27821</v>
      </c>
      <c r="EH271" s="258"/>
    </row>
    <row r="272" spans="1:138" ht="30" customHeight="1" thickBot="1" x14ac:dyDescent="0.3">
      <c r="A272" s="45" t="s">
        <v>60</v>
      </c>
      <c r="B272" s="45" t="s">
        <v>399</v>
      </c>
      <c r="C272" s="45" t="s">
        <v>400</v>
      </c>
      <c r="D272" s="46" t="s">
        <v>491</v>
      </c>
      <c r="E272" s="46" t="s">
        <v>492</v>
      </c>
      <c r="F272" s="46" t="s">
        <v>493</v>
      </c>
      <c r="G272" s="46" t="s">
        <v>494</v>
      </c>
      <c r="H272" s="226" t="s">
        <v>66</v>
      </c>
      <c r="I272" s="227" t="s">
        <v>2007</v>
      </c>
      <c r="J272" s="228">
        <v>13.8</v>
      </c>
      <c r="K272" s="229">
        <v>12.668219606558768</v>
      </c>
      <c r="L272" s="229">
        <v>10.474053008517</v>
      </c>
      <c r="M272" s="230">
        <v>357.33333333333297</v>
      </c>
      <c r="N272" s="231">
        <v>16471.55376466368</v>
      </c>
      <c r="O272" s="232" t="s">
        <v>2003</v>
      </c>
      <c r="P272" s="233">
        <v>4.7007858917419174</v>
      </c>
      <c r="Q272" s="234" t="s">
        <v>68</v>
      </c>
      <c r="R272" s="235" t="s">
        <v>68</v>
      </c>
      <c r="S272" s="236" t="s">
        <v>2005</v>
      </c>
      <c r="T272" s="236" t="s">
        <v>2005</v>
      </c>
      <c r="U272" s="237" t="s">
        <v>2005</v>
      </c>
      <c r="V272" s="238" t="s">
        <v>2005</v>
      </c>
      <c r="W272" s="238" t="s">
        <v>2005</v>
      </c>
      <c r="X272" s="238" t="s">
        <v>2005</v>
      </c>
      <c r="Y272" s="238" t="s">
        <v>2005</v>
      </c>
      <c r="Z272" s="238" t="s">
        <v>2005</v>
      </c>
      <c r="AA272" s="238" t="s">
        <v>2005</v>
      </c>
      <c r="AB272" s="238" t="s">
        <v>2005</v>
      </c>
      <c r="AC272" s="238" t="s">
        <v>2005</v>
      </c>
      <c r="AD272" s="238" t="s">
        <v>2005</v>
      </c>
      <c r="AE272" s="238" t="s">
        <v>2005</v>
      </c>
      <c r="AF272" s="238" t="s">
        <v>2005</v>
      </c>
      <c r="AG272" s="238" t="s">
        <v>2005</v>
      </c>
      <c r="AH272" s="238" t="s">
        <v>2005</v>
      </c>
      <c r="AI272" s="238">
        <v>15</v>
      </c>
      <c r="AJ272" s="238">
        <v>15</v>
      </c>
      <c r="AK272" s="238" t="s">
        <v>2005</v>
      </c>
      <c r="AL272" s="238" t="s">
        <v>2005</v>
      </c>
      <c r="AM272" s="237" t="s">
        <v>2005</v>
      </c>
      <c r="AN272" s="238" t="s">
        <v>2005</v>
      </c>
      <c r="AO272" s="238" t="s">
        <v>2005</v>
      </c>
      <c r="AP272" s="238" t="s">
        <v>2005</v>
      </c>
      <c r="AQ272" s="237">
        <f t="shared" si="16"/>
        <v>15</v>
      </c>
      <c r="AR272" s="239">
        <f t="shared" si="16"/>
        <v>15</v>
      </c>
      <c r="AS272" s="240"/>
      <c r="AT272" s="238"/>
      <c r="AU272" s="237"/>
      <c r="AV272" s="238"/>
      <c r="AW272" s="238"/>
      <c r="AX272" s="238"/>
      <c r="AY272" s="238"/>
      <c r="AZ272" s="238"/>
      <c r="BA272" s="238"/>
      <c r="BB272" s="238"/>
      <c r="BC272" s="238"/>
      <c r="BD272" s="238"/>
      <c r="BE272" s="238"/>
      <c r="BF272" s="238"/>
      <c r="BG272" s="238"/>
      <c r="BH272" s="238"/>
      <c r="BI272" s="238">
        <v>612.84</v>
      </c>
      <c r="BJ272" s="238">
        <v>612.84</v>
      </c>
      <c r="BK272" s="238"/>
      <c r="BL272" s="238"/>
      <c r="BM272" s="238"/>
      <c r="BN272" s="238"/>
      <c r="BO272" s="238"/>
      <c r="BP272" s="238"/>
      <c r="BQ272" s="237">
        <f t="shared" si="17"/>
        <v>612.84</v>
      </c>
      <c r="BR272" s="237">
        <f t="shared" si="17"/>
        <v>612.84</v>
      </c>
      <c r="BS272" s="241">
        <f t="shared" si="15"/>
        <v>0.13036969011428573</v>
      </c>
      <c r="BT272" s="273">
        <v>0</v>
      </c>
      <c r="BU272" s="243">
        <v>0</v>
      </c>
      <c r="BV272" s="244">
        <v>0</v>
      </c>
      <c r="BW272" s="243">
        <v>0</v>
      </c>
      <c r="BX272" s="243">
        <v>0</v>
      </c>
      <c r="BY272" s="243">
        <v>0</v>
      </c>
      <c r="BZ272" s="243">
        <v>0</v>
      </c>
      <c r="CA272" s="243">
        <v>0</v>
      </c>
      <c r="CB272" s="243">
        <v>0</v>
      </c>
      <c r="CC272" s="243">
        <v>0</v>
      </c>
      <c r="CD272" s="243">
        <v>0</v>
      </c>
      <c r="CE272" s="243">
        <v>0</v>
      </c>
      <c r="CF272" s="243">
        <v>0</v>
      </c>
      <c r="CG272" s="243">
        <v>0</v>
      </c>
      <c r="CH272" s="243">
        <v>0</v>
      </c>
      <c r="CI272" s="243">
        <v>0</v>
      </c>
      <c r="CJ272" s="243">
        <v>719376.10560000013</v>
      </c>
      <c r="CK272" s="243">
        <v>719376.10560000013</v>
      </c>
      <c r="CL272" s="243">
        <v>0</v>
      </c>
      <c r="CM272" s="243">
        <v>0</v>
      </c>
      <c r="CN272" s="243">
        <v>0</v>
      </c>
      <c r="CO272" s="243">
        <v>0</v>
      </c>
      <c r="CP272" s="243">
        <v>0</v>
      </c>
      <c r="CQ272" s="243">
        <v>0</v>
      </c>
      <c r="CR272" s="244">
        <f t="shared" ref="CR272:CS335" si="18">BT272+BV272+BX272+BZ272+CB272+CD272+CF272+CH272+CJ272+CL272+CN272+CP272</f>
        <v>719376.10560000013</v>
      </c>
      <c r="CS272" s="267">
        <f t="shared" si="18"/>
        <v>719376.10560000013</v>
      </c>
      <c r="CT272" s="268"/>
      <c r="CU272" s="269"/>
      <c r="CV272" s="269"/>
      <c r="CW272" s="269"/>
      <c r="CX272" s="269"/>
      <c r="CY272" s="269"/>
      <c r="CZ272" s="269"/>
      <c r="DA272" s="270"/>
      <c r="DB272" s="248">
        <v>16471.55376466368</v>
      </c>
      <c r="DC272" s="249"/>
      <c r="DD272" s="250">
        <v>4.7007858917419174</v>
      </c>
      <c r="DE272" s="251"/>
      <c r="DF272" s="251"/>
      <c r="DG272" s="251"/>
      <c r="DH272" s="252"/>
      <c r="DI272" s="252"/>
      <c r="DJ272" s="252"/>
      <c r="DK272" s="252"/>
      <c r="DL272" s="251" t="s">
        <v>2005</v>
      </c>
      <c r="DM272" s="253" t="s">
        <v>2005</v>
      </c>
      <c r="DN272" s="254" t="s">
        <v>66</v>
      </c>
      <c r="DO272" s="231"/>
      <c r="DP272" s="256" t="s">
        <v>66</v>
      </c>
      <c r="DQ272" s="231"/>
      <c r="DR272" s="258"/>
      <c r="DS272" s="259"/>
      <c r="DT272" s="260"/>
      <c r="DU272" s="255">
        <v>39.464552238806007</v>
      </c>
      <c r="DV272" s="261">
        <v>152.87071245921089</v>
      </c>
      <c r="DW272" s="231">
        <v>39.464552238806007</v>
      </c>
      <c r="DX272" s="262">
        <v>99.841327702553528</v>
      </c>
      <c r="DY272" s="255">
        <v>0.1483208955223882</v>
      </c>
      <c r="DZ272" s="231">
        <v>0.78478896865353942</v>
      </c>
      <c r="EA272" s="231">
        <v>0.1483208955223882</v>
      </c>
      <c r="EB272" s="262">
        <v>0.51757133779954501</v>
      </c>
      <c r="EC272" s="271"/>
      <c r="ED272" s="234"/>
      <c r="EE272" s="272"/>
      <c r="EF272" s="234">
        <v>0</v>
      </c>
      <c r="EG272" s="266">
        <v>46578.333333333336</v>
      </c>
      <c r="EH272" s="258"/>
    </row>
    <row r="273" spans="1:138" ht="30" customHeight="1" thickBot="1" x14ac:dyDescent="0.3">
      <c r="A273" s="45" t="s">
        <v>60</v>
      </c>
      <c r="B273" s="45" t="s">
        <v>399</v>
      </c>
      <c r="C273" s="45" t="s">
        <v>400</v>
      </c>
      <c r="D273" s="46" t="s">
        <v>491</v>
      </c>
      <c r="E273" s="46" t="s">
        <v>492</v>
      </c>
      <c r="F273" s="46" t="s">
        <v>495</v>
      </c>
      <c r="G273" s="46" t="s">
        <v>492</v>
      </c>
      <c r="H273" s="226" t="s">
        <v>66</v>
      </c>
      <c r="I273" s="227" t="s">
        <v>2007</v>
      </c>
      <c r="J273" s="228">
        <v>13.8</v>
      </c>
      <c r="K273" s="229">
        <v>10.493110202413773</v>
      </c>
      <c r="L273" s="229">
        <v>11.572159066839001</v>
      </c>
      <c r="M273" s="230">
        <v>828.58333333333303</v>
      </c>
      <c r="N273" s="231">
        <v>16722.814754294141</v>
      </c>
      <c r="O273" s="232" t="s">
        <v>2003</v>
      </c>
      <c r="P273" s="233">
        <v>4.7724927951752685</v>
      </c>
      <c r="Q273" s="234" t="s">
        <v>2004</v>
      </c>
      <c r="R273" s="235" t="s">
        <v>68</v>
      </c>
      <c r="S273" s="236" t="s">
        <v>2005</v>
      </c>
      <c r="T273" s="236" t="s">
        <v>2005</v>
      </c>
      <c r="U273" s="237" t="s">
        <v>2005</v>
      </c>
      <c r="V273" s="238" t="s">
        <v>2005</v>
      </c>
      <c r="W273" s="238" t="s">
        <v>2005</v>
      </c>
      <c r="X273" s="238" t="s">
        <v>2005</v>
      </c>
      <c r="Y273" s="238" t="s">
        <v>2005</v>
      </c>
      <c r="Z273" s="238" t="s">
        <v>2005</v>
      </c>
      <c r="AA273" s="238" t="s">
        <v>2005</v>
      </c>
      <c r="AB273" s="238" t="s">
        <v>2005</v>
      </c>
      <c r="AC273" s="238" t="s">
        <v>2005</v>
      </c>
      <c r="AD273" s="238" t="s">
        <v>2005</v>
      </c>
      <c r="AE273" s="238" t="s">
        <v>2005</v>
      </c>
      <c r="AF273" s="238" t="s">
        <v>2005</v>
      </c>
      <c r="AG273" s="238" t="s">
        <v>2005</v>
      </c>
      <c r="AH273" s="238" t="s">
        <v>2005</v>
      </c>
      <c r="AI273" s="238">
        <v>53</v>
      </c>
      <c r="AJ273" s="238">
        <v>53</v>
      </c>
      <c r="AK273" s="238" t="s">
        <v>2005</v>
      </c>
      <c r="AL273" s="238" t="s">
        <v>2005</v>
      </c>
      <c r="AM273" s="237" t="s">
        <v>2005</v>
      </c>
      <c r="AN273" s="238" t="s">
        <v>2005</v>
      </c>
      <c r="AO273" s="238" t="s">
        <v>2005</v>
      </c>
      <c r="AP273" s="238" t="s">
        <v>2005</v>
      </c>
      <c r="AQ273" s="237">
        <f t="shared" si="16"/>
        <v>53</v>
      </c>
      <c r="AR273" s="239">
        <f t="shared" si="16"/>
        <v>53</v>
      </c>
      <c r="AS273" s="240"/>
      <c r="AT273" s="238"/>
      <c r="AU273" s="237"/>
      <c r="AV273" s="238"/>
      <c r="AW273" s="238"/>
      <c r="AX273" s="238"/>
      <c r="AY273" s="238"/>
      <c r="AZ273" s="238"/>
      <c r="BA273" s="238"/>
      <c r="BB273" s="238"/>
      <c r="BC273" s="238"/>
      <c r="BD273" s="238"/>
      <c r="BE273" s="238"/>
      <c r="BF273" s="238"/>
      <c r="BG273" s="238"/>
      <c r="BH273" s="238"/>
      <c r="BI273" s="238">
        <v>1094.96</v>
      </c>
      <c r="BJ273" s="238">
        <v>1094.96</v>
      </c>
      <c r="BK273" s="238"/>
      <c r="BL273" s="238"/>
      <c r="BM273" s="238"/>
      <c r="BN273" s="238"/>
      <c r="BO273" s="238"/>
      <c r="BP273" s="238"/>
      <c r="BQ273" s="237">
        <f t="shared" si="17"/>
        <v>1094.96</v>
      </c>
      <c r="BR273" s="237">
        <f t="shared" si="17"/>
        <v>1094.96</v>
      </c>
      <c r="BS273" s="241">
        <f t="shared" ref="BS273:BS337" si="19">IF(P273=0,0,BQ273/1000/P273)</f>
        <v>0.22943146212959087</v>
      </c>
      <c r="BT273" s="273">
        <v>0</v>
      </c>
      <c r="BU273" s="243">
        <v>0</v>
      </c>
      <c r="BV273" s="244">
        <v>0</v>
      </c>
      <c r="BW273" s="243">
        <v>0</v>
      </c>
      <c r="BX273" s="243">
        <v>0</v>
      </c>
      <c r="BY273" s="243">
        <v>0</v>
      </c>
      <c r="BZ273" s="243">
        <v>0</v>
      </c>
      <c r="CA273" s="243">
        <v>0</v>
      </c>
      <c r="CB273" s="243">
        <v>0</v>
      </c>
      <c r="CC273" s="243">
        <v>0</v>
      </c>
      <c r="CD273" s="243">
        <v>0</v>
      </c>
      <c r="CE273" s="243">
        <v>0</v>
      </c>
      <c r="CF273" s="243">
        <v>0</v>
      </c>
      <c r="CG273" s="243">
        <v>0</v>
      </c>
      <c r="CH273" s="243">
        <v>0</v>
      </c>
      <c r="CI273" s="243">
        <v>0</v>
      </c>
      <c r="CJ273" s="243">
        <v>1285307.8463999999</v>
      </c>
      <c r="CK273" s="243">
        <v>1285307.8463999999</v>
      </c>
      <c r="CL273" s="243">
        <v>0</v>
      </c>
      <c r="CM273" s="243">
        <v>0</v>
      </c>
      <c r="CN273" s="243">
        <v>0</v>
      </c>
      <c r="CO273" s="243">
        <v>0</v>
      </c>
      <c r="CP273" s="243">
        <v>0</v>
      </c>
      <c r="CQ273" s="243">
        <v>0</v>
      </c>
      <c r="CR273" s="244">
        <f t="shared" si="18"/>
        <v>1285307.8463999999</v>
      </c>
      <c r="CS273" s="267">
        <f t="shared" si="18"/>
        <v>1285307.8463999999</v>
      </c>
      <c r="CT273" s="268"/>
      <c r="CU273" s="269"/>
      <c r="CV273" s="269"/>
      <c r="CW273" s="269"/>
      <c r="CX273" s="269"/>
      <c r="CY273" s="269"/>
      <c r="CZ273" s="269"/>
      <c r="DA273" s="270"/>
      <c r="DB273" s="248">
        <v>16722.814754294141</v>
      </c>
      <c r="DC273" s="249"/>
      <c r="DD273" s="250">
        <v>4.7724927951752685</v>
      </c>
      <c r="DE273" s="251"/>
      <c r="DF273" s="251"/>
      <c r="DG273" s="251"/>
      <c r="DH273" s="252"/>
      <c r="DI273" s="252"/>
      <c r="DJ273" s="252"/>
      <c r="DK273" s="252"/>
      <c r="DL273" s="251" t="s">
        <v>2005</v>
      </c>
      <c r="DM273" s="253" t="s">
        <v>2005</v>
      </c>
      <c r="DN273" s="254" t="s">
        <v>66</v>
      </c>
      <c r="DO273" s="231"/>
      <c r="DP273" s="256" t="s">
        <v>66</v>
      </c>
      <c r="DQ273" s="231"/>
      <c r="DR273" s="258"/>
      <c r="DS273" s="259"/>
      <c r="DT273" s="260"/>
      <c r="DU273" s="255">
        <v>17.318716685105105</v>
      </c>
      <c r="DV273" s="261">
        <v>208.71503567722976</v>
      </c>
      <c r="DW273" s="231">
        <v>17.318716685105105</v>
      </c>
      <c r="DX273" s="262">
        <v>6.3744006883925373</v>
      </c>
      <c r="DY273" s="255">
        <v>0.18223876093734293</v>
      </c>
      <c r="DZ273" s="231">
        <v>0.34547603406341643</v>
      </c>
      <c r="EA273" s="231">
        <v>0.18223876093734293</v>
      </c>
      <c r="EB273" s="262">
        <v>6.4777703237276218E-3</v>
      </c>
      <c r="EC273" s="271"/>
      <c r="ED273" s="234"/>
      <c r="EE273" s="272"/>
      <c r="EF273" s="234">
        <v>616</v>
      </c>
      <c r="EG273" s="266">
        <v>2994</v>
      </c>
      <c r="EH273" s="258"/>
    </row>
    <row r="274" spans="1:138" ht="30" customHeight="1" thickBot="1" x14ac:dyDescent="0.3">
      <c r="A274" s="45" t="s">
        <v>60</v>
      </c>
      <c r="B274" s="45" t="s">
        <v>399</v>
      </c>
      <c r="C274" s="45" t="s">
        <v>400</v>
      </c>
      <c r="D274" s="46" t="s">
        <v>491</v>
      </c>
      <c r="E274" s="46" t="s">
        <v>492</v>
      </c>
      <c r="F274" s="46" t="s">
        <v>496</v>
      </c>
      <c r="G274" s="46" t="s">
        <v>494</v>
      </c>
      <c r="H274" s="226" t="s">
        <v>66</v>
      </c>
      <c r="I274" s="227" t="s">
        <v>2007</v>
      </c>
      <c r="J274" s="228">
        <v>13.8</v>
      </c>
      <c r="K274" s="229">
        <v>12.30968508939201</v>
      </c>
      <c r="L274" s="229">
        <v>27.197348428278001</v>
      </c>
      <c r="M274" s="230">
        <v>2111.3333333333298</v>
      </c>
      <c r="N274" s="231">
        <v>24791.084310205755</v>
      </c>
      <c r="O274" s="232" t="s">
        <v>2003</v>
      </c>
      <c r="P274" s="233">
        <v>7.0750811387573496</v>
      </c>
      <c r="Q274" s="234" t="s">
        <v>2004</v>
      </c>
      <c r="R274" s="235" t="s">
        <v>68</v>
      </c>
      <c r="S274" s="236" t="s">
        <v>2005</v>
      </c>
      <c r="T274" s="236" t="s">
        <v>2005</v>
      </c>
      <c r="U274" s="237" t="s">
        <v>2005</v>
      </c>
      <c r="V274" s="238" t="s">
        <v>2005</v>
      </c>
      <c r="W274" s="238" t="s">
        <v>2005</v>
      </c>
      <c r="X274" s="238" t="s">
        <v>2005</v>
      </c>
      <c r="Y274" s="238" t="s">
        <v>2005</v>
      </c>
      <c r="Z274" s="238" t="s">
        <v>2005</v>
      </c>
      <c r="AA274" s="238" t="s">
        <v>2005</v>
      </c>
      <c r="AB274" s="238" t="s">
        <v>2005</v>
      </c>
      <c r="AC274" s="238" t="s">
        <v>2005</v>
      </c>
      <c r="AD274" s="238" t="s">
        <v>2005</v>
      </c>
      <c r="AE274" s="238">
        <v>1</v>
      </c>
      <c r="AF274" s="238">
        <v>1</v>
      </c>
      <c r="AG274" s="238" t="s">
        <v>2005</v>
      </c>
      <c r="AH274" s="238" t="s">
        <v>2005</v>
      </c>
      <c r="AI274" s="238">
        <v>83</v>
      </c>
      <c r="AJ274" s="238">
        <v>83</v>
      </c>
      <c r="AK274" s="238" t="s">
        <v>2005</v>
      </c>
      <c r="AL274" s="238" t="s">
        <v>2005</v>
      </c>
      <c r="AM274" s="237" t="s">
        <v>2005</v>
      </c>
      <c r="AN274" s="238" t="s">
        <v>2005</v>
      </c>
      <c r="AO274" s="238" t="s">
        <v>2005</v>
      </c>
      <c r="AP274" s="238" t="s">
        <v>2005</v>
      </c>
      <c r="AQ274" s="237">
        <f t="shared" si="16"/>
        <v>84</v>
      </c>
      <c r="AR274" s="239">
        <f t="shared" si="16"/>
        <v>84</v>
      </c>
      <c r="AS274" s="240"/>
      <c r="AT274" s="238"/>
      <c r="AU274" s="237"/>
      <c r="AV274" s="238"/>
      <c r="AW274" s="238"/>
      <c r="AX274" s="238"/>
      <c r="AY274" s="238"/>
      <c r="AZ274" s="238"/>
      <c r="BA274" s="238"/>
      <c r="BB274" s="238"/>
      <c r="BC274" s="238"/>
      <c r="BD274" s="238"/>
      <c r="BE274" s="238">
        <v>250</v>
      </c>
      <c r="BF274" s="238">
        <v>250</v>
      </c>
      <c r="BG274" s="238"/>
      <c r="BH274" s="238"/>
      <c r="BI274" s="238">
        <v>684.09</v>
      </c>
      <c r="BJ274" s="238">
        <v>684.09</v>
      </c>
      <c r="BK274" s="238"/>
      <c r="BL274" s="238"/>
      <c r="BM274" s="238"/>
      <c r="BN274" s="238"/>
      <c r="BO274" s="238"/>
      <c r="BP274" s="238"/>
      <c r="BQ274" s="237">
        <f t="shared" si="17"/>
        <v>934.09</v>
      </c>
      <c r="BR274" s="237">
        <f t="shared" si="17"/>
        <v>934.09</v>
      </c>
      <c r="BS274" s="241">
        <f t="shared" si="19"/>
        <v>0.13202534100747593</v>
      </c>
      <c r="BT274" s="273">
        <v>0</v>
      </c>
      <c r="BU274" s="243">
        <v>0</v>
      </c>
      <c r="BV274" s="244">
        <v>0</v>
      </c>
      <c r="BW274" s="243">
        <v>0</v>
      </c>
      <c r="BX274" s="243">
        <v>0</v>
      </c>
      <c r="BY274" s="243">
        <v>0</v>
      </c>
      <c r="BZ274" s="243">
        <v>0</v>
      </c>
      <c r="CA274" s="243">
        <v>0</v>
      </c>
      <c r="CB274" s="243">
        <v>0</v>
      </c>
      <c r="CC274" s="243">
        <v>0</v>
      </c>
      <c r="CD274" s="243">
        <v>0</v>
      </c>
      <c r="CE274" s="243">
        <v>0</v>
      </c>
      <c r="CF274" s="243">
        <v>1261440</v>
      </c>
      <c r="CG274" s="243">
        <v>1261440</v>
      </c>
      <c r="CH274" s="243">
        <v>0</v>
      </c>
      <c r="CI274" s="243">
        <v>0</v>
      </c>
      <c r="CJ274" s="243">
        <v>803012.2056000001</v>
      </c>
      <c r="CK274" s="243">
        <v>803012.2056000001</v>
      </c>
      <c r="CL274" s="243">
        <v>0</v>
      </c>
      <c r="CM274" s="243">
        <v>0</v>
      </c>
      <c r="CN274" s="243">
        <v>0</v>
      </c>
      <c r="CO274" s="243">
        <v>0</v>
      </c>
      <c r="CP274" s="243">
        <v>0</v>
      </c>
      <c r="CQ274" s="243">
        <v>0</v>
      </c>
      <c r="CR274" s="244">
        <f t="shared" si="18"/>
        <v>2064452.2056</v>
      </c>
      <c r="CS274" s="267">
        <f t="shared" si="18"/>
        <v>2064452.2056</v>
      </c>
      <c r="CT274" s="268"/>
      <c r="CU274" s="269"/>
      <c r="CV274" s="269"/>
      <c r="CW274" s="269"/>
      <c r="CX274" s="269"/>
      <c r="CY274" s="269"/>
      <c r="CZ274" s="269"/>
      <c r="DA274" s="270"/>
      <c r="DB274" s="248">
        <v>24791.084310205755</v>
      </c>
      <c r="DC274" s="249"/>
      <c r="DD274" s="250">
        <v>7.0750811387573496</v>
      </c>
      <c r="DE274" s="251"/>
      <c r="DF274" s="251"/>
      <c r="DG274" s="251"/>
      <c r="DH274" s="252"/>
      <c r="DI274" s="252"/>
      <c r="DJ274" s="252"/>
      <c r="DK274" s="252"/>
      <c r="DL274" s="251" t="s">
        <v>2005</v>
      </c>
      <c r="DM274" s="253" t="s">
        <v>2005</v>
      </c>
      <c r="DN274" s="254" t="s">
        <v>66</v>
      </c>
      <c r="DO274" s="231"/>
      <c r="DP274" s="256" t="s">
        <v>66</v>
      </c>
      <c r="DQ274" s="231"/>
      <c r="DR274" s="258"/>
      <c r="DS274" s="259"/>
      <c r="DT274" s="260"/>
      <c r="DU274" s="255">
        <v>279.97189769497993</v>
      </c>
      <c r="DV274" s="261">
        <v>-162.65124081500636</v>
      </c>
      <c r="DW274" s="231">
        <v>279.67350805178449</v>
      </c>
      <c r="DX274" s="262">
        <v>-163.19088719923002</v>
      </c>
      <c r="DY274" s="255">
        <v>2.76507736027787</v>
      </c>
      <c r="DZ274" s="231">
        <v>-1.7071261866464107</v>
      </c>
      <c r="EA274" s="231">
        <v>2.7646037259235916</v>
      </c>
      <c r="EB274" s="262">
        <v>-1.7087249259570452</v>
      </c>
      <c r="EC274" s="271"/>
      <c r="ED274" s="234"/>
      <c r="EE274" s="272"/>
      <c r="EF274" s="234">
        <v>528868</v>
      </c>
      <c r="EG274" s="266">
        <v>-430279</v>
      </c>
      <c r="EH274" s="258"/>
    </row>
    <row r="275" spans="1:138" ht="30" customHeight="1" thickBot="1" x14ac:dyDescent="0.3">
      <c r="A275" s="45" t="s">
        <v>60</v>
      </c>
      <c r="B275" s="45" t="s">
        <v>399</v>
      </c>
      <c r="C275" s="45" t="s">
        <v>400</v>
      </c>
      <c r="D275" s="46" t="s">
        <v>491</v>
      </c>
      <c r="E275" s="46" t="s">
        <v>492</v>
      </c>
      <c r="F275" s="46" t="s">
        <v>497</v>
      </c>
      <c r="G275" s="46" t="s">
        <v>494</v>
      </c>
      <c r="H275" s="226" t="s">
        <v>66</v>
      </c>
      <c r="I275" s="227" t="s">
        <v>2007</v>
      </c>
      <c r="J275" s="228">
        <v>13.8</v>
      </c>
      <c r="K275" s="229">
        <v>11.640420657347397</v>
      </c>
      <c r="L275" s="229">
        <v>31.482007510275004</v>
      </c>
      <c r="M275" s="230">
        <v>1419.4166666666699</v>
      </c>
      <c r="N275" s="231">
        <v>23227.682596949504</v>
      </c>
      <c r="O275" s="232" t="s">
        <v>2003</v>
      </c>
      <c r="P275" s="233">
        <v>6.6289048507275981</v>
      </c>
      <c r="Q275" s="234" t="s">
        <v>2004</v>
      </c>
      <c r="R275" s="235" t="s">
        <v>68</v>
      </c>
      <c r="S275" s="236" t="s">
        <v>2005</v>
      </c>
      <c r="T275" s="236" t="s">
        <v>2005</v>
      </c>
      <c r="U275" s="237" t="s">
        <v>2005</v>
      </c>
      <c r="V275" s="238" t="s">
        <v>2005</v>
      </c>
      <c r="W275" s="238" t="s">
        <v>2005</v>
      </c>
      <c r="X275" s="238" t="s">
        <v>2005</v>
      </c>
      <c r="Y275" s="238" t="s">
        <v>2005</v>
      </c>
      <c r="Z275" s="238" t="s">
        <v>2005</v>
      </c>
      <c r="AA275" s="238" t="s">
        <v>2005</v>
      </c>
      <c r="AB275" s="238" t="s">
        <v>2005</v>
      </c>
      <c r="AC275" s="238" t="s">
        <v>2005</v>
      </c>
      <c r="AD275" s="238" t="s">
        <v>2005</v>
      </c>
      <c r="AE275" s="238" t="s">
        <v>2005</v>
      </c>
      <c r="AF275" s="238" t="s">
        <v>2005</v>
      </c>
      <c r="AG275" s="238" t="s">
        <v>2005</v>
      </c>
      <c r="AH275" s="238" t="s">
        <v>2005</v>
      </c>
      <c r="AI275" s="238">
        <v>52</v>
      </c>
      <c r="AJ275" s="238">
        <v>52</v>
      </c>
      <c r="AK275" s="238">
        <v>1</v>
      </c>
      <c r="AL275" s="238">
        <v>1</v>
      </c>
      <c r="AM275" s="237" t="s">
        <v>2005</v>
      </c>
      <c r="AN275" s="238" t="s">
        <v>2005</v>
      </c>
      <c r="AO275" s="238">
        <v>1</v>
      </c>
      <c r="AP275" s="238">
        <v>1</v>
      </c>
      <c r="AQ275" s="237">
        <f t="shared" si="16"/>
        <v>54</v>
      </c>
      <c r="AR275" s="239">
        <f t="shared" si="16"/>
        <v>54</v>
      </c>
      <c r="AS275" s="240"/>
      <c r="AT275" s="238"/>
      <c r="AU275" s="237"/>
      <c r="AV275" s="238"/>
      <c r="AW275" s="238"/>
      <c r="AX275" s="238"/>
      <c r="AY275" s="238"/>
      <c r="AZ275" s="238"/>
      <c r="BA275" s="238"/>
      <c r="BB275" s="238"/>
      <c r="BC275" s="238"/>
      <c r="BD275" s="238"/>
      <c r="BE275" s="238"/>
      <c r="BF275" s="238"/>
      <c r="BG275" s="238"/>
      <c r="BH275" s="238"/>
      <c r="BI275" s="238">
        <v>1741.36</v>
      </c>
      <c r="BJ275" s="238">
        <v>1741.36</v>
      </c>
      <c r="BK275" s="238">
        <v>10</v>
      </c>
      <c r="BL275" s="238">
        <v>10</v>
      </c>
      <c r="BM275" s="238"/>
      <c r="BN275" s="238"/>
      <c r="BO275" s="238">
        <v>0</v>
      </c>
      <c r="BP275" s="238">
        <v>0</v>
      </c>
      <c r="BQ275" s="237">
        <f t="shared" si="17"/>
        <v>1751.36</v>
      </c>
      <c r="BR275" s="237">
        <f t="shared" si="17"/>
        <v>1751.36</v>
      </c>
      <c r="BS275" s="241">
        <f t="shared" si="19"/>
        <v>0.26420050361829645</v>
      </c>
      <c r="BT275" s="273">
        <v>0</v>
      </c>
      <c r="BU275" s="243">
        <v>0</v>
      </c>
      <c r="BV275" s="244">
        <v>0</v>
      </c>
      <c r="BW275" s="243">
        <v>0</v>
      </c>
      <c r="BX275" s="243">
        <v>0</v>
      </c>
      <c r="BY275" s="243">
        <v>0</v>
      </c>
      <c r="BZ275" s="243">
        <v>0</v>
      </c>
      <c r="CA275" s="243">
        <v>0</v>
      </c>
      <c r="CB275" s="243">
        <v>0</v>
      </c>
      <c r="CC275" s="243">
        <v>0</v>
      </c>
      <c r="CD275" s="243">
        <v>0</v>
      </c>
      <c r="CE275" s="243">
        <v>0</v>
      </c>
      <c r="CF275" s="243">
        <v>0</v>
      </c>
      <c r="CG275" s="243">
        <v>0</v>
      </c>
      <c r="CH275" s="243">
        <v>0</v>
      </c>
      <c r="CI275" s="243">
        <v>0</v>
      </c>
      <c r="CJ275" s="243">
        <v>2044078.0224000001</v>
      </c>
      <c r="CK275" s="243">
        <v>2044078.0224000001</v>
      </c>
      <c r="CL275" s="243">
        <v>11738.400000000001</v>
      </c>
      <c r="CM275" s="243">
        <v>11738.400000000001</v>
      </c>
      <c r="CN275" s="243">
        <v>0</v>
      </c>
      <c r="CO275" s="243">
        <v>0</v>
      </c>
      <c r="CP275" s="243">
        <v>0</v>
      </c>
      <c r="CQ275" s="243">
        <v>0</v>
      </c>
      <c r="CR275" s="244">
        <f t="shared" si="18"/>
        <v>2055816.4224</v>
      </c>
      <c r="CS275" s="267">
        <f t="shared" si="18"/>
        <v>2055816.4224</v>
      </c>
      <c r="CT275" s="268"/>
      <c r="CU275" s="269"/>
      <c r="CV275" s="269"/>
      <c r="CW275" s="269"/>
      <c r="CX275" s="269"/>
      <c r="CY275" s="269"/>
      <c r="CZ275" s="269"/>
      <c r="DA275" s="270"/>
      <c r="DB275" s="248">
        <v>23227.682596949504</v>
      </c>
      <c r="DC275" s="249"/>
      <c r="DD275" s="250">
        <v>6.6289048507275981</v>
      </c>
      <c r="DE275" s="251"/>
      <c r="DF275" s="251"/>
      <c r="DG275" s="251"/>
      <c r="DH275" s="252"/>
      <c r="DI275" s="252"/>
      <c r="DJ275" s="252"/>
      <c r="DK275" s="252"/>
      <c r="DL275" s="251" t="s">
        <v>2005</v>
      </c>
      <c r="DM275" s="253" t="s">
        <v>2005</v>
      </c>
      <c r="DN275" s="254" t="s">
        <v>66</v>
      </c>
      <c r="DO275" s="231"/>
      <c r="DP275" s="256" t="s">
        <v>66</v>
      </c>
      <c r="DQ275" s="231"/>
      <c r="DR275" s="258"/>
      <c r="DS275" s="259"/>
      <c r="DT275" s="260"/>
      <c r="DU275" s="255">
        <v>186.05459989432237</v>
      </c>
      <c r="DV275" s="261">
        <v>147.67792297647318</v>
      </c>
      <c r="DW275" s="231">
        <v>185.68472964245834</v>
      </c>
      <c r="DX275" s="262">
        <v>131.27010789227663</v>
      </c>
      <c r="DY275" s="255">
        <v>1.0180238360828955</v>
      </c>
      <c r="DZ275" s="231">
        <v>-0.22541786845221501</v>
      </c>
      <c r="EA275" s="231">
        <v>1.0166148065519849</v>
      </c>
      <c r="EB275" s="262">
        <v>-0.27417256222114883</v>
      </c>
      <c r="EC275" s="271"/>
      <c r="ED275" s="234"/>
      <c r="EE275" s="272"/>
      <c r="EF275" s="234">
        <v>154429</v>
      </c>
      <c r="EG275" s="266">
        <v>199696</v>
      </c>
      <c r="EH275" s="258"/>
    </row>
    <row r="276" spans="1:138" ht="30" customHeight="1" thickBot="1" x14ac:dyDescent="0.3">
      <c r="A276" s="45" t="s">
        <v>60</v>
      </c>
      <c r="B276" s="45" t="s">
        <v>399</v>
      </c>
      <c r="C276" s="45" t="s">
        <v>400</v>
      </c>
      <c r="D276" s="46" t="s">
        <v>498</v>
      </c>
      <c r="E276" s="46" t="s">
        <v>492</v>
      </c>
      <c r="F276" s="46" t="s">
        <v>499</v>
      </c>
      <c r="G276" s="46" t="s">
        <v>492</v>
      </c>
      <c r="H276" s="226" t="s">
        <v>66</v>
      </c>
      <c r="I276" s="227" t="s">
        <v>2007</v>
      </c>
      <c r="J276" s="228">
        <v>13.8</v>
      </c>
      <c r="K276" s="229">
        <v>12.668219606558768</v>
      </c>
      <c r="L276" s="229">
        <v>15.607196937234001</v>
      </c>
      <c r="M276" s="230">
        <v>1852.75</v>
      </c>
      <c r="N276" s="231">
        <v>33501.465284061829</v>
      </c>
      <c r="O276" s="232" t="s">
        <v>2003</v>
      </c>
      <c r="P276" s="233">
        <v>9.5609204577802025</v>
      </c>
      <c r="Q276" s="234" t="s">
        <v>2004</v>
      </c>
      <c r="R276" s="235" t="s">
        <v>68</v>
      </c>
      <c r="S276" s="236" t="s">
        <v>2005</v>
      </c>
      <c r="T276" s="236" t="s">
        <v>2005</v>
      </c>
      <c r="U276" s="237" t="s">
        <v>2005</v>
      </c>
      <c r="V276" s="238" t="s">
        <v>2005</v>
      </c>
      <c r="W276" s="238" t="s">
        <v>2005</v>
      </c>
      <c r="X276" s="238" t="s">
        <v>2005</v>
      </c>
      <c r="Y276" s="238" t="s">
        <v>2005</v>
      </c>
      <c r="Z276" s="238" t="s">
        <v>2005</v>
      </c>
      <c r="AA276" s="238" t="s">
        <v>2005</v>
      </c>
      <c r="AB276" s="238" t="s">
        <v>2005</v>
      </c>
      <c r="AC276" s="238" t="s">
        <v>2005</v>
      </c>
      <c r="AD276" s="238" t="s">
        <v>2005</v>
      </c>
      <c r="AE276" s="238">
        <v>1</v>
      </c>
      <c r="AF276" s="238">
        <v>1</v>
      </c>
      <c r="AG276" s="238" t="s">
        <v>2005</v>
      </c>
      <c r="AH276" s="238" t="s">
        <v>2005</v>
      </c>
      <c r="AI276" s="238">
        <v>28</v>
      </c>
      <c r="AJ276" s="238">
        <v>28</v>
      </c>
      <c r="AK276" s="238" t="s">
        <v>2005</v>
      </c>
      <c r="AL276" s="238" t="s">
        <v>2005</v>
      </c>
      <c r="AM276" s="237" t="s">
        <v>2005</v>
      </c>
      <c r="AN276" s="238" t="s">
        <v>2005</v>
      </c>
      <c r="AO276" s="238" t="s">
        <v>2005</v>
      </c>
      <c r="AP276" s="238" t="s">
        <v>2005</v>
      </c>
      <c r="AQ276" s="237">
        <f t="shared" si="16"/>
        <v>29</v>
      </c>
      <c r="AR276" s="239">
        <f t="shared" si="16"/>
        <v>29</v>
      </c>
      <c r="AS276" s="240"/>
      <c r="AT276" s="238"/>
      <c r="AU276" s="237"/>
      <c r="AV276" s="238"/>
      <c r="AW276" s="238"/>
      <c r="AX276" s="238"/>
      <c r="AY276" s="238"/>
      <c r="AZ276" s="238"/>
      <c r="BA276" s="238"/>
      <c r="BB276" s="238"/>
      <c r="BC276" s="238"/>
      <c r="BD276" s="238"/>
      <c r="BE276" s="238">
        <v>75</v>
      </c>
      <c r="BF276" s="238">
        <v>75</v>
      </c>
      <c r="BG276" s="238"/>
      <c r="BH276" s="238"/>
      <c r="BI276" s="238">
        <v>290.61</v>
      </c>
      <c r="BJ276" s="238">
        <v>290.61</v>
      </c>
      <c r="BK276" s="238"/>
      <c r="BL276" s="238"/>
      <c r="BM276" s="238"/>
      <c r="BN276" s="238"/>
      <c r="BO276" s="238"/>
      <c r="BP276" s="238"/>
      <c r="BQ276" s="237">
        <f t="shared" si="17"/>
        <v>365.61</v>
      </c>
      <c r="BR276" s="237">
        <f t="shared" si="17"/>
        <v>365.61</v>
      </c>
      <c r="BS276" s="241">
        <f t="shared" si="19"/>
        <v>3.8240042014206353E-2</v>
      </c>
      <c r="BT276" s="273">
        <v>0</v>
      </c>
      <c r="BU276" s="243">
        <v>0</v>
      </c>
      <c r="BV276" s="244">
        <v>0</v>
      </c>
      <c r="BW276" s="243">
        <v>0</v>
      </c>
      <c r="BX276" s="243">
        <v>0</v>
      </c>
      <c r="BY276" s="243">
        <v>0</v>
      </c>
      <c r="BZ276" s="243">
        <v>0</v>
      </c>
      <c r="CA276" s="243">
        <v>0</v>
      </c>
      <c r="CB276" s="243">
        <v>0</v>
      </c>
      <c r="CC276" s="243">
        <v>0</v>
      </c>
      <c r="CD276" s="243">
        <v>0</v>
      </c>
      <c r="CE276" s="243">
        <v>0</v>
      </c>
      <c r="CF276" s="243">
        <v>378432</v>
      </c>
      <c r="CG276" s="243">
        <v>378432</v>
      </c>
      <c r="CH276" s="243">
        <v>0</v>
      </c>
      <c r="CI276" s="243">
        <v>0</v>
      </c>
      <c r="CJ276" s="243">
        <v>341129.64240000001</v>
      </c>
      <c r="CK276" s="243">
        <v>341129.64240000001</v>
      </c>
      <c r="CL276" s="243">
        <v>0</v>
      </c>
      <c r="CM276" s="243">
        <v>0</v>
      </c>
      <c r="CN276" s="243">
        <v>0</v>
      </c>
      <c r="CO276" s="243">
        <v>0</v>
      </c>
      <c r="CP276" s="243">
        <v>0</v>
      </c>
      <c r="CQ276" s="243">
        <v>0</v>
      </c>
      <c r="CR276" s="244">
        <f t="shared" si="18"/>
        <v>719561.64240000001</v>
      </c>
      <c r="CS276" s="267">
        <f t="shared" si="18"/>
        <v>719561.64240000001</v>
      </c>
      <c r="CT276" s="268"/>
      <c r="CU276" s="269"/>
      <c r="CV276" s="269"/>
      <c r="CW276" s="269"/>
      <c r="CX276" s="269"/>
      <c r="CY276" s="269"/>
      <c r="CZ276" s="269"/>
      <c r="DA276" s="270"/>
      <c r="DB276" s="248">
        <v>33501.465284061829</v>
      </c>
      <c r="DC276" s="249"/>
      <c r="DD276" s="250">
        <v>9.5609204577802025</v>
      </c>
      <c r="DE276" s="251"/>
      <c r="DF276" s="251"/>
      <c r="DG276" s="251"/>
      <c r="DH276" s="252"/>
      <c r="DI276" s="252"/>
      <c r="DJ276" s="252"/>
      <c r="DK276" s="252"/>
      <c r="DL276" s="251" t="s">
        <v>2005</v>
      </c>
      <c r="DM276" s="253" t="s">
        <v>2005</v>
      </c>
      <c r="DN276" s="254" t="s">
        <v>66</v>
      </c>
      <c r="DO276" s="231"/>
      <c r="DP276" s="256" t="s">
        <v>66</v>
      </c>
      <c r="DQ276" s="231"/>
      <c r="DR276" s="258"/>
      <c r="DS276" s="259"/>
      <c r="DT276" s="260"/>
      <c r="DU276" s="255">
        <v>148.323303197949</v>
      </c>
      <c r="DV276" s="261">
        <v>42.48706864875831</v>
      </c>
      <c r="DW276" s="231">
        <v>121.54958844960194</v>
      </c>
      <c r="DX276" s="262">
        <v>-80.915105555166747</v>
      </c>
      <c r="DY276" s="255">
        <v>2.0083659425178788</v>
      </c>
      <c r="DZ276" s="231">
        <v>-1.1978173064330573</v>
      </c>
      <c r="EA276" s="231">
        <v>1.7919309135069492</v>
      </c>
      <c r="EB276" s="262">
        <v>-1.223823806229885</v>
      </c>
      <c r="EC276" s="271"/>
      <c r="ED276" s="234"/>
      <c r="EE276" s="272"/>
      <c r="EF276" s="234">
        <v>214201</v>
      </c>
      <c r="EG276" s="266">
        <v>-164652</v>
      </c>
      <c r="EH276" s="258"/>
    </row>
    <row r="277" spans="1:138" ht="30" customHeight="1" thickBot="1" x14ac:dyDescent="0.3">
      <c r="A277" s="45" t="s">
        <v>60</v>
      </c>
      <c r="B277" s="45" t="s">
        <v>399</v>
      </c>
      <c r="C277" s="45" t="s">
        <v>400</v>
      </c>
      <c r="D277" s="46" t="s">
        <v>498</v>
      </c>
      <c r="E277" s="46" t="s">
        <v>492</v>
      </c>
      <c r="F277" s="46" t="s">
        <v>500</v>
      </c>
      <c r="G277" s="46" t="s">
        <v>492</v>
      </c>
      <c r="H277" s="226" t="s">
        <v>66</v>
      </c>
      <c r="I277" s="227" t="s">
        <v>2007</v>
      </c>
      <c r="J277" s="228">
        <v>13.8</v>
      </c>
      <c r="K277" s="229">
        <v>10.158477986391464</v>
      </c>
      <c r="L277" s="229">
        <v>34.099242353316001</v>
      </c>
      <c r="M277" s="230">
        <v>2204.5833333333298</v>
      </c>
      <c r="N277" s="231">
        <v>28141.230838611937</v>
      </c>
      <c r="O277" s="232" t="s">
        <v>2003</v>
      </c>
      <c r="P277" s="233">
        <v>8.0311731845353691</v>
      </c>
      <c r="Q277" s="234" t="s">
        <v>2004</v>
      </c>
      <c r="R277" s="235" t="s">
        <v>68</v>
      </c>
      <c r="S277" s="236" t="s">
        <v>2005</v>
      </c>
      <c r="T277" s="236" t="s">
        <v>2005</v>
      </c>
      <c r="U277" s="237" t="s">
        <v>2005</v>
      </c>
      <c r="V277" s="238" t="s">
        <v>2005</v>
      </c>
      <c r="W277" s="238" t="s">
        <v>2005</v>
      </c>
      <c r="X277" s="238" t="s">
        <v>2005</v>
      </c>
      <c r="Y277" s="238" t="s">
        <v>2005</v>
      </c>
      <c r="Z277" s="238" t="s">
        <v>2005</v>
      </c>
      <c r="AA277" s="238" t="s">
        <v>2005</v>
      </c>
      <c r="AB277" s="238" t="s">
        <v>2005</v>
      </c>
      <c r="AC277" s="238" t="s">
        <v>2005</v>
      </c>
      <c r="AD277" s="238" t="s">
        <v>2005</v>
      </c>
      <c r="AE277" s="238" t="s">
        <v>2005</v>
      </c>
      <c r="AF277" s="238" t="s">
        <v>2005</v>
      </c>
      <c r="AG277" s="238" t="s">
        <v>2005</v>
      </c>
      <c r="AH277" s="238" t="s">
        <v>2005</v>
      </c>
      <c r="AI277" s="238">
        <v>96</v>
      </c>
      <c r="AJ277" s="238">
        <v>96</v>
      </c>
      <c r="AK277" s="238" t="s">
        <v>2005</v>
      </c>
      <c r="AL277" s="238" t="s">
        <v>2005</v>
      </c>
      <c r="AM277" s="237" t="s">
        <v>2005</v>
      </c>
      <c r="AN277" s="238" t="s">
        <v>2005</v>
      </c>
      <c r="AO277" s="238" t="s">
        <v>2005</v>
      </c>
      <c r="AP277" s="238" t="s">
        <v>2005</v>
      </c>
      <c r="AQ277" s="237">
        <f t="shared" si="16"/>
        <v>96</v>
      </c>
      <c r="AR277" s="239">
        <f t="shared" si="16"/>
        <v>96</v>
      </c>
      <c r="AS277" s="240"/>
      <c r="AT277" s="238"/>
      <c r="AU277" s="237"/>
      <c r="AV277" s="238"/>
      <c r="AW277" s="238"/>
      <c r="AX277" s="238"/>
      <c r="AY277" s="238"/>
      <c r="AZ277" s="238"/>
      <c r="BA277" s="238"/>
      <c r="BB277" s="238"/>
      <c r="BC277" s="238"/>
      <c r="BD277" s="238"/>
      <c r="BE277" s="238"/>
      <c r="BF277" s="238"/>
      <c r="BG277" s="238"/>
      <c r="BH277" s="238"/>
      <c r="BI277" s="238">
        <v>782.97</v>
      </c>
      <c r="BJ277" s="238">
        <v>782.97</v>
      </c>
      <c r="BK277" s="238"/>
      <c r="BL277" s="238"/>
      <c r="BM277" s="238"/>
      <c r="BN277" s="238"/>
      <c r="BO277" s="238"/>
      <c r="BP277" s="238"/>
      <c r="BQ277" s="237">
        <f t="shared" si="17"/>
        <v>782.97</v>
      </c>
      <c r="BR277" s="237">
        <f t="shared" si="17"/>
        <v>782.97</v>
      </c>
      <c r="BS277" s="241">
        <f t="shared" si="19"/>
        <v>9.7491360478649369E-2</v>
      </c>
      <c r="BT277" s="273">
        <v>0</v>
      </c>
      <c r="BU277" s="243">
        <v>0</v>
      </c>
      <c r="BV277" s="244">
        <v>0</v>
      </c>
      <c r="BW277" s="243">
        <v>0</v>
      </c>
      <c r="BX277" s="243">
        <v>0</v>
      </c>
      <c r="BY277" s="243">
        <v>0</v>
      </c>
      <c r="BZ277" s="243">
        <v>0</v>
      </c>
      <c r="CA277" s="243">
        <v>0</v>
      </c>
      <c r="CB277" s="243">
        <v>0</v>
      </c>
      <c r="CC277" s="243">
        <v>0</v>
      </c>
      <c r="CD277" s="243">
        <v>0</v>
      </c>
      <c r="CE277" s="243">
        <v>0</v>
      </c>
      <c r="CF277" s="243">
        <v>0</v>
      </c>
      <c r="CG277" s="243">
        <v>0</v>
      </c>
      <c r="CH277" s="243">
        <v>0</v>
      </c>
      <c r="CI277" s="243">
        <v>0</v>
      </c>
      <c r="CJ277" s="243">
        <v>919081.50480000011</v>
      </c>
      <c r="CK277" s="243">
        <v>919081.50480000011</v>
      </c>
      <c r="CL277" s="243">
        <v>0</v>
      </c>
      <c r="CM277" s="243">
        <v>0</v>
      </c>
      <c r="CN277" s="243">
        <v>0</v>
      </c>
      <c r="CO277" s="243">
        <v>0</v>
      </c>
      <c r="CP277" s="243">
        <v>0</v>
      </c>
      <c r="CQ277" s="243">
        <v>0</v>
      </c>
      <c r="CR277" s="244">
        <f t="shared" si="18"/>
        <v>919081.50480000011</v>
      </c>
      <c r="CS277" s="267">
        <f t="shared" si="18"/>
        <v>919081.50480000011</v>
      </c>
      <c r="CT277" s="268"/>
      <c r="CU277" s="269"/>
      <c r="CV277" s="269"/>
      <c r="CW277" s="269"/>
      <c r="CX277" s="269"/>
      <c r="CY277" s="269"/>
      <c r="CZ277" s="269"/>
      <c r="DA277" s="270"/>
      <c r="DB277" s="248">
        <v>28141.230838611937</v>
      </c>
      <c r="DC277" s="249"/>
      <c r="DD277" s="250">
        <v>8.0311731845353691</v>
      </c>
      <c r="DE277" s="251"/>
      <c r="DF277" s="251"/>
      <c r="DG277" s="251"/>
      <c r="DH277" s="252"/>
      <c r="DI277" s="252"/>
      <c r="DJ277" s="252"/>
      <c r="DK277" s="252"/>
      <c r="DL277" s="251" t="s">
        <v>2005</v>
      </c>
      <c r="DM277" s="253" t="s">
        <v>2005</v>
      </c>
      <c r="DN277" s="254" t="s">
        <v>66</v>
      </c>
      <c r="DO277" s="231"/>
      <c r="DP277" s="256" t="s">
        <v>66</v>
      </c>
      <c r="DQ277" s="231"/>
      <c r="DR277" s="258"/>
      <c r="DS277" s="259"/>
      <c r="DT277" s="260"/>
      <c r="DU277" s="255">
        <v>196.05292005292037</v>
      </c>
      <c r="DV277" s="261">
        <v>225.9663328651163</v>
      </c>
      <c r="DW277" s="231">
        <v>188.31268191268222</v>
      </c>
      <c r="DX277" s="262">
        <v>-67.771375369743083</v>
      </c>
      <c r="DY277" s="255">
        <v>0.47764127764127839</v>
      </c>
      <c r="DZ277" s="231">
        <v>1.0088266794094956</v>
      </c>
      <c r="EA277" s="231">
        <v>0.37920997920997979</v>
      </c>
      <c r="EB277" s="262">
        <v>0.97846570159928137</v>
      </c>
      <c r="EC277" s="271"/>
      <c r="ED277" s="234"/>
      <c r="EE277" s="272"/>
      <c r="EF277" s="234">
        <v>320400</v>
      </c>
      <c r="EG277" s="266">
        <v>-151716.66666666666</v>
      </c>
      <c r="EH277" s="258"/>
    </row>
    <row r="278" spans="1:138" ht="30" customHeight="1" thickBot="1" x14ac:dyDescent="0.3">
      <c r="A278" s="45" t="s">
        <v>60</v>
      </c>
      <c r="B278" s="45" t="s">
        <v>399</v>
      </c>
      <c r="C278" s="45" t="s">
        <v>400</v>
      </c>
      <c r="D278" s="46" t="s">
        <v>498</v>
      </c>
      <c r="E278" s="46" t="s">
        <v>492</v>
      </c>
      <c r="F278" s="46" t="s">
        <v>501</v>
      </c>
      <c r="G278" s="46" t="s">
        <v>502</v>
      </c>
      <c r="H278" s="226" t="s">
        <v>66</v>
      </c>
      <c r="I278" s="227" t="s">
        <v>2007</v>
      </c>
      <c r="J278" s="228">
        <v>13.8</v>
      </c>
      <c r="K278" s="229">
        <v>11.927248271080803</v>
      </c>
      <c r="L278" s="229">
        <v>35.001325684773001</v>
      </c>
      <c r="M278" s="230">
        <v>3908.75</v>
      </c>
      <c r="N278" s="231">
        <v>26801.172227249466</v>
      </c>
      <c r="O278" s="232" t="s">
        <v>2003</v>
      </c>
      <c r="P278" s="233">
        <v>7.6487363662241616</v>
      </c>
      <c r="Q278" s="234" t="s">
        <v>2004</v>
      </c>
      <c r="R278" s="235" t="s">
        <v>68</v>
      </c>
      <c r="S278" s="236" t="s">
        <v>2005</v>
      </c>
      <c r="T278" s="236" t="s">
        <v>2005</v>
      </c>
      <c r="U278" s="237" t="s">
        <v>2005</v>
      </c>
      <c r="V278" s="238" t="s">
        <v>2005</v>
      </c>
      <c r="W278" s="238" t="s">
        <v>2005</v>
      </c>
      <c r="X278" s="238" t="s">
        <v>2005</v>
      </c>
      <c r="Y278" s="238" t="s">
        <v>2005</v>
      </c>
      <c r="Z278" s="238" t="s">
        <v>2005</v>
      </c>
      <c r="AA278" s="238" t="s">
        <v>2005</v>
      </c>
      <c r="AB278" s="238" t="s">
        <v>2005</v>
      </c>
      <c r="AC278" s="238" t="s">
        <v>2005</v>
      </c>
      <c r="AD278" s="238" t="s">
        <v>2005</v>
      </c>
      <c r="AE278" s="238" t="s">
        <v>2005</v>
      </c>
      <c r="AF278" s="238" t="s">
        <v>2005</v>
      </c>
      <c r="AG278" s="238" t="s">
        <v>2005</v>
      </c>
      <c r="AH278" s="238" t="s">
        <v>2005</v>
      </c>
      <c r="AI278" s="238">
        <v>164</v>
      </c>
      <c r="AJ278" s="238">
        <v>164</v>
      </c>
      <c r="AK278" s="238">
        <v>1</v>
      </c>
      <c r="AL278" s="238">
        <v>1</v>
      </c>
      <c r="AM278" s="237" t="s">
        <v>2005</v>
      </c>
      <c r="AN278" s="238" t="s">
        <v>2005</v>
      </c>
      <c r="AO278" s="238" t="s">
        <v>2005</v>
      </c>
      <c r="AP278" s="238" t="s">
        <v>2005</v>
      </c>
      <c r="AQ278" s="237">
        <f t="shared" si="16"/>
        <v>165</v>
      </c>
      <c r="AR278" s="239">
        <f t="shared" si="16"/>
        <v>165</v>
      </c>
      <c r="AS278" s="240"/>
      <c r="AT278" s="238"/>
      <c r="AU278" s="237"/>
      <c r="AV278" s="238"/>
      <c r="AW278" s="238"/>
      <c r="AX278" s="238"/>
      <c r="AY278" s="238"/>
      <c r="AZ278" s="238"/>
      <c r="BA278" s="238"/>
      <c r="BB278" s="238"/>
      <c r="BC278" s="238"/>
      <c r="BD278" s="238"/>
      <c r="BE278" s="238"/>
      <c r="BF278" s="238"/>
      <c r="BG278" s="238"/>
      <c r="BH278" s="238"/>
      <c r="BI278" s="238">
        <v>1046.53</v>
      </c>
      <c r="BJ278" s="238">
        <v>1046.53</v>
      </c>
      <c r="BK278" s="238">
        <v>7.6</v>
      </c>
      <c r="BL278" s="238">
        <v>7.6</v>
      </c>
      <c r="BM278" s="238"/>
      <c r="BN278" s="238"/>
      <c r="BO278" s="238"/>
      <c r="BP278" s="238"/>
      <c r="BQ278" s="237">
        <f t="shared" si="17"/>
        <v>1054.1299999999999</v>
      </c>
      <c r="BR278" s="237">
        <f t="shared" si="17"/>
        <v>1054.1299999999999</v>
      </c>
      <c r="BS278" s="241">
        <f t="shared" si="19"/>
        <v>0.13781753606450636</v>
      </c>
      <c r="BT278" s="273">
        <v>0</v>
      </c>
      <c r="BU278" s="243">
        <v>0</v>
      </c>
      <c r="BV278" s="244">
        <v>0</v>
      </c>
      <c r="BW278" s="243">
        <v>0</v>
      </c>
      <c r="BX278" s="243">
        <v>0</v>
      </c>
      <c r="BY278" s="243">
        <v>0</v>
      </c>
      <c r="BZ278" s="243">
        <v>0</v>
      </c>
      <c r="CA278" s="243">
        <v>0</v>
      </c>
      <c r="CB278" s="243">
        <v>0</v>
      </c>
      <c r="CC278" s="243">
        <v>0</v>
      </c>
      <c r="CD278" s="243">
        <v>0</v>
      </c>
      <c r="CE278" s="243">
        <v>0</v>
      </c>
      <c r="CF278" s="243">
        <v>0</v>
      </c>
      <c r="CG278" s="243">
        <v>0</v>
      </c>
      <c r="CH278" s="243">
        <v>0</v>
      </c>
      <c r="CI278" s="243">
        <v>0</v>
      </c>
      <c r="CJ278" s="243">
        <v>1228458.7752</v>
      </c>
      <c r="CK278" s="243">
        <v>1228458.7752</v>
      </c>
      <c r="CL278" s="243">
        <v>8921.1840000000011</v>
      </c>
      <c r="CM278" s="243">
        <v>8921.1840000000011</v>
      </c>
      <c r="CN278" s="243">
        <v>0</v>
      </c>
      <c r="CO278" s="243">
        <v>0</v>
      </c>
      <c r="CP278" s="243">
        <v>0</v>
      </c>
      <c r="CQ278" s="243">
        <v>0</v>
      </c>
      <c r="CR278" s="244">
        <f t="shared" si="18"/>
        <v>1237379.9591999999</v>
      </c>
      <c r="CS278" s="267">
        <f t="shared" si="18"/>
        <v>1237379.9591999999</v>
      </c>
      <c r="CT278" s="268"/>
      <c r="CU278" s="269"/>
      <c r="CV278" s="269"/>
      <c r="CW278" s="269"/>
      <c r="CX278" s="269"/>
      <c r="CY278" s="269"/>
      <c r="CZ278" s="269"/>
      <c r="DA278" s="270"/>
      <c r="DB278" s="248">
        <v>26801.172227249466</v>
      </c>
      <c r="DC278" s="249"/>
      <c r="DD278" s="250">
        <v>7.6487363662241616</v>
      </c>
      <c r="DE278" s="251"/>
      <c r="DF278" s="251"/>
      <c r="DG278" s="251"/>
      <c r="DH278" s="252"/>
      <c r="DI278" s="252"/>
      <c r="DJ278" s="252"/>
      <c r="DK278" s="252"/>
      <c r="DL278" s="251" t="s">
        <v>2005</v>
      </c>
      <c r="DM278" s="253" t="s">
        <v>2005</v>
      </c>
      <c r="DN278" s="254" t="s">
        <v>66</v>
      </c>
      <c r="DO278" s="231"/>
      <c r="DP278" s="256" t="s">
        <v>66</v>
      </c>
      <c r="DQ278" s="231"/>
      <c r="DR278" s="258"/>
      <c r="DS278" s="259"/>
      <c r="DT278" s="260"/>
      <c r="DU278" s="255">
        <v>116.46792452830189</v>
      </c>
      <c r="DV278" s="261">
        <v>298.0324840362648</v>
      </c>
      <c r="DW278" s="231">
        <v>101.40837863767189</v>
      </c>
      <c r="DX278" s="262">
        <v>-29.138345970719513</v>
      </c>
      <c r="DY278" s="255">
        <v>1.2477134633834346</v>
      </c>
      <c r="DZ278" s="231">
        <v>-6.4734329758984854E-2</v>
      </c>
      <c r="EA278" s="231">
        <v>1.221106491845219</v>
      </c>
      <c r="EB278" s="262">
        <v>-0.39128779791261215</v>
      </c>
      <c r="EC278" s="271"/>
      <c r="ED278" s="234"/>
      <c r="EE278" s="272"/>
      <c r="EF278" s="234">
        <v>273360</v>
      </c>
      <c r="EG278" s="266">
        <v>-72740.333333333343</v>
      </c>
      <c r="EH278" s="258"/>
    </row>
    <row r="279" spans="1:138" ht="30" customHeight="1" thickBot="1" x14ac:dyDescent="0.3">
      <c r="A279" s="45" t="s">
        <v>60</v>
      </c>
      <c r="B279" s="45" t="s">
        <v>399</v>
      </c>
      <c r="C279" s="45" t="s">
        <v>400</v>
      </c>
      <c r="D279" s="46" t="s">
        <v>498</v>
      </c>
      <c r="E279" s="46" t="s">
        <v>492</v>
      </c>
      <c r="F279" s="46" t="s">
        <v>503</v>
      </c>
      <c r="G279" s="46" t="s">
        <v>492</v>
      </c>
      <c r="H279" s="226" t="s">
        <v>66</v>
      </c>
      <c r="I279" s="227" t="s">
        <v>2007</v>
      </c>
      <c r="J279" s="228">
        <v>13.8</v>
      </c>
      <c r="K279" s="229">
        <v>12.668219606558768</v>
      </c>
      <c r="L279" s="229">
        <v>17.553219660459</v>
      </c>
      <c r="M279" s="230">
        <v>1913.0833333333301</v>
      </c>
      <c r="N279" s="231">
        <v>29732.550439604878</v>
      </c>
      <c r="O279" s="232" t="s">
        <v>2003</v>
      </c>
      <c r="P279" s="233">
        <v>8.4853169062799303</v>
      </c>
      <c r="Q279" s="234" t="s">
        <v>2004</v>
      </c>
      <c r="R279" s="235" t="s">
        <v>68</v>
      </c>
      <c r="S279" s="236" t="s">
        <v>2005</v>
      </c>
      <c r="T279" s="236" t="s">
        <v>2005</v>
      </c>
      <c r="U279" s="237" t="s">
        <v>2005</v>
      </c>
      <c r="V279" s="238" t="s">
        <v>2005</v>
      </c>
      <c r="W279" s="238" t="s">
        <v>2005</v>
      </c>
      <c r="X279" s="238" t="s">
        <v>2005</v>
      </c>
      <c r="Y279" s="238" t="s">
        <v>2005</v>
      </c>
      <c r="Z279" s="238" t="s">
        <v>2005</v>
      </c>
      <c r="AA279" s="238" t="s">
        <v>2005</v>
      </c>
      <c r="AB279" s="238" t="s">
        <v>2005</v>
      </c>
      <c r="AC279" s="238" t="s">
        <v>2005</v>
      </c>
      <c r="AD279" s="238" t="s">
        <v>2005</v>
      </c>
      <c r="AE279" s="238">
        <v>2</v>
      </c>
      <c r="AF279" s="238">
        <v>2</v>
      </c>
      <c r="AG279" s="238" t="s">
        <v>2005</v>
      </c>
      <c r="AH279" s="238" t="s">
        <v>2005</v>
      </c>
      <c r="AI279" s="238">
        <v>80</v>
      </c>
      <c r="AJ279" s="238">
        <v>80</v>
      </c>
      <c r="AK279" s="238" t="s">
        <v>2005</v>
      </c>
      <c r="AL279" s="238" t="s">
        <v>2005</v>
      </c>
      <c r="AM279" s="237" t="s">
        <v>2005</v>
      </c>
      <c r="AN279" s="238" t="s">
        <v>2005</v>
      </c>
      <c r="AO279" s="238" t="s">
        <v>2005</v>
      </c>
      <c r="AP279" s="238" t="s">
        <v>2005</v>
      </c>
      <c r="AQ279" s="237">
        <f t="shared" si="16"/>
        <v>82</v>
      </c>
      <c r="AR279" s="239">
        <f t="shared" si="16"/>
        <v>82</v>
      </c>
      <c r="AS279" s="240"/>
      <c r="AT279" s="238"/>
      <c r="AU279" s="237"/>
      <c r="AV279" s="238"/>
      <c r="AW279" s="238"/>
      <c r="AX279" s="238"/>
      <c r="AY279" s="238"/>
      <c r="AZ279" s="238"/>
      <c r="BA279" s="238"/>
      <c r="BB279" s="238"/>
      <c r="BC279" s="238"/>
      <c r="BD279" s="238"/>
      <c r="BE279" s="238">
        <v>76.2</v>
      </c>
      <c r="BF279" s="238">
        <v>76.2</v>
      </c>
      <c r="BG279" s="238"/>
      <c r="BH279" s="238"/>
      <c r="BI279" s="238">
        <v>1179.95</v>
      </c>
      <c r="BJ279" s="238">
        <v>1179.95</v>
      </c>
      <c r="BK279" s="238"/>
      <c r="BL279" s="238"/>
      <c r="BM279" s="238"/>
      <c r="BN279" s="238"/>
      <c r="BO279" s="238"/>
      <c r="BP279" s="238"/>
      <c r="BQ279" s="237">
        <f t="shared" si="17"/>
        <v>1256.1500000000001</v>
      </c>
      <c r="BR279" s="237">
        <f t="shared" si="17"/>
        <v>1256.1500000000001</v>
      </c>
      <c r="BS279" s="241">
        <f t="shared" si="19"/>
        <v>0.1480380772897629</v>
      </c>
      <c r="BT279" s="273">
        <v>0</v>
      </c>
      <c r="BU279" s="243">
        <v>0</v>
      </c>
      <c r="BV279" s="244">
        <v>0</v>
      </c>
      <c r="BW279" s="243">
        <v>0</v>
      </c>
      <c r="BX279" s="243">
        <v>0</v>
      </c>
      <c r="BY279" s="243">
        <v>0</v>
      </c>
      <c r="BZ279" s="243">
        <v>0</v>
      </c>
      <c r="CA279" s="243">
        <v>0</v>
      </c>
      <c r="CB279" s="243">
        <v>0</v>
      </c>
      <c r="CC279" s="243">
        <v>0</v>
      </c>
      <c r="CD279" s="243">
        <v>0</v>
      </c>
      <c r="CE279" s="243">
        <v>0</v>
      </c>
      <c r="CF279" s="243">
        <v>384486.91199999995</v>
      </c>
      <c r="CG279" s="243">
        <v>384486.91199999995</v>
      </c>
      <c r="CH279" s="243">
        <v>0</v>
      </c>
      <c r="CI279" s="243">
        <v>0</v>
      </c>
      <c r="CJ279" s="243">
        <v>1385072.5080000001</v>
      </c>
      <c r="CK279" s="243">
        <v>1385072.5080000001</v>
      </c>
      <c r="CL279" s="243">
        <v>0</v>
      </c>
      <c r="CM279" s="243">
        <v>0</v>
      </c>
      <c r="CN279" s="243">
        <v>0</v>
      </c>
      <c r="CO279" s="243">
        <v>0</v>
      </c>
      <c r="CP279" s="243">
        <v>0</v>
      </c>
      <c r="CQ279" s="243">
        <v>0</v>
      </c>
      <c r="CR279" s="244">
        <f t="shared" si="18"/>
        <v>1769559.4200000002</v>
      </c>
      <c r="CS279" s="267">
        <f t="shared" si="18"/>
        <v>1769559.4200000002</v>
      </c>
      <c r="CT279" s="268"/>
      <c r="CU279" s="269"/>
      <c r="CV279" s="269"/>
      <c r="CW279" s="269"/>
      <c r="CX279" s="269"/>
      <c r="CY279" s="269"/>
      <c r="CZ279" s="269"/>
      <c r="DA279" s="270"/>
      <c r="DB279" s="248">
        <v>29732.550439604878</v>
      </c>
      <c r="DC279" s="249"/>
      <c r="DD279" s="250">
        <v>8.4853169062799303</v>
      </c>
      <c r="DE279" s="251"/>
      <c r="DF279" s="251"/>
      <c r="DG279" s="251"/>
      <c r="DH279" s="252"/>
      <c r="DI279" s="252"/>
      <c r="DJ279" s="252"/>
      <c r="DK279" s="252"/>
      <c r="DL279" s="251" t="s">
        <v>2005</v>
      </c>
      <c r="DM279" s="253" t="s">
        <v>2005</v>
      </c>
      <c r="DN279" s="254" t="s">
        <v>66</v>
      </c>
      <c r="DO279" s="231"/>
      <c r="DP279" s="256" t="s">
        <v>66</v>
      </c>
      <c r="DQ279" s="231"/>
      <c r="DR279" s="258"/>
      <c r="DS279" s="259"/>
      <c r="DT279" s="260"/>
      <c r="DU279" s="255">
        <v>14.714466175894088</v>
      </c>
      <c r="DV279" s="261">
        <v>404.99207410970428</v>
      </c>
      <c r="DW279" s="231">
        <v>14.714466175894088</v>
      </c>
      <c r="DX279" s="262">
        <v>55.039244264509378</v>
      </c>
      <c r="DY279" s="255">
        <v>6.4294115084723727E-2</v>
      </c>
      <c r="DZ279" s="231">
        <v>1.6425379919687704</v>
      </c>
      <c r="EA279" s="231">
        <v>6.4294115084723727E-2</v>
      </c>
      <c r="EB279" s="262">
        <v>1.2702351081702792</v>
      </c>
      <c r="EC279" s="271"/>
      <c r="ED279" s="234"/>
      <c r="EE279" s="272"/>
      <c r="EF279" s="234">
        <v>0</v>
      </c>
      <c r="EG279" s="266">
        <v>112607</v>
      </c>
      <c r="EH279" s="258"/>
    </row>
    <row r="280" spans="1:138" ht="30" customHeight="1" thickBot="1" x14ac:dyDescent="0.3">
      <c r="A280" s="45" t="s">
        <v>60</v>
      </c>
      <c r="B280" s="45" t="s">
        <v>399</v>
      </c>
      <c r="C280" s="45" t="s">
        <v>400</v>
      </c>
      <c r="D280" s="46" t="s">
        <v>498</v>
      </c>
      <c r="E280" s="46" t="s">
        <v>492</v>
      </c>
      <c r="F280" s="46" t="s">
        <v>504</v>
      </c>
      <c r="G280" s="46" t="s">
        <v>492</v>
      </c>
      <c r="H280" s="226" t="s">
        <v>66</v>
      </c>
      <c r="I280" s="227" t="s">
        <v>2007</v>
      </c>
      <c r="J280" s="228">
        <v>13.8</v>
      </c>
      <c r="K280" s="229">
        <v>11.927248271080803</v>
      </c>
      <c r="L280" s="229">
        <v>19.233712081206001</v>
      </c>
      <c r="M280" s="230">
        <v>2204.4166666666702</v>
      </c>
      <c r="N280" s="231">
        <v>29592.961000921252</v>
      </c>
      <c r="O280" s="232" t="s">
        <v>2003</v>
      </c>
      <c r="P280" s="233">
        <v>8.4454797377058366</v>
      </c>
      <c r="Q280" s="234" t="s">
        <v>2004</v>
      </c>
      <c r="R280" s="235" t="s">
        <v>68</v>
      </c>
      <c r="S280" s="236" t="s">
        <v>2005</v>
      </c>
      <c r="T280" s="236" t="s">
        <v>2005</v>
      </c>
      <c r="U280" s="237" t="s">
        <v>2005</v>
      </c>
      <c r="V280" s="238" t="s">
        <v>2005</v>
      </c>
      <c r="W280" s="238" t="s">
        <v>2005</v>
      </c>
      <c r="X280" s="238" t="s">
        <v>2005</v>
      </c>
      <c r="Y280" s="238" t="s">
        <v>2005</v>
      </c>
      <c r="Z280" s="238" t="s">
        <v>2005</v>
      </c>
      <c r="AA280" s="238" t="s">
        <v>2005</v>
      </c>
      <c r="AB280" s="238" t="s">
        <v>2005</v>
      </c>
      <c r="AC280" s="238" t="s">
        <v>2005</v>
      </c>
      <c r="AD280" s="238" t="s">
        <v>2005</v>
      </c>
      <c r="AE280" s="238">
        <v>1</v>
      </c>
      <c r="AF280" s="238">
        <v>1</v>
      </c>
      <c r="AG280" s="238" t="s">
        <v>2005</v>
      </c>
      <c r="AH280" s="238" t="s">
        <v>2005</v>
      </c>
      <c r="AI280" s="238">
        <v>51</v>
      </c>
      <c r="AJ280" s="238">
        <v>51</v>
      </c>
      <c r="AK280" s="238">
        <v>1</v>
      </c>
      <c r="AL280" s="238">
        <v>1</v>
      </c>
      <c r="AM280" s="237" t="s">
        <v>2005</v>
      </c>
      <c r="AN280" s="238" t="s">
        <v>2005</v>
      </c>
      <c r="AO280" s="238" t="s">
        <v>2005</v>
      </c>
      <c r="AP280" s="238" t="s">
        <v>2005</v>
      </c>
      <c r="AQ280" s="237">
        <f t="shared" si="16"/>
        <v>53</v>
      </c>
      <c r="AR280" s="239">
        <f t="shared" si="16"/>
        <v>53</v>
      </c>
      <c r="AS280" s="240"/>
      <c r="AT280" s="238"/>
      <c r="AU280" s="237"/>
      <c r="AV280" s="238"/>
      <c r="AW280" s="238"/>
      <c r="AX280" s="238"/>
      <c r="AY280" s="238"/>
      <c r="AZ280" s="238"/>
      <c r="BA280" s="238"/>
      <c r="BB280" s="238"/>
      <c r="BC280" s="238"/>
      <c r="BD280" s="238"/>
      <c r="BE280" s="238">
        <v>300</v>
      </c>
      <c r="BF280" s="238">
        <v>300</v>
      </c>
      <c r="BG280" s="238"/>
      <c r="BH280" s="238"/>
      <c r="BI280" s="238">
        <v>763.43</v>
      </c>
      <c r="BJ280" s="238">
        <v>763.43</v>
      </c>
      <c r="BK280" s="238">
        <v>10</v>
      </c>
      <c r="BL280" s="238">
        <v>10</v>
      </c>
      <c r="BM280" s="238"/>
      <c r="BN280" s="238"/>
      <c r="BO280" s="238"/>
      <c r="BP280" s="238"/>
      <c r="BQ280" s="237">
        <f t="shared" si="17"/>
        <v>1073.4299999999998</v>
      </c>
      <c r="BR280" s="237">
        <f t="shared" si="17"/>
        <v>1073.4299999999998</v>
      </c>
      <c r="BS280" s="241">
        <f t="shared" si="19"/>
        <v>0.12710112786222735</v>
      </c>
      <c r="BT280" s="273">
        <v>0</v>
      </c>
      <c r="BU280" s="243">
        <v>0</v>
      </c>
      <c r="BV280" s="244">
        <v>0</v>
      </c>
      <c r="BW280" s="243">
        <v>0</v>
      </c>
      <c r="BX280" s="243">
        <v>0</v>
      </c>
      <c r="BY280" s="243">
        <v>0</v>
      </c>
      <c r="BZ280" s="243">
        <v>0</v>
      </c>
      <c r="CA280" s="243">
        <v>0</v>
      </c>
      <c r="CB280" s="243">
        <v>0</v>
      </c>
      <c r="CC280" s="243">
        <v>0</v>
      </c>
      <c r="CD280" s="243">
        <v>0</v>
      </c>
      <c r="CE280" s="243">
        <v>0</v>
      </c>
      <c r="CF280" s="243">
        <v>1513728</v>
      </c>
      <c r="CG280" s="243">
        <v>1513728</v>
      </c>
      <c r="CH280" s="243">
        <v>0</v>
      </c>
      <c r="CI280" s="243">
        <v>0</v>
      </c>
      <c r="CJ280" s="243">
        <v>896144.67119999998</v>
      </c>
      <c r="CK280" s="243">
        <v>896144.67119999998</v>
      </c>
      <c r="CL280" s="243">
        <v>11738.400000000001</v>
      </c>
      <c r="CM280" s="243">
        <v>11738.400000000001</v>
      </c>
      <c r="CN280" s="243">
        <v>0</v>
      </c>
      <c r="CO280" s="243">
        <v>0</v>
      </c>
      <c r="CP280" s="243">
        <v>0</v>
      </c>
      <c r="CQ280" s="243">
        <v>0</v>
      </c>
      <c r="CR280" s="244">
        <f t="shared" si="18"/>
        <v>2421611.0711999997</v>
      </c>
      <c r="CS280" s="267">
        <f t="shared" si="18"/>
        <v>2421611.0711999997</v>
      </c>
      <c r="CT280" s="268"/>
      <c r="CU280" s="269"/>
      <c r="CV280" s="269"/>
      <c r="CW280" s="269"/>
      <c r="CX280" s="269"/>
      <c r="CY280" s="269"/>
      <c r="CZ280" s="269"/>
      <c r="DA280" s="270"/>
      <c r="DB280" s="248">
        <v>29592.961000921252</v>
      </c>
      <c r="DC280" s="249"/>
      <c r="DD280" s="250">
        <v>8.4454797377058366</v>
      </c>
      <c r="DE280" s="251"/>
      <c r="DF280" s="251"/>
      <c r="DG280" s="251"/>
      <c r="DH280" s="252"/>
      <c r="DI280" s="252"/>
      <c r="DJ280" s="252"/>
      <c r="DK280" s="252"/>
      <c r="DL280" s="251" t="s">
        <v>2005</v>
      </c>
      <c r="DM280" s="253" t="s">
        <v>2005</v>
      </c>
      <c r="DN280" s="254" t="s">
        <v>66</v>
      </c>
      <c r="DO280" s="231"/>
      <c r="DP280" s="256" t="s">
        <v>66</v>
      </c>
      <c r="DQ280" s="231"/>
      <c r="DR280" s="258"/>
      <c r="DS280" s="259"/>
      <c r="DT280" s="260"/>
      <c r="DU280" s="255">
        <v>35.708312856764771</v>
      </c>
      <c r="DV280" s="261">
        <v>56.449583015784036</v>
      </c>
      <c r="DW280" s="231">
        <v>35.708312856764771</v>
      </c>
      <c r="DX280" s="262">
        <v>38.32886705479077</v>
      </c>
      <c r="DY280" s="255">
        <v>0.15423581446338766</v>
      </c>
      <c r="DZ280" s="231">
        <v>0.39421249364123501</v>
      </c>
      <c r="EA280" s="231">
        <v>0.15423581446338766</v>
      </c>
      <c r="EB280" s="262">
        <v>0.3806937520495367</v>
      </c>
      <c r="EC280" s="271"/>
      <c r="ED280" s="234"/>
      <c r="EE280" s="272"/>
      <c r="EF280" s="234">
        <v>0</v>
      </c>
      <c r="EG280" s="266">
        <v>82171.333333333328</v>
      </c>
      <c r="EH280" s="258"/>
    </row>
    <row r="281" spans="1:138" ht="30" customHeight="1" thickBot="1" x14ac:dyDescent="0.3">
      <c r="A281" s="45" t="s">
        <v>60</v>
      </c>
      <c r="B281" s="45" t="s">
        <v>399</v>
      </c>
      <c r="C281" s="45" t="s">
        <v>400</v>
      </c>
      <c r="D281" s="46" t="s">
        <v>498</v>
      </c>
      <c r="E281" s="46" t="s">
        <v>492</v>
      </c>
      <c r="F281" s="46" t="s">
        <v>505</v>
      </c>
      <c r="G281" s="46" t="s">
        <v>492</v>
      </c>
      <c r="H281" s="226" t="s">
        <v>66</v>
      </c>
      <c r="I281" s="227" t="s">
        <v>2007</v>
      </c>
      <c r="J281" s="228">
        <v>13.8</v>
      </c>
      <c r="K281" s="229">
        <v>11.449202248191794</v>
      </c>
      <c r="L281" s="229">
        <v>20.578030260228001</v>
      </c>
      <c r="M281" s="230">
        <v>2290.0833333333298</v>
      </c>
      <c r="N281" s="231">
        <v>16891.833999999999</v>
      </c>
      <c r="O281" s="232" t="s">
        <v>2006</v>
      </c>
      <c r="P281" s="233">
        <v>7.9196291125279261</v>
      </c>
      <c r="Q281" s="234" t="s">
        <v>2004</v>
      </c>
      <c r="R281" s="235" t="s">
        <v>68</v>
      </c>
      <c r="S281" s="236" t="s">
        <v>2005</v>
      </c>
      <c r="T281" s="236" t="s">
        <v>2005</v>
      </c>
      <c r="U281" s="237" t="s">
        <v>2005</v>
      </c>
      <c r="V281" s="238" t="s">
        <v>2005</v>
      </c>
      <c r="W281" s="238" t="s">
        <v>2005</v>
      </c>
      <c r="X281" s="238" t="s">
        <v>2005</v>
      </c>
      <c r="Y281" s="238" t="s">
        <v>2005</v>
      </c>
      <c r="Z281" s="238" t="s">
        <v>2005</v>
      </c>
      <c r="AA281" s="238" t="s">
        <v>2005</v>
      </c>
      <c r="AB281" s="238" t="s">
        <v>2005</v>
      </c>
      <c r="AC281" s="238" t="s">
        <v>2005</v>
      </c>
      <c r="AD281" s="238" t="s">
        <v>2005</v>
      </c>
      <c r="AE281" s="238">
        <v>1</v>
      </c>
      <c r="AF281" s="238">
        <v>1</v>
      </c>
      <c r="AG281" s="238" t="s">
        <v>2005</v>
      </c>
      <c r="AH281" s="238" t="s">
        <v>2005</v>
      </c>
      <c r="AI281" s="238">
        <v>73</v>
      </c>
      <c r="AJ281" s="238">
        <v>73</v>
      </c>
      <c r="AK281" s="238" t="s">
        <v>2005</v>
      </c>
      <c r="AL281" s="238" t="s">
        <v>2005</v>
      </c>
      <c r="AM281" s="237" t="s">
        <v>2005</v>
      </c>
      <c r="AN281" s="238" t="s">
        <v>2005</v>
      </c>
      <c r="AO281" s="238" t="s">
        <v>2005</v>
      </c>
      <c r="AP281" s="238" t="s">
        <v>2005</v>
      </c>
      <c r="AQ281" s="237">
        <f t="shared" si="16"/>
        <v>74</v>
      </c>
      <c r="AR281" s="239">
        <f t="shared" si="16"/>
        <v>74</v>
      </c>
      <c r="AS281" s="240"/>
      <c r="AT281" s="238"/>
      <c r="AU281" s="237"/>
      <c r="AV281" s="238"/>
      <c r="AW281" s="238"/>
      <c r="AX281" s="238"/>
      <c r="AY281" s="238"/>
      <c r="AZ281" s="238"/>
      <c r="BA281" s="238"/>
      <c r="BB281" s="238"/>
      <c r="BC281" s="238"/>
      <c r="BD281" s="238"/>
      <c r="BE281" s="238">
        <v>555</v>
      </c>
      <c r="BF281" s="238">
        <v>555</v>
      </c>
      <c r="BG281" s="238"/>
      <c r="BH281" s="238"/>
      <c r="BI281" s="238">
        <v>1507.95</v>
      </c>
      <c r="BJ281" s="238">
        <v>1507.95</v>
      </c>
      <c r="BK281" s="238"/>
      <c r="BL281" s="238"/>
      <c r="BM281" s="238"/>
      <c r="BN281" s="238"/>
      <c r="BO281" s="238"/>
      <c r="BP281" s="238"/>
      <c r="BQ281" s="237">
        <f t="shared" si="17"/>
        <v>2062.9499999999998</v>
      </c>
      <c r="BR281" s="237">
        <f t="shared" si="17"/>
        <v>2062.9499999999998</v>
      </c>
      <c r="BS281" s="241">
        <f t="shared" si="19"/>
        <v>0.26048568319148363</v>
      </c>
      <c r="BT281" s="273">
        <v>0</v>
      </c>
      <c r="BU281" s="243">
        <v>0</v>
      </c>
      <c r="BV281" s="244">
        <v>0</v>
      </c>
      <c r="BW281" s="243">
        <v>0</v>
      </c>
      <c r="BX281" s="243">
        <v>0</v>
      </c>
      <c r="BY281" s="243">
        <v>0</v>
      </c>
      <c r="BZ281" s="243">
        <v>0</v>
      </c>
      <c r="CA281" s="243">
        <v>0</v>
      </c>
      <c r="CB281" s="243">
        <v>0</v>
      </c>
      <c r="CC281" s="243">
        <v>0</v>
      </c>
      <c r="CD281" s="243">
        <v>0</v>
      </c>
      <c r="CE281" s="243">
        <v>0</v>
      </c>
      <c r="CF281" s="243">
        <v>2800396.8</v>
      </c>
      <c r="CG281" s="243">
        <v>2800396.8</v>
      </c>
      <c r="CH281" s="243">
        <v>0</v>
      </c>
      <c r="CI281" s="243">
        <v>0</v>
      </c>
      <c r="CJ281" s="243">
        <v>1770092.0280000002</v>
      </c>
      <c r="CK281" s="243">
        <v>1770092.0280000002</v>
      </c>
      <c r="CL281" s="243">
        <v>0</v>
      </c>
      <c r="CM281" s="243">
        <v>0</v>
      </c>
      <c r="CN281" s="243">
        <v>0</v>
      </c>
      <c r="CO281" s="243">
        <v>0</v>
      </c>
      <c r="CP281" s="243">
        <v>0</v>
      </c>
      <c r="CQ281" s="243">
        <v>0</v>
      </c>
      <c r="CR281" s="244">
        <f t="shared" si="18"/>
        <v>4570488.8279999997</v>
      </c>
      <c r="CS281" s="267">
        <f t="shared" si="18"/>
        <v>4570488.8279999997</v>
      </c>
      <c r="CT281" s="268"/>
      <c r="CU281" s="269"/>
      <c r="CV281" s="269"/>
      <c r="CW281" s="269"/>
      <c r="CX281" s="269"/>
      <c r="CY281" s="269"/>
      <c r="CZ281" s="269"/>
      <c r="DA281" s="270"/>
      <c r="DB281" s="248">
        <v>16891.833999999999</v>
      </c>
      <c r="DC281" s="249"/>
      <c r="DD281" s="250">
        <v>7.9196291125279261</v>
      </c>
      <c r="DE281" s="251"/>
      <c r="DF281" s="251"/>
      <c r="DG281" s="251"/>
      <c r="DH281" s="252"/>
      <c r="DI281" s="252"/>
      <c r="DJ281" s="252"/>
      <c r="DK281" s="252"/>
      <c r="DL281" s="251" t="s">
        <v>2005</v>
      </c>
      <c r="DM281" s="253" t="s">
        <v>2005</v>
      </c>
      <c r="DN281" s="254" t="s">
        <v>66</v>
      </c>
      <c r="DO281" s="231"/>
      <c r="DP281" s="256" t="s">
        <v>66</v>
      </c>
      <c r="DQ281" s="231"/>
      <c r="DR281" s="258"/>
      <c r="DS281" s="259"/>
      <c r="DT281" s="260"/>
      <c r="DU281" s="255">
        <v>50.021760489065251</v>
      </c>
      <c r="DV281" s="261">
        <v>94.011722138858261</v>
      </c>
      <c r="DW281" s="231">
        <v>48.472471889669301</v>
      </c>
      <c r="DX281" s="262">
        <v>23.464792436856392</v>
      </c>
      <c r="DY281" s="255">
        <v>0.37378552454423114</v>
      </c>
      <c r="DZ281" s="231">
        <v>0.66774848713270774</v>
      </c>
      <c r="EA281" s="231">
        <v>0.37072886721735071</v>
      </c>
      <c r="EB281" s="262">
        <v>0.58159174526389368</v>
      </c>
      <c r="EC281" s="271"/>
      <c r="ED281" s="234"/>
      <c r="EE281" s="272"/>
      <c r="EF281" s="234">
        <v>96994</v>
      </c>
      <c r="EG281" s="266">
        <v>18113.333333333328</v>
      </c>
      <c r="EH281" s="258"/>
    </row>
    <row r="282" spans="1:138" ht="30" customHeight="1" thickBot="1" x14ac:dyDescent="0.3">
      <c r="A282" s="45" t="s">
        <v>60</v>
      </c>
      <c r="B282" s="45" t="s">
        <v>399</v>
      </c>
      <c r="C282" s="45" t="s">
        <v>400</v>
      </c>
      <c r="D282" s="46" t="s">
        <v>506</v>
      </c>
      <c r="E282" s="46" t="s">
        <v>507</v>
      </c>
      <c r="F282" s="46" t="s">
        <v>508</v>
      </c>
      <c r="G282" s="46" t="s">
        <v>509</v>
      </c>
      <c r="H282" s="226" t="s">
        <v>66</v>
      </c>
      <c r="I282" s="227" t="s">
        <v>2007</v>
      </c>
      <c r="J282" s="228">
        <v>13.8</v>
      </c>
      <c r="K282" s="229">
        <v>12.668219606558768</v>
      </c>
      <c r="L282" s="229">
        <v>30.610984784814001</v>
      </c>
      <c r="M282" s="230">
        <v>2265.6666666666702</v>
      </c>
      <c r="N282" s="231">
        <v>31016.773275493881</v>
      </c>
      <c r="O282" s="232" t="s">
        <v>2003</v>
      </c>
      <c r="P282" s="233">
        <v>8.8518188571614953</v>
      </c>
      <c r="Q282" s="234" t="s">
        <v>2004</v>
      </c>
      <c r="R282" s="235" t="s">
        <v>68</v>
      </c>
      <c r="S282" s="236" t="s">
        <v>2005</v>
      </c>
      <c r="T282" s="236" t="s">
        <v>2005</v>
      </c>
      <c r="U282" s="237" t="s">
        <v>2005</v>
      </c>
      <c r="V282" s="238" t="s">
        <v>2005</v>
      </c>
      <c r="W282" s="238" t="s">
        <v>2005</v>
      </c>
      <c r="X282" s="238" t="s">
        <v>2005</v>
      </c>
      <c r="Y282" s="238" t="s">
        <v>2005</v>
      </c>
      <c r="Z282" s="238" t="s">
        <v>2005</v>
      </c>
      <c r="AA282" s="238" t="s">
        <v>2005</v>
      </c>
      <c r="AB282" s="238" t="s">
        <v>2005</v>
      </c>
      <c r="AC282" s="238" t="s">
        <v>2005</v>
      </c>
      <c r="AD282" s="238" t="s">
        <v>2005</v>
      </c>
      <c r="AE282" s="238" t="s">
        <v>2005</v>
      </c>
      <c r="AF282" s="238" t="s">
        <v>2005</v>
      </c>
      <c r="AG282" s="238" t="s">
        <v>2005</v>
      </c>
      <c r="AH282" s="238" t="s">
        <v>2005</v>
      </c>
      <c r="AI282" s="238">
        <v>90</v>
      </c>
      <c r="AJ282" s="238">
        <v>90</v>
      </c>
      <c r="AK282" s="238" t="s">
        <v>2005</v>
      </c>
      <c r="AL282" s="238" t="s">
        <v>2005</v>
      </c>
      <c r="AM282" s="237" t="s">
        <v>2005</v>
      </c>
      <c r="AN282" s="238" t="s">
        <v>2005</v>
      </c>
      <c r="AO282" s="238" t="s">
        <v>2005</v>
      </c>
      <c r="AP282" s="238" t="s">
        <v>2005</v>
      </c>
      <c r="AQ282" s="237">
        <f t="shared" si="16"/>
        <v>90</v>
      </c>
      <c r="AR282" s="239">
        <f t="shared" si="16"/>
        <v>90</v>
      </c>
      <c r="AS282" s="240"/>
      <c r="AT282" s="238"/>
      <c r="AU282" s="237"/>
      <c r="AV282" s="238"/>
      <c r="AW282" s="238"/>
      <c r="AX282" s="238"/>
      <c r="AY282" s="238"/>
      <c r="AZ282" s="238"/>
      <c r="BA282" s="238"/>
      <c r="BB282" s="238"/>
      <c r="BC282" s="238"/>
      <c r="BD282" s="238"/>
      <c r="BE282" s="238"/>
      <c r="BF282" s="238"/>
      <c r="BG282" s="238"/>
      <c r="BH282" s="238"/>
      <c r="BI282" s="238">
        <v>1470.91</v>
      </c>
      <c r="BJ282" s="238">
        <v>1470.91</v>
      </c>
      <c r="BK282" s="238"/>
      <c r="BL282" s="238"/>
      <c r="BM282" s="238"/>
      <c r="BN282" s="238"/>
      <c r="BO282" s="238"/>
      <c r="BP282" s="238"/>
      <c r="BQ282" s="237">
        <f t="shared" si="17"/>
        <v>1470.91</v>
      </c>
      <c r="BR282" s="237">
        <f t="shared" si="17"/>
        <v>1470.91</v>
      </c>
      <c r="BS282" s="241">
        <f t="shared" si="19"/>
        <v>0.16617036834299562</v>
      </c>
      <c r="BT282" s="273">
        <v>0</v>
      </c>
      <c r="BU282" s="243">
        <v>0</v>
      </c>
      <c r="BV282" s="244">
        <v>0</v>
      </c>
      <c r="BW282" s="243">
        <v>0</v>
      </c>
      <c r="BX282" s="243">
        <v>0</v>
      </c>
      <c r="BY282" s="243">
        <v>0</v>
      </c>
      <c r="BZ282" s="243">
        <v>0</v>
      </c>
      <c r="CA282" s="243">
        <v>0</v>
      </c>
      <c r="CB282" s="243">
        <v>0</v>
      </c>
      <c r="CC282" s="243">
        <v>0</v>
      </c>
      <c r="CD282" s="243">
        <v>0</v>
      </c>
      <c r="CE282" s="243">
        <v>0</v>
      </c>
      <c r="CF282" s="243">
        <v>0</v>
      </c>
      <c r="CG282" s="243">
        <v>0</v>
      </c>
      <c r="CH282" s="243">
        <v>0</v>
      </c>
      <c r="CI282" s="243">
        <v>0</v>
      </c>
      <c r="CJ282" s="243">
        <v>1726612.9944000002</v>
      </c>
      <c r="CK282" s="243">
        <v>1726612.9944000002</v>
      </c>
      <c r="CL282" s="243">
        <v>0</v>
      </c>
      <c r="CM282" s="243">
        <v>0</v>
      </c>
      <c r="CN282" s="243">
        <v>0</v>
      </c>
      <c r="CO282" s="243">
        <v>0</v>
      </c>
      <c r="CP282" s="243">
        <v>0</v>
      </c>
      <c r="CQ282" s="243">
        <v>0</v>
      </c>
      <c r="CR282" s="244">
        <f t="shared" si="18"/>
        <v>1726612.9944000002</v>
      </c>
      <c r="CS282" s="267">
        <f t="shared" si="18"/>
        <v>1726612.9944000002</v>
      </c>
      <c r="CT282" s="268"/>
      <c r="CU282" s="269"/>
      <c r="CV282" s="269"/>
      <c r="CW282" s="269"/>
      <c r="CX282" s="269"/>
      <c r="CY282" s="269"/>
      <c r="CZ282" s="269"/>
      <c r="DA282" s="270"/>
      <c r="DB282" s="248">
        <v>31016.773275493881</v>
      </c>
      <c r="DC282" s="249"/>
      <c r="DD282" s="250">
        <v>8.8518188571614953</v>
      </c>
      <c r="DE282" s="251"/>
      <c r="DF282" s="251"/>
      <c r="DG282" s="251"/>
      <c r="DH282" s="252"/>
      <c r="DI282" s="252"/>
      <c r="DJ282" s="252"/>
      <c r="DK282" s="252"/>
      <c r="DL282" s="251" t="s">
        <v>2005</v>
      </c>
      <c r="DM282" s="253" t="s">
        <v>2005</v>
      </c>
      <c r="DN282" s="254" t="s">
        <v>66</v>
      </c>
      <c r="DO282" s="231"/>
      <c r="DP282" s="256" t="s">
        <v>66</v>
      </c>
      <c r="DQ282" s="231"/>
      <c r="DR282" s="258"/>
      <c r="DS282" s="259"/>
      <c r="DT282" s="260"/>
      <c r="DU282" s="255">
        <v>30.522583492717327</v>
      </c>
      <c r="DV282" s="261">
        <v>712.815740828701</v>
      </c>
      <c r="DW282" s="231">
        <v>30.522583492717327</v>
      </c>
      <c r="DX282" s="262">
        <v>156.4825875044564</v>
      </c>
      <c r="DY282" s="255">
        <v>0.38928939237899013</v>
      </c>
      <c r="DZ282" s="231">
        <v>1.2330669928882831</v>
      </c>
      <c r="EA282" s="231">
        <v>0.38928939237899013</v>
      </c>
      <c r="EB282" s="262">
        <v>0.84561200919418922</v>
      </c>
      <c r="EC282" s="271"/>
      <c r="ED282" s="234"/>
      <c r="EE282" s="272"/>
      <c r="EF282" s="234">
        <v>0</v>
      </c>
      <c r="EG282" s="266">
        <v>313632.33333333331</v>
      </c>
      <c r="EH282" s="258"/>
    </row>
    <row r="283" spans="1:138" ht="30" customHeight="1" thickBot="1" x14ac:dyDescent="0.3">
      <c r="A283" s="45" t="s">
        <v>60</v>
      </c>
      <c r="B283" s="45" t="s">
        <v>399</v>
      </c>
      <c r="C283" s="45" t="s">
        <v>400</v>
      </c>
      <c r="D283" s="46" t="s">
        <v>506</v>
      </c>
      <c r="E283" s="46" t="s">
        <v>507</v>
      </c>
      <c r="F283" s="46" t="s">
        <v>510</v>
      </c>
      <c r="G283" s="46" t="s">
        <v>511</v>
      </c>
      <c r="H283" s="226" t="s">
        <v>66</v>
      </c>
      <c r="I283" s="227" t="s">
        <v>2007</v>
      </c>
      <c r="J283" s="228">
        <v>13.8</v>
      </c>
      <c r="K283" s="229">
        <v>12.572610401980967</v>
      </c>
      <c r="L283" s="229">
        <v>8.403598467369001</v>
      </c>
      <c r="M283" s="230">
        <v>182.75</v>
      </c>
      <c r="N283" s="231">
        <v>19654.192966649553</v>
      </c>
      <c r="O283" s="232" t="s">
        <v>2003</v>
      </c>
      <c r="P283" s="233">
        <v>5.6090733352310362</v>
      </c>
      <c r="Q283" s="234" t="s">
        <v>2004</v>
      </c>
      <c r="R283" s="235" t="s">
        <v>68</v>
      </c>
      <c r="S283" s="236" t="s">
        <v>2005</v>
      </c>
      <c r="T283" s="236" t="s">
        <v>2005</v>
      </c>
      <c r="U283" s="237" t="s">
        <v>2005</v>
      </c>
      <c r="V283" s="238" t="s">
        <v>2005</v>
      </c>
      <c r="W283" s="238" t="s">
        <v>2005</v>
      </c>
      <c r="X283" s="238" t="s">
        <v>2005</v>
      </c>
      <c r="Y283" s="238" t="s">
        <v>2005</v>
      </c>
      <c r="Z283" s="238" t="s">
        <v>2005</v>
      </c>
      <c r="AA283" s="238" t="s">
        <v>2005</v>
      </c>
      <c r="AB283" s="238" t="s">
        <v>2005</v>
      </c>
      <c r="AC283" s="238" t="s">
        <v>2005</v>
      </c>
      <c r="AD283" s="238" t="s">
        <v>2005</v>
      </c>
      <c r="AE283" s="238" t="s">
        <v>2005</v>
      </c>
      <c r="AF283" s="238" t="s">
        <v>2005</v>
      </c>
      <c r="AG283" s="238" t="s">
        <v>2005</v>
      </c>
      <c r="AH283" s="238" t="s">
        <v>2005</v>
      </c>
      <c r="AI283" s="238">
        <v>7</v>
      </c>
      <c r="AJ283" s="238">
        <v>7</v>
      </c>
      <c r="AK283" s="238" t="s">
        <v>2005</v>
      </c>
      <c r="AL283" s="238" t="s">
        <v>2005</v>
      </c>
      <c r="AM283" s="237" t="s">
        <v>2005</v>
      </c>
      <c r="AN283" s="238" t="s">
        <v>2005</v>
      </c>
      <c r="AO283" s="238" t="s">
        <v>2005</v>
      </c>
      <c r="AP283" s="238" t="s">
        <v>2005</v>
      </c>
      <c r="AQ283" s="237">
        <f t="shared" si="16"/>
        <v>7</v>
      </c>
      <c r="AR283" s="239">
        <f t="shared" si="16"/>
        <v>7</v>
      </c>
      <c r="AS283" s="240"/>
      <c r="AT283" s="238"/>
      <c r="AU283" s="237"/>
      <c r="AV283" s="238"/>
      <c r="AW283" s="238"/>
      <c r="AX283" s="238"/>
      <c r="AY283" s="238"/>
      <c r="AZ283" s="238"/>
      <c r="BA283" s="238"/>
      <c r="BB283" s="238"/>
      <c r="BC283" s="238"/>
      <c r="BD283" s="238"/>
      <c r="BE283" s="238"/>
      <c r="BF283" s="238"/>
      <c r="BG283" s="238"/>
      <c r="BH283" s="238"/>
      <c r="BI283" s="238">
        <v>2558</v>
      </c>
      <c r="BJ283" s="238">
        <v>2558</v>
      </c>
      <c r="BK283" s="238"/>
      <c r="BL283" s="238"/>
      <c r="BM283" s="238"/>
      <c r="BN283" s="238"/>
      <c r="BO283" s="238"/>
      <c r="BP283" s="238"/>
      <c r="BQ283" s="237">
        <f t="shared" si="17"/>
        <v>2558</v>
      </c>
      <c r="BR283" s="237">
        <f t="shared" si="17"/>
        <v>2558</v>
      </c>
      <c r="BS283" s="241">
        <f t="shared" si="19"/>
        <v>0.45604680971685613</v>
      </c>
      <c r="BT283" s="273">
        <v>0</v>
      </c>
      <c r="BU283" s="243">
        <v>0</v>
      </c>
      <c r="BV283" s="244">
        <v>0</v>
      </c>
      <c r="BW283" s="243">
        <v>0</v>
      </c>
      <c r="BX283" s="243">
        <v>0</v>
      </c>
      <c r="BY283" s="243">
        <v>0</v>
      </c>
      <c r="BZ283" s="243">
        <v>0</v>
      </c>
      <c r="CA283" s="243">
        <v>0</v>
      </c>
      <c r="CB283" s="243">
        <v>0</v>
      </c>
      <c r="CC283" s="243">
        <v>0</v>
      </c>
      <c r="CD283" s="243">
        <v>0</v>
      </c>
      <c r="CE283" s="243">
        <v>0</v>
      </c>
      <c r="CF283" s="243">
        <v>0</v>
      </c>
      <c r="CG283" s="243">
        <v>0</v>
      </c>
      <c r="CH283" s="243">
        <v>0</v>
      </c>
      <c r="CI283" s="243">
        <v>0</v>
      </c>
      <c r="CJ283" s="243">
        <v>3002682.72</v>
      </c>
      <c r="CK283" s="243">
        <v>3002682.72</v>
      </c>
      <c r="CL283" s="243">
        <v>0</v>
      </c>
      <c r="CM283" s="243">
        <v>0</v>
      </c>
      <c r="CN283" s="243">
        <v>0</v>
      </c>
      <c r="CO283" s="243">
        <v>0</v>
      </c>
      <c r="CP283" s="243">
        <v>0</v>
      </c>
      <c r="CQ283" s="243">
        <v>0</v>
      </c>
      <c r="CR283" s="244">
        <f t="shared" si="18"/>
        <v>3002682.72</v>
      </c>
      <c r="CS283" s="267">
        <f t="shared" si="18"/>
        <v>3002682.72</v>
      </c>
      <c r="CT283" s="268"/>
      <c r="CU283" s="269"/>
      <c r="CV283" s="269"/>
      <c r="CW283" s="269"/>
      <c r="CX283" s="269"/>
      <c r="CY283" s="269"/>
      <c r="CZ283" s="269"/>
      <c r="DA283" s="270"/>
      <c r="DB283" s="248">
        <v>19654.192966649553</v>
      </c>
      <c r="DC283" s="249"/>
      <c r="DD283" s="250">
        <v>5.6090733352310362</v>
      </c>
      <c r="DE283" s="251"/>
      <c r="DF283" s="251"/>
      <c r="DG283" s="251"/>
      <c r="DH283" s="252"/>
      <c r="DI283" s="252"/>
      <c r="DJ283" s="252"/>
      <c r="DK283" s="252"/>
      <c r="DL283" s="251" t="s">
        <v>2005</v>
      </c>
      <c r="DM283" s="253" t="s">
        <v>2005</v>
      </c>
      <c r="DN283" s="254" t="s">
        <v>66</v>
      </c>
      <c r="DO283" s="231"/>
      <c r="DP283" s="256" t="s">
        <v>66</v>
      </c>
      <c r="DQ283" s="231"/>
      <c r="DR283" s="258"/>
      <c r="DS283" s="259"/>
      <c r="DT283" s="260"/>
      <c r="DU283" s="255">
        <v>0</v>
      </c>
      <c r="DV283" s="261">
        <v>149.67298121750869</v>
      </c>
      <c r="DW283" s="231">
        <v>0</v>
      </c>
      <c r="DX283" s="262">
        <v>149.67298121750869</v>
      </c>
      <c r="DY283" s="255">
        <v>0</v>
      </c>
      <c r="DZ283" s="231">
        <v>0.36070408881354027</v>
      </c>
      <c r="EA283" s="231">
        <v>0</v>
      </c>
      <c r="EB283" s="262">
        <v>0.36070408881354027</v>
      </c>
      <c r="EC283" s="271"/>
      <c r="ED283" s="234"/>
      <c r="EE283" s="272"/>
      <c r="EF283" s="234">
        <v>0</v>
      </c>
      <c r="EG283" s="266">
        <v>25930.333333333332</v>
      </c>
      <c r="EH283" s="258"/>
    </row>
    <row r="284" spans="1:138" ht="30" customHeight="1" thickBot="1" x14ac:dyDescent="0.3">
      <c r="A284" s="45" t="s">
        <v>60</v>
      </c>
      <c r="B284" s="45" t="s">
        <v>399</v>
      </c>
      <c r="C284" s="45" t="s">
        <v>400</v>
      </c>
      <c r="D284" s="46" t="s">
        <v>506</v>
      </c>
      <c r="E284" s="46" t="s">
        <v>507</v>
      </c>
      <c r="F284" s="46" t="s">
        <v>512</v>
      </c>
      <c r="G284" s="46" t="s">
        <v>511</v>
      </c>
      <c r="H284" s="226" t="s">
        <v>66</v>
      </c>
      <c r="I284" s="227" t="s">
        <v>2007</v>
      </c>
      <c r="J284" s="228">
        <v>13.8</v>
      </c>
      <c r="K284" s="229">
        <v>10.158477986391464</v>
      </c>
      <c r="L284" s="229">
        <v>20.592992381409001</v>
      </c>
      <c r="M284" s="230">
        <v>1481.8333333333301</v>
      </c>
      <c r="N284" s="231">
        <v>29369.617899027478</v>
      </c>
      <c r="O284" s="232" t="s">
        <v>2003</v>
      </c>
      <c r="P284" s="233">
        <v>8.3817402679872934</v>
      </c>
      <c r="Q284" s="234" t="s">
        <v>2004</v>
      </c>
      <c r="R284" s="235" t="s">
        <v>68</v>
      </c>
      <c r="S284" s="236" t="s">
        <v>2005</v>
      </c>
      <c r="T284" s="236" t="s">
        <v>2005</v>
      </c>
      <c r="U284" s="237" t="s">
        <v>2005</v>
      </c>
      <c r="V284" s="238" t="s">
        <v>2005</v>
      </c>
      <c r="W284" s="238" t="s">
        <v>2005</v>
      </c>
      <c r="X284" s="238" t="s">
        <v>2005</v>
      </c>
      <c r="Y284" s="238" t="s">
        <v>2005</v>
      </c>
      <c r="Z284" s="238" t="s">
        <v>2005</v>
      </c>
      <c r="AA284" s="238" t="s">
        <v>2005</v>
      </c>
      <c r="AB284" s="238" t="s">
        <v>2005</v>
      </c>
      <c r="AC284" s="238" t="s">
        <v>2005</v>
      </c>
      <c r="AD284" s="238" t="s">
        <v>2005</v>
      </c>
      <c r="AE284" s="238" t="s">
        <v>2005</v>
      </c>
      <c r="AF284" s="238" t="s">
        <v>2005</v>
      </c>
      <c r="AG284" s="238" t="s">
        <v>2005</v>
      </c>
      <c r="AH284" s="238" t="s">
        <v>2005</v>
      </c>
      <c r="AI284" s="238">
        <v>18</v>
      </c>
      <c r="AJ284" s="238">
        <v>18</v>
      </c>
      <c r="AK284" s="238" t="s">
        <v>2005</v>
      </c>
      <c r="AL284" s="238" t="s">
        <v>2005</v>
      </c>
      <c r="AM284" s="237" t="s">
        <v>2005</v>
      </c>
      <c r="AN284" s="238" t="s">
        <v>2005</v>
      </c>
      <c r="AO284" s="238" t="s">
        <v>2005</v>
      </c>
      <c r="AP284" s="238" t="s">
        <v>2005</v>
      </c>
      <c r="AQ284" s="237">
        <f t="shared" si="16"/>
        <v>18</v>
      </c>
      <c r="AR284" s="239">
        <f t="shared" si="16"/>
        <v>18</v>
      </c>
      <c r="AS284" s="240"/>
      <c r="AT284" s="238"/>
      <c r="AU284" s="237"/>
      <c r="AV284" s="238"/>
      <c r="AW284" s="238"/>
      <c r="AX284" s="238"/>
      <c r="AY284" s="238"/>
      <c r="AZ284" s="238"/>
      <c r="BA284" s="238"/>
      <c r="BB284" s="238"/>
      <c r="BC284" s="238"/>
      <c r="BD284" s="238"/>
      <c r="BE284" s="238"/>
      <c r="BF284" s="238"/>
      <c r="BG284" s="238"/>
      <c r="BH284" s="238"/>
      <c r="BI284" s="238">
        <v>822.87</v>
      </c>
      <c r="BJ284" s="238">
        <v>822.87</v>
      </c>
      <c r="BK284" s="238"/>
      <c r="BL284" s="238"/>
      <c r="BM284" s="238"/>
      <c r="BN284" s="238"/>
      <c r="BO284" s="238"/>
      <c r="BP284" s="238"/>
      <c r="BQ284" s="237">
        <f t="shared" si="17"/>
        <v>822.87</v>
      </c>
      <c r="BR284" s="237">
        <f t="shared" si="17"/>
        <v>822.87</v>
      </c>
      <c r="BS284" s="241">
        <f t="shared" si="19"/>
        <v>9.8174122997203739E-2</v>
      </c>
      <c r="BT284" s="273">
        <v>0</v>
      </c>
      <c r="BU284" s="243">
        <v>0</v>
      </c>
      <c r="BV284" s="244">
        <v>0</v>
      </c>
      <c r="BW284" s="243">
        <v>0</v>
      </c>
      <c r="BX284" s="243">
        <v>0</v>
      </c>
      <c r="BY284" s="243">
        <v>0</v>
      </c>
      <c r="BZ284" s="243">
        <v>0</v>
      </c>
      <c r="CA284" s="243">
        <v>0</v>
      </c>
      <c r="CB284" s="243">
        <v>0</v>
      </c>
      <c r="CC284" s="243">
        <v>0</v>
      </c>
      <c r="CD284" s="243">
        <v>0</v>
      </c>
      <c r="CE284" s="243">
        <v>0</v>
      </c>
      <c r="CF284" s="243">
        <v>0</v>
      </c>
      <c r="CG284" s="243">
        <v>0</v>
      </c>
      <c r="CH284" s="243">
        <v>0</v>
      </c>
      <c r="CI284" s="243">
        <v>0</v>
      </c>
      <c r="CJ284" s="243">
        <v>965917.72080000013</v>
      </c>
      <c r="CK284" s="243">
        <v>965917.72080000013</v>
      </c>
      <c r="CL284" s="243">
        <v>0</v>
      </c>
      <c r="CM284" s="243">
        <v>0</v>
      </c>
      <c r="CN284" s="243">
        <v>0</v>
      </c>
      <c r="CO284" s="243">
        <v>0</v>
      </c>
      <c r="CP284" s="243">
        <v>0</v>
      </c>
      <c r="CQ284" s="243">
        <v>0</v>
      </c>
      <c r="CR284" s="244">
        <f t="shared" si="18"/>
        <v>965917.72080000013</v>
      </c>
      <c r="CS284" s="267">
        <f t="shared" si="18"/>
        <v>965917.72080000013</v>
      </c>
      <c r="CT284" s="268"/>
      <c r="CU284" s="269"/>
      <c r="CV284" s="269"/>
      <c r="CW284" s="269"/>
      <c r="CX284" s="269"/>
      <c r="CY284" s="269"/>
      <c r="CZ284" s="269"/>
      <c r="DA284" s="270"/>
      <c r="DB284" s="248">
        <v>29369.617899027478</v>
      </c>
      <c r="DC284" s="249"/>
      <c r="DD284" s="250">
        <v>8.3817402679872934</v>
      </c>
      <c r="DE284" s="251"/>
      <c r="DF284" s="251"/>
      <c r="DG284" s="251"/>
      <c r="DH284" s="252"/>
      <c r="DI284" s="252"/>
      <c r="DJ284" s="252"/>
      <c r="DK284" s="252"/>
      <c r="DL284" s="251" t="s">
        <v>2005</v>
      </c>
      <c r="DM284" s="253" t="s">
        <v>2005</v>
      </c>
      <c r="DN284" s="254" t="s">
        <v>66</v>
      </c>
      <c r="DO284" s="231"/>
      <c r="DP284" s="256" t="s">
        <v>66</v>
      </c>
      <c r="DQ284" s="231"/>
      <c r="DR284" s="258"/>
      <c r="DS284" s="259"/>
      <c r="DT284" s="260"/>
      <c r="DU284" s="255">
        <v>16.815656281633149</v>
      </c>
      <c r="DV284" s="261">
        <v>358.07364232038759</v>
      </c>
      <c r="DW284" s="231">
        <v>16.815656281633149</v>
      </c>
      <c r="DX284" s="262">
        <v>43.323623594940187</v>
      </c>
      <c r="DY284" s="255">
        <v>0.12417050950399308</v>
      </c>
      <c r="DZ284" s="231">
        <v>0.79040410110908255</v>
      </c>
      <c r="EA284" s="231">
        <v>0.12417050950399308</v>
      </c>
      <c r="EB284" s="262">
        <v>0.4412013008217025</v>
      </c>
      <c r="EC284" s="271"/>
      <c r="ED284" s="234"/>
      <c r="EE284" s="272"/>
      <c r="EF284" s="234">
        <v>0</v>
      </c>
      <c r="EG284" s="266">
        <v>22045.666666666668</v>
      </c>
      <c r="EH284" s="258"/>
    </row>
    <row r="285" spans="1:138" ht="30" customHeight="1" thickBot="1" x14ac:dyDescent="0.3">
      <c r="A285" s="45" t="s">
        <v>60</v>
      </c>
      <c r="B285" s="45" t="s">
        <v>399</v>
      </c>
      <c r="C285" s="45" t="s">
        <v>400</v>
      </c>
      <c r="D285" s="46" t="s">
        <v>506</v>
      </c>
      <c r="E285" s="46" t="s">
        <v>507</v>
      </c>
      <c r="F285" s="46" t="s">
        <v>513</v>
      </c>
      <c r="G285" s="46" t="s">
        <v>514</v>
      </c>
      <c r="H285" s="226" t="s">
        <v>66</v>
      </c>
      <c r="I285" s="227" t="s">
        <v>2007</v>
      </c>
      <c r="J285" s="228">
        <v>13.8</v>
      </c>
      <c r="K285" s="229">
        <v>12.572610401980967</v>
      </c>
      <c r="L285" s="229">
        <v>54.157007463111</v>
      </c>
      <c r="M285" s="230">
        <v>2651.1666666666702</v>
      </c>
      <c r="N285" s="231">
        <v>31965.981458542276</v>
      </c>
      <c r="O285" s="232" t="s">
        <v>2003</v>
      </c>
      <c r="P285" s="233">
        <v>9.1227116034652607</v>
      </c>
      <c r="Q285" s="234" t="s">
        <v>2004</v>
      </c>
      <c r="R285" s="235" t="s">
        <v>68</v>
      </c>
      <c r="S285" s="236" t="s">
        <v>2005</v>
      </c>
      <c r="T285" s="236" t="s">
        <v>2005</v>
      </c>
      <c r="U285" s="237" t="s">
        <v>2005</v>
      </c>
      <c r="V285" s="238" t="s">
        <v>2005</v>
      </c>
      <c r="W285" s="238" t="s">
        <v>2005</v>
      </c>
      <c r="X285" s="238" t="s">
        <v>2005</v>
      </c>
      <c r="Y285" s="238" t="s">
        <v>2005</v>
      </c>
      <c r="Z285" s="238" t="s">
        <v>2005</v>
      </c>
      <c r="AA285" s="238" t="s">
        <v>2005</v>
      </c>
      <c r="AB285" s="238" t="s">
        <v>2005</v>
      </c>
      <c r="AC285" s="238" t="s">
        <v>2005</v>
      </c>
      <c r="AD285" s="238" t="s">
        <v>2005</v>
      </c>
      <c r="AE285" s="238" t="s">
        <v>2005</v>
      </c>
      <c r="AF285" s="238" t="s">
        <v>2005</v>
      </c>
      <c r="AG285" s="238" t="s">
        <v>2005</v>
      </c>
      <c r="AH285" s="238" t="s">
        <v>2005</v>
      </c>
      <c r="AI285" s="238">
        <v>135</v>
      </c>
      <c r="AJ285" s="238">
        <v>135</v>
      </c>
      <c r="AK285" s="238">
        <v>3</v>
      </c>
      <c r="AL285" s="238">
        <v>3</v>
      </c>
      <c r="AM285" s="237">
        <v>1</v>
      </c>
      <c r="AN285" s="238">
        <v>1</v>
      </c>
      <c r="AO285" s="238" t="s">
        <v>2005</v>
      </c>
      <c r="AP285" s="238" t="s">
        <v>2005</v>
      </c>
      <c r="AQ285" s="237">
        <f t="shared" si="16"/>
        <v>139</v>
      </c>
      <c r="AR285" s="239">
        <f t="shared" si="16"/>
        <v>139</v>
      </c>
      <c r="AS285" s="240"/>
      <c r="AT285" s="238"/>
      <c r="AU285" s="237"/>
      <c r="AV285" s="238"/>
      <c r="AW285" s="238"/>
      <c r="AX285" s="238"/>
      <c r="AY285" s="238"/>
      <c r="AZ285" s="238"/>
      <c r="BA285" s="238"/>
      <c r="BB285" s="238"/>
      <c r="BC285" s="238"/>
      <c r="BD285" s="238"/>
      <c r="BE285" s="238"/>
      <c r="BF285" s="238"/>
      <c r="BG285" s="238"/>
      <c r="BH285" s="238"/>
      <c r="BI285" s="238">
        <v>4564.21</v>
      </c>
      <c r="BJ285" s="238">
        <v>4564.21</v>
      </c>
      <c r="BK285" s="238">
        <v>21.6</v>
      </c>
      <c r="BL285" s="238">
        <v>21.6</v>
      </c>
      <c r="BM285" s="238">
        <v>1.2</v>
      </c>
      <c r="BN285" s="238">
        <v>1.2</v>
      </c>
      <c r="BO285" s="238"/>
      <c r="BP285" s="238"/>
      <c r="BQ285" s="237">
        <f t="shared" si="17"/>
        <v>4587.01</v>
      </c>
      <c r="BR285" s="237">
        <f t="shared" si="17"/>
        <v>4587.01</v>
      </c>
      <c r="BS285" s="241">
        <f t="shared" si="19"/>
        <v>0.5028121242216651</v>
      </c>
      <c r="BT285" s="273">
        <v>0</v>
      </c>
      <c r="BU285" s="243">
        <v>0</v>
      </c>
      <c r="BV285" s="244">
        <v>0</v>
      </c>
      <c r="BW285" s="243">
        <v>0</v>
      </c>
      <c r="BX285" s="243">
        <v>0</v>
      </c>
      <c r="BY285" s="243">
        <v>0</v>
      </c>
      <c r="BZ285" s="243">
        <v>0</v>
      </c>
      <c r="CA285" s="243">
        <v>0</v>
      </c>
      <c r="CB285" s="243">
        <v>0</v>
      </c>
      <c r="CC285" s="243">
        <v>0</v>
      </c>
      <c r="CD285" s="243">
        <v>0</v>
      </c>
      <c r="CE285" s="243">
        <v>0</v>
      </c>
      <c r="CF285" s="243">
        <v>0</v>
      </c>
      <c r="CG285" s="243">
        <v>0</v>
      </c>
      <c r="CH285" s="243">
        <v>0</v>
      </c>
      <c r="CI285" s="243">
        <v>0</v>
      </c>
      <c r="CJ285" s="243">
        <v>5357652.2664000001</v>
      </c>
      <c r="CK285" s="243">
        <v>5357652.2664000001</v>
      </c>
      <c r="CL285" s="243">
        <v>25354.944000000003</v>
      </c>
      <c r="CM285" s="243">
        <v>25354.944000000003</v>
      </c>
      <c r="CN285" s="243">
        <v>3931.4879999999998</v>
      </c>
      <c r="CO285" s="243">
        <v>3931.4879999999998</v>
      </c>
      <c r="CP285" s="243">
        <v>0</v>
      </c>
      <c r="CQ285" s="243">
        <v>0</v>
      </c>
      <c r="CR285" s="244">
        <f t="shared" si="18"/>
        <v>5386938.6984000001</v>
      </c>
      <c r="CS285" s="267">
        <f t="shared" si="18"/>
        <v>5386938.6984000001</v>
      </c>
      <c r="CT285" s="268"/>
      <c r="CU285" s="269"/>
      <c r="CV285" s="269"/>
      <c r="CW285" s="269"/>
      <c r="CX285" s="269"/>
      <c r="CY285" s="269"/>
      <c r="CZ285" s="269"/>
      <c r="DA285" s="270"/>
      <c r="DB285" s="248">
        <v>31965.981458542276</v>
      </c>
      <c r="DC285" s="249"/>
      <c r="DD285" s="250">
        <v>9.1227116034652607</v>
      </c>
      <c r="DE285" s="251"/>
      <c r="DF285" s="251"/>
      <c r="DG285" s="251"/>
      <c r="DH285" s="252"/>
      <c r="DI285" s="252"/>
      <c r="DJ285" s="252"/>
      <c r="DK285" s="252"/>
      <c r="DL285" s="251" t="s">
        <v>2005</v>
      </c>
      <c r="DM285" s="253" t="s">
        <v>2005</v>
      </c>
      <c r="DN285" s="254" t="s">
        <v>66</v>
      </c>
      <c r="DO285" s="231"/>
      <c r="DP285" s="256" t="s">
        <v>66</v>
      </c>
      <c r="DQ285" s="231"/>
      <c r="DR285" s="258"/>
      <c r="DS285" s="259"/>
      <c r="DT285" s="260"/>
      <c r="DU285" s="255">
        <v>283.63701515056226</v>
      </c>
      <c r="DV285" s="261">
        <v>469.71695415332641</v>
      </c>
      <c r="DW285" s="231">
        <v>216.74872697554508</v>
      </c>
      <c r="DX285" s="262">
        <v>-90.282955920141418</v>
      </c>
      <c r="DY285" s="255">
        <v>1.6713396617841181</v>
      </c>
      <c r="DZ285" s="231">
        <v>-0.26227627113939822</v>
      </c>
      <c r="EA285" s="231">
        <v>1.2824542654177389</v>
      </c>
      <c r="EB285" s="262">
        <v>-0.23354372537753565</v>
      </c>
      <c r="EC285" s="271"/>
      <c r="ED285" s="234"/>
      <c r="EE285" s="272"/>
      <c r="EF285" s="234">
        <v>486466</v>
      </c>
      <c r="EG285" s="266">
        <v>-384748</v>
      </c>
      <c r="EH285" s="258"/>
    </row>
    <row r="286" spans="1:138" ht="30" customHeight="1" thickBot="1" x14ac:dyDescent="0.3">
      <c r="A286" s="45" t="s">
        <v>60</v>
      </c>
      <c r="B286" s="45" t="s">
        <v>399</v>
      </c>
      <c r="C286" s="45" t="s">
        <v>400</v>
      </c>
      <c r="D286" s="46" t="s">
        <v>506</v>
      </c>
      <c r="E286" s="46" t="s">
        <v>507</v>
      </c>
      <c r="F286" s="46" t="s">
        <v>515</v>
      </c>
      <c r="G286" s="46" t="s">
        <v>507</v>
      </c>
      <c r="H286" s="226" t="s">
        <v>66</v>
      </c>
      <c r="I286" s="227" t="s">
        <v>2007</v>
      </c>
      <c r="J286" s="228">
        <v>13.8</v>
      </c>
      <c r="K286" s="229">
        <v>12.668219606558768</v>
      </c>
      <c r="L286" s="229">
        <v>13.606628759577001</v>
      </c>
      <c r="M286" s="230">
        <v>424.25</v>
      </c>
      <c r="N286" s="231">
        <v>34473.007777299623</v>
      </c>
      <c r="O286" s="232" t="s">
        <v>2003</v>
      </c>
      <c r="P286" s="233">
        <v>9.8381871510558287</v>
      </c>
      <c r="Q286" s="234" t="s">
        <v>2004</v>
      </c>
      <c r="R286" s="235" t="s">
        <v>68</v>
      </c>
      <c r="S286" s="236" t="s">
        <v>2005</v>
      </c>
      <c r="T286" s="236" t="s">
        <v>2005</v>
      </c>
      <c r="U286" s="237" t="s">
        <v>2005</v>
      </c>
      <c r="V286" s="238" t="s">
        <v>2005</v>
      </c>
      <c r="W286" s="238" t="s">
        <v>2005</v>
      </c>
      <c r="X286" s="238" t="s">
        <v>2005</v>
      </c>
      <c r="Y286" s="238" t="s">
        <v>2005</v>
      </c>
      <c r="Z286" s="238" t="s">
        <v>2005</v>
      </c>
      <c r="AA286" s="238" t="s">
        <v>2005</v>
      </c>
      <c r="AB286" s="238" t="s">
        <v>2005</v>
      </c>
      <c r="AC286" s="238" t="s">
        <v>2005</v>
      </c>
      <c r="AD286" s="238" t="s">
        <v>2005</v>
      </c>
      <c r="AE286" s="238" t="s">
        <v>2005</v>
      </c>
      <c r="AF286" s="238" t="s">
        <v>2005</v>
      </c>
      <c r="AG286" s="238" t="s">
        <v>2005</v>
      </c>
      <c r="AH286" s="238" t="s">
        <v>2005</v>
      </c>
      <c r="AI286" s="238">
        <v>10</v>
      </c>
      <c r="AJ286" s="238">
        <v>10</v>
      </c>
      <c r="AK286" s="238" t="s">
        <v>2005</v>
      </c>
      <c r="AL286" s="238" t="s">
        <v>2005</v>
      </c>
      <c r="AM286" s="237" t="s">
        <v>2005</v>
      </c>
      <c r="AN286" s="238" t="s">
        <v>2005</v>
      </c>
      <c r="AO286" s="238" t="s">
        <v>2005</v>
      </c>
      <c r="AP286" s="238" t="s">
        <v>2005</v>
      </c>
      <c r="AQ286" s="237">
        <f t="shared" si="16"/>
        <v>10</v>
      </c>
      <c r="AR286" s="239">
        <f t="shared" si="16"/>
        <v>10</v>
      </c>
      <c r="AS286" s="240"/>
      <c r="AT286" s="238"/>
      <c r="AU286" s="237"/>
      <c r="AV286" s="238"/>
      <c r="AW286" s="238"/>
      <c r="AX286" s="238"/>
      <c r="AY286" s="238"/>
      <c r="AZ286" s="238"/>
      <c r="BA286" s="238"/>
      <c r="BB286" s="238"/>
      <c r="BC286" s="238"/>
      <c r="BD286" s="238"/>
      <c r="BE286" s="238"/>
      <c r="BF286" s="238"/>
      <c r="BG286" s="238"/>
      <c r="BH286" s="238"/>
      <c r="BI286" s="238">
        <v>104.56</v>
      </c>
      <c r="BJ286" s="238">
        <v>104.56</v>
      </c>
      <c r="BK286" s="238"/>
      <c r="BL286" s="238"/>
      <c r="BM286" s="238"/>
      <c r="BN286" s="238"/>
      <c r="BO286" s="238"/>
      <c r="BP286" s="238"/>
      <c r="BQ286" s="237">
        <f t="shared" si="17"/>
        <v>104.56</v>
      </c>
      <c r="BR286" s="237">
        <f t="shared" si="17"/>
        <v>104.56</v>
      </c>
      <c r="BS286" s="241">
        <f t="shared" si="19"/>
        <v>1.0627974279669876E-2</v>
      </c>
      <c r="BT286" s="273">
        <v>0</v>
      </c>
      <c r="BU286" s="243">
        <v>0</v>
      </c>
      <c r="BV286" s="244">
        <v>0</v>
      </c>
      <c r="BW286" s="243">
        <v>0</v>
      </c>
      <c r="BX286" s="243">
        <v>0</v>
      </c>
      <c r="BY286" s="243">
        <v>0</v>
      </c>
      <c r="BZ286" s="243">
        <v>0</v>
      </c>
      <c r="CA286" s="243">
        <v>0</v>
      </c>
      <c r="CB286" s="243">
        <v>0</v>
      </c>
      <c r="CC286" s="243">
        <v>0</v>
      </c>
      <c r="CD286" s="243">
        <v>0</v>
      </c>
      <c r="CE286" s="243">
        <v>0</v>
      </c>
      <c r="CF286" s="243">
        <v>0</v>
      </c>
      <c r="CG286" s="243">
        <v>0</v>
      </c>
      <c r="CH286" s="243">
        <v>0</v>
      </c>
      <c r="CI286" s="243">
        <v>0</v>
      </c>
      <c r="CJ286" s="243">
        <v>122736.71040000001</v>
      </c>
      <c r="CK286" s="243">
        <v>122736.71040000001</v>
      </c>
      <c r="CL286" s="243">
        <v>0</v>
      </c>
      <c r="CM286" s="243">
        <v>0</v>
      </c>
      <c r="CN286" s="243">
        <v>0</v>
      </c>
      <c r="CO286" s="243">
        <v>0</v>
      </c>
      <c r="CP286" s="243">
        <v>0</v>
      </c>
      <c r="CQ286" s="243">
        <v>0</v>
      </c>
      <c r="CR286" s="244">
        <f t="shared" si="18"/>
        <v>122736.71040000001</v>
      </c>
      <c r="CS286" s="267">
        <f t="shared" si="18"/>
        <v>122736.71040000001</v>
      </c>
      <c r="CT286" s="268"/>
      <c r="CU286" s="269"/>
      <c r="CV286" s="269"/>
      <c r="CW286" s="269"/>
      <c r="CX286" s="269"/>
      <c r="CY286" s="269"/>
      <c r="CZ286" s="269"/>
      <c r="DA286" s="270"/>
      <c r="DB286" s="248">
        <v>34473.007777299623</v>
      </c>
      <c r="DC286" s="249"/>
      <c r="DD286" s="250">
        <v>9.8381871510558287</v>
      </c>
      <c r="DE286" s="251"/>
      <c r="DF286" s="251"/>
      <c r="DG286" s="251"/>
      <c r="DH286" s="252"/>
      <c r="DI286" s="252"/>
      <c r="DJ286" s="252"/>
      <c r="DK286" s="252"/>
      <c r="DL286" s="251" t="s">
        <v>2005</v>
      </c>
      <c r="DM286" s="253" t="s">
        <v>2005</v>
      </c>
      <c r="DN286" s="254" t="s">
        <v>66</v>
      </c>
      <c r="DO286" s="231"/>
      <c r="DP286" s="256" t="s">
        <v>66</v>
      </c>
      <c r="DQ286" s="231"/>
      <c r="DR286" s="258"/>
      <c r="DS286" s="259"/>
      <c r="DT286" s="260"/>
      <c r="DU286" s="255">
        <v>12.473777253977607</v>
      </c>
      <c r="DV286" s="261">
        <v>160.63846814767953</v>
      </c>
      <c r="DW286" s="231">
        <v>12.473777253977607</v>
      </c>
      <c r="DX286" s="262">
        <v>160.08835159756299</v>
      </c>
      <c r="DY286" s="255">
        <v>1.6499705362404242E-2</v>
      </c>
      <c r="DZ286" s="231">
        <v>0.69934732342579931</v>
      </c>
      <c r="EA286" s="231">
        <v>1.6499705362404242E-2</v>
      </c>
      <c r="EB286" s="262">
        <v>0.69857032264879937</v>
      </c>
      <c r="EC286" s="271"/>
      <c r="ED286" s="234"/>
      <c r="EE286" s="272"/>
      <c r="EF286" s="234">
        <v>2800</v>
      </c>
      <c r="EG286" s="266">
        <v>19226.666666666668</v>
      </c>
      <c r="EH286" s="258"/>
    </row>
    <row r="287" spans="1:138" ht="30" customHeight="1" thickBot="1" x14ac:dyDescent="0.3">
      <c r="A287" s="45" t="s">
        <v>60</v>
      </c>
      <c r="B287" s="45" t="s">
        <v>399</v>
      </c>
      <c r="C287" s="45" t="s">
        <v>400</v>
      </c>
      <c r="D287" s="46" t="s">
        <v>516</v>
      </c>
      <c r="E287" s="46" t="s">
        <v>517</v>
      </c>
      <c r="F287" s="46" t="s">
        <v>518</v>
      </c>
      <c r="G287" s="46" t="s">
        <v>519</v>
      </c>
      <c r="H287" s="226" t="s">
        <v>66</v>
      </c>
      <c r="I287" s="227" t="s">
        <v>2007</v>
      </c>
      <c r="J287" s="228">
        <v>13.8</v>
      </c>
      <c r="K287" s="229">
        <v>11.783834464214101</v>
      </c>
      <c r="L287" s="229">
        <v>44.013068090271005</v>
      </c>
      <c r="M287" s="230">
        <v>2472.25</v>
      </c>
      <c r="N287" s="231">
        <v>27917.887736718163</v>
      </c>
      <c r="O287" s="232" t="s">
        <v>2003</v>
      </c>
      <c r="P287" s="233">
        <v>7.9674337148168268</v>
      </c>
      <c r="Q287" s="234" t="s">
        <v>2004</v>
      </c>
      <c r="R287" s="235" t="s">
        <v>68</v>
      </c>
      <c r="S287" s="236" t="s">
        <v>2005</v>
      </c>
      <c r="T287" s="236" t="s">
        <v>2005</v>
      </c>
      <c r="U287" s="237" t="s">
        <v>2005</v>
      </c>
      <c r="V287" s="238" t="s">
        <v>2005</v>
      </c>
      <c r="W287" s="238" t="s">
        <v>2005</v>
      </c>
      <c r="X287" s="238" t="s">
        <v>2005</v>
      </c>
      <c r="Y287" s="238" t="s">
        <v>2005</v>
      </c>
      <c r="Z287" s="238" t="s">
        <v>2005</v>
      </c>
      <c r="AA287" s="238" t="s">
        <v>2005</v>
      </c>
      <c r="AB287" s="238" t="s">
        <v>2005</v>
      </c>
      <c r="AC287" s="238" t="s">
        <v>2005</v>
      </c>
      <c r="AD287" s="238" t="s">
        <v>2005</v>
      </c>
      <c r="AE287" s="238" t="s">
        <v>2005</v>
      </c>
      <c r="AF287" s="238" t="s">
        <v>2005</v>
      </c>
      <c r="AG287" s="238" t="s">
        <v>2005</v>
      </c>
      <c r="AH287" s="238" t="s">
        <v>2005</v>
      </c>
      <c r="AI287" s="238">
        <v>118</v>
      </c>
      <c r="AJ287" s="238">
        <v>118</v>
      </c>
      <c r="AK287" s="238">
        <v>4</v>
      </c>
      <c r="AL287" s="238">
        <v>4</v>
      </c>
      <c r="AM287" s="237" t="s">
        <v>2005</v>
      </c>
      <c r="AN287" s="238" t="s">
        <v>2005</v>
      </c>
      <c r="AO287" s="238" t="s">
        <v>2005</v>
      </c>
      <c r="AP287" s="238" t="s">
        <v>2005</v>
      </c>
      <c r="AQ287" s="237">
        <f t="shared" si="16"/>
        <v>122</v>
      </c>
      <c r="AR287" s="239">
        <f t="shared" si="16"/>
        <v>122</v>
      </c>
      <c r="AS287" s="240"/>
      <c r="AT287" s="238"/>
      <c r="AU287" s="237"/>
      <c r="AV287" s="238"/>
      <c r="AW287" s="238"/>
      <c r="AX287" s="238"/>
      <c r="AY287" s="238"/>
      <c r="AZ287" s="238"/>
      <c r="BA287" s="238"/>
      <c r="BB287" s="238"/>
      <c r="BC287" s="238"/>
      <c r="BD287" s="238"/>
      <c r="BE287" s="238"/>
      <c r="BF287" s="238"/>
      <c r="BG287" s="238"/>
      <c r="BH287" s="238"/>
      <c r="BI287" s="238">
        <v>1012.995</v>
      </c>
      <c r="BJ287" s="238">
        <v>1012.995</v>
      </c>
      <c r="BK287" s="238">
        <v>50.2</v>
      </c>
      <c r="BL287" s="238">
        <v>50.2</v>
      </c>
      <c r="BM287" s="238"/>
      <c r="BN287" s="238"/>
      <c r="BO287" s="238"/>
      <c r="BP287" s="238"/>
      <c r="BQ287" s="237">
        <f t="shared" si="17"/>
        <v>1063.1949999999999</v>
      </c>
      <c r="BR287" s="237">
        <f t="shared" si="17"/>
        <v>1063.1949999999999</v>
      </c>
      <c r="BS287" s="241">
        <f t="shared" si="19"/>
        <v>0.13344259118501409</v>
      </c>
      <c r="BT287" s="273">
        <v>0</v>
      </c>
      <c r="BU287" s="243">
        <v>0</v>
      </c>
      <c r="BV287" s="244">
        <v>0</v>
      </c>
      <c r="BW287" s="243">
        <v>0</v>
      </c>
      <c r="BX287" s="243">
        <v>0</v>
      </c>
      <c r="BY287" s="243">
        <v>0</v>
      </c>
      <c r="BZ287" s="243">
        <v>0</v>
      </c>
      <c r="CA287" s="243">
        <v>0</v>
      </c>
      <c r="CB287" s="243">
        <v>0</v>
      </c>
      <c r="CC287" s="243">
        <v>0</v>
      </c>
      <c r="CD287" s="243">
        <v>0</v>
      </c>
      <c r="CE287" s="243">
        <v>0</v>
      </c>
      <c r="CF287" s="243">
        <v>0</v>
      </c>
      <c r="CG287" s="243">
        <v>0</v>
      </c>
      <c r="CH287" s="243">
        <v>0</v>
      </c>
      <c r="CI287" s="243">
        <v>0</v>
      </c>
      <c r="CJ287" s="243">
        <v>1189094.0508000001</v>
      </c>
      <c r="CK287" s="243">
        <v>1189094.0508000001</v>
      </c>
      <c r="CL287" s="243">
        <v>58926.768000000004</v>
      </c>
      <c r="CM287" s="243">
        <v>58926.768000000004</v>
      </c>
      <c r="CN287" s="243">
        <v>0</v>
      </c>
      <c r="CO287" s="243">
        <v>0</v>
      </c>
      <c r="CP287" s="243">
        <v>0</v>
      </c>
      <c r="CQ287" s="243">
        <v>0</v>
      </c>
      <c r="CR287" s="244">
        <f t="shared" si="18"/>
        <v>1248020.8188</v>
      </c>
      <c r="CS287" s="267">
        <f t="shared" si="18"/>
        <v>1248020.8188</v>
      </c>
      <c r="CT287" s="268"/>
      <c r="CU287" s="269"/>
      <c r="CV287" s="269"/>
      <c r="CW287" s="269"/>
      <c r="CX287" s="269"/>
      <c r="CY287" s="269"/>
      <c r="CZ287" s="269"/>
      <c r="DA287" s="270"/>
      <c r="DB287" s="248">
        <v>27917.887736718163</v>
      </c>
      <c r="DC287" s="249"/>
      <c r="DD287" s="250">
        <v>7.9674337148168268</v>
      </c>
      <c r="DE287" s="251"/>
      <c r="DF287" s="251"/>
      <c r="DG287" s="251"/>
      <c r="DH287" s="252"/>
      <c r="DI287" s="252"/>
      <c r="DJ287" s="252"/>
      <c r="DK287" s="252"/>
      <c r="DL287" s="251" t="s">
        <v>2005</v>
      </c>
      <c r="DM287" s="253" t="s">
        <v>2005</v>
      </c>
      <c r="DN287" s="254" t="s">
        <v>66</v>
      </c>
      <c r="DO287" s="231"/>
      <c r="DP287" s="256" t="s">
        <v>66</v>
      </c>
      <c r="DQ287" s="231"/>
      <c r="DR287" s="258"/>
      <c r="DS287" s="259"/>
      <c r="DT287" s="260"/>
      <c r="DU287" s="255">
        <v>49.98119122257053</v>
      </c>
      <c r="DV287" s="261">
        <v>434.97364346391709</v>
      </c>
      <c r="DW287" s="231">
        <v>41.389422590757405</v>
      </c>
      <c r="DX287" s="262">
        <v>145.01600992538357</v>
      </c>
      <c r="DY287" s="255">
        <v>0.36646779249671352</v>
      </c>
      <c r="DZ287" s="231">
        <v>1.5343521893636434</v>
      </c>
      <c r="EA287" s="231">
        <v>0.30822125594094446</v>
      </c>
      <c r="EB287" s="262">
        <v>1.4656943828350455</v>
      </c>
      <c r="EC287" s="271"/>
      <c r="ED287" s="234"/>
      <c r="EE287" s="272"/>
      <c r="EF287" s="234">
        <v>17160</v>
      </c>
      <c r="EG287" s="266">
        <v>270378.33333333331</v>
      </c>
      <c r="EH287" s="258"/>
    </row>
    <row r="288" spans="1:138" ht="30" customHeight="1" thickBot="1" x14ac:dyDescent="0.3">
      <c r="A288" s="45" t="s">
        <v>60</v>
      </c>
      <c r="B288" s="45" t="s">
        <v>399</v>
      </c>
      <c r="C288" s="45" t="s">
        <v>400</v>
      </c>
      <c r="D288" s="46" t="s">
        <v>516</v>
      </c>
      <c r="E288" s="46" t="s">
        <v>517</v>
      </c>
      <c r="F288" s="46" t="s">
        <v>520</v>
      </c>
      <c r="G288" s="46" t="s">
        <v>521</v>
      </c>
      <c r="H288" s="226" t="s">
        <v>66</v>
      </c>
      <c r="I288" s="227" t="s">
        <v>2007</v>
      </c>
      <c r="J288" s="228">
        <v>13.8</v>
      </c>
      <c r="K288" s="229">
        <v>11.783834464214101</v>
      </c>
      <c r="L288" s="229">
        <v>19.572727232016</v>
      </c>
      <c r="M288" s="230">
        <v>885.33333333333303</v>
      </c>
      <c r="N288" s="231">
        <v>26047.389258358075</v>
      </c>
      <c r="O288" s="232" t="s">
        <v>2003</v>
      </c>
      <c r="P288" s="233">
        <v>7.4336156559241076</v>
      </c>
      <c r="Q288" s="234" t="s">
        <v>2004</v>
      </c>
      <c r="R288" s="235" t="s">
        <v>68</v>
      </c>
      <c r="S288" s="236" t="s">
        <v>2005</v>
      </c>
      <c r="T288" s="236" t="s">
        <v>2005</v>
      </c>
      <c r="U288" s="237" t="s">
        <v>2005</v>
      </c>
      <c r="V288" s="238" t="s">
        <v>2005</v>
      </c>
      <c r="W288" s="238" t="s">
        <v>2005</v>
      </c>
      <c r="X288" s="238" t="s">
        <v>2005</v>
      </c>
      <c r="Y288" s="238" t="s">
        <v>2005</v>
      </c>
      <c r="Z288" s="238" t="s">
        <v>2005</v>
      </c>
      <c r="AA288" s="238" t="s">
        <v>2005</v>
      </c>
      <c r="AB288" s="238" t="s">
        <v>2005</v>
      </c>
      <c r="AC288" s="238" t="s">
        <v>2005</v>
      </c>
      <c r="AD288" s="238" t="s">
        <v>2005</v>
      </c>
      <c r="AE288" s="238" t="s">
        <v>2005</v>
      </c>
      <c r="AF288" s="238" t="s">
        <v>2005</v>
      </c>
      <c r="AG288" s="238" t="s">
        <v>2005</v>
      </c>
      <c r="AH288" s="238" t="s">
        <v>2005</v>
      </c>
      <c r="AI288" s="238">
        <v>50</v>
      </c>
      <c r="AJ288" s="238">
        <v>50</v>
      </c>
      <c r="AK288" s="238">
        <v>1</v>
      </c>
      <c r="AL288" s="238">
        <v>1</v>
      </c>
      <c r="AM288" s="237" t="s">
        <v>2005</v>
      </c>
      <c r="AN288" s="238" t="s">
        <v>2005</v>
      </c>
      <c r="AO288" s="238" t="s">
        <v>2005</v>
      </c>
      <c r="AP288" s="238" t="s">
        <v>2005</v>
      </c>
      <c r="AQ288" s="237">
        <f t="shared" si="16"/>
        <v>51</v>
      </c>
      <c r="AR288" s="239">
        <f t="shared" si="16"/>
        <v>51</v>
      </c>
      <c r="AS288" s="240"/>
      <c r="AT288" s="238"/>
      <c r="AU288" s="237"/>
      <c r="AV288" s="238"/>
      <c r="AW288" s="238"/>
      <c r="AX288" s="238"/>
      <c r="AY288" s="238"/>
      <c r="AZ288" s="238"/>
      <c r="BA288" s="238"/>
      <c r="BB288" s="238"/>
      <c r="BC288" s="238"/>
      <c r="BD288" s="238"/>
      <c r="BE288" s="238"/>
      <c r="BF288" s="238"/>
      <c r="BG288" s="238"/>
      <c r="BH288" s="238"/>
      <c r="BI288" s="238">
        <v>1327.63</v>
      </c>
      <c r="BJ288" s="238">
        <v>1327.63</v>
      </c>
      <c r="BK288" s="238">
        <v>20</v>
      </c>
      <c r="BL288" s="238">
        <v>20</v>
      </c>
      <c r="BM288" s="238"/>
      <c r="BN288" s="238"/>
      <c r="BO288" s="238"/>
      <c r="BP288" s="238"/>
      <c r="BQ288" s="237">
        <f t="shared" si="17"/>
        <v>1347.63</v>
      </c>
      <c r="BR288" s="237">
        <f t="shared" si="17"/>
        <v>1347.63</v>
      </c>
      <c r="BS288" s="241">
        <f t="shared" si="19"/>
        <v>0.18128863024092814</v>
      </c>
      <c r="BT288" s="273">
        <v>0</v>
      </c>
      <c r="BU288" s="243">
        <v>0</v>
      </c>
      <c r="BV288" s="244">
        <v>0</v>
      </c>
      <c r="BW288" s="243">
        <v>0</v>
      </c>
      <c r="BX288" s="243">
        <v>0</v>
      </c>
      <c r="BY288" s="243">
        <v>0</v>
      </c>
      <c r="BZ288" s="243">
        <v>0</v>
      </c>
      <c r="CA288" s="243">
        <v>0</v>
      </c>
      <c r="CB288" s="243">
        <v>0</v>
      </c>
      <c r="CC288" s="243">
        <v>0</v>
      </c>
      <c r="CD288" s="243">
        <v>0</v>
      </c>
      <c r="CE288" s="243">
        <v>0</v>
      </c>
      <c r="CF288" s="243">
        <v>0</v>
      </c>
      <c r="CG288" s="243">
        <v>0</v>
      </c>
      <c r="CH288" s="243">
        <v>0</v>
      </c>
      <c r="CI288" s="243">
        <v>0</v>
      </c>
      <c r="CJ288" s="243">
        <v>1558425.1992000001</v>
      </c>
      <c r="CK288" s="243">
        <v>1558425.1992000001</v>
      </c>
      <c r="CL288" s="243">
        <v>23476.800000000003</v>
      </c>
      <c r="CM288" s="243">
        <v>23476.800000000003</v>
      </c>
      <c r="CN288" s="243">
        <v>0</v>
      </c>
      <c r="CO288" s="243">
        <v>0</v>
      </c>
      <c r="CP288" s="243">
        <v>0</v>
      </c>
      <c r="CQ288" s="243">
        <v>0</v>
      </c>
      <c r="CR288" s="244">
        <f t="shared" si="18"/>
        <v>1581901.9992000002</v>
      </c>
      <c r="CS288" s="267">
        <f t="shared" si="18"/>
        <v>1581901.9992000002</v>
      </c>
      <c r="CT288" s="268"/>
      <c r="CU288" s="269"/>
      <c r="CV288" s="269"/>
      <c r="CW288" s="269"/>
      <c r="CX288" s="269"/>
      <c r="CY288" s="269"/>
      <c r="CZ288" s="269"/>
      <c r="DA288" s="270"/>
      <c r="DB288" s="248">
        <v>26047.389258358075</v>
      </c>
      <c r="DC288" s="249"/>
      <c r="DD288" s="250">
        <v>7.4336156559241076</v>
      </c>
      <c r="DE288" s="251"/>
      <c r="DF288" s="251"/>
      <c r="DG288" s="251"/>
      <c r="DH288" s="252"/>
      <c r="DI288" s="252"/>
      <c r="DJ288" s="252"/>
      <c r="DK288" s="252"/>
      <c r="DL288" s="251" t="s">
        <v>2005</v>
      </c>
      <c r="DM288" s="253" t="s">
        <v>2005</v>
      </c>
      <c r="DN288" s="254" t="s">
        <v>66</v>
      </c>
      <c r="DO288" s="231"/>
      <c r="DP288" s="256" t="s">
        <v>66</v>
      </c>
      <c r="DQ288" s="231"/>
      <c r="DR288" s="258"/>
      <c r="DS288" s="259"/>
      <c r="DT288" s="260"/>
      <c r="DU288" s="255">
        <v>75.127635542168704</v>
      </c>
      <c r="DV288" s="261">
        <v>654.15699076616909</v>
      </c>
      <c r="DW288" s="231">
        <v>70.109186746987973</v>
      </c>
      <c r="DX288" s="262">
        <v>124.61233611801501</v>
      </c>
      <c r="DY288" s="255">
        <v>0.36031626506024111</v>
      </c>
      <c r="DZ288" s="231">
        <v>0.88900489711609554</v>
      </c>
      <c r="EA288" s="231">
        <v>0.34676204819277118</v>
      </c>
      <c r="EB288" s="262">
        <v>0.52420429810015934</v>
      </c>
      <c r="EC288" s="271"/>
      <c r="ED288" s="234"/>
      <c r="EE288" s="272"/>
      <c r="EF288" s="234">
        <v>51626</v>
      </c>
      <c r="EG288" s="266">
        <v>85873.333333333343</v>
      </c>
      <c r="EH288" s="258"/>
    </row>
    <row r="289" spans="1:138" ht="30" customHeight="1" thickBot="1" x14ac:dyDescent="0.3">
      <c r="A289" s="45" t="s">
        <v>60</v>
      </c>
      <c r="B289" s="45" t="s">
        <v>399</v>
      </c>
      <c r="C289" s="45" t="s">
        <v>400</v>
      </c>
      <c r="D289" s="46" t="s">
        <v>516</v>
      </c>
      <c r="E289" s="46" t="s">
        <v>517</v>
      </c>
      <c r="F289" s="46" t="s">
        <v>522</v>
      </c>
      <c r="G289" s="46" t="s">
        <v>517</v>
      </c>
      <c r="H289" s="226" t="s">
        <v>66</v>
      </c>
      <c r="I289" s="227" t="s">
        <v>2007</v>
      </c>
      <c r="J289" s="228">
        <v>13.8</v>
      </c>
      <c r="K289" s="229">
        <v>12.668219606558768</v>
      </c>
      <c r="L289" s="229">
        <v>29.911174180209002</v>
      </c>
      <c r="M289" s="230">
        <v>1105</v>
      </c>
      <c r="N289" s="231">
        <v>26521.993349882228</v>
      </c>
      <c r="O289" s="232" t="s">
        <v>2003</v>
      </c>
      <c r="P289" s="233">
        <v>7.5690620290759778</v>
      </c>
      <c r="Q289" s="234" t="s">
        <v>2004</v>
      </c>
      <c r="R289" s="235" t="s">
        <v>68</v>
      </c>
      <c r="S289" s="236" t="s">
        <v>2005</v>
      </c>
      <c r="T289" s="236" t="s">
        <v>2005</v>
      </c>
      <c r="U289" s="237" t="s">
        <v>2005</v>
      </c>
      <c r="V289" s="238" t="s">
        <v>2005</v>
      </c>
      <c r="W289" s="238" t="s">
        <v>2005</v>
      </c>
      <c r="X289" s="238" t="s">
        <v>2005</v>
      </c>
      <c r="Y289" s="238" t="s">
        <v>2005</v>
      </c>
      <c r="Z289" s="238" t="s">
        <v>2005</v>
      </c>
      <c r="AA289" s="238" t="s">
        <v>2005</v>
      </c>
      <c r="AB289" s="238" t="s">
        <v>2005</v>
      </c>
      <c r="AC289" s="238" t="s">
        <v>2005</v>
      </c>
      <c r="AD289" s="238" t="s">
        <v>2005</v>
      </c>
      <c r="AE289" s="238" t="s">
        <v>2005</v>
      </c>
      <c r="AF289" s="238" t="s">
        <v>2005</v>
      </c>
      <c r="AG289" s="238" t="s">
        <v>2005</v>
      </c>
      <c r="AH289" s="238" t="s">
        <v>2005</v>
      </c>
      <c r="AI289" s="238">
        <v>52</v>
      </c>
      <c r="AJ289" s="238">
        <v>52</v>
      </c>
      <c r="AK289" s="238" t="s">
        <v>2005</v>
      </c>
      <c r="AL289" s="238" t="s">
        <v>2005</v>
      </c>
      <c r="AM289" s="237" t="s">
        <v>2005</v>
      </c>
      <c r="AN289" s="238" t="s">
        <v>2005</v>
      </c>
      <c r="AO289" s="238" t="s">
        <v>2005</v>
      </c>
      <c r="AP289" s="238" t="s">
        <v>2005</v>
      </c>
      <c r="AQ289" s="237">
        <f t="shared" si="16"/>
        <v>52</v>
      </c>
      <c r="AR289" s="239">
        <f t="shared" si="16"/>
        <v>52</v>
      </c>
      <c r="AS289" s="240"/>
      <c r="AT289" s="238"/>
      <c r="AU289" s="237"/>
      <c r="AV289" s="238"/>
      <c r="AW289" s="238"/>
      <c r="AX289" s="238"/>
      <c r="AY289" s="238"/>
      <c r="AZ289" s="238"/>
      <c r="BA289" s="238"/>
      <c r="BB289" s="238"/>
      <c r="BC289" s="238"/>
      <c r="BD289" s="238"/>
      <c r="BE289" s="238"/>
      <c r="BF289" s="238"/>
      <c r="BG289" s="238"/>
      <c r="BH289" s="238"/>
      <c r="BI289" s="238">
        <v>1223.8800000000001</v>
      </c>
      <c r="BJ289" s="238">
        <v>1223.8800000000001</v>
      </c>
      <c r="BK289" s="238"/>
      <c r="BL289" s="238"/>
      <c r="BM289" s="238"/>
      <c r="BN289" s="238"/>
      <c r="BO289" s="238"/>
      <c r="BP289" s="238"/>
      <c r="BQ289" s="237">
        <f t="shared" si="17"/>
        <v>1223.8800000000001</v>
      </c>
      <c r="BR289" s="237">
        <f t="shared" si="17"/>
        <v>1223.8800000000001</v>
      </c>
      <c r="BS289" s="241">
        <f t="shared" si="19"/>
        <v>0.16169506806768896</v>
      </c>
      <c r="BT289" s="273">
        <v>0</v>
      </c>
      <c r="BU289" s="243">
        <v>0</v>
      </c>
      <c r="BV289" s="244">
        <v>0</v>
      </c>
      <c r="BW289" s="243">
        <v>0</v>
      </c>
      <c r="BX289" s="243">
        <v>0</v>
      </c>
      <c r="BY289" s="243">
        <v>0</v>
      </c>
      <c r="BZ289" s="243">
        <v>0</v>
      </c>
      <c r="CA289" s="243">
        <v>0</v>
      </c>
      <c r="CB289" s="243">
        <v>0</v>
      </c>
      <c r="CC289" s="243">
        <v>0</v>
      </c>
      <c r="CD289" s="243">
        <v>0</v>
      </c>
      <c r="CE289" s="243">
        <v>0</v>
      </c>
      <c r="CF289" s="243">
        <v>0</v>
      </c>
      <c r="CG289" s="243">
        <v>0</v>
      </c>
      <c r="CH289" s="243">
        <v>0</v>
      </c>
      <c r="CI289" s="243">
        <v>0</v>
      </c>
      <c r="CJ289" s="243">
        <v>1436639.2992000002</v>
      </c>
      <c r="CK289" s="243">
        <v>1436639.2992000002</v>
      </c>
      <c r="CL289" s="243">
        <v>0</v>
      </c>
      <c r="CM289" s="243">
        <v>0</v>
      </c>
      <c r="CN289" s="243">
        <v>0</v>
      </c>
      <c r="CO289" s="243">
        <v>0</v>
      </c>
      <c r="CP289" s="243">
        <v>0</v>
      </c>
      <c r="CQ289" s="243">
        <v>0</v>
      </c>
      <c r="CR289" s="244">
        <f t="shared" si="18"/>
        <v>1436639.2992000002</v>
      </c>
      <c r="CS289" s="267">
        <f t="shared" si="18"/>
        <v>1436639.2992000002</v>
      </c>
      <c r="CT289" s="268"/>
      <c r="CU289" s="269"/>
      <c r="CV289" s="269"/>
      <c r="CW289" s="269"/>
      <c r="CX289" s="269"/>
      <c r="CY289" s="269"/>
      <c r="CZ289" s="269"/>
      <c r="DA289" s="270"/>
      <c r="DB289" s="248">
        <v>26521.993349882228</v>
      </c>
      <c r="DC289" s="249"/>
      <c r="DD289" s="250">
        <v>7.5690620290759778</v>
      </c>
      <c r="DE289" s="251"/>
      <c r="DF289" s="251"/>
      <c r="DG289" s="251"/>
      <c r="DH289" s="252"/>
      <c r="DI289" s="252"/>
      <c r="DJ289" s="252"/>
      <c r="DK289" s="252"/>
      <c r="DL289" s="251" t="s">
        <v>2005</v>
      </c>
      <c r="DM289" s="253" t="s">
        <v>2005</v>
      </c>
      <c r="DN289" s="254" t="s">
        <v>66</v>
      </c>
      <c r="DO289" s="231"/>
      <c r="DP289" s="256" t="s">
        <v>66</v>
      </c>
      <c r="DQ289" s="231"/>
      <c r="DR289" s="258"/>
      <c r="DS289" s="259"/>
      <c r="DT289" s="260"/>
      <c r="DU289" s="255">
        <v>364.65610859728508</v>
      </c>
      <c r="DV289" s="261">
        <v>-36.212377637791462</v>
      </c>
      <c r="DW289" s="231">
        <v>251.03438914027149</v>
      </c>
      <c r="DX289" s="262">
        <v>-166.81686302807555</v>
      </c>
      <c r="DY289" s="255">
        <v>1.1819004524886878</v>
      </c>
      <c r="DZ289" s="231">
        <v>-0.37168590016214631</v>
      </c>
      <c r="EA289" s="231">
        <v>0.82352941176470584</v>
      </c>
      <c r="EB289" s="262">
        <v>-0.17460264277014714</v>
      </c>
      <c r="EC289" s="271"/>
      <c r="ED289" s="234"/>
      <c r="EE289" s="272"/>
      <c r="EF289" s="234">
        <v>198105</v>
      </c>
      <c r="EG289" s="266">
        <v>-165283</v>
      </c>
      <c r="EH289" s="258"/>
    </row>
    <row r="290" spans="1:138" ht="30" customHeight="1" thickBot="1" x14ac:dyDescent="0.3">
      <c r="A290" s="45" t="s">
        <v>60</v>
      </c>
      <c r="B290" s="45" t="s">
        <v>399</v>
      </c>
      <c r="C290" s="45" t="s">
        <v>400</v>
      </c>
      <c r="D290" s="46" t="s">
        <v>516</v>
      </c>
      <c r="E290" s="46" t="s">
        <v>517</v>
      </c>
      <c r="F290" s="46" t="s">
        <v>523</v>
      </c>
      <c r="G290" s="46" t="s">
        <v>524</v>
      </c>
      <c r="H290" s="226" t="s">
        <v>66</v>
      </c>
      <c r="I290" s="227" t="s">
        <v>2007</v>
      </c>
      <c r="J290" s="228">
        <v>13.8</v>
      </c>
      <c r="K290" s="229">
        <v>11.592616055058496</v>
      </c>
      <c r="L290" s="229">
        <v>12.109280277843002</v>
      </c>
      <c r="M290" s="230">
        <v>688.33333333333303</v>
      </c>
      <c r="N290" s="231">
        <v>23590.615137526816</v>
      </c>
      <c r="O290" s="232" t="s">
        <v>2003</v>
      </c>
      <c r="P290" s="233">
        <v>6.73248148902021</v>
      </c>
      <c r="Q290" s="234" t="s">
        <v>2004</v>
      </c>
      <c r="R290" s="235" t="s">
        <v>68</v>
      </c>
      <c r="S290" s="236" t="s">
        <v>2005</v>
      </c>
      <c r="T290" s="236" t="s">
        <v>2005</v>
      </c>
      <c r="U290" s="237" t="s">
        <v>2005</v>
      </c>
      <c r="V290" s="238" t="s">
        <v>2005</v>
      </c>
      <c r="W290" s="238" t="s">
        <v>2005</v>
      </c>
      <c r="X290" s="238" t="s">
        <v>2005</v>
      </c>
      <c r="Y290" s="238" t="s">
        <v>2005</v>
      </c>
      <c r="Z290" s="238" t="s">
        <v>2005</v>
      </c>
      <c r="AA290" s="238" t="s">
        <v>2005</v>
      </c>
      <c r="AB290" s="238" t="s">
        <v>2005</v>
      </c>
      <c r="AC290" s="238" t="s">
        <v>2005</v>
      </c>
      <c r="AD290" s="238" t="s">
        <v>2005</v>
      </c>
      <c r="AE290" s="238">
        <v>1</v>
      </c>
      <c r="AF290" s="238">
        <v>1</v>
      </c>
      <c r="AG290" s="238" t="s">
        <v>2005</v>
      </c>
      <c r="AH290" s="238" t="s">
        <v>2005</v>
      </c>
      <c r="AI290" s="238">
        <v>41</v>
      </c>
      <c r="AJ290" s="238">
        <v>41</v>
      </c>
      <c r="AK290" s="238" t="s">
        <v>2005</v>
      </c>
      <c r="AL290" s="238" t="s">
        <v>2005</v>
      </c>
      <c r="AM290" s="237" t="s">
        <v>2005</v>
      </c>
      <c r="AN290" s="238" t="s">
        <v>2005</v>
      </c>
      <c r="AO290" s="238" t="s">
        <v>2005</v>
      </c>
      <c r="AP290" s="238" t="s">
        <v>2005</v>
      </c>
      <c r="AQ290" s="237">
        <f t="shared" si="16"/>
        <v>42</v>
      </c>
      <c r="AR290" s="239">
        <f t="shared" si="16"/>
        <v>42</v>
      </c>
      <c r="AS290" s="240"/>
      <c r="AT290" s="238"/>
      <c r="AU290" s="237"/>
      <c r="AV290" s="238"/>
      <c r="AW290" s="238"/>
      <c r="AX290" s="238"/>
      <c r="AY290" s="238"/>
      <c r="AZ290" s="238"/>
      <c r="BA290" s="238"/>
      <c r="BB290" s="238"/>
      <c r="BC290" s="238"/>
      <c r="BD290" s="238"/>
      <c r="BE290" s="238">
        <v>381.5</v>
      </c>
      <c r="BF290" s="238">
        <v>381.5</v>
      </c>
      <c r="BG290" s="238"/>
      <c r="BH290" s="238"/>
      <c r="BI290" s="238">
        <v>986.8</v>
      </c>
      <c r="BJ290" s="238">
        <v>986.8</v>
      </c>
      <c r="BK290" s="238"/>
      <c r="BL290" s="238"/>
      <c r="BM290" s="238"/>
      <c r="BN290" s="238"/>
      <c r="BO290" s="238"/>
      <c r="BP290" s="238"/>
      <c r="BQ290" s="237">
        <f t="shared" si="17"/>
        <v>1368.3</v>
      </c>
      <c r="BR290" s="237">
        <f t="shared" si="17"/>
        <v>1368.3</v>
      </c>
      <c r="BS290" s="241">
        <f t="shared" si="19"/>
        <v>0.20323858331159422</v>
      </c>
      <c r="BT290" s="273">
        <v>0</v>
      </c>
      <c r="BU290" s="243">
        <v>0</v>
      </c>
      <c r="BV290" s="244">
        <v>0</v>
      </c>
      <c r="BW290" s="243">
        <v>0</v>
      </c>
      <c r="BX290" s="243">
        <v>0</v>
      </c>
      <c r="BY290" s="243">
        <v>0</v>
      </c>
      <c r="BZ290" s="243">
        <v>0</v>
      </c>
      <c r="CA290" s="243">
        <v>0</v>
      </c>
      <c r="CB290" s="243">
        <v>0</v>
      </c>
      <c r="CC290" s="243">
        <v>0</v>
      </c>
      <c r="CD290" s="243">
        <v>0</v>
      </c>
      <c r="CE290" s="243">
        <v>0</v>
      </c>
      <c r="CF290" s="243">
        <v>1924957.44</v>
      </c>
      <c r="CG290" s="243">
        <v>1924957.44</v>
      </c>
      <c r="CH290" s="243">
        <v>0</v>
      </c>
      <c r="CI290" s="243">
        <v>0</v>
      </c>
      <c r="CJ290" s="243">
        <v>1158345.3120000002</v>
      </c>
      <c r="CK290" s="243">
        <v>1158345.3120000002</v>
      </c>
      <c r="CL290" s="243">
        <v>0</v>
      </c>
      <c r="CM290" s="243">
        <v>0</v>
      </c>
      <c r="CN290" s="243">
        <v>0</v>
      </c>
      <c r="CO290" s="243">
        <v>0</v>
      </c>
      <c r="CP290" s="243">
        <v>0</v>
      </c>
      <c r="CQ290" s="243">
        <v>0</v>
      </c>
      <c r="CR290" s="244">
        <f t="shared" si="18"/>
        <v>3083302.7520000003</v>
      </c>
      <c r="CS290" s="267">
        <f t="shared" si="18"/>
        <v>3083302.7520000003</v>
      </c>
      <c r="CT290" s="268"/>
      <c r="CU290" s="269"/>
      <c r="CV290" s="269"/>
      <c r="CW290" s="269"/>
      <c r="CX290" s="269"/>
      <c r="CY290" s="269"/>
      <c r="CZ290" s="269"/>
      <c r="DA290" s="270"/>
      <c r="DB290" s="248">
        <v>23590.615137526816</v>
      </c>
      <c r="DC290" s="249"/>
      <c r="DD290" s="250">
        <v>6.73248148902021</v>
      </c>
      <c r="DE290" s="251"/>
      <c r="DF290" s="251"/>
      <c r="DG290" s="251"/>
      <c r="DH290" s="252"/>
      <c r="DI290" s="252"/>
      <c r="DJ290" s="252"/>
      <c r="DK290" s="252"/>
      <c r="DL290" s="251" t="s">
        <v>2005</v>
      </c>
      <c r="DM290" s="253" t="s">
        <v>2005</v>
      </c>
      <c r="DN290" s="254" t="s">
        <v>66</v>
      </c>
      <c r="DO290" s="231"/>
      <c r="DP290" s="256" t="s">
        <v>66</v>
      </c>
      <c r="DQ290" s="231"/>
      <c r="DR290" s="258"/>
      <c r="DS290" s="259"/>
      <c r="DT290" s="260"/>
      <c r="DU290" s="255">
        <v>382.20871670702195</v>
      </c>
      <c r="DV290" s="261">
        <v>163.94341251489379</v>
      </c>
      <c r="DW290" s="231">
        <v>382.20871670702195</v>
      </c>
      <c r="DX290" s="262">
        <v>-330.43647432337968</v>
      </c>
      <c r="DY290" s="255">
        <v>4.2014527845036342</v>
      </c>
      <c r="DZ290" s="231">
        <v>-3.3701738615719403</v>
      </c>
      <c r="EA290" s="231">
        <v>4.2014527845036342</v>
      </c>
      <c r="EB290" s="262">
        <v>-3.7166331967119635</v>
      </c>
      <c r="EC290" s="271"/>
      <c r="ED290" s="234"/>
      <c r="EE290" s="272"/>
      <c r="EF290" s="234">
        <v>242532</v>
      </c>
      <c r="EG290" s="266">
        <v>-242532</v>
      </c>
      <c r="EH290" s="258"/>
    </row>
    <row r="291" spans="1:138" ht="30" customHeight="1" thickBot="1" x14ac:dyDescent="0.3">
      <c r="A291" s="45" t="s">
        <v>60</v>
      </c>
      <c r="B291" s="45" t="s">
        <v>399</v>
      </c>
      <c r="C291" s="45" t="s">
        <v>400</v>
      </c>
      <c r="D291" s="46" t="s">
        <v>525</v>
      </c>
      <c r="E291" s="46" t="s">
        <v>507</v>
      </c>
      <c r="F291" s="46" t="s">
        <v>526</v>
      </c>
      <c r="G291" s="46" t="s">
        <v>507</v>
      </c>
      <c r="H291" s="226" t="s">
        <v>66</v>
      </c>
      <c r="I291" s="227" t="s">
        <v>2002</v>
      </c>
      <c r="J291" s="228">
        <v>13.8</v>
      </c>
      <c r="K291" s="229">
        <v>12.668219606558768</v>
      </c>
      <c r="L291" s="229">
        <v>5.1486742317149998</v>
      </c>
      <c r="M291" s="230">
        <v>198</v>
      </c>
      <c r="N291" s="231">
        <v>15564.749</v>
      </c>
      <c r="O291" s="232" t="s">
        <v>2006</v>
      </c>
      <c r="P291" s="233">
        <v>3.9598145562639515</v>
      </c>
      <c r="Q291" s="234" t="s">
        <v>2004</v>
      </c>
      <c r="R291" s="235" t="s">
        <v>68</v>
      </c>
      <c r="S291" s="236" t="s">
        <v>2005</v>
      </c>
      <c r="T291" s="236" t="s">
        <v>2005</v>
      </c>
      <c r="U291" s="237" t="s">
        <v>2005</v>
      </c>
      <c r="V291" s="238" t="s">
        <v>2005</v>
      </c>
      <c r="W291" s="238" t="s">
        <v>2005</v>
      </c>
      <c r="X291" s="238" t="s">
        <v>2005</v>
      </c>
      <c r="Y291" s="238" t="s">
        <v>2005</v>
      </c>
      <c r="Z291" s="238" t="s">
        <v>2005</v>
      </c>
      <c r="AA291" s="238" t="s">
        <v>2005</v>
      </c>
      <c r="AB291" s="238" t="s">
        <v>2005</v>
      </c>
      <c r="AC291" s="238" t="s">
        <v>2005</v>
      </c>
      <c r="AD291" s="238" t="s">
        <v>2005</v>
      </c>
      <c r="AE291" s="238" t="s">
        <v>2005</v>
      </c>
      <c r="AF291" s="238" t="s">
        <v>2005</v>
      </c>
      <c r="AG291" s="238" t="s">
        <v>2005</v>
      </c>
      <c r="AH291" s="238" t="s">
        <v>2005</v>
      </c>
      <c r="AI291" s="238">
        <v>3</v>
      </c>
      <c r="AJ291" s="238">
        <v>3</v>
      </c>
      <c r="AK291" s="238" t="s">
        <v>2005</v>
      </c>
      <c r="AL291" s="238" t="s">
        <v>2005</v>
      </c>
      <c r="AM291" s="237" t="s">
        <v>2005</v>
      </c>
      <c r="AN291" s="238" t="s">
        <v>2005</v>
      </c>
      <c r="AO291" s="238" t="s">
        <v>2005</v>
      </c>
      <c r="AP291" s="238" t="s">
        <v>2005</v>
      </c>
      <c r="AQ291" s="237">
        <f t="shared" si="16"/>
        <v>3</v>
      </c>
      <c r="AR291" s="239">
        <f t="shared" si="16"/>
        <v>3</v>
      </c>
      <c r="AS291" s="240"/>
      <c r="AT291" s="238"/>
      <c r="AU291" s="237"/>
      <c r="AV291" s="238"/>
      <c r="AW291" s="238"/>
      <c r="AX291" s="238"/>
      <c r="AY291" s="238"/>
      <c r="AZ291" s="238"/>
      <c r="BA291" s="238"/>
      <c r="BB291" s="238"/>
      <c r="BC291" s="238"/>
      <c r="BD291" s="238"/>
      <c r="BE291" s="238"/>
      <c r="BF291" s="238"/>
      <c r="BG291" s="238"/>
      <c r="BH291" s="238"/>
      <c r="BI291" s="238">
        <v>93.674999999999997</v>
      </c>
      <c r="BJ291" s="238">
        <v>93.674999999999997</v>
      </c>
      <c r="BK291" s="238"/>
      <c r="BL291" s="238"/>
      <c r="BM291" s="238"/>
      <c r="BN291" s="238"/>
      <c r="BO291" s="238"/>
      <c r="BP291" s="238"/>
      <c r="BQ291" s="237">
        <f t="shared" si="17"/>
        <v>93.674999999999997</v>
      </c>
      <c r="BR291" s="237">
        <f t="shared" si="17"/>
        <v>93.674999999999997</v>
      </c>
      <c r="BS291" s="241">
        <f t="shared" si="19"/>
        <v>2.3656410841719187E-2</v>
      </c>
      <c r="BT291" s="273">
        <v>0</v>
      </c>
      <c r="BU291" s="243">
        <v>0</v>
      </c>
      <c r="BV291" s="244">
        <v>0</v>
      </c>
      <c r="BW291" s="243">
        <v>0</v>
      </c>
      <c r="BX291" s="243">
        <v>0</v>
      </c>
      <c r="BY291" s="243">
        <v>0</v>
      </c>
      <c r="BZ291" s="243">
        <v>0</v>
      </c>
      <c r="CA291" s="243">
        <v>0</v>
      </c>
      <c r="CB291" s="243">
        <v>0</v>
      </c>
      <c r="CC291" s="243">
        <v>0</v>
      </c>
      <c r="CD291" s="243">
        <v>0</v>
      </c>
      <c r="CE291" s="243">
        <v>0</v>
      </c>
      <c r="CF291" s="243">
        <v>0</v>
      </c>
      <c r="CG291" s="243">
        <v>0</v>
      </c>
      <c r="CH291" s="243">
        <v>0</v>
      </c>
      <c r="CI291" s="243">
        <v>0</v>
      </c>
      <c r="CJ291" s="243">
        <v>109959.462</v>
      </c>
      <c r="CK291" s="243">
        <v>109959.462</v>
      </c>
      <c r="CL291" s="243">
        <v>0</v>
      </c>
      <c r="CM291" s="243">
        <v>0</v>
      </c>
      <c r="CN291" s="243">
        <v>0</v>
      </c>
      <c r="CO291" s="243">
        <v>0</v>
      </c>
      <c r="CP291" s="243">
        <v>0</v>
      </c>
      <c r="CQ291" s="243">
        <v>0</v>
      </c>
      <c r="CR291" s="244">
        <f t="shared" si="18"/>
        <v>109959.462</v>
      </c>
      <c r="CS291" s="267">
        <f t="shared" si="18"/>
        <v>109959.462</v>
      </c>
      <c r="CT291" s="268"/>
      <c r="CU291" s="269"/>
      <c r="CV291" s="269"/>
      <c r="CW291" s="269"/>
      <c r="CX291" s="269"/>
      <c r="CY291" s="269"/>
      <c r="CZ291" s="269"/>
      <c r="DA291" s="270"/>
      <c r="DB291" s="248">
        <v>15564.749</v>
      </c>
      <c r="DC291" s="249"/>
      <c r="DD291" s="250">
        <v>3.9598145562639515</v>
      </c>
      <c r="DE291" s="251"/>
      <c r="DF291" s="251"/>
      <c r="DG291" s="251"/>
      <c r="DH291" s="252"/>
      <c r="DI291" s="252"/>
      <c r="DJ291" s="252"/>
      <c r="DK291" s="252"/>
      <c r="DL291" s="251" t="s">
        <v>2005</v>
      </c>
      <c r="DM291" s="253" t="s">
        <v>2005</v>
      </c>
      <c r="DN291" s="254" t="s">
        <v>66</v>
      </c>
      <c r="DO291" s="231"/>
      <c r="DP291" s="256" t="s">
        <v>66</v>
      </c>
      <c r="DQ291" s="231"/>
      <c r="DR291" s="258"/>
      <c r="DS291" s="259"/>
      <c r="DT291" s="260"/>
      <c r="DU291" s="255">
        <v>68.661616161616166</v>
      </c>
      <c r="DV291" s="261">
        <v>307.46624619453115</v>
      </c>
      <c r="DW291" s="231">
        <v>68.661616161616166</v>
      </c>
      <c r="DX291" s="262">
        <v>237.01797033246254</v>
      </c>
      <c r="DY291" s="255">
        <v>0.20707070707070707</v>
      </c>
      <c r="DZ291" s="231">
        <v>3.7012201213110694</v>
      </c>
      <c r="EA291" s="231">
        <v>0.20707070707070707</v>
      </c>
      <c r="EB291" s="262">
        <v>3.3580345712289699</v>
      </c>
      <c r="EC291" s="271"/>
      <c r="ED291" s="234"/>
      <c r="EE291" s="272"/>
      <c r="EF291" s="234">
        <v>0</v>
      </c>
      <c r="EG291" s="266">
        <v>25130.666666666668</v>
      </c>
      <c r="EH291" s="258"/>
    </row>
    <row r="292" spans="1:138" ht="30" customHeight="1" thickBot="1" x14ac:dyDescent="0.3">
      <c r="A292" s="45" t="s">
        <v>60</v>
      </c>
      <c r="B292" s="45" t="s">
        <v>399</v>
      </c>
      <c r="C292" s="45" t="s">
        <v>400</v>
      </c>
      <c r="D292" s="46" t="s">
        <v>525</v>
      </c>
      <c r="E292" s="46" t="s">
        <v>507</v>
      </c>
      <c r="F292" s="46" t="s">
        <v>527</v>
      </c>
      <c r="G292" s="46" t="s">
        <v>528</v>
      </c>
      <c r="H292" s="226" t="s">
        <v>66</v>
      </c>
      <c r="I292" s="227" t="s">
        <v>2007</v>
      </c>
      <c r="J292" s="228">
        <v>13.8</v>
      </c>
      <c r="K292" s="229">
        <v>13.982846169503546</v>
      </c>
      <c r="L292" s="229">
        <v>27.477840851937003</v>
      </c>
      <c r="M292" s="230">
        <v>1249.8333333333301</v>
      </c>
      <c r="N292" s="231">
        <v>28883.484</v>
      </c>
      <c r="O292" s="232" t="s">
        <v>2006</v>
      </c>
      <c r="P292" s="233">
        <v>8.1267823891131723</v>
      </c>
      <c r="Q292" s="234" t="s">
        <v>2004</v>
      </c>
      <c r="R292" s="235" t="s">
        <v>68</v>
      </c>
      <c r="S292" s="236" t="s">
        <v>2005</v>
      </c>
      <c r="T292" s="236" t="s">
        <v>2005</v>
      </c>
      <c r="U292" s="237" t="s">
        <v>2005</v>
      </c>
      <c r="V292" s="238" t="s">
        <v>2005</v>
      </c>
      <c r="W292" s="238" t="s">
        <v>2005</v>
      </c>
      <c r="X292" s="238" t="s">
        <v>2005</v>
      </c>
      <c r="Y292" s="238" t="s">
        <v>2005</v>
      </c>
      <c r="Z292" s="238" t="s">
        <v>2005</v>
      </c>
      <c r="AA292" s="238" t="s">
        <v>2005</v>
      </c>
      <c r="AB292" s="238" t="s">
        <v>2005</v>
      </c>
      <c r="AC292" s="238" t="s">
        <v>2005</v>
      </c>
      <c r="AD292" s="238" t="s">
        <v>2005</v>
      </c>
      <c r="AE292" s="238" t="s">
        <v>2005</v>
      </c>
      <c r="AF292" s="238" t="s">
        <v>2005</v>
      </c>
      <c r="AG292" s="238" t="s">
        <v>2005</v>
      </c>
      <c r="AH292" s="238" t="s">
        <v>2005</v>
      </c>
      <c r="AI292" s="238">
        <v>61</v>
      </c>
      <c r="AJ292" s="238">
        <v>61</v>
      </c>
      <c r="AK292" s="238">
        <v>1</v>
      </c>
      <c r="AL292" s="238">
        <v>1</v>
      </c>
      <c r="AM292" s="237" t="s">
        <v>2005</v>
      </c>
      <c r="AN292" s="238" t="s">
        <v>2005</v>
      </c>
      <c r="AO292" s="238" t="s">
        <v>2005</v>
      </c>
      <c r="AP292" s="238" t="s">
        <v>2005</v>
      </c>
      <c r="AQ292" s="237">
        <f t="shared" si="16"/>
        <v>62</v>
      </c>
      <c r="AR292" s="239">
        <f t="shared" si="16"/>
        <v>62</v>
      </c>
      <c r="AS292" s="240"/>
      <c r="AT292" s="238"/>
      <c r="AU292" s="237"/>
      <c r="AV292" s="238"/>
      <c r="AW292" s="238"/>
      <c r="AX292" s="238"/>
      <c r="AY292" s="238"/>
      <c r="AZ292" s="238"/>
      <c r="BA292" s="238"/>
      <c r="BB292" s="238"/>
      <c r="BC292" s="238"/>
      <c r="BD292" s="238"/>
      <c r="BE292" s="238"/>
      <c r="BF292" s="238"/>
      <c r="BG292" s="238"/>
      <c r="BH292" s="238"/>
      <c r="BI292" s="238">
        <v>1503.34</v>
      </c>
      <c r="BJ292" s="238">
        <v>1503.34</v>
      </c>
      <c r="BK292" s="238">
        <v>7.6</v>
      </c>
      <c r="BL292" s="238">
        <v>7.6</v>
      </c>
      <c r="BM292" s="238"/>
      <c r="BN292" s="238"/>
      <c r="BO292" s="238"/>
      <c r="BP292" s="238"/>
      <c r="BQ292" s="237">
        <f t="shared" si="17"/>
        <v>1510.9399999999998</v>
      </c>
      <c r="BR292" s="237">
        <f t="shared" si="17"/>
        <v>1510.9399999999998</v>
      </c>
      <c r="BS292" s="241">
        <f t="shared" si="19"/>
        <v>0.18592106047088086</v>
      </c>
      <c r="BT292" s="273">
        <v>0</v>
      </c>
      <c r="BU292" s="243">
        <v>0</v>
      </c>
      <c r="BV292" s="244">
        <v>0</v>
      </c>
      <c r="BW292" s="243">
        <v>0</v>
      </c>
      <c r="BX292" s="243">
        <v>0</v>
      </c>
      <c r="BY292" s="243">
        <v>0</v>
      </c>
      <c r="BZ292" s="243">
        <v>0</v>
      </c>
      <c r="CA292" s="243">
        <v>0</v>
      </c>
      <c r="CB292" s="243">
        <v>0</v>
      </c>
      <c r="CC292" s="243">
        <v>0</v>
      </c>
      <c r="CD292" s="243">
        <v>0</v>
      </c>
      <c r="CE292" s="243">
        <v>0</v>
      </c>
      <c r="CF292" s="243">
        <v>0</v>
      </c>
      <c r="CG292" s="243">
        <v>0</v>
      </c>
      <c r="CH292" s="243">
        <v>0</v>
      </c>
      <c r="CI292" s="243">
        <v>0</v>
      </c>
      <c r="CJ292" s="243">
        <v>1764680.6255999999</v>
      </c>
      <c r="CK292" s="243">
        <v>1764680.6255999999</v>
      </c>
      <c r="CL292" s="243">
        <v>8921.1840000000011</v>
      </c>
      <c r="CM292" s="243">
        <v>8921.1840000000011</v>
      </c>
      <c r="CN292" s="243">
        <v>0</v>
      </c>
      <c r="CO292" s="243">
        <v>0</v>
      </c>
      <c r="CP292" s="243">
        <v>0</v>
      </c>
      <c r="CQ292" s="243">
        <v>0</v>
      </c>
      <c r="CR292" s="244">
        <f t="shared" si="18"/>
        <v>1773601.8095999998</v>
      </c>
      <c r="CS292" s="267">
        <f t="shared" si="18"/>
        <v>1773601.8095999998</v>
      </c>
      <c r="CT292" s="268"/>
      <c r="CU292" s="269"/>
      <c r="CV292" s="269"/>
      <c r="CW292" s="269"/>
      <c r="CX292" s="269"/>
      <c r="CY292" s="269"/>
      <c r="CZ292" s="269"/>
      <c r="DA292" s="270"/>
      <c r="DB292" s="248">
        <v>28883.484</v>
      </c>
      <c r="DC292" s="249"/>
      <c r="DD292" s="250">
        <v>8.1267823891131723</v>
      </c>
      <c r="DE292" s="251"/>
      <c r="DF292" s="251"/>
      <c r="DG292" s="251"/>
      <c r="DH292" s="252"/>
      <c r="DI292" s="252"/>
      <c r="DJ292" s="252"/>
      <c r="DK292" s="252"/>
      <c r="DL292" s="251" t="s">
        <v>2005</v>
      </c>
      <c r="DM292" s="253" t="s">
        <v>2005</v>
      </c>
      <c r="DN292" s="254" t="s">
        <v>66</v>
      </c>
      <c r="DO292" s="231"/>
      <c r="DP292" s="256" t="s">
        <v>66</v>
      </c>
      <c r="DQ292" s="231"/>
      <c r="DR292" s="258"/>
      <c r="DS292" s="259"/>
      <c r="DT292" s="260"/>
      <c r="DU292" s="255">
        <v>303.03080410721509</v>
      </c>
      <c r="DV292" s="261">
        <v>609.51088792637745</v>
      </c>
      <c r="DW292" s="231">
        <v>269.42872382984467</v>
      </c>
      <c r="DX292" s="262">
        <v>86.433058035870147</v>
      </c>
      <c r="DY292" s="255">
        <v>3.3172422989732051</v>
      </c>
      <c r="DZ292" s="231">
        <v>-1.1372884740746638</v>
      </c>
      <c r="EA292" s="231">
        <v>3.0748099746632964</v>
      </c>
      <c r="EB292" s="262">
        <v>-1.2434736324508584</v>
      </c>
      <c r="EC292" s="271"/>
      <c r="ED292" s="234"/>
      <c r="EE292" s="272"/>
      <c r="EF292" s="234">
        <v>244445</v>
      </c>
      <c r="EG292" s="266">
        <v>21958.666666666686</v>
      </c>
      <c r="EH292" s="258"/>
    </row>
    <row r="293" spans="1:138" ht="30" customHeight="1" thickBot="1" x14ac:dyDescent="0.3">
      <c r="A293" s="45" t="s">
        <v>60</v>
      </c>
      <c r="B293" s="45" t="s">
        <v>399</v>
      </c>
      <c r="C293" s="45" t="s">
        <v>400</v>
      </c>
      <c r="D293" s="46" t="s">
        <v>525</v>
      </c>
      <c r="E293" s="46" t="s">
        <v>507</v>
      </c>
      <c r="F293" s="46" t="s">
        <v>529</v>
      </c>
      <c r="G293" s="46" t="s">
        <v>528</v>
      </c>
      <c r="H293" s="226" t="s">
        <v>66</v>
      </c>
      <c r="I293" s="227" t="s">
        <v>2007</v>
      </c>
      <c r="J293" s="228">
        <v>13.8</v>
      </c>
      <c r="K293" s="229">
        <v>12.30968508939201</v>
      </c>
      <c r="L293" s="229">
        <v>13.593181789908002</v>
      </c>
      <c r="M293" s="230">
        <v>963.83333333333303</v>
      </c>
      <c r="N293" s="231">
        <v>32313.317999999999</v>
      </c>
      <c r="O293" s="232" t="s">
        <v>2006</v>
      </c>
      <c r="P293" s="233">
        <v>6.9316673318906465</v>
      </c>
      <c r="Q293" s="234" t="s">
        <v>2004</v>
      </c>
      <c r="R293" s="235" t="s">
        <v>68</v>
      </c>
      <c r="S293" s="236" t="s">
        <v>2005</v>
      </c>
      <c r="T293" s="236" t="s">
        <v>2005</v>
      </c>
      <c r="U293" s="237" t="s">
        <v>2005</v>
      </c>
      <c r="V293" s="238" t="s">
        <v>2005</v>
      </c>
      <c r="W293" s="238" t="s">
        <v>2005</v>
      </c>
      <c r="X293" s="238" t="s">
        <v>2005</v>
      </c>
      <c r="Y293" s="238" t="s">
        <v>2005</v>
      </c>
      <c r="Z293" s="238" t="s">
        <v>2005</v>
      </c>
      <c r="AA293" s="238" t="s">
        <v>2005</v>
      </c>
      <c r="AB293" s="238" t="s">
        <v>2005</v>
      </c>
      <c r="AC293" s="238" t="s">
        <v>2005</v>
      </c>
      <c r="AD293" s="238" t="s">
        <v>2005</v>
      </c>
      <c r="AE293" s="238" t="s">
        <v>2005</v>
      </c>
      <c r="AF293" s="238" t="s">
        <v>2005</v>
      </c>
      <c r="AG293" s="238" t="s">
        <v>2005</v>
      </c>
      <c r="AH293" s="238" t="s">
        <v>2005</v>
      </c>
      <c r="AI293" s="238">
        <v>22</v>
      </c>
      <c r="AJ293" s="238">
        <v>22</v>
      </c>
      <c r="AK293" s="238">
        <v>1</v>
      </c>
      <c r="AL293" s="238">
        <v>1</v>
      </c>
      <c r="AM293" s="237" t="s">
        <v>2005</v>
      </c>
      <c r="AN293" s="238" t="s">
        <v>2005</v>
      </c>
      <c r="AO293" s="238" t="s">
        <v>2005</v>
      </c>
      <c r="AP293" s="238" t="s">
        <v>2005</v>
      </c>
      <c r="AQ293" s="237">
        <f t="shared" si="16"/>
        <v>23</v>
      </c>
      <c r="AR293" s="239">
        <f t="shared" si="16"/>
        <v>23</v>
      </c>
      <c r="AS293" s="240"/>
      <c r="AT293" s="238"/>
      <c r="AU293" s="237"/>
      <c r="AV293" s="238"/>
      <c r="AW293" s="238"/>
      <c r="AX293" s="238"/>
      <c r="AY293" s="238"/>
      <c r="AZ293" s="238"/>
      <c r="BA293" s="238"/>
      <c r="BB293" s="238"/>
      <c r="BC293" s="238"/>
      <c r="BD293" s="238"/>
      <c r="BE293" s="238"/>
      <c r="BF293" s="238"/>
      <c r="BG293" s="238"/>
      <c r="BH293" s="238"/>
      <c r="BI293" s="238">
        <v>235</v>
      </c>
      <c r="BJ293" s="238">
        <v>235</v>
      </c>
      <c r="BK293" s="238">
        <v>10</v>
      </c>
      <c r="BL293" s="238">
        <v>10</v>
      </c>
      <c r="BM293" s="238"/>
      <c r="BN293" s="238"/>
      <c r="BO293" s="238"/>
      <c r="BP293" s="238"/>
      <c r="BQ293" s="237">
        <f t="shared" si="17"/>
        <v>245</v>
      </c>
      <c r="BR293" s="237">
        <f t="shared" si="17"/>
        <v>245</v>
      </c>
      <c r="BS293" s="241">
        <f t="shared" si="19"/>
        <v>3.5345031472128516E-2</v>
      </c>
      <c r="BT293" s="273">
        <v>0</v>
      </c>
      <c r="BU293" s="243">
        <v>0</v>
      </c>
      <c r="BV293" s="244">
        <v>0</v>
      </c>
      <c r="BW293" s="243">
        <v>0</v>
      </c>
      <c r="BX293" s="243">
        <v>0</v>
      </c>
      <c r="BY293" s="243">
        <v>0</v>
      </c>
      <c r="BZ293" s="243">
        <v>0</v>
      </c>
      <c r="CA293" s="243">
        <v>0</v>
      </c>
      <c r="CB293" s="243">
        <v>0</v>
      </c>
      <c r="CC293" s="243">
        <v>0</v>
      </c>
      <c r="CD293" s="243">
        <v>0</v>
      </c>
      <c r="CE293" s="243">
        <v>0</v>
      </c>
      <c r="CF293" s="243">
        <v>0</v>
      </c>
      <c r="CG293" s="243">
        <v>0</v>
      </c>
      <c r="CH293" s="243">
        <v>0</v>
      </c>
      <c r="CI293" s="243">
        <v>0</v>
      </c>
      <c r="CJ293" s="243">
        <v>275852.40000000002</v>
      </c>
      <c r="CK293" s="243">
        <v>275852.40000000002</v>
      </c>
      <c r="CL293" s="243">
        <v>11738.400000000001</v>
      </c>
      <c r="CM293" s="243">
        <v>11738.400000000001</v>
      </c>
      <c r="CN293" s="243">
        <v>0</v>
      </c>
      <c r="CO293" s="243">
        <v>0</v>
      </c>
      <c r="CP293" s="243">
        <v>0</v>
      </c>
      <c r="CQ293" s="243">
        <v>0</v>
      </c>
      <c r="CR293" s="244">
        <f t="shared" si="18"/>
        <v>287590.80000000005</v>
      </c>
      <c r="CS293" s="267">
        <f t="shared" si="18"/>
        <v>287590.80000000005</v>
      </c>
      <c r="CT293" s="268"/>
      <c r="CU293" s="269"/>
      <c r="CV293" s="269"/>
      <c r="CW293" s="269"/>
      <c r="CX293" s="269"/>
      <c r="CY293" s="269"/>
      <c r="CZ293" s="269"/>
      <c r="DA293" s="270"/>
      <c r="DB293" s="248">
        <v>32313.317999999999</v>
      </c>
      <c r="DC293" s="249"/>
      <c r="DD293" s="250">
        <v>6.9316673318906465</v>
      </c>
      <c r="DE293" s="251"/>
      <c r="DF293" s="251"/>
      <c r="DG293" s="251"/>
      <c r="DH293" s="252"/>
      <c r="DI293" s="252"/>
      <c r="DJ293" s="252"/>
      <c r="DK293" s="252"/>
      <c r="DL293" s="251" t="s">
        <v>2005</v>
      </c>
      <c r="DM293" s="253" t="s">
        <v>2005</v>
      </c>
      <c r="DN293" s="254" t="s">
        <v>66</v>
      </c>
      <c r="DO293" s="231"/>
      <c r="DP293" s="256" t="s">
        <v>66</v>
      </c>
      <c r="DQ293" s="231"/>
      <c r="DR293" s="258"/>
      <c r="DS293" s="259"/>
      <c r="DT293" s="260"/>
      <c r="DU293" s="255">
        <v>155.59017810824835</v>
      </c>
      <c r="DV293" s="261">
        <v>66.713465501087938</v>
      </c>
      <c r="DW293" s="231">
        <v>155.59017810824835</v>
      </c>
      <c r="DX293" s="262">
        <v>57.388707691890204</v>
      </c>
      <c r="DY293" s="255">
        <v>1.18692720041501</v>
      </c>
      <c r="DZ293" s="231">
        <v>-0.19159648640073101</v>
      </c>
      <c r="EA293" s="231">
        <v>1.18692720041501</v>
      </c>
      <c r="EB293" s="262">
        <v>-0.19782127167115948</v>
      </c>
      <c r="EC293" s="271"/>
      <c r="ED293" s="234"/>
      <c r="EE293" s="272"/>
      <c r="EF293" s="234">
        <v>101601</v>
      </c>
      <c r="EG293" s="266">
        <v>79699</v>
      </c>
      <c r="EH293" s="258"/>
    </row>
    <row r="294" spans="1:138" ht="30" customHeight="1" thickBot="1" x14ac:dyDescent="0.3">
      <c r="A294" s="45" t="s">
        <v>60</v>
      </c>
      <c r="B294" s="45" t="s">
        <v>399</v>
      </c>
      <c r="C294" s="45" t="s">
        <v>400</v>
      </c>
      <c r="D294" s="46" t="s">
        <v>525</v>
      </c>
      <c r="E294" s="46" t="s">
        <v>507</v>
      </c>
      <c r="F294" s="46" t="s">
        <v>530</v>
      </c>
      <c r="G294" s="46" t="s">
        <v>511</v>
      </c>
      <c r="H294" s="226" t="s">
        <v>66</v>
      </c>
      <c r="I294" s="227" t="s">
        <v>2007</v>
      </c>
      <c r="J294" s="228">
        <v>13.8</v>
      </c>
      <c r="K294" s="229">
        <v>12.668219606558768</v>
      </c>
      <c r="L294" s="229">
        <v>28.304545395672001</v>
      </c>
      <c r="M294" s="230">
        <v>1467</v>
      </c>
      <c r="N294" s="231">
        <v>35569.586000000003</v>
      </c>
      <c r="O294" s="232" t="s">
        <v>2006</v>
      </c>
      <c r="P294" s="233">
        <v>8.1506846902576218</v>
      </c>
      <c r="Q294" s="234" t="s">
        <v>2004</v>
      </c>
      <c r="R294" s="235" t="s">
        <v>68</v>
      </c>
      <c r="S294" s="236" t="s">
        <v>2005</v>
      </c>
      <c r="T294" s="236" t="s">
        <v>2005</v>
      </c>
      <c r="U294" s="237" t="s">
        <v>2005</v>
      </c>
      <c r="V294" s="238" t="s">
        <v>2005</v>
      </c>
      <c r="W294" s="238" t="s">
        <v>2005</v>
      </c>
      <c r="X294" s="238" t="s">
        <v>2005</v>
      </c>
      <c r="Y294" s="238" t="s">
        <v>2005</v>
      </c>
      <c r="Z294" s="238" t="s">
        <v>2005</v>
      </c>
      <c r="AA294" s="238" t="s">
        <v>2005</v>
      </c>
      <c r="AB294" s="238" t="s">
        <v>2005</v>
      </c>
      <c r="AC294" s="238" t="s">
        <v>2005</v>
      </c>
      <c r="AD294" s="238" t="s">
        <v>2005</v>
      </c>
      <c r="AE294" s="238">
        <v>1</v>
      </c>
      <c r="AF294" s="238">
        <v>1</v>
      </c>
      <c r="AG294" s="238" t="s">
        <v>2005</v>
      </c>
      <c r="AH294" s="238" t="s">
        <v>2005</v>
      </c>
      <c r="AI294" s="238">
        <v>128</v>
      </c>
      <c r="AJ294" s="238">
        <v>128</v>
      </c>
      <c r="AK294" s="238">
        <v>1</v>
      </c>
      <c r="AL294" s="238">
        <v>1</v>
      </c>
      <c r="AM294" s="237" t="s">
        <v>2005</v>
      </c>
      <c r="AN294" s="238" t="s">
        <v>2005</v>
      </c>
      <c r="AO294" s="238" t="s">
        <v>2005</v>
      </c>
      <c r="AP294" s="238" t="s">
        <v>2005</v>
      </c>
      <c r="AQ294" s="237">
        <f t="shared" si="16"/>
        <v>130</v>
      </c>
      <c r="AR294" s="239">
        <f t="shared" si="16"/>
        <v>130</v>
      </c>
      <c r="AS294" s="240"/>
      <c r="AT294" s="238"/>
      <c r="AU294" s="237"/>
      <c r="AV294" s="238"/>
      <c r="AW294" s="238"/>
      <c r="AX294" s="238"/>
      <c r="AY294" s="238"/>
      <c r="AZ294" s="238"/>
      <c r="BA294" s="238"/>
      <c r="BB294" s="238"/>
      <c r="BC294" s="238"/>
      <c r="BD294" s="238"/>
      <c r="BE294" s="238">
        <v>1.2</v>
      </c>
      <c r="BF294" s="238">
        <v>1.2</v>
      </c>
      <c r="BG294" s="238"/>
      <c r="BH294" s="238"/>
      <c r="BI294" s="238">
        <v>1530.33</v>
      </c>
      <c r="BJ294" s="238">
        <v>1530.33</v>
      </c>
      <c r="BK294" s="238">
        <v>3.8</v>
      </c>
      <c r="BL294" s="238">
        <v>3.8</v>
      </c>
      <c r="BM294" s="238"/>
      <c r="BN294" s="238"/>
      <c r="BO294" s="238"/>
      <c r="BP294" s="238"/>
      <c r="BQ294" s="237">
        <f t="shared" si="17"/>
        <v>1535.33</v>
      </c>
      <c r="BR294" s="237">
        <f t="shared" si="17"/>
        <v>1535.33</v>
      </c>
      <c r="BS294" s="241">
        <f t="shared" si="19"/>
        <v>0.1883682240628391</v>
      </c>
      <c r="BT294" s="273">
        <v>0</v>
      </c>
      <c r="BU294" s="243">
        <v>0</v>
      </c>
      <c r="BV294" s="244">
        <v>0</v>
      </c>
      <c r="BW294" s="243">
        <v>0</v>
      </c>
      <c r="BX294" s="243">
        <v>0</v>
      </c>
      <c r="BY294" s="243">
        <v>0</v>
      </c>
      <c r="BZ294" s="243">
        <v>0</v>
      </c>
      <c r="CA294" s="243">
        <v>0</v>
      </c>
      <c r="CB294" s="243">
        <v>0</v>
      </c>
      <c r="CC294" s="243">
        <v>0</v>
      </c>
      <c r="CD294" s="243">
        <v>0</v>
      </c>
      <c r="CE294" s="243">
        <v>0</v>
      </c>
      <c r="CF294" s="243">
        <v>6054.9119999999994</v>
      </c>
      <c r="CG294" s="243">
        <v>6054.9119999999994</v>
      </c>
      <c r="CH294" s="243">
        <v>0</v>
      </c>
      <c r="CI294" s="243">
        <v>0</v>
      </c>
      <c r="CJ294" s="243">
        <v>1796362.5671999999</v>
      </c>
      <c r="CK294" s="243">
        <v>1796362.5671999999</v>
      </c>
      <c r="CL294" s="243">
        <v>4460.5920000000006</v>
      </c>
      <c r="CM294" s="243">
        <v>4460.5920000000006</v>
      </c>
      <c r="CN294" s="243">
        <v>0</v>
      </c>
      <c r="CO294" s="243">
        <v>0</v>
      </c>
      <c r="CP294" s="243">
        <v>0</v>
      </c>
      <c r="CQ294" s="243">
        <v>0</v>
      </c>
      <c r="CR294" s="244">
        <f t="shared" si="18"/>
        <v>1806878.0711999999</v>
      </c>
      <c r="CS294" s="267">
        <f t="shared" si="18"/>
        <v>1806878.0711999999</v>
      </c>
      <c r="CT294" s="268"/>
      <c r="CU294" s="269"/>
      <c r="CV294" s="269"/>
      <c r="CW294" s="269"/>
      <c r="CX294" s="269"/>
      <c r="CY294" s="269"/>
      <c r="CZ294" s="269"/>
      <c r="DA294" s="270"/>
      <c r="DB294" s="248">
        <v>35569.586000000003</v>
      </c>
      <c r="DC294" s="249"/>
      <c r="DD294" s="250">
        <v>8.1506846902576218</v>
      </c>
      <c r="DE294" s="251"/>
      <c r="DF294" s="251"/>
      <c r="DG294" s="251"/>
      <c r="DH294" s="252"/>
      <c r="DI294" s="252"/>
      <c r="DJ294" s="252"/>
      <c r="DK294" s="252"/>
      <c r="DL294" s="251" t="s">
        <v>2005</v>
      </c>
      <c r="DM294" s="253" t="s">
        <v>2005</v>
      </c>
      <c r="DN294" s="254" t="s">
        <v>66</v>
      </c>
      <c r="DO294" s="231"/>
      <c r="DP294" s="256" t="s">
        <v>66</v>
      </c>
      <c r="DQ294" s="231"/>
      <c r="DR294" s="258"/>
      <c r="DS294" s="259"/>
      <c r="DT294" s="260"/>
      <c r="DU294" s="255">
        <v>35.777096114519431</v>
      </c>
      <c r="DV294" s="261">
        <v>432.5683957087042</v>
      </c>
      <c r="DW294" s="231">
        <v>35.261758691206545</v>
      </c>
      <c r="DX294" s="262">
        <v>154.08575646695701</v>
      </c>
      <c r="DY294" s="255">
        <v>1.1002044989775051</v>
      </c>
      <c r="DZ294" s="231">
        <v>1.8473329644234615</v>
      </c>
      <c r="EA294" s="231">
        <v>1.0988411724608043</v>
      </c>
      <c r="EB294" s="262">
        <v>1.2197730729513057</v>
      </c>
      <c r="EC294" s="271"/>
      <c r="ED294" s="234"/>
      <c r="EE294" s="272"/>
      <c r="EF294" s="234">
        <v>3606</v>
      </c>
      <c r="EG294" s="266">
        <v>223346.33333333334</v>
      </c>
      <c r="EH294" s="258"/>
    </row>
    <row r="295" spans="1:138" ht="30" customHeight="1" thickBot="1" x14ac:dyDescent="0.3">
      <c r="A295" s="45" t="s">
        <v>60</v>
      </c>
      <c r="B295" s="45" t="s">
        <v>399</v>
      </c>
      <c r="C295" s="45" t="s">
        <v>400</v>
      </c>
      <c r="D295" s="46" t="s">
        <v>525</v>
      </c>
      <c r="E295" s="46" t="s">
        <v>507</v>
      </c>
      <c r="F295" s="46" t="s">
        <v>531</v>
      </c>
      <c r="G295" s="46" t="s">
        <v>507</v>
      </c>
      <c r="H295" s="226" t="s">
        <v>66</v>
      </c>
      <c r="I295" s="227" t="s">
        <v>2007</v>
      </c>
      <c r="J295" s="228">
        <v>13.8</v>
      </c>
      <c r="K295" s="229">
        <v>10.158477986391464</v>
      </c>
      <c r="L295" s="229">
        <v>11.233143916029</v>
      </c>
      <c r="M295" s="230">
        <v>410.16666666666703</v>
      </c>
      <c r="N295" s="231">
        <v>21496.773557272951</v>
      </c>
      <c r="O295" s="232" t="s">
        <v>2003</v>
      </c>
      <c r="P295" s="233">
        <v>6.1349239604089467</v>
      </c>
      <c r="Q295" s="234" t="s">
        <v>2004</v>
      </c>
      <c r="R295" s="235" t="s">
        <v>68</v>
      </c>
      <c r="S295" s="236" t="s">
        <v>2005</v>
      </c>
      <c r="T295" s="236" t="s">
        <v>2005</v>
      </c>
      <c r="U295" s="237" t="s">
        <v>2005</v>
      </c>
      <c r="V295" s="238" t="s">
        <v>2005</v>
      </c>
      <c r="W295" s="238" t="s">
        <v>2005</v>
      </c>
      <c r="X295" s="238" t="s">
        <v>2005</v>
      </c>
      <c r="Y295" s="238" t="s">
        <v>2005</v>
      </c>
      <c r="Z295" s="238" t="s">
        <v>2005</v>
      </c>
      <c r="AA295" s="238" t="s">
        <v>2005</v>
      </c>
      <c r="AB295" s="238" t="s">
        <v>2005</v>
      </c>
      <c r="AC295" s="238" t="s">
        <v>2005</v>
      </c>
      <c r="AD295" s="238" t="s">
        <v>2005</v>
      </c>
      <c r="AE295" s="238" t="s">
        <v>2005</v>
      </c>
      <c r="AF295" s="238" t="s">
        <v>2005</v>
      </c>
      <c r="AG295" s="238" t="s">
        <v>2005</v>
      </c>
      <c r="AH295" s="238" t="s">
        <v>2005</v>
      </c>
      <c r="AI295" s="238">
        <v>12</v>
      </c>
      <c r="AJ295" s="238">
        <v>12</v>
      </c>
      <c r="AK295" s="238" t="s">
        <v>2005</v>
      </c>
      <c r="AL295" s="238" t="s">
        <v>2005</v>
      </c>
      <c r="AM295" s="237" t="s">
        <v>2005</v>
      </c>
      <c r="AN295" s="238" t="s">
        <v>2005</v>
      </c>
      <c r="AO295" s="238" t="s">
        <v>2005</v>
      </c>
      <c r="AP295" s="238" t="s">
        <v>2005</v>
      </c>
      <c r="AQ295" s="237">
        <f t="shared" si="16"/>
        <v>12</v>
      </c>
      <c r="AR295" s="239">
        <f t="shared" si="16"/>
        <v>12</v>
      </c>
      <c r="AS295" s="240"/>
      <c r="AT295" s="238"/>
      <c r="AU295" s="237"/>
      <c r="AV295" s="238"/>
      <c r="AW295" s="238"/>
      <c r="AX295" s="238"/>
      <c r="AY295" s="238"/>
      <c r="AZ295" s="238"/>
      <c r="BA295" s="238"/>
      <c r="BB295" s="238"/>
      <c r="BC295" s="238"/>
      <c r="BD295" s="238"/>
      <c r="BE295" s="238"/>
      <c r="BF295" s="238"/>
      <c r="BG295" s="238"/>
      <c r="BH295" s="238"/>
      <c r="BI295" s="238">
        <v>97.55</v>
      </c>
      <c r="BJ295" s="238">
        <v>97.55</v>
      </c>
      <c r="BK295" s="238"/>
      <c r="BL295" s="238"/>
      <c r="BM295" s="238"/>
      <c r="BN295" s="238"/>
      <c r="BO295" s="238"/>
      <c r="BP295" s="238"/>
      <c r="BQ295" s="237">
        <f t="shared" si="17"/>
        <v>97.55</v>
      </c>
      <c r="BR295" s="237">
        <f t="shared" si="17"/>
        <v>97.55</v>
      </c>
      <c r="BS295" s="241">
        <f t="shared" si="19"/>
        <v>1.5900767577483949E-2</v>
      </c>
      <c r="BT295" s="273">
        <v>0</v>
      </c>
      <c r="BU295" s="243">
        <v>0</v>
      </c>
      <c r="BV295" s="244">
        <v>0</v>
      </c>
      <c r="BW295" s="243">
        <v>0</v>
      </c>
      <c r="BX295" s="243">
        <v>0</v>
      </c>
      <c r="BY295" s="243">
        <v>0</v>
      </c>
      <c r="BZ295" s="243">
        <v>0</v>
      </c>
      <c r="CA295" s="243">
        <v>0</v>
      </c>
      <c r="CB295" s="243">
        <v>0</v>
      </c>
      <c r="CC295" s="243">
        <v>0</v>
      </c>
      <c r="CD295" s="243">
        <v>0</v>
      </c>
      <c r="CE295" s="243">
        <v>0</v>
      </c>
      <c r="CF295" s="243">
        <v>0</v>
      </c>
      <c r="CG295" s="243">
        <v>0</v>
      </c>
      <c r="CH295" s="243">
        <v>0</v>
      </c>
      <c r="CI295" s="243">
        <v>0</v>
      </c>
      <c r="CJ295" s="243">
        <v>114508.092</v>
      </c>
      <c r="CK295" s="243">
        <v>114508.092</v>
      </c>
      <c r="CL295" s="243">
        <v>0</v>
      </c>
      <c r="CM295" s="243">
        <v>0</v>
      </c>
      <c r="CN295" s="243">
        <v>0</v>
      </c>
      <c r="CO295" s="243">
        <v>0</v>
      </c>
      <c r="CP295" s="243">
        <v>0</v>
      </c>
      <c r="CQ295" s="243">
        <v>0</v>
      </c>
      <c r="CR295" s="244">
        <f t="shared" si="18"/>
        <v>114508.092</v>
      </c>
      <c r="CS295" s="267">
        <f t="shared" si="18"/>
        <v>114508.092</v>
      </c>
      <c r="CT295" s="268"/>
      <c r="CU295" s="269"/>
      <c r="CV295" s="269"/>
      <c r="CW295" s="269"/>
      <c r="CX295" s="269"/>
      <c r="CY295" s="269"/>
      <c r="CZ295" s="269"/>
      <c r="DA295" s="270"/>
      <c r="DB295" s="248">
        <v>21496.773557272951</v>
      </c>
      <c r="DC295" s="249"/>
      <c r="DD295" s="250">
        <v>6.1349239604089467</v>
      </c>
      <c r="DE295" s="251"/>
      <c r="DF295" s="251"/>
      <c r="DG295" s="251"/>
      <c r="DH295" s="252"/>
      <c r="DI295" s="252"/>
      <c r="DJ295" s="252"/>
      <c r="DK295" s="252"/>
      <c r="DL295" s="251" t="s">
        <v>2005</v>
      </c>
      <c r="DM295" s="253" t="s">
        <v>2005</v>
      </c>
      <c r="DN295" s="254" t="s">
        <v>66</v>
      </c>
      <c r="DO295" s="231"/>
      <c r="DP295" s="256" t="s">
        <v>66</v>
      </c>
      <c r="DQ295" s="231"/>
      <c r="DR295" s="258"/>
      <c r="DS295" s="259"/>
      <c r="DT295" s="260"/>
      <c r="DU295" s="255">
        <v>73.221454693214071</v>
      </c>
      <c r="DV295" s="261">
        <v>148.31421208572417</v>
      </c>
      <c r="DW295" s="231">
        <v>73.221454693214071</v>
      </c>
      <c r="DX295" s="262">
        <v>147.8352558567679</v>
      </c>
      <c r="DY295" s="255">
        <v>0.88013002844372135</v>
      </c>
      <c r="DZ295" s="231">
        <v>1.3562805500510184</v>
      </c>
      <c r="EA295" s="231">
        <v>0.88013002844372135</v>
      </c>
      <c r="EB295" s="262">
        <v>1.3554387992092676</v>
      </c>
      <c r="EC295" s="271"/>
      <c r="ED295" s="234"/>
      <c r="EE295" s="272"/>
      <c r="EF295" s="234">
        <v>9289</v>
      </c>
      <c r="EG295" s="266">
        <v>40590.666666666664</v>
      </c>
      <c r="EH295" s="258"/>
    </row>
    <row r="296" spans="1:138" ht="30" customHeight="1" thickBot="1" x14ac:dyDescent="0.3">
      <c r="A296" s="45" t="s">
        <v>60</v>
      </c>
      <c r="B296" s="45" t="s">
        <v>399</v>
      </c>
      <c r="C296" s="45" t="s">
        <v>400</v>
      </c>
      <c r="D296" s="46" t="s">
        <v>532</v>
      </c>
      <c r="E296" s="46" t="s">
        <v>478</v>
      </c>
      <c r="F296" s="46" t="s">
        <v>533</v>
      </c>
      <c r="G296" s="46" t="s">
        <v>534</v>
      </c>
      <c r="H296" s="226" t="s">
        <v>66</v>
      </c>
      <c r="I296" s="227" t="s">
        <v>2007</v>
      </c>
      <c r="J296" s="228">
        <v>13.8</v>
      </c>
      <c r="K296" s="229">
        <v>9.94335727609141</v>
      </c>
      <c r="L296" s="229">
        <v>11.996212096260001</v>
      </c>
      <c r="M296" s="230">
        <v>328.75</v>
      </c>
      <c r="N296" s="231">
        <v>35073.686000000002</v>
      </c>
      <c r="O296" s="232" t="s">
        <v>2006</v>
      </c>
      <c r="P296" s="233">
        <v>6.0791519244052381</v>
      </c>
      <c r="Q296" s="234" t="s">
        <v>2004</v>
      </c>
      <c r="R296" s="235" t="s">
        <v>68</v>
      </c>
      <c r="S296" s="236">
        <v>1</v>
      </c>
      <c r="T296" s="236">
        <v>1</v>
      </c>
      <c r="U296" s="237" t="s">
        <v>2005</v>
      </c>
      <c r="V296" s="238" t="s">
        <v>2005</v>
      </c>
      <c r="W296" s="238" t="s">
        <v>2005</v>
      </c>
      <c r="X296" s="238" t="s">
        <v>2005</v>
      </c>
      <c r="Y296" s="238" t="s">
        <v>2005</v>
      </c>
      <c r="Z296" s="238" t="s">
        <v>2005</v>
      </c>
      <c r="AA296" s="238" t="s">
        <v>2005</v>
      </c>
      <c r="AB296" s="238" t="s">
        <v>2005</v>
      </c>
      <c r="AC296" s="238" t="s">
        <v>2005</v>
      </c>
      <c r="AD296" s="238" t="s">
        <v>2005</v>
      </c>
      <c r="AE296" s="238" t="s">
        <v>2005</v>
      </c>
      <c r="AF296" s="238" t="s">
        <v>2005</v>
      </c>
      <c r="AG296" s="238" t="s">
        <v>2005</v>
      </c>
      <c r="AH296" s="238" t="s">
        <v>2005</v>
      </c>
      <c r="AI296" s="238">
        <v>34</v>
      </c>
      <c r="AJ296" s="238">
        <v>34</v>
      </c>
      <c r="AK296" s="238">
        <v>1</v>
      </c>
      <c r="AL296" s="238">
        <v>1</v>
      </c>
      <c r="AM296" s="237" t="s">
        <v>2005</v>
      </c>
      <c r="AN296" s="238" t="s">
        <v>2005</v>
      </c>
      <c r="AO296" s="238" t="s">
        <v>2005</v>
      </c>
      <c r="AP296" s="238" t="s">
        <v>2005</v>
      </c>
      <c r="AQ296" s="237">
        <f t="shared" si="16"/>
        <v>36</v>
      </c>
      <c r="AR296" s="239">
        <f t="shared" si="16"/>
        <v>36</v>
      </c>
      <c r="AS296" s="240">
        <v>1200</v>
      </c>
      <c r="AT296" s="238">
        <v>1200</v>
      </c>
      <c r="AU296" s="237"/>
      <c r="AV296" s="238"/>
      <c r="AW296" s="238"/>
      <c r="AX296" s="238"/>
      <c r="AY296" s="238"/>
      <c r="AZ296" s="238"/>
      <c r="BA296" s="238"/>
      <c r="BB296" s="238"/>
      <c r="BC296" s="238"/>
      <c r="BD296" s="238"/>
      <c r="BE296" s="238"/>
      <c r="BF296" s="238"/>
      <c r="BG296" s="238"/>
      <c r="BH296" s="238"/>
      <c r="BI296" s="238">
        <v>824.29</v>
      </c>
      <c r="BJ296" s="238">
        <v>824.29</v>
      </c>
      <c r="BK296" s="238">
        <v>5</v>
      </c>
      <c r="BL296" s="238">
        <v>5</v>
      </c>
      <c r="BM296" s="238"/>
      <c r="BN296" s="238"/>
      <c r="BO296" s="238"/>
      <c r="BP296" s="238"/>
      <c r="BQ296" s="237">
        <f t="shared" si="17"/>
        <v>2029.29</v>
      </c>
      <c r="BR296" s="237">
        <f t="shared" si="17"/>
        <v>2029.29</v>
      </c>
      <c r="BS296" s="241">
        <f t="shared" si="19"/>
        <v>0.33381136468283579</v>
      </c>
      <c r="BT296" s="273">
        <v>7705296</v>
      </c>
      <c r="BU296" s="243">
        <v>7705296</v>
      </c>
      <c r="BV296" s="244">
        <v>0</v>
      </c>
      <c r="BW296" s="243">
        <v>0</v>
      </c>
      <c r="BX296" s="243">
        <v>0</v>
      </c>
      <c r="BY296" s="243">
        <v>0</v>
      </c>
      <c r="BZ296" s="243">
        <v>0</v>
      </c>
      <c r="CA296" s="243">
        <v>0</v>
      </c>
      <c r="CB296" s="243">
        <v>0</v>
      </c>
      <c r="CC296" s="243">
        <v>0</v>
      </c>
      <c r="CD296" s="243">
        <v>0</v>
      </c>
      <c r="CE296" s="243">
        <v>0</v>
      </c>
      <c r="CF296" s="243">
        <v>0</v>
      </c>
      <c r="CG296" s="243">
        <v>0</v>
      </c>
      <c r="CH296" s="243">
        <v>0</v>
      </c>
      <c r="CI296" s="243">
        <v>0</v>
      </c>
      <c r="CJ296" s="243">
        <v>967584.5736</v>
      </c>
      <c r="CK296" s="243">
        <v>967584.5736</v>
      </c>
      <c r="CL296" s="243">
        <v>5869.2000000000007</v>
      </c>
      <c r="CM296" s="243">
        <v>5869.2000000000007</v>
      </c>
      <c r="CN296" s="243">
        <v>0</v>
      </c>
      <c r="CO296" s="243">
        <v>0</v>
      </c>
      <c r="CP296" s="243">
        <v>0</v>
      </c>
      <c r="CQ296" s="243">
        <v>0</v>
      </c>
      <c r="CR296" s="244">
        <f t="shared" si="18"/>
        <v>8678749.773599999</v>
      </c>
      <c r="CS296" s="267">
        <f t="shared" si="18"/>
        <v>8678749.773599999</v>
      </c>
      <c r="CT296" s="268"/>
      <c r="CU296" s="269"/>
      <c r="CV296" s="269"/>
      <c r="CW296" s="269"/>
      <c r="CX296" s="269"/>
      <c r="CY296" s="269"/>
      <c r="CZ296" s="269"/>
      <c r="DA296" s="270"/>
      <c r="DB296" s="248">
        <v>35073.686000000002</v>
      </c>
      <c r="DC296" s="249"/>
      <c r="DD296" s="250">
        <v>6.0791519244052381</v>
      </c>
      <c r="DE296" s="251"/>
      <c r="DF296" s="251"/>
      <c r="DG296" s="251"/>
      <c r="DH296" s="252"/>
      <c r="DI296" s="252"/>
      <c r="DJ296" s="252"/>
      <c r="DK296" s="252"/>
      <c r="DL296" s="251" t="s">
        <v>2005</v>
      </c>
      <c r="DM296" s="253" t="s">
        <v>2005</v>
      </c>
      <c r="DN296" s="254" t="s">
        <v>66</v>
      </c>
      <c r="DO296" s="231"/>
      <c r="DP296" s="256" t="s">
        <v>66</v>
      </c>
      <c r="DQ296" s="231"/>
      <c r="DR296" s="258"/>
      <c r="DS296" s="259"/>
      <c r="DT296" s="260"/>
      <c r="DU296" s="255">
        <v>3.3551330798479087</v>
      </c>
      <c r="DV296" s="261">
        <v>552.8077302324225</v>
      </c>
      <c r="DW296" s="231">
        <v>2.9901140684410645</v>
      </c>
      <c r="DX296" s="262">
        <v>59.830769539573268</v>
      </c>
      <c r="DY296" s="255">
        <v>6.0836501901140681E-3</v>
      </c>
      <c r="DZ296" s="231">
        <v>0.69601901756630935</v>
      </c>
      <c r="EA296" s="231">
        <v>3.041825095057034E-3</v>
      </c>
      <c r="EB296" s="262">
        <v>0.28783824281601361</v>
      </c>
      <c r="EC296" s="271"/>
      <c r="ED296" s="234"/>
      <c r="EE296" s="272"/>
      <c r="EF296" s="234">
        <v>0</v>
      </c>
      <c r="EG296" s="266">
        <v>2586.3333333333335</v>
      </c>
      <c r="EH296" s="258"/>
    </row>
    <row r="297" spans="1:138" ht="30" customHeight="1" thickBot="1" x14ac:dyDescent="0.3">
      <c r="A297" s="45" t="s">
        <v>60</v>
      </c>
      <c r="B297" s="45" t="s">
        <v>399</v>
      </c>
      <c r="C297" s="45" t="s">
        <v>400</v>
      </c>
      <c r="D297" s="46" t="s">
        <v>532</v>
      </c>
      <c r="E297" s="46" t="s">
        <v>478</v>
      </c>
      <c r="F297" s="46" t="s">
        <v>535</v>
      </c>
      <c r="G297" s="46" t="s">
        <v>536</v>
      </c>
      <c r="H297" s="226" t="s">
        <v>66</v>
      </c>
      <c r="I297" s="227" t="s">
        <v>2007</v>
      </c>
      <c r="J297" s="228">
        <v>13.8</v>
      </c>
      <c r="K297" s="229">
        <v>9.7043342646469046</v>
      </c>
      <c r="L297" s="229">
        <v>6.9460227128250009</v>
      </c>
      <c r="M297" s="230">
        <v>397.16666666666703</v>
      </c>
      <c r="N297" s="231">
        <v>34422.722000000002</v>
      </c>
      <c r="O297" s="232" t="s">
        <v>2006</v>
      </c>
      <c r="P297" s="233">
        <v>6.4297190078571864</v>
      </c>
      <c r="Q297" s="234" t="s">
        <v>2004</v>
      </c>
      <c r="R297" s="235" t="s">
        <v>68</v>
      </c>
      <c r="S297" s="236" t="s">
        <v>2005</v>
      </c>
      <c r="T297" s="236" t="s">
        <v>2005</v>
      </c>
      <c r="U297" s="237" t="s">
        <v>2005</v>
      </c>
      <c r="V297" s="238" t="s">
        <v>2005</v>
      </c>
      <c r="W297" s="238" t="s">
        <v>2005</v>
      </c>
      <c r="X297" s="238" t="s">
        <v>2005</v>
      </c>
      <c r="Y297" s="238" t="s">
        <v>2005</v>
      </c>
      <c r="Z297" s="238" t="s">
        <v>2005</v>
      </c>
      <c r="AA297" s="238" t="s">
        <v>2005</v>
      </c>
      <c r="AB297" s="238" t="s">
        <v>2005</v>
      </c>
      <c r="AC297" s="238" t="s">
        <v>2005</v>
      </c>
      <c r="AD297" s="238" t="s">
        <v>2005</v>
      </c>
      <c r="AE297" s="238">
        <v>1</v>
      </c>
      <c r="AF297" s="238">
        <v>1</v>
      </c>
      <c r="AG297" s="238" t="s">
        <v>2005</v>
      </c>
      <c r="AH297" s="238" t="s">
        <v>2005</v>
      </c>
      <c r="AI297" s="238">
        <v>2</v>
      </c>
      <c r="AJ297" s="238">
        <v>2</v>
      </c>
      <c r="AK297" s="238" t="s">
        <v>2005</v>
      </c>
      <c r="AL297" s="238" t="s">
        <v>2005</v>
      </c>
      <c r="AM297" s="237" t="s">
        <v>2005</v>
      </c>
      <c r="AN297" s="238" t="s">
        <v>2005</v>
      </c>
      <c r="AO297" s="238" t="s">
        <v>2005</v>
      </c>
      <c r="AP297" s="238" t="s">
        <v>2005</v>
      </c>
      <c r="AQ297" s="237">
        <f t="shared" si="16"/>
        <v>3</v>
      </c>
      <c r="AR297" s="239">
        <f t="shared" si="16"/>
        <v>3</v>
      </c>
      <c r="AS297" s="240"/>
      <c r="AT297" s="238"/>
      <c r="AU297" s="237"/>
      <c r="AV297" s="238"/>
      <c r="AW297" s="238"/>
      <c r="AX297" s="238"/>
      <c r="AY297" s="238"/>
      <c r="AZ297" s="238"/>
      <c r="BA297" s="238"/>
      <c r="BB297" s="238"/>
      <c r="BC297" s="238"/>
      <c r="BD297" s="238"/>
      <c r="BE297" s="238">
        <v>472.5</v>
      </c>
      <c r="BF297" s="238">
        <v>472.5</v>
      </c>
      <c r="BG297" s="238"/>
      <c r="BH297" s="238"/>
      <c r="BI297" s="238">
        <v>433</v>
      </c>
      <c r="BJ297" s="238">
        <v>433</v>
      </c>
      <c r="BK297" s="238"/>
      <c r="BL297" s="238"/>
      <c r="BM297" s="238"/>
      <c r="BN297" s="238"/>
      <c r="BO297" s="238"/>
      <c r="BP297" s="238"/>
      <c r="BQ297" s="237">
        <f t="shared" si="17"/>
        <v>905.5</v>
      </c>
      <c r="BR297" s="237">
        <f t="shared" si="17"/>
        <v>905.5</v>
      </c>
      <c r="BS297" s="241">
        <f t="shared" si="19"/>
        <v>0.14083041558946341</v>
      </c>
      <c r="BT297" s="273">
        <v>0</v>
      </c>
      <c r="BU297" s="243">
        <v>0</v>
      </c>
      <c r="BV297" s="244">
        <v>0</v>
      </c>
      <c r="BW297" s="243">
        <v>0</v>
      </c>
      <c r="BX297" s="243">
        <v>0</v>
      </c>
      <c r="BY297" s="243">
        <v>0</v>
      </c>
      <c r="BZ297" s="243">
        <v>0</v>
      </c>
      <c r="CA297" s="243">
        <v>0</v>
      </c>
      <c r="CB297" s="243">
        <v>0</v>
      </c>
      <c r="CC297" s="243">
        <v>0</v>
      </c>
      <c r="CD297" s="243">
        <v>0</v>
      </c>
      <c r="CE297" s="243">
        <v>0</v>
      </c>
      <c r="CF297" s="243">
        <v>2384121.5999999996</v>
      </c>
      <c r="CG297" s="243">
        <v>2384121.5999999996</v>
      </c>
      <c r="CH297" s="243">
        <v>0</v>
      </c>
      <c r="CI297" s="243">
        <v>0</v>
      </c>
      <c r="CJ297" s="243">
        <v>508272.72000000003</v>
      </c>
      <c r="CK297" s="243">
        <v>508272.72000000003</v>
      </c>
      <c r="CL297" s="243">
        <v>0</v>
      </c>
      <c r="CM297" s="243">
        <v>0</v>
      </c>
      <c r="CN297" s="243">
        <v>0</v>
      </c>
      <c r="CO297" s="243">
        <v>0</v>
      </c>
      <c r="CP297" s="243">
        <v>0</v>
      </c>
      <c r="CQ297" s="243">
        <v>0</v>
      </c>
      <c r="CR297" s="244">
        <f t="shared" si="18"/>
        <v>2892394.32</v>
      </c>
      <c r="CS297" s="267">
        <f t="shared" si="18"/>
        <v>2892394.32</v>
      </c>
      <c r="CT297" s="268"/>
      <c r="CU297" s="269"/>
      <c r="CV297" s="269"/>
      <c r="CW297" s="269"/>
      <c r="CX297" s="269"/>
      <c r="CY297" s="269"/>
      <c r="CZ297" s="269"/>
      <c r="DA297" s="270"/>
      <c r="DB297" s="248">
        <v>34422.722000000002</v>
      </c>
      <c r="DC297" s="249"/>
      <c r="DD297" s="250">
        <v>6.4297190078571864</v>
      </c>
      <c r="DE297" s="251"/>
      <c r="DF297" s="251"/>
      <c r="DG297" s="251"/>
      <c r="DH297" s="252"/>
      <c r="DI297" s="252"/>
      <c r="DJ297" s="252"/>
      <c r="DK297" s="252"/>
      <c r="DL297" s="251" t="s">
        <v>2005</v>
      </c>
      <c r="DM297" s="253" t="s">
        <v>2005</v>
      </c>
      <c r="DN297" s="254" t="s">
        <v>66</v>
      </c>
      <c r="DO297" s="231"/>
      <c r="DP297" s="256" t="s">
        <v>66</v>
      </c>
      <c r="DQ297" s="231"/>
      <c r="DR297" s="258"/>
      <c r="DS297" s="259"/>
      <c r="DT297" s="260"/>
      <c r="DU297" s="255">
        <v>8.4725136382710797</v>
      </c>
      <c r="DV297" s="261">
        <v>501.20897726329889</v>
      </c>
      <c r="DW297" s="231">
        <v>8.4725136382710797</v>
      </c>
      <c r="DX297" s="262">
        <v>89.241477263300453</v>
      </c>
      <c r="DY297" s="255">
        <v>0.10071338648762056</v>
      </c>
      <c r="DZ297" s="231">
        <v>1.1892990204602694</v>
      </c>
      <c r="EA297" s="231">
        <v>0.10071338648762056</v>
      </c>
      <c r="EB297" s="262">
        <v>0.85679902046027001</v>
      </c>
      <c r="EC297" s="271"/>
      <c r="ED297" s="234"/>
      <c r="EE297" s="272"/>
      <c r="EF297" s="234">
        <v>2432</v>
      </c>
      <c r="EG297" s="266">
        <v>36830.333333333336</v>
      </c>
      <c r="EH297" s="258"/>
    </row>
    <row r="298" spans="1:138" ht="30" customHeight="1" thickBot="1" x14ac:dyDescent="0.3">
      <c r="A298" s="45" t="s">
        <v>60</v>
      </c>
      <c r="B298" s="45" t="s">
        <v>399</v>
      </c>
      <c r="C298" s="45" t="s">
        <v>400</v>
      </c>
      <c r="D298" s="46" t="s">
        <v>532</v>
      </c>
      <c r="E298" s="46" t="s">
        <v>478</v>
      </c>
      <c r="F298" s="46" t="s">
        <v>537</v>
      </c>
      <c r="G298" s="46" t="s">
        <v>478</v>
      </c>
      <c r="H298" s="226" t="s">
        <v>66</v>
      </c>
      <c r="I298" s="227" t="s">
        <v>2007</v>
      </c>
      <c r="J298" s="228">
        <v>13.8</v>
      </c>
      <c r="K298" s="229">
        <v>8.7004376165799844</v>
      </c>
      <c r="L298" s="229">
        <v>18.977272687799999</v>
      </c>
      <c r="M298" s="230">
        <v>665.25</v>
      </c>
      <c r="N298" s="231">
        <v>12395.542155102878</v>
      </c>
      <c r="O298" s="232" t="s">
        <v>2003</v>
      </c>
      <c r="P298" s="233">
        <v>3.5375405693786748</v>
      </c>
      <c r="Q298" s="234" t="s">
        <v>2004</v>
      </c>
      <c r="R298" s="235" t="s">
        <v>68</v>
      </c>
      <c r="S298" s="236" t="s">
        <v>2005</v>
      </c>
      <c r="T298" s="236" t="s">
        <v>2005</v>
      </c>
      <c r="U298" s="237" t="s">
        <v>2005</v>
      </c>
      <c r="V298" s="238" t="s">
        <v>2005</v>
      </c>
      <c r="W298" s="238" t="s">
        <v>2005</v>
      </c>
      <c r="X298" s="238" t="s">
        <v>2005</v>
      </c>
      <c r="Y298" s="238" t="s">
        <v>2005</v>
      </c>
      <c r="Z298" s="238" t="s">
        <v>2005</v>
      </c>
      <c r="AA298" s="238" t="s">
        <v>2005</v>
      </c>
      <c r="AB298" s="238" t="s">
        <v>2005</v>
      </c>
      <c r="AC298" s="238" t="s">
        <v>2005</v>
      </c>
      <c r="AD298" s="238" t="s">
        <v>2005</v>
      </c>
      <c r="AE298" s="238" t="s">
        <v>2005</v>
      </c>
      <c r="AF298" s="238" t="s">
        <v>2005</v>
      </c>
      <c r="AG298" s="238" t="s">
        <v>2005</v>
      </c>
      <c r="AH298" s="238" t="s">
        <v>2005</v>
      </c>
      <c r="AI298" s="238">
        <v>33</v>
      </c>
      <c r="AJ298" s="238">
        <v>33</v>
      </c>
      <c r="AK298" s="238" t="s">
        <v>2005</v>
      </c>
      <c r="AL298" s="238" t="s">
        <v>2005</v>
      </c>
      <c r="AM298" s="237" t="s">
        <v>2005</v>
      </c>
      <c r="AN298" s="238" t="s">
        <v>2005</v>
      </c>
      <c r="AO298" s="238" t="s">
        <v>2005</v>
      </c>
      <c r="AP298" s="238" t="s">
        <v>2005</v>
      </c>
      <c r="AQ298" s="237">
        <f t="shared" si="16"/>
        <v>33</v>
      </c>
      <c r="AR298" s="239">
        <f t="shared" si="16"/>
        <v>33</v>
      </c>
      <c r="AS298" s="240"/>
      <c r="AT298" s="238"/>
      <c r="AU298" s="237"/>
      <c r="AV298" s="238"/>
      <c r="AW298" s="238"/>
      <c r="AX298" s="238"/>
      <c r="AY298" s="238"/>
      <c r="AZ298" s="238"/>
      <c r="BA298" s="238"/>
      <c r="BB298" s="238"/>
      <c r="BC298" s="238"/>
      <c r="BD298" s="238"/>
      <c r="BE298" s="238"/>
      <c r="BF298" s="238"/>
      <c r="BG298" s="238"/>
      <c r="BH298" s="238"/>
      <c r="BI298" s="238">
        <v>234.32</v>
      </c>
      <c r="BJ298" s="238">
        <v>234.32</v>
      </c>
      <c r="BK298" s="238"/>
      <c r="BL298" s="238"/>
      <c r="BM298" s="238"/>
      <c r="BN298" s="238"/>
      <c r="BO298" s="238"/>
      <c r="BP298" s="238"/>
      <c r="BQ298" s="237">
        <f t="shared" si="17"/>
        <v>234.32</v>
      </c>
      <c r="BR298" s="237">
        <f t="shared" si="17"/>
        <v>234.32</v>
      </c>
      <c r="BS298" s="241">
        <f t="shared" si="19"/>
        <v>6.6238109614430635E-2</v>
      </c>
      <c r="BT298" s="273">
        <v>0</v>
      </c>
      <c r="BU298" s="243">
        <v>0</v>
      </c>
      <c r="BV298" s="244">
        <v>0</v>
      </c>
      <c r="BW298" s="243">
        <v>0</v>
      </c>
      <c r="BX298" s="243">
        <v>0</v>
      </c>
      <c r="BY298" s="243">
        <v>0</v>
      </c>
      <c r="BZ298" s="243">
        <v>0</v>
      </c>
      <c r="CA298" s="243">
        <v>0</v>
      </c>
      <c r="CB298" s="243">
        <v>0</v>
      </c>
      <c r="CC298" s="243">
        <v>0</v>
      </c>
      <c r="CD298" s="243">
        <v>0</v>
      </c>
      <c r="CE298" s="243">
        <v>0</v>
      </c>
      <c r="CF298" s="243">
        <v>0</v>
      </c>
      <c r="CG298" s="243">
        <v>0</v>
      </c>
      <c r="CH298" s="243">
        <v>0</v>
      </c>
      <c r="CI298" s="243">
        <v>0</v>
      </c>
      <c r="CJ298" s="243">
        <v>275054.1888</v>
      </c>
      <c r="CK298" s="243">
        <v>275054.1888</v>
      </c>
      <c r="CL298" s="243">
        <v>0</v>
      </c>
      <c r="CM298" s="243">
        <v>0</v>
      </c>
      <c r="CN298" s="243">
        <v>0</v>
      </c>
      <c r="CO298" s="243">
        <v>0</v>
      </c>
      <c r="CP298" s="243">
        <v>0</v>
      </c>
      <c r="CQ298" s="243">
        <v>0</v>
      </c>
      <c r="CR298" s="244">
        <f t="shared" si="18"/>
        <v>275054.1888</v>
      </c>
      <c r="CS298" s="267">
        <f t="shared" si="18"/>
        <v>275054.1888</v>
      </c>
      <c r="CT298" s="268"/>
      <c r="CU298" s="269"/>
      <c r="CV298" s="269"/>
      <c r="CW298" s="269"/>
      <c r="CX298" s="269"/>
      <c r="CY298" s="269"/>
      <c r="CZ298" s="269"/>
      <c r="DA298" s="270"/>
      <c r="DB298" s="248">
        <v>12395.542155102878</v>
      </c>
      <c r="DC298" s="249"/>
      <c r="DD298" s="250">
        <v>3.5375405693786748</v>
      </c>
      <c r="DE298" s="251"/>
      <c r="DF298" s="251"/>
      <c r="DG298" s="251"/>
      <c r="DH298" s="252"/>
      <c r="DI298" s="252"/>
      <c r="DJ298" s="252"/>
      <c r="DK298" s="252"/>
      <c r="DL298" s="251" t="s">
        <v>2005</v>
      </c>
      <c r="DM298" s="253" t="s">
        <v>2005</v>
      </c>
      <c r="DN298" s="254" t="s">
        <v>66</v>
      </c>
      <c r="DO298" s="231"/>
      <c r="DP298" s="256" t="s">
        <v>66</v>
      </c>
      <c r="DQ298" s="231"/>
      <c r="DR298" s="258"/>
      <c r="DS298" s="259"/>
      <c r="DT298" s="260"/>
      <c r="DU298" s="255">
        <v>157.24915445321307</v>
      </c>
      <c r="DV298" s="261">
        <v>680.50549068576174</v>
      </c>
      <c r="DW298" s="231">
        <v>141.83089064261557</v>
      </c>
      <c r="DX298" s="262">
        <v>126.43500360926006</v>
      </c>
      <c r="DY298" s="255">
        <v>2.3720405862457721</v>
      </c>
      <c r="DZ298" s="231">
        <v>-0.51084756406209242</v>
      </c>
      <c r="EA298" s="231">
        <v>2.1901540774145056</v>
      </c>
      <c r="EB298" s="262">
        <v>-0.94789371536475797</v>
      </c>
      <c r="EC298" s="271"/>
      <c r="ED298" s="234"/>
      <c r="EE298" s="272"/>
      <c r="EF298" s="234">
        <v>72482</v>
      </c>
      <c r="EG298" s="266">
        <v>-47735</v>
      </c>
      <c r="EH298" s="258"/>
    </row>
    <row r="299" spans="1:138" ht="30" customHeight="1" thickBot="1" x14ac:dyDescent="0.3">
      <c r="A299" s="45" t="s">
        <v>60</v>
      </c>
      <c r="B299" s="45" t="s">
        <v>399</v>
      </c>
      <c r="C299" s="45" t="s">
        <v>400</v>
      </c>
      <c r="D299" s="46" t="s">
        <v>532</v>
      </c>
      <c r="E299" s="46" t="s">
        <v>478</v>
      </c>
      <c r="F299" s="46" t="s">
        <v>538</v>
      </c>
      <c r="G299" s="46" t="s">
        <v>528</v>
      </c>
      <c r="H299" s="226" t="s">
        <v>66</v>
      </c>
      <c r="I299" s="227" t="s">
        <v>2007</v>
      </c>
      <c r="J299" s="228">
        <v>13.8</v>
      </c>
      <c r="K299" s="229">
        <v>8.9394606280244879</v>
      </c>
      <c r="L299" s="229">
        <v>12.292803004733999</v>
      </c>
      <c r="M299" s="230">
        <v>383.08333333333297</v>
      </c>
      <c r="N299" s="231">
        <v>16346.673000000001</v>
      </c>
      <c r="O299" s="232" t="s">
        <v>2006</v>
      </c>
      <c r="P299" s="233">
        <v>3.5375405693786748</v>
      </c>
      <c r="Q299" s="234" t="s">
        <v>2004</v>
      </c>
      <c r="R299" s="235" t="s">
        <v>68</v>
      </c>
      <c r="S299" s="236" t="s">
        <v>2005</v>
      </c>
      <c r="T299" s="236" t="s">
        <v>2005</v>
      </c>
      <c r="U299" s="237" t="s">
        <v>2005</v>
      </c>
      <c r="V299" s="238" t="s">
        <v>2005</v>
      </c>
      <c r="W299" s="238" t="s">
        <v>2005</v>
      </c>
      <c r="X299" s="238" t="s">
        <v>2005</v>
      </c>
      <c r="Y299" s="238" t="s">
        <v>2005</v>
      </c>
      <c r="Z299" s="238" t="s">
        <v>2005</v>
      </c>
      <c r="AA299" s="238" t="s">
        <v>2005</v>
      </c>
      <c r="AB299" s="238" t="s">
        <v>2005</v>
      </c>
      <c r="AC299" s="238" t="s">
        <v>2005</v>
      </c>
      <c r="AD299" s="238" t="s">
        <v>2005</v>
      </c>
      <c r="AE299" s="238" t="s">
        <v>2005</v>
      </c>
      <c r="AF299" s="238" t="s">
        <v>2005</v>
      </c>
      <c r="AG299" s="238" t="s">
        <v>2005</v>
      </c>
      <c r="AH299" s="238" t="s">
        <v>2005</v>
      </c>
      <c r="AI299" s="238">
        <v>19</v>
      </c>
      <c r="AJ299" s="238">
        <v>19</v>
      </c>
      <c r="AK299" s="238" t="s">
        <v>2005</v>
      </c>
      <c r="AL299" s="238" t="s">
        <v>2005</v>
      </c>
      <c r="AM299" s="237" t="s">
        <v>2005</v>
      </c>
      <c r="AN299" s="238" t="s">
        <v>2005</v>
      </c>
      <c r="AO299" s="238" t="s">
        <v>2005</v>
      </c>
      <c r="AP299" s="238" t="s">
        <v>2005</v>
      </c>
      <c r="AQ299" s="237">
        <f t="shared" si="16"/>
        <v>19</v>
      </c>
      <c r="AR299" s="239">
        <f t="shared" si="16"/>
        <v>19</v>
      </c>
      <c r="AS299" s="240"/>
      <c r="AT299" s="238"/>
      <c r="AU299" s="237"/>
      <c r="AV299" s="238"/>
      <c r="AW299" s="238"/>
      <c r="AX299" s="238"/>
      <c r="AY299" s="238"/>
      <c r="AZ299" s="238"/>
      <c r="BA299" s="238"/>
      <c r="BB299" s="238"/>
      <c r="BC299" s="238"/>
      <c r="BD299" s="238"/>
      <c r="BE299" s="238"/>
      <c r="BF299" s="238"/>
      <c r="BG299" s="238"/>
      <c r="BH299" s="238"/>
      <c r="BI299" s="238">
        <v>898.48</v>
      </c>
      <c r="BJ299" s="238">
        <v>898.48</v>
      </c>
      <c r="BK299" s="238"/>
      <c r="BL299" s="238"/>
      <c r="BM299" s="238"/>
      <c r="BN299" s="238"/>
      <c r="BO299" s="238"/>
      <c r="BP299" s="238"/>
      <c r="BQ299" s="237">
        <f t="shared" si="17"/>
        <v>898.48</v>
      </c>
      <c r="BR299" s="237">
        <f t="shared" si="17"/>
        <v>898.48</v>
      </c>
      <c r="BS299" s="241">
        <f t="shared" si="19"/>
        <v>0.2539843663638342</v>
      </c>
      <c r="BT299" s="273">
        <v>0</v>
      </c>
      <c r="BU299" s="243">
        <v>0</v>
      </c>
      <c r="BV299" s="244">
        <v>0</v>
      </c>
      <c r="BW299" s="243">
        <v>0</v>
      </c>
      <c r="BX299" s="243">
        <v>0</v>
      </c>
      <c r="BY299" s="243">
        <v>0</v>
      </c>
      <c r="BZ299" s="243">
        <v>0</v>
      </c>
      <c r="CA299" s="243">
        <v>0</v>
      </c>
      <c r="CB299" s="243">
        <v>0</v>
      </c>
      <c r="CC299" s="243">
        <v>0</v>
      </c>
      <c r="CD299" s="243">
        <v>0</v>
      </c>
      <c r="CE299" s="243">
        <v>0</v>
      </c>
      <c r="CF299" s="243">
        <v>0</v>
      </c>
      <c r="CG299" s="243">
        <v>0</v>
      </c>
      <c r="CH299" s="243">
        <v>0</v>
      </c>
      <c r="CI299" s="243">
        <v>0</v>
      </c>
      <c r="CJ299" s="243">
        <v>1054671.7631999999</v>
      </c>
      <c r="CK299" s="243">
        <v>1054671.7631999999</v>
      </c>
      <c r="CL299" s="243">
        <v>0</v>
      </c>
      <c r="CM299" s="243">
        <v>0</v>
      </c>
      <c r="CN299" s="243">
        <v>0</v>
      </c>
      <c r="CO299" s="243">
        <v>0</v>
      </c>
      <c r="CP299" s="243">
        <v>0</v>
      </c>
      <c r="CQ299" s="243">
        <v>0</v>
      </c>
      <c r="CR299" s="244">
        <f t="shared" si="18"/>
        <v>1054671.7631999999</v>
      </c>
      <c r="CS299" s="267">
        <f t="shared" si="18"/>
        <v>1054671.7631999999</v>
      </c>
      <c r="CT299" s="268"/>
      <c r="CU299" s="269"/>
      <c r="CV299" s="269"/>
      <c r="CW299" s="269"/>
      <c r="CX299" s="269"/>
      <c r="CY299" s="269"/>
      <c r="CZ299" s="269"/>
      <c r="DA299" s="270"/>
      <c r="DB299" s="248">
        <v>16346.673000000001</v>
      </c>
      <c r="DC299" s="249"/>
      <c r="DD299" s="250">
        <v>3.5375405693786748</v>
      </c>
      <c r="DE299" s="251"/>
      <c r="DF299" s="251"/>
      <c r="DG299" s="251"/>
      <c r="DH299" s="252"/>
      <c r="DI299" s="252"/>
      <c r="DJ299" s="252"/>
      <c r="DK299" s="252"/>
      <c r="DL299" s="251" t="s">
        <v>2005</v>
      </c>
      <c r="DM299" s="253" t="s">
        <v>2005</v>
      </c>
      <c r="DN299" s="254" t="s">
        <v>66</v>
      </c>
      <c r="DO299" s="231"/>
      <c r="DP299" s="256" t="s">
        <v>66</v>
      </c>
      <c r="DQ299" s="231"/>
      <c r="DR299" s="258"/>
      <c r="DS299" s="259"/>
      <c r="DT299" s="260"/>
      <c r="DU299" s="255">
        <v>261.16249728083557</v>
      </c>
      <c r="DV299" s="261">
        <v>147.56317527828452</v>
      </c>
      <c r="DW299" s="231">
        <v>261.16249728083557</v>
      </c>
      <c r="DX299" s="262">
        <v>47.064355549974664</v>
      </c>
      <c r="DY299" s="255">
        <v>0.92669132042636593</v>
      </c>
      <c r="DZ299" s="231">
        <v>0.59550301480618761</v>
      </c>
      <c r="EA299" s="231">
        <v>0.92669132042636593</v>
      </c>
      <c r="EB299" s="262">
        <v>0.47801129721467073</v>
      </c>
      <c r="EC299" s="271"/>
      <c r="ED299" s="234"/>
      <c r="EE299" s="272"/>
      <c r="EF299" s="234">
        <v>72377</v>
      </c>
      <c r="EG299" s="266">
        <v>42389.666666666672</v>
      </c>
      <c r="EH299" s="258"/>
    </row>
    <row r="300" spans="1:138" ht="30" customHeight="1" thickBot="1" x14ac:dyDescent="0.3">
      <c r="A300" s="45" t="s">
        <v>60</v>
      </c>
      <c r="B300" s="45" t="s">
        <v>399</v>
      </c>
      <c r="C300" s="45" t="s">
        <v>400</v>
      </c>
      <c r="D300" s="46" t="s">
        <v>532</v>
      </c>
      <c r="E300" s="46" t="s">
        <v>478</v>
      </c>
      <c r="F300" s="46" t="s">
        <v>539</v>
      </c>
      <c r="G300" s="46" t="s">
        <v>534</v>
      </c>
      <c r="H300" s="226" t="s">
        <v>66</v>
      </c>
      <c r="I300" s="227" t="s">
        <v>2007</v>
      </c>
      <c r="J300" s="228">
        <v>13.8</v>
      </c>
      <c r="K300" s="229">
        <v>10.397500997835971</v>
      </c>
      <c r="L300" s="229">
        <v>6.1651515023280004</v>
      </c>
      <c r="M300" s="230">
        <v>91.6666666666667</v>
      </c>
      <c r="N300" s="231">
        <v>18677.066895864471</v>
      </c>
      <c r="O300" s="232" t="s">
        <v>2003</v>
      </c>
      <c r="P300" s="233">
        <v>5.330213155212463</v>
      </c>
      <c r="Q300" s="234" t="s">
        <v>2004</v>
      </c>
      <c r="R300" s="235" t="s">
        <v>68</v>
      </c>
      <c r="S300" s="236" t="s">
        <v>2005</v>
      </c>
      <c r="T300" s="236" t="s">
        <v>2005</v>
      </c>
      <c r="U300" s="237" t="s">
        <v>2005</v>
      </c>
      <c r="V300" s="238" t="s">
        <v>2005</v>
      </c>
      <c r="W300" s="238" t="s">
        <v>2005</v>
      </c>
      <c r="X300" s="238" t="s">
        <v>2005</v>
      </c>
      <c r="Y300" s="238" t="s">
        <v>2005</v>
      </c>
      <c r="Z300" s="238" t="s">
        <v>2005</v>
      </c>
      <c r="AA300" s="238" t="s">
        <v>2005</v>
      </c>
      <c r="AB300" s="238" t="s">
        <v>2005</v>
      </c>
      <c r="AC300" s="238" t="s">
        <v>2005</v>
      </c>
      <c r="AD300" s="238" t="s">
        <v>2005</v>
      </c>
      <c r="AE300" s="238" t="s">
        <v>2005</v>
      </c>
      <c r="AF300" s="238" t="s">
        <v>2005</v>
      </c>
      <c r="AG300" s="238" t="s">
        <v>2005</v>
      </c>
      <c r="AH300" s="238" t="s">
        <v>2005</v>
      </c>
      <c r="AI300" s="238">
        <v>5</v>
      </c>
      <c r="AJ300" s="238">
        <v>5</v>
      </c>
      <c r="AK300" s="238" t="s">
        <v>2005</v>
      </c>
      <c r="AL300" s="238" t="s">
        <v>2005</v>
      </c>
      <c r="AM300" s="237" t="s">
        <v>2005</v>
      </c>
      <c r="AN300" s="238" t="s">
        <v>2005</v>
      </c>
      <c r="AO300" s="238" t="s">
        <v>2005</v>
      </c>
      <c r="AP300" s="238" t="s">
        <v>2005</v>
      </c>
      <c r="AQ300" s="237">
        <f t="shared" si="16"/>
        <v>5</v>
      </c>
      <c r="AR300" s="239">
        <f t="shared" si="16"/>
        <v>5</v>
      </c>
      <c r="AS300" s="240"/>
      <c r="AT300" s="238"/>
      <c r="AU300" s="237"/>
      <c r="AV300" s="238"/>
      <c r="AW300" s="238"/>
      <c r="AX300" s="238"/>
      <c r="AY300" s="238"/>
      <c r="AZ300" s="238"/>
      <c r="BA300" s="238"/>
      <c r="BB300" s="238"/>
      <c r="BC300" s="238"/>
      <c r="BD300" s="238"/>
      <c r="BE300" s="238"/>
      <c r="BF300" s="238"/>
      <c r="BG300" s="238"/>
      <c r="BH300" s="238"/>
      <c r="BI300" s="238">
        <v>46.6</v>
      </c>
      <c r="BJ300" s="238">
        <v>46.6</v>
      </c>
      <c r="BK300" s="238"/>
      <c r="BL300" s="238"/>
      <c r="BM300" s="238"/>
      <c r="BN300" s="238"/>
      <c r="BO300" s="238"/>
      <c r="BP300" s="238"/>
      <c r="BQ300" s="237">
        <f t="shared" si="17"/>
        <v>46.6</v>
      </c>
      <c r="BR300" s="237">
        <f t="shared" si="17"/>
        <v>46.6</v>
      </c>
      <c r="BS300" s="241">
        <f t="shared" si="19"/>
        <v>8.7426147215950347E-3</v>
      </c>
      <c r="BT300" s="273">
        <v>0</v>
      </c>
      <c r="BU300" s="243">
        <v>0</v>
      </c>
      <c r="BV300" s="244">
        <v>0</v>
      </c>
      <c r="BW300" s="243">
        <v>0</v>
      </c>
      <c r="BX300" s="243">
        <v>0</v>
      </c>
      <c r="BY300" s="243">
        <v>0</v>
      </c>
      <c r="BZ300" s="243">
        <v>0</v>
      </c>
      <c r="CA300" s="243">
        <v>0</v>
      </c>
      <c r="CB300" s="243">
        <v>0</v>
      </c>
      <c r="CC300" s="243">
        <v>0</v>
      </c>
      <c r="CD300" s="243">
        <v>0</v>
      </c>
      <c r="CE300" s="243">
        <v>0</v>
      </c>
      <c r="CF300" s="243">
        <v>0</v>
      </c>
      <c r="CG300" s="243">
        <v>0</v>
      </c>
      <c r="CH300" s="243">
        <v>0</v>
      </c>
      <c r="CI300" s="243">
        <v>0</v>
      </c>
      <c r="CJ300" s="243">
        <v>54700.944000000003</v>
      </c>
      <c r="CK300" s="243">
        <v>54700.944000000003</v>
      </c>
      <c r="CL300" s="243">
        <v>0</v>
      </c>
      <c r="CM300" s="243">
        <v>0</v>
      </c>
      <c r="CN300" s="243">
        <v>0</v>
      </c>
      <c r="CO300" s="243">
        <v>0</v>
      </c>
      <c r="CP300" s="243">
        <v>0</v>
      </c>
      <c r="CQ300" s="243">
        <v>0</v>
      </c>
      <c r="CR300" s="244">
        <f t="shared" si="18"/>
        <v>54700.944000000003</v>
      </c>
      <c r="CS300" s="267">
        <f t="shared" si="18"/>
        <v>54700.944000000003</v>
      </c>
      <c r="CT300" s="268"/>
      <c r="CU300" s="269"/>
      <c r="CV300" s="269"/>
      <c r="CW300" s="269"/>
      <c r="CX300" s="269"/>
      <c r="CY300" s="269"/>
      <c r="CZ300" s="269"/>
      <c r="DA300" s="270"/>
      <c r="DB300" s="248">
        <v>18677.066895864471</v>
      </c>
      <c r="DC300" s="249"/>
      <c r="DD300" s="250">
        <v>5.330213155212463</v>
      </c>
      <c r="DE300" s="251"/>
      <c r="DF300" s="251"/>
      <c r="DG300" s="251"/>
      <c r="DH300" s="252"/>
      <c r="DI300" s="252"/>
      <c r="DJ300" s="252"/>
      <c r="DK300" s="252"/>
      <c r="DL300" s="251" t="s">
        <v>2005</v>
      </c>
      <c r="DM300" s="253" t="s">
        <v>2005</v>
      </c>
      <c r="DN300" s="254" t="s">
        <v>66</v>
      </c>
      <c r="DO300" s="231"/>
      <c r="DP300" s="256" t="s">
        <v>66</v>
      </c>
      <c r="DQ300" s="231"/>
      <c r="DR300" s="258"/>
      <c r="DS300" s="259"/>
      <c r="DT300" s="260"/>
      <c r="DU300" s="255">
        <v>0</v>
      </c>
      <c r="DV300" s="261">
        <v>1.5280898876404498</v>
      </c>
      <c r="DW300" s="231">
        <v>0</v>
      </c>
      <c r="DX300" s="262">
        <v>1.5280898876404498</v>
      </c>
      <c r="DY300" s="255">
        <v>0</v>
      </c>
      <c r="DZ300" s="231">
        <v>0.19101123595505634</v>
      </c>
      <c r="EA300" s="231">
        <v>0</v>
      </c>
      <c r="EB300" s="262">
        <v>0.19101123595505634</v>
      </c>
      <c r="EC300" s="271"/>
      <c r="ED300" s="234"/>
      <c r="EE300" s="272"/>
      <c r="EF300" s="234">
        <v>0</v>
      </c>
      <c r="EG300" s="266">
        <v>136</v>
      </c>
      <c r="EH300" s="258"/>
    </row>
    <row r="301" spans="1:138" ht="30" customHeight="1" thickBot="1" x14ac:dyDescent="0.3">
      <c r="A301" s="45" t="s">
        <v>60</v>
      </c>
      <c r="B301" s="45" t="s">
        <v>399</v>
      </c>
      <c r="C301" s="45" t="s">
        <v>400</v>
      </c>
      <c r="D301" s="46" t="s">
        <v>532</v>
      </c>
      <c r="E301" s="46" t="s">
        <v>478</v>
      </c>
      <c r="F301" s="46" t="s">
        <v>540</v>
      </c>
      <c r="G301" s="46" t="s">
        <v>494</v>
      </c>
      <c r="H301" s="226" t="s">
        <v>66</v>
      </c>
      <c r="I301" s="227" t="s">
        <v>2007</v>
      </c>
      <c r="J301" s="228">
        <v>13.8</v>
      </c>
      <c r="K301" s="229">
        <v>10.086771082958114</v>
      </c>
      <c r="L301" s="229">
        <v>4.6952651417490001</v>
      </c>
      <c r="M301" s="230">
        <v>434.58333333333297</v>
      </c>
      <c r="N301" s="231">
        <v>13330.366</v>
      </c>
      <c r="O301" s="232" t="s">
        <v>2006</v>
      </c>
      <c r="P301" s="233">
        <v>5.1389947460568584</v>
      </c>
      <c r="Q301" s="234" t="s">
        <v>2004</v>
      </c>
      <c r="R301" s="235" t="s">
        <v>68</v>
      </c>
      <c r="S301" s="236" t="s">
        <v>2005</v>
      </c>
      <c r="T301" s="236" t="s">
        <v>2005</v>
      </c>
      <c r="U301" s="237" t="s">
        <v>2005</v>
      </c>
      <c r="V301" s="238" t="s">
        <v>2005</v>
      </c>
      <c r="W301" s="238" t="s">
        <v>2005</v>
      </c>
      <c r="X301" s="238" t="s">
        <v>2005</v>
      </c>
      <c r="Y301" s="238" t="s">
        <v>2005</v>
      </c>
      <c r="Z301" s="238" t="s">
        <v>2005</v>
      </c>
      <c r="AA301" s="238" t="s">
        <v>2005</v>
      </c>
      <c r="AB301" s="238" t="s">
        <v>2005</v>
      </c>
      <c r="AC301" s="238" t="s">
        <v>2005</v>
      </c>
      <c r="AD301" s="238" t="s">
        <v>2005</v>
      </c>
      <c r="AE301" s="238" t="s">
        <v>2005</v>
      </c>
      <c r="AF301" s="238" t="s">
        <v>2005</v>
      </c>
      <c r="AG301" s="238" t="s">
        <v>2005</v>
      </c>
      <c r="AH301" s="238" t="s">
        <v>2005</v>
      </c>
      <c r="AI301" s="238">
        <v>1</v>
      </c>
      <c r="AJ301" s="238">
        <v>1</v>
      </c>
      <c r="AK301" s="238" t="s">
        <v>2005</v>
      </c>
      <c r="AL301" s="238" t="s">
        <v>2005</v>
      </c>
      <c r="AM301" s="237" t="s">
        <v>2005</v>
      </c>
      <c r="AN301" s="238" t="s">
        <v>2005</v>
      </c>
      <c r="AO301" s="238" t="s">
        <v>2005</v>
      </c>
      <c r="AP301" s="238" t="s">
        <v>2005</v>
      </c>
      <c r="AQ301" s="237">
        <f t="shared" si="16"/>
        <v>1</v>
      </c>
      <c r="AR301" s="239">
        <f t="shared" si="16"/>
        <v>1</v>
      </c>
      <c r="AS301" s="240"/>
      <c r="AT301" s="238"/>
      <c r="AU301" s="237"/>
      <c r="AV301" s="238"/>
      <c r="AW301" s="238"/>
      <c r="AX301" s="238"/>
      <c r="AY301" s="238"/>
      <c r="AZ301" s="238"/>
      <c r="BA301" s="238"/>
      <c r="BB301" s="238"/>
      <c r="BC301" s="238"/>
      <c r="BD301" s="238"/>
      <c r="BE301" s="238"/>
      <c r="BF301" s="238"/>
      <c r="BG301" s="238"/>
      <c r="BH301" s="238"/>
      <c r="BI301" s="238">
        <v>12.5</v>
      </c>
      <c r="BJ301" s="238">
        <v>12.5</v>
      </c>
      <c r="BK301" s="238"/>
      <c r="BL301" s="238"/>
      <c r="BM301" s="238"/>
      <c r="BN301" s="238"/>
      <c r="BO301" s="238"/>
      <c r="BP301" s="238"/>
      <c r="BQ301" s="237">
        <f t="shared" si="17"/>
        <v>12.5</v>
      </c>
      <c r="BR301" s="237">
        <f t="shared" si="17"/>
        <v>12.5</v>
      </c>
      <c r="BS301" s="241">
        <f t="shared" si="19"/>
        <v>2.4323823272228927E-3</v>
      </c>
      <c r="BT301" s="273">
        <v>0</v>
      </c>
      <c r="BU301" s="243">
        <v>0</v>
      </c>
      <c r="BV301" s="244">
        <v>0</v>
      </c>
      <c r="BW301" s="243">
        <v>0</v>
      </c>
      <c r="BX301" s="243">
        <v>0</v>
      </c>
      <c r="BY301" s="243">
        <v>0</v>
      </c>
      <c r="BZ301" s="243">
        <v>0</v>
      </c>
      <c r="CA301" s="243">
        <v>0</v>
      </c>
      <c r="CB301" s="243">
        <v>0</v>
      </c>
      <c r="CC301" s="243">
        <v>0</v>
      </c>
      <c r="CD301" s="243">
        <v>0</v>
      </c>
      <c r="CE301" s="243">
        <v>0</v>
      </c>
      <c r="CF301" s="243">
        <v>0</v>
      </c>
      <c r="CG301" s="243">
        <v>0</v>
      </c>
      <c r="CH301" s="243">
        <v>0</v>
      </c>
      <c r="CI301" s="243">
        <v>0</v>
      </c>
      <c r="CJ301" s="243">
        <v>14673</v>
      </c>
      <c r="CK301" s="243">
        <v>14673</v>
      </c>
      <c r="CL301" s="243">
        <v>0</v>
      </c>
      <c r="CM301" s="243">
        <v>0</v>
      </c>
      <c r="CN301" s="243">
        <v>0</v>
      </c>
      <c r="CO301" s="243">
        <v>0</v>
      </c>
      <c r="CP301" s="243">
        <v>0</v>
      </c>
      <c r="CQ301" s="243">
        <v>0</v>
      </c>
      <c r="CR301" s="244">
        <f t="shared" si="18"/>
        <v>14673</v>
      </c>
      <c r="CS301" s="267">
        <f t="shared" si="18"/>
        <v>14673</v>
      </c>
      <c r="CT301" s="268"/>
      <c r="CU301" s="269"/>
      <c r="CV301" s="269"/>
      <c r="CW301" s="269"/>
      <c r="CX301" s="269"/>
      <c r="CY301" s="269"/>
      <c r="CZ301" s="269"/>
      <c r="DA301" s="270"/>
      <c r="DB301" s="248">
        <v>13330.366</v>
      </c>
      <c r="DC301" s="249"/>
      <c r="DD301" s="250">
        <v>5.1389947460568584</v>
      </c>
      <c r="DE301" s="251"/>
      <c r="DF301" s="251"/>
      <c r="DG301" s="251"/>
      <c r="DH301" s="252"/>
      <c r="DI301" s="252"/>
      <c r="DJ301" s="252"/>
      <c r="DK301" s="252"/>
      <c r="DL301" s="251" t="s">
        <v>2005</v>
      </c>
      <c r="DM301" s="253" t="s">
        <v>2005</v>
      </c>
      <c r="DN301" s="254" t="s">
        <v>66</v>
      </c>
      <c r="DO301" s="231"/>
      <c r="DP301" s="256" t="s">
        <v>66</v>
      </c>
      <c r="DQ301" s="231"/>
      <c r="DR301" s="258"/>
      <c r="DS301" s="259"/>
      <c r="DT301" s="260"/>
      <c r="DU301" s="255">
        <v>0</v>
      </c>
      <c r="DV301" s="261">
        <v>3.6520547945205464</v>
      </c>
      <c r="DW301" s="231">
        <v>0</v>
      </c>
      <c r="DX301" s="262">
        <v>3.6520547945205464</v>
      </c>
      <c r="DY301" s="255">
        <v>0</v>
      </c>
      <c r="DZ301" s="231">
        <v>8.0997541271513762E-2</v>
      </c>
      <c r="EA301" s="231">
        <v>0</v>
      </c>
      <c r="EB301" s="262">
        <v>8.0997541271513762E-2</v>
      </c>
      <c r="EC301" s="271"/>
      <c r="ED301" s="234"/>
      <c r="EE301" s="272"/>
      <c r="EF301" s="234">
        <v>0</v>
      </c>
      <c r="EG301" s="266">
        <v>0</v>
      </c>
      <c r="EH301" s="258"/>
    </row>
    <row r="302" spans="1:138" ht="30" customHeight="1" thickBot="1" x14ac:dyDescent="0.3">
      <c r="A302" s="45" t="s">
        <v>60</v>
      </c>
      <c r="B302" s="45" t="s">
        <v>399</v>
      </c>
      <c r="C302" s="45" t="s">
        <v>400</v>
      </c>
      <c r="D302" s="46" t="s">
        <v>532</v>
      </c>
      <c r="E302" s="46" t="s">
        <v>478</v>
      </c>
      <c r="F302" s="46" t="s">
        <v>541</v>
      </c>
      <c r="G302" s="46" t="s">
        <v>494</v>
      </c>
      <c r="H302" s="226" t="s">
        <v>66</v>
      </c>
      <c r="I302" s="227" t="s">
        <v>2007</v>
      </c>
      <c r="J302" s="228">
        <v>13.8</v>
      </c>
      <c r="K302" s="229">
        <v>10.158477986391464</v>
      </c>
      <c r="L302" s="229">
        <v>2.9785984786529998</v>
      </c>
      <c r="M302" s="230">
        <v>16.3333333333333</v>
      </c>
      <c r="N302" s="231">
        <v>5304.259</v>
      </c>
      <c r="O302" s="232" t="s">
        <v>2006</v>
      </c>
      <c r="P302" s="233">
        <v>3.2029083533563676</v>
      </c>
      <c r="Q302" s="234" t="s">
        <v>2004</v>
      </c>
      <c r="R302" s="235" t="s">
        <v>68</v>
      </c>
      <c r="S302" s="236" t="s">
        <v>2005</v>
      </c>
      <c r="T302" s="236" t="s">
        <v>2005</v>
      </c>
      <c r="U302" s="237" t="s">
        <v>2005</v>
      </c>
      <c r="V302" s="238" t="s">
        <v>2005</v>
      </c>
      <c r="W302" s="238" t="s">
        <v>2005</v>
      </c>
      <c r="X302" s="238" t="s">
        <v>2005</v>
      </c>
      <c r="Y302" s="238" t="s">
        <v>2005</v>
      </c>
      <c r="Z302" s="238" t="s">
        <v>2005</v>
      </c>
      <c r="AA302" s="238" t="s">
        <v>2005</v>
      </c>
      <c r="AB302" s="238" t="s">
        <v>2005</v>
      </c>
      <c r="AC302" s="238" t="s">
        <v>2005</v>
      </c>
      <c r="AD302" s="238" t="s">
        <v>2005</v>
      </c>
      <c r="AE302" s="238" t="s">
        <v>2005</v>
      </c>
      <c r="AF302" s="238" t="s">
        <v>2005</v>
      </c>
      <c r="AG302" s="238" t="s">
        <v>2005</v>
      </c>
      <c r="AH302" s="238" t="s">
        <v>2005</v>
      </c>
      <c r="AI302" s="238">
        <v>1</v>
      </c>
      <c r="AJ302" s="238">
        <v>1</v>
      </c>
      <c r="AK302" s="238" t="s">
        <v>2005</v>
      </c>
      <c r="AL302" s="238" t="s">
        <v>2005</v>
      </c>
      <c r="AM302" s="237" t="s">
        <v>2005</v>
      </c>
      <c r="AN302" s="238" t="s">
        <v>2005</v>
      </c>
      <c r="AO302" s="238" t="s">
        <v>2005</v>
      </c>
      <c r="AP302" s="238" t="s">
        <v>2005</v>
      </c>
      <c r="AQ302" s="237">
        <f t="shared" si="16"/>
        <v>1</v>
      </c>
      <c r="AR302" s="239">
        <f t="shared" si="16"/>
        <v>1</v>
      </c>
      <c r="AS302" s="240"/>
      <c r="AT302" s="238"/>
      <c r="AU302" s="237"/>
      <c r="AV302" s="238"/>
      <c r="AW302" s="238"/>
      <c r="AX302" s="238"/>
      <c r="AY302" s="238"/>
      <c r="AZ302" s="238"/>
      <c r="BA302" s="238"/>
      <c r="BB302" s="238"/>
      <c r="BC302" s="238"/>
      <c r="BD302" s="238"/>
      <c r="BE302" s="238"/>
      <c r="BF302" s="238"/>
      <c r="BG302" s="238"/>
      <c r="BH302" s="238"/>
      <c r="BI302" s="238">
        <v>16.8</v>
      </c>
      <c r="BJ302" s="238">
        <v>16.8</v>
      </c>
      <c r="BK302" s="238"/>
      <c r="BL302" s="238"/>
      <c r="BM302" s="238"/>
      <c r="BN302" s="238"/>
      <c r="BO302" s="238"/>
      <c r="BP302" s="238"/>
      <c r="BQ302" s="237">
        <f t="shared" si="17"/>
        <v>16.8</v>
      </c>
      <c r="BR302" s="237">
        <f t="shared" si="17"/>
        <v>16.8</v>
      </c>
      <c r="BS302" s="241">
        <f t="shared" si="19"/>
        <v>5.245232815480054E-3</v>
      </c>
      <c r="BT302" s="273">
        <v>0</v>
      </c>
      <c r="BU302" s="243">
        <v>0</v>
      </c>
      <c r="BV302" s="244">
        <v>0</v>
      </c>
      <c r="BW302" s="243">
        <v>0</v>
      </c>
      <c r="BX302" s="243">
        <v>0</v>
      </c>
      <c r="BY302" s="243">
        <v>0</v>
      </c>
      <c r="BZ302" s="243">
        <v>0</v>
      </c>
      <c r="CA302" s="243">
        <v>0</v>
      </c>
      <c r="CB302" s="243">
        <v>0</v>
      </c>
      <c r="CC302" s="243">
        <v>0</v>
      </c>
      <c r="CD302" s="243">
        <v>0</v>
      </c>
      <c r="CE302" s="243">
        <v>0</v>
      </c>
      <c r="CF302" s="243">
        <v>0</v>
      </c>
      <c r="CG302" s="243">
        <v>0</v>
      </c>
      <c r="CH302" s="243">
        <v>0</v>
      </c>
      <c r="CI302" s="243">
        <v>0</v>
      </c>
      <c r="CJ302" s="243">
        <v>19720.512000000002</v>
      </c>
      <c r="CK302" s="243">
        <v>19720.512000000002</v>
      </c>
      <c r="CL302" s="243">
        <v>0</v>
      </c>
      <c r="CM302" s="243">
        <v>0</v>
      </c>
      <c r="CN302" s="243">
        <v>0</v>
      </c>
      <c r="CO302" s="243">
        <v>0</v>
      </c>
      <c r="CP302" s="243">
        <v>0</v>
      </c>
      <c r="CQ302" s="243">
        <v>0</v>
      </c>
      <c r="CR302" s="244">
        <f t="shared" si="18"/>
        <v>19720.512000000002</v>
      </c>
      <c r="CS302" s="267">
        <f t="shared" si="18"/>
        <v>19720.512000000002</v>
      </c>
      <c r="CT302" s="268"/>
      <c r="CU302" s="269"/>
      <c r="CV302" s="269"/>
      <c r="CW302" s="269"/>
      <c r="CX302" s="269"/>
      <c r="CY302" s="269"/>
      <c r="CZ302" s="269"/>
      <c r="DA302" s="270"/>
      <c r="DB302" s="248">
        <v>5304.259</v>
      </c>
      <c r="DC302" s="249"/>
      <c r="DD302" s="250">
        <v>3.2029083533563676</v>
      </c>
      <c r="DE302" s="251"/>
      <c r="DF302" s="251"/>
      <c r="DG302" s="251"/>
      <c r="DH302" s="252"/>
      <c r="DI302" s="252"/>
      <c r="DJ302" s="252"/>
      <c r="DK302" s="252"/>
      <c r="DL302" s="251" t="s">
        <v>2005</v>
      </c>
      <c r="DM302" s="253" t="s">
        <v>2005</v>
      </c>
      <c r="DN302" s="254" t="s">
        <v>66</v>
      </c>
      <c r="DO302" s="231"/>
      <c r="DP302" s="256" t="s">
        <v>66</v>
      </c>
      <c r="DQ302" s="231"/>
      <c r="DR302" s="258"/>
      <c r="DS302" s="259"/>
      <c r="DT302" s="260"/>
      <c r="DU302" s="255">
        <v>0</v>
      </c>
      <c r="DV302" s="261">
        <v>48.735086621025232</v>
      </c>
      <c r="DW302" s="231">
        <v>0</v>
      </c>
      <c r="DX302" s="262">
        <v>32.321649928518774</v>
      </c>
      <c r="DY302" s="255">
        <v>0</v>
      </c>
      <c r="DZ302" s="231">
        <v>0.67958878322100735</v>
      </c>
      <c r="EA302" s="231">
        <v>0</v>
      </c>
      <c r="EB302" s="262">
        <v>0.66580756013745868</v>
      </c>
      <c r="EC302" s="271"/>
      <c r="ED302" s="234"/>
      <c r="EE302" s="272"/>
      <c r="EF302" s="234">
        <v>0</v>
      </c>
      <c r="EG302" s="266">
        <v>12524.666666666666</v>
      </c>
      <c r="EH302" s="258"/>
    </row>
    <row r="303" spans="1:138" ht="30" customHeight="1" thickBot="1" x14ac:dyDescent="0.3">
      <c r="A303" s="45" t="s">
        <v>60</v>
      </c>
      <c r="B303" s="45" t="s">
        <v>399</v>
      </c>
      <c r="C303" s="45" t="s">
        <v>400</v>
      </c>
      <c r="D303" s="46" t="s">
        <v>532</v>
      </c>
      <c r="E303" s="46" t="s">
        <v>478</v>
      </c>
      <c r="F303" s="46" t="s">
        <v>542</v>
      </c>
      <c r="G303" s="46" t="s">
        <v>494</v>
      </c>
      <c r="H303" s="226" t="s">
        <v>66</v>
      </c>
      <c r="I303" s="227" t="s">
        <v>2007</v>
      </c>
      <c r="J303" s="228">
        <v>13.8</v>
      </c>
      <c r="K303" s="229">
        <v>9.9194549749469587</v>
      </c>
      <c r="L303" s="229">
        <v>7.2306818031419997</v>
      </c>
      <c r="M303" s="230">
        <v>281.25</v>
      </c>
      <c r="N303" s="231">
        <v>18844.57422228478</v>
      </c>
      <c r="O303" s="232" t="s">
        <v>2003</v>
      </c>
      <c r="P303" s="233">
        <v>5.3780177575013637</v>
      </c>
      <c r="Q303" s="234" t="s">
        <v>2004</v>
      </c>
      <c r="R303" s="235" t="s">
        <v>68</v>
      </c>
      <c r="S303" s="236" t="s">
        <v>2005</v>
      </c>
      <c r="T303" s="236" t="s">
        <v>2005</v>
      </c>
      <c r="U303" s="237" t="s">
        <v>2005</v>
      </c>
      <c r="V303" s="238" t="s">
        <v>2005</v>
      </c>
      <c r="W303" s="238" t="s">
        <v>2005</v>
      </c>
      <c r="X303" s="238" t="s">
        <v>2005</v>
      </c>
      <c r="Y303" s="238" t="s">
        <v>2005</v>
      </c>
      <c r="Z303" s="238" t="s">
        <v>2005</v>
      </c>
      <c r="AA303" s="238" t="s">
        <v>2005</v>
      </c>
      <c r="AB303" s="238" t="s">
        <v>2005</v>
      </c>
      <c r="AC303" s="238" t="s">
        <v>2005</v>
      </c>
      <c r="AD303" s="238" t="s">
        <v>2005</v>
      </c>
      <c r="AE303" s="238" t="s">
        <v>2005</v>
      </c>
      <c r="AF303" s="238" t="s">
        <v>2005</v>
      </c>
      <c r="AG303" s="238" t="s">
        <v>2005</v>
      </c>
      <c r="AH303" s="238" t="s">
        <v>2005</v>
      </c>
      <c r="AI303" s="238">
        <v>21</v>
      </c>
      <c r="AJ303" s="238">
        <v>21</v>
      </c>
      <c r="AK303" s="238" t="s">
        <v>2005</v>
      </c>
      <c r="AL303" s="238" t="s">
        <v>2005</v>
      </c>
      <c r="AM303" s="237" t="s">
        <v>2005</v>
      </c>
      <c r="AN303" s="238" t="s">
        <v>2005</v>
      </c>
      <c r="AO303" s="238" t="s">
        <v>2005</v>
      </c>
      <c r="AP303" s="238" t="s">
        <v>2005</v>
      </c>
      <c r="AQ303" s="237">
        <f t="shared" si="16"/>
        <v>21</v>
      </c>
      <c r="AR303" s="239">
        <f t="shared" si="16"/>
        <v>21</v>
      </c>
      <c r="AS303" s="240"/>
      <c r="AT303" s="238"/>
      <c r="AU303" s="237"/>
      <c r="AV303" s="238"/>
      <c r="AW303" s="238"/>
      <c r="AX303" s="238"/>
      <c r="AY303" s="238"/>
      <c r="AZ303" s="238"/>
      <c r="BA303" s="238"/>
      <c r="BB303" s="238"/>
      <c r="BC303" s="238"/>
      <c r="BD303" s="238"/>
      <c r="BE303" s="238"/>
      <c r="BF303" s="238"/>
      <c r="BG303" s="238"/>
      <c r="BH303" s="238"/>
      <c r="BI303" s="238">
        <v>179.79</v>
      </c>
      <c r="BJ303" s="238">
        <v>179.79</v>
      </c>
      <c r="BK303" s="238"/>
      <c r="BL303" s="238"/>
      <c r="BM303" s="238"/>
      <c r="BN303" s="238"/>
      <c r="BO303" s="238"/>
      <c r="BP303" s="238"/>
      <c r="BQ303" s="237">
        <f t="shared" si="17"/>
        <v>179.79</v>
      </c>
      <c r="BR303" s="237">
        <f t="shared" si="17"/>
        <v>179.79</v>
      </c>
      <c r="BS303" s="241">
        <f t="shared" si="19"/>
        <v>3.3430532978293986E-2</v>
      </c>
      <c r="BT303" s="273">
        <v>0</v>
      </c>
      <c r="BU303" s="243">
        <v>0</v>
      </c>
      <c r="BV303" s="244">
        <v>0</v>
      </c>
      <c r="BW303" s="243">
        <v>0</v>
      </c>
      <c r="BX303" s="243">
        <v>0</v>
      </c>
      <c r="BY303" s="243">
        <v>0</v>
      </c>
      <c r="BZ303" s="243">
        <v>0</v>
      </c>
      <c r="CA303" s="243">
        <v>0</v>
      </c>
      <c r="CB303" s="243">
        <v>0</v>
      </c>
      <c r="CC303" s="243">
        <v>0</v>
      </c>
      <c r="CD303" s="243">
        <v>0</v>
      </c>
      <c r="CE303" s="243">
        <v>0</v>
      </c>
      <c r="CF303" s="243">
        <v>0</v>
      </c>
      <c r="CG303" s="243">
        <v>0</v>
      </c>
      <c r="CH303" s="243">
        <v>0</v>
      </c>
      <c r="CI303" s="243">
        <v>0</v>
      </c>
      <c r="CJ303" s="243">
        <v>211044.6936</v>
      </c>
      <c r="CK303" s="243">
        <v>211044.6936</v>
      </c>
      <c r="CL303" s="243">
        <v>0</v>
      </c>
      <c r="CM303" s="243">
        <v>0</v>
      </c>
      <c r="CN303" s="243">
        <v>0</v>
      </c>
      <c r="CO303" s="243">
        <v>0</v>
      </c>
      <c r="CP303" s="243">
        <v>0</v>
      </c>
      <c r="CQ303" s="243">
        <v>0</v>
      </c>
      <c r="CR303" s="244">
        <f t="shared" si="18"/>
        <v>211044.6936</v>
      </c>
      <c r="CS303" s="267">
        <f t="shared" si="18"/>
        <v>211044.6936</v>
      </c>
      <c r="CT303" s="268"/>
      <c r="CU303" s="269"/>
      <c r="CV303" s="269"/>
      <c r="CW303" s="269"/>
      <c r="CX303" s="269"/>
      <c r="CY303" s="269"/>
      <c r="CZ303" s="269"/>
      <c r="DA303" s="270"/>
      <c r="DB303" s="248">
        <v>18844.57422228478</v>
      </c>
      <c r="DC303" s="249"/>
      <c r="DD303" s="250">
        <v>5.3780177575013637</v>
      </c>
      <c r="DE303" s="251"/>
      <c r="DF303" s="251"/>
      <c r="DG303" s="251"/>
      <c r="DH303" s="252"/>
      <c r="DI303" s="252"/>
      <c r="DJ303" s="252"/>
      <c r="DK303" s="252"/>
      <c r="DL303" s="251" t="s">
        <v>2005</v>
      </c>
      <c r="DM303" s="253" t="s">
        <v>2005</v>
      </c>
      <c r="DN303" s="254" t="s">
        <v>66</v>
      </c>
      <c r="DO303" s="231"/>
      <c r="DP303" s="256" t="s">
        <v>66</v>
      </c>
      <c r="DQ303" s="231"/>
      <c r="DR303" s="258"/>
      <c r="DS303" s="259"/>
      <c r="DT303" s="260"/>
      <c r="DU303" s="255">
        <v>0</v>
      </c>
      <c r="DV303" s="261">
        <v>359.11111278157364</v>
      </c>
      <c r="DW303" s="231">
        <v>0</v>
      </c>
      <c r="DX303" s="262">
        <v>73.922283925983237</v>
      </c>
      <c r="DY303" s="255">
        <v>0</v>
      </c>
      <c r="DZ303" s="231">
        <v>1.1419390908673319</v>
      </c>
      <c r="EA303" s="231">
        <v>0</v>
      </c>
      <c r="EB303" s="262">
        <v>0.7545867459975405</v>
      </c>
      <c r="EC303" s="271"/>
      <c r="ED303" s="234"/>
      <c r="EE303" s="272"/>
      <c r="EF303" s="234">
        <v>0</v>
      </c>
      <c r="EG303" s="266">
        <v>15489.333333333334</v>
      </c>
      <c r="EH303" s="258"/>
    </row>
    <row r="304" spans="1:138" ht="30" customHeight="1" thickBot="1" x14ac:dyDescent="0.3">
      <c r="A304" s="45" t="s">
        <v>60</v>
      </c>
      <c r="B304" s="45" t="s">
        <v>399</v>
      </c>
      <c r="C304" s="45" t="s">
        <v>400</v>
      </c>
      <c r="D304" s="46" t="s">
        <v>543</v>
      </c>
      <c r="E304" s="46" t="s">
        <v>492</v>
      </c>
      <c r="F304" s="46" t="s">
        <v>544</v>
      </c>
      <c r="G304" s="46" t="s">
        <v>524</v>
      </c>
      <c r="H304" s="226" t="s">
        <v>66</v>
      </c>
      <c r="I304" s="227" t="s">
        <v>2008</v>
      </c>
      <c r="J304" s="228">
        <v>13.8</v>
      </c>
      <c r="K304" s="229">
        <v>12.477001197403164</v>
      </c>
      <c r="L304" s="229">
        <v>6.6231060468300003</v>
      </c>
      <c r="M304" s="230">
        <v>128.916666666667</v>
      </c>
      <c r="N304" s="231">
        <v>16299.040999999999</v>
      </c>
      <c r="O304" s="232" t="s">
        <v>2003</v>
      </c>
      <c r="P304" s="233">
        <v>7.1866252107647686</v>
      </c>
      <c r="Q304" s="234" t="s">
        <v>2004</v>
      </c>
      <c r="R304" s="235" t="s">
        <v>68</v>
      </c>
      <c r="S304" s="236" t="s">
        <v>2005</v>
      </c>
      <c r="T304" s="236" t="s">
        <v>2005</v>
      </c>
      <c r="U304" s="237" t="s">
        <v>2005</v>
      </c>
      <c r="V304" s="238" t="s">
        <v>2005</v>
      </c>
      <c r="W304" s="238" t="s">
        <v>2005</v>
      </c>
      <c r="X304" s="238" t="s">
        <v>2005</v>
      </c>
      <c r="Y304" s="238" t="s">
        <v>2005</v>
      </c>
      <c r="Z304" s="238" t="s">
        <v>2005</v>
      </c>
      <c r="AA304" s="238" t="s">
        <v>2005</v>
      </c>
      <c r="AB304" s="238" t="s">
        <v>2005</v>
      </c>
      <c r="AC304" s="238" t="s">
        <v>2005</v>
      </c>
      <c r="AD304" s="238" t="s">
        <v>2005</v>
      </c>
      <c r="AE304" s="238" t="s">
        <v>2005</v>
      </c>
      <c r="AF304" s="238" t="s">
        <v>2005</v>
      </c>
      <c r="AG304" s="238" t="s">
        <v>2005</v>
      </c>
      <c r="AH304" s="238" t="s">
        <v>2005</v>
      </c>
      <c r="AI304" s="238">
        <v>2</v>
      </c>
      <c r="AJ304" s="238">
        <v>2</v>
      </c>
      <c r="AK304" s="238" t="s">
        <v>2005</v>
      </c>
      <c r="AL304" s="238" t="s">
        <v>2005</v>
      </c>
      <c r="AM304" s="237" t="s">
        <v>2005</v>
      </c>
      <c r="AN304" s="238" t="s">
        <v>2005</v>
      </c>
      <c r="AO304" s="238" t="s">
        <v>2005</v>
      </c>
      <c r="AP304" s="238" t="s">
        <v>2005</v>
      </c>
      <c r="AQ304" s="237">
        <f t="shared" si="16"/>
        <v>2</v>
      </c>
      <c r="AR304" s="239">
        <f t="shared" si="16"/>
        <v>2</v>
      </c>
      <c r="AS304" s="240"/>
      <c r="AT304" s="238"/>
      <c r="AU304" s="237"/>
      <c r="AV304" s="238"/>
      <c r="AW304" s="238"/>
      <c r="AX304" s="238"/>
      <c r="AY304" s="238"/>
      <c r="AZ304" s="238"/>
      <c r="BA304" s="238"/>
      <c r="BB304" s="238"/>
      <c r="BC304" s="238"/>
      <c r="BD304" s="238"/>
      <c r="BE304" s="238"/>
      <c r="BF304" s="238"/>
      <c r="BG304" s="238"/>
      <c r="BH304" s="238"/>
      <c r="BI304" s="238">
        <v>737.5</v>
      </c>
      <c r="BJ304" s="238">
        <v>737.5</v>
      </c>
      <c r="BK304" s="238"/>
      <c r="BL304" s="238"/>
      <c r="BM304" s="238"/>
      <c r="BN304" s="238"/>
      <c r="BO304" s="238"/>
      <c r="BP304" s="238"/>
      <c r="BQ304" s="237">
        <f t="shared" si="17"/>
        <v>737.5</v>
      </c>
      <c r="BR304" s="237">
        <f t="shared" si="17"/>
        <v>737.5</v>
      </c>
      <c r="BS304" s="241">
        <f t="shared" si="19"/>
        <v>0.10262118565683748</v>
      </c>
      <c r="BT304" s="273">
        <v>0</v>
      </c>
      <c r="BU304" s="243">
        <v>0</v>
      </c>
      <c r="BV304" s="244">
        <v>0</v>
      </c>
      <c r="BW304" s="243">
        <v>0</v>
      </c>
      <c r="BX304" s="243">
        <v>0</v>
      </c>
      <c r="BY304" s="243">
        <v>0</v>
      </c>
      <c r="BZ304" s="243">
        <v>0</v>
      </c>
      <c r="CA304" s="243">
        <v>0</v>
      </c>
      <c r="CB304" s="243">
        <v>0</v>
      </c>
      <c r="CC304" s="243">
        <v>0</v>
      </c>
      <c r="CD304" s="243">
        <v>0</v>
      </c>
      <c r="CE304" s="243">
        <v>0</v>
      </c>
      <c r="CF304" s="243">
        <v>0</v>
      </c>
      <c r="CG304" s="243">
        <v>0</v>
      </c>
      <c r="CH304" s="243">
        <v>0</v>
      </c>
      <c r="CI304" s="243">
        <v>0</v>
      </c>
      <c r="CJ304" s="243">
        <v>865707</v>
      </c>
      <c r="CK304" s="243">
        <v>865707</v>
      </c>
      <c r="CL304" s="243">
        <v>0</v>
      </c>
      <c r="CM304" s="243">
        <v>0</v>
      </c>
      <c r="CN304" s="243">
        <v>0</v>
      </c>
      <c r="CO304" s="243">
        <v>0</v>
      </c>
      <c r="CP304" s="243">
        <v>0</v>
      </c>
      <c r="CQ304" s="243">
        <v>0</v>
      </c>
      <c r="CR304" s="244">
        <f t="shared" si="18"/>
        <v>865707</v>
      </c>
      <c r="CS304" s="267">
        <f t="shared" si="18"/>
        <v>865707</v>
      </c>
      <c r="CT304" s="268"/>
      <c r="CU304" s="269"/>
      <c r="CV304" s="269"/>
      <c r="CW304" s="269"/>
      <c r="CX304" s="269"/>
      <c r="CY304" s="269"/>
      <c r="CZ304" s="269"/>
      <c r="DA304" s="270"/>
      <c r="DB304" s="248">
        <v>16299.040999999999</v>
      </c>
      <c r="DC304" s="249"/>
      <c r="DD304" s="250">
        <v>7.1866252107647686</v>
      </c>
      <c r="DE304" s="251"/>
      <c r="DF304" s="251"/>
      <c r="DG304" s="251"/>
      <c r="DH304" s="252"/>
      <c r="DI304" s="252"/>
      <c r="DJ304" s="252"/>
      <c r="DK304" s="252"/>
      <c r="DL304" s="251" t="s">
        <v>2005</v>
      </c>
      <c r="DM304" s="253" t="s">
        <v>2005</v>
      </c>
      <c r="DN304" s="254" t="s">
        <v>66</v>
      </c>
      <c r="DO304" s="231"/>
      <c r="DP304" s="256" t="s">
        <v>66</v>
      </c>
      <c r="DQ304" s="231"/>
      <c r="DR304" s="258"/>
      <c r="DS304" s="259"/>
      <c r="DT304" s="260"/>
      <c r="DU304" s="255">
        <v>127.438914027149</v>
      </c>
      <c r="DV304" s="261">
        <v>-76.110054449070532</v>
      </c>
      <c r="DW304" s="231">
        <v>127.438914027149</v>
      </c>
      <c r="DX304" s="262">
        <v>-76.110054449070532</v>
      </c>
      <c r="DY304" s="255">
        <v>0.99288946347769624</v>
      </c>
      <c r="DZ304" s="231">
        <v>-0.3411481699453579</v>
      </c>
      <c r="EA304" s="231">
        <v>0.99288946347769624</v>
      </c>
      <c r="EB304" s="262">
        <v>-0.3411481699453579</v>
      </c>
      <c r="EC304" s="271"/>
      <c r="ED304" s="234"/>
      <c r="EE304" s="272"/>
      <c r="EF304" s="234">
        <v>16429</v>
      </c>
      <c r="EG304" s="266">
        <v>-10957.666666666668</v>
      </c>
      <c r="EH304" s="258"/>
    </row>
    <row r="305" spans="1:138" ht="30" customHeight="1" thickBot="1" x14ac:dyDescent="0.3">
      <c r="A305" s="45" t="s">
        <v>60</v>
      </c>
      <c r="B305" s="45" t="s">
        <v>399</v>
      </c>
      <c r="C305" s="45" t="s">
        <v>400</v>
      </c>
      <c r="D305" s="46" t="s">
        <v>543</v>
      </c>
      <c r="E305" s="46" t="s">
        <v>492</v>
      </c>
      <c r="F305" s="46" t="s">
        <v>545</v>
      </c>
      <c r="G305" s="46" t="s">
        <v>546</v>
      </c>
      <c r="H305" s="226" t="s">
        <v>66</v>
      </c>
      <c r="I305" s="227" t="s">
        <v>2007</v>
      </c>
      <c r="J305" s="228">
        <v>13.8</v>
      </c>
      <c r="K305" s="229">
        <v>11.449202248191794</v>
      </c>
      <c r="L305" s="229">
        <v>65.14280289480601</v>
      </c>
      <c r="M305" s="230">
        <v>1709.25</v>
      </c>
      <c r="N305" s="231">
        <v>16605.032999999999</v>
      </c>
      <c r="O305" s="232" t="s">
        <v>2006</v>
      </c>
      <c r="P305" s="233">
        <v>7.9754011485316365</v>
      </c>
      <c r="Q305" s="234" t="s">
        <v>2004</v>
      </c>
      <c r="R305" s="235" t="s">
        <v>68</v>
      </c>
      <c r="S305" s="236" t="s">
        <v>2005</v>
      </c>
      <c r="T305" s="236" t="s">
        <v>2005</v>
      </c>
      <c r="U305" s="237" t="s">
        <v>2005</v>
      </c>
      <c r="V305" s="238" t="s">
        <v>2005</v>
      </c>
      <c r="W305" s="238" t="s">
        <v>2005</v>
      </c>
      <c r="X305" s="238" t="s">
        <v>2005</v>
      </c>
      <c r="Y305" s="238" t="s">
        <v>2005</v>
      </c>
      <c r="Z305" s="238" t="s">
        <v>2005</v>
      </c>
      <c r="AA305" s="238" t="s">
        <v>2005</v>
      </c>
      <c r="AB305" s="238" t="s">
        <v>2005</v>
      </c>
      <c r="AC305" s="238" t="s">
        <v>2005</v>
      </c>
      <c r="AD305" s="238" t="s">
        <v>2005</v>
      </c>
      <c r="AE305" s="238" t="s">
        <v>2005</v>
      </c>
      <c r="AF305" s="238" t="s">
        <v>2005</v>
      </c>
      <c r="AG305" s="238" t="s">
        <v>2005</v>
      </c>
      <c r="AH305" s="238" t="s">
        <v>2005</v>
      </c>
      <c r="AI305" s="238">
        <v>114</v>
      </c>
      <c r="AJ305" s="238">
        <v>114</v>
      </c>
      <c r="AK305" s="238">
        <v>4</v>
      </c>
      <c r="AL305" s="238">
        <v>4</v>
      </c>
      <c r="AM305" s="237">
        <v>1</v>
      </c>
      <c r="AN305" s="238">
        <v>1</v>
      </c>
      <c r="AO305" s="238" t="s">
        <v>2005</v>
      </c>
      <c r="AP305" s="238" t="s">
        <v>2005</v>
      </c>
      <c r="AQ305" s="237">
        <f t="shared" si="16"/>
        <v>119</v>
      </c>
      <c r="AR305" s="239">
        <f t="shared" si="16"/>
        <v>119</v>
      </c>
      <c r="AS305" s="240"/>
      <c r="AT305" s="238"/>
      <c r="AU305" s="237"/>
      <c r="AV305" s="238"/>
      <c r="AW305" s="238"/>
      <c r="AX305" s="238"/>
      <c r="AY305" s="238"/>
      <c r="AZ305" s="238"/>
      <c r="BA305" s="238"/>
      <c r="BB305" s="238"/>
      <c r="BC305" s="238"/>
      <c r="BD305" s="238"/>
      <c r="BE305" s="238"/>
      <c r="BF305" s="238"/>
      <c r="BG305" s="238"/>
      <c r="BH305" s="238"/>
      <c r="BI305" s="238">
        <v>3837.26</v>
      </c>
      <c r="BJ305" s="238">
        <v>3837.26</v>
      </c>
      <c r="BK305" s="238">
        <v>16.8</v>
      </c>
      <c r="BL305" s="238">
        <v>16.8</v>
      </c>
      <c r="BM305" s="238">
        <v>6</v>
      </c>
      <c r="BN305" s="238">
        <v>6</v>
      </c>
      <c r="BO305" s="238"/>
      <c r="BP305" s="238"/>
      <c r="BQ305" s="237">
        <f t="shared" si="17"/>
        <v>3860.0600000000004</v>
      </c>
      <c r="BR305" s="237">
        <f t="shared" si="17"/>
        <v>3860.0600000000004</v>
      </c>
      <c r="BS305" s="241">
        <f t="shared" si="19"/>
        <v>0.48399571734528762</v>
      </c>
      <c r="BT305" s="273">
        <v>0</v>
      </c>
      <c r="BU305" s="243">
        <v>0</v>
      </c>
      <c r="BV305" s="244">
        <v>0</v>
      </c>
      <c r="BW305" s="243">
        <v>0</v>
      </c>
      <c r="BX305" s="243">
        <v>0</v>
      </c>
      <c r="BY305" s="243">
        <v>0</v>
      </c>
      <c r="BZ305" s="243">
        <v>0</v>
      </c>
      <c r="CA305" s="243">
        <v>0</v>
      </c>
      <c r="CB305" s="243">
        <v>0</v>
      </c>
      <c r="CC305" s="243">
        <v>0</v>
      </c>
      <c r="CD305" s="243">
        <v>0</v>
      </c>
      <c r="CE305" s="243">
        <v>0</v>
      </c>
      <c r="CF305" s="243">
        <v>0</v>
      </c>
      <c r="CG305" s="243">
        <v>0</v>
      </c>
      <c r="CH305" s="243">
        <v>0</v>
      </c>
      <c r="CI305" s="243">
        <v>0</v>
      </c>
      <c r="CJ305" s="243">
        <v>4504329.2784000002</v>
      </c>
      <c r="CK305" s="243">
        <v>4504329.2784000002</v>
      </c>
      <c r="CL305" s="243">
        <v>19720.512000000002</v>
      </c>
      <c r="CM305" s="243">
        <v>19720.512000000002</v>
      </c>
      <c r="CN305" s="243">
        <v>19657.439999999999</v>
      </c>
      <c r="CO305" s="243">
        <v>19657.439999999999</v>
      </c>
      <c r="CP305" s="243">
        <v>0</v>
      </c>
      <c r="CQ305" s="243">
        <v>0</v>
      </c>
      <c r="CR305" s="244">
        <f t="shared" si="18"/>
        <v>4543707.2304000007</v>
      </c>
      <c r="CS305" s="267">
        <f t="shared" si="18"/>
        <v>4543707.2304000007</v>
      </c>
      <c r="CT305" s="268"/>
      <c r="CU305" s="269"/>
      <c r="CV305" s="269"/>
      <c r="CW305" s="269"/>
      <c r="CX305" s="269"/>
      <c r="CY305" s="269"/>
      <c r="CZ305" s="269"/>
      <c r="DA305" s="270"/>
      <c r="DB305" s="248">
        <v>16605.032999999999</v>
      </c>
      <c r="DC305" s="249"/>
      <c r="DD305" s="250">
        <v>7.9754011485316365</v>
      </c>
      <c r="DE305" s="251"/>
      <c r="DF305" s="251"/>
      <c r="DG305" s="251"/>
      <c r="DH305" s="252"/>
      <c r="DI305" s="252"/>
      <c r="DJ305" s="252"/>
      <c r="DK305" s="252"/>
      <c r="DL305" s="251" t="s">
        <v>2005</v>
      </c>
      <c r="DM305" s="253" t="s">
        <v>2005</v>
      </c>
      <c r="DN305" s="254" t="s">
        <v>66</v>
      </c>
      <c r="DO305" s="231"/>
      <c r="DP305" s="256" t="s">
        <v>66</v>
      </c>
      <c r="DQ305" s="231"/>
      <c r="DR305" s="258"/>
      <c r="DS305" s="259"/>
      <c r="DT305" s="260"/>
      <c r="DU305" s="255">
        <v>388.26678367705136</v>
      </c>
      <c r="DV305" s="261">
        <v>131.90618965159734</v>
      </c>
      <c r="DW305" s="231">
        <v>273.349129735264</v>
      </c>
      <c r="DX305" s="262">
        <v>-114.76818236743802</v>
      </c>
      <c r="DY305" s="255">
        <v>2.3214860318853296</v>
      </c>
      <c r="DZ305" s="231">
        <v>0.39433116595243689</v>
      </c>
      <c r="EA305" s="231">
        <v>2.0430013163668277</v>
      </c>
      <c r="EB305" s="262">
        <v>0.30220800435362571</v>
      </c>
      <c r="EC305" s="271"/>
      <c r="ED305" s="234"/>
      <c r="EE305" s="272"/>
      <c r="EF305" s="234">
        <v>207158</v>
      </c>
      <c r="EG305" s="266">
        <v>-33283.333333333343</v>
      </c>
      <c r="EH305" s="258"/>
    </row>
    <row r="306" spans="1:138" ht="30" customHeight="1" thickBot="1" x14ac:dyDescent="0.3">
      <c r="A306" s="45" t="s">
        <v>60</v>
      </c>
      <c r="B306" s="45" t="s">
        <v>399</v>
      </c>
      <c r="C306" s="45" t="s">
        <v>400</v>
      </c>
      <c r="D306" s="46" t="s">
        <v>543</v>
      </c>
      <c r="E306" s="46" t="s">
        <v>492</v>
      </c>
      <c r="F306" s="46" t="s">
        <v>547</v>
      </c>
      <c r="G306" s="46" t="s">
        <v>524</v>
      </c>
      <c r="H306" s="226" t="s">
        <v>66</v>
      </c>
      <c r="I306" s="227" t="s">
        <v>2007</v>
      </c>
      <c r="J306" s="228">
        <v>13.8</v>
      </c>
      <c r="K306" s="229">
        <v>12.022857475658606</v>
      </c>
      <c r="L306" s="229">
        <v>15.721969664268002</v>
      </c>
      <c r="M306" s="230">
        <v>673.66666666666697</v>
      </c>
      <c r="N306" s="231">
        <v>30430.497633022798</v>
      </c>
      <c r="O306" s="232" t="s">
        <v>2003</v>
      </c>
      <c r="P306" s="233">
        <v>8.6845027491503419</v>
      </c>
      <c r="Q306" s="234" t="s">
        <v>2004</v>
      </c>
      <c r="R306" s="235" t="s">
        <v>68</v>
      </c>
      <c r="S306" s="236" t="s">
        <v>2005</v>
      </c>
      <c r="T306" s="236" t="s">
        <v>2005</v>
      </c>
      <c r="U306" s="237" t="s">
        <v>2005</v>
      </c>
      <c r="V306" s="238" t="s">
        <v>2005</v>
      </c>
      <c r="W306" s="238" t="s">
        <v>2005</v>
      </c>
      <c r="X306" s="238" t="s">
        <v>2005</v>
      </c>
      <c r="Y306" s="238" t="s">
        <v>2005</v>
      </c>
      <c r="Z306" s="238" t="s">
        <v>2005</v>
      </c>
      <c r="AA306" s="238" t="s">
        <v>2005</v>
      </c>
      <c r="AB306" s="238" t="s">
        <v>2005</v>
      </c>
      <c r="AC306" s="238" t="s">
        <v>2005</v>
      </c>
      <c r="AD306" s="238" t="s">
        <v>2005</v>
      </c>
      <c r="AE306" s="238">
        <v>1</v>
      </c>
      <c r="AF306" s="238">
        <v>1</v>
      </c>
      <c r="AG306" s="238" t="s">
        <v>2005</v>
      </c>
      <c r="AH306" s="238" t="s">
        <v>2005</v>
      </c>
      <c r="AI306" s="238">
        <v>27</v>
      </c>
      <c r="AJ306" s="238">
        <v>27</v>
      </c>
      <c r="AK306" s="238" t="s">
        <v>2005</v>
      </c>
      <c r="AL306" s="238" t="s">
        <v>2005</v>
      </c>
      <c r="AM306" s="237" t="s">
        <v>2005</v>
      </c>
      <c r="AN306" s="238" t="s">
        <v>2005</v>
      </c>
      <c r="AO306" s="238" t="s">
        <v>2005</v>
      </c>
      <c r="AP306" s="238" t="s">
        <v>2005</v>
      </c>
      <c r="AQ306" s="237">
        <f t="shared" si="16"/>
        <v>28</v>
      </c>
      <c r="AR306" s="239">
        <f t="shared" si="16"/>
        <v>28</v>
      </c>
      <c r="AS306" s="240"/>
      <c r="AT306" s="238"/>
      <c r="AU306" s="237"/>
      <c r="AV306" s="238"/>
      <c r="AW306" s="238"/>
      <c r="AX306" s="238"/>
      <c r="AY306" s="238"/>
      <c r="AZ306" s="238"/>
      <c r="BA306" s="238"/>
      <c r="BB306" s="238"/>
      <c r="BC306" s="238"/>
      <c r="BD306" s="238"/>
      <c r="BE306" s="238">
        <v>150</v>
      </c>
      <c r="BF306" s="238">
        <v>150</v>
      </c>
      <c r="BG306" s="238"/>
      <c r="BH306" s="238"/>
      <c r="BI306" s="238">
        <v>306.39</v>
      </c>
      <c r="BJ306" s="238">
        <v>306.39</v>
      </c>
      <c r="BK306" s="238"/>
      <c r="BL306" s="238"/>
      <c r="BM306" s="238"/>
      <c r="BN306" s="238"/>
      <c r="BO306" s="238"/>
      <c r="BP306" s="238"/>
      <c r="BQ306" s="237">
        <f t="shared" si="17"/>
        <v>456.39</v>
      </c>
      <c r="BR306" s="237">
        <f t="shared" si="17"/>
        <v>456.39</v>
      </c>
      <c r="BS306" s="241">
        <f t="shared" si="19"/>
        <v>5.2552231622547574E-2</v>
      </c>
      <c r="BT306" s="273">
        <v>0</v>
      </c>
      <c r="BU306" s="243">
        <v>0</v>
      </c>
      <c r="BV306" s="244">
        <v>0</v>
      </c>
      <c r="BW306" s="243">
        <v>0</v>
      </c>
      <c r="BX306" s="243">
        <v>0</v>
      </c>
      <c r="BY306" s="243">
        <v>0</v>
      </c>
      <c r="BZ306" s="243">
        <v>0</v>
      </c>
      <c r="CA306" s="243">
        <v>0</v>
      </c>
      <c r="CB306" s="243">
        <v>0</v>
      </c>
      <c r="CC306" s="243">
        <v>0</v>
      </c>
      <c r="CD306" s="243">
        <v>0</v>
      </c>
      <c r="CE306" s="243">
        <v>0</v>
      </c>
      <c r="CF306" s="243">
        <v>756864</v>
      </c>
      <c r="CG306" s="243">
        <v>756864</v>
      </c>
      <c r="CH306" s="243">
        <v>0</v>
      </c>
      <c r="CI306" s="243">
        <v>0</v>
      </c>
      <c r="CJ306" s="243">
        <v>359652.83760000003</v>
      </c>
      <c r="CK306" s="243">
        <v>359652.83760000003</v>
      </c>
      <c r="CL306" s="243">
        <v>0</v>
      </c>
      <c r="CM306" s="243">
        <v>0</v>
      </c>
      <c r="CN306" s="243">
        <v>0</v>
      </c>
      <c r="CO306" s="243">
        <v>0</v>
      </c>
      <c r="CP306" s="243">
        <v>0</v>
      </c>
      <c r="CQ306" s="243">
        <v>0</v>
      </c>
      <c r="CR306" s="244">
        <f t="shared" si="18"/>
        <v>1116516.8376</v>
      </c>
      <c r="CS306" s="267">
        <f t="shared" si="18"/>
        <v>1116516.8376</v>
      </c>
      <c r="CT306" s="268"/>
      <c r="CU306" s="269"/>
      <c r="CV306" s="269"/>
      <c r="CW306" s="269"/>
      <c r="CX306" s="269"/>
      <c r="CY306" s="269"/>
      <c r="CZ306" s="269"/>
      <c r="DA306" s="270"/>
      <c r="DB306" s="248">
        <v>30430.497633022798</v>
      </c>
      <c r="DC306" s="249"/>
      <c r="DD306" s="250">
        <v>8.6845027491503419</v>
      </c>
      <c r="DE306" s="251"/>
      <c r="DF306" s="251"/>
      <c r="DG306" s="251"/>
      <c r="DH306" s="252"/>
      <c r="DI306" s="252"/>
      <c r="DJ306" s="252"/>
      <c r="DK306" s="252"/>
      <c r="DL306" s="251" t="s">
        <v>2005</v>
      </c>
      <c r="DM306" s="253" t="s">
        <v>2005</v>
      </c>
      <c r="DN306" s="254" t="s">
        <v>66</v>
      </c>
      <c r="DO306" s="231"/>
      <c r="DP306" s="256" t="s">
        <v>66</v>
      </c>
      <c r="DQ306" s="231"/>
      <c r="DR306" s="258"/>
      <c r="DS306" s="259"/>
      <c r="DT306" s="260"/>
      <c r="DU306" s="255">
        <v>135.85947550717461</v>
      </c>
      <c r="DV306" s="261">
        <v>640.57613531439574</v>
      </c>
      <c r="DW306" s="231">
        <v>122.02474022761004</v>
      </c>
      <c r="DX306" s="262">
        <v>-15.382778885544099</v>
      </c>
      <c r="DY306" s="255">
        <v>1.1741712023750612</v>
      </c>
      <c r="DZ306" s="231">
        <v>0.51601004634510472</v>
      </c>
      <c r="EA306" s="231">
        <v>1.1444829292429486</v>
      </c>
      <c r="EB306" s="262">
        <v>0.20739896684627346</v>
      </c>
      <c r="EC306" s="271"/>
      <c r="ED306" s="234"/>
      <c r="EE306" s="272"/>
      <c r="EF306" s="234">
        <v>40640</v>
      </c>
      <c r="EG306" s="266">
        <v>9156.6666666666642</v>
      </c>
      <c r="EH306" s="258"/>
    </row>
    <row r="307" spans="1:138" ht="30" customHeight="1" thickBot="1" x14ac:dyDescent="0.3">
      <c r="A307" s="45" t="s">
        <v>60</v>
      </c>
      <c r="B307" s="45" t="s">
        <v>399</v>
      </c>
      <c r="C307" s="45" t="s">
        <v>400</v>
      </c>
      <c r="D307" s="46" t="s">
        <v>548</v>
      </c>
      <c r="E307" s="46" t="s">
        <v>549</v>
      </c>
      <c r="F307" s="46" t="s">
        <v>550</v>
      </c>
      <c r="G307" s="46" t="s">
        <v>551</v>
      </c>
      <c r="H307" s="226" t="s">
        <v>66</v>
      </c>
      <c r="I307" s="227" t="s">
        <v>2007</v>
      </c>
      <c r="J307" s="228">
        <v>13.8</v>
      </c>
      <c r="K307" s="229">
        <v>12.668219606558768</v>
      </c>
      <c r="L307" s="229">
        <v>57.091477153977003</v>
      </c>
      <c r="M307" s="230">
        <v>3317.4166666666702</v>
      </c>
      <c r="N307" s="231">
        <v>33752.726273692293</v>
      </c>
      <c r="O307" s="232" t="s">
        <v>2003</v>
      </c>
      <c r="P307" s="233">
        <v>9.6326273612135545</v>
      </c>
      <c r="Q307" s="234" t="s">
        <v>2004</v>
      </c>
      <c r="R307" s="235" t="s">
        <v>68</v>
      </c>
      <c r="S307" s="236" t="s">
        <v>2005</v>
      </c>
      <c r="T307" s="236" t="s">
        <v>2005</v>
      </c>
      <c r="U307" s="237" t="s">
        <v>2005</v>
      </c>
      <c r="V307" s="238" t="s">
        <v>2005</v>
      </c>
      <c r="W307" s="238" t="s">
        <v>2005</v>
      </c>
      <c r="X307" s="238" t="s">
        <v>2005</v>
      </c>
      <c r="Y307" s="238">
        <v>1</v>
      </c>
      <c r="Z307" s="238">
        <v>1</v>
      </c>
      <c r="AA307" s="238" t="s">
        <v>2005</v>
      </c>
      <c r="AB307" s="238" t="s">
        <v>2005</v>
      </c>
      <c r="AC307" s="238" t="s">
        <v>2005</v>
      </c>
      <c r="AD307" s="238" t="s">
        <v>2005</v>
      </c>
      <c r="AE307" s="238" t="s">
        <v>2005</v>
      </c>
      <c r="AF307" s="238" t="s">
        <v>2005</v>
      </c>
      <c r="AG307" s="238" t="s">
        <v>2005</v>
      </c>
      <c r="AH307" s="238" t="s">
        <v>2005</v>
      </c>
      <c r="AI307" s="238">
        <v>167</v>
      </c>
      <c r="AJ307" s="238">
        <v>167</v>
      </c>
      <c r="AK307" s="238" t="s">
        <v>2005</v>
      </c>
      <c r="AL307" s="238" t="s">
        <v>2005</v>
      </c>
      <c r="AM307" s="237" t="s">
        <v>2005</v>
      </c>
      <c r="AN307" s="238" t="s">
        <v>2005</v>
      </c>
      <c r="AO307" s="238" t="s">
        <v>2005</v>
      </c>
      <c r="AP307" s="238" t="s">
        <v>2005</v>
      </c>
      <c r="AQ307" s="237">
        <f t="shared" si="16"/>
        <v>168</v>
      </c>
      <c r="AR307" s="239">
        <f t="shared" si="16"/>
        <v>168</v>
      </c>
      <c r="AS307" s="240"/>
      <c r="AT307" s="238"/>
      <c r="AU307" s="237"/>
      <c r="AV307" s="238"/>
      <c r="AW307" s="238"/>
      <c r="AX307" s="238"/>
      <c r="AY307" s="238">
        <v>49</v>
      </c>
      <c r="AZ307" s="238">
        <v>49</v>
      </c>
      <c r="BA307" s="238"/>
      <c r="BB307" s="238"/>
      <c r="BC307" s="238"/>
      <c r="BD307" s="238"/>
      <c r="BE307" s="238"/>
      <c r="BF307" s="238"/>
      <c r="BG307" s="238"/>
      <c r="BH307" s="238"/>
      <c r="BI307" s="238">
        <v>3089.76</v>
      </c>
      <c r="BJ307" s="238">
        <v>3089.76</v>
      </c>
      <c r="BK307" s="238"/>
      <c r="BL307" s="238"/>
      <c r="BM307" s="238"/>
      <c r="BN307" s="238"/>
      <c r="BO307" s="238"/>
      <c r="BP307" s="238"/>
      <c r="BQ307" s="237">
        <f t="shared" si="17"/>
        <v>3138.76</v>
      </c>
      <c r="BR307" s="237">
        <f t="shared" si="17"/>
        <v>3138.76</v>
      </c>
      <c r="BS307" s="241">
        <f t="shared" si="19"/>
        <v>0.32584671681979899</v>
      </c>
      <c r="BT307" s="273">
        <v>0</v>
      </c>
      <c r="BU307" s="243">
        <v>0</v>
      </c>
      <c r="BV307" s="244">
        <v>0</v>
      </c>
      <c r="BW307" s="243">
        <v>0</v>
      </c>
      <c r="BX307" s="243">
        <v>0</v>
      </c>
      <c r="BY307" s="243">
        <v>0</v>
      </c>
      <c r="BZ307" s="243">
        <v>160535.76</v>
      </c>
      <c r="CA307" s="243">
        <v>160535.76</v>
      </c>
      <c r="CB307" s="243">
        <v>0</v>
      </c>
      <c r="CC307" s="243">
        <v>0</v>
      </c>
      <c r="CD307" s="243">
        <v>0</v>
      </c>
      <c r="CE307" s="243">
        <v>0</v>
      </c>
      <c r="CF307" s="243">
        <v>0</v>
      </c>
      <c r="CG307" s="243">
        <v>0</v>
      </c>
      <c r="CH307" s="243">
        <v>0</v>
      </c>
      <c r="CI307" s="243">
        <v>0</v>
      </c>
      <c r="CJ307" s="243">
        <v>3626883.8784000003</v>
      </c>
      <c r="CK307" s="243">
        <v>3626883.8784000003</v>
      </c>
      <c r="CL307" s="243">
        <v>0</v>
      </c>
      <c r="CM307" s="243">
        <v>0</v>
      </c>
      <c r="CN307" s="243">
        <v>0</v>
      </c>
      <c r="CO307" s="243">
        <v>0</v>
      </c>
      <c r="CP307" s="243">
        <v>0</v>
      </c>
      <c r="CQ307" s="243">
        <v>0</v>
      </c>
      <c r="CR307" s="244">
        <f t="shared" si="18"/>
        <v>3787419.6384000005</v>
      </c>
      <c r="CS307" s="267">
        <f t="shared" si="18"/>
        <v>3787419.6384000005</v>
      </c>
      <c r="CT307" s="268"/>
      <c r="CU307" s="269"/>
      <c r="CV307" s="269"/>
      <c r="CW307" s="269"/>
      <c r="CX307" s="269"/>
      <c r="CY307" s="269"/>
      <c r="CZ307" s="269"/>
      <c r="DA307" s="270"/>
      <c r="DB307" s="248">
        <v>33752.726273692293</v>
      </c>
      <c r="DC307" s="249"/>
      <c r="DD307" s="250">
        <v>9.6326273612135545</v>
      </c>
      <c r="DE307" s="251"/>
      <c r="DF307" s="251"/>
      <c r="DG307" s="251"/>
      <c r="DH307" s="252"/>
      <c r="DI307" s="252"/>
      <c r="DJ307" s="252"/>
      <c r="DK307" s="252"/>
      <c r="DL307" s="251" t="s">
        <v>2005</v>
      </c>
      <c r="DM307" s="253" t="s">
        <v>2005</v>
      </c>
      <c r="DN307" s="254" t="s">
        <v>66</v>
      </c>
      <c r="DO307" s="231"/>
      <c r="DP307" s="256" t="s">
        <v>66</v>
      </c>
      <c r="DQ307" s="231"/>
      <c r="DR307" s="258"/>
      <c r="DS307" s="259"/>
      <c r="DT307" s="260"/>
      <c r="DU307" s="255">
        <v>27.294129468210677</v>
      </c>
      <c r="DV307" s="261">
        <v>138.78171798096415</v>
      </c>
      <c r="DW307" s="231">
        <v>27.294129468210677</v>
      </c>
      <c r="DX307" s="262">
        <v>37.846781273546718</v>
      </c>
      <c r="DY307" s="255">
        <v>0.45004898389811304</v>
      </c>
      <c r="DZ307" s="231">
        <v>4.9117506989552639E-2</v>
      </c>
      <c r="EA307" s="231">
        <v>0.45004898389811304</v>
      </c>
      <c r="EB307" s="262">
        <v>-7.9667151070003106E-3</v>
      </c>
      <c r="EC307" s="271"/>
      <c r="ED307" s="234"/>
      <c r="EE307" s="272"/>
      <c r="EF307" s="234">
        <v>37758</v>
      </c>
      <c r="EG307" s="266">
        <v>23472.333333333336</v>
      </c>
      <c r="EH307" s="258"/>
    </row>
    <row r="308" spans="1:138" ht="30" customHeight="1" thickBot="1" x14ac:dyDescent="0.3">
      <c r="A308" s="45" t="s">
        <v>60</v>
      </c>
      <c r="B308" s="45" t="s">
        <v>399</v>
      </c>
      <c r="C308" s="45" t="s">
        <v>400</v>
      </c>
      <c r="D308" s="46" t="s">
        <v>548</v>
      </c>
      <c r="E308" s="46" t="s">
        <v>549</v>
      </c>
      <c r="F308" s="46" t="s">
        <v>552</v>
      </c>
      <c r="G308" s="46" t="s">
        <v>553</v>
      </c>
      <c r="H308" s="226" t="s">
        <v>66</v>
      </c>
      <c r="I308" s="227" t="s">
        <v>2002</v>
      </c>
      <c r="J308" s="228">
        <v>13.8</v>
      </c>
      <c r="K308" s="229">
        <v>12.668219606558768</v>
      </c>
      <c r="L308" s="229">
        <v>74.690719541613007</v>
      </c>
      <c r="M308" s="230">
        <v>2951.0833333333298</v>
      </c>
      <c r="N308" s="231">
        <v>32328.913999119668</v>
      </c>
      <c r="O308" s="232" t="s">
        <v>2003</v>
      </c>
      <c r="P308" s="233">
        <v>9.2262882417578957</v>
      </c>
      <c r="Q308" s="234" t="s">
        <v>2004</v>
      </c>
      <c r="R308" s="235" t="s">
        <v>68</v>
      </c>
      <c r="S308" s="236" t="s">
        <v>2005</v>
      </c>
      <c r="T308" s="236" t="s">
        <v>2005</v>
      </c>
      <c r="U308" s="237" t="s">
        <v>2005</v>
      </c>
      <c r="V308" s="238" t="s">
        <v>2005</v>
      </c>
      <c r="W308" s="238" t="s">
        <v>2005</v>
      </c>
      <c r="X308" s="238" t="s">
        <v>2005</v>
      </c>
      <c r="Y308" s="238" t="s">
        <v>2005</v>
      </c>
      <c r="Z308" s="238" t="s">
        <v>2005</v>
      </c>
      <c r="AA308" s="238" t="s">
        <v>2005</v>
      </c>
      <c r="AB308" s="238" t="s">
        <v>2005</v>
      </c>
      <c r="AC308" s="238" t="s">
        <v>2005</v>
      </c>
      <c r="AD308" s="238" t="s">
        <v>2005</v>
      </c>
      <c r="AE308" s="238" t="s">
        <v>2005</v>
      </c>
      <c r="AF308" s="238" t="s">
        <v>2005</v>
      </c>
      <c r="AG308" s="238" t="s">
        <v>2005</v>
      </c>
      <c r="AH308" s="238" t="s">
        <v>2005</v>
      </c>
      <c r="AI308" s="238">
        <v>165</v>
      </c>
      <c r="AJ308" s="238">
        <v>165</v>
      </c>
      <c r="AK308" s="238" t="s">
        <v>2005</v>
      </c>
      <c r="AL308" s="238" t="s">
        <v>2005</v>
      </c>
      <c r="AM308" s="237" t="s">
        <v>2005</v>
      </c>
      <c r="AN308" s="238" t="s">
        <v>2005</v>
      </c>
      <c r="AO308" s="238" t="s">
        <v>2005</v>
      </c>
      <c r="AP308" s="238" t="s">
        <v>2005</v>
      </c>
      <c r="AQ308" s="237">
        <f t="shared" si="16"/>
        <v>165</v>
      </c>
      <c r="AR308" s="239">
        <f t="shared" si="16"/>
        <v>165</v>
      </c>
      <c r="AS308" s="240"/>
      <c r="AT308" s="238"/>
      <c r="AU308" s="237"/>
      <c r="AV308" s="238"/>
      <c r="AW308" s="238"/>
      <c r="AX308" s="238"/>
      <c r="AY308" s="238"/>
      <c r="AZ308" s="238"/>
      <c r="BA308" s="238"/>
      <c r="BB308" s="238"/>
      <c r="BC308" s="238"/>
      <c r="BD308" s="238"/>
      <c r="BE308" s="238"/>
      <c r="BF308" s="238"/>
      <c r="BG308" s="238"/>
      <c r="BH308" s="238"/>
      <c r="BI308" s="238">
        <v>3236.4650000000001</v>
      </c>
      <c r="BJ308" s="238">
        <v>3236.4650000000001</v>
      </c>
      <c r="BK308" s="238"/>
      <c r="BL308" s="238"/>
      <c r="BM308" s="238"/>
      <c r="BN308" s="238"/>
      <c r="BO308" s="238"/>
      <c r="BP308" s="238"/>
      <c r="BQ308" s="237">
        <f t="shared" si="17"/>
        <v>3236.4650000000001</v>
      </c>
      <c r="BR308" s="237">
        <f t="shared" si="17"/>
        <v>3236.4650000000001</v>
      </c>
      <c r="BS308" s="241">
        <f t="shared" si="19"/>
        <v>0.35078732803424234</v>
      </c>
      <c r="BT308" s="273">
        <v>0</v>
      </c>
      <c r="BU308" s="243">
        <v>0</v>
      </c>
      <c r="BV308" s="244">
        <v>0</v>
      </c>
      <c r="BW308" s="243">
        <v>0</v>
      </c>
      <c r="BX308" s="243">
        <v>0</v>
      </c>
      <c r="BY308" s="243">
        <v>0</v>
      </c>
      <c r="BZ308" s="243">
        <v>0</v>
      </c>
      <c r="CA308" s="243">
        <v>0</v>
      </c>
      <c r="CB308" s="243">
        <v>0</v>
      </c>
      <c r="CC308" s="243">
        <v>0</v>
      </c>
      <c r="CD308" s="243">
        <v>0</v>
      </c>
      <c r="CE308" s="243">
        <v>0</v>
      </c>
      <c r="CF308" s="243">
        <v>0</v>
      </c>
      <c r="CG308" s="243">
        <v>0</v>
      </c>
      <c r="CH308" s="243">
        <v>0</v>
      </c>
      <c r="CI308" s="243">
        <v>0</v>
      </c>
      <c r="CJ308" s="243">
        <v>3799092.0756000006</v>
      </c>
      <c r="CK308" s="243">
        <v>3799092.0756000006</v>
      </c>
      <c r="CL308" s="243">
        <v>0</v>
      </c>
      <c r="CM308" s="243">
        <v>0</v>
      </c>
      <c r="CN308" s="243">
        <v>0</v>
      </c>
      <c r="CO308" s="243">
        <v>0</v>
      </c>
      <c r="CP308" s="243">
        <v>0</v>
      </c>
      <c r="CQ308" s="243">
        <v>0</v>
      </c>
      <c r="CR308" s="244">
        <f t="shared" si="18"/>
        <v>3799092.0756000006</v>
      </c>
      <c r="CS308" s="267">
        <f t="shared" si="18"/>
        <v>3799092.0756000006</v>
      </c>
      <c r="CT308" s="268"/>
      <c r="CU308" s="269"/>
      <c r="CV308" s="269"/>
      <c r="CW308" s="269"/>
      <c r="CX308" s="269"/>
      <c r="CY308" s="269"/>
      <c r="CZ308" s="269"/>
      <c r="DA308" s="270"/>
      <c r="DB308" s="248">
        <v>32328.913999119668</v>
      </c>
      <c r="DC308" s="249"/>
      <c r="DD308" s="250">
        <v>9.2262882417578957</v>
      </c>
      <c r="DE308" s="251"/>
      <c r="DF308" s="251"/>
      <c r="DG308" s="251"/>
      <c r="DH308" s="252"/>
      <c r="DI308" s="252"/>
      <c r="DJ308" s="252"/>
      <c r="DK308" s="252"/>
      <c r="DL308" s="251" t="s">
        <v>2005</v>
      </c>
      <c r="DM308" s="253" t="s">
        <v>2005</v>
      </c>
      <c r="DN308" s="254" t="s">
        <v>66</v>
      </c>
      <c r="DO308" s="231"/>
      <c r="DP308" s="256" t="s">
        <v>66</v>
      </c>
      <c r="DQ308" s="231"/>
      <c r="DR308" s="258"/>
      <c r="DS308" s="259"/>
      <c r="DT308" s="260"/>
      <c r="DU308" s="255">
        <v>193.82543133877414</v>
      </c>
      <c r="DV308" s="261">
        <v>469.66799137415455</v>
      </c>
      <c r="DW308" s="231">
        <v>192.22635755231153</v>
      </c>
      <c r="DX308" s="262">
        <v>22.425216999972292</v>
      </c>
      <c r="DY308" s="255">
        <v>1.4211730155592597</v>
      </c>
      <c r="DZ308" s="231">
        <v>0.66052647677023035</v>
      </c>
      <c r="EA308" s="231">
        <v>1.4167678536130817</v>
      </c>
      <c r="EB308" s="262">
        <v>6.8910462632615577E-2</v>
      </c>
      <c r="EC308" s="271"/>
      <c r="ED308" s="234"/>
      <c r="EE308" s="272"/>
      <c r="EF308" s="234">
        <v>0</v>
      </c>
      <c r="EG308" s="266">
        <v>503851</v>
      </c>
      <c r="EH308" s="258"/>
    </row>
    <row r="309" spans="1:138" ht="30" customHeight="1" thickBot="1" x14ac:dyDescent="0.3">
      <c r="A309" s="45" t="s">
        <v>60</v>
      </c>
      <c r="B309" s="45" t="s">
        <v>399</v>
      </c>
      <c r="C309" s="45" t="s">
        <v>400</v>
      </c>
      <c r="D309" s="46" t="s">
        <v>548</v>
      </c>
      <c r="E309" s="46" t="s">
        <v>549</v>
      </c>
      <c r="F309" s="46" t="s">
        <v>554</v>
      </c>
      <c r="G309" s="46" t="s">
        <v>555</v>
      </c>
      <c r="H309" s="226" t="s">
        <v>66</v>
      </c>
      <c r="I309" s="227" t="s">
        <v>2007</v>
      </c>
      <c r="J309" s="228">
        <v>13.8</v>
      </c>
      <c r="K309" s="229">
        <v>12.668219606558768</v>
      </c>
      <c r="L309" s="229">
        <v>45.09659081529</v>
      </c>
      <c r="M309" s="230">
        <v>2810</v>
      </c>
      <c r="N309" s="231">
        <v>30570.087071706417</v>
      </c>
      <c r="O309" s="232" t="s">
        <v>2003</v>
      </c>
      <c r="P309" s="233">
        <v>8.7243399177244338</v>
      </c>
      <c r="Q309" s="234" t="s">
        <v>2004</v>
      </c>
      <c r="R309" s="235" t="s">
        <v>68</v>
      </c>
      <c r="S309" s="236" t="s">
        <v>2005</v>
      </c>
      <c r="T309" s="236" t="s">
        <v>2005</v>
      </c>
      <c r="U309" s="237" t="s">
        <v>2005</v>
      </c>
      <c r="V309" s="238" t="s">
        <v>2005</v>
      </c>
      <c r="W309" s="238" t="s">
        <v>2005</v>
      </c>
      <c r="X309" s="238" t="s">
        <v>2005</v>
      </c>
      <c r="Y309" s="238" t="s">
        <v>2005</v>
      </c>
      <c r="Z309" s="238" t="s">
        <v>2005</v>
      </c>
      <c r="AA309" s="238" t="s">
        <v>2005</v>
      </c>
      <c r="AB309" s="238" t="s">
        <v>2005</v>
      </c>
      <c r="AC309" s="238" t="s">
        <v>2005</v>
      </c>
      <c r="AD309" s="238" t="s">
        <v>2005</v>
      </c>
      <c r="AE309" s="238" t="s">
        <v>2005</v>
      </c>
      <c r="AF309" s="238" t="s">
        <v>2005</v>
      </c>
      <c r="AG309" s="238" t="s">
        <v>2005</v>
      </c>
      <c r="AH309" s="238" t="s">
        <v>2005</v>
      </c>
      <c r="AI309" s="238">
        <v>192</v>
      </c>
      <c r="AJ309" s="238">
        <v>192</v>
      </c>
      <c r="AK309" s="238">
        <v>1</v>
      </c>
      <c r="AL309" s="238">
        <v>1</v>
      </c>
      <c r="AM309" s="237" t="s">
        <v>2005</v>
      </c>
      <c r="AN309" s="238" t="s">
        <v>2005</v>
      </c>
      <c r="AO309" s="238" t="s">
        <v>2005</v>
      </c>
      <c r="AP309" s="238" t="s">
        <v>2005</v>
      </c>
      <c r="AQ309" s="237">
        <f t="shared" si="16"/>
        <v>193</v>
      </c>
      <c r="AR309" s="239">
        <f t="shared" si="16"/>
        <v>193</v>
      </c>
      <c r="AS309" s="240"/>
      <c r="AT309" s="238"/>
      <c r="AU309" s="237"/>
      <c r="AV309" s="238"/>
      <c r="AW309" s="238"/>
      <c r="AX309" s="238"/>
      <c r="AY309" s="238"/>
      <c r="AZ309" s="238"/>
      <c r="BA309" s="238"/>
      <c r="BB309" s="238"/>
      <c r="BC309" s="238"/>
      <c r="BD309" s="238"/>
      <c r="BE309" s="238"/>
      <c r="BF309" s="238"/>
      <c r="BG309" s="238"/>
      <c r="BH309" s="238"/>
      <c r="BI309" s="238">
        <v>3766.27</v>
      </c>
      <c r="BJ309" s="238">
        <v>3766.27</v>
      </c>
      <c r="BK309" s="238">
        <v>5.2</v>
      </c>
      <c r="BL309" s="238">
        <v>5.2</v>
      </c>
      <c r="BM309" s="238"/>
      <c r="BN309" s="238"/>
      <c r="BO309" s="238"/>
      <c r="BP309" s="238"/>
      <c r="BQ309" s="237">
        <f t="shared" si="17"/>
        <v>3771.47</v>
      </c>
      <c r="BR309" s="237">
        <f t="shared" si="17"/>
        <v>3771.47</v>
      </c>
      <c r="BS309" s="241">
        <f t="shared" si="19"/>
        <v>0.43229287666082949</v>
      </c>
      <c r="BT309" s="273">
        <v>0</v>
      </c>
      <c r="BU309" s="243">
        <v>0</v>
      </c>
      <c r="BV309" s="244">
        <v>0</v>
      </c>
      <c r="BW309" s="243">
        <v>0</v>
      </c>
      <c r="BX309" s="243">
        <v>0</v>
      </c>
      <c r="BY309" s="243">
        <v>0</v>
      </c>
      <c r="BZ309" s="243">
        <v>0</v>
      </c>
      <c r="CA309" s="243">
        <v>0</v>
      </c>
      <c r="CB309" s="243">
        <v>0</v>
      </c>
      <c r="CC309" s="243">
        <v>0</v>
      </c>
      <c r="CD309" s="243">
        <v>0</v>
      </c>
      <c r="CE309" s="243">
        <v>0</v>
      </c>
      <c r="CF309" s="243">
        <v>0</v>
      </c>
      <c r="CG309" s="243">
        <v>0</v>
      </c>
      <c r="CH309" s="243">
        <v>0</v>
      </c>
      <c r="CI309" s="243">
        <v>0</v>
      </c>
      <c r="CJ309" s="243">
        <v>4420998.3767999997</v>
      </c>
      <c r="CK309" s="243">
        <v>4420998.3767999997</v>
      </c>
      <c r="CL309" s="243">
        <v>6103.9680000000008</v>
      </c>
      <c r="CM309" s="243">
        <v>6103.9680000000008</v>
      </c>
      <c r="CN309" s="243">
        <v>0</v>
      </c>
      <c r="CO309" s="243">
        <v>0</v>
      </c>
      <c r="CP309" s="243">
        <v>0</v>
      </c>
      <c r="CQ309" s="243">
        <v>0</v>
      </c>
      <c r="CR309" s="244">
        <f t="shared" si="18"/>
        <v>4427102.3448000001</v>
      </c>
      <c r="CS309" s="267">
        <f t="shared" si="18"/>
        <v>4427102.3448000001</v>
      </c>
      <c r="CT309" s="268"/>
      <c r="CU309" s="269"/>
      <c r="CV309" s="269"/>
      <c r="CW309" s="269"/>
      <c r="CX309" s="269"/>
      <c r="CY309" s="269"/>
      <c r="CZ309" s="269"/>
      <c r="DA309" s="270"/>
      <c r="DB309" s="248">
        <v>30570.087071706417</v>
      </c>
      <c r="DC309" s="249"/>
      <c r="DD309" s="250">
        <v>8.7243399177244338</v>
      </c>
      <c r="DE309" s="251"/>
      <c r="DF309" s="251"/>
      <c r="DG309" s="251"/>
      <c r="DH309" s="252"/>
      <c r="DI309" s="252"/>
      <c r="DJ309" s="252"/>
      <c r="DK309" s="252"/>
      <c r="DL309" s="251" t="s">
        <v>2005</v>
      </c>
      <c r="DM309" s="253" t="s">
        <v>2005</v>
      </c>
      <c r="DN309" s="254" t="s">
        <v>66</v>
      </c>
      <c r="DO309" s="231"/>
      <c r="DP309" s="256" t="s">
        <v>66</v>
      </c>
      <c r="DQ309" s="231"/>
      <c r="DR309" s="258"/>
      <c r="DS309" s="259"/>
      <c r="DT309" s="260"/>
      <c r="DU309" s="255">
        <v>155.34519572953738</v>
      </c>
      <c r="DV309" s="261">
        <v>486.44772815126498</v>
      </c>
      <c r="DW309" s="231">
        <v>155.34519572953738</v>
      </c>
      <c r="DX309" s="262">
        <v>-61.825889829003486</v>
      </c>
      <c r="DY309" s="255">
        <v>2.4857651245551602</v>
      </c>
      <c r="DZ309" s="231">
        <v>-1.5283039258552784</v>
      </c>
      <c r="EA309" s="231">
        <v>2.4857651245551602</v>
      </c>
      <c r="EB309" s="262">
        <v>-2.0606832247621787</v>
      </c>
      <c r="EC309" s="271"/>
      <c r="ED309" s="234"/>
      <c r="EE309" s="272"/>
      <c r="EF309" s="234">
        <v>241114</v>
      </c>
      <c r="EG309" s="266">
        <v>-65905.333333333343</v>
      </c>
      <c r="EH309" s="258"/>
    </row>
    <row r="310" spans="1:138" ht="30" customHeight="1" thickBot="1" x14ac:dyDescent="0.3">
      <c r="A310" s="45" t="s">
        <v>60</v>
      </c>
      <c r="B310" s="45" t="s">
        <v>399</v>
      </c>
      <c r="C310" s="45" t="s">
        <v>400</v>
      </c>
      <c r="D310" s="46" t="s">
        <v>548</v>
      </c>
      <c r="E310" s="46" t="s">
        <v>549</v>
      </c>
      <c r="F310" s="46" t="s">
        <v>556</v>
      </c>
      <c r="G310" s="46" t="s">
        <v>553</v>
      </c>
      <c r="H310" s="226" t="s">
        <v>66</v>
      </c>
      <c r="I310" s="227" t="s">
        <v>2002</v>
      </c>
      <c r="J310" s="228">
        <v>13.8</v>
      </c>
      <c r="K310" s="229">
        <v>12.668219606558768</v>
      </c>
      <c r="L310" s="229">
        <v>49.565908987812001</v>
      </c>
      <c r="M310" s="230">
        <v>2225.9166666666702</v>
      </c>
      <c r="N310" s="231">
        <v>30570.087071706417</v>
      </c>
      <c r="O310" s="232" t="s">
        <v>2003</v>
      </c>
      <c r="P310" s="233">
        <v>8.7243399177244338</v>
      </c>
      <c r="Q310" s="234" t="s">
        <v>2004</v>
      </c>
      <c r="R310" s="235" t="s">
        <v>68</v>
      </c>
      <c r="S310" s="236" t="s">
        <v>2005</v>
      </c>
      <c r="T310" s="236" t="s">
        <v>2005</v>
      </c>
      <c r="U310" s="237" t="s">
        <v>2005</v>
      </c>
      <c r="V310" s="238" t="s">
        <v>2005</v>
      </c>
      <c r="W310" s="238" t="s">
        <v>2005</v>
      </c>
      <c r="X310" s="238" t="s">
        <v>2005</v>
      </c>
      <c r="Y310" s="238" t="s">
        <v>2005</v>
      </c>
      <c r="Z310" s="238" t="s">
        <v>2005</v>
      </c>
      <c r="AA310" s="238" t="s">
        <v>2005</v>
      </c>
      <c r="AB310" s="238" t="s">
        <v>2005</v>
      </c>
      <c r="AC310" s="238" t="s">
        <v>2005</v>
      </c>
      <c r="AD310" s="238" t="s">
        <v>2005</v>
      </c>
      <c r="AE310" s="238" t="s">
        <v>2005</v>
      </c>
      <c r="AF310" s="238" t="s">
        <v>2005</v>
      </c>
      <c r="AG310" s="238" t="s">
        <v>2005</v>
      </c>
      <c r="AH310" s="238" t="s">
        <v>2005</v>
      </c>
      <c r="AI310" s="238">
        <v>126</v>
      </c>
      <c r="AJ310" s="238">
        <v>126</v>
      </c>
      <c r="AK310" s="238" t="s">
        <v>2005</v>
      </c>
      <c r="AL310" s="238" t="s">
        <v>2005</v>
      </c>
      <c r="AM310" s="237" t="s">
        <v>2005</v>
      </c>
      <c r="AN310" s="238" t="s">
        <v>2005</v>
      </c>
      <c r="AO310" s="238" t="s">
        <v>2005</v>
      </c>
      <c r="AP310" s="238" t="s">
        <v>2005</v>
      </c>
      <c r="AQ310" s="237">
        <f t="shared" si="16"/>
        <v>126</v>
      </c>
      <c r="AR310" s="239">
        <f t="shared" si="16"/>
        <v>126</v>
      </c>
      <c r="AS310" s="240"/>
      <c r="AT310" s="238"/>
      <c r="AU310" s="237"/>
      <c r="AV310" s="238"/>
      <c r="AW310" s="238"/>
      <c r="AX310" s="238"/>
      <c r="AY310" s="238"/>
      <c r="AZ310" s="238"/>
      <c r="BA310" s="238"/>
      <c r="BB310" s="238"/>
      <c r="BC310" s="238"/>
      <c r="BD310" s="238"/>
      <c r="BE310" s="238"/>
      <c r="BF310" s="238"/>
      <c r="BG310" s="238"/>
      <c r="BH310" s="238"/>
      <c r="BI310" s="238">
        <v>5539.66</v>
      </c>
      <c r="BJ310" s="238">
        <v>5539.66</v>
      </c>
      <c r="BK310" s="238"/>
      <c r="BL310" s="238"/>
      <c r="BM310" s="238"/>
      <c r="BN310" s="238"/>
      <c r="BO310" s="238"/>
      <c r="BP310" s="238"/>
      <c r="BQ310" s="237">
        <f t="shared" si="17"/>
        <v>5539.66</v>
      </c>
      <c r="BR310" s="237">
        <f t="shared" si="17"/>
        <v>5539.66</v>
      </c>
      <c r="BS310" s="241">
        <f t="shared" si="19"/>
        <v>0.63496608938237098</v>
      </c>
      <c r="BT310" s="273">
        <v>0</v>
      </c>
      <c r="BU310" s="243">
        <v>0</v>
      </c>
      <c r="BV310" s="244">
        <v>0</v>
      </c>
      <c r="BW310" s="243">
        <v>0</v>
      </c>
      <c r="BX310" s="243">
        <v>0</v>
      </c>
      <c r="BY310" s="243">
        <v>0</v>
      </c>
      <c r="BZ310" s="243">
        <v>0</v>
      </c>
      <c r="CA310" s="243">
        <v>0</v>
      </c>
      <c r="CB310" s="243">
        <v>0</v>
      </c>
      <c r="CC310" s="243">
        <v>0</v>
      </c>
      <c r="CD310" s="243">
        <v>0</v>
      </c>
      <c r="CE310" s="243">
        <v>0</v>
      </c>
      <c r="CF310" s="243">
        <v>0</v>
      </c>
      <c r="CG310" s="243">
        <v>0</v>
      </c>
      <c r="CH310" s="243">
        <v>0</v>
      </c>
      <c r="CI310" s="243">
        <v>0</v>
      </c>
      <c r="CJ310" s="243">
        <v>6502674.4944000002</v>
      </c>
      <c r="CK310" s="243">
        <v>6502674.4944000002</v>
      </c>
      <c r="CL310" s="243">
        <v>0</v>
      </c>
      <c r="CM310" s="243">
        <v>0</v>
      </c>
      <c r="CN310" s="243">
        <v>0</v>
      </c>
      <c r="CO310" s="243">
        <v>0</v>
      </c>
      <c r="CP310" s="243">
        <v>0</v>
      </c>
      <c r="CQ310" s="243">
        <v>0</v>
      </c>
      <c r="CR310" s="244">
        <f t="shared" si="18"/>
        <v>6502674.4944000002</v>
      </c>
      <c r="CS310" s="267">
        <f t="shared" si="18"/>
        <v>6502674.4944000002</v>
      </c>
      <c r="CT310" s="268"/>
      <c r="CU310" s="269"/>
      <c r="CV310" s="269"/>
      <c r="CW310" s="269"/>
      <c r="CX310" s="269"/>
      <c r="CY310" s="269"/>
      <c r="CZ310" s="269"/>
      <c r="DA310" s="270"/>
      <c r="DB310" s="248">
        <v>30570.087071706417</v>
      </c>
      <c r="DC310" s="249"/>
      <c r="DD310" s="250">
        <v>8.7243399177244338</v>
      </c>
      <c r="DE310" s="251"/>
      <c r="DF310" s="251"/>
      <c r="DG310" s="251"/>
      <c r="DH310" s="252"/>
      <c r="DI310" s="252"/>
      <c r="DJ310" s="252"/>
      <c r="DK310" s="252"/>
      <c r="DL310" s="251" t="s">
        <v>2005</v>
      </c>
      <c r="DM310" s="253" t="s">
        <v>2005</v>
      </c>
      <c r="DN310" s="254" t="s">
        <v>66</v>
      </c>
      <c r="DO310" s="231"/>
      <c r="DP310" s="256" t="s">
        <v>66</v>
      </c>
      <c r="DQ310" s="231"/>
      <c r="DR310" s="258"/>
      <c r="DS310" s="259"/>
      <c r="DT310" s="260"/>
      <c r="DU310" s="255">
        <v>437.35869117591938</v>
      </c>
      <c r="DV310" s="261">
        <v>110.37496698184327</v>
      </c>
      <c r="DW310" s="231">
        <v>396.98790760360839</v>
      </c>
      <c r="DX310" s="262">
        <v>-305.91665587914582</v>
      </c>
      <c r="DY310" s="255">
        <v>1.611920182696265</v>
      </c>
      <c r="DZ310" s="231">
        <v>-0.82505424009930661</v>
      </c>
      <c r="EA310" s="231">
        <v>1.4946651192392624</v>
      </c>
      <c r="EB310" s="262">
        <v>-0.92801102527916568</v>
      </c>
      <c r="EC310" s="271"/>
      <c r="ED310" s="234"/>
      <c r="EE310" s="272"/>
      <c r="EF310" s="234">
        <v>297634</v>
      </c>
      <c r="EG310" s="266">
        <v>-198458.33333333331</v>
      </c>
      <c r="EH310" s="258"/>
    </row>
    <row r="311" spans="1:138" ht="30" customHeight="1" thickBot="1" x14ac:dyDescent="0.3">
      <c r="A311" s="45" t="s">
        <v>60</v>
      </c>
      <c r="B311" s="45" t="s">
        <v>399</v>
      </c>
      <c r="C311" s="45" t="s">
        <v>400</v>
      </c>
      <c r="D311" s="46" t="s">
        <v>557</v>
      </c>
      <c r="E311" s="46" t="s">
        <v>558</v>
      </c>
      <c r="F311" s="46" t="s">
        <v>559</v>
      </c>
      <c r="G311" s="46" t="s">
        <v>560</v>
      </c>
      <c r="H311" s="226" t="s">
        <v>66</v>
      </c>
      <c r="I311" s="227" t="s">
        <v>2007</v>
      </c>
      <c r="J311" s="228">
        <v>13.8</v>
      </c>
      <c r="K311" s="229">
        <v>11.783834464214101</v>
      </c>
      <c r="L311" s="229">
        <v>43.534090818540001</v>
      </c>
      <c r="M311" s="230">
        <v>2362.0833333333298</v>
      </c>
      <c r="N311" s="231">
        <v>24204.808667734673</v>
      </c>
      <c r="O311" s="232" t="s">
        <v>2003</v>
      </c>
      <c r="P311" s="233">
        <v>6.9077650307461962</v>
      </c>
      <c r="Q311" s="234" t="s">
        <v>2004</v>
      </c>
      <c r="R311" s="235" t="s">
        <v>68</v>
      </c>
      <c r="S311" s="236" t="s">
        <v>2005</v>
      </c>
      <c r="T311" s="236" t="s">
        <v>2005</v>
      </c>
      <c r="U311" s="237" t="s">
        <v>2005</v>
      </c>
      <c r="V311" s="238" t="s">
        <v>2005</v>
      </c>
      <c r="W311" s="238" t="s">
        <v>2005</v>
      </c>
      <c r="X311" s="238" t="s">
        <v>2005</v>
      </c>
      <c r="Y311" s="238" t="s">
        <v>2005</v>
      </c>
      <c r="Z311" s="238" t="s">
        <v>2005</v>
      </c>
      <c r="AA311" s="238" t="s">
        <v>2005</v>
      </c>
      <c r="AB311" s="238" t="s">
        <v>2005</v>
      </c>
      <c r="AC311" s="238" t="s">
        <v>2005</v>
      </c>
      <c r="AD311" s="238" t="s">
        <v>2005</v>
      </c>
      <c r="AE311" s="238" t="s">
        <v>2005</v>
      </c>
      <c r="AF311" s="238" t="s">
        <v>2005</v>
      </c>
      <c r="AG311" s="238" t="s">
        <v>2005</v>
      </c>
      <c r="AH311" s="238" t="s">
        <v>2005</v>
      </c>
      <c r="AI311" s="238">
        <v>105</v>
      </c>
      <c r="AJ311" s="238">
        <v>105</v>
      </c>
      <c r="AK311" s="238" t="s">
        <v>2005</v>
      </c>
      <c r="AL311" s="238" t="s">
        <v>2005</v>
      </c>
      <c r="AM311" s="237" t="s">
        <v>2005</v>
      </c>
      <c r="AN311" s="238" t="s">
        <v>2005</v>
      </c>
      <c r="AO311" s="238" t="s">
        <v>2005</v>
      </c>
      <c r="AP311" s="238" t="s">
        <v>2005</v>
      </c>
      <c r="AQ311" s="237">
        <f t="shared" si="16"/>
        <v>105</v>
      </c>
      <c r="AR311" s="239">
        <f t="shared" si="16"/>
        <v>105</v>
      </c>
      <c r="AS311" s="240"/>
      <c r="AT311" s="238"/>
      <c r="AU311" s="237"/>
      <c r="AV311" s="238"/>
      <c r="AW311" s="238"/>
      <c r="AX311" s="238"/>
      <c r="AY311" s="238"/>
      <c r="AZ311" s="238"/>
      <c r="BA311" s="238"/>
      <c r="BB311" s="238"/>
      <c r="BC311" s="238"/>
      <c r="BD311" s="238"/>
      <c r="BE311" s="238"/>
      <c r="BF311" s="238"/>
      <c r="BG311" s="238"/>
      <c r="BH311" s="238"/>
      <c r="BI311" s="238">
        <v>3872.51</v>
      </c>
      <c r="BJ311" s="238">
        <v>3872.51</v>
      </c>
      <c r="BK311" s="238"/>
      <c r="BL311" s="238"/>
      <c r="BM311" s="238"/>
      <c r="BN311" s="238"/>
      <c r="BO311" s="238"/>
      <c r="BP311" s="238"/>
      <c r="BQ311" s="237">
        <f t="shared" si="17"/>
        <v>3872.51</v>
      </c>
      <c r="BR311" s="237">
        <f t="shared" si="17"/>
        <v>3872.51</v>
      </c>
      <c r="BS311" s="241">
        <f t="shared" si="19"/>
        <v>0.56060244996226816</v>
      </c>
      <c r="BT311" s="273">
        <v>0</v>
      </c>
      <c r="BU311" s="243">
        <v>0</v>
      </c>
      <c r="BV311" s="244">
        <v>0</v>
      </c>
      <c r="BW311" s="243">
        <v>0</v>
      </c>
      <c r="BX311" s="243">
        <v>0</v>
      </c>
      <c r="BY311" s="243">
        <v>0</v>
      </c>
      <c r="BZ311" s="243">
        <v>0</v>
      </c>
      <c r="CA311" s="243">
        <v>0</v>
      </c>
      <c r="CB311" s="243">
        <v>0</v>
      </c>
      <c r="CC311" s="243">
        <v>0</v>
      </c>
      <c r="CD311" s="243">
        <v>0</v>
      </c>
      <c r="CE311" s="243">
        <v>0</v>
      </c>
      <c r="CF311" s="243">
        <v>0</v>
      </c>
      <c r="CG311" s="243">
        <v>0</v>
      </c>
      <c r="CH311" s="243">
        <v>0</v>
      </c>
      <c r="CI311" s="243">
        <v>0</v>
      </c>
      <c r="CJ311" s="243">
        <v>4545707.1384000005</v>
      </c>
      <c r="CK311" s="243">
        <v>4545707.1384000005</v>
      </c>
      <c r="CL311" s="243">
        <v>0</v>
      </c>
      <c r="CM311" s="243">
        <v>0</v>
      </c>
      <c r="CN311" s="243">
        <v>0</v>
      </c>
      <c r="CO311" s="243">
        <v>0</v>
      </c>
      <c r="CP311" s="243">
        <v>0</v>
      </c>
      <c r="CQ311" s="243">
        <v>0</v>
      </c>
      <c r="CR311" s="244">
        <f t="shared" si="18"/>
        <v>4545707.1384000005</v>
      </c>
      <c r="CS311" s="267">
        <f t="shared" si="18"/>
        <v>4545707.1384000005</v>
      </c>
      <c r="CT311" s="268"/>
      <c r="CU311" s="269"/>
      <c r="CV311" s="269"/>
      <c r="CW311" s="269"/>
      <c r="CX311" s="269"/>
      <c r="CY311" s="269"/>
      <c r="CZ311" s="269"/>
      <c r="DA311" s="270"/>
      <c r="DB311" s="248">
        <v>24204.808667734673</v>
      </c>
      <c r="DC311" s="249"/>
      <c r="DD311" s="250">
        <v>6.9077650307461962</v>
      </c>
      <c r="DE311" s="251"/>
      <c r="DF311" s="251"/>
      <c r="DG311" s="251"/>
      <c r="DH311" s="252"/>
      <c r="DI311" s="252"/>
      <c r="DJ311" s="252"/>
      <c r="DK311" s="252"/>
      <c r="DL311" s="251" t="s">
        <v>2005</v>
      </c>
      <c r="DM311" s="253" t="s">
        <v>2005</v>
      </c>
      <c r="DN311" s="254" t="s">
        <v>66</v>
      </c>
      <c r="DO311" s="231"/>
      <c r="DP311" s="256" t="s">
        <v>66</v>
      </c>
      <c r="DQ311" s="231"/>
      <c r="DR311" s="258"/>
      <c r="DS311" s="259"/>
      <c r="DT311" s="260"/>
      <c r="DU311" s="255">
        <v>113.20557417533973</v>
      </c>
      <c r="DV311" s="261">
        <v>50.462556601883932</v>
      </c>
      <c r="DW311" s="231">
        <v>113.20557417533973</v>
      </c>
      <c r="DX311" s="262">
        <v>-40.187547091703365</v>
      </c>
      <c r="DY311" s="255">
        <v>1.6307638031398859</v>
      </c>
      <c r="DZ311" s="231">
        <v>-0.83012297755148812</v>
      </c>
      <c r="EA311" s="231">
        <v>1.6307638031398859</v>
      </c>
      <c r="EB311" s="262">
        <v>-0.95351395915142656</v>
      </c>
      <c r="EC311" s="271"/>
      <c r="ED311" s="234"/>
      <c r="EE311" s="272"/>
      <c r="EF311" s="234">
        <v>124935</v>
      </c>
      <c r="EG311" s="266">
        <v>-83378.666666666657</v>
      </c>
      <c r="EH311" s="258"/>
    </row>
    <row r="312" spans="1:138" ht="30" customHeight="1" thickBot="1" x14ac:dyDescent="0.3">
      <c r="A312" s="45" t="s">
        <v>60</v>
      </c>
      <c r="B312" s="45" t="s">
        <v>399</v>
      </c>
      <c r="C312" s="45" t="s">
        <v>400</v>
      </c>
      <c r="D312" s="46" t="s">
        <v>557</v>
      </c>
      <c r="E312" s="46" t="s">
        <v>558</v>
      </c>
      <c r="F312" s="46" t="s">
        <v>561</v>
      </c>
      <c r="G312" s="46" t="s">
        <v>562</v>
      </c>
      <c r="H312" s="226" t="s">
        <v>66</v>
      </c>
      <c r="I312" s="227" t="s">
        <v>2002</v>
      </c>
      <c r="J312" s="228">
        <v>13.8</v>
      </c>
      <c r="K312" s="229">
        <v>7.5292248605019099</v>
      </c>
      <c r="L312" s="229">
        <v>8.9030302845120008</v>
      </c>
      <c r="M312" s="230">
        <v>3</v>
      </c>
      <c r="N312" s="231">
        <v>2145.0940000000001</v>
      </c>
      <c r="O312" s="232" t="s">
        <v>2006</v>
      </c>
      <c r="P312" s="233">
        <v>1.3385288640892283</v>
      </c>
      <c r="Q312" s="234" t="s">
        <v>2004</v>
      </c>
      <c r="R312" s="235" t="s">
        <v>68</v>
      </c>
      <c r="S312" s="236" t="s">
        <v>2005</v>
      </c>
      <c r="T312" s="236" t="s">
        <v>2005</v>
      </c>
      <c r="U312" s="237" t="s">
        <v>2005</v>
      </c>
      <c r="V312" s="238" t="s">
        <v>2005</v>
      </c>
      <c r="W312" s="238" t="s">
        <v>2005</v>
      </c>
      <c r="X312" s="238" t="s">
        <v>2005</v>
      </c>
      <c r="Y312" s="238" t="s">
        <v>2005</v>
      </c>
      <c r="Z312" s="238" t="s">
        <v>2005</v>
      </c>
      <c r="AA312" s="238" t="s">
        <v>2005</v>
      </c>
      <c r="AB312" s="238" t="s">
        <v>2005</v>
      </c>
      <c r="AC312" s="238" t="s">
        <v>2005</v>
      </c>
      <c r="AD312" s="238" t="s">
        <v>2005</v>
      </c>
      <c r="AE312" s="238">
        <v>1</v>
      </c>
      <c r="AF312" s="238">
        <v>1</v>
      </c>
      <c r="AG312" s="238" t="s">
        <v>2005</v>
      </c>
      <c r="AH312" s="238" t="s">
        <v>2005</v>
      </c>
      <c r="AI312" s="238" t="s">
        <v>2005</v>
      </c>
      <c r="AJ312" s="238" t="s">
        <v>2005</v>
      </c>
      <c r="AK312" s="238" t="s">
        <v>2005</v>
      </c>
      <c r="AL312" s="238" t="s">
        <v>2005</v>
      </c>
      <c r="AM312" s="237" t="s">
        <v>2005</v>
      </c>
      <c r="AN312" s="238" t="s">
        <v>2005</v>
      </c>
      <c r="AO312" s="238" t="s">
        <v>2005</v>
      </c>
      <c r="AP312" s="238" t="s">
        <v>2005</v>
      </c>
      <c r="AQ312" s="237">
        <f t="shared" si="16"/>
        <v>1</v>
      </c>
      <c r="AR312" s="239">
        <f t="shared" si="16"/>
        <v>1</v>
      </c>
      <c r="AS312" s="240"/>
      <c r="AT312" s="238"/>
      <c r="AU312" s="237"/>
      <c r="AV312" s="238"/>
      <c r="AW312" s="238"/>
      <c r="AX312" s="238"/>
      <c r="AY312" s="238"/>
      <c r="AZ312" s="238"/>
      <c r="BA312" s="238"/>
      <c r="BB312" s="238"/>
      <c r="BC312" s="238"/>
      <c r="BD312" s="238"/>
      <c r="BE312" s="238">
        <v>500</v>
      </c>
      <c r="BF312" s="238">
        <v>500</v>
      </c>
      <c r="BG312" s="238"/>
      <c r="BH312" s="238"/>
      <c r="BI312" s="238"/>
      <c r="BJ312" s="238" t="s">
        <v>2005</v>
      </c>
      <c r="BK312" s="238"/>
      <c r="BL312" s="238"/>
      <c r="BM312" s="238"/>
      <c r="BN312" s="238"/>
      <c r="BO312" s="238"/>
      <c r="BP312" s="238"/>
      <c r="BQ312" s="237">
        <f t="shared" si="17"/>
        <v>500</v>
      </c>
      <c r="BR312" s="237">
        <f t="shared" si="17"/>
        <v>500</v>
      </c>
      <c r="BS312" s="241">
        <f t="shared" si="19"/>
        <v>0.37354442882351563</v>
      </c>
      <c r="BT312" s="273">
        <v>0</v>
      </c>
      <c r="BU312" s="243">
        <v>0</v>
      </c>
      <c r="BV312" s="244">
        <v>0</v>
      </c>
      <c r="BW312" s="243">
        <v>0</v>
      </c>
      <c r="BX312" s="243">
        <v>0</v>
      </c>
      <c r="BY312" s="243">
        <v>0</v>
      </c>
      <c r="BZ312" s="243">
        <v>0</v>
      </c>
      <c r="CA312" s="243">
        <v>0</v>
      </c>
      <c r="CB312" s="243">
        <v>0</v>
      </c>
      <c r="CC312" s="243">
        <v>0</v>
      </c>
      <c r="CD312" s="243">
        <v>0</v>
      </c>
      <c r="CE312" s="243">
        <v>0</v>
      </c>
      <c r="CF312" s="243">
        <v>2522880</v>
      </c>
      <c r="CG312" s="243">
        <v>2522880</v>
      </c>
      <c r="CH312" s="243">
        <v>0</v>
      </c>
      <c r="CI312" s="243">
        <v>0</v>
      </c>
      <c r="CJ312" s="243">
        <v>0</v>
      </c>
      <c r="CK312" s="243" t="e">
        <v>#VALUE!</v>
      </c>
      <c r="CL312" s="243">
        <v>0</v>
      </c>
      <c r="CM312" s="243">
        <v>0</v>
      </c>
      <c r="CN312" s="243">
        <v>0</v>
      </c>
      <c r="CO312" s="243">
        <v>0</v>
      </c>
      <c r="CP312" s="243">
        <v>0</v>
      </c>
      <c r="CQ312" s="243">
        <v>0</v>
      </c>
      <c r="CR312" s="244">
        <f t="shared" si="18"/>
        <v>2522880</v>
      </c>
      <c r="CS312" s="267" t="e">
        <f t="shared" si="18"/>
        <v>#VALUE!</v>
      </c>
      <c r="CT312" s="268"/>
      <c r="CU312" s="269"/>
      <c r="CV312" s="269"/>
      <c r="CW312" s="269"/>
      <c r="CX312" s="269"/>
      <c r="CY312" s="269"/>
      <c r="CZ312" s="269"/>
      <c r="DA312" s="270"/>
      <c r="DB312" s="248">
        <v>2145.0940000000001</v>
      </c>
      <c r="DC312" s="249"/>
      <c r="DD312" s="250">
        <v>1.3385288640892283</v>
      </c>
      <c r="DE312" s="251"/>
      <c r="DF312" s="251"/>
      <c r="DG312" s="251"/>
      <c r="DH312" s="252"/>
      <c r="DI312" s="252"/>
      <c r="DJ312" s="252"/>
      <c r="DK312" s="252"/>
      <c r="DL312" s="251" t="s">
        <v>2005</v>
      </c>
      <c r="DM312" s="253" t="s">
        <v>2005</v>
      </c>
      <c r="DN312" s="254" t="s">
        <v>66</v>
      </c>
      <c r="DO312" s="231"/>
      <c r="DP312" s="256" t="s">
        <v>66</v>
      </c>
      <c r="DQ312" s="231"/>
      <c r="DR312" s="258"/>
      <c r="DS312" s="259"/>
      <c r="DT312" s="260"/>
      <c r="DU312" s="255">
        <v>1157</v>
      </c>
      <c r="DV312" s="261">
        <v>1110.3434343434365</v>
      </c>
      <c r="DW312" s="231">
        <v>688</v>
      </c>
      <c r="DX312" s="262">
        <v>488.67676767676903</v>
      </c>
      <c r="DY312" s="255">
        <v>7</v>
      </c>
      <c r="DZ312" s="231">
        <v>-2.76767676767677</v>
      </c>
      <c r="EA312" s="231">
        <v>6</v>
      </c>
      <c r="EB312" s="262">
        <v>-2.4343434343434365</v>
      </c>
      <c r="EC312" s="271"/>
      <c r="ED312" s="234"/>
      <c r="EE312" s="272"/>
      <c r="EF312" s="234">
        <v>2064</v>
      </c>
      <c r="EG312" s="266">
        <v>6462.6666666666661</v>
      </c>
      <c r="EH312" s="258"/>
    </row>
    <row r="313" spans="1:138" ht="30" customHeight="1" thickBot="1" x14ac:dyDescent="0.3">
      <c r="A313" s="45" t="s">
        <v>60</v>
      </c>
      <c r="B313" s="45" t="s">
        <v>399</v>
      </c>
      <c r="C313" s="45" t="s">
        <v>400</v>
      </c>
      <c r="D313" s="46" t="s">
        <v>557</v>
      </c>
      <c r="E313" s="46" t="s">
        <v>558</v>
      </c>
      <c r="F313" s="46" t="s">
        <v>563</v>
      </c>
      <c r="G313" s="46" t="s">
        <v>564</v>
      </c>
      <c r="H313" s="226" t="s">
        <v>66</v>
      </c>
      <c r="I313" s="227" t="s">
        <v>2007</v>
      </c>
      <c r="J313" s="228">
        <v>13.8</v>
      </c>
      <c r="K313" s="229">
        <v>11.783834464214101</v>
      </c>
      <c r="L313" s="229">
        <v>95.127272529408003</v>
      </c>
      <c r="M313" s="230">
        <v>2973</v>
      </c>
      <c r="N313" s="231">
        <v>36014.075180366468</v>
      </c>
      <c r="O313" s="232" t="s">
        <v>2003</v>
      </c>
      <c r="P313" s="233">
        <v>10.277989492113717</v>
      </c>
      <c r="Q313" s="234" t="s">
        <v>2004</v>
      </c>
      <c r="R313" s="235" t="s">
        <v>68</v>
      </c>
      <c r="S313" s="236" t="s">
        <v>2005</v>
      </c>
      <c r="T313" s="236" t="s">
        <v>2005</v>
      </c>
      <c r="U313" s="237" t="s">
        <v>2005</v>
      </c>
      <c r="V313" s="238" t="s">
        <v>2005</v>
      </c>
      <c r="W313" s="238" t="s">
        <v>2005</v>
      </c>
      <c r="X313" s="238" t="s">
        <v>2005</v>
      </c>
      <c r="Y313" s="238" t="s">
        <v>2005</v>
      </c>
      <c r="Z313" s="238" t="s">
        <v>2005</v>
      </c>
      <c r="AA313" s="238" t="s">
        <v>2005</v>
      </c>
      <c r="AB313" s="238" t="s">
        <v>2005</v>
      </c>
      <c r="AC313" s="238" t="s">
        <v>2005</v>
      </c>
      <c r="AD313" s="238" t="s">
        <v>2005</v>
      </c>
      <c r="AE313" s="238" t="s">
        <v>2005</v>
      </c>
      <c r="AF313" s="238" t="s">
        <v>2005</v>
      </c>
      <c r="AG313" s="238" t="s">
        <v>2005</v>
      </c>
      <c r="AH313" s="238" t="s">
        <v>2005</v>
      </c>
      <c r="AI313" s="238">
        <v>237</v>
      </c>
      <c r="AJ313" s="238">
        <v>237</v>
      </c>
      <c r="AK313" s="238">
        <v>1</v>
      </c>
      <c r="AL313" s="238">
        <v>1</v>
      </c>
      <c r="AM313" s="237" t="s">
        <v>2005</v>
      </c>
      <c r="AN313" s="238" t="s">
        <v>2005</v>
      </c>
      <c r="AO313" s="238" t="s">
        <v>2005</v>
      </c>
      <c r="AP313" s="238" t="s">
        <v>2005</v>
      </c>
      <c r="AQ313" s="237">
        <f t="shared" si="16"/>
        <v>238</v>
      </c>
      <c r="AR313" s="239">
        <f t="shared" si="16"/>
        <v>238</v>
      </c>
      <c r="AS313" s="240"/>
      <c r="AT313" s="238"/>
      <c r="AU313" s="237"/>
      <c r="AV313" s="238"/>
      <c r="AW313" s="238"/>
      <c r="AX313" s="238"/>
      <c r="AY313" s="238"/>
      <c r="AZ313" s="238"/>
      <c r="BA313" s="238"/>
      <c r="BB313" s="238"/>
      <c r="BC313" s="238"/>
      <c r="BD313" s="238"/>
      <c r="BE313" s="238"/>
      <c r="BF313" s="238"/>
      <c r="BG313" s="238"/>
      <c r="BH313" s="238"/>
      <c r="BI313" s="238">
        <v>13865.594999999999</v>
      </c>
      <c r="BJ313" s="238">
        <v>13865.594999999999</v>
      </c>
      <c r="BK313" s="238">
        <v>7.6</v>
      </c>
      <c r="BL313" s="238">
        <v>7.6</v>
      </c>
      <c r="BM313" s="238"/>
      <c r="BN313" s="238"/>
      <c r="BO313" s="238"/>
      <c r="BP313" s="238"/>
      <c r="BQ313" s="237">
        <f t="shared" si="17"/>
        <v>13873.195</v>
      </c>
      <c r="BR313" s="237">
        <f t="shared" si="17"/>
        <v>13873.195</v>
      </c>
      <c r="BS313" s="241">
        <f t="shared" si="19"/>
        <v>1.34979657360468</v>
      </c>
      <c r="BT313" s="273">
        <v>0</v>
      </c>
      <c r="BU313" s="243">
        <v>0</v>
      </c>
      <c r="BV313" s="244">
        <v>0</v>
      </c>
      <c r="BW313" s="243">
        <v>0</v>
      </c>
      <c r="BX313" s="243">
        <v>0</v>
      </c>
      <c r="BY313" s="243">
        <v>0</v>
      </c>
      <c r="BZ313" s="243">
        <v>0</v>
      </c>
      <c r="CA313" s="243">
        <v>0</v>
      </c>
      <c r="CB313" s="243">
        <v>0</v>
      </c>
      <c r="CC313" s="243">
        <v>0</v>
      </c>
      <c r="CD313" s="243">
        <v>0</v>
      </c>
      <c r="CE313" s="243">
        <v>0</v>
      </c>
      <c r="CF313" s="243">
        <v>0</v>
      </c>
      <c r="CG313" s="243">
        <v>0</v>
      </c>
      <c r="CH313" s="243">
        <v>0</v>
      </c>
      <c r="CI313" s="243">
        <v>0</v>
      </c>
      <c r="CJ313" s="243">
        <v>16275990.034799999</v>
      </c>
      <c r="CK313" s="243">
        <v>16275990.034799999</v>
      </c>
      <c r="CL313" s="243">
        <v>8921.1840000000011</v>
      </c>
      <c r="CM313" s="243">
        <v>8921.1840000000011</v>
      </c>
      <c r="CN313" s="243">
        <v>0</v>
      </c>
      <c r="CO313" s="243">
        <v>0</v>
      </c>
      <c r="CP313" s="243">
        <v>0</v>
      </c>
      <c r="CQ313" s="243">
        <v>0</v>
      </c>
      <c r="CR313" s="244">
        <f t="shared" si="18"/>
        <v>16284911.218799999</v>
      </c>
      <c r="CS313" s="267">
        <f t="shared" si="18"/>
        <v>16284911.218799999</v>
      </c>
      <c r="CT313" s="268"/>
      <c r="CU313" s="269"/>
      <c r="CV313" s="269"/>
      <c r="CW313" s="269"/>
      <c r="CX313" s="269"/>
      <c r="CY313" s="269"/>
      <c r="CZ313" s="269"/>
      <c r="DA313" s="270"/>
      <c r="DB313" s="248">
        <v>36014.075180366468</v>
      </c>
      <c r="DC313" s="249"/>
      <c r="DD313" s="250">
        <v>10.277989492113717</v>
      </c>
      <c r="DE313" s="251"/>
      <c r="DF313" s="251"/>
      <c r="DG313" s="251"/>
      <c r="DH313" s="252"/>
      <c r="DI313" s="252"/>
      <c r="DJ313" s="252"/>
      <c r="DK313" s="252"/>
      <c r="DL313" s="251" t="s">
        <v>2005</v>
      </c>
      <c r="DM313" s="253" t="s">
        <v>2005</v>
      </c>
      <c r="DN313" s="254" t="s">
        <v>66</v>
      </c>
      <c r="DO313" s="231"/>
      <c r="DP313" s="256" t="s">
        <v>66</v>
      </c>
      <c r="DQ313" s="231"/>
      <c r="DR313" s="258"/>
      <c r="DS313" s="259"/>
      <c r="DT313" s="260"/>
      <c r="DU313" s="255">
        <v>178.41607803565421</v>
      </c>
      <c r="DV313" s="261">
        <v>351.85341481448449</v>
      </c>
      <c r="DW313" s="231">
        <v>176.72283888328289</v>
      </c>
      <c r="DX313" s="262">
        <v>-70.027517043335095</v>
      </c>
      <c r="DY313" s="255">
        <v>1.1927346115035318</v>
      </c>
      <c r="DZ313" s="231">
        <v>-4.8884832960568447E-2</v>
      </c>
      <c r="EA313" s="231">
        <v>1.1846619576185671</v>
      </c>
      <c r="EB313" s="262">
        <v>-0.37489892857073037</v>
      </c>
      <c r="EC313" s="271"/>
      <c r="ED313" s="234"/>
      <c r="EE313" s="272"/>
      <c r="EF313" s="234">
        <v>11160</v>
      </c>
      <c r="EG313" s="266">
        <v>-10716</v>
      </c>
      <c r="EH313" s="258"/>
    </row>
    <row r="314" spans="1:138" ht="30" customHeight="1" thickBot="1" x14ac:dyDescent="0.3">
      <c r="A314" s="45" t="s">
        <v>60</v>
      </c>
      <c r="B314" s="45" t="s">
        <v>399</v>
      </c>
      <c r="C314" s="45" t="s">
        <v>400</v>
      </c>
      <c r="D314" s="46" t="s">
        <v>557</v>
      </c>
      <c r="E314" s="46" t="s">
        <v>558</v>
      </c>
      <c r="F314" s="46" t="s">
        <v>565</v>
      </c>
      <c r="G314" s="46" t="s">
        <v>566</v>
      </c>
      <c r="H314" s="226" t="s">
        <v>66</v>
      </c>
      <c r="I314" s="227" t="s">
        <v>2007</v>
      </c>
      <c r="J314" s="228">
        <v>13.8</v>
      </c>
      <c r="K314" s="229">
        <v>11.783834464214101</v>
      </c>
      <c r="L314" s="229">
        <v>12.624431791923001</v>
      </c>
      <c r="M314" s="230">
        <v>599.91666666666697</v>
      </c>
      <c r="N314" s="231">
        <v>1823.115</v>
      </c>
      <c r="O314" s="232" t="s">
        <v>2006</v>
      </c>
      <c r="P314" s="233">
        <v>2.3902301144450506</v>
      </c>
      <c r="Q314" s="234" t="s">
        <v>2004</v>
      </c>
      <c r="R314" s="235" t="s">
        <v>68</v>
      </c>
      <c r="S314" s="236" t="s">
        <v>2005</v>
      </c>
      <c r="T314" s="236" t="s">
        <v>2005</v>
      </c>
      <c r="U314" s="237" t="s">
        <v>2005</v>
      </c>
      <c r="V314" s="238" t="s">
        <v>2005</v>
      </c>
      <c r="W314" s="238" t="s">
        <v>2005</v>
      </c>
      <c r="X314" s="238" t="s">
        <v>2005</v>
      </c>
      <c r="Y314" s="238" t="s">
        <v>2005</v>
      </c>
      <c r="Z314" s="238" t="s">
        <v>2005</v>
      </c>
      <c r="AA314" s="238" t="s">
        <v>2005</v>
      </c>
      <c r="AB314" s="238" t="s">
        <v>2005</v>
      </c>
      <c r="AC314" s="238" t="s">
        <v>2005</v>
      </c>
      <c r="AD314" s="238" t="s">
        <v>2005</v>
      </c>
      <c r="AE314" s="238" t="s">
        <v>2005</v>
      </c>
      <c r="AF314" s="238" t="s">
        <v>2005</v>
      </c>
      <c r="AG314" s="238" t="s">
        <v>2005</v>
      </c>
      <c r="AH314" s="238" t="s">
        <v>2005</v>
      </c>
      <c r="AI314" s="238">
        <v>24</v>
      </c>
      <c r="AJ314" s="238">
        <v>24</v>
      </c>
      <c r="AK314" s="238" t="s">
        <v>2005</v>
      </c>
      <c r="AL314" s="238" t="s">
        <v>2005</v>
      </c>
      <c r="AM314" s="237" t="s">
        <v>2005</v>
      </c>
      <c r="AN314" s="238" t="s">
        <v>2005</v>
      </c>
      <c r="AO314" s="238" t="s">
        <v>2005</v>
      </c>
      <c r="AP314" s="238" t="s">
        <v>2005</v>
      </c>
      <c r="AQ314" s="237">
        <f t="shared" si="16"/>
        <v>24</v>
      </c>
      <c r="AR314" s="239">
        <f t="shared" si="16"/>
        <v>24</v>
      </c>
      <c r="AS314" s="240"/>
      <c r="AT314" s="238"/>
      <c r="AU314" s="237"/>
      <c r="AV314" s="238"/>
      <c r="AW314" s="238"/>
      <c r="AX314" s="238"/>
      <c r="AY314" s="238"/>
      <c r="AZ314" s="238"/>
      <c r="BA314" s="238"/>
      <c r="BB314" s="238"/>
      <c r="BC314" s="238"/>
      <c r="BD314" s="238"/>
      <c r="BE314" s="238"/>
      <c r="BF314" s="238"/>
      <c r="BG314" s="238"/>
      <c r="BH314" s="238"/>
      <c r="BI314" s="238">
        <v>3191.38</v>
      </c>
      <c r="BJ314" s="238">
        <v>3191.38</v>
      </c>
      <c r="BK314" s="238"/>
      <c r="BL314" s="238"/>
      <c r="BM314" s="238"/>
      <c r="BN314" s="238"/>
      <c r="BO314" s="238"/>
      <c r="BP314" s="238"/>
      <c r="BQ314" s="237">
        <f t="shared" si="17"/>
        <v>3191.38</v>
      </c>
      <c r="BR314" s="237">
        <f t="shared" si="17"/>
        <v>3191.38</v>
      </c>
      <c r="BS314" s="241">
        <f t="shared" si="19"/>
        <v>1.3351768855698463</v>
      </c>
      <c r="BT314" s="273">
        <v>0</v>
      </c>
      <c r="BU314" s="243">
        <v>0</v>
      </c>
      <c r="BV314" s="244">
        <v>0</v>
      </c>
      <c r="BW314" s="243">
        <v>0</v>
      </c>
      <c r="BX314" s="243">
        <v>0</v>
      </c>
      <c r="BY314" s="243">
        <v>0</v>
      </c>
      <c r="BZ314" s="243">
        <v>0</v>
      </c>
      <c r="CA314" s="243">
        <v>0</v>
      </c>
      <c r="CB314" s="243">
        <v>0</v>
      </c>
      <c r="CC314" s="243">
        <v>0</v>
      </c>
      <c r="CD314" s="243">
        <v>0</v>
      </c>
      <c r="CE314" s="243">
        <v>0</v>
      </c>
      <c r="CF314" s="243">
        <v>0</v>
      </c>
      <c r="CG314" s="243">
        <v>0</v>
      </c>
      <c r="CH314" s="243">
        <v>0</v>
      </c>
      <c r="CI314" s="243">
        <v>0</v>
      </c>
      <c r="CJ314" s="243">
        <v>3746169.4992000004</v>
      </c>
      <c r="CK314" s="243">
        <v>3746169.4992000004</v>
      </c>
      <c r="CL314" s="243">
        <v>0</v>
      </c>
      <c r="CM314" s="243">
        <v>0</v>
      </c>
      <c r="CN314" s="243">
        <v>0</v>
      </c>
      <c r="CO314" s="243">
        <v>0</v>
      </c>
      <c r="CP314" s="243">
        <v>0</v>
      </c>
      <c r="CQ314" s="243">
        <v>0</v>
      </c>
      <c r="CR314" s="244">
        <f t="shared" si="18"/>
        <v>3746169.4992000004</v>
      </c>
      <c r="CS314" s="267">
        <f t="shared" si="18"/>
        <v>3746169.4992000004</v>
      </c>
      <c r="CT314" s="268"/>
      <c r="CU314" s="269"/>
      <c r="CV314" s="269"/>
      <c r="CW314" s="269"/>
      <c r="CX314" s="269"/>
      <c r="CY314" s="269"/>
      <c r="CZ314" s="269"/>
      <c r="DA314" s="270"/>
      <c r="DB314" s="248">
        <v>1823.115</v>
      </c>
      <c r="DC314" s="249"/>
      <c r="DD314" s="250">
        <v>2.3902301144450506</v>
      </c>
      <c r="DE314" s="251"/>
      <c r="DF314" s="251"/>
      <c r="DG314" s="251"/>
      <c r="DH314" s="252"/>
      <c r="DI314" s="252"/>
      <c r="DJ314" s="252"/>
      <c r="DK314" s="252"/>
      <c r="DL314" s="251" t="s">
        <v>2005</v>
      </c>
      <c r="DM314" s="253" t="s">
        <v>2005</v>
      </c>
      <c r="DN314" s="254" t="s">
        <v>66</v>
      </c>
      <c r="DO314" s="231"/>
      <c r="DP314" s="256" t="s">
        <v>66</v>
      </c>
      <c r="DQ314" s="231"/>
      <c r="DR314" s="258"/>
      <c r="DS314" s="259"/>
      <c r="DT314" s="260"/>
      <c r="DU314" s="255">
        <v>1.3768578969301284</v>
      </c>
      <c r="DV314" s="261">
        <v>155.4407568137606</v>
      </c>
      <c r="DW314" s="231">
        <v>1.3768578969301284</v>
      </c>
      <c r="DX314" s="262">
        <v>44.909768539053815</v>
      </c>
      <c r="DY314" s="255">
        <v>6.3342130851507125E-2</v>
      </c>
      <c r="DZ314" s="231">
        <v>0.8537315370251406</v>
      </c>
      <c r="EA314" s="231">
        <v>6.3342130851507125E-2</v>
      </c>
      <c r="EB314" s="262">
        <v>0.39365336840425924</v>
      </c>
      <c r="EC314" s="271"/>
      <c r="ED314" s="234"/>
      <c r="EE314" s="272"/>
      <c r="EF314" s="234">
        <v>0</v>
      </c>
      <c r="EG314" s="266">
        <v>9323.3333333333339</v>
      </c>
      <c r="EH314" s="258"/>
    </row>
    <row r="315" spans="1:138" ht="30" customHeight="1" thickBot="1" x14ac:dyDescent="0.3">
      <c r="A315" s="45" t="s">
        <v>60</v>
      </c>
      <c r="B315" s="45" t="s">
        <v>399</v>
      </c>
      <c r="C315" s="45" t="s">
        <v>400</v>
      </c>
      <c r="D315" s="46" t="s">
        <v>557</v>
      </c>
      <c r="E315" s="46" t="s">
        <v>558</v>
      </c>
      <c r="F315" s="46" t="s">
        <v>567</v>
      </c>
      <c r="G315" s="46" t="s">
        <v>568</v>
      </c>
      <c r="H315" s="226" t="s">
        <v>66</v>
      </c>
      <c r="I315" s="227" t="s">
        <v>2007</v>
      </c>
      <c r="J315" s="228">
        <v>13.8</v>
      </c>
      <c r="K315" s="229">
        <v>10.158477986391464</v>
      </c>
      <c r="L315" s="229">
        <v>20.143939352040004</v>
      </c>
      <c r="M315" s="230">
        <v>1747.5833333333301</v>
      </c>
      <c r="N315" s="231">
        <v>12561.967000000001</v>
      </c>
      <c r="O315" s="232" t="s">
        <v>2006</v>
      </c>
      <c r="P315" s="233">
        <v>5.473626962079166</v>
      </c>
      <c r="Q315" s="234" t="s">
        <v>2004</v>
      </c>
      <c r="R315" s="235" t="s">
        <v>68</v>
      </c>
      <c r="S315" s="236" t="s">
        <v>2005</v>
      </c>
      <c r="T315" s="236" t="s">
        <v>2005</v>
      </c>
      <c r="U315" s="237" t="s">
        <v>2005</v>
      </c>
      <c r="V315" s="238" t="s">
        <v>2005</v>
      </c>
      <c r="W315" s="238" t="s">
        <v>2005</v>
      </c>
      <c r="X315" s="238" t="s">
        <v>2005</v>
      </c>
      <c r="Y315" s="238" t="s">
        <v>2005</v>
      </c>
      <c r="Z315" s="238" t="s">
        <v>2005</v>
      </c>
      <c r="AA315" s="238" t="s">
        <v>2005</v>
      </c>
      <c r="AB315" s="238" t="s">
        <v>2005</v>
      </c>
      <c r="AC315" s="238" t="s">
        <v>2005</v>
      </c>
      <c r="AD315" s="238" t="s">
        <v>2005</v>
      </c>
      <c r="AE315" s="238" t="s">
        <v>2005</v>
      </c>
      <c r="AF315" s="238" t="s">
        <v>2005</v>
      </c>
      <c r="AG315" s="238" t="s">
        <v>2005</v>
      </c>
      <c r="AH315" s="238" t="s">
        <v>2005</v>
      </c>
      <c r="AI315" s="238">
        <v>51</v>
      </c>
      <c r="AJ315" s="238">
        <v>51</v>
      </c>
      <c r="AK315" s="238">
        <v>2</v>
      </c>
      <c r="AL315" s="238">
        <v>2</v>
      </c>
      <c r="AM315" s="237" t="s">
        <v>2005</v>
      </c>
      <c r="AN315" s="238" t="s">
        <v>2005</v>
      </c>
      <c r="AO315" s="238" t="s">
        <v>2005</v>
      </c>
      <c r="AP315" s="238" t="s">
        <v>2005</v>
      </c>
      <c r="AQ315" s="237">
        <f t="shared" si="16"/>
        <v>53</v>
      </c>
      <c r="AR315" s="239">
        <f t="shared" si="16"/>
        <v>53</v>
      </c>
      <c r="AS315" s="240"/>
      <c r="AT315" s="238"/>
      <c r="AU315" s="237"/>
      <c r="AV315" s="238"/>
      <c r="AW315" s="238"/>
      <c r="AX315" s="238"/>
      <c r="AY315" s="238"/>
      <c r="AZ315" s="238"/>
      <c r="BA315" s="238"/>
      <c r="BB315" s="238"/>
      <c r="BC315" s="238"/>
      <c r="BD315" s="238"/>
      <c r="BE315" s="238"/>
      <c r="BF315" s="238"/>
      <c r="BG315" s="238"/>
      <c r="BH315" s="238"/>
      <c r="BI315" s="238">
        <v>454.74</v>
      </c>
      <c r="BJ315" s="238">
        <v>454.74</v>
      </c>
      <c r="BK315" s="238">
        <v>20</v>
      </c>
      <c r="BL315" s="238">
        <v>20</v>
      </c>
      <c r="BM315" s="238"/>
      <c r="BN315" s="238"/>
      <c r="BO315" s="238"/>
      <c r="BP315" s="238"/>
      <c r="BQ315" s="237">
        <f t="shared" si="17"/>
        <v>474.74</v>
      </c>
      <c r="BR315" s="237">
        <f t="shared" si="17"/>
        <v>474.74</v>
      </c>
      <c r="BS315" s="241">
        <f t="shared" si="19"/>
        <v>8.6732253273553231E-2</v>
      </c>
      <c r="BT315" s="273">
        <v>0</v>
      </c>
      <c r="BU315" s="243">
        <v>0</v>
      </c>
      <c r="BV315" s="244">
        <v>0</v>
      </c>
      <c r="BW315" s="243">
        <v>0</v>
      </c>
      <c r="BX315" s="243">
        <v>0</v>
      </c>
      <c r="BY315" s="243">
        <v>0</v>
      </c>
      <c r="BZ315" s="243">
        <v>0</v>
      </c>
      <c r="CA315" s="243">
        <v>0</v>
      </c>
      <c r="CB315" s="243">
        <v>0</v>
      </c>
      <c r="CC315" s="243">
        <v>0</v>
      </c>
      <c r="CD315" s="243">
        <v>0</v>
      </c>
      <c r="CE315" s="243">
        <v>0</v>
      </c>
      <c r="CF315" s="243">
        <v>0</v>
      </c>
      <c r="CG315" s="243">
        <v>0</v>
      </c>
      <c r="CH315" s="243">
        <v>0</v>
      </c>
      <c r="CI315" s="243">
        <v>0</v>
      </c>
      <c r="CJ315" s="243">
        <v>533792.00160000008</v>
      </c>
      <c r="CK315" s="243">
        <v>533792.00160000008</v>
      </c>
      <c r="CL315" s="243">
        <v>23476.800000000003</v>
      </c>
      <c r="CM315" s="243">
        <v>23476.800000000003</v>
      </c>
      <c r="CN315" s="243">
        <v>0</v>
      </c>
      <c r="CO315" s="243">
        <v>0</v>
      </c>
      <c r="CP315" s="243">
        <v>0</v>
      </c>
      <c r="CQ315" s="243">
        <v>0</v>
      </c>
      <c r="CR315" s="244">
        <f t="shared" si="18"/>
        <v>557268.80160000012</v>
      </c>
      <c r="CS315" s="267">
        <f t="shared" si="18"/>
        <v>557268.80160000012</v>
      </c>
      <c r="CT315" s="268"/>
      <c r="CU315" s="269"/>
      <c r="CV315" s="269"/>
      <c r="CW315" s="269"/>
      <c r="CX315" s="269"/>
      <c r="CY315" s="269"/>
      <c r="CZ315" s="269"/>
      <c r="DA315" s="270"/>
      <c r="DB315" s="248">
        <v>12561.967000000001</v>
      </c>
      <c r="DC315" s="249"/>
      <c r="DD315" s="250">
        <v>5.473626962079166</v>
      </c>
      <c r="DE315" s="251"/>
      <c r="DF315" s="251"/>
      <c r="DG315" s="251"/>
      <c r="DH315" s="252"/>
      <c r="DI315" s="252"/>
      <c r="DJ315" s="252"/>
      <c r="DK315" s="252"/>
      <c r="DL315" s="251" t="s">
        <v>2005</v>
      </c>
      <c r="DM315" s="253" t="s">
        <v>2005</v>
      </c>
      <c r="DN315" s="254" t="s">
        <v>66</v>
      </c>
      <c r="DO315" s="231"/>
      <c r="DP315" s="256" t="s">
        <v>66</v>
      </c>
      <c r="DQ315" s="231"/>
      <c r="DR315" s="258"/>
      <c r="DS315" s="259"/>
      <c r="DT315" s="260"/>
      <c r="DU315" s="255">
        <v>146.44108530828314</v>
      </c>
      <c r="DV315" s="261">
        <v>-13.724412191396482</v>
      </c>
      <c r="DW315" s="231">
        <v>107.65151876400763</v>
      </c>
      <c r="DX315" s="262">
        <v>-7.7559155944926061</v>
      </c>
      <c r="DY315" s="255">
        <v>1.514663106194271</v>
      </c>
      <c r="DZ315" s="231">
        <v>-0.37013798253701724</v>
      </c>
      <c r="EA315" s="231">
        <v>1.2640312812932168</v>
      </c>
      <c r="EB315" s="262">
        <v>-0.1778824919589217</v>
      </c>
      <c r="EC315" s="271"/>
      <c r="ED315" s="234"/>
      <c r="EE315" s="272"/>
      <c r="EF315" s="234">
        <v>180952</v>
      </c>
      <c r="EG315" s="266">
        <v>-44830.333333333343</v>
      </c>
      <c r="EH315" s="258"/>
    </row>
    <row r="316" spans="1:138" ht="30" customHeight="1" thickBot="1" x14ac:dyDescent="0.3">
      <c r="A316" s="45" t="s">
        <v>60</v>
      </c>
      <c r="B316" s="45" t="s">
        <v>399</v>
      </c>
      <c r="C316" s="45" t="s">
        <v>400</v>
      </c>
      <c r="D316" s="46" t="s">
        <v>557</v>
      </c>
      <c r="E316" s="46" t="s">
        <v>558</v>
      </c>
      <c r="F316" s="46" t="s">
        <v>569</v>
      </c>
      <c r="G316" s="46" t="s">
        <v>570</v>
      </c>
      <c r="H316" s="226" t="s">
        <v>66</v>
      </c>
      <c r="I316" s="227" t="s">
        <v>2007</v>
      </c>
      <c r="J316" s="228">
        <v>13.8</v>
      </c>
      <c r="K316" s="229">
        <v>11.783834464214101</v>
      </c>
      <c r="L316" s="229">
        <v>72.61249984896601</v>
      </c>
      <c r="M316" s="230">
        <v>2647.9166666666702</v>
      </c>
      <c r="N316" s="231">
        <v>34087.740926532912</v>
      </c>
      <c r="O316" s="232" t="s">
        <v>2003</v>
      </c>
      <c r="P316" s="233">
        <v>9.7282365657913559</v>
      </c>
      <c r="Q316" s="234" t="s">
        <v>2004</v>
      </c>
      <c r="R316" s="235" t="s">
        <v>68</v>
      </c>
      <c r="S316" s="236" t="s">
        <v>2005</v>
      </c>
      <c r="T316" s="236" t="s">
        <v>2005</v>
      </c>
      <c r="U316" s="237" t="s">
        <v>2005</v>
      </c>
      <c r="V316" s="238" t="s">
        <v>2005</v>
      </c>
      <c r="W316" s="238" t="s">
        <v>2005</v>
      </c>
      <c r="X316" s="238" t="s">
        <v>2005</v>
      </c>
      <c r="Y316" s="238" t="s">
        <v>2005</v>
      </c>
      <c r="Z316" s="238" t="s">
        <v>2005</v>
      </c>
      <c r="AA316" s="238" t="s">
        <v>2005</v>
      </c>
      <c r="AB316" s="238" t="s">
        <v>2005</v>
      </c>
      <c r="AC316" s="238" t="s">
        <v>2005</v>
      </c>
      <c r="AD316" s="238" t="s">
        <v>2005</v>
      </c>
      <c r="AE316" s="238" t="s">
        <v>2005</v>
      </c>
      <c r="AF316" s="238" t="s">
        <v>2005</v>
      </c>
      <c r="AG316" s="238" t="s">
        <v>2005</v>
      </c>
      <c r="AH316" s="238" t="s">
        <v>2005</v>
      </c>
      <c r="AI316" s="238">
        <v>181</v>
      </c>
      <c r="AJ316" s="238">
        <v>181</v>
      </c>
      <c r="AK316" s="238" t="s">
        <v>2005</v>
      </c>
      <c r="AL316" s="238" t="s">
        <v>2005</v>
      </c>
      <c r="AM316" s="237" t="s">
        <v>2005</v>
      </c>
      <c r="AN316" s="238" t="s">
        <v>2005</v>
      </c>
      <c r="AO316" s="238">
        <v>1</v>
      </c>
      <c r="AP316" s="238">
        <v>1</v>
      </c>
      <c r="AQ316" s="237">
        <f t="shared" si="16"/>
        <v>182</v>
      </c>
      <c r="AR316" s="239">
        <f t="shared" si="16"/>
        <v>182</v>
      </c>
      <c r="AS316" s="240"/>
      <c r="AT316" s="238"/>
      <c r="AU316" s="237"/>
      <c r="AV316" s="238"/>
      <c r="AW316" s="238"/>
      <c r="AX316" s="238"/>
      <c r="AY316" s="238"/>
      <c r="AZ316" s="238"/>
      <c r="BA316" s="238"/>
      <c r="BB316" s="238"/>
      <c r="BC316" s="238"/>
      <c r="BD316" s="238"/>
      <c r="BE316" s="238"/>
      <c r="BF316" s="238"/>
      <c r="BG316" s="238"/>
      <c r="BH316" s="238"/>
      <c r="BI316" s="238">
        <v>4393.2299999999996</v>
      </c>
      <c r="BJ316" s="238">
        <v>4393.2299999999996</v>
      </c>
      <c r="BK316" s="238"/>
      <c r="BL316" s="238"/>
      <c r="BM316" s="238"/>
      <c r="BN316" s="238"/>
      <c r="BO316" s="238">
        <v>19</v>
      </c>
      <c r="BP316" s="238">
        <v>19</v>
      </c>
      <c r="BQ316" s="237">
        <f t="shared" si="17"/>
        <v>4412.2299999999996</v>
      </c>
      <c r="BR316" s="237">
        <f t="shared" si="17"/>
        <v>4412.2299999999996</v>
      </c>
      <c r="BS316" s="241">
        <f t="shared" si="19"/>
        <v>0.45354879788956703</v>
      </c>
      <c r="BT316" s="273">
        <v>0</v>
      </c>
      <c r="BU316" s="243">
        <v>0</v>
      </c>
      <c r="BV316" s="244">
        <v>0</v>
      </c>
      <c r="BW316" s="243">
        <v>0</v>
      </c>
      <c r="BX316" s="243">
        <v>0</v>
      </c>
      <c r="BY316" s="243">
        <v>0</v>
      </c>
      <c r="BZ316" s="243">
        <v>0</v>
      </c>
      <c r="CA316" s="243">
        <v>0</v>
      </c>
      <c r="CB316" s="243">
        <v>0</v>
      </c>
      <c r="CC316" s="243">
        <v>0</v>
      </c>
      <c r="CD316" s="243">
        <v>0</v>
      </c>
      <c r="CE316" s="243">
        <v>0</v>
      </c>
      <c r="CF316" s="243">
        <v>0</v>
      </c>
      <c r="CG316" s="243">
        <v>0</v>
      </c>
      <c r="CH316" s="243">
        <v>0</v>
      </c>
      <c r="CI316" s="243">
        <v>0</v>
      </c>
      <c r="CJ316" s="243">
        <v>5156949.1031999998</v>
      </c>
      <c r="CK316" s="243">
        <v>5156949.1031999998</v>
      </c>
      <c r="CL316" s="243">
        <v>0</v>
      </c>
      <c r="CM316" s="243">
        <v>0</v>
      </c>
      <c r="CN316" s="243">
        <v>0</v>
      </c>
      <c r="CO316" s="243">
        <v>0</v>
      </c>
      <c r="CP316" s="243">
        <v>0</v>
      </c>
      <c r="CQ316" s="243">
        <v>0</v>
      </c>
      <c r="CR316" s="244">
        <f t="shared" si="18"/>
        <v>5156949.1031999998</v>
      </c>
      <c r="CS316" s="267">
        <f t="shared" si="18"/>
        <v>5156949.1031999998</v>
      </c>
      <c r="CT316" s="268"/>
      <c r="CU316" s="269"/>
      <c r="CV316" s="269"/>
      <c r="CW316" s="269"/>
      <c r="CX316" s="269"/>
      <c r="CY316" s="269"/>
      <c r="CZ316" s="269"/>
      <c r="DA316" s="270"/>
      <c r="DB316" s="248">
        <v>34087.740926532912</v>
      </c>
      <c r="DC316" s="249"/>
      <c r="DD316" s="250">
        <v>9.7282365657913559</v>
      </c>
      <c r="DE316" s="251"/>
      <c r="DF316" s="251"/>
      <c r="DG316" s="251"/>
      <c r="DH316" s="252"/>
      <c r="DI316" s="252"/>
      <c r="DJ316" s="252"/>
      <c r="DK316" s="252"/>
      <c r="DL316" s="251" t="s">
        <v>2005</v>
      </c>
      <c r="DM316" s="253" t="s">
        <v>2005</v>
      </c>
      <c r="DN316" s="254" t="s">
        <v>66</v>
      </c>
      <c r="DO316" s="231"/>
      <c r="DP316" s="256" t="s">
        <v>66</v>
      </c>
      <c r="DQ316" s="231"/>
      <c r="DR316" s="258"/>
      <c r="DS316" s="259"/>
      <c r="DT316" s="260"/>
      <c r="DU316" s="255">
        <v>202.02448465774953</v>
      </c>
      <c r="DV316" s="261">
        <v>216.41987679134488</v>
      </c>
      <c r="DW316" s="231">
        <v>201.80355625491711</v>
      </c>
      <c r="DX316" s="262">
        <v>-76.300994258795981</v>
      </c>
      <c r="DY316" s="255">
        <v>1.4449095200629407</v>
      </c>
      <c r="DZ316" s="231">
        <v>-0.35643545215662464</v>
      </c>
      <c r="EA316" s="231">
        <v>1.4430212431156551</v>
      </c>
      <c r="EB316" s="262">
        <v>-0.62949666667496185</v>
      </c>
      <c r="EC316" s="271"/>
      <c r="ED316" s="234"/>
      <c r="EE316" s="272"/>
      <c r="EF316" s="234">
        <v>244560</v>
      </c>
      <c r="EG316" s="266">
        <v>-182988</v>
      </c>
      <c r="EH316" s="258"/>
    </row>
    <row r="317" spans="1:138" ht="30" customHeight="1" thickBot="1" x14ac:dyDescent="0.3">
      <c r="A317" s="45" t="s">
        <v>60</v>
      </c>
      <c r="B317" s="45" t="s">
        <v>399</v>
      </c>
      <c r="C317" s="45" t="s">
        <v>400</v>
      </c>
      <c r="D317" s="46" t="s">
        <v>557</v>
      </c>
      <c r="E317" s="46" t="s">
        <v>558</v>
      </c>
      <c r="F317" s="46" t="s">
        <v>571</v>
      </c>
      <c r="G317" s="46" t="s">
        <v>572</v>
      </c>
      <c r="H317" s="226" t="s">
        <v>66</v>
      </c>
      <c r="I317" s="227" t="s">
        <v>2007</v>
      </c>
      <c r="J317" s="228">
        <v>13.8</v>
      </c>
      <c r="K317" s="229">
        <v>9.2023859406134445</v>
      </c>
      <c r="L317" s="229">
        <v>31.058712056610002</v>
      </c>
      <c r="M317" s="230">
        <v>2140.9166666666702</v>
      </c>
      <c r="N317" s="231">
        <v>10346.191999999999</v>
      </c>
      <c r="O317" s="232" t="s">
        <v>2006</v>
      </c>
      <c r="P317" s="233">
        <v>5.760454575812572</v>
      </c>
      <c r="Q317" s="234" t="s">
        <v>2004</v>
      </c>
      <c r="R317" s="235" t="s">
        <v>68</v>
      </c>
      <c r="S317" s="236" t="s">
        <v>2005</v>
      </c>
      <c r="T317" s="236" t="s">
        <v>2005</v>
      </c>
      <c r="U317" s="237" t="s">
        <v>2005</v>
      </c>
      <c r="V317" s="238" t="s">
        <v>2005</v>
      </c>
      <c r="W317" s="238" t="s">
        <v>2005</v>
      </c>
      <c r="X317" s="238" t="s">
        <v>2005</v>
      </c>
      <c r="Y317" s="238" t="s">
        <v>2005</v>
      </c>
      <c r="Z317" s="238" t="s">
        <v>2005</v>
      </c>
      <c r="AA317" s="238" t="s">
        <v>2005</v>
      </c>
      <c r="AB317" s="238" t="s">
        <v>2005</v>
      </c>
      <c r="AC317" s="238" t="s">
        <v>2005</v>
      </c>
      <c r="AD317" s="238" t="s">
        <v>2005</v>
      </c>
      <c r="AE317" s="238" t="s">
        <v>2005</v>
      </c>
      <c r="AF317" s="238" t="s">
        <v>2005</v>
      </c>
      <c r="AG317" s="238" t="s">
        <v>2005</v>
      </c>
      <c r="AH317" s="238" t="s">
        <v>2005</v>
      </c>
      <c r="AI317" s="238">
        <v>108</v>
      </c>
      <c r="AJ317" s="238">
        <v>108</v>
      </c>
      <c r="AK317" s="238" t="s">
        <v>2005</v>
      </c>
      <c r="AL317" s="238" t="s">
        <v>2005</v>
      </c>
      <c r="AM317" s="237" t="s">
        <v>2005</v>
      </c>
      <c r="AN317" s="238" t="s">
        <v>2005</v>
      </c>
      <c r="AO317" s="238" t="s">
        <v>2005</v>
      </c>
      <c r="AP317" s="238" t="s">
        <v>2005</v>
      </c>
      <c r="AQ317" s="237">
        <f t="shared" si="16"/>
        <v>108</v>
      </c>
      <c r="AR317" s="239">
        <f t="shared" si="16"/>
        <v>108</v>
      </c>
      <c r="AS317" s="240"/>
      <c r="AT317" s="238"/>
      <c r="AU317" s="237"/>
      <c r="AV317" s="238"/>
      <c r="AW317" s="238"/>
      <c r="AX317" s="238"/>
      <c r="AY317" s="238"/>
      <c r="AZ317" s="238"/>
      <c r="BA317" s="238"/>
      <c r="BB317" s="238"/>
      <c r="BC317" s="238"/>
      <c r="BD317" s="238"/>
      <c r="BE317" s="238"/>
      <c r="BF317" s="238"/>
      <c r="BG317" s="238"/>
      <c r="BH317" s="238"/>
      <c r="BI317" s="238">
        <v>735.24</v>
      </c>
      <c r="BJ317" s="238">
        <v>735.24</v>
      </c>
      <c r="BK317" s="238"/>
      <c r="BL317" s="238"/>
      <c r="BM317" s="238"/>
      <c r="BN317" s="238"/>
      <c r="BO317" s="238"/>
      <c r="BP317" s="238"/>
      <c r="BQ317" s="237">
        <f t="shared" si="17"/>
        <v>735.24</v>
      </c>
      <c r="BR317" s="237">
        <f t="shared" si="17"/>
        <v>735.24</v>
      </c>
      <c r="BS317" s="241">
        <f t="shared" si="19"/>
        <v>0.127635760394185</v>
      </c>
      <c r="BT317" s="273">
        <v>0</v>
      </c>
      <c r="BU317" s="243">
        <v>0</v>
      </c>
      <c r="BV317" s="244">
        <v>0</v>
      </c>
      <c r="BW317" s="243">
        <v>0</v>
      </c>
      <c r="BX317" s="243">
        <v>0</v>
      </c>
      <c r="BY317" s="243">
        <v>0</v>
      </c>
      <c r="BZ317" s="243">
        <v>0</v>
      </c>
      <c r="CA317" s="243">
        <v>0</v>
      </c>
      <c r="CB317" s="243">
        <v>0</v>
      </c>
      <c r="CC317" s="243">
        <v>0</v>
      </c>
      <c r="CD317" s="243">
        <v>0</v>
      </c>
      <c r="CE317" s="243">
        <v>0</v>
      </c>
      <c r="CF317" s="243">
        <v>0</v>
      </c>
      <c r="CG317" s="243">
        <v>0</v>
      </c>
      <c r="CH317" s="243">
        <v>0</v>
      </c>
      <c r="CI317" s="243">
        <v>0</v>
      </c>
      <c r="CJ317" s="243">
        <v>863054.12160000007</v>
      </c>
      <c r="CK317" s="243">
        <v>863054.12160000007</v>
      </c>
      <c r="CL317" s="243">
        <v>0</v>
      </c>
      <c r="CM317" s="243">
        <v>0</v>
      </c>
      <c r="CN317" s="243">
        <v>0</v>
      </c>
      <c r="CO317" s="243">
        <v>0</v>
      </c>
      <c r="CP317" s="243">
        <v>0</v>
      </c>
      <c r="CQ317" s="243">
        <v>0</v>
      </c>
      <c r="CR317" s="244">
        <f t="shared" si="18"/>
        <v>863054.12160000007</v>
      </c>
      <c r="CS317" s="267">
        <f t="shared" si="18"/>
        <v>863054.12160000007</v>
      </c>
      <c r="CT317" s="268"/>
      <c r="CU317" s="269"/>
      <c r="CV317" s="269"/>
      <c r="CW317" s="269"/>
      <c r="CX317" s="269"/>
      <c r="CY317" s="269"/>
      <c r="CZ317" s="269"/>
      <c r="DA317" s="270"/>
      <c r="DB317" s="248">
        <v>10346.191999999999</v>
      </c>
      <c r="DC317" s="249"/>
      <c r="DD317" s="250">
        <v>5.760454575812572</v>
      </c>
      <c r="DE317" s="251"/>
      <c r="DF317" s="251"/>
      <c r="DG317" s="251"/>
      <c r="DH317" s="252"/>
      <c r="DI317" s="252"/>
      <c r="DJ317" s="252"/>
      <c r="DK317" s="252"/>
      <c r="DL317" s="251" t="s">
        <v>2005</v>
      </c>
      <c r="DM317" s="253" t="s">
        <v>2005</v>
      </c>
      <c r="DN317" s="254" t="s">
        <v>66</v>
      </c>
      <c r="DO317" s="231"/>
      <c r="DP317" s="256" t="s">
        <v>66</v>
      </c>
      <c r="DQ317" s="231"/>
      <c r="DR317" s="258"/>
      <c r="DS317" s="259"/>
      <c r="DT317" s="260"/>
      <c r="DU317" s="255">
        <v>195.59191934918812</v>
      </c>
      <c r="DV317" s="261">
        <v>735.45468068700461</v>
      </c>
      <c r="DW317" s="231">
        <v>195.59191934918812</v>
      </c>
      <c r="DX317" s="262">
        <v>368.0606744340559</v>
      </c>
      <c r="DY317" s="255">
        <v>4.8652057140632827</v>
      </c>
      <c r="DZ317" s="231">
        <v>-1.5571184202052328</v>
      </c>
      <c r="EA317" s="231">
        <v>4.8652057140632827</v>
      </c>
      <c r="EB317" s="262">
        <v>-2.305728249136926</v>
      </c>
      <c r="EC317" s="271"/>
      <c r="ED317" s="234"/>
      <c r="EE317" s="272"/>
      <c r="EF317" s="234">
        <v>360782</v>
      </c>
      <c r="EG317" s="266">
        <v>1075070.3333333333</v>
      </c>
      <c r="EH317" s="258"/>
    </row>
    <row r="318" spans="1:138" ht="30" customHeight="1" thickBot="1" x14ac:dyDescent="0.3">
      <c r="A318" s="45" t="s">
        <v>60</v>
      </c>
      <c r="B318" s="45" t="s">
        <v>399</v>
      </c>
      <c r="C318" s="45" t="s">
        <v>400</v>
      </c>
      <c r="D318" s="46" t="s">
        <v>573</v>
      </c>
      <c r="E318" s="46" t="s">
        <v>574</v>
      </c>
      <c r="F318" s="46" t="s">
        <v>575</v>
      </c>
      <c r="G318" s="46" t="s">
        <v>576</v>
      </c>
      <c r="H318" s="226" t="s">
        <v>66</v>
      </c>
      <c r="I318" s="227" t="s">
        <v>2007</v>
      </c>
      <c r="J318" s="228">
        <v>13.8</v>
      </c>
      <c r="K318" s="229">
        <v>9.7521388669358071</v>
      </c>
      <c r="L318" s="229">
        <v>59.906439269334008</v>
      </c>
      <c r="M318" s="230">
        <v>2244</v>
      </c>
      <c r="N318" s="231">
        <v>29481.289449974411</v>
      </c>
      <c r="O318" s="232" t="s">
        <v>2003</v>
      </c>
      <c r="P318" s="233">
        <v>8.4136100028465783</v>
      </c>
      <c r="Q318" s="234" t="s">
        <v>2004</v>
      </c>
      <c r="R318" s="235" t="s">
        <v>68</v>
      </c>
      <c r="S318" s="236" t="s">
        <v>2005</v>
      </c>
      <c r="T318" s="236" t="s">
        <v>2005</v>
      </c>
      <c r="U318" s="237" t="s">
        <v>2005</v>
      </c>
      <c r="V318" s="238" t="s">
        <v>2005</v>
      </c>
      <c r="W318" s="238" t="s">
        <v>2005</v>
      </c>
      <c r="X318" s="238" t="s">
        <v>2005</v>
      </c>
      <c r="Y318" s="238" t="s">
        <v>2005</v>
      </c>
      <c r="Z318" s="238" t="s">
        <v>2005</v>
      </c>
      <c r="AA318" s="238" t="s">
        <v>2005</v>
      </c>
      <c r="AB318" s="238" t="s">
        <v>2005</v>
      </c>
      <c r="AC318" s="238" t="s">
        <v>2005</v>
      </c>
      <c r="AD318" s="238" t="s">
        <v>2005</v>
      </c>
      <c r="AE318" s="238" t="s">
        <v>2005</v>
      </c>
      <c r="AF318" s="238" t="s">
        <v>2005</v>
      </c>
      <c r="AG318" s="238" t="s">
        <v>2005</v>
      </c>
      <c r="AH318" s="238" t="s">
        <v>2005</v>
      </c>
      <c r="AI318" s="238">
        <v>173</v>
      </c>
      <c r="AJ318" s="238">
        <v>173</v>
      </c>
      <c r="AK318" s="238" t="s">
        <v>2005</v>
      </c>
      <c r="AL318" s="238" t="s">
        <v>2005</v>
      </c>
      <c r="AM318" s="237" t="s">
        <v>2005</v>
      </c>
      <c r="AN318" s="238" t="s">
        <v>2005</v>
      </c>
      <c r="AO318" s="238">
        <v>1</v>
      </c>
      <c r="AP318" s="238">
        <v>1</v>
      </c>
      <c r="AQ318" s="237">
        <f t="shared" si="16"/>
        <v>174</v>
      </c>
      <c r="AR318" s="239">
        <f t="shared" si="16"/>
        <v>174</v>
      </c>
      <c r="AS318" s="240"/>
      <c r="AT318" s="238"/>
      <c r="AU318" s="237"/>
      <c r="AV318" s="238"/>
      <c r="AW318" s="238"/>
      <c r="AX318" s="238"/>
      <c r="AY318" s="238"/>
      <c r="AZ318" s="238"/>
      <c r="BA318" s="238"/>
      <c r="BB318" s="238"/>
      <c r="BC318" s="238"/>
      <c r="BD318" s="238"/>
      <c r="BE318" s="238"/>
      <c r="BF318" s="238"/>
      <c r="BG318" s="238"/>
      <c r="BH318" s="238"/>
      <c r="BI318" s="238">
        <v>5668.33</v>
      </c>
      <c r="BJ318" s="238">
        <v>5668.33</v>
      </c>
      <c r="BK318" s="238"/>
      <c r="BL318" s="238"/>
      <c r="BM318" s="238"/>
      <c r="BN318" s="238"/>
      <c r="BO318" s="238">
        <v>5</v>
      </c>
      <c r="BP318" s="238">
        <v>5</v>
      </c>
      <c r="BQ318" s="237">
        <f t="shared" si="17"/>
        <v>5673.33</v>
      </c>
      <c r="BR318" s="237">
        <f t="shared" si="17"/>
        <v>5673.33</v>
      </c>
      <c r="BS318" s="241">
        <f t="shared" si="19"/>
        <v>0.67430389548369141</v>
      </c>
      <c r="BT318" s="273">
        <v>0</v>
      </c>
      <c r="BU318" s="243">
        <v>0</v>
      </c>
      <c r="BV318" s="244">
        <v>0</v>
      </c>
      <c r="BW318" s="243">
        <v>0</v>
      </c>
      <c r="BX318" s="243">
        <v>0</v>
      </c>
      <c r="BY318" s="243">
        <v>0</v>
      </c>
      <c r="BZ318" s="243">
        <v>0</v>
      </c>
      <c r="CA318" s="243">
        <v>0</v>
      </c>
      <c r="CB318" s="243">
        <v>0</v>
      </c>
      <c r="CC318" s="243">
        <v>0</v>
      </c>
      <c r="CD318" s="243">
        <v>0</v>
      </c>
      <c r="CE318" s="243">
        <v>0</v>
      </c>
      <c r="CF318" s="243">
        <v>0</v>
      </c>
      <c r="CG318" s="243">
        <v>0</v>
      </c>
      <c r="CH318" s="243">
        <v>0</v>
      </c>
      <c r="CI318" s="243">
        <v>0</v>
      </c>
      <c r="CJ318" s="243">
        <v>6653712.4872000003</v>
      </c>
      <c r="CK318" s="243">
        <v>6653712.4872000003</v>
      </c>
      <c r="CL318" s="243">
        <v>0</v>
      </c>
      <c r="CM318" s="243">
        <v>0</v>
      </c>
      <c r="CN318" s="243">
        <v>0</v>
      </c>
      <c r="CO318" s="243">
        <v>0</v>
      </c>
      <c r="CP318" s="243">
        <v>0</v>
      </c>
      <c r="CQ318" s="243">
        <v>0</v>
      </c>
      <c r="CR318" s="244">
        <f t="shared" si="18"/>
        <v>6653712.4872000003</v>
      </c>
      <c r="CS318" s="267">
        <f t="shared" si="18"/>
        <v>6653712.4872000003</v>
      </c>
      <c r="CT318" s="268"/>
      <c r="CU318" s="269"/>
      <c r="CV318" s="269"/>
      <c r="CW318" s="269"/>
      <c r="CX318" s="269"/>
      <c r="CY318" s="269"/>
      <c r="CZ318" s="269"/>
      <c r="DA318" s="270"/>
      <c r="DB318" s="248">
        <v>29481.289449974411</v>
      </c>
      <c r="DC318" s="249"/>
      <c r="DD318" s="250">
        <v>8.4136100028465783</v>
      </c>
      <c r="DE318" s="251"/>
      <c r="DF318" s="251"/>
      <c r="DG318" s="251"/>
      <c r="DH318" s="252"/>
      <c r="DI318" s="252"/>
      <c r="DJ318" s="252"/>
      <c r="DK318" s="252"/>
      <c r="DL318" s="251" t="s">
        <v>2005</v>
      </c>
      <c r="DM318" s="253" t="s">
        <v>2005</v>
      </c>
      <c r="DN318" s="254" t="s">
        <v>66</v>
      </c>
      <c r="DO318" s="231"/>
      <c r="DP318" s="256" t="s">
        <v>66</v>
      </c>
      <c r="DQ318" s="231"/>
      <c r="DR318" s="258"/>
      <c r="DS318" s="259"/>
      <c r="DT318" s="260"/>
      <c r="DU318" s="255">
        <v>220.40730837789661</v>
      </c>
      <c r="DV318" s="261">
        <v>159.25844050456007</v>
      </c>
      <c r="DW318" s="231">
        <v>185.35606060606059</v>
      </c>
      <c r="DX318" s="262">
        <v>81.204476756106232</v>
      </c>
      <c r="DY318" s="255">
        <v>1.1653297682709447</v>
      </c>
      <c r="DZ318" s="231">
        <v>-0.21737235957525913</v>
      </c>
      <c r="EA318" s="231">
        <v>1.0744206773618539</v>
      </c>
      <c r="EB318" s="262">
        <v>-0.27241881716128147</v>
      </c>
      <c r="EC318" s="271"/>
      <c r="ED318" s="234"/>
      <c r="EE318" s="272"/>
      <c r="EF318" s="234">
        <v>265651</v>
      </c>
      <c r="EG318" s="266">
        <v>-202953.33333333334</v>
      </c>
      <c r="EH318" s="258"/>
    </row>
    <row r="319" spans="1:138" ht="30" customHeight="1" thickBot="1" x14ac:dyDescent="0.3">
      <c r="A319" s="45" t="s">
        <v>60</v>
      </c>
      <c r="B319" s="45" t="s">
        <v>399</v>
      </c>
      <c r="C319" s="45" t="s">
        <v>400</v>
      </c>
      <c r="D319" s="46" t="s">
        <v>577</v>
      </c>
      <c r="E319" s="46" t="s">
        <v>462</v>
      </c>
      <c r="F319" s="46" t="s">
        <v>578</v>
      </c>
      <c r="G319" s="46" t="s">
        <v>579</v>
      </c>
      <c r="H319" s="226" t="s">
        <v>66</v>
      </c>
      <c r="I319" s="227" t="s">
        <v>2007</v>
      </c>
      <c r="J319" s="228">
        <v>13.8</v>
      </c>
      <c r="K319" s="229">
        <v>11.998955174514155</v>
      </c>
      <c r="L319" s="229">
        <v>7.7939393777280008</v>
      </c>
      <c r="M319" s="230">
        <v>300.91666666666703</v>
      </c>
      <c r="N319" s="231">
        <v>10066.828</v>
      </c>
      <c r="O319" s="232" t="s">
        <v>2006</v>
      </c>
      <c r="P319" s="233">
        <v>4.7087533254567493</v>
      </c>
      <c r="Q319" s="234" t="s">
        <v>2004</v>
      </c>
      <c r="R319" s="235" t="s">
        <v>68</v>
      </c>
      <c r="S319" s="236" t="s">
        <v>2005</v>
      </c>
      <c r="T319" s="236" t="s">
        <v>2005</v>
      </c>
      <c r="U319" s="237" t="s">
        <v>2005</v>
      </c>
      <c r="V319" s="238" t="s">
        <v>2005</v>
      </c>
      <c r="W319" s="238" t="s">
        <v>2005</v>
      </c>
      <c r="X319" s="238" t="s">
        <v>2005</v>
      </c>
      <c r="Y319" s="238" t="s">
        <v>2005</v>
      </c>
      <c r="Z319" s="238" t="s">
        <v>2005</v>
      </c>
      <c r="AA319" s="238">
        <v>1</v>
      </c>
      <c r="AB319" s="238">
        <v>1</v>
      </c>
      <c r="AC319" s="238" t="s">
        <v>2005</v>
      </c>
      <c r="AD319" s="238" t="s">
        <v>2005</v>
      </c>
      <c r="AE319" s="238" t="s">
        <v>2005</v>
      </c>
      <c r="AF319" s="238" t="s">
        <v>2005</v>
      </c>
      <c r="AG319" s="238" t="s">
        <v>2005</v>
      </c>
      <c r="AH319" s="238" t="s">
        <v>2005</v>
      </c>
      <c r="AI319" s="238">
        <v>3</v>
      </c>
      <c r="AJ319" s="238">
        <v>3</v>
      </c>
      <c r="AK319" s="238" t="s">
        <v>2005</v>
      </c>
      <c r="AL319" s="238" t="s">
        <v>2005</v>
      </c>
      <c r="AM319" s="237" t="s">
        <v>2005</v>
      </c>
      <c r="AN319" s="238" t="s">
        <v>2005</v>
      </c>
      <c r="AO319" s="238" t="s">
        <v>2005</v>
      </c>
      <c r="AP319" s="238" t="s">
        <v>2005</v>
      </c>
      <c r="AQ319" s="237">
        <f t="shared" si="16"/>
        <v>4</v>
      </c>
      <c r="AR319" s="239">
        <f t="shared" si="16"/>
        <v>4</v>
      </c>
      <c r="AS319" s="240"/>
      <c r="AT319" s="238"/>
      <c r="AU319" s="237"/>
      <c r="AV319" s="238"/>
      <c r="AW319" s="238"/>
      <c r="AX319" s="238"/>
      <c r="AY319" s="238"/>
      <c r="AZ319" s="238"/>
      <c r="BA319" s="238">
        <v>5600</v>
      </c>
      <c r="BB319" s="238">
        <v>5600</v>
      </c>
      <c r="BC319" s="238"/>
      <c r="BD319" s="238"/>
      <c r="BE319" s="238"/>
      <c r="BF319" s="238"/>
      <c r="BG319" s="238"/>
      <c r="BH319" s="238"/>
      <c r="BI319" s="238">
        <v>1040.31</v>
      </c>
      <c r="BJ319" s="238">
        <v>1040.31</v>
      </c>
      <c r="BK319" s="238"/>
      <c r="BL319" s="238"/>
      <c r="BM319" s="238"/>
      <c r="BN319" s="238"/>
      <c r="BO319" s="238"/>
      <c r="BP319" s="238"/>
      <c r="BQ319" s="237">
        <f t="shared" si="17"/>
        <v>6640.3099999999995</v>
      </c>
      <c r="BR319" s="237">
        <f t="shared" si="17"/>
        <v>6640.3099999999995</v>
      </c>
      <c r="BS319" s="241">
        <f t="shared" si="19"/>
        <v>1.4102055344672126</v>
      </c>
      <c r="BT319" s="273">
        <v>0</v>
      </c>
      <c r="BU319" s="243">
        <v>0</v>
      </c>
      <c r="BV319" s="244">
        <v>0</v>
      </c>
      <c r="BW319" s="243">
        <v>0</v>
      </c>
      <c r="BX319" s="243">
        <v>0</v>
      </c>
      <c r="BY319" s="243">
        <v>0</v>
      </c>
      <c r="BZ319" s="243">
        <v>0</v>
      </c>
      <c r="CA319" s="243">
        <v>0</v>
      </c>
      <c r="CB319" s="243">
        <v>35958048</v>
      </c>
      <c r="CC319" s="243">
        <v>35958048</v>
      </c>
      <c r="CD319" s="243">
        <v>0</v>
      </c>
      <c r="CE319" s="243">
        <v>0</v>
      </c>
      <c r="CF319" s="243">
        <v>0</v>
      </c>
      <c r="CG319" s="243">
        <v>0</v>
      </c>
      <c r="CH319" s="243">
        <v>0</v>
      </c>
      <c r="CI319" s="243">
        <v>0</v>
      </c>
      <c r="CJ319" s="243">
        <v>1221157.4904</v>
      </c>
      <c r="CK319" s="243">
        <v>1221157.4904</v>
      </c>
      <c r="CL319" s="243">
        <v>0</v>
      </c>
      <c r="CM319" s="243">
        <v>0</v>
      </c>
      <c r="CN319" s="243">
        <v>0</v>
      </c>
      <c r="CO319" s="243">
        <v>0</v>
      </c>
      <c r="CP319" s="243">
        <v>0</v>
      </c>
      <c r="CQ319" s="243">
        <v>0</v>
      </c>
      <c r="CR319" s="244">
        <f t="shared" si="18"/>
        <v>37179205.490400001</v>
      </c>
      <c r="CS319" s="267">
        <f t="shared" si="18"/>
        <v>37179205.490400001</v>
      </c>
      <c r="CT319" s="268"/>
      <c r="CU319" s="269"/>
      <c r="CV319" s="269"/>
      <c r="CW319" s="269"/>
      <c r="CX319" s="269"/>
      <c r="CY319" s="269"/>
      <c r="CZ319" s="269"/>
      <c r="DA319" s="270"/>
      <c r="DB319" s="248">
        <v>10066.828</v>
      </c>
      <c r="DC319" s="249"/>
      <c r="DD319" s="250">
        <v>4.7087533254567493</v>
      </c>
      <c r="DE319" s="251"/>
      <c r="DF319" s="251"/>
      <c r="DG319" s="251"/>
      <c r="DH319" s="252"/>
      <c r="DI319" s="252"/>
      <c r="DJ319" s="252"/>
      <c r="DK319" s="252"/>
      <c r="DL319" s="251" t="s">
        <v>2005</v>
      </c>
      <c r="DM319" s="253" t="s">
        <v>2005</v>
      </c>
      <c r="DN319" s="254" t="s">
        <v>66</v>
      </c>
      <c r="DO319" s="231"/>
      <c r="DP319" s="256" t="s">
        <v>66</v>
      </c>
      <c r="DQ319" s="231"/>
      <c r="DR319" s="258"/>
      <c r="DS319" s="259"/>
      <c r="DT319" s="260"/>
      <c r="DU319" s="255">
        <v>11.16255884796454</v>
      </c>
      <c r="DV319" s="261">
        <v>644.3327004789312</v>
      </c>
      <c r="DW319" s="231">
        <v>11.16255884796454</v>
      </c>
      <c r="DX319" s="262">
        <v>-5.6432233732529324</v>
      </c>
      <c r="DY319" s="255">
        <v>3.7186374965383506</v>
      </c>
      <c r="DZ319" s="231">
        <v>-2.6876752179168268</v>
      </c>
      <c r="EA319" s="231">
        <v>3.7186374965383506</v>
      </c>
      <c r="EB319" s="262">
        <v>-3.3579253112352303</v>
      </c>
      <c r="EC319" s="271"/>
      <c r="ED319" s="234"/>
      <c r="EE319" s="272"/>
      <c r="EF319" s="234">
        <v>762</v>
      </c>
      <c r="EG319" s="266">
        <v>-762</v>
      </c>
      <c r="EH319" s="258"/>
    </row>
    <row r="320" spans="1:138" ht="30" customHeight="1" thickBot="1" x14ac:dyDescent="0.3">
      <c r="A320" s="45" t="s">
        <v>60</v>
      </c>
      <c r="B320" s="45" t="s">
        <v>399</v>
      </c>
      <c r="C320" s="45" t="s">
        <v>400</v>
      </c>
      <c r="D320" s="46" t="s">
        <v>580</v>
      </c>
      <c r="E320" s="46" t="s">
        <v>581</v>
      </c>
      <c r="F320" s="46" t="s">
        <v>582</v>
      </c>
      <c r="G320" s="46" t="s">
        <v>583</v>
      </c>
      <c r="H320" s="226" t="s">
        <v>66</v>
      </c>
      <c r="I320" s="227" t="s">
        <v>2007</v>
      </c>
      <c r="J320" s="228">
        <v>13.8</v>
      </c>
      <c r="K320" s="229">
        <v>12.668219606558768</v>
      </c>
      <c r="L320" s="229">
        <v>38.074810526865001</v>
      </c>
      <c r="M320" s="230">
        <v>1953.9166666666699</v>
      </c>
      <c r="N320" s="231">
        <v>24791.084310205755</v>
      </c>
      <c r="O320" s="232" t="s">
        <v>2003</v>
      </c>
      <c r="P320" s="233">
        <v>7.0750811387573496</v>
      </c>
      <c r="Q320" s="234" t="s">
        <v>2004</v>
      </c>
      <c r="R320" s="235" t="s">
        <v>68</v>
      </c>
      <c r="S320" s="236" t="s">
        <v>2005</v>
      </c>
      <c r="T320" s="236" t="s">
        <v>2005</v>
      </c>
      <c r="U320" s="237" t="s">
        <v>2005</v>
      </c>
      <c r="V320" s="238" t="s">
        <v>2005</v>
      </c>
      <c r="W320" s="238" t="s">
        <v>2005</v>
      </c>
      <c r="X320" s="238" t="s">
        <v>2005</v>
      </c>
      <c r="Y320" s="238" t="s">
        <v>2005</v>
      </c>
      <c r="Z320" s="238" t="s">
        <v>2005</v>
      </c>
      <c r="AA320" s="238" t="s">
        <v>2005</v>
      </c>
      <c r="AB320" s="238" t="s">
        <v>2005</v>
      </c>
      <c r="AC320" s="238" t="s">
        <v>2005</v>
      </c>
      <c r="AD320" s="238" t="s">
        <v>2005</v>
      </c>
      <c r="AE320" s="238" t="s">
        <v>2005</v>
      </c>
      <c r="AF320" s="238" t="s">
        <v>2005</v>
      </c>
      <c r="AG320" s="238" t="s">
        <v>2005</v>
      </c>
      <c r="AH320" s="238" t="s">
        <v>2005</v>
      </c>
      <c r="AI320" s="238">
        <v>107</v>
      </c>
      <c r="AJ320" s="238">
        <v>107</v>
      </c>
      <c r="AK320" s="238" t="s">
        <v>2005</v>
      </c>
      <c r="AL320" s="238" t="s">
        <v>2005</v>
      </c>
      <c r="AM320" s="237" t="s">
        <v>2005</v>
      </c>
      <c r="AN320" s="238" t="s">
        <v>2005</v>
      </c>
      <c r="AO320" s="238" t="s">
        <v>2005</v>
      </c>
      <c r="AP320" s="238" t="s">
        <v>2005</v>
      </c>
      <c r="AQ320" s="237">
        <f t="shared" si="16"/>
        <v>107</v>
      </c>
      <c r="AR320" s="239">
        <f t="shared" si="16"/>
        <v>107</v>
      </c>
      <c r="AS320" s="240"/>
      <c r="AT320" s="238"/>
      <c r="AU320" s="237"/>
      <c r="AV320" s="238"/>
      <c r="AW320" s="238"/>
      <c r="AX320" s="238"/>
      <c r="AY320" s="238"/>
      <c r="AZ320" s="238"/>
      <c r="BA320" s="238"/>
      <c r="BB320" s="238"/>
      <c r="BC320" s="238"/>
      <c r="BD320" s="238"/>
      <c r="BE320" s="238"/>
      <c r="BF320" s="238"/>
      <c r="BG320" s="238"/>
      <c r="BH320" s="238"/>
      <c r="BI320" s="238">
        <v>4913.3100000000004</v>
      </c>
      <c r="BJ320" s="238">
        <v>4913.3100000000004</v>
      </c>
      <c r="BK320" s="238"/>
      <c r="BL320" s="238"/>
      <c r="BM320" s="238"/>
      <c r="BN320" s="238"/>
      <c r="BO320" s="238"/>
      <c r="BP320" s="238"/>
      <c r="BQ320" s="237">
        <f t="shared" si="17"/>
        <v>4913.3100000000004</v>
      </c>
      <c r="BR320" s="237">
        <f t="shared" si="17"/>
        <v>4913.3100000000004</v>
      </c>
      <c r="BS320" s="241">
        <f t="shared" si="19"/>
        <v>0.6944528131394635</v>
      </c>
      <c r="BT320" s="273">
        <v>0</v>
      </c>
      <c r="BU320" s="243">
        <v>0</v>
      </c>
      <c r="BV320" s="244">
        <v>0</v>
      </c>
      <c r="BW320" s="243">
        <v>0</v>
      </c>
      <c r="BX320" s="243">
        <v>0</v>
      </c>
      <c r="BY320" s="243">
        <v>0</v>
      </c>
      <c r="BZ320" s="243">
        <v>0</v>
      </c>
      <c r="CA320" s="243">
        <v>0</v>
      </c>
      <c r="CB320" s="243">
        <v>0</v>
      </c>
      <c r="CC320" s="243">
        <v>0</v>
      </c>
      <c r="CD320" s="243">
        <v>0</v>
      </c>
      <c r="CE320" s="243">
        <v>0</v>
      </c>
      <c r="CF320" s="243">
        <v>0</v>
      </c>
      <c r="CG320" s="243">
        <v>0</v>
      </c>
      <c r="CH320" s="243">
        <v>0</v>
      </c>
      <c r="CI320" s="243">
        <v>0</v>
      </c>
      <c r="CJ320" s="243">
        <v>5767439.8104000008</v>
      </c>
      <c r="CK320" s="243">
        <v>5767439.8104000008</v>
      </c>
      <c r="CL320" s="243">
        <v>0</v>
      </c>
      <c r="CM320" s="243">
        <v>0</v>
      </c>
      <c r="CN320" s="243">
        <v>0</v>
      </c>
      <c r="CO320" s="243">
        <v>0</v>
      </c>
      <c r="CP320" s="243">
        <v>0</v>
      </c>
      <c r="CQ320" s="243">
        <v>0</v>
      </c>
      <c r="CR320" s="244">
        <f t="shared" si="18"/>
        <v>5767439.8104000008</v>
      </c>
      <c r="CS320" s="267">
        <f t="shared" si="18"/>
        <v>5767439.8104000008</v>
      </c>
      <c r="CT320" s="268"/>
      <c r="CU320" s="269"/>
      <c r="CV320" s="269"/>
      <c r="CW320" s="269"/>
      <c r="CX320" s="269"/>
      <c r="CY320" s="269"/>
      <c r="CZ320" s="269"/>
      <c r="DA320" s="270"/>
      <c r="DB320" s="248">
        <v>24791.084310205755</v>
      </c>
      <c r="DC320" s="249"/>
      <c r="DD320" s="250">
        <v>7.0750811387573496</v>
      </c>
      <c r="DE320" s="251"/>
      <c r="DF320" s="251"/>
      <c r="DG320" s="251"/>
      <c r="DH320" s="252"/>
      <c r="DI320" s="252"/>
      <c r="DJ320" s="252"/>
      <c r="DK320" s="252"/>
      <c r="DL320" s="251" t="s">
        <v>2005</v>
      </c>
      <c r="DM320" s="253" t="s">
        <v>2005</v>
      </c>
      <c r="DN320" s="254" t="s">
        <v>66</v>
      </c>
      <c r="DO320" s="231"/>
      <c r="DP320" s="256" t="s">
        <v>66</v>
      </c>
      <c r="DQ320" s="231"/>
      <c r="DR320" s="258"/>
      <c r="DS320" s="259"/>
      <c r="DT320" s="260"/>
      <c r="DU320" s="255">
        <v>162.36260502409664</v>
      </c>
      <c r="DV320" s="261">
        <v>291.04244533939277</v>
      </c>
      <c r="DW320" s="231">
        <v>158.3337740435874</v>
      </c>
      <c r="DX320" s="262">
        <v>-51.976610185326948</v>
      </c>
      <c r="DY320" s="255">
        <v>1.206806840960462</v>
      </c>
      <c r="DZ320" s="231">
        <v>1.0141469342430316</v>
      </c>
      <c r="EA320" s="231">
        <v>1.1740521175416878</v>
      </c>
      <c r="EB320" s="262">
        <v>0.37019304914657547</v>
      </c>
      <c r="EC320" s="271"/>
      <c r="ED320" s="234"/>
      <c r="EE320" s="272"/>
      <c r="EF320" s="234">
        <v>124583</v>
      </c>
      <c r="EG320" s="266">
        <v>-30827</v>
      </c>
      <c r="EH320" s="258"/>
    </row>
    <row r="321" spans="1:138" ht="30" customHeight="1" thickBot="1" x14ac:dyDescent="0.3">
      <c r="A321" s="45" t="s">
        <v>60</v>
      </c>
      <c r="B321" s="45" t="s">
        <v>399</v>
      </c>
      <c r="C321" s="45" t="s">
        <v>400</v>
      </c>
      <c r="D321" s="46" t="s">
        <v>580</v>
      </c>
      <c r="E321" s="46" t="s">
        <v>581</v>
      </c>
      <c r="F321" s="46" t="s">
        <v>584</v>
      </c>
      <c r="G321" s="46" t="s">
        <v>581</v>
      </c>
      <c r="H321" s="226" t="s">
        <v>66</v>
      </c>
      <c r="I321" s="227" t="s">
        <v>2002</v>
      </c>
      <c r="J321" s="228">
        <v>13.8</v>
      </c>
      <c r="K321" s="229">
        <v>12.668219606558768</v>
      </c>
      <c r="L321" s="229">
        <v>19.122727232952002</v>
      </c>
      <c r="M321" s="230">
        <v>2207</v>
      </c>
      <c r="N321" s="231">
        <v>30067.565092445489</v>
      </c>
      <c r="O321" s="232" t="s">
        <v>2003</v>
      </c>
      <c r="P321" s="233">
        <v>8.5809261108577299</v>
      </c>
      <c r="Q321" s="234" t="s">
        <v>2004</v>
      </c>
      <c r="R321" s="235" t="s">
        <v>68</v>
      </c>
      <c r="S321" s="236" t="s">
        <v>2005</v>
      </c>
      <c r="T321" s="236" t="s">
        <v>2005</v>
      </c>
      <c r="U321" s="237" t="s">
        <v>2005</v>
      </c>
      <c r="V321" s="238" t="s">
        <v>2005</v>
      </c>
      <c r="W321" s="238" t="s">
        <v>2005</v>
      </c>
      <c r="X321" s="238" t="s">
        <v>2005</v>
      </c>
      <c r="Y321" s="238" t="s">
        <v>2005</v>
      </c>
      <c r="Z321" s="238" t="s">
        <v>2005</v>
      </c>
      <c r="AA321" s="238" t="s">
        <v>2005</v>
      </c>
      <c r="AB321" s="238" t="s">
        <v>2005</v>
      </c>
      <c r="AC321" s="238" t="s">
        <v>2005</v>
      </c>
      <c r="AD321" s="238" t="s">
        <v>2005</v>
      </c>
      <c r="AE321" s="238" t="s">
        <v>2005</v>
      </c>
      <c r="AF321" s="238" t="s">
        <v>2005</v>
      </c>
      <c r="AG321" s="238" t="s">
        <v>2005</v>
      </c>
      <c r="AH321" s="238" t="s">
        <v>2005</v>
      </c>
      <c r="AI321" s="238">
        <v>65</v>
      </c>
      <c r="AJ321" s="238">
        <v>65</v>
      </c>
      <c r="AK321" s="238" t="s">
        <v>2005</v>
      </c>
      <c r="AL321" s="238" t="s">
        <v>2005</v>
      </c>
      <c r="AM321" s="237" t="s">
        <v>2005</v>
      </c>
      <c r="AN321" s="238" t="s">
        <v>2005</v>
      </c>
      <c r="AO321" s="238" t="s">
        <v>2005</v>
      </c>
      <c r="AP321" s="238" t="s">
        <v>2005</v>
      </c>
      <c r="AQ321" s="237">
        <f t="shared" si="16"/>
        <v>65</v>
      </c>
      <c r="AR321" s="239">
        <f t="shared" si="16"/>
        <v>65</v>
      </c>
      <c r="AS321" s="240"/>
      <c r="AT321" s="238"/>
      <c r="AU321" s="237"/>
      <c r="AV321" s="238"/>
      <c r="AW321" s="238"/>
      <c r="AX321" s="238"/>
      <c r="AY321" s="238"/>
      <c r="AZ321" s="238"/>
      <c r="BA321" s="238"/>
      <c r="BB321" s="238"/>
      <c r="BC321" s="238"/>
      <c r="BD321" s="238"/>
      <c r="BE321" s="238"/>
      <c r="BF321" s="238"/>
      <c r="BG321" s="238"/>
      <c r="BH321" s="238"/>
      <c r="BI321" s="238">
        <v>405.03</v>
      </c>
      <c r="BJ321" s="238">
        <v>405.03</v>
      </c>
      <c r="BK321" s="238"/>
      <c r="BL321" s="238"/>
      <c r="BM321" s="238"/>
      <c r="BN321" s="238"/>
      <c r="BO321" s="238"/>
      <c r="BP321" s="238"/>
      <c r="BQ321" s="237">
        <f t="shared" si="17"/>
        <v>405.03</v>
      </c>
      <c r="BR321" s="237">
        <f t="shared" si="17"/>
        <v>405.03</v>
      </c>
      <c r="BS321" s="241">
        <f t="shared" si="19"/>
        <v>4.7201198887786955E-2</v>
      </c>
      <c r="BT321" s="273">
        <v>0</v>
      </c>
      <c r="BU321" s="243">
        <v>0</v>
      </c>
      <c r="BV321" s="244">
        <v>0</v>
      </c>
      <c r="BW321" s="243">
        <v>0</v>
      </c>
      <c r="BX321" s="243">
        <v>0</v>
      </c>
      <c r="BY321" s="243">
        <v>0</v>
      </c>
      <c r="BZ321" s="243">
        <v>0</v>
      </c>
      <c r="CA321" s="243">
        <v>0</v>
      </c>
      <c r="CB321" s="243">
        <v>0</v>
      </c>
      <c r="CC321" s="243">
        <v>0</v>
      </c>
      <c r="CD321" s="243">
        <v>0</v>
      </c>
      <c r="CE321" s="243">
        <v>0</v>
      </c>
      <c r="CF321" s="243">
        <v>0</v>
      </c>
      <c r="CG321" s="243">
        <v>0</v>
      </c>
      <c r="CH321" s="243">
        <v>0</v>
      </c>
      <c r="CI321" s="243">
        <v>0</v>
      </c>
      <c r="CJ321" s="243">
        <v>475440.41519999999</v>
      </c>
      <c r="CK321" s="243">
        <v>475440.41519999999</v>
      </c>
      <c r="CL321" s="243">
        <v>0</v>
      </c>
      <c r="CM321" s="243">
        <v>0</v>
      </c>
      <c r="CN321" s="243">
        <v>0</v>
      </c>
      <c r="CO321" s="243">
        <v>0</v>
      </c>
      <c r="CP321" s="243">
        <v>0</v>
      </c>
      <c r="CQ321" s="243">
        <v>0</v>
      </c>
      <c r="CR321" s="244">
        <f t="shared" si="18"/>
        <v>475440.41519999999</v>
      </c>
      <c r="CS321" s="267">
        <f t="shared" si="18"/>
        <v>475440.41519999999</v>
      </c>
      <c r="CT321" s="268"/>
      <c r="CU321" s="269"/>
      <c r="CV321" s="269"/>
      <c r="CW321" s="269"/>
      <c r="CX321" s="269"/>
      <c r="CY321" s="269"/>
      <c r="CZ321" s="269"/>
      <c r="DA321" s="270"/>
      <c r="DB321" s="248">
        <v>30067.565092445489</v>
      </c>
      <c r="DC321" s="249"/>
      <c r="DD321" s="250">
        <v>8.5809261108577299</v>
      </c>
      <c r="DE321" s="251"/>
      <c r="DF321" s="251"/>
      <c r="DG321" s="251"/>
      <c r="DH321" s="252"/>
      <c r="DI321" s="252"/>
      <c r="DJ321" s="252"/>
      <c r="DK321" s="252"/>
      <c r="DL321" s="251" t="s">
        <v>2005</v>
      </c>
      <c r="DM321" s="253" t="s">
        <v>2005</v>
      </c>
      <c r="DN321" s="254" t="s">
        <v>66</v>
      </c>
      <c r="DO321" s="231"/>
      <c r="DP321" s="256" t="s">
        <v>66</v>
      </c>
      <c r="DQ321" s="231"/>
      <c r="DR321" s="258"/>
      <c r="DS321" s="259"/>
      <c r="DT321" s="260"/>
      <c r="DU321" s="255">
        <v>4.767104666968736</v>
      </c>
      <c r="DV321" s="261">
        <v>71.419762930299271</v>
      </c>
      <c r="DW321" s="231">
        <v>4.767104666968736</v>
      </c>
      <c r="DX321" s="262">
        <v>67.237773204247361</v>
      </c>
      <c r="DY321" s="255">
        <v>4.6216583597643864E-2</v>
      </c>
      <c r="DZ321" s="231">
        <v>0.94708330072436708</v>
      </c>
      <c r="EA321" s="231">
        <v>4.6216583597643864E-2</v>
      </c>
      <c r="EB321" s="262">
        <v>0.94479983885048113</v>
      </c>
      <c r="EC321" s="271"/>
      <c r="ED321" s="234"/>
      <c r="EE321" s="272"/>
      <c r="EF321" s="234">
        <v>0</v>
      </c>
      <c r="EG321" s="266">
        <v>100769.66666666667</v>
      </c>
      <c r="EH321" s="258"/>
    </row>
    <row r="322" spans="1:138" ht="30" customHeight="1" thickBot="1" x14ac:dyDescent="0.3">
      <c r="A322" s="45" t="s">
        <v>60</v>
      </c>
      <c r="B322" s="45" t="s">
        <v>399</v>
      </c>
      <c r="C322" s="45" t="s">
        <v>400</v>
      </c>
      <c r="D322" s="46" t="s">
        <v>580</v>
      </c>
      <c r="E322" s="46" t="s">
        <v>581</v>
      </c>
      <c r="F322" s="46" t="s">
        <v>585</v>
      </c>
      <c r="G322" s="46" t="s">
        <v>586</v>
      </c>
      <c r="H322" s="226" t="s">
        <v>66</v>
      </c>
      <c r="I322" s="227" t="s">
        <v>2007</v>
      </c>
      <c r="J322" s="228">
        <v>13.8</v>
      </c>
      <c r="K322" s="229">
        <v>12.30968508939201</v>
      </c>
      <c r="L322" s="229">
        <v>74.767045299030016</v>
      </c>
      <c r="M322" s="230">
        <v>2999.3333333333298</v>
      </c>
      <c r="N322" s="231">
        <v>32161.406672699359</v>
      </c>
      <c r="O322" s="232" t="s">
        <v>2003</v>
      </c>
      <c r="P322" s="233">
        <v>9.178483639468995</v>
      </c>
      <c r="Q322" s="234" t="s">
        <v>2004</v>
      </c>
      <c r="R322" s="235" t="s">
        <v>68</v>
      </c>
      <c r="S322" s="236" t="s">
        <v>2005</v>
      </c>
      <c r="T322" s="236" t="s">
        <v>2005</v>
      </c>
      <c r="U322" s="237" t="s">
        <v>2005</v>
      </c>
      <c r="V322" s="238" t="s">
        <v>2005</v>
      </c>
      <c r="W322" s="238" t="s">
        <v>2005</v>
      </c>
      <c r="X322" s="238" t="s">
        <v>2005</v>
      </c>
      <c r="Y322" s="238" t="s">
        <v>2005</v>
      </c>
      <c r="Z322" s="238" t="s">
        <v>2005</v>
      </c>
      <c r="AA322" s="238" t="s">
        <v>2005</v>
      </c>
      <c r="AB322" s="238" t="s">
        <v>2005</v>
      </c>
      <c r="AC322" s="238" t="s">
        <v>2005</v>
      </c>
      <c r="AD322" s="238" t="s">
        <v>2005</v>
      </c>
      <c r="AE322" s="238" t="s">
        <v>2005</v>
      </c>
      <c r="AF322" s="238" t="s">
        <v>2005</v>
      </c>
      <c r="AG322" s="238" t="s">
        <v>2005</v>
      </c>
      <c r="AH322" s="238" t="s">
        <v>2005</v>
      </c>
      <c r="AI322" s="238">
        <v>223</v>
      </c>
      <c r="AJ322" s="238">
        <v>223</v>
      </c>
      <c r="AK322" s="238">
        <v>2</v>
      </c>
      <c r="AL322" s="238">
        <v>2</v>
      </c>
      <c r="AM322" s="237" t="s">
        <v>2005</v>
      </c>
      <c r="AN322" s="238" t="s">
        <v>2005</v>
      </c>
      <c r="AO322" s="238" t="s">
        <v>2005</v>
      </c>
      <c r="AP322" s="238" t="s">
        <v>2005</v>
      </c>
      <c r="AQ322" s="237">
        <f t="shared" si="16"/>
        <v>225</v>
      </c>
      <c r="AR322" s="239">
        <f t="shared" si="16"/>
        <v>225</v>
      </c>
      <c r="AS322" s="240"/>
      <c r="AT322" s="238"/>
      <c r="AU322" s="237"/>
      <c r="AV322" s="238"/>
      <c r="AW322" s="238"/>
      <c r="AX322" s="238"/>
      <c r="AY322" s="238"/>
      <c r="AZ322" s="238"/>
      <c r="BA322" s="238"/>
      <c r="BB322" s="238"/>
      <c r="BC322" s="238"/>
      <c r="BD322" s="238"/>
      <c r="BE322" s="238"/>
      <c r="BF322" s="238"/>
      <c r="BG322" s="238"/>
      <c r="BH322" s="238"/>
      <c r="BI322" s="238">
        <v>4677.74</v>
      </c>
      <c r="BJ322" s="238">
        <v>4677.74</v>
      </c>
      <c r="BK322" s="238">
        <v>17.399999999999999</v>
      </c>
      <c r="BL322" s="238">
        <v>17.399999999999999</v>
      </c>
      <c r="BM322" s="238"/>
      <c r="BN322" s="238"/>
      <c r="BO322" s="238"/>
      <c r="BP322" s="238"/>
      <c r="BQ322" s="237">
        <f t="shared" si="17"/>
        <v>4695.1399999999994</v>
      </c>
      <c r="BR322" s="237">
        <f t="shared" si="17"/>
        <v>4695.1399999999994</v>
      </c>
      <c r="BS322" s="241">
        <f t="shared" si="19"/>
        <v>0.51153765528437856</v>
      </c>
      <c r="BT322" s="273">
        <v>0</v>
      </c>
      <c r="BU322" s="243">
        <v>0</v>
      </c>
      <c r="BV322" s="244">
        <v>0</v>
      </c>
      <c r="BW322" s="243">
        <v>0</v>
      </c>
      <c r="BX322" s="243">
        <v>0</v>
      </c>
      <c r="BY322" s="243">
        <v>0</v>
      </c>
      <c r="BZ322" s="243">
        <v>0</v>
      </c>
      <c r="CA322" s="243">
        <v>0</v>
      </c>
      <c r="CB322" s="243">
        <v>0</v>
      </c>
      <c r="CC322" s="243">
        <v>0</v>
      </c>
      <c r="CD322" s="243">
        <v>0</v>
      </c>
      <c r="CE322" s="243">
        <v>0</v>
      </c>
      <c r="CF322" s="243">
        <v>0</v>
      </c>
      <c r="CG322" s="243">
        <v>0</v>
      </c>
      <c r="CH322" s="243">
        <v>0</v>
      </c>
      <c r="CI322" s="243">
        <v>0</v>
      </c>
      <c r="CJ322" s="243">
        <v>5490918.3216000004</v>
      </c>
      <c r="CK322" s="243">
        <v>5490918.3216000004</v>
      </c>
      <c r="CL322" s="243">
        <v>20424.816000000003</v>
      </c>
      <c r="CM322" s="243">
        <v>20424.816000000003</v>
      </c>
      <c r="CN322" s="243">
        <v>0</v>
      </c>
      <c r="CO322" s="243">
        <v>0</v>
      </c>
      <c r="CP322" s="243">
        <v>0</v>
      </c>
      <c r="CQ322" s="243">
        <v>0</v>
      </c>
      <c r="CR322" s="244">
        <f t="shared" si="18"/>
        <v>5511343.1376</v>
      </c>
      <c r="CS322" s="267">
        <f t="shared" si="18"/>
        <v>5511343.1376</v>
      </c>
      <c r="CT322" s="268"/>
      <c r="CU322" s="269"/>
      <c r="CV322" s="269"/>
      <c r="CW322" s="269"/>
      <c r="CX322" s="269"/>
      <c r="CY322" s="269"/>
      <c r="CZ322" s="269"/>
      <c r="DA322" s="270"/>
      <c r="DB322" s="248">
        <v>32161.406672699359</v>
      </c>
      <c r="DC322" s="249"/>
      <c r="DD322" s="250">
        <v>9.178483639468995</v>
      </c>
      <c r="DE322" s="251"/>
      <c r="DF322" s="251"/>
      <c r="DG322" s="251"/>
      <c r="DH322" s="252"/>
      <c r="DI322" s="252"/>
      <c r="DJ322" s="252"/>
      <c r="DK322" s="252"/>
      <c r="DL322" s="251" t="s">
        <v>2005</v>
      </c>
      <c r="DM322" s="253" t="s">
        <v>2005</v>
      </c>
      <c r="DN322" s="254" t="s">
        <v>66</v>
      </c>
      <c r="DO322" s="231"/>
      <c r="DP322" s="256" t="s">
        <v>66</v>
      </c>
      <c r="DQ322" s="231"/>
      <c r="DR322" s="258"/>
      <c r="DS322" s="259"/>
      <c r="DT322" s="260"/>
      <c r="DU322" s="255">
        <v>222.85085574572153</v>
      </c>
      <c r="DV322" s="261">
        <v>865.41160881172084</v>
      </c>
      <c r="DW322" s="231">
        <v>200.17381640364547</v>
      </c>
      <c r="DX322" s="262">
        <v>34.702446018279545</v>
      </c>
      <c r="DY322" s="255">
        <v>2.1174705490108936</v>
      </c>
      <c r="DZ322" s="231">
        <v>1.5788547792011527</v>
      </c>
      <c r="EA322" s="231">
        <v>2.0784618804178732</v>
      </c>
      <c r="EB322" s="262">
        <v>0.40907833882630662</v>
      </c>
      <c r="EC322" s="271"/>
      <c r="ED322" s="234"/>
      <c r="EE322" s="272"/>
      <c r="EF322" s="234">
        <v>217109</v>
      </c>
      <c r="EG322" s="266">
        <v>211558.33333333331</v>
      </c>
      <c r="EH322" s="258"/>
    </row>
    <row r="323" spans="1:138" ht="30" customHeight="1" thickBot="1" x14ac:dyDescent="0.3">
      <c r="A323" s="45" t="s">
        <v>60</v>
      </c>
      <c r="B323" s="45" t="s">
        <v>399</v>
      </c>
      <c r="C323" s="45" t="s">
        <v>400</v>
      </c>
      <c r="D323" s="46" t="s">
        <v>580</v>
      </c>
      <c r="E323" s="46" t="s">
        <v>581</v>
      </c>
      <c r="F323" s="46" t="s">
        <v>587</v>
      </c>
      <c r="G323" s="46" t="s">
        <v>588</v>
      </c>
      <c r="H323" s="226" t="s">
        <v>66</v>
      </c>
      <c r="I323" s="227" t="s">
        <v>2002</v>
      </c>
      <c r="J323" s="228">
        <v>13.8</v>
      </c>
      <c r="K323" s="229">
        <v>12.30968508939201</v>
      </c>
      <c r="L323" s="229">
        <v>17.317802994282001</v>
      </c>
      <c r="M323" s="230">
        <v>2922.25</v>
      </c>
      <c r="N323" s="231">
        <v>31575.131030228273</v>
      </c>
      <c r="O323" s="232" t="s">
        <v>2003</v>
      </c>
      <c r="P323" s="233">
        <v>9.0111675314578399</v>
      </c>
      <c r="Q323" s="234" t="s">
        <v>2004</v>
      </c>
      <c r="R323" s="235" t="s">
        <v>68</v>
      </c>
      <c r="S323" s="236" t="s">
        <v>2005</v>
      </c>
      <c r="T323" s="236" t="s">
        <v>2005</v>
      </c>
      <c r="U323" s="237" t="s">
        <v>2005</v>
      </c>
      <c r="V323" s="238" t="s">
        <v>2005</v>
      </c>
      <c r="W323" s="238" t="s">
        <v>2005</v>
      </c>
      <c r="X323" s="238" t="s">
        <v>2005</v>
      </c>
      <c r="Y323" s="238" t="s">
        <v>2005</v>
      </c>
      <c r="Z323" s="238" t="s">
        <v>2005</v>
      </c>
      <c r="AA323" s="238" t="s">
        <v>2005</v>
      </c>
      <c r="AB323" s="238" t="s">
        <v>2005</v>
      </c>
      <c r="AC323" s="238" t="s">
        <v>2005</v>
      </c>
      <c r="AD323" s="238" t="s">
        <v>2005</v>
      </c>
      <c r="AE323" s="238">
        <v>2</v>
      </c>
      <c r="AF323" s="238">
        <v>2</v>
      </c>
      <c r="AG323" s="238" t="s">
        <v>2005</v>
      </c>
      <c r="AH323" s="238" t="s">
        <v>2005</v>
      </c>
      <c r="AI323" s="238">
        <v>102</v>
      </c>
      <c r="AJ323" s="238">
        <v>102</v>
      </c>
      <c r="AK323" s="238" t="s">
        <v>2005</v>
      </c>
      <c r="AL323" s="238" t="s">
        <v>2005</v>
      </c>
      <c r="AM323" s="237" t="s">
        <v>2005</v>
      </c>
      <c r="AN323" s="238" t="s">
        <v>2005</v>
      </c>
      <c r="AO323" s="238" t="s">
        <v>2005</v>
      </c>
      <c r="AP323" s="238" t="s">
        <v>2005</v>
      </c>
      <c r="AQ323" s="237">
        <f t="shared" si="16"/>
        <v>104</v>
      </c>
      <c r="AR323" s="239">
        <f t="shared" si="16"/>
        <v>104</v>
      </c>
      <c r="AS323" s="240"/>
      <c r="AT323" s="238"/>
      <c r="AU323" s="237"/>
      <c r="AV323" s="238"/>
      <c r="AW323" s="238"/>
      <c r="AX323" s="238"/>
      <c r="AY323" s="238"/>
      <c r="AZ323" s="238"/>
      <c r="BA323" s="238"/>
      <c r="BB323" s="238"/>
      <c r="BC323" s="238"/>
      <c r="BD323" s="238"/>
      <c r="BE323" s="238">
        <v>1640</v>
      </c>
      <c r="BF323" s="238">
        <v>1640</v>
      </c>
      <c r="BG323" s="238"/>
      <c r="BH323" s="238"/>
      <c r="BI323" s="238">
        <v>675.41</v>
      </c>
      <c r="BJ323" s="238">
        <v>675.41</v>
      </c>
      <c r="BK323" s="238"/>
      <c r="BL323" s="238"/>
      <c r="BM323" s="238"/>
      <c r="BN323" s="238"/>
      <c r="BO323" s="238"/>
      <c r="BP323" s="238"/>
      <c r="BQ323" s="237">
        <f t="shared" si="17"/>
        <v>2315.41</v>
      </c>
      <c r="BR323" s="237">
        <f t="shared" si="17"/>
        <v>2315.41</v>
      </c>
      <c r="BS323" s="241">
        <f t="shared" si="19"/>
        <v>0.25694894606242102</v>
      </c>
      <c r="BT323" s="273">
        <v>0</v>
      </c>
      <c r="BU323" s="243">
        <v>0</v>
      </c>
      <c r="BV323" s="244">
        <v>0</v>
      </c>
      <c r="BW323" s="243">
        <v>0</v>
      </c>
      <c r="BX323" s="243">
        <v>0</v>
      </c>
      <c r="BY323" s="243">
        <v>0</v>
      </c>
      <c r="BZ323" s="243">
        <v>0</v>
      </c>
      <c r="CA323" s="243">
        <v>0</v>
      </c>
      <c r="CB323" s="243">
        <v>0</v>
      </c>
      <c r="CC323" s="243">
        <v>0</v>
      </c>
      <c r="CD323" s="243">
        <v>0</v>
      </c>
      <c r="CE323" s="243">
        <v>0</v>
      </c>
      <c r="CF323" s="243">
        <v>8275046.3999999994</v>
      </c>
      <c r="CG323" s="243">
        <v>8275046.3999999994</v>
      </c>
      <c r="CH323" s="243">
        <v>0</v>
      </c>
      <c r="CI323" s="243">
        <v>0</v>
      </c>
      <c r="CJ323" s="243">
        <v>792823.27439999999</v>
      </c>
      <c r="CK323" s="243">
        <v>792823.27439999999</v>
      </c>
      <c r="CL323" s="243">
        <v>0</v>
      </c>
      <c r="CM323" s="243">
        <v>0</v>
      </c>
      <c r="CN323" s="243">
        <v>0</v>
      </c>
      <c r="CO323" s="243">
        <v>0</v>
      </c>
      <c r="CP323" s="243">
        <v>0</v>
      </c>
      <c r="CQ323" s="243">
        <v>0</v>
      </c>
      <c r="CR323" s="244">
        <f t="shared" si="18"/>
        <v>9067869.6743999999</v>
      </c>
      <c r="CS323" s="267">
        <f t="shared" si="18"/>
        <v>9067869.6743999999</v>
      </c>
      <c r="CT323" s="268"/>
      <c r="CU323" s="269"/>
      <c r="CV323" s="269"/>
      <c r="CW323" s="269"/>
      <c r="CX323" s="269"/>
      <c r="CY323" s="269"/>
      <c r="CZ323" s="269"/>
      <c r="DA323" s="270"/>
      <c r="DB323" s="248">
        <v>31575.131030228273</v>
      </c>
      <c r="DC323" s="249"/>
      <c r="DD323" s="250">
        <v>9.0111675314578399</v>
      </c>
      <c r="DE323" s="251"/>
      <c r="DF323" s="251"/>
      <c r="DG323" s="251"/>
      <c r="DH323" s="252"/>
      <c r="DI323" s="252"/>
      <c r="DJ323" s="252"/>
      <c r="DK323" s="252"/>
      <c r="DL323" s="251" t="s">
        <v>2005</v>
      </c>
      <c r="DM323" s="253" t="s">
        <v>2005</v>
      </c>
      <c r="DN323" s="254" t="s">
        <v>66</v>
      </c>
      <c r="DO323" s="231"/>
      <c r="DP323" s="256" t="s">
        <v>66</v>
      </c>
      <c r="DQ323" s="231"/>
      <c r="DR323" s="258"/>
      <c r="DS323" s="259"/>
      <c r="DT323" s="260"/>
      <c r="DU323" s="255">
        <v>143.4836170758833</v>
      </c>
      <c r="DV323" s="261">
        <v>-61.140406510592499</v>
      </c>
      <c r="DW323" s="231">
        <v>127.37103259474719</v>
      </c>
      <c r="DX323" s="262">
        <v>-67.342446908248064</v>
      </c>
      <c r="DY323" s="255">
        <v>0.44486269141928309</v>
      </c>
      <c r="DZ323" s="231">
        <v>0.54703547459335566</v>
      </c>
      <c r="EA323" s="231">
        <v>0.4205663444263838</v>
      </c>
      <c r="EB323" s="262">
        <v>0.55151163865246455</v>
      </c>
      <c r="EC323" s="271"/>
      <c r="ED323" s="234"/>
      <c r="EE323" s="272"/>
      <c r="EF323" s="234">
        <v>328885</v>
      </c>
      <c r="EG323" s="266">
        <v>-272223.66666666669</v>
      </c>
      <c r="EH323" s="258"/>
    </row>
    <row r="324" spans="1:138" ht="30" customHeight="1" thickBot="1" x14ac:dyDescent="0.3">
      <c r="A324" s="45" t="s">
        <v>60</v>
      </c>
      <c r="B324" s="45" t="s">
        <v>399</v>
      </c>
      <c r="C324" s="45" t="s">
        <v>400</v>
      </c>
      <c r="D324" s="46" t="s">
        <v>580</v>
      </c>
      <c r="E324" s="46" t="s">
        <v>581</v>
      </c>
      <c r="F324" s="46" t="s">
        <v>589</v>
      </c>
      <c r="G324" s="46" t="s">
        <v>581</v>
      </c>
      <c r="H324" s="226" t="s">
        <v>66</v>
      </c>
      <c r="I324" s="227" t="s">
        <v>2007</v>
      </c>
      <c r="J324" s="228">
        <v>13.8</v>
      </c>
      <c r="K324" s="229">
        <v>12.668219606558768</v>
      </c>
      <c r="L324" s="229">
        <v>32.761742356098004</v>
      </c>
      <c r="M324" s="230">
        <v>3113.3333333333298</v>
      </c>
      <c r="N324" s="231">
        <v>15540.200999999999</v>
      </c>
      <c r="O324" s="232" t="s">
        <v>2006</v>
      </c>
      <c r="P324" s="233">
        <v>7.7921501730908647</v>
      </c>
      <c r="Q324" s="234" t="s">
        <v>2004</v>
      </c>
      <c r="R324" s="235" t="s">
        <v>68</v>
      </c>
      <c r="S324" s="236" t="s">
        <v>2005</v>
      </c>
      <c r="T324" s="236" t="s">
        <v>2005</v>
      </c>
      <c r="U324" s="237" t="s">
        <v>2005</v>
      </c>
      <c r="V324" s="238" t="s">
        <v>2005</v>
      </c>
      <c r="W324" s="238" t="s">
        <v>2005</v>
      </c>
      <c r="X324" s="238" t="s">
        <v>2005</v>
      </c>
      <c r="Y324" s="238" t="s">
        <v>2005</v>
      </c>
      <c r="Z324" s="238" t="s">
        <v>2005</v>
      </c>
      <c r="AA324" s="238" t="s">
        <v>2005</v>
      </c>
      <c r="AB324" s="238" t="s">
        <v>2005</v>
      </c>
      <c r="AC324" s="238" t="s">
        <v>2005</v>
      </c>
      <c r="AD324" s="238" t="s">
        <v>2005</v>
      </c>
      <c r="AE324" s="238" t="s">
        <v>2005</v>
      </c>
      <c r="AF324" s="238" t="s">
        <v>2005</v>
      </c>
      <c r="AG324" s="238" t="s">
        <v>2005</v>
      </c>
      <c r="AH324" s="238" t="s">
        <v>2005</v>
      </c>
      <c r="AI324" s="238">
        <v>155</v>
      </c>
      <c r="AJ324" s="238">
        <v>155</v>
      </c>
      <c r="AK324" s="238">
        <v>1</v>
      </c>
      <c r="AL324" s="238">
        <v>1</v>
      </c>
      <c r="AM324" s="237" t="s">
        <v>2005</v>
      </c>
      <c r="AN324" s="238" t="s">
        <v>2005</v>
      </c>
      <c r="AO324" s="238" t="s">
        <v>2005</v>
      </c>
      <c r="AP324" s="238" t="s">
        <v>2005</v>
      </c>
      <c r="AQ324" s="237">
        <f t="shared" si="16"/>
        <v>156</v>
      </c>
      <c r="AR324" s="239">
        <f t="shared" si="16"/>
        <v>156</v>
      </c>
      <c r="AS324" s="240"/>
      <c r="AT324" s="238"/>
      <c r="AU324" s="237"/>
      <c r="AV324" s="238"/>
      <c r="AW324" s="238"/>
      <c r="AX324" s="238"/>
      <c r="AY324" s="238"/>
      <c r="AZ324" s="238"/>
      <c r="BA324" s="238"/>
      <c r="BB324" s="238"/>
      <c r="BC324" s="238"/>
      <c r="BD324" s="238"/>
      <c r="BE324" s="238"/>
      <c r="BF324" s="238"/>
      <c r="BG324" s="238"/>
      <c r="BH324" s="238"/>
      <c r="BI324" s="238">
        <v>1551.26</v>
      </c>
      <c r="BJ324" s="238">
        <v>1551.26</v>
      </c>
      <c r="BK324" s="238">
        <v>7.6</v>
      </c>
      <c r="BL324" s="238">
        <v>7.6</v>
      </c>
      <c r="BM324" s="238"/>
      <c r="BN324" s="238"/>
      <c r="BO324" s="238"/>
      <c r="BP324" s="238"/>
      <c r="BQ324" s="237">
        <f t="shared" si="17"/>
        <v>1558.86</v>
      </c>
      <c r="BR324" s="237">
        <f t="shared" si="17"/>
        <v>1558.86</v>
      </c>
      <c r="BS324" s="241">
        <f t="shared" si="19"/>
        <v>0.20005517929868855</v>
      </c>
      <c r="BT324" s="273">
        <v>0</v>
      </c>
      <c r="BU324" s="243">
        <v>0</v>
      </c>
      <c r="BV324" s="244">
        <v>0</v>
      </c>
      <c r="BW324" s="243">
        <v>0</v>
      </c>
      <c r="BX324" s="243">
        <v>0</v>
      </c>
      <c r="BY324" s="243">
        <v>0</v>
      </c>
      <c r="BZ324" s="243">
        <v>0</v>
      </c>
      <c r="CA324" s="243">
        <v>0</v>
      </c>
      <c r="CB324" s="243">
        <v>0</v>
      </c>
      <c r="CC324" s="243">
        <v>0</v>
      </c>
      <c r="CD324" s="243">
        <v>0</v>
      </c>
      <c r="CE324" s="243">
        <v>0</v>
      </c>
      <c r="CF324" s="243">
        <v>0</v>
      </c>
      <c r="CG324" s="243">
        <v>0</v>
      </c>
      <c r="CH324" s="243">
        <v>0</v>
      </c>
      <c r="CI324" s="243">
        <v>0</v>
      </c>
      <c r="CJ324" s="243">
        <v>1820931.0384</v>
      </c>
      <c r="CK324" s="243">
        <v>1820931.0384</v>
      </c>
      <c r="CL324" s="243">
        <v>8921.1840000000011</v>
      </c>
      <c r="CM324" s="243">
        <v>8921.1840000000011</v>
      </c>
      <c r="CN324" s="243">
        <v>0</v>
      </c>
      <c r="CO324" s="243">
        <v>0</v>
      </c>
      <c r="CP324" s="243">
        <v>0</v>
      </c>
      <c r="CQ324" s="243">
        <v>0</v>
      </c>
      <c r="CR324" s="244">
        <f t="shared" si="18"/>
        <v>1829852.2223999999</v>
      </c>
      <c r="CS324" s="267">
        <f t="shared" si="18"/>
        <v>1829852.2223999999</v>
      </c>
      <c r="CT324" s="268"/>
      <c r="CU324" s="269"/>
      <c r="CV324" s="269"/>
      <c r="CW324" s="269"/>
      <c r="CX324" s="269"/>
      <c r="CY324" s="269"/>
      <c r="CZ324" s="269"/>
      <c r="DA324" s="270"/>
      <c r="DB324" s="248">
        <v>15540.200999999999</v>
      </c>
      <c r="DC324" s="249"/>
      <c r="DD324" s="250">
        <v>7.7921501730908647</v>
      </c>
      <c r="DE324" s="251"/>
      <c r="DF324" s="251"/>
      <c r="DG324" s="251"/>
      <c r="DH324" s="252"/>
      <c r="DI324" s="252"/>
      <c r="DJ324" s="252"/>
      <c r="DK324" s="252"/>
      <c r="DL324" s="251" t="s">
        <v>2005</v>
      </c>
      <c r="DM324" s="253" t="s">
        <v>2005</v>
      </c>
      <c r="DN324" s="254" t="s">
        <v>66</v>
      </c>
      <c r="DO324" s="231"/>
      <c r="DP324" s="256" t="s">
        <v>66</v>
      </c>
      <c r="DQ324" s="231"/>
      <c r="DR324" s="258"/>
      <c r="DS324" s="259"/>
      <c r="DT324" s="260"/>
      <c r="DU324" s="255">
        <v>97.176552462526871</v>
      </c>
      <c r="DV324" s="261">
        <v>360.3744654023435</v>
      </c>
      <c r="DW324" s="231">
        <v>94.859100642398388</v>
      </c>
      <c r="DX324" s="262">
        <v>51.288562031684521</v>
      </c>
      <c r="DY324" s="255">
        <v>1.2597430406852264</v>
      </c>
      <c r="DZ324" s="231">
        <v>0.14622828504750007</v>
      </c>
      <c r="EA324" s="231">
        <v>1.2369379014989308</v>
      </c>
      <c r="EB324" s="262">
        <v>-0.18651713186051744</v>
      </c>
      <c r="EC324" s="271"/>
      <c r="ED324" s="234"/>
      <c r="EE324" s="272"/>
      <c r="EF324" s="234">
        <v>166418</v>
      </c>
      <c r="EG324" s="266">
        <v>110331.33333333331</v>
      </c>
      <c r="EH324" s="258"/>
    </row>
    <row r="325" spans="1:138" ht="30" customHeight="1" thickBot="1" x14ac:dyDescent="0.3">
      <c r="A325" s="45" t="s">
        <v>60</v>
      </c>
      <c r="B325" s="45" t="s">
        <v>399</v>
      </c>
      <c r="C325" s="45" t="s">
        <v>400</v>
      </c>
      <c r="D325" s="46" t="s">
        <v>580</v>
      </c>
      <c r="E325" s="46" t="s">
        <v>581</v>
      </c>
      <c r="F325" s="46" t="s">
        <v>590</v>
      </c>
      <c r="G325" s="46" t="s">
        <v>588</v>
      </c>
      <c r="H325" s="226" t="s">
        <v>66</v>
      </c>
      <c r="I325" s="227" t="s">
        <v>2007</v>
      </c>
      <c r="J325" s="228">
        <v>13.8</v>
      </c>
      <c r="K325" s="229">
        <v>12.30968508939201</v>
      </c>
      <c r="L325" s="229">
        <v>24.583333282200002</v>
      </c>
      <c r="M325" s="230">
        <v>989</v>
      </c>
      <c r="N325" s="231">
        <v>9978.0429999999997</v>
      </c>
      <c r="O325" s="232" t="s">
        <v>2006</v>
      </c>
      <c r="P325" s="233">
        <v>4.3741211094344425</v>
      </c>
      <c r="Q325" s="234" t="s">
        <v>2004</v>
      </c>
      <c r="R325" s="235" t="s">
        <v>68</v>
      </c>
      <c r="S325" s="236" t="s">
        <v>2005</v>
      </c>
      <c r="T325" s="236" t="s">
        <v>2005</v>
      </c>
      <c r="U325" s="237" t="s">
        <v>2005</v>
      </c>
      <c r="V325" s="238" t="s">
        <v>2005</v>
      </c>
      <c r="W325" s="238" t="s">
        <v>2005</v>
      </c>
      <c r="X325" s="238" t="s">
        <v>2005</v>
      </c>
      <c r="Y325" s="238" t="s">
        <v>2005</v>
      </c>
      <c r="Z325" s="238" t="s">
        <v>2005</v>
      </c>
      <c r="AA325" s="238" t="s">
        <v>2005</v>
      </c>
      <c r="AB325" s="238" t="s">
        <v>2005</v>
      </c>
      <c r="AC325" s="238" t="s">
        <v>2005</v>
      </c>
      <c r="AD325" s="238" t="s">
        <v>2005</v>
      </c>
      <c r="AE325" s="238" t="s">
        <v>2005</v>
      </c>
      <c r="AF325" s="238" t="s">
        <v>2005</v>
      </c>
      <c r="AG325" s="238" t="s">
        <v>2005</v>
      </c>
      <c r="AH325" s="238" t="s">
        <v>2005</v>
      </c>
      <c r="AI325" s="238">
        <v>68</v>
      </c>
      <c r="AJ325" s="238">
        <v>68</v>
      </c>
      <c r="AK325" s="238">
        <v>1</v>
      </c>
      <c r="AL325" s="238">
        <v>1</v>
      </c>
      <c r="AM325" s="237" t="s">
        <v>2005</v>
      </c>
      <c r="AN325" s="238" t="s">
        <v>2005</v>
      </c>
      <c r="AO325" s="238" t="s">
        <v>2005</v>
      </c>
      <c r="AP325" s="238" t="s">
        <v>2005</v>
      </c>
      <c r="AQ325" s="237">
        <f t="shared" si="16"/>
        <v>69</v>
      </c>
      <c r="AR325" s="239">
        <f t="shared" si="16"/>
        <v>69</v>
      </c>
      <c r="AS325" s="240"/>
      <c r="AT325" s="238"/>
      <c r="AU325" s="237"/>
      <c r="AV325" s="238"/>
      <c r="AW325" s="238"/>
      <c r="AX325" s="238"/>
      <c r="AY325" s="238"/>
      <c r="AZ325" s="238"/>
      <c r="BA325" s="238"/>
      <c r="BB325" s="238"/>
      <c r="BC325" s="238"/>
      <c r="BD325" s="238"/>
      <c r="BE325" s="238"/>
      <c r="BF325" s="238"/>
      <c r="BG325" s="238"/>
      <c r="BH325" s="238"/>
      <c r="BI325" s="238">
        <v>871.5</v>
      </c>
      <c r="BJ325" s="238">
        <v>871.5</v>
      </c>
      <c r="BK325" s="238">
        <v>7.6</v>
      </c>
      <c r="BL325" s="238">
        <v>7.6</v>
      </c>
      <c r="BM325" s="238"/>
      <c r="BN325" s="238"/>
      <c r="BO325" s="238"/>
      <c r="BP325" s="238"/>
      <c r="BQ325" s="237">
        <f t="shared" si="17"/>
        <v>879.1</v>
      </c>
      <c r="BR325" s="237">
        <f t="shared" si="17"/>
        <v>879.1</v>
      </c>
      <c r="BS325" s="241">
        <f t="shared" si="19"/>
        <v>0.2009775170842639</v>
      </c>
      <c r="BT325" s="273">
        <v>0</v>
      </c>
      <c r="BU325" s="243">
        <v>0</v>
      </c>
      <c r="BV325" s="244">
        <v>0</v>
      </c>
      <c r="BW325" s="243">
        <v>0</v>
      </c>
      <c r="BX325" s="243">
        <v>0</v>
      </c>
      <c r="BY325" s="243">
        <v>0</v>
      </c>
      <c r="BZ325" s="243">
        <v>0</v>
      </c>
      <c r="CA325" s="243">
        <v>0</v>
      </c>
      <c r="CB325" s="243">
        <v>0</v>
      </c>
      <c r="CC325" s="243">
        <v>0</v>
      </c>
      <c r="CD325" s="243">
        <v>0</v>
      </c>
      <c r="CE325" s="243">
        <v>0</v>
      </c>
      <c r="CF325" s="243">
        <v>0</v>
      </c>
      <c r="CG325" s="243">
        <v>0</v>
      </c>
      <c r="CH325" s="243">
        <v>0</v>
      </c>
      <c r="CI325" s="243">
        <v>0</v>
      </c>
      <c r="CJ325" s="243">
        <v>1023001.56</v>
      </c>
      <c r="CK325" s="243">
        <v>1023001.56</v>
      </c>
      <c r="CL325" s="243">
        <v>8921.1840000000011</v>
      </c>
      <c r="CM325" s="243">
        <v>8921.1840000000011</v>
      </c>
      <c r="CN325" s="243">
        <v>0</v>
      </c>
      <c r="CO325" s="243">
        <v>0</v>
      </c>
      <c r="CP325" s="243">
        <v>0</v>
      </c>
      <c r="CQ325" s="243">
        <v>0</v>
      </c>
      <c r="CR325" s="244">
        <f t="shared" si="18"/>
        <v>1031922.7440000001</v>
      </c>
      <c r="CS325" s="267">
        <f t="shared" si="18"/>
        <v>1031922.7440000001</v>
      </c>
      <c r="CT325" s="268"/>
      <c r="CU325" s="269"/>
      <c r="CV325" s="269"/>
      <c r="CW325" s="269"/>
      <c r="CX325" s="269"/>
      <c r="CY325" s="269"/>
      <c r="CZ325" s="269"/>
      <c r="DA325" s="270"/>
      <c r="DB325" s="248">
        <v>9978.0429999999997</v>
      </c>
      <c r="DC325" s="249"/>
      <c r="DD325" s="250">
        <v>4.3741211094344425</v>
      </c>
      <c r="DE325" s="251"/>
      <c r="DF325" s="251"/>
      <c r="DG325" s="251"/>
      <c r="DH325" s="252"/>
      <c r="DI325" s="252"/>
      <c r="DJ325" s="252"/>
      <c r="DK325" s="252"/>
      <c r="DL325" s="251" t="s">
        <v>2005</v>
      </c>
      <c r="DM325" s="253" t="s">
        <v>2005</v>
      </c>
      <c r="DN325" s="254" t="s">
        <v>66</v>
      </c>
      <c r="DO325" s="231"/>
      <c r="DP325" s="256" t="s">
        <v>66</v>
      </c>
      <c r="DQ325" s="231"/>
      <c r="DR325" s="258"/>
      <c r="DS325" s="259"/>
      <c r="DT325" s="260"/>
      <c r="DU325" s="255">
        <v>140.96663296258848</v>
      </c>
      <c r="DV325" s="261">
        <v>54.814470514205851</v>
      </c>
      <c r="DW325" s="231">
        <v>140.96663296258848</v>
      </c>
      <c r="DX325" s="262">
        <v>-38.352085988302505</v>
      </c>
      <c r="DY325" s="255">
        <v>1.2305358948432761</v>
      </c>
      <c r="DZ325" s="231">
        <v>-0.20548036923381074</v>
      </c>
      <c r="EA325" s="231">
        <v>1.2305358948432761</v>
      </c>
      <c r="EB325" s="262">
        <v>-0.44104438906886745</v>
      </c>
      <c r="EC325" s="271"/>
      <c r="ED325" s="234"/>
      <c r="EE325" s="272"/>
      <c r="EF325" s="234">
        <v>50494</v>
      </c>
      <c r="EG325" s="266">
        <v>-22709.333333333332</v>
      </c>
      <c r="EH325" s="258"/>
    </row>
    <row r="326" spans="1:138" ht="30" customHeight="1" thickBot="1" x14ac:dyDescent="0.3">
      <c r="A326" s="45" t="s">
        <v>60</v>
      </c>
      <c r="B326" s="45" t="s">
        <v>399</v>
      </c>
      <c r="C326" s="45" t="s">
        <v>400</v>
      </c>
      <c r="D326" s="46" t="s">
        <v>591</v>
      </c>
      <c r="E326" s="46" t="s">
        <v>581</v>
      </c>
      <c r="F326" s="46" t="s">
        <v>592</v>
      </c>
      <c r="G326" s="46" t="s">
        <v>581</v>
      </c>
      <c r="H326" s="226" t="s">
        <v>66</v>
      </c>
      <c r="I326" s="227" t="s">
        <v>2007</v>
      </c>
      <c r="J326" s="228">
        <v>13.8</v>
      </c>
      <c r="K326" s="229">
        <v>12.668219606558768</v>
      </c>
      <c r="L326" s="229">
        <v>13.053219669819001</v>
      </c>
      <c r="M326" s="230">
        <v>789.5</v>
      </c>
      <c r="N326" s="231">
        <v>32920.733999999997</v>
      </c>
      <c r="O326" s="232" t="s">
        <v>2006</v>
      </c>
      <c r="P326" s="233">
        <v>6.8599604284572964</v>
      </c>
      <c r="Q326" s="234" t="s">
        <v>2004</v>
      </c>
      <c r="R326" s="235" t="s">
        <v>68</v>
      </c>
      <c r="S326" s="236" t="s">
        <v>2005</v>
      </c>
      <c r="T326" s="236" t="s">
        <v>2005</v>
      </c>
      <c r="U326" s="237" t="s">
        <v>2005</v>
      </c>
      <c r="V326" s="238" t="s">
        <v>2005</v>
      </c>
      <c r="W326" s="238" t="s">
        <v>2005</v>
      </c>
      <c r="X326" s="238" t="s">
        <v>2005</v>
      </c>
      <c r="Y326" s="238" t="s">
        <v>2005</v>
      </c>
      <c r="Z326" s="238" t="s">
        <v>2005</v>
      </c>
      <c r="AA326" s="238" t="s">
        <v>2005</v>
      </c>
      <c r="AB326" s="238" t="s">
        <v>2005</v>
      </c>
      <c r="AC326" s="238" t="s">
        <v>2005</v>
      </c>
      <c r="AD326" s="238" t="s">
        <v>2005</v>
      </c>
      <c r="AE326" s="238">
        <v>1</v>
      </c>
      <c r="AF326" s="238">
        <v>1</v>
      </c>
      <c r="AG326" s="238" t="s">
        <v>2005</v>
      </c>
      <c r="AH326" s="238" t="s">
        <v>2005</v>
      </c>
      <c r="AI326" s="238">
        <v>29</v>
      </c>
      <c r="AJ326" s="238">
        <v>29</v>
      </c>
      <c r="AK326" s="238" t="s">
        <v>2005</v>
      </c>
      <c r="AL326" s="238" t="s">
        <v>2005</v>
      </c>
      <c r="AM326" s="237" t="s">
        <v>2005</v>
      </c>
      <c r="AN326" s="238" t="s">
        <v>2005</v>
      </c>
      <c r="AO326" s="238" t="s">
        <v>2005</v>
      </c>
      <c r="AP326" s="238" t="s">
        <v>2005</v>
      </c>
      <c r="AQ326" s="237">
        <f t="shared" si="16"/>
        <v>30</v>
      </c>
      <c r="AR326" s="239">
        <f t="shared" si="16"/>
        <v>30</v>
      </c>
      <c r="AS326" s="240"/>
      <c r="AT326" s="238"/>
      <c r="AU326" s="237"/>
      <c r="AV326" s="238"/>
      <c r="AW326" s="238"/>
      <c r="AX326" s="238"/>
      <c r="AY326" s="238"/>
      <c r="AZ326" s="238"/>
      <c r="BA326" s="238"/>
      <c r="BB326" s="238"/>
      <c r="BC326" s="238"/>
      <c r="BD326" s="238"/>
      <c r="BE326" s="238">
        <v>1.2</v>
      </c>
      <c r="BF326" s="238">
        <v>1.2</v>
      </c>
      <c r="BG326" s="238"/>
      <c r="BH326" s="238"/>
      <c r="BI326" s="238">
        <v>951.51</v>
      </c>
      <c r="BJ326" s="238">
        <v>951.51</v>
      </c>
      <c r="BK326" s="238"/>
      <c r="BL326" s="238"/>
      <c r="BM326" s="238"/>
      <c r="BN326" s="238"/>
      <c r="BO326" s="238"/>
      <c r="BP326" s="238"/>
      <c r="BQ326" s="237">
        <f t="shared" si="17"/>
        <v>952.71</v>
      </c>
      <c r="BR326" s="237">
        <f t="shared" si="17"/>
        <v>952.71</v>
      </c>
      <c r="BS326" s="241">
        <f t="shared" si="19"/>
        <v>0.13887980986710305</v>
      </c>
      <c r="BT326" s="273">
        <v>0</v>
      </c>
      <c r="BU326" s="243">
        <v>0</v>
      </c>
      <c r="BV326" s="244">
        <v>0</v>
      </c>
      <c r="BW326" s="243">
        <v>0</v>
      </c>
      <c r="BX326" s="243">
        <v>0</v>
      </c>
      <c r="BY326" s="243">
        <v>0</v>
      </c>
      <c r="BZ326" s="243">
        <v>0</v>
      </c>
      <c r="CA326" s="243">
        <v>0</v>
      </c>
      <c r="CB326" s="243">
        <v>0</v>
      </c>
      <c r="CC326" s="243">
        <v>0</v>
      </c>
      <c r="CD326" s="243">
        <v>0</v>
      </c>
      <c r="CE326" s="243">
        <v>0</v>
      </c>
      <c r="CF326" s="243">
        <v>6054.9119999999994</v>
      </c>
      <c r="CG326" s="243">
        <v>6054.9119999999994</v>
      </c>
      <c r="CH326" s="243">
        <v>0</v>
      </c>
      <c r="CI326" s="243">
        <v>0</v>
      </c>
      <c r="CJ326" s="243">
        <v>1116920.4983999999</v>
      </c>
      <c r="CK326" s="243">
        <v>1116920.4983999999</v>
      </c>
      <c r="CL326" s="243">
        <v>0</v>
      </c>
      <c r="CM326" s="243">
        <v>0</v>
      </c>
      <c r="CN326" s="243">
        <v>0</v>
      </c>
      <c r="CO326" s="243">
        <v>0</v>
      </c>
      <c r="CP326" s="243">
        <v>0</v>
      </c>
      <c r="CQ326" s="243">
        <v>0</v>
      </c>
      <c r="CR326" s="244">
        <f t="shared" si="18"/>
        <v>1122975.4103999999</v>
      </c>
      <c r="CS326" s="267">
        <f t="shared" si="18"/>
        <v>1122975.4103999999</v>
      </c>
      <c r="CT326" s="268"/>
      <c r="CU326" s="269"/>
      <c r="CV326" s="269"/>
      <c r="CW326" s="269"/>
      <c r="CX326" s="269"/>
      <c r="CY326" s="269"/>
      <c r="CZ326" s="269"/>
      <c r="DA326" s="270"/>
      <c r="DB326" s="248">
        <v>32920.733999999997</v>
      </c>
      <c r="DC326" s="249"/>
      <c r="DD326" s="250">
        <v>6.8599604284572964</v>
      </c>
      <c r="DE326" s="251"/>
      <c r="DF326" s="251"/>
      <c r="DG326" s="251"/>
      <c r="DH326" s="252"/>
      <c r="DI326" s="252"/>
      <c r="DJ326" s="252"/>
      <c r="DK326" s="252"/>
      <c r="DL326" s="251" t="s">
        <v>2005</v>
      </c>
      <c r="DM326" s="253" t="s">
        <v>2005</v>
      </c>
      <c r="DN326" s="254" t="s">
        <v>66</v>
      </c>
      <c r="DO326" s="231"/>
      <c r="DP326" s="256" t="s">
        <v>66</v>
      </c>
      <c r="DQ326" s="231"/>
      <c r="DR326" s="258"/>
      <c r="DS326" s="259"/>
      <c r="DT326" s="260"/>
      <c r="DU326" s="255">
        <v>5.0753641545281827</v>
      </c>
      <c r="DV326" s="261">
        <v>101.39928647178198</v>
      </c>
      <c r="DW326" s="231">
        <v>5.0753641545281827</v>
      </c>
      <c r="DX326" s="262">
        <v>53.258114958928985</v>
      </c>
      <c r="DY326" s="255">
        <v>9.1196960101329952E-2</v>
      </c>
      <c r="DZ326" s="231">
        <v>0.37889334512597561</v>
      </c>
      <c r="EA326" s="231">
        <v>9.1196960101329952E-2</v>
      </c>
      <c r="EB326" s="262">
        <v>0.34897341255117559</v>
      </c>
      <c r="EC326" s="271"/>
      <c r="ED326" s="234"/>
      <c r="EE326" s="272"/>
      <c r="EF326" s="234">
        <v>0</v>
      </c>
      <c r="EG326" s="266">
        <v>37507</v>
      </c>
      <c r="EH326" s="258"/>
    </row>
    <row r="327" spans="1:138" ht="30" customHeight="1" thickBot="1" x14ac:dyDescent="0.3">
      <c r="A327" s="45" t="s">
        <v>60</v>
      </c>
      <c r="B327" s="45" t="s">
        <v>399</v>
      </c>
      <c r="C327" s="45" t="s">
        <v>400</v>
      </c>
      <c r="D327" s="46" t="s">
        <v>591</v>
      </c>
      <c r="E327" s="46" t="s">
        <v>581</v>
      </c>
      <c r="F327" s="46" t="s">
        <v>593</v>
      </c>
      <c r="G327" s="46" t="s">
        <v>581</v>
      </c>
      <c r="H327" s="226" t="s">
        <v>66</v>
      </c>
      <c r="I327" s="227" t="s">
        <v>2002</v>
      </c>
      <c r="J327" s="228">
        <v>13.8</v>
      </c>
      <c r="K327" s="229">
        <v>12.30968508939201</v>
      </c>
      <c r="L327" s="229">
        <v>6.8170454403659999</v>
      </c>
      <c r="M327" s="230">
        <v>310.58333333333297</v>
      </c>
      <c r="N327" s="231">
        <v>15351.101000000001</v>
      </c>
      <c r="O327" s="232" t="s">
        <v>2006</v>
      </c>
      <c r="P327" s="233">
        <v>7.2902018490574036</v>
      </c>
      <c r="Q327" s="234" t="s">
        <v>2004</v>
      </c>
      <c r="R327" s="235" t="s">
        <v>68</v>
      </c>
      <c r="S327" s="236" t="s">
        <v>2005</v>
      </c>
      <c r="T327" s="236" t="s">
        <v>2005</v>
      </c>
      <c r="U327" s="237" t="s">
        <v>2005</v>
      </c>
      <c r="V327" s="238" t="s">
        <v>2005</v>
      </c>
      <c r="W327" s="238" t="s">
        <v>2005</v>
      </c>
      <c r="X327" s="238" t="s">
        <v>2005</v>
      </c>
      <c r="Y327" s="238" t="s">
        <v>2005</v>
      </c>
      <c r="Z327" s="238" t="s">
        <v>2005</v>
      </c>
      <c r="AA327" s="238" t="s">
        <v>2005</v>
      </c>
      <c r="AB327" s="238" t="s">
        <v>2005</v>
      </c>
      <c r="AC327" s="238" t="s">
        <v>2005</v>
      </c>
      <c r="AD327" s="238" t="s">
        <v>2005</v>
      </c>
      <c r="AE327" s="238" t="s">
        <v>2005</v>
      </c>
      <c r="AF327" s="238" t="s">
        <v>2005</v>
      </c>
      <c r="AG327" s="238" t="s">
        <v>2005</v>
      </c>
      <c r="AH327" s="238" t="s">
        <v>2005</v>
      </c>
      <c r="AI327" s="238">
        <v>26</v>
      </c>
      <c r="AJ327" s="238">
        <v>26</v>
      </c>
      <c r="AK327" s="238" t="s">
        <v>2005</v>
      </c>
      <c r="AL327" s="238" t="s">
        <v>2005</v>
      </c>
      <c r="AM327" s="237" t="s">
        <v>2005</v>
      </c>
      <c r="AN327" s="238" t="s">
        <v>2005</v>
      </c>
      <c r="AO327" s="238" t="s">
        <v>2005</v>
      </c>
      <c r="AP327" s="238" t="s">
        <v>2005</v>
      </c>
      <c r="AQ327" s="237">
        <f t="shared" si="16"/>
        <v>26</v>
      </c>
      <c r="AR327" s="239">
        <f t="shared" si="16"/>
        <v>26</v>
      </c>
      <c r="AS327" s="240"/>
      <c r="AT327" s="238"/>
      <c r="AU327" s="237"/>
      <c r="AV327" s="238"/>
      <c r="AW327" s="238"/>
      <c r="AX327" s="238"/>
      <c r="AY327" s="238"/>
      <c r="AZ327" s="238"/>
      <c r="BA327" s="238"/>
      <c r="BB327" s="238"/>
      <c r="BC327" s="238"/>
      <c r="BD327" s="238"/>
      <c r="BE327" s="238"/>
      <c r="BF327" s="238"/>
      <c r="BG327" s="238"/>
      <c r="BH327" s="238"/>
      <c r="BI327" s="238">
        <v>225.82</v>
      </c>
      <c r="BJ327" s="238">
        <v>225.82</v>
      </c>
      <c r="BK327" s="238"/>
      <c r="BL327" s="238"/>
      <c r="BM327" s="238"/>
      <c r="BN327" s="238"/>
      <c r="BO327" s="238"/>
      <c r="BP327" s="238"/>
      <c r="BQ327" s="237">
        <f t="shared" si="17"/>
        <v>225.82</v>
      </c>
      <c r="BR327" s="237">
        <f t="shared" si="17"/>
        <v>225.82</v>
      </c>
      <c r="BS327" s="241">
        <f t="shared" si="19"/>
        <v>3.0975822710477857E-2</v>
      </c>
      <c r="BT327" s="273">
        <v>0</v>
      </c>
      <c r="BU327" s="243">
        <v>0</v>
      </c>
      <c r="BV327" s="244">
        <v>0</v>
      </c>
      <c r="BW327" s="243">
        <v>0</v>
      </c>
      <c r="BX327" s="243">
        <v>0</v>
      </c>
      <c r="BY327" s="243">
        <v>0</v>
      </c>
      <c r="BZ327" s="243">
        <v>0</v>
      </c>
      <c r="CA327" s="243">
        <v>0</v>
      </c>
      <c r="CB327" s="243">
        <v>0</v>
      </c>
      <c r="CC327" s="243">
        <v>0</v>
      </c>
      <c r="CD327" s="243">
        <v>0</v>
      </c>
      <c r="CE327" s="243">
        <v>0</v>
      </c>
      <c r="CF327" s="243">
        <v>0</v>
      </c>
      <c r="CG327" s="243">
        <v>0</v>
      </c>
      <c r="CH327" s="243">
        <v>0</v>
      </c>
      <c r="CI327" s="243">
        <v>0</v>
      </c>
      <c r="CJ327" s="243">
        <v>265076.54879999999</v>
      </c>
      <c r="CK327" s="243">
        <v>265076.54879999999</v>
      </c>
      <c r="CL327" s="243">
        <v>0</v>
      </c>
      <c r="CM327" s="243">
        <v>0</v>
      </c>
      <c r="CN327" s="243">
        <v>0</v>
      </c>
      <c r="CO327" s="243">
        <v>0</v>
      </c>
      <c r="CP327" s="243">
        <v>0</v>
      </c>
      <c r="CQ327" s="243">
        <v>0</v>
      </c>
      <c r="CR327" s="244">
        <f t="shared" si="18"/>
        <v>265076.54879999999</v>
      </c>
      <c r="CS327" s="267">
        <f t="shared" si="18"/>
        <v>265076.54879999999</v>
      </c>
      <c r="CT327" s="268"/>
      <c r="CU327" s="269"/>
      <c r="CV327" s="269"/>
      <c r="CW327" s="269"/>
      <c r="CX327" s="269"/>
      <c r="CY327" s="269"/>
      <c r="CZ327" s="269"/>
      <c r="DA327" s="270"/>
      <c r="DB327" s="248">
        <v>15351.101000000001</v>
      </c>
      <c r="DC327" s="249"/>
      <c r="DD327" s="250">
        <v>7.2902018490574036</v>
      </c>
      <c r="DE327" s="251"/>
      <c r="DF327" s="251"/>
      <c r="DG327" s="251"/>
      <c r="DH327" s="252"/>
      <c r="DI327" s="252"/>
      <c r="DJ327" s="252"/>
      <c r="DK327" s="252"/>
      <c r="DL327" s="251" t="s">
        <v>2005</v>
      </c>
      <c r="DM327" s="253" t="s">
        <v>2005</v>
      </c>
      <c r="DN327" s="254" t="s">
        <v>66</v>
      </c>
      <c r="DO327" s="231"/>
      <c r="DP327" s="256" t="s">
        <v>66</v>
      </c>
      <c r="DQ327" s="231"/>
      <c r="DR327" s="258"/>
      <c r="DS327" s="259"/>
      <c r="DT327" s="260"/>
      <c r="DU327" s="255">
        <v>0.41212771666219528</v>
      </c>
      <c r="DV327" s="261">
        <v>2.0885403203367763</v>
      </c>
      <c r="DW327" s="231">
        <v>0.41212771666219528</v>
      </c>
      <c r="DX327" s="262">
        <v>2.0885403203367763</v>
      </c>
      <c r="DY327" s="255">
        <v>1.2878991145693602E-2</v>
      </c>
      <c r="DZ327" s="231">
        <v>5.0038454421789426E-3</v>
      </c>
      <c r="EA327" s="231">
        <v>1.2878991145693602E-2</v>
      </c>
      <c r="EB327" s="262">
        <v>5.0038454421789426E-3</v>
      </c>
      <c r="EC327" s="271"/>
      <c r="ED327" s="234"/>
      <c r="EE327" s="272"/>
      <c r="EF327" s="234">
        <v>0</v>
      </c>
      <c r="EG327" s="266">
        <v>443</v>
      </c>
      <c r="EH327" s="258"/>
    </row>
    <row r="328" spans="1:138" ht="30" customHeight="1" thickBot="1" x14ac:dyDescent="0.3">
      <c r="A328" s="45" t="s">
        <v>60</v>
      </c>
      <c r="B328" s="45" t="s">
        <v>399</v>
      </c>
      <c r="C328" s="45" t="s">
        <v>400</v>
      </c>
      <c r="D328" s="46" t="s">
        <v>591</v>
      </c>
      <c r="E328" s="46" t="s">
        <v>581</v>
      </c>
      <c r="F328" s="46" t="s">
        <v>594</v>
      </c>
      <c r="G328" s="46" t="s">
        <v>595</v>
      </c>
      <c r="H328" s="226" t="s">
        <v>66</v>
      </c>
      <c r="I328" s="227" t="s">
        <v>2007</v>
      </c>
      <c r="J328" s="228">
        <v>13.8</v>
      </c>
      <c r="K328" s="229">
        <v>12.668219606558768</v>
      </c>
      <c r="L328" s="229">
        <v>39.108143858048997</v>
      </c>
      <c r="M328" s="230">
        <v>3053.75</v>
      </c>
      <c r="N328" s="231">
        <v>32624.223999999998</v>
      </c>
      <c r="O328" s="232" t="s">
        <v>2006</v>
      </c>
      <c r="P328" s="233">
        <v>8.9394606280244879</v>
      </c>
      <c r="Q328" s="234" t="s">
        <v>2004</v>
      </c>
      <c r="R328" s="235" t="s">
        <v>68</v>
      </c>
      <c r="S328" s="236" t="s">
        <v>2005</v>
      </c>
      <c r="T328" s="236" t="s">
        <v>2005</v>
      </c>
      <c r="U328" s="237" t="s">
        <v>2005</v>
      </c>
      <c r="V328" s="238" t="s">
        <v>2005</v>
      </c>
      <c r="W328" s="238" t="s">
        <v>2005</v>
      </c>
      <c r="X328" s="238" t="s">
        <v>2005</v>
      </c>
      <c r="Y328" s="238" t="s">
        <v>2005</v>
      </c>
      <c r="Z328" s="238" t="s">
        <v>2005</v>
      </c>
      <c r="AA328" s="238" t="s">
        <v>2005</v>
      </c>
      <c r="AB328" s="238" t="s">
        <v>2005</v>
      </c>
      <c r="AC328" s="238" t="s">
        <v>2005</v>
      </c>
      <c r="AD328" s="238" t="s">
        <v>2005</v>
      </c>
      <c r="AE328" s="238" t="s">
        <v>2005</v>
      </c>
      <c r="AF328" s="238" t="s">
        <v>2005</v>
      </c>
      <c r="AG328" s="238" t="s">
        <v>2005</v>
      </c>
      <c r="AH328" s="238" t="s">
        <v>2005</v>
      </c>
      <c r="AI328" s="238">
        <v>177</v>
      </c>
      <c r="AJ328" s="238">
        <v>177</v>
      </c>
      <c r="AK328" s="238" t="s">
        <v>2005</v>
      </c>
      <c r="AL328" s="238" t="s">
        <v>2005</v>
      </c>
      <c r="AM328" s="237" t="s">
        <v>2005</v>
      </c>
      <c r="AN328" s="238" t="s">
        <v>2005</v>
      </c>
      <c r="AO328" s="238" t="s">
        <v>2005</v>
      </c>
      <c r="AP328" s="238" t="s">
        <v>2005</v>
      </c>
      <c r="AQ328" s="237">
        <f t="shared" si="16"/>
        <v>177</v>
      </c>
      <c r="AR328" s="239">
        <f t="shared" si="16"/>
        <v>177</v>
      </c>
      <c r="AS328" s="240"/>
      <c r="AT328" s="238"/>
      <c r="AU328" s="237"/>
      <c r="AV328" s="238"/>
      <c r="AW328" s="238"/>
      <c r="AX328" s="238"/>
      <c r="AY328" s="238"/>
      <c r="AZ328" s="238"/>
      <c r="BA328" s="238"/>
      <c r="BB328" s="238"/>
      <c r="BC328" s="238"/>
      <c r="BD328" s="238"/>
      <c r="BE328" s="238"/>
      <c r="BF328" s="238"/>
      <c r="BG328" s="238"/>
      <c r="BH328" s="238"/>
      <c r="BI328" s="238">
        <v>1373.55</v>
      </c>
      <c r="BJ328" s="238">
        <v>1373.55</v>
      </c>
      <c r="BK328" s="238"/>
      <c r="BL328" s="238"/>
      <c r="BM328" s="238"/>
      <c r="BN328" s="238"/>
      <c r="BO328" s="238"/>
      <c r="BP328" s="238"/>
      <c r="BQ328" s="237">
        <f t="shared" si="17"/>
        <v>1373.55</v>
      </c>
      <c r="BR328" s="237">
        <f t="shared" si="17"/>
        <v>1373.55</v>
      </c>
      <c r="BS328" s="241">
        <f t="shared" si="19"/>
        <v>0.15365020968871787</v>
      </c>
      <c r="BT328" s="273">
        <v>0</v>
      </c>
      <c r="BU328" s="243">
        <v>0</v>
      </c>
      <c r="BV328" s="244">
        <v>0</v>
      </c>
      <c r="BW328" s="243">
        <v>0</v>
      </c>
      <c r="BX328" s="243">
        <v>0</v>
      </c>
      <c r="BY328" s="243">
        <v>0</v>
      </c>
      <c r="BZ328" s="243">
        <v>0</v>
      </c>
      <c r="CA328" s="243">
        <v>0</v>
      </c>
      <c r="CB328" s="243">
        <v>0</v>
      </c>
      <c r="CC328" s="243">
        <v>0</v>
      </c>
      <c r="CD328" s="243">
        <v>0</v>
      </c>
      <c r="CE328" s="243">
        <v>0</v>
      </c>
      <c r="CF328" s="243">
        <v>0</v>
      </c>
      <c r="CG328" s="243">
        <v>0</v>
      </c>
      <c r="CH328" s="243">
        <v>0</v>
      </c>
      <c r="CI328" s="243">
        <v>0</v>
      </c>
      <c r="CJ328" s="243">
        <v>1612327.932</v>
      </c>
      <c r="CK328" s="243">
        <v>1612327.932</v>
      </c>
      <c r="CL328" s="243">
        <v>0</v>
      </c>
      <c r="CM328" s="243">
        <v>0</v>
      </c>
      <c r="CN328" s="243">
        <v>0</v>
      </c>
      <c r="CO328" s="243">
        <v>0</v>
      </c>
      <c r="CP328" s="243">
        <v>0</v>
      </c>
      <c r="CQ328" s="243">
        <v>0</v>
      </c>
      <c r="CR328" s="244">
        <f t="shared" si="18"/>
        <v>1612327.932</v>
      </c>
      <c r="CS328" s="267">
        <f t="shared" si="18"/>
        <v>1612327.932</v>
      </c>
      <c r="CT328" s="268"/>
      <c r="CU328" s="269"/>
      <c r="CV328" s="269"/>
      <c r="CW328" s="269"/>
      <c r="CX328" s="269"/>
      <c r="CY328" s="269"/>
      <c r="CZ328" s="269"/>
      <c r="DA328" s="270"/>
      <c r="DB328" s="248">
        <v>32624.223999999998</v>
      </c>
      <c r="DC328" s="249"/>
      <c r="DD328" s="250">
        <v>8.9394606280244879</v>
      </c>
      <c r="DE328" s="251"/>
      <c r="DF328" s="251"/>
      <c r="DG328" s="251"/>
      <c r="DH328" s="252"/>
      <c r="DI328" s="252"/>
      <c r="DJ328" s="252"/>
      <c r="DK328" s="252"/>
      <c r="DL328" s="251" t="s">
        <v>2005</v>
      </c>
      <c r="DM328" s="253" t="s">
        <v>2005</v>
      </c>
      <c r="DN328" s="254" t="s">
        <v>66</v>
      </c>
      <c r="DO328" s="231"/>
      <c r="DP328" s="256" t="s">
        <v>66</v>
      </c>
      <c r="DQ328" s="231"/>
      <c r="DR328" s="258"/>
      <c r="DS328" s="259"/>
      <c r="DT328" s="260"/>
      <c r="DU328" s="255">
        <v>152.09070814572246</v>
      </c>
      <c r="DV328" s="261">
        <v>87.74330428286396</v>
      </c>
      <c r="DW328" s="231">
        <v>138.225460499386</v>
      </c>
      <c r="DX328" s="262">
        <v>94.860475026451923</v>
      </c>
      <c r="DY328" s="255">
        <v>2.3315595579205892</v>
      </c>
      <c r="DZ328" s="231">
        <v>-0.94440290991671993</v>
      </c>
      <c r="EA328" s="231">
        <v>2.324027834629554</v>
      </c>
      <c r="EB328" s="262">
        <v>-0.94462321270038641</v>
      </c>
      <c r="EC328" s="271"/>
      <c r="ED328" s="234"/>
      <c r="EE328" s="272"/>
      <c r="EF328" s="234">
        <v>323629</v>
      </c>
      <c r="EG328" s="266">
        <v>193473</v>
      </c>
      <c r="EH328" s="258"/>
    </row>
    <row r="329" spans="1:138" ht="30" customHeight="1" thickBot="1" x14ac:dyDescent="0.3">
      <c r="A329" s="45" t="s">
        <v>60</v>
      </c>
      <c r="B329" s="45" t="s">
        <v>399</v>
      </c>
      <c r="C329" s="45" t="s">
        <v>400</v>
      </c>
      <c r="D329" s="46" t="s">
        <v>591</v>
      </c>
      <c r="E329" s="46" t="s">
        <v>581</v>
      </c>
      <c r="F329" s="46" t="s">
        <v>596</v>
      </c>
      <c r="G329" s="46" t="s">
        <v>581</v>
      </c>
      <c r="H329" s="226" t="s">
        <v>66</v>
      </c>
      <c r="I329" s="227" t="s">
        <v>2007</v>
      </c>
      <c r="J329" s="228">
        <v>13.8</v>
      </c>
      <c r="K329" s="229">
        <v>12.30968508939201</v>
      </c>
      <c r="L329" s="229">
        <v>10.699999977744001</v>
      </c>
      <c r="M329" s="230">
        <v>333</v>
      </c>
      <c r="N329" s="231">
        <v>30249.431</v>
      </c>
      <c r="O329" s="232" t="s">
        <v>2006</v>
      </c>
      <c r="P329" s="233">
        <v>6.9316673318906465</v>
      </c>
      <c r="Q329" s="234" t="s">
        <v>2004</v>
      </c>
      <c r="R329" s="235" t="s">
        <v>68</v>
      </c>
      <c r="S329" s="236" t="s">
        <v>2005</v>
      </c>
      <c r="T329" s="236" t="s">
        <v>2005</v>
      </c>
      <c r="U329" s="237" t="s">
        <v>2005</v>
      </c>
      <c r="V329" s="238" t="s">
        <v>2005</v>
      </c>
      <c r="W329" s="238" t="s">
        <v>2005</v>
      </c>
      <c r="X329" s="238" t="s">
        <v>2005</v>
      </c>
      <c r="Y329" s="238" t="s">
        <v>2005</v>
      </c>
      <c r="Z329" s="238" t="s">
        <v>2005</v>
      </c>
      <c r="AA329" s="238" t="s">
        <v>2005</v>
      </c>
      <c r="AB329" s="238" t="s">
        <v>2005</v>
      </c>
      <c r="AC329" s="238" t="s">
        <v>2005</v>
      </c>
      <c r="AD329" s="238" t="s">
        <v>2005</v>
      </c>
      <c r="AE329" s="238" t="s">
        <v>2005</v>
      </c>
      <c r="AF329" s="238" t="s">
        <v>2005</v>
      </c>
      <c r="AG329" s="238" t="s">
        <v>2005</v>
      </c>
      <c r="AH329" s="238" t="s">
        <v>2005</v>
      </c>
      <c r="AI329" s="238">
        <v>9</v>
      </c>
      <c r="AJ329" s="238">
        <v>9</v>
      </c>
      <c r="AK329" s="238" t="s">
        <v>2005</v>
      </c>
      <c r="AL329" s="238" t="s">
        <v>2005</v>
      </c>
      <c r="AM329" s="237" t="s">
        <v>2005</v>
      </c>
      <c r="AN329" s="238" t="s">
        <v>2005</v>
      </c>
      <c r="AO329" s="238" t="s">
        <v>2005</v>
      </c>
      <c r="AP329" s="238" t="s">
        <v>2005</v>
      </c>
      <c r="AQ329" s="237">
        <f t="shared" si="16"/>
        <v>9</v>
      </c>
      <c r="AR329" s="239">
        <f t="shared" si="16"/>
        <v>9</v>
      </c>
      <c r="AS329" s="240"/>
      <c r="AT329" s="238"/>
      <c r="AU329" s="237"/>
      <c r="AV329" s="238"/>
      <c r="AW329" s="238"/>
      <c r="AX329" s="238"/>
      <c r="AY329" s="238"/>
      <c r="AZ329" s="238"/>
      <c r="BA329" s="238"/>
      <c r="BB329" s="238"/>
      <c r="BC329" s="238"/>
      <c r="BD329" s="238"/>
      <c r="BE329" s="238"/>
      <c r="BF329" s="238"/>
      <c r="BG329" s="238"/>
      <c r="BH329" s="238"/>
      <c r="BI329" s="238">
        <v>986.05</v>
      </c>
      <c r="BJ329" s="238">
        <v>986.05</v>
      </c>
      <c r="BK329" s="238"/>
      <c r="BL329" s="238"/>
      <c r="BM329" s="238"/>
      <c r="BN329" s="238"/>
      <c r="BO329" s="238"/>
      <c r="BP329" s="238"/>
      <c r="BQ329" s="237">
        <f t="shared" si="17"/>
        <v>986.05</v>
      </c>
      <c r="BR329" s="237">
        <f t="shared" si="17"/>
        <v>986.05</v>
      </c>
      <c r="BS329" s="241">
        <f t="shared" si="19"/>
        <v>0.14225293176772377</v>
      </c>
      <c r="BT329" s="273">
        <v>0</v>
      </c>
      <c r="BU329" s="243">
        <v>0</v>
      </c>
      <c r="BV329" s="244">
        <v>0</v>
      </c>
      <c r="BW329" s="243">
        <v>0</v>
      </c>
      <c r="BX329" s="243">
        <v>0</v>
      </c>
      <c r="BY329" s="243">
        <v>0</v>
      </c>
      <c r="BZ329" s="243">
        <v>0</v>
      </c>
      <c r="CA329" s="243">
        <v>0</v>
      </c>
      <c r="CB329" s="243">
        <v>0</v>
      </c>
      <c r="CC329" s="243">
        <v>0</v>
      </c>
      <c r="CD329" s="243">
        <v>0</v>
      </c>
      <c r="CE329" s="243">
        <v>0</v>
      </c>
      <c r="CF329" s="243">
        <v>0</v>
      </c>
      <c r="CG329" s="243">
        <v>0</v>
      </c>
      <c r="CH329" s="243">
        <v>0</v>
      </c>
      <c r="CI329" s="243">
        <v>0</v>
      </c>
      <c r="CJ329" s="243">
        <v>1157464.932</v>
      </c>
      <c r="CK329" s="243">
        <v>1157464.932</v>
      </c>
      <c r="CL329" s="243">
        <v>0</v>
      </c>
      <c r="CM329" s="243">
        <v>0</v>
      </c>
      <c r="CN329" s="243">
        <v>0</v>
      </c>
      <c r="CO329" s="243">
        <v>0</v>
      </c>
      <c r="CP329" s="243">
        <v>0</v>
      </c>
      <c r="CQ329" s="243">
        <v>0</v>
      </c>
      <c r="CR329" s="244">
        <f t="shared" si="18"/>
        <v>1157464.932</v>
      </c>
      <c r="CS329" s="267">
        <f t="shared" si="18"/>
        <v>1157464.932</v>
      </c>
      <c r="CT329" s="268"/>
      <c r="CU329" s="269"/>
      <c r="CV329" s="269"/>
      <c r="CW329" s="269"/>
      <c r="CX329" s="269"/>
      <c r="CY329" s="269"/>
      <c r="CZ329" s="269"/>
      <c r="DA329" s="270"/>
      <c r="DB329" s="248">
        <v>30249.431</v>
      </c>
      <c r="DC329" s="249"/>
      <c r="DD329" s="250">
        <v>6.9316673318906465</v>
      </c>
      <c r="DE329" s="251"/>
      <c r="DF329" s="251"/>
      <c r="DG329" s="251"/>
      <c r="DH329" s="252"/>
      <c r="DI329" s="252"/>
      <c r="DJ329" s="252"/>
      <c r="DK329" s="252"/>
      <c r="DL329" s="251" t="s">
        <v>2005</v>
      </c>
      <c r="DM329" s="253" t="s">
        <v>2005</v>
      </c>
      <c r="DN329" s="254" t="s">
        <v>66</v>
      </c>
      <c r="DO329" s="231"/>
      <c r="DP329" s="256" t="s">
        <v>66</v>
      </c>
      <c r="DQ329" s="231"/>
      <c r="DR329" s="258"/>
      <c r="DS329" s="259"/>
      <c r="DT329" s="260"/>
      <c r="DU329" s="255">
        <v>954.30330330330332</v>
      </c>
      <c r="DV329" s="261">
        <v>-912.65079501673381</v>
      </c>
      <c r="DW329" s="231">
        <v>954.30330330330332</v>
      </c>
      <c r="DX329" s="262">
        <v>-921.75202201059881</v>
      </c>
      <c r="DY329" s="255">
        <v>2.3543543543543541</v>
      </c>
      <c r="DZ329" s="231">
        <v>-1.881258807832787</v>
      </c>
      <c r="EA329" s="231">
        <v>2.3543543543543541</v>
      </c>
      <c r="EB329" s="262">
        <v>-2.0929152495505781</v>
      </c>
      <c r="EC329" s="271"/>
      <c r="ED329" s="234"/>
      <c r="EE329" s="272"/>
      <c r="EF329" s="234">
        <v>260232</v>
      </c>
      <c r="EG329" s="266">
        <v>-256583.33333333334</v>
      </c>
      <c r="EH329" s="258"/>
    </row>
    <row r="330" spans="1:138" ht="30" customHeight="1" thickBot="1" x14ac:dyDescent="0.3">
      <c r="A330" s="45" t="s">
        <v>60</v>
      </c>
      <c r="B330" s="45" t="s">
        <v>399</v>
      </c>
      <c r="C330" s="45" t="s">
        <v>400</v>
      </c>
      <c r="D330" s="46" t="s">
        <v>468</v>
      </c>
      <c r="E330" s="46" t="s">
        <v>469</v>
      </c>
      <c r="F330" s="46" t="s">
        <v>597</v>
      </c>
      <c r="G330" s="46" t="s">
        <v>469</v>
      </c>
      <c r="H330" s="226" t="s">
        <v>66</v>
      </c>
      <c r="I330" s="227" t="s">
        <v>2007</v>
      </c>
      <c r="J330" s="228">
        <v>13.8</v>
      </c>
      <c r="K330" s="229">
        <v>8.1267823891131723</v>
      </c>
      <c r="L330" s="229">
        <v>22.285984802130002</v>
      </c>
      <c r="M330" s="230">
        <v>1716.75</v>
      </c>
      <c r="N330" s="231">
        <v>18760.820559074626</v>
      </c>
      <c r="O330" s="232" t="s">
        <v>2003</v>
      </c>
      <c r="P330" s="233">
        <v>5.3541154563569133</v>
      </c>
      <c r="Q330" s="234" t="s">
        <v>2004</v>
      </c>
      <c r="R330" s="235" t="s">
        <v>68</v>
      </c>
      <c r="S330" s="236" t="s">
        <v>2005</v>
      </c>
      <c r="T330" s="236" t="s">
        <v>2005</v>
      </c>
      <c r="U330" s="237" t="s">
        <v>2005</v>
      </c>
      <c r="V330" s="238" t="s">
        <v>2005</v>
      </c>
      <c r="W330" s="238" t="s">
        <v>2005</v>
      </c>
      <c r="X330" s="238" t="s">
        <v>2005</v>
      </c>
      <c r="Y330" s="238" t="s">
        <v>2005</v>
      </c>
      <c r="Z330" s="238" t="s">
        <v>2005</v>
      </c>
      <c r="AA330" s="238" t="s">
        <v>2005</v>
      </c>
      <c r="AB330" s="238" t="s">
        <v>2005</v>
      </c>
      <c r="AC330" s="238" t="s">
        <v>2005</v>
      </c>
      <c r="AD330" s="238" t="s">
        <v>2005</v>
      </c>
      <c r="AE330" s="238" t="s">
        <v>2005</v>
      </c>
      <c r="AF330" s="238" t="s">
        <v>2005</v>
      </c>
      <c r="AG330" s="238" t="s">
        <v>2005</v>
      </c>
      <c r="AH330" s="238" t="s">
        <v>2005</v>
      </c>
      <c r="AI330" s="238">
        <v>52</v>
      </c>
      <c r="AJ330" s="238">
        <v>52</v>
      </c>
      <c r="AK330" s="238">
        <v>1</v>
      </c>
      <c r="AL330" s="238">
        <v>1</v>
      </c>
      <c r="AM330" s="237" t="s">
        <v>2005</v>
      </c>
      <c r="AN330" s="238" t="s">
        <v>2005</v>
      </c>
      <c r="AO330" s="238" t="s">
        <v>2005</v>
      </c>
      <c r="AP330" s="238" t="s">
        <v>2005</v>
      </c>
      <c r="AQ330" s="237">
        <f t="shared" si="16"/>
        <v>53</v>
      </c>
      <c r="AR330" s="239">
        <f t="shared" si="16"/>
        <v>53</v>
      </c>
      <c r="AS330" s="240"/>
      <c r="AT330" s="238"/>
      <c r="AU330" s="237"/>
      <c r="AV330" s="238"/>
      <c r="AW330" s="238"/>
      <c r="AX330" s="238"/>
      <c r="AY330" s="238"/>
      <c r="AZ330" s="238"/>
      <c r="BA330" s="238"/>
      <c r="BB330" s="238"/>
      <c r="BC330" s="238"/>
      <c r="BD330" s="238"/>
      <c r="BE330" s="238"/>
      <c r="BF330" s="238"/>
      <c r="BG330" s="238"/>
      <c r="BH330" s="238"/>
      <c r="BI330" s="238">
        <v>339.72</v>
      </c>
      <c r="BJ330" s="238">
        <v>339.72</v>
      </c>
      <c r="BK330" s="238">
        <v>7.6</v>
      </c>
      <c r="BL330" s="238">
        <v>7.6</v>
      </c>
      <c r="BM330" s="238"/>
      <c r="BN330" s="238"/>
      <c r="BO330" s="238"/>
      <c r="BP330" s="238"/>
      <c r="BQ330" s="237">
        <f t="shared" si="17"/>
        <v>347.32000000000005</v>
      </c>
      <c r="BR330" s="237">
        <f t="shared" si="17"/>
        <v>347.32000000000005</v>
      </c>
      <c r="BS330" s="241">
        <f t="shared" si="19"/>
        <v>6.4869725509491744E-2</v>
      </c>
      <c r="BT330" s="273">
        <v>0</v>
      </c>
      <c r="BU330" s="243">
        <v>0</v>
      </c>
      <c r="BV330" s="244">
        <v>0</v>
      </c>
      <c r="BW330" s="243">
        <v>0</v>
      </c>
      <c r="BX330" s="243">
        <v>0</v>
      </c>
      <c r="BY330" s="243">
        <v>0</v>
      </c>
      <c r="BZ330" s="243">
        <v>0</v>
      </c>
      <c r="CA330" s="243">
        <v>0</v>
      </c>
      <c r="CB330" s="243">
        <v>0</v>
      </c>
      <c r="CC330" s="243">
        <v>0</v>
      </c>
      <c r="CD330" s="243">
        <v>0</v>
      </c>
      <c r="CE330" s="243">
        <v>0</v>
      </c>
      <c r="CF330" s="243">
        <v>0</v>
      </c>
      <c r="CG330" s="243">
        <v>0</v>
      </c>
      <c r="CH330" s="243">
        <v>0</v>
      </c>
      <c r="CI330" s="243">
        <v>0</v>
      </c>
      <c r="CJ330" s="243">
        <v>398776.92480000004</v>
      </c>
      <c r="CK330" s="243">
        <v>398776.92480000004</v>
      </c>
      <c r="CL330" s="243">
        <v>8921.1840000000011</v>
      </c>
      <c r="CM330" s="243">
        <v>8921.1840000000011</v>
      </c>
      <c r="CN330" s="243">
        <v>0</v>
      </c>
      <c r="CO330" s="243">
        <v>0</v>
      </c>
      <c r="CP330" s="243">
        <v>0</v>
      </c>
      <c r="CQ330" s="243">
        <v>0</v>
      </c>
      <c r="CR330" s="244">
        <f t="shared" si="18"/>
        <v>407698.10880000005</v>
      </c>
      <c r="CS330" s="267">
        <f t="shared" si="18"/>
        <v>407698.10880000005</v>
      </c>
      <c r="CT330" s="268"/>
      <c r="CU330" s="269"/>
      <c r="CV330" s="269"/>
      <c r="CW330" s="269"/>
      <c r="CX330" s="269"/>
      <c r="CY330" s="269"/>
      <c r="CZ330" s="269"/>
      <c r="DA330" s="270"/>
      <c r="DB330" s="248">
        <v>18760.820559074626</v>
      </c>
      <c r="DC330" s="249"/>
      <c r="DD330" s="250">
        <v>5.3541154563569133</v>
      </c>
      <c r="DE330" s="251"/>
      <c r="DF330" s="251"/>
      <c r="DG330" s="251"/>
      <c r="DH330" s="252"/>
      <c r="DI330" s="252"/>
      <c r="DJ330" s="252"/>
      <c r="DK330" s="252"/>
      <c r="DL330" s="251" t="s">
        <v>2005</v>
      </c>
      <c r="DM330" s="253" t="s">
        <v>2005</v>
      </c>
      <c r="DN330" s="254" t="s">
        <v>66</v>
      </c>
      <c r="DO330" s="231"/>
      <c r="DP330" s="256" t="s">
        <v>66</v>
      </c>
      <c r="DQ330" s="231"/>
      <c r="DR330" s="258"/>
      <c r="DS330" s="259"/>
      <c r="DT330" s="260"/>
      <c r="DU330" s="255">
        <v>132.51143148390855</v>
      </c>
      <c r="DV330" s="261">
        <v>1339.6021788821106</v>
      </c>
      <c r="DW330" s="231">
        <v>131.62662006698704</v>
      </c>
      <c r="DX330" s="262">
        <v>84.235042899753125</v>
      </c>
      <c r="DY330" s="255">
        <v>1.2086791903305665</v>
      </c>
      <c r="DZ330" s="231">
        <v>0.50837999936458744</v>
      </c>
      <c r="EA330" s="231">
        <v>1.2080966943352265</v>
      </c>
      <c r="EB330" s="262">
        <v>-0.56614067136103452</v>
      </c>
      <c r="EC330" s="271"/>
      <c r="ED330" s="234"/>
      <c r="EE330" s="272"/>
      <c r="EF330" s="234">
        <v>0</v>
      </c>
      <c r="EG330" s="266">
        <v>18153.666666666668</v>
      </c>
      <c r="EH330" s="258"/>
    </row>
    <row r="331" spans="1:138" ht="30" customHeight="1" thickBot="1" x14ac:dyDescent="0.3">
      <c r="A331" s="45" t="s">
        <v>60</v>
      </c>
      <c r="B331" s="45" t="s">
        <v>399</v>
      </c>
      <c r="C331" s="45" t="s">
        <v>400</v>
      </c>
      <c r="D331" s="46" t="s">
        <v>468</v>
      </c>
      <c r="E331" s="46" t="s">
        <v>469</v>
      </c>
      <c r="F331" s="46" t="s">
        <v>598</v>
      </c>
      <c r="G331" s="46" t="s">
        <v>599</v>
      </c>
      <c r="H331" s="226" t="s">
        <v>66</v>
      </c>
      <c r="I331" s="227" t="s">
        <v>2007</v>
      </c>
      <c r="J331" s="228">
        <v>13.8</v>
      </c>
      <c r="K331" s="229">
        <v>8.6526330142910837</v>
      </c>
      <c r="L331" s="229">
        <v>17.703219660147003</v>
      </c>
      <c r="M331" s="230">
        <v>1058.5833333333301</v>
      </c>
      <c r="N331" s="231">
        <v>7975.2790000000005</v>
      </c>
      <c r="O331" s="232" t="s">
        <v>2006</v>
      </c>
      <c r="P331" s="233">
        <v>4.6131441208789479</v>
      </c>
      <c r="Q331" s="234" t="s">
        <v>2004</v>
      </c>
      <c r="R331" s="235" t="s">
        <v>68</v>
      </c>
      <c r="S331" s="236" t="s">
        <v>2005</v>
      </c>
      <c r="T331" s="236" t="s">
        <v>2005</v>
      </c>
      <c r="U331" s="237" t="s">
        <v>2005</v>
      </c>
      <c r="V331" s="238" t="s">
        <v>2005</v>
      </c>
      <c r="W331" s="238" t="s">
        <v>2005</v>
      </c>
      <c r="X331" s="238" t="s">
        <v>2005</v>
      </c>
      <c r="Y331" s="238" t="s">
        <v>2005</v>
      </c>
      <c r="Z331" s="238" t="s">
        <v>2005</v>
      </c>
      <c r="AA331" s="238" t="s">
        <v>2005</v>
      </c>
      <c r="AB331" s="238" t="s">
        <v>2005</v>
      </c>
      <c r="AC331" s="238" t="s">
        <v>2005</v>
      </c>
      <c r="AD331" s="238" t="s">
        <v>2005</v>
      </c>
      <c r="AE331" s="238" t="s">
        <v>2005</v>
      </c>
      <c r="AF331" s="238" t="s">
        <v>2005</v>
      </c>
      <c r="AG331" s="238" t="s">
        <v>2005</v>
      </c>
      <c r="AH331" s="238" t="s">
        <v>2005</v>
      </c>
      <c r="AI331" s="238">
        <v>30</v>
      </c>
      <c r="AJ331" s="238">
        <v>30</v>
      </c>
      <c r="AK331" s="238">
        <v>1</v>
      </c>
      <c r="AL331" s="238">
        <v>1</v>
      </c>
      <c r="AM331" s="237" t="s">
        <v>2005</v>
      </c>
      <c r="AN331" s="238" t="s">
        <v>2005</v>
      </c>
      <c r="AO331" s="238" t="s">
        <v>2005</v>
      </c>
      <c r="AP331" s="238" t="s">
        <v>2005</v>
      </c>
      <c r="AQ331" s="237">
        <f t="shared" si="16"/>
        <v>31</v>
      </c>
      <c r="AR331" s="239">
        <f t="shared" si="16"/>
        <v>31</v>
      </c>
      <c r="AS331" s="240"/>
      <c r="AT331" s="238"/>
      <c r="AU331" s="237"/>
      <c r="AV331" s="238"/>
      <c r="AW331" s="238"/>
      <c r="AX331" s="238"/>
      <c r="AY331" s="238"/>
      <c r="AZ331" s="238"/>
      <c r="BA331" s="238"/>
      <c r="BB331" s="238"/>
      <c r="BC331" s="238"/>
      <c r="BD331" s="238"/>
      <c r="BE331" s="238"/>
      <c r="BF331" s="238"/>
      <c r="BG331" s="238"/>
      <c r="BH331" s="238"/>
      <c r="BI331" s="238">
        <v>354.27</v>
      </c>
      <c r="BJ331" s="238">
        <v>354.27</v>
      </c>
      <c r="BK331" s="238">
        <v>13.6</v>
      </c>
      <c r="BL331" s="238">
        <v>13.6</v>
      </c>
      <c r="BM331" s="238"/>
      <c r="BN331" s="238"/>
      <c r="BO331" s="238"/>
      <c r="BP331" s="238"/>
      <c r="BQ331" s="237">
        <f t="shared" si="17"/>
        <v>367.87</v>
      </c>
      <c r="BR331" s="237">
        <f t="shared" si="17"/>
        <v>367.87</v>
      </c>
      <c r="BS331" s="241">
        <f t="shared" si="19"/>
        <v>7.9743877572571772E-2</v>
      </c>
      <c r="BT331" s="273">
        <v>0</v>
      </c>
      <c r="BU331" s="243">
        <v>0</v>
      </c>
      <c r="BV331" s="244">
        <v>0</v>
      </c>
      <c r="BW331" s="243">
        <v>0</v>
      </c>
      <c r="BX331" s="243">
        <v>0</v>
      </c>
      <c r="BY331" s="243">
        <v>0</v>
      </c>
      <c r="BZ331" s="243">
        <v>0</v>
      </c>
      <c r="CA331" s="243">
        <v>0</v>
      </c>
      <c r="CB331" s="243">
        <v>0</v>
      </c>
      <c r="CC331" s="243">
        <v>0</v>
      </c>
      <c r="CD331" s="243">
        <v>0</v>
      </c>
      <c r="CE331" s="243">
        <v>0</v>
      </c>
      <c r="CF331" s="243">
        <v>0</v>
      </c>
      <c r="CG331" s="243">
        <v>0</v>
      </c>
      <c r="CH331" s="243">
        <v>0</v>
      </c>
      <c r="CI331" s="243">
        <v>0</v>
      </c>
      <c r="CJ331" s="243">
        <v>415856.29680000001</v>
      </c>
      <c r="CK331" s="243">
        <v>415856.29680000001</v>
      </c>
      <c r="CL331" s="243">
        <v>15964.224</v>
      </c>
      <c r="CM331" s="243">
        <v>15964.224</v>
      </c>
      <c r="CN331" s="243">
        <v>0</v>
      </c>
      <c r="CO331" s="243">
        <v>0</v>
      </c>
      <c r="CP331" s="243">
        <v>0</v>
      </c>
      <c r="CQ331" s="243">
        <v>0</v>
      </c>
      <c r="CR331" s="244">
        <f t="shared" si="18"/>
        <v>431820.5208</v>
      </c>
      <c r="CS331" s="267">
        <f t="shared" si="18"/>
        <v>431820.5208</v>
      </c>
      <c r="CT331" s="268"/>
      <c r="CU331" s="269"/>
      <c r="CV331" s="269"/>
      <c r="CW331" s="269"/>
      <c r="CX331" s="269"/>
      <c r="CY331" s="269"/>
      <c r="CZ331" s="269"/>
      <c r="DA331" s="270"/>
      <c r="DB331" s="248">
        <v>7975.2790000000005</v>
      </c>
      <c r="DC331" s="249"/>
      <c r="DD331" s="250">
        <v>4.6131441208789479</v>
      </c>
      <c r="DE331" s="251"/>
      <c r="DF331" s="251"/>
      <c r="DG331" s="251"/>
      <c r="DH331" s="252"/>
      <c r="DI331" s="252"/>
      <c r="DJ331" s="252"/>
      <c r="DK331" s="252"/>
      <c r="DL331" s="251" t="s">
        <v>2005</v>
      </c>
      <c r="DM331" s="253" t="s">
        <v>2005</v>
      </c>
      <c r="DN331" s="254" t="s">
        <v>66</v>
      </c>
      <c r="DO331" s="231"/>
      <c r="DP331" s="256" t="s">
        <v>66</v>
      </c>
      <c r="DQ331" s="231"/>
      <c r="DR331" s="258"/>
      <c r="DS331" s="259"/>
      <c r="DT331" s="260"/>
      <c r="DU331" s="255">
        <v>102.84405258600363</v>
      </c>
      <c r="DV331" s="261">
        <v>1032.6623562900916</v>
      </c>
      <c r="DW331" s="231">
        <v>102.84405258600363</v>
      </c>
      <c r="DX331" s="262">
        <v>179.6059996464279</v>
      </c>
      <c r="DY331" s="255">
        <v>1.255451468157132</v>
      </c>
      <c r="DZ331" s="231">
        <v>0.39771884495459342</v>
      </c>
      <c r="EA331" s="231">
        <v>1.255451468157132</v>
      </c>
      <c r="EB331" s="262">
        <v>-0.27606561578436561</v>
      </c>
      <c r="EC331" s="271"/>
      <c r="ED331" s="234"/>
      <c r="EE331" s="272"/>
      <c r="EF331" s="234">
        <v>0</v>
      </c>
      <c r="EG331" s="266">
        <v>0</v>
      </c>
      <c r="EH331" s="258"/>
    </row>
    <row r="332" spans="1:138" ht="30" customHeight="1" thickBot="1" x14ac:dyDescent="0.3">
      <c r="A332" s="45" t="s">
        <v>60</v>
      </c>
      <c r="B332" s="45" t="s">
        <v>399</v>
      </c>
      <c r="C332" s="45" t="s">
        <v>400</v>
      </c>
      <c r="D332" s="46" t="s">
        <v>600</v>
      </c>
      <c r="E332" s="46" t="s">
        <v>473</v>
      </c>
      <c r="F332" s="46" t="s">
        <v>601</v>
      </c>
      <c r="G332" s="46" t="s">
        <v>471</v>
      </c>
      <c r="H332" s="226" t="s">
        <v>66</v>
      </c>
      <c r="I332" s="227" t="s">
        <v>2007</v>
      </c>
      <c r="J332" s="228">
        <v>13.8</v>
      </c>
      <c r="K332" s="229">
        <v>7.9594662811020189</v>
      </c>
      <c r="L332" s="229">
        <v>23.926325707809003</v>
      </c>
      <c r="M332" s="230">
        <v>889.75</v>
      </c>
      <c r="N332" s="231">
        <v>7101.8419999999996</v>
      </c>
      <c r="O332" s="232" t="s">
        <v>2006</v>
      </c>
      <c r="P332" s="233">
        <v>4.3980234105788929</v>
      </c>
      <c r="Q332" s="234" t="s">
        <v>2004</v>
      </c>
      <c r="R332" s="235" t="s">
        <v>68</v>
      </c>
      <c r="S332" s="236" t="s">
        <v>2005</v>
      </c>
      <c r="T332" s="236" t="s">
        <v>2005</v>
      </c>
      <c r="U332" s="237" t="s">
        <v>2005</v>
      </c>
      <c r="V332" s="238" t="s">
        <v>2005</v>
      </c>
      <c r="W332" s="238" t="s">
        <v>2005</v>
      </c>
      <c r="X332" s="238" t="s">
        <v>2005</v>
      </c>
      <c r="Y332" s="238" t="s">
        <v>2005</v>
      </c>
      <c r="Z332" s="238" t="s">
        <v>2005</v>
      </c>
      <c r="AA332" s="238" t="s">
        <v>2005</v>
      </c>
      <c r="AB332" s="238" t="s">
        <v>2005</v>
      </c>
      <c r="AC332" s="238" t="s">
        <v>2005</v>
      </c>
      <c r="AD332" s="238" t="s">
        <v>2005</v>
      </c>
      <c r="AE332" s="238" t="s">
        <v>2005</v>
      </c>
      <c r="AF332" s="238" t="s">
        <v>2005</v>
      </c>
      <c r="AG332" s="238" t="s">
        <v>2005</v>
      </c>
      <c r="AH332" s="238" t="s">
        <v>2005</v>
      </c>
      <c r="AI332" s="238">
        <v>69</v>
      </c>
      <c r="AJ332" s="238">
        <v>69</v>
      </c>
      <c r="AK332" s="238">
        <v>1</v>
      </c>
      <c r="AL332" s="238">
        <v>1</v>
      </c>
      <c r="AM332" s="237">
        <v>2</v>
      </c>
      <c r="AN332" s="238">
        <v>2</v>
      </c>
      <c r="AO332" s="238" t="s">
        <v>2005</v>
      </c>
      <c r="AP332" s="238" t="s">
        <v>2005</v>
      </c>
      <c r="AQ332" s="237">
        <f t="shared" si="16"/>
        <v>72</v>
      </c>
      <c r="AR332" s="239">
        <f t="shared" si="16"/>
        <v>72</v>
      </c>
      <c r="AS332" s="240"/>
      <c r="AT332" s="238"/>
      <c r="AU332" s="237"/>
      <c r="AV332" s="238"/>
      <c r="AW332" s="238"/>
      <c r="AX332" s="238"/>
      <c r="AY332" s="238"/>
      <c r="AZ332" s="238"/>
      <c r="BA332" s="238"/>
      <c r="BB332" s="238"/>
      <c r="BC332" s="238"/>
      <c r="BD332" s="238"/>
      <c r="BE332" s="238"/>
      <c r="BF332" s="238"/>
      <c r="BG332" s="238"/>
      <c r="BH332" s="238"/>
      <c r="BI332" s="238">
        <v>2640.43</v>
      </c>
      <c r="BJ332" s="238">
        <v>2640.43</v>
      </c>
      <c r="BK332" s="238">
        <v>0</v>
      </c>
      <c r="BL332" s="238">
        <v>0</v>
      </c>
      <c r="BM332" s="238">
        <v>100</v>
      </c>
      <c r="BN332" s="238">
        <v>100</v>
      </c>
      <c r="BO332" s="238"/>
      <c r="BP332" s="238"/>
      <c r="BQ332" s="237">
        <f t="shared" si="17"/>
        <v>2740.43</v>
      </c>
      <c r="BR332" s="237">
        <f t="shared" si="17"/>
        <v>2740.43</v>
      </c>
      <c r="BS332" s="241">
        <f t="shared" si="19"/>
        <v>0.62310491422311209</v>
      </c>
      <c r="BT332" s="273">
        <v>0</v>
      </c>
      <c r="BU332" s="243">
        <v>0</v>
      </c>
      <c r="BV332" s="244">
        <v>0</v>
      </c>
      <c r="BW332" s="243">
        <v>0</v>
      </c>
      <c r="BX332" s="243">
        <v>0</v>
      </c>
      <c r="BY332" s="243">
        <v>0</v>
      </c>
      <c r="BZ332" s="243">
        <v>0</v>
      </c>
      <c r="CA332" s="243">
        <v>0</v>
      </c>
      <c r="CB332" s="243">
        <v>0</v>
      </c>
      <c r="CC332" s="243">
        <v>0</v>
      </c>
      <c r="CD332" s="243">
        <v>0</v>
      </c>
      <c r="CE332" s="243">
        <v>0</v>
      </c>
      <c r="CF332" s="243">
        <v>0</v>
      </c>
      <c r="CG332" s="243">
        <v>0</v>
      </c>
      <c r="CH332" s="243">
        <v>0</v>
      </c>
      <c r="CI332" s="243">
        <v>0</v>
      </c>
      <c r="CJ332" s="243">
        <v>3099442.3511999999</v>
      </c>
      <c r="CK332" s="243">
        <v>3099442.3511999999</v>
      </c>
      <c r="CL332" s="243">
        <v>0</v>
      </c>
      <c r="CM332" s="243">
        <v>0</v>
      </c>
      <c r="CN332" s="243">
        <v>327624</v>
      </c>
      <c r="CO332" s="243">
        <v>327624</v>
      </c>
      <c r="CP332" s="243">
        <v>0</v>
      </c>
      <c r="CQ332" s="243">
        <v>0</v>
      </c>
      <c r="CR332" s="244">
        <f t="shared" si="18"/>
        <v>3427066.3511999999</v>
      </c>
      <c r="CS332" s="267">
        <f t="shared" si="18"/>
        <v>3427066.3511999999</v>
      </c>
      <c r="CT332" s="268"/>
      <c r="CU332" s="269"/>
      <c r="CV332" s="269"/>
      <c r="CW332" s="269"/>
      <c r="CX332" s="269"/>
      <c r="CY332" s="269"/>
      <c r="CZ332" s="269"/>
      <c r="DA332" s="270"/>
      <c r="DB332" s="248">
        <v>7101.8419999999996</v>
      </c>
      <c r="DC332" s="249"/>
      <c r="DD332" s="250">
        <v>4.3980234105788929</v>
      </c>
      <c r="DE332" s="251"/>
      <c r="DF332" s="251"/>
      <c r="DG332" s="251"/>
      <c r="DH332" s="252"/>
      <c r="DI332" s="252"/>
      <c r="DJ332" s="252"/>
      <c r="DK332" s="252"/>
      <c r="DL332" s="251" t="s">
        <v>2005</v>
      </c>
      <c r="DM332" s="253" t="s">
        <v>2005</v>
      </c>
      <c r="DN332" s="254" t="s">
        <v>66</v>
      </c>
      <c r="DO332" s="231"/>
      <c r="DP332" s="256" t="s">
        <v>66</v>
      </c>
      <c r="DQ332" s="231"/>
      <c r="DR332" s="258"/>
      <c r="DS332" s="259"/>
      <c r="DT332" s="260"/>
      <c r="DU332" s="255">
        <v>74.655802191626861</v>
      </c>
      <c r="DV332" s="261">
        <v>423.34433172379681</v>
      </c>
      <c r="DW332" s="231">
        <v>74.655802191626861</v>
      </c>
      <c r="DX332" s="262">
        <v>141.01011827550576</v>
      </c>
      <c r="DY332" s="255">
        <v>0.57544254003933692</v>
      </c>
      <c r="DZ332" s="231">
        <v>0.36946317353821112</v>
      </c>
      <c r="EA332" s="231">
        <v>0.57544254003933692</v>
      </c>
      <c r="EB332" s="262">
        <v>-7.319859455309996E-2</v>
      </c>
      <c r="EC332" s="271"/>
      <c r="ED332" s="234"/>
      <c r="EE332" s="272"/>
      <c r="EF332" s="234">
        <v>26352</v>
      </c>
      <c r="EG332" s="266">
        <v>176894</v>
      </c>
      <c r="EH332" s="258"/>
    </row>
    <row r="333" spans="1:138" ht="30" customHeight="1" thickBot="1" x14ac:dyDescent="0.3">
      <c r="A333" s="45" t="s">
        <v>60</v>
      </c>
      <c r="B333" s="45" t="s">
        <v>399</v>
      </c>
      <c r="C333" s="45" t="s">
        <v>400</v>
      </c>
      <c r="D333" s="46" t="s">
        <v>600</v>
      </c>
      <c r="E333" s="46" t="s">
        <v>473</v>
      </c>
      <c r="F333" s="46" t="s">
        <v>602</v>
      </c>
      <c r="G333" s="46" t="s">
        <v>473</v>
      </c>
      <c r="H333" s="226" t="s">
        <v>66</v>
      </c>
      <c r="I333" s="227" t="s">
        <v>2007</v>
      </c>
      <c r="J333" s="228">
        <v>13.8</v>
      </c>
      <c r="K333" s="229">
        <v>13.098461027158876</v>
      </c>
      <c r="L333" s="229">
        <v>28.294128729027001</v>
      </c>
      <c r="M333" s="230">
        <v>1454.5833333333301</v>
      </c>
      <c r="N333" s="231">
        <v>30737.59439812673</v>
      </c>
      <c r="O333" s="232" t="s">
        <v>2003</v>
      </c>
      <c r="P333" s="233">
        <v>8.7721445200133363</v>
      </c>
      <c r="Q333" s="234" t="s">
        <v>2004</v>
      </c>
      <c r="R333" s="235" t="s">
        <v>68</v>
      </c>
      <c r="S333" s="236" t="s">
        <v>2005</v>
      </c>
      <c r="T333" s="236" t="s">
        <v>2005</v>
      </c>
      <c r="U333" s="237" t="s">
        <v>2005</v>
      </c>
      <c r="V333" s="238" t="s">
        <v>2005</v>
      </c>
      <c r="W333" s="238" t="s">
        <v>2005</v>
      </c>
      <c r="X333" s="238" t="s">
        <v>2005</v>
      </c>
      <c r="Y333" s="238" t="s">
        <v>2005</v>
      </c>
      <c r="Z333" s="238" t="s">
        <v>2005</v>
      </c>
      <c r="AA333" s="238" t="s">
        <v>2005</v>
      </c>
      <c r="AB333" s="238" t="s">
        <v>2005</v>
      </c>
      <c r="AC333" s="238" t="s">
        <v>2005</v>
      </c>
      <c r="AD333" s="238" t="s">
        <v>2005</v>
      </c>
      <c r="AE333" s="238" t="s">
        <v>2005</v>
      </c>
      <c r="AF333" s="238" t="s">
        <v>2005</v>
      </c>
      <c r="AG333" s="238" t="s">
        <v>2005</v>
      </c>
      <c r="AH333" s="238" t="s">
        <v>2005</v>
      </c>
      <c r="AI333" s="238">
        <v>41</v>
      </c>
      <c r="AJ333" s="238">
        <v>41</v>
      </c>
      <c r="AK333" s="238" t="s">
        <v>2005</v>
      </c>
      <c r="AL333" s="238" t="s">
        <v>2005</v>
      </c>
      <c r="AM333" s="237" t="s">
        <v>2005</v>
      </c>
      <c r="AN333" s="238" t="s">
        <v>2005</v>
      </c>
      <c r="AO333" s="238" t="s">
        <v>2005</v>
      </c>
      <c r="AP333" s="238" t="s">
        <v>2005</v>
      </c>
      <c r="AQ333" s="237">
        <f t="shared" si="16"/>
        <v>41</v>
      </c>
      <c r="AR333" s="239">
        <f t="shared" si="16"/>
        <v>41</v>
      </c>
      <c r="AS333" s="240"/>
      <c r="AT333" s="238"/>
      <c r="AU333" s="237"/>
      <c r="AV333" s="238"/>
      <c r="AW333" s="238"/>
      <c r="AX333" s="238"/>
      <c r="AY333" s="238"/>
      <c r="AZ333" s="238"/>
      <c r="BA333" s="238"/>
      <c r="BB333" s="238"/>
      <c r="BC333" s="238"/>
      <c r="BD333" s="238"/>
      <c r="BE333" s="238"/>
      <c r="BF333" s="238"/>
      <c r="BG333" s="238"/>
      <c r="BH333" s="238"/>
      <c r="BI333" s="238">
        <v>309.14999999999998</v>
      </c>
      <c r="BJ333" s="238">
        <v>309.14999999999998</v>
      </c>
      <c r="BK333" s="238"/>
      <c r="BL333" s="238"/>
      <c r="BM333" s="238"/>
      <c r="BN333" s="238"/>
      <c r="BO333" s="238"/>
      <c r="BP333" s="238"/>
      <c r="BQ333" s="237">
        <f t="shared" si="17"/>
        <v>309.14999999999998</v>
      </c>
      <c r="BR333" s="237">
        <f t="shared" si="17"/>
        <v>309.14999999999998</v>
      </c>
      <c r="BS333" s="241">
        <f t="shared" si="19"/>
        <v>3.5242237436317339E-2</v>
      </c>
      <c r="BT333" s="273">
        <v>0</v>
      </c>
      <c r="BU333" s="243">
        <v>0</v>
      </c>
      <c r="BV333" s="244">
        <v>0</v>
      </c>
      <c r="BW333" s="243">
        <v>0</v>
      </c>
      <c r="BX333" s="243">
        <v>0</v>
      </c>
      <c r="BY333" s="243">
        <v>0</v>
      </c>
      <c r="BZ333" s="243">
        <v>0</v>
      </c>
      <c r="CA333" s="243">
        <v>0</v>
      </c>
      <c r="CB333" s="243">
        <v>0</v>
      </c>
      <c r="CC333" s="243">
        <v>0</v>
      </c>
      <c r="CD333" s="243">
        <v>0</v>
      </c>
      <c r="CE333" s="243">
        <v>0</v>
      </c>
      <c r="CF333" s="243">
        <v>0</v>
      </c>
      <c r="CG333" s="243">
        <v>0</v>
      </c>
      <c r="CH333" s="243">
        <v>0</v>
      </c>
      <c r="CI333" s="243">
        <v>0</v>
      </c>
      <c r="CJ333" s="243">
        <v>362892.636</v>
      </c>
      <c r="CK333" s="243">
        <v>362892.636</v>
      </c>
      <c r="CL333" s="243">
        <v>0</v>
      </c>
      <c r="CM333" s="243">
        <v>0</v>
      </c>
      <c r="CN333" s="243">
        <v>0</v>
      </c>
      <c r="CO333" s="243">
        <v>0</v>
      </c>
      <c r="CP333" s="243">
        <v>0</v>
      </c>
      <c r="CQ333" s="243">
        <v>0</v>
      </c>
      <c r="CR333" s="244">
        <f t="shared" si="18"/>
        <v>362892.636</v>
      </c>
      <c r="CS333" s="267">
        <f t="shared" si="18"/>
        <v>362892.636</v>
      </c>
      <c r="CT333" s="268"/>
      <c r="CU333" s="269"/>
      <c r="CV333" s="269"/>
      <c r="CW333" s="269"/>
      <c r="CX333" s="269"/>
      <c r="CY333" s="269"/>
      <c r="CZ333" s="269"/>
      <c r="DA333" s="270"/>
      <c r="DB333" s="248">
        <v>30737.59439812673</v>
      </c>
      <c r="DC333" s="249"/>
      <c r="DD333" s="250">
        <v>8.7721445200133363</v>
      </c>
      <c r="DE333" s="251"/>
      <c r="DF333" s="251"/>
      <c r="DG333" s="251"/>
      <c r="DH333" s="252"/>
      <c r="DI333" s="252"/>
      <c r="DJ333" s="252"/>
      <c r="DK333" s="252"/>
      <c r="DL333" s="251" t="s">
        <v>2005</v>
      </c>
      <c r="DM333" s="253" t="s">
        <v>2005</v>
      </c>
      <c r="DN333" s="254" t="s">
        <v>66</v>
      </c>
      <c r="DO333" s="231"/>
      <c r="DP333" s="256" t="s">
        <v>66</v>
      </c>
      <c r="DQ333" s="231"/>
      <c r="DR333" s="258"/>
      <c r="DS333" s="259"/>
      <c r="DT333" s="260"/>
      <c r="DU333" s="255">
        <v>102.34752219994294</v>
      </c>
      <c r="DV333" s="261">
        <v>70.274290249180552</v>
      </c>
      <c r="DW333" s="231">
        <v>94.647722715554494</v>
      </c>
      <c r="DX333" s="262">
        <v>9.1685403550404914</v>
      </c>
      <c r="DY333" s="255">
        <v>0.85110283586365132</v>
      </c>
      <c r="DZ333" s="231">
        <v>0.23522001117727742</v>
      </c>
      <c r="EA333" s="231">
        <v>0.82566599828129661</v>
      </c>
      <c r="EB333" s="262">
        <v>9.4965496296786966E-2</v>
      </c>
      <c r="EC333" s="271"/>
      <c r="ED333" s="234"/>
      <c r="EE333" s="272"/>
      <c r="EF333" s="234">
        <v>108197</v>
      </c>
      <c r="EG333" s="266">
        <v>-22938.666666666672</v>
      </c>
      <c r="EH333" s="258"/>
    </row>
    <row r="334" spans="1:138" ht="30" customHeight="1" thickBot="1" x14ac:dyDescent="0.3">
      <c r="A334" s="45" t="s">
        <v>60</v>
      </c>
      <c r="B334" s="45" t="s">
        <v>399</v>
      </c>
      <c r="C334" s="45" t="s">
        <v>400</v>
      </c>
      <c r="D334" s="46" t="s">
        <v>600</v>
      </c>
      <c r="E334" s="46" t="s">
        <v>473</v>
      </c>
      <c r="F334" s="46" t="s">
        <v>603</v>
      </c>
      <c r="G334" s="46" t="s">
        <v>604</v>
      </c>
      <c r="H334" s="226" t="s">
        <v>66</v>
      </c>
      <c r="I334" s="227" t="s">
        <v>2007</v>
      </c>
      <c r="J334" s="228">
        <v>13.8</v>
      </c>
      <c r="K334" s="229">
        <v>12.572610401980967</v>
      </c>
      <c r="L334" s="229">
        <v>34.102651444218004</v>
      </c>
      <c r="M334" s="230">
        <v>1577.6666666666699</v>
      </c>
      <c r="N334" s="231">
        <v>24604.823</v>
      </c>
      <c r="O334" s="232" t="s">
        <v>2006</v>
      </c>
      <c r="P334" s="233">
        <v>8.8677537245911378</v>
      </c>
      <c r="Q334" s="234" t="s">
        <v>2004</v>
      </c>
      <c r="R334" s="235" t="s">
        <v>68</v>
      </c>
      <c r="S334" s="236" t="s">
        <v>2005</v>
      </c>
      <c r="T334" s="236" t="s">
        <v>2005</v>
      </c>
      <c r="U334" s="237" t="s">
        <v>2005</v>
      </c>
      <c r="V334" s="238" t="s">
        <v>2005</v>
      </c>
      <c r="W334" s="238" t="s">
        <v>2005</v>
      </c>
      <c r="X334" s="238" t="s">
        <v>2005</v>
      </c>
      <c r="Y334" s="238" t="s">
        <v>2005</v>
      </c>
      <c r="Z334" s="238" t="s">
        <v>2005</v>
      </c>
      <c r="AA334" s="238" t="s">
        <v>2005</v>
      </c>
      <c r="AB334" s="238" t="s">
        <v>2005</v>
      </c>
      <c r="AC334" s="238" t="s">
        <v>2005</v>
      </c>
      <c r="AD334" s="238" t="s">
        <v>2005</v>
      </c>
      <c r="AE334" s="238" t="s">
        <v>2005</v>
      </c>
      <c r="AF334" s="238" t="s">
        <v>2005</v>
      </c>
      <c r="AG334" s="238" t="s">
        <v>2005</v>
      </c>
      <c r="AH334" s="238" t="s">
        <v>2005</v>
      </c>
      <c r="AI334" s="238">
        <v>52</v>
      </c>
      <c r="AJ334" s="238">
        <v>52</v>
      </c>
      <c r="AK334" s="238" t="s">
        <v>2005</v>
      </c>
      <c r="AL334" s="238" t="s">
        <v>2005</v>
      </c>
      <c r="AM334" s="237" t="s">
        <v>2005</v>
      </c>
      <c r="AN334" s="238" t="s">
        <v>2005</v>
      </c>
      <c r="AO334" s="238" t="s">
        <v>2005</v>
      </c>
      <c r="AP334" s="238" t="s">
        <v>2005</v>
      </c>
      <c r="AQ334" s="237">
        <f t="shared" si="16"/>
        <v>52</v>
      </c>
      <c r="AR334" s="239">
        <f t="shared" si="16"/>
        <v>52</v>
      </c>
      <c r="AS334" s="240"/>
      <c r="AT334" s="238"/>
      <c r="AU334" s="237"/>
      <c r="AV334" s="238"/>
      <c r="AW334" s="238"/>
      <c r="AX334" s="238"/>
      <c r="AY334" s="238"/>
      <c r="AZ334" s="238"/>
      <c r="BA334" s="238"/>
      <c r="BB334" s="238"/>
      <c r="BC334" s="238"/>
      <c r="BD334" s="238"/>
      <c r="BE334" s="238"/>
      <c r="BF334" s="238"/>
      <c r="BG334" s="238"/>
      <c r="BH334" s="238"/>
      <c r="BI334" s="238">
        <v>913.98</v>
      </c>
      <c r="BJ334" s="238">
        <v>913.98</v>
      </c>
      <c r="BK334" s="238"/>
      <c r="BL334" s="238"/>
      <c r="BM334" s="238"/>
      <c r="BN334" s="238"/>
      <c r="BO334" s="238"/>
      <c r="BP334" s="238"/>
      <c r="BQ334" s="237">
        <f t="shared" si="17"/>
        <v>913.98</v>
      </c>
      <c r="BR334" s="237">
        <f t="shared" si="17"/>
        <v>913.98</v>
      </c>
      <c r="BS334" s="241">
        <f t="shared" si="19"/>
        <v>0.10306781496033715</v>
      </c>
      <c r="BT334" s="273">
        <v>0</v>
      </c>
      <c r="BU334" s="243">
        <v>0</v>
      </c>
      <c r="BV334" s="244">
        <v>0</v>
      </c>
      <c r="BW334" s="243">
        <v>0</v>
      </c>
      <c r="BX334" s="243">
        <v>0</v>
      </c>
      <c r="BY334" s="243">
        <v>0</v>
      </c>
      <c r="BZ334" s="243">
        <v>0</v>
      </c>
      <c r="CA334" s="243">
        <v>0</v>
      </c>
      <c r="CB334" s="243">
        <v>0</v>
      </c>
      <c r="CC334" s="243">
        <v>0</v>
      </c>
      <c r="CD334" s="243">
        <v>0</v>
      </c>
      <c r="CE334" s="243">
        <v>0</v>
      </c>
      <c r="CF334" s="243">
        <v>0</v>
      </c>
      <c r="CG334" s="243">
        <v>0</v>
      </c>
      <c r="CH334" s="243">
        <v>0</v>
      </c>
      <c r="CI334" s="243">
        <v>0</v>
      </c>
      <c r="CJ334" s="243">
        <v>1072866.2831999999</v>
      </c>
      <c r="CK334" s="243">
        <v>1072866.2831999999</v>
      </c>
      <c r="CL334" s="243">
        <v>0</v>
      </c>
      <c r="CM334" s="243">
        <v>0</v>
      </c>
      <c r="CN334" s="243">
        <v>0</v>
      </c>
      <c r="CO334" s="243">
        <v>0</v>
      </c>
      <c r="CP334" s="243">
        <v>0</v>
      </c>
      <c r="CQ334" s="243">
        <v>0</v>
      </c>
      <c r="CR334" s="244">
        <f t="shared" si="18"/>
        <v>1072866.2831999999</v>
      </c>
      <c r="CS334" s="267">
        <f t="shared" si="18"/>
        <v>1072866.2831999999</v>
      </c>
      <c r="CT334" s="268"/>
      <c r="CU334" s="269"/>
      <c r="CV334" s="269"/>
      <c r="CW334" s="269"/>
      <c r="CX334" s="269"/>
      <c r="CY334" s="269"/>
      <c r="CZ334" s="269"/>
      <c r="DA334" s="270"/>
      <c r="DB334" s="248">
        <v>24604.823</v>
      </c>
      <c r="DC334" s="249"/>
      <c r="DD334" s="250">
        <v>8.8677537245911378</v>
      </c>
      <c r="DE334" s="251"/>
      <c r="DF334" s="251"/>
      <c r="DG334" s="251"/>
      <c r="DH334" s="252"/>
      <c r="DI334" s="252"/>
      <c r="DJ334" s="252"/>
      <c r="DK334" s="252"/>
      <c r="DL334" s="251" t="s">
        <v>2005</v>
      </c>
      <c r="DM334" s="253" t="s">
        <v>2005</v>
      </c>
      <c r="DN334" s="254" t="s">
        <v>66</v>
      </c>
      <c r="DO334" s="231"/>
      <c r="DP334" s="256" t="s">
        <v>66</v>
      </c>
      <c r="DQ334" s="231"/>
      <c r="DR334" s="258"/>
      <c r="DS334" s="259"/>
      <c r="DT334" s="260"/>
      <c r="DU334" s="255">
        <v>22.838791464187572</v>
      </c>
      <c r="DV334" s="261">
        <v>523.20722769197084</v>
      </c>
      <c r="DW334" s="231">
        <v>21.979928163955162</v>
      </c>
      <c r="DX334" s="262">
        <v>66.364217114527861</v>
      </c>
      <c r="DY334" s="255">
        <v>0.13437566025776435</v>
      </c>
      <c r="DZ334" s="231">
        <v>1.1262484761766556</v>
      </c>
      <c r="EA334" s="231">
        <v>0.11409254172829049</v>
      </c>
      <c r="EB334" s="262">
        <v>0.88786489919254552</v>
      </c>
      <c r="EC334" s="271"/>
      <c r="ED334" s="234"/>
      <c r="EE334" s="272"/>
      <c r="EF334" s="234">
        <v>0</v>
      </c>
      <c r="EG334" s="266">
        <v>98882</v>
      </c>
      <c r="EH334" s="258"/>
    </row>
    <row r="335" spans="1:138" ht="30" customHeight="1" thickBot="1" x14ac:dyDescent="0.3">
      <c r="A335" s="45" t="s">
        <v>60</v>
      </c>
      <c r="B335" s="45" t="s">
        <v>399</v>
      </c>
      <c r="C335" s="45" t="s">
        <v>400</v>
      </c>
      <c r="D335" s="46" t="s">
        <v>600</v>
      </c>
      <c r="E335" s="46" t="s">
        <v>473</v>
      </c>
      <c r="F335" s="46" t="s">
        <v>605</v>
      </c>
      <c r="G335" s="46" t="s">
        <v>606</v>
      </c>
      <c r="H335" s="226" t="s">
        <v>66</v>
      </c>
      <c r="I335" s="227" t="s">
        <v>2007</v>
      </c>
      <c r="J335" s="228">
        <v>13.8</v>
      </c>
      <c r="K335" s="229">
        <v>12.668219606558768</v>
      </c>
      <c r="L335" s="229">
        <v>35.823105986094006</v>
      </c>
      <c r="M335" s="230">
        <v>1850.6666666666699</v>
      </c>
      <c r="N335" s="231">
        <v>24787.653999999999</v>
      </c>
      <c r="O335" s="232" t="s">
        <v>2006</v>
      </c>
      <c r="P335" s="233">
        <v>5.473626962079166</v>
      </c>
      <c r="Q335" s="234" t="s">
        <v>2004</v>
      </c>
      <c r="R335" s="235" t="s">
        <v>68</v>
      </c>
      <c r="S335" s="236" t="s">
        <v>2005</v>
      </c>
      <c r="T335" s="236" t="s">
        <v>2005</v>
      </c>
      <c r="U335" s="237" t="s">
        <v>2005</v>
      </c>
      <c r="V335" s="238" t="s">
        <v>2005</v>
      </c>
      <c r="W335" s="238" t="s">
        <v>2005</v>
      </c>
      <c r="X335" s="238" t="s">
        <v>2005</v>
      </c>
      <c r="Y335" s="238" t="s">
        <v>2005</v>
      </c>
      <c r="Z335" s="238" t="s">
        <v>2005</v>
      </c>
      <c r="AA335" s="238" t="s">
        <v>2005</v>
      </c>
      <c r="AB335" s="238" t="s">
        <v>2005</v>
      </c>
      <c r="AC335" s="238" t="s">
        <v>2005</v>
      </c>
      <c r="AD335" s="238" t="s">
        <v>2005</v>
      </c>
      <c r="AE335" s="238">
        <v>2</v>
      </c>
      <c r="AF335" s="238">
        <v>2</v>
      </c>
      <c r="AG335" s="238" t="s">
        <v>2005</v>
      </c>
      <c r="AH335" s="238" t="s">
        <v>2005</v>
      </c>
      <c r="AI335" s="238">
        <v>69</v>
      </c>
      <c r="AJ335" s="238">
        <v>69</v>
      </c>
      <c r="AK335" s="238">
        <v>3</v>
      </c>
      <c r="AL335" s="238">
        <v>3</v>
      </c>
      <c r="AM335" s="237" t="s">
        <v>2005</v>
      </c>
      <c r="AN335" s="238" t="s">
        <v>2005</v>
      </c>
      <c r="AO335" s="238" t="s">
        <v>2005</v>
      </c>
      <c r="AP335" s="238" t="s">
        <v>2005</v>
      </c>
      <c r="AQ335" s="237">
        <f t="shared" ref="AQ335:AR398" si="20">SUM(S335,U335,W335,Y335,AA335,AC335,AE335,AG335,AI335,AK335,AM335,AO335)</f>
        <v>74</v>
      </c>
      <c r="AR335" s="239">
        <f t="shared" si="20"/>
        <v>74</v>
      </c>
      <c r="AS335" s="240"/>
      <c r="AT335" s="238"/>
      <c r="AU335" s="237"/>
      <c r="AV335" s="238"/>
      <c r="AW335" s="238"/>
      <c r="AX335" s="238"/>
      <c r="AY335" s="238"/>
      <c r="AZ335" s="238"/>
      <c r="BA335" s="238"/>
      <c r="BB335" s="238"/>
      <c r="BC335" s="238"/>
      <c r="BD335" s="238"/>
      <c r="BE335" s="238">
        <v>626.20000000000005</v>
      </c>
      <c r="BF335" s="238">
        <v>626.20000000000005</v>
      </c>
      <c r="BG335" s="238"/>
      <c r="BH335" s="238"/>
      <c r="BI335" s="238">
        <v>1007.15</v>
      </c>
      <c r="BJ335" s="238">
        <v>1007.15</v>
      </c>
      <c r="BK335" s="238">
        <v>40.4</v>
      </c>
      <c r="BL335" s="238">
        <v>40.4</v>
      </c>
      <c r="BM335" s="238"/>
      <c r="BN335" s="238"/>
      <c r="BO335" s="238"/>
      <c r="BP335" s="238"/>
      <c r="BQ335" s="237">
        <f t="shared" ref="BQ335:BR398" si="21">SUM(AS335,AU335,AW335,AY335,BA335,BC335,BE335,BG335,BI335,BK335,BM335,BO335)</f>
        <v>1673.75</v>
      </c>
      <c r="BR335" s="237">
        <f t="shared" si="21"/>
        <v>1673.75</v>
      </c>
      <c r="BS335" s="241">
        <f t="shared" si="19"/>
        <v>0.30578444815395739</v>
      </c>
      <c r="BT335" s="273">
        <v>0</v>
      </c>
      <c r="BU335" s="243">
        <v>0</v>
      </c>
      <c r="BV335" s="244">
        <v>0</v>
      </c>
      <c r="BW335" s="243">
        <v>0</v>
      </c>
      <c r="BX335" s="243">
        <v>0</v>
      </c>
      <c r="BY335" s="243">
        <v>0</v>
      </c>
      <c r="BZ335" s="243">
        <v>0</v>
      </c>
      <c r="CA335" s="243">
        <v>0</v>
      </c>
      <c r="CB335" s="243">
        <v>0</v>
      </c>
      <c r="CC335" s="243">
        <v>0</v>
      </c>
      <c r="CD335" s="243">
        <v>0</v>
      </c>
      <c r="CE335" s="243">
        <v>0</v>
      </c>
      <c r="CF335" s="243">
        <v>3159654.9119999995</v>
      </c>
      <c r="CG335" s="243">
        <v>3159654.9119999995</v>
      </c>
      <c r="CH335" s="243">
        <v>0</v>
      </c>
      <c r="CI335" s="243">
        <v>0</v>
      </c>
      <c r="CJ335" s="243">
        <v>1182232.956</v>
      </c>
      <c r="CK335" s="243">
        <v>1182232.956</v>
      </c>
      <c r="CL335" s="243">
        <v>47423.136000000006</v>
      </c>
      <c r="CM335" s="243">
        <v>47423.136000000006</v>
      </c>
      <c r="CN335" s="243">
        <v>0</v>
      </c>
      <c r="CO335" s="243">
        <v>0</v>
      </c>
      <c r="CP335" s="243">
        <v>0</v>
      </c>
      <c r="CQ335" s="243">
        <v>0</v>
      </c>
      <c r="CR335" s="244">
        <f t="shared" si="18"/>
        <v>4389311.0039999997</v>
      </c>
      <c r="CS335" s="267">
        <f t="shared" si="18"/>
        <v>4389311.0039999997</v>
      </c>
      <c r="CT335" s="268"/>
      <c r="CU335" s="269"/>
      <c r="CV335" s="269"/>
      <c r="CW335" s="269"/>
      <c r="CX335" s="269"/>
      <c r="CY335" s="269"/>
      <c r="CZ335" s="269"/>
      <c r="DA335" s="270"/>
      <c r="DB335" s="248">
        <v>24787.653999999999</v>
      </c>
      <c r="DC335" s="249"/>
      <c r="DD335" s="250">
        <v>5.473626962079166</v>
      </c>
      <c r="DE335" s="251"/>
      <c r="DF335" s="251"/>
      <c r="DG335" s="251"/>
      <c r="DH335" s="252"/>
      <c r="DI335" s="252"/>
      <c r="DJ335" s="252"/>
      <c r="DK335" s="252"/>
      <c r="DL335" s="251" t="s">
        <v>2005</v>
      </c>
      <c r="DM335" s="253" t="s">
        <v>2005</v>
      </c>
      <c r="DN335" s="254" t="s">
        <v>66</v>
      </c>
      <c r="DO335" s="231"/>
      <c r="DP335" s="256" t="s">
        <v>66</v>
      </c>
      <c r="DQ335" s="231"/>
      <c r="DR335" s="258"/>
      <c r="DS335" s="259"/>
      <c r="DT335" s="260"/>
      <c r="DU335" s="255">
        <v>113.5428674351583</v>
      </c>
      <c r="DV335" s="261">
        <v>473.64669044134337</v>
      </c>
      <c r="DW335" s="231">
        <v>112.58375360230528</v>
      </c>
      <c r="DX335" s="262">
        <v>51.900773402009918</v>
      </c>
      <c r="DY335" s="255">
        <v>0.96181556195965245</v>
      </c>
      <c r="DZ335" s="231">
        <v>0.51832397648160744</v>
      </c>
      <c r="EA335" s="231">
        <v>0.95911383285302421</v>
      </c>
      <c r="EB335" s="262">
        <v>0.24103952791873673</v>
      </c>
      <c r="EC335" s="271"/>
      <c r="ED335" s="234"/>
      <c r="EE335" s="272"/>
      <c r="EF335" s="234">
        <v>150699</v>
      </c>
      <c r="EG335" s="266">
        <v>101606.66666666666</v>
      </c>
      <c r="EH335" s="258"/>
    </row>
    <row r="336" spans="1:138" ht="30" customHeight="1" thickBot="1" x14ac:dyDescent="0.3">
      <c r="A336" s="45" t="s">
        <v>60</v>
      </c>
      <c r="B336" s="45" t="s">
        <v>399</v>
      </c>
      <c r="C336" s="45" t="s">
        <v>400</v>
      </c>
      <c r="D336" s="46" t="s">
        <v>472</v>
      </c>
      <c r="E336" s="46" t="s">
        <v>473</v>
      </c>
      <c r="F336" s="46" t="s">
        <v>607</v>
      </c>
      <c r="G336" s="46" t="s">
        <v>475</v>
      </c>
      <c r="H336" s="226" t="s">
        <v>66</v>
      </c>
      <c r="I336" s="227" t="s">
        <v>2007</v>
      </c>
      <c r="J336" s="228">
        <v>13.8</v>
      </c>
      <c r="K336" s="229">
        <v>11.353593043613989</v>
      </c>
      <c r="L336" s="229">
        <v>8.7208333151940014</v>
      </c>
      <c r="M336" s="230">
        <v>223</v>
      </c>
      <c r="N336" s="231">
        <v>3263.866</v>
      </c>
      <c r="O336" s="232" t="s">
        <v>2006</v>
      </c>
      <c r="P336" s="233">
        <v>9.7282365657913559</v>
      </c>
      <c r="Q336" s="234" t="s">
        <v>2004</v>
      </c>
      <c r="R336" s="235" t="s">
        <v>68</v>
      </c>
      <c r="S336" s="236" t="s">
        <v>2005</v>
      </c>
      <c r="T336" s="236" t="s">
        <v>2005</v>
      </c>
      <c r="U336" s="237" t="s">
        <v>2005</v>
      </c>
      <c r="V336" s="238" t="s">
        <v>2005</v>
      </c>
      <c r="W336" s="238" t="s">
        <v>2005</v>
      </c>
      <c r="X336" s="238" t="s">
        <v>2005</v>
      </c>
      <c r="Y336" s="238" t="s">
        <v>2005</v>
      </c>
      <c r="Z336" s="238" t="s">
        <v>2005</v>
      </c>
      <c r="AA336" s="238" t="s">
        <v>2005</v>
      </c>
      <c r="AB336" s="238" t="s">
        <v>2005</v>
      </c>
      <c r="AC336" s="238" t="s">
        <v>2005</v>
      </c>
      <c r="AD336" s="238" t="s">
        <v>2005</v>
      </c>
      <c r="AE336" s="238" t="s">
        <v>2005</v>
      </c>
      <c r="AF336" s="238" t="s">
        <v>2005</v>
      </c>
      <c r="AG336" s="238" t="s">
        <v>2005</v>
      </c>
      <c r="AH336" s="238" t="s">
        <v>2005</v>
      </c>
      <c r="AI336" s="238">
        <v>6</v>
      </c>
      <c r="AJ336" s="238">
        <v>6</v>
      </c>
      <c r="AK336" s="238" t="s">
        <v>2005</v>
      </c>
      <c r="AL336" s="238" t="s">
        <v>2005</v>
      </c>
      <c r="AM336" s="237" t="s">
        <v>2005</v>
      </c>
      <c r="AN336" s="238" t="s">
        <v>2005</v>
      </c>
      <c r="AO336" s="238" t="s">
        <v>2005</v>
      </c>
      <c r="AP336" s="238" t="s">
        <v>2005</v>
      </c>
      <c r="AQ336" s="237">
        <f t="shared" si="20"/>
        <v>6</v>
      </c>
      <c r="AR336" s="239">
        <f t="shared" si="20"/>
        <v>6</v>
      </c>
      <c r="AS336" s="240"/>
      <c r="AT336" s="238"/>
      <c r="AU336" s="237"/>
      <c r="AV336" s="238"/>
      <c r="AW336" s="238"/>
      <c r="AX336" s="238"/>
      <c r="AY336" s="238"/>
      <c r="AZ336" s="238"/>
      <c r="BA336" s="238"/>
      <c r="BB336" s="238"/>
      <c r="BC336" s="238"/>
      <c r="BD336" s="238"/>
      <c r="BE336" s="238"/>
      <c r="BF336" s="238"/>
      <c r="BG336" s="238"/>
      <c r="BH336" s="238"/>
      <c r="BI336" s="238">
        <v>1220</v>
      </c>
      <c r="BJ336" s="238">
        <v>1220</v>
      </c>
      <c r="BK336" s="238"/>
      <c r="BL336" s="238"/>
      <c r="BM336" s="238"/>
      <c r="BN336" s="238"/>
      <c r="BO336" s="238"/>
      <c r="BP336" s="238"/>
      <c r="BQ336" s="237">
        <f t="shared" si="21"/>
        <v>1220</v>
      </c>
      <c r="BR336" s="237">
        <f t="shared" si="21"/>
        <v>1220</v>
      </c>
      <c r="BS336" s="241">
        <f t="shared" si="19"/>
        <v>0.12540813453180633</v>
      </c>
      <c r="BT336" s="273">
        <v>0</v>
      </c>
      <c r="BU336" s="243">
        <v>0</v>
      </c>
      <c r="BV336" s="244">
        <v>0</v>
      </c>
      <c r="BW336" s="243">
        <v>0</v>
      </c>
      <c r="BX336" s="243">
        <v>0</v>
      </c>
      <c r="BY336" s="243">
        <v>0</v>
      </c>
      <c r="BZ336" s="243">
        <v>0</v>
      </c>
      <c r="CA336" s="243">
        <v>0</v>
      </c>
      <c r="CB336" s="243">
        <v>0</v>
      </c>
      <c r="CC336" s="243">
        <v>0</v>
      </c>
      <c r="CD336" s="243">
        <v>0</v>
      </c>
      <c r="CE336" s="243">
        <v>0</v>
      </c>
      <c r="CF336" s="243">
        <v>0</v>
      </c>
      <c r="CG336" s="243">
        <v>0</v>
      </c>
      <c r="CH336" s="243">
        <v>0</v>
      </c>
      <c r="CI336" s="243">
        <v>0</v>
      </c>
      <c r="CJ336" s="243">
        <v>1432084.8</v>
      </c>
      <c r="CK336" s="243">
        <v>1432084.8</v>
      </c>
      <c r="CL336" s="243">
        <v>0</v>
      </c>
      <c r="CM336" s="243">
        <v>0</v>
      </c>
      <c r="CN336" s="243">
        <v>0</v>
      </c>
      <c r="CO336" s="243">
        <v>0</v>
      </c>
      <c r="CP336" s="243">
        <v>0</v>
      </c>
      <c r="CQ336" s="243">
        <v>0</v>
      </c>
      <c r="CR336" s="244">
        <f t="shared" ref="CR336:CS399" si="22">BT336+BV336+BX336+BZ336+CB336+CD336+CF336+CH336+CJ336+CL336+CN336+CP336</f>
        <v>1432084.8</v>
      </c>
      <c r="CS336" s="267">
        <f t="shared" si="22"/>
        <v>1432084.8</v>
      </c>
      <c r="CT336" s="268"/>
      <c r="CU336" s="269"/>
      <c r="CV336" s="269"/>
      <c r="CW336" s="269"/>
      <c r="CX336" s="269"/>
      <c r="CY336" s="269"/>
      <c r="CZ336" s="269"/>
      <c r="DA336" s="270"/>
      <c r="DB336" s="248">
        <v>3263.866</v>
      </c>
      <c r="DC336" s="249"/>
      <c r="DD336" s="250">
        <v>9.7282365657913559</v>
      </c>
      <c r="DE336" s="251"/>
      <c r="DF336" s="251"/>
      <c r="DG336" s="251"/>
      <c r="DH336" s="252"/>
      <c r="DI336" s="252"/>
      <c r="DJ336" s="252"/>
      <c r="DK336" s="252"/>
      <c r="DL336" s="251" t="s">
        <v>2005</v>
      </c>
      <c r="DM336" s="253" t="s">
        <v>2005</v>
      </c>
      <c r="DN336" s="254" t="s">
        <v>66</v>
      </c>
      <c r="DO336" s="231"/>
      <c r="DP336" s="256" t="s">
        <v>66</v>
      </c>
      <c r="DQ336" s="231"/>
      <c r="DR336" s="258"/>
      <c r="DS336" s="259"/>
      <c r="DT336" s="260"/>
      <c r="DU336" s="255">
        <v>34.179372197309419</v>
      </c>
      <c r="DV336" s="261">
        <v>139.49387857438904</v>
      </c>
      <c r="DW336" s="231">
        <v>21.399103139013452</v>
      </c>
      <c r="DX336" s="262">
        <v>48.734543672289021</v>
      </c>
      <c r="DY336" s="255">
        <v>8.9686098654708515E-2</v>
      </c>
      <c r="DZ336" s="231">
        <v>0.46774826631654015</v>
      </c>
      <c r="EA336" s="231">
        <v>8.0717488789237665E-2</v>
      </c>
      <c r="EB336" s="262">
        <v>0.4519644009344862</v>
      </c>
      <c r="EC336" s="271"/>
      <c r="ED336" s="234"/>
      <c r="EE336" s="272"/>
      <c r="EF336" s="234">
        <v>0</v>
      </c>
      <c r="EG336" s="266">
        <v>10493</v>
      </c>
      <c r="EH336" s="258"/>
    </row>
    <row r="337" spans="1:138" ht="30" customHeight="1" thickBot="1" x14ac:dyDescent="0.3">
      <c r="A337" s="45" t="s">
        <v>60</v>
      </c>
      <c r="B337" s="45" t="s">
        <v>399</v>
      </c>
      <c r="C337" s="45" t="s">
        <v>400</v>
      </c>
      <c r="D337" s="46" t="s">
        <v>472</v>
      </c>
      <c r="E337" s="46" t="s">
        <v>473</v>
      </c>
      <c r="F337" s="46" t="s">
        <v>608</v>
      </c>
      <c r="G337" s="46" t="s">
        <v>475</v>
      </c>
      <c r="H337" s="226" t="s">
        <v>66</v>
      </c>
      <c r="I337" s="227" t="s">
        <v>2002</v>
      </c>
      <c r="J337" s="228">
        <v>13.8</v>
      </c>
      <c r="K337" s="229">
        <v>11.257983839036187</v>
      </c>
      <c r="L337" s="229">
        <v>3.6753787802339999</v>
      </c>
      <c r="M337" s="230">
        <v>8.5</v>
      </c>
      <c r="N337" s="231">
        <v>33628.881999999998</v>
      </c>
      <c r="O337" s="232" t="s">
        <v>2006</v>
      </c>
      <c r="P337" s="233">
        <v>5.760454575812572</v>
      </c>
      <c r="Q337" s="234" t="s">
        <v>2004</v>
      </c>
      <c r="R337" s="235" t="s">
        <v>68</v>
      </c>
      <c r="S337" s="236" t="s">
        <v>2005</v>
      </c>
      <c r="T337" s="236" t="s">
        <v>2005</v>
      </c>
      <c r="U337" s="237" t="s">
        <v>2005</v>
      </c>
      <c r="V337" s="238" t="s">
        <v>2005</v>
      </c>
      <c r="W337" s="238" t="s">
        <v>2005</v>
      </c>
      <c r="X337" s="238" t="s">
        <v>2005</v>
      </c>
      <c r="Y337" s="238" t="s">
        <v>2005</v>
      </c>
      <c r="Z337" s="238" t="s">
        <v>2005</v>
      </c>
      <c r="AA337" s="238" t="s">
        <v>2005</v>
      </c>
      <c r="AB337" s="238" t="s">
        <v>2005</v>
      </c>
      <c r="AC337" s="238" t="s">
        <v>2005</v>
      </c>
      <c r="AD337" s="238" t="s">
        <v>2005</v>
      </c>
      <c r="AE337" s="238">
        <v>1</v>
      </c>
      <c r="AF337" s="238">
        <v>1</v>
      </c>
      <c r="AG337" s="238" t="s">
        <v>2005</v>
      </c>
      <c r="AH337" s="238" t="s">
        <v>2005</v>
      </c>
      <c r="AI337" s="238">
        <v>1</v>
      </c>
      <c r="AJ337" s="238">
        <v>1</v>
      </c>
      <c r="AK337" s="238" t="s">
        <v>2005</v>
      </c>
      <c r="AL337" s="238" t="s">
        <v>2005</v>
      </c>
      <c r="AM337" s="237" t="s">
        <v>2005</v>
      </c>
      <c r="AN337" s="238" t="s">
        <v>2005</v>
      </c>
      <c r="AO337" s="238" t="s">
        <v>2005</v>
      </c>
      <c r="AP337" s="238" t="s">
        <v>2005</v>
      </c>
      <c r="AQ337" s="237">
        <f t="shared" si="20"/>
        <v>2</v>
      </c>
      <c r="AR337" s="239">
        <f t="shared" si="20"/>
        <v>2</v>
      </c>
      <c r="AS337" s="240"/>
      <c r="AT337" s="238"/>
      <c r="AU337" s="237"/>
      <c r="AV337" s="238"/>
      <c r="AW337" s="238"/>
      <c r="AX337" s="238"/>
      <c r="AY337" s="238"/>
      <c r="AZ337" s="238"/>
      <c r="BA337" s="238"/>
      <c r="BB337" s="238"/>
      <c r="BC337" s="238"/>
      <c r="BD337" s="238"/>
      <c r="BE337" s="238">
        <v>507</v>
      </c>
      <c r="BF337" s="238">
        <v>507</v>
      </c>
      <c r="BG337" s="238"/>
      <c r="BH337" s="238"/>
      <c r="BI337" s="238">
        <v>75</v>
      </c>
      <c r="BJ337" s="238">
        <v>75</v>
      </c>
      <c r="BK337" s="238"/>
      <c r="BL337" s="238"/>
      <c r="BM337" s="238"/>
      <c r="BN337" s="238"/>
      <c r="BO337" s="238"/>
      <c r="BP337" s="238"/>
      <c r="BQ337" s="237">
        <f t="shared" si="21"/>
        <v>582</v>
      </c>
      <c r="BR337" s="237">
        <f t="shared" si="21"/>
        <v>582</v>
      </c>
      <c r="BS337" s="241">
        <f t="shared" si="19"/>
        <v>0.10103369314702092</v>
      </c>
      <c r="BT337" s="273">
        <v>0</v>
      </c>
      <c r="BU337" s="243">
        <v>0</v>
      </c>
      <c r="BV337" s="244">
        <v>0</v>
      </c>
      <c r="BW337" s="243">
        <v>0</v>
      </c>
      <c r="BX337" s="243">
        <v>0</v>
      </c>
      <c r="BY337" s="243">
        <v>0</v>
      </c>
      <c r="BZ337" s="243">
        <v>0</v>
      </c>
      <c r="CA337" s="243">
        <v>0</v>
      </c>
      <c r="CB337" s="243">
        <v>0</v>
      </c>
      <c r="CC337" s="243">
        <v>0</v>
      </c>
      <c r="CD337" s="243">
        <v>0</v>
      </c>
      <c r="CE337" s="243">
        <v>0</v>
      </c>
      <c r="CF337" s="243">
        <v>2558200.3199999998</v>
      </c>
      <c r="CG337" s="243">
        <v>2558200.3199999998</v>
      </c>
      <c r="CH337" s="243">
        <v>0</v>
      </c>
      <c r="CI337" s="243">
        <v>0</v>
      </c>
      <c r="CJ337" s="243">
        <v>88038</v>
      </c>
      <c r="CK337" s="243">
        <v>88038</v>
      </c>
      <c r="CL337" s="243">
        <v>0</v>
      </c>
      <c r="CM337" s="243">
        <v>0</v>
      </c>
      <c r="CN337" s="243">
        <v>0</v>
      </c>
      <c r="CO337" s="243">
        <v>0</v>
      </c>
      <c r="CP337" s="243">
        <v>0</v>
      </c>
      <c r="CQ337" s="243">
        <v>0</v>
      </c>
      <c r="CR337" s="244">
        <f t="shared" si="22"/>
        <v>2646238.3199999998</v>
      </c>
      <c r="CS337" s="267">
        <f t="shared" si="22"/>
        <v>2646238.3199999998</v>
      </c>
      <c r="CT337" s="268"/>
      <c r="CU337" s="269"/>
      <c r="CV337" s="269"/>
      <c r="CW337" s="269"/>
      <c r="CX337" s="269"/>
      <c r="CY337" s="269"/>
      <c r="CZ337" s="269"/>
      <c r="DA337" s="270"/>
      <c r="DB337" s="248">
        <v>33628.881999999998</v>
      </c>
      <c r="DC337" s="249"/>
      <c r="DD337" s="250">
        <v>5.760454575812572</v>
      </c>
      <c r="DE337" s="251"/>
      <c r="DF337" s="251"/>
      <c r="DG337" s="251"/>
      <c r="DH337" s="252"/>
      <c r="DI337" s="252"/>
      <c r="DJ337" s="252"/>
      <c r="DK337" s="252"/>
      <c r="DL337" s="251" t="s">
        <v>2005</v>
      </c>
      <c r="DM337" s="253" t="s">
        <v>2005</v>
      </c>
      <c r="DN337" s="254" t="s">
        <v>66</v>
      </c>
      <c r="DO337" s="231"/>
      <c r="DP337" s="256" t="s">
        <v>66</v>
      </c>
      <c r="DQ337" s="231"/>
      <c r="DR337" s="258"/>
      <c r="DS337" s="259"/>
      <c r="DT337" s="260"/>
      <c r="DU337" s="255">
        <v>2.8235294117647061</v>
      </c>
      <c r="DV337" s="261">
        <v>-2.8235294117647061</v>
      </c>
      <c r="DW337" s="231">
        <v>2.8235294117647061</v>
      </c>
      <c r="DX337" s="262">
        <v>-2.8235294117647061</v>
      </c>
      <c r="DY337" s="255">
        <v>0</v>
      </c>
      <c r="DZ337" s="231">
        <v>0</v>
      </c>
      <c r="EA337" s="231">
        <v>0</v>
      </c>
      <c r="EB337" s="262">
        <v>0</v>
      </c>
      <c r="EC337" s="271"/>
      <c r="ED337" s="234"/>
      <c r="EE337" s="272"/>
      <c r="EF337" s="234">
        <v>0</v>
      </c>
      <c r="EG337" s="266">
        <v>0</v>
      </c>
      <c r="EH337" s="258"/>
    </row>
    <row r="338" spans="1:138" ht="30" customHeight="1" thickBot="1" x14ac:dyDescent="0.3">
      <c r="A338" s="45" t="s">
        <v>60</v>
      </c>
      <c r="B338" s="45" t="s">
        <v>399</v>
      </c>
      <c r="C338" s="45" t="s">
        <v>400</v>
      </c>
      <c r="D338" s="46" t="s">
        <v>472</v>
      </c>
      <c r="E338" s="46" t="s">
        <v>473</v>
      </c>
      <c r="F338" s="46" t="s">
        <v>609</v>
      </c>
      <c r="G338" s="46" t="s">
        <v>475</v>
      </c>
      <c r="H338" s="226" t="s">
        <v>66</v>
      </c>
      <c r="I338" s="227" t="s">
        <v>2007</v>
      </c>
      <c r="J338" s="228">
        <v>13.8</v>
      </c>
      <c r="K338" s="229">
        <v>10.038966480669213</v>
      </c>
      <c r="L338" s="229">
        <v>23.909659041177001</v>
      </c>
      <c r="M338" s="230">
        <v>1137.5</v>
      </c>
      <c r="N338" s="231">
        <v>24154.86</v>
      </c>
      <c r="O338" s="232" t="s">
        <v>2006</v>
      </c>
      <c r="P338" s="233">
        <v>8.4136100028465783</v>
      </c>
      <c r="Q338" s="234" t="s">
        <v>2004</v>
      </c>
      <c r="R338" s="235" t="s">
        <v>68</v>
      </c>
      <c r="S338" s="236" t="s">
        <v>2005</v>
      </c>
      <c r="T338" s="236" t="s">
        <v>2005</v>
      </c>
      <c r="U338" s="237" t="s">
        <v>2005</v>
      </c>
      <c r="V338" s="238" t="s">
        <v>2005</v>
      </c>
      <c r="W338" s="238" t="s">
        <v>2005</v>
      </c>
      <c r="X338" s="238" t="s">
        <v>2005</v>
      </c>
      <c r="Y338" s="238" t="s">
        <v>2005</v>
      </c>
      <c r="Z338" s="238" t="s">
        <v>2005</v>
      </c>
      <c r="AA338" s="238" t="s">
        <v>2005</v>
      </c>
      <c r="AB338" s="238" t="s">
        <v>2005</v>
      </c>
      <c r="AC338" s="238" t="s">
        <v>2005</v>
      </c>
      <c r="AD338" s="238" t="s">
        <v>2005</v>
      </c>
      <c r="AE338" s="238" t="s">
        <v>2005</v>
      </c>
      <c r="AF338" s="238" t="s">
        <v>2005</v>
      </c>
      <c r="AG338" s="238" t="s">
        <v>2005</v>
      </c>
      <c r="AH338" s="238" t="s">
        <v>2005</v>
      </c>
      <c r="AI338" s="238">
        <v>36</v>
      </c>
      <c r="AJ338" s="238">
        <v>36</v>
      </c>
      <c r="AK338" s="238" t="s">
        <v>2005</v>
      </c>
      <c r="AL338" s="238" t="s">
        <v>2005</v>
      </c>
      <c r="AM338" s="237" t="s">
        <v>2005</v>
      </c>
      <c r="AN338" s="238" t="s">
        <v>2005</v>
      </c>
      <c r="AO338" s="238" t="s">
        <v>2005</v>
      </c>
      <c r="AP338" s="238" t="s">
        <v>2005</v>
      </c>
      <c r="AQ338" s="237">
        <f t="shared" si="20"/>
        <v>36</v>
      </c>
      <c r="AR338" s="239">
        <f t="shared" si="20"/>
        <v>36</v>
      </c>
      <c r="AS338" s="240"/>
      <c r="AT338" s="238"/>
      <c r="AU338" s="237"/>
      <c r="AV338" s="238"/>
      <c r="AW338" s="238"/>
      <c r="AX338" s="238"/>
      <c r="AY338" s="238"/>
      <c r="AZ338" s="238"/>
      <c r="BA338" s="238"/>
      <c r="BB338" s="238"/>
      <c r="BC338" s="238"/>
      <c r="BD338" s="238"/>
      <c r="BE338" s="238"/>
      <c r="BF338" s="238"/>
      <c r="BG338" s="238"/>
      <c r="BH338" s="238"/>
      <c r="BI338" s="238">
        <v>259.41500000000002</v>
      </c>
      <c r="BJ338" s="238">
        <v>259.41500000000002</v>
      </c>
      <c r="BK338" s="238"/>
      <c r="BL338" s="238"/>
      <c r="BM338" s="238"/>
      <c r="BN338" s="238"/>
      <c r="BO338" s="238"/>
      <c r="BP338" s="238"/>
      <c r="BQ338" s="237">
        <f t="shared" si="21"/>
        <v>259.41500000000002</v>
      </c>
      <c r="BR338" s="237">
        <f t="shared" si="21"/>
        <v>259.41500000000002</v>
      </c>
      <c r="BS338" s="241">
        <f t="shared" ref="BS338:BS401" si="23">IF(P338=0,0,BQ338/1000/P338)</f>
        <v>3.0832781637398464E-2</v>
      </c>
      <c r="BT338" s="273">
        <v>0</v>
      </c>
      <c r="BU338" s="243">
        <v>0</v>
      </c>
      <c r="BV338" s="244">
        <v>0</v>
      </c>
      <c r="BW338" s="243">
        <v>0</v>
      </c>
      <c r="BX338" s="243">
        <v>0</v>
      </c>
      <c r="BY338" s="243">
        <v>0</v>
      </c>
      <c r="BZ338" s="243">
        <v>0</v>
      </c>
      <c r="CA338" s="243">
        <v>0</v>
      </c>
      <c r="CB338" s="243">
        <v>0</v>
      </c>
      <c r="CC338" s="243">
        <v>0</v>
      </c>
      <c r="CD338" s="243">
        <v>0</v>
      </c>
      <c r="CE338" s="243">
        <v>0</v>
      </c>
      <c r="CF338" s="243">
        <v>0</v>
      </c>
      <c r="CG338" s="243">
        <v>0</v>
      </c>
      <c r="CH338" s="243">
        <v>0</v>
      </c>
      <c r="CI338" s="243">
        <v>0</v>
      </c>
      <c r="CJ338" s="243">
        <v>304511.70360000007</v>
      </c>
      <c r="CK338" s="243">
        <v>304511.70360000007</v>
      </c>
      <c r="CL338" s="243">
        <v>0</v>
      </c>
      <c r="CM338" s="243">
        <v>0</v>
      </c>
      <c r="CN338" s="243">
        <v>0</v>
      </c>
      <c r="CO338" s="243">
        <v>0</v>
      </c>
      <c r="CP338" s="243">
        <v>0</v>
      </c>
      <c r="CQ338" s="243">
        <v>0</v>
      </c>
      <c r="CR338" s="244">
        <f t="shared" si="22"/>
        <v>304511.70360000007</v>
      </c>
      <c r="CS338" s="267">
        <f t="shared" si="22"/>
        <v>304511.70360000007</v>
      </c>
      <c r="CT338" s="268"/>
      <c r="CU338" s="269"/>
      <c r="CV338" s="269"/>
      <c r="CW338" s="269"/>
      <c r="CX338" s="269"/>
      <c r="CY338" s="269"/>
      <c r="CZ338" s="269"/>
      <c r="DA338" s="270"/>
      <c r="DB338" s="248">
        <v>24154.86</v>
      </c>
      <c r="DC338" s="249"/>
      <c r="DD338" s="250">
        <v>8.4136100028465783</v>
      </c>
      <c r="DE338" s="251"/>
      <c r="DF338" s="251"/>
      <c r="DG338" s="251"/>
      <c r="DH338" s="252"/>
      <c r="DI338" s="252"/>
      <c r="DJ338" s="252"/>
      <c r="DK338" s="252"/>
      <c r="DL338" s="251" t="s">
        <v>2005</v>
      </c>
      <c r="DM338" s="253" t="s">
        <v>2005</v>
      </c>
      <c r="DN338" s="254" t="s">
        <v>66</v>
      </c>
      <c r="DO338" s="231"/>
      <c r="DP338" s="256" t="s">
        <v>66</v>
      </c>
      <c r="DQ338" s="231"/>
      <c r="DR338" s="258"/>
      <c r="DS338" s="259"/>
      <c r="DT338" s="260"/>
      <c r="DU338" s="255">
        <v>94.139780219780221</v>
      </c>
      <c r="DV338" s="261">
        <v>1042.7164150996362</v>
      </c>
      <c r="DW338" s="231">
        <v>88.171428571428578</v>
      </c>
      <c r="DX338" s="262">
        <v>14.171439089446494</v>
      </c>
      <c r="DY338" s="255">
        <v>0.41230769230769232</v>
      </c>
      <c r="DZ338" s="231">
        <v>1.1890952140279651</v>
      </c>
      <c r="EA338" s="231">
        <v>0.4043956043956044</v>
      </c>
      <c r="EB338" s="262">
        <v>0.31233075125993481</v>
      </c>
      <c r="EC338" s="271"/>
      <c r="ED338" s="234"/>
      <c r="EE338" s="272"/>
      <c r="EF338" s="234">
        <v>0</v>
      </c>
      <c r="EG338" s="266">
        <v>56798.666666666664</v>
      </c>
      <c r="EH338" s="258"/>
    </row>
    <row r="339" spans="1:138" ht="30" customHeight="1" thickBot="1" x14ac:dyDescent="0.3">
      <c r="A339" s="45" t="s">
        <v>60</v>
      </c>
      <c r="B339" s="45" t="s">
        <v>399</v>
      </c>
      <c r="C339" s="45" t="s">
        <v>400</v>
      </c>
      <c r="D339" s="46" t="s">
        <v>610</v>
      </c>
      <c r="E339" s="46" t="s">
        <v>611</v>
      </c>
      <c r="F339" s="46" t="s">
        <v>612</v>
      </c>
      <c r="G339" s="46" t="s">
        <v>611</v>
      </c>
      <c r="H339" s="226" t="s">
        <v>66</v>
      </c>
      <c r="I339" s="227" t="s">
        <v>2007</v>
      </c>
      <c r="J339" s="228">
        <v>13.8</v>
      </c>
      <c r="K339" s="229">
        <v>7.744345570801964</v>
      </c>
      <c r="L339" s="229">
        <v>18.928030263660002</v>
      </c>
      <c r="M339" s="230">
        <v>1016.91666666667</v>
      </c>
      <c r="N339" s="231">
        <v>13503.424999999999</v>
      </c>
      <c r="O339" s="232" t="s">
        <v>2006</v>
      </c>
      <c r="P339" s="233">
        <v>4.7087533254567493</v>
      </c>
      <c r="Q339" s="234" t="s">
        <v>2004</v>
      </c>
      <c r="R339" s="235" t="s">
        <v>68</v>
      </c>
      <c r="S339" s="236" t="s">
        <v>2005</v>
      </c>
      <c r="T339" s="236" t="s">
        <v>2005</v>
      </c>
      <c r="U339" s="237" t="s">
        <v>2005</v>
      </c>
      <c r="V339" s="238" t="s">
        <v>2005</v>
      </c>
      <c r="W339" s="238" t="s">
        <v>2005</v>
      </c>
      <c r="X339" s="238" t="s">
        <v>2005</v>
      </c>
      <c r="Y339" s="238" t="s">
        <v>2005</v>
      </c>
      <c r="Z339" s="238" t="s">
        <v>2005</v>
      </c>
      <c r="AA339" s="238" t="s">
        <v>2005</v>
      </c>
      <c r="AB339" s="238" t="s">
        <v>2005</v>
      </c>
      <c r="AC339" s="238" t="s">
        <v>2005</v>
      </c>
      <c r="AD339" s="238" t="s">
        <v>2005</v>
      </c>
      <c r="AE339" s="238" t="s">
        <v>2005</v>
      </c>
      <c r="AF339" s="238" t="s">
        <v>2005</v>
      </c>
      <c r="AG339" s="238" t="s">
        <v>2005</v>
      </c>
      <c r="AH339" s="238" t="s">
        <v>2005</v>
      </c>
      <c r="AI339" s="238">
        <v>35</v>
      </c>
      <c r="AJ339" s="238">
        <v>35</v>
      </c>
      <c r="AK339" s="238">
        <v>3</v>
      </c>
      <c r="AL339" s="238">
        <v>3</v>
      </c>
      <c r="AM339" s="237" t="s">
        <v>2005</v>
      </c>
      <c r="AN339" s="238" t="s">
        <v>2005</v>
      </c>
      <c r="AO339" s="238" t="s">
        <v>2005</v>
      </c>
      <c r="AP339" s="238" t="s">
        <v>2005</v>
      </c>
      <c r="AQ339" s="237">
        <f t="shared" si="20"/>
        <v>38</v>
      </c>
      <c r="AR339" s="239">
        <f t="shared" si="20"/>
        <v>38</v>
      </c>
      <c r="AS339" s="240"/>
      <c r="AT339" s="238"/>
      <c r="AU339" s="237"/>
      <c r="AV339" s="238"/>
      <c r="AW339" s="238"/>
      <c r="AX339" s="238"/>
      <c r="AY339" s="238"/>
      <c r="AZ339" s="238"/>
      <c r="BA339" s="238"/>
      <c r="BB339" s="238"/>
      <c r="BC339" s="238"/>
      <c r="BD339" s="238"/>
      <c r="BE339" s="238"/>
      <c r="BF339" s="238"/>
      <c r="BG339" s="238"/>
      <c r="BH339" s="238"/>
      <c r="BI339" s="238">
        <v>280.31</v>
      </c>
      <c r="BJ339" s="238">
        <v>280.31</v>
      </c>
      <c r="BK339" s="238">
        <v>17.600000000000001</v>
      </c>
      <c r="BL339" s="238">
        <v>17.600000000000001</v>
      </c>
      <c r="BM339" s="238"/>
      <c r="BN339" s="238"/>
      <c r="BO339" s="238"/>
      <c r="BP339" s="238"/>
      <c r="BQ339" s="237">
        <f t="shared" si="21"/>
        <v>297.91000000000003</v>
      </c>
      <c r="BR339" s="237">
        <f t="shared" si="21"/>
        <v>297.91000000000003</v>
      </c>
      <c r="BS339" s="241">
        <f t="shared" si="23"/>
        <v>6.3267276794777255E-2</v>
      </c>
      <c r="BT339" s="273">
        <v>0</v>
      </c>
      <c r="BU339" s="243">
        <v>0</v>
      </c>
      <c r="BV339" s="244">
        <v>0</v>
      </c>
      <c r="BW339" s="243">
        <v>0</v>
      </c>
      <c r="BX339" s="243">
        <v>0</v>
      </c>
      <c r="BY339" s="243">
        <v>0</v>
      </c>
      <c r="BZ339" s="243">
        <v>0</v>
      </c>
      <c r="CA339" s="243">
        <v>0</v>
      </c>
      <c r="CB339" s="243">
        <v>0</v>
      </c>
      <c r="CC339" s="243">
        <v>0</v>
      </c>
      <c r="CD339" s="243">
        <v>0</v>
      </c>
      <c r="CE339" s="243">
        <v>0</v>
      </c>
      <c r="CF339" s="243">
        <v>0</v>
      </c>
      <c r="CG339" s="243">
        <v>0</v>
      </c>
      <c r="CH339" s="243">
        <v>0</v>
      </c>
      <c r="CI339" s="243">
        <v>0</v>
      </c>
      <c r="CJ339" s="243">
        <v>329039.09040000004</v>
      </c>
      <c r="CK339" s="243">
        <v>329039.09040000004</v>
      </c>
      <c r="CL339" s="243">
        <v>20659.584000000003</v>
      </c>
      <c r="CM339" s="243">
        <v>20659.584000000003</v>
      </c>
      <c r="CN339" s="243">
        <v>0</v>
      </c>
      <c r="CO339" s="243">
        <v>0</v>
      </c>
      <c r="CP339" s="243">
        <v>0</v>
      </c>
      <c r="CQ339" s="243">
        <v>0</v>
      </c>
      <c r="CR339" s="244">
        <f t="shared" si="22"/>
        <v>349698.67440000002</v>
      </c>
      <c r="CS339" s="267">
        <f t="shared" si="22"/>
        <v>349698.67440000002</v>
      </c>
      <c r="CT339" s="268"/>
      <c r="CU339" s="269"/>
      <c r="CV339" s="269"/>
      <c r="CW339" s="269"/>
      <c r="CX339" s="269"/>
      <c r="CY339" s="269"/>
      <c r="CZ339" s="269"/>
      <c r="DA339" s="270"/>
      <c r="DB339" s="248">
        <v>13503.424999999999</v>
      </c>
      <c r="DC339" s="249"/>
      <c r="DD339" s="250">
        <v>4.7087533254567493</v>
      </c>
      <c r="DE339" s="251"/>
      <c r="DF339" s="251"/>
      <c r="DG339" s="251"/>
      <c r="DH339" s="252"/>
      <c r="DI339" s="252"/>
      <c r="DJ339" s="252"/>
      <c r="DK339" s="252"/>
      <c r="DL339" s="251" t="s">
        <v>2005</v>
      </c>
      <c r="DM339" s="253" t="s">
        <v>2005</v>
      </c>
      <c r="DN339" s="254" t="s">
        <v>66</v>
      </c>
      <c r="DO339" s="231"/>
      <c r="DP339" s="256" t="s">
        <v>66</v>
      </c>
      <c r="DQ339" s="231"/>
      <c r="DR339" s="258"/>
      <c r="DS339" s="259"/>
      <c r="DT339" s="260"/>
      <c r="DU339" s="255">
        <v>159.98361058755989</v>
      </c>
      <c r="DV339" s="261">
        <v>1184.3229194337052</v>
      </c>
      <c r="DW339" s="231">
        <v>148.76538556092714</v>
      </c>
      <c r="DX339" s="262">
        <v>-1.6883602408214244</v>
      </c>
      <c r="DY339" s="255">
        <v>1.2872244530033556</v>
      </c>
      <c r="DZ339" s="231">
        <v>0.15816714223485651</v>
      </c>
      <c r="EA339" s="231">
        <v>1.2537900516266449</v>
      </c>
      <c r="EB339" s="262">
        <v>-0.71547474053093629</v>
      </c>
      <c r="EC339" s="271"/>
      <c r="ED339" s="234"/>
      <c r="EE339" s="272"/>
      <c r="EF339" s="234">
        <v>118468</v>
      </c>
      <c r="EG339" s="266">
        <v>-69849</v>
      </c>
      <c r="EH339" s="258"/>
    </row>
    <row r="340" spans="1:138" ht="30" customHeight="1" thickBot="1" x14ac:dyDescent="0.3">
      <c r="A340" s="45" t="s">
        <v>60</v>
      </c>
      <c r="B340" s="45" t="s">
        <v>399</v>
      </c>
      <c r="C340" s="45" t="s">
        <v>400</v>
      </c>
      <c r="D340" s="46" t="s">
        <v>610</v>
      </c>
      <c r="E340" s="46" t="s">
        <v>611</v>
      </c>
      <c r="F340" s="46" t="s">
        <v>613</v>
      </c>
      <c r="G340" s="46" t="s">
        <v>611</v>
      </c>
      <c r="H340" s="226" t="s">
        <v>66</v>
      </c>
      <c r="I340" s="227" t="s">
        <v>2007</v>
      </c>
      <c r="J340" s="228">
        <v>13.8</v>
      </c>
      <c r="K340" s="229">
        <v>12.668219606558768</v>
      </c>
      <c r="L340" s="229">
        <v>20.285416624473001</v>
      </c>
      <c r="M340" s="230">
        <v>2093.3333333333298</v>
      </c>
      <c r="N340" s="231">
        <v>14700.653</v>
      </c>
      <c r="O340" s="232" t="s">
        <v>2006</v>
      </c>
      <c r="P340" s="233">
        <v>7.0750811387573496</v>
      </c>
      <c r="Q340" s="234" t="s">
        <v>2004</v>
      </c>
      <c r="R340" s="235" t="s">
        <v>68</v>
      </c>
      <c r="S340" s="236" t="s">
        <v>2005</v>
      </c>
      <c r="T340" s="236" t="s">
        <v>2005</v>
      </c>
      <c r="U340" s="237" t="s">
        <v>2005</v>
      </c>
      <c r="V340" s="238" t="s">
        <v>2005</v>
      </c>
      <c r="W340" s="238" t="s">
        <v>2005</v>
      </c>
      <c r="X340" s="238" t="s">
        <v>2005</v>
      </c>
      <c r="Y340" s="238" t="s">
        <v>2005</v>
      </c>
      <c r="Z340" s="238" t="s">
        <v>2005</v>
      </c>
      <c r="AA340" s="238" t="s">
        <v>2005</v>
      </c>
      <c r="AB340" s="238" t="s">
        <v>2005</v>
      </c>
      <c r="AC340" s="238" t="s">
        <v>2005</v>
      </c>
      <c r="AD340" s="238" t="s">
        <v>2005</v>
      </c>
      <c r="AE340" s="238" t="s">
        <v>2005</v>
      </c>
      <c r="AF340" s="238" t="s">
        <v>2005</v>
      </c>
      <c r="AG340" s="238" t="s">
        <v>2005</v>
      </c>
      <c r="AH340" s="238" t="s">
        <v>2005</v>
      </c>
      <c r="AI340" s="238">
        <v>30</v>
      </c>
      <c r="AJ340" s="238">
        <v>30</v>
      </c>
      <c r="AK340" s="238" t="s">
        <v>2005</v>
      </c>
      <c r="AL340" s="238" t="s">
        <v>2005</v>
      </c>
      <c r="AM340" s="237" t="s">
        <v>2005</v>
      </c>
      <c r="AN340" s="238" t="s">
        <v>2005</v>
      </c>
      <c r="AO340" s="238" t="s">
        <v>2005</v>
      </c>
      <c r="AP340" s="238" t="s">
        <v>2005</v>
      </c>
      <c r="AQ340" s="237">
        <f t="shared" si="20"/>
        <v>30</v>
      </c>
      <c r="AR340" s="239">
        <f t="shared" si="20"/>
        <v>30</v>
      </c>
      <c r="AS340" s="240"/>
      <c r="AT340" s="238"/>
      <c r="AU340" s="237"/>
      <c r="AV340" s="238"/>
      <c r="AW340" s="238"/>
      <c r="AX340" s="238"/>
      <c r="AY340" s="238"/>
      <c r="AZ340" s="238"/>
      <c r="BA340" s="238"/>
      <c r="BB340" s="238"/>
      <c r="BC340" s="238"/>
      <c r="BD340" s="238"/>
      <c r="BE340" s="238"/>
      <c r="BF340" s="238"/>
      <c r="BG340" s="238"/>
      <c r="BH340" s="238"/>
      <c r="BI340" s="238">
        <v>466.02499999999998</v>
      </c>
      <c r="BJ340" s="238">
        <v>466.02499999999998</v>
      </c>
      <c r="BK340" s="238"/>
      <c r="BL340" s="238"/>
      <c r="BM340" s="238"/>
      <c r="BN340" s="238"/>
      <c r="BO340" s="238"/>
      <c r="BP340" s="238"/>
      <c r="BQ340" s="237">
        <f t="shared" si="21"/>
        <v>466.02499999999998</v>
      </c>
      <c r="BR340" s="237">
        <f t="shared" si="21"/>
        <v>466.02499999999998</v>
      </c>
      <c r="BS340" s="241">
        <f t="shared" si="23"/>
        <v>6.5868502545802815E-2</v>
      </c>
      <c r="BT340" s="273">
        <v>0</v>
      </c>
      <c r="BU340" s="243">
        <v>0</v>
      </c>
      <c r="BV340" s="244">
        <v>0</v>
      </c>
      <c r="BW340" s="243">
        <v>0</v>
      </c>
      <c r="BX340" s="243">
        <v>0</v>
      </c>
      <c r="BY340" s="243">
        <v>0</v>
      </c>
      <c r="BZ340" s="243">
        <v>0</v>
      </c>
      <c r="CA340" s="243">
        <v>0</v>
      </c>
      <c r="CB340" s="243">
        <v>0</v>
      </c>
      <c r="CC340" s="243">
        <v>0</v>
      </c>
      <c r="CD340" s="243">
        <v>0</v>
      </c>
      <c r="CE340" s="243">
        <v>0</v>
      </c>
      <c r="CF340" s="243">
        <v>0</v>
      </c>
      <c r="CG340" s="243">
        <v>0</v>
      </c>
      <c r="CH340" s="243">
        <v>0</v>
      </c>
      <c r="CI340" s="243">
        <v>0</v>
      </c>
      <c r="CJ340" s="243">
        <v>547038.78600000008</v>
      </c>
      <c r="CK340" s="243">
        <v>547038.78600000008</v>
      </c>
      <c r="CL340" s="243">
        <v>0</v>
      </c>
      <c r="CM340" s="243">
        <v>0</v>
      </c>
      <c r="CN340" s="243">
        <v>0</v>
      </c>
      <c r="CO340" s="243">
        <v>0</v>
      </c>
      <c r="CP340" s="243">
        <v>0</v>
      </c>
      <c r="CQ340" s="243">
        <v>0</v>
      </c>
      <c r="CR340" s="244">
        <f t="shared" si="22"/>
        <v>547038.78600000008</v>
      </c>
      <c r="CS340" s="267">
        <f t="shared" si="22"/>
        <v>547038.78600000008</v>
      </c>
      <c r="CT340" s="268"/>
      <c r="CU340" s="269"/>
      <c r="CV340" s="269"/>
      <c r="CW340" s="269"/>
      <c r="CX340" s="269"/>
      <c r="CY340" s="269"/>
      <c r="CZ340" s="269"/>
      <c r="DA340" s="270"/>
      <c r="DB340" s="248">
        <v>14700.653</v>
      </c>
      <c r="DC340" s="249"/>
      <c r="DD340" s="250">
        <v>7.0750811387573496</v>
      </c>
      <c r="DE340" s="251"/>
      <c r="DF340" s="251"/>
      <c r="DG340" s="251"/>
      <c r="DH340" s="252"/>
      <c r="DI340" s="252"/>
      <c r="DJ340" s="252"/>
      <c r="DK340" s="252"/>
      <c r="DL340" s="251" t="s">
        <v>2005</v>
      </c>
      <c r="DM340" s="253" t="s">
        <v>2005</v>
      </c>
      <c r="DN340" s="254" t="s">
        <v>66</v>
      </c>
      <c r="DO340" s="231"/>
      <c r="DP340" s="256" t="s">
        <v>66</v>
      </c>
      <c r="DQ340" s="231"/>
      <c r="DR340" s="258"/>
      <c r="DS340" s="259"/>
      <c r="DT340" s="260"/>
      <c r="DU340" s="255">
        <v>113.60111464968172</v>
      </c>
      <c r="DV340" s="261">
        <v>1173.9404414123082</v>
      </c>
      <c r="DW340" s="231">
        <v>113.60111464968172</v>
      </c>
      <c r="DX340" s="262">
        <v>-94.858317244369289</v>
      </c>
      <c r="DY340" s="255">
        <v>1.4847133757961808</v>
      </c>
      <c r="DZ340" s="231">
        <v>-0.40985994550060401</v>
      </c>
      <c r="EA340" s="231">
        <v>1.4847133757961808</v>
      </c>
      <c r="EB340" s="262">
        <v>-1.2937857300428246</v>
      </c>
      <c r="EC340" s="271"/>
      <c r="ED340" s="234"/>
      <c r="EE340" s="272"/>
      <c r="EF340" s="234">
        <v>124559</v>
      </c>
      <c r="EG340" s="266">
        <v>-105327.66666666667</v>
      </c>
      <c r="EH340" s="258"/>
    </row>
    <row r="341" spans="1:138" ht="30" customHeight="1" thickBot="1" x14ac:dyDescent="0.3">
      <c r="A341" s="45" t="s">
        <v>60</v>
      </c>
      <c r="B341" s="45" t="s">
        <v>399</v>
      </c>
      <c r="C341" s="45" t="s">
        <v>400</v>
      </c>
      <c r="D341" s="46" t="s">
        <v>614</v>
      </c>
      <c r="E341" s="46" t="s">
        <v>611</v>
      </c>
      <c r="F341" s="46" t="s">
        <v>615</v>
      </c>
      <c r="G341" s="46" t="s">
        <v>611</v>
      </c>
      <c r="H341" s="226" t="s">
        <v>66</v>
      </c>
      <c r="I341" s="227" t="s">
        <v>2007</v>
      </c>
      <c r="J341" s="228">
        <v>13.8</v>
      </c>
      <c r="K341" s="229">
        <v>7.9833685822464684</v>
      </c>
      <c r="L341" s="229">
        <v>31.765719630897003</v>
      </c>
      <c r="M341" s="230">
        <v>2302.5833333333298</v>
      </c>
      <c r="N341" s="231">
        <v>10094.273999999999</v>
      </c>
      <c r="O341" s="232" t="s">
        <v>2006</v>
      </c>
      <c r="P341" s="233">
        <v>8.5809261108577299</v>
      </c>
      <c r="Q341" s="234" t="s">
        <v>2004</v>
      </c>
      <c r="R341" s="235" t="s">
        <v>68</v>
      </c>
      <c r="S341" s="236" t="s">
        <v>2005</v>
      </c>
      <c r="T341" s="236" t="s">
        <v>2005</v>
      </c>
      <c r="U341" s="237" t="s">
        <v>2005</v>
      </c>
      <c r="V341" s="238" t="s">
        <v>2005</v>
      </c>
      <c r="W341" s="238" t="s">
        <v>2005</v>
      </c>
      <c r="X341" s="238" t="s">
        <v>2005</v>
      </c>
      <c r="Y341" s="238" t="s">
        <v>2005</v>
      </c>
      <c r="Z341" s="238" t="s">
        <v>2005</v>
      </c>
      <c r="AA341" s="238" t="s">
        <v>2005</v>
      </c>
      <c r="AB341" s="238" t="s">
        <v>2005</v>
      </c>
      <c r="AC341" s="238" t="s">
        <v>2005</v>
      </c>
      <c r="AD341" s="238" t="s">
        <v>2005</v>
      </c>
      <c r="AE341" s="238" t="s">
        <v>2005</v>
      </c>
      <c r="AF341" s="238" t="s">
        <v>2005</v>
      </c>
      <c r="AG341" s="238" t="s">
        <v>2005</v>
      </c>
      <c r="AH341" s="238" t="s">
        <v>2005</v>
      </c>
      <c r="AI341" s="238">
        <v>39</v>
      </c>
      <c r="AJ341" s="238">
        <v>39</v>
      </c>
      <c r="AK341" s="238" t="s">
        <v>2005</v>
      </c>
      <c r="AL341" s="238" t="s">
        <v>2005</v>
      </c>
      <c r="AM341" s="237" t="s">
        <v>2005</v>
      </c>
      <c r="AN341" s="238" t="s">
        <v>2005</v>
      </c>
      <c r="AO341" s="238" t="s">
        <v>2005</v>
      </c>
      <c r="AP341" s="238" t="s">
        <v>2005</v>
      </c>
      <c r="AQ341" s="237">
        <f t="shared" si="20"/>
        <v>39</v>
      </c>
      <c r="AR341" s="239">
        <f t="shared" si="20"/>
        <v>39</v>
      </c>
      <c r="AS341" s="240"/>
      <c r="AT341" s="238"/>
      <c r="AU341" s="237"/>
      <c r="AV341" s="238"/>
      <c r="AW341" s="238"/>
      <c r="AX341" s="238"/>
      <c r="AY341" s="238"/>
      <c r="AZ341" s="238"/>
      <c r="BA341" s="238"/>
      <c r="BB341" s="238"/>
      <c r="BC341" s="238"/>
      <c r="BD341" s="238"/>
      <c r="BE341" s="238"/>
      <c r="BF341" s="238"/>
      <c r="BG341" s="238"/>
      <c r="BH341" s="238"/>
      <c r="BI341" s="238">
        <v>296.17</v>
      </c>
      <c r="BJ341" s="238">
        <v>296.17</v>
      </c>
      <c r="BK341" s="238"/>
      <c r="BL341" s="238"/>
      <c r="BM341" s="238"/>
      <c r="BN341" s="238"/>
      <c r="BO341" s="238"/>
      <c r="BP341" s="238"/>
      <c r="BQ341" s="237">
        <f t="shared" si="21"/>
        <v>296.17</v>
      </c>
      <c r="BR341" s="237">
        <f t="shared" si="21"/>
        <v>296.17</v>
      </c>
      <c r="BS341" s="241">
        <f t="shared" si="23"/>
        <v>3.4514922535604432E-2</v>
      </c>
      <c r="BT341" s="273">
        <v>0</v>
      </c>
      <c r="BU341" s="243">
        <v>0</v>
      </c>
      <c r="BV341" s="244">
        <v>0</v>
      </c>
      <c r="BW341" s="243">
        <v>0</v>
      </c>
      <c r="BX341" s="243">
        <v>0</v>
      </c>
      <c r="BY341" s="243">
        <v>0</v>
      </c>
      <c r="BZ341" s="243">
        <v>0</v>
      </c>
      <c r="CA341" s="243">
        <v>0</v>
      </c>
      <c r="CB341" s="243">
        <v>0</v>
      </c>
      <c r="CC341" s="243">
        <v>0</v>
      </c>
      <c r="CD341" s="243">
        <v>0</v>
      </c>
      <c r="CE341" s="243">
        <v>0</v>
      </c>
      <c r="CF341" s="243">
        <v>0</v>
      </c>
      <c r="CG341" s="243">
        <v>0</v>
      </c>
      <c r="CH341" s="243">
        <v>0</v>
      </c>
      <c r="CI341" s="243">
        <v>0</v>
      </c>
      <c r="CJ341" s="243">
        <v>347656.19280000002</v>
      </c>
      <c r="CK341" s="243">
        <v>347656.19280000002</v>
      </c>
      <c r="CL341" s="243">
        <v>0</v>
      </c>
      <c r="CM341" s="243">
        <v>0</v>
      </c>
      <c r="CN341" s="243">
        <v>0</v>
      </c>
      <c r="CO341" s="243">
        <v>0</v>
      </c>
      <c r="CP341" s="243">
        <v>0</v>
      </c>
      <c r="CQ341" s="243">
        <v>0</v>
      </c>
      <c r="CR341" s="244">
        <f t="shared" si="22"/>
        <v>347656.19280000002</v>
      </c>
      <c r="CS341" s="267">
        <f t="shared" si="22"/>
        <v>347656.19280000002</v>
      </c>
      <c r="CT341" s="268"/>
      <c r="CU341" s="269"/>
      <c r="CV341" s="269"/>
      <c r="CW341" s="269"/>
      <c r="CX341" s="269"/>
      <c r="CY341" s="269"/>
      <c r="CZ341" s="269"/>
      <c r="DA341" s="270"/>
      <c r="DB341" s="248">
        <v>10094.273999999999</v>
      </c>
      <c r="DC341" s="249"/>
      <c r="DD341" s="250">
        <v>8.5809261108577299</v>
      </c>
      <c r="DE341" s="251"/>
      <c r="DF341" s="251"/>
      <c r="DG341" s="251"/>
      <c r="DH341" s="252"/>
      <c r="DI341" s="252"/>
      <c r="DJ341" s="252"/>
      <c r="DK341" s="252"/>
      <c r="DL341" s="251" t="s">
        <v>2005</v>
      </c>
      <c r="DM341" s="253" t="s">
        <v>2005</v>
      </c>
      <c r="DN341" s="254" t="s">
        <v>66</v>
      </c>
      <c r="DO341" s="231"/>
      <c r="DP341" s="256" t="s">
        <v>66</v>
      </c>
      <c r="DQ341" s="231"/>
      <c r="DR341" s="258"/>
      <c r="DS341" s="259"/>
      <c r="DT341" s="260"/>
      <c r="DU341" s="255">
        <v>97.071839600448925</v>
      </c>
      <c r="DV341" s="261">
        <v>787.4382262715294</v>
      </c>
      <c r="DW341" s="231">
        <v>96.485541601824181</v>
      </c>
      <c r="DX341" s="262">
        <v>179.21100872097219</v>
      </c>
      <c r="DY341" s="255">
        <v>0.31399515037457976</v>
      </c>
      <c r="DZ341" s="231">
        <v>2.5125992419195371</v>
      </c>
      <c r="EA341" s="231">
        <v>0.30617784372624995</v>
      </c>
      <c r="EB341" s="262">
        <v>1.6029848467324936</v>
      </c>
      <c r="EC341" s="271"/>
      <c r="ED341" s="234"/>
      <c r="EE341" s="272"/>
      <c r="EF341" s="234">
        <v>0</v>
      </c>
      <c r="EG341" s="266">
        <v>114116</v>
      </c>
      <c r="EH341" s="258"/>
    </row>
    <row r="342" spans="1:138" ht="30" customHeight="1" thickBot="1" x14ac:dyDescent="0.3">
      <c r="A342" s="45" t="s">
        <v>60</v>
      </c>
      <c r="B342" s="45" t="s">
        <v>399</v>
      </c>
      <c r="C342" s="45" t="s">
        <v>400</v>
      </c>
      <c r="D342" s="46" t="s">
        <v>614</v>
      </c>
      <c r="E342" s="46" t="s">
        <v>611</v>
      </c>
      <c r="F342" s="46" t="s">
        <v>616</v>
      </c>
      <c r="G342" s="46" t="s">
        <v>611</v>
      </c>
      <c r="H342" s="226" t="s">
        <v>66</v>
      </c>
      <c r="I342" s="227" t="s">
        <v>2007</v>
      </c>
      <c r="J342" s="228">
        <v>13.8</v>
      </c>
      <c r="K342" s="229">
        <v>12.668219606558768</v>
      </c>
      <c r="L342" s="229">
        <v>12.566098458711</v>
      </c>
      <c r="M342" s="230">
        <v>654</v>
      </c>
      <c r="N342" s="231">
        <v>10518.737999999999</v>
      </c>
      <c r="O342" s="232" t="s">
        <v>2006</v>
      </c>
      <c r="P342" s="233">
        <v>9.178483639468995</v>
      </c>
      <c r="Q342" s="234" t="s">
        <v>2004</v>
      </c>
      <c r="R342" s="235" t="s">
        <v>68</v>
      </c>
      <c r="S342" s="236" t="s">
        <v>2005</v>
      </c>
      <c r="T342" s="236" t="s">
        <v>2005</v>
      </c>
      <c r="U342" s="237" t="s">
        <v>2005</v>
      </c>
      <c r="V342" s="238" t="s">
        <v>2005</v>
      </c>
      <c r="W342" s="238" t="s">
        <v>2005</v>
      </c>
      <c r="X342" s="238" t="s">
        <v>2005</v>
      </c>
      <c r="Y342" s="238" t="s">
        <v>2005</v>
      </c>
      <c r="Z342" s="238" t="s">
        <v>2005</v>
      </c>
      <c r="AA342" s="238" t="s">
        <v>2005</v>
      </c>
      <c r="AB342" s="238" t="s">
        <v>2005</v>
      </c>
      <c r="AC342" s="238" t="s">
        <v>2005</v>
      </c>
      <c r="AD342" s="238" t="s">
        <v>2005</v>
      </c>
      <c r="AE342" s="238" t="s">
        <v>2005</v>
      </c>
      <c r="AF342" s="238" t="s">
        <v>2005</v>
      </c>
      <c r="AG342" s="238" t="s">
        <v>2005</v>
      </c>
      <c r="AH342" s="238" t="s">
        <v>2005</v>
      </c>
      <c r="AI342" s="238">
        <v>6</v>
      </c>
      <c r="AJ342" s="238">
        <v>6</v>
      </c>
      <c r="AK342" s="238" t="s">
        <v>2005</v>
      </c>
      <c r="AL342" s="238" t="s">
        <v>2005</v>
      </c>
      <c r="AM342" s="237" t="s">
        <v>2005</v>
      </c>
      <c r="AN342" s="238" t="s">
        <v>2005</v>
      </c>
      <c r="AO342" s="238" t="s">
        <v>2005</v>
      </c>
      <c r="AP342" s="238" t="s">
        <v>2005</v>
      </c>
      <c r="AQ342" s="237">
        <f t="shared" si="20"/>
        <v>6</v>
      </c>
      <c r="AR342" s="239">
        <f t="shared" si="20"/>
        <v>6</v>
      </c>
      <c r="AS342" s="240"/>
      <c r="AT342" s="238"/>
      <c r="AU342" s="237"/>
      <c r="AV342" s="238"/>
      <c r="AW342" s="238"/>
      <c r="AX342" s="238"/>
      <c r="AY342" s="238"/>
      <c r="AZ342" s="238"/>
      <c r="BA342" s="238"/>
      <c r="BB342" s="238"/>
      <c r="BC342" s="238"/>
      <c r="BD342" s="238"/>
      <c r="BE342" s="238"/>
      <c r="BF342" s="238"/>
      <c r="BG342" s="238"/>
      <c r="BH342" s="238"/>
      <c r="BI342" s="238">
        <v>3241.59</v>
      </c>
      <c r="BJ342" s="238">
        <v>3241.59</v>
      </c>
      <c r="BK342" s="238"/>
      <c r="BL342" s="238"/>
      <c r="BM342" s="238"/>
      <c r="BN342" s="238"/>
      <c r="BO342" s="238"/>
      <c r="BP342" s="238"/>
      <c r="BQ342" s="237">
        <f t="shared" si="21"/>
        <v>3241.59</v>
      </c>
      <c r="BR342" s="237">
        <f t="shared" si="21"/>
        <v>3241.59</v>
      </c>
      <c r="BS342" s="241">
        <f t="shared" si="23"/>
        <v>0.35317271646708914</v>
      </c>
      <c r="BT342" s="273">
        <v>0</v>
      </c>
      <c r="BU342" s="243">
        <v>0</v>
      </c>
      <c r="BV342" s="244">
        <v>0</v>
      </c>
      <c r="BW342" s="243">
        <v>0</v>
      </c>
      <c r="BX342" s="243">
        <v>0</v>
      </c>
      <c r="BY342" s="243">
        <v>0</v>
      </c>
      <c r="BZ342" s="243">
        <v>0</v>
      </c>
      <c r="CA342" s="243">
        <v>0</v>
      </c>
      <c r="CB342" s="243">
        <v>0</v>
      </c>
      <c r="CC342" s="243">
        <v>0</v>
      </c>
      <c r="CD342" s="243">
        <v>0</v>
      </c>
      <c r="CE342" s="243">
        <v>0</v>
      </c>
      <c r="CF342" s="243">
        <v>0</v>
      </c>
      <c r="CG342" s="243">
        <v>0</v>
      </c>
      <c r="CH342" s="243">
        <v>0</v>
      </c>
      <c r="CI342" s="243">
        <v>0</v>
      </c>
      <c r="CJ342" s="243">
        <v>3805108.0056000007</v>
      </c>
      <c r="CK342" s="243">
        <v>3805108.0056000007</v>
      </c>
      <c r="CL342" s="243">
        <v>0</v>
      </c>
      <c r="CM342" s="243">
        <v>0</v>
      </c>
      <c r="CN342" s="243">
        <v>0</v>
      </c>
      <c r="CO342" s="243">
        <v>0</v>
      </c>
      <c r="CP342" s="243">
        <v>0</v>
      </c>
      <c r="CQ342" s="243">
        <v>0</v>
      </c>
      <c r="CR342" s="244">
        <f t="shared" si="22"/>
        <v>3805108.0056000007</v>
      </c>
      <c r="CS342" s="267">
        <f t="shared" si="22"/>
        <v>3805108.0056000007</v>
      </c>
      <c r="CT342" s="268"/>
      <c r="CU342" s="269"/>
      <c r="CV342" s="269"/>
      <c r="CW342" s="269"/>
      <c r="CX342" s="269"/>
      <c r="CY342" s="269"/>
      <c r="CZ342" s="269"/>
      <c r="DA342" s="270"/>
      <c r="DB342" s="248">
        <v>10518.737999999999</v>
      </c>
      <c r="DC342" s="249"/>
      <c r="DD342" s="250">
        <v>9.178483639468995</v>
      </c>
      <c r="DE342" s="251"/>
      <c r="DF342" s="251"/>
      <c r="DG342" s="251"/>
      <c r="DH342" s="252"/>
      <c r="DI342" s="252"/>
      <c r="DJ342" s="252"/>
      <c r="DK342" s="252"/>
      <c r="DL342" s="251" t="s">
        <v>2005</v>
      </c>
      <c r="DM342" s="253" t="s">
        <v>2005</v>
      </c>
      <c r="DN342" s="254" t="s">
        <v>66</v>
      </c>
      <c r="DO342" s="231"/>
      <c r="DP342" s="256" t="s">
        <v>66</v>
      </c>
      <c r="DQ342" s="231"/>
      <c r="DR342" s="258"/>
      <c r="DS342" s="259"/>
      <c r="DT342" s="260"/>
      <c r="DU342" s="255">
        <v>3.0015290519877675</v>
      </c>
      <c r="DV342" s="261">
        <v>868.78434316743153</v>
      </c>
      <c r="DW342" s="231">
        <v>3.0015290519877675</v>
      </c>
      <c r="DX342" s="262">
        <v>141.75469628142426</v>
      </c>
      <c r="DY342" s="255">
        <v>3.3639143730886847E-2</v>
      </c>
      <c r="DZ342" s="231">
        <v>2.0456360859488334</v>
      </c>
      <c r="EA342" s="231">
        <v>3.3639143730886847E-2</v>
      </c>
      <c r="EB342" s="262">
        <v>1.3702743792527432</v>
      </c>
      <c r="EC342" s="271"/>
      <c r="ED342" s="234"/>
      <c r="EE342" s="272"/>
      <c r="EF342" s="234">
        <v>741</v>
      </c>
      <c r="EG342" s="266">
        <v>17321.666666666668</v>
      </c>
      <c r="EH342" s="258"/>
    </row>
    <row r="343" spans="1:138" ht="30" customHeight="1" thickBot="1" x14ac:dyDescent="0.3">
      <c r="A343" s="45" t="s">
        <v>60</v>
      </c>
      <c r="B343" s="45" t="s">
        <v>399</v>
      </c>
      <c r="C343" s="45" t="s">
        <v>400</v>
      </c>
      <c r="D343" s="46" t="s">
        <v>617</v>
      </c>
      <c r="E343" s="46" t="s">
        <v>469</v>
      </c>
      <c r="F343" s="46" t="s">
        <v>618</v>
      </c>
      <c r="G343" s="46" t="s">
        <v>619</v>
      </c>
      <c r="H343" s="226" t="s">
        <v>66</v>
      </c>
      <c r="I343" s="227" t="s">
        <v>2007</v>
      </c>
      <c r="J343" s="228">
        <v>13.8</v>
      </c>
      <c r="K343" s="229">
        <v>11.807736765358552</v>
      </c>
      <c r="L343" s="229">
        <v>23.407196921010001</v>
      </c>
      <c r="M343" s="230">
        <v>1242</v>
      </c>
      <c r="N343" s="231">
        <v>22090.044999999998</v>
      </c>
      <c r="O343" s="232" t="s">
        <v>2006</v>
      </c>
      <c r="P343" s="233">
        <v>9.0111675314578399</v>
      </c>
      <c r="Q343" s="234" t="s">
        <v>2004</v>
      </c>
      <c r="R343" s="235" t="s">
        <v>68</v>
      </c>
      <c r="S343" s="236" t="s">
        <v>2005</v>
      </c>
      <c r="T343" s="236" t="s">
        <v>2005</v>
      </c>
      <c r="U343" s="237" t="s">
        <v>2005</v>
      </c>
      <c r="V343" s="238" t="s">
        <v>2005</v>
      </c>
      <c r="W343" s="238" t="s">
        <v>2005</v>
      </c>
      <c r="X343" s="238" t="s">
        <v>2005</v>
      </c>
      <c r="Y343" s="238" t="s">
        <v>2005</v>
      </c>
      <c r="Z343" s="238" t="s">
        <v>2005</v>
      </c>
      <c r="AA343" s="238" t="s">
        <v>2005</v>
      </c>
      <c r="AB343" s="238" t="s">
        <v>2005</v>
      </c>
      <c r="AC343" s="238" t="s">
        <v>2005</v>
      </c>
      <c r="AD343" s="238" t="s">
        <v>2005</v>
      </c>
      <c r="AE343" s="238" t="s">
        <v>2005</v>
      </c>
      <c r="AF343" s="238" t="s">
        <v>2005</v>
      </c>
      <c r="AG343" s="238" t="s">
        <v>2005</v>
      </c>
      <c r="AH343" s="238" t="s">
        <v>2005</v>
      </c>
      <c r="AI343" s="238">
        <v>49</v>
      </c>
      <c r="AJ343" s="238">
        <v>49</v>
      </c>
      <c r="AK343" s="238">
        <v>2</v>
      </c>
      <c r="AL343" s="238">
        <v>2</v>
      </c>
      <c r="AM343" s="237" t="s">
        <v>2005</v>
      </c>
      <c r="AN343" s="238" t="s">
        <v>2005</v>
      </c>
      <c r="AO343" s="238" t="s">
        <v>2005</v>
      </c>
      <c r="AP343" s="238" t="s">
        <v>2005</v>
      </c>
      <c r="AQ343" s="237">
        <f t="shared" si="20"/>
        <v>51</v>
      </c>
      <c r="AR343" s="239">
        <f t="shared" si="20"/>
        <v>51</v>
      </c>
      <c r="AS343" s="240"/>
      <c r="AT343" s="238"/>
      <c r="AU343" s="237"/>
      <c r="AV343" s="238"/>
      <c r="AW343" s="238"/>
      <c r="AX343" s="238"/>
      <c r="AY343" s="238"/>
      <c r="AZ343" s="238"/>
      <c r="BA343" s="238"/>
      <c r="BB343" s="238"/>
      <c r="BC343" s="238"/>
      <c r="BD343" s="238"/>
      <c r="BE343" s="238"/>
      <c r="BF343" s="238"/>
      <c r="BG343" s="238"/>
      <c r="BH343" s="238"/>
      <c r="BI343" s="238">
        <v>347.66</v>
      </c>
      <c r="BJ343" s="238">
        <v>347.66</v>
      </c>
      <c r="BK343" s="238">
        <v>15</v>
      </c>
      <c r="BL343" s="238">
        <v>15</v>
      </c>
      <c r="BM343" s="238"/>
      <c r="BN343" s="238"/>
      <c r="BO343" s="238"/>
      <c r="BP343" s="238"/>
      <c r="BQ343" s="237">
        <f t="shared" si="21"/>
        <v>362.66</v>
      </c>
      <c r="BR343" s="237">
        <f t="shared" si="21"/>
        <v>362.66</v>
      </c>
      <c r="BS343" s="241">
        <f t="shared" si="23"/>
        <v>4.0245617311403858E-2</v>
      </c>
      <c r="BT343" s="273">
        <v>0</v>
      </c>
      <c r="BU343" s="243">
        <v>0</v>
      </c>
      <c r="BV343" s="244">
        <v>0</v>
      </c>
      <c r="BW343" s="243">
        <v>0</v>
      </c>
      <c r="BX343" s="243">
        <v>0</v>
      </c>
      <c r="BY343" s="243">
        <v>0</v>
      </c>
      <c r="BZ343" s="243">
        <v>0</v>
      </c>
      <c r="CA343" s="243">
        <v>0</v>
      </c>
      <c r="CB343" s="243">
        <v>0</v>
      </c>
      <c r="CC343" s="243">
        <v>0</v>
      </c>
      <c r="CD343" s="243">
        <v>0</v>
      </c>
      <c r="CE343" s="243">
        <v>0</v>
      </c>
      <c r="CF343" s="243">
        <v>0</v>
      </c>
      <c r="CG343" s="243">
        <v>0</v>
      </c>
      <c r="CH343" s="243">
        <v>0</v>
      </c>
      <c r="CI343" s="243">
        <v>0</v>
      </c>
      <c r="CJ343" s="243">
        <v>408097.21440000006</v>
      </c>
      <c r="CK343" s="243">
        <v>408097.21440000006</v>
      </c>
      <c r="CL343" s="243">
        <v>17607.600000000002</v>
      </c>
      <c r="CM343" s="243">
        <v>17607.600000000002</v>
      </c>
      <c r="CN343" s="243">
        <v>0</v>
      </c>
      <c r="CO343" s="243">
        <v>0</v>
      </c>
      <c r="CP343" s="243">
        <v>0</v>
      </c>
      <c r="CQ343" s="243">
        <v>0</v>
      </c>
      <c r="CR343" s="244">
        <f t="shared" si="22"/>
        <v>425704.81440000003</v>
      </c>
      <c r="CS343" s="267">
        <f t="shared" si="22"/>
        <v>425704.81440000003</v>
      </c>
      <c r="CT343" s="268"/>
      <c r="CU343" s="269"/>
      <c r="CV343" s="269"/>
      <c r="CW343" s="269"/>
      <c r="CX343" s="269"/>
      <c r="CY343" s="269"/>
      <c r="CZ343" s="269"/>
      <c r="DA343" s="270"/>
      <c r="DB343" s="248">
        <v>22090.044999999998</v>
      </c>
      <c r="DC343" s="249"/>
      <c r="DD343" s="250">
        <v>9.0111675314578399</v>
      </c>
      <c r="DE343" s="251"/>
      <c r="DF343" s="251"/>
      <c r="DG343" s="251"/>
      <c r="DH343" s="252"/>
      <c r="DI343" s="252"/>
      <c r="DJ343" s="252"/>
      <c r="DK343" s="252"/>
      <c r="DL343" s="251" t="s">
        <v>2005</v>
      </c>
      <c r="DM343" s="253" t="s">
        <v>2005</v>
      </c>
      <c r="DN343" s="254" t="s">
        <v>66</v>
      </c>
      <c r="DO343" s="231"/>
      <c r="DP343" s="256" t="s">
        <v>66</v>
      </c>
      <c r="DQ343" s="231"/>
      <c r="DR343" s="258"/>
      <c r="DS343" s="259"/>
      <c r="DT343" s="260"/>
      <c r="DU343" s="255">
        <v>69.271336553945247</v>
      </c>
      <c r="DV343" s="261">
        <v>587.44943497260044</v>
      </c>
      <c r="DW343" s="231">
        <v>69.11674718196457</v>
      </c>
      <c r="DX343" s="262">
        <v>99.058897700134452</v>
      </c>
      <c r="DY343" s="255">
        <v>1.1626409017713366</v>
      </c>
      <c r="DZ343" s="231">
        <v>0.82847915786276349</v>
      </c>
      <c r="EA343" s="231">
        <v>1.1618357487922706</v>
      </c>
      <c r="EB343" s="262">
        <v>0.4402982970792344</v>
      </c>
      <c r="EC343" s="271"/>
      <c r="ED343" s="234"/>
      <c r="EE343" s="272"/>
      <c r="EF343" s="234">
        <v>52343</v>
      </c>
      <c r="EG343" s="266">
        <v>119456.33333333334</v>
      </c>
      <c r="EH343" s="258"/>
    </row>
    <row r="344" spans="1:138" ht="30" customHeight="1" thickBot="1" x14ac:dyDescent="0.3">
      <c r="A344" s="45" t="s">
        <v>60</v>
      </c>
      <c r="B344" s="45" t="s">
        <v>399</v>
      </c>
      <c r="C344" s="45" t="s">
        <v>400</v>
      </c>
      <c r="D344" s="46" t="s">
        <v>617</v>
      </c>
      <c r="E344" s="46" t="s">
        <v>469</v>
      </c>
      <c r="F344" s="46" t="s">
        <v>620</v>
      </c>
      <c r="G344" s="46" t="s">
        <v>469</v>
      </c>
      <c r="H344" s="226" t="s">
        <v>66</v>
      </c>
      <c r="I344" s="227" t="s">
        <v>2007</v>
      </c>
      <c r="J344" s="228">
        <v>13.8</v>
      </c>
      <c r="K344" s="229">
        <v>12.548708100836516</v>
      </c>
      <c r="L344" s="229">
        <v>8.2969696797120012</v>
      </c>
      <c r="M344" s="230">
        <v>66.9166666666667</v>
      </c>
      <c r="N344" s="231">
        <v>47601.822</v>
      </c>
      <c r="O344" s="232" t="s">
        <v>2006</v>
      </c>
      <c r="P344" s="233">
        <v>7.7921501730908647</v>
      </c>
      <c r="Q344" s="234" t="s">
        <v>2004</v>
      </c>
      <c r="R344" s="235" t="s">
        <v>68</v>
      </c>
      <c r="S344" s="236">
        <v>1</v>
      </c>
      <c r="T344" s="236">
        <v>1</v>
      </c>
      <c r="U344" s="237" t="s">
        <v>2005</v>
      </c>
      <c r="V344" s="238" t="s">
        <v>2005</v>
      </c>
      <c r="W344" s="238" t="s">
        <v>2005</v>
      </c>
      <c r="X344" s="238" t="s">
        <v>2005</v>
      </c>
      <c r="Y344" s="238" t="s">
        <v>2005</v>
      </c>
      <c r="Z344" s="238" t="s">
        <v>2005</v>
      </c>
      <c r="AA344" s="238" t="s">
        <v>2005</v>
      </c>
      <c r="AB344" s="238" t="s">
        <v>2005</v>
      </c>
      <c r="AC344" s="238" t="s">
        <v>2005</v>
      </c>
      <c r="AD344" s="238" t="s">
        <v>2005</v>
      </c>
      <c r="AE344" s="238" t="s">
        <v>2005</v>
      </c>
      <c r="AF344" s="238" t="s">
        <v>2005</v>
      </c>
      <c r="AG344" s="238" t="s">
        <v>2005</v>
      </c>
      <c r="AH344" s="238" t="s">
        <v>2005</v>
      </c>
      <c r="AI344" s="238">
        <v>1</v>
      </c>
      <c r="AJ344" s="238">
        <v>1</v>
      </c>
      <c r="AK344" s="238" t="s">
        <v>2005</v>
      </c>
      <c r="AL344" s="238" t="s">
        <v>2005</v>
      </c>
      <c r="AM344" s="237" t="s">
        <v>2005</v>
      </c>
      <c r="AN344" s="238" t="s">
        <v>2005</v>
      </c>
      <c r="AO344" s="238" t="s">
        <v>2005</v>
      </c>
      <c r="AP344" s="238" t="s">
        <v>2005</v>
      </c>
      <c r="AQ344" s="237">
        <f t="shared" si="20"/>
        <v>2</v>
      </c>
      <c r="AR344" s="239">
        <f t="shared" si="20"/>
        <v>2</v>
      </c>
      <c r="AS344" s="240">
        <v>325</v>
      </c>
      <c r="AT344" s="238">
        <v>325</v>
      </c>
      <c r="AU344" s="237"/>
      <c r="AV344" s="238"/>
      <c r="AW344" s="238"/>
      <c r="AX344" s="238"/>
      <c r="AY344" s="238"/>
      <c r="AZ344" s="238"/>
      <c r="BA344" s="238"/>
      <c r="BB344" s="238"/>
      <c r="BC344" s="238"/>
      <c r="BD344" s="238"/>
      <c r="BE344" s="238"/>
      <c r="BF344" s="238"/>
      <c r="BG344" s="238"/>
      <c r="BH344" s="238"/>
      <c r="BI344" s="238">
        <v>215</v>
      </c>
      <c r="BJ344" s="238">
        <v>215</v>
      </c>
      <c r="BK344" s="238"/>
      <c r="BL344" s="238"/>
      <c r="BM344" s="238"/>
      <c r="BN344" s="238"/>
      <c r="BO344" s="238"/>
      <c r="BP344" s="238"/>
      <c r="BQ344" s="237">
        <f t="shared" si="21"/>
        <v>540</v>
      </c>
      <c r="BR344" s="237">
        <f t="shared" si="21"/>
        <v>540</v>
      </c>
      <c r="BS344" s="241">
        <f t="shared" si="23"/>
        <v>6.9300512439405604E-2</v>
      </c>
      <c r="BT344" s="273">
        <v>2086851</v>
      </c>
      <c r="BU344" s="243">
        <v>2086851</v>
      </c>
      <c r="BV344" s="244">
        <v>0</v>
      </c>
      <c r="BW344" s="243">
        <v>0</v>
      </c>
      <c r="BX344" s="243">
        <v>0</v>
      </c>
      <c r="BY344" s="243">
        <v>0</v>
      </c>
      <c r="BZ344" s="243">
        <v>0</v>
      </c>
      <c r="CA344" s="243">
        <v>0</v>
      </c>
      <c r="CB344" s="243">
        <v>0</v>
      </c>
      <c r="CC344" s="243">
        <v>0</v>
      </c>
      <c r="CD344" s="243">
        <v>0</v>
      </c>
      <c r="CE344" s="243">
        <v>0</v>
      </c>
      <c r="CF344" s="243">
        <v>0</v>
      </c>
      <c r="CG344" s="243">
        <v>0</v>
      </c>
      <c r="CH344" s="243">
        <v>0</v>
      </c>
      <c r="CI344" s="243">
        <v>0</v>
      </c>
      <c r="CJ344" s="243">
        <v>252375.6</v>
      </c>
      <c r="CK344" s="243">
        <v>252375.6</v>
      </c>
      <c r="CL344" s="243">
        <v>0</v>
      </c>
      <c r="CM344" s="243">
        <v>0</v>
      </c>
      <c r="CN344" s="243">
        <v>0</v>
      </c>
      <c r="CO344" s="243">
        <v>0</v>
      </c>
      <c r="CP344" s="243">
        <v>0</v>
      </c>
      <c r="CQ344" s="243">
        <v>0</v>
      </c>
      <c r="CR344" s="244">
        <f t="shared" si="22"/>
        <v>2339226.6</v>
      </c>
      <c r="CS344" s="267">
        <f t="shared" si="22"/>
        <v>2339226.6</v>
      </c>
      <c r="CT344" s="268"/>
      <c r="CU344" s="269"/>
      <c r="CV344" s="269"/>
      <c r="CW344" s="269"/>
      <c r="CX344" s="269"/>
      <c r="CY344" s="269"/>
      <c r="CZ344" s="269"/>
      <c r="DA344" s="270"/>
      <c r="DB344" s="248">
        <v>47601.822</v>
      </c>
      <c r="DC344" s="249"/>
      <c r="DD344" s="250">
        <v>7.7921501730908647</v>
      </c>
      <c r="DE344" s="251"/>
      <c r="DF344" s="251"/>
      <c r="DG344" s="251"/>
      <c r="DH344" s="252"/>
      <c r="DI344" s="252"/>
      <c r="DJ344" s="252"/>
      <c r="DK344" s="252"/>
      <c r="DL344" s="251" t="s">
        <v>2005</v>
      </c>
      <c r="DM344" s="253" t="s">
        <v>2005</v>
      </c>
      <c r="DN344" s="254" t="s">
        <v>66</v>
      </c>
      <c r="DO344" s="231"/>
      <c r="DP344" s="256" t="s">
        <v>66</v>
      </c>
      <c r="DQ344" s="231"/>
      <c r="DR344" s="258"/>
      <c r="DS344" s="259"/>
      <c r="DT344" s="260"/>
      <c r="DU344" s="255">
        <v>47.910336239103337</v>
      </c>
      <c r="DV344" s="261">
        <v>-46.498571533220982</v>
      </c>
      <c r="DW344" s="231">
        <v>47.910336239103337</v>
      </c>
      <c r="DX344" s="262">
        <v>-46.498571533220982</v>
      </c>
      <c r="DY344" s="255">
        <v>0.14943960149439595</v>
      </c>
      <c r="DZ344" s="231">
        <v>-0.11022391521988628</v>
      </c>
      <c r="EA344" s="231">
        <v>0.14943960149439595</v>
      </c>
      <c r="EB344" s="262">
        <v>-0.11022391521988628</v>
      </c>
      <c r="EC344" s="271"/>
      <c r="ED344" s="234"/>
      <c r="EE344" s="272"/>
      <c r="EF344" s="234">
        <v>0</v>
      </c>
      <c r="EG344" s="266">
        <v>0</v>
      </c>
      <c r="EH344" s="258"/>
    </row>
    <row r="345" spans="1:138" ht="30" customHeight="1" thickBot="1" x14ac:dyDescent="0.3">
      <c r="A345" s="45" t="s">
        <v>60</v>
      </c>
      <c r="B345" s="45" t="s">
        <v>399</v>
      </c>
      <c r="C345" s="45" t="s">
        <v>400</v>
      </c>
      <c r="D345" s="46" t="s">
        <v>617</v>
      </c>
      <c r="E345" s="46" t="s">
        <v>469</v>
      </c>
      <c r="F345" s="46" t="s">
        <v>621</v>
      </c>
      <c r="G345" s="46" t="s">
        <v>469</v>
      </c>
      <c r="H345" s="226" t="s">
        <v>66</v>
      </c>
      <c r="I345" s="227" t="s">
        <v>2007</v>
      </c>
      <c r="J345" s="228">
        <v>13.8</v>
      </c>
      <c r="K345" s="229">
        <v>11.281886140180639</v>
      </c>
      <c r="L345" s="229">
        <v>11.092234825413</v>
      </c>
      <c r="M345" s="230">
        <v>1028.5833333333301</v>
      </c>
      <c r="N345" s="231">
        <v>21363.894</v>
      </c>
      <c r="O345" s="232" t="s">
        <v>2006</v>
      </c>
      <c r="P345" s="233">
        <v>4.5414372174455959</v>
      </c>
      <c r="Q345" s="234" t="s">
        <v>2004</v>
      </c>
      <c r="R345" s="235" t="s">
        <v>68</v>
      </c>
      <c r="S345" s="236" t="s">
        <v>2005</v>
      </c>
      <c r="T345" s="236" t="s">
        <v>2005</v>
      </c>
      <c r="U345" s="237" t="s">
        <v>2005</v>
      </c>
      <c r="V345" s="238" t="s">
        <v>2005</v>
      </c>
      <c r="W345" s="238" t="s">
        <v>2005</v>
      </c>
      <c r="X345" s="238" t="s">
        <v>2005</v>
      </c>
      <c r="Y345" s="238" t="s">
        <v>2005</v>
      </c>
      <c r="Z345" s="238" t="s">
        <v>2005</v>
      </c>
      <c r="AA345" s="238" t="s">
        <v>2005</v>
      </c>
      <c r="AB345" s="238" t="s">
        <v>2005</v>
      </c>
      <c r="AC345" s="238" t="s">
        <v>2005</v>
      </c>
      <c r="AD345" s="238" t="s">
        <v>2005</v>
      </c>
      <c r="AE345" s="238" t="s">
        <v>2005</v>
      </c>
      <c r="AF345" s="238" t="s">
        <v>2005</v>
      </c>
      <c r="AG345" s="238" t="s">
        <v>2005</v>
      </c>
      <c r="AH345" s="238" t="s">
        <v>2005</v>
      </c>
      <c r="AI345" s="238">
        <v>9</v>
      </c>
      <c r="AJ345" s="238">
        <v>9</v>
      </c>
      <c r="AK345" s="238" t="s">
        <v>2005</v>
      </c>
      <c r="AL345" s="238" t="s">
        <v>2005</v>
      </c>
      <c r="AM345" s="237" t="s">
        <v>2005</v>
      </c>
      <c r="AN345" s="238" t="s">
        <v>2005</v>
      </c>
      <c r="AO345" s="238" t="s">
        <v>2005</v>
      </c>
      <c r="AP345" s="238" t="s">
        <v>2005</v>
      </c>
      <c r="AQ345" s="237">
        <f t="shared" si="20"/>
        <v>9</v>
      </c>
      <c r="AR345" s="239">
        <f t="shared" si="20"/>
        <v>9</v>
      </c>
      <c r="AS345" s="240"/>
      <c r="AT345" s="238"/>
      <c r="AU345" s="237"/>
      <c r="AV345" s="238"/>
      <c r="AW345" s="238"/>
      <c r="AX345" s="238"/>
      <c r="AY345" s="238"/>
      <c r="AZ345" s="238"/>
      <c r="BA345" s="238"/>
      <c r="BB345" s="238"/>
      <c r="BC345" s="238"/>
      <c r="BD345" s="238"/>
      <c r="BE345" s="238"/>
      <c r="BF345" s="238"/>
      <c r="BG345" s="238"/>
      <c r="BH345" s="238"/>
      <c r="BI345" s="238">
        <v>2927</v>
      </c>
      <c r="BJ345" s="238">
        <v>2927</v>
      </c>
      <c r="BK345" s="238"/>
      <c r="BL345" s="238"/>
      <c r="BM345" s="238"/>
      <c r="BN345" s="238"/>
      <c r="BO345" s="238"/>
      <c r="BP345" s="238"/>
      <c r="BQ345" s="237">
        <f t="shared" si="21"/>
        <v>2927</v>
      </c>
      <c r="BR345" s="237">
        <f t="shared" si="21"/>
        <v>2927</v>
      </c>
      <c r="BS345" s="241">
        <f t="shared" si="23"/>
        <v>0.64450962544547474</v>
      </c>
      <c r="BT345" s="273">
        <v>0</v>
      </c>
      <c r="BU345" s="243">
        <v>0</v>
      </c>
      <c r="BV345" s="244">
        <v>0</v>
      </c>
      <c r="BW345" s="243">
        <v>0</v>
      </c>
      <c r="BX345" s="243">
        <v>0</v>
      </c>
      <c r="BY345" s="243">
        <v>0</v>
      </c>
      <c r="BZ345" s="243">
        <v>0</v>
      </c>
      <c r="CA345" s="243">
        <v>0</v>
      </c>
      <c r="CB345" s="243">
        <v>0</v>
      </c>
      <c r="CC345" s="243">
        <v>0</v>
      </c>
      <c r="CD345" s="243">
        <v>0</v>
      </c>
      <c r="CE345" s="243">
        <v>0</v>
      </c>
      <c r="CF345" s="243">
        <v>0</v>
      </c>
      <c r="CG345" s="243">
        <v>0</v>
      </c>
      <c r="CH345" s="243">
        <v>0</v>
      </c>
      <c r="CI345" s="243">
        <v>0</v>
      </c>
      <c r="CJ345" s="243">
        <v>3435829.68</v>
      </c>
      <c r="CK345" s="243">
        <v>3435829.68</v>
      </c>
      <c r="CL345" s="243">
        <v>0</v>
      </c>
      <c r="CM345" s="243">
        <v>0</v>
      </c>
      <c r="CN345" s="243">
        <v>0</v>
      </c>
      <c r="CO345" s="243">
        <v>0</v>
      </c>
      <c r="CP345" s="243">
        <v>0</v>
      </c>
      <c r="CQ345" s="243">
        <v>0</v>
      </c>
      <c r="CR345" s="244">
        <f t="shared" si="22"/>
        <v>3435829.68</v>
      </c>
      <c r="CS345" s="267">
        <f t="shared" si="22"/>
        <v>3435829.68</v>
      </c>
      <c r="CT345" s="268"/>
      <c r="CU345" s="269"/>
      <c r="CV345" s="269"/>
      <c r="CW345" s="269"/>
      <c r="CX345" s="269"/>
      <c r="CY345" s="269"/>
      <c r="CZ345" s="269"/>
      <c r="DA345" s="270"/>
      <c r="DB345" s="248">
        <v>21363.894</v>
      </c>
      <c r="DC345" s="249"/>
      <c r="DD345" s="250">
        <v>4.5414372174455959</v>
      </c>
      <c r="DE345" s="251"/>
      <c r="DF345" s="251"/>
      <c r="DG345" s="251"/>
      <c r="DH345" s="252"/>
      <c r="DI345" s="252"/>
      <c r="DJ345" s="252"/>
      <c r="DK345" s="252"/>
      <c r="DL345" s="251" t="s">
        <v>2005</v>
      </c>
      <c r="DM345" s="253" t="s">
        <v>2005</v>
      </c>
      <c r="DN345" s="254" t="s">
        <v>66</v>
      </c>
      <c r="DO345" s="231"/>
      <c r="DP345" s="256" t="s">
        <v>66</v>
      </c>
      <c r="DQ345" s="231"/>
      <c r="DR345" s="258"/>
      <c r="DS345" s="259"/>
      <c r="DT345" s="260"/>
      <c r="DU345" s="255">
        <v>17.172162359232008</v>
      </c>
      <c r="DV345" s="261">
        <v>255.51579175017667</v>
      </c>
      <c r="DW345" s="231">
        <v>17.066191363525938</v>
      </c>
      <c r="DX345" s="262">
        <v>121.02503303745073</v>
      </c>
      <c r="DY345" s="255">
        <v>2.7221907153852472E-2</v>
      </c>
      <c r="DZ345" s="231">
        <v>1.5598917366130864</v>
      </c>
      <c r="EA345" s="231">
        <v>2.6249696184072028E-2</v>
      </c>
      <c r="EB345" s="262">
        <v>1.381391922366159</v>
      </c>
      <c r="EC345" s="271"/>
      <c r="ED345" s="234"/>
      <c r="EE345" s="272"/>
      <c r="EF345" s="234">
        <v>0</v>
      </c>
      <c r="EG345" s="266">
        <v>156362</v>
      </c>
      <c r="EH345" s="258"/>
    </row>
    <row r="346" spans="1:138" ht="30" customHeight="1" thickBot="1" x14ac:dyDescent="0.3">
      <c r="A346" s="45" t="s">
        <v>60</v>
      </c>
      <c r="B346" s="45" t="s">
        <v>399</v>
      </c>
      <c r="C346" s="45" t="s">
        <v>400</v>
      </c>
      <c r="D346" s="46" t="s">
        <v>617</v>
      </c>
      <c r="E346" s="46" t="s">
        <v>469</v>
      </c>
      <c r="F346" s="46" t="s">
        <v>622</v>
      </c>
      <c r="G346" s="46" t="s">
        <v>623</v>
      </c>
      <c r="H346" s="226" t="s">
        <v>66</v>
      </c>
      <c r="I346" s="227" t="s">
        <v>2007</v>
      </c>
      <c r="J346" s="228">
        <v>13.8</v>
      </c>
      <c r="K346" s="229">
        <v>12.30968508939201</v>
      </c>
      <c r="L346" s="229">
        <v>51.341666559875996</v>
      </c>
      <c r="M346" s="230">
        <v>3040.5833333333298</v>
      </c>
      <c r="N346" s="231">
        <v>37163.080999999998</v>
      </c>
      <c r="O346" s="232" t="s">
        <v>2006</v>
      </c>
      <c r="P346" s="233">
        <v>10.708230912713827</v>
      </c>
      <c r="Q346" s="234" t="s">
        <v>2004</v>
      </c>
      <c r="R346" s="235" t="s">
        <v>68</v>
      </c>
      <c r="S346" s="236" t="s">
        <v>2005</v>
      </c>
      <c r="T346" s="236" t="s">
        <v>2005</v>
      </c>
      <c r="U346" s="237" t="s">
        <v>2005</v>
      </c>
      <c r="V346" s="238" t="s">
        <v>2005</v>
      </c>
      <c r="W346" s="238" t="s">
        <v>2005</v>
      </c>
      <c r="X346" s="238" t="s">
        <v>2005</v>
      </c>
      <c r="Y346" s="238" t="s">
        <v>2005</v>
      </c>
      <c r="Z346" s="238" t="s">
        <v>2005</v>
      </c>
      <c r="AA346" s="238" t="s">
        <v>2005</v>
      </c>
      <c r="AB346" s="238" t="s">
        <v>2005</v>
      </c>
      <c r="AC346" s="238" t="s">
        <v>2005</v>
      </c>
      <c r="AD346" s="238" t="s">
        <v>2005</v>
      </c>
      <c r="AE346" s="238" t="s">
        <v>2005</v>
      </c>
      <c r="AF346" s="238" t="s">
        <v>2005</v>
      </c>
      <c r="AG346" s="238" t="s">
        <v>2005</v>
      </c>
      <c r="AH346" s="238" t="s">
        <v>2005</v>
      </c>
      <c r="AI346" s="238">
        <v>212</v>
      </c>
      <c r="AJ346" s="238">
        <v>212</v>
      </c>
      <c r="AK346" s="238" t="s">
        <v>2005</v>
      </c>
      <c r="AL346" s="238" t="s">
        <v>2005</v>
      </c>
      <c r="AM346" s="237" t="s">
        <v>2005</v>
      </c>
      <c r="AN346" s="238" t="s">
        <v>2005</v>
      </c>
      <c r="AO346" s="238" t="s">
        <v>2005</v>
      </c>
      <c r="AP346" s="238" t="s">
        <v>2005</v>
      </c>
      <c r="AQ346" s="237">
        <f t="shared" si="20"/>
        <v>212</v>
      </c>
      <c r="AR346" s="239">
        <f t="shared" si="20"/>
        <v>212</v>
      </c>
      <c r="AS346" s="240"/>
      <c r="AT346" s="238"/>
      <c r="AU346" s="237"/>
      <c r="AV346" s="238"/>
      <c r="AW346" s="238"/>
      <c r="AX346" s="238"/>
      <c r="AY346" s="238"/>
      <c r="AZ346" s="238"/>
      <c r="BA346" s="238"/>
      <c r="BB346" s="238"/>
      <c r="BC346" s="238"/>
      <c r="BD346" s="238"/>
      <c r="BE346" s="238"/>
      <c r="BF346" s="238"/>
      <c r="BG346" s="238"/>
      <c r="BH346" s="238"/>
      <c r="BI346" s="238">
        <v>4708.91</v>
      </c>
      <c r="BJ346" s="238">
        <v>4708.91</v>
      </c>
      <c r="BK346" s="238"/>
      <c r="BL346" s="238"/>
      <c r="BM346" s="238"/>
      <c r="BN346" s="238"/>
      <c r="BO346" s="238"/>
      <c r="BP346" s="238"/>
      <c r="BQ346" s="237">
        <f t="shared" si="21"/>
        <v>4708.91</v>
      </c>
      <c r="BR346" s="237">
        <f t="shared" si="21"/>
        <v>4708.91</v>
      </c>
      <c r="BS346" s="241">
        <f t="shared" si="23"/>
        <v>0.43974677408283519</v>
      </c>
      <c r="BT346" s="273">
        <v>0</v>
      </c>
      <c r="BU346" s="243">
        <v>0</v>
      </c>
      <c r="BV346" s="244">
        <v>0</v>
      </c>
      <c r="BW346" s="243">
        <v>0</v>
      </c>
      <c r="BX346" s="243">
        <v>0</v>
      </c>
      <c r="BY346" s="243">
        <v>0</v>
      </c>
      <c r="BZ346" s="243">
        <v>0</v>
      </c>
      <c r="CA346" s="243">
        <v>0</v>
      </c>
      <c r="CB346" s="243">
        <v>0</v>
      </c>
      <c r="CC346" s="243">
        <v>0</v>
      </c>
      <c r="CD346" s="243">
        <v>0</v>
      </c>
      <c r="CE346" s="243">
        <v>0</v>
      </c>
      <c r="CF346" s="243">
        <v>0</v>
      </c>
      <c r="CG346" s="243">
        <v>0</v>
      </c>
      <c r="CH346" s="243">
        <v>0</v>
      </c>
      <c r="CI346" s="243">
        <v>0</v>
      </c>
      <c r="CJ346" s="243">
        <v>5527506.9144000001</v>
      </c>
      <c r="CK346" s="243">
        <v>5527506.9144000001</v>
      </c>
      <c r="CL346" s="243">
        <v>0</v>
      </c>
      <c r="CM346" s="243">
        <v>0</v>
      </c>
      <c r="CN346" s="243">
        <v>0</v>
      </c>
      <c r="CO346" s="243">
        <v>0</v>
      </c>
      <c r="CP346" s="243">
        <v>0</v>
      </c>
      <c r="CQ346" s="243">
        <v>0</v>
      </c>
      <c r="CR346" s="244">
        <f t="shared" si="22"/>
        <v>5527506.9144000001</v>
      </c>
      <c r="CS346" s="267">
        <f t="shared" si="22"/>
        <v>5527506.9144000001</v>
      </c>
      <c r="CT346" s="268"/>
      <c r="CU346" s="269"/>
      <c r="CV346" s="269"/>
      <c r="CW346" s="269"/>
      <c r="CX346" s="269"/>
      <c r="CY346" s="269"/>
      <c r="CZ346" s="269"/>
      <c r="DA346" s="270"/>
      <c r="DB346" s="248">
        <v>37163.080999999998</v>
      </c>
      <c r="DC346" s="249"/>
      <c r="DD346" s="250">
        <v>10.708230912713827</v>
      </c>
      <c r="DE346" s="251"/>
      <c r="DF346" s="251"/>
      <c r="DG346" s="251"/>
      <c r="DH346" s="252"/>
      <c r="DI346" s="252"/>
      <c r="DJ346" s="252"/>
      <c r="DK346" s="252"/>
      <c r="DL346" s="251" t="s">
        <v>2005</v>
      </c>
      <c r="DM346" s="253" t="s">
        <v>2005</v>
      </c>
      <c r="DN346" s="254" t="s">
        <v>66</v>
      </c>
      <c r="DO346" s="231"/>
      <c r="DP346" s="256" t="s">
        <v>66</v>
      </c>
      <c r="DQ346" s="231"/>
      <c r="DR346" s="258"/>
      <c r="DS346" s="259"/>
      <c r="DT346" s="260"/>
      <c r="DU346" s="255">
        <v>48.062816893688215</v>
      </c>
      <c r="DV346" s="261">
        <v>301.37258759426419</v>
      </c>
      <c r="DW346" s="231">
        <v>48.062816893688215</v>
      </c>
      <c r="DX346" s="262">
        <v>149.8304389542019</v>
      </c>
      <c r="DY346" s="255">
        <v>0.61468468221558437</v>
      </c>
      <c r="DZ346" s="231">
        <v>1.3074819166226832</v>
      </c>
      <c r="EA346" s="231">
        <v>0.61468468221558437</v>
      </c>
      <c r="EB346" s="262">
        <v>1.0980828717560125</v>
      </c>
      <c r="EC346" s="271"/>
      <c r="ED346" s="234"/>
      <c r="EE346" s="272"/>
      <c r="EF346" s="234">
        <v>71764</v>
      </c>
      <c r="EG346" s="266">
        <v>387482.33333333331</v>
      </c>
      <c r="EH346" s="258"/>
    </row>
    <row r="347" spans="1:138" ht="30" customHeight="1" thickBot="1" x14ac:dyDescent="0.3">
      <c r="A347" s="45" t="s">
        <v>60</v>
      </c>
      <c r="B347" s="45" t="s">
        <v>399</v>
      </c>
      <c r="C347" s="45" t="s">
        <v>400</v>
      </c>
      <c r="D347" s="46" t="s">
        <v>617</v>
      </c>
      <c r="E347" s="46" t="s">
        <v>469</v>
      </c>
      <c r="F347" s="46" t="s">
        <v>624</v>
      </c>
      <c r="G347" s="46" t="s">
        <v>625</v>
      </c>
      <c r="H347" s="226" t="s">
        <v>66</v>
      </c>
      <c r="I347" s="227" t="s">
        <v>2007</v>
      </c>
      <c r="J347" s="228">
        <v>13.8</v>
      </c>
      <c r="K347" s="229">
        <v>12.668219606558768</v>
      </c>
      <c r="L347" s="229">
        <v>55.295075642562004</v>
      </c>
      <c r="M347" s="230">
        <v>3078.9166666666702</v>
      </c>
      <c r="N347" s="231">
        <v>30853.758000000002</v>
      </c>
      <c r="O347" s="232" t="s">
        <v>2006</v>
      </c>
      <c r="P347" s="233">
        <v>10.230184889824818</v>
      </c>
      <c r="Q347" s="234" t="s">
        <v>2004</v>
      </c>
      <c r="R347" s="235" t="s">
        <v>68</v>
      </c>
      <c r="S347" s="236" t="s">
        <v>2005</v>
      </c>
      <c r="T347" s="236" t="s">
        <v>2005</v>
      </c>
      <c r="U347" s="237" t="s">
        <v>2005</v>
      </c>
      <c r="V347" s="238" t="s">
        <v>2005</v>
      </c>
      <c r="W347" s="238" t="s">
        <v>2005</v>
      </c>
      <c r="X347" s="238" t="s">
        <v>2005</v>
      </c>
      <c r="Y347" s="238" t="s">
        <v>2005</v>
      </c>
      <c r="Z347" s="238" t="s">
        <v>2005</v>
      </c>
      <c r="AA347" s="238" t="s">
        <v>2005</v>
      </c>
      <c r="AB347" s="238" t="s">
        <v>2005</v>
      </c>
      <c r="AC347" s="238" t="s">
        <v>2005</v>
      </c>
      <c r="AD347" s="238" t="s">
        <v>2005</v>
      </c>
      <c r="AE347" s="238">
        <v>1</v>
      </c>
      <c r="AF347" s="238">
        <v>1</v>
      </c>
      <c r="AG347" s="238" t="s">
        <v>2005</v>
      </c>
      <c r="AH347" s="238" t="s">
        <v>2005</v>
      </c>
      <c r="AI347" s="238">
        <v>149</v>
      </c>
      <c r="AJ347" s="238">
        <v>149</v>
      </c>
      <c r="AK347" s="238" t="s">
        <v>2005</v>
      </c>
      <c r="AL347" s="238" t="s">
        <v>2005</v>
      </c>
      <c r="AM347" s="237" t="s">
        <v>2005</v>
      </c>
      <c r="AN347" s="238" t="s">
        <v>2005</v>
      </c>
      <c r="AO347" s="238" t="s">
        <v>2005</v>
      </c>
      <c r="AP347" s="238" t="s">
        <v>2005</v>
      </c>
      <c r="AQ347" s="237">
        <f t="shared" si="20"/>
        <v>150</v>
      </c>
      <c r="AR347" s="239">
        <f t="shared" si="20"/>
        <v>150</v>
      </c>
      <c r="AS347" s="240"/>
      <c r="AT347" s="238"/>
      <c r="AU347" s="237"/>
      <c r="AV347" s="238"/>
      <c r="AW347" s="238"/>
      <c r="AX347" s="238"/>
      <c r="AY347" s="238"/>
      <c r="AZ347" s="238"/>
      <c r="BA347" s="238"/>
      <c r="BB347" s="238"/>
      <c r="BC347" s="238"/>
      <c r="BD347" s="238"/>
      <c r="BE347" s="238">
        <v>1.2</v>
      </c>
      <c r="BF347" s="238">
        <v>1.2</v>
      </c>
      <c r="BG347" s="238"/>
      <c r="BH347" s="238"/>
      <c r="BI347" s="238">
        <v>1044.77</v>
      </c>
      <c r="BJ347" s="238">
        <v>1044.77</v>
      </c>
      <c r="BK347" s="238"/>
      <c r="BL347" s="238"/>
      <c r="BM347" s="238"/>
      <c r="BN347" s="238"/>
      <c r="BO347" s="238"/>
      <c r="BP347" s="238"/>
      <c r="BQ347" s="237">
        <f t="shared" si="21"/>
        <v>1045.97</v>
      </c>
      <c r="BR347" s="237">
        <f t="shared" si="21"/>
        <v>1045.97</v>
      </c>
      <c r="BS347" s="241">
        <f t="shared" si="23"/>
        <v>0.10224350891647584</v>
      </c>
      <c r="BT347" s="273">
        <v>0</v>
      </c>
      <c r="BU347" s="243">
        <v>0</v>
      </c>
      <c r="BV347" s="244">
        <v>0</v>
      </c>
      <c r="BW347" s="243">
        <v>0</v>
      </c>
      <c r="BX347" s="243">
        <v>0</v>
      </c>
      <c r="BY347" s="243">
        <v>0</v>
      </c>
      <c r="BZ347" s="243">
        <v>0</v>
      </c>
      <c r="CA347" s="243">
        <v>0</v>
      </c>
      <c r="CB347" s="243">
        <v>0</v>
      </c>
      <c r="CC347" s="243">
        <v>0</v>
      </c>
      <c r="CD347" s="243">
        <v>0</v>
      </c>
      <c r="CE347" s="243">
        <v>0</v>
      </c>
      <c r="CF347" s="243">
        <v>6054.9119999999994</v>
      </c>
      <c r="CG347" s="243">
        <v>6054.9119999999994</v>
      </c>
      <c r="CH347" s="243">
        <v>0</v>
      </c>
      <c r="CI347" s="243">
        <v>0</v>
      </c>
      <c r="CJ347" s="243">
        <v>1226392.8167999999</v>
      </c>
      <c r="CK347" s="243">
        <v>1226392.8167999999</v>
      </c>
      <c r="CL347" s="243">
        <v>0</v>
      </c>
      <c r="CM347" s="243">
        <v>0</v>
      </c>
      <c r="CN347" s="243">
        <v>0</v>
      </c>
      <c r="CO347" s="243">
        <v>0</v>
      </c>
      <c r="CP347" s="243">
        <v>0</v>
      </c>
      <c r="CQ347" s="243">
        <v>0</v>
      </c>
      <c r="CR347" s="244">
        <f t="shared" si="22"/>
        <v>1232447.7287999999</v>
      </c>
      <c r="CS347" s="267">
        <f t="shared" si="22"/>
        <v>1232447.7287999999</v>
      </c>
      <c r="CT347" s="268"/>
      <c r="CU347" s="269"/>
      <c r="CV347" s="269"/>
      <c r="CW347" s="269"/>
      <c r="CX347" s="269"/>
      <c r="CY347" s="269"/>
      <c r="CZ347" s="269"/>
      <c r="DA347" s="270"/>
      <c r="DB347" s="248">
        <v>30853.758000000002</v>
      </c>
      <c r="DC347" s="249"/>
      <c r="DD347" s="250">
        <v>10.230184889824818</v>
      </c>
      <c r="DE347" s="251"/>
      <c r="DF347" s="251"/>
      <c r="DG347" s="251"/>
      <c r="DH347" s="252"/>
      <c r="DI347" s="252"/>
      <c r="DJ347" s="252"/>
      <c r="DK347" s="252"/>
      <c r="DL347" s="251" t="s">
        <v>2005</v>
      </c>
      <c r="DM347" s="253" t="s">
        <v>2005</v>
      </c>
      <c r="DN347" s="254" t="s">
        <v>66</v>
      </c>
      <c r="DO347" s="231"/>
      <c r="DP347" s="256" t="s">
        <v>66</v>
      </c>
      <c r="DQ347" s="231"/>
      <c r="DR347" s="258"/>
      <c r="DS347" s="259"/>
      <c r="DT347" s="260"/>
      <c r="DU347" s="255">
        <v>33.478333829539572</v>
      </c>
      <c r="DV347" s="261">
        <v>306.87431074909642</v>
      </c>
      <c r="DW347" s="231">
        <v>33.359136059761241</v>
      </c>
      <c r="DX347" s="262">
        <v>38.102301520061133</v>
      </c>
      <c r="DY347" s="255">
        <v>0.22378000920237071</v>
      </c>
      <c r="DZ347" s="231">
        <v>0.36920023965209992</v>
      </c>
      <c r="EA347" s="231">
        <v>0.22345521963894202</v>
      </c>
      <c r="EB347" s="262">
        <v>0.14293843372323869</v>
      </c>
      <c r="EC347" s="271"/>
      <c r="ED347" s="234"/>
      <c r="EE347" s="272"/>
      <c r="EF347" s="234">
        <v>0</v>
      </c>
      <c r="EG347" s="266">
        <v>5434.333333333333</v>
      </c>
      <c r="EH347" s="258"/>
    </row>
    <row r="348" spans="1:138" ht="30" customHeight="1" thickBot="1" x14ac:dyDescent="0.3">
      <c r="A348" s="45" t="s">
        <v>60</v>
      </c>
      <c r="B348" s="45" t="s">
        <v>399</v>
      </c>
      <c r="C348" s="45" t="s">
        <v>400</v>
      </c>
      <c r="D348" s="46" t="s">
        <v>617</v>
      </c>
      <c r="E348" s="46" t="s">
        <v>469</v>
      </c>
      <c r="F348" s="46" t="s">
        <v>626</v>
      </c>
      <c r="G348" s="46" t="s">
        <v>469</v>
      </c>
      <c r="H348" s="226" t="s">
        <v>66</v>
      </c>
      <c r="I348" s="227" t="s">
        <v>2007</v>
      </c>
      <c r="J348" s="228">
        <v>13.8</v>
      </c>
      <c r="K348" s="229">
        <v>12.668219606558768</v>
      </c>
      <c r="L348" s="229">
        <v>5.9064393816540006</v>
      </c>
      <c r="M348" s="230">
        <v>143.333333333333</v>
      </c>
      <c r="N348" s="231">
        <v>26997.262999999999</v>
      </c>
      <c r="O348" s="232" t="s">
        <v>2006</v>
      </c>
      <c r="P348" s="233">
        <v>6.5970351158683398</v>
      </c>
      <c r="Q348" s="234" t="s">
        <v>2004</v>
      </c>
      <c r="R348" s="235" t="s">
        <v>68</v>
      </c>
      <c r="S348" s="236" t="s">
        <v>2005</v>
      </c>
      <c r="T348" s="236" t="s">
        <v>2005</v>
      </c>
      <c r="U348" s="237" t="s">
        <v>2005</v>
      </c>
      <c r="V348" s="238" t="s">
        <v>2005</v>
      </c>
      <c r="W348" s="238" t="s">
        <v>2005</v>
      </c>
      <c r="X348" s="238" t="s">
        <v>2005</v>
      </c>
      <c r="Y348" s="238" t="s">
        <v>2005</v>
      </c>
      <c r="Z348" s="238" t="s">
        <v>2005</v>
      </c>
      <c r="AA348" s="238" t="s">
        <v>2005</v>
      </c>
      <c r="AB348" s="238" t="s">
        <v>2005</v>
      </c>
      <c r="AC348" s="238" t="s">
        <v>2005</v>
      </c>
      <c r="AD348" s="238" t="s">
        <v>2005</v>
      </c>
      <c r="AE348" s="238">
        <v>1</v>
      </c>
      <c r="AF348" s="238">
        <v>1</v>
      </c>
      <c r="AG348" s="238" t="s">
        <v>2005</v>
      </c>
      <c r="AH348" s="238" t="s">
        <v>2005</v>
      </c>
      <c r="AI348" s="238">
        <v>9</v>
      </c>
      <c r="AJ348" s="238">
        <v>9</v>
      </c>
      <c r="AK348" s="238" t="s">
        <v>2005</v>
      </c>
      <c r="AL348" s="238" t="s">
        <v>2005</v>
      </c>
      <c r="AM348" s="237" t="s">
        <v>2005</v>
      </c>
      <c r="AN348" s="238" t="s">
        <v>2005</v>
      </c>
      <c r="AO348" s="238" t="s">
        <v>2005</v>
      </c>
      <c r="AP348" s="238" t="s">
        <v>2005</v>
      </c>
      <c r="AQ348" s="237">
        <f t="shared" si="20"/>
        <v>10</v>
      </c>
      <c r="AR348" s="239">
        <f t="shared" si="20"/>
        <v>10</v>
      </c>
      <c r="AS348" s="240"/>
      <c r="AT348" s="238"/>
      <c r="AU348" s="237"/>
      <c r="AV348" s="238"/>
      <c r="AW348" s="238"/>
      <c r="AX348" s="238"/>
      <c r="AY348" s="238"/>
      <c r="AZ348" s="238"/>
      <c r="BA348" s="238"/>
      <c r="BB348" s="238"/>
      <c r="BC348" s="238"/>
      <c r="BD348" s="238"/>
      <c r="BE348" s="238">
        <v>2060</v>
      </c>
      <c r="BF348" s="238">
        <v>2060</v>
      </c>
      <c r="BG348" s="238"/>
      <c r="BH348" s="238"/>
      <c r="BI348" s="238">
        <v>254.45</v>
      </c>
      <c r="BJ348" s="238">
        <v>254.45</v>
      </c>
      <c r="BK348" s="238"/>
      <c r="BL348" s="238"/>
      <c r="BM348" s="238"/>
      <c r="BN348" s="238"/>
      <c r="BO348" s="238"/>
      <c r="BP348" s="238"/>
      <c r="BQ348" s="237">
        <f t="shared" si="21"/>
        <v>2314.4499999999998</v>
      </c>
      <c r="BR348" s="237">
        <f t="shared" si="21"/>
        <v>2314.4499999999998</v>
      </c>
      <c r="BS348" s="241">
        <f t="shared" si="23"/>
        <v>0.35083184481357099</v>
      </c>
      <c r="BT348" s="273">
        <v>0</v>
      </c>
      <c r="BU348" s="243">
        <v>0</v>
      </c>
      <c r="BV348" s="244">
        <v>0</v>
      </c>
      <c r="BW348" s="243">
        <v>0</v>
      </c>
      <c r="BX348" s="243">
        <v>0</v>
      </c>
      <c r="BY348" s="243">
        <v>0</v>
      </c>
      <c r="BZ348" s="243">
        <v>0</v>
      </c>
      <c r="CA348" s="243">
        <v>0</v>
      </c>
      <c r="CB348" s="243">
        <v>0</v>
      </c>
      <c r="CC348" s="243">
        <v>0</v>
      </c>
      <c r="CD348" s="243">
        <v>0</v>
      </c>
      <c r="CE348" s="243">
        <v>0</v>
      </c>
      <c r="CF348" s="243">
        <v>10394265.6</v>
      </c>
      <c r="CG348" s="243">
        <v>10394265.6</v>
      </c>
      <c r="CH348" s="243">
        <v>0</v>
      </c>
      <c r="CI348" s="243">
        <v>0</v>
      </c>
      <c r="CJ348" s="243">
        <v>298683.58799999999</v>
      </c>
      <c r="CK348" s="243">
        <v>298683.58799999999</v>
      </c>
      <c r="CL348" s="243">
        <v>0</v>
      </c>
      <c r="CM348" s="243">
        <v>0</v>
      </c>
      <c r="CN348" s="243">
        <v>0</v>
      </c>
      <c r="CO348" s="243">
        <v>0</v>
      </c>
      <c r="CP348" s="243">
        <v>0</v>
      </c>
      <c r="CQ348" s="243">
        <v>0</v>
      </c>
      <c r="CR348" s="244">
        <f t="shared" si="22"/>
        <v>10692949.187999999</v>
      </c>
      <c r="CS348" s="267">
        <f t="shared" si="22"/>
        <v>10692949.187999999</v>
      </c>
      <c r="CT348" s="268"/>
      <c r="CU348" s="269"/>
      <c r="CV348" s="269"/>
      <c r="CW348" s="269"/>
      <c r="CX348" s="269"/>
      <c r="CY348" s="269"/>
      <c r="CZ348" s="269"/>
      <c r="DA348" s="270"/>
      <c r="DB348" s="248">
        <v>26997.262999999999</v>
      </c>
      <c r="DC348" s="249"/>
      <c r="DD348" s="250">
        <v>6.5970351158683398</v>
      </c>
      <c r="DE348" s="251"/>
      <c r="DF348" s="251"/>
      <c r="DG348" s="251"/>
      <c r="DH348" s="252"/>
      <c r="DI348" s="252"/>
      <c r="DJ348" s="252"/>
      <c r="DK348" s="252"/>
      <c r="DL348" s="251" t="s">
        <v>2005</v>
      </c>
      <c r="DM348" s="253" t="s">
        <v>2005</v>
      </c>
      <c r="DN348" s="254" t="s">
        <v>66</v>
      </c>
      <c r="DO348" s="231"/>
      <c r="DP348" s="256" t="s">
        <v>66</v>
      </c>
      <c r="DQ348" s="231"/>
      <c r="DR348" s="258"/>
      <c r="DS348" s="259"/>
      <c r="DT348" s="260"/>
      <c r="DU348" s="255">
        <v>40.765116279069865</v>
      </c>
      <c r="DV348" s="261">
        <v>-23.829867236924272</v>
      </c>
      <c r="DW348" s="231">
        <v>40.765116279069865</v>
      </c>
      <c r="DX348" s="262">
        <v>-23.829867236924272</v>
      </c>
      <c r="DY348" s="255">
        <v>0.3767441860465125</v>
      </c>
      <c r="DZ348" s="231">
        <v>7.929029671210952E-2</v>
      </c>
      <c r="EA348" s="231">
        <v>0.3767441860465125</v>
      </c>
      <c r="EB348" s="262">
        <v>7.929029671210952E-2</v>
      </c>
      <c r="EC348" s="271"/>
      <c r="ED348" s="234"/>
      <c r="EE348" s="272"/>
      <c r="EF348" s="234">
        <v>0</v>
      </c>
      <c r="EG348" s="266">
        <v>0</v>
      </c>
      <c r="EH348" s="258"/>
    </row>
    <row r="349" spans="1:138" ht="30" customHeight="1" thickBot="1" x14ac:dyDescent="0.3">
      <c r="A349" s="45" t="s">
        <v>60</v>
      </c>
      <c r="B349" s="45" t="s">
        <v>399</v>
      </c>
      <c r="C349" s="45" t="s">
        <v>400</v>
      </c>
      <c r="D349" s="46" t="s">
        <v>461</v>
      </c>
      <c r="E349" s="46" t="s">
        <v>462</v>
      </c>
      <c r="F349" s="46" t="s">
        <v>627</v>
      </c>
      <c r="G349" s="46" t="s">
        <v>579</v>
      </c>
      <c r="H349" s="226" t="s">
        <v>66</v>
      </c>
      <c r="I349" s="227" t="s">
        <v>2007</v>
      </c>
      <c r="J349" s="228">
        <v>13.8</v>
      </c>
      <c r="K349" s="229">
        <v>6.5492305135794382</v>
      </c>
      <c r="L349" s="229">
        <v>19.085984808786002</v>
      </c>
      <c r="M349" s="230">
        <v>2291.9166666666702</v>
      </c>
      <c r="N349" s="231">
        <v>22129.308000000001</v>
      </c>
      <c r="O349" s="232" t="s">
        <v>2006</v>
      </c>
      <c r="P349" s="233">
        <v>6.1667936952682307</v>
      </c>
      <c r="Q349" s="234" t="s">
        <v>2004</v>
      </c>
      <c r="R349" s="235" t="s">
        <v>68</v>
      </c>
      <c r="S349" s="236" t="s">
        <v>2005</v>
      </c>
      <c r="T349" s="236" t="s">
        <v>2005</v>
      </c>
      <c r="U349" s="237" t="s">
        <v>2005</v>
      </c>
      <c r="V349" s="238" t="s">
        <v>2005</v>
      </c>
      <c r="W349" s="238" t="s">
        <v>2005</v>
      </c>
      <c r="X349" s="238" t="s">
        <v>2005</v>
      </c>
      <c r="Y349" s="238" t="s">
        <v>2005</v>
      </c>
      <c r="Z349" s="238" t="s">
        <v>2005</v>
      </c>
      <c r="AA349" s="238" t="s">
        <v>2005</v>
      </c>
      <c r="AB349" s="238" t="s">
        <v>2005</v>
      </c>
      <c r="AC349" s="238" t="s">
        <v>2005</v>
      </c>
      <c r="AD349" s="238" t="s">
        <v>2005</v>
      </c>
      <c r="AE349" s="238" t="s">
        <v>2005</v>
      </c>
      <c r="AF349" s="238" t="s">
        <v>2005</v>
      </c>
      <c r="AG349" s="238" t="s">
        <v>2005</v>
      </c>
      <c r="AH349" s="238" t="s">
        <v>2005</v>
      </c>
      <c r="AI349" s="238">
        <v>24</v>
      </c>
      <c r="AJ349" s="238">
        <v>24</v>
      </c>
      <c r="AK349" s="238" t="s">
        <v>2005</v>
      </c>
      <c r="AL349" s="238" t="s">
        <v>2005</v>
      </c>
      <c r="AM349" s="237" t="s">
        <v>2005</v>
      </c>
      <c r="AN349" s="238" t="s">
        <v>2005</v>
      </c>
      <c r="AO349" s="238" t="s">
        <v>2005</v>
      </c>
      <c r="AP349" s="238" t="s">
        <v>2005</v>
      </c>
      <c r="AQ349" s="237">
        <f t="shared" si="20"/>
        <v>24</v>
      </c>
      <c r="AR349" s="239">
        <f t="shared" si="20"/>
        <v>24</v>
      </c>
      <c r="AS349" s="240"/>
      <c r="AT349" s="238"/>
      <c r="AU349" s="237"/>
      <c r="AV349" s="238"/>
      <c r="AW349" s="238"/>
      <c r="AX349" s="238"/>
      <c r="AY349" s="238"/>
      <c r="AZ349" s="238"/>
      <c r="BA349" s="238"/>
      <c r="BB349" s="238"/>
      <c r="BC349" s="238"/>
      <c r="BD349" s="238"/>
      <c r="BE349" s="238"/>
      <c r="BF349" s="238"/>
      <c r="BG349" s="238"/>
      <c r="BH349" s="238"/>
      <c r="BI349" s="238">
        <v>161</v>
      </c>
      <c r="BJ349" s="238">
        <v>161</v>
      </c>
      <c r="BK349" s="238"/>
      <c r="BL349" s="238"/>
      <c r="BM349" s="238"/>
      <c r="BN349" s="238"/>
      <c r="BO349" s="238"/>
      <c r="BP349" s="238"/>
      <c r="BQ349" s="237">
        <f t="shared" si="21"/>
        <v>161</v>
      </c>
      <c r="BR349" s="237">
        <f t="shared" si="21"/>
        <v>161</v>
      </c>
      <c r="BS349" s="241">
        <f t="shared" si="23"/>
        <v>2.610757031219238E-2</v>
      </c>
      <c r="BT349" s="273">
        <v>0</v>
      </c>
      <c r="BU349" s="243">
        <v>0</v>
      </c>
      <c r="BV349" s="244">
        <v>0</v>
      </c>
      <c r="BW349" s="243">
        <v>0</v>
      </c>
      <c r="BX349" s="243">
        <v>0</v>
      </c>
      <c r="BY349" s="243">
        <v>0</v>
      </c>
      <c r="BZ349" s="243">
        <v>0</v>
      </c>
      <c r="CA349" s="243">
        <v>0</v>
      </c>
      <c r="CB349" s="243">
        <v>0</v>
      </c>
      <c r="CC349" s="243">
        <v>0</v>
      </c>
      <c r="CD349" s="243">
        <v>0</v>
      </c>
      <c r="CE349" s="243">
        <v>0</v>
      </c>
      <c r="CF349" s="243">
        <v>0</v>
      </c>
      <c r="CG349" s="243">
        <v>0</v>
      </c>
      <c r="CH349" s="243">
        <v>0</v>
      </c>
      <c r="CI349" s="243">
        <v>0</v>
      </c>
      <c r="CJ349" s="243">
        <v>188988.24000000002</v>
      </c>
      <c r="CK349" s="243">
        <v>188988.24000000002</v>
      </c>
      <c r="CL349" s="243">
        <v>0</v>
      </c>
      <c r="CM349" s="243">
        <v>0</v>
      </c>
      <c r="CN349" s="243">
        <v>0</v>
      </c>
      <c r="CO349" s="243">
        <v>0</v>
      </c>
      <c r="CP349" s="243">
        <v>0</v>
      </c>
      <c r="CQ349" s="243">
        <v>0</v>
      </c>
      <c r="CR349" s="244">
        <f t="shared" si="22"/>
        <v>188988.24000000002</v>
      </c>
      <c r="CS349" s="267">
        <f t="shared" si="22"/>
        <v>188988.24000000002</v>
      </c>
      <c r="CT349" s="268"/>
      <c r="CU349" s="269"/>
      <c r="CV349" s="269"/>
      <c r="CW349" s="269"/>
      <c r="CX349" s="269"/>
      <c r="CY349" s="269"/>
      <c r="CZ349" s="269"/>
      <c r="DA349" s="270"/>
      <c r="DB349" s="248">
        <v>22129.308000000001</v>
      </c>
      <c r="DC349" s="249"/>
      <c r="DD349" s="250">
        <v>6.1667936952682307</v>
      </c>
      <c r="DE349" s="251"/>
      <c r="DF349" s="251"/>
      <c r="DG349" s="251"/>
      <c r="DH349" s="252"/>
      <c r="DI349" s="252"/>
      <c r="DJ349" s="252"/>
      <c r="DK349" s="252"/>
      <c r="DL349" s="251" t="s">
        <v>2005</v>
      </c>
      <c r="DM349" s="253" t="s">
        <v>2005</v>
      </c>
      <c r="DN349" s="254" t="s">
        <v>66</v>
      </c>
      <c r="DO349" s="231"/>
      <c r="DP349" s="256" t="s">
        <v>66</v>
      </c>
      <c r="DQ349" s="231"/>
      <c r="DR349" s="258"/>
      <c r="DS349" s="259"/>
      <c r="DT349" s="260"/>
      <c r="DU349" s="255">
        <v>2.1375122713885726</v>
      </c>
      <c r="DV349" s="261">
        <v>336.44772558200145</v>
      </c>
      <c r="DW349" s="231">
        <v>2.1375122713885726</v>
      </c>
      <c r="DX349" s="262">
        <v>132.75660651898284</v>
      </c>
      <c r="DY349" s="255">
        <v>2.1379485874268227E-2</v>
      </c>
      <c r="DZ349" s="231">
        <v>0.74070352840350373</v>
      </c>
      <c r="EA349" s="231">
        <v>2.1379485874268227E-2</v>
      </c>
      <c r="EB349" s="262">
        <v>0.56041675871558694</v>
      </c>
      <c r="EC349" s="271"/>
      <c r="ED349" s="234"/>
      <c r="EE349" s="272"/>
      <c r="EF349" s="234">
        <v>0</v>
      </c>
      <c r="EG349" s="266">
        <v>0</v>
      </c>
      <c r="EH349" s="258"/>
    </row>
    <row r="350" spans="1:138" ht="30" customHeight="1" thickBot="1" x14ac:dyDescent="0.3">
      <c r="A350" s="45" t="s">
        <v>60</v>
      </c>
      <c r="B350" s="45" t="s">
        <v>399</v>
      </c>
      <c r="C350" s="45" t="s">
        <v>400</v>
      </c>
      <c r="D350" s="46" t="s">
        <v>461</v>
      </c>
      <c r="E350" s="46" t="s">
        <v>462</v>
      </c>
      <c r="F350" s="46" t="s">
        <v>628</v>
      </c>
      <c r="G350" s="46" t="s">
        <v>579</v>
      </c>
      <c r="H350" s="226" t="s">
        <v>66</v>
      </c>
      <c r="I350" s="227" t="s">
        <v>2007</v>
      </c>
      <c r="J350" s="228">
        <v>13.8</v>
      </c>
      <c r="K350" s="229">
        <v>11.783834464214101</v>
      </c>
      <c r="L350" s="229">
        <v>32.110227205937996</v>
      </c>
      <c r="M350" s="230">
        <v>1520.75</v>
      </c>
      <c r="N350" s="231">
        <v>18549.569</v>
      </c>
      <c r="O350" s="232" t="s">
        <v>2006</v>
      </c>
      <c r="P350" s="233">
        <v>5.7843568769570233</v>
      </c>
      <c r="Q350" s="234" t="s">
        <v>2004</v>
      </c>
      <c r="R350" s="235" t="s">
        <v>68</v>
      </c>
      <c r="S350" s="236" t="s">
        <v>2005</v>
      </c>
      <c r="T350" s="236" t="s">
        <v>2005</v>
      </c>
      <c r="U350" s="237" t="s">
        <v>2005</v>
      </c>
      <c r="V350" s="238" t="s">
        <v>2005</v>
      </c>
      <c r="W350" s="238" t="s">
        <v>2005</v>
      </c>
      <c r="X350" s="238" t="s">
        <v>2005</v>
      </c>
      <c r="Y350" s="238" t="s">
        <v>2005</v>
      </c>
      <c r="Z350" s="238" t="s">
        <v>2005</v>
      </c>
      <c r="AA350" s="238" t="s">
        <v>2005</v>
      </c>
      <c r="AB350" s="238" t="s">
        <v>2005</v>
      </c>
      <c r="AC350" s="238" t="s">
        <v>2005</v>
      </c>
      <c r="AD350" s="238" t="s">
        <v>2005</v>
      </c>
      <c r="AE350" s="238" t="s">
        <v>2005</v>
      </c>
      <c r="AF350" s="238" t="s">
        <v>2005</v>
      </c>
      <c r="AG350" s="238" t="s">
        <v>2005</v>
      </c>
      <c r="AH350" s="238" t="s">
        <v>2005</v>
      </c>
      <c r="AI350" s="238">
        <v>83</v>
      </c>
      <c r="AJ350" s="238">
        <v>83</v>
      </c>
      <c r="AK350" s="238">
        <v>1</v>
      </c>
      <c r="AL350" s="238">
        <v>1</v>
      </c>
      <c r="AM350" s="237" t="s">
        <v>2005</v>
      </c>
      <c r="AN350" s="238" t="s">
        <v>2005</v>
      </c>
      <c r="AO350" s="238" t="s">
        <v>2005</v>
      </c>
      <c r="AP350" s="238" t="s">
        <v>2005</v>
      </c>
      <c r="AQ350" s="237">
        <f t="shared" si="20"/>
        <v>84</v>
      </c>
      <c r="AR350" s="239">
        <f t="shared" si="20"/>
        <v>84</v>
      </c>
      <c r="AS350" s="240"/>
      <c r="AT350" s="238"/>
      <c r="AU350" s="237"/>
      <c r="AV350" s="238"/>
      <c r="AW350" s="238"/>
      <c r="AX350" s="238"/>
      <c r="AY350" s="238"/>
      <c r="AZ350" s="238"/>
      <c r="BA350" s="238"/>
      <c r="BB350" s="238"/>
      <c r="BC350" s="238"/>
      <c r="BD350" s="238"/>
      <c r="BE350" s="238"/>
      <c r="BF350" s="238"/>
      <c r="BG350" s="238"/>
      <c r="BH350" s="238"/>
      <c r="BI350" s="238">
        <v>856.45500000000004</v>
      </c>
      <c r="BJ350" s="238">
        <v>856.45500000000004</v>
      </c>
      <c r="BK350" s="238">
        <v>7260</v>
      </c>
      <c r="BL350" s="238">
        <v>7260</v>
      </c>
      <c r="BM350" s="238"/>
      <c r="BN350" s="238"/>
      <c r="BO350" s="238"/>
      <c r="BP350" s="238"/>
      <c r="BQ350" s="237">
        <f t="shared" si="21"/>
        <v>8116.4549999999999</v>
      </c>
      <c r="BR350" s="237">
        <f t="shared" si="21"/>
        <v>8116.4549999999999</v>
      </c>
      <c r="BS350" s="241">
        <f t="shared" si="23"/>
        <v>1.4031732779720576</v>
      </c>
      <c r="BT350" s="273">
        <v>0</v>
      </c>
      <c r="BU350" s="243">
        <v>0</v>
      </c>
      <c r="BV350" s="244">
        <v>0</v>
      </c>
      <c r="BW350" s="243">
        <v>0</v>
      </c>
      <c r="BX350" s="243">
        <v>0</v>
      </c>
      <c r="BY350" s="243">
        <v>0</v>
      </c>
      <c r="BZ350" s="243">
        <v>0</v>
      </c>
      <c r="CA350" s="243">
        <v>0</v>
      </c>
      <c r="CB350" s="243">
        <v>0</v>
      </c>
      <c r="CC350" s="243">
        <v>0</v>
      </c>
      <c r="CD350" s="243">
        <v>0</v>
      </c>
      <c r="CE350" s="243">
        <v>0</v>
      </c>
      <c r="CF350" s="243">
        <v>0</v>
      </c>
      <c r="CG350" s="243">
        <v>0</v>
      </c>
      <c r="CH350" s="243">
        <v>0</v>
      </c>
      <c r="CI350" s="243">
        <v>0</v>
      </c>
      <c r="CJ350" s="243">
        <v>1005341.1372000001</v>
      </c>
      <c r="CK350" s="243">
        <v>1005341.1372000001</v>
      </c>
      <c r="CL350" s="243">
        <v>8522078.4000000004</v>
      </c>
      <c r="CM350" s="243">
        <v>8522078.4000000004</v>
      </c>
      <c r="CN350" s="243">
        <v>0</v>
      </c>
      <c r="CO350" s="243">
        <v>0</v>
      </c>
      <c r="CP350" s="243">
        <v>0</v>
      </c>
      <c r="CQ350" s="243">
        <v>0</v>
      </c>
      <c r="CR350" s="244">
        <f t="shared" si="22"/>
        <v>9527419.5372000001</v>
      </c>
      <c r="CS350" s="267">
        <f t="shared" si="22"/>
        <v>9527419.5372000001</v>
      </c>
      <c r="CT350" s="268"/>
      <c r="CU350" s="269"/>
      <c r="CV350" s="269"/>
      <c r="CW350" s="269"/>
      <c r="CX350" s="269"/>
      <c r="CY350" s="269"/>
      <c r="CZ350" s="269"/>
      <c r="DA350" s="270"/>
      <c r="DB350" s="248">
        <v>18549.569</v>
      </c>
      <c r="DC350" s="249"/>
      <c r="DD350" s="250">
        <v>5.7843568769570233</v>
      </c>
      <c r="DE350" s="251"/>
      <c r="DF350" s="251"/>
      <c r="DG350" s="251"/>
      <c r="DH350" s="252"/>
      <c r="DI350" s="252"/>
      <c r="DJ350" s="252"/>
      <c r="DK350" s="252"/>
      <c r="DL350" s="251" t="s">
        <v>2005</v>
      </c>
      <c r="DM350" s="253" t="s">
        <v>2005</v>
      </c>
      <c r="DN350" s="254" t="s">
        <v>66</v>
      </c>
      <c r="DO350" s="231"/>
      <c r="DP350" s="256" t="s">
        <v>66</v>
      </c>
      <c r="DQ350" s="231"/>
      <c r="DR350" s="258"/>
      <c r="DS350" s="259"/>
      <c r="DT350" s="260"/>
      <c r="DU350" s="255">
        <v>282.74009534769027</v>
      </c>
      <c r="DV350" s="261">
        <v>-237.50037191244061</v>
      </c>
      <c r="DW350" s="231">
        <v>271.80470162748645</v>
      </c>
      <c r="DX350" s="262">
        <v>-241.73462696625921</v>
      </c>
      <c r="DY350" s="255">
        <v>1.9812592470820318</v>
      </c>
      <c r="DZ350" s="231">
        <v>-1.5184562697404451</v>
      </c>
      <c r="EA350" s="231">
        <v>1.9306263356896269</v>
      </c>
      <c r="EB350" s="262">
        <v>-1.4751129541068202</v>
      </c>
      <c r="EC350" s="271"/>
      <c r="ED350" s="234"/>
      <c r="EE350" s="272"/>
      <c r="EF350" s="234">
        <v>41254</v>
      </c>
      <c r="EG350" s="266">
        <v>-14099.333333333332</v>
      </c>
      <c r="EH350" s="258"/>
    </row>
    <row r="351" spans="1:138" ht="30" customHeight="1" thickBot="1" x14ac:dyDescent="0.3">
      <c r="A351" s="45" t="s">
        <v>60</v>
      </c>
      <c r="B351" s="45" t="s">
        <v>399</v>
      </c>
      <c r="C351" s="45" t="s">
        <v>400</v>
      </c>
      <c r="D351" s="46" t="s">
        <v>629</v>
      </c>
      <c r="E351" s="46" t="s">
        <v>469</v>
      </c>
      <c r="F351" s="46" t="s">
        <v>630</v>
      </c>
      <c r="G351" s="46" t="s">
        <v>469</v>
      </c>
      <c r="H351" s="226" t="s">
        <v>66</v>
      </c>
      <c r="I351" s="227" t="s">
        <v>2008</v>
      </c>
      <c r="J351" s="228">
        <v>13.8</v>
      </c>
      <c r="K351" s="229">
        <v>12.73992650999212</v>
      </c>
      <c r="L351" s="229">
        <v>3.7878787800000001E-2</v>
      </c>
      <c r="M351" s="230">
        <v>1</v>
      </c>
      <c r="N351" s="231">
        <v>11139.237206950558</v>
      </c>
      <c r="O351" s="232" t="s">
        <v>2003</v>
      </c>
      <c r="P351" s="233">
        <v>3.1790060522119172</v>
      </c>
      <c r="Q351" s="234" t="s">
        <v>2004</v>
      </c>
      <c r="R351" s="235" t="s">
        <v>68</v>
      </c>
      <c r="S351" s="236" t="s">
        <v>2005</v>
      </c>
      <c r="T351" s="236" t="s">
        <v>2005</v>
      </c>
      <c r="U351" s="237" t="s">
        <v>2005</v>
      </c>
      <c r="V351" s="238" t="s">
        <v>2005</v>
      </c>
      <c r="W351" s="238" t="s">
        <v>2005</v>
      </c>
      <c r="X351" s="238" t="s">
        <v>2005</v>
      </c>
      <c r="Y351" s="238" t="s">
        <v>2005</v>
      </c>
      <c r="Z351" s="238" t="s">
        <v>2005</v>
      </c>
      <c r="AA351" s="238" t="s">
        <v>2005</v>
      </c>
      <c r="AB351" s="238" t="s">
        <v>2005</v>
      </c>
      <c r="AC351" s="238" t="s">
        <v>2005</v>
      </c>
      <c r="AD351" s="238" t="s">
        <v>2005</v>
      </c>
      <c r="AE351" s="238" t="s">
        <v>2005</v>
      </c>
      <c r="AF351" s="238" t="s">
        <v>2005</v>
      </c>
      <c r="AG351" s="238" t="s">
        <v>2005</v>
      </c>
      <c r="AH351" s="238" t="s">
        <v>2005</v>
      </c>
      <c r="AI351" s="238" t="s">
        <v>2005</v>
      </c>
      <c r="AJ351" s="238" t="s">
        <v>2005</v>
      </c>
      <c r="AK351" s="238" t="s">
        <v>2005</v>
      </c>
      <c r="AL351" s="238" t="s">
        <v>2005</v>
      </c>
      <c r="AM351" s="237" t="s">
        <v>2005</v>
      </c>
      <c r="AN351" s="238" t="s">
        <v>2005</v>
      </c>
      <c r="AO351" s="238" t="s">
        <v>2005</v>
      </c>
      <c r="AP351" s="238" t="s">
        <v>2005</v>
      </c>
      <c r="AQ351" s="237">
        <f t="shared" si="20"/>
        <v>0</v>
      </c>
      <c r="AR351" s="239">
        <f t="shared" si="20"/>
        <v>0</v>
      </c>
      <c r="AS351" s="240"/>
      <c r="AT351" s="238"/>
      <c r="AU351" s="237"/>
      <c r="AV351" s="238"/>
      <c r="AW351" s="238"/>
      <c r="AX351" s="238"/>
      <c r="AY351" s="238"/>
      <c r="AZ351" s="238"/>
      <c r="BA351" s="238"/>
      <c r="BB351" s="238"/>
      <c r="BC351" s="238"/>
      <c r="BD351" s="238"/>
      <c r="BE351" s="238"/>
      <c r="BF351" s="238"/>
      <c r="BG351" s="238"/>
      <c r="BH351" s="238"/>
      <c r="BI351" s="238"/>
      <c r="BJ351" s="238" t="s">
        <v>2005</v>
      </c>
      <c r="BK351" s="238"/>
      <c r="BL351" s="238"/>
      <c r="BM351" s="238"/>
      <c r="BN351" s="238"/>
      <c r="BO351" s="238"/>
      <c r="BP351" s="238"/>
      <c r="BQ351" s="237">
        <f t="shared" si="21"/>
        <v>0</v>
      </c>
      <c r="BR351" s="237">
        <f t="shared" si="21"/>
        <v>0</v>
      </c>
      <c r="BS351" s="241">
        <f t="shared" si="23"/>
        <v>0</v>
      </c>
      <c r="BT351" s="273">
        <v>0</v>
      </c>
      <c r="BU351" s="243">
        <v>0</v>
      </c>
      <c r="BV351" s="244">
        <v>0</v>
      </c>
      <c r="BW351" s="243">
        <v>0</v>
      </c>
      <c r="BX351" s="243">
        <v>0</v>
      </c>
      <c r="BY351" s="243">
        <v>0</v>
      </c>
      <c r="BZ351" s="243">
        <v>0</v>
      </c>
      <c r="CA351" s="243">
        <v>0</v>
      </c>
      <c r="CB351" s="243">
        <v>0</v>
      </c>
      <c r="CC351" s="243">
        <v>0</v>
      </c>
      <c r="CD351" s="243">
        <v>0</v>
      </c>
      <c r="CE351" s="243">
        <v>0</v>
      </c>
      <c r="CF351" s="243">
        <v>0</v>
      </c>
      <c r="CG351" s="243">
        <v>0</v>
      </c>
      <c r="CH351" s="243">
        <v>0</v>
      </c>
      <c r="CI351" s="243">
        <v>0</v>
      </c>
      <c r="CJ351" s="243">
        <v>0</v>
      </c>
      <c r="CK351" s="243" t="e">
        <v>#VALUE!</v>
      </c>
      <c r="CL351" s="243">
        <v>0</v>
      </c>
      <c r="CM351" s="243">
        <v>0</v>
      </c>
      <c r="CN351" s="243">
        <v>0</v>
      </c>
      <c r="CO351" s="243">
        <v>0</v>
      </c>
      <c r="CP351" s="243">
        <v>0</v>
      </c>
      <c r="CQ351" s="243">
        <v>0</v>
      </c>
      <c r="CR351" s="244">
        <f t="shared" si="22"/>
        <v>0</v>
      </c>
      <c r="CS351" s="267" t="e">
        <f t="shared" si="22"/>
        <v>#VALUE!</v>
      </c>
      <c r="CT351" s="268"/>
      <c r="CU351" s="269"/>
      <c r="CV351" s="269"/>
      <c r="CW351" s="269"/>
      <c r="CX351" s="269"/>
      <c r="CY351" s="269"/>
      <c r="CZ351" s="269"/>
      <c r="DA351" s="270"/>
      <c r="DB351" s="248">
        <v>11139.237206950558</v>
      </c>
      <c r="DC351" s="249"/>
      <c r="DD351" s="250">
        <v>3.1790060522119172</v>
      </c>
      <c r="DE351" s="251"/>
      <c r="DF351" s="251"/>
      <c r="DG351" s="251"/>
      <c r="DH351" s="252"/>
      <c r="DI351" s="252"/>
      <c r="DJ351" s="252"/>
      <c r="DK351" s="252"/>
      <c r="DL351" s="251" t="s">
        <v>2005</v>
      </c>
      <c r="DM351" s="253" t="s">
        <v>2005</v>
      </c>
      <c r="DN351" s="254" t="s">
        <v>66</v>
      </c>
      <c r="DO351" s="231"/>
      <c r="DP351" s="256" t="s">
        <v>66</v>
      </c>
      <c r="DQ351" s="231"/>
      <c r="DR351" s="258"/>
      <c r="DS351" s="259"/>
      <c r="DT351" s="260"/>
      <c r="DU351" s="255">
        <v>0</v>
      </c>
      <c r="DV351" s="261">
        <v>0</v>
      </c>
      <c r="DW351" s="231">
        <v>0</v>
      </c>
      <c r="DX351" s="262">
        <v>0</v>
      </c>
      <c r="DY351" s="255">
        <v>0</v>
      </c>
      <c r="DZ351" s="231">
        <v>0</v>
      </c>
      <c r="EA351" s="231">
        <v>0</v>
      </c>
      <c r="EB351" s="262">
        <v>0</v>
      </c>
      <c r="EC351" s="271"/>
      <c r="ED351" s="234"/>
      <c r="EE351" s="272"/>
      <c r="EF351" s="234">
        <v>0</v>
      </c>
      <c r="EG351" s="266">
        <v>0</v>
      </c>
      <c r="EH351" s="258"/>
    </row>
    <row r="352" spans="1:138" ht="30" customHeight="1" thickBot="1" x14ac:dyDescent="0.3">
      <c r="A352" s="45" t="s">
        <v>60</v>
      </c>
      <c r="B352" s="45" t="s">
        <v>399</v>
      </c>
      <c r="C352" s="45" t="s">
        <v>400</v>
      </c>
      <c r="D352" s="46" t="s">
        <v>629</v>
      </c>
      <c r="E352" s="46" t="s">
        <v>469</v>
      </c>
      <c r="F352" s="46" t="s">
        <v>631</v>
      </c>
      <c r="G352" s="46" t="s">
        <v>625</v>
      </c>
      <c r="H352" s="226" t="s">
        <v>66</v>
      </c>
      <c r="I352" s="227" t="s">
        <v>2007</v>
      </c>
      <c r="J352" s="228">
        <v>13.8</v>
      </c>
      <c r="K352" s="229">
        <v>12.30968508939201</v>
      </c>
      <c r="L352" s="229">
        <v>26.617802974938002</v>
      </c>
      <c r="M352" s="230">
        <v>1553.75</v>
      </c>
      <c r="N352" s="231">
        <v>20435.893823277718</v>
      </c>
      <c r="O352" s="232" t="s">
        <v>2003</v>
      </c>
      <c r="P352" s="233">
        <v>5.832161479245924</v>
      </c>
      <c r="Q352" s="234" t="s">
        <v>2004</v>
      </c>
      <c r="R352" s="235" t="s">
        <v>68</v>
      </c>
      <c r="S352" s="236" t="s">
        <v>2005</v>
      </c>
      <c r="T352" s="236" t="s">
        <v>2005</v>
      </c>
      <c r="U352" s="237" t="s">
        <v>2005</v>
      </c>
      <c r="V352" s="238" t="s">
        <v>2005</v>
      </c>
      <c r="W352" s="238" t="s">
        <v>2005</v>
      </c>
      <c r="X352" s="238" t="s">
        <v>2005</v>
      </c>
      <c r="Y352" s="238" t="s">
        <v>2005</v>
      </c>
      <c r="Z352" s="238" t="s">
        <v>2005</v>
      </c>
      <c r="AA352" s="238" t="s">
        <v>2005</v>
      </c>
      <c r="AB352" s="238" t="s">
        <v>2005</v>
      </c>
      <c r="AC352" s="238" t="s">
        <v>2005</v>
      </c>
      <c r="AD352" s="238" t="s">
        <v>2005</v>
      </c>
      <c r="AE352" s="238">
        <v>1</v>
      </c>
      <c r="AF352" s="238">
        <v>1</v>
      </c>
      <c r="AG352" s="238" t="s">
        <v>2005</v>
      </c>
      <c r="AH352" s="238" t="s">
        <v>2005</v>
      </c>
      <c r="AI352" s="238">
        <v>115</v>
      </c>
      <c r="AJ352" s="238">
        <v>115</v>
      </c>
      <c r="AK352" s="238" t="s">
        <v>2005</v>
      </c>
      <c r="AL352" s="238" t="s">
        <v>2005</v>
      </c>
      <c r="AM352" s="237" t="s">
        <v>2005</v>
      </c>
      <c r="AN352" s="238" t="s">
        <v>2005</v>
      </c>
      <c r="AO352" s="238" t="s">
        <v>2005</v>
      </c>
      <c r="AP352" s="238" t="s">
        <v>2005</v>
      </c>
      <c r="AQ352" s="237">
        <f t="shared" si="20"/>
        <v>116</v>
      </c>
      <c r="AR352" s="239">
        <f t="shared" si="20"/>
        <v>116</v>
      </c>
      <c r="AS352" s="240"/>
      <c r="AT352" s="238"/>
      <c r="AU352" s="237"/>
      <c r="AV352" s="238"/>
      <c r="AW352" s="238"/>
      <c r="AX352" s="238"/>
      <c r="AY352" s="238"/>
      <c r="AZ352" s="238"/>
      <c r="BA352" s="238"/>
      <c r="BB352" s="238"/>
      <c r="BC352" s="238"/>
      <c r="BD352" s="238"/>
      <c r="BE352" s="238">
        <v>1.2</v>
      </c>
      <c r="BF352" s="238">
        <v>1.2</v>
      </c>
      <c r="BG352" s="238"/>
      <c r="BH352" s="238"/>
      <c r="BI352" s="238">
        <v>1232.6199999999999</v>
      </c>
      <c r="BJ352" s="238">
        <v>1232.6199999999999</v>
      </c>
      <c r="BK352" s="238"/>
      <c r="BL352" s="238"/>
      <c r="BM352" s="238"/>
      <c r="BN352" s="238"/>
      <c r="BO352" s="238"/>
      <c r="BP352" s="238"/>
      <c r="BQ352" s="237">
        <f t="shared" si="21"/>
        <v>1233.82</v>
      </c>
      <c r="BR352" s="237">
        <f t="shared" si="21"/>
        <v>1233.82</v>
      </c>
      <c r="BS352" s="241">
        <f t="shared" si="23"/>
        <v>0.21155449902932524</v>
      </c>
      <c r="BT352" s="273">
        <v>0</v>
      </c>
      <c r="BU352" s="243">
        <v>0</v>
      </c>
      <c r="BV352" s="244">
        <v>0</v>
      </c>
      <c r="BW352" s="243">
        <v>0</v>
      </c>
      <c r="BX352" s="243">
        <v>0</v>
      </c>
      <c r="BY352" s="243">
        <v>0</v>
      </c>
      <c r="BZ352" s="243">
        <v>0</v>
      </c>
      <c r="CA352" s="243">
        <v>0</v>
      </c>
      <c r="CB352" s="243">
        <v>0</v>
      </c>
      <c r="CC352" s="243">
        <v>0</v>
      </c>
      <c r="CD352" s="243">
        <v>0</v>
      </c>
      <c r="CE352" s="243">
        <v>0</v>
      </c>
      <c r="CF352" s="243">
        <v>6054.9119999999994</v>
      </c>
      <c r="CG352" s="243">
        <v>6054.9119999999994</v>
      </c>
      <c r="CH352" s="243">
        <v>0</v>
      </c>
      <c r="CI352" s="243">
        <v>0</v>
      </c>
      <c r="CJ352" s="243">
        <v>1446898.6608</v>
      </c>
      <c r="CK352" s="243">
        <v>1446898.6608</v>
      </c>
      <c r="CL352" s="243">
        <v>0</v>
      </c>
      <c r="CM352" s="243">
        <v>0</v>
      </c>
      <c r="CN352" s="243">
        <v>0</v>
      </c>
      <c r="CO352" s="243">
        <v>0</v>
      </c>
      <c r="CP352" s="243">
        <v>0</v>
      </c>
      <c r="CQ352" s="243">
        <v>0</v>
      </c>
      <c r="CR352" s="244">
        <f t="shared" si="22"/>
        <v>1452953.5728</v>
      </c>
      <c r="CS352" s="267">
        <f t="shared" si="22"/>
        <v>1452953.5728</v>
      </c>
      <c r="CT352" s="268"/>
      <c r="CU352" s="269"/>
      <c r="CV352" s="269"/>
      <c r="CW352" s="269"/>
      <c r="CX352" s="269"/>
      <c r="CY352" s="269"/>
      <c r="CZ352" s="269"/>
      <c r="DA352" s="270"/>
      <c r="DB352" s="248">
        <v>20435.893823277718</v>
      </c>
      <c r="DC352" s="249"/>
      <c r="DD352" s="250">
        <v>5.832161479245924</v>
      </c>
      <c r="DE352" s="251"/>
      <c r="DF352" s="251"/>
      <c r="DG352" s="251"/>
      <c r="DH352" s="252"/>
      <c r="DI352" s="252"/>
      <c r="DJ352" s="252"/>
      <c r="DK352" s="252"/>
      <c r="DL352" s="251" t="s">
        <v>2005</v>
      </c>
      <c r="DM352" s="253" t="s">
        <v>2005</v>
      </c>
      <c r="DN352" s="254" t="s">
        <v>66</v>
      </c>
      <c r="DO352" s="231"/>
      <c r="DP352" s="256" t="s">
        <v>66</v>
      </c>
      <c r="DQ352" s="231"/>
      <c r="DR352" s="258"/>
      <c r="DS352" s="259"/>
      <c r="DT352" s="260"/>
      <c r="DU352" s="255">
        <v>7.5971037811745781</v>
      </c>
      <c r="DV352" s="261">
        <v>73.841631660557525</v>
      </c>
      <c r="DW352" s="231">
        <v>7.3448109412711187</v>
      </c>
      <c r="DX352" s="262">
        <v>49.460319247097381</v>
      </c>
      <c r="DY352" s="255">
        <v>3.8616251005631534E-2</v>
      </c>
      <c r="DZ352" s="231">
        <v>0.21522570016135678</v>
      </c>
      <c r="EA352" s="231">
        <v>3.7972646822204345E-2</v>
      </c>
      <c r="EB352" s="262">
        <v>0.20620841891470232</v>
      </c>
      <c r="EC352" s="271"/>
      <c r="ED352" s="234"/>
      <c r="EE352" s="272"/>
      <c r="EF352" s="234">
        <v>0</v>
      </c>
      <c r="EG352" s="266">
        <v>32359.333333333332</v>
      </c>
      <c r="EH352" s="258"/>
    </row>
    <row r="353" spans="1:138" ht="30" customHeight="1" thickBot="1" x14ac:dyDescent="0.3">
      <c r="A353" s="45" t="s">
        <v>60</v>
      </c>
      <c r="B353" s="45" t="s">
        <v>399</v>
      </c>
      <c r="C353" s="45" t="s">
        <v>400</v>
      </c>
      <c r="D353" s="46" t="s">
        <v>629</v>
      </c>
      <c r="E353" s="46" t="s">
        <v>469</v>
      </c>
      <c r="F353" s="46" t="s">
        <v>632</v>
      </c>
      <c r="G353" s="46" t="s">
        <v>469</v>
      </c>
      <c r="H353" s="226" t="s">
        <v>66</v>
      </c>
      <c r="I353" s="227" t="s">
        <v>2007</v>
      </c>
      <c r="J353" s="228">
        <v>13.8</v>
      </c>
      <c r="K353" s="229">
        <v>12.572610401980967</v>
      </c>
      <c r="L353" s="229">
        <v>18.059280265466999</v>
      </c>
      <c r="M353" s="230">
        <v>1823.0833333333301</v>
      </c>
      <c r="N353" s="231">
        <v>30905.101724547032</v>
      </c>
      <c r="O353" s="232" t="s">
        <v>2003</v>
      </c>
      <c r="P353" s="233">
        <v>8.8199491223022353</v>
      </c>
      <c r="Q353" s="234" t="s">
        <v>2004</v>
      </c>
      <c r="R353" s="235" t="s">
        <v>68</v>
      </c>
      <c r="S353" s="236" t="s">
        <v>2005</v>
      </c>
      <c r="T353" s="236" t="s">
        <v>2005</v>
      </c>
      <c r="U353" s="237" t="s">
        <v>2005</v>
      </c>
      <c r="V353" s="238" t="s">
        <v>2005</v>
      </c>
      <c r="W353" s="238" t="s">
        <v>2005</v>
      </c>
      <c r="X353" s="238" t="s">
        <v>2005</v>
      </c>
      <c r="Y353" s="238" t="s">
        <v>2005</v>
      </c>
      <c r="Z353" s="238" t="s">
        <v>2005</v>
      </c>
      <c r="AA353" s="238" t="s">
        <v>2005</v>
      </c>
      <c r="AB353" s="238" t="s">
        <v>2005</v>
      </c>
      <c r="AC353" s="238" t="s">
        <v>2005</v>
      </c>
      <c r="AD353" s="238" t="s">
        <v>2005</v>
      </c>
      <c r="AE353" s="238" t="s">
        <v>2005</v>
      </c>
      <c r="AF353" s="238" t="s">
        <v>2005</v>
      </c>
      <c r="AG353" s="238" t="s">
        <v>2005</v>
      </c>
      <c r="AH353" s="238" t="s">
        <v>2005</v>
      </c>
      <c r="AI353" s="238">
        <v>28</v>
      </c>
      <c r="AJ353" s="238">
        <v>28</v>
      </c>
      <c r="AK353" s="238" t="s">
        <v>2005</v>
      </c>
      <c r="AL353" s="238" t="s">
        <v>2005</v>
      </c>
      <c r="AM353" s="237" t="s">
        <v>2005</v>
      </c>
      <c r="AN353" s="238" t="s">
        <v>2005</v>
      </c>
      <c r="AO353" s="238" t="s">
        <v>2005</v>
      </c>
      <c r="AP353" s="238" t="s">
        <v>2005</v>
      </c>
      <c r="AQ353" s="237">
        <f t="shared" si="20"/>
        <v>28</v>
      </c>
      <c r="AR353" s="239">
        <f t="shared" si="20"/>
        <v>28</v>
      </c>
      <c r="AS353" s="240"/>
      <c r="AT353" s="238"/>
      <c r="AU353" s="237"/>
      <c r="AV353" s="238"/>
      <c r="AW353" s="238"/>
      <c r="AX353" s="238"/>
      <c r="AY353" s="238"/>
      <c r="AZ353" s="238"/>
      <c r="BA353" s="238"/>
      <c r="BB353" s="238"/>
      <c r="BC353" s="238"/>
      <c r="BD353" s="238"/>
      <c r="BE353" s="238"/>
      <c r="BF353" s="238"/>
      <c r="BG353" s="238"/>
      <c r="BH353" s="238"/>
      <c r="BI353" s="238">
        <v>4329.22</v>
      </c>
      <c r="BJ353" s="238">
        <v>4329.22</v>
      </c>
      <c r="BK353" s="238"/>
      <c r="BL353" s="238"/>
      <c r="BM353" s="238"/>
      <c r="BN353" s="238"/>
      <c r="BO353" s="238"/>
      <c r="BP353" s="238"/>
      <c r="BQ353" s="237">
        <f t="shared" si="21"/>
        <v>4329.22</v>
      </c>
      <c r="BR353" s="237">
        <f t="shared" si="21"/>
        <v>4329.22</v>
      </c>
      <c r="BS353" s="241">
        <f t="shared" si="23"/>
        <v>0.49084410124918743</v>
      </c>
      <c r="BT353" s="273">
        <v>0</v>
      </c>
      <c r="BU353" s="243">
        <v>0</v>
      </c>
      <c r="BV353" s="244">
        <v>0</v>
      </c>
      <c r="BW353" s="243">
        <v>0</v>
      </c>
      <c r="BX353" s="243">
        <v>0</v>
      </c>
      <c r="BY353" s="243">
        <v>0</v>
      </c>
      <c r="BZ353" s="243">
        <v>0</v>
      </c>
      <c r="CA353" s="243">
        <v>0</v>
      </c>
      <c r="CB353" s="243">
        <v>0</v>
      </c>
      <c r="CC353" s="243">
        <v>0</v>
      </c>
      <c r="CD353" s="243">
        <v>0</v>
      </c>
      <c r="CE353" s="243">
        <v>0</v>
      </c>
      <c r="CF353" s="243">
        <v>0</v>
      </c>
      <c r="CG353" s="243">
        <v>0</v>
      </c>
      <c r="CH353" s="243">
        <v>0</v>
      </c>
      <c r="CI353" s="243">
        <v>0</v>
      </c>
      <c r="CJ353" s="243">
        <v>5081811.6048000008</v>
      </c>
      <c r="CK353" s="243">
        <v>5081811.6048000008</v>
      </c>
      <c r="CL353" s="243">
        <v>0</v>
      </c>
      <c r="CM353" s="243">
        <v>0</v>
      </c>
      <c r="CN353" s="243">
        <v>0</v>
      </c>
      <c r="CO353" s="243">
        <v>0</v>
      </c>
      <c r="CP353" s="243">
        <v>0</v>
      </c>
      <c r="CQ353" s="243">
        <v>0</v>
      </c>
      <c r="CR353" s="244">
        <f t="shared" si="22"/>
        <v>5081811.6048000008</v>
      </c>
      <c r="CS353" s="267">
        <f t="shared" si="22"/>
        <v>5081811.6048000008</v>
      </c>
      <c r="CT353" s="268"/>
      <c r="CU353" s="269"/>
      <c r="CV353" s="269"/>
      <c r="CW353" s="269"/>
      <c r="CX353" s="269"/>
      <c r="CY353" s="269"/>
      <c r="CZ353" s="269"/>
      <c r="DA353" s="270"/>
      <c r="DB353" s="248">
        <v>30905.101724547032</v>
      </c>
      <c r="DC353" s="249"/>
      <c r="DD353" s="250">
        <v>8.8199491223022353</v>
      </c>
      <c r="DE353" s="251"/>
      <c r="DF353" s="251"/>
      <c r="DG353" s="251"/>
      <c r="DH353" s="252"/>
      <c r="DI353" s="252"/>
      <c r="DJ353" s="252"/>
      <c r="DK353" s="252"/>
      <c r="DL353" s="251" t="s">
        <v>2005</v>
      </c>
      <c r="DM353" s="253" t="s">
        <v>2005</v>
      </c>
      <c r="DN353" s="254" t="s">
        <v>66</v>
      </c>
      <c r="DO353" s="231"/>
      <c r="DP353" s="256" t="s">
        <v>66</v>
      </c>
      <c r="DQ353" s="231"/>
      <c r="DR353" s="258"/>
      <c r="DS353" s="259"/>
      <c r="DT353" s="260"/>
      <c r="DU353" s="255">
        <v>27.251085615029531</v>
      </c>
      <c r="DV353" s="261">
        <v>177.31207221276017</v>
      </c>
      <c r="DW353" s="231">
        <v>26.089317548109932</v>
      </c>
      <c r="DX353" s="262">
        <v>74.763830344259745</v>
      </c>
      <c r="DY353" s="255">
        <v>0.10915573433286119</v>
      </c>
      <c r="DZ353" s="231">
        <v>0.8179485915864384</v>
      </c>
      <c r="EA353" s="231">
        <v>0.10805869177675204</v>
      </c>
      <c r="EB353" s="262">
        <v>0.69336257403325763</v>
      </c>
      <c r="EC353" s="271"/>
      <c r="ED353" s="234"/>
      <c r="EE353" s="272"/>
      <c r="EF353" s="234">
        <v>0</v>
      </c>
      <c r="EG353" s="266">
        <v>163876</v>
      </c>
      <c r="EH353" s="258"/>
    </row>
    <row r="354" spans="1:138" ht="30" customHeight="1" thickBot="1" x14ac:dyDescent="0.3">
      <c r="A354" s="45" t="s">
        <v>60</v>
      </c>
      <c r="B354" s="45" t="s">
        <v>399</v>
      </c>
      <c r="C354" s="45" t="s">
        <v>400</v>
      </c>
      <c r="D354" s="46" t="s">
        <v>629</v>
      </c>
      <c r="E354" s="46" t="s">
        <v>469</v>
      </c>
      <c r="F354" s="46" t="s">
        <v>633</v>
      </c>
      <c r="G354" s="46" t="s">
        <v>634</v>
      </c>
      <c r="H354" s="226" t="s">
        <v>66</v>
      </c>
      <c r="I354" s="227" t="s">
        <v>2007</v>
      </c>
      <c r="J354" s="228">
        <v>13.8</v>
      </c>
      <c r="K354" s="229">
        <v>12.668219606558768</v>
      </c>
      <c r="L354" s="229">
        <v>25.417802977434</v>
      </c>
      <c r="M354" s="230">
        <v>839.16666666666697</v>
      </c>
      <c r="N354" s="231">
        <v>25377.359952676841</v>
      </c>
      <c r="O354" s="232" t="s">
        <v>2003</v>
      </c>
      <c r="P354" s="233">
        <v>7.2423972467685047</v>
      </c>
      <c r="Q354" s="234" t="s">
        <v>2004</v>
      </c>
      <c r="R354" s="235" t="s">
        <v>68</v>
      </c>
      <c r="S354" s="236" t="s">
        <v>2005</v>
      </c>
      <c r="T354" s="236" t="s">
        <v>2005</v>
      </c>
      <c r="U354" s="237" t="s">
        <v>2005</v>
      </c>
      <c r="V354" s="238" t="s">
        <v>2005</v>
      </c>
      <c r="W354" s="238" t="s">
        <v>2005</v>
      </c>
      <c r="X354" s="238" t="s">
        <v>2005</v>
      </c>
      <c r="Y354" s="238" t="s">
        <v>2005</v>
      </c>
      <c r="Z354" s="238" t="s">
        <v>2005</v>
      </c>
      <c r="AA354" s="238" t="s">
        <v>2005</v>
      </c>
      <c r="AB354" s="238" t="s">
        <v>2005</v>
      </c>
      <c r="AC354" s="238" t="s">
        <v>2005</v>
      </c>
      <c r="AD354" s="238" t="s">
        <v>2005</v>
      </c>
      <c r="AE354" s="238">
        <v>1</v>
      </c>
      <c r="AF354" s="238">
        <v>1</v>
      </c>
      <c r="AG354" s="238" t="s">
        <v>2005</v>
      </c>
      <c r="AH354" s="238" t="s">
        <v>2005</v>
      </c>
      <c r="AI354" s="238">
        <v>43</v>
      </c>
      <c r="AJ354" s="238">
        <v>43</v>
      </c>
      <c r="AK354" s="238" t="s">
        <v>2005</v>
      </c>
      <c r="AL354" s="238" t="s">
        <v>2005</v>
      </c>
      <c r="AM354" s="237" t="s">
        <v>2005</v>
      </c>
      <c r="AN354" s="238" t="s">
        <v>2005</v>
      </c>
      <c r="AO354" s="238" t="s">
        <v>2005</v>
      </c>
      <c r="AP354" s="238" t="s">
        <v>2005</v>
      </c>
      <c r="AQ354" s="237">
        <f t="shared" si="20"/>
        <v>44</v>
      </c>
      <c r="AR354" s="239">
        <f t="shared" si="20"/>
        <v>44</v>
      </c>
      <c r="AS354" s="240"/>
      <c r="AT354" s="238"/>
      <c r="AU354" s="237"/>
      <c r="AV354" s="238"/>
      <c r="AW354" s="238"/>
      <c r="AX354" s="238"/>
      <c r="AY354" s="238"/>
      <c r="AZ354" s="238"/>
      <c r="BA354" s="238"/>
      <c r="BB354" s="238"/>
      <c r="BC354" s="238"/>
      <c r="BD354" s="238"/>
      <c r="BE354" s="238">
        <v>1.2</v>
      </c>
      <c r="BF354" s="238">
        <v>1.2</v>
      </c>
      <c r="BG354" s="238"/>
      <c r="BH354" s="238"/>
      <c r="BI354" s="238">
        <v>1614.63</v>
      </c>
      <c r="BJ354" s="238">
        <v>1614.63</v>
      </c>
      <c r="BK354" s="238"/>
      <c r="BL354" s="238"/>
      <c r="BM354" s="238"/>
      <c r="BN354" s="238"/>
      <c r="BO354" s="238"/>
      <c r="BP354" s="238"/>
      <c r="BQ354" s="237">
        <f t="shared" si="21"/>
        <v>1615.8300000000002</v>
      </c>
      <c r="BR354" s="237">
        <f t="shared" si="21"/>
        <v>1615.8300000000002</v>
      </c>
      <c r="BS354" s="241">
        <f t="shared" si="23"/>
        <v>0.22310706592640572</v>
      </c>
      <c r="BT354" s="273">
        <v>0</v>
      </c>
      <c r="BU354" s="243">
        <v>0</v>
      </c>
      <c r="BV354" s="244">
        <v>0</v>
      </c>
      <c r="BW354" s="243">
        <v>0</v>
      </c>
      <c r="BX354" s="243">
        <v>0</v>
      </c>
      <c r="BY354" s="243">
        <v>0</v>
      </c>
      <c r="BZ354" s="243">
        <v>0</v>
      </c>
      <c r="CA354" s="243">
        <v>0</v>
      </c>
      <c r="CB354" s="243">
        <v>0</v>
      </c>
      <c r="CC354" s="243">
        <v>0</v>
      </c>
      <c r="CD354" s="243">
        <v>0</v>
      </c>
      <c r="CE354" s="243">
        <v>0</v>
      </c>
      <c r="CF354" s="243">
        <v>6054.9119999999994</v>
      </c>
      <c r="CG354" s="243">
        <v>6054.9119999999994</v>
      </c>
      <c r="CH354" s="243">
        <v>0</v>
      </c>
      <c r="CI354" s="243">
        <v>0</v>
      </c>
      <c r="CJ354" s="243">
        <v>1895317.2792000002</v>
      </c>
      <c r="CK354" s="243">
        <v>1895317.2792000002</v>
      </c>
      <c r="CL354" s="243">
        <v>0</v>
      </c>
      <c r="CM354" s="243">
        <v>0</v>
      </c>
      <c r="CN354" s="243">
        <v>0</v>
      </c>
      <c r="CO354" s="243">
        <v>0</v>
      </c>
      <c r="CP354" s="243">
        <v>0</v>
      </c>
      <c r="CQ354" s="243">
        <v>0</v>
      </c>
      <c r="CR354" s="244">
        <f t="shared" si="22"/>
        <v>1901372.1912000002</v>
      </c>
      <c r="CS354" s="267">
        <f t="shared" si="22"/>
        <v>1901372.1912000002</v>
      </c>
      <c r="CT354" s="268"/>
      <c r="CU354" s="269"/>
      <c r="CV354" s="269"/>
      <c r="CW354" s="269"/>
      <c r="CX354" s="269"/>
      <c r="CY354" s="269"/>
      <c r="CZ354" s="269"/>
      <c r="DA354" s="270"/>
      <c r="DB354" s="248">
        <v>25377.359952676841</v>
      </c>
      <c r="DC354" s="249"/>
      <c r="DD354" s="250">
        <v>7.2423972467685047</v>
      </c>
      <c r="DE354" s="251"/>
      <c r="DF354" s="251"/>
      <c r="DG354" s="251"/>
      <c r="DH354" s="252"/>
      <c r="DI354" s="252"/>
      <c r="DJ354" s="252"/>
      <c r="DK354" s="252"/>
      <c r="DL354" s="251" t="s">
        <v>2005</v>
      </c>
      <c r="DM354" s="253" t="s">
        <v>2005</v>
      </c>
      <c r="DN354" s="254" t="s">
        <v>66</v>
      </c>
      <c r="DO354" s="231"/>
      <c r="DP354" s="256" t="s">
        <v>66</v>
      </c>
      <c r="DQ354" s="231"/>
      <c r="DR354" s="258"/>
      <c r="DS354" s="259"/>
      <c r="DT354" s="260"/>
      <c r="DU354" s="255">
        <v>98.976762661370373</v>
      </c>
      <c r="DV354" s="261">
        <v>-68.163084728774038</v>
      </c>
      <c r="DW354" s="231">
        <v>98.976762661370373</v>
      </c>
      <c r="DX354" s="262">
        <v>-68.163084728774038</v>
      </c>
      <c r="DY354" s="255">
        <v>1.3811320754716976</v>
      </c>
      <c r="DZ354" s="231">
        <v>-1.2577658271990122</v>
      </c>
      <c r="EA354" s="231">
        <v>1.3811320754716976</v>
      </c>
      <c r="EB354" s="262">
        <v>-1.2577658271990122</v>
      </c>
      <c r="EC354" s="271"/>
      <c r="ED354" s="234"/>
      <c r="EE354" s="272"/>
      <c r="EF354" s="234">
        <v>33814</v>
      </c>
      <c r="EG354" s="266">
        <v>-9152.6666666666679</v>
      </c>
      <c r="EH354" s="258"/>
    </row>
    <row r="355" spans="1:138" ht="30" customHeight="1" thickBot="1" x14ac:dyDescent="0.3">
      <c r="A355" s="45" t="s">
        <v>60</v>
      </c>
      <c r="B355" s="45" t="s">
        <v>399</v>
      </c>
      <c r="C355" s="45" t="s">
        <v>400</v>
      </c>
      <c r="D355" s="46" t="s">
        <v>629</v>
      </c>
      <c r="E355" s="46" t="s">
        <v>469</v>
      </c>
      <c r="F355" s="46" t="s">
        <v>635</v>
      </c>
      <c r="G355" s="46" t="s">
        <v>634</v>
      </c>
      <c r="H355" s="226" t="s">
        <v>66</v>
      </c>
      <c r="I355" s="227" t="s">
        <v>2007</v>
      </c>
      <c r="J355" s="228">
        <v>13.8</v>
      </c>
      <c r="K355" s="229">
        <v>12.668219606558768</v>
      </c>
      <c r="L355" s="229">
        <v>38.117234769201005</v>
      </c>
      <c r="M355" s="230">
        <v>1396</v>
      </c>
      <c r="N355" s="231">
        <v>15056.947</v>
      </c>
      <c r="O355" s="232" t="s">
        <v>2006</v>
      </c>
      <c r="P355" s="233">
        <v>7.385811053635206</v>
      </c>
      <c r="Q355" s="234" t="s">
        <v>2004</v>
      </c>
      <c r="R355" s="235" t="s">
        <v>68</v>
      </c>
      <c r="S355" s="236" t="s">
        <v>2005</v>
      </c>
      <c r="T355" s="236" t="s">
        <v>2005</v>
      </c>
      <c r="U355" s="237" t="s">
        <v>2005</v>
      </c>
      <c r="V355" s="238" t="s">
        <v>2005</v>
      </c>
      <c r="W355" s="238" t="s">
        <v>2005</v>
      </c>
      <c r="X355" s="238" t="s">
        <v>2005</v>
      </c>
      <c r="Y355" s="238" t="s">
        <v>2005</v>
      </c>
      <c r="Z355" s="238" t="s">
        <v>2005</v>
      </c>
      <c r="AA355" s="238" t="s">
        <v>2005</v>
      </c>
      <c r="AB355" s="238" t="s">
        <v>2005</v>
      </c>
      <c r="AC355" s="238" t="s">
        <v>2005</v>
      </c>
      <c r="AD355" s="238" t="s">
        <v>2005</v>
      </c>
      <c r="AE355" s="238" t="s">
        <v>2005</v>
      </c>
      <c r="AF355" s="238" t="s">
        <v>2005</v>
      </c>
      <c r="AG355" s="238" t="s">
        <v>2005</v>
      </c>
      <c r="AH355" s="238" t="s">
        <v>2005</v>
      </c>
      <c r="AI355" s="238" t="s">
        <v>2005</v>
      </c>
      <c r="AJ355" s="238" t="s">
        <v>2005</v>
      </c>
      <c r="AK355" s="238" t="s">
        <v>2005</v>
      </c>
      <c r="AL355" s="238" t="s">
        <v>2005</v>
      </c>
      <c r="AM355" s="237" t="s">
        <v>2005</v>
      </c>
      <c r="AN355" s="238" t="s">
        <v>2005</v>
      </c>
      <c r="AO355" s="238" t="s">
        <v>2005</v>
      </c>
      <c r="AP355" s="238" t="s">
        <v>2005</v>
      </c>
      <c r="AQ355" s="237">
        <f t="shared" si="20"/>
        <v>0</v>
      </c>
      <c r="AR355" s="239">
        <f t="shared" si="20"/>
        <v>0</v>
      </c>
      <c r="AS355" s="240"/>
      <c r="AT355" s="238"/>
      <c r="AU355" s="237"/>
      <c r="AV355" s="238"/>
      <c r="AW355" s="238"/>
      <c r="AX355" s="238"/>
      <c r="AY355" s="238"/>
      <c r="AZ355" s="238"/>
      <c r="BA355" s="238"/>
      <c r="BB355" s="238"/>
      <c r="BC355" s="238"/>
      <c r="BD355" s="238"/>
      <c r="BE355" s="238"/>
      <c r="BF355" s="238"/>
      <c r="BG355" s="238"/>
      <c r="BH355" s="238"/>
      <c r="BI355" s="238"/>
      <c r="BJ355" s="238" t="s">
        <v>2005</v>
      </c>
      <c r="BK355" s="238"/>
      <c r="BL355" s="238"/>
      <c r="BM355" s="238"/>
      <c r="BN355" s="238"/>
      <c r="BO355" s="238"/>
      <c r="BP355" s="238"/>
      <c r="BQ355" s="237">
        <f t="shared" si="21"/>
        <v>0</v>
      </c>
      <c r="BR355" s="237">
        <f t="shared" si="21"/>
        <v>0</v>
      </c>
      <c r="BS355" s="241">
        <f t="shared" si="23"/>
        <v>0</v>
      </c>
      <c r="BT355" s="273">
        <v>0</v>
      </c>
      <c r="BU355" s="243">
        <v>0</v>
      </c>
      <c r="BV355" s="244">
        <v>0</v>
      </c>
      <c r="BW355" s="243">
        <v>0</v>
      </c>
      <c r="BX355" s="243">
        <v>0</v>
      </c>
      <c r="BY355" s="243">
        <v>0</v>
      </c>
      <c r="BZ355" s="243">
        <v>0</v>
      </c>
      <c r="CA355" s="243">
        <v>0</v>
      </c>
      <c r="CB355" s="243">
        <v>0</v>
      </c>
      <c r="CC355" s="243">
        <v>0</v>
      </c>
      <c r="CD355" s="243">
        <v>0</v>
      </c>
      <c r="CE355" s="243">
        <v>0</v>
      </c>
      <c r="CF355" s="243">
        <v>0</v>
      </c>
      <c r="CG355" s="243">
        <v>0</v>
      </c>
      <c r="CH355" s="243">
        <v>0</v>
      </c>
      <c r="CI355" s="243">
        <v>0</v>
      </c>
      <c r="CJ355" s="243">
        <v>0</v>
      </c>
      <c r="CK355" s="243" t="e">
        <v>#VALUE!</v>
      </c>
      <c r="CL355" s="243">
        <v>0</v>
      </c>
      <c r="CM355" s="243">
        <v>0</v>
      </c>
      <c r="CN355" s="243">
        <v>0</v>
      </c>
      <c r="CO355" s="243">
        <v>0</v>
      </c>
      <c r="CP355" s="243">
        <v>0</v>
      </c>
      <c r="CQ355" s="243">
        <v>0</v>
      </c>
      <c r="CR355" s="244">
        <f t="shared" si="22"/>
        <v>0</v>
      </c>
      <c r="CS355" s="267" t="e">
        <f t="shared" si="22"/>
        <v>#VALUE!</v>
      </c>
      <c r="CT355" s="268"/>
      <c r="CU355" s="269"/>
      <c r="CV355" s="269"/>
      <c r="CW355" s="269"/>
      <c r="CX355" s="269"/>
      <c r="CY355" s="269"/>
      <c r="CZ355" s="269"/>
      <c r="DA355" s="270"/>
      <c r="DB355" s="248">
        <v>15056.947</v>
      </c>
      <c r="DC355" s="249"/>
      <c r="DD355" s="250">
        <v>7.385811053635206</v>
      </c>
      <c r="DE355" s="251"/>
      <c r="DF355" s="251"/>
      <c r="DG355" s="251"/>
      <c r="DH355" s="252"/>
      <c r="DI355" s="252"/>
      <c r="DJ355" s="252"/>
      <c r="DK355" s="252"/>
      <c r="DL355" s="251" t="s">
        <v>2005</v>
      </c>
      <c r="DM355" s="253" t="s">
        <v>2005</v>
      </c>
      <c r="DN355" s="254" t="s">
        <v>66</v>
      </c>
      <c r="DO355" s="231"/>
      <c r="DP355" s="256" t="s">
        <v>66</v>
      </c>
      <c r="DQ355" s="231"/>
      <c r="DR355" s="258"/>
      <c r="DS355" s="259"/>
      <c r="DT355" s="260"/>
      <c r="DU355" s="255">
        <v>155.85601719197709</v>
      </c>
      <c r="DV355" s="261">
        <v>-144.50494817970568</v>
      </c>
      <c r="DW355" s="231">
        <v>155.85601719197709</v>
      </c>
      <c r="DX355" s="262">
        <v>-144.50494817970568</v>
      </c>
      <c r="DY355" s="255">
        <v>0.67048710601719197</v>
      </c>
      <c r="DZ355" s="231">
        <v>-0.61262674183480259</v>
      </c>
      <c r="EA355" s="231">
        <v>0.67048710601719197</v>
      </c>
      <c r="EB355" s="262">
        <v>-0.61262674183480259</v>
      </c>
      <c r="EC355" s="271"/>
      <c r="ED355" s="234"/>
      <c r="EE355" s="272"/>
      <c r="EF355" s="234">
        <v>211034</v>
      </c>
      <c r="EG355" s="266">
        <v>-196557.33333333334</v>
      </c>
      <c r="EH355" s="258"/>
    </row>
    <row r="356" spans="1:138" ht="30" customHeight="1" thickBot="1" x14ac:dyDescent="0.3">
      <c r="A356" s="45" t="s">
        <v>60</v>
      </c>
      <c r="B356" s="45" t="s">
        <v>399</v>
      </c>
      <c r="C356" s="45" t="s">
        <v>400</v>
      </c>
      <c r="D356" s="46" t="s">
        <v>636</v>
      </c>
      <c r="E356" s="46" t="s">
        <v>611</v>
      </c>
      <c r="F356" s="46" t="s">
        <v>637</v>
      </c>
      <c r="G356" s="46" t="s">
        <v>611</v>
      </c>
      <c r="H356" s="226" t="s">
        <v>66</v>
      </c>
      <c r="I356" s="227" t="s">
        <v>2007</v>
      </c>
      <c r="J356" s="228">
        <v>13.8</v>
      </c>
      <c r="K356" s="229">
        <v>12.668219606558768</v>
      </c>
      <c r="L356" s="229">
        <v>6.5712121075440004</v>
      </c>
      <c r="M356" s="230">
        <v>168.083333333333</v>
      </c>
      <c r="N356" s="231">
        <v>16190.121999999999</v>
      </c>
      <c r="O356" s="232" t="s">
        <v>2006</v>
      </c>
      <c r="P356" s="233">
        <v>6.9794719341795481</v>
      </c>
      <c r="Q356" s="234" t="s">
        <v>2004</v>
      </c>
      <c r="R356" s="235" t="s">
        <v>68</v>
      </c>
      <c r="S356" s="236" t="s">
        <v>2005</v>
      </c>
      <c r="T356" s="236" t="s">
        <v>2005</v>
      </c>
      <c r="U356" s="237" t="s">
        <v>2005</v>
      </c>
      <c r="V356" s="238" t="s">
        <v>2005</v>
      </c>
      <c r="W356" s="238" t="s">
        <v>2005</v>
      </c>
      <c r="X356" s="238" t="s">
        <v>2005</v>
      </c>
      <c r="Y356" s="238" t="s">
        <v>2005</v>
      </c>
      <c r="Z356" s="238" t="s">
        <v>2005</v>
      </c>
      <c r="AA356" s="238" t="s">
        <v>2005</v>
      </c>
      <c r="AB356" s="238" t="s">
        <v>2005</v>
      </c>
      <c r="AC356" s="238" t="s">
        <v>2005</v>
      </c>
      <c r="AD356" s="238" t="s">
        <v>2005</v>
      </c>
      <c r="AE356" s="238" t="s">
        <v>2005</v>
      </c>
      <c r="AF356" s="238" t="s">
        <v>2005</v>
      </c>
      <c r="AG356" s="238" t="s">
        <v>2005</v>
      </c>
      <c r="AH356" s="238" t="s">
        <v>2005</v>
      </c>
      <c r="AI356" s="238">
        <v>8</v>
      </c>
      <c r="AJ356" s="238">
        <v>8</v>
      </c>
      <c r="AK356" s="238" t="s">
        <v>2005</v>
      </c>
      <c r="AL356" s="238" t="s">
        <v>2005</v>
      </c>
      <c r="AM356" s="237" t="s">
        <v>2005</v>
      </c>
      <c r="AN356" s="238" t="s">
        <v>2005</v>
      </c>
      <c r="AO356" s="238" t="s">
        <v>2005</v>
      </c>
      <c r="AP356" s="238" t="s">
        <v>2005</v>
      </c>
      <c r="AQ356" s="237">
        <f t="shared" si="20"/>
        <v>8</v>
      </c>
      <c r="AR356" s="239">
        <f t="shared" si="20"/>
        <v>8</v>
      </c>
      <c r="AS356" s="240"/>
      <c r="AT356" s="238"/>
      <c r="AU356" s="237"/>
      <c r="AV356" s="238"/>
      <c r="AW356" s="238"/>
      <c r="AX356" s="238"/>
      <c r="AY356" s="238"/>
      <c r="AZ356" s="238"/>
      <c r="BA356" s="238"/>
      <c r="BB356" s="238"/>
      <c r="BC356" s="238"/>
      <c r="BD356" s="238"/>
      <c r="BE356" s="238"/>
      <c r="BF356" s="238"/>
      <c r="BG356" s="238"/>
      <c r="BH356" s="238"/>
      <c r="BI356" s="238">
        <v>532</v>
      </c>
      <c r="BJ356" s="238">
        <v>532</v>
      </c>
      <c r="BK356" s="238"/>
      <c r="BL356" s="238"/>
      <c r="BM356" s="238"/>
      <c r="BN356" s="238"/>
      <c r="BO356" s="238"/>
      <c r="BP356" s="238"/>
      <c r="BQ356" s="237">
        <f t="shared" si="21"/>
        <v>532</v>
      </c>
      <c r="BR356" s="237">
        <f t="shared" si="21"/>
        <v>532</v>
      </c>
      <c r="BS356" s="241">
        <f t="shared" si="23"/>
        <v>7.6223531667877931E-2</v>
      </c>
      <c r="BT356" s="273">
        <v>0</v>
      </c>
      <c r="BU356" s="243">
        <v>0</v>
      </c>
      <c r="BV356" s="244">
        <v>0</v>
      </c>
      <c r="BW356" s="243">
        <v>0</v>
      </c>
      <c r="BX356" s="243">
        <v>0</v>
      </c>
      <c r="BY356" s="243">
        <v>0</v>
      </c>
      <c r="BZ356" s="243">
        <v>0</v>
      </c>
      <c r="CA356" s="243">
        <v>0</v>
      </c>
      <c r="CB356" s="243">
        <v>0</v>
      </c>
      <c r="CC356" s="243">
        <v>0</v>
      </c>
      <c r="CD356" s="243">
        <v>0</v>
      </c>
      <c r="CE356" s="243">
        <v>0</v>
      </c>
      <c r="CF356" s="243">
        <v>0</v>
      </c>
      <c r="CG356" s="243">
        <v>0</v>
      </c>
      <c r="CH356" s="243">
        <v>0</v>
      </c>
      <c r="CI356" s="243">
        <v>0</v>
      </c>
      <c r="CJ356" s="243">
        <v>624482.88</v>
      </c>
      <c r="CK356" s="243">
        <v>624482.88</v>
      </c>
      <c r="CL356" s="243">
        <v>0</v>
      </c>
      <c r="CM356" s="243">
        <v>0</v>
      </c>
      <c r="CN356" s="243">
        <v>0</v>
      </c>
      <c r="CO356" s="243">
        <v>0</v>
      </c>
      <c r="CP356" s="243">
        <v>0</v>
      </c>
      <c r="CQ356" s="243">
        <v>0</v>
      </c>
      <c r="CR356" s="244">
        <f t="shared" si="22"/>
        <v>624482.88</v>
      </c>
      <c r="CS356" s="267">
        <f t="shared" si="22"/>
        <v>624482.88</v>
      </c>
      <c r="CT356" s="268"/>
      <c r="CU356" s="269"/>
      <c r="CV356" s="269"/>
      <c r="CW356" s="269"/>
      <c r="CX356" s="269"/>
      <c r="CY356" s="269"/>
      <c r="CZ356" s="269"/>
      <c r="DA356" s="270"/>
      <c r="DB356" s="248">
        <v>16190.121999999999</v>
      </c>
      <c r="DC356" s="249"/>
      <c r="DD356" s="250">
        <v>6.9794719341795481</v>
      </c>
      <c r="DE356" s="251"/>
      <c r="DF356" s="251"/>
      <c r="DG356" s="251"/>
      <c r="DH356" s="252"/>
      <c r="DI356" s="252"/>
      <c r="DJ356" s="252"/>
      <c r="DK356" s="252"/>
      <c r="DL356" s="251" t="s">
        <v>2005</v>
      </c>
      <c r="DM356" s="253" t="s">
        <v>2005</v>
      </c>
      <c r="DN356" s="254" t="s">
        <v>66</v>
      </c>
      <c r="DO356" s="231"/>
      <c r="DP356" s="256" t="s">
        <v>66</v>
      </c>
      <c r="DQ356" s="231"/>
      <c r="DR356" s="258"/>
      <c r="DS356" s="259"/>
      <c r="DT356" s="260"/>
      <c r="DU356" s="255">
        <v>16.801189885969293</v>
      </c>
      <c r="DV356" s="261">
        <v>260.04248868650274</v>
      </c>
      <c r="DW356" s="231">
        <v>16.801189885969293</v>
      </c>
      <c r="DX356" s="262">
        <v>3.0858811914336606</v>
      </c>
      <c r="DY356" s="255">
        <v>0.29747149231532038</v>
      </c>
      <c r="DZ356" s="231">
        <v>0.38506709499671748</v>
      </c>
      <c r="EA356" s="231">
        <v>0.29747149231532038</v>
      </c>
      <c r="EB356" s="262">
        <v>5.1733761663384281E-2</v>
      </c>
      <c r="EC356" s="271"/>
      <c r="ED356" s="234"/>
      <c r="EE356" s="272"/>
      <c r="EF356" s="234">
        <v>55</v>
      </c>
      <c r="EG356" s="266">
        <v>-55</v>
      </c>
      <c r="EH356" s="258"/>
    </row>
    <row r="357" spans="1:138" ht="30" customHeight="1" thickBot="1" x14ac:dyDescent="0.3">
      <c r="A357" s="45" t="s">
        <v>60</v>
      </c>
      <c r="B357" s="45" t="s">
        <v>399</v>
      </c>
      <c r="C357" s="45" t="s">
        <v>400</v>
      </c>
      <c r="D357" s="46" t="s">
        <v>638</v>
      </c>
      <c r="E357" s="46" t="s">
        <v>639</v>
      </c>
      <c r="F357" s="46" t="s">
        <v>640</v>
      </c>
      <c r="G357" s="46" t="s">
        <v>639</v>
      </c>
      <c r="H357" s="226" t="s">
        <v>66</v>
      </c>
      <c r="I357" s="227" t="s">
        <v>2007</v>
      </c>
      <c r="J357" s="228">
        <v>4.16</v>
      </c>
      <c r="K357" s="229">
        <v>2.204831396002878</v>
      </c>
      <c r="L357" s="229">
        <v>9.2776514958540002</v>
      </c>
      <c r="M357" s="230">
        <v>212.5</v>
      </c>
      <c r="N357" s="231">
        <v>2524.7481083640796</v>
      </c>
      <c r="O357" s="232" t="s">
        <v>2003</v>
      </c>
      <c r="P357" s="233">
        <v>0.72053313594865287</v>
      </c>
      <c r="Q357" s="234" t="s">
        <v>68</v>
      </c>
      <c r="R357" s="235" t="s">
        <v>68</v>
      </c>
      <c r="S357" s="236" t="s">
        <v>2005</v>
      </c>
      <c r="T357" s="236" t="s">
        <v>2005</v>
      </c>
      <c r="U357" s="237" t="s">
        <v>2005</v>
      </c>
      <c r="V357" s="238" t="s">
        <v>2005</v>
      </c>
      <c r="W357" s="238" t="s">
        <v>2005</v>
      </c>
      <c r="X357" s="238" t="s">
        <v>2005</v>
      </c>
      <c r="Y357" s="238" t="s">
        <v>2005</v>
      </c>
      <c r="Z357" s="238" t="s">
        <v>2005</v>
      </c>
      <c r="AA357" s="238" t="s">
        <v>2005</v>
      </c>
      <c r="AB357" s="238" t="s">
        <v>2005</v>
      </c>
      <c r="AC357" s="238" t="s">
        <v>2005</v>
      </c>
      <c r="AD357" s="238" t="s">
        <v>2005</v>
      </c>
      <c r="AE357" s="238" t="s">
        <v>2005</v>
      </c>
      <c r="AF357" s="238" t="s">
        <v>2005</v>
      </c>
      <c r="AG357" s="238" t="s">
        <v>2005</v>
      </c>
      <c r="AH357" s="238" t="s">
        <v>2005</v>
      </c>
      <c r="AI357" s="238">
        <v>8</v>
      </c>
      <c r="AJ357" s="238">
        <v>8</v>
      </c>
      <c r="AK357" s="238" t="s">
        <v>2005</v>
      </c>
      <c r="AL357" s="238" t="s">
        <v>2005</v>
      </c>
      <c r="AM357" s="237" t="s">
        <v>2005</v>
      </c>
      <c r="AN357" s="238" t="s">
        <v>2005</v>
      </c>
      <c r="AO357" s="238" t="s">
        <v>2005</v>
      </c>
      <c r="AP357" s="238" t="s">
        <v>2005</v>
      </c>
      <c r="AQ357" s="237">
        <f t="shared" si="20"/>
        <v>8</v>
      </c>
      <c r="AR357" s="239">
        <f t="shared" si="20"/>
        <v>8</v>
      </c>
      <c r="AS357" s="240"/>
      <c r="AT357" s="238"/>
      <c r="AU357" s="237"/>
      <c r="AV357" s="238"/>
      <c r="AW357" s="238"/>
      <c r="AX357" s="238"/>
      <c r="AY357" s="238"/>
      <c r="AZ357" s="238"/>
      <c r="BA357" s="238"/>
      <c r="BB357" s="238"/>
      <c r="BC357" s="238"/>
      <c r="BD357" s="238"/>
      <c r="BE357" s="238"/>
      <c r="BF357" s="238"/>
      <c r="BG357" s="238"/>
      <c r="BH357" s="238"/>
      <c r="BI357" s="238">
        <v>48.99</v>
      </c>
      <c r="BJ357" s="238">
        <v>48.99</v>
      </c>
      <c r="BK357" s="238"/>
      <c r="BL357" s="238"/>
      <c r="BM357" s="238"/>
      <c r="BN357" s="238"/>
      <c r="BO357" s="238"/>
      <c r="BP357" s="238"/>
      <c r="BQ357" s="237">
        <f t="shared" si="21"/>
        <v>48.99</v>
      </c>
      <c r="BR357" s="237">
        <f t="shared" si="21"/>
        <v>48.99</v>
      </c>
      <c r="BS357" s="241">
        <f t="shared" si="23"/>
        <v>6.7991321364422527E-2</v>
      </c>
      <c r="BT357" s="273">
        <v>0</v>
      </c>
      <c r="BU357" s="243">
        <v>0</v>
      </c>
      <c r="BV357" s="244">
        <v>0</v>
      </c>
      <c r="BW357" s="243">
        <v>0</v>
      </c>
      <c r="BX357" s="243">
        <v>0</v>
      </c>
      <c r="BY357" s="243">
        <v>0</v>
      </c>
      <c r="BZ357" s="243">
        <v>0</v>
      </c>
      <c r="CA357" s="243">
        <v>0</v>
      </c>
      <c r="CB357" s="243">
        <v>0</v>
      </c>
      <c r="CC357" s="243">
        <v>0</v>
      </c>
      <c r="CD357" s="243">
        <v>0</v>
      </c>
      <c r="CE357" s="243">
        <v>0</v>
      </c>
      <c r="CF357" s="243">
        <v>0</v>
      </c>
      <c r="CG357" s="243">
        <v>0</v>
      </c>
      <c r="CH357" s="243">
        <v>0</v>
      </c>
      <c r="CI357" s="243">
        <v>0</v>
      </c>
      <c r="CJ357" s="243">
        <v>57506.421600000009</v>
      </c>
      <c r="CK357" s="243">
        <v>57506.421600000009</v>
      </c>
      <c r="CL357" s="243">
        <v>0</v>
      </c>
      <c r="CM357" s="243">
        <v>0</v>
      </c>
      <c r="CN357" s="243">
        <v>0</v>
      </c>
      <c r="CO357" s="243">
        <v>0</v>
      </c>
      <c r="CP357" s="243">
        <v>0</v>
      </c>
      <c r="CQ357" s="243">
        <v>0</v>
      </c>
      <c r="CR357" s="244">
        <f t="shared" si="22"/>
        <v>57506.421600000009</v>
      </c>
      <c r="CS357" s="267">
        <f t="shared" si="22"/>
        <v>57506.421600000009</v>
      </c>
      <c r="CT357" s="268"/>
      <c r="CU357" s="269"/>
      <c r="CV357" s="269"/>
      <c r="CW357" s="269"/>
      <c r="CX357" s="269"/>
      <c r="CY357" s="269"/>
      <c r="CZ357" s="269"/>
      <c r="DA357" s="270"/>
      <c r="DB357" s="248">
        <v>2524.7481083640796</v>
      </c>
      <c r="DC357" s="249"/>
      <c r="DD357" s="250">
        <v>0.72053313594865287</v>
      </c>
      <c r="DE357" s="251"/>
      <c r="DF357" s="251"/>
      <c r="DG357" s="251"/>
      <c r="DH357" s="252"/>
      <c r="DI357" s="252"/>
      <c r="DJ357" s="252"/>
      <c r="DK357" s="252"/>
      <c r="DL357" s="251" t="s">
        <v>2005</v>
      </c>
      <c r="DM357" s="253" t="s">
        <v>2005</v>
      </c>
      <c r="DN357" s="254" t="s">
        <v>66</v>
      </c>
      <c r="DO357" s="231"/>
      <c r="DP357" s="256" t="s">
        <v>66</v>
      </c>
      <c r="DQ357" s="231"/>
      <c r="DR357" s="258"/>
      <c r="DS357" s="259"/>
      <c r="DT357" s="260"/>
      <c r="DU357" s="255">
        <v>324.84235294117644</v>
      </c>
      <c r="DV357" s="261">
        <v>1736.7217927268291</v>
      </c>
      <c r="DW357" s="231">
        <v>308.07529411764705</v>
      </c>
      <c r="DX357" s="262">
        <v>-184.67702522689405</v>
      </c>
      <c r="DY357" s="255">
        <v>1.6423529411764706</v>
      </c>
      <c r="DZ357" s="231">
        <v>6.024146350145454E-2</v>
      </c>
      <c r="EA357" s="231">
        <v>1.5058823529411764</v>
      </c>
      <c r="EB357" s="262">
        <v>-0.47469395142280812</v>
      </c>
      <c r="EC357" s="271"/>
      <c r="ED357" s="234"/>
      <c r="EE357" s="272"/>
      <c r="EF357" s="234">
        <v>20637</v>
      </c>
      <c r="EG357" s="266">
        <v>-16340.333333333332</v>
      </c>
      <c r="EH357" s="258"/>
    </row>
    <row r="358" spans="1:138" ht="30" customHeight="1" thickBot="1" x14ac:dyDescent="0.3">
      <c r="A358" s="45" t="s">
        <v>60</v>
      </c>
      <c r="B358" s="45" t="s">
        <v>399</v>
      </c>
      <c r="C358" s="45" t="s">
        <v>400</v>
      </c>
      <c r="D358" s="46" t="s">
        <v>638</v>
      </c>
      <c r="E358" s="46" t="s">
        <v>639</v>
      </c>
      <c r="F358" s="46" t="s">
        <v>641</v>
      </c>
      <c r="G358" s="46" t="s">
        <v>639</v>
      </c>
      <c r="H358" s="226" t="s">
        <v>66</v>
      </c>
      <c r="I358" s="227" t="s">
        <v>2002</v>
      </c>
      <c r="J358" s="228">
        <v>4.16</v>
      </c>
      <c r="K358" s="229">
        <v>2.2696793782382572</v>
      </c>
      <c r="L358" s="229">
        <v>5.9676136239510003</v>
      </c>
      <c r="M358" s="230">
        <v>208</v>
      </c>
      <c r="N358" s="231">
        <v>2693.1488071919644</v>
      </c>
      <c r="O358" s="232" t="s">
        <v>2003</v>
      </c>
      <c r="P358" s="233">
        <v>0.76859269611642811</v>
      </c>
      <c r="Q358" s="234" t="s">
        <v>68</v>
      </c>
      <c r="R358" s="235" t="s">
        <v>68</v>
      </c>
      <c r="S358" s="236" t="s">
        <v>2005</v>
      </c>
      <c r="T358" s="236" t="s">
        <v>2005</v>
      </c>
      <c r="U358" s="237" t="s">
        <v>2005</v>
      </c>
      <c r="V358" s="238" t="s">
        <v>2005</v>
      </c>
      <c r="W358" s="238" t="s">
        <v>2005</v>
      </c>
      <c r="X358" s="238" t="s">
        <v>2005</v>
      </c>
      <c r="Y358" s="238" t="s">
        <v>2005</v>
      </c>
      <c r="Z358" s="238" t="s">
        <v>2005</v>
      </c>
      <c r="AA358" s="238" t="s">
        <v>2005</v>
      </c>
      <c r="AB358" s="238" t="s">
        <v>2005</v>
      </c>
      <c r="AC358" s="238" t="s">
        <v>2005</v>
      </c>
      <c r="AD358" s="238" t="s">
        <v>2005</v>
      </c>
      <c r="AE358" s="238" t="s">
        <v>2005</v>
      </c>
      <c r="AF358" s="238" t="s">
        <v>2005</v>
      </c>
      <c r="AG358" s="238" t="s">
        <v>2005</v>
      </c>
      <c r="AH358" s="238" t="s">
        <v>2005</v>
      </c>
      <c r="AI358" s="238">
        <v>11</v>
      </c>
      <c r="AJ358" s="238">
        <v>11</v>
      </c>
      <c r="AK358" s="238" t="s">
        <v>2005</v>
      </c>
      <c r="AL358" s="238" t="s">
        <v>2005</v>
      </c>
      <c r="AM358" s="237" t="s">
        <v>2005</v>
      </c>
      <c r="AN358" s="238" t="s">
        <v>2005</v>
      </c>
      <c r="AO358" s="238" t="s">
        <v>2005</v>
      </c>
      <c r="AP358" s="238" t="s">
        <v>2005</v>
      </c>
      <c r="AQ358" s="237">
        <f t="shared" si="20"/>
        <v>11</v>
      </c>
      <c r="AR358" s="239">
        <f t="shared" si="20"/>
        <v>11</v>
      </c>
      <c r="AS358" s="240"/>
      <c r="AT358" s="238"/>
      <c r="AU358" s="237"/>
      <c r="AV358" s="238"/>
      <c r="AW358" s="238"/>
      <c r="AX358" s="238"/>
      <c r="AY358" s="238"/>
      <c r="AZ358" s="238"/>
      <c r="BA358" s="238"/>
      <c r="BB358" s="238"/>
      <c r="BC358" s="238"/>
      <c r="BD358" s="238"/>
      <c r="BE358" s="238"/>
      <c r="BF358" s="238"/>
      <c r="BG358" s="238"/>
      <c r="BH358" s="238"/>
      <c r="BI358" s="238">
        <v>96.7</v>
      </c>
      <c r="BJ358" s="238">
        <v>96.7</v>
      </c>
      <c r="BK358" s="238"/>
      <c r="BL358" s="238"/>
      <c r="BM358" s="238"/>
      <c r="BN358" s="238"/>
      <c r="BO358" s="238"/>
      <c r="BP358" s="238"/>
      <c r="BQ358" s="237">
        <f t="shared" si="21"/>
        <v>96.7</v>
      </c>
      <c r="BR358" s="237">
        <f t="shared" si="21"/>
        <v>96.7</v>
      </c>
      <c r="BS358" s="241">
        <f t="shared" si="23"/>
        <v>0.1258143623906513</v>
      </c>
      <c r="BT358" s="273">
        <v>0</v>
      </c>
      <c r="BU358" s="243">
        <v>0</v>
      </c>
      <c r="BV358" s="244">
        <v>0</v>
      </c>
      <c r="BW358" s="243">
        <v>0</v>
      </c>
      <c r="BX358" s="243">
        <v>0</v>
      </c>
      <c r="BY358" s="243">
        <v>0</v>
      </c>
      <c r="BZ358" s="243">
        <v>0</v>
      </c>
      <c r="CA358" s="243">
        <v>0</v>
      </c>
      <c r="CB358" s="243">
        <v>0</v>
      </c>
      <c r="CC358" s="243">
        <v>0</v>
      </c>
      <c r="CD358" s="243">
        <v>0</v>
      </c>
      <c r="CE358" s="243">
        <v>0</v>
      </c>
      <c r="CF358" s="243">
        <v>0</v>
      </c>
      <c r="CG358" s="243">
        <v>0</v>
      </c>
      <c r="CH358" s="243">
        <v>0</v>
      </c>
      <c r="CI358" s="243">
        <v>0</v>
      </c>
      <c r="CJ358" s="243">
        <v>113510.32800000001</v>
      </c>
      <c r="CK358" s="243">
        <v>113510.32800000001</v>
      </c>
      <c r="CL358" s="243">
        <v>0</v>
      </c>
      <c r="CM358" s="243">
        <v>0</v>
      </c>
      <c r="CN358" s="243">
        <v>0</v>
      </c>
      <c r="CO358" s="243">
        <v>0</v>
      </c>
      <c r="CP358" s="243">
        <v>0</v>
      </c>
      <c r="CQ358" s="243">
        <v>0</v>
      </c>
      <c r="CR358" s="244">
        <f t="shared" si="22"/>
        <v>113510.32800000001</v>
      </c>
      <c r="CS358" s="267">
        <f t="shared" si="22"/>
        <v>113510.32800000001</v>
      </c>
      <c r="CT358" s="268"/>
      <c r="CU358" s="269"/>
      <c r="CV358" s="269"/>
      <c r="CW358" s="269"/>
      <c r="CX358" s="269"/>
      <c r="CY358" s="269"/>
      <c r="CZ358" s="269"/>
      <c r="DA358" s="270"/>
      <c r="DB358" s="248">
        <v>2693.1488071919644</v>
      </c>
      <c r="DC358" s="249"/>
      <c r="DD358" s="250">
        <v>0.76859269611642811</v>
      </c>
      <c r="DE358" s="251"/>
      <c r="DF358" s="251"/>
      <c r="DG358" s="251"/>
      <c r="DH358" s="252"/>
      <c r="DI358" s="252"/>
      <c r="DJ358" s="252"/>
      <c r="DK358" s="252"/>
      <c r="DL358" s="251" t="s">
        <v>2005</v>
      </c>
      <c r="DM358" s="253" t="s">
        <v>2005</v>
      </c>
      <c r="DN358" s="254" t="s">
        <v>66</v>
      </c>
      <c r="DO358" s="231"/>
      <c r="DP358" s="256" t="s">
        <v>66</v>
      </c>
      <c r="DQ358" s="231"/>
      <c r="DR358" s="258"/>
      <c r="DS358" s="259"/>
      <c r="DT358" s="260"/>
      <c r="DU358" s="255">
        <v>226.78365384615384</v>
      </c>
      <c r="DV358" s="261">
        <v>1746.1513978784683</v>
      </c>
      <c r="DW358" s="231">
        <v>216.71634615384616</v>
      </c>
      <c r="DX358" s="262">
        <v>-100.62076299482455</v>
      </c>
      <c r="DY358" s="255">
        <v>2.1442307692307692</v>
      </c>
      <c r="DZ358" s="231">
        <v>-0.46003774201289738</v>
      </c>
      <c r="EA358" s="231">
        <v>2.0625</v>
      </c>
      <c r="EB358" s="262">
        <v>-1.0482408539046637</v>
      </c>
      <c r="EC358" s="271"/>
      <c r="ED358" s="234"/>
      <c r="EE358" s="272"/>
      <c r="EF358" s="234">
        <v>39590</v>
      </c>
      <c r="EG358" s="266">
        <v>-33173</v>
      </c>
      <c r="EH358" s="258"/>
    </row>
    <row r="359" spans="1:138" ht="30" customHeight="1" thickBot="1" x14ac:dyDescent="0.3">
      <c r="A359" s="45" t="s">
        <v>60</v>
      </c>
      <c r="B359" s="45" t="s">
        <v>399</v>
      </c>
      <c r="C359" s="45" t="s">
        <v>400</v>
      </c>
      <c r="D359" s="46" t="s">
        <v>638</v>
      </c>
      <c r="E359" s="46" t="s">
        <v>639</v>
      </c>
      <c r="F359" s="46" t="s">
        <v>642</v>
      </c>
      <c r="G359" s="46" t="s">
        <v>643</v>
      </c>
      <c r="H359" s="226" t="s">
        <v>66</v>
      </c>
      <c r="I359" s="227" t="s">
        <v>2002</v>
      </c>
      <c r="J359" s="228">
        <v>4.16</v>
      </c>
      <c r="K359" s="229">
        <v>2.2696793782382572</v>
      </c>
      <c r="L359" s="229">
        <v>9.6651514950480006</v>
      </c>
      <c r="M359" s="230">
        <v>314.58333333333297</v>
      </c>
      <c r="N359" s="231">
        <v>4039.5969733825282</v>
      </c>
      <c r="O359" s="232" t="s">
        <v>2003</v>
      </c>
      <c r="P359" s="233">
        <v>1.1528530175178446</v>
      </c>
      <c r="Q359" s="234" t="s">
        <v>68</v>
      </c>
      <c r="R359" s="235" t="s">
        <v>68</v>
      </c>
      <c r="S359" s="236" t="s">
        <v>2005</v>
      </c>
      <c r="T359" s="236" t="s">
        <v>2005</v>
      </c>
      <c r="U359" s="237" t="s">
        <v>2005</v>
      </c>
      <c r="V359" s="238" t="s">
        <v>2005</v>
      </c>
      <c r="W359" s="238" t="s">
        <v>2005</v>
      </c>
      <c r="X359" s="238" t="s">
        <v>2005</v>
      </c>
      <c r="Y359" s="238" t="s">
        <v>2005</v>
      </c>
      <c r="Z359" s="238" t="s">
        <v>2005</v>
      </c>
      <c r="AA359" s="238" t="s">
        <v>2005</v>
      </c>
      <c r="AB359" s="238" t="s">
        <v>2005</v>
      </c>
      <c r="AC359" s="238" t="s">
        <v>2005</v>
      </c>
      <c r="AD359" s="238" t="s">
        <v>2005</v>
      </c>
      <c r="AE359" s="238" t="s">
        <v>2005</v>
      </c>
      <c r="AF359" s="238" t="s">
        <v>2005</v>
      </c>
      <c r="AG359" s="238" t="s">
        <v>2005</v>
      </c>
      <c r="AH359" s="238" t="s">
        <v>2005</v>
      </c>
      <c r="AI359" s="238">
        <v>29</v>
      </c>
      <c r="AJ359" s="238">
        <v>29</v>
      </c>
      <c r="AK359" s="238" t="s">
        <v>2005</v>
      </c>
      <c r="AL359" s="238" t="s">
        <v>2005</v>
      </c>
      <c r="AM359" s="237" t="s">
        <v>2005</v>
      </c>
      <c r="AN359" s="238" t="s">
        <v>2005</v>
      </c>
      <c r="AO359" s="238" t="s">
        <v>2005</v>
      </c>
      <c r="AP359" s="238" t="s">
        <v>2005</v>
      </c>
      <c r="AQ359" s="237">
        <f t="shared" si="20"/>
        <v>29</v>
      </c>
      <c r="AR359" s="239">
        <f t="shared" si="20"/>
        <v>29</v>
      </c>
      <c r="AS359" s="240"/>
      <c r="AT359" s="238"/>
      <c r="AU359" s="237"/>
      <c r="AV359" s="238"/>
      <c r="AW359" s="238"/>
      <c r="AX359" s="238"/>
      <c r="AY359" s="238"/>
      <c r="AZ359" s="238"/>
      <c r="BA359" s="238"/>
      <c r="BB359" s="238"/>
      <c r="BC359" s="238"/>
      <c r="BD359" s="238"/>
      <c r="BE359" s="238"/>
      <c r="BF359" s="238"/>
      <c r="BG359" s="238"/>
      <c r="BH359" s="238"/>
      <c r="BI359" s="238">
        <v>211.18</v>
      </c>
      <c r="BJ359" s="238">
        <v>211.18</v>
      </c>
      <c r="BK359" s="238"/>
      <c r="BL359" s="238"/>
      <c r="BM359" s="238"/>
      <c r="BN359" s="238"/>
      <c r="BO359" s="238"/>
      <c r="BP359" s="238"/>
      <c r="BQ359" s="237">
        <f t="shared" si="21"/>
        <v>211.18</v>
      </c>
      <c r="BR359" s="237">
        <f t="shared" si="21"/>
        <v>211.18</v>
      </c>
      <c r="BS359" s="241">
        <f t="shared" si="23"/>
        <v>0.18318033330448494</v>
      </c>
      <c r="BT359" s="273">
        <v>0</v>
      </c>
      <c r="BU359" s="243">
        <v>0</v>
      </c>
      <c r="BV359" s="244">
        <v>0</v>
      </c>
      <c r="BW359" s="243">
        <v>0</v>
      </c>
      <c r="BX359" s="243">
        <v>0</v>
      </c>
      <c r="BY359" s="243">
        <v>0</v>
      </c>
      <c r="BZ359" s="243">
        <v>0</v>
      </c>
      <c r="CA359" s="243">
        <v>0</v>
      </c>
      <c r="CB359" s="243">
        <v>0</v>
      </c>
      <c r="CC359" s="243">
        <v>0</v>
      </c>
      <c r="CD359" s="243">
        <v>0</v>
      </c>
      <c r="CE359" s="243">
        <v>0</v>
      </c>
      <c r="CF359" s="243">
        <v>0</v>
      </c>
      <c r="CG359" s="243">
        <v>0</v>
      </c>
      <c r="CH359" s="243">
        <v>0</v>
      </c>
      <c r="CI359" s="243">
        <v>0</v>
      </c>
      <c r="CJ359" s="243">
        <v>247891.53120000003</v>
      </c>
      <c r="CK359" s="243">
        <v>247891.53120000003</v>
      </c>
      <c r="CL359" s="243">
        <v>0</v>
      </c>
      <c r="CM359" s="243">
        <v>0</v>
      </c>
      <c r="CN359" s="243">
        <v>0</v>
      </c>
      <c r="CO359" s="243">
        <v>0</v>
      </c>
      <c r="CP359" s="243">
        <v>0</v>
      </c>
      <c r="CQ359" s="243">
        <v>0</v>
      </c>
      <c r="CR359" s="244">
        <f t="shared" si="22"/>
        <v>247891.53120000003</v>
      </c>
      <c r="CS359" s="267">
        <f t="shared" si="22"/>
        <v>247891.53120000003</v>
      </c>
      <c r="CT359" s="268"/>
      <c r="CU359" s="269"/>
      <c r="CV359" s="269"/>
      <c r="CW359" s="269"/>
      <c r="CX359" s="269"/>
      <c r="CY359" s="269"/>
      <c r="CZ359" s="269"/>
      <c r="DA359" s="270"/>
      <c r="DB359" s="248">
        <v>4039.5969733825282</v>
      </c>
      <c r="DC359" s="249"/>
      <c r="DD359" s="250">
        <v>1.1528530175178446</v>
      </c>
      <c r="DE359" s="251"/>
      <c r="DF359" s="251"/>
      <c r="DG359" s="251"/>
      <c r="DH359" s="252"/>
      <c r="DI359" s="252"/>
      <c r="DJ359" s="252"/>
      <c r="DK359" s="252"/>
      <c r="DL359" s="251" t="s">
        <v>2005</v>
      </c>
      <c r="DM359" s="253" t="s">
        <v>2005</v>
      </c>
      <c r="DN359" s="254" t="s">
        <v>66</v>
      </c>
      <c r="DO359" s="231"/>
      <c r="DP359" s="256" t="s">
        <v>66</v>
      </c>
      <c r="DQ359" s="231"/>
      <c r="DR359" s="258"/>
      <c r="DS359" s="259"/>
      <c r="DT359" s="260"/>
      <c r="DU359" s="255">
        <v>189.22172185430486</v>
      </c>
      <c r="DV359" s="261">
        <v>1978.4811271682336</v>
      </c>
      <c r="DW359" s="231">
        <v>69.933774834437159</v>
      </c>
      <c r="DX359" s="262">
        <v>80.931345870916502</v>
      </c>
      <c r="DY359" s="255">
        <v>0.90913907284768314</v>
      </c>
      <c r="DZ359" s="231">
        <v>0.85770238943723842</v>
      </c>
      <c r="EA359" s="231">
        <v>0.50543046357615951</v>
      </c>
      <c r="EB359" s="262">
        <v>0.58063488002128505</v>
      </c>
      <c r="EC359" s="271"/>
      <c r="ED359" s="234"/>
      <c r="EE359" s="272"/>
      <c r="EF359" s="234">
        <v>0</v>
      </c>
      <c r="EG359" s="266">
        <v>207</v>
      </c>
      <c r="EH359" s="258"/>
    </row>
    <row r="360" spans="1:138" ht="30" customHeight="1" thickBot="1" x14ac:dyDescent="0.3">
      <c r="A360" s="45" t="s">
        <v>60</v>
      </c>
      <c r="B360" s="45" t="s">
        <v>399</v>
      </c>
      <c r="C360" s="45" t="s">
        <v>400</v>
      </c>
      <c r="D360" s="46" t="s">
        <v>644</v>
      </c>
      <c r="E360" s="46" t="s">
        <v>645</v>
      </c>
      <c r="F360" s="46" t="s">
        <v>646</v>
      </c>
      <c r="G360" s="46" t="s">
        <v>645</v>
      </c>
      <c r="H360" s="226" t="s">
        <v>66</v>
      </c>
      <c r="I360" s="227" t="s">
        <v>2002</v>
      </c>
      <c r="J360" s="228">
        <v>4.16</v>
      </c>
      <c r="K360" s="229">
        <v>1.8373594966690647</v>
      </c>
      <c r="L360" s="229">
        <v>1.6821969661980001</v>
      </c>
      <c r="M360" s="230">
        <v>145.083333333333</v>
      </c>
      <c r="N360" s="231">
        <v>2993.3530000000001</v>
      </c>
      <c r="O360" s="232" t="s">
        <v>2006</v>
      </c>
      <c r="P360" s="233">
        <v>0.82140777498146433</v>
      </c>
      <c r="Q360" s="234" t="s">
        <v>2004</v>
      </c>
      <c r="R360" s="235" t="s">
        <v>68</v>
      </c>
      <c r="S360" s="236" t="s">
        <v>2005</v>
      </c>
      <c r="T360" s="236" t="s">
        <v>2005</v>
      </c>
      <c r="U360" s="237" t="s">
        <v>2005</v>
      </c>
      <c r="V360" s="238" t="s">
        <v>2005</v>
      </c>
      <c r="W360" s="238" t="s">
        <v>2005</v>
      </c>
      <c r="X360" s="238" t="s">
        <v>2005</v>
      </c>
      <c r="Y360" s="238" t="s">
        <v>2005</v>
      </c>
      <c r="Z360" s="238" t="s">
        <v>2005</v>
      </c>
      <c r="AA360" s="238" t="s">
        <v>2005</v>
      </c>
      <c r="AB360" s="238" t="s">
        <v>2005</v>
      </c>
      <c r="AC360" s="238" t="s">
        <v>2005</v>
      </c>
      <c r="AD360" s="238" t="s">
        <v>2005</v>
      </c>
      <c r="AE360" s="238" t="s">
        <v>2005</v>
      </c>
      <c r="AF360" s="238" t="s">
        <v>2005</v>
      </c>
      <c r="AG360" s="238" t="s">
        <v>2005</v>
      </c>
      <c r="AH360" s="238" t="s">
        <v>2005</v>
      </c>
      <c r="AI360" s="238">
        <v>1</v>
      </c>
      <c r="AJ360" s="238">
        <v>1</v>
      </c>
      <c r="AK360" s="238" t="s">
        <v>2005</v>
      </c>
      <c r="AL360" s="238" t="s">
        <v>2005</v>
      </c>
      <c r="AM360" s="237" t="s">
        <v>2005</v>
      </c>
      <c r="AN360" s="238" t="s">
        <v>2005</v>
      </c>
      <c r="AO360" s="238" t="s">
        <v>2005</v>
      </c>
      <c r="AP360" s="238" t="s">
        <v>2005</v>
      </c>
      <c r="AQ360" s="237">
        <f t="shared" si="20"/>
        <v>1</v>
      </c>
      <c r="AR360" s="239">
        <f t="shared" si="20"/>
        <v>1</v>
      </c>
      <c r="AS360" s="240"/>
      <c r="AT360" s="238"/>
      <c r="AU360" s="237"/>
      <c r="AV360" s="238"/>
      <c r="AW360" s="238"/>
      <c r="AX360" s="238"/>
      <c r="AY360" s="238"/>
      <c r="AZ360" s="238"/>
      <c r="BA360" s="238"/>
      <c r="BB360" s="238"/>
      <c r="BC360" s="238"/>
      <c r="BD360" s="238"/>
      <c r="BE360" s="238"/>
      <c r="BF360" s="238"/>
      <c r="BG360" s="238"/>
      <c r="BH360" s="238"/>
      <c r="BI360" s="238">
        <v>7.6</v>
      </c>
      <c r="BJ360" s="238">
        <v>7.6</v>
      </c>
      <c r="BK360" s="238"/>
      <c r="BL360" s="238"/>
      <c r="BM360" s="238"/>
      <c r="BN360" s="238"/>
      <c r="BO360" s="238"/>
      <c r="BP360" s="238"/>
      <c r="BQ360" s="237">
        <f t="shared" si="21"/>
        <v>7.6</v>
      </c>
      <c r="BR360" s="237">
        <f t="shared" si="21"/>
        <v>7.6</v>
      </c>
      <c r="BS360" s="241">
        <f t="shared" si="23"/>
        <v>9.2524081600901566E-3</v>
      </c>
      <c r="BT360" s="273">
        <v>0</v>
      </c>
      <c r="BU360" s="243">
        <v>0</v>
      </c>
      <c r="BV360" s="244">
        <v>0</v>
      </c>
      <c r="BW360" s="243">
        <v>0</v>
      </c>
      <c r="BX360" s="243">
        <v>0</v>
      </c>
      <c r="BY360" s="243">
        <v>0</v>
      </c>
      <c r="BZ360" s="243">
        <v>0</v>
      </c>
      <c r="CA360" s="243">
        <v>0</v>
      </c>
      <c r="CB360" s="243">
        <v>0</v>
      </c>
      <c r="CC360" s="243">
        <v>0</v>
      </c>
      <c r="CD360" s="243">
        <v>0</v>
      </c>
      <c r="CE360" s="243">
        <v>0</v>
      </c>
      <c r="CF360" s="243">
        <v>0</v>
      </c>
      <c r="CG360" s="243">
        <v>0</v>
      </c>
      <c r="CH360" s="243">
        <v>0</v>
      </c>
      <c r="CI360" s="243">
        <v>0</v>
      </c>
      <c r="CJ360" s="243">
        <v>8921.1840000000011</v>
      </c>
      <c r="CK360" s="243">
        <v>8921.1840000000011</v>
      </c>
      <c r="CL360" s="243">
        <v>0</v>
      </c>
      <c r="CM360" s="243">
        <v>0</v>
      </c>
      <c r="CN360" s="243">
        <v>0</v>
      </c>
      <c r="CO360" s="243">
        <v>0</v>
      </c>
      <c r="CP360" s="243">
        <v>0</v>
      </c>
      <c r="CQ360" s="243">
        <v>0</v>
      </c>
      <c r="CR360" s="244">
        <f t="shared" si="22"/>
        <v>8921.1840000000011</v>
      </c>
      <c r="CS360" s="267">
        <f t="shared" si="22"/>
        <v>8921.1840000000011</v>
      </c>
      <c r="CT360" s="268"/>
      <c r="CU360" s="269"/>
      <c r="CV360" s="269"/>
      <c r="CW360" s="269"/>
      <c r="CX360" s="269"/>
      <c r="CY360" s="269"/>
      <c r="CZ360" s="269"/>
      <c r="DA360" s="270"/>
      <c r="DB360" s="248">
        <v>2993.3530000000001</v>
      </c>
      <c r="DC360" s="249"/>
      <c r="DD360" s="250">
        <v>0.82140777498146433</v>
      </c>
      <c r="DE360" s="251"/>
      <c r="DF360" s="251"/>
      <c r="DG360" s="251"/>
      <c r="DH360" s="252"/>
      <c r="DI360" s="252"/>
      <c r="DJ360" s="252"/>
      <c r="DK360" s="252"/>
      <c r="DL360" s="251" t="s">
        <v>2005</v>
      </c>
      <c r="DM360" s="253" t="s">
        <v>2005</v>
      </c>
      <c r="DN360" s="254" t="s">
        <v>66</v>
      </c>
      <c r="DO360" s="231"/>
      <c r="DP360" s="256" t="s">
        <v>66</v>
      </c>
      <c r="DQ360" s="231"/>
      <c r="DR360" s="258"/>
      <c r="DS360" s="259"/>
      <c r="DT360" s="260"/>
      <c r="DU360" s="255">
        <v>1.4405514072372232</v>
      </c>
      <c r="DV360" s="261">
        <v>1372.7067644017227</v>
      </c>
      <c r="DW360" s="231">
        <v>1.4405514072372232</v>
      </c>
      <c r="DX360" s="262">
        <v>162.45944859276278</v>
      </c>
      <c r="DY360" s="255">
        <v>6.8925904652498721E-3</v>
      </c>
      <c r="DZ360" s="231">
        <v>1.3174926166596845</v>
      </c>
      <c r="EA360" s="231">
        <v>6.8925904652498721E-3</v>
      </c>
      <c r="EB360" s="262">
        <v>0.3242185206458611</v>
      </c>
      <c r="EC360" s="271"/>
      <c r="ED360" s="234"/>
      <c r="EE360" s="272"/>
      <c r="EF360" s="234">
        <v>0</v>
      </c>
      <c r="EG360" s="266">
        <v>0</v>
      </c>
      <c r="EH360" s="258"/>
    </row>
    <row r="361" spans="1:138" ht="30" customHeight="1" thickBot="1" x14ac:dyDescent="0.3">
      <c r="A361" s="45" t="s">
        <v>60</v>
      </c>
      <c r="B361" s="45" t="s">
        <v>399</v>
      </c>
      <c r="C361" s="45" t="s">
        <v>400</v>
      </c>
      <c r="D361" s="46" t="s">
        <v>644</v>
      </c>
      <c r="E361" s="46" t="s">
        <v>645</v>
      </c>
      <c r="F361" s="46" t="s">
        <v>647</v>
      </c>
      <c r="G361" s="46" t="s">
        <v>645</v>
      </c>
      <c r="H361" s="226" t="s">
        <v>66</v>
      </c>
      <c r="I361" s="227" t="s">
        <v>2002</v>
      </c>
      <c r="J361" s="228">
        <v>4.16</v>
      </c>
      <c r="K361" s="229">
        <v>2.9469805260299906</v>
      </c>
      <c r="L361" s="229">
        <v>3.7539772649190004</v>
      </c>
      <c r="M361" s="230">
        <v>240.833333333333</v>
      </c>
      <c r="N361" s="231">
        <v>8608.0149999999994</v>
      </c>
      <c r="O361" s="232" t="s">
        <v>2006</v>
      </c>
      <c r="P361" s="233">
        <v>1.3185756387860348</v>
      </c>
      <c r="Q361" s="234" t="s">
        <v>2004</v>
      </c>
      <c r="R361" s="235" t="s">
        <v>68</v>
      </c>
      <c r="S361" s="236" t="s">
        <v>2005</v>
      </c>
      <c r="T361" s="236" t="s">
        <v>2005</v>
      </c>
      <c r="U361" s="237" t="s">
        <v>2005</v>
      </c>
      <c r="V361" s="238" t="s">
        <v>2005</v>
      </c>
      <c r="W361" s="238" t="s">
        <v>2005</v>
      </c>
      <c r="X361" s="238" t="s">
        <v>2005</v>
      </c>
      <c r="Y361" s="238" t="s">
        <v>2005</v>
      </c>
      <c r="Z361" s="238" t="s">
        <v>2005</v>
      </c>
      <c r="AA361" s="238" t="s">
        <v>2005</v>
      </c>
      <c r="AB361" s="238" t="s">
        <v>2005</v>
      </c>
      <c r="AC361" s="238" t="s">
        <v>2005</v>
      </c>
      <c r="AD361" s="238" t="s">
        <v>2005</v>
      </c>
      <c r="AE361" s="238" t="s">
        <v>2005</v>
      </c>
      <c r="AF361" s="238" t="s">
        <v>2005</v>
      </c>
      <c r="AG361" s="238" t="s">
        <v>2005</v>
      </c>
      <c r="AH361" s="238" t="s">
        <v>2005</v>
      </c>
      <c r="AI361" s="238">
        <v>2</v>
      </c>
      <c r="AJ361" s="238">
        <v>2</v>
      </c>
      <c r="AK361" s="238" t="s">
        <v>2005</v>
      </c>
      <c r="AL361" s="238" t="s">
        <v>2005</v>
      </c>
      <c r="AM361" s="237" t="s">
        <v>2005</v>
      </c>
      <c r="AN361" s="238" t="s">
        <v>2005</v>
      </c>
      <c r="AO361" s="238" t="s">
        <v>2005</v>
      </c>
      <c r="AP361" s="238" t="s">
        <v>2005</v>
      </c>
      <c r="AQ361" s="237">
        <f t="shared" si="20"/>
        <v>2</v>
      </c>
      <c r="AR361" s="239">
        <f t="shared" si="20"/>
        <v>2</v>
      </c>
      <c r="AS361" s="240"/>
      <c r="AT361" s="238"/>
      <c r="AU361" s="237"/>
      <c r="AV361" s="238"/>
      <c r="AW361" s="238"/>
      <c r="AX361" s="238"/>
      <c r="AY361" s="238"/>
      <c r="AZ361" s="238"/>
      <c r="BA361" s="238"/>
      <c r="BB361" s="238"/>
      <c r="BC361" s="238"/>
      <c r="BD361" s="238"/>
      <c r="BE361" s="238"/>
      <c r="BF361" s="238"/>
      <c r="BG361" s="238"/>
      <c r="BH361" s="238"/>
      <c r="BI361" s="238">
        <v>293.88</v>
      </c>
      <c r="BJ361" s="238">
        <v>293.88</v>
      </c>
      <c r="BK361" s="238"/>
      <c r="BL361" s="238"/>
      <c r="BM361" s="238"/>
      <c r="BN361" s="238"/>
      <c r="BO361" s="238"/>
      <c r="BP361" s="238"/>
      <c r="BQ361" s="237">
        <f t="shared" si="21"/>
        <v>293.88</v>
      </c>
      <c r="BR361" s="237">
        <f t="shared" si="21"/>
        <v>293.88</v>
      </c>
      <c r="BS361" s="241">
        <f t="shared" si="23"/>
        <v>0.22287686148256519</v>
      </c>
      <c r="BT361" s="273">
        <v>0</v>
      </c>
      <c r="BU361" s="243">
        <v>0</v>
      </c>
      <c r="BV361" s="244">
        <v>0</v>
      </c>
      <c r="BW361" s="243">
        <v>0</v>
      </c>
      <c r="BX361" s="243">
        <v>0</v>
      </c>
      <c r="BY361" s="243">
        <v>0</v>
      </c>
      <c r="BZ361" s="243">
        <v>0</v>
      </c>
      <c r="CA361" s="243">
        <v>0</v>
      </c>
      <c r="CB361" s="243">
        <v>0</v>
      </c>
      <c r="CC361" s="243">
        <v>0</v>
      </c>
      <c r="CD361" s="243">
        <v>0</v>
      </c>
      <c r="CE361" s="243">
        <v>0</v>
      </c>
      <c r="CF361" s="243">
        <v>0</v>
      </c>
      <c r="CG361" s="243">
        <v>0</v>
      </c>
      <c r="CH361" s="243">
        <v>0</v>
      </c>
      <c r="CI361" s="243">
        <v>0</v>
      </c>
      <c r="CJ361" s="243">
        <v>344968.0992</v>
      </c>
      <c r="CK361" s="243">
        <v>344968.0992</v>
      </c>
      <c r="CL361" s="243">
        <v>0</v>
      </c>
      <c r="CM361" s="243">
        <v>0</v>
      </c>
      <c r="CN361" s="243">
        <v>0</v>
      </c>
      <c r="CO361" s="243">
        <v>0</v>
      </c>
      <c r="CP361" s="243">
        <v>0</v>
      </c>
      <c r="CQ361" s="243">
        <v>0</v>
      </c>
      <c r="CR361" s="244">
        <f t="shared" si="22"/>
        <v>344968.0992</v>
      </c>
      <c r="CS361" s="267">
        <f t="shared" si="22"/>
        <v>344968.0992</v>
      </c>
      <c r="CT361" s="268"/>
      <c r="CU361" s="269"/>
      <c r="CV361" s="269"/>
      <c r="CW361" s="269"/>
      <c r="CX361" s="269"/>
      <c r="CY361" s="269"/>
      <c r="CZ361" s="269"/>
      <c r="DA361" s="270"/>
      <c r="DB361" s="248">
        <v>8608.0149999999994</v>
      </c>
      <c r="DC361" s="249"/>
      <c r="DD361" s="250">
        <v>1.3185756387860348</v>
      </c>
      <c r="DE361" s="251"/>
      <c r="DF361" s="251"/>
      <c r="DG361" s="251"/>
      <c r="DH361" s="252"/>
      <c r="DI361" s="252"/>
      <c r="DJ361" s="252"/>
      <c r="DK361" s="252"/>
      <c r="DL361" s="251" t="s">
        <v>2005</v>
      </c>
      <c r="DM361" s="253" t="s">
        <v>2005</v>
      </c>
      <c r="DN361" s="254" t="s">
        <v>66</v>
      </c>
      <c r="DO361" s="231"/>
      <c r="DP361" s="256" t="s">
        <v>66</v>
      </c>
      <c r="DQ361" s="231"/>
      <c r="DR361" s="258"/>
      <c r="DS361" s="259"/>
      <c r="DT361" s="260"/>
      <c r="DU361" s="255">
        <v>10.218685121107281</v>
      </c>
      <c r="DV361" s="261">
        <v>1617.7548692902446</v>
      </c>
      <c r="DW361" s="231">
        <v>10.218685121107281</v>
      </c>
      <c r="DX361" s="262">
        <v>83.151085391405843</v>
      </c>
      <c r="DY361" s="255">
        <v>2.9065743944636718E-2</v>
      </c>
      <c r="DZ361" s="231">
        <v>1.6646671386478733</v>
      </c>
      <c r="EA361" s="231">
        <v>2.9065743944636718E-2</v>
      </c>
      <c r="EB361" s="262">
        <v>0.3351409241914628</v>
      </c>
      <c r="EC361" s="271"/>
      <c r="ED361" s="234"/>
      <c r="EE361" s="272"/>
      <c r="EF361" s="234">
        <v>0</v>
      </c>
      <c r="EG361" s="266">
        <v>0</v>
      </c>
      <c r="EH361" s="258"/>
    </row>
    <row r="362" spans="1:138" ht="30" customHeight="1" thickBot="1" x14ac:dyDescent="0.3">
      <c r="A362" s="45" t="s">
        <v>60</v>
      </c>
      <c r="B362" s="45" t="s">
        <v>399</v>
      </c>
      <c r="C362" s="45" t="s">
        <v>400</v>
      </c>
      <c r="D362" s="46" t="s">
        <v>644</v>
      </c>
      <c r="E362" s="46" t="s">
        <v>645</v>
      </c>
      <c r="F362" s="46" t="s">
        <v>648</v>
      </c>
      <c r="G362" s="46" t="s">
        <v>649</v>
      </c>
      <c r="H362" s="226" t="s">
        <v>66</v>
      </c>
      <c r="I362" s="227" t="s">
        <v>2007</v>
      </c>
      <c r="J362" s="228">
        <v>13.2</v>
      </c>
      <c r="K362" s="229">
        <v>12.025975167112229</v>
      </c>
      <c r="L362" s="229">
        <v>32.112121145327997</v>
      </c>
      <c r="M362" s="230">
        <v>1259.9166666666699</v>
      </c>
      <c r="N362" s="231">
        <v>25289.837</v>
      </c>
      <c r="O362" s="232" t="s">
        <v>2006</v>
      </c>
      <c r="P362" s="233">
        <v>7.9792116603083043</v>
      </c>
      <c r="Q362" s="234" t="s">
        <v>2004</v>
      </c>
      <c r="R362" s="235" t="s">
        <v>68</v>
      </c>
      <c r="S362" s="236" t="s">
        <v>2005</v>
      </c>
      <c r="T362" s="236" t="s">
        <v>2005</v>
      </c>
      <c r="U362" s="237" t="s">
        <v>2005</v>
      </c>
      <c r="V362" s="238" t="s">
        <v>2005</v>
      </c>
      <c r="W362" s="238" t="s">
        <v>2005</v>
      </c>
      <c r="X362" s="238" t="s">
        <v>2005</v>
      </c>
      <c r="Y362" s="238" t="s">
        <v>2005</v>
      </c>
      <c r="Z362" s="238" t="s">
        <v>2005</v>
      </c>
      <c r="AA362" s="238" t="s">
        <v>2005</v>
      </c>
      <c r="AB362" s="238" t="s">
        <v>2005</v>
      </c>
      <c r="AC362" s="238" t="s">
        <v>2005</v>
      </c>
      <c r="AD362" s="238" t="s">
        <v>2005</v>
      </c>
      <c r="AE362" s="238" t="s">
        <v>2005</v>
      </c>
      <c r="AF362" s="238" t="s">
        <v>2005</v>
      </c>
      <c r="AG362" s="238" t="s">
        <v>2005</v>
      </c>
      <c r="AH362" s="238" t="s">
        <v>2005</v>
      </c>
      <c r="AI362" s="238">
        <v>61</v>
      </c>
      <c r="AJ362" s="238">
        <v>61</v>
      </c>
      <c r="AK362" s="238" t="s">
        <v>2005</v>
      </c>
      <c r="AL362" s="238" t="s">
        <v>2005</v>
      </c>
      <c r="AM362" s="237" t="s">
        <v>2005</v>
      </c>
      <c r="AN362" s="238" t="s">
        <v>2005</v>
      </c>
      <c r="AO362" s="238" t="s">
        <v>2005</v>
      </c>
      <c r="AP362" s="238" t="s">
        <v>2005</v>
      </c>
      <c r="AQ362" s="237">
        <f t="shared" si="20"/>
        <v>61</v>
      </c>
      <c r="AR362" s="239">
        <f t="shared" si="20"/>
        <v>61</v>
      </c>
      <c r="AS362" s="240"/>
      <c r="AT362" s="238"/>
      <c r="AU362" s="237"/>
      <c r="AV362" s="238"/>
      <c r="AW362" s="238"/>
      <c r="AX362" s="238"/>
      <c r="AY362" s="238"/>
      <c r="AZ362" s="238"/>
      <c r="BA362" s="238"/>
      <c r="BB362" s="238"/>
      <c r="BC362" s="238"/>
      <c r="BD362" s="238"/>
      <c r="BE362" s="238"/>
      <c r="BF362" s="238"/>
      <c r="BG362" s="238"/>
      <c r="BH362" s="238"/>
      <c r="BI362" s="238">
        <v>3949.64</v>
      </c>
      <c r="BJ362" s="238">
        <v>3949.64</v>
      </c>
      <c r="BK362" s="238"/>
      <c r="BL362" s="238"/>
      <c r="BM362" s="238"/>
      <c r="BN362" s="238"/>
      <c r="BO362" s="238"/>
      <c r="BP362" s="238"/>
      <c r="BQ362" s="237">
        <f t="shared" si="21"/>
        <v>3949.64</v>
      </c>
      <c r="BR362" s="237">
        <f t="shared" si="21"/>
        <v>3949.64</v>
      </c>
      <c r="BS362" s="241">
        <f t="shared" si="23"/>
        <v>0.49499125579623893</v>
      </c>
      <c r="BT362" s="273">
        <v>0</v>
      </c>
      <c r="BU362" s="243">
        <v>0</v>
      </c>
      <c r="BV362" s="244">
        <v>0</v>
      </c>
      <c r="BW362" s="243">
        <v>0</v>
      </c>
      <c r="BX362" s="243">
        <v>0</v>
      </c>
      <c r="BY362" s="243">
        <v>0</v>
      </c>
      <c r="BZ362" s="243">
        <v>0</v>
      </c>
      <c r="CA362" s="243">
        <v>0</v>
      </c>
      <c r="CB362" s="243">
        <v>0</v>
      </c>
      <c r="CC362" s="243">
        <v>0</v>
      </c>
      <c r="CD362" s="243">
        <v>0</v>
      </c>
      <c r="CE362" s="243">
        <v>0</v>
      </c>
      <c r="CF362" s="243">
        <v>0</v>
      </c>
      <c r="CG362" s="243">
        <v>0</v>
      </c>
      <c r="CH362" s="243">
        <v>0</v>
      </c>
      <c r="CI362" s="243">
        <v>0</v>
      </c>
      <c r="CJ362" s="243">
        <v>4636245.4176000003</v>
      </c>
      <c r="CK362" s="243">
        <v>4636245.4176000003</v>
      </c>
      <c r="CL362" s="243">
        <v>0</v>
      </c>
      <c r="CM362" s="243">
        <v>0</v>
      </c>
      <c r="CN362" s="243">
        <v>0</v>
      </c>
      <c r="CO362" s="243">
        <v>0</v>
      </c>
      <c r="CP362" s="243">
        <v>0</v>
      </c>
      <c r="CQ362" s="243">
        <v>0</v>
      </c>
      <c r="CR362" s="244">
        <f t="shared" si="22"/>
        <v>4636245.4176000003</v>
      </c>
      <c r="CS362" s="267">
        <f t="shared" si="22"/>
        <v>4636245.4176000003</v>
      </c>
      <c r="CT362" s="268"/>
      <c r="CU362" s="269"/>
      <c r="CV362" s="269"/>
      <c r="CW362" s="269"/>
      <c r="CX362" s="269"/>
      <c r="CY362" s="269"/>
      <c r="CZ362" s="269"/>
      <c r="DA362" s="270"/>
      <c r="DB362" s="248">
        <v>25289.837</v>
      </c>
      <c r="DC362" s="249"/>
      <c r="DD362" s="250">
        <v>7.9792116603083043</v>
      </c>
      <c r="DE362" s="251"/>
      <c r="DF362" s="251"/>
      <c r="DG362" s="251"/>
      <c r="DH362" s="252"/>
      <c r="DI362" s="252"/>
      <c r="DJ362" s="252"/>
      <c r="DK362" s="252"/>
      <c r="DL362" s="251" t="s">
        <v>2005</v>
      </c>
      <c r="DM362" s="253" t="s">
        <v>2005</v>
      </c>
      <c r="DN362" s="254" t="s">
        <v>66</v>
      </c>
      <c r="DO362" s="231"/>
      <c r="DP362" s="256" t="s">
        <v>66</v>
      </c>
      <c r="DQ362" s="231"/>
      <c r="DR362" s="258"/>
      <c r="DS362" s="259"/>
      <c r="DT362" s="260"/>
      <c r="DU362" s="255">
        <v>200.52278589853773</v>
      </c>
      <c r="DV362" s="261">
        <v>1969.2002584709508</v>
      </c>
      <c r="DW362" s="231">
        <v>200.52278589853773</v>
      </c>
      <c r="DX362" s="262">
        <v>351.19364057750551</v>
      </c>
      <c r="DY362" s="255">
        <v>1.8866327138038181</v>
      </c>
      <c r="DZ362" s="231">
        <v>1.4490081972770852</v>
      </c>
      <c r="EA362" s="231">
        <v>1.8866327138038181</v>
      </c>
      <c r="EB362" s="262">
        <v>0.58081966446382149</v>
      </c>
      <c r="EC362" s="271"/>
      <c r="ED362" s="234"/>
      <c r="EE362" s="272"/>
      <c r="EF362" s="234">
        <v>182453</v>
      </c>
      <c r="EG362" s="266">
        <v>257860.33333333331</v>
      </c>
      <c r="EH362" s="258"/>
    </row>
    <row r="363" spans="1:138" ht="30" customHeight="1" thickBot="1" x14ac:dyDescent="0.3">
      <c r="A363" s="45" t="s">
        <v>60</v>
      </c>
      <c r="B363" s="45" t="s">
        <v>399</v>
      </c>
      <c r="C363" s="45" t="s">
        <v>400</v>
      </c>
      <c r="D363" s="46" t="s">
        <v>644</v>
      </c>
      <c r="E363" s="46" t="s">
        <v>645</v>
      </c>
      <c r="F363" s="46" t="s">
        <v>650</v>
      </c>
      <c r="G363" s="46" t="s">
        <v>645</v>
      </c>
      <c r="H363" s="226" t="s">
        <v>66</v>
      </c>
      <c r="I363" s="227" t="s">
        <v>2007</v>
      </c>
      <c r="J363" s="228">
        <v>13.2</v>
      </c>
      <c r="K363" s="229">
        <v>11.774481389853227</v>
      </c>
      <c r="L363" s="229">
        <v>35.810605986120002</v>
      </c>
      <c r="M363" s="230">
        <v>2880.5833333333298</v>
      </c>
      <c r="N363" s="231">
        <v>35393.017</v>
      </c>
      <c r="O363" s="232" t="s">
        <v>2006</v>
      </c>
      <c r="P363" s="233">
        <v>10.859958563456859</v>
      </c>
      <c r="Q363" s="234" t="s">
        <v>2004</v>
      </c>
      <c r="R363" s="235" t="s">
        <v>68</v>
      </c>
      <c r="S363" s="236" t="s">
        <v>2005</v>
      </c>
      <c r="T363" s="236" t="s">
        <v>2005</v>
      </c>
      <c r="U363" s="237" t="s">
        <v>2005</v>
      </c>
      <c r="V363" s="238" t="s">
        <v>2005</v>
      </c>
      <c r="W363" s="238" t="s">
        <v>2005</v>
      </c>
      <c r="X363" s="238" t="s">
        <v>2005</v>
      </c>
      <c r="Y363" s="238" t="s">
        <v>2005</v>
      </c>
      <c r="Z363" s="238" t="s">
        <v>2005</v>
      </c>
      <c r="AA363" s="238" t="s">
        <v>2005</v>
      </c>
      <c r="AB363" s="238" t="s">
        <v>2005</v>
      </c>
      <c r="AC363" s="238" t="s">
        <v>2005</v>
      </c>
      <c r="AD363" s="238" t="s">
        <v>2005</v>
      </c>
      <c r="AE363" s="238">
        <v>1</v>
      </c>
      <c r="AF363" s="238">
        <v>1</v>
      </c>
      <c r="AG363" s="238" t="s">
        <v>2005</v>
      </c>
      <c r="AH363" s="238" t="s">
        <v>2005</v>
      </c>
      <c r="AI363" s="238">
        <v>104</v>
      </c>
      <c r="AJ363" s="238">
        <v>104</v>
      </c>
      <c r="AK363" s="238">
        <v>1</v>
      </c>
      <c r="AL363" s="238">
        <v>1</v>
      </c>
      <c r="AM363" s="237" t="s">
        <v>2005</v>
      </c>
      <c r="AN363" s="238" t="s">
        <v>2005</v>
      </c>
      <c r="AO363" s="238" t="s">
        <v>2005</v>
      </c>
      <c r="AP363" s="238" t="s">
        <v>2005</v>
      </c>
      <c r="AQ363" s="237">
        <f t="shared" si="20"/>
        <v>106</v>
      </c>
      <c r="AR363" s="239">
        <f t="shared" si="20"/>
        <v>106</v>
      </c>
      <c r="AS363" s="240"/>
      <c r="AT363" s="238"/>
      <c r="AU363" s="237"/>
      <c r="AV363" s="238"/>
      <c r="AW363" s="238"/>
      <c r="AX363" s="238"/>
      <c r="AY363" s="238"/>
      <c r="AZ363" s="238"/>
      <c r="BA363" s="238"/>
      <c r="BB363" s="238"/>
      <c r="BC363" s="238"/>
      <c r="BD363" s="238"/>
      <c r="BE363" s="238">
        <v>1.2</v>
      </c>
      <c r="BF363" s="238">
        <v>1.2</v>
      </c>
      <c r="BG363" s="238"/>
      <c r="BH363" s="238"/>
      <c r="BI363" s="238">
        <v>2694.36</v>
      </c>
      <c r="BJ363" s="238">
        <v>2694.36</v>
      </c>
      <c r="BK363" s="238">
        <v>7.6</v>
      </c>
      <c r="BL363" s="238">
        <v>7.6</v>
      </c>
      <c r="BM363" s="238"/>
      <c r="BN363" s="238"/>
      <c r="BO363" s="238"/>
      <c r="BP363" s="238"/>
      <c r="BQ363" s="237">
        <f t="shared" si="21"/>
        <v>2703.16</v>
      </c>
      <c r="BR363" s="237">
        <f t="shared" si="21"/>
        <v>2703.16</v>
      </c>
      <c r="BS363" s="241">
        <f t="shared" si="23"/>
        <v>0.24891071031301898</v>
      </c>
      <c r="BT363" s="273">
        <v>0</v>
      </c>
      <c r="BU363" s="243">
        <v>0</v>
      </c>
      <c r="BV363" s="244">
        <v>0</v>
      </c>
      <c r="BW363" s="243">
        <v>0</v>
      </c>
      <c r="BX363" s="243">
        <v>0</v>
      </c>
      <c r="BY363" s="243">
        <v>0</v>
      </c>
      <c r="BZ363" s="243">
        <v>0</v>
      </c>
      <c r="CA363" s="243">
        <v>0</v>
      </c>
      <c r="CB363" s="243">
        <v>0</v>
      </c>
      <c r="CC363" s="243">
        <v>0</v>
      </c>
      <c r="CD363" s="243">
        <v>0</v>
      </c>
      <c r="CE363" s="243">
        <v>0</v>
      </c>
      <c r="CF363" s="243">
        <v>6054.9119999999994</v>
      </c>
      <c r="CG363" s="243">
        <v>6054.9119999999994</v>
      </c>
      <c r="CH363" s="243">
        <v>0</v>
      </c>
      <c r="CI363" s="243">
        <v>0</v>
      </c>
      <c r="CJ363" s="243">
        <v>3162747.5424000006</v>
      </c>
      <c r="CK363" s="243">
        <v>3162747.5424000006</v>
      </c>
      <c r="CL363" s="243">
        <v>8921.1840000000011</v>
      </c>
      <c r="CM363" s="243">
        <v>8921.1840000000011</v>
      </c>
      <c r="CN363" s="243">
        <v>0</v>
      </c>
      <c r="CO363" s="243">
        <v>0</v>
      </c>
      <c r="CP363" s="243">
        <v>0</v>
      </c>
      <c r="CQ363" s="243">
        <v>0</v>
      </c>
      <c r="CR363" s="244">
        <f t="shared" si="22"/>
        <v>3177723.6384000005</v>
      </c>
      <c r="CS363" s="267">
        <f t="shared" si="22"/>
        <v>3177723.6384000005</v>
      </c>
      <c r="CT363" s="268"/>
      <c r="CU363" s="269"/>
      <c r="CV363" s="269"/>
      <c r="CW363" s="269"/>
      <c r="CX363" s="269"/>
      <c r="CY363" s="269"/>
      <c r="CZ363" s="269"/>
      <c r="DA363" s="270"/>
      <c r="DB363" s="248">
        <v>35393.017</v>
      </c>
      <c r="DC363" s="249"/>
      <c r="DD363" s="250">
        <v>10.859958563456859</v>
      </c>
      <c r="DE363" s="251"/>
      <c r="DF363" s="251"/>
      <c r="DG363" s="251"/>
      <c r="DH363" s="252"/>
      <c r="DI363" s="252"/>
      <c r="DJ363" s="252"/>
      <c r="DK363" s="252"/>
      <c r="DL363" s="251" t="s">
        <v>2005</v>
      </c>
      <c r="DM363" s="253" t="s">
        <v>2005</v>
      </c>
      <c r="DN363" s="254" t="s">
        <v>66</v>
      </c>
      <c r="DO363" s="231"/>
      <c r="DP363" s="256" t="s">
        <v>66</v>
      </c>
      <c r="DQ363" s="231"/>
      <c r="DR363" s="258"/>
      <c r="DS363" s="259"/>
      <c r="DT363" s="260"/>
      <c r="DU363" s="255">
        <v>244.77993461972432</v>
      </c>
      <c r="DV363" s="261">
        <v>2061.8166599422093</v>
      </c>
      <c r="DW363" s="231">
        <v>244.77993461972432</v>
      </c>
      <c r="DX363" s="262">
        <v>226.1824764501514</v>
      </c>
      <c r="DY363" s="255">
        <v>2.1033934098996179</v>
      </c>
      <c r="DZ363" s="231">
        <v>1.9162220814531121</v>
      </c>
      <c r="EA363" s="231">
        <v>2.1033934098996179</v>
      </c>
      <c r="EB363" s="262">
        <v>1.0544565855914185</v>
      </c>
      <c r="EC363" s="271"/>
      <c r="ED363" s="234"/>
      <c r="EE363" s="272"/>
      <c r="EF363" s="234">
        <v>595601</v>
      </c>
      <c r="EG363" s="266">
        <v>291348</v>
      </c>
      <c r="EH363" s="258"/>
    </row>
    <row r="364" spans="1:138" ht="30" customHeight="1" thickBot="1" x14ac:dyDescent="0.3">
      <c r="A364" s="45" t="s">
        <v>60</v>
      </c>
      <c r="B364" s="45" t="s">
        <v>399</v>
      </c>
      <c r="C364" s="45" t="s">
        <v>400</v>
      </c>
      <c r="D364" s="46" t="s">
        <v>651</v>
      </c>
      <c r="E364" s="46" t="s">
        <v>451</v>
      </c>
      <c r="F364" s="46" t="s">
        <v>652</v>
      </c>
      <c r="G364" s="46" t="s">
        <v>451</v>
      </c>
      <c r="H364" s="226" t="s">
        <v>66</v>
      </c>
      <c r="I364" s="227" t="s">
        <v>2002</v>
      </c>
      <c r="J364" s="228">
        <v>4.16</v>
      </c>
      <c r="K364" s="229">
        <v>2.7740525734023138</v>
      </c>
      <c r="L364" s="229">
        <v>0.85852272548700004</v>
      </c>
      <c r="M364" s="230">
        <v>52</v>
      </c>
      <c r="N364" s="231">
        <v>1893.5610812730602</v>
      </c>
      <c r="O364" s="232" t="s">
        <v>2003</v>
      </c>
      <c r="P364" s="233">
        <v>0.54039985196148976</v>
      </c>
      <c r="Q364" s="234" t="s">
        <v>68</v>
      </c>
      <c r="R364" s="235" t="s">
        <v>68</v>
      </c>
      <c r="S364" s="236" t="s">
        <v>2005</v>
      </c>
      <c r="T364" s="236" t="s">
        <v>2005</v>
      </c>
      <c r="U364" s="237" t="s">
        <v>2005</v>
      </c>
      <c r="V364" s="238" t="s">
        <v>2005</v>
      </c>
      <c r="W364" s="238" t="s">
        <v>2005</v>
      </c>
      <c r="X364" s="238" t="s">
        <v>2005</v>
      </c>
      <c r="Y364" s="238" t="s">
        <v>2005</v>
      </c>
      <c r="Z364" s="238" t="s">
        <v>2005</v>
      </c>
      <c r="AA364" s="238" t="s">
        <v>2005</v>
      </c>
      <c r="AB364" s="238" t="s">
        <v>2005</v>
      </c>
      <c r="AC364" s="238" t="s">
        <v>2005</v>
      </c>
      <c r="AD364" s="238" t="s">
        <v>2005</v>
      </c>
      <c r="AE364" s="238" t="s">
        <v>2005</v>
      </c>
      <c r="AF364" s="238" t="s">
        <v>2005</v>
      </c>
      <c r="AG364" s="238" t="s">
        <v>2005</v>
      </c>
      <c r="AH364" s="238" t="s">
        <v>2005</v>
      </c>
      <c r="AI364" s="238">
        <v>7</v>
      </c>
      <c r="AJ364" s="238">
        <v>7</v>
      </c>
      <c r="AK364" s="238" t="s">
        <v>2005</v>
      </c>
      <c r="AL364" s="238" t="s">
        <v>2005</v>
      </c>
      <c r="AM364" s="237" t="s">
        <v>2005</v>
      </c>
      <c r="AN364" s="238" t="s">
        <v>2005</v>
      </c>
      <c r="AO364" s="238" t="s">
        <v>2005</v>
      </c>
      <c r="AP364" s="238" t="s">
        <v>2005</v>
      </c>
      <c r="AQ364" s="237">
        <f t="shared" si="20"/>
        <v>7</v>
      </c>
      <c r="AR364" s="239">
        <f t="shared" si="20"/>
        <v>7</v>
      </c>
      <c r="AS364" s="240"/>
      <c r="AT364" s="238"/>
      <c r="AU364" s="237"/>
      <c r="AV364" s="238"/>
      <c r="AW364" s="238"/>
      <c r="AX364" s="238"/>
      <c r="AY364" s="238"/>
      <c r="AZ364" s="238"/>
      <c r="BA364" s="238"/>
      <c r="BB364" s="238"/>
      <c r="BC364" s="238"/>
      <c r="BD364" s="238"/>
      <c r="BE364" s="238"/>
      <c r="BF364" s="238"/>
      <c r="BG364" s="238"/>
      <c r="BH364" s="238"/>
      <c r="BI364" s="238">
        <v>46.12</v>
      </c>
      <c r="BJ364" s="238">
        <v>46.12</v>
      </c>
      <c r="BK364" s="238"/>
      <c r="BL364" s="238"/>
      <c r="BM364" s="238"/>
      <c r="BN364" s="238"/>
      <c r="BO364" s="238"/>
      <c r="BP364" s="238"/>
      <c r="BQ364" s="237">
        <f t="shared" si="21"/>
        <v>46.12</v>
      </c>
      <c r="BR364" s="237">
        <f t="shared" si="21"/>
        <v>46.12</v>
      </c>
      <c r="BS364" s="241">
        <f t="shared" si="23"/>
        <v>8.5344212868671582E-2</v>
      </c>
      <c r="BT364" s="273">
        <v>0</v>
      </c>
      <c r="BU364" s="243">
        <v>0</v>
      </c>
      <c r="BV364" s="244">
        <v>0</v>
      </c>
      <c r="BW364" s="243">
        <v>0</v>
      </c>
      <c r="BX364" s="243">
        <v>0</v>
      </c>
      <c r="BY364" s="243">
        <v>0</v>
      </c>
      <c r="BZ364" s="243">
        <v>0</v>
      </c>
      <c r="CA364" s="243">
        <v>0</v>
      </c>
      <c r="CB364" s="243">
        <v>0</v>
      </c>
      <c r="CC364" s="243">
        <v>0</v>
      </c>
      <c r="CD364" s="243">
        <v>0</v>
      </c>
      <c r="CE364" s="243">
        <v>0</v>
      </c>
      <c r="CF364" s="243">
        <v>0</v>
      </c>
      <c r="CG364" s="243">
        <v>0</v>
      </c>
      <c r="CH364" s="243">
        <v>0</v>
      </c>
      <c r="CI364" s="243">
        <v>0</v>
      </c>
      <c r="CJ364" s="243">
        <v>54137.500799999994</v>
      </c>
      <c r="CK364" s="243">
        <v>54137.500799999994</v>
      </c>
      <c r="CL364" s="243">
        <v>0</v>
      </c>
      <c r="CM364" s="243">
        <v>0</v>
      </c>
      <c r="CN364" s="243">
        <v>0</v>
      </c>
      <c r="CO364" s="243">
        <v>0</v>
      </c>
      <c r="CP364" s="243">
        <v>0</v>
      </c>
      <c r="CQ364" s="243">
        <v>0</v>
      </c>
      <c r="CR364" s="244">
        <f t="shared" si="22"/>
        <v>54137.500799999994</v>
      </c>
      <c r="CS364" s="267">
        <f t="shared" si="22"/>
        <v>54137.500799999994</v>
      </c>
      <c r="CT364" s="268"/>
      <c r="CU364" s="269"/>
      <c r="CV364" s="269"/>
      <c r="CW364" s="269"/>
      <c r="CX364" s="269"/>
      <c r="CY364" s="269"/>
      <c r="CZ364" s="269"/>
      <c r="DA364" s="270"/>
      <c r="DB364" s="248">
        <v>1893.5610812730602</v>
      </c>
      <c r="DC364" s="249"/>
      <c r="DD364" s="250">
        <v>0.54039985196148976</v>
      </c>
      <c r="DE364" s="251"/>
      <c r="DF364" s="251"/>
      <c r="DG364" s="251"/>
      <c r="DH364" s="252"/>
      <c r="DI364" s="252"/>
      <c r="DJ364" s="252"/>
      <c r="DK364" s="252"/>
      <c r="DL364" s="251" t="s">
        <v>2005</v>
      </c>
      <c r="DM364" s="253" t="s">
        <v>2005</v>
      </c>
      <c r="DN364" s="254" t="s">
        <v>66</v>
      </c>
      <c r="DO364" s="231"/>
      <c r="DP364" s="256" t="s">
        <v>66</v>
      </c>
      <c r="DQ364" s="231"/>
      <c r="DR364" s="258"/>
      <c r="DS364" s="259"/>
      <c r="DT364" s="260"/>
      <c r="DU364" s="255">
        <v>22.884615384615383</v>
      </c>
      <c r="DV364" s="261">
        <v>153.50008325008329</v>
      </c>
      <c r="DW364" s="231">
        <v>22.884615384615383</v>
      </c>
      <c r="DX364" s="262">
        <v>153.50008325008329</v>
      </c>
      <c r="DY364" s="255">
        <v>0.13461538461538461</v>
      </c>
      <c r="DZ364" s="231">
        <v>0.67634865134865085</v>
      </c>
      <c r="EA364" s="231">
        <v>0.13461538461538461</v>
      </c>
      <c r="EB364" s="262">
        <v>0.67634865134865085</v>
      </c>
      <c r="EC364" s="271"/>
      <c r="ED364" s="234"/>
      <c r="EE364" s="272"/>
      <c r="EF364" s="234">
        <v>0</v>
      </c>
      <c r="EG364" s="266">
        <v>901</v>
      </c>
      <c r="EH364" s="258"/>
    </row>
    <row r="365" spans="1:138" ht="30" customHeight="1" thickBot="1" x14ac:dyDescent="0.3">
      <c r="A365" s="45" t="s">
        <v>60</v>
      </c>
      <c r="B365" s="45" t="s">
        <v>399</v>
      </c>
      <c r="C365" s="45" t="s">
        <v>400</v>
      </c>
      <c r="D365" s="46" t="s">
        <v>651</v>
      </c>
      <c r="E365" s="46" t="s">
        <v>451</v>
      </c>
      <c r="F365" s="46" t="s">
        <v>653</v>
      </c>
      <c r="G365" s="46" t="s">
        <v>451</v>
      </c>
      <c r="H365" s="226" t="s">
        <v>66</v>
      </c>
      <c r="I365" s="227" t="s">
        <v>2002</v>
      </c>
      <c r="J365" s="228">
        <v>4.16</v>
      </c>
      <c r="K365" s="229">
        <v>2.7740525734023138</v>
      </c>
      <c r="L365" s="229">
        <v>5.4119318069249998</v>
      </c>
      <c r="M365" s="230">
        <v>572.08333333333303</v>
      </c>
      <c r="N365" s="231">
        <v>7552.9979999999996</v>
      </c>
      <c r="O365" s="232" t="s">
        <v>2006</v>
      </c>
      <c r="P365" s="233">
        <v>2.0511416781050302</v>
      </c>
      <c r="Q365" s="234" t="s">
        <v>68</v>
      </c>
      <c r="R365" s="235" t="s">
        <v>68</v>
      </c>
      <c r="S365" s="236" t="s">
        <v>2005</v>
      </c>
      <c r="T365" s="236" t="s">
        <v>2005</v>
      </c>
      <c r="U365" s="237" t="s">
        <v>2005</v>
      </c>
      <c r="V365" s="238" t="s">
        <v>2005</v>
      </c>
      <c r="W365" s="238" t="s">
        <v>2005</v>
      </c>
      <c r="X365" s="238" t="s">
        <v>2005</v>
      </c>
      <c r="Y365" s="238" t="s">
        <v>2005</v>
      </c>
      <c r="Z365" s="238" t="s">
        <v>2005</v>
      </c>
      <c r="AA365" s="238" t="s">
        <v>2005</v>
      </c>
      <c r="AB365" s="238" t="s">
        <v>2005</v>
      </c>
      <c r="AC365" s="238" t="s">
        <v>2005</v>
      </c>
      <c r="AD365" s="238" t="s">
        <v>2005</v>
      </c>
      <c r="AE365" s="238" t="s">
        <v>2005</v>
      </c>
      <c r="AF365" s="238" t="s">
        <v>2005</v>
      </c>
      <c r="AG365" s="238" t="s">
        <v>2005</v>
      </c>
      <c r="AH365" s="238" t="s">
        <v>2005</v>
      </c>
      <c r="AI365" s="238">
        <v>24</v>
      </c>
      <c r="AJ365" s="238">
        <v>24</v>
      </c>
      <c r="AK365" s="238" t="s">
        <v>2005</v>
      </c>
      <c r="AL365" s="238" t="s">
        <v>2005</v>
      </c>
      <c r="AM365" s="237" t="s">
        <v>2005</v>
      </c>
      <c r="AN365" s="238" t="s">
        <v>2005</v>
      </c>
      <c r="AO365" s="238" t="s">
        <v>2005</v>
      </c>
      <c r="AP365" s="238" t="s">
        <v>2005</v>
      </c>
      <c r="AQ365" s="237">
        <f t="shared" si="20"/>
        <v>24</v>
      </c>
      <c r="AR365" s="239">
        <f t="shared" si="20"/>
        <v>24</v>
      </c>
      <c r="AS365" s="240"/>
      <c r="AT365" s="238"/>
      <c r="AU365" s="237"/>
      <c r="AV365" s="238"/>
      <c r="AW365" s="238"/>
      <c r="AX365" s="238"/>
      <c r="AY365" s="238"/>
      <c r="AZ365" s="238"/>
      <c r="BA365" s="238"/>
      <c r="BB365" s="238"/>
      <c r="BC365" s="238"/>
      <c r="BD365" s="238"/>
      <c r="BE365" s="238"/>
      <c r="BF365" s="238"/>
      <c r="BG365" s="238"/>
      <c r="BH365" s="238"/>
      <c r="BI365" s="238">
        <v>149.88</v>
      </c>
      <c r="BJ365" s="238">
        <v>149.88</v>
      </c>
      <c r="BK365" s="238"/>
      <c r="BL365" s="238"/>
      <c r="BM365" s="238"/>
      <c r="BN365" s="238"/>
      <c r="BO365" s="238"/>
      <c r="BP365" s="238"/>
      <c r="BQ365" s="237">
        <f t="shared" si="21"/>
        <v>149.88</v>
      </c>
      <c r="BR365" s="237">
        <f t="shared" si="21"/>
        <v>149.88</v>
      </c>
      <c r="BS365" s="241">
        <f t="shared" si="23"/>
        <v>7.3071500423348756E-2</v>
      </c>
      <c r="BT365" s="273">
        <v>0</v>
      </c>
      <c r="BU365" s="243">
        <v>0</v>
      </c>
      <c r="BV365" s="244">
        <v>0</v>
      </c>
      <c r="BW365" s="243">
        <v>0</v>
      </c>
      <c r="BX365" s="243">
        <v>0</v>
      </c>
      <c r="BY365" s="243">
        <v>0</v>
      </c>
      <c r="BZ365" s="243">
        <v>0</v>
      </c>
      <c r="CA365" s="243">
        <v>0</v>
      </c>
      <c r="CB365" s="243">
        <v>0</v>
      </c>
      <c r="CC365" s="243">
        <v>0</v>
      </c>
      <c r="CD365" s="243">
        <v>0</v>
      </c>
      <c r="CE365" s="243">
        <v>0</v>
      </c>
      <c r="CF365" s="243">
        <v>0</v>
      </c>
      <c r="CG365" s="243">
        <v>0</v>
      </c>
      <c r="CH365" s="243">
        <v>0</v>
      </c>
      <c r="CI365" s="243">
        <v>0</v>
      </c>
      <c r="CJ365" s="243">
        <v>175935.13920000001</v>
      </c>
      <c r="CK365" s="243">
        <v>175935.13920000001</v>
      </c>
      <c r="CL365" s="243">
        <v>0</v>
      </c>
      <c r="CM365" s="243">
        <v>0</v>
      </c>
      <c r="CN365" s="243">
        <v>0</v>
      </c>
      <c r="CO365" s="243">
        <v>0</v>
      </c>
      <c r="CP365" s="243">
        <v>0</v>
      </c>
      <c r="CQ365" s="243">
        <v>0</v>
      </c>
      <c r="CR365" s="244">
        <f t="shared" si="22"/>
        <v>175935.13920000001</v>
      </c>
      <c r="CS365" s="267">
        <f t="shared" si="22"/>
        <v>175935.13920000001</v>
      </c>
      <c r="CT365" s="268"/>
      <c r="CU365" s="269"/>
      <c r="CV365" s="269"/>
      <c r="CW365" s="269"/>
      <c r="CX365" s="269"/>
      <c r="CY365" s="269"/>
      <c r="CZ365" s="269"/>
      <c r="DA365" s="270"/>
      <c r="DB365" s="248">
        <v>7552.9979999999996</v>
      </c>
      <c r="DC365" s="249"/>
      <c r="DD365" s="250">
        <v>2.0511416781050302</v>
      </c>
      <c r="DE365" s="251"/>
      <c r="DF365" s="251"/>
      <c r="DG365" s="251"/>
      <c r="DH365" s="252"/>
      <c r="DI365" s="252"/>
      <c r="DJ365" s="252"/>
      <c r="DK365" s="252"/>
      <c r="DL365" s="251" t="s">
        <v>2005</v>
      </c>
      <c r="DM365" s="253" t="s">
        <v>2005</v>
      </c>
      <c r="DN365" s="254" t="s">
        <v>66</v>
      </c>
      <c r="DO365" s="231"/>
      <c r="DP365" s="256" t="s">
        <v>66</v>
      </c>
      <c r="DQ365" s="231"/>
      <c r="DR365" s="258"/>
      <c r="DS365" s="259"/>
      <c r="DT365" s="260"/>
      <c r="DU365" s="255">
        <v>2.1832483612527325</v>
      </c>
      <c r="DV365" s="261">
        <v>46.119023037952196</v>
      </c>
      <c r="DW365" s="231">
        <v>2.1832483612527325</v>
      </c>
      <c r="DX365" s="262">
        <v>24.734939992969505</v>
      </c>
      <c r="DY365" s="255">
        <v>1.573197378004371E-2</v>
      </c>
      <c r="DZ365" s="231">
        <v>0.33663051279673706</v>
      </c>
      <c r="EA365" s="231">
        <v>1.573197378004371E-2</v>
      </c>
      <c r="EB365" s="262">
        <v>0.32624988995936682</v>
      </c>
      <c r="EC365" s="271"/>
      <c r="ED365" s="234"/>
      <c r="EE365" s="272"/>
      <c r="EF365" s="234">
        <v>0</v>
      </c>
      <c r="EG365" s="266">
        <v>13323.333333333334</v>
      </c>
      <c r="EH365" s="258"/>
    </row>
    <row r="366" spans="1:138" ht="30" customHeight="1" thickBot="1" x14ac:dyDescent="0.3">
      <c r="A366" s="45" t="s">
        <v>60</v>
      </c>
      <c r="B366" s="45" t="s">
        <v>399</v>
      </c>
      <c r="C366" s="45" t="s">
        <v>400</v>
      </c>
      <c r="D366" s="46" t="s">
        <v>654</v>
      </c>
      <c r="E366" s="46" t="s">
        <v>459</v>
      </c>
      <c r="F366" s="46" t="s">
        <v>655</v>
      </c>
      <c r="G366" s="46" t="s">
        <v>480</v>
      </c>
      <c r="H366" s="226" t="s">
        <v>66</v>
      </c>
      <c r="I366" s="227" t="s">
        <v>2002</v>
      </c>
      <c r="J366" s="228">
        <v>4.16</v>
      </c>
      <c r="K366" s="229">
        <v>2.7740525734023138</v>
      </c>
      <c r="L366" s="229">
        <v>3.4456439322270001</v>
      </c>
      <c r="M366" s="230">
        <v>405.33333333333297</v>
      </c>
      <c r="N366" s="231">
        <v>3753.5430127048771</v>
      </c>
      <c r="O366" s="232" t="s">
        <v>2003</v>
      </c>
      <c r="P366" s="233">
        <v>1.0712166132148622</v>
      </c>
      <c r="Q366" s="234" t="s">
        <v>68</v>
      </c>
      <c r="R366" s="235" t="s">
        <v>68</v>
      </c>
      <c r="S366" s="236" t="s">
        <v>2005</v>
      </c>
      <c r="T366" s="236" t="s">
        <v>2005</v>
      </c>
      <c r="U366" s="237" t="s">
        <v>2005</v>
      </c>
      <c r="V366" s="238" t="s">
        <v>2005</v>
      </c>
      <c r="W366" s="238" t="s">
        <v>2005</v>
      </c>
      <c r="X366" s="238" t="s">
        <v>2005</v>
      </c>
      <c r="Y366" s="238" t="s">
        <v>2005</v>
      </c>
      <c r="Z366" s="238" t="s">
        <v>2005</v>
      </c>
      <c r="AA366" s="238" t="s">
        <v>2005</v>
      </c>
      <c r="AB366" s="238" t="s">
        <v>2005</v>
      </c>
      <c r="AC366" s="238" t="s">
        <v>2005</v>
      </c>
      <c r="AD366" s="238" t="s">
        <v>2005</v>
      </c>
      <c r="AE366" s="238" t="s">
        <v>2005</v>
      </c>
      <c r="AF366" s="238" t="s">
        <v>2005</v>
      </c>
      <c r="AG366" s="238" t="s">
        <v>2005</v>
      </c>
      <c r="AH366" s="238" t="s">
        <v>2005</v>
      </c>
      <c r="AI366" s="238">
        <v>18</v>
      </c>
      <c r="AJ366" s="238">
        <v>18</v>
      </c>
      <c r="AK366" s="238" t="s">
        <v>2005</v>
      </c>
      <c r="AL366" s="238" t="s">
        <v>2005</v>
      </c>
      <c r="AM366" s="237" t="s">
        <v>2005</v>
      </c>
      <c r="AN366" s="238" t="s">
        <v>2005</v>
      </c>
      <c r="AO366" s="238" t="s">
        <v>2005</v>
      </c>
      <c r="AP366" s="238" t="s">
        <v>2005</v>
      </c>
      <c r="AQ366" s="237">
        <f t="shared" si="20"/>
        <v>18</v>
      </c>
      <c r="AR366" s="239">
        <f t="shared" si="20"/>
        <v>18</v>
      </c>
      <c r="AS366" s="240"/>
      <c r="AT366" s="238"/>
      <c r="AU366" s="237"/>
      <c r="AV366" s="238"/>
      <c r="AW366" s="238"/>
      <c r="AX366" s="238"/>
      <c r="AY366" s="238"/>
      <c r="AZ366" s="238"/>
      <c r="BA366" s="238"/>
      <c r="BB366" s="238"/>
      <c r="BC366" s="238"/>
      <c r="BD366" s="238"/>
      <c r="BE366" s="238"/>
      <c r="BF366" s="238"/>
      <c r="BG366" s="238"/>
      <c r="BH366" s="238"/>
      <c r="BI366" s="238">
        <v>130.80000000000001</v>
      </c>
      <c r="BJ366" s="238">
        <v>130.80000000000001</v>
      </c>
      <c r="BK366" s="238"/>
      <c r="BL366" s="238"/>
      <c r="BM366" s="238"/>
      <c r="BN366" s="238"/>
      <c r="BO366" s="238"/>
      <c r="BP366" s="238"/>
      <c r="BQ366" s="237">
        <f t="shared" si="21"/>
        <v>130.80000000000001</v>
      </c>
      <c r="BR366" s="237">
        <f t="shared" si="21"/>
        <v>130.80000000000001</v>
      </c>
      <c r="BS366" s="241">
        <f t="shared" si="23"/>
        <v>0.12210415558012302</v>
      </c>
      <c r="BT366" s="273">
        <v>0</v>
      </c>
      <c r="BU366" s="243">
        <v>0</v>
      </c>
      <c r="BV366" s="244">
        <v>0</v>
      </c>
      <c r="BW366" s="243">
        <v>0</v>
      </c>
      <c r="BX366" s="243">
        <v>0</v>
      </c>
      <c r="BY366" s="243">
        <v>0</v>
      </c>
      <c r="BZ366" s="243">
        <v>0</v>
      </c>
      <c r="CA366" s="243">
        <v>0</v>
      </c>
      <c r="CB366" s="243">
        <v>0</v>
      </c>
      <c r="CC366" s="243">
        <v>0</v>
      </c>
      <c r="CD366" s="243">
        <v>0</v>
      </c>
      <c r="CE366" s="243">
        <v>0</v>
      </c>
      <c r="CF366" s="243">
        <v>0</v>
      </c>
      <c r="CG366" s="243">
        <v>0</v>
      </c>
      <c r="CH366" s="243">
        <v>0</v>
      </c>
      <c r="CI366" s="243">
        <v>0</v>
      </c>
      <c r="CJ366" s="243">
        <v>153538.272</v>
      </c>
      <c r="CK366" s="243">
        <v>153538.272</v>
      </c>
      <c r="CL366" s="243">
        <v>0</v>
      </c>
      <c r="CM366" s="243">
        <v>0</v>
      </c>
      <c r="CN366" s="243">
        <v>0</v>
      </c>
      <c r="CO366" s="243">
        <v>0</v>
      </c>
      <c r="CP366" s="243">
        <v>0</v>
      </c>
      <c r="CQ366" s="243">
        <v>0</v>
      </c>
      <c r="CR366" s="244">
        <f t="shared" si="22"/>
        <v>153538.272</v>
      </c>
      <c r="CS366" s="267">
        <f t="shared" si="22"/>
        <v>153538.272</v>
      </c>
      <c r="CT366" s="268"/>
      <c r="CU366" s="269"/>
      <c r="CV366" s="269"/>
      <c r="CW366" s="269"/>
      <c r="CX366" s="269"/>
      <c r="CY366" s="269"/>
      <c r="CZ366" s="269"/>
      <c r="DA366" s="270"/>
      <c r="DB366" s="248">
        <v>3753.5430127048771</v>
      </c>
      <c r="DC366" s="249"/>
      <c r="DD366" s="250">
        <v>1.0712166132148622</v>
      </c>
      <c r="DE366" s="251"/>
      <c r="DF366" s="251"/>
      <c r="DG366" s="251"/>
      <c r="DH366" s="252"/>
      <c r="DI366" s="252"/>
      <c r="DJ366" s="252"/>
      <c r="DK366" s="252"/>
      <c r="DL366" s="251" t="s">
        <v>2005</v>
      </c>
      <c r="DM366" s="253" t="s">
        <v>2005</v>
      </c>
      <c r="DN366" s="254" t="s">
        <v>66</v>
      </c>
      <c r="DO366" s="231"/>
      <c r="DP366" s="256" t="s">
        <v>66</v>
      </c>
      <c r="DQ366" s="231"/>
      <c r="DR366" s="258"/>
      <c r="DS366" s="259"/>
      <c r="DT366" s="260"/>
      <c r="DU366" s="255">
        <v>210.91529605263176</v>
      </c>
      <c r="DV366" s="261">
        <v>1247.8563635168912</v>
      </c>
      <c r="DW366" s="231">
        <v>65.590460526315852</v>
      </c>
      <c r="DX366" s="262">
        <v>-35.201508561951158</v>
      </c>
      <c r="DY366" s="255">
        <v>1.5912828947368436</v>
      </c>
      <c r="DZ366" s="231">
        <v>-0.53093267089900409</v>
      </c>
      <c r="EA366" s="231">
        <v>1.3322368421052644</v>
      </c>
      <c r="EB366" s="262">
        <v>-0.93610439174058047</v>
      </c>
      <c r="EC366" s="271"/>
      <c r="ED366" s="234"/>
      <c r="EE366" s="272"/>
      <c r="EF366" s="234">
        <v>12376</v>
      </c>
      <c r="EG366" s="266">
        <v>-12376</v>
      </c>
      <c r="EH366" s="258"/>
    </row>
    <row r="367" spans="1:138" ht="30" customHeight="1" thickBot="1" x14ac:dyDescent="0.3">
      <c r="A367" s="45" t="s">
        <v>60</v>
      </c>
      <c r="B367" s="45" t="s">
        <v>399</v>
      </c>
      <c r="C367" s="45" t="s">
        <v>400</v>
      </c>
      <c r="D367" s="46" t="s">
        <v>654</v>
      </c>
      <c r="E367" s="46" t="s">
        <v>459</v>
      </c>
      <c r="F367" s="46" t="s">
        <v>656</v>
      </c>
      <c r="G367" s="46" t="s">
        <v>480</v>
      </c>
      <c r="H367" s="226" t="s">
        <v>66</v>
      </c>
      <c r="I367" s="227" t="s">
        <v>2002</v>
      </c>
      <c r="J367" s="228">
        <v>4.16</v>
      </c>
      <c r="K367" s="229">
        <v>2.9397751946705037</v>
      </c>
      <c r="L367" s="229">
        <v>6.8321969554860003</v>
      </c>
      <c r="M367" s="230">
        <v>611.66666666666697</v>
      </c>
      <c r="N367" s="231">
        <v>6227.7961589016759</v>
      </c>
      <c r="O367" s="232" t="s">
        <v>2003</v>
      </c>
      <c r="P367" s="233">
        <v>1.777339086444542</v>
      </c>
      <c r="Q367" s="234" t="s">
        <v>68</v>
      </c>
      <c r="R367" s="235" t="s">
        <v>68</v>
      </c>
      <c r="S367" s="236" t="s">
        <v>2005</v>
      </c>
      <c r="T367" s="236" t="s">
        <v>2005</v>
      </c>
      <c r="U367" s="237" t="s">
        <v>2005</v>
      </c>
      <c r="V367" s="238" t="s">
        <v>2005</v>
      </c>
      <c r="W367" s="238" t="s">
        <v>2005</v>
      </c>
      <c r="X367" s="238" t="s">
        <v>2005</v>
      </c>
      <c r="Y367" s="238" t="s">
        <v>2005</v>
      </c>
      <c r="Z367" s="238" t="s">
        <v>2005</v>
      </c>
      <c r="AA367" s="238" t="s">
        <v>2005</v>
      </c>
      <c r="AB367" s="238" t="s">
        <v>2005</v>
      </c>
      <c r="AC367" s="238" t="s">
        <v>2005</v>
      </c>
      <c r="AD367" s="238" t="s">
        <v>2005</v>
      </c>
      <c r="AE367" s="238" t="s">
        <v>2005</v>
      </c>
      <c r="AF367" s="238" t="s">
        <v>2005</v>
      </c>
      <c r="AG367" s="238" t="s">
        <v>2005</v>
      </c>
      <c r="AH367" s="238" t="s">
        <v>2005</v>
      </c>
      <c r="AI367" s="238">
        <v>44</v>
      </c>
      <c r="AJ367" s="238">
        <v>44</v>
      </c>
      <c r="AK367" s="238" t="s">
        <v>2005</v>
      </c>
      <c r="AL367" s="238" t="s">
        <v>2005</v>
      </c>
      <c r="AM367" s="237" t="s">
        <v>2005</v>
      </c>
      <c r="AN367" s="238" t="s">
        <v>2005</v>
      </c>
      <c r="AO367" s="238" t="s">
        <v>2005</v>
      </c>
      <c r="AP367" s="238" t="s">
        <v>2005</v>
      </c>
      <c r="AQ367" s="237">
        <f t="shared" si="20"/>
        <v>44</v>
      </c>
      <c r="AR367" s="239">
        <f t="shared" si="20"/>
        <v>44</v>
      </c>
      <c r="AS367" s="240"/>
      <c r="AT367" s="238"/>
      <c r="AU367" s="237"/>
      <c r="AV367" s="238"/>
      <c r="AW367" s="238"/>
      <c r="AX367" s="238"/>
      <c r="AY367" s="238"/>
      <c r="AZ367" s="238"/>
      <c r="BA367" s="238"/>
      <c r="BB367" s="238"/>
      <c r="BC367" s="238"/>
      <c r="BD367" s="238"/>
      <c r="BE367" s="238"/>
      <c r="BF367" s="238"/>
      <c r="BG367" s="238"/>
      <c r="BH367" s="238"/>
      <c r="BI367" s="238">
        <v>323.88</v>
      </c>
      <c r="BJ367" s="238">
        <v>323.88</v>
      </c>
      <c r="BK367" s="238"/>
      <c r="BL367" s="238"/>
      <c r="BM367" s="238"/>
      <c r="BN367" s="238"/>
      <c r="BO367" s="238"/>
      <c r="BP367" s="238"/>
      <c r="BQ367" s="237">
        <f t="shared" si="21"/>
        <v>323.88</v>
      </c>
      <c r="BR367" s="237">
        <f t="shared" si="21"/>
        <v>323.88</v>
      </c>
      <c r="BS367" s="241">
        <f t="shared" si="23"/>
        <v>0.18222746715591684</v>
      </c>
      <c r="BT367" s="273">
        <v>0</v>
      </c>
      <c r="BU367" s="243">
        <v>0</v>
      </c>
      <c r="BV367" s="244">
        <v>0</v>
      </c>
      <c r="BW367" s="243">
        <v>0</v>
      </c>
      <c r="BX367" s="243">
        <v>0</v>
      </c>
      <c r="BY367" s="243">
        <v>0</v>
      </c>
      <c r="BZ367" s="243">
        <v>0</v>
      </c>
      <c r="CA367" s="243">
        <v>0</v>
      </c>
      <c r="CB367" s="243">
        <v>0</v>
      </c>
      <c r="CC367" s="243">
        <v>0</v>
      </c>
      <c r="CD367" s="243">
        <v>0</v>
      </c>
      <c r="CE367" s="243">
        <v>0</v>
      </c>
      <c r="CF367" s="243">
        <v>0</v>
      </c>
      <c r="CG367" s="243">
        <v>0</v>
      </c>
      <c r="CH367" s="243">
        <v>0</v>
      </c>
      <c r="CI367" s="243">
        <v>0</v>
      </c>
      <c r="CJ367" s="243">
        <v>380183.29920000001</v>
      </c>
      <c r="CK367" s="243">
        <v>380183.29920000001</v>
      </c>
      <c r="CL367" s="243">
        <v>0</v>
      </c>
      <c r="CM367" s="243">
        <v>0</v>
      </c>
      <c r="CN367" s="243">
        <v>0</v>
      </c>
      <c r="CO367" s="243">
        <v>0</v>
      </c>
      <c r="CP367" s="243">
        <v>0</v>
      </c>
      <c r="CQ367" s="243">
        <v>0</v>
      </c>
      <c r="CR367" s="244">
        <f t="shared" si="22"/>
        <v>380183.29920000001</v>
      </c>
      <c r="CS367" s="267">
        <f t="shared" si="22"/>
        <v>380183.29920000001</v>
      </c>
      <c r="CT367" s="268"/>
      <c r="CU367" s="269"/>
      <c r="CV367" s="269"/>
      <c r="CW367" s="269"/>
      <c r="CX367" s="269"/>
      <c r="CY367" s="269"/>
      <c r="CZ367" s="269"/>
      <c r="DA367" s="270"/>
      <c r="DB367" s="248">
        <v>6227.7961589016759</v>
      </c>
      <c r="DC367" s="249"/>
      <c r="DD367" s="250">
        <v>1.777339086444542</v>
      </c>
      <c r="DE367" s="251"/>
      <c r="DF367" s="251"/>
      <c r="DG367" s="251"/>
      <c r="DH367" s="252"/>
      <c r="DI367" s="252"/>
      <c r="DJ367" s="252"/>
      <c r="DK367" s="252"/>
      <c r="DL367" s="251" t="s">
        <v>2005</v>
      </c>
      <c r="DM367" s="253" t="s">
        <v>2005</v>
      </c>
      <c r="DN367" s="254" t="s">
        <v>66</v>
      </c>
      <c r="DO367" s="231"/>
      <c r="DP367" s="256" t="s">
        <v>66</v>
      </c>
      <c r="DQ367" s="231"/>
      <c r="DR367" s="258"/>
      <c r="DS367" s="259"/>
      <c r="DT367" s="260"/>
      <c r="DU367" s="255">
        <v>1885.3079019073559</v>
      </c>
      <c r="DV367" s="261">
        <v>-476.95538165067501</v>
      </c>
      <c r="DW367" s="231">
        <v>1884.931880108991</v>
      </c>
      <c r="DX367" s="262">
        <v>-1848.4852471063771</v>
      </c>
      <c r="DY367" s="255">
        <v>2.2920980926430508</v>
      </c>
      <c r="DZ367" s="231">
        <v>-1.2574822334203377</v>
      </c>
      <c r="EA367" s="231">
        <v>2.2757493188010889</v>
      </c>
      <c r="EB367" s="262">
        <v>-1.9116315438695648</v>
      </c>
      <c r="EC367" s="271"/>
      <c r="ED367" s="234"/>
      <c r="EE367" s="272"/>
      <c r="EF367" s="234">
        <v>249953</v>
      </c>
      <c r="EG367" s="266">
        <v>-249953</v>
      </c>
      <c r="EH367" s="258"/>
    </row>
    <row r="368" spans="1:138" ht="30" customHeight="1" thickBot="1" x14ac:dyDescent="0.3">
      <c r="A368" s="45" t="s">
        <v>60</v>
      </c>
      <c r="B368" s="45" t="s">
        <v>399</v>
      </c>
      <c r="C368" s="45" t="s">
        <v>400</v>
      </c>
      <c r="D368" s="46" t="s">
        <v>657</v>
      </c>
      <c r="E368" s="46" t="s">
        <v>645</v>
      </c>
      <c r="F368" s="46" t="s">
        <v>658</v>
      </c>
      <c r="G368" s="46" t="s">
        <v>645</v>
      </c>
      <c r="H368" s="226" t="s">
        <v>66</v>
      </c>
      <c r="I368" s="227" t="s">
        <v>2008</v>
      </c>
      <c r="J368" s="228">
        <v>13.2</v>
      </c>
      <c r="K368" s="229">
        <v>10.928547775436588</v>
      </c>
      <c r="L368" s="229">
        <v>0.62310605930999996</v>
      </c>
      <c r="M368" s="230">
        <v>0</v>
      </c>
      <c r="N368" s="231">
        <v>2082.9171894003657</v>
      </c>
      <c r="O368" s="232" t="s">
        <v>2003</v>
      </c>
      <c r="P368" s="233">
        <v>0.5944398371576386</v>
      </c>
      <c r="Q368" s="234" t="s">
        <v>2004</v>
      </c>
      <c r="R368" s="235" t="s">
        <v>68</v>
      </c>
      <c r="S368" s="236" t="s">
        <v>2005</v>
      </c>
      <c r="T368" s="236" t="s">
        <v>2005</v>
      </c>
      <c r="U368" s="237" t="s">
        <v>2005</v>
      </c>
      <c r="V368" s="238" t="s">
        <v>2005</v>
      </c>
      <c r="W368" s="238" t="s">
        <v>2005</v>
      </c>
      <c r="X368" s="238" t="s">
        <v>2005</v>
      </c>
      <c r="Y368" s="238" t="s">
        <v>2005</v>
      </c>
      <c r="Z368" s="238" t="s">
        <v>2005</v>
      </c>
      <c r="AA368" s="238" t="s">
        <v>2005</v>
      </c>
      <c r="AB368" s="238" t="s">
        <v>2005</v>
      </c>
      <c r="AC368" s="238" t="s">
        <v>2005</v>
      </c>
      <c r="AD368" s="238" t="s">
        <v>2005</v>
      </c>
      <c r="AE368" s="238" t="s">
        <v>2005</v>
      </c>
      <c r="AF368" s="238" t="s">
        <v>2005</v>
      </c>
      <c r="AG368" s="238" t="s">
        <v>2005</v>
      </c>
      <c r="AH368" s="238" t="s">
        <v>2005</v>
      </c>
      <c r="AI368" s="238" t="s">
        <v>2005</v>
      </c>
      <c r="AJ368" s="238" t="s">
        <v>2005</v>
      </c>
      <c r="AK368" s="238" t="s">
        <v>2005</v>
      </c>
      <c r="AL368" s="238" t="s">
        <v>2005</v>
      </c>
      <c r="AM368" s="237" t="s">
        <v>2005</v>
      </c>
      <c r="AN368" s="238" t="s">
        <v>2005</v>
      </c>
      <c r="AO368" s="238" t="s">
        <v>2005</v>
      </c>
      <c r="AP368" s="238" t="s">
        <v>2005</v>
      </c>
      <c r="AQ368" s="237">
        <f t="shared" si="20"/>
        <v>0</v>
      </c>
      <c r="AR368" s="239">
        <f t="shared" si="20"/>
        <v>0</v>
      </c>
      <c r="AS368" s="240"/>
      <c r="AT368" s="238"/>
      <c r="AU368" s="237"/>
      <c r="AV368" s="238"/>
      <c r="AW368" s="238"/>
      <c r="AX368" s="238"/>
      <c r="AY368" s="238"/>
      <c r="AZ368" s="238"/>
      <c r="BA368" s="238"/>
      <c r="BB368" s="238"/>
      <c r="BC368" s="238"/>
      <c r="BD368" s="238"/>
      <c r="BE368" s="238"/>
      <c r="BF368" s="238"/>
      <c r="BG368" s="238"/>
      <c r="BH368" s="238"/>
      <c r="BI368" s="238"/>
      <c r="BJ368" s="238" t="s">
        <v>2005</v>
      </c>
      <c r="BK368" s="238"/>
      <c r="BL368" s="238"/>
      <c r="BM368" s="238"/>
      <c r="BN368" s="238"/>
      <c r="BO368" s="238"/>
      <c r="BP368" s="238"/>
      <c r="BQ368" s="237">
        <f t="shared" si="21"/>
        <v>0</v>
      </c>
      <c r="BR368" s="237">
        <f t="shared" si="21"/>
        <v>0</v>
      </c>
      <c r="BS368" s="241">
        <f t="shared" si="23"/>
        <v>0</v>
      </c>
      <c r="BT368" s="273">
        <v>0</v>
      </c>
      <c r="BU368" s="243">
        <v>0</v>
      </c>
      <c r="BV368" s="244">
        <v>0</v>
      </c>
      <c r="BW368" s="243">
        <v>0</v>
      </c>
      <c r="BX368" s="243">
        <v>0</v>
      </c>
      <c r="BY368" s="243">
        <v>0</v>
      </c>
      <c r="BZ368" s="243">
        <v>0</v>
      </c>
      <c r="CA368" s="243">
        <v>0</v>
      </c>
      <c r="CB368" s="243">
        <v>0</v>
      </c>
      <c r="CC368" s="243">
        <v>0</v>
      </c>
      <c r="CD368" s="243">
        <v>0</v>
      </c>
      <c r="CE368" s="243">
        <v>0</v>
      </c>
      <c r="CF368" s="243">
        <v>0</v>
      </c>
      <c r="CG368" s="243">
        <v>0</v>
      </c>
      <c r="CH368" s="243">
        <v>0</v>
      </c>
      <c r="CI368" s="243">
        <v>0</v>
      </c>
      <c r="CJ368" s="243">
        <v>0</v>
      </c>
      <c r="CK368" s="243" t="e">
        <v>#VALUE!</v>
      </c>
      <c r="CL368" s="243">
        <v>0</v>
      </c>
      <c r="CM368" s="243">
        <v>0</v>
      </c>
      <c r="CN368" s="243">
        <v>0</v>
      </c>
      <c r="CO368" s="243">
        <v>0</v>
      </c>
      <c r="CP368" s="243">
        <v>0</v>
      </c>
      <c r="CQ368" s="243">
        <v>0</v>
      </c>
      <c r="CR368" s="244">
        <f t="shared" si="22"/>
        <v>0</v>
      </c>
      <c r="CS368" s="267" t="e">
        <f t="shared" si="22"/>
        <v>#VALUE!</v>
      </c>
      <c r="CT368" s="268"/>
      <c r="CU368" s="269"/>
      <c r="CV368" s="269"/>
      <c r="CW368" s="269"/>
      <c r="CX368" s="269"/>
      <c r="CY368" s="269"/>
      <c r="CZ368" s="269"/>
      <c r="DA368" s="270"/>
      <c r="DB368" s="248">
        <v>2082.9171894003657</v>
      </c>
      <c r="DC368" s="249"/>
      <c r="DD368" s="250">
        <v>0.5944398371576386</v>
      </c>
      <c r="DE368" s="251"/>
      <c r="DF368" s="251"/>
      <c r="DG368" s="251"/>
      <c r="DH368" s="252"/>
      <c r="DI368" s="252"/>
      <c r="DJ368" s="252"/>
      <c r="DK368" s="252"/>
      <c r="DL368" s="251" t="s">
        <v>2005</v>
      </c>
      <c r="DM368" s="253" t="s">
        <v>2005</v>
      </c>
      <c r="DN368" s="254" t="s">
        <v>66</v>
      </c>
      <c r="DO368" s="231"/>
      <c r="DP368" s="256" t="s">
        <v>66</v>
      </c>
      <c r="DQ368" s="231"/>
      <c r="DR368" s="258"/>
      <c r="DS368" s="259"/>
      <c r="DT368" s="260"/>
      <c r="DU368" s="255">
        <v>0</v>
      </c>
      <c r="DV368" s="261">
        <v>0</v>
      </c>
      <c r="DW368" s="231">
        <v>0</v>
      </c>
      <c r="DX368" s="262">
        <v>0</v>
      </c>
      <c r="DY368" s="255">
        <v>0</v>
      </c>
      <c r="DZ368" s="231">
        <v>0</v>
      </c>
      <c r="EA368" s="231">
        <v>0</v>
      </c>
      <c r="EB368" s="262">
        <v>0</v>
      </c>
      <c r="EC368" s="271"/>
      <c r="ED368" s="234"/>
      <c r="EE368" s="272"/>
      <c r="EF368" s="234">
        <v>0</v>
      </c>
      <c r="EG368" s="266">
        <v>0</v>
      </c>
      <c r="EH368" s="258"/>
    </row>
    <row r="369" spans="1:138" ht="30" customHeight="1" thickBot="1" x14ac:dyDescent="0.3">
      <c r="A369" s="45" t="s">
        <v>60</v>
      </c>
      <c r="B369" s="45" t="s">
        <v>399</v>
      </c>
      <c r="C369" s="45" t="s">
        <v>400</v>
      </c>
      <c r="D369" s="46" t="s">
        <v>458</v>
      </c>
      <c r="E369" s="46" t="s">
        <v>459</v>
      </c>
      <c r="F369" s="46" t="s">
        <v>659</v>
      </c>
      <c r="G369" s="46" t="s">
        <v>459</v>
      </c>
      <c r="H369" s="226" t="s">
        <v>66</v>
      </c>
      <c r="I369" s="227" t="s">
        <v>2007</v>
      </c>
      <c r="J369" s="228">
        <v>13.2</v>
      </c>
      <c r="K369" s="229">
        <v>9.7168050304614013</v>
      </c>
      <c r="L369" s="229">
        <v>46.623484751508002</v>
      </c>
      <c r="M369" s="230">
        <v>2469.5833333333298</v>
      </c>
      <c r="N369" s="231">
        <v>27779.458999999999</v>
      </c>
      <c r="O369" s="232" t="s">
        <v>2006</v>
      </c>
      <c r="P369" s="233">
        <v>9.0537759813240353</v>
      </c>
      <c r="Q369" s="234" t="s">
        <v>2004</v>
      </c>
      <c r="R369" s="235" t="s">
        <v>68</v>
      </c>
      <c r="S369" s="236" t="s">
        <v>2005</v>
      </c>
      <c r="T369" s="236" t="s">
        <v>2005</v>
      </c>
      <c r="U369" s="237" t="s">
        <v>2005</v>
      </c>
      <c r="V369" s="238" t="s">
        <v>2005</v>
      </c>
      <c r="W369" s="238" t="s">
        <v>2005</v>
      </c>
      <c r="X369" s="238" t="s">
        <v>2005</v>
      </c>
      <c r="Y369" s="238" t="s">
        <v>2005</v>
      </c>
      <c r="Z369" s="238" t="s">
        <v>2005</v>
      </c>
      <c r="AA369" s="238" t="s">
        <v>2005</v>
      </c>
      <c r="AB369" s="238" t="s">
        <v>2005</v>
      </c>
      <c r="AC369" s="238" t="s">
        <v>2005</v>
      </c>
      <c r="AD369" s="238" t="s">
        <v>2005</v>
      </c>
      <c r="AE369" s="238" t="s">
        <v>2005</v>
      </c>
      <c r="AF369" s="238" t="s">
        <v>2005</v>
      </c>
      <c r="AG369" s="238" t="s">
        <v>2005</v>
      </c>
      <c r="AH369" s="238" t="s">
        <v>2005</v>
      </c>
      <c r="AI369" s="238">
        <v>197</v>
      </c>
      <c r="AJ369" s="238">
        <v>197</v>
      </c>
      <c r="AK369" s="238">
        <v>4</v>
      </c>
      <c r="AL369" s="238">
        <v>4</v>
      </c>
      <c r="AM369" s="237" t="s">
        <v>2005</v>
      </c>
      <c r="AN369" s="238" t="s">
        <v>2005</v>
      </c>
      <c r="AO369" s="238" t="s">
        <v>2005</v>
      </c>
      <c r="AP369" s="238" t="s">
        <v>2005</v>
      </c>
      <c r="AQ369" s="237">
        <f t="shared" si="20"/>
        <v>201</v>
      </c>
      <c r="AR369" s="239">
        <f t="shared" si="20"/>
        <v>201</v>
      </c>
      <c r="AS369" s="240"/>
      <c r="AT369" s="238"/>
      <c r="AU369" s="237"/>
      <c r="AV369" s="238"/>
      <c r="AW369" s="238"/>
      <c r="AX369" s="238"/>
      <c r="AY369" s="238"/>
      <c r="AZ369" s="238"/>
      <c r="BA369" s="238"/>
      <c r="BB369" s="238"/>
      <c r="BC369" s="238"/>
      <c r="BD369" s="238"/>
      <c r="BE369" s="238"/>
      <c r="BF369" s="238"/>
      <c r="BG369" s="238"/>
      <c r="BH369" s="238"/>
      <c r="BI369" s="238">
        <v>1464.18</v>
      </c>
      <c r="BJ369" s="238">
        <v>1464.18</v>
      </c>
      <c r="BK369" s="238">
        <v>42.6</v>
      </c>
      <c r="BL369" s="238">
        <v>42.6</v>
      </c>
      <c r="BM369" s="238"/>
      <c r="BN369" s="238"/>
      <c r="BO369" s="238"/>
      <c r="BP369" s="238"/>
      <c r="BQ369" s="237">
        <f t="shared" si="21"/>
        <v>1506.78</v>
      </c>
      <c r="BR369" s="237">
        <f t="shared" si="21"/>
        <v>1506.78</v>
      </c>
      <c r="BS369" s="241">
        <f t="shared" si="23"/>
        <v>0.16642558895958531</v>
      </c>
      <c r="BT369" s="273">
        <v>0</v>
      </c>
      <c r="BU369" s="243">
        <v>0</v>
      </c>
      <c r="BV369" s="244">
        <v>0</v>
      </c>
      <c r="BW369" s="243">
        <v>0</v>
      </c>
      <c r="BX369" s="243">
        <v>0</v>
      </c>
      <c r="BY369" s="243">
        <v>0</v>
      </c>
      <c r="BZ369" s="243">
        <v>0</v>
      </c>
      <c r="CA369" s="243">
        <v>0</v>
      </c>
      <c r="CB369" s="243">
        <v>0</v>
      </c>
      <c r="CC369" s="243">
        <v>0</v>
      </c>
      <c r="CD369" s="243">
        <v>0</v>
      </c>
      <c r="CE369" s="243">
        <v>0</v>
      </c>
      <c r="CF369" s="243">
        <v>0</v>
      </c>
      <c r="CG369" s="243">
        <v>0</v>
      </c>
      <c r="CH369" s="243">
        <v>0</v>
      </c>
      <c r="CI369" s="243">
        <v>0</v>
      </c>
      <c r="CJ369" s="243">
        <v>1718713.0512000001</v>
      </c>
      <c r="CK369" s="243">
        <v>1718713.0512000001</v>
      </c>
      <c r="CL369" s="243">
        <v>50005.584000000003</v>
      </c>
      <c r="CM369" s="243">
        <v>50005.584000000003</v>
      </c>
      <c r="CN369" s="243">
        <v>0</v>
      </c>
      <c r="CO369" s="243">
        <v>0</v>
      </c>
      <c r="CP369" s="243">
        <v>0</v>
      </c>
      <c r="CQ369" s="243">
        <v>0</v>
      </c>
      <c r="CR369" s="244">
        <f t="shared" si="22"/>
        <v>1768718.6352000001</v>
      </c>
      <c r="CS369" s="267">
        <f t="shared" si="22"/>
        <v>1768718.6352000001</v>
      </c>
      <c r="CT369" s="268"/>
      <c r="CU369" s="269"/>
      <c r="CV369" s="269"/>
      <c r="CW369" s="269"/>
      <c r="CX369" s="269"/>
      <c r="CY369" s="269"/>
      <c r="CZ369" s="269"/>
      <c r="DA369" s="270"/>
      <c r="DB369" s="248">
        <v>27779.458999999999</v>
      </c>
      <c r="DC369" s="249"/>
      <c r="DD369" s="250">
        <v>9.0537759813240353</v>
      </c>
      <c r="DE369" s="251"/>
      <c r="DF369" s="251"/>
      <c r="DG369" s="251"/>
      <c r="DH369" s="252"/>
      <c r="DI369" s="252"/>
      <c r="DJ369" s="252"/>
      <c r="DK369" s="252"/>
      <c r="DL369" s="251" t="s">
        <v>2005</v>
      </c>
      <c r="DM369" s="253" t="s">
        <v>2005</v>
      </c>
      <c r="DN369" s="254" t="s">
        <v>66</v>
      </c>
      <c r="DO369" s="231"/>
      <c r="DP369" s="256" t="s">
        <v>66</v>
      </c>
      <c r="DQ369" s="231"/>
      <c r="DR369" s="258"/>
      <c r="DS369" s="259"/>
      <c r="DT369" s="260"/>
      <c r="DU369" s="255">
        <v>90.895495191496664</v>
      </c>
      <c r="DV369" s="261">
        <v>934.43243577052237</v>
      </c>
      <c r="DW369" s="231">
        <v>73.843630841910013</v>
      </c>
      <c r="DX369" s="262">
        <v>168.15485092913934</v>
      </c>
      <c r="DY369" s="255">
        <v>0.47457398346549756</v>
      </c>
      <c r="DZ369" s="231">
        <v>2.1062056738873127</v>
      </c>
      <c r="EA369" s="231">
        <v>0.4126202125864693</v>
      </c>
      <c r="EB369" s="262">
        <v>1.8771832901666907</v>
      </c>
      <c r="EC369" s="271"/>
      <c r="ED369" s="234"/>
      <c r="EE369" s="272"/>
      <c r="EF369" s="234">
        <v>74276</v>
      </c>
      <c r="EG369" s="266">
        <v>275503.33333333331</v>
      </c>
      <c r="EH369" s="258"/>
    </row>
    <row r="370" spans="1:138" ht="30" customHeight="1" thickBot="1" x14ac:dyDescent="0.3">
      <c r="A370" s="45" t="s">
        <v>60</v>
      </c>
      <c r="B370" s="45" t="s">
        <v>399</v>
      </c>
      <c r="C370" s="45" t="s">
        <v>400</v>
      </c>
      <c r="D370" s="46" t="s">
        <v>458</v>
      </c>
      <c r="E370" s="46" t="s">
        <v>459</v>
      </c>
      <c r="F370" s="46" t="s">
        <v>660</v>
      </c>
      <c r="G370" s="46" t="s">
        <v>459</v>
      </c>
      <c r="H370" s="226" t="s">
        <v>66</v>
      </c>
      <c r="I370" s="227" t="s">
        <v>2007</v>
      </c>
      <c r="J370" s="228">
        <v>13.2</v>
      </c>
      <c r="K370" s="229">
        <v>11.797344460513136</v>
      </c>
      <c r="L370" s="229">
        <v>5.1208333226820004</v>
      </c>
      <c r="M370" s="230">
        <v>114</v>
      </c>
      <c r="N370" s="231">
        <v>18303.875</v>
      </c>
      <c r="O370" s="232" t="s">
        <v>2006</v>
      </c>
      <c r="P370" s="233">
        <v>5.1670539691394746</v>
      </c>
      <c r="Q370" s="234" t="s">
        <v>2004</v>
      </c>
      <c r="R370" s="235" t="s">
        <v>68</v>
      </c>
      <c r="S370" s="236" t="s">
        <v>2005</v>
      </c>
      <c r="T370" s="236" t="s">
        <v>2005</v>
      </c>
      <c r="U370" s="237" t="s">
        <v>2005</v>
      </c>
      <c r="V370" s="238" t="s">
        <v>2005</v>
      </c>
      <c r="W370" s="238" t="s">
        <v>2005</v>
      </c>
      <c r="X370" s="238" t="s">
        <v>2005</v>
      </c>
      <c r="Y370" s="238" t="s">
        <v>2005</v>
      </c>
      <c r="Z370" s="238" t="s">
        <v>2005</v>
      </c>
      <c r="AA370" s="238" t="s">
        <v>2005</v>
      </c>
      <c r="AB370" s="238" t="s">
        <v>2005</v>
      </c>
      <c r="AC370" s="238" t="s">
        <v>2005</v>
      </c>
      <c r="AD370" s="238" t="s">
        <v>2005</v>
      </c>
      <c r="AE370" s="238">
        <v>1</v>
      </c>
      <c r="AF370" s="238">
        <v>1</v>
      </c>
      <c r="AG370" s="238" t="s">
        <v>2005</v>
      </c>
      <c r="AH370" s="238" t="s">
        <v>2005</v>
      </c>
      <c r="AI370" s="238">
        <v>1</v>
      </c>
      <c r="AJ370" s="238">
        <v>1</v>
      </c>
      <c r="AK370" s="238" t="s">
        <v>2005</v>
      </c>
      <c r="AL370" s="238" t="s">
        <v>2005</v>
      </c>
      <c r="AM370" s="237" t="s">
        <v>2005</v>
      </c>
      <c r="AN370" s="238" t="s">
        <v>2005</v>
      </c>
      <c r="AO370" s="238" t="s">
        <v>2005</v>
      </c>
      <c r="AP370" s="238" t="s">
        <v>2005</v>
      </c>
      <c r="AQ370" s="237">
        <f t="shared" si="20"/>
        <v>2</v>
      </c>
      <c r="AR370" s="239">
        <f t="shared" si="20"/>
        <v>2</v>
      </c>
      <c r="AS370" s="240"/>
      <c r="AT370" s="238"/>
      <c r="AU370" s="237"/>
      <c r="AV370" s="238"/>
      <c r="AW370" s="238"/>
      <c r="AX370" s="238"/>
      <c r="AY370" s="238"/>
      <c r="AZ370" s="238"/>
      <c r="BA370" s="238"/>
      <c r="BB370" s="238"/>
      <c r="BC370" s="238"/>
      <c r="BD370" s="238"/>
      <c r="BE370" s="238">
        <v>300</v>
      </c>
      <c r="BF370" s="238">
        <v>300</v>
      </c>
      <c r="BG370" s="238"/>
      <c r="BH370" s="238"/>
      <c r="BI370" s="238">
        <v>19.920000000000002</v>
      </c>
      <c r="BJ370" s="238">
        <v>19.920000000000002</v>
      </c>
      <c r="BK370" s="238"/>
      <c r="BL370" s="238"/>
      <c r="BM370" s="238"/>
      <c r="BN370" s="238"/>
      <c r="BO370" s="238"/>
      <c r="BP370" s="238"/>
      <c r="BQ370" s="237">
        <f t="shared" si="21"/>
        <v>319.92</v>
      </c>
      <c r="BR370" s="237">
        <f t="shared" si="21"/>
        <v>319.92</v>
      </c>
      <c r="BS370" s="241">
        <f t="shared" si="23"/>
        <v>6.1915358715186747E-2</v>
      </c>
      <c r="BT370" s="273">
        <v>0</v>
      </c>
      <c r="BU370" s="243">
        <v>0</v>
      </c>
      <c r="BV370" s="244">
        <v>0</v>
      </c>
      <c r="BW370" s="243">
        <v>0</v>
      </c>
      <c r="BX370" s="243">
        <v>0</v>
      </c>
      <c r="BY370" s="243">
        <v>0</v>
      </c>
      <c r="BZ370" s="243">
        <v>0</v>
      </c>
      <c r="CA370" s="243">
        <v>0</v>
      </c>
      <c r="CB370" s="243">
        <v>0</v>
      </c>
      <c r="CC370" s="243">
        <v>0</v>
      </c>
      <c r="CD370" s="243">
        <v>0</v>
      </c>
      <c r="CE370" s="243">
        <v>0</v>
      </c>
      <c r="CF370" s="243">
        <v>1513728</v>
      </c>
      <c r="CG370" s="243">
        <v>1513728</v>
      </c>
      <c r="CH370" s="243">
        <v>0</v>
      </c>
      <c r="CI370" s="243">
        <v>0</v>
      </c>
      <c r="CJ370" s="243">
        <v>23382.892800000001</v>
      </c>
      <c r="CK370" s="243">
        <v>23382.892800000001</v>
      </c>
      <c r="CL370" s="243">
        <v>0</v>
      </c>
      <c r="CM370" s="243">
        <v>0</v>
      </c>
      <c r="CN370" s="243">
        <v>0</v>
      </c>
      <c r="CO370" s="243">
        <v>0</v>
      </c>
      <c r="CP370" s="243">
        <v>0</v>
      </c>
      <c r="CQ370" s="243">
        <v>0</v>
      </c>
      <c r="CR370" s="244">
        <f t="shared" si="22"/>
        <v>1537110.8928</v>
      </c>
      <c r="CS370" s="267">
        <f t="shared" si="22"/>
        <v>1537110.8928</v>
      </c>
      <c r="CT370" s="268"/>
      <c r="CU370" s="269"/>
      <c r="CV370" s="269"/>
      <c r="CW370" s="269"/>
      <c r="CX370" s="269"/>
      <c r="CY370" s="269"/>
      <c r="CZ370" s="269"/>
      <c r="DA370" s="270"/>
      <c r="DB370" s="248">
        <v>18303.875</v>
      </c>
      <c r="DC370" s="249"/>
      <c r="DD370" s="250">
        <v>5.1670539691394746</v>
      </c>
      <c r="DE370" s="251"/>
      <c r="DF370" s="251"/>
      <c r="DG370" s="251"/>
      <c r="DH370" s="252"/>
      <c r="DI370" s="252"/>
      <c r="DJ370" s="252"/>
      <c r="DK370" s="252"/>
      <c r="DL370" s="251" t="s">
        <v>2005</v>
      </c>
      <c r="DM370" s="253" t="s">
        <v>2005</v>
      </c>
      <c r="DN370" s="254" t="s">
        <v>66</v>
      </c>
      <c r="DO370" s="231"/>
      <c r="DP370" s="256" t="s">
        <v>66</v>
      </c>
      <c r="DQ370" s="231"/>
      <c r="DR370" s="258"/>
      <c r="DS370" s="259"/>
      <c r="DT370" s="260"/>
      <c r="DU370" s="255">
        <v>190.35964912280701</v>
      </c>
      <c r="DV370" s="261">
        <v>-154.84149160218217</v>
      </c>
      <c r="DW370" s="231">
        <v>190.35964912280701</v>
      </c>
      <c r="DX370" s="262">
        <v>-154.84149160218217</v>
      </c>
      <c r="DY370" s="255">
        <v>0.53508771929824561</v>
      </c>
      <c r="DZ370" s="231">
        <v>0.49496546466028801</v>
      </c>
      <c r="EA370" s="231">
        <v>0.53508771929824561</v>
      </c>
      <c r="EB370" s="262">
        <v>0.49496546466028801</v>
      </c>
      <c r="EC370" s="271"/>
      <c r="ED370" s="234"/>
      <c r="EE370" s="272"/>
      <c r="EF370" s="234">
        <v>21701</v>
      </c>
      <c r="EG370" s="266">
        <v>-18738.666666666668</v>
      </c>
      <c r="EH370" s="258"/>
    </row>
    <row r="371" spans="1:138" ht="30" customHeight="1" thickBot="1" x14ac:dyDescent="0.3">
      <c r="A371" s="45" t="s">
        <v>60</v>
      </c>
      <c r="B371" s="45" t="s">
        <v>399</v>
      </c>
      <c r="C371" s="45" t="s">
        <v>400</v>
      </c>
      <c r="D371" s="46" t="s">
        <v>458</v>
      </c>
      <c r="E371" s="46" t="s">
        <v>459</v>
      </c>
      <c r="F371" s="46" t="s">
        <v>661</v>
      </c>
      <c r="G371" s="46" t="s">
        <v>459</v>
      </c>
      <c r="H371" s="226" t="s">
        <v>66</v>
      </c>
      <c r="I371" s="227" t="s">
        <v>2007</v>
      </c>
      <c r="J371" s="228">
        <v>13.2</v>
      </c>
      <c r="K371" s="229">
        <v>9.7168050304614013</v>
      </c>
      <c r="L371" s="229">
        <v>13.473674214399001</v>
      </c>
      <c r="M371" s="230">
        <v>922.08333333333303</v>
      </c>
      <c r="N371" s="231">
        <v>27084.308000000001</v>
      </c>
      <c r="O371" s="232" t="s">
        <v>2006</v>
      </c>
      <c r="P371" s="233">
        <v>7.4000900804928049</v>
      </c>
      <c r="Q371" s="234" t="s">
        <v>2004</v>
      </c>
      <c r="R371" s="235" t="s">
        <v>68</v>
      </c>
      <c r="S371" s="236" t="s">
        <v>2005</v>
      </c>
      <c r="T371" s="236" t="s">
        <v>2005</v>
      </c>
      <c r="U371" s="237" t="s">
        <v>2005</v>
      </c>
      <c r="V371" s="238" t="s">
        <v>2005</v>
      </c>
      <c r="W371" s="238" t="s">
        <v>2005</v>
      </c>
      <c r="X371" s="238" t="s">
        <v>2005</v>
      </c>
      <c r="Y371" s="238" t="s">
        <v>2005</v>
      </c>
      <c r="Z371" s="238" t="s">
        <v>2005</v>
      </c>
      <c r="AA371" s="238" t="s">
        <v>2005</v>
      </c>
      <c r="AB371" s="238" t="s">
        <v>2005</v>
      </c>
      <c r="AC371" s="238" t="s">
        <v>2005</v>
      </c>
      <c r="AD371" s="238" t="s">
        <v>2005</v>
      </c>
      <c r="AE371" s="238" t="s">
        <v>2005</v>
      </c>
      <c r="AF371" s="238" t="s">
        <v>2005</v>
      </c>
      <c r="AG371" s="238" t="s">
        <v>2005</v>
      </c>
      <c r="AH371" s="238" t="s">
        <v>2005</v>
      </c>
      <c r="AI371" s="238">
        <v>37</v>
      </c>
      <c r="AJ371" s="238">
        <v>37</v>
      </c>
      <c r="AK371" s="238" t="s">
        <v>2005</v>
      </c>
      <c r="AL371" s="238" t="s">
        <v>2005</v>
      </c>
      <c r="AM371" s="237" t="s">
        <v>2005</v>
      </c>
      <c r="AN371" s="238" t="s">
        <v>2005</v>
      </c>
      <c r="AO371" s="238" t="s">
        <v>2005</v>
      </c>
      <c r="AP371" s="238" t="s">
        <v>2005</v>
      </c>
      <c r="AQ371" s="237">
        <f t="shared" si="20"/>
        <v>37</v>
      </c>
      <c r="AR371" s="239">
        <f t="shared" si="20"/>
        <v>37</v>
      </c>
      <c r="AS371" s="240"/>
      <c r="AT371" s="238"/>
      <c r="AU371" s="237"/>
      <c r="AV371" s="238"/>
      <c r="AW371" s="238"/>
      <c r="AX371" s="238"/>
      <c r="AY371" s="238"/>
      <c r="AZ371" s="238"/>
      <c r="BA371" s="238"/>
      <c r="BB371" s="238"/>
      <c r="BC371" s="238"/>
      <c r="BD371" s="238"/>
      <c r="BE371" s="238"/>
      <c r="BF371" s="238"/>
      <c r="BG371" s="238"/>
      <c r="BH371" s="238"/>
      <c r="BI371" s="238">
        <v>601.41999999999996</v>
      </c>
      <c r="BJ371" s="238">
        <v>601.41999999999996</v>
      </c>
      <c r="BK371" s="238"/>
      <c r="BL371" s="238"/>
      <c r="BM371" s="238"/>
      <c r="BN371" s="238"/>
      <c r="BO371" s="238"/>
      <c r="BP371" s="238"/>
      <c r="BQ371" s="237">
        <f t="shared" si="21"/>
        <v>601.41999999999996</v>
      </c>
      <c r="BR371" s="237">
        <f t="shared" si="21"/>
        <v>601.41999999999996</v>
      </c>
      <c r="BS371" s="241">
        <f t="shared" si="23"/>
        <v>8.1271983645900256E-2</v>
      </c>
      <c r="BT371" s="273">
        <v>0</v>
      </c>
      <c r="BU371" s="243">
        <v>0</v>
      </c>
      <c r="BV371" s="244">
        <v>0</v>
      </c>
      <c r="BW371" s="243">
        <v>0</v>
      </c>
      <c r="BX371" s="243">
        <v>0</v>
      </c>
      <c r="BY371" s="243">
        <v>0</v>
      </c>
      <c r="BZ371" s="243">
        <v>0</v>
      </c>
      <c r="CA371" s="243">
        <v>0</v>
      </c>
      <c r="CB371" s="243">
        <v>0</v>
      </c>
      <c r="CC371" s="243">
        <v>0</v>
      </c>
      <c r="CD371" s="243">
        <v>0</v>
      </c>
      <c r="CE371" s="243">
        <v>0</v>
      </c>
      <c r="CF371" s="243">
        <v>0</v>
      </c>
      <c r="CG371" s="243">
        <v>0</v>
      </c>
      <c r="CH371" s="243">
        <v>0</v>
      </c>
      <c r="CI371" s="243">
        <v>0</v>
      </c>
      <c r="CJ371" s="243">
        <v>705970.85279999999</v>
      </c>
      <c r="CK371" s="243">
        <v>705970.85279999999</v>
      </c>
      <c r="CL371" s="243">
        <v>0</v>
      </c>
      <c r="CM371" s="243">
        <v>0</v>
      </c>
      <c r="CN371" s="243">
        <v>0</v>
      </c>
      <c r="CO371" s="243">
        <v>0</v>
      </c>
      <c r="CP371" s="243">
        <v>0</v>
      </c>
      <c r="CQ371" s="243">
        <v>0</v>
      </c>
      <c r="CR371" s="244">
        <f t="shared" si="22"/>
        <v>705970.85279999999</v>
      </c>
      <c r="CS371" s="267">
        <f t="shared" si="22"/>
        <v>705970.85279999999</v>
      </c>
      <c r="CT371" s="268"/>
      <c r="CU371" s="269"/>
      <c r="CV371" s="269"/>
      <c r="CW371" s="269"/>
      <c r="CX371" s="269"/>
      <c r="CY371" s="269"/>
      <c r="CZ371" s="269"/>
      <c r="DA371" s="270"/>
      <c r="DB371" s="248">
        <v>27084.308000000001</v>
      </c>
      <c r="DC371" s="249"/>
      <c r="DD371" s="250">
        <v>7.4000900804928049</v>
      </c>
      <c r="DE371" s="251"/>
      <c r="DF371" s="251"/>
      <c r="DG371" s="251"/>
      <c r="DH371" s="252"/>
      <c r="DI371" s="252"/>
      <c r="DJ371" s="252"/>
      <c r="DK371" s="252"/>
      <c r="DL371" s="251" t="s">
        <v>2005</v>
      </c>
      <c r="DM371" s="253" t="s">
        <v>2005</v>
      </c>
      <c r="DN371" s="254" t="s">
        <v>66</v>
      </c>
      <c r="DO371" s="231"/>
      <c r="DP371" s="256" t="s">
        <v>66</v>
      </c>
      <c r="DQ371" s="231"/>
      <c r="DR371" s="258"/>
      <c r="DS371" s="259"/>
      <c r="DT371" s="260"/>
      <c r="DU371" s="255">
        <v>269.47455942159974</v>
      </c>
      <c r="DV371" s="261">
        <v>-143.06803441937666</v>
      </c>
      <c r="DW371" s="231">
        <v>269.47455942159974</v>
      </c>
      <c r="DX371" s="262">
        <v>-202.30684358233333</v>
      </c>
      <c r="DY371" s="255">
        <v>1.3003163126976958</v>
      </c>
      <c r="DZ371" s="231">
        <v>-0.26392167076325568</v>
      </c>
      <c r="EA371" s="231">
        <v>1.3003163126976958</v>
      </c>
      <c r="EB371" s="262">
        <v>-0.60016144847788555</v>
      </c>
      <c r="EC371" s="271"/>
      <c r="ED371" s="234"/>
      <c r="EE371" s="272"/>
      <c r="EF371" s="234">
        <v>241567</v>
      </c>
      <c r="EG371" s="266">
        <v>-228729</v>
      </c>
      <c r="EH371" s="258"/>
    </row>
    <row r="372" spans="1:138" ht="30" customHeight="1" thickBot="1" x14ac:dyDescent="0.3">
      <c r="A372" s="45" t="s">
        <v>60</v>
      </c>
      <c r="B372" s="45" t="s">
        <v>399</v>
      </c>
      <c r="C372" s="45" t="s">
        <v>400</v>
      </c>
      <c r="D372" s="46" t="s">
        <v>458</v>
      </c>
      <c r="E372" s="46" t="s">
        <v>459</v>
      </c>
      <c r="F372" s="46" t="s">
        <v>662</v>
      </c>
      <c r="G372" s="46" t="s">
        <v>663</v>
      </c>
      <c r="H372" s="226" t="s">
        <v>66</v>
      </c>
      <c r="I372" s="227" t="s">
        <v>2002</v>
      </c>
      <c r="J372" s="228">
        <v>13.2</v>
      </c>
      <c r="K372" s="229">
        <v>11.774481389853227</v>
      </c>
      <c r="L372" s="229">
        <v>73.186931665953011</v>
      </c>
      <c r="M372" s="230">
        <v>2271.75</v>
      </c>
      <c r="N372" s="231">
        <v>25980.615000000002</v>
      </c>
      <c r="O372" s="232" t="s">
        <v>2006</v>
      </c>
      <c r="P372" s="233">
        <v>8.550788426806033</v>
      </c>
      <c r="Q372" s="234" t="s">
        <v>2004</v>
      </c>
      <c r="R372" s="235" t="s">
        <v>68</v>
      </c>
      <c r="S372" s="236" t="s">
        <v>2005</v>
      </c>
      <c r="T372" s="236" t="s">
        <v>2005</v>
      </c>
      <c r="U372" s="237" t="s">
        <v>2005</v>
      </c>
      <c r="V372" s="238" t="s">
        <v>2005</v>
      </c>
      <c r="W372" s="238" t="s">
        <v>2005</v>
      </c>
      <c r="X372" s="238" t="s">
        <v>2005</v>
      </c>
      <c r="Y372" s="238" t="s">
        <v>2005</v>
      </c>
      <c r="Z372" s="238" t="s">
        <v>2005</v>
      </c>
      <c r="AA372" s="238" t="s">
        <v>2005</v>
      </c>
      <c r="AB372" s="238" t="s">
        <v>2005</v>
      </c>
      <c r="AC372" s="238" t="s">
        <v>2005</v>
      </c>
      <c r="AD372" s="238" t="s">
        <v>2005</v>
      </c>
      <c r="AE372" s="238" t="s">
        <v>2005</v>
      </c>
      <c r="AF372" s="238" t="s">
        <v>2005</v>
      </c>
      <c r="AG372" s="238" t="s">
        <v>2005</v>
      </c>
      <c r="AH372" s="238" t="s">
        <v>2005</v>
      </c>
      <c r="AI372" s="238">
        <v>221</v>
      </c>
      <c r="AJ372" s="238">
        <v>221</v>
      </c>
      <c r="AK372" s="238" t="s">
        <v>2005</v>
      </c>
      <c r="AL372" s="238" t="s">
        <v>2005</v>
      </c>
      <c r="AM372" s="237" t="s">
        <v>2005</v>
      </c>
      <c r="AN372" s="238" t="s">
        <v>2005</v>
      </c>
      <c r="AO372" s="238" t="s">
        <v>2005</v>
      </c>
      <c r="AP372" s="238" t="s">
        <v>2005</v>
      </c>
      <c r="AQ372" s="237">
        <f t="shared" si="20"/>
        <v>221</v>
      </c>
      <c r="AR372" s="239">
        <f t="shared" si="20"/>
        <v>221</v>
      </c>
      <c r="AS372" s="240"/>
      <c r="AT372" s="238"/>
      <c r="AU372" s="237"/>
      <c r="AV372" s="238"/>
      <c r="AW372" s="238"/>
      <c r="AX372" s="238"/>
      <c r="AY372" s="238"/>
      <c r="AZ372" s="238"/>
      <c r="BA372" s="238"/>
      <c r="BB372" s="238"/>
      <c r="BC372" s="238"/>
      <c r="BD372" s="238"/>
      <c r="BE372" s="238"/>
      <c r="BF372" s="238"/>
      <c r="BG372" s="238"/>
      <c r="BH372" s="238"/>
      <c r="BI372" s="238">
        <v>6184.42</v>
      </c>
      <c r="BJ372" s="238">
        <v>6184.42</v>
      </c>
      <c r="BK372" s="238"/>
      <c r="BL372" s="238"/>
      <c r="BM372" s="238"/>
      <c r="BN372" s="238"/>
      <c r="BO372" s="238"/>
      <c r="BP372" s="238"/>
      <c r="BQ372" s="237">
        <f t="shared" si="21"/>
        <v>6184.42</v>
      </c>
      <c r="BR372" s="237">
        <f t="shared" si="21"/>
        <v>6184.42</v>
      </c>
      <c r="BS372" s="241">
        <f t="shared" si="23"/>
        <v>0.72325728240595233</v>
      </c>
      <c r="BT372" s="273">
        <v>0</v>
      </c>
      <c r="BU372" s="243">
        <v>0</v>
      </c>
      <c r="BV372" s="244">
        <v>0</v>
      </c>
      <c r="BW372" s="243">
        <v>0</v>
      </c>
      <c r="BX372" s="243">
        <v>0</v>
      </c>
      <c r="BY372" s="243">
        <v>0</v>
      </c>
      <c r="BZ372" s="243">
        <v>0</v>
      </c>
      <c r="CA372" s="243">
        <v>0</v>
      </c>
      <c r="CB372" s="243">
        <v>0</v>
      </c>
      <c r="CC372" s="243">
        <v>0</v>
      </c>
      <c r="CD372" s="243">
        <v>0</v>
      </c>
      <c r="CE372" s="243">
        <v>0</v>
      </c>
      <c r="CF372" s="243">
        <v>0</v>
      </c>
      <c r="CG372" s="243">
        <v>0</v>
      </c>
      <c r="CH372" s="243">
        <v>0</v>
      </c>
      <c r="CI372" s="243">
        <v>0</v>
      </c>
      <c r="CJ372" s="243">
        <v>7259519.5728000011</v>
      </c>
      <c r="CK372" s="243">
        <v>7259519.5728000011</v>
      </c>
      <c r="CL372" s="243">
        <v>0</v>
      </c>
      <c r="CM372" s="243">
        <v>0</v>
      </c>
      <c r="CN372" s="243">
        <v>0</v>
      </c>
      <c r="CO372" s="243">
        <v>0</v>
      </c>
      <c r="CP372" s="243">
        <v>0</v>
      </c>
      <c r="CQ372" s="243">
        <v>0</v>
      </c>
      <c r="CR372" s="244">
        <f t="shared" si="22"/>
        <v>7259519.5728000011</v>
      </c>
      <c r="CS372" s="267">
        <f t="shared" si="22"/>
        <v>7259519.5728000011</v>
      </c>
      <c r="CT372" s="268"/>
      <c r="CU372" s="269"/>
      <c r="CV372" s="269"/>
      <c r="CW372" s="269"/>
      <c r="CX372" s="269"/>
      <c r="CY372" s="269"/>
      <c r="CZ372" s="269"/>
      <c r="DA372" s="270"/>
      <c r="DB372" s="248">
        <v>25980.615000000002</v>
      </c>
      <c r="DC372" s="249"/>
      <c r="DD372" s="250">
        <v>8.550788426806033</v>
      </c>
      <c r="DE372" s="251"/>
      <c r="DF372" s="251"/>
      <c r="DG372" s="251"/>
      <c r="DH372" s="252"/>
      <c r="DI372" s="252"/>
      <c r="DJ372" s="252"/>
      <c r="DK372" s="252"/>
      <c r="DL372" s="251" t="s">
        <v>2005</v>
      </c>
      <c r="DM372" s="253" t="s">
        <v>2005</v>
      </c>
      <c r="DN372" s="254" t="s">
        <v>66</v>
      </c>
      <c r="DO372" s="231"/>
      <c r="DP372" s="256" t="s">
        <v>66</v>
      </c>
      <c r="DQ372" s="231"/>
      <c r="DR372" s="258"/>
      <c r="DS372" s="259"/>
      <c r="DT372" s="260"/>
      <c r="DU372" s="255">
        <v>463.01749752393528</v>
      </c>
      <c r="DV372" s="261">
        <v>638.71872061437614</v>
      </c>
      <c r="DW372" s="231">
        <v>270.20578848905029</v>
      </c>
      <c r="DX372" s="262">
        <v>50.192072989656083</v>
      </c>
      <c r="DY372" s="255">
        <v>1.9764498734455815</v>
      </c>
      <c r="DZ372" s="231">
        <v>0.55092811243414519</v>
      </c>
      <c r="EA372" s="231">
        <v>1.200836359634643</v>
      </c>
      <c r="EB372" s="262">
        <v>0.75630616933404715</v>
      </c>
      <c r="EC372" s="271"/>
      <c r="ED372" s="234"/>
      <c r="EE372" s="272"/>
      <c r="EF372" s="234">
        <v>18512</v>
      </c>
      <c r="EG372" s="266">
        <v>398117.33333333331</v>
      </c>
      <c r="EH372" s="258"/>
    </row>
    <row r="373" spans="1:138" ht="30" customHeight="1" thickBot="1" x14ac:dyDescent="0.3">
      <c r="A373" s="45" t="s">
        <v>60</v>
      </c>
      <c r="B373" s="45" t="s">
        <v>399</v>
      </c>
      <c r="C373" s="45" t="s">
        <v>400</v>
      </c>
      <c r="D373" s="46" t="s">
        <v>458</v>
      </c>
      <c r="E373" s="46" t="s">
        <v>459</v>
      </c>
      <c r="F373" s="46" t="s">
        <v>664</v>
      </c>
      <c r="G373" s="46" t="s">
        <v>665</v>
      </c>
      <c r="H373" s="226" t="s">
        <v>66</v>
      </c>
      <c r="I373" s="227" t="s">
        <v>2007</v>
      </c>
      <c r="J373" s="228">
        <v>13.2</v>
      </c>
      <c r="K373" s="229">
        <v>12.668219606558768</v>
      </c>
      <c r="L373" s="229">
        <v>71.889961971681004</v>
      </c>
      <c r="M373" s="230">
        <v>2271.8333333333298</v>
      </c>
      <c r="N373" s="231">
        <v>1615.826</v>
      </c>
      <c r="O373" s="232" t="s">
        <v>2006</v>
      </c>
      <c r="P373" s="233">
        <v>10.082614161019949</v>
      </c>
      <c r="Q373" s="234" t="s">
        <v>2004</v>
      </c>
      <c r="R373" s="235" t="s">
        <v>68</v>
      </c>
      <c r="S373" s="236" t="s">
        <v>2005</v>
      </c>
      <c r="T373" s="236" t="s">
        <v>2005</v>
      </c>
      <c r="U373" s="237" t="s">
        <v>2005</v>
      </c>
      <c r="V373" s="238" t="s">
        <v>2005</v>
      </c>
      <c r="W373" s="238" t="s">
        <v>2005</v>
      </c>
      <c r="X373" s="238" t="s">
        <v>2005</v>
      </c>
      <c r="Y373" s="238" t="s">
        <v>2005</v>
      </c>
      <c r="Z373" s="238" t="s">
        <v>2005</v>
      </c>
      <c r="AA373" s="238" t="s">
        <v>2005</v>
      </c>
      <c r="AB373" s="238" t="s">
        <v>2005</v>
      </c>
      <c r="AC373" s="238" t="s">
        <v>2005</v>
      </c>
      <c r="AD373" s="238" t="s">
        <v>2005</v>
      </c>
      <c r="AE373" s="238" t="s">
        <v>2005</v>
      </c>
      <c r="AF373" s="238" t="s">
        <v>2005</v>
      </c>
      <c r="AG373" s="238" t="s">
        <v>2005</v>
      </c>
      <c r="AH373" s="238" t="s">
        <v>2005</v>
      </c>
      <c r="AI373" s="238">
        <v>196</v>
      </c>
      <c r="AJ373" s="238">
        <v>196</v>
      </c>
      <c r="AK373" s="238" t="s">
        <v>2005</v>
      </c>
      <c r="AL373" s="238" t="s">
        <v>2005</v>
      </c>
      <c r="AM373" s="237" t="s">
        <v>2005</v>
      </c>
      <c r="AN373" s="238" t="s">
        <v>2005</v>
      </c>
      <c r="AO373" s="238" t="s">
        <v>2005</v>
      </c>
      <c r="AP373" s="238" t="s">
        <v>2005</v>
      </c>
      <c r="AQ373" s="237">
        <f t="shared" si="20"/>
        <v>196</v>
      </c>
      <c r="AR373" s="239">
        <f t="shared" si="20"/>
        <v>196</v>
      </c>
      <c r="AS373" s="240"/>
      <c r="AT373" s="238"/>
      <c r="AU373" s="237"/>
      <c r="AV373" s="238"/>
      <c r="AW373" s="238"/>
      <c r="AX373" s="238"/>
      <c r="AY373" s="238"/>
      <c r="AZ373" s="238"/>
      <c r="BA373" s="238"/>
      <c r="BB373" s="238"/>
      <c r="BC373" s="238"/>
      <c r="BD373" s="238"/>
      <c r="BE373" s="238"/>
      <c r="BF373" s="238"/>
      <c r="BG373" s="238"/>
      <c r="BH373" s="238"/>
      <c r="BI373" s="238">
        <v>4527.0600000000004</v>
      </c>
      <c r="BJ373" s="238">
        <v>4527.0600000000004</v>
      </c>
      <c r="BK373" s="238"/>
      <c r="BL373" s="238"/>
      <c r="BM373" s="238"/>
      <c r="BN373" s="238"/>
      <c r="BO373" s="238"/>
      <c r="BP373" s="238"/>
      <c r="BQ373" s="237">
        <f t="shared" si="21"/>
        <v>4527.0600000000004</v>
      </c>
      <c r="BR373" s="237">
        <f t="shared" si="21"/>
        <v>4527.0600000000004</v>
      </c>
      <c r="BS373" s="241">
        <f t="shared" si="23"/>
        <v>0.4489966518308231</v>
      </c>
      <c r="BT373" s="273">
        <v>0</v>
      </c>
      <c r="BU373" s="243">
        <v>0</v>
      </c>
      <c r="BV373" s="244">
        <v>0</v>
      </c>
      <c r="BW373" s="243">
        <v>0</v>
      </c>
      <c r="BX373" s="243">
        <v>0</v>
      </c>
      <c r="BY373" s="243">
        <v>0</v>
      </c>
      <c r="BZ373" s="243">
        <v>0</v>
      </c>
      <c r="CA373" s="243">
        <v>0</v>
      </c>
      <c r="CB373" s="243">
        <v>0</v>
      </c>
      <c r="CC373" s="243">
        <v>0</v>
      </c>
      <c r="CD373" s="243">
        <v>0</v>
      </c>
      <c r="CE373" s="243">
        <v>0</v>
      </c>
      <c r="CF373" s="243">
        <v>0</v>
      </c>
      <c r="CG373" s="243">
        <v>0</v>
      </c>
      <c r="CH373" s="243">
        <v>0</v>
      </c>
      <c r="CI373" s="243">
        <v>0</v>
      </c>
      <c r="CJ373" s="243">
        <v>5314044.1104000006</v>
      </c>
      <c r="CK373" s="243">
        <v>5314044.1104000006</v>
      </c>
      <c r="CL373" s="243">
        <v>0</v>
      </c>
      <c r="CM373" s="243">
        <v>0</v>
      </c>
      <c r="CN373" s="243">
        <v>0</v>
      </c>
      <c r="CO373" s="243">
        <v>0</v>
      </c>
      <c r="CP373" s="243">
        <v>0</v>
      </c>
      <c r="CQ373" s="243">
        <v>0</v>
      </c>
      <c r="CR373" s="244">
        <f t="shared" si="22"/>
        <v>5314044.1104000006</v>
      </c>
      <c r="CS373" s="267">
        <f t="shared" si="22"/>
        <v>5314044.1104000006</v>
      </c>
      <c r="CT373" s="268"/>
      <c r="CU373" s="269"/>
      <c r="CV373" s="269"/>
      <c r="CW373" s="269"/>
      <c r="CX373" s="269"/>
      <c r="CY373" s="269"/>
      <c r="CZ373" s="269"/>
      <c r="DA373" s="270"/>
      <c r="DB373" s="248">
        <v>1615.826</v>
      </c>
      <c r="DC373" s="249"/>
      <c r="DD373" s="250">
        <v>10.082614161019949</v>
      </c>
      <c r="DE373" s="251"/>
      <c r="DF373" s="251"/>
      <c r="DG373" s="251"/>
      <c r="DH373" s="252"/>
      <c r="DI373" s="252"/>
      <c r="DJ373" s="252"/>
      <c r="DK373" s="252"/>
      <c r="DL373" s="251" t="s">
        <v>2005</v>
      </c>
      <c r="DM373" s="253" t="s">
        <v>2005</v>
      </c>
      <c r="DN373" s="254" t="s">
        <v>66</v>
      </c>
      <c r="DO373" s="231"/>
      <c r="DP373" s="256" t="s">
        <v>66</v>
      </c>
      <c r="DQ373" s="231"/>
      <c r="DR373" s="258"/>
      <c r="DS373" s="259"/>
      <c r="DT373" s="260"/>
      <c r="DU373" s="255">
        <v>517.46489619250315</v>
      </c>
      <c r="DV373" s="261">
        <v>210.51581658514772</v>
      </c>
      <c r="DW373" s="231">
        <v>412.56107402244947</v>
      </c>
      <c r="DX373" s="262">
        <v>-253.14828741291811</v>
      </c>
      <c r="DY373" s="255">
        <v>2.770009537084591</v>
      </c>
      <c r="DZ373" s="231">
        <v>-7.6039495285497249E-2</v>
      </c>
      <c r="EA373" s="231">
        <v>2.5081065218986174</v>
      </c>
      <c r="EB373" s="262">
        <v>-0.12720249160665364</v>
      </c>
      <c r="EC373" s="271"/>
      <c r="ED373" s="234"/>
      <c r="EE373" s="272"/>
      <c r="EF373" s="234">
        <v>641614</v>
      </c>
      <c r="EG373" s="266">
        <v>-413824.33333333337</v>
      </c>
      <c r="EH373" s="258"/>
    </row>
    <row r="374" spans="1:138" ht="30" customHeight="1" thickBot="1" x14ac:dyDescent="0.3">
      <c r="A374" s="45" t="s">
        <v>60</v>
      </c>
      <c r="B374" s="45" t="s">
        <v>399</v>
      </c>
      <c r="C374" s="45" t="s">
        <v>400</v>
      </c>
      <c r="D374" s="46" t="s">
        <v>465</v>
      </c>
      <c r="E374" s="46" t="s">
        <v>451</v>
      </c>
      <c r="F374" s="46" t="s">
        <v>666</v>
      </c>
      <c r="G374" s="46" t="s">
        <v>451</v>
      </c>
      <c r="H374" s="226" t="s">
        <v>66</v>
      </c>
      <c r="I374" s="227" t="s">
        <v>2002</v>
      </c>
      <c r="J374" s="228">
        <v>13.2</v>
      </c>
      <c r="K374" s="229">
        <v>12.668219606558768</v>
      </c>
      <c r="L374" s="229">
        <v>15.284090877300001</v>
      </c>
      <c r="M374" s="230">
        <v>1283.5833333333301</v>
      </c>
      <c r="N374" s="231">
        <v>37145.623584971836</v>
      </c>
      <c r="O374" s="232" t="s">
        <v>2003</v>
      </c>
      <c r="P374" s="233">
        <v>10.600919972880089</v>
      </c>
      <c r="Q374" s="234" t="s">
        <v>2004</v>
      </c>
      <c r="R374" s="235" t="s">
        <v>68</v>
      </c>
      <c r="S374" s="236" t="s">
        <v>2005</v>
      </c>
      <c r="T374" s="236" t="s">
        <v>2005</v>
      </c>
      <c r="U374" s="237" t="s">
        <v>2005</v>
      </c>
      <c r="V374" s="238" t="s">
        <v>2005</v>
      </c>
      <c r="W374" s="238" t="s">
        <v>2005</v>
      </c>
      <c r="X374" s="238" t="s">
        <v>2005</v>
      </c>
      <c r="Y374" s="238" t="s">
        <v>2005</v>
      </c>
      <c r="Z374" s="238" t="s">
        <v>2005</v>
      </c>
      <c r="AA374" s="238" t="s">
        <v>2005</v>
      </c>
      <c r="AB374" s="238" t="s">
        <v>2005</v>
      </c>
      <c r="AC374" s="238" t="s">
        <v>2005</v>
      </c>
      <c r="AD374" s="238" t="s">
        <v>2005</v>
      </c>
      <c r="AE374" s="238" t="s">
        <v>2005</v>
      </c>
      <c r="AF374" s="238" t="s">
        <v>2005</v>
      </c>
      <c r="AG374" s="238" t="s">
        <v>2005</v>
      </c>
      <c r="AH374" s="238" t="s">
        <v>2005</v>
      </c>
      <c r="AI374" s="238">
        <v>57</v>
      </c>
      <c r="AJ374" s="238">
        <v>57</v>
      </c>
      <c r="AK374" s="238">
        <v>2</v>
      </c>
      <c r="AL374" s="238">
        <v>2</v>
      </c>
      <c r="AM374" s="237" t="s">
        <v>2005</v>
      </c>
      <c r="AN374" s="238" t="s">
        <v>2005</v>
      </c>
      <c r="AO374" s="238" t="s">
        <v>2005</v>
      </c>
      <c r="AP374" s="238" t="s">
        <v>2005</v>
      </c>
      <c r="AQ374" s="237">
        <f t="shared" si="20"/>
        <v>59</v>
      </c>
      <c r="AR374" s="239">
        <f t="shared" si="20"/>
        <v>59</v>
      </c>
      <c r="AS374" s="240"/>
      <c r="AT374" s="238"/>
      <c r="AU374" s="237"/>
      <c r="AV374" s="238"/>
      <c r="AW374" s="238"/>
      <c r="AX374" s="238"/>
      <c r="AY374" s="238"/>
      <c r="AZ374" s="238"/>
      <c r="BA374" s="238"/>
      <c r="BB374" s="238"/>
      <c r="BC374" s="238"/>
      <c r="BD374" s="238"/>
      <c r="BE374" s="238"/>
      <c r="BF374" s="238"/>
      <c r="BG374" s="238"/>
      <c r="BH374" s="238"/>
      <c r="BI374" s="238">
        <v>379.91</v>
      </c>
      <c r="BJ374" s="238">
        <v>379.91</v>
      </c>
      <c r="BK374" s="238">
        <v>11.4</v>
      </c>
      <c r="BL374" s="238">
        <v>11.4</v>
      </c>
      <c r="BM374" s="238"/>
      <c r="BN374" s="238"/>
      <c r="BO374" s="238"/>
      <c r="BP374" s="238"/>
      <c r="BQ374" s="237">
        <f t="shared" si="21"/>
        <v>391.31</v>
      </c>
      <c r="BR374" s="237">
        <f t="shared" si="21"/>
        <v>391.31</v>
      </c>
      <c r="BS374" s="241">
        <f t="shared" si="23"/>
        <v>3.6912834074879615E-2</v>
      </c>
      <c r="BT374" s="273">
        <v>0</v>
      </c>
      <c r="BU374" s="243">
        <v>0</v>
      </c>
      <c r="BV374" s="244">
        <v>0</v>
      </c>
      <c r="BW374" s="243">
        <v>0</v>
      </c>
      <c r="BX374" s="243">
        <v>0</v>
      </c>
      <c r="BY374" s="243">
        <v>0</v>
      </c>
      <c r="BZ374" s="243">
        <v>0</v>
      </c>
      <c r="CA374" s="243">
        <v>0</v>
      </c>
      <c r="CB374" s="243">
        <v>0</v>
      </c>
      <c r="CC374" s="243">
        <v>0</v>
      </c>
      <c r="CD374" s="243">
        <v>0</v>
      </c>
      <c r="CE374" s="243">
        <v>0</v>
      </c>
      <c r="CF374" s="243">
        <v>0</v>
      </c>
      <c r="CG374" s="243">
        <v>0</v>
      </c>
      <c r="CH374" s="243">
        <v>0</v>
      </c>
      <c r="CI374" s="243">
        <v>0</v>
      </c>
      <c r="CJ374" s="243">
        <v>445953.55440000002</v>
      </c>
      <c r="CK374" s="243">
        <v>445953.55440000002</v>
      </c>
      <c r="CL374" s="243">
        <v>13381.776000000002</v>
      </c>
      <c r="CM374" s="243">
        <v>13381.776000000002</v>
      </c>
      <c r="CN374" s="243">
        <v>0</v>
      </c>
      <c r="CO374" s="243">
        <v>0</v>
      </c>
      <c r="CP374" s="243">
        <v>0</v>
      </c>
      <c r="CQ374" s="243">
        <v>0</v>
      </c>
      <c r="CR374" s="244">
        <f t="shared" si="22"/>
        <v>459335.33040000004</v>
      </c>
      <c r="CS374" s="267">
        <f t="shared" si="22"/>
        <v>459335.33040000004</v>
      </c>
      <c r="CT374" s="268"/>
      <c r="CU374" s="269"/>
      <c r="CV374" s="269"/>
      <c r="CW374" s="269"/>
      <c r="CX374" s="269"/>
      <c r="CY374" s="269"/>
      <c r="CZ374" s="269"/>
      <c r="DA374" s="270"/>
      <c r="DB374" s="248">
        <v>37145.623584971836</v>
      </c>
      <c r="DC374" s="249"/>
      <c r="DD374" s="250">
        <v>10.600919972880089</v>
      </c>
      <c r="DE374" s="251"/>
      <c r="DF374" s="251"/>
      <c r="DG374" s="251"/>
      <c r="DH374" s="252"/>
      <c r="DI374" s="252"/>
      <c r="DJ374" s="252"/>
      <c r="DK374" s="252"/>
      <c r="DL374" s="251" t="s">
        <v>2005</v>
      </c>
      <c r="DM374" s="253" t="s">
        <v>2005</v>
      </c>
      <c r="DN374" s="254" t="s">
        <v>66</v>
      </c>
      <c r="DO374" s="231"/>
      <c r="DP374" s="256" t="s">
        <v>66</v>
      </c>
      <c r="DQ374" s="231"/>
      <c r="DR374" s="258"/>
      <c r="DS374" s="259"/>
      <c r="DT374" s="260"/>
      <c r="DU374" s="255">
        <v>300.92553398688642</v>
      </c>
      <c r="DV374" s="261">
        <v>572.27071379412052</v>
      </c>
      <c r="DW374" s="231">
        <v>261.44075829383951</v>
      </c>
      <c r="DX374" s="262">
        <v>-8.3959687918479631E-2</v>
      </c>
      <c r="DY374" s="255">
        <v>1.8650912159968884</v>
      </c>
      <c r="DZ374" s="231">
        <v>1.5679763677738987</v>
      </c>
      <c r="EA374" s="231">
        <v>0.84762708563267108</v>
      </c>
      <c r="EB374" s="262">
        <v>1.8042737765238359</v>
      </c>
      <c r="EC374" s="271"/>
      <c r="ED374" s="234"/>
      <c r="EE374" s="272"/>
      <c r="EF374" s="234">
        <v>190845</v>
      </c>
      <c r="EG374" s="266">
        <v>92196.333333333314</v>
      </c>
      <c r="EH374" s="258"/>
    </row>
    <row r="375" spans="1:138" ht="30" customHeight="1" thickBot="1" x14ac:dyDescent="0.3">
      <c r="A375" s="45" t="s">
        <v>60</v>
      </c>
      <c r="B375" s="45" t="s">
        <v>399</v>
      </c>
      <c r="C375" s="45" t="s">
        <v>400</v>
      </c>
      <c r="D375" s="46" t="s">
        <v>465</v>
      </c>
      <c r="E375" s="46" t="s">
        <v>451</v>
      </c>
      <c r="F375" s="46" t="s">
        <v>667</v>
      </c>
      <c r="G375" s="46" t="s">
        <v>668</v>
      </c>
      <c r="H375" s="226" t="s">
        <v>66</v>
      </c>
      <c r="I375" s="227" t="s">
        <v>2007</v>
      </c>
      <c r="J375" s="228">
        <v>13.2</v>
      </c>
      <c r="K375" s="229">
        <v>12.668219606558768</v>
      </c>
      <c r="L375" s="229">
        <v>43.871022636021003</v>
      </c>
      <c r="M375" s="230">
        <v>1509</v>
      </c>
      <c r="N375" s="231">
        <v>32087.448</v>
      </c>
      <c r="O375" s="232" t="s">
        <v>2006</v>
      </c>
      <c r="P375" s="233">
        <v>6.8664660112905231</v>
      </c>
      <c r="Q375" s="234" t="s">
        <v>2004</v>
      </c>
      <c r="R375" s="235" t="s">
        <v>68</v>
      </c>
      <c r="S375" s="236" t="s">
        <v>2005</v>
      </c>
      <c r="T375" s="236" t="s">
        <v>2005</v>
      </c>
      <c r="U375" s="237" t="s">
        <v>2005</v>
      </c>
      <c r="V375" s="238" t="s">
        <v>2005</v>
      </c>
      <c r="W375" s="238" t="s">
        <v>2005</v>
      </c>
      <c r="X375" s="238" t="s">
        <v>2005</v>
      </c>
      <c r="Y375" s="238" t="s">
        <v>2005</v>
      </c>
      <c r="Z375" s="238" t="s">
        <v>2005</v>
      </c>
      <c r="AA375" s="238" t="s">
        <v>2005</v>
      </c>
      <c r="AB375" s="238" t="s">
        <v>2005</v>
      </c>
      <c r="AC375" s="238" t="s">
        <v>2005</v>
      </c>
      <c r="AD375" s="238" t="s">
        <v>2005</v>
      </c>
      <c r="AE375" s="238" t="s">
        <v>2005</v>
      </c>
      <c r="AF375" s="238" t="s">
        <v>2005</v>
      </c>
      <c r="AG375" s="238" t="s">
        <v>2005</v>
      </c>
      <c r="AH375" s="238" t="s">
        <v>2005</v>
      </c>
      <c r="AI375" s="238">
        <v>118</v>
      </c>
      <c r="AJ375" s="238">
        <v>118</v>
      </c>
      <c r="AK375" s="238" t="s">
        <v>2005</v>
      </c>
      <c r="AL375" s="238" t="s">
        <v>2005</v>
      </c>
      <c r="AM375" s="237" t="s">
        <v>2005</v>
      </c>
      <c r="AN375" s="238" t="s">
        <v>2005</v>
      </c>
      <c r="AO375" s="238" t="s">
        <v>2005</v>
      </c>
      <c r="AP375" s="238" t="s">
        <v>2005</v>
      </c>
      <c r="AQ375" s="237">
        <f t="shared" si="20"/>
        <v>118</v>
      </c>
      <c r="AR375" s="239">
        <f t="shared" si="20"/>
        <v>118</v>
      </c>
      <c r="AS375" s="240"/>
      <c r="AT375" s="238"/>
      <c r="AU375" s="237"/>
      <c r="AV375" s="238"/>
      <c r="AW375" s="238"/>
      <c r="AX375" s="238"/>
      <c r="AY375" s="238"/>
      <c r="AZ375" s="238"/>
      <c r="BA375" s="238"/>
      <c r="BB375" s="238"/>
      <c r="BC375" s="238"/>
      <c r="BD375" s="238"/>
      <c r="BE375" s="238"/>
      <c r="BF375" s="238"/>
      <c r="BG375" s="238"/>
      <c r="BH375" s="238"/>
      <c r="BI375" s="238">
        <v>1475.29</v>
      </c>
      <c r="BJ375" s="238">
        <v>1475.29</v>
      </c>
      <c r="BK375" s="238"/>
      <c r="BL375" s="238"/>
      <c r="BM375" s="238"/>
      <c r="BN375" s="238"/>
      <c r="BO375" s="238"/>
      <c r="BP375" s="238"/>
      <c r="BQ375" s="237">
        <f t="shared" si="21"/>
        <v>1475.29</v>
      </c>
      <c r="BR375" s="237">
        <f t="shared" si="21"/>
        <v>1475.29</v>
      </c>
      <c r="BS375" s="241">
        <f t="shared" si="23"/>
        <v>0.21485433665209763</v>
      </c>
      <c r="BT375" s="273">
        <v>0</v>
      </c>
      <c r="BU375" s="243">
        <v>0</v>
      </c>
      <c r="BV375" s="244">
        <v>0</v>
      </c>
      <c r="BW375" s="243">
        <v>0</v>
      </c>
      <c r="BX375" s="243">
        <v>0</v>
      </c>
      <c r="BY375" s="243">
        <v>0</v>
      </c>
      <c r="BZ375" s="243">
        <v>0</v>
      </c>
      <c r="CA375" s="243">
        <v>0</v>
      </c>
      <c r="CB375" s="243">
        <v>0</v>
      </c>
      <c r="CC375" s="243">
        <v>0</v>
      </c>
      <c r="CD375" s="243">
        <v>0</v>
      </c>
      <c r="CE375" s="243">
        <v>0</v>
      </c>
      <c r="CF375" s="243">
        <v>0</v>
      </c>
      <c r="CG375" s="243">
        <v>0</v>
      </c>
      <c r="CH375" s="243">
        <v>0</v>
      </c>
      <c r="CI375" s="243">
        <v>0</v>
      </c>
      <c r="CJ375" s="243">
        <v>1731754.4136000001</v>
      </c>
      <c r="CK375" s="243">
        <v>1731754.4136000001</v>
      </c>
      <c r="CL375" s="243">
        <v>0</v>
      </c>
      <c r="CM375" s="243">
        <v>0</v>
      </c>
      <c r="CN375" s="243">
        <v>0</v>
      </c>
      <c r="CO375" s="243">
        <v>0</v>
      </c>
      <c r="CP375" s="243">
        <v>0</v>
      </c>
      <c r="CQ375" s="243">
        <v>0</v>
      </c>
      <c r="CR375" s="244">
        <f t="shared" si="22"/>
        <v>1731754.4136000001</v>
      </c>
      <c r="CS375" s="267">
        <f t="shared" si="22"/>
        <v>1731754.4136000001</v>
      </c>
      <c r="CT375" s="268"/>
      <c r="CU375" s="269"/>
      <c r="CV375" s="269"/>
      <c r="CW375" s="269"/>
      <c r="CX375" s="269"/>
      <c r="CY375" s="269"/>
      <c r="CZ375" s="269"/>
      <c r="DA375" s="270"/>
      <c r="DB375" s="248">
        <v>32087.448</v>
      </c>
      <c r="DC375" s="249"/>
      <c r="DD375" s="250">
        <v>6.8664660112905231</v>
      </c>
      <c r="DE375" s="251"/>
      <c r="DF375" s="251"/>
      <c r="DG375" s="251"/>
      <c r="DH375" s="252"/>
      <c r="DI375" s="252"/>
      <c r="DJ375" s="252"/>
      <c r="DK375" s="252"/>
      <c r="DL375" s="251" t="s">
        <v>2005</v>
      </c>
      <c r="DM375" s="253" t="s">
        <v>2005</v>
      </c>
      <c r="DN375" s="254" t="s">
        <v>66</v>
      </c>
      <c r="DO375" s="231"/>
      <c r="DP375" s="256" t="s">
        <v>66</v>
      </c>
      <c r="DQ375" s="231"/>
      <c r="DR375" s="258"/>
      <c r="DS375" s="259"/>
      <c r="DT375" s="260"/>
      <c r="DU375" s="255">
        <v>239.11265738899934</v>
      </c>
      <c r="DV375" s="261">
        <v>409.47446641631336</v>
      </c>
      <c r="DW375" s="231">
        <v>239.11265738899934</v>
      </c>
      <c r="DX375" s="262">
        <v>-79.289135671069573</v>
      </c>
      <c r="DY375" s="255">
        <v>1.8535453943008615</v>
      </c>
      <c r="DZ375" s="231">
        <v>-0.85445613408841914</v>
      </c>
      <c r="EA375" s="231">
        <v>1.8535453943008615</v>
      </c>
      <c r="EB375" s="262">
        <v>-1.1302591128997719</v>
      </c>
      <c r="EC375" s="271"/>
      <c r="ED375" s="234"/>
      <c r="EE375" s="272"/>
      <c r="EF375" s="234">
        <v>248911</v>
      </c>
      <c r="EG375" s="266">
        <v>-193316</v>
      </c>
      <c r="EH375" s="258"/>
    </row>
    <row r="376" spans="1:138" ht="30" customHeight="1" thickBot="1" x14ac:dyDescent="0.3">
      <c r="A376" s="45" t="s">
        <v>60</v>
      </c>
      <c r="B376" s="45" t="s">
        <v>399</v>
      </c>
      <c r="C376" s="45" t="s">
        <v>400</v>
      </c>
      <c r="D376" s="46" t="s">
        <v>465</v>
      </c>
      <c r="E376" s="46" t="s">
        <v>451</v>
      </c>
      <c r="F376" s="46" t="s">
        <v>669</v>
      </c>
      <c r="G376" s="46" t="s">
        <v>467</v>
      </c>
      <c r="H376" s="226" t="s">
        <v>66</v>
      </c>
      <c r="I376" s="227" t="s">
        <v>2007</v>
      </c>
      <c r="J376" s="228">
        <v>13.2</v>
      </c>
      <c r="K376" s="229">
        <v>2.204831396002878</v>
      </c>
      <c r="L376" s="229">
        <v>43.709848393931999</v>
      </c>
      <c r="M376" s="230">
        <v>2593.0833333333298</v>
      </c>
      <c r="N376" s="231">
        <v>34200.656999999999</v>
      </c>
      <c r="O376" s="232" t="s">
        <v>2006</v>
      </c>
      <c r="P376" s="233">
        <v>9.7168050304614013</v>
      </c>
      <c r="Q376" s="234" t="s">
        <v>2004</v>
      </c>
      <c r="R376" s="235" t="s">
        <v>68</v>
      </c>
      <c r="S376" s="236" t="s">
        <v>2005</v>
      </c>
      <c r="T376" s="236" t="s">
        <v>2005</v>
      </c>
      <c r="U376" s="237" t="s">
        <v>2005</v>
      </c>
      <c r="V376" s="238" t="s">
        <v>2005</v>
      </c>
      <c r="W376" s="238" t="s">
        <v>2005</v>
      </c>
      <c r="X376" s="238" t="s">
        <v>2005</v>
      </c>
      <c r="Y376" s="238" t="s">
        <v>2005</v>
      </c>
      <c r="Z376" s="238" t="s">
        <v>2005</v>
      </c>
      <c r="AA376" s="238" t="s">
        <v>2005</v>
      </c>
      <c r="AB376" s="238" t="s">
        <v>2005</v>
      </c>
      <c r="AC376" s="238" t="s">
        <v>2005</v>
      </c>
      <c r="AD376" s="238" t="s">
        <v>2005</v>
      </c>
      <c r="AE376" s="238" t="s">
        <v>2005</v>
      </c>
      <c r="AF376" s="238" t="s">
        <v>2005</v>
      </c>
      <c r="AG376" s="238" t="s">
        <v>2005</v>
      </c>
      <c r="AH376" s="238" t="s">
        <v>2005</v>
      </c>
      <c r="AI376" s="238">
        <v>97</v>
      </c>
      <c r="AJ376" s="238">
        <v>96</v>
      </c>
      <c r="AK376" s="238">
        <v>2</v>
      </c>
      <c r="AL376" s="238">
        <v>2</v>
      </c>
      <c r="AM376" s="237" t="s">
        <v>2005</v>
      </c>
      <c r="AN376" s="238" t="s">
        <v>2005</v>
      </c>
      <c r="AO376" s="238" t="s">
        <v>2005</v>
      </c>
      <c r="AP376" s="238" t="s">
        <v>2005</v>
      </c>
      <c r="AQ376" s="237">
        <f t="shared" si="20"/>
        <v>99</v>
      </c>
      <c r="AR376" s="239">
        <f t="shared" si="20"/>
        <v>98</v>
      </c>
      <c r="AS376" s="240"/>
      <c r="AT376" s="238"/>
      <c r="AU376" s="237"/>
      <c r="AV376" s="238"/>
      <c r="AW376" s="238"/>
      <c r="AX376" s="238"/>
      <c r="AY376" s="238"/>
      <c r="AZ376" s="238"/>
      <c r="BA376" s="238"/>
      <c r="BB376" s="238"/>
      <c r="BC376" s="238"/>
      <c r="BD376" s="238"/>
      <c r="BE376" s="238"/>
      <c r="BF376" s="238"/>
      <c r="BG376" s="238"/>
      <c r="BH376" s="238"/>
      <c r="BI376" s="238">
        <v>1696.47</v>
      </c>
      <c r="BJ376" s="238">
        <v>697.37</v>
      </c>
      <c r="BK376" s="238">
        <v>9.6300000000000008</v>
      </c>
      <c r="BL376" s="238">
        <v>9.6300000000000008</v>
      </c>
      <c r="BM376" s="238"/>
      <c r="BN376" s="238"/>
      <c r="BO376" s="238"/>
      <c r="BP376" s="238"/>
      <c r="BQ376" s="237">
        <f t="shared" si="21"/>
        <v>1706.1000000000001</v>
      </c>
      <c r="BR376" s="237">
        <f t="shared" si="21"/>
        <v>707</v>
      </c>
      <c r="BS376" s="241">
        <f t="shared" si="23"/>
        <v>0.17558240539472739</v>
      </c>
      <c r="BT376" s="273">
        <v>0</v>
      </c>
      <c r="BU376" s="243">
        <v>0</v>
      </c>
      <c r="BV376" s="244">
        <v>0</v>
      </c>
      <c r="BW376" s="243">
        <v>0</v>
      </c>
      <c r="BX376" s="243">
        <v>0</v>
      </c>
      <c r="BY376" s="243">
        <v>0</v>
      </c>
      <c r="BZ376" s="243">
        <v>0</v>
      </c>
      <c r="CA376" s="243">
        <v>0</v>
      </c>
      <c r="CB376" s="243">
        <v>0</v>
      </c>
      <c r="CC376" s="243">
        <v>0</v>
      </c>
      <c r="CD376" s="243">
        <v>0</v>
      </c>
      <c r="CE376" s="243">
        <v>0</v>
      </c>
      <c r="CF376" s="243">
        <v>0</v>
      </c>
      <c r="CG376" s="243">
        <v>0</v>
      </c>
      <c r="CH376" s="243">
        <v>0</v>
      </c>
      <c r="CI376" s="243">
        <v>0</v>
      </c>
      <c r="CJ376" s="243">
        <v>1991384.3448000003</v>
      </c>
      <c r="CK376" s="243">
        <v>818600.80080000008</v>
      </c>
      <c r="CL376" s="243">
        <v>11304.079200000002</v>
      </c>
      <c r="CM376" s="243">
        <v>11304.079200000002</v>
      </c>
      <c r="CN376" s="243">
        <v>0</v>
      </c>
      <c r="CO376" s="243">
        <v>0</v>
      </c>
      <c r="CP376" s="243">
        <v>0</v>
      </c>
      <c r="CQ376" s="243">
        <v>0</v>
      </c>
      <c r="CR376" s="244">
        <f t="shared" si="22"/>
        <v>2002688.4240000003</v>
      </c>
      <c r="CS376" s="267">
        <f t="shared" si="22"/>
        <v>829904.88000000012</v>
      </c>
      <c r="CT376" s="268"/>
      <c r="CU376" s="269"/>
      <c r="CV376" s="269"/>
      <c r="CW376" s="269"/>
      <c r="CX376" s="269"/>
      <c r="CY376" s="269"/>
      <c r="CZ376" s="269"/>
      <c r="DA376" s="270"/>
      <c r="DB376" s="248">
        <v>34200.656999999999</v>
      </c>
      <c r="DC376" s="249"/>
      <c r="DD376" s="250">
        <v>9.7168050304614013</v>
      </c>
      <c r="DE376" s="251"/>
      <c r="DF376" s="251"/>
      <c r="DG376" s="251"/>
      <c r="DH376" s="252"/>
      <c r="DI376" s="252"/>
      <c r="DJ376" s="252"/>
      <c r="DK376" s="252"/>
      <c r="DL376" s="251" t="s">
        <v>2005</v>
      </c>
      <c r="DM376" s="253" t="s">
        <v>2005</v>
      </c>
      <c r="DN376" s="254" t="s">
        <v>66</v>
      </c>
      <c r="DO376" s="231"/>
      <c r="DP376" s="256" t="s">
        <v>66</v>
      </c>
      <c r="DQ376" s="231"/>
      <c r="DR376" s="258"/>
      <c r="DS376" s="259"/>
      <c r="DT376" s="260"/>
      <c r="DU376" s="255">
        <v>132.00539897805075</v>
      </c>
      <c r="DV376" s="261">
        <v>218.95981552611224</v>
      </c>
      <c r="DW376" s="231">
        <v>130.57852620753945</v>
      </c>
      <c r="DX376" s="262">
        <v>-12.719996748923293</v>
      </c>
      <c r="DY376" s="255">
        <v>1.4079763473342566</v>
      </c>
      <c r="DZ376" s="231">
        <v>-0.10397868557526135</v>
      </c>
      <c r="EA376" s="231">
        <v>1.4002635215477088</v>
      </c>
      <c r="EB376" s="262">
        <v>-0.30323428527689411</v>
      </c>
      <c r="EC376" s="271"/>
      <c r="ED376" s="234"/>
      <c r="EE376" s="272"/>
      <c r="EF376" s="234">
        <v>89985</v>
      </c>
      <c r="EG376" s="266">
        <v>67494</v>
      </c>
      <c r="EH376" s="258"/>
    </row>
    <row r="377" spans="1:138" ht="30" customHeight="1" thickBot="1" x14ac:dyDescent="0.3">
      <c r="A377" s="45" t="s">
        <v>60</v>
      </c>
      <c r="B377" s="45" t="s">
        <v>399</v>
      </c>
      <c r="C377" s="45" t="s">
        <v>400</v>
      </c>
      <c r="D377" s="46" t="s">
        <v>465</v>
      </c>
      <c r="E377" s="46" t="s">
        <v>451</v>
      </c>
      <c r="F377" s="46" t="s">
        <v>670</v>
      </c>
      <c r="G377" s="46" t="s">
        <v>671</v>
      </c>
      <c r="H377" s="226" t="s">
        <v>66</v>
      </c>
      <c r="I377" s="227" t="s">
        <v>2007</v>
      </c>
      <c r="J377" s="228">
        <v>13.2</v>
      </c>
      <c r="K377" s="229">
        <v>2.2696793782382572</v>
      </c>
      <c r="L377" s="229">
        <v>54.494318068470001</v>
      </c>
      <c r="M377" s="230">
        <v>2290.9166666666702</v>
      </c>
      <c r="N377" s="231">
        <v>20434.769</v>
      </c>
      <c r="O377" s="232" t="s">
        <v>2006</v>
      </c>
      <c r="P377" s="233">
        <v>7.5294950604278901</v>
      </c>
      <c r="Q377" s="234" t="s">
        <v>2004</v>
      </c>
      <c r="R377" s="235" t="s">
        <v>68</v>
      </c>
      <c r="S377" s="236" t="s">
        <v>2005</v>
      </c>
      <c r="T377" s="236" t="s">
        <v>2005</v>
      </c>
      <c r="U377" s="237" t="s">
        <v>2005</v>
      </c>
      <c r="V377" s="238" t="s">
        <v>2005</v>
      </c>
      <c r="W377" s="238" t="s">
        <v>2005</v>
      </c>
      <c r="X377" s="238" t="s">
        <v>2005</v>
      </c>
      <c r="Y377" s="238" t="s">
        <v>2005</v>
      </c>
      <c r="Z377" s="238" t="s">
        <v>2005</v>
      </c>
      <c r="AA377" s="238" t="s">
        <v>2005</v>
      </c>
      <c r="AB377" s="238" t="s">
        <v>2005</v>
      </c>
      <c r="AC377" s="238" t="s">
        <v>2005</v>
      </c>
      <c r="AD377" s="238" t="s">
        <v>2005</v>
      </c>
      <c r="AE377" s="238" t="s">
        <v>2005</v>
      </c>
      <c r="AF377" s="238" t="s">
        <v>2005</v>
      </c>
      <c r="AG377" s="238" t="s">
        <v>2005</v>
      </c>
      <c r="AH377" s="238" t="s">
        <v>2005</v>
      </c>
      <c r="AI377" s="238">
        <v>205</v>
      </c>
      <c r="AJ377" s="238">
        <v>205</v>
      </c>
      <c r="AK377" s="238">
        <v>1</v>
      </c>
      <c r="AL377" s="238">
        <v>1</v>
      </c>
      <c r="AM377" s="237" t="s">
        <v>2005</v>
      </c>
      <c r="AN377" s="238" t="s">
        <v>2005</v>
      </c>
      <c r="AO377" s="238" t="s">
        <v>2005</v>
      </c>
      <c r="AP377" s="238" t="s">
        <v>2005</v>
      </c>
      <c r="AQ377" s="237">
        <f t="shared" si="20"/>
        <v>206</v>
      </c>
      <c r="AR377" s="239">
        <f t="shared" si="20"/>
        <v>206</v>
      </c>
      <c r="AS377" s="240"/>
      <c r="AT377" s="238"/>
      <c r="AU377" s="237"/>
      <c r="AV377" s="238"/>
      <c r="AW377" s="238"/>
      <c r="AX377" s="238"/>
      <c r="AY377" s="238"/>
      <c r="AZ377" s="238"/>
      <c r="BA377" s="238"/>
      <c r="BB377" s="238"/>
      <c r="BC377" s="238"/>
      <c r="BD377" s="238"/>
      <c r="BE377" s="238"/>
      <c r="BF377" s="238"/>
      <c r="BG377" s="238"/>
      <c r="BH377" s="238"/>
      <c r="BI377" s="238">
        <v>3570.29</v>
      </c>
      <c r="BJ377" s="238">
        <v>3570.29</v>
      </c>
      <c r="BK377" s="238">
        <v>7.6</v>
      </c>
      <c r="BL377" s="238">
        <v>7.6</v>
      </c>
      <c r="BM377" s="238"/>
      <c r="BN377" s="238"/>
      <c r="BO377" s="238"/>
      <c r="BP377" s="238"/>
      <c r="BQ377" s="237">
        <f t="shared" si="21"/>
        <v>3577.89</v>
      </c>
      <c r="BR377" s="237">
        <f t="shared" si="21"/>
        <v>3577.89</v>
      </c>
      <c r="BS377" s="241">
        <f t="shared" si="23"/>
        <v>0.47518325880894779</v>
      </c>
      <c r="BT377" s="273">
        <v>0</v>
      </c>
      <c r="BU377" s="243">
        <v>0</v>
      </c>
      <c r="BV377" s="244">
        <v>0</v>
      </c>
      <c r="BW377" s="243">
        <v>0</v>
      </c>
      <c r="BX377" s="243">
        <v>0</v>
      </c>
      <c r="BY377" s="243">
        <v>0</v>
      </c>
      <c r="BZ377" s="243">
        <v>0</v>
      </c>
      <c r="CA377" s="243">
        <v>0</v>
      </c>
      <c r="CB377" s="243">
        <v>0</v>
      </c>
      <c r="CC377" s="243">
        <v>0</v>
      </c>
      <c r="CD377" s="243">
        <v>0</v>
      </c>
      <c r="CE377" s="243">
        <v>0</v>
      </c>
      <c r="CF377" s="243">
        <v>0</v>
      </c>
      <c r="CG377" s="243">
        <v>0</v>
      </c>
      <c r="CH377" s="243">
        <v>0</v>
      </c>
      <c r="CI377" s="243">
        <v>0</v>
      </c>
      <c r="CJ377" s="243">
        <v>4190949.2135999999</v>
      </c>
      <c r="CK377" s="243">
        <v>4190949.2135999999</v>
      </c>
      <c r="CL377" s="243">
        <v>8921.1840000000011</v>
      </c>
      <c r="CM377" s="243">
        <v>8921.1840000000011</v>
      </c>
      <c r="CN377" s="243">
        <v>0</v>
      </c>
      <c r="CO377" s="243">
        <v>0</v>
      </c>
      <c r="CP377" s="243">
        <v>0</v>
      </c>
      <c r="CQ377" s="243">
        <v>0</v>
      </c>
      <c r="CR377" s="244">
        <f t="shared" si="22"/>
        <v>4199870.3975999998</v>
      </c>
      <c r="CS377" s="267">
        <f t="shared" si="22"/>
        <v>4199870.3975999998</v>
      </c>
      <c r="CT377" s="268"/>
      <c r="CU377" s="269"/>
      <c r="CV377" s="269"/>
      <c r="CW377" s="269"/>
      <c r="CX377" s="269"/>
      <c r="CY377" s="269"/>
      <c r="CZ377" s="269"/>
      <c r="DA377" s="270"/>
      <c r="DB377" s="248">
        <v>20434.769</v>
      </c>
      <c r="DC377" s="249"/>
      <c r="DD377" s="250">
        <v>7.5294950604278901</v>
      </c>
      <c r="DE377" s="251"/>
      <c r="DF377" s="251"/>
      <c r="DG377" s="251"/>
      <c r="DH377" s="252"/>
      <c r="DI377" s="252"/>
      <c r="DJ377" s="252"/>
      <c r="DK377" s="252"/>
      <c r="DL377" s="251" t="s">
        <v>2005</v>
      </c>
      <c r="DM377" s="253" t="s">
        <v>2005</v>
      </c>
      <c r="DN377" s="254" t="s">
        <v>66</v>
      </c>
      <c r="DO377" s="231"/>
      <c r="DP377" s="256" t="s">
        <v>66</v>
      </c>
      <c r="DQ377" s="231"/>
      <c r="DR377" s="258"/>
      <c r="DS377" s="259"/>
      <c r="DT377" s="260"/>
      <c r="DU377" s="255">
        <v>397.6840420501249</v>
      </c>
      <c r="DV377" s="261">
        <v>994.41492803275628</v>
      </c>
      <c r="DW377" s="231">
        <v>351.28078280164362</v>
      </c>
      <c r="DX377" s="262">
        <v>-146.88656411159374</v>
      </c>
      <c r="DY377" s="255">
        <v>1.8599541668182287</v>
      </c>
      <c r="DZ377" s="231">
        <v>-0.13795911017364193</v>
      </c>
      <c r="EA377" s="231">
        <v>0.85118766141646229</v>
      </c>
      <c r="EB377" s="262">
        <v>0.19308894859487735</v>
      </c>
      <c r="EC377" s="271"/>
      <c r="ED377" s="234"/>
      <c r="EE377" s="272"/>
      <c r="EF377" s="234">
        <v>574543</v>
      </c>
      <c r="EG377" s="266">
        <v>-374919.33333333337</v>
      </c>
      <c r="EH377" s="258"/>
    </row>
    <row r="378" spans="1:138" ht="30" customHeight="1" thickBot="1" x14ac:dyDescent="0.3">
      <c r="A378" s="45" t="s">
        <v>60</v>
      </c>
      <c r="B378" s="45" t="s">
        <v>399</v>
      </c>
      <c r="C378" s="45" t="s">
        <v>400</v>
      </c>
      <c r="D378" s="46" t="s">
        <v>580</v>
      </c>
      <c r="E378" s="46" t="s">
        <v>581</v>
      </c>
      <c r="F378" s="46" t="s">
        <v>672</v>
      </c>
      <c r="G378" s="46" t="s">
        <v>588</v>
      </c>
      <c r="H378" s="226" t="s">
        <v>66</v>
      </c>
      <c r="I378" s="227" t="s">
        <v>2002</v>
      </c>
      <c r="J378" s="228">
        <v>13.8</v>
      </c>
      <c r="K378" s="229">
        <v>2.2696793782382572</v>
      </c>
      <c r="L378" s="229">
        <v>2.8854166606650002</v>
      </c>
      <c r="M378" s="230">
        <v>22.1666666666667</v>
      </c>
      <c r="N378" s="231">
        <v>3936.4221708772652</v>
      </c>
      <c r="O378" s="232" t="s">
        <v>2003</v>
      </c>
      <c r="P378" s="233">
        <v>1.1234081537891738</v>
      </c>
      <c r="Q378" s="234" t="s">
        <v>2004</v>
      </c>
      <c r="R378" s="235" t="s">
        <v>68</v>
      </c>
      <c r="S378" s="236" t="s">
        <v>2005</v>
      </c>
      <c r="T378" s="236" t="s">
        <v>2005</v>
      </c>
      <c r="U378" s="237" t="s">
        <v>2005</v>
      </c>
      <c r="V378" s="238" t="s">
        <v>2005</v>
      </c>
      <c r="W378" s="238" t="s">
        <v>2005</v>
      </c>
      <c r="X378" s="238" t="s">
        <v>2005</v>
      </c>
      <c r="Y378" s="238" t="s">
        <v>2005</v>
      </c>
      <c r="Z378" s="238" t="s">
        <v>2005</v>
      </c>
      <c r="AA378" s="238" t="s">
        <v>2005</v>
      </c>
      <c r="AB378" s="238" t="s">
        <v>2005</v>
      </c>
      <c r="AC378" s="238" t="s">
        <v>2005</v>
      </c>
      <c r="AD378" s="238" t="s">
        <v>2005</v>
      </c>
      <c r="AE378" s="238" t="s">
        <v>2005</v>
      </c>
      <c r="AF378" s="238" t="s">
        <v>2005</v>
      </c>
      <c r="AG378" s="238" t="s">
        <v>2005</v>
      </c>
      <c r="AH378" s="238" t="s">
        <v>2005</v>
      </c>
      <c r="AI378" s="238" t="s">
        <v>2005</v>
      </c>
      <c r="AJ378" s="238" t="s">
        <v>2005</v>
      </c>
      <c r="AK378" s="238" t="s">
        <v>2005</v>
      </c>
      <c r="AL378" s="238" t="s">
        <v>2005</v>
      </c>
      <c r="AM378" s="237" t="s">
        <v>2005</v>
      </c>
      <c r="AN378" s="238" t="s">
        <v>2005</v>
      </c>
      <c r="AO378" s="238" t="s">
        <v>2005</v>
      </c>
      <c r="AP378" s="238" t="s">
        <v>2005</v>
      </c>
      <c r="AQ378" s="237">
        <f t="shared" si="20"/>
        <v>0</v>
      </c>
      <c r="AR378" s="239">
        <f t="shared" si="20"/>
        <v>0</v>
      </c>
      <c r="AS378" s="240"/>
      <c r="AT378" s="238"/>
      <c r="AU378" s="237"/>
      <c r="AV378" s="238"/>
      <c r="AW378" s="238"/>
      <c r="AX378" s="238"/>
      <c r="AY378" s="238"/>
      <c r="AZ378" s="238"/>
      <c r="BA378" s="238"/>
      <c r="BB378" s="238"/>
      <c r="BC378" s="238"/>
      <c r="BD378" s="238"/>
      <c r="BE378" s="238"/>
      <c r="BF378" s="238"/>
      <c r="BG378" s="238"/>
      <c r="BH378" s="238"/>
      <c r="BI378" s="238"/>
      <c r="BJ378" s="238" t="s">
        <v>2005</v>
      </c>
      <c r="BK378" s="238"/>
      <c r="BL378" s="238"/>
      <c r="BM378" s="238"/>
      <c r="BN378" s="238"/>
      <c r="BO378" s="238"/>
      <c r="BP378" s="238"/>
      <c r="BQ378" s="237">
        <f t="shared" si="21"/>
        <v>0</v>
      </c>
      <c r="BR378" s="237">
        <f t="shared" si="21"/>
        <v>0</v>
      </c>
      <c r="BS378" s="241">
        <f t="shared" si="23"/>
        <v>0</v>
      </c>
      <c r="BT378" s="273">
        <v>0</v>
      </c>
      <c r="BU378" s="243">
        <v>0</v>
      </c>
      <c r="BV378" s="244">
        <v>0</v>
      </c>
      <c r="BW378" s="243">
        <v>0</v>
      </c>
      <c r="BX378" s="243">
        <v>0</v>
      </c>
      <c r="BY378" s="243">
        <v>0</v>
      </c>
      <c r="BZ378" s="243">
        <v>0</v>
      </c>
      <c r="CA378" s="243">
        <v>0</v>
      </c>
      <c r="CB378" s="243">
        <v>0</v>
      </c>
      <c r="CC378" s="243">
        <v>0</v>
      </c>
      <c r="CD378" s="243">
        <v>0</v>
      </c>
      <c r="CE378" s="243">
        <v>0</v>
      </c>
      <c r="CF378" s="243">
        <v>0</v>
      </c>
      <c r="CG378" s="243">
        <v>0</v>
      </c>
      <c r="CH378" s="243">
        <v>0</v>
      </c>
      <c r="CI378" s="243">
        <v>0</v>
      </c>
      <c r="CJ378" s="243">
        <v>0</v>
      </c>
      <c r="CK378" s="243" t="e">
        <v>#VALUE!</v>
      </c>
      <c r="CL378" s="243">
        <v>0</v>
      </c>
      <c r="CM378" s="243">
        <v>0</v>
      </c>
      <c r="CN378" s="243">
        <v>0</v>
      </c>
      <c r="CO378" s="243">
        <v>0</v>
      </c>
      <c r="CP378" s="243">
        <v>0</v>
      </c>
      <c r="CQ378" s="243">
        <v>0</v>
      </c>
      <c r="CR378" s="244">
        <f t="shared" si="22"/>
        <v>0</v>
      </c>
      <c r="CS378" s="267" t="e">
        <f t="shared" si="22"/>
        <v>#VALUE!</v>
      </c>
      <c r="CT378" s="268"/>
      <c r="CU378" s="269"/>
      <c r="CV378" s="269"/>
      <c r="CW378" s="269"/>
      <c r="CX378" s="269"/>
      <c r="CY378" s="269"/>
      <c r="CZ378" s="269"/>
      <c r="DA378" s="270"/>
      <c r="DB378" s="248">
        <v>3936.4221708772652</v>
      </c>
      <c r="DC378" s="249"/>
      <c r="DD378" s="250">
        <v>1.1234081537891738</v>
      </c>
      <c r="DE378" s="251"/>
      <c r="DF378" s="251"/>
      <c r="DG378" s="251"/>
      <c r="DH378" s="252"/>
      <c r="DI378" s="252"/>
      <c r="DJ378" s="252"/>
      <c r="DK378" s="252"/>
      <c r="DL378" s="251" t="s">
        <v>2005</v>
      </c>
      <c r="DM378" s="253" t="s">
        <v>2005</v>
      </c>
      <c r="DN378" s="254" t="s">
        <v>66</v>
      </c>
      <c r="DO378" s="231"/>
      <c r="DP378" s="256" t="s">
        <v>66</v>
      </c>
      <c r="DQ378" s="231"/>
      <c r="DR378" s="258"/>
      <c r="DS378" s="259"/>
      <c r="DT378" s="260"/>
      <c r="DU378" s="255">
        <v>0</v>
      </c>
      <c r="DV378" s="261">
        <v>21.333333333333332</v>
      </c>
      <c r="DW378" s="231">
        <v>0</v>
      </c>
      <c r="DX378" s="262">
        <v>21.333333333333332</v>
      </c>
      <c r="DY378" s="255">
        <v>0</v>
      </c>
      <c r="DZ378" s="231">
        <v>0.33333333333333331</v>
      </c>
      <c r="EA378" s="231">
        <v>0</v>
      </c>
      <c r="EB378" s="262">
        <v>0.33333333333333331</v>
      </c>
      <c r="EC378" s="271"/>
      <c r="ED378" s="234"/>
      <c r="EE378" s="272"/>
      <c r="EF378" s="234">
        <v>0</v>
      </c>
      <c r="EG378" s="266">
        <v>0</v>
      </c>
      <c r="EH378" s="258"/>
    </row>
    <row r="379" spans="1:138" ht="30" customHeight="1" thickBot="1" x14ac:dyDescent="0.3">
      <c r="A379" s="45" t="s">
        <v>60</v>
      </c>
      <c r="B379" s="45" t="s">
        <v>399</v>
      </c>
      <c r="C379" s="45" t="s">
        <v>400</v>
      </c>
      <c r="D379" s="46" t="s">
        <v>673</v>
      </c>
      <c r="E379" s="46" t="s">
        <v>451</v>
      </c>
      <c r="F379" s="46" t="s">
        <v>674</v>
      </c>
      <c r="G379" s="46" t="s">
        <v>675</v>
      </c>
      <c r="H379" s="226" t="s">
        <v>66</v>
      </c>
      <c r="I379" s="227" t="s">
        <v>2002</v>
      </c>
      <c r="J379" s="228">
        <v>13.2</v>
      </c>
      <c r="K379" s="229">
        <v>1.8373594966690647</v>
      </c>
      <c r="L379" s="229">
        <v>35.715151440863998</v>
      </c>
      <c r="M379" s="230">
        <v>2463.0833333333298</v>
      </c>
      <c r="N379" s="231">
        <v>32675.228999999999</v>
      </c>
      <c r="O379" s="232" t="s">
        <v>2006</v>
      </c>
      <c r="P379" s="233">
        <v>8.7336929920853059</v>
      </c>
      <c r="Q379" s="234" t="s">
        <v>2004</v>
      </c>
      <c r="R379" s="235" t="s">
        <v>68</v>
      </c>
      <c r="S379" s="236" t="s">
        <v>2005</v>
      </c>
      <c r="T379" s="236" t="s">
        <v>2005</v>
      </c>
      <c r="U379" s="237" t="s">
        <v>2005</v>
      </c>
      <c r="V379" s="238" t="s">
        <v>2005</v>
      </c>
      <c r="W379" s="238" t="s">
        <v>2005</v>
      </c>
      <c r="X379" s="238" t="s">
        <v>2005</v>
      </c>
      <c r="Y379" s="238" t="s">
        <v>2005</v>
      </c>
      <c r="Z379" s="238" t="s">
        <v>2005</v>
      </c>
      <c r="AA379" s="238" t="s">
        <v>2005</v>
      </c>
      <c r="AB379" s="238" t="s">
        <v>2005</v>
      </c>
      <c r="AC379" s="238" t="s">
        <v>2005</v>
      </c>
      <c r="AD379" s="238" t="s">
        <v>2005</v>
      </c>
      <c r="AE379" s="238" t="s">
        <v>2005</v>
      </c>
      <c r="AF379" s="238" t="s">
        <v>2005</v>
      </c>
      <c r="AG379" s="238" t="s">
        <v>2005</v>
      </c>
      <c r="AH379" s="238" t="s">
        <v>2005</v>
      </c>
      <c r="AI379" s="238">
        <v>128</v>
      </c>
      <c r="AJ379" s="238">
        <v>128</v>
      </c>
      <c r="AK379" s="238">
        <v>1</v>
      </c>
      <c r="AL379" s="238">
        <v>1</v>
      </c>
      <c r="AM379" s="237" t="s">
        <v>2005</v>
      </c>
      <c r="AN379" s="238" t="s">
        <v>2005</v>
      </c>
      <c r="AO379" s="238" t="s">
        <v>2005</v>
      </c>
      <c r="AP379" s="238" t="s">
        <v>2005</v>
      </c>
      <c r="AQ379" s="237">
        <f t="shared" si="20"/>
        <v>129</v>
      </c>
      <c r="AR379" s="239">
        <f t="shared" si="20"/>
        <v>129</v>
      </c>
      <c r="AS379" s="240"/>
      <c r="AT379" s="238"/>
      <c r="AU379" s="237"/>
      <c r="AV379" s="238"/>
      <c r="AW379" s="238"/>
      <c r="AX379" s="238"/>
      <c r="AY379" s="238"/>
      <c r="AZ379" s="238"/>
      <c r="BA379" s="238"/>
      <c r="BB379" s="238"/>
      <c r="BC379" s="238"/>
      <c r="BD379" s="238"/>
      <c r="BE379" s="238"/>
      <c r="BF379" s="238"/>
      <c r="BG379" s="238"/>
      <c r="BH379" s="238"/>
      <c r="BI379" s="238">
        <v>1147.1099999999999</v>
      </c>
      <c r="BJ379" s="238">
        <v>1147.1099999999999</v>
      </c>
      <c r="BK379" s="238">
        <v>6</v>
      </c>
      <c r="BL379" s="238">
        <v>6</v>
      </c>
      <c r="BM379" s="238"/>
      <c r="BN379" s="238"/>
      <c r="BO379" s="238"/>
      <c r="BP379" s="238"/>
      <c r="BQ379" s="237">
        <f t="shared" si="21"/>
        <v>1153.1099999999999</v>
      </c>
      <c r="BR379" s="237">
        <f t="shared" si="21"/>
        <v>1153.1099999999999</v>
      </c>
      <c r="BS379" s="241">
        <f t="shared" si="23"/>
        <v>0.13203005888173278</v>
      </c>
      <c r="BT379" s="273">
        <v>0</v>
      </c>
      <c r="BU379" s="243">
        <v>0</v>
      </c>
      <c r="BV379" s="244">
        <v>0</v>
      </c>
      <c r="BW379" s="243">
        <v>0</v>
      </c>
      <c r="BX379" s="243">
        <v>0</v>
      </c>
      <c r="BY379" s="243">
        <v>0</v>
      </c>
      <c r="BZ379" s="243">
        <v>0</v>
      </c>
      <c r="CA379" s="243">
        <v>0</v>
      </c>
      <c r="CB379" s="243">
        <v>0</v>
      </c>
      <c r="CC379" s="243">
        <v>0</v>
      </c>
      <c r="CD379" s="243">
        <v>0</v>
      </c>
      <c r="CE379" s="243">
        <v>0</v>
      </c>
      <c r="CF379" s="243">
        <v>0</v>
      </c>
      <c r="CG379" s="243">
        <v>0</v>
      </c>
      <c r="CH379" s="243">
        <v>0</v>
      </c>
      <c r="CI379" s="243">
        <v>0</v>
      </c>
      <c r="CJ379" s="243">
        <v>1346523.6024</v>
      </c>
      <c r="CK379" s="243">
        <v>1346523.6024</v>
      </c>
      <c r="CL379" s="243">
        <v>7043.0400000000009</v>
      </c>
      <c r="CM379" s="243">
        <v>7043.0400000000009</v>
      </c>
      <c r="CN379" s="243">
        <v>0</v>
      </c>
      <c r="CO379" s="243">
        <v>0</v>
      </c>
      <c r="CP379" s="243">
        <v>0</v>
      </c>
      <c r="CQ379" s="243">
        <v>0</v>
      </c>
      <c r="CR379" s="244">
        <f t="shared" si="22"/>
        <v>1353566.6424</v>
      </c>
      <c r="CS379" s="267">
        <f t="shared" si="22"/>
        <v>1353566.6424</v>
      </c>
      <c r="CT379" s="268"/>
      <c r="CU379" s="269"/>
      <c r="CV379" s="269"/>
      <c r="CW379" s="269"/>
      <c r="CX379" s="269"/>
      <c r="CY379" s="269"/>
      <c r="CZ379" s="269"/>
      <c r="DA379" s="270"/>
      <c r="DB379" s="248">
        <v>32675.228999999999</v>
      </c>
      <c r="DC379" s="249"/>
      <c r="DD379" s="250">
        <v>8.7336929920853059</v>
      </c>
      <c r="DE379" s="251"/>
      <c r="DF379" s="251"/>
      <c r="DG379" s="251"/>
      <c r="DH379" s="252"/>
      <c r="DI379" s="252"/>
      <c r="DJ379" s="252"/>
      <c r="DK379" s="252"/>
      <c r="DL379" s="251" t="s">
        <v>2005</v>
      </c>
      <c r="DM379" s="253" t="s">
        <v>2005</v>
      </c>
      <c r="DN379" s="254" t="s">
        <v>66</v>
      </c>
      <c r="DO379" s="231"/>
      <c r="DP379" s="256" t="s">
        <v>66</v>
      </c>
      <c r="DQ379" s="231"/>
      <c r="DR379" s="258"/>
      <c r="DS379" s="259"/>
      <c r="DT379" s="260"/>
      <c r="DU379" s="255">
        <v>136.20286226613004</v>
      </c>
      <c r="DV379" s="261">
        <v>750.51907725790772</v>
      </c>
      <c r="DW379" s="231">
        <v>136.20286226613004</v>
      </c>
      <c r="DX379" s="262">
        <v>39.405097267568664</v>
      </c>
      <c r="DY379" s="255">
        <v>3.2491795513753132</v>
      </c>
      <c r="DZ379" s="231">
        <v>0.25919024955842218</v>
      </c>
      <c r="EA379" s="231">
        <v>3.2491795513753132</v>
      </c>
      <c r="EB379" s="262">
        <v>-0.24722212341846062</v>
      </c>
      <c r="EC379" s="271"/>
      <c r="ED379" s="234"/>
      <c r="EE379" s="272"/>
      <c r="EF379" s="234">
        <v>280443</v>
      </c>
      <c r="EG379" s="266">
        <v>99894</v>
      </c>
      <c r="EH379" s="258"/>
    </row>
    <row r="380" spans="1:138" ht="30" customHeight="1" thickBot="1" x14ac:dyDescent="0.3">
      <c r="A380" s="45" t="s">
        <v>60</v>
      </c>
      <c r="B380" s="45" t="s">
        <v>399</v>
      </c>
      <c r="C380" s="45" t="s">
        <v>400</v>
      </c>
      <c r="D380" s="46" t="s">
        <v>673</v>
      </c>
      <c r="E380" s="46" t="s">
        <v>451</v>
      </c>
      <c r="F380" s="46" t="s">
        <v>676</v>
      </c>
      <c r="G380" s="46" t="s">
        <v>451</v>
      </c>
      <c r="H380" s="226" t="s">
        <v>66</v>
      </c>
      <c r="I380" s="227" t="s">
        <v>2002</v>
      </c>
      <c r="J380" s="228">
        <v>13.2</v>
      </c>
      <c r="K380" s="229">
        <v>2.9469805260299906</v>
      </c>
      <c r="L380" s="229">
        <v>20.782954502226001</v>
      </c>
      <c r="M380" s="230">
        <v>1732.1666666666699</v>
      </c>
      <c r="N380" s="231">
        <v>36667.589</v>
      </c>
      <c r="O380" s="232" t="s">
        <v>2006</v>
      </c>
      <c r="P380" s="233">
        <v>8.6346958961278997</v>
      </c>
      <c r="Q380" s="234" t="s">
        <v>2004</v>
      </c>
      <c r="R380" s="235" t="s">
        <v>68</v>
      </c>
      <c r="S380" s="236" t="s">
        <v>2005</v>
      </c>
      <c r="T380" s="236" t="s">
        <v>2005</v>
      </c>
      <c r="U380" s="237" t="s">
        <v>2005</v>
      </c>
      <c r="V380" s="238" t="s">
        <v>2005</v>
      </c>
      <c r="W380" s="238" t="s">
        <v>2005</v>
      </c>
      <c r="X380" s="238" t="s">
        <v>2005</v>
      </c>
      <c r="Y380" s="238" t="s">
        <v>2005</v>
      </c>
      <c r="Z380" s="238" t="s">
        <v>2005</v>
      </c>
      <c r="AA380" s="238" t="s">
        <v>2005</v>
      </c>
      <c r="AB380" s="238" t="s">
        <v>2005</v>
      </c>
      <c r="AC380" s="238" t="s">
        <v>2005</v>
      </c>
      <c r="AD380" s="238" t="s">
        <v>2005</v>
      </c>
      <c r="AE380" s="238" t="s">
        <v>2005</v>
      </c>
      <c r="AF380" s="238" t="s">
        <v>2005</v>
      </c>
      <c r="AG380" s="238" t="s">
        <v>2005</v>
      </c>
      <c r="AH380" s="238" t="s">
        <v>2005</v>
      </c>
      <c r="AI380" s="238">
        <v>73</v>
      </c>
      <c r="AJ380" s="238">
        <v>72</v>
      </c>
      <c r="AK380" s="238" t="s">
        <v>2005</v>
      </c>
      <c r="AL380" s="238" t="s">
        <v>2005</v>
      </c>
      <c r="AM380" s="237" t="s">
        <v>2005</v>
      </c>
      <c r="AN380" s="238" t="s">
        <v>2005</v>
      </c>
      <c r="AO380" s="238" t="s">
        <v>2005</v>
      </c>
      <c r="AP380" s="238" t="s">
        <v>2005</v>
      </c>
      <c r="AQ380" s="237">
        <f t="shared" si="20"/>
        <v>73</v>
      </c>
      <c r="AR380" s="239">
        <f t="shared" si="20"/>
        <v>72</v>
      </c>
      <c r="AS380" s="240"/>
      <c r="AT380" s="238"/>
      <c r="AU380" s="237"/>
      <c r="AV380" s="238"/>
      <c r="AW380" s="238"/>
      <c r="AX380" s="238"/>
      <c r="AY380" s="238"/>
      <c r="AZ380" s="238"/>
      <c r="BA380" s="238"/>
      <c r="BB380" s="238"/>
      <c r="BC380" s="238"/>
      <c r="BD380" s="238"/>
      <c r="BE380" s="238"/>
      <c r="BF380" s="238"/>
      <c r="BG380" s="238"/>
      <c r="BH380" s="238"/>
      <c r="BI380" s="238">
        <v>1484.38</v>
      </c>
      <c r="BJ380" s="238">
        <v>836.58</v>
      </c>
      <c r="BK380" s="238"/>
      <c r="BL380" s="238"/>
      <c r="BM380" s="238"/>
      <c r="BN380" s="238"/>
      <c r="BO380" s="238"/>
      <c r="BP380" s="238"/>
      <c r="BQ380" s="237">
        <f t="shared" si="21"/>
        <v>1484.38</v>
      </c>
      <c r="BR380" s="237">
        <f t="shared" si="21"/>
        <v>836.58</v>
      </c>
      <c r="BS380" s="241">
        <f t="shared" si="23"/>
        <v>0.17190877569476976</v>
      </c>
      <c r="BT380" s="273">
        <v>0</v>
      </c>
      <c r="BU380" s="243">
        <v>0</v>
      </c>
      <c r="BV380" s="244">
        <v>0</v>
      </c>
      <c r="BW380" s="243">
        <v>0</v>
      </c>
      <c r="BX380" s="243">
        <v>0</v>
      </c>
      <c r="BY380" s="243">
        <v>0</v>
      </c>
      <c r="BZ380" s="243">
        <v>0</v>
      </c>
      <c r="CA380" s="243">
        <v>0</v>
      </c>
      <c r="CB380" s="243">
        <v>0</v>
      </c>
      <c r="CC380" s="243">
        <v>0</v>
      </c>
      <c r="CD380" s="243">
        <v>0</v>
      </c>
      <c r="CE380" s="243">
        <v>0</v>
      </c>
      <c r="CF380" s="243">
        <v>0</v>
      </c>
      <c r="CG380" s="243">
        <v>0</v>
      </c>
      <c r="CH380" s="243">
        <v>0</v>
      </c>
      <c r="CI380" s="243">
        <v>0</v>
      </c>
      <c r="CJ380" s="243">
        <v>1742424.6192000003</v>
      </c>
      <c r="CK380" s="243">
        <v>982011.06720000017</v>
      </c>
      <c r="CL380" s="243">
        <v>0</v>
      </c>
      <c r="CM380" s="243">
        <v>0</v>
      </c>
      <c r="CN380" s="243">
        <v>0</v>
      </c>
      <c r="CO380" s="243">
        <v>0</v>
      </c>
      <c r="CP380" s="243">
        <v>0</v>
      </c>
      <c r="CQ380" s="243">
        <v>0</v>
      </c>
      <c r="CR380" s="244">
        <f t="shared" si="22"/>
        <v>1742424.6192000003</v>
      </c>
      <c r="CS380" s="267">
        <f t="shared" si="22"/>
        <v>982011.06720000017</v>
      </c>
      <c r="CT380" s="268"/>
      <c r="CU380" s="269"/>
      <c r="CV380" s="269"/>
      <c r="CW380" s="269"/>
      <c r="CX380" s="269"/>
      <c r="CY380" s="269"/>
      <c r="CZ380" s="269"/>
      <c r="DA380" s="270"/>
      <c r="DB380" s="248">
        <v>36667.589</v>
      </c>
      <c r="DC380" s="249"/>
      <c r="DD380" s="250">
        <v>8.6346958961278997</v>
      </c>
      <c r="DE380" s="251"/>
      <c r="DF380" s="251"/>
      <c r="DG380" s="251"/>
      <c r="DH380" s="252"/>
      <c r="DI380" s="252"/>
      <c r="DJ380" s="252"/>
      <c r="DK380" s="252"/>
      <c r="DL380" s="251" t="s">
        <v>2005</v>
      </c>
      <c r="DM380" s="253" t="s">
        <v>2005</v>
      </c>
      <c r="DN380" s="254" t="s">
        <v>66</v>
      </c>
      <c r="DO380" s="231"/>
      <c r="DP380" s="256" t="s">
        <v>66</v>
      </c>
      <c r="DQ380" s="231"/>
      <c r="DR380" s="258"/>
      <c r="DS380" s="259"/>
      <c r="DT380" s="260"/>
      <c r="DU380" s="255">
        <v>31.048397960165438</v>
      </c>
      <c r="DV380" s="261">
        <v>1239.1358907806891</v>
      </c>
      <c r="DW380" s="231">
        <v>31.048397960165438</v>
      </c>
      <c r="DX380" s="262">
        <v>209.83766952665246</v>
      </c>
      <c r="DY380" s="255">
        <v>0.26844991821418213</v>
      </c>
      <c r="DZ380" s="231">
        <v>1.5112388313004512</v>
      </c>
      <c r="EA380" s="231">
        <v>0.26844991821418213</v>
      </c>
      <c r="EB380" s="262">
        <v>0.80024884885949277</v>
      </c>
      <c r="EC380" s="271"/>
      <c r="ED380" s="234"/>
      <c r="EE380" s="272"/>
      <c r="EF380" s="234">
        <v>8910</v>
      </c>
      <c r="EG380" s="266">
        <v>325170.33333333331</v>
      </c>
      <c r="EH380" s="258"/>
    </row>
    <row r="381" spans="1:138" ht="30" customHeight="1" thickBot="1" x14ac:dyDescent="0.3">
      <c r="A381" s="45" t="s">
        <v>60</v>
      </c>
      <c r="B381" s="45" t="s">
        <v>399</v>
      </c>
      <c r="C381" s="45" t="s">
        <v>400</v>
      </c>
      <c r="D381" s="46" t="s">
        <v>673</v>
      </c>
      <c r="E381" s="46" t="s">
        <v>451</v>
      </c>
      <c r="F381" s="46" t="s">
        <v>677</v>
      </c>
      <c r="G381" s="46" t="s">
        <v>675</v>
      </c>
      <c r="H381" s="226" t="s">
        <v>66</v>
      </c>
      <c r="I381" s="227" t="s">
        <v>2002</v>
      </c>
      <c r="J381" s="228">
        <v>13.2</v>
      </c>
      <c r="K381" s="229">
        <v>12.025975167112229</v>
      </c>
      <c r="L381" s="229">
        <v>19.265909050836001</v>
      </c>
      <c r="M381" s="230">
        <v>1069.0833333333301</v>
      </c>
      <c r="N381" s="231">
        <v>27197.228999999999</v>
      </c>
      <c r="O381" s="232" t="s">
        <v>2006</v>
      </c>
      <c r="P381" s="233">
        <v>7.8420332363488479</v>
      </c>
      <c r="Q381" s="234" t="s">
        <v>2004</v>
      </c>
      <c r="R381" s="235" t="s">
        <v>68</v>
      </c>
      <c r="S381" s="236" t="s">
        <v>2005</v>
      </c>
      <c r="T381" s="236" t="s">
        <v>2005</v>
      </c>
      <c r="U381" s="237" t="s">
        <v>2005</v>
      </c>
      <c r="V381" s="238" t="s">
        <v>2005</v>
      </c>
      <c r="W381" s="238" t="s">
        <v>2005</v>
      </c>
      <c r="X381" s="238" t="s">
        <v>2005</v>
      </c>
      <c r="Y381" s="238" t="s">
        <v>2005</v>
      </c>
      <c r="Z381" s="238" t="s">
        <v>2005</v>
      </c>
      <c r="AA381" s="238" t="s">
        <v>2005</v>
      </c>
      <c r="AB381" s="238" t="s">
        <v>2005</v>
      </c>
      <c r="AC381" s="238" t="s">
        <v>2005</v>
      </c>
      <c r="AD381" s="238" t="s">
        <v>2005</v>
      </c>
      <c r="AE381" s="238" t="s">
        <v>2005</v>
      </c>
      <c r="AF381" s="238" t="s">
        <v>2005</v>
      </c>
      <c r="AG381" s="238" t="s">
        <v>2005</v>
      </c>
      <c r="AH381" s="238" t="s">
        <v>2005</v>
      </c>
      <c r="AI381" s="238">
        <v>56</v>
      </c>
      <c r="AJ381" s="238">
        <v>56</v>
      </c>
      <c r="AK381" s="238" t="s">
        <v>2005</v>
      </c>
      <c r="AL381" s="238" t="s">
        <v>2005</v>
      </c>
      <c r="AM381" s="237" t="s">
        <v>2005</v>
      </c>
      <c r="AN381" s="238" t="s">
        <v>2005</v>
      </c>
      <c r="AO381" s="238" t="s">
        <v>2005</v>
      </c>
      <c r="AP381" s="238" t="s">
        <v>2005</v>
      </c>
      <c r="AQ381" s="237">
        <f t="shared" si="20"/>
        <v>56</v>
      </c>
      <c r="AR381" s="239">
        <f t="shared" si="20"/>
        <v>56</v>
      </c>
      <c r="AS381" s="240"/>
      <c r="AT381" s="238"/>
      <c r="AU381" s="237"/>
      <c r="AV381" s="238"/>
      <c r="AW381" s="238"/>
      <c r="AX381" s="238"/>
      <c r="AY381" s="238"/>
      <c r="AZ381" s="238"/>
      <c r="BA381" s="238"/>
      <c r="BB381" s="238"/>
      <c r="BC381" s="238"/>
      <c r="BD381" s="238"/>
      <c r="BE381" s="238"/>
      <c r="BF381" s="238"/>
      <c r="BG381" s="238"/>
      <c r="BH381" s="238"/>
      <c r="BI381" s="238">
        <v>687.69</v>
      </c>
      <c r="BJ381" s="238">
        <v>687.69</v>
      </c>
      <c r="BK381" s="238"/>
      <c r="BL381" s="238"/>
      <c r="BM381" s="238"/>
      <c r="BN381" s="238"/>
      <c r="BO381" s="238"/>
      <c r="BP381" s="238"/>
      <c r="BQ381" s="237">
        <f t="shared" si="21"/>
        <v>687.69</v>
      </c>
      <c r="BR381" s="237">
        <f t="shared" si="21"/>
        <v>687.69</v>
      </c>
      <c r="BS381" s="241">
        <f t="shared" si="23"/>
        <v>8.7692818848620416E-2</v>
      </c>
      <c r="BT381" s="273">
        <v>0</v>
      </c>
      <c r="BU381" s="243">
        <v>0</v>
      </c>
      <c r="BV381" s="244">
        <v>0</v>
      </c>
      <c r="BW381" s="243">
        <v>0</v>
      </c>
      <c r="BX381" s="243">
        <v>0</v>
      </c>
      <c r="BY381" s="243">
        <v>0</v>
      </c>
      <c r="BZ381" s="243">
        <v>0</v>
      </c>
      <c r="CA381" s="243">
        <v>0</v>
      </c>
      <c r="CB381" s="243">
        <v>0</v>
      </c>
      <c r="CC381" s="243">
        <v>0</v>
      </c>
      <c r="CD381" s="243">
        <v>0</v>
      </c>
      <c r="CE381" s="243">
        <v>0</v>
      </c>
      <c r="CF381" s="243">
        <v>0</v>
      </c>
      <c r="CG381" s="243">
        <v>0</v>
      </c>
      <c r="CH381" s="243">
        <v>0</v>
      </c>
      <c r="CI381" s="243">
        <v>0</v>
      </c>
      <c r="CJ381" s="243">
        <v>807238.02960000013</v>
      </c>
      <c r="CK381" s="243">
        <v>807238.02960000013</v>
      </c>
      <c r="CL381" s="243">
        <v>0</v>
      </c>
      <c r="CM381" s="243">
        <v>0</v>
      </c>
      <c r="CN381" s="243">
        <v>0</v>
      </c>
      <c r="CO381" s="243">
        <v>0</v>
      </c>
      <c r="CP381" s="243">
        <v>0</v>
      </c>
      <c r="CQ381" s="243">
        <v>0</v>
      </c>
      <c r="CR381" s="244">
        <f t="shared" si="22"/>
        <v>807238.02960000013</v>
      </c>
      <c r="CS381" s="267">
        <f t="shared" si="22"/>
        <v>807238.02960000013</v>
      </c>
      <c r="CT381" s="268"/>
      <c r="CU381" s="269"/>
      <c r="CV381" s="269"/>
      <c r="CW381" s="269"/>
      <c r="CX381" s="269"/>
      <c r="CY381" s="269"/>
      <c r="CZ381" s="269"/>
      <c r="DA381" s="270"/>
      <c r="DB381" s="248">
        <v>27197.228999999999</v>
      </c>
      <c r="DC381" s="249"/>
      <c r="DD381" s="250">
        <v>7.8420332363488479</v>
      </c>
      <c r="DE381" s="251"/>
      <c r="DF381" s="251"/>
      <c r="DG381" s="251"/>
      <c r="DH381" s="252"/>
      <c r="DI381" s="252"/>
      <c r="DJ381" s="252"/>
      <c r="DK381" s="252"/>
      <c r="DL381" s="251" t="s">
        <v>2005</v>
      </c>
      <c r="DM381" s="253" t="s">
        <v>2005</v>
      </c>
      <c r="DN381" s="254" t="s">
        <v>66</v>
      </c>
      <c r="DO381" s="231"/>
      <c r="DP381" s="256" t="s">
        <v>66</v>
      </c>
      <c r="DQ381" s="231"/>
      <c r="DR381" s="258"/>
      <c r="DS381" s="259"/>
      <c r="DT381" s="260"/>
      <c r="DU381" s="255">
        <v>278.50307896172819</v>
      </c>
      <c r="DV381" s="261">
        <v>48.926232116531423</v>
      </c>
      <c r="DW381" s="231">
        <v>278.50307896172819</v>
      </c>
      <c r="DX381" s="262">
        <v>-241.75645045971854</v>
      </c>
      <c r="DY381" s="255">
        <v>1.0092758593810929</v>
      </c>
      <c r="DZ381" s="231">
        <v>-0.16602419475971286</v>
      </c>
      <c r="EA381" s="231">
        <v>1.0092758593810929</v>
      </c>
      <c r="EB381" s="262">
        <v>-0.62320357591570152</v>
      </c>
      <c r="EC381" s="271"/>
      <c r="ED381" s="234"/>
      <c r="EE381" s="272"/>
      <c r="EF381" s="234">
        <v>295559</v>
      </c>
      <c r="EG381" s="266">
        <v>-274437</v>
      </c>
      <c r="EH381" s="258"/>
    </row>
    <row r="382" spans="1:138" ht="30" customHeight="1" thickBot="1" x14ac:dyDescent="0.3">
      <c r="A382" s="45" t="s">
        <v>60</v>
      </c>
      <c r="B382" s="45" t="s">
        <v>399</v>
      </c>
      <c r="C382" s="45" t="s">
        <v>400</v>
      </c>
      <c r="D382" s="46" t="s">
        <v>673</v>
      </c>
      <c r="E382" s="46" t="s">
        <v>451</v>
      </c>
      <c r="F382" s="46" t="s">
        <v>678</v>
      </c>
      <c r="G382" s="46" t="s">
        <v>480</v>
      </c>
      <c r="H382" s="226" t="s">
        <v>66</v>
      </c>
      <c r="I382" s="227" t="s">
        <v>2007</v>
      </c>
      <c r="J382" s="228">
        <v>13.2</v>
      </c>
      <c r="K382" s="229">
        <v>11.774481389853227</v>
      </c>
      <c r="L382" s="229">
        <v>40.878787793760004</v>
      </c>
      <c r="M382" s="230">
        <v>3813.6666666666702</v>
      </c>
      <c r="N382" s="231">
        <v>33651.131000000001</v>
      </c>
      <c r="O382" s="232" t="s">
        <v>2006</v>
      </c>
      <c r="P382" s="233">
        <v>9.4424481825424902</v>
      </c>
      <c r="Q382" s="234" t="s">
        <v>2004</v>
      </c>
      <c r="R382" s="235" t="s">
        <v>68</v>
      </c>
      <c r="S382" s="236" t="s">
        <v>2005</v>
      </c>
      <c r="T382" s="236" t="s">
        <v>2005</v>
      </c>
      <c r="U382" s="237" t="s">
        <v>2005</v>
      </c>
      <c r="V382" s="238" t="s">
        <v>2005</v>
      </c>
      <c r="W382" s="238" t="s">
        <v>2005</v>
      </c>
      <c r="X382" s="238" t="s">
        <v>2005</v>
      </c>
      <c r="Y382" s="238" t="s">
        <v>2005</v>
      </c>
      <c r="Z382" s="238" t="s">
        <v>2005</v>
      </c>
      <c r="AA382" s="238" t="s">
        <v>2005</v>
      </c>
      <c r="AB382" s="238" t="s">
        <v>2005</v>
      </c>
      <c r="AC382" s="238" t="s">
        <v>2005</v>
      </c>
      <c r="AD382" s="238" t="s">
        <v>2005</v>
      </c>
      <c r="AE382" s="238">
        <v>1</v>
      </c>
      <c r="AF382" s="238">
        <v>1</v>
      </c>
      <c r="AG382" s="238" t="s">
        <v>2005</v>
      </c>
      <c r="AH382" s="238" t="s">
        <v>2005</v>
      </c>
      <c r="AI382" s="238">
        <v>183</v>
      </c>
      <c r="AJ382" s="238">
        <v>183</v>
      </c>
      <c r="AK382" s="238">
        <v>2</v>
      </c>
      <c r="AL382" s="238">
        <v>2</v>
      </c>
      <c r="AM382" s="237" t="s">
        <v>2005</v>
      </c>
      <c r="AN382" s="238" t="s">
        <v>2005</v>
      </c>
      <c r="AO382" s="238" t="s">
        <v>2005</v>
      </c>
      <c r="AP382" s="238" t="s">
        <v>2005</v>
      </c>
      <c r="AQ382" s="237">
        <f t="shared" si="20"/>
        <v>186</v>
      </c>
      <c r="AR382" s="239">
        <f t="shared" si="20"/>
        <v>186</v>
      </c>
      <c r="AS382" s="240"/>
      <c r="AT382" s="238"/>
      <c r="AU382" s="237"/>
      <c r="AV382" s="238"/>
      <c r="AW382" s="238"/>
      <c r="AX382" s="238"/>
      <c r="AY382" s="238"/>
      <c r="AZ382" s="238"/>
      <c r="BA382" s="238"/>
      <c r="BB382" s="238"/>
      <c r="BC382" s="238"/>
      <c r="BD382" s="238"/>
      <c r="BE382" s="238">
        <v>1.2</v>
      </c>
      <c r="BF382" s="238">
        <v>1.2</v>
      </c>
      <c r="BG382" s="238"/>
      <c r="BH382" s="238"/>
      <c r="BI382" s="238">
        <v>1340.3</v>
      </c>
      <c r="BJ382" s="238">
        <v>1340.3</v>
      </c>
      <c r="BK382" s="238">
        <v>8.8000000000000007</v>
      </c>
      <c r="BL382" s="238">
        <v>8.8000000000000007</v>
      </c>
      <c r="BM382" s="238"/>
      <c r="BN382" s="238"/>
      <c r="BO382" s="238"/>
      <c r="BP382" s="238"/>
      <c r="BQ382" s="237">
        <f t="shared" si="21"/>
        <v>1350.3</v>
      </c>
      <c r="BR382" s="237">
        <f t="shared" si="21"/>
        <v>1350.3</v>
      </c>
      <c r="BS382" s="241">
        <f t="shared" si="23"/>
        <v>0.14300316759974169</v>
      </c>
      <c r="BT382" s="273">
        <v>0</v>
      </c>
      <c r="BU382" s="243">
        <v>0</v>
      </c>
      <c r="BV382" s="244">
        <v>0</v>
      </c>
      <c r="BW382" s="243">
        <v>0</v>
      </c>
      <c r="BX382" s="243">
        <v>0</v>
      </c>
      <c r="BY382" s="243">
        <v>0</v>
      </c>
      <c r="BZ382" s="243">
        <v>0</v>
      </c>
      <c r="CA382" s="243">
        <v>0</v>
      </c>
      <c r="CB382" s="243">
        <v>0</v>
      </c>
      <c r="CC382" s="243">
        <v>0</v>
      </c>
      <c r="CD382" s="243">
        <v>0</v>
      </c>
      <c r="CE382" s="243">
        <v>0</v>
      </c>
      <c r="CF382" s="243">
        <v>6054.9119999999994</v>
      </c>
      <c r="CG382" s="243">
        <v>6054.9119999999994</v>
      </c>
      <c r="CH382" s="243">
        <v>0</v>
      </c>
      <c r="CI382" s="243">
        <v>0</v>
      </c>
      <c r="CJ382" s="243">
        <v>1573297.7520000001</v>
      </c>
      <c r="CK382" s="243">
        <v>1573297.7520000001</v>
      </c>
      <c r="CL382" s="243">
        <v>10329.792000000001</v>
      </c>
      <c r="CM382" s="243">
        <v>10329.792000000001</v>
      </c>
      <c r="CN382" s="243">
        <v>0</v>
      </c>
      <c r="CO382" s="243">
        <v>0</v>
      </c>
      <c r="CP382" s="243">
        <v>0</v>
      </c>
      <c r="CQ382" s="243">
        <v>0</v>
      </c>
      <c r="CR382" s="244">
        <f t="shared" si="22"/>
        <v>1589682.456</v>
      </c>
      <c r="CS382" s="267">
        <f t="shared" si="22"/>
        <v>1589682.456</v>
      </c>
      <c r="CT382" s="268"/>
      <c r="CU382" s="269"/>
      <c r="CV382" s="269"/>
      <c r="CW382" s="269"/>
      <c r="CX382" s="269"/>
      <c r="CY382" s="269"/>
      <c r="CZ382" s="269"/>
      <c r="DA382" s="270"/>
      <c r="DB382" s="248">
        <v>33651.131000000001</v>
      </c>
      <c r="DC382" s="249"/>
      <c r="DD382" s="250">
        <v>9.4424481825424902</v>
      </c>
      <c r="DE382" s="251"/>
      <c r="DF382" s="251"/>
      <c r="DG382" s="251"/>
      <c r="DH382" s="252"/>
      <c r="DI382" s="252"/>
      <c r="DJ382" s="252"/>
      <c r="DK382" s="252"/>
      <c r="DL382" s="251" t="s">
        <v>2005</v>
      </c>
      <c r="DM382" s="253" t="s">
        <v>2005</v>
      </c>
      <c r="DN382" s="254" t="s">
        <v>66</v>
      </c>
      <c r="DO382" s="231"/>
      <c r="DP382" s="256" t="s">
        <v>66</v>
      </c>
      <c r="DQ382" s="231"/>
      <c r="DR382" s="258"/>
      <c r="DS382" s="259"/>
      <c r="DT382" s="260"/>
      <c r="DU382" s="255">
        <v>130.94851848614618</v>
      </c>
      <c r="DV382" s="261">
        <v>24.988614704108159</v>
      </c>
      <c r="DW382" s="231">
        <v>128.39192378288598</v>
      </c>
      <c r="DX382" s="262">
        <v>-14.70474577788022</v>
      </c>
      <c r="DY382" s="255">
        <v>1.3388689799842659</v>
      </c>
      <c r="DZ382" s="231">
        <v>-2.5763167173605828E-2</v>
      </c>
      <c r="EA382" s="231">
        <v>1.3218250152958646</v>
      </c>
      <c r="EB382" s="262">
        <v>-3.2090808475671473E-2</v>
      </c>
      <c r="EC382" s="271"/>
      <c r="ED382" s="234"/>
      <c r="EE382" s="272"/>
      <c r="EF382" s="234">
        <v>115743</v>
      </c>
      <c r="EG382" s="266">
        <v>264979.33333333331</v>
      </c>
      <c r="EH382" s="258"/>
    </row>
    <row r="383" spans="1:138" ht="30" customHeight="1" thickBot="1" x14ac:dyDescent="0.3">
      <c r="A383" s="45" t="s">
        <v>60</v>
      </c>
      <c r="B383" s="45" t="s">
        <v>399</v>
      </c>
      <c r="C383" s="45" t="s">
        <v>400</v>
      </c>
      <c r="D383" s="46" t="s">
        <v>673</v>
      </c>
      <c r="E383" s="46" t="s">
        <v>451</v>
      </c>
      <c r="F383" s="46" t="s">
        <v>679</v>
      </c>
      <c r="G383" s="46" t="s">
        <v>457</v>
      </c>
      <c r="H383" s="226" t="s">
        <v>66</v>
      </c>
      <c r="I383" s="227" t="s">
        <v>2007</v>
      </c>
      <c r="J383" s="228">
        <v>13.2</v>
      </c>
      <c r="K383" s="229">
        <v>11.797344460513136</v>
      </c>
      <c r="L383" s="229">
        <v>36.365719621329006</v>
      </c>
      <c r="M383" s="230">
        <v>1513.5</v>
      </c>
      <c r="N383" s="231">
        <v>35716.290999999997</v>
      </c>
      <c r="O383" s="232" t="s">
        <v>2006</v>
      </c>
      <c r="P383" s="233">
        <v>8.4440178868242572</v>
      </c>
      <c r="Q383" s="234" t="s">
        <v>2004</v>
      </c>
      <c r="R383" s="235" t="s">
        <v>68</v>
      </c>
      <c r="S383" s="236" t="s">
        <v>2005</v>
      </c>
      <c r="T383" s="236" t="s">
        <v>2005</v>
      </c>
      <c r="U383" s="237" t="s">
        <v>2005</v>
      </c>
      <c r="V383" s="238" t="s">
        <v>2005</v>
      </c>
      <c r="W383" s="238" t="s">
        <v>2005</v>
      </c>
      <c r="X383" s="238" t="s">
        <v>2005</v>
      </c>
      <c r="Y383" s="238" t="s">
        <v>2005</v>
      </c>
      <c r="Z383" s="238" t="s">
        <v>2005</v>
      </c>
      <c r="AA383" s="238" t="s">
        <v>2005</v>
      </c>
      <c r="AB383" s="238" t="s">
        <v>2005</v>
      </c>
      <c r="AC383" s="238" t="s">
        <v>2005</v>
      </c>
      <c r="AD383" s="238" t="s">
        <v>2005</v>
      </c>
      <c r="AE383" s="238">
        <v>1</v>
      </c>
      <c r="AF383" s="238">
        <v>1</v>
      </c>
      <c r="AG383" s="238" t="s">
        <v>2005</v>
      </c>
      <c r="AH383" s="238" t="s">
        <v>2005</v>
      </c>
      <c r="AI383" s="238">
        <v>110</v>
      </c>
      <c r="AJ383" s="238">
        <v>110</v>
      </c>
      <c r="AK383" s="238" t="s">
        <v>2005</v>
      </c>
      <c r="AL383" s="238" t="s">
        <v>2005</v>
      </c>
      <c r="AM383" s="237" t="s">
        <v>2005</v>
      </c>
      <c r="AN383" s="238" t="s">
        <v>2005</v>
      </c>
      <c r="AO383" s="238" t="s">
        <v>2005</v>
      </c>
      <c r="AP383" s="238" t="s">
        <v>2005</v>
      </c>
      <c r="AQ383" s="237">
        <f t="shared" si="20"/>
        <v>111</v>
      </c>
      <c r="AR383" s="239">
        <f t="shared" si="20"/>
        <v>111</v>
      </c>
      <c r="AS383" s="240"/>
      <c r="AT383" s="238"/>
      <c r="AU383" s="237"/>
      <c r="AV383" s="238"/>
      <c r="AW383" s="238"/>
      <c r="AX383" s="238"/>
      <c r="AY383" s="238"/>
      <c r="AZ383" s="238"/>
      <c r="BA383" s="238"/>
      <c r="BB383" s="238"/>
      <c r="BC383" s="238"/>
      <c r="BD383" s="238"/>
      <c r="BE383" s="238">
        <v>300</v>
      </c>
      <c r="BF383" s="238">
        <v>300</v>
      </c>
      <c r="BG383" s="238"/>
      <c r="BH383" s="238"/>
      <c r="BI383" s="238">
        <v>2031.41</v>
      </c>
      <c r="BJ383" s="238">
        <v>2031.41</v>
      </c>
      <c r="BK383" s="238"/>
      <c r="BL383" s="238"/>
      <c r="BM383" s="238"/>
      <c r="BN383" s="238"/>
      <c r="BO383" s="238"/>
      <c r="BP383" s="238"/>
      <c r="BQ383" s="237">
        <f t="shared" si="21"/>
        <v>2331.41</v>
      </c>
      <c r="BR383" s="237">
        <f t="shared" si="21"/>
        <v>2331.41</v>
      </c>
      <c r="BS383" s="241">
        <f t="shared" si="23"/>
        <v>0.27610197316586083</v>
      </c>
      <c r="BT383" s="273">
        <v>0</v>
      </c>
      <c r="BU383" s="243">
        <v>0</v>
      </c>
      <c r="BV383" s="244">
        <v>0</v>
      </c>
      <c r="BW383" s="243">
        <v>0</v>
      </c>
      <c r="BX383" s="243">
        <v>0</v>
      </c>
      <c r="BY383" s="243">
        <v>0</v>
      </c>
      <c r="BZ383" s="243">
        <v>0</v>
      </c>
      <c r="CA383" s="243">
        <v>0</v>
      </c>
      <c r="CB383" s="243">
        <v>0</v>
      </c>
      <c r="CC383" s="243">
        <v>0</v>
      </c>
      <c r="CD383" s="243">
        <v>0</v>
      </c>
      <c r="CE383" s="243">
        <v>0</v>
      </c>
      <c r="CF383" s="243">
        <v>1513728</v>
      </c>
      <c r="CG383" s="243">
        <v>1513728</v>
      </c>
      <c r="CH383" s="243">
        <v>0</v>
      </c>
      <c r="CI383" s="243">
        <v>0</v>
      </c>
      <c r="CJ383" s="243">
        <v>2384550.3144000005</v>
      </c>
      <c r="CK383" s="243">
        <v>2384550.3144000005</v>
      </c>
      <c r="CL383" s="243">
        <v>0</v>
      </c>
      <c r="CM383" s="243">
        <v>0</v>
      </c>
      <c r="CN383" s="243">
        <v>0</v>
      </c>
      <c r="CO383" s="243">
        <v>0</v>
      </c>
      <c r="CP383" s="243">
        <v>0</v>
      </c>
      <c r="CQ383" s="243">
        <v>0</v>
      </c>
      <c r="CR383" s="244">
        <f t="shared" si="22"/>
        <v>3898278.3144000005</v>
      </c>
      <c r="CS383" s="267">
        <f t="shared" si="22"/>
        <v>3898278.3144000005</v>
      </c>
      <c r="CT383" s="268"/>
      <c r="CU383" s="269"/>
      <c r="CV383" s="269"/>
      <c r="CW383" s="269"/>
      <c r="CX383" s="269"/>
      <c r="CY383" s="269"/>
      <c r="CZ383" s="269"/>
      <c r="DA383" s="270"/>
      <c r="DB383" s="248">
        <v>35716.290999999997</v>
      </c>
      <c r="DC383" s="249"/>
      <c r="DD383" s="250">
        <v>8.4440178868242572</v>
      </c>
      <c r="DE383" s="251"/>
      <c r="DF383" s="251"/>
      <c r="DG383" s="251"/>
      <c r="DH383" s="252"/>
      <c r="DI383" s="252"/>
      <c r="DJ383" s="252"/>
      <c r="DK383" s="252"/>
      <c r="DL383" s="251" t="s">
        <v>2005</v>
      </c>
      <c r="DM383" s="253" t="s">
        <v>2005</v>
      </c>
      <c r="DN383" s="254" t="s">
        <v>66</v>
      </c>
      <c r="DO383" s="231"/>
      <c r="DP383" s="256" t="s">
        <v>66</v>
      </c>
      <c r="DQ383" s="231"/>
      <c r="DR383" s="258"/>
      <c r="DS383" s="259"/>
      <c r="DT383" s="260"/>
      <c r="DU383" s="255">
        <v>226.83316815328709</v>
      </c>
      <c r="DV383" s="261">
        <v>891.75858598749892</v>
      </c>
      <c r="DW383" s="231">
        <v>213.61149653121902</v>
      </c>
      <c r="DX383" s="262">
        <v>25.603963141743321</v>
      </c>
      <c r="DY383" s="255">
        <v>2.7234886025768086</v>
      </c>
      <c r="DZ383" s="231">
        <v>-1.3727988608281387</v>
      </c>
      <c r="EA383" s="231">
        <v>2.7030062768417573</v>
      </c>
      <c r="EB383" s="262">
        <v>-1.6136016313695267</v>
      </c>
      <c r="EC383" s="271"/>
      <c r="ED383" s="234"/>
      <c r="EE383" s="272"/>
      <c r="EF383" s="234">
        <v>141147</v>
      </c>
      <c r="EG383" s="266">
        <v>-48559</v>
      </c>
      <c r="EH383" s="258"/>
    </row>
    <row r="384" spans="1:138" ht="30" customHeight="1" thickBot="1" x14ac:dyDescent="0.3">
      <c r="A384" s="45" t="s">
        <v>60</v>
      </c>
      <c r="B384" s="45" t="s">
        <v>399</v>
      </c>
      <c r="C384" s="45" t="s">
        <v>400</v>
      </c>
      <c r="D384" s="46" t="s">
        <v>673</v>
      </c>
      <c r="E384" s="46" t="s">
        <v>451</v>
      </c>
      <c r="F384" s="46" t="s">
        <v>680</v>
      </c>
      <c r="G384" s="46" t="s">
        <v>451</v>
      </c>
      <c r="H384" s="226" t="s">
        <v>66</v>
      </c>
      <c r="I384" s="227" t="s">
        <v>2002</v>
      </c>
      <c r="J384" s="228">
        <v>13.2</v>
      </c>
      <c r="K384" s="229">
        <v>11.797344460513136</v>
      </c>
      <c r="L384" s="229">
        <v>18.853030263816002</v>
      </c>
      <c r="M384" s="230">
        <v>1925.8333333333301</v>
      </c>
      <c r="N384" s="231">
        <v>20226.866000000002</v>
      </c>
      <c r="O384" s="232" t="s">
        <v>2006</v>
      </c>
      <c r="P384" s="233">
        <v>5.5175448423558819</v>
      </c>
      <c r="Q384" s="234" t="s">
        <v>2004</v>
      </c>
      <c r="R384" s="235" t="s">
        <v>68</v>
      </c>
      <c r="S384" s="236" t="s">
        <v>2005</v>
      </c>
      <c r="T384" s="236" t="s">
        <v>2005</v>
      </c>
      <c r="U384" s="237" t="s">
        <v>2005</v>
      </c>
      <c r="V384" s="238" t="s">
        <v>2005</v>
      </c>
      <c r="W384" s="238" t="s">
        <v>2005</v>
      </c>
      <c r="X384" s="238" t="s">
        <v>2005</v>
      </c>
      <c r="Y384" s="238" t="s">
        <v>2005</v>
      </c>
      <c r="Z384" s="238" t="s">
        <v>2005</v>
      </c>
      <c r="AA384" s="238" t="s">
        <v>2005</v>
      </c>
      <c r="AB384" s="238" t="s">
        <v>2005</v>
      </c>
      <c r="AC384" s="238" t="s">
        <v>2005</v>
      </c>
      <c r="AD384" s="238" t="s">
        <v>2005</v>
      </c>
      <c r="AE384" s="238" t="s">
        <v>2005</v>
      </c>
      <c r="AF384" s="238" t="s">
        <v>2005</v>
      </c>
      <c r="AG384" s="238" t="s">
        <v>2005</v>
      </c>
      <c r="AH384" s="238" t="s">
        <v>2005</v>
      </c>
      <c r="AI384" s="238">
        <v>71</v>
      </c>
      <c r="AJ384" s="238">
        <v>71</v>
      </c>
      <c r="AK384" s="238">
        <v>1</v>
      </c>
      <c r="AL384" s="238">
        <v>1</v>
      </c>
      <c r="AM384" s="237" t="s">
        <v>2005</v>
      </c>
      <c r="AN384" s="238" t="s">
        <v>2005</v>
      </c>
      <c r="AO384" s="238" t="s">
        <v>2005</v>
      </c>
      <c r="AP384" s="238" t="s">
        <v>2005</v>
      </c>
      <c r="AQ384" s="237">
        <f t="shared" si="20"/>
        <v>72</v>
      </c>
      <c r="AR384" s="239">
        <f t="shared" si="20"/>
        <v>72</v>
      </c>
      <c r="AS384" s="240"/>
      <c r="AT384" s="238"/>
      <c r="AU384" s="237"/>
      <c r="AV384" s="238"/>
      <c r="AW384" s="238"/>
      <c r="AX384" s="238"/>
      <c r="AY384" s="238"/>
      <c r="AZ384" s="238"/>
      <c r="BA384" s="238"/>
      <c r="BB384" s="238"/>
      <c r="BC384" s="238"/>
      <c r="BD384" s="238"/>
      <c r="BE384" s="238"/>
      <c r="BF384" s="238"/>
      <c r="BG384" s="238"/>
      <c r="BH384" s="238"/>
      <c r="BI384" s="238">
        <v>503.32</v>
      </c>
      <c r="BJ384" s="238">
        <v>503.32</v>
      </c>
      <c r="BK384" s="238">
        <v>0</v>
      </c>
      <c r="BL384" s="238">
        <v>0</v>
      </c>
      <c r="BM384" s="238"/>
      <c r="BN384" s="238"/>
      <c r="BO384" s="238"/>
      <c r="BP384" s="238"/>
      <c r="BQ384" s="237">
        <f t="shared" si="21"/>
        <v>503.32</v>
      </c>
      <c r="BR384" s="237">
        <f t="shared" si="21"/>
        <v>503.32</v>
      </c>
      <c r="BS384" s="241">
        <f t="shared" si="23"/>
        <v>9.1221732560508265E-2</v>
      </c>
      <c r="BT384" s="273">
        <v>0</v>
      </c>
      <c r="BU384" s="243">
        <v>0</v>
      </c>
      <c r="BV384" s="244">
        <v>0</v>
      </c>
      <c r="BW384" s="243">
        <v>0</v>
      </c>
      <c r="BX384" s="243">
        <v>0</v>
      </c>
      <c r="BY384" s="243">
        <v>0</v>
      </c>
      <c r="BZ384" s="243">
        <v>0</v>
      </c>
      <c r="CA384" s="243">
        <v>0</v>
      </c>
      <c r="CB384" s="243">
        <v>0</v>
      </c>
      <c r="CC384" s="243">
        <v>0</v>
      </c>
      <c r="CD384" s="243">
        <v>0</v>
      </c>
      <c r="CE384" s="243">
        <v>0</v>
      </c>
      <c r="CF384" s="243">
        <v>0</v>
      </c>
      <c r="CG384" s="243">
        <v>0</v>
      </c>
      <c r="CH384" s="243">
        <v>0</v>
      </c>
      <c r="CI384" s="243">
        <v>0</v>
      </c>
      <c r="CJ384" s="243">
        <v>590817.14880000008</v>
      </c>
      <c r="CK384" s="243">
        <v>590817.14880000008</v>
      </c>
      <c r="CL384" s="243">
        <v>0</v>
      </c>
      <c r="CM384" s="243">
        <v>0</v>
      </c>
      <c r="CN384" s="243">
        <v>0</v>
      </c>
      <c r="CO384" s="243">
        <v>0</v>
      </c>
      <c r="CP384" s="243">
        <v>0</v>
      </c>
      <c r="CQ384" s="243">
        <v>0</v>
      </c>
      <c r="CR384" s="244">
        <f t="shared" si="22"/>
        <v>590817.14880000008</v>
      </c>
      <c r="CS384" s="267">
        <f t="shared" si="22"/>
        <v>590817.14880000008</v>
      </c>
      <c r="CT384" s="268"/>
      <c r="CU384" s="269"/>
      <c r="CV384" s="269"/>
      <c r="CW384" s="269"/>
      <c r="CX384" s="269"/>
      <c r="CY384" s="269"/>
      <c r="CZ384" s="269"/>
      <c r="DA384" s="270"/>
      <c r="DB384" s="248">
        <v>20226.866000000002</v>
      </c>
      <c r="DC384" s="249"/>
      <c r="DD384" s="250">
        <v>5.5175448423558819</v>
      </c>
      <c r="DE384" s="251"/>
      <c r="DF384" s="251"/>
      <c r="DG384" s="251"/>
      <c r="DH384" s="252"/>
      <c r="DI384" s="252"/>
      <c r="DJ384" s="252"/>
      <c r="DK384" s="252"/>
      <c r="DL384" s="251" t="s">
        <v>2005</v>
      </c>
      <c r="DM384" s="253" t="s">
        <v>2005</v>
      </c>
      <c r="DN384" s="254" t="s">
        <v>66</v>
      </c>
      <c r="DO384" s="231"/>
      <c r="DP384" s="256" t="s">
        <v>66</v>
      </c>
      <c r="DQ384" s="231"/>
      <c r="DR384" s="258"/>
      <c r="DS384" s="259"/>
      <c r="DT384" s="260"/>
      <c r="DU384" s="255">
        <v>130.56996971008243</v>
      </c>
      <c r="DV384" s="261">
        <v>839.09323196054959</v>
      </c>
      <c r="DW384" s="231">
        <v>130.56996971008243</v>
      </c>
      <c r="DX384" s="262">
        <v>-19.318093086580333</v>
      </c>
      <c r="DY384" s="255">
        <v>1.0083946343574228</v>
      </c>
      <c r="DZ384" s="231">
        <v>0.14840519387033924</v>
      </c>
      <c r="EA384" s="231">
        <v>1.0083946343574228</v>
      </c>
      <c r="EB384" s="262">
        <v>6.2900841053738832E-2</v>
      </c>
      <c r="EC384" s="271"/>
      <c r="ED384" s="234"/>
      <c r="EE384" s="272"/>
      <c r="EF384" s="234">
        <v>103620</v>
      </c>
      <c r="EG384" s="266">
        <v>61504</v>
      </c>
      <c r="EH384" s="258"/>
    </row>
    <row r="385" spans="1:138" ht="30" customHeight="1" thickBot="1" x14ac:dyDescent="0.3">
      <c r="A385" s="45" t="s">
        <v>60</v>
      </c>
      <c r="B385" s="45" t="s">
        <v>399</v>
      </c>
      <c r="C385" s="45" t="s">
        <v>681</v>
      </c>
      <c r="D385" s="46" t="s">
        <v>682</v>
      </c>
      <c r="E385" s="46" t="s">
        <v>683</v>
      </c>
      <c r="F385" s="46" t="s">
        <v>684</v>
      </c>
      <c r="G385" s="46" t="s">
        <v>685</v>
      </c>
      <c r="H385" s="226" t="s">
        <v>66</v>
      </c>
      <c r="I385" s="227" t="s">
        <v>2002</v>
      </c>
      <c r="J385" s="228">
        <v>13.8</v>
      </c>
      <c r="K385" s="229">
        <v>8.6048284120021812</v>
      </c>
      <c r="L385" s="229">
        <v>11.702083308993</v>
      </c>
      <c r="M385" s="230">
        <v>1257.8333333333301</v>
      </c>
      <c r="N385" s="231">
        <v>16666.97897882076</v>
      </c>
      <c r="O385" s="232" t="s">
        <v>2003</v>
      </c>
      <c r="P385" s="233">
        <v>4.7565579277456509</v>
      </c>
      <c r="Q385" s="234" t="s">
        <v>2004</v>
      </c>
      <c r="R385" s="235" t="s">
        <v>68</v>
      </c>
      <c r="S385" s="236" t="s">
        <v>2005</v>
      </c>
      <c r="T385" s="236" t="s">
        <v>2005</v>
      </c>
      <c r="U385" s="237" t="s">
        <v>2005</v>
      </c>
      <c r="V385" s="238" t="s">
        <v>2005</v>
      </c>
      <c r="W385" s="238" t="s">
        <v>2005</v>
      </c>
      <c r="X385" s="238" t="s">
        <v>2005</v>
      </c>
      <c r="Y385" s="238" t="s">
        <v>2005</v>
      </c>
      <c r="Z385" s="238" t="s">
        <v>2005</v>
      </c>
      <c r="AA385" s="238" t="s">
        <v>2005</v>
      </c>
      <c r="AB385" s="238" t="s">
        <v>2005</v>
      </c>
      <c r="AC385" s="238" t="s">
        <v>2005</v>
      </c>
      <c r="AD385" s="238" t="s">
        <v>2005</v>
      </c>
      <c r="AE385" s="238" t="s">
        <v>2005</v>
      </c>
      <c r="AF385" s="238" t="s">
        <v>2005</v>
      </c>
      <c r="AG385" s="238" t="s">
        <v>2005</v>
      </c>
      <c r="AH385" s="238" t="s">
        <v>2005</v>
      </c>
      <c r="AI385" s="238">
        <v>32</v>
      </c>
      <c r="AJ385" s="238">
        <v>32</v>
      </c>
      <c r="AK385" s="238" t="s">
        <v>2005</v>
      </c>
      <c r="AL385" s="238" t="s">
        <v>2005</v>
      </c>
      <c r="AM385" s="237" t="s">
        <v>2005</v>
      </c>
      <c r="AN385" s="238" t="s">
        <v>2005</v>
      </c>
      <c r="AO385" s="238" t="s">
        <v>2005</v>
      </c>
      <c r="AP385" s="238" t="s">
        <v>2005</v>
      </c>
      <c r="AQ385" s="237">
        <f t="shared" si="20"/>
        <v>32</v>
      </c>
      <c r="AR385" s="239">
        <f t="shared" si="20"/>
        <v>32</v>
      </c>
      <c r="AS385" s="240"/>
      <c r="AT385" s="238"/>
      <c r="AU385" s="237"/>
      <c r="AV385" s="238"/>
      <c r="AW385" s="238"/>
      <c r="AX385" s="238"/>
      <c r="AY385" s="238"/>
      <c r="AZ385" s="238"/>
      <c r="BA385" s="238"/>
      <c r="BB385" s="238"/>
      <c r="BC385" s="238"/>
      <c r="BD385" s="238"/>
      <c r="BE385" s="238"/>
      <c r="BF385" s="238"/>
      <c r="BG385" s="238"/>
      <c r="BH385" s="238"/>
      <c r="BI385" s="238">
        <v>379.65</v>
      </c>
      <c r="BJ385" s="238">
        <v>379.65</v>
      </c>
      <c r="BK385" s="238"/>
      <c r="BL385" s="238"/>
      <c r="BM385" s="238"/>
      <c r="BN385" s="238"/>
      <c r="BO385" s="238"/>
      <c r="BP385" s="238"/>
      <c r="BQ385" s="237">
        <f t="shared" si="21"/>
        <v>379.65</v>
      </c>
      <c r="BR385" s="237">
        <f t="shared" si="21"/>
        <v>379.65</v>
      </c>
      <c r="BS385" s="241">
        <f t="shared" si="23"/>
        <v>7.9816120347331376E-2</v>
      </c>
      <c r="BT385" s="273">
        <v>0</v>
      </c>
      <c r="BU385" s="243">
        <v>0</v>
      </c>
      <c r="BV385" s="244">
        <v>0</v>
      </c>
      <c r="BW385" s="243">
        <v>0</v>
      </c>
      <c r="BX385" s="243">
        <v>0</v>
      </c>
      <c r="BY385" s="243">
        <v>0</v>
      </c>
      <c r="BZ385" s="243">
        <v>0</v>
      </c>
      <c r="CA385" s="243">
        <v>0</v>
      </c>
      <c r="CB385" s="243">
        <v>0</v>
      </c>
      <c r="CC385" s="243">
        <v>0</v>
      </c>
      <c r="CD385" s="243">
        <v>0</v>
      </c>
      <c r="CE385" s="243">
        <v>0</v>
      </c>
      <c r="CF385" s="243">
        <v>0</v>
      </c>
      <c r="CG385" s="243">
        <v>0</v>
      </c>
      <c r="CH385" s="243">
        <v>0</v>
      </c>
      <c r="CI385" s="243">
        <v>0</v>
      </c>
      <c r="CJ385" s="243">
        <v>445648.35600000003</v>
      </c>
      <c r="CK385" s="243">
        <v>445648.35600000003</v>
      </c>
      <c r="CL385" s="243">
        <v>0</v>
      </c>
      <c r="CM385" s="243">
        <v>0</v>
      </c>
      <c r="CN385" s="243">
        <v>0</v>
      </c>
      <c r="CO385" s="243">
        <v>0</v>
      </c>
      <c r="CP385" s="243">
        <v>0</v>
      </c>
      <c r="CQ385" s="243">
        <v>0</v>
      </c>
      <c r="CR385" s="244">
        <f t="shared" si="22"/>
        <v>445648.35600000003</v>
      </c>
      <c r="CS385" s="267">
        <f t="shared" si="22"/>
        <v>445648.35600000003</v>
      </c>
      <c r="CT385" s="268"/>
      <c r="CU385" s="269"/>
      <c r="CV385" s="269"/>
      <c r="CW385" s="269"/>
      <c r="CX385" s="269"/>
      <c r="CY385" s="269"/>
      <c r="CZ385" s="269"/>
      <c r="DA385" s="270"/>
      <c r="DB385" s="248">
        <v>16666.97897882076</v>
      </c>
      <c r="DC385" s="249"/>
      <c r="DD385" s="250">
        <v>4.7565579277456509</v>
      </c>
      <c r="DE385" s="251"/>
      <c r="DF385" s="251"/>
      <c r="DG385" s="251"/>
      <c r="DH385" s="252"/>
      <c r="DI385" s="252"/>
      <c r="DJ385" s="252"/>
      <c r="DK385" s="252"/>
      <c r="DL385" s="251" t="s">
        <v>2005</v>
      </c>
      <c r="DM385" s="253" t="s">
        <v>2005</v>
      </c>
      <c r="DN385" s="254" t="s">
        <v>66</v>
      </c>
      <c r="DO385" s="231"/>
      <c r="DP385" s="256" t="s">
        <v>66</v>
      </c>
      <c r="DQ385" s="231"/>
      <c r="DR385" s="258"/>
      <c r="DS385" s="259"/>
      <c r="DT385" s="260"/>
      <c r="DU385" s="255">
        <v>97.003312574533183</v>
      </c>
      <c r="DV385" s="261">
        <v>225.70225607476749</v>
      </c>
      <c r="DW385" s="231">
        <v>97.003312574533183</v>
      </c>
      <c r="DX385" s="262">
        <v>-37.064810873633903</v>
      </c>
      <c r="DY385" s="255">
        <v>0.39353385451172751</v>
      </c>
      <c r="DZ385" s="231">
        <v>-3.2725345633201619E-3</v>
      </c>
      <c r="EA385" s="231">
        <v>0.39353385451172751</v>
      </c>
      <c r="EB385" s="262">
        <v>-0.11900620253945876</v>
      </c>
      <c r="EC385" s="271"/>
      <c r="ED385" s="234"/>
      <c r="EE385" s="272"/>
      <c r="EF385" s="234">
        <v>5746</v>
      </c>
      <c r="EG385" s="266">
        <v>3098.3333333333339</v>
      </c>
      <c r="EH385" s="258"/>
    </row>
    <row r="386" spans="1:138" ht="30" customHeight="1" thickBot="1" x14ac:dyDescent="0.3">
      <c r="A386" s="45" t="s">
        <v>60</v>
      </c>
      <c r="B386" s="45" t="s">
        <v>399</v>
      </c>
      <c r="C386" s="45" t="s">
        <v>681</v>
      </c>
      <c r="D386" s="46" t="s">
        <v>686</v>
      </c>
      <c r="E386" s="46" t="s">
        <v>687</v>
      </c>
      <c r="F386" s="46" t="s">
        <v>688</v>
      </c>
      <c r="G386" s="46" t="s">
        <v>687</v>
      </c>
      <c r="H386" s="226" t="s">
        <v>66</v>
      </c>
      <c r="I386" s="227" t="s">
        <v>2008</v>
      </c>
      <c r="J386" s="228">
        <v>13.8</v>
      </c>
      <c r="K386" s="229">
        <v>23.878398843306055</v>
      </c>
      <c r="L386" s="229">
        <v>5.5397727157499999</v>
      </c>
      <c r="M386" s="230">
        <v>103</v>
      </c>
      <c r="N386" s="231">
        <v>17950.92263583243</v>
      </c>
      <c r="O386" s="232" t="s">
        <v>2003</v>
      </c>
      <c r="P386" s="233">
        <v>5.1229802042900774</v>
      </c>
      <c r="Q386" s="234" t="s">
        <v>2004</v>
      </c>
      <c r="R386" s="235" t="s">
        <v>68</v>
      </c>
      <c r="S386" s="236" t="s">
        <v>2005</v>
      </c>
      <c r="T386" s="236" t="s">
        <v>2005</v>
      </c>
      <c r="U386" s="237" t="s">
        <v>2005</v>
      </c>
      <c r="V386" s="238" t="s">
        <v>2005</v>
      </c>
      <c r="W386" s="238" t="s">
        <v>2005</v>
      </c>
      <c r="X386" s="238" t="s">
        <v>2005</v>
      </c>
      <c r="Y386" s="238" t="s">
        <v>2005</v>
      </c>
      <c r="Z386" s="238" t="s">
        <v>2005</v>
      </c>
      <c r="AA386" s="238" t="s">
        <v>2005</v>
      </c>
      <c r="AB386" s="238" t="s">
        <v>2005</v>
      </c>
      <c r="AC386" s="238" t="s">
        <v>2005</v>
      </c>
      <c r="AD386" s="238" t="s">
        <v>2005</v>
      </c>
      <c r="AE386" s="238" t="s">
        <v>2005</v>
      </c>
      <c r="AF386" s="238" t="s">
        <v>2005</v>
      </c>
      <c r="AG386" s="238" t="s">
        <v>2005</v>
      </c>
      <c r="AH386" s="238" t="s">
        <v>2005</v>
      </c>
      <c r="AI386" s="238" t="s">
        <v>2005</v>
      </c>
      <c r="AJ386" s="238" t="s">
        <v>2005</v>
      </c>
      <c r="AK386" s="238" t="s">
        <v>2005</v>
      </c>
      <c r="AL386" s="238" t="s">
        <v>2005</v>
      </c>
      <c r="AM386" s="237" t="s">
        <v>2005</v>
      </c>
      <c r="AN386" s="238" t="s">
        <v>2005</v>
      </c>
      <c r="AO386" s="238" t="s">
        <v>2005</v>
      </c>
      <c r="AP386" s="238" t="s">
        <v>2005</v>
      </c>
      <c r="AQ386" s="237">
        <f t="shared" si="20"/>
        <v>0</v>
      </c>
      <c r="AR386" s="239">
        <f t="shared" si="20"/>
        <v>0</v>
      </c>
      <c r="AS386" s="240"/>
      <c r="AT386" s="238"/>
      <c r="AU386" s="237"/>
      <c r="AV386" s="238"/>
      <c r="AW386" s="238"/>
      <c r="AX386" s="238"/>
      <c r="AY386" s="238"/>
      <c r="AZ386" s="238"/>
      <c r="BA386" s="238"/>
      <c r="BB386" s="238"/>
      <c r="BC386" s="238"/>
      <c r="BD386" s="238"/>
      <c r="BE386" s="238"/>
      <c r="BF386" s="238"/>
      <c r="BG386" s="238"/>
      <c r="BH386" s="238"/>
      <c r="BI386" s="238"/>
      <c r="BJ386" s="238" t="s">
        <v>2005</v>
      </c>
      <c r="BK386" s="238"/>
      <c r="BL386" s="238"/>
      <c r="BM386" s="238"/>
      <c r="BN386" s="238"/>
      <c r="BO386" s="238"/>
      <c r="BP386" s="238"/>
      <c r="BQ386" s="237">
        <f t="shared" si="21"/>
        <v>0</v>
      </c>
      <c r="BR386" s="237">
        <f t="shared" si="21"/>
        <v>0</v>
      </c>
      <c r="BS386" s="241">
        <f t="shared" si="23"/>
        <v>0</v>
      </c>
      <c r="BT386" s="273">
        <v>0</v>
      </c>
      <c r="BU386" s="243">
        <v>0</v>
      </c>
      <c r="BV386" s="244">
        <v>0</v>
      </c>
      <c r="BW386" s="243">
        <v>0</v>
      </c>
      <c r="BX386" s="243">
        <v>0</v>
      </c>
      <c r="BY386" s="243">
        <v>0</v>
      </c>
      <c r="BZ386" s="243">
        <v>0</v>
      </c>
      <c r="CA386" s="243">
        <v>0</v>
      </c>
      <c r="CB386" s="243">
        <v>0</v>
      </c>
      <c r="CC386" s="243">
        <v>0</v>
      </c>
      <c r="CD386" s="243">
        <v>0</v>
      </c>
      <c r="CE386" s="243">
        <v>0</v>
      </c>
      <c r="CF386" s="243">
        <v>0</v>
      </c>
      <c r="CG386" s="243">
        <v>0</v>
      </c>
      <c r="CH386" s="243">
        <v>0</v>
      </c>
      <c r="CI386" s="243">
        <v>0</v>
      </c>
      <c r="CJ386" s="243">
        <v>0</v>
      </c>
      <c r="CK386" s="243" t="e">
        <v>#VALUE!</v>
      </c>
      <c r="CL386" s="243">
        <v>0</v>
      </c>
      <c r="CM386" s="243">
        <v>0</v>
      </c>
      <c r="CN386" s="243">
        <v>0</v>
      </c>
      <c r="CO386" s="243">
        <v>0</v>
      </c>
      <c r="CP386" s="243">
        <v>0</v>
      </c>
      <c r="CQ386" s="243">
        <v>0</v>
      </c>
      <c r="CR386" s="244">
        <f t="shared" si="22"/>
        <v>0</v>
      </c>
      <c r="CS386" s="267" t="e">
        <f t="shared" si="22"/>
        <v>#VALUE!</v>
      </c>
      <c r="CT386" s="268"/>
      <c r="CU386" s="269"/>
      <c r="CV386" s="269"/>
      <c r="CW386" s="269"/>
      <c r="CX386" s="269"/>
      <c r="CY386" s="269"/>
      <c r="CZ386" s="269"/>
      <c r="DA386" s="270"/>
      <c r="DB386" s="248">
        <v>17950.92263583243</v>
      </c>
      <c r="DC386" s="249"/>
      <c r="DD386" s="250">
        <v>5.1229802042900774</v>
      </c>
      <c r="DE386" s="251"/>
      <c r="DF386" s="251"/>
      <c r="DG386" s="251"/>
      <c r="DH386" s="252"/>
      <c r="DI386" s="252"/>
      <c r="DJ386" s="252"/>
      <c r="DK386" s="252"/>
      <c r="DL386" s="251" t="s">
        <v>2005</v>
      </c>
      <c r="DM386" s="253" t="s">
        <v>2005</v>
      </c>
      <c r="DN386" s="254" t="s">
        <v>66</v>
      </c>
      <c r="DO386" s="231"/>
      <c r="DP386" s="256" t="s">
        <v>66</v>
      </c>
      <c r="DQ386" s="231"/>
      <c r="DR386" s="258"/>
      <c r="DS386" s="259"/>
      <c r="DT386" s="260"/>
      <c r="DU386" s="255">
        <v>0</v>
      </c>
      <c r="DV386" s="261">
        <v>23.746794871794865</v>
      </c>
      <c r="DW386" s="231">
        <v>0</v>
      </c>
      <c r="DX386" s="262">
        <v>23.746794871794865</v>
      </c>
      <c r="DY386" s="255">
        <v>0</v>
      </c>
      <c r="DZ386" s="231">
        <v>9.9358974358974339E-2</v>
      </c>
      <c r="EA386" s="231">
        <v>0</v>
      </c>
      <c r="EB386" s="262">
        <v>9.9358974358974339E-2</v>
      </c>
      <c r="EC386" s="271"/>
      <c r="ED386" s="234"/>
      <c r="EE386" s="272"/>
      <c r="EF386" s="234">
        <v>0</v>
      </c>
      <c r="EG386" s="266">
        <v>0</v>
      </c>
      <c r="EH386" s="258"/>
    </row>
    <row r="387" spans="1:138" ht="30" customHeight="1" thickBot="1" x14ac:dyDescent="0.3">
      <c r="A387" s="45" t="s">
        <v>60</v>
      </c>
      <c r="B387" s="45" t="s">
        <v>399</v>
      </c>
      <c r="C387" s="45" t="s">
        <v>681</v>
      </c>
      <c r="D387" s="46" t="s">
        <v>686</v>
      </c>
      <c r="E387" s="46" t="s">
        <v>687</v>
      </c>
      <c r="F387" s="46" t="s">
        <v>689</v>
      </c>
      <c r="G387" s="46" t="s">
        <v>687</v>
      </c>
      <c r="H387" s="226" t="s">
        <v>66</v>
      </c>
      <c r="I387" s="227" t="s">
        <v>2008</v>
      </c>
      <c r="J387" s="228">
        <v>13.8</v>
      </c>
      <c r="K387" s="229">
        <v>14.62820830040371</v>
      </c>
      <c r="L387" s="229">
        <v>0.64412878653899996</v>
      </c>
      <c r="M387" s="230">
        <v>3</v>
      </c>
      <c r="N387" s="231">
        <v>5081.3347469600776</v>
      </c>
      <c r="O387" s="232" t="s">
        <v>2003</v>
      </c>
      <c r="P387" s="233">
        <v>1.4501526104338123</v>
      </c>
      <c r="Q387" s="234" t="s">
        <v>2004</v>
      </c>
      <c r="R387" s="235" t="s">
        <v>68</v>
      </c>
      <c r="S387" s="236" t="s">
        <v>2005</v>
      </c>
      <c r="T387" s="236" t="s">
        <v>2005</v>
      </c>
      <c r="U387" s="237" t="s">
        <v>2005</v>
      </c>
      <c r="V387" s="238" t="s">
        <v>2005</v>
      </c>
      <c r="W387" s="238" t="s">
        <v>2005</v>
      </c>
      <c r="X387" s="238" t="s">
        <v>2005</v>
      </c>
      <c r="Y387" s="238" t="s">
        <v>2005</v>
      </c>
      <c r="Z387" s="238" t="s">
        <v>2005</v>
      </c>
      <c r="AA387" s="238" t="s">
        <v>2005</v>
      </c>
      <c r="AB387" s="238" t="s">
        <v>2005</v>
      </c>
      <c r="AC387" s="238" t="s">
        <v>2005</v>
      </c>
      <c r="AD387" s="238" t="s">
        <v>2005</v>
      </c>
      <c r="AE387" s="238" t="s">
        <v>2005</v>
      </c>
      <c r="AF387" s="238" t="s">
        <v>2005</v>
      </c>
      <c r="AG387" s="238" t="s">
        <v>2005</v>
      </c>
      <c r="AH387" s="238" t="s">
        <v>2005</v>
      </c>
      <c r="AI387" s="238" t="s">
        <v>2005</v>
      </c>
      <c r="AJ387" s="238" t="s">
        <v>2005</v>
      </c>
      <c r="AK387" s="238" t="s">
        <v>2005</v>
      </c>
      <c r="AL387" s="238" t="s">
        <v>2005</v>
      </c>
      <c r="AM387" s="237" t="s">
        <v>2005</v>
      </c>
      <c r="AN387" s="238" t="s">
        <v>2005</v>
      </c>
      <c r="AO387" s="238" t="s">
        <v>2005</v>
      </c>
      <c r="AP387" s="238" t="s">
        <v>2005</v>
      </c>
      <c r="AQ387" s="237">
        <f t="shared" si="20"/>
        <v>0</v>
      </c>
      <c r="AR387" s="239">
        <f t="shared" si="20"/>
        <v>0</v>
      </c>
      <c r="AS387" s="240"/>
      <c r="AT387" s="238"/>
      <c r="AU387" s="237"/>
      <c r="AV387" s="238"/>
      <c r="AW387" s="238"/>
      <c r="AX387" s="238"/>
      <c r="AY387" s="238"/>
      <c r="AZ387" s="238"/>
      <c r="BA387" s="238"/>
      <c r="BB387" s="238"/>
      <c r="BC387" s="238"/>
      <c r="BD387" s="238"/>
      <c r="BE387" s="238"/>
      <c r="BF387" s="238"/>
      <c r="BG387" s="238"/>
      <c r="BH387" s="238"/>
      <c r="BI387" s="238"/>
      <c r="BJ387" s="238" t="s">
        <v>2005</v>
      </c>
      <c r="BK387" s="238"/>
      <c r="BL387" s="238"/>
      <c r="BM387" s="238"/>
      <c r="BN387" s="238"/>
      <c r="BO387" s="238"/>
      <c r="BP387" s="238"/>
      <c r="BQ387" s="237">
        <f t="shared" si="21"/>
        <v>0</v>
      </c>
      <c r="BR387" s="237">
        <f t="shared" si="21"/>
        <v>0</v>
      </c>
      <c r="BS387" s="241">
        <f t="shared" si="23"/>
        <v>0</v>
      </c>
      <c r="BT387" s="273">
        <v>0</v>
      </c>
      <c r="BU387" s="243">
        <v>0</v>
      </c>
      <c r="BV387" s="244">
        <v>0</v>
      </c>
      <c r="BW387" s="243">
        <v>0</v>
      </c>
      <c r="BX387" s="243">
        <v>0</v>
      </c>
      <c r="BY387" s="243">
        <v>0</v>
      </c>
      <c r="BZ387" s="243">
        <v>0</v>
      </c>
      <c r="CA387" s="243">
        <v>0</v>
      </c>
      <c r="CB387" s="243">
        <v>0</v>
      </c>
      <c r="CC387" s="243">
        <v>0</v>
      </c>
      <c r="CD387" s="243">
        <v>0</v>
      </c>
      <c r="CE387" s="243">
        <v>0</v>
      </c>
      <c r="CF387" s="243">
        <v>0</v>
      </c>
      <c r="CG387" s="243">
        <v>0</v>
      </c>
      <c r="CH387" s="243">
        <v>0</v>
      </c>
      <c r="CI387" s="243">
        <v>0</v>
      </c>
      <c r="CJ387" s="243">
        <v>0</v>
      </c>
      <c r="CK387" s="243" t="e">
        <v>#VALUE!</v>
      </c>
      <c r="CL387" s="243">
        <v>0</v>
      </c>
      <c r="CM387" s="243">
        <v>0</v>
      </c>
      <c r="CN387" s="243">
        <v>0</v>
      </c>
      <c r="CO387" s="243">
        <v>0</v>
      </c>
      <c r="CP387" s="243">
        <v>0</v>
      </c>
      <c r="CQ387" s="243">
        <v>0</v>
      </c>
      <c r="CR387" s="244">
        <f t="shared" si="22"/>
        <v>0</v>
      </c>
      <c r="CS387" s="267" t="e">
        <f t="shared" si="22"/>
        <v>#VALUE!</v>
      </c>
      <c r="CT387" s="268"/>
      <c r="CU387" s="269"/>
      <c r="CV387" s="269"/>
      <c r="CW387" s="269"/>
      <c r="CX387" s="269"/>
      <c r="CY387" s="269"/>
      <c r="CZ387" s="269"/>
      <c r="DA387" s="270"/>
      <c r="DB387" s="248">
        <v>5081.3347469600776</v>
      </c>
      <c r="DC387" s="249"/>
      <c r="DD387" s="250">
        <v>1.4501526104338123</v>
      </c>
      <c r="DE387" s="251"/>
      <c r="DF387" s="251"/>
      <c r="DG387" s="251"/>
      <c r="DH387" s="252"/>
      <c r="DI387" s="252"/>
      <c r="DJ387" s="252"/>
      <c r="DK387" s="252"/>
      <c r="DL387" s="251" t="s">
        <v>2005</v>
      </c>
      <c r="DM387" s="253" t="s">
        <v>2005</v>
      </c>
      <c r="DN387" s="254" t="s">
        <v>66</v>
      </c>
      <c r="DO387" s="231"/>
      <c r="DP387" s="256" t="s">
        <v>66</v>
      </c>
      <c r="DQ387" s="231"/>
      <c r="DR387" s="258"/>
      <c r="DS387" s="259"/>
      <c r="DT387" s="260"/>
      <c r="DU387" s="255">
        <v>0</v>
      </c>
      <c r="DV387" s="261">
        <v>0</v>
      </c>
      <c r="DW387" s="231">
        <v>0</v>
      </c>
      <c r="DX387" s="262">
        <v>0</v>
      </c>
      <c r="DY387" s="255">
        <v>0</v>
      </c>
      <c r="DZ387" s="231">
        <v>0</v>
      </c>
      <c r="EA387" s="231">
        <v>0</v>
      </c>
      <c r="EB387" s="262">
        <v>0</v>
      </c>
      <c r="EC387" s="271"/>
      <c r="ED387" s="234"/>
      <c r="EE387" s="272"/>
      <c r="EF387" s="234">
        <v>0</v>
      </c>
      <c r="EG387" s="266">
        <v>0</v>
      </c>
      <c r="EH387" s="258"/>
    </row>
    <row r="388" spans="1:138" ht="30" customHeight="1" thickBot="1" x14ac:dyDescent="0.3">
      <c r="A388" s="45" t="s">
        <v>60</v>
      </c>
      <c r="B388" s="45" t="s">
        <v>399</v>
      </c>
      <c r="C388" s="45" t="s">
        <v>681</v>
      </c>
      <c r="D388" s="46" t="s">
        <v>686</v>
      </c>
      <c r="E388" s="46" t="s">
        <v>687</v>
      </c>
      <c r="F388" s="46" t="s">
        <v>690</v>
      </c>
      <c r="G388" s="46" t="s">
        <v>687</v>
      </c>
      <c r="H388" s="226" t="s">
        <v>66</v>
      </c>
      <c r="I388" s="227" t="s">
        <v>2008</v>
      </c>
      <c r="J388" s="228">
        <v>13.8</v>
      </c>
      <c r="K388" s="229">
        <v>14.62820830040371</v>
      </c>
      <c r="L388" s="229">
        <v>0.98106060402000006</v>
      </c>
      <c r="M388" s="230">
        <v>3</v>
      </c>
      <c r="N388" s="231">
        <v>10329.339283708363</v>
      </c>
      <c r="O388" s="232" t="s">
        <v>2003</v>
      </c>
      <c r="P388" s="233">
        <v>2.9478708001450808</v>
      </c>
      <c r="Q388" s="234" t="s">
        <v>2004</v>
      </c>
      <c r="R388" s="235" t="s">
        <v>68</v>
      </c>
      <c r="S388" s="236" t="s">
        <v>2005</v>
      </c>
      <c r="T388" s="236" t="s">
        <v>2005</v>
      </c>
      <c r="U388" s="237" t="s">
        <v>2005</v>
      </c>
      <c r="V388" s="238" t="s">
        <v>2005</v>
      </c>
      <c r="W388" s="238" t="s">
        <v>2005</v>
      </c>
      <c r="X388" s="238" t="s">
        <v>2005</v>
      </c>
      <c r="Y388" s="238" t="s">
        <v>2005</v>
      </c>
      <c r="Z388" s="238" t="s">
        <v>2005</v>
      </c>
      <c r="AA388" s="238" t="s">
        <v>2005</v>
      </c>
      <c r="AB388" s="238" t="s">
        <v>2005</v>
      </c>
      <c r="AC388" s="238" t="s">
        <v>2005</v>
      </c>
      <c r="AD388" s="238" t="s">
        <v>2005</v>
      </c>
      <c r="AE388" s="238" t="s">
        <v>2005</v>
      </c>
      <c r="AF388" s="238" t="s">
        <v>2005</v>
      </c>
      <c r="AG388" s="238" t="s">
        <v>2005</v>
      </c>
      <c r="AH388" s="238" t="s">
        <v>2005</v>
      </c>
      <c r="AI388" s="238" t="s">
        <v>2005</v>
      </c>
      <c r="AJ388" s="238" t="s">
        <v>2005</v>
      </c>
      <c r="AK388" s="238" t="s">
        <v>2005</v>
      </c>
      <c r="AL388" s="238" t="s">
        <v>2005</v>
      </c>
      <c r="AM388" s="237" t="s">
        <v>2005</v>
      </c>
      <c r="AN388" s="238" t="s">
        <v>2005</v>
      </c>
      <c r="AO388" s="238" t="s">
        <v>2005</v>
      </c>
      <c r="AP388" s="238" t="s">
        <v>2005</v>
      </c>
      <c r="AQ388" s="237">
        <f t="shared" si="20"/>
        <v>0</v>
      </c>
      <c r="AR388" s="239">
        <f t="shared" si="20"/>
        <v>0</v>
      </c>
      <c r="AS388" s="240"/>
      <c r="AT388" s="238"/>
      <c r="AU388" s="237"/>
      <c r="AV388" s="238"/>
      <c r="AW388" s="238"/>
      <c r="AX388" s="238"/>
      <c r="AY388" s="238"/>
      <c r="AZ388" s="238"/>
      <c r="BA388" s="238"/>
      <c r="BB388" s="238"/>
      <c r="BC388" s="238"/>
      <c r="BD388" s="238"/>
      <c r="BE388" s="238"/>
      <c r="BF388" s="238"/>
      <c r="BG388" s="238"/>
      <c r="BH388" s="238"/>
      <c r="BI388" s="238"/>
      <c r="BJ388" s="238" t="s">
        <v>2005</v>
      </c>
      <c r="BK388" s="238"/>
      <c r="BL388" s="238"/>
      <c r="BM388" s="238"/>
      <c r="BN388" s="238"/>
      <c r="BO388" s="238"/>
      <c r="BP388" s="238"/>
      <c r="BQ388" s="237">
        <f t="shared" si="21"/>
        <v>0</v>
      </c>
      <c r="BR388" s="237">
        <f t="shared" si="21"/>
        <v>0</v>
      </c>
      <c r="BS388" s="241">
        <f t="shared" si="23"/>
        <v>0</v>
      </c>
      <c r="BT388" s="273">
        <v>0</v>
      </c>
      <c r="BU388" s="243">
        <v>0</v>
      </c>
      <c r="BV388" s="244">
        <v>0</v>
      </c>
      <c r="BW388" s="243">
        <v>0</v>
      </c>
      <c r="BX388" s="243">
        <v>0</v>
      </c>
      <c r="BY388" s="243">
        <v>0</v>
      </c>
      <c r="BZ388" s="243">
        <v>0</v>
      </c>
      <c r="CA388" s="243">
        <v>0</v>
      </c>
      <c r="CB388" s="243">
        <v>0</v>
      </c>
      <c r="CC388" s="243">
        <v>0</v>
      </c>
      <c r="CD388" s="243">
        <v>0</v>
      </c>
      <c r="CE388" s="243">
        <v>0</v>
      </c>
      <c r="CF388" s="243">
        <v>0</v>
      </c>
      <c r="CG388" s="243">
        <v>0</v>
      </c>
      <c r="CH388" s="243">
        <v>0</v>
      </c>
      <c r="CI388" s="243">
        <v>0</v>
      </c>
      <c r="CJ388" s="243">
        <v>0</v>
      </c>
      <c r="CK388" s="243" t="e">
        <v>#VALUE!</v>
      </c>
      <c r="CL388" s="243">
        <v>0</v>
      </c>
      <c r="CM388" s="243">
        <v>0</v>
      </c>
      <c r="CN388" s="243">
        <v>0</v>
      </c>
      <c r="CO388" s="243">
        <v>0</v>
      </c>
      <c r="CP388" s="243">
        <v>0</v>
      </c>
      <c r="CQ388" s="243">
        <v>0</v>
      </c>
      <c r="CR388" s="244">
        <f t="shared" si="22"/>
        <v>0</v>
      </c>
      <c r="CS388" s="267" t="e">
        <f t="shared" si="22"/>
        <v>#VALUE!</v>
      </c>
      <c r="CT388" s="268"/>
      <c r="CU388" s="269"/>
      <c r="CV388" s="269"/>
      <c r="CW388" s="269"/>
      <c r="CX388" s="269"/>
      <c r="CY388" s="269"/>
      <c r="CZ388" s="269"/>
      <c r="DA388" s="270"/>
      <c r="DB388" s="248">
        <v>10329.339283708363</v>
      </c>
      <c r="DC388" s="249"/>
      <c r="DD388" s="250">
        <v>2.9478708001450808</v>
      </c>
      <c r="DE388" s="251"/>
      <c r="DF388" s="251"/>
      <c r="DG388" s="251"/>
      <c r="DH388" s="252"/>
      <c r="DI388" s="252"/>
      <c r="DJ388" s="252"/>
      <c r="DK388" s="252"/>
      <c r="DL388" s="251" t="s">
        <v>2005</v>
      </c>
      <c r="DM388" s="253" t="s">
        <v>2005</v>
      </c>
      <c r="DN388" s="254" t="s">
        <v>66</v>
      </c>
      <c r="DO388" s="231"/>
      <c r="DP388" s="256" t="s">
        <v>66</v>
      </c>
      <c r="DQ388" s="231"/>
      <c r="DR388" s="258"/>
      <c r="DS388" s="259"/>
      <c r="DT388" s="260"/>
      <c r="DU388" s="255">
        <v>0</v>
      </c>
      <c r="DV388" s="261">
        <v>0</v>
      </c>
      <c r="DW388" s="231">
        <v>0</v>
      </c>
      <c r="DX388" s="262">
        <v>0</v>
      </c>
      <c r="DY388" s="255">
        <v>0</v>
      </c>
      <c r="DZ388" s="231">
        <v>0</v>
      </c>
      <c r="EA388" s="231">
        <v>0</v>
      </c>
      <c r="EB388" s="262">
        <v>0</v>
      </c>
      <c r="EC388" s="271"/>
      <c r="ED388" s="234"/>
      <c r="EE388" s="272"/>
      <c r="EF388" s="234">
        <v>0</v>
      </c>
      <c r="EG388" s="266">
        <v>0</v>
      </c>
      <c r="EH388" s="258"/>
    </row>
    <row r="389" spans="1:138" ht="30" customHeight="1" thickBot="1" x14ac:dyDescent="0.3">
      <c r="A389" s="45" t="s">
        <v>60</v>
      </c>
      <c r="B389" s="45" t="s">
        <v>399</v>
      </c>
      <c r="C389" s="45" t="s">
        <v>681</v>
      </c>
      <c r="D389" s="46" t="s">
        <v>686</v>
      </c>
      <c r="E389" s="46" t="s">
        <v>687</v>
      </c>
      <c r="F389" s="46" t="s">
        <v>691</v>
      </c>
      <c r="G389" s="46" t="s">
        <v>687</v>
      </c>
      <c r="H389" s="226" t="s">
        <v>66</v>
      </c>
      <c r="I389" s="227" t="s">
        <v>2002</v>
      </c>
      <c r="J389" s="228">
        <v>13.8</v>
      </c>
      <c r="K389" s="229">
        <v>20.866708899105294</v>
      </c>
      <c r="L389" s="229">
        <v>4.2202651427370004</v>
      </c>
      <c r="M389" s="230">
        <v>393.08333333333297</v>
      </c>
      <c r="N389" s="231">
        <v>27443.562824071352</v>
      </c>
      <c r="O389" s="232" t="s">
        <v>2003</v>
      </c>
      <c r="P389" s="233">
        <v>7.8320670160020978</v>
      </c>
      <c r="Q389" s="234" t="s">
        <v>2004</v>
      </c>
      <c r="R389" s="235" t="s">
        <v>68</v>
      </c>
      <c r="S389" s="236" t="s">
        <v>2005</v>
      </c>
      <c r="T389" s="236" t="s">
        <v>2005</v>
      </c>
      <c r="U389" s="237" t="s">
        <v>2005</v>
      </c>
      <c r="V389" s="238" t="s">
        <v>2005</v>
      </c>
      <c r="W389" s="238" t="s">
        <v>2005</v>
      </c>
      <c r="X389" s="238" t="s">
        <v>2005</v>
      </c>
      <c r="Y389" s="238" t="s">
        <v>2005</v>
      </c>
      <c r="Z389" s="238" t="s">
        <v>2005</v>
      </c>
      <c r="AA389" s="238" t="s">
        <v>2005</v>
      </c>
      <c r="AB389" s="238" t="s">
        <v>2005</v>
      </c>
      <c r="AC389" s="238" t="s">
        <v>2005</v>
      </c>
      <c r="AD389" s="238" t="s">
        <v>2005</v>
      </c>
      <c r="AE389" s="238" t="s">
        <v>2005</v>
      </c>
      <c r="AF389" s="238" t="s">
        <v>2005</v>
      </c>
      <c r="AG389" s="238" t="s">
        <v>2005</v>
      </c>
      <c r="AH389" s="238" t="s">
        <v>2005</v>
      </c>
      <c r="AI389" s="238" t="s">
        <v>2005</v>
      </c>
      <c r="AJ389" s="238" t="s">
        <v>2005</v>
      </c>
      <c r="AK389" s="238" t="s">
        <v>2005</v>
      </c>
      <c r="AL389" s="238" t="s">
        <v>2005</v>
      </c>
      <c r="AM389" s="237" t="s">
        <v>2005</v>
      </c>
      <c r="AN389" s="238" t="s">
        <v>2005</v>
      </c>
      <c r="AO389" s="238" t="s">
        <v>2005</v>
      </c>
      <c r="AP389" s="238" t="s">
        <v>2005</v>
      </c>
      <c r="AQ389" s="237">
        <f t="shared" si="20"/>
        <v>0</v>
      </c>
      <c r="AR389" s="239">
        <f t="shared" si="20"/>
        <v>0</v>
      </c>
      <c r="AS389" s="240"/>
      <c r="AT389" s="238"/>
      <c r="AU389" s="237"/>
      <c r="AV389" s="238"/>
      <c r="AW389" s="238"/>
      <c r="AX389" s="238"/>
      <c r="AY389" s="238"/>
      <c r="AZ389" s="238"/>
      <c r="BA389" s="238"/>
      <c r="BB389" s="238"/>
      <c r="BC389" s="238"/>
      <c r="BD389" s="238"/>
      <c r="BE389" s="238"/>
      <c r="BF389" s="238"/>
      <c r="BG389" s="238"/>
      <c r="BH389" s="238"/>
      <c r="BI389" s="238"/>
      <c r="BJ389" s="238" t="s">
        <v>2005</v>
      </c>
      <c r="BK389" s="238"/>
      <c r="BL389" s="238"/>
      <c r="BM389" s="238"/>
      <c r="BN389" s="238"/>
      <c r="BO389" s="238"/>
      <c r="BP389" s="238"/>
      <c r="BQ389" s="237">
        <f t="shared" si="21"/>
        <v>0</v>
      </c>
      <c r="BR389" s="237">
        <f t="shared" si="21"/>
        <v>0</v>
      </c>
      <c r="BS389" s="241">
        <f t="shared" si="23"/>
        <v>0</v>
      </c>
      <c r="BT389" s="273">
        <v>0</v>
      </c>
      <c r="BU389" s="243">
        <v>0</v>
      </c>
      <c r="BV389" s="244">
        <v>0</v>
      </c>
      <c r="BW389" s="243">
        <v>0</v>
      </c>
      <c r="BX389" s="243">
        <v>0</v>
      </c>
      <c r="BY389" s="243">
        <v>0</v>
      </c>
      <c r="BZ389" s="243">
        <v>0</v>
      </c>
      <c r="CA389" s="243">
        <v>0</v>
      </c>
      <c r="CB389" s="243">
        <v>0</v>
      </c>
      <c r="CC389" s="243">
        <v>0</v>
      </c>
      <c r="CD389" s="243">
        <v>0</v>
      </c>
      <c r="CE389" s="243">
        <v>0</v>
      </c>
      <c r="CF389" s="243">
        <v>0</v>
      </c>
      <c r="CG389" s="243">
        <v>0</v>
      </c>
      <c r="CH389" s="243">
        <v>0</v>
      </c>
      <c r="CI389" s="243">
        <v>0</v>
      </c>
      <c r="CJ389" s="243">
        <v>0</v>
      </c>
      <c r="CK389" s="243" t="e">
        <v>#VALUE!</v>
      </c>
      <c r="CL389" s="243">
        <v>0</v>
      </c>
      <c r="CM389" s="243">
        <v>0</v>
      </c>
      <c r="CN389" s="243">
        <v>0</v>
      </c>
      <c r="CO389" s="243">
        <v>0</v>
      </c>
      <c r="CP389" s="243">
        <v>0</v>
      </c>
      <c r="CQ389" s="243">
        <v>0</v>
      </c>
      <c r="CR389" s="244">
        <f t="shared" si="22"/>
        <v>0</v>
      </c>
      <c r="CS389" s="267" t="e">
        <f t="shared" si="22"/>
        <v>#VALUE!</v>
      </c>
      <c r="CT389" s="268"/>
      <c r="CU389" s="269"/>
      <c r="CV389" s="269"/>
      <c r="CW389" s="269"/>
      <c r="CX389" s="269"/>
      <c r="CY389" s="269"/>
      <c r="CZ389" s="269"/>
      <c r="DA389" s="270"/>
      <c r="DB389" s="248">
        <v>27443.562824071352</v>
      </c>
      <c r="DC389" s="249"/>
      <c r="DD389" s="250">
        <v>7.8320670160020978</v>
      </c>
      <c r="DE389" s="251"/>
      <c r="DF389" s="251"/>
      <c r="DG389" s="251"/>
      <c r="DH389" s="252"/>
      <c r="DI389" s="252"/>
      <c r="DJ389" s="252"/>
      <c r="DK389" s="252"/>
      <c r="DL389" s="251" t="s">
        <v>2005</v>
      </c>
      <c r="DM389" s="253" t="s">
        <v>2005</v>
      </c>
      <c r="DN389" s="254" t="s">
        <v>66</v>
      </c>
      <c r="DO389" s="231"/>
      <c r="DP389" s="256" t="s">
        <v>66</v>
      </c>
      <c r="DQ389" s="231"/>
      <c r="DR389" s="258"/>
      <c r="DS389" s="259"/>
      <c r="DT389" s="260"/>
      <c r="DU389" s="255">
        <v>0</v>
      </c>
      <c r="DV389" s="261">
        <v>52.057242539202669</v>
      </c>
      <c r="DW389" s="231">
        <v>0</v>
      </c>
      <c r="DX389" s="262">
        <v>52.057242539202669</v>
      </c>
      <c r="DY389" s="255">
        <v>0</v>
      </c>
      <c r="DZ389" s="231">
        <v>0.65996216066416336</v>
      </c>
      <c r="EA389" s="231">
        <v>0</v>
      </c>
      <c r="EB389" s="262">
        <v>0.65996216066416336</v>
      </c>
      <c r="EC389" s="271"/>
      <c r="ED389" s="234"/>
      <c r="EE389" s="272"/>
      <c r="EF389" s="234">
        <v>0</v>
      </c>
      <c r="EG389" s="266">
        <v>20346</v>
      </c>
      <c r="EH389" s="258"/>
    </row>
    <row r="390" spans="1:138" ht="30" customHeight="1" thickBot="1" x14ac:dyDescent="0.3">
      <c r="A390" s="45" t="s">
        <v>60</v>
      </c>
      <c r="B390" s="45" t="s">
        <v>399</v>
      </c>
      <c r="C390" s="45" t="s">
        <v>681</v>
      </c>
      <c r="D390" s="46" t="s">
        <v>686</v>
      </c>
      <c r="E390" s="46" t="s">
        <v>687</v>
      </c>
      <c r="F390" s="46" t="s">
        <v>692</v>
      </c>
      <c r="G390" s="46" t="s">
        <v>687</v>
      </c>
      <c r="H390" s="226" t="s">
        <v>66</v>
      </c>
      <c r="I390" s="227" t="s">
        <v>2007</v>
      </c>
      <c r="J390" s="228">
        <v>13.8</v>
      </c>
      <c r="K390" s="229">
        <v>14.460892192392555</v>
      </c>
      <c r="L390" s="229">
        <v>17.059659055425001</v>
      </c>
      <c r="M390" s="230">
        <v>2983.5833333333298</v>
      </c>
      <c r="N390" s="231">
        <v>29844.268</v>
      </c>
      <c r="O390" s="232" t="s">
        <v>2006</v>
      </c>
      <c r="P390" s="233">
        <v>8.3419030994132264</v>
      </c>
      <c r="Q390" s="234" t="s">
        <v>2004</v>
      </c>
      <c r="R390" s="235" t="s">
        <v>68</v>
      </c>
      <c r="S390" s="236" t="s">
        <v>2005</v>
      </c>
      <c r="T390" s="236" t="s">
        <v>2005</v>
      </c>
      <c r="U390" s="237" t="s">
        <v>2005</v>
      </c>
      <c r="V390" s="238" t="s">
        <v>2005</v>
      </c>
      <c r="W390" s="238" t="s">
        <v>2005</v>
      </c>
      <c r="X390" s="238" t="s">
        <v>2005</v>
      </c>
      <c r="Y390" s="238" t="s">
        <v>2005</v>
      </c>
      <c r="Z390" s="238" t="s">
        <v>2005</v>
      </c>
      <c r="AA390" s="238" t="s">
        <v>2005</v>
      </c>
      <c r="AB390" s="238" t="s">
        <v>2005</v>
      </c>
      <c r="AC390" s="238" t="s">
        <v>2005</v>
      </c>
      <c r="AD390" s="238" t="s">
        <v>2005</v>
      </c>
      <c r="AE390" s="238">
        <v>1</v>
      </c>
      <c r="AF390" s="238">
        <v>1</v>
      </c>
      <c r="AG390" s="238" t="s">
        <v>2005</v>
      </c>
      <c r="AH390" s="238" t="s">
        <v>2005</v>
      </c>
      <c r="AI390" s="238">
        <v>44</v>
      </c>
      <c r="AJ390" s="238">
        <v>44</v>
      </c>
      <c r="AK390" s="238" t="s">
        <v>2005</v>
      </c>
      <c r="AL390" s="238" t="s">
        <v>2005</v>
      </c>
      <c r="AM390" s="237" t="s">
        <v>2005</v>
      </c>
      <c r="AN390" s="238" t="s">
        <v>2005</v>
      </c>
      <c r="AO390" s="238" t="s">
        <v>2005</v>
      </c>
      <c r="AP390" s="238" t="s">
        <v>2005</v>
      </c>
      <c r="AQ390" s="237">
        <f t="shared" si="20"/>
        <v>45</v>
      </c>
      <c r="AR390" s="239">
        <f t="shared" si="20"/>
        <v>45</v>
      </c>
      <c r="AS390" s="240"/>
      <c r="AT390" s="238"/>
      <c r="AU390" s="237"/>
      <c r="AV390" s="238"/>
      <c r="AW390" s="238"/>
      <c r="AX390" s="238"/>
      <c r="AY390" s="238"/>
      <c r="AZ390" s="238"/>
      <c r="BA390" s="238"/>
      <c r="BB390" s="238"/>
      <c r="BC390" s="238"/>
      <c r="BD390" s="238"/>
      <c r="BE390" s="238">
        <v>75</v>
      </c>
      <c r="BF390" s="238">
        <v>75</v>
      </c>
      <c r="BG390" s="238"/>
      <c r="BH390" s="238"/>
      <c r="BI390" s="238">
        <v>270.875</v>
      </c>
      <c r="BJ390" s="238">
        <v>270.875</v>
      </c>
      <c r="BK390" s="238"/>
      <c r="BL390" s="238"/>
      <c r="BM390" s="238"/>
      <c r="BN390" s="238"/>
      <c r="BO390" s="238"/>
      <c r="BP390" s="238"/>
      <c r="BQ390" s="237">
        <f t="shared" si="21"/>
        <v>345.875</v>
      </c>
      <c r="BR390" s="237">
        <f t="shared" si="21"/>
        <v>345.875</v>
      </c>
      <c r="BS390" s="241">
        <f t="shared" si="23"/>
        <v>4.1462361271533951E-2</v>
      </c>
      <c r="BT390" s="273">
        <v>0</v>
      </c>
      <c r="BU390" s="243">
        <v>0</v>
      </c>
      <c r="BV390" s="244">
        <v>0</v>
      </c>
      <c r="BW390" s="243">
        <v>0</v>
      </c>
      <c r="BX390" s="243">
        <v>0</v>
      </c>
      <c r="BY390" s="243">
        <v>0</v>
      </c>
      <c r="BZ390" s="243">
        <v>0</v>
      </c>
      <c r="CA390" s="243">
        <v>0</v>
      </c>
      <c r="CB390" s="243">
        <v>0</v>
      </c>
      <c r="CC390" s="243">
        <v>0</v>
      </c>
      <c r="CD390" s="243">
        <v>0</v>
      </c>
      <c r="CE390" s="243">
        <v>0</v>
      </c>
      <c r="CF390" s="243">
        <v>378432</v>
      </c>
      <c r="CG390" s="243">
        <v>378432</v>
      </c>
      <c r="CH390" s="243">
        <v>0</v>
      </c>
      <c r="CI390" s="243">
        <v>0</v>
      </c>
      <c r="CJ390" s="243">
        <v>317963.91000000003</v>
      </c>
      <c r="CK390" s="243">
        <v>317963.91000000003</v>
      </c>
      <c r="CL390" s="243">
        <v>0</v>
      </c>
      <c r="CM390" s="243">
        <v>0</v>
      </c>
      <c r="CN390" s="243">
        <v>0</v>
      </c>
      <c r="CO390" s="243">
        <v>0</v>
      </c>
      <c r="CP390" s="243">
        <v>0</v>
      </c>
      <c r="CQ390" s="243">
        <v>0</v>
      </c>
      <c r="CR390" s="244">
        <f t="shared" si="22"/>
        <v>696395.91</v>
      </c>
      <c r="CS390" s="267">
        <f t="shared" si="22"/>
        <v>696395.91</v>
      </c>
      <c r="CT390" s="268"/>
      <c r="CU390" s="269"/>
      <c r="CV390" s="269"/>
      <c r="CW390" s="269"/>
      <c r="CX390" s="269"/>
      <c r="CY390" s="269"/>
      <c r="CZ390" s="269"/>
      <c r="DA390" s="270"/>
      <c r="DB390" s="248">
        <v>29844.268</v>
      </c>
      <c r="DC390" s="249"/>
      <c r="DD390" s="250">
        <v>8.3419030994132264</v>
      </c>
      <c r="DE390" s="251"/>
      <c r="DF390" s="251"/>
      <c r="DG390" s="251"/>
      <c r="DH390" s="252"/>
      <c r="DI390" s="252"/>
      <c r="DJ390" s="252"/>
      <c r="DK390" s="252"/>
      <c r="DL390" s="251" t="s">
        <v>2005</v>
      </c>
      <c r="DM390" s="253" t="s">
        <v>2005</v>
      </c>
      <c r="DN390" s="254" t="s">
        <v>66</v>
      </c>
      <c r="DO390" s="231"/>
      <c r="DP390" s="256" t="s">
        <v>66</v>
      </c>
      <c r="DQ390" s="231"/>
      <c r="DR390" s="258"/>
      <c r="DS390" s="259"/>
      <c r="DT390" s="260"/>
      <c r="DU390" s="255">
        <v>88.951428651230444</v>
      </c>
      <c r="DV390" s="261">
        <v>87.321095171554688</v>
      </c>
      <c r="DW390" s="231">
        <v>88.747311677792467</v>
      </c>
      <c r="DX390" s="262">
        <v>78.939984872265413</v>
      </c>
      <c r="DY390" s="255">
        <v>1.0229310392983839</v>
      </c>
      <c r="DZ390" s="231">
        <v>0.22880070319756851</v>
      </c>
      <c r="EA390" s="231">
        <v>1.0225958718543151</v>
      </c>
      <c r="EB390" s="262">
        <v>0.22323123606053219</v>
      </c>
      <c r="EC390" s="271"/>
      <c r="ED390" s="234"/>
      <c r="EE390" s="272"/>
      <c r="EF390" s="234">
        <v>0</v>
      </c>
      <c r="EG390" s="266">
        <v>395007</v>
      </c>
      <c r="EH390" s="258"/>
    </row>
    <row r="391" spans="1:138" ht="30" customHeight="1" thickBot="1" x14ac:dyDescent="0.3">
      <c r="A391" s="45" t="s">
        <v>60</v>
      </c>
      <c r="B391" s="45" t="s">
        <v>399</v>
      </c>
      <c r="C391" s="45" t="s">
        <v>681</v>
      </c>
      <c r="D391" s="46" t="s">
        <v>686</v>
      </c>
      <c r="E391" s="46" t="s">
        <v>687</v>
      </c>
      <c r="F391" s="46" t="s">
        <v>693</v>
      </c>
      <c r="G391" s="46" t="s">
        <v>687</v>
      </c>
      <c r="H391" s="226" t="s">
        <v>66</v>
      </c>
      <c r="I391" s="227" t="s">
        <v>2007</v>
      </c>
      <c r="J391" s="228">
        <v>13.8</v>
      </c>
      <c r="K391" s="229">
        <v>14.102357675225798</v>
      </c>
      <c r="L391" s="229">
        <v>6.3831439261170004</v>
      </c>
      <c r="M391" s="230">
        <v>1656.8333333333301</v>
      </c>
      <c r="N391" s="231">
        <v>17225.855</v>
      </c>
      <c r="O391" s="232" t="s">
        <v>2006</v>
      </c>
      <c r="P391" s="233">
        <v>6.6847565610684736</v>
      </c>
      <c r="Q391" s="234" t="s">
        <v>2004</v>
      </c>
      <c r="R391" s="235" t="s">
        <v>68</v>
      </c>
      <c r="S391" s="236" t="s">
        <v>2005</v>
      </c>
      <c r="T391" s="236" t="s">
        <v>2005</v>
      </c>
      <c r="U391" s="237" t="s">
        <v>2005</v>
      </c>
      <c r="V391" s="238" t="s">
        <v>2005</v>
      </c>
      <c r="W391" s="238" t="s">
        <v>2005</v>
      </c>
      <c r="X391" s="238" t="s">
        <v>2005</v>
      </c>
      <c r="Y391" s="238" t="s">
        <v>2005</v>
      </c>
      <c r="Z391" s="238" t="s">
        <v>2005</v>
      </c>
      <c r="AA391" s="238" t="s">
        <v>2005</v>
      </c>
      <c r="AB391" s="238" t="s">
        <v>2005</v>
      </c>
      <c r="AC391" s="238" t="s">
        <v>2005</v>
      </c>
      <c r="AD391" s="238" t="s">
        <v>2005</v>
      </c>
      <c r="AE391" s="238" t="s">
        <v>2005</v>
      </c>
      <c r="AF391" s="238" t="s">
        <v>2005</v>
      </c>
      <c r="AG391" s="238" t="s">
        <v>2005</v>
      </c>
      <c r="AH391" s="238" t="s">
        <v>2005</v>
      </c>
      <c r="AI391" s="238">
        <v>24</v>
      </c>
      <c r="AJ391" s="238">
        <v>24</v>
      </c>
      <c r="AK391" s="238" t="s">
        <v>2005</v>
      </c>
      <c r="AL391" s="238" t="s">
        <v>2005</v>
      </c>
      <c r="AM391" s="237" t="s">
        <v>2005</v>
      </c>
      <c r="AN391" s="238" t="s">
        <v>2005</v>
      </c>
      <c r="AO391" s="238" t="s">
        <v>2005</v>
      </c>
      <c r="AP391" s="238" t="s">
        <v>2005</v>
      </c>
      <c r="AQ391" s="237">
        <f t="shared" si="20"/>
        <v>24</v>
      </c>
      <c r="AR391" s="239">
        <f t="shared" si="20"/>
        <v>24</v>
      </c>
      <c r="AS391" s="240"/>
      <c r="AT391" s="238"/>
      <c r="AU391" s="237"/>
      <c r="AV391" s="238"/>
      <c r="AW391" s="238"/>
      <c r="AX391" s="238"/>
      <c r="AY391" s="238"/>
      <c r="AZ391" s="238"/>
      <c r="BA391" s="238"/>
      <c r="BB391" s="238"/>
      <c r="BC391" s="238"/>
      <c r="BD391" s="238"/>
      <c r="BE391" s="238"/>
      <c r="BF391" s="238"/>
      <c r="BG391" s="238"/>
      <c r="BH391" s="238"/>
      <c r="BI391" s="238">
        <v>115.19</v>
      </c>
      <c r="BJ391" s="238">
        <v>115.19</v>
      </c>
      <c r="BK391" s="238"/>
      <c r="BL391" s="238"/>
      <c r="BM391" s="238"/>
      <c r="BN391" s="238"/>
      <c r="BO391" s="238"/>
      <c r="BP391" s="238"/>
      <c r="BQ391" s="237">
        <f t="shared" si="21"/>
        <v>115.19</v>
      </c>
      <c r="BR391" s="237">
        <f t="shared" si="21"/>
        <v>115.19</v>
      </c>
      <c r="BS391" s="241">
        <f t="shared" si="23"/>
        <v>1.7231741941188705E-2</v>
      </c>
      <c r="BT391" s="273">
        <v>0</v>
      </c>
      <c r="BU391" s="243">
        <v>0</v>
      </c>
      <c r="BV391" s="244">
        <v>0</v>
      </c>
      <c r="BW391" s="243">
        <v>0</v>
      </c>
      <c r="BX391" s="243">
        <v>0</v>
      </c>
      <c r="BY391" s="243">
        <v>0</v>
      </c>
      <c r="BZ391" s="243">
        <v>0</v>
      </c>
      <c r="CA391" s="243">
        <v>0</v>
      </c>
      <c r="CB391" s="243">
        <v>0</v>
      </c>
      <c r="CC391" s="243">
        <v>0</v>
      </c>
      <c r="CD391" s="243">
        <v>0</v>
      </c>
      <c r="CE391" s="243">
        <v>0</v>
      </c>
      <c r="CF391" s="243">
        <v>0</v>
      </c>
      <c r="CG391" s="243">
        <v>0</v>
      </c>
      <c r="CH391" s="243">
        <v>0</v>
      </c>
      <c r="CI391" s="243">
        <v>0</v>
      </c>
      <c r="CJ391" s="243">
        <v>135214.62960000001</v>
      </c>
      <c r="CK391" s="243">
        <v>135214.62960000001</v>
      </c>
      <c r="CL391" s="243">
        <v>0</v>
      </c>
      <c r="CM391" s="243">
        <v>0</v>
      </c>
      <c r="CN391" s="243">
        <v>0</v>
      </c>
      <c r="CO391" s="243">
        <v>0</v>
      </c>
      <c r="CP391" s="243">
        <v>0</v>
      </c>
      <c r="CQ391" s="243">
        <v>0</v>
      </c>
      <c r="CR391" s="244">
        <f t="shared" si="22"/>
        <v>135214.62960000001</v>
      </c>
      <c r="CS391" s="267">
        <f t="shared" si="22"/>
        <v>135214.62960000001</v>
      </c>
      <c r="CT391" s="268"/>
      <c r="CU391" s="269"/>
      <c r="CV391" s="269"/>
      <c r="CW391" s="269"/>
      <c r="CX391" s="269"/>
      <c r="CY391" s="269"/>
      <c r="CZ391" s="269"/>
      <c r="DA391" s="270"/>
      <c r="DB391" s="248">
        <v>17225.855</v>
      </c>
      <c r="DC391" s="249"/>
      <c r="DD391" s="250">
        <v>6.6847565610684736</v>
      </c>
      <c r="DE391" s="251"/>
      <c r="DF391" s="251"/>
      <c r="DG391" s="251"/>
      <c r="DH391" s="252"/>
      <c r="DI391" s="252"/>
      <c r="DJ391" s="252"/>
      <c r="DK391" s="252"/>
      <c r="DL391" s="251" t="s">
        <v>2005</v>
      </c>
      <c r="DM391" s="253" t="s">
        <v>2005</v>
      </c>
      <c r="DN391" s="254" t="s">
        <v>66</v>
      </c>
      <c r="DO391" s="231"/>
      <c r="DP391" s="256" t="s">
        <v>66</v>
      </c>
      <c r="DQ391" s="231"/>
      <c r="DR391" s="258"/>
      <c r="DS391" s="259"/>
      <c r="DT391" s="260"/>
      <c r="DU391" s="255">
        <v>0.83713912081279718</v>
      </c>
      <c r="DV391" s="261">
        <v>146.83227813847788</v>
      </c>
      <c r="DW391" s="231">
        <v>4.9492002816618141E-2</v>
      </c>
      <c r="DX391" s="262">
        <v>144.9358724986804</v>
      </c>
      <c r="DY391" s="255">
        <v>1.8106830298762735E-3</v>
      </c>
      <c r="DZ391" s="231">
        <v>1.2750208244239087</v>
      </c>
      <c r="EA391" s="231">
        <v>6.0356100995875785E-4</v>
      </c>
      <c r="EB391" s="262">
        <v>1.2752287458043361</v>
      </c>
      <c r="EC391" s="271"/>
      <c r="ED391" s="234"/>
      <c r="EE391" s="272"/>
      <c r="EF391" s="234">
        <v>0</v>
      </c>
      <c r="EG391" s="266">
        <v>173463.33333333334</v>
      </c>
      <c r="EH391" s="258"/>
    </row>
    <row r="392" spans="1:138" ht="30" customHeight="1" thickBot="1" x14ac:dyDescent="0.3">
      <c r="A392" s="45" t="s">
        <v>60</v>
      </c>
      <c r="B392" s="45" t="s">
        <v>399</v>
      </c>
      <c r="C392" s="45" t="s">
        <v>681</v>
      </c>
      <c r="D392" s="46" t="s">
        <v>686</v>
      </c>
      <c r="E392" s="46" t="s">
        <v>687</v>
      </c>
      <c r="F392" s="46" t="s">
        <v>694</v>
      </c>
      <c r="G392" s="46" t="s">
        <v>687</v>
      </c>
      <c r="H392" s="226" t="s">
        <v>66</v>
      </c>
      <c r="I392" s="227" t="s">
        <v>2002</v>
      </c>
      <c r="J392" s="228">
        <v>13.8</v>
      </c>
      <c r="K392" s="229">
        <v>14.460892192392555</v>
      </c>
      <c r="L392" s="229">
        <v>4.538068172379</v>
      </c>
      <c r="M392" s="230">
        <v>745</v>
      </c>
      <c r="N392" s="231">
        <v>17500.795999999998</v>
      </c>
      <c r="O392" s="232" t="s">
        <v>2006</v>
      </c>
      <c r="P392" s="233">
        <v>2.7647791733785905</v>
      </c>
      <c r="Q392" s="234" t="s">
        <v>2004</v>
      </c>
      <c r="R392" s="235" t="s">
        <v>68</v>
      </c>
      <c r="S392" s="236" t="s">
        <v>2005</v>
      </c>
      <c r="T392" s="236" t="s">
        <v>2005</v>
      </c>
      <c r="U392" s="237" t="s">
        <v>2005</v>
      </c>
      <c r="V392" s="238" t="s">
        <v>2005</v>
      </c>
      <c r="W392" s="238" t="s">
        <v>2005</v>
      </c>
      <c r="X392" s="238" t="s">
        <v>2005</v>
      </c>
      <c r="Y392" s="238" t="s">
        <v>2005</v>
      </c>
      <c r="Z392" s="238" t="s">
        <v>2005</v>
      </c>
      <c r="AA392" s="238" t="s">
        <v>2005</v>
      </c>
      <c r="AB392" s="238" t="s">
        <v>2005</v>
      </c>
      <c r="AC392" s="238" t="s">
        <v>2005</v>
      </c>
      <c r="AD392" s="238" t="s">
        <v>2005</v>
      </c>
      <c r="AE392" s="238">
        <v>1</v>
      </c>
      <c r="AF392" s="238">
        <v>1</v>
      </c>
      <c r="AG392" s="238" t="s">
        <v>2005</v>
      </c>
      <c r="AH392" s="238" t="s">
        <v>2005</v>
      </c>
      <c r="AI392" s="238">
        <v>2</v>
      </c>
      <c r="AJ392" s="238">
        <v>2</v>
      </c>
      <c r="AK392" s="238" t="s">
        <v>2005</v>
      </c>
      <c r="AL392" s="238" t="s">
        <v>2005</v>
      </c>
      <c r="AM392" s="237" t="s">
        <v>2005</v>
      </c>
      <c r="AN392" s="238" t="s">
        <v>2005</v>
      </c>
      <c r="AO392" s="238" t="s">
        <v>2005</v>
      </c>
      <c r="AP392" s="238" t="s">
        <v>2005</v>
      </c>
      <c r="AQ392" s="237">
        <f t="shared" si="20"/>
        <v>3</v>
      </c>
      <c r="AR392" s="239">
        <f t="shared" si="20"/>
        <v>3</v>
      </c>
      <c r="AS392" s="240"/>
      <c r="AT392" s="238"/>
      <c r="AU392" s="237"/>
      <c r="AV392" s="238"/>
      <c r="AW392" s="238"/>
      <c r="AX392" s="238"/>
      <c r="AY392" s="238"/>
      <c r="AZ392" s="238"/>
      <c r="BA392" s="238"/>
      <c r="BB392" s="238"/>
      <c r="BC392" s="238"/>
      <c r="BD392" s="238"/>
      <c r="BE392" s="238">
        <v>75</v>
      </c>
      <c r="BF392" s="238">
        <v>75</v>
      </c>
      <c r="BG392" s="238"/>
      <c r="BH392" s="238"/>
      <c r="BI392" s="238">
        <v>1225</v>
      </c>
      <c r="BJ392" s="238">
        <v>1225</v>
      </c>
      <c r="BK392" s="238"/>
      <c r="BL392" s="238"/>
      <c r="BM392" s="238"/>
      <c r="BN392" s="238"/>
      <c r="BO392" s="238"/>
      <c r="BP392" s="238"/>
      <c r="BQ392" s="237">
        <f t="shared" si="21"/>
        <v>1300</v>
      </c>
      <c r="BR392" s="237">
        <f t="shared" si="21"/>
        <v>1300</v>
      </c>
      <c r="BS392" s="241">
        <f t="shared" si="23"/>
        <v>0.4702003011731985</v>
      </c>
      <c r="BT392" s="273">
        <v>0</v>
      </c>
      <c r="BU392" s="243">
        <v>0</v>
      </c>
      <c r="BV392" s="244">
        <v>0</v>
      </c>
      <c r="BW392" s="243">
        <v>0</v>
      </c>
      <c r="BX392" s="243">
        <v>0</v>
      </c>
      <c r="BY392" s="243">
        <v>0</v>
      </c>
      <c r="BZ392" s="243">
        <v>0</v>
      </c>
      <c r="CA392" s="243">
        <v>0</v>
      </c>
      <c r="CB392" s="243">
        <v>0</v>
      </c>
      <c r="CC392" s="243">
        <v>0</v>
      </c>
      <c r="CD392" s="243">
        <v>0</v>
      </c>
      <c r="CE392" s="243">
        <v>0</v>
      </c>
      <c r="CF392" s="243">
        <v>378432</v>
      </c>
      <c r="CG392" s="243">
        <v>378432</v>
      </c>
      <c r="CH392" s="243">
        <v>0</v>
      </c>
      <c r="CI392" s="243">
        <v>0</v>
      </c>
      <c r="CJ392" s="243">
        <v>1437954</v>
      </c>
      <c r="CK392" s="243">
        <v>1437954</v>
      </c>
      <c r="CL392" s="243">
        <v>0</v>
      </c>
      <c r="CM392" s="243">
        <v>0</v>
      </c>
      <c r="CN392" s="243">
        <v>0</v>
      </c>
      <c r="CO392" s="243">
        <v>0</v>
      </c>
      <c r="CP392" s="243">
        <v>0</v>
      </c>
      <c r="CQ392" s="243">
        <v>0</v>
      </c>
      <c r="CR392" s="244">
        <f t="shared" si="22"/>
        <v>1816386</v>
      </c>
      <c r="CS392" s="267">
        <f t="shared" si="22"/>
        <v>1816386</v>
      </c>
      <c r="CT392" s="268"/>
      <c r="CU392" s="269"/>
      <c r="CV392" s="269"/>
      <c r="CW392" s="269"/>
      <c r="CX392" s="269"/>
      <c r="CY392" s="269"/>
      <c r="CZ392" s="269"/>
      <c r="DA392" s="270"/>
      <c r="DB392" s="248">
        <v>17500.795999999998</v>
      </c>
      <c r="DC392" s="249"/>
      <c r="DD392" s="250">
        <v>2.7647791733785905</v>
      </c>
      <c r="DE392" s="251"/>
      <c r="DF392" s="251"/>
      <c r="DG392" s="251"/>
      <c r="DH392" s="252"/>
      <c r="DI392" s="252"/>
      <c r="DJ392" s="252"/>
      <c r="DK392" s="252"/>
      <c r="DL392" s="251" t="s">
        <v>2005</v>
      </c>
      <c r="DM392" s="253" t="s">
        <v>2005</v>
      </c>
      <c r="DN392" s="254" t="s">
        <v>66</v>
      </c>
      <c r="DO392" s="231"/>
      <c r="DP392" s="256" t="s">
        <v>66</v>
      </c>
      <c r="DQ392" s="231"/>
      <c r="DR392" s="258"/>
      <c r="DS392" s="259"/>
      <c r="DT392" s="260"/>
      <c r="DU392" s="255">
        <v>0</v>
      </c>
      <c r="DV392" s="261">
        <v>131.73019460578018</v>
      </c>
      <c r="DW392" s="231">
        <v>0</v>
      </c>
      <c r="DX392" s="262">
        <v>131.73019460578018</v>
      </c>
      <c r="DY392" s="255">
        <v>0</v>
      </c>
      <c r="DZ392" s="231">
        <v>1.4038240686714782</v>
      </c>
      <c r="EA392" s="231">
        <v>0</v>
      </c>
      <c r="EB392" s="262">
        <v>1.4038240686714782</v>
      </c>
      <c r="EC392" s="271"/>
      <c r="ED392" s="234"/>
      <c r="EE392" s="272"/>
      <c r="EF392" s="234">
        <v>0</v>
      </c>
      <c r="EG392" s="266">
        <v>95330.666666666672</v>
      </c>
      <c r="EH392" s="258"/>
    </row>
    <row r="393" spans="1:138" ht="30" customHeight="1" thickBot="1" x14ac:dyDescent="0.3">
      <c r="A393" s="45" t="s">
        <v>60</v>
      </c>
      <c r="B393" s="45" t="s">
        <v>399</v>
      </c>
      <c r="C393" s="45" t="s">
        <v>681</v>
      </c>
      <c r="D393" s="46" t="s">
        <v>686</v>
      </c>
      <c r="E393" s="46" t="s">
        <v>687</v>
      </c>
      <c r="F393" s="46" t="s">
        <v>695</v>
      </c>
      <c r="G393" s="46" t="s">
        <v>687</v>
      </c>
      <c r="H393" s="226" t="s">
        <v>66</v>
      </c>
      <c r="I393" s="227" t="s">
        <v>2002</v>
      </c>
      <c r="J393" s="228">
        <v>13.8</v>
      </c>
      <c r="K393" s="229">
        <v>14.221869180948051</v>
      </c>
      <c r="L393" s="229">
        <v>16.225189360191003</v>
      </c>
      <c r="M393" s="230">
        <v>3136.9166666666702</v>
      </c>
      <c r="N393" s="231">
        <v>39198.004999999997</v>
      </c>
      <c r="O393" s="232" t="s">
        <v>2006</v>
      </c>
      <c r="P393" s="233">
        <v>9.6565296623580057</v>
      </c>
      <c r="Q393" s="234" t="s">
        <v>2004</v>
      </c>
      <c r="R393" s="235" t="s">
        <v>68</v>
      </c>
      <c r="S393" s="236" t="s">
        <v>2005</v>
      </c>
      <c r="T393" s="236" t="s">
        <v>2005</v>
      </c>
      <c r="U393" s="237" t="s">
        <v>2005</v>
      </c>
      <c r="V393" s="238" t="s">
        <v>2005</v>
      </c>
      <c r="W393" s="238" t="s">
        <v>2005</v>
      </c>
      <c r="X393" s="238" t="s">
        <v>2005</v>
      </c>
      <c r="Y393" s="238" t="s">
        <v>2005</v>
      </c>
      <c r="Z393" s="238" t="s">
        <v>2005</v>
      </c>
      <c r="AA393" s="238" t="s">
        <v>2005</v>
      </c>
      <c r="AB393" s="238" t="s">
        <v>2005</v>
      </c>
      <c r="AC393" s="238" t="s">
        <v>2005</v>
      </c>
      <c r="AD393" s="238" t="s">
        <v>2005</v>
      </c>
      <c r="AE393" s="238">
        <v>1</v>
      </c>
      <c r="AF393" s="238">
        <v>1</v>
      </c>
      <c r="AG393" s="238" t="s">
        <v>2005</v>
      </c>
      <c r="AH393" s="238" t="s">
        <v>2005</v>
      </c>
      <c r="AI393" s="238">
        <v>61</v>
      </c>
      <c r="AJ393" s="238">
        <v>61</v>
      </c>
      <c r="AK393" s="238">
        <v>1</v>
      </c>
      <c r="AL393" s="238">
        <v>1</v>
      </c>
      <c r="AM393" s="237" t="s">
        <v>2005</v>
      </c>
      <c r="AN393" s="238" t="s">
        <v>2005</v>
      </c>
      <c r="AO393" s="238" t="s">
        <v>2005</v>
      </c>
      <c r="AP393" s="238" t="s">
        <v>2005</v>
      </c>
      <c r="AQ393" s="237">
        <f t="shared" si="20"/>
        <v>63</v>
      </c>
      <c r="AR393" s="239">
        <f t="shared" si="20"/>
        <v>63</v>
      </c>
      <c r="AS393" s="240"/>
      <c r="AT393" s="238"/>
      <c r="AU393" s="237"/>
      <c r="AV393" s="238"/>
      <c r="AW393" s="238"/>
      <c r="AX393" s="238"/>
      <c r="AY393" s="238"/>
      <c r="AZ393" s="238"/>
      <c r="BA393" s="238"/>
      <c r="BB393" s="238"/>
      <c r="BC393" s="238"/>
      <c r="BD393" s="238"/>
      <c r="BE393" s="238">
        <v>300</v>
      </c>
      <c r="BF393" s="238">
        <v>300</v>
      </c>
      <c r="BG393" s="238"/>
      <c r="BH393" s="238"/>
      <c r="BI393" s="238">
        <v>322.60000000000002</v>
      </c>
      <c r="BJ393" s="238">
        <v>322.60000000000002</v>
      </c>
      <c r="BK393" s="238">
        <v>7.6</v>
      </c>
      <c r="BL393" s="238">
        <v>7.6</v>
      </c>
      <c r="BM393" s="238"/>
      <c r="BN393" s="238"/>
      <c r="BO393" s="238"/>
      <c r="BP393" s="238"/>
      <c r="BQ393" s="237">
        <f t="shared" si="21"/>
        <v>630.20000000000005</v>
      </c>
      <c r="BR393" s="237">
        <f t="shared" si="21"/>
        <v>630.20000000000005</v>
      </c>
      <c r="BS393" s="241">
        <f t="shared" si="23"/>
        <v>6.5261540329190376E-2</v>
      </c>
      <c r="BT393" s="273">
        <v>0</v>
      </c>
      <c r="BU393" s="243">
        <v>0</v>
      </c>
      <c r="BV393" s="244">
        <v>0</v>
      </c>
      <c r="BW393" s="243">
        <v>0</v>
      </c>
      <c r="BX393" s="243">
        <v>0</v>
      </c>
      <c r="BY393" s="243">
        <v>0</v>
      </c>
      <c r="BZ393" s="243">
        <v>0</v>
      </c>
      <c r="CA393" s="243">
        <v>0</v>
      </c>
      <c r="CB393" s="243">
        <v>0</v>
      </c>
      <c r="CC393" s="243">
        <v>0</v>
      </c>
      <c r="CD393" s="243">
        <v>0</v>
      </c>
      <c r="CE393" s="243">
        <v>0</v>
      </c>
      <c r="CF393" s="243">
        <v>1513728</v>
      </c>
      <c r="CG393" s="243">
        <v>1513728</v>
      </c>
      <c r="CH393" s="243">
        <v>0</v>
      </c>
      <c r="CI393" s="243">
        <v>0</v>
      </c>
      <c r="CJ393" s="243">
        <v>378680.78400000004</v>
      </c>
      <c r="CK393" s="243">
        <v>378680.78400000004</v>
      </c>
      <c r="CL393" s="243">
        <v>8921.1840000000011</v>
      </c>
      <c r="CM393" s="243">
        <v>8921.1840000000011</v>
      </c>
      <c r="CN393" s="243">
        <v>0</v>
      </c>
      <c r="CO393" s="243">
        <v>0</v>
      </c>
      <c r="CP393" s="243">
        <v>0</v>
      </c>
      <c r="CQ393" s="243">
        <v>0</v>
      </c>
      <c r="CR393" s="244">
        <f t="shared" si="22"/>
        <v>1901329.9679999999</v>
      </c>
      <c r="CS393" s="267">
        <f t="shared" si="22"/>
        <v>1901329.9679999999</v>
      </c>
      <c r="CT393" s="268"/>
      <c r="CU393" s="269"/>
      <c r="CV393" s="269"/>
      <c r="CW393" s="269"/>
      <c r="CX393" s="269"/>
      <c r="CY393" s="269"/>
      <c r="CZ393" s="269"/>
      <c r="DA393" s="270"/>
      <c r="DB393" s="248">
        <v>39198.004999999997</v>
      </c>
      <c r="DC393" s="249"/>
      <c r="DD393" s="250">
        <v>9.6565296623580057</v>
      </c>
      <c r="DE393" s="251"/>
      <c r="DF393" s="251"/>
      <c r="DG393" s="251"/>
      <c r="DH393" s="252"/>
      <c r="DI393" s="252"/>
      <c r="DJ393" s="252"/>
      <c r="DK393" s="252"/>
      <c r="DL393" s="251" t="s">
        <v>2005</v>
      </c>
      <c r="DM393" s="253" t="s">
        <v>2005</v>
      </c>
      <c r="DN393" s="254" t="s">
        <v>66</v>
      </c>
      <c r="DO393" s="231"/>
      <c r="DP393" s="256" t="s">
        <v>66</v>
      </c>
      <c r="DQ393" s="231"/>
      <c r="DR393" s="258"/>
      <c r="DS393" s="259"/>
      <c r="DT393" s="260"/>
      <c r="DU393" s="255">
        <v>24.408681560980767</v>
      </c>
      <c r="DV393" s="261">
        <v>213.12060122516559</v>
      </c>
      <c r="DW393" s="231">
        <v>24.009882315437107</v>
      </c>
      <c r="DX393" s="262">
        <v>155.02903633568059</v>
      </c>
      <c r="DY393" s="255">
        <v>0.44852960709826478</v>
      </c>
      <c r="DZ393" s="231">
        <v>1.175287051107692</v>
      </c>
      <c r="EA393" s="231">
        <v>0.448210822729325</v>
      </c>
      <c r="EB393" s="262">
        <v>1.116501185214422</v>
      </c>
      <c r="EC393" s="271"/>
      <c r="ED393" s="234"/>
      <c r="EE393" s="272"/>
      <c r="EF393" s="234">
        <v>5488</v>
      </c>
      <c r="EG393" s="266">
        <v>529323.66666666663</v>
      </c>
      <c r="EH393" s="258"/>
    </row>
    <row r="394" spans="1:138" ht="30" customHeight="1" thickBot="1" x14ac:dyDescent="0.3">
      <c r="A394" s="45" t="s">
        <v>60</v>
      </c>
      <c r="B394" s="45" t="s">
        <v>399</v>
      </c>
      <c r="C394" s="45" t="s">
        <v>681</v>
      </c>
      <c r="D394" s="46" t="s">
        <v>696</v>
      </c>
      <c r="E394" s="46" t="s">
        <v>687</v>
      </c>
      <c r="F394" s="46" t="s">
        <v>697</v>
      </c>
      <c r="G394" s="46" t="s">
        <v>687</v>
      </c>
      <c r="H394" s="226" t="s">
        <v>66</v>
      </c>
      <c r="I394" s="227" t="s">
        <v>2008</v>
      </c>
      <c r="J394" s="228">
        <v>13.8</v>
      </c>
      <c r="K394" s="229">
        <v>9.1999999999999993</v>
      </c>
      <c r="L394" s="229">
        <v>1.7026515116100001</v>
      </c>
      <c r="M394" s="230">
        <v>2</v>
      </c>
      <c r="N394" s="231">
        <v>4269.5110000000004</v>
      </c>
      <c r="O394" s="232" t="s">
        <v>2006</v>
      </c>
      <c r="P394" s="233">
        <v>1.1000000000000001</v>
      </c>
      <c r="Q394" s="234" t="s">
        <v>68</v>
      </c>
      <c r="R394" s="235" t="s">
        <v>68</v>
      </c>
      <c r="S394" s="236" t="s">
        <v>2005</v>
      </c>
      <c r="T394" s="236" t="s">
        <v>2005</v>
      </c>
      <c r="U394" s="237" t="s">
        <v>2005</v>
      </c>
      <c r="V394" s="238" t="s">
        <v>2005</v>
      </c>
      <c r="W394" s="238" t="s">
        <v>2005</v>
      </c>
      <c r="X394" s="238" t="s">
        <v>2005</v>
      </c>
      <c r="Y394" s="238" t="s">
        <v>2005</v>
      </c>
      <c r="Z394" s="238" t="s">
        <v>2005</v>
      </c>
      <c r="AA394" s="238" t="s">
        <v>2005</v>
      </c>
      <c r="AB394" s="238" t="s">
        <v>2005</v>
      </c>
      <c r="AC394" s="238" t="s">
        <v>2005</v>
      </c>
      <c r="AD394" s="238" t="s">
        <v>2005</v>
      </c>
      <c r="AE394" s="238">
        <v>1</v>
      </c>
      <c r="AF394" s="238">
        <v>1</v>
      </c>
      <c r="AG394" s="238" t="s">
        <v>2005</v>
      </c>
      <c r="AH394" s="238" t="s">
        <v>2005</v>
      </c>
      <c r="AI394" s="238" t="s">
        <v>2005</v>
      </c>
      <c r="AJ394" s="238" t="s">
        <v>2005</v>
      </c>
      <c r="AK394" s="238" t="s">
        <v>2005</v>
      </c>
      <c r="AL394" s="238" t="s">
        <v>2005</v>
      </c>
      <c r="AM394" s="237" t="s">
        <v>2005</v>
      </c>
      <c r="AN394" s="238" t="s">
        <v>2005</v>
      </c>
      <c r="AO394" s="238" t="s">
        <v>2005</v>
      </c>
      <c r="AP394" s="238" t="s">
        <v>2005</v>
      </c>
      <c r="AQ394" s="237">
        <f t="shared" si="20"/>
        <v>1</v>
      </c>
      <c r="AR394" s="239">
        <f t="shared" si="20"/>
        <v>1</v>
      </c>
      <c r="AS394" s="240"/>
      <c r="AT394" s="238"/>
      <c r="AU394" s="237"/>
      <c r="AV394" s="238"/>
      <c r="AW394" s="238"/>
      <c r="AX394" s="238"/>
      <c r="AY394" s="238"/>
      <c r="AZ394" s="238"/>
      <c r="BA394" s="238"/>
      <c r="BB394" s="238"/>
      <c r="BC394" s="238"/>
      <c r="BD394" s="238"/>
      <c r="BE394" s="238">
        <v>1850</v>
      </c>
      <c r="BF394" s="238">
        <v>1850</v>
      </c>
      <c r="BG394" s="238"/>
      <c r="BH394" s="238"/>
      <c r="BI394" s="238"/>
      <c r="BJ394" s="238" t="s">
        <v>2005</v>
      </c>
      <c r="BK394" s="238"/>
      <c r="BL394" s="238"/>
      <c r="BM394" s="238"/>
      <c r="BN394" s="238"/>
      <c r="BO394" s="238"/>
      <c r="BP394" s="238"/>
      <c r="BQ394" s="237">
        <f t="shared" si="21"/>
        <v>1850</v>
      </c>
      <c r="BR394" s="237">
        <f t="shared" si="21"/>
        <v>1850</v>
      </c>
      <c r="BS394" s="241">
        <f t="shared" si="23"/>
        <v>1.6818181818181817</v>
      </c>
      <c r="BT394" s="273">
        <v>0</v>
      </c>
      <c r="BU394" s="243">
        <v>0</v>
      </c>
      <c r="BV394" s="244">
        <v>0</v>
      </c>
      <c r="BW394" s="243">
        <v>0</v>
      </c>
      <c r="BX394" s="243">
        <v>0</v>
      </c>
      <c r="BY394" s="243">
        <v>0</v>
      </c>
      <c r="BZ394" s="243">
        <v>0</v>
      </c>
      <c r="CA394" s="243">
        <v>0</v>
      </c>
      <c r="CB394" s="243">
        <v>0</v>
      </c>
      <c r="CC394" s="243">
        <v>0</v>
      </c>
      <c r="CD394" s="243">
        <v>0</v>
      </c>
      <c r="CE394" s="243">
        <v>0</v>
      </c>
      <c r="CF394" s="243">
        <v>9334656</v>
      </c>
      <c r="CG394" s="243">
        <v>9334656</v>
      </c>
      <c r="CH394" s="243">
        <v>0</v>
      </c>
      <c r="CI394" s="243">
        <v>0</v>
      </c>
      <c r="CJ394" s="243">
        <v>0</v>
      </c>
      <c r="CK394" s="243" t="e">
        <v>#VALUE!</v>
      </c>
      <c r="CL394" s="243">
        <v>0</v>
      </c>
      <c r="CM394" s="243">
        <v>0</v>
      </c>
      <c r="CN394" s="243">
        <v>0</v>
      </c>
      <c r="CO394" s="243">
        <v>0</v>
      </c>
      <c r="CP394" s="243">
        <v>0</v>
      </c>
      <c r="CQ394" s="243">
        <v>0</v>
      </c>
      <c r="CR394" s="244">
        <f t="shared" si="22"/>
        <v>9334656</v>
      </c>
      <c r="CS394" s="267" t="e">
        <f t="shared" si="22"/>
        <v>#VALUE!</v>
      </c>
      <c r="CT394" s="268"/>
      <c r="CU394" s="269"/>
      <c r="CV394" s="269"/>
      <c r="CW394" s="269"/>
      <c r="CX394" s="269"/>
      <c r="CY394" s="269"/>
      <c r="CZ394" s="269"/>
      <c r="DA394" s="270"/>
      <c r="DB394" s="248">
        <v>4269.5110000000004</v>
      </c>
      <c r="DC394" s="249"/>
      <c r="DD394" s="250">
        <v>1.1000000000000001</v>
      </c>
      <c r="DE394" s="251"/>
      <c r="DF394" s="251"/>
      <c r="DG394" s="251"/>
      <c r="DH394" s="252"/>
      <c r="DI394" s="252"/>
      <c r="DJ394" s="252"/>
      <c r="DK394" s="252"/>
      <c r="DL394" s="251" t="s">
        <v>2005</v>
      </c>
      <c r="DM394" s="253" t="s">
        <v>2005</v>
      </c>
      <c r="DN394" s="254" t="s">
        <v>66</v>
      </c>
      <c r="DO394" s="231"/>
      <c r="DP394" s="256" t="s">
        <v>66</v>
      </c>
      <c r="DQ394" s="231"/>
      <c r="DR394" s="258"/>
      <c r="DS394" s="259"/>
      <c r="DT394" s="260"/>
      <c r="DU394" s="255">
        <v>0</v>
      </c>
      <c r="DV394" s="261">
        <v>76.333333333333329</v>
      </c>
      <c r="DW394" s="231">
        <v>0</v>
      </c>
      <c r="DX394" s="262">
        <v>76.333333333333329</v>
      </c>
      <c r="DY394" s="255">
        <v>0</v>
      </c>
      <c r="DZ394" s="231">
        <v>0.66666666666666663</v>
      </c>
      <c r="EA394" s="231">
        <v>0</v>
      </c>
      <c r="EB394" s="262">
        <v>0.66666666666666663</v>
      </c>
      <c r="EC394" s="271"/>
      <c r="ED394" s="234"/>
      <c r="EE394" s="272"/>
      <c r="EF394" s="234">
        <v>0</v>
      </c>
      <c r="EG394" s="266">
        <v>0</v>
      </c>
      <c r="EH394" s="258"/>
    </row>
    <row r="395" spans="1:138" ht="30" customHeight="1" thickBot="1" x14ac:dyDescent="0.3">
      <c r="A395" s="45" t="s">
        <v>60</v>
      </c>
      <c r="B395" s="45" t="s">
        <v>399</v>
      </c>
      <c r="C395" s="45" t="s">
        <v>681</v>
      </c>
      <c r="D395" s="46" t="s">
        <v>696</v>
      </c>
      <c r="E395" s="46" t="s">
        <v>687</v>
      </c>
      <c r="F395" s="46" t="s">
        <v>698</v>
      </c>
      <c r="G395" s="46" t="s">
        <v>687</v>
      </c>
      <c r="H395" s="226" t="s">
        <v>66</v>
      </c>
      <c r="I395" s="227" t="s">
        <v>2008</v>
      </c>
      <c r="J395" s="228">
        <v>13.8</v>
      </c>
      <c r="K395" s="229">
        <v>8.84</v>
      </c>
      <c r="L395" s="229">
        <v>1.7007575722200001</v>
      </c>
      <c r="M395" s="230">
        <v>2</v>
      </c>
      <c r="N395" s="231">
        <v>10161.599999999999</v>
      </c>
      <c r="O395" s="232" t="s">
        <v>2003</v>
      </c>
      <c r="P395" s="233">
        <v>2.9</v>
      </c>
      <c r="Q395" s="234" t="s">
        <v>68</v>
      </c>
      <c r="R395" s="235" t="s">
        <v>68</v>
      </c>
      <c r="S395" s="236" t="s">
        <v>2005</v>
      </c>
      <c r="T395" s="236" t="s">
        <v>2005</v>
      </c>
      <c r="U395" s="237" t="s">
        <v>2005</v>
      </c>
      <c r="V395" s="238" t="s">
        <v>2005</v>
      </c>
      <c r="W395" s="238" t="s">
        <v>2005</v>
      </c>
      <c r="X395" s="238" t="s">
        <v>2005</v>
      </c>
      <c r="Y395" s="238" t="s">
        <v>2005</v>
      </c>
      <c r="Z395" s="238" t="s">
        <v>2005</v>
      </c>
      <c r="AA395" s="238" t="s">
        <v>2005</v>
      </c>
      <c r="AB395" s="238" t="s">
        <v>2005</v>
      </c>
      <c r="AC395" s="238" t="s">
        <v>2005</v>
      </c>
      <c r="AD395" s="238" t="s">
        <v>2005</v>
      </c>
      <c r="AE395" s="238" t="s">
        <v>2005</v>
      </c>
      <c r="AF395" s="238" t="s">
        <v>2005</v>
      </c>
      <c r="AG395" s="238" t="s">
        <v>2005</v>
      </c>
      <c r="AH395" s="238" t="s">
        <v>2005</v>
      </c>
      <c r="AI395" s="238">
        <v>2</v>
      </c>
      <c r="AJ395" s="238">
        <v>2</v>
      </c>
      <c r="AK395" s="238" t="s">
        <v>2005</v>
      </c>
      <c r="AL395" s="238" t="s">
        <v>2005</v>
      </c>
      <c r="AM395" s="237" t="s">
        <v>2005</v>
      </c>
      <c r="AN395" s="238" t="s">
        <v>2005</v>
      </c>
      <c r="AO395" s="238" t="s">
        <v>2005</v>
      </c>
      <c r="AP395" s="238" t="s">
        <v>2005</v>
      </c>
      <c r="AQ395" s="237">
        <f t="shared" si="20"/>
        <v>2</v>
      </c>
      <c r="AR395" s="239">
        <f t="shared" si="20"/>
        <v>2</v>
      </c>
      <c r="AS395" s="240"/>
      <c r="AT395" s="238"/>
      <c r="AU395" s="237"/>
      <c r="AV395" s="238"/>
      <c r="AW395" s="238"/>
      <c r="AX395" s="238"/>
      <c r="AY395" s="238"/>
      <c r="AZ395" s="238"/>
      <c r="BA395" s="238"/>
      <c r="BB395" s="238"/>
      <c r="BC395" s="238"/>
      <c r="BD395" s="238"/>
      <c r="BE395" s="238"/>
      <c r="BF395" s="238"/>
      <c r="BG395" s="238"/>
      <c r="BH395" s="238"/>
      <c r="BI395" s="238">
        <v>181</v>
      </c>
      <c r="BJ395" s="238">
        <v>181</v>
      </c>
      <c r="BK395" s="238"/>
      <c r="BL395" s="238"/>
      <c r="BM395" s="238"/>
      <c r="BN395" s="238"/>
      <c r="BO395" s="238"/>
      <c r="BP395" s="238"/>
      <c r="BQ395" s="237">
        <f t="shared" si="21"/>
        <v>181</v>
      </c>
      <c r="BR395" s="237">
        <f t="shared" si="21"/>
        <v>181</v>
      </c>
      <c r="BS395" s="241">
        <f t="shared" si="23"/>
        <v>6.2413793103448273E-2</v>
      </c>
      <c r="BT395" s="273">
        <v>0</v>
      </c>
      <c r="BU395" s="243">
        <v>0</v>
      </c>
      <c r="BV395" s="244">
        <v>0</v>
      </c>
      <c r="BW395" s="243">
        <v>0</v>
      </c>
      <c r="BX395" s="243">
        <v>0</v>
      </c>
      <c r="BY395" s="243">
        <v>0</v>
      </c>
      <c r="BZ395" s="243">
        <v>0</v>
      </c>
      <c r="CA395" s="243">
        <v>0</v>
      </c>
      <c r="CB395" s="243">
        <v>0</v>
      </c>
      <c r="CC395" s="243">
        <v>0</v>
      </c>
      <c r="CD395" s="243">
        <v>0</v>
      </c>
      <c r="CE395" s="243">
        <v>0</v>
      </c>
      <c r="CF395" s="243">
        <v>0</v>
      </c>
      <c r="CG395" s="243">
        <v>0</v>
      </c>
      <c r="CH395" s="243">
        <v>0</v>
      </c>
      <c r="CI395" s="243">
        <v>0</v>
      </c>
      <c r="CJ395" s="243">
        <v>212465.04</v>
      </c>
      <c r="CK395" s="243">
        <v>212465.04</v>
      </c>
      <c r="CL395" s="243">
        <v>0</v>
      </c>
      <c r="CM395" s="243">
        <v>0</v>
      </c>
      <c r="CN395" s="243">
        <v>0</v>
      </c>
      <c r="CO395" s="243">
        <v>0</v>
      </c>
      <c r="CP395" s="243">
        <v>0</v>
      </c>
      <c r="CQ395" s="243">
        <v>0</v>
      </c>
      <c r="CR395" s="244">
        <f t="shared" si="22"/>
        <v>212465.04</v>
      </c>
      <c r="CS395" s="267">
        <f t="shared" si="22"/>
        <v>212465.04</v>
      </c>
      <c r="CT395" s="268"/>
      <c r="CU395" s="269"/>
      <c r="CV395" s="269"/>
      <c r="CW395" s="269"/>
      <c r="CX395" s="269"/>
      <c r="CY395" s="269"/>
      <c r="CZ395" s="269"/>
      <c r="DA395" s="270"/>
      <c r="DB395" s="248">
        <v>10161.599999999999</v>
      </c>
      <c r="DC395" s="249"/>
      <c r="DD395" s="250">
        <v>2.9</v>
      </c>
      <c r="DE395" s="251"/>
      <c r="DF395" s="251"/>
      <c r="DG395" s="251"/>
      <c r="DH395" s="252"/>
      <c r="DI395" s="252"/>
      <c r="DJ395" s="252"/>
      <c r="DK395" s="252"/>
      <c r="DL395" s="251" t="s">
        <v>2005</v>
      </c>
      <c r="DM395" s="253" t="s">
        <v>2005</v>
      </c>
      <c r="DN395" s="254" t="s">
        <v>66</v>
      </c>
      <c r="DO395" s="231"/>
      <c r="DP395" s="256" t="s">
        <v>66</v>
      </c>
      <c r="DQ395" s="231"/>
      <c r="DR395" s="258"/>
      <c r="DS395" s="259"/>
      <c r="DT395" s="260"/>
      <c r="DU395" s="255">
        <v>0</v>
      </c>
      <c r="DV395" s="261">
        <v>76.333333333333329</v>
      </c>
      <c r="DW395" s="231">
        <v>0</v>
      </c>
      <c r="DX395" s="262">
        <v>76.333333333333329</v>
      </c>
      <c r="DY395" s="255">
        <v>0</v>
      </c>
      <c r="DZ395" s="231">
        <v>0.66666666666666663</v>
      </c>
      <c r="EA395" s="231">
        <v>0</v>
      </c>
      <c r="EB395" s="262">
        <v>0.66666666666666663</v>
      </c>
      <c r="EC395" s="271"/>
      <c r="ED395" s="234"/>
      <c r="EE395" s="272"/>
      <c r="EF395" s="234">
        <v>0</v>
      </c>
      <c r="EG395" s="266">
        <v>0</v>
      </c>
      <c r="EH395" s="258"/>
    </row>
    <row r="396" spans="1:138" ht="30" customHeight="1" thickBot="1" x14ac:dyDescent="0.3">
      <c r="A396" s="45" t="s">
        <v>60</v>
      </c>
      <c r="B396" s="45" t="s">
        <v>399</v>
      </c>
      <c r="C396" s="45" t="s">
        <v>681</v>
      </c>
      <c r="D396" s="46" t="s">
        <v>699</v>
      </c>
      <c r="E396" s="46" t="s">
        <v>700</v>
      </c>
      <c r="F396" s="46" t="s">
        <v>701</v>
      </c>
      <c r="G396" s="46" t="s">
        <v>700</v>
      </c>
      <c r="H396" s="226" t="s">
        <v>66</v>
      </c>
      <c r="I396" s="227" t="s">
        <v>2007</v>
      </c>
      <c r="J396" s="228">
        <v>13.8</v>
      </c>
      <c r="K396" s="229">
        <v>12.30968508939201</v>
      </c>
      <c r="L396" s="229">
        <v>8.1162878619060006</v>
      </c>
      <c r="M396" s="230">
        <v>1369.6666666666699</v>
      </c>
      <c r="N396" s="231">
        <v>11552.447</v>
      </c>
      <c r="O396" s="232" t="s">
        <v>2006</v>
      </c>
      <c r="P396" s="233">
        <v>5.1229802042900774</v>
      </c>
      <c r="Q396" s="234" t="s">
        <v>2004</v>
      </c>
      <c r="R396" s="235" t="s">
        <v>68</v>
      </c>
      <c r="S396" s="236" t="s">
        <v>2005</v>
      </c>
      <c r="T396" s="236" t="s">
        <v>2005</v>
      </c>
      <c r="U396" s="237" t="s">
        <v>2005</v>
      </c>
      <c r="V396" s="238" t="s">
        <v>2005</v>
      </c>
      <c r="W396" s="238" t="s">
        <v>2005</v>
      </c>
      <c r="X396" s="238" t="s">
        <v>2005</v>
      </c>
      <c r="Y396" s="238" t="s">
        <v>2005</v>
      </c>
      <c r="Z396" s="238" t="s">
        <v>2005</v>
      </c>
      <c r="AA396" s="238" t="s">
        <v>2005</v>
      </c>
      <c r="AB396" s="238" t="s">
        <v>2005</v>
      </c>
      <c r="AC396" s="238" t="s">
        <v>2005</v>
      </c>
      <c r="AD396" s="238" t="s">
        <v>2005</v>
      </c>
      <c r="AE396" s="238">
        <v>1</v>
      </c>
      <c r="AF396" s="238">
        <v>1</v>
      </c>
      <c r="AG396" s="238" t="s">
        <v>2005</v>
      </c>
      <c r="AH396" s="238" t="s">
        <v>2005</v>
      </c>
      <c r="AI396" s="238">
        <v>53</v>
      </c>
      <c r="AJ396" s="238">
        <v>53</v>
      </c>
      <c r="AK396" s="238">
        <v>2</v>
      </c>
      <c r="AL396" s="238">
        <v>2</v>
      </c>
      <c r="AM396" s="237" t="s">
        <v>2005</v>
      </c>
      <c r="AN396" s="238" t="s">
        <v>2005</v>
      </c>
      <c r="AO396" s="238" t="s">
        <v>2005</v>
      </c>
      <c r="AP396" s="238" t="s">
        <v>2005</v>
      </c>
      <c r="AQ396" s="237">
        <f t="shared" si="20"/>
        <v>56</v>
      </c>
      <c r="AR396" s="239">
        <f t="shared" si="20"/>
        <v>56</v>
      </c>
      <c r="AS396" s="240"/>
      <c r="AT396" s="238"/>
      <c r="AU396" s="237"/>
      <c r="AV396" s="238"/>
      <c r="AW396" s="238"/>
      <c r="AX396" s="238"/>
      <c r="AY396" s="238"/>
      <c r="AZ396" s="238"/>
      <c r="BA396" s="238"/>
      <c r="BB396" s="238"/>
      <c r="BC396" s="238"/>
      <c r="BD396" s="238"/>
      <c r="BE396" s="238">
        <v>135</v>
      </c>
      <c r="BF396" s="238">
        <v>135</v>
      </c>
      <c r="BG396" s="238"/>
      <c r="BH396" s="238"/>
      <c r="BI396" s="238">
        <v>368.11799999999999</v>
      </c>
      <c r="BJ396" s="238">
        <v>368.11799999999999</v>
      </c>
      <c r="BK396" s="238">
        <v>7.6</v>
      </c>
      <c r="BL396" s="238">
        <v>7.6</v>
      </c>
      <c r="BM396" s="238"/>
      <c r="BN396" s="238"/>
      <c r="BO396" s="238"/>
      <c r="BP396" s="238"/>
      <c r="BQ396" s="237">
        <f t="shared" si="21"/>
        <v>510.71800000000002</v>
      </c>
      <c r="BR396" s="237">
        <f t="shared" si="21"/>
        <v>510.71800000000002</v>
      </c>
      <c r="BS396" s="241">
        <f t="shared" si="23"/>
        <v>9.9691581781306784E-2</v>
      </c>
      <c r="BT396" s="273">
        <v>0</v>
      </c>
      <c r="BU396" s="243">
        <v>0</v>
      </c>
      <c r="BV396" s="244">
        <v>0</v>
      </c>
      <c r="BW396" s="243">
        <v>0</v>
      </c>
      <c r="BX396" s="243">
        <v>0</v>
      </c>
      <c r="BY396" s="243">
        <v>0</v>
      </c>
      <c r="BZ396" s="243">
        <v>0</v>
      </c>
      <c r="CA396" s="243">
        <v>0</v>
      </c>
      <c r="CB396" s="243">
        <v>0</v>
      </c>
      <c r="CC396" s="243">
        <v>0</v>
      </c>
      <c r="CD396" s="243">
        <v>0</v>
      </c>
      <c r="CE396" s="243">
        <v>0</v>
      </c>
      <c r="CF396" s="243">
        <v>681177.59999999998</v>
      </c>
      <c r="CG396" s="243">
        <v>681177.59999999998</v>
      </c>
      <c r="CH396" s="243">
        <v>0</v>
      </c>
      <c r="CI396" s="243">
        <v>0</v>
      </c>
      <c r="CJ396" s="243">
        <v>432111.63312000007</v>
      </c>
      <c r="CK396" s="243">
        <v>432111.63312000007</v>
      </c>
      <c r="CL396" s="243">
        <v>8921.1840000000011</v>
      </c>
      <c r="CM396" s="243">
        <v>8921.1840000000011</v>
      </c>
      <c r="CN396" s="243">
        <v>0</v>
      </c>
      <c r="CO396" s="243">
        <v>0</v>
      </c>
      <c r="CP396" s="243">
        <v>0</v>
      </c>
      <c r="CQ396" s="243">
        <v>0</v>
      </c>
      <c r="CR396" s="244">
        <f t="shared" si="22"/>
        <v>1122210.4171199999</v>
      </c>
      <c r="CS396" s="267">
        <f t="shared" si="22"/>
        <v>1122210.4171199999</v>
      </c>
      <c r="CT396" s="268"/>
      <c r="CU396" s="269"/>
      <c r="CV396" s="269"/>
      <c r="CW396" s="269"/>
      <c r="CX396" s="269"/>
      <c r="CY396" s="269"/>
      <c r="CZ396" s="269"/>
      <c r="DA396" s="270"/>
      <c r="DB396" s="248">
        <v>11552.447</v>
      </c>
      <c r="DC396" s="249"/>
      <c r="DD396" s="250">
        <v>5.1229802042900774</v>
      </c>
      <c r="DE396" s="251"/>
      <c r="DF396" s="251"/>
      <c r="DG396" s="251"/>
      <c r="DH396" s="252"/>
      <c r="DI396" s="252"/>
      <c r="DJ396" s="252"/>
      <c r="DK396" s="252"/>
      <c r="DL396" s="251" t="s">
        <v>2005</v>
      </c>
      <c r="DM396" s="253" t="s">
        <v>2005</v>
      </c>
      <c r="DN396" s="254" t="s">
        <v>66</v>
      </c>
      <c r="DO396" s="231"/>
      <c r="DP396" s="256" t="s">
        <v>66</v>
      </c>
      <c r="DQ396" s="231"/>
      <c r="DR396" s="258"/>
      <c r="DS396" s="259"/>
      <c r="DT396" s="260"/>
      <c r="DU396" s="255">
        <v>57.409588707714633</v>
      </c>
      <c r="DV396" s="261">
        <v>456.50640119383979</v>
      </c>
      <c r="DW396" s="231">
        <v>55.835483085908848</v>
      </c>
      <c r="DX396" s="262">
        <v>37.877594755425747</v>
      </c>
      <c r="DY396" s="255">
        <v>1.0915064492577244</v>
      </c>
      <c r="DZ396" s="231">
        <v>6.6608102346794595E-2</v>
      </c>
      <c r="EA396" s="231">
        <v>1.0900462399610584</v>
      </c>
      <c r="EB396" s="262">
        <v>-4.8367174303739713E-2</v>
      </c>
      <c r="EC396" s="271"/>
      <c r="ED396" s="234"/>
      <c r="EE396" s="272"/>
      <c r="EF396" s="234">
        <v>37098</v>
      </c>
      <c r="EG396" s="266">
        <v>161640.33333333334</v>
      </c>
      <c r="EH396" s="258"/>
    </row>
    <row r="397" spans="1:138" ht="30" customHeight="1" thickBot="1" x14ac:dyDescent="0.3">
      <c r="A397" s="45" t="s">
        <v>60</v>
      </c>
      <c r="B397" s="45" t="s">
        <v>399</v>
      </c>
      <c r="C397" s="45" t="s">
        <v>681</v>
      </c>
      <c r="D397" s="46" t="s">
        <v>699</v>
      </c>
      <c r="E397" s="46" t="s">
        <v>700</v>
      </c>
      <c r="F397" s="46" t="s">
        <v>702</v>
      </c>
      <c r="G397" s="46" t="s">
        <v>703</v>
      </c>
      <c r="H397" s="226" t="s">
        <v>66</v>
      </c>
      <c r="I397" s="227" t="s">
        <v>2007</v>
      </c>
      <c r="J397" s="228">
        <v>13.8</v>
      </c>
      <c r="K397" s="229">
        <v>11.592616055058496</v>
      </c>
      <c r="L397" s="229">
        <v>13.601704517163</v>
      </c>
      <c r="M397" s="230">
        <v>2038.9166666666699</v>
      </c>
      <c r="N397" s="231">
        <v>25289.375</v>
      </c>
      <c r="O397" s="232" t="s">
        <v>2006</v>
      </c>
      <c r="P397" s="233">
        <v>5.8242737198682555</v>
      </c>
      <c r="Q397" s="234" t="s">
        <v>2004</v>
      </c>
      <c r="R397" s="235" t="s">
        <v>68</v>
      </c>
      <c r="S397" s="236" t="s">
        <v>2005</v>
      </c>
      <c r="T397" s="236" t="s">
        <v>2005</v>
      </c>
      <c r="U397" s="237" t="s">
        <v>2005</v>
      </c>
      <c r="V397" s="238" t="s">
        <v>2005</v>
      </c>
      <c r="W397" s="238" t="s">
        <v>2005</v>
      </c>
      <c r="X397" s="238" t="s">
        <v>2005</v>
      </c>
      <c r="Y397" s="238" t="s">
        <v>2005</v>
      </c>
      <c r="Z397" s="238" t="s">
        <v>2005</v>
      </c>
      <c r="AA397" s="238" t="s">
        <v>2005</v>
      </c>
      <c r="AB397" s="238" t="s">
        <v>2005</v>
      </c>
      <c r="AC397" s="238" t="s">
        <v>2005</v>
      </c>
      <c r="AD397" s="238" t="s">
        <v>2005</v>
      </c>
      <c r="AE397" s="238" t="s">
        <v>2005</v>
      </c>
      <c r="AF397" s="238" t="s">
        <v>2005</v>
      </c>
      <c r="AG397" s="238" t="s">
        <v>2005</v>
      </c>
      <c r="AH397" s="238" t="s">
        <v>2005</v>
      </c>
      <c r="AI397" s="238">
        <v>76</v>
      </c>
      <c r="AJ397" s="238">
        <v>76</v>
      </c>
      <c r="AK397" s="238">
        <v>2</v>
      </c>
      <c r="AL397" s="238">
        <v>2</v>
      </c>
      <c r="AM397" s="237" t="s">
        <v>2005</v>
      </c>
      <c r="AN397" s="238" t="s">
        <v>2005</v>
      </c>
      <c r="AO397" s="238" t="s">
        <v>2005</v>
      </c>
      <c r="AP397" s="238" t="s">
        <v>2005</v>
      </c>
      <c r="AQ397" s="237">
        <f t="shared" si="20"/>
        <v>78</v>
      </c>
      <c r="AR397" s="239">
        <f t="shared" si="20"/>
        <v>78</v>
      </c>
      <c r="AS397" s="240"/>
      <c r="AT397" s="238"/>
      <c r="AU397" s="237"/>
      <c r="AV397" s="238"/>
      <c r="AW397" s="238"/>
      <c r="AX397" s="238"/>
      <c r="AY397" s="238"/>
      <c r="AZ397" s="238"/>
      <c r="BA397" s="238"/>
      <c r="BB397" s="238"/>
      <c r="BC397" s="238"/>
      <c r="BD397" s="238"/>
      <c r="BE397" s="238"/>
      <c r="BF397" s="238"/>
      <c r="BG397" s="238"/>
      <c r="BH397" s="238"/>
      <c r="BI397" s="238">
        <v>603.66</v>
      </c>
      <c r="BJ397" s="238">
        <v>603.66</v>
      </c>
      <c r="BK397" s="238">
        <v>24.85</v>
      </c>
      <c r="BL397" s="238">
        <v>24.85</v>
      </c>
      <c r="BM397" s="238"/>
      <c r="BN397" s="238"/>
      <c r="BO397" s="238"/>
      <c r="BP397" s="238"/>
      <c r="BQ397" s="237">
        <f t="shared" si="21"/>
        <v>628.51</v>
      </c>
      <c r="BR397" s="237">
        <f t="shared" si="21"/>
        <v>628.51</v>
      </c>
      <c r="BS397" s="241">
        <f t="shared" si="23"/>
        <v>0.10791216728979847</v>
      </c>
      <c r="BT397" s="273">
        <v>0</v>
      </c>
      <c r="BU397" s="243">
        <v>0</v>
      </c>
      <c r="BV397" s="244">
        <v>0</v>
      </c>
      <c r="BW397" s="243">
        <v>0</v>
      </c>
      <c r="BX397" s="243">
        <v>0</v>
      </c>
      <c r="BY397" s="243">
        <v>0</v>
      </c>
      <c r="BZ397" s="243">
        <v>0</v>
      </c>
      <c r="CA397" s="243">
        <v>0</v>
      </c>
      <c r="CB397" s="243">
        <v>0</v>
      </c>
      <c r="CC397" s="243">
        <v>0</v>
      </c>
      <c r="CD397" s="243">
        <v>0</v>
      </c>
      <c r="CE397" s="243">
        <v>0</v>
      </c>
      <c r="CF397" s="243">
        <v>0</v>
      </c>
      <c r="CG397" s="243">
        <v>0</v>
      </c>
      <c r="CH397" s="243">
        <v>0</v>
      </c>
      <c r="CI397" s="243">
        <v>0</v>
      </c>
      <c r="CJ397" s="243">
        <v>708600.25439999998</v>
      </c>
      <c r="CK397" s="243">
        <v>708600.25439999998</v>
      </c>
      <c r="CL397" s="243">
        <v>29169.924000000003</v>
      </c>
      <c r="CM397" s="243">
        <v>29169.924000000003</v>
      </c>
      <c r="CN397" s="243">
        <v>0</v>
      </c>
      <c r="CO397" s="243">
        <v>0</v>
      </c>
      <c r="CP397" s="243">
        <v>0</v>
      </c>
      <c r="CQ397" s="243">
        <v>0</v>
      </c>
      <c r="CR397" s="244">
        <f t="shared" si="22"/>
        <v>737770.17839999998</v>
      </c>
      <c r="CS397" s="267">
        <f t="shared" si="22"/>
        <v>737770.17839999998</v>
      </c>
      <c r="CT397" s="268"/>
      <c r="CU397" s="269"/>
      <c r="CV397" s="269"/>
      <c r="CW397" s="269"/>
      <c r="CX397" s="269"/>
      <c r="CY397" s="269"/>
      <c r="CZ397" s="269"/>
      <c r="DA397" s="270"/>
      <c r="DB397" s="248">
        <v>25289.375</v>
      </c>
      <c r="DC397" s="249"/>
      <c r="DD397" s="250">
        <v>5.8242737198682555</v>
      </c>
      <c r="DE397" s="251"/>
      <c r="DF397" s="251"/>
      <c r="DG397" s="251"/>
      <c r="DH397" s="252"/>
      <c r="DI397" s="252"/>
      <c r="DJ397" s="252"/>
      <c r="DK397" s="252"/>
      <c r="DL397" s="251" t="s">
        <v>2005</v>
      </c>
      <c r="DM397" s="253" t="s">
        <v>2005</v>
      </c>
      <c r="DN397" s="254" t="s">
        <v>66</v>
      </c>
      <c r="DO397" s="231"/>
      <c r="DP397" s="256" t="s">
        <v>66</v>
      </c>
      <c r="DQ397" s="231"/>
      <c r="DR397" s="258"/>
      <c r="DS397" s="259"/>
      <c r="DT397" s="260"/>
      <c r="DU397" s="255">
        <v>124.50533371479932</v>
      </c>
      <c r="DV397" s="261">
        <v>257.9877242072713</v>
      </c>
      <c r="DW397" s="231">
        <v>111.21101892344772</v>
      </c>
      <c r="DX397" s="262">
        <v>-12.414268555639097</v>
      </c>
      <c r="DY397" s="255">
        <v>1.5488617321289877</v>
      </c>
      <c r="DZ397" s="231">
        <v>-0.72285332413057912</v>
      </c>
      <c r="EA397" s="231">
        <v>1.5361098622634544</v>
      </c>
      <c r="EB397" s="262">
        <v>-0.89047645086874405</v>
      </c>
      <c r="EC397" s="271"/>
      <c r="ED397" s="234"/>
      <c r="EE397" s="272"/>
      <c r="EF397" s="234">
        <v>214195</v>
      </c>
      <c r="EG397" s="266">
        <v>9224</v>
      </c>
      <c r="EH397" s="258"/>
    </row>
    <row r="398" spans="1:138" ht="30" customHeight="1" thickBot="1" x14ac:dyDescent="0.3">
      <c r="A398" s="45" t="s">
        <v>60</v>
      </c>
      <c r="B398" s="45" t="s">
        <v>399</v>
      </c>
      <c r="C398" s="45" t="s">
        <v>681</v>
      </c>
      <c r="D398" s="46" t="s">
        <v>699</v>
      </c>
      <c r="E398" s="46" t="s">
        <v>700</v>
      </c>
      <c r="F398" s="46" t="s">
        <v>704</v>
      </c>
      <c r="G398" s="46" t="s">
        <v>700</v>
      </c>
      <c r="H398" s="226" t="s">
        <v>66</v>
      </c>
      <c r="I398" s="227" t="s">
        <v>2007</v>
      </c>
      <c r="J398" s="228">
        <v>13.8</v>
      </c>
      <c r="K398" s="229">
        <v>11.473104549336242</v>
      </c>
      <c r="L398" s="229">
        <v>9.9473484641580008</v>
      </c>
      <c r="M398" s="230">
        <v>754.41666666666697</v>
      </c>
      <c r="N398" s="231">
        <v>19628.232</v>
      </c>
      <c r="O398" s="232" t="s">
        <v>2006</v>
      </c>
      <c r="P398" s="233">
        <v>4.7565579277456509</v>
      </c>
      <c r="Q398" s="234" t="s">
        <v>2004</v>
      </c>
      <c r="R398" s="235" t="s">
        <v>68</v>
      </c>
      <c r="S398" s="236" t="s">
        <v>2005</v>
      </c>
      <c r="T398" s="236" t="s">
        <v>2005</v>
      </c>
      <c r="U398" s="237" t="s">
        <v>2005</v>
      </c>
      <c r="V398" s="238" t="s">
        <v>2005</v>
      </c>
      <c r="W398" s="238" t="s">
        <v>2005</v>
      </c>
      <c r="X398" s="238" t="s">
        <v>2005</v>
      </c>
      <c r="Y398" s="238" t="s">
        <v>2005</v>
      </c>
      <c r="Z398" s="238" t="s">
        <v>2005</v>
      </c>
      <c r="AA398" s="238" t="s">
        <v>2005</v>
      </c>
      <c r="AB398" s="238" t="s">
        <v>2005</v>
      </c>
      <c r="AC398" s="238" t="s">
        <v>2005</v>
      </c>
      <c r="AD398" s="238" t="s">
        <v>2005</v>
      </c>
      <c r="AE398" s="238" t="s">
        <v>2005</v>
      </c>
      <c r="AF398" s="238" t="s">
        <v>2005</v>
      </c>
      <c r="AG398" s="238" t="s">
        <v>2005</v>
      </c>
      <c r="AH398" s="238" t="s">
        <v>2005</v>
      </c>
      <c r="AI398" s="238">
        <v>33</v>
      </c>
      <c r="AJ398" s="238">
        <v>33</v>
      </c>
      <c r="AK398" s="238" t="s">
        <v>2005</v>
      </c>
      <c r="AL398" s="238" t="s">
        <v>2005</v>
      </c>
      <c r="AM398" s="237" t="s">
        <v>2005</v>
      </c>
      <c r="AN398" s="238" t="s">
        <v>2005</v>
      </c>
      <c r="AO398" s="238" t="s">
        <v>2005</v>
      </c>
      <c r="AP398" s="238" t="s">
        <v>2005</v>
      </c>
      <c r="AQ398" s="237">
        <f t="shared" si="20"/>
        <v>33</v>
      </c>
      <c r="AR398" s="239">
        <f t="shared" si="20"/>
        <v>33</v>
      </c>
      <c r="AS398" s="240"/>
      <c r="AT398" s="238"/>
      <c r="AU398" s="237"/>
      <c r="AV398" s="238"/>
      <c r="AW398" s="238"/>
      <c r="AX398" s="238"/>
      <c r="AY398" s="238"/>
      <c r="AZ398" s="238"/>
      <c r="BA398" s="238"/>
      <c r="BB398" s="238"/>
      <c r="BC398" s="238"/>
      <c r="BD398" s="238"/>
      <c r="BE398" s="238"/>
      <c r="BF398" s="238"/>
      <c r="BG398" s="238"/>
      <c r="BH398" s="238"/>
      <c r="BI398" s="238">
        <v>751.68</v>
      </c>
      <c r="BJ398" s="238">
        <v>751.68</v>
      </c>
      <c r="BK398" s="238"/>
      <c r="BL398" s="238"/>
      <c r="BM398" s="238"/>
      <c r="BN398" s="238"/>
      <c r="BO398" s="238"/>
      <c r="BP398" s="238"/>
      <c r="BQ398" s="237">
        <f t="shared" si="21"/>
        <v>751.68</v>
      </c>
      <c r="BR398" s="237">
        <f t="shared" si="21"/>
        <v>751.68</v>
      </c>
      <c r="BS398" s="241">
        <f t="shared" si="23"/>
        <v>0.15803024191408413</v>
      </c>
      <c r="BT398" s="273">
        <v>0</v>
      </c>
      <c r="BU398" s="243">
        <v>0</v>
      </c>
      <c r="BV398" s="244">
        <v>0</v>
      </c>
      <c r="BW398" s="243">
        <v>0</v>
      </c>
      <c r="BX398" s="243">
        <v>0</v>
      </c>
      <c r="BY398" s="243">
        <v>0</v>
      </c>
      <c r="BZ398" s="243">
        <v>0</v>
      </c>
      <c r="CA398" s="243">
        <v>0</v>
      </c>
      <c r="CB398" s="243">
        <v>0</v>
      </c>
      <c r="CC398" s="243">
        <v>0</v>
      </c>
      <c r="CD398" s="243">
        <v>0</v>
      </c>
      <c r="CE398" s="243">
        <v>0</v>
      </c>
      <c r="CF398" s="243">
        <v>0</v>
      </c>
      <c r="CG398" s="243">
        <v>0</v>
      </c>
      <c r="CH398" s="243">
        <v>0</v>
      </c>
      <c r="CI398" s="243">
        <v>0</v>
      </c>
      <c r="CJ398" s="243">
        <v>882352.05119999999</v>
      </c>
      <c r="CK398" s="243">
        <v>882352.05119999999</v>
      </c>
      <c r="CL398" s="243">
        <v>0</v>
      </c>
      <c r="CM398" s="243">
        <v>0</v>
      </c>
      <c r="CN398" s="243">
        <v>0</v>
      </c>
      <c r="CO398" s="243">
        <v>0</v>
      </c>
      <c r="CP398" s="243">
        <v>0</v>
      </c>
      <c r="CQ398" s="243">
        <v>0</v>
      </c>
      <c r="CR398" s="244">
        <f t="shared" si="22"/>
        <v>882352.05119999999</v>
      </c>
      <c r="CS398" s="267">
        <f t="shared" si="22"/>
        <v>882352.05119999999</v>
      </c>
      <c r="CT398" s="268"/>
      <c r="CU398" s="269"/>
      <c r="CV398" s="269"/>
      <c r="CW398" s="269"/>
      <c r="CX398" s="269"/>
      <c r="CY398" s="269"/>
      <c r="CZ398" s="269"/>
      <c r="DA398" s="270"/>
      <c r="DB398" s="248">
        <v>19628.232</v>
      </c>
      <c r="DC398" s="249"/>
      <c r="DD398" s="250">
        <v>4.7565579277456509</v>
      </c>
      <c r="DE398" s="251"/>
      <c r="DF398" s="251"/>
      <c r="DG398" s="251"/>
      <c r="DH398" s="252"/>
      <c r="DI398" s="252"/>
      <c r="DJ398" s="252"/>
      <c r="DK398" s="252"/>
      <c r="DL398" s="251" t="s">
        <v>2005</v>
      </c>
      <c r="DM398" s="253" t="s">
        <v>2005</v>
      </c>
      <c r="DN398" s="254" t="s">
        <v>66</v>
      </c>
      <c r="DO398" s="231"/>
      <c r="DP398" s="256" t="s">
        <v>66</v>
      </c>
      <c r="DQ398" s="231"/>
      <c r="DR398" s="258"/>
      <c r="DS398" s="259"/>
      <c r="DT398" s="260"/>
      <c r="DU398" s="255">
        <v>0.18027173312714009</v>
      </c>
      <c r="DV398" s="261">
        <v>101.14194093066278</v>
      </c>
      <c r="DW398" s="231">
        <v>0</v>
      </c>
      <c r="DX398" s="262">
        <v>65.009660328530799</v>
      </c>
      <c r="DY398" s="255">
        <v>1.3255274494642655E-3</v>
      </c>
      <c r="DZ398" s="231">
        <v>0.73763313188467938</v>
      </c>
      <c r="EA398" s="231">
        <v>0</v>
      </c>
      <c r="EB398" s="262">
        <v>0.66684137196275162</v>
      </c>
      <c r="EC398" s="271"/>
      <c r="ED398" s="234"/>
      <c r="EE398" s="272"/>
      <c r="EF398" s="234">
        <v>0</v>
      </c>
      <c r="EG398" s="266">
        <v>51261</v>
      </c>
      <c r="EH398" s="258"/>
    </row>
    <row r="399" spans="1:138" ht="30" customHeight="1" thickBot="1" x14ac:dyDescent="0.3">
      <c r="A399" s="45" t="s">
        <v>60</v>
      </c>
      <c r="B399" s="45" t="s">
        <v>399</v>
      </c>
      <c r="C399" s="45" t="s">
        <v>681</v>
      </c>
      <c r="D399" s="46" t="s">
        <v>699</v>
      </c>
      <c r="E399" s="46" t="s">
        <v>700</v>
      </c>
      <c r="F399" s="46" t="s">
        <v>705</v>
      </c>
      <c r="G399" s="46" t="s">
        <v>700</v>
      </c>
      <c r="H399" s="226" t="s">
        <v>66</v>
      </c>
      <c r="I399" s="227" t="s">
        <v>2007</v>
      </c>
      <c r="J399" s="228">
        <v>13.8</v>
      </c>
      <c r="K399" s="229">
        <v>11.592616055058496</v>
      </c>
      <c r="L399" s="229">
        <v>13.558333305132001</v>
      </c>
      <c r="M399" s="230">
        <v>1430</v>
      </c>
      <c r="N399" s="231">
        <v>19302.542000000001</v>
      </c>
      <c r="O399" s="232" t="s">
        <v>2006</v>
      </c>
      <c r="P399" s="233">
        <v>5.0115954809569372</v>
      </c>
      <c r="Q399" s="234" t="s">
        <v>2004</v>
      </c>
      <c r="R399" s="235" t="s">
        <v>68</v>
      </c>
      <c r="S399" s="236" t="s">
        <v>2005</v>
      </c>
      <c r="T399" s="236" t="s">
        <v>2005</v>
      </c>
      <c r="U399" s="237" t="s">
        <v>2005</v>
      </c>
      <c r="V399" s="238" t="s">
        <v>2005</v>
      </c>
      <c r="W399" s="238" t="s">
        <v>2005</v>
      </c>
      <c r="X399" s="238" t="s">
        <v>2005</v>
      </c>
      <c r="Y399" s="238" t="s">
        <v>2005</v>
      </c>
      <c r="Z399" s="238" t="s">
        <v>2005</v>
      </c>
      <c r="AA399" s="238" t="s">
        <v>2005</v>
      </c>
      <c r="AB399" s="238" t="s">
        <v>2005</v>
      </c>
      <c r="AC399" s="238" t="s">
        <v>2005</v>
      </c>
      <c r="AD399" s="238" t="s">
        <v>2005</v>
      </c>
      <c r="AE399" s="238">
        <v>1</v>
      </c>
      <c r="AF399" s="238">
        <v>1</v>
      </c>
      <c r="AG399" s="238" t="s">
        <v>2005</v>
      </c>
      <c r="AH399" s="238" t="s">
        <v>2005</v>
      </c>
      <c r="AI399" s="238">
        <v>63</v>
      </c>
      <c r="AJ399" s="238">
        <v>63</v>
      </c>
      <c r="AK399" s="238" t="s">
        <v>2005</v>
      </c>
      <c r="AL399" s="238" t="s">
        <v>2005</v>
      </c>
      <c r="AM399" s="237" t="s">
        <v>2005</v>
      </c>
      <c r="AN399" s="238" t="s">
        <v>2005</v>
      </c>
      <c r="AO399" s="238" t="s">
        <v>2005</v>
      </c>
      <c r="AP399" s="238" t="s">
        <v>2005</v>
      </c>
      <c r="AQ399" s="237">
        <f t="shared" ref="AQ399:AR462" si="24">SUM(S399,U399,W399,Y399,AA399,AC399,AE399,AG399,AI399,AK399,AM399,AO399)</f>
        <v>64</v>
      </c>
      <c r="AR399" s="239">
        <f t="shared" si="24"/>
        <v>64</v>
      </c>
      <c r="AS399" s="240"/>
      <c r="AT399" s="238"/>
      <c r="AU399" s="237"/>
      <c r="AV399" s="238"/>
      <c r="AW399" s="238"/>
      <c r="AX399" s="238"/>
      <c r="AY399" s="238"/>
      <c r="AZ399" s="238"/>
      <c r="BA399" s="238"/>
      <c r="BB399" s="238"/>
      <c r="BC399" s="238"/>
      <c r="BD399" s="238"/>
      <c r="BE399" s="238">
        <v>1.2</v>
      </c>
      <c r="BF399" s="238">
        <v>1.2</v>
      </c>
      <c r="BG399" s="238"/>
      <c r="BH399" s="238"/>
      <c r="BI399" s="238">
        <v>413.22</v>
      </c>
      <c r="BJ399" s="238">
        <v>413.22</v>
      </c>
      <c r="BK399" s="238"/>
      <c r="BL399" s="238"/>
      <c r="BM399" s="238"/>
      <c r="BN399" s="238"/>
      <c r="BO399" s="238"/>
      <c r="BP399" s="238"/>
      <c r="BQ399" s="237">
        <f t="shared" ref="BQ399:BR462" si="25">SUM(AS399,AU399,AW399,AY399,BA399,BC399,BE399,BG399,BI399,BK399,BM399,BO399)</f>
        <v>414.42</v>
      </c>
      <c r="BR399" s="237">
        <f t="shared" si="25"/>
        <v>414.42</v>
      </c>
      <c r="BS399" s="241">
        <f t="shared" si="23"/>
        <v>8.2692228767208636E-2</v>
      </c>
      <c r="BT399" s="273">
        <v>0</v>
      </c>
      <c r="BU399" s="243">
        <v>0</v>
      </c>
      <c r="BV399" s="244">
        <v>0</v>
      </c>
      <c r="BW399" s="243">
        <v>0</v>
      </c>
      <c r="BX399" s="243">
        <v>0</v>
      </c>
      <c r="BY399" s="243">
        <v>0</v>
      </c>
      <c r="BZ399" s="243">
        <v>0</v>
      </c>
      <c r="CA399" s="243">
        <v>0</v>
      </c>
      <c r="CB399" s="243">
        <v>0</v>
      </c>
      <c r="CC399" s="243">
        <v>0</v>
      </c>
      <c r="CD399" s="243">
        <v>0</v>
      </c>
      <c r="CE399" s="243">
        <v>0</v>
      </c>
      <c r="CF399" s="243">
        <v>6054.9119999999994</v>
      </c>
      <c r="CG399" s="243">
        <v>6054.9119999999994</v>
      </c>
      <c r="CH399" s="243">
        <v>0</v>
      </c>
      <c r="CI399" s="243">
        <v>0</v>
      </c>
      <c r="CJ399" s="243">
        <v>485054.16480000003</v>
      </c>
      <c r="CK399" s="243">
        <v>485054.16480000003</v>
      </c>
      <c r="CL399" s="243">
        <v>0</v>
      </c>
      <c r="CM399" s="243">
        <v>0</v>
      </c>
      <c r="CN399" s="243">
        <v>0</v>
      </c>
      <c r="CO399" s="243">
        <v>0</v>
      </c>
      <c r="CP399" s="243">
        <v>0</v>
      </c>
      <c r="CQ399" s="243">
        <v>0</v>
      </c>
      <c r="CR399" s="244">
        <f t="shared" si="22"/>
        <v>491109.07680000004</v>
      </c>
      <c r="CS399" s="267">
        <f t="shared" si="22"/>
        <v>491109.07680000004</v>
      </c>
      <c r="CT399" s="268"/>
      <c r="CU399" s="269"/>
      <c r="CV399" s="269"/>
      <c r="CW399" s="269"/>
      <c r="CX399" s="269"/>
      <c r="CY399" s="269"/>
      <c r="CZ399" s="269"/>
      <c r="DA399" s="270"/>
      <c r="DB399" s="248">
        <v>19302.542000000001</v>
      </c>
      <c r="DC399" s="249"/>
      <c r="DD399" s="250">
        <v>5.0115954809569372</v>
      </c>
      <c r="DE399" s="251"/>
      <c r="DF399" s="251"/>
      <c r="DG399" s="251"/>
      <c r="DH399" s="252"/>
      <c r="DI399" s="252"/>
      <c r="DJ399" s="252"/>
      <c r="DK399" s="252"/>
      <c r="DL399" s="251" t="s">
        <v>2005</v>
      </c>
      <c r="DM399" s="253" t="s">
        <v>2005</v>
      </c>
      <c r="DN399" s="254" t="s">
        <v>66</v>
      </c>
      <c r="DO399" s="231"/>
      <c r="DP399" s="256" t="s">
        <v>66</v>
      </c>
      <c r="DQ399" s="231"/>
      <c r="DR399" s="258"/>
      <c r="DS399" s="259"/>
      <c r="DT399" s="260"/>
      <c r="DU399" s="255">
        <v>25.55944055944056</v>
      </c>
      <c r="DV399" s="261">
        <v>242.92870288065924</v>
      </c>
      <c r="DW399" s="231">
        <v>10.011188811188811</v>
      </c>
      <c r="DX399" s="262">
        <v>84.112189593270713</v>
      </c>
      <c r="DY399" s="255">
        <v>9.37062937062937E-2</v>
      </c>
      <c r="DZ399" s="231">
        <v>0.54196820472311058</v>
      </c>
      <c r="EA399" s="231">
        <v>8.461538461538462E-2</v>
      </c>
      <c r="EB399" s="262">
        <v>0.44211960673532102</v>
      </c>
      <c r="EC399" s="271"/>
      <c r="ED399" s="234"/>
      <c r="EE399" s="272"/>
      <c r="EF399" s="234">
        <v>0</v>
      </c>
      <c r="EG399" s="266">
        <v>149999</v>
      </c>
      <c r="EH399" s="258"/>
    </row>
    <row r="400" spans="1:138" ht="30" customHeight="1" thickBot="1" x14ac:dyDescent="0.3">
      <c r="A400" s="45" t="s">
        <v>60</v>
      </c>
      <c r="B400" s="45" t="s">
        <v>399</v>
      </c>
      <c r="C400" s="45" t="s">
        <v>681</v>
      </c>
      <c r="D400" s="46" t="s">
        <v>699</v>
      </c>
      <c r="E400" s="46" t="s">
        <v>700</v>
      </c>
      <c r="F400" s="46" t="s">
        <v>706</v>
      </c>
      <c r="G400" s="46" t="s">
        <v>700</v>
      </c>
      <c r="H400" s="226" t="s">
        <v>66</v>
      </c>
      <c r="I400" s="227" t="s">
        <v>2002</v>
      </c>
      <c r="J400" s="228">
        <v>13.8</v>
      </c>
      <c r="K400" s="229">
        <v>12.668219606558768</v>
      </c>
      <c r="L400" s="229">
        <v>21.878030257523999</v>
      </c>
      <c r="M400" s="230">
        <v>3242.5833333333298</v>
      </c>
      <c r="N400" s="231">
        <v>30793.70935247753</v>
      </c>
      <c r="O400" s="232" t="s">
        <v>2003</v>
      </c>
      <c r="P400" s="233">
        <v>8.7881590617801173</v>
      </c>
      <c r="Q400" s="234" t="s">
        <v>2004</v>
      </c>
      <c r="R400" s="235" t="s">
        <v>68</v>
      </c>
      <c r="S400" s="236" t="s">
        <v>2005</v>
      </c>
      <c r="T400" s="236" t="s">
        <v>2005</v>
      </c>
      <c r="U400" s="237" t="s">
        <v>2005</v>
      </c>
      <c r="V400" s="238" t="s">
        <v>2005</v>
      </c>
      <c r="W400" s="238" t="s">
        <v>2005</v>
      </c>
      <c r="X400" s="238" t="s">
        <v>2005</v>
      </c>
      <c r="Y400" s="238" t="s">
        <v>2005</v>
      </c>
      <c r="Z400" s="238" t="s">
        <v>2005</v>
      </c>
      <c r="AA400" s="238" t="s">
        <v>2005</v>
      </c>
      <c r="AB400" s="238" t="s">
        <v>2005</v>
      </c>
      <c r="AC400" s="238" t="s">
        <v>2005</v>
      </c>
      <c r="AD400" s="238" t="s">
        <v>2005</v>
      </c>
      <c r="AE400" s="238" t="s">
        <v>2005</v>
      </c>
      <c r="AF400" s="238" t="s">
        <v>2005</v>
      </c>
      <c r="AG400" s="238" t="s">
        <v>2005</v>
      </c>
      <c r="AH400" s="238" t="s">
        <v>2005</v>
      </c>
      <c r="AI400" s="238" t="s">
        <v>2005</v>
      </c>
      <c r="AJ400" s="238" t="s">
        <v>2005</v>
      </c>
      <c r="AK400" s="238" t="s">
        <v>2005</v>
      </c>
      <c r="AL400" s="238" t="s">
        <v>2005</v>
      </c>
      <c r="AM400" s="237" t="s">
        <v>2005</v>
      </c>
      <c r="AN400" s="238" t="s">
        <v>2005</v>
      </c>
      <c r="AO400" s="238" t="s">
        <v>2005</v>
      </c>
      <c r="AP400" s="238" t="s">
        <v>2005</v>
      </c>
      <c r="AQ400" s="237">
        <f t="shared" si="24"/>
        <v>0</v>
      </c>
      <c r="AR400" s="239">
        <f t="shared" si="24"/>
        <v>0</v>
      </c>
      <c r="AS400" s="240"/>
      <c r="AT400" s="238"/>
      <c r="AU400" s="237"/>
      <c r="AV400" s="238"/>
      <c r="AW400" s="238"/>
      <c r="AX400" s="238"/>
      <c r="AY400" s="238"/>
      <c r="AZ400" s="238"/>
      <c r="BA400" s="238"/>
      <c r="BB400" s="238"/>
      <c r="BC400" s="238"/>
      <c r="BD400" s="238"/>
      <c r="BE400" s="238"/>
      <c r="BF400" s="238"/>
      <c r="BG400" s="238"/>
      <c r="BH400" s="238"/>
      <c r="BI400" s="238"/>
      <c r="BJ400" s="238" t="s">
        <v>2005</v>
      </c>
      <c r="BK400" s="238"/>
      <c r="BL400" s="238"/>
      <c r="BM400" s="238"/>
      <c r="BN400" s="238"/>
      <c r="BO400" s="238"/>
      <c r="BP400" s="238"/>
      <c r="BQ400" s="237">
        <f t="shared" si="25"/>
        <v>0</v>
      </c>
      <c r="BR400" s="237">
        <f t="shared" si="25"/>
        <v>0</v>
      </c>
      <c r="BS400" s="241">
        <f t="shared" si="23"/>
        <v>0</v>
      </c>
      <c r="BT400" s="273">
        <v>0</v>
      </c>
      <c r="BU400" s="243">
        <v>0</v>
      </c>
      <c r="BV400" s="244">
        <v>0</v>
      </c>
      <c r="BW400" s="243">
        <v>0</v>
      </c>
      <c r="BX400" s="243">
        <v>0</v>
      </c>
      <c r="BY400" s="243">
        <v>0</v>
      </c>
      <c r="BZ400" s="243">
        <v>0</v>
      </c>
      <c r="CA400" s="243">
        <v>0</v>
      </c>
      <c r="CB400" s="243">
        <v>0</v>
      </c>
      <c r="CC400" s="243">
        <v>0</v>
      </c>
      <c r="CD400" s="243">
        <v>0</v>
      </c>
      <c r="CE400" s="243">
        <v>0</v>
      </c>
      <c r="CF400" s="243">
        <v>0</v>
      </c>
      <c r="CG400" s="243">
        <v>0</v>
      </c>
      <c r="CH400" s="243">
        <v>0</v>
      </c>
      <c r="CI400" s="243">
        <v>0</v>
      </c>
      <c r="CJ400" s="243">
        <v>0</v>
      </c>
      <c r="CK400" s="243" t="e">
        <v>#VALUE!</v>
      </c>
      <c r="CL400" s="243">
        <v>0</v>
      </c>
      <c r="CM400" s="243">
        <v>0</v>
      </c>
      <c r="CN400" s="243">
        <v>0</v>
      </c>
      <c r="CO400" s="243">
        <v>0</v>
      </c>
      <c r="CP400" s="243">
        <v>0</v>
      </c>
      <c r="CQ400" s="243">
        <v>0</v>
      </c>
      <c r="CR400" s="244">
        <f t="shared" ref="CR400:CS463" si="26">BT400+BV400+BX400+BZ400+CB400+CD400+CF400+CH400+CJ400+CL400+CN400+CP400</f>
        <v>0</v>
      </c>
      <c r="CS400" s="267" t="e">
        <f t="shared" si="26"/>
        <v>#VALUE!</v>
      </c>
      <c r="CT400" s="268"/>
      <c r="CU400" s="269"/>
      <c r="CV400" s="269"/>
      <c r="CW400" s="269"/>
      <c r="CX400" s="269"/>
      <c r="CY400" s="269"/>
      <c r="CZ400" s="269"/>
      <c r="DA400" s="270"/>
      <c r="DB400" s="248">
        <v>30793.70935247753</v>
      </c>
      <c r="DC400" s="249"/>
      <c r="DD400" s="250">
        <v>8.7881590617801173</v>
      </c>
      <c r="DE400" s="251"/>
      <c r="DF400" s="251"/>
      <c r="DG400" s="251"/>
      <c r="DH400" s="252"/>
      <c r="DI400" s="252"/>
      <c r="DJ400" s="252"/>
      <c r="DK400" s="252"/>
      <c r="DL400" s="251" t="s">
        <v>2005</v>
      </c>
      <c r="DM400" s="253" t="s">
        <v>2005</v>
      </c>
      <c r="DN400" s="254" t="s">
        <v>66</v>
      </c>
      <c r="DO400" s="231"/>
      <c r="DP400" s="256" t="s">
        <v>66</v>
      </c>
      <c r="DQ400" s="231"/>
      <c r="DR400" s="258"/>
      <c r="DS400" s="259"/>
      <c r="DT400" s="260"/>
      <c r="DU400" s="255">
        <v>434.42985274087067</v>
      </c>
      <c r="DV400" s="261">
        <v>-408.29021988272768</v>
      </c>
      <c r="DW400" s="231">
        <v>149.88635604327843</v>
      </c>
      <c r="DX400" s="262">
        <v>-123.74672318513547</v>
      </c>
      <c r="DY400" s="255">
        <v>3.6070005910924969</v>
      </c>
      <c r="DZ400" s="231">
        <v>-3.1692075036906502</v>
      </c>
      <c r="EA400" s="231">
        <v>2.452982447122924</v>
      </c>
      <c r="EB400" s="262">
        <v>-2.0151893597210773</v>
      </c>
      <c r="EC400" s="271"/>
      <c r="ED400" s="234"/>
      <c r="EE400" s="272"/>
      <c r="EF400" s="234">
        <v>386517</v>
      </c>
      <c r="EG400" s="266">
        <v>-324323.33333333331</v>
      </c>
      <c r="EH400" s="258"/>
    </row>
    <row r="401" spans="1:138" ht="30" customHeight="1" thickBot="1" x14ac:dyDescent="0.3">
      <c r="A401" s="45" t="s">
        <v>60</v>
      </c>
      <c r="B401" s="45" t="s">
        <v>399</v>
      </c>
      <c r="C401" s="45" t="s">
        <v>681</v>
      </c>
      <c r="D401" s="46" t="s">
        <v>699</v>
      </c>
      <c r="E401" s="46" t="s">
        <v>700</v>
      </c>
      <c r="F401" s="46" t="s">
        <v>707</v>
      </c>
      <c r="G401" s="46" t="s">
        <v>703</v>
      </c>
      <c r="H401" s="226" t="s">
        <v>66</v>
      </c>
      <c r="I401" s="227" t="s">
        <v>2007</v>
      </c>
      <c r="J401" s="228">
        <v>13.8</v>
      </c>
      <c r="K401" s="229">
        <v>12.668219606558768</v>
      </c>
      <c r="L401" s="229">
        <v>19.885984807122</v>
      </c>
      <c r="M401" s="230">
        <v>3257.1666666666702</v>
      </c>
      <c r="N401" s="231">
        <v>26214.896584778384</v>
      </c>
      <c r="O401" s="232" t="s">
        <v>2003</v>
      </c>
      <c r="P401" s="233">
        <v>7.4814202582130092</v>
      </c>
      <c r="Q401" s="234" t="s">
        <v>2004</v>
      </c>
      <c r="R401" s="235" t="s">
        <v>68</v>
      </c>
      <c r="S401" s="236" t="s">
        <v>2005</v>
      </c>
      <c r="T401" s="236" t="s">
        <v>2005</v>
      </c>
      <c r="U401" s="237" t="s">
        <v>2005</v>
      </c>
      <c r="V401" s="238" t="s">
        <v>2005</v>
      </c>
      <c r="W401" s="238" t="s">
        <v>2005</v>
      </c>
      <c r="X401" s="238" t="s">
        <v>2005</v>
      </c>
      <c r="Y401" s="238" t="s">
        <v>2005</v>
      </c>
      <c r="Z401" s="238" t="s">
        <v>2005</v>
      </c>
      <c r="AA401" s="238" t="s">
        <v>2005</v>
      </c>
      <c r="AB401" s="238" t="s">
        <v>2005</v>
      </c>
      <c r="AC401" s="238" t="s">
        <v>2005</v>
      </c>
      <c r="AD401" s="238" t="s">
        <v>2005</v>
      </c>
      <c r="AE401" s="238" t="s">
        <v>2005</v>
      </c>
      <c r="AF401" s="238" t="s">
        <v>2005</v>
      </c>
      <c r="AG401" s="238" t="s">
        <v>2005</v>
      </c>
      <c r="AH401" s="238" t="s">
        <v>2005</v>
      </c>
      <c r="AI401" s="238" t="s">
        <v>2005</v>
      </c>
      <c r="AJ401" s="238" t="s">
        <v>2005</v>
      </c>
      <c r="AK401" s="238" t="s">
        <v>2005</v>
      </c>
      <c r="AL401" s="238" t="s">
        <v>2005</v>
      </c>
      <c r="AM401" s="237" t="s">
        <v>2005</v>
      </c>
      <c r="AN401" s="238" t="s">
        <v>2005</v>
      </c>
      <c r="AO401" s="238" t="s">
        <v>2005</v>
      </c>
      <c r="AP401" s="238" t="s">
        <v>2005</v>
      </c>
      <c r="AQ401" s="237">
        <f t="shared" si="24"/>
        <v>0</v>
      </c>
      <c r="AR401" s="239">
        <f t="shared" si="24"/>
        <v>0</v>
      </c>
      <c r="AS401" s="240"/>
      <c r="AT401" s="238"/>
      <c r="AU401" s="237"/>
      <c r="AV401" s="238"/>
      <c r="AW401" s="238"/>
      <c r="AX401" s="238"/>
      <c r="AY401" s="238"/>
      <c r="AZ401" s="238"/>
      <c r="BA401" s="238"/>
      <c r="BB401" s="238"/>
      <c r="BC401" s="238"/>
      <c r="BD401" s="238"/>
      <c r="BE401" s="238"/>
      <c r="BF401" s="238"/>
      <c r="BG401" s="238"/>
      <c r="BH401" s="238"/>
      <c r="BI401" s="238"/>
      <c r="BJ401" s="238" t="s">
        <v>2005</v>
      </c>
      <c r="BK401" s="238"/>
      <c r="BL401" s="238"/>
      <c r="BM401" s="238"/>
      <c r="BN401" s="238"/>
      <c r="BO401" s="238"/>
      <c r="BP401" s="238"/>
      <c r="BQ401" s="237">
        <f t="shared" si="25"/>
        <v>0</v>
      </c>
      <c r="BR401" s="237">
        <f t="shared" si="25"/>
        <v>0</v>
      </c>
      <c r="BS401" s="241">
        <f t="shared" si="23"/>
        <v>0</v>
      </c>
      <c r="BT401" s="273">
        <v>0</v>
      </c>
      <c r="BU401" s="243">
        <v>0</v>
      </c>
      <c r="BV401" s="244">
        <v>0</v>
      </c>
      <c r="BW401" s="243">
        <v>0</v>
      </c>
      <c r="BX401" s="243">
        <v>0</v>
      </c>
      <c r="BY401" s="243">
        <v>0</v>
      </c>
      <c r="BZ401" s="243">
        <v>0</v>
      </c>
      <c r="CA401" s="243">
        <v>0</v>
      </c>
      <c r="CB401" s="243">
        <v>0</v>
      </c>
      <c r="CC401" s="243">
        <v>0</v>
      </c>
      <c r="CD401" s="243">
        <v>0</v>
      </c>
      <c r="CE401" s="243">
        <v>0</v>
      </c>
      <c r="CF401" s="243">
        <v>0</v>
      </c>
      <c r="CG401" s="243">
        <v>0</v>
      </c>
      <c r="CH401" s="243">
        <v>0</v>
      </c>
      <c r="CI401" s="243">
        <v>0</v>
      </c>
      <c r="CJ401" s="243">
        <v>0</v>
      </c>
      <c r="CK401" s="243" t="e">
        <v>#VALUE!</v>
      </c>
      <c r="CL401" s="243">
        <v>0</v>
      </c>
      <c r="CM401" s="243">
        <v>0</v>
      </c>
      <c r="CN401" s="243">
        <v>0</v>
      </c>
      <c r="CO401" s="243">
        <v>0</v>
      </c>
      <c r="CP401" s="243">
        <v>0</v>
      </c>
      <c r="CQ401" s="243">
        <v>0</v>
      </c>
      <c r="CR401" s="244">
        <f t="shared" si="26"/>
        <v>0</v>
      </c>
      <c r="CS401" s="267" t="e">
        <f t="shared" si="26"/>
        <v>#VALUE!</v>
      </c>
      <c r="CT401" s="268"/>
      <c r="CU401" s="269"/>
      <c r="CV401" s="269"/>
      <c r="CW401" s="269"/>
      <c r="CX401" s="269"/>
      <c r="CY401" s="269"/>
      <c r="CZ401" s="269"/>
      <c r="DA401" s="270"/>
      <c r="DB401" s="248">
        <v>26214.896584778384</v>
      </c>
      <c r="DC401" s="249"/>
      <c r="DD401" s="250">
        <v>7.4814202582130092</v>
      </c>
      <c r="DE401" s="251"/>
      <c r="DF401" s="251"/>
      <c r="DG401" s="251"/>
      <c r="DH401" s="252"/>
      <c r="DI401" s="252"/>
      <c r="DJ401" s="252"/>
      <c r="DK401" s="252"/>
      <c r="DL401" s="251" t="s">
        <v>2005</v>
      </c>
      <c r="DM401" s="253" t="s">
        <v>2005</v>
      </c>
      <c r="DN401" s="254" t="s">
        <v>66</v>
      </c>
      <c r="DO401" s="231"/>
      <c r="DP401" s="256" t="s">
        <v>66</v>
      </c>
      <c r="DQ401" s="231"/>
      <c r="DR401" s="258"/>
      <c r="DS401" s="259"/>
      <c r="DT401" s="260"/>
      <c r="DU401" s="255">
        <v>254.63634037762856</v>
      </c>
      <c r="DV401" s="261">
        <v>-253.66827706054369</v>
      </c>
      <c r="DW401" s="231">
        <v>253.7410837640073</v>
      </c>
      <c r="DX401" s="262">
        <v>-252.77302044692243</v>
      </c>
      <c r="DY401" s="255">
        <v>2.4662539016527631</v>
      </c>
      <c r="DZ401" s="231">
        <v>-2.4568324042700467</v>
      </c>
      <c r="EA401" s="231">
        <v>2.4659468863531675</v>
      </c>
      <c r="EB401" s="262">
        <v>-2.456525388970451</v>
      </c>
      <c r="EC401" s="271"/>
      <c r="ED401" s="234"/>
      <c r="EE401" s="272"/>
      <c r="EF401" s="234">
        <v>345694</v>
      </c>
      <c r="EG401" s="266">
        <v>-345694</v>
      </c>
      <c r="EH401" s="258"/>
    </row>
    <row r="402" spans="1:138" ht="30" customHeight="1" thickBot="1" x14ac:dyDescent="0.3">
      <c r="A402" s="45" t="s">
        <v>60</v>
      </c>
      <c r="B402" s="45" t="s">
        <v>399</v>
      </c>
      <c r="C402" s="45" t="s">
        <v>681</v>
      </c>
      <c r="D402" s="46" t="s">
        <v>708</v>
      </c>
      <c r="E402" s="46" t="s">
        <v>709</v>
      </c>
      <c r="F402" s="46" t="s">
        <v>710</v>
      </c>
      <c r="G402" s="46" t="s">
        <v>709</v>
      </c>
      <c r="H402" s="226" t="s">
        <v>66</v>
      </c>
      <c r="I402" s="227" t="s">
        <v>2002</v>
      </c>
      <c r="J402" s="228">
        <v>4.16</v>
      </c>
      <c r="K402" s="229">
        <v>3.7107456501355629</v>
      </c>
      <c r="L402" s="229">
        <v>16.290151481268001</v>
      </c>
      <c r="M402" s="230">
        <v>968.25</v>
      </c>
      <c r="N402" s="231">
        <v>11108.891676801952</v>
      </c>
      <c r="O402" s="232" t="s">
        <v>2003</v>
      </c>
      <c r="P402" s="233">
        <v>3.1703457981740728</v>
      </c>
      <c r="Q402" s="234" t="s">
        <v>2004</v>
      </c>
      <c r="R402" s="235" t="s">
        <v>68</v>
      </c>
      <c r="S402" s="236" t="s">
        <v>2005</v>
      </c>
      <c r="T402" s="236" t="s">
        <v>2005</v>
      </c>
      <c r="U402" s="237" t="s">
        <v>2005</v>
      </c>
      <c r="V402" s="238" t="s">
        <v>2005</v>
      </c>
      <c r="W402" s="238" t="s">
        <v>2005</v>
      </c>
      <c r="X402" s="238" t="s">
        <v>2005</v>
      </c>
      <c r="Y402" s="238" t="s">
        <v>2005</v>
      </c>
      <c r="Z402" s="238" t="s">
        <v>2005</v>
      </c>
      <c r="AA402" s="238" t="s">
        <v>2005</v>
      </c>
      <c r="AB402" s="238" t="s">
        <v>2005</v>
      </c>
      <c r="AC402" s="238" t="s">
        <v>2005</v>
      </c>
      <c r="AD402" s="238" t="s">
        <v>2005</v>
      </c>
      <c r="AE402" s="238">
        <v>1</v>
      </c>
      <c r="AF402" s="238">
        <v>1</v>
      </c>
      <c r="AG402" s="238" t="s">
        <v>2005</v>
      </c>
      <c r="AH402" s="238" t="s">
        <v>2005</v>
      </c>
      <c r="AI402" s="238">
        <v>18</v>
      </c>
      <c r="AJ402" s="238">
        <v>18</v>
      </c>
      <c r="AK402" s="238" t="s">
        <v>2005</v>
      </c>
      <c r="AL402" s="238" t="s">
        <v>2005</v>
      </c>
      <c r="AM402" s="237" t="s">
        <v>2005</v>
      </c>
      <c r="AN402" s="238" t="s">
        <v>2005</v>
      </c>
      <c r="AO402" s="238" t="s">
        <v>2005</v>
      </c>
      <c r="AP402" s="238" t="s">
        <v>2005</v>
      </c>
      <c r="AQ402" s="237">
        <f t="shared" si="24"/>
        <v>19</v>
      </c>
      <c r="AR402" s="239">
        <f t="shared" si="24"/>
        <v>19</v>
      </c>
      <c r="AS402" s="240"/>
      <c r="AT402" s="238"/>
      <c r="AU402" s="237"/>
      <c r="AV402" s="238"/>
      <c r="AW402" s="238"/>
      <c r="AX402" s="238"/>
      <c r="AY402" s="238"/>
      <c r="AZ402" s="238"/>
      <c r="BA402" s="238"/>
      <c r="BB402" s="238"/>
      <c r="BC402" s="238"/>
      <c r="BD402" s="238"/>
      <c r="BE402" s="238">
        <v>1.2</v>
      </c>
      <c r="BF402" s="238">
        <v>1.2</v>
      </c>
      <c r="BG402" s="238"/>
      <c r="BH402" s="238"/>
      <c r="BI402" s="238">
        <v>147.82</v>
      </c>
      <c r="BJ402" s="238">
        <v>147.82</v>
      </c>
      <c r="BK402" s="238"/>
      <c r="BL402" s="238"/>
      <c r="BM402" s="238"/>
      <c r="BN402" s="238"/>
      <c r="BO402" s="238"/>
      <c r="BP402" s="238"/>
      <c r="BQ402" s="237">
        <f t="shared" si="25"/>
        <v>149.01999999999998</v>
      </c>
      <c r="BR402" s="237">
        <f t="shared" si="25"/>
        <v>149.01999999999998</v>
      </c>
      <c r="BS402" s="241">
        <f t="shared" ref="BS402:BS465" si="27">IF(P402=0,0,BQ402/1000/P402)</f>
        <v>4.7004336273294381E-2</v>
      </c>
      <c r="BT402" s="273">
        <v>0</v>
      </c>
      <c r="BU402" s="243">
        <v>0</v>
      </c>
      <c r="BV402" s="244">
        <v>0</v>
      </c>
      <c r="BW402" s="243">
        <v>0</v>
      </c>
      <c r="BX402" s="243">
        <v>0</v>
      </c>
      <c r="BY402" s="243">
        <v>0</v>
      </c>
      <c r="BZ402" s="243">
        <v>0</v>
      </c>
      <c r="CA402" s="243">
        <v>0</v>
      </c>
      <c r="CB402" s="243">
        <v>0</v>
      </c>
      <c r="CC402" s="243">
        <v>0</v>
      </c>
      <c r="CD402" s="243">
        <v>0</v>
      </c>
      <c r="CE402" s="243">
        <v>0</v>
      </c>
      <c r="CF402" s="243">
        <v>6054.9119999999994</v>
      </c>
      <c r="CG402" s="243">
        <v>6054.9119999999994</v>
      </c>
      <c r="CH402" s="243">
        <v>0</v>
      </c>
      <c r="CI402" s="243">
        <v>0</v>
      </c>
      <c r="CJ402" s="243">
        <v>173517.0288</v>
      </c>
      <c r="CK402" s="243">
        <v>173517.0288</v>
      </c>
      <c r="CL402" s="243">
        <v>0</v>
      </c>
      <c r="CM402" s="243">
        <v>0</v>
      </c>
      <c r="CN402" s="243">
        <v>0</v>
      </c>
      <c r="CO402" s="243">
        <v>0</v>
      </c>
      <c r="CP402" s="243">
        <v>0</v>
      </c>
      <c r="CQ402" s="243">
        <v>0</v>
      </c>
      <c r="CR402" s="244">
        <f t="shared" si="26"/>
        <v>179571.94080000001</v>
      </c>
      <c r="CS402" s="267">
        <f t="shared" si="26"/>
        <v>179571.94080000001</v>
      </c>
      <c r="CT402" s="268"/>
      <c r="CU402" s="269"/>
      <c r="CV402" s="269"/>
      <c r="CW402" s="269"/>
      <c r="CX402" s="269"/>
      <c r="CY402" s="269"/>
      <c r="CZ402" s="269"/>
      <c r="DA402" s="270"/>
      <c r="DB402" s="248">
        <v>11108.891676801952</v>
      </c>
      <c r="DC402" s="249"/>
      <c r="DD402" s="250">
        <v>3.1703457981740728</v>
      </c>
      <c r="DE402" s="251"/>
      <c r="DF402" s="251"/>
      <c r="DG402" s="251"/>
      <c r="DH402" s="252"/>
      <c r="DI402" s="252"/>
      <c r="DJ402" s="252"/>
      <c r="DK402" s="252"/>
      <c r="DL402" s="251" t="s">
        <v>2005</v>
      </c>
      <c r="DM402" s="253" t="s">
        <v>2005</v>
      </c>
      <c r="DN402" s="254" t="s">
        <v>66</v>
      </c>
      <c r="DO402" s="231"/>
      <c r="DP402" s="256" t="s">
        <v>66</v>
      </c>
      <c r="DQ402" s="231"/>
      <c r="DR402" s="258"/>
      <c r="DS402" s="259"/>
      <c r="DT402" s="260"/>
      <c r="DU402" s="255">
        <v>545.46243222308283</v>
      </c>
      <c r="DV402" s="261">
        <v>-193.31251801175051</v>
      </c>
      <c r="DW402" s="231">
        <v>96.222050090369223</v>
      </c>
      <c r="DX402" s="262">
        <v>237.27862968835376</v>
      </c>
      <c r="DY402" s="255">
        <v>1.2713658662535503</v>
      </c>
      <c r="DZ402" s="231">
        <v>5.5674850572533519E-2</v>
      </c>
      <c r="EA402" s="231">
        <v>0.76426542731732505</v>
      </c>
      <c r="EB402" s="262">
        <v>0.50502256884965457</v>
      </c>
      <c r="EC402" s="271"/>
      <c r="ED402" s="234"/>
      <c r="EE402" s="272"/>
      <c r="EF402" s="234">
        <v>0</v>
      </c>
      <c r="EG402" s="266">
        <v>80274</v>
      </c>
      <c r="EH402" s="258"/>
    </row>
    <row r="403" spans="1:138" ht="30" customHeight="1" thickBot="1" x14ac:dyDescent="0.3">
      <c r="A403" s="45" t="s">
        <v>60</v>
      </c>
      <c r="B403" s="45" t="s">
        <v>399</v>
      </c>
      <c r="C403" s="45" t="s">
        <v>681</v>
      </c>
      <c r="D403" s="46" t="s">
        <v>711</v>
      </c>
      <c r="E403" s="46" t="s">
        <v>709</v>
      </c>
      <c r="F403" s="46" t="s">
        <v>712</v>
      </c>
      <c r="G403" s="46" t="s">
        <v>709</v>
      </c>
      <c r="H403" s="226" t="s">
        <v>66</v>
      </c>
      <c r="I403" s="227" t="s">
        <v>2002</v>
      </c>
      <c r="J403" s="228">
        <v>4.16</v>
      </c>
      <c r="K403" s="229">
        <v>2.6299459462125832</v>
      </c>
      <c r="L403" s="229">
        <v>7.8922348320690006</v>
      </c>
      <c r="M403" s="230">
        <v>789.25</v>
      </c>
      <c r="N403" s="231">
        <v>5125.2386599790825</v>
      </c>
      <c r="O403" s="232" t="s">
        <v>2003</v>
      </c>
      <c r="P403" s="233">
        <v>1.4626822659757654</v>
      </c>
      <c r="Q403" s="234" t="s">
        <v>68</v>
      </c>
      <c r="R403" s="235" t="s">
        <v>68</v>
      </c>
      <c r="S403" s="236" t="s">
        <v>2005</v>
      </c>
      <c r="T403" s="236" t="s">
        <v>2005</v>
      </c>
      <c r="U403" s="237" t="s">
        <v>2005</v>
      </c>
      <c r="V403" s="238" t="s">
        <v>2005</v>
      </c>
      <c r="W403" s="238" t="s">
        <v>2005</v>
      </c>
      <c r="X403" s="238" t="s">
        <v>2005</v>
      </c>
      <c r="Y403" s="238" t="s">
        <v>2005</v>
      </c>
      <c r="Z403" s="238" t="s">
        <v>2005</v>
      </c>
      <c r="AA403" s="238" t="s">
        <v>2005</v>
      </c>
      <c r="AB403" s="238" t="s">
        <v>2005</v>
      </c>
      <c r="AC403" s="238" t="s">
        <v>2005</v>
      </c>
      <c r="AD403" s="238" t="s">
        <v>2005</v>
      </c>
      <c r="AE403" s="238" t="s">
        <v>2005</v>
      </c>
      <c r="AF403" s="238" t="s">
        <v>2005</v>
      </c>
      <c r="AG403" s="238" t="s">
        <v>2005</v>
      </c>
      <c r="AH403" s="238" t="s">
        <v>2005</v>
      </c>
      <c r="AI403" s="238">
        <v>26</v>
      </c>
      <c r="AJ403" s="238">
        <v>26</v>
      </c>
      <c r="AK403" s="238" t="s">
        <v>2005</v>
      </c>
      <c r="AL403" s="238" t="s">
        <v>2005</v>
      </c>
      <c r="AM403" s="237" t="s">
        <v>2005</v>
      </c>
      <c r="AN403" s="238" t="s">
        <v>2005</v>
      </c>
      <c r="AO403" s="238" t="s">
        <v>2005</v>
      </c>
      <c r="AP403" s="238" t="s">
        <v>2005</v>
      </c>
      <c r="AQ403" s="237">
        <f t="shared" si="24"/>
        <v>26</v>
      </c>
      <c r="AR403" s="239">
        <f t="shared" si="24"/>
        <v>26</v>
      </c>
      <c r="AS403" s="240"/>
      <c r="AT403" s="238"/>
      <c r="AU403" s="237"/>
      <c r="AV403" s="238"/>
      <c r="AW403" s="238"/>
      <c r="AX403" s="238"/>
      <c r="AY403" s="238"/>
      <c r="AZ403" s="238"/>
      <c r="BA403" s="238"/>
      <c r="BB403" s="238"/>
      <c r="BC403" s="238"/>
      <c r="BD403" s="238"/>
      <c r="BE403" s="238"/>
      <c r="BF403" s="238"/>
      <c r="BG403" s="238"/>
      <c r="BH403" s="238"/>
      <c r="BI403" s="238">
        <v>149.72999999999999</v>
      </c>
      <c r="BJ403" s="238">
        <v>149.72999999999999</v>
      </c>
      <c r="BK403" s="238"/>
      <c r="BL403" s="238"/>
      <c r="BM403" s="238"/>
      <c r="BN403" s="238"/>
      <c r="BO403" s="238"/>
      <c r="BP403" s="238"/>
      <c r="BQ403" s="237">
        <f t="shared" si="25"/>
        <v>149.72999999999999</v>
      </c>
      <c r="BR403" s="237">
        <f t="shared" si="25"/>
        <v>149.72999999999999</v>
      </c>
      <c r="BS403" s="241">
        <f t="shared" si="27"/>
        <v>0.10236672959189402</v>
      </c>
      <c r="BT403" s="273">
        <v>0</v>
      </c>
      <c r="BU403" s="243">
        <v>0</v>
      </c>
      <c r="BV403" s="244">
        <v>0</v>
      </c>
      <c r="BW403" s="243">
        <v>0</v>
      </c>
      <c r="BX403" s="243">
        <v>0</v>
      </c>
      <c r="BY403" s="243">
        <v>0</v>
      </c>
      <c r="BZ403" s="243">
        <v>0</v>
      </c>
      <c r="CA403" s="243">
        <v>0</v>
      </c>
      <c r="CB403" s="243">
        <v>0</v>
      </c>
      <c r="CC403" s="243">
        <v>0</v>
      </c>
      <c r="CD403" s="243">
        <v>0</v>
      </c>
      <c r="CE403" s="243">
        <v>0</v>
      </c>
      <c r="CF403" s="243">
        <v>0</v>
      </c>
      <c r="CG403" s="243">
        <v>0</v>
      </c>
      <c r="CH403" s="243">
        <v>0</v>
      </c>
      <c r="CI403" s="243">
        <v>0</v>
      </c>
      <c r="CJ403" s="243">
        <v>175759.06319999998</v>
      </c>
      <c r="CK403" s="243">
        <v>175759.06319999998</v>
      </c>
      <c r="CL403" s="243">
        <v>0</v>
      </c>
      <c r="CM403" s="243">
        <v>0</v>
      </c>
      <c r="CN403" s="243">
        <v>0</v>
      </c>
      <c r="CO403" s="243">
        <v>0</v>
      </c>
      <c r="CP403" s="243">
        <v>0</v>
      </c>
      <c r="CQ403" s="243">
        <v>0</v>
      </c>
      <c r="CR403" s="244">
        <f t="shared" si="26"/>
        <v>175759.06319999998</v>
      </c>
      <c r="CS403" s="267">
        <f t="shared" si="26"/>
        <v>175759.06319999998</v>
      </c>
      <c r="CT403" s="268"/>
      <c r="CU403" s="269"/>
      <c r="CV403" s="269"/>
      <c r="CW403" s="269"/>
      <c r="CX403" s="269"/>
      <c r="CY403" s="269"/>
      <c r="CZ403" s="269"/>
      <c r="DA403" s="270"/>
      <c r="DB403" s="248">
        <v>5125.2386599790825</v>
      </c>
      <c r="DC403" s="249"/>
      <c r="DD403" s="250">
        <v>1.4626822659757654</v>
      </c>
      <c r="DE403" s="251"/>
      <c r="DF403" s="251"/>
      <c r="DG403" s="251"/>
      <c r="DH403" s="252"/>
      <c r="DI403" s="252"/>
      <c r="DJ403" s="252"/>
      <c r="DK403" s="252"/>
      <c r="DL403" s="251" t="s">
        <v>2005</v>
      </c>
      <c r="DM403" s="253" t="s">
        <v>2005</v>
      </c>
      <c r="DN403" s="254" t="s">
        <v>66</v>
      </c>
      <c r="DO403" s="231"/>
      <c r="DP403" s="256" t="s">
        <v>66</v>
      </c>
      <c r="DQ403" s="231"/>
      <c r="DR403" s="258"/>
      <c r="DS403" s="259"/>
      <c r="DT403" s="260"/>
      <c r="DU403" s="255">
        <v>881.57744694330063</v>
      </c>
      <c r="DV403" s="261">
        <v>-216.6497175833083</v>
      </c>
      <c r="DW403" s="231">
        <v>29.78523915109281</v>
      </c>
      <c r="DX403" s="262">
        <v>19.172101038001294</v>
      </c>
      <c r="DY403" s="255">
        <v>1.2910991447576814</v>
      </c>
      <c r="DZ403" s="231">
        <v>-0.30834202193398275</v>
      </c>
      <c r="EA403" s="231">
        <v>0.28634779854292047</v>
      </c>
      <c r="EB403" s="262">
        <v>0.34234841057519294</v>
      </c>
      <c r="EC403" s="271"/>
      <c r="ED403" s="234"/>
      <c r="EE403" s="272"/>
      <c r="EF403" s="234">
        <v>0</v>
      </c>
      <c r="EG403" s="266">
        <v>8840</v>
      </c>
      <c r="EH403" s="258"/>
    </row>
    <row r="404" spans="1:138" ht="30" customHeight="1" thickBot="1" x14ac:dyDescent="0.3">
      <c r="A404" s="45" t="s">
        <v>60</v>
      </c>
      <c r="B404" s="45" t="s">
        <v>399</v>
      </c>
      <c r="C404" s="45" t="s">
        <v>681</v>
      </c>
      <c r="D404" s="46" t="s">
        <v>713</v>
      </c>
      <c r="E404" s="46" t="s">
        <v>714</v>
      </c>
      <c r="F404" s="46" t="s">
        <v>715</v>
      </c>
      <c r="G404" s="46" t="s">
        <v>716</v>
      </c>
      <c r="H404" s="226" t="s">
        <v>66</v>
      </c>
      <c r="I404" s="227" t="s">
        <v>2002</v>
      </c>
      <c r="J404" s="228">
        <v>4.16</v>
      </c>
      <c r="K404" s="229">
        <v>3.7107456501355629</v>
      </c>
      <c r="L404" s="229">
        <v>11.658333309084</v>
      </c>
      <c r="M404" s="230">
        <v>488.58333333333297</v>
      </c>
      <c r="N404" s="231">
        <v>7750.9766926777256</v>
      </c>
      <c r="O404" s="232" t="s">
        <v>2003</v>
      </c>
      <c r="P404" s="233">
        <v>2.2120367273623645</v>
      </c>
      <c r="Q404" s="234" t="s">
        <v>2004</v>
      </c>
      <c r="R404" s="235" t="s">
        <v>68</v>
      </c>
      <c r="S404" s="236" t="s">
        <v>2005</v>
      </c>
      <c r="T404" s="236" t="s">
        <v>2005</v>
      </c>
      <c r="U404" s="237" t="s">
        <v>2005</v>
      </c>
      <c r="V404" s="238" t="s">
        <v>2005</v>
      </c>
      <c r="W404" s="238" t="s">
        <v>2005</v>
      </c>
      <c r="X404" s="238" t="s">
        <v>2005</v>
      </c>
      <c r="Y404" s="238" t="s">
        <v>2005</v>
      </c>
      <c r="Z404" s="238" t="s">
        <v>2005</v>
      </c>
      <c r="AA404" s="238" t="s">
        <v>2005</v>
      </c>
      <c r="AB404" s="238" t="s">
        <v>2005</v>
      </c>
      <c r="AC404" s="238" t="s">
        <v>2005</v>
      </c>
      <c r="AD404" s="238" t="s">
        <v>2005</v>
      </c>
      <c r="AE404" s="238">
        <v>1</v>
      </c>
      <c r="AF404" s="238">
        <v>1</v>
      </c>
      <c r="AG404" s="238" t="s">
        <v>2005</v>
      </c>
      <c r="AH404" s="238" t="s">
        <v>2005</v>
      </c>
      <c r="AI404" s="238">
        <v>11</v>
      </c>
      <c r="AJ404" s="238">
        <v>11</v>
      </c>
      <c r="AK404" s="238" t="s">
        <v>2005</v>
      </c>
      <c r="AL404" s="238" t="s">
        <v>2005</v>
      </c>
      <c r="AM404" s="237" t="s">
        <v>2005</v>
      </c>
      <c r="AN404" s="238" t="s">
        <v>2005</v>
      </c>
      <c r="AO404" s="238" t="s">
        <v>2005</v>
      </c>
      <c r="AP404" s="238" t="s">
        <v>2005</v>
      </c>
      <c r="AQ404" s="237">
        <f t="shared" si="24"/>
        <v>12</v>
      </c>
      <c r="AR404" s="239">
        <f t="shared" si="24"/>
        <v>12</v>
      </c>
      <c r="AS404" s="240"/>
      <c r="AT404" s="238"/>
      <c r="AU404" s="237"/>
      <c r="AV404" s="238"/>
      <c r="AW404" s="238"/>
      <c r="AX404" s="238"/>
      <c r="AY404" s="238"/>
      <c r="AZ404" s="238"/>
      <c r="BA404" s="238"/>
      <c r="BB404" s="238"/>
      <c r="BC404" s="238"/>
      <c r="BD404" s="238"/>
      <c r="BE404" s="238">
        <v>1.2</v>
      </c>
      <c r="BF404" s="238">
        <v>1.2</v>
      </c>
      <c r="BG404" s="238"/>
      <c r="BH404" s="238"/>
      <c r="BI404" s="238">
        <v>117.68</v>
      </c>
      <c r="BJ404" s="238">
        <v>117.68</v>
      </c>
      <c r="BK404" s="238"/>
      <c r="BL404" s="238"/>
      <c r="BM404" s="238"/>
      <c r="BN404" s="238"/>
      <c r="BO404" s="238"/>
      <c r="BP404" s="238"/>
      <c r="BQ404" s="237">
        <f t="shared" si="25"/>
        <v>118.88000000000001</v>
      </c>
      <c r="BR404" s="237">
        <f t="shared" si="25"/>
        <v>118.88000000000001</v>
      </c>
      <c r="BS404" s="241">
        <f t="shared" si="27"/>
        <v>5.3742326485579056E-2</v>
      </c>
      <c r="BT404" s="273">
        <v>0</v>
      </c>
      <c r="BU404" s="243">
        <v>0</v>
      </c>
      <c r="BV404" s="244">
        <v>0</v>
      </c>
      <c r="BW404" s="243">
        <v>0</v>
      </c>
      <c r="BX404" s="243">
        <v>0</v>
      </c>
      <c r="BY404" s="243">
        <v>0</v>
      </c>
      <c r="BZ404" s="243">
        <v>0</v>
      </c>
      <c r="CA404" s="243">
        <v>0</v>
      </c>
      <c r="CB404" s="243">
        <v>0</v>
      </c>
      <c r="CC404" s="243">
        <v>0</v>
      </c>
      <c r="CD404" s="243">
        <v>0</v>
      </c>
      <c r="CE404" s="243">
        <v>0</v>
      </c>
      <c r="CF404" s="243">
        <v>6054.9119999999994</v>
      </c>
      <c r="CG404" s="243">
        <v>6054.9119999999994</v>
      </c>
      <c r="CH404" s="243">
        <v>0</v>
      </c>
      <c r="CI404" s="243">
        <v>0</v>
      </c>
      <c r="CJ404" s="243">
        <v>138137.49120000002</v>
      </c>
      <c r="CK404" s="243">
        <v>138137.49120000002</v>
      </c>
      <c r="CL404" s="243">
        <v>0</v>
      </c>
      <c r="CM404" s="243">
        <v>0</v>
      </c>
      <c r="CN404" s="243">
        <v>0</v>
      </c>
      <c r="CO404" s="243">
        <v>0</v>
      </c>
      <c r="CP404" s="243">
        <v>0</v>
      </c>
      <c r="CQ404" s="243">
        <v>0</v>
      </c>
      <c r="CR404" s="244">
        <f t="shared" si="26"/>
        <v>144192.40320000003</v>
      </c>
      <c r="CS404" s="267">
        <f t="shared" si="26"/>
        <v>144192.40320000003</v>
      </c>
      <c r="CT404" s="268"/>
      <c r="CU404" s="269"/>
      <c r="CV404" s="269"/>
      <c r="CW404" s="269"/>
      <c r="CX404" s="269"/>
      <c r="CY404" s="269"/>
      <c r="CZ404" s="269"/>
      <c r="DA404" s="270"/>
      <c r="DB404" s="248">
        <v>7750.9766926777256</v>
      </c>
      <c r="DC404" s="249"/>
      <c r="DD404" s="250">
        <v>2.2120367273623645</v>
      </c>
      <c r="DE404" s="251"/>
      <c r="DF404" s="251"/>
      <c r="DG404" s="251"/>
      <c r="DH404" s="252"/>
      <c r="DI404" s="252"/>
      <c r="DJ404" s="252"/>
      <c r="DK404" s="252"/>
      <c r="DL404" s="251" t="s">
        <v>2005</v>
      </c>
      <c r="DM404" s="253" t="s">
        <v>2005</v>
      </c>
      <c r="DN404" s="254" t="s">
        <v>66</v>
      </c>
      <c r="DO404" s="231"/>
      <c r="DP404" s="256" t="s">
        <v>66</v>
      </c>
      <c r="DQ404" s="231"/>
      <c r="DR404" s="258"/>
      <c r="DS404" s="259"/>
      <c r="DT404" s="260"/>
      <c r="DU404" s="255">
        <v>1854.4369776564913</v>
      </c>
      <c r="DV404" s="261">
        <v>-1296.0036940779382</v>
      </c>
      <c r="DW404" s="231">
        <v>39.254306668940842</v>
      </c>
      <c r="DX404" s="262">
        <v>470.64374655730882</v>
      </c>
      <c r="DY404" s="255">
        <v>1.4122462902950719</v>
      </c>
      <c r="DZ404" s="231">
        <v>0.7681456995374274</v>
      </c>
      <c r="EA404" s="231">
        <v>0.41344021831826738</v>
      </c>
      <c r="EB404" s="262">
        <v>1.7520466224627418</v>
      </c>
      <c r="EC404" s="271"/>
      <c r="ED404" s="234"/>
      <c r="EE404" s="272"/>
      <c r="EF404" s="234">
        <v>0</v>
      </c>
      <c r="EG404" s="266">
        <v>227538.66666666666</v>
      </c>
      <c r="EH404" s="258"/>
    </row>
    <row r="405" spans="1:138" ht="30" customHeight="1" thickBot="1" x14ac:dyDescent="0.3">
      <c r="A405" s="45" t="s">
        <v>60</v>
      </c>
      <c r="B405" s="45" t="s">
        <v>399</v>
      </c>
      <c r="C405" s="45" t="s">
        <v>681</v>
      </c>
      <c r="D405" s="46" t="s">
        <v>696</v>
      </c>
      <c r="E405" s="46" t="s">
        <v>687</v>
      </c>
      <c r="F405" s="46" t="s">
        <v>717</v>
      </c>
      <c r="G405" s="46" t="s">
        <v>687</v>
      </c>
      <c r="H405" s="226" t="s">
        <v>66</v>
      </c>
      <c r="I405" s="227" t="s">
        <v>2002</v>
      </c>
      <c r="J405" s="228">
        <v>4.16</v>
      </c>
      <c r="K405" s="229">
        <v>2.0030821179372551</v>
      </c>
      <c r="L405" s="229">
        <v>1.987878783744</v>
      </c>
      <c r="M405" s="230">
        <v>54.4166666666667</v>
      </c>
      <c r="N405" s="231">
        <v>934.15680009470975</v>
      </c>
      <c r="O405" s="232" t="s">
        <v>2003</v>
      </c>
      <c r="P405" s="233">
        <v>0.26659726030100162</v>
      </c>
      <c r="Q405" s="234" t="s">
        <v>68</v>
      </c>
      <c r="R405" s="235" t="s">
        <v>68</v>
      </c>
      <c r="S405" s="236" t="s">
        <v>2005</v>
      </c>
      <c r="T405" s="236" t="s">
        <v>2005</v>
      </c>
      <c r="U405" s="237" t="s">
        <v>2005</v>
      </c>
      <c r="V405" s="238" t="s">
        <v>2005</v>
      </c>
      <c r="W405" s="238" t="s">
        <v>2005</v>
      </c>
      <c r="X405" s="238" t="s">
        <v>2005</v>
      </c>
      <c r="Y405" s="238" t="s">
        <v>2005</v>
      </c>
      <c r="Z405" s="238" t="s">
        <v>2005</v>
      </c>
      <c r="AA405" s="238" t="s">
        <v>2005</v>
      </c>
      <c r="AB405" s="238" t="s">
        <v>2005</v>
      </c>
      <c r="AC405" s="238" t="s">
        <v>2005</v>
      </c>
      <c r="AD405" s="238" t="s">
        <v>2005</v>
      </c>
      <c r="AE405" s="238" t="s">
        <v>2005</v>
      </c>
      <c r="AF405" s="238" t="s">
        <v>2005</v>
      </c>
      <c r="AG405" s="238" t="s">
        <v>2005</v>
      </c>
      <c r="AH405" s="238" t="s">
        <v>2005</v>
      </c>
      <c r="AI405" s="238" t="s">
        <v>2005</v>
      </c>
      <c r="AJ405" s="238" t="s">
        <v>2005</v>
      </c>
      <c r="AK405" s="238" t="s">
        <v>2005</v>
      </c>
      <c r="AL405" s="238" t="s">
        <v>2005</v>
      </c>
      <c r="AM405" s="237" t="s">
        <v>2005</v>
      </c>
      <c r="AN405" s="238" t="s">
        <v>2005</v>
      </c>
      <c r="AO405" s="238" t="s">
        <v>2005</v>
      </c>
      <c r="AP405" s="238" t="s">
        <v>2005</v>
      </c>
      <c r="AQ405" s="237">
        <f t="shared" si="24"/>
        <v>0</v>
      </c>
      <c r="AR405" s="239">
        <f t="shared" si="24"/>
        <v>0</v>
      </c>
      <c r="AS405" s="240"/>
      <c r="AT405" s="238"/>
      <c r="AU405" s="237"/>
      <c r="AV405" s="238"/>
      <c r="AW405" s="238"/>
      <c r="AX405" s="238"/>
      <c r="AY405" s="238"/>
      <c r="AZ405" s="238"/>
      <c r="BA405" s="238"/>
      <c r="BB405" s="238"/>
      <c r="BC405" s="238"/>
      <c r="BD405" s="238"/>
      <c r="BE405" s="238"/>
      <c r="BF405" s="238"/>
      <c r="BG405" s="238"/>
      <c r="BH405" s="238"/>
      <c r="BI405" s="238"/>
      <c r="BJ405" s="238" t="s">
        <v>2005</v>
      </c>
      <c r="BK405" s="238"/>
      <c r="BL405" s="238"/>
      <c r="BM405" s="238"/>
      <c r="BN405" s="238"/>
      <c r="BO405" s="238"/>
      <c r="BP405" s="238"/>
      <c r="BQ405" s="237">
        <f t="shared" si="25"/>
        <v>0</v>
      </c>
      <c r="BR405" s="237">
        <f t="shared" si="25"/>
        <v>0</v>
      </c>
      <c r="BS405" s="241">
        <f t="shared" si="27"/>
        <v>0</v>
      </c>
      <c r="BT405" s="273">
        <v>0</v>
      </c>
      <c r="BU405" s="243">
        <v>0</v>
      </c>
      <c r="BV405" s="244">
        <v>0</v>
      </c>
      <c r="BW405" s="243">
        <v>0</v>
      </c>
      <c r="BX405" s="243">
        <v>0</v>
      </c>
      <c r="BY405" s="243">
        <v>0</v>
      </c>
      <c r="BZ405" s="243">
        <v>0</v>
      </c>
      <c r="CA405" s="243">
        <v>0</v>
      </c>
      <c r="CB405" s="243">
        <v>0</v>
      </c>
      <c r="CC405" s="243">
        <v>0</v>
      </c>
      <c r="CD405" s="243">
        <v>0</v>
      </c>
      <c r="CE405" s="243">
        <v>0</v>
      </c>
      <c r="CF405" s="243">
        <v>0</v>
      </c>
      <c r="CG405" s="243">
        <v>0</v>
      </c>
      <c r="CH405" s="243">
        <v>0</v>
      </c>
      <c r="CI405" s="243">
        <v>0</v>
      </c>
      <c r="CJ405" s="243">
        <v>0</v>
      </c>
      <c r="CK405" s="243" t="e">
        <v>#VALUE!</v>
      </c>
      <c r="CL405" s="243">
        <v>0</v>
      </c>
      <c r="CM405" s="243">
        <v>0</v>
      </c>
      <c r="CN405" s="243">
        <v>0</v>
      </c>
      <c r="CO405" s="243">
        <v>0</v>
      </c>
      <c r="CP405" s="243">
        <v>0</v>
      </c>
      <c r="CQ405" s="243">
        <v>0</v>
      </c>
      <c r="CR405" s="244">
        <f t="shared" si="26"/>
        <v>0</v>
      </c>
      <c r="CS405" s="267" t="e">
        <f t="shared" si="26"/>
        <v>#VALUE!</v>
      </c>
      <c r="CT405" s="268"/>
      <c r="CU405" s="269"/>
      <c r="CV405" s="269"/>
      <c r="CW405" s="269"/>
      <c r="CX405" s="269"/>
      <c r="CY405" s="269"/>
      <c r="CZ405" s="269"/>
      <c r="DA405" s="270"/>
      <c r="DB405" s="248">
        <v>934.15680009470975</v>
      </c>
      <c r="DC405" s="249"/>
      <c r="DD405" s="250">
        <v>0.26659726030100162</v>
      </c>
      <c r="DE405" s="251"/>
      <c r="DF405" s="251"/>
      <c r="DG405" s="251"/>
      <c r="DH405" s="252"/>
      <c r="DI405" s="252"/>
      <c r="DJ405" s="252"/>
      <c r="DK405" s="252"/>
      <c r="DL405" s="251" t="s">
        <v>2005</v>
      </c>
      <c r="DM405" s="253" t="s">
        <v>2005</v>
      </c>
      <c r="DN405" s="254" t="s">
        <v>66</v>
      </c>
      <c r="DO405" s="231"/>
      <c r="DP405" s="256" t="s">
        <v>66</v>
      </c>
      <c r="DQ405" s="231"/>
      <c r="DR405" s="258"/>
      <c r="DS405" s="259"/>
      <c r="DT405" s="260"/>
      <c r="DU405" s="255">
        <v>0</v>
      </c>
      <c r="DV405" s="261">
        <v>57.823360121326836</v>
      </c>
      <c r="DW405" s="231">
        <v>0</v>
      </c>
      <c r="DX405" s="262">
        <v>57.823360121326836</v>
      </c>
      <c r="DY405" s="255">
        <v>0</v>
      </c>
      <c r="DZ405" s="231">
        <v>0.38894633700551862</v>
      </c>
      <c r="EA405" s="231">
        <v>0</v>
      </c>
      <c r="EB405" s="262">
        <v>0.38894633700551862</v>
      </c>
      <c r="EC405" s="271"/>
      <c r="ED405" s="234"/>
      <c r="EE405" s="272"/>
      <c r="EF405" s="234">
        <v>0</v>
      </c>
      <c r="EG405" s="266">
        <v>0</v>
      </c>
      <c r="EH405" s="258"/>
    </row>
    <row r="406" spans="1:138" ht="30" customHeight="1" thickBot="1" x14ac:dyDescent="0.3">
      <c r="A406" s="45" t="s">
        <v>60</v>
      </c>
      <c r="B406" s="45" t="s">
        <v>399</v>
      </c>
      <c r="C406" s="45" t="s">
        <v>681</v>
      </c>
      <c r="D406" s="46" t="s">
        <v>696</v>
      </c>
      <c r="E406" s="46" t="s">
        <v>687</v>
      </c>
      <c r="F406" s="46" t="s">
        <v>718</v>
      </c>
      <c r="G406" s="46" t="s">
        <v>687</v>
      </c>
      <c r="H406" s="226" t="s">
        <v>66</v>
      </c>
      <c r="I406" s="227" t="s">
        <v>2008</v>
      </c>
      <c r="J406" s="228">
        <v>4.16</v>
      </c>
      <c r="K406" s="229">
        <v>1.9094128102639305</v>
      </c>
      <c r="L406" s="229">
        <v>1.5022727241480001</v>
      </c>
      <c r="M406" s="230">
        <v>68</v>
      </c>
      <c r="N406" s="231">
        <v>2650.9855137822838</v>
      </c>
      <c r="O406" s="232" t="s">
        <v>2003</v>
      </c>
      <c r="P406" s="233">
        <v>0.75655979274608554</v>
      </c>
      <c r="Q406" s="234" t="s">
        <v>68</v>
      </c>
      <c r="R406" s="235" t="s">
        <v>68</v>
      </c>
      <c r="S406" s="236" t="s">
        <v>2005</v>
      </c>
      <c r="T406" s="236" t="s">
        <v>2005</v>
      </c>
      <c r="U406" s="237" t="s">
        <v>2005</v>
      </c>
      <c r="V406" s="238" t="s">
        <v>2005</v>
      </c>
      <c r="W406" s="238" t="s">
        <v>2005</v>
      </c>
      <c r="X406" s="238" t="s">
        <v>2005</v>
      </c>
      <c r="Y406" s="238" t="s">
        <v>2005</v>
      </c>
      <c r="Z406" s="238" t="s">
        <v>2005</v>
      </c>
      <c r="AA406" s="238" t="s">
        <v>2005</v>
      </c>
      <c r="AB406" s="238" t="s">
        <v>2005</v>
      </c>
      <c r="AC406" s="238" t="s">
        <v>2005</v>
      </c>
      <c r="AD406" s="238" t="s">
        <v>2005</v>
      </c>
      <c r="AE406" s="238" t="s">
        <v>2005</v>
      </c>
      <c r="AF406" s="238" t="s">
        <v>2005</v>
      </c>
      <c r="AG406" s="238" t="s">
        <v>2005</v>
      </c>
      <c r="AH406" s="238" t="s">
        <v>2005</v>
      </c>
      <c r="AI406" s="238" t="s">
        <v>2005</v>
      </c>
      <c r="AJ406" s="238" t="s">
        <v>2005</v>
      </c>
      <c r="AK406" s="238" t="s">
        <v>2005</v>
      </c>
      <c r="AL406" s="238" t="s">
        <v>2005</v>
      </c>
      <c r="AM406" s="237" t="s">
        <v>2005</v>
      </c>
      <c r="AN406" s="238" t="s">
        <v>2005</v>
      </c>
      <c r="AO406" s="238" t="s">
        <v>2005</v>
      </c>
      <c r="AP406" s="238" t="s">
        <v>2005</v>
      </c>
      <c r="AQ406" s="237">
        <f t="shared" si="24"/>
        <v>0</v>
      </c>
      <c r="AR406" s="239">
        <f t="shared" si="24"/>
        <v>0</v>
      </c>
      <c r="AS406" s="240"/>
      <c r="AT406" s="238"/>
      <c r="AU406" s="237"/>
      <c r="AV406" s="238"/>
      <c r="AW406" s="238"/>
      <c r="AX406" s="238"/>
      <c r="AY406" s="238"/>
      <c r="AZ406" s="238"/>
      <c r="BA406" s="238"/>
      <c r="BB406" s="238"/>
      <c r="BC406" s="238"/>
      <c r="BD406" s="238"/>
      <c r="BE406" s="238"/>
      <c r="BF406" s="238"/>
      <c r="BG406" s="238"/>
      <c r="BH406" s="238"/>
      <c r="BI406" s="238"/>
      <c r="BJ406" s="238" t="s">
        <v>2005</v>
      </c>
      <c r="BK406" s="238"/>
      <c r="BL406" s="238"/>
      <c r="BM406" s="238"/>
      <c r="BN406" s="238"/>
      <c r="BO406" s="238"/>
      <c r="BP406" s="238"/>
      <c r="BQ406" s="237">
        <f t="shared" si="25"/>
        <v>0</v>
      </c>
      <c r="BR406" s="237">
        <f t="shared" si="25"/>
        <v>0</v>
      </c>
      <c r="BS406" s="241">
        <f t="shared" si="27"/>
        <v>0</v>
      </c>
      <c r="BT406" s="273">
        <v>0</v>
      </c>
      <c r="BU406" s="243">
        <v>0</v>
      </c>
      <c r="BV406" s="244">
        <v>0</v>
      </c>
      <c r="BW406" s="243">
        <v>0</v>
      </c>
      <c r="BX406" s="243">
        <v>0</v>
      </c>
      <c r="BY406" s="243">
        <v>0</v>
      </c>
      <c r="BZ406" s="243">
        <v>0</v>
      </c>
      <c r="CA406" s="243">
        <v>0</v>
      </c>
      <c r="CB406" s="243">
        <v>0</v>
      </c>
      <c r="CC406" s="243">
        <v>0</v>
      </c>
      <c r="CD406" s="243">
        <v>0</v>
      </c>
      <c r="CE406" s="243">
        <v>0</v>
      </c>
      <c r="CF406" s="243">
        <v>0</v>
      </c>
      <c r="CG406" s="243">
        <v>0</v>
      </c>
      <c r="CH406" s="243">
        <v>0</v>
      </c>
      <c r="CI406" s="243">
        <v>0</v>
      </c>
      <c r="CJ406" s="243">
        <v>0</v>
      </c>
      <c r="CK406" s="243" t="e">
        <v>#VALUE!</v>
      </c>
      <c r="CL406" s="243">
        <v>0</v>
      </c>
      <c r="CM406" s="243">
        <v>0</v>
      </c>
      <c r="CN406" s="243">
        <v>0</v>
      </c>
      <c r="CO406" s="243">
        <v>0</v>
      </c>
      <c r="CP406" s="243">
        <v>0</v>
      </c>
      <c r="CQ406" s="243">
        <v>0</v>
      </c>
      <c r="CR406" s="244">
        <f t="shared" si="26"/>
        <v>0</v>
      </c>
      <c r="CS406" s="267" t="e">
        <f t="shared" si="26"/>
        <v>#VALUE!</v>
      </c>
      <c r="CT406" s="268"/>
      <c r="CU406" s="269"/>
      <c r="CV406" s="269"/>
      <c r="CW406" s="269"/>
      <c r="CX406" s="269"/>
      <c r="CY406" s="269"/>
      <c r="CZ406" s="269"/>
      <c r="DA406" s="270"/>
      <c r="DB406" s="248">
        <v>2650.9855137822838</v>
      </c>
      <c r="DC406" s="249"/>
      <c r="DD406" s="250">
        <v>0.75655979274608554</v>
      </c>
      <c r="DE406" s="251"/>
      <c r="DF406" s="251"/>
      <c r="DG406" s="251"/>
      <c r="DH406" s="252"/>
      <c r="DI406" s="252"/>
      <c r="DJ406" s="252"/>
      <c r="DK406" s="252"/>
      <c r="DL406" s="251" t="s">
        <v>2005</v>
      </c>
      <c r="DM406" s="253" t="s">
        <v>2005</v>
      </c>
      <c r="DN406" s="254" t="s">
        <v>66</v>
      </c>
      <c r="DO406" s="231"/>
      <c r="DP406" s="256" t="s">
        <v>66</v>
      </c>
      <c r="DQ406" s="231"/>
      <c r="DR406" s="258"/>
      <c r="DS406" s="259"/>
      <c r="DT406" s="260"/>
      <c r="DU406" s="255">
        <v>0</v>
      </c>
      <c r="DV406" s="261">
        <v>24.977477477477478</v>
      </c>
      <c r="DW406" s="231">
        <v>0</v>
      </c>
      <c r="DX406" s="262">
        <v>24.977477477477478</v>
      </c>
      <c r="DY406" s="255">
        <v>0</v>
      </c>
      <c r="DZ406" s="231">
        <v>0.32882882882882863</v>
      </c>
      <c r="EA406" s="231">
        <v>0</v>
      </c>
      <c r="EB406" s="262">
        <v>0.32882882882882863</v>
      </c>
      <c r="EC406" s="271"/>
      <c r="ED406" s="234"/>
      <c r="EE406" s="272"/>
      <c r="EF406" s="234">
        <v>0</v>
      </c>
      <c r="EG406" s="266">
        <v>1516.6666666666667</v>
      </c>
      <c r="EH406" s="258"/>
    </row>
    <row r="407" spans="1:138" ht="30" customHeight="1" thickBot="1" x14ac:dyDescent="0.3">
      <c r="A407" s="45" t="s">
        <v>60</v>
      </c>
      <c r="B407" s="45" t="s">
        <v>399</v>
      </c>
      <c r="C407" s="45" t="s">
        <v>681</v>
      </c>
      <c r="D407" s="46" t="s">
        <v>696</v>
      </c>
      <c r="E407" s="46" t="s">
        <v>687</v>
      </c>
      <c r="F407" s="46" t="s">
        <v>719</v>
      </c>
      <c r="G407" s="46" t="s">
        <v>687</v>
      </c>
      <c r="H407" s="226" t="s">
        <v>66</v>
      </c>
      <c r="I407" s="227" t="s">
        <v>2008</v>
      </c>
      <c r="J407" s="228">
        <v>4.16</v>
      </c>
      <c r="K407" s="229">
        <v>2.1615994078459591</v>
      </c>
      <c r="L407" s="229">
        <v>1.367234845641</v>
      </c>
      <c r="M407" s="230">
        <v>113.583333333333</v>
      </c>
      <c r="N407" s="231">
        <v>3433.6574273751489</v>
      </c>
      <c r="O407" s="232" t="s">
        <v>2003</v>
      </c>
      <c r="P407" s="233">
        <v>0.97992506489016795</v>
      </c>
      <c r="Q407" s="234" t="s">
        <v>68</v>
      </c>
      <c r="R407" s="235" t="s">
        <v>68</v>
      </c>
      <c r="S407" s="236" t="s">
        <v>2005</v>
      </c>
      <c r="T407" s="236" t="s">
        <v>2005</v>
      </c>
      <c r="U407" s="237" t="s">
        <v>2005</v>
      </c>
      <c r="V407" s="238" t="s">
        <v>2005</v>
      </c>
      <c r="W407" s="238" t="s">
        <v>2005</v>
      </c>
      <c r="X407" s="238" t="s">
        <v>2005</v>
      </c>
      <c r="Y407" s="238" t="s">
        <v>2005</v>
      </c>
      <c r="Z407" s="238" t="s">
        <v>2005</v>
      </c>
      <c r="AA407" s="238" t="s">
        <v>2005</v>
      </c>
      <c r="AB407" s="238" t="s">
        <v>2005</v>
      </c>
      <c r="AC407" s="238" t="s">
        <v>2005</v>
      </c>
      <c r="AD407" s="238" t="s">
        <v>2005</v>
      </c>
      <c r="AE407" s="238" t="s">
        <v>2005</v>
      </c>
      <c r="AF407" s="238" t="s">
        <v>2005</v>
      </c>
      <c r="AG407" s="238" t="s">
        <v>2005</v>
      </c>
      <c r="AH407" s="238" t="s">
        <v>2005</v>
      </c>
      <c r="AI407" s="238" t="s">
        <v>2005</v>
      </c>
      <c r="AJ407" s="238" t="s">
        <v>2005</v>
      </c>
      <c r="AK407" s="238" t="s">
        <v>2005</v>
      </c>
      <c r="AL407" s="238" t="s">
        <v>2005</v>
      </c>
      <c r="AM407" s="237" t="s">
        <v>2005</v>
      </c>
      <c r="AN407" s="238" t="s">
        <v>2005</v>
      </c>
      <c r="AO407" s="238" t="s">
        <v>2005</v>
      </c>
      <c r="AP407" s="238" t="s">
        <v>2005</v>
      </c>
      <c r="AQ407" s="237">
        <f t="shared" si="24"/>
        <v>0</v>
      </c>
      <c r="AR407" s="239">
        <f t="shared" si="24"/>
        <v>0</v>
      </c>
      <c r="AS407" s="240"/>
      <c r="AT407" s="238"/>
      <c r="AU407" s="237"/>
      <c r="AV407" s="238"/>
      <c r="AW407" s="238"/>
      <c r="AX407" s="238"/>
      <c r="AY407" s="238"/>
      <c r="AZ407" s="238"/>
      <c r="BA407" s="238"/>
      <c r="BB407" s="238"/>
      <c r="BC407" s="238"/>
      <c r="BD407" s="238"/>
      <c r="BE407" s="238"/>
      <c r="BF407" s="238"/>
      <c r="BG407" s="238"/>
      <c r="BH407" s="238"/>
      <c r="BI407" s="238"/>
      <c r="BJ407" s="238" t="s">
        <v>2005</v>
      </c>
      <c r="BK407" s="238"/>
      <c r="BL407" s="238"/>
      <c r="BM407" s="238"/>
      <c r="BN407" s="238"/>
      <c r="BO407" s="238"/>
      <c r="BP407" s="238"/>
      <c r="BQ407" s="237">
        <f t="shared" si="25"/>
        <v>0</v>
      </c>
      <c r="BR407" s="237">
        <f t="shared" si="25"/>
        <v>0</v>
      </c>
      <c r="BS407" s="241">
        <f t="shared" si="27"/>
        <v>0</v>
      </c>
      <c r="BT407" s="273">
        <v>0</v>
      </c>
      <c r="BU407" s="243">
        <v>0</v>
      </c>
      <c r="BV407" s="244">
        <v>0</v>
      </c>
      <c r="BW407" s="243">
        <v>0</v>
      </c>
      <c r="BX407" s="243">
        <v>0</v>
      </c>
      <c r="BY407" s="243">
        <v>0</v>
      </c>
      <c r="BZ407" s="243">
        <v>0</v>
      </c>
      <c r="CA407" s="243">
        <v>0</v>
      </c>
      <c r="CB407" s="243">
        <v>0</v>
      </c>
      <c r="CC407" s="243">
        <v>0</v>
      </c>
      <c r="CD407" s="243">
        <v>0</v>
      </c>
      <c r="CE407" s="243">
        <v>0</v>
      </c>
      <c r="CF407" s="243">
        <v>0</v>
      </c>
      <c r="CG407" s="243">
        <v>0</v>
      </c>
      <c r="CH407" s="243">
        <v>0</v>
      </c>
      <c r="CI407" s="243">
        <v>0</v>
      </c>
      <c r="CJ407" s="243">
        <v>0</v>
      </c>
      <c r="CK407" s="243" t="e">
        <v>#VALUE!</v>
      </c>
      <c r="CL407" s="243">
        <v>0</v>
      </c>
      <c r="CM407" s="243">
        <v>0</v>
      </c>
      <c r="CN407" s="243">
        <v>0</v>
      </c>
      <c r="CO407" s="243">
        <v>0</v>
      </c>
      <c r="CP407" s="243">
        <v>0</v>
      </c>
      <c r="CQ407" s="243">
        <v>0</v>
      </c>
      <c r="CR407" s="244">
        <f t="shared" si="26"/>
        <v>0</v>
      </c>
      <c r="CS407" s="267" t="e">
        <f t="shared" si="26"/>
        <v>#VALUE!</v>
      </c>
      <c r="CT407" s="268"/>
      <c r="CU407" s="269"/>
      <c r="CV407" s="269"/>
      <c r="CW407" s="269"/>
      <c r="CX407" s="269"/>
      <c r="CY407" s="269"/>
      <c r="CZ407" s="269"/>
      <c r="DA407" s="270"/>
      <c r="DB407" s="248">
        <v>3433.6574273751489</v>
      </c>
      <c r="DC407" s="249"/>
      <c r="DD407" s="250">
        <v>0.97992506489016795</v>
      </c>
      <c r="DE407" s="251"/>
      <c r="DF407" s="251"/>
      <c r="DG407" s="251"/>
      <c r="DH407" s="252"/>
      <c r="DI407" s="252"/>
      <c r="DJ407" s="252"/>
      <c r="DK407" s="252"/>
      <c r="DL407" s="251" t="s">
        <v>2005</v>
      </c>
      <c r="DM407" s="253" t="s">
        <v>2005</v>
      </c>
      <c r="DN407" s="254" t="s">
        <v>66</v>
      </c>
      <c r="DO407" s="231"/>
      <c r="DP407" s="256" t="s">
        <v>66</v>
      </c>
      <c r="DQ407" s="231"/>
      <c r="DR407" s="258"/>
      <c r="DS407" s="259"/>
      <c r="DT407" s="260"/>
      <c r="DU407" s="255">
        <v>0</v>
      </c>
      <c r="DV407" s="261">
        <v>169.16379310344834</v>
      </c>
      <c r="DW407" s="231">
        <v>0</v>
      </c>
      <c r="DX407" s="262">
        <v>169.16379310344834</v>
      </c>
      <c r="DY407" s="255">
        <v>0</v>
      </c>
      <c r="DZ407" s="231">
        <v>0.5545977011494253</v>
      </c>
      <c r="EA407" s="231">
        <v>0</v>
      </c>
      <c r="EB407" s="262">
        <v>0.5545977011494253</v>
      </c>
      <c r="EC407" s="271"/>
      <c r="ED407" s="234"/>
      <c r="EE407" s="272"/>
      <c r="EF407" s="234">
        <v>0</v>
      </c>
      <c r="EG407" s="266">
        <v>19429.666666666668</v>
      </c>
      <c r="EH407" s="258"/>
    </row>
    <row r="408" spans="1:138" ht="30" customHeight="1" thickBot="1" x14ac:dyDescent="0.3">
      <c r="A408" s="45" t="s">
        <v>60</v>
      </c>
      <c r="B408" s="45" t="s">
        <v>399</v>
      </c>
      <c r="C408" s="45" t="s">
        <v>681</v>
      </c>
      <c r="D408" s="46" t="s">
        <v>696</v>
      </c>
      <c r="E408" s="46" t="s">
        <v>687</v>
      </c>
      <c r="F408" s="46" t="s">
        <v>720</v>
      </c>
      <c r="G408" s="46" t="s">
        <v>687</v>
      </c>
      <c r="H408" s="226" t="s">
        <v>66</v>
      </c>
      <c r="I408" s="227" t="s">
        <v>2008</v>
      </c>
      <c r="J408" s="228">
        <v>4.16</v>
      </c>
      <c r="K408" s="229">
        <v>1.9454394670613628</v>
      </c>
      <c r="L408" s="229">
        <v>0.80852272559100002</v>
      </c>
      <c r="M408" s="230">
        <v>26.9166666666667</v>
      </c>
      <c r="N408" s="231">
        <v>1901.8927500306611</v>
      </c>
      <c r="O408" s="232" t="s">
        <v>2003</v>
      </c>
      <c r="P408" s="233">
        <v>0.54277761131012014</v>
      </c>
      <c r="Q408" s="234" t="s">
        <v>68</v>
      </c>
      <c r="R408" s="235" t="s">
        <v>68</v>
      </c>
      <c r="S408" s="236" t="s">
        <v>2005</v>
      </c>
      <c r="T408" s="236" t="s">
        <v>2005</v>
      </c>
      <c r="U408" s="237" t="s">
        <v>2005</v>
      </c>
      <c r="V408" s="238" t="s">
        <v>2005</v>
      </c>
      <c r="W408" s="238" t="s">
        <v>2005</v>
      </c>
      <c r="X408" s="238" t="s">
        <v>2005</v>
      </c>
      <c r="Y408" s="238" t="s">
        <v>2005</v>
      </c>
      <c r="Z408" s="238" t="s">
        <v>2005</v>
      </c>
      <c r="AA408" s="238" t="s">
        <v>2005</v>
      </c>
      <c r="AB408" s="238" t="s">
        <v>2005</v>
      </c>
      <c r="AC408" s="238" t="s">
        <v>2005</v>
      </c>
      <c r="AD408" s="238" t="s">
        <v>2005</v>
      </c>
      <c r="AE408" s="238" t="s">
        <v>2005</v>
      </c>
      <c r="AF408" s="238" t="s">
        <v>2005</v>
      </c>
      <c r="AG408" s="238" t="s">
        <v>2005</v>
      </c>
      <c r="AH408" s="238" t="s">
        <v>2005</v>
      </c>
      <c r="AI408" s="238" t="s">
        <v>2005</v>
      </c>
      <c r="AJ408" s="238" t="s">
        <v>2005</v>
      </c>
      <c r="AK408" s="238" t="s">
        <v>2005</v>
      </c>
      <c r="AL408" s="238" t="s">
        <v>2005</v>
      </c>
      <c r="AM408" s="237" t="s">
        <v>2005</v>
      </c>
      <c r="AN408" s="238" t="s">
        <v>2005</v>
      </c>
      <c r="AO408" s="238" t="s">
        <v>2005</v>
      </c>
      <c r="AP408" s="238" t="s">
        <v>2005</v>
      </c>
      <c r="AQ408" s="237">
        <f t="shared" si="24"/>
        <v>0</v>
      </c>
      <c r="AR408" s="239">
        <f t="shared" si="24"/>
        <v>0</v>
      </c>
      <c r="AS408" s="240"/>
      <c r="AT408" s="238"/>
      <c r="AU408" s="237"/>
      <c r="AV408" s="238"/>
      <c r="AW408" s="238"/>
      <c r="AX408" s="238"/>
      <c r="AY408" s="238"/>
      <c r="AZ408" s="238"/>
      <c r="BA408" s="238"/>
      <c r="BB408" s="238"/>
      <c r="BC408" s="238"/>
      <c r="BD408" s="238"/>
      <c r="BE408" s="238"/>
      <c r="BF408" s="238"/>
      <c r="BG408" s="238"/>
      <c r="BH408" s="238"/>
      <c r="BI408" s="238"/>
      <c r="BJ408" s="238" t="s">
        <v>2005</v>
      </c>
      <c r="BK408" s="238"/>
      <c r="BL408" s="238"/>
      <c r="BM408" s="238"/>
      <c r="BN408" s="238"/>
      <c r="BO408" s="238"/>
      <c r="BP408" s="238"/>
      <c r="BQ408" s="237">
        <f t="shared" si="25"/>
        <v>0</v>
      </c>
      <c r="BR408" s="237">
        <f t="shared" si="25"/>
        <v>0</v>
      </c>
      <c r="BS408" s="241">
        <f t="shared" si="27"/>
        <v>0</v>
      </c>
      <c r="BT408" s="273">
        <v>0</v>
      </c>
      <c r="BU408" s="243">
        <v>0</v>
      </c>
      <c r="BV408" s="244">
        <v>0</v>
      </c>
      <c r="BW408" s="243">
        <v>0</v>
      </c>
      <c r="BX408" s="243">
        <v>0</v>
      </c>
      <c r="BY408" s="243">
        <v>0</v>
      </c>
      <c r="BZ408" s="243">
        <v>0</v>
      </c>
      <c r="CA408" s="243">
        <v>0</v>
      </c>
      <c r="CB408" s="243">
        <v>0</v>
      </c>
      <c r="CC408" s="243">
        <v>0</v>
      </c>
      <c r="CD408" s="243">
        <v>0</v>
      </c>
      <c r="CE408" s="243">
        <v>0</v>
      </c>
      <c r="CF408" s="243">
        <v>0</v>
      </c>
      <c r="CG408" s="243">
        <v>0</v>
      </c>
      <c r="CH408" s="243">
        <v>0</v>
      </c>
      <c r="CI408" s="243">
        <v>0</v>
      </c>
      <c r="CJ408" s="243">
        <v>0</v>
      </c>
      <c r="CK408" s="243" t="e">
        <v>#VALUE!</v>
      </c>
      <c r="CL408" s="243">
        <v>0</v>
      </c>
      <c r="CM408" s="243">
        <v>0</v>
      </c>
      <c r="CN408" s="243">
        <v>0</v>
      </c>
      <c r="CO408" s="243">
        <v>0</v>
      </c>
      <c r="CP408" s="243">
        <v>0</v>
      </c>
      <c r="CQ408" s="243">
        <v>0</v>
      </c>
      <c r="CR408" s="244">
        <f t="shared" si="26"/>
        <v>0</v>
      </c>
      <c r="CS408" s="267" t="e">
        <f t="shared" si="26"/>
        <v>#VALUE!</v>
      </c>
      <c r="CT408" s="268"/>
      <c r="CU408" s="269"/>
      <c r="CV408" s="269"/>
      <c r="CW408" s="269"/>
      <c r="CX408" s="269"/>
      <c r="CY408" s="269"/>
      <c r="CZ408" s="269"/>
      <c r="DA408" s="270"/>
      <c r="DB408" s="248">
        <v>1901.8927500306611</v>
      </c>
      <c r="DC408" s="249"/>
      <c r="DD408" s="250">
        <v>0.54277761131012014</v>
      </c>
      <c r="DE408" s="251"/>
      <c r="DF408" s="251"/>
      <c r="DG408" s="251"/>
      <c r="DH408" s="252"/>
      <c r="DI408" s="252"/>
      <c r="DJ408" s="252"/>
      <c r="DK408" s="252"/>
      <c r="DL408" s="251" t="s">
        <v>2005</v>
      </c>
      <c r="DM408" s="253" t="s">
        <v>2005</v>
      </c>
      <c r="DN408" s="254" t="s">
        <v>66</v>
      </c>
      <c r="DO408" s="231"/>
      <c r="DP408" s="256" t="s">
        <v>66</v>
      </c>
      <c r="DQ408" s="231"/>
      <c r="DR408" s="258"/>
      <c r="DS408" s="259"/>
      <c r="DT408" s="260"/>
      <c r="DU408" s="255">
        <v>0</v>
      </c>
      <c r="DV408" s="261">
        <v>1.4406779661016935</v>
      </c>
      <c r="DW408" s="231">
        <v>0</v>
      </c>
      <c r="DX408" s="262">
        <v>1.4406779661016935</v>
      </c>
      <c r="DY408" s="255">
        <v>0</v>
      </c>
      <c r="DZ408" s="231">
        <v>0.28813559322033899</v>
      </c>
      <c r="EA408" s="231">
        <v>0</v>
      </c>
      <c r="EB408" s="262">
        <v>0.28813559322033899</v>
      </c>
      <c r="EC408" s="271"/>
      <c r="ED408" s="234"/>
      <c r="EE408" s="272"/>
      <c r="EF408" s="234">
        <v>0</v>
      </c>
      <c r="EG408" s="266">
        <v>0</v>
      </c>
      <c r="EH408" s="258"/>
    </row>
    <row r="409" spans="1:138" ht="30" customHeight="1" thickBot="1" x14ac:dyDescent="0.3">
      <c r="A409" s="45" t="s">
        <v>60</v>
      </c>
      <c r="B409" s="45" t="s">
        <v>399</v>
      </c>
      <c r="C409" s="45" t="s">
        <v>681</v>
      </c>
      <c r="D409" s="46" t="s">
        <v>696</v>
      </c>
      <c r="E409" s="46" t="s">
        <v>687</v>
      </c>
      <c r="F409" s="46" t="s">
        <v>721</v>
      </c>
      <c r="G409" s="46" t="s">
        <v>687</v>
      </c>
      <c r="H409" s="226" t="s">
        <v>66</v>
      </c>
      <c r="I409" s="227" t="s">
        <v>2007</v>
      </c>
      <c r="J409" s="228">
        <v>13.8</v>
      </c>
      <c r="K409" s="229">
        <v>11.783834464214101</v>
      </c>
      <c r="L409" s="229">
        <v>8.2897727100300003</v>
      </c>
      <c r="M409" s="230">
        <v>2081.1666666666702</v>
      </c>
      <c r="N409" s="231">
        <v>31044.970342107998</v>
      </c>
      <c r="O409" s="232" t="s">
        <v>2003</v>
      </c>
      <c r="P409" s="233">
        <v>8.8598659652134693</v>
      </c>
      <c r="Q409" s="234" t="s">
        <v>2004</v>
      </c>
      <c r="R409" s="235" t="s">
        <v>68</v>
      </c>
      <c r="S409" s="236" t="s">
        <v>2005</v>
      </c>
      <c r="T409" s="236" t="s">
        <v>2005</v>
      </c>
      <c r="U409" s="237" t="s">
        <v>2005</v>
      </c>
      <c r="V409" s="238" t="s">
        <v>2005</v>
      </c>
      <c r="W409" s="238" t="s">
        <v>2005</v>
      </c>
      <c r="X409" s="238" t="s">
        <v>2005</v>
      </c>
      <c r="Y409" s="238" t="s">
        <v>2005</v>
      </c>
      <c r="Z409" s="238" t="s">
        <v>2005</v>
      </c>
      <c r="AA409" s="238" t="s">
        <v>2005</v>
      </c>
      <c r="AB409" s="238" t="s">
        <v>2005</v>
      </c>
      <c r="AC409" s="238" t="s">
        <v>2005</v>
      </c>
      <c r="AD409" s="238" t="s">
        <v>2005</v>
      </c>
      <c r="AE409" s="238" t="s">
        <v>2005</v>
      </c>
      <c r="AF409" s="238" t="s">
        <v>2005</v>
      </c>
      <c r="AG409" s="238" t="s">
        <v>2005</v>
      </c>
      <c r="AH409" s="238" t="s">
        <v>2005</v>
      </c>
      <c r="AI409" s="238">
        <v>21</v>
      </c>
      <c r="AJ409" s="238">
        <v>21</v>
      </c>
      <c r="AK409" s="238" t="s">
        <v>2005</v>
      </c>
      <c r="AL409" s="238" t="s">
        <v>2005</v>
      </c>
      <c r="AM409" s="237" t="s">
        <v>2005</v>
      </c>
      <c r="AN409" s="238" t="s">
        <v>2005</v>
      </c>
      <c r="AO409" s="238" t="s">
        <v>2005</v>
      </c>
      <c r="AP409" s="238" t="s">
        <v>2005</v>
      </c>
      <c r="AQ409" s="237">
        <f t="shared" si="24"/>
        <v>21</v>
      </c>
      <c r="AR409" s="239">
        <f t="shared" si="24"/>
        <v>21</v>
      </c>
      <c r="AS409" s="240"/>
      <c r="AT409" s="238"/>
      <c r="AU409" s="237"/>
      <c r="AV409" s="238"/>
      <c r="AW409" s="238"/>
      <c r="AX409" s="238"/>
      <c r="AY409" s="238"/>
      <c r="AZ409" s="238"/>
      <c r="BA409" s="238"/>
      <c r="BB409" s="238"/>
      <c r="BC409" s="238"/>
      <c r="BD409" s="238"/>
      <c r="BE409" s="238"/>
      <c r="BF409" s="238"/>
      <c r="BG409" s="238"/>
      <c r="BH409" s="238"/>
      <c r="BI409" s="238">
        <v>166.91</v>
      </c>
      <c r="BJ409" s="238">
        <v>166.91</v>
      </c>
      <c r="BK409" s="238"/>
      <c r="BL409" s="238"/>
      <c r="BM409" s="238"/>
      <c r="BN409" s="238"/>
      <c r="BO409" s="238"/>
      <c r="BP409" s="238"/>
      <c r="BQ409" s="237">
        <f t="shared" si="25"/>
        <v>166.91</v>
      </c>
      <c r="BR409" s="237">
        <f t="shared" si="25"/>
        <v>166.91</v>
      </c>
      <c r="BS409" s="241">
        <f t="shared" si="27"/>
        <v>1.8838885447628607E-2</v>
      </c>
      <c r="BT409" s="273">
        <v>0</v>
      </c>
      <c r="BU409" s="243">
        <v>0</v>
      </c>
      <c r="BV409" s="244">
        <v>0</v>
      </c>
      <c r="BW409" s="243">
        <v>0</v>
      </c>
      <c r="BX409" s="243">
        <v>0</v>
      </c>
      <c r="BY409" s="243">
        <v>0</v>
      </c>
      <c r="BZ409" s="243">
        <v>0</v>
      </c>
      <c r="CA409" s="243">
        <v>0</v>
      </c>
      <c r="CB409" s="243">
        <v>0</v>
      </c>
      <c r="CC409" s="243">
        <v>0</v>
      </c>
      <c r="CD409" s="243">
        <v>0</v>
      </c>
      <c r="CE409" s="243">
        <v>0</v>
      </c>
      <c r="CF409" s="243">
        <v>0</v>
      </c>
      <c r="CG409" s="243">
        <v>0</v>
      </c>
      <c r="CH409" s="243">
        <v>0</v>
      </c>
      <c r="CI409" s="243">
        <v>0</v>
      </c>
      <c r="CJ409" s="243">
        <v>195925.63439999998</v>
      </c>
      <c r="CK409" s="243">
        <v>195925.63439999998</v>
      </c>
      <c r="CL409" s="243">
        <v>0</v>
      </c>
      <c r="CM409" s="243">
        <v>0</v>
      </c>
      <c r="CN409" s="243">
        <v>0</v>
      </c>
      <c r="CO409" s="243">
        <v>0</v>
      </c>
      <c r="CP409" s="243">
        <v>0</v>
      </c>
      <c r="CQ409" s="243">
        <v>0</v>
      </c>
      <c r="CR409" s="244">
        <f t="shared" si="26"/>
        <v>195925.63439999998</v>
      </c>
      <c r="CS409" s="267">
        <f t="shared" si="26"/>
        <v>195925.63439999998</v>
      </c>
      <c r="CT409" s="268"/>
      <c r="CU409" s="269"/>
      <c r="CV409" s="269"/>
      <c r="CW409" s="269"/>
      <c r="CX409" s="269"/>
      <c r="CY409" s="269"/>
      <c r="CZ409" s="269"/>
      <c r="DA409" s="270"/>
      <c r="DB409" s="248">
        <v>31044.970342107998</v>
      </c>
      <c r="DC409" s="249"/>
      <c r="DD409" s="250">
        <v>8.8598659652134693</v>
      </c>
      <c r="DE409" s="251"/>
      <c r="DF409" s="251"/>
      <c r="DG409" s="251"/>
      <c r="DH409" s="252"/>
      <c r="DI409" s="252"/>
      <c r="DJ409" s="252"/>
      <c r="DK409" s="252"/>
      <c r="DL409" s="251" t="s">
        <v>2005</v>
      </c>
      <c r="DM409" s="253" t="s">
        <v>2005</v>
      </c>
      <c r="DN409" s="254" t="s">
        <v>66</v>
      </c>
      <c r="DO409" s="231"/>
      <c r="DP409" s="256" t="s">
        <v>66</v>
      </c>
      <c r="DQ409" s="231"/>
      <c r="DR409" s="258"/>
      <c r="DS409" s="259"/>
      <c r="DT409" s="260"/>
      <c r="DU409" s="255">
        <v>77.65404020180975</v>
      </c>
      <c r="DV409" s="261">
        <v>84.364022316245922</v>
      </c>
      <c r="DW409" s="231">
        <v>77.65404020180975</v>
      </c>
      <c r="DX409" s="262">
        <v>37.240628514280701</v>
      </c>
      <c r="DY409" s="255">
        <v>0.17153839993593309</v>
      </c>
      <c r="DZ409" s="231">
        <v>1.0991837169629406</v>
      </c>
      <c r="EA409" s="231">
        <v>0.17153839993593309</v>
      </c>
      <c r="EB409" s="262">
        <v>1.0460846995782069</v>
      </c>
      <c r="EC409" s="271"/>
      <c r="ED409" s="234"/>
      <c r="EE409" s="272"/>
      <c r="EF409" s="234">
        <v>0</v>
      </c>
      <c r="EG409" s="266">
        <v>162162.66666666666</v>
      </c>
      <c r="EH409" s="258"/>
    </row>
    <row r="410" spans="1:138" ht="30" customHeight="1" thickBot="1" x14ac:dyDescent="0.3">
      <c r="A410" s="45" t="s">
        <v>60</v>
      </c>
      <c r="B410" s="45" t="s">
        <v>399</v>
      </c>
      <c r="C410" s="45" t="s">
        <v>681</v>
      </c>
      <c r="D410" s="46" t="s">
        <v>696</v>
      </c>
      <c r="E410" s="46" t="s">
        <v>687</v>
      </c>
      <c r="F410" s="46" t="s">
        <v>722</v>
      </c>
      <c r="G410" s="46" t="s">
        <v>687</v>
      </c>
      <c r="H410" s="226" t="s">
        <v>66</v>
      </c>
      <c r="I410" s="227" t="s">
        <v>2007</v>
      </c>
      <c r="J410" s="228">
        <v>13.8</v>
      </c>
      <c r="K410" s="229">
        <v>10.110673384102565</v>
      </c>
      <c r="L410" s="229">
        <v>8.3195075584529992</v>
      </c>
      <c r="M410" s="230">
        <v>2147.25</v>
      </c>
      <c r="N410" s="231">
        <v>26707.502</v>
      </c>
      <c r="O410" s="232" t="s">
        <v>2006</v>
      </c>
      <c r="P410" s="233">
        <v>5.8799660815348247</v>
      </c>
      <c r="Q410" s="234" t="s">
        <v>2004</v>
      </c>
      <c r="R410" s="235" t="s">
        <v>68</v>
      </c>
      <c r="S410" s="236" t="s">
        <v>2005</v>
      </c>
      <c r="T410" s="236" t="s">
        <v>2005</v>
      </c>
      <c r="U410" s="237" t="s">
        <v>2005</v>
      </c>
      <c r="V410" s="238" t="s">
        <v>2005</v>
      </c>
      <c r="W410" s="238" t="s">
        <v>2005</v>
      </c>
      <c r="X410" s="238" t="s">
        <v>2005</v>
      </c>
      <c r="Y410" s="238" t="s">
        <v>2005</v>
      </c>
      <c r="Z410" s="238" t="s">
        <v>2005</v>
      </c>
      <c r="AA410" s="238" t="s">
        <v>2005</v>
      </c>
      <c r="AB410" s="238" t="s">
        <v>2005</v>
      </c>
      <c r="AC410" s="238" t="s">
        <v>2005</v>
      </c>
      <c r="AD410" s="238" t="s">
        <v>2005</v>
      </c>
      <c r="AE410" s="238" t="s">
        <v>2005</v>
      </c>
      <c r="AF410" s="238" t="s">
        <v>2005</v>
      </c>
      <c r="AG410" s="238" t="s">
        <v>2005</v>
      </c>
      <c r="AH410" s="238" t="s">
        <v>2005</v>
      </c>
      <c r="AI410" s="238">
        <v>5</v>
      </c>
      <c r="AJ410" s="238">
        <v>5</v>
      </c>
      <c r="AK410" s="238" t="s">
        <v>2005</v>
      </c>
      <c r="AL410" s="238" t="s">
        <v>2005</v>
      </c>
      <c r="AM410" s="237" t="s">
        <v>2005</v>
      </c>
      <c r="AN410" s="238" t="s">
        <v>2005</v>
      </c>
      <c r="AO410" s="238" t="s">
        <v>2005</v>
      </c>
      <c r="AP410" s="238" t="s">
        <v>2005</v>
      </c>
      <c r="AQ410" s="237">
        <f t="shared" si="24"/>
        <v>5</v>
      </c>
      <c r="AR410" s="239">
        <f t="shared" si="24"/>
        <v>5</v>
      </c>
      <c r="AS410" s="240"/>
      <c r="AT410" s="238"/>
      <c r="AU410" s="237"/>
      <c r="AV410" s="238"/>
      <c r="AW410" s="238"/>
      <c r="AX410" s="238"/>
      <c r="AY410" s="238"/>
      <c r="AZ410" s="238"/>
      <c r="BA410" s="238"/>
      <c r="BB410" s="238"/>
      <c r="BC410" s="238"/>
      <c r="BD410" s="238"/>
      <c r="BE410" s="238"/>
      <c r="BF410" s="238"/>
      <c r="BG410" s="238"/>
      <c r="BH410" s="238"/>
      <c r="BI410" s="238">
        <v>29.75</v>
      </c>
      <c r="BJ410" s="238">
        <v>29.75</v>
      </c>
      <c r="BK410" s="238"/>
      <c r="BL410" s="238"/>
      <c r="BM410" s="238"/>
      <c r="BN410" s="238"/>
      <c r="BO410" s="238"/>
      <c r="BP410" s="238"/>
      <c r="BQ410" s="237">
        <f t="shared" si="25"/>
        <v>29.75</v>
      </c>
      <c r="BR410" s="237">
        <f t="shared" si="25"/>
        <v>29.75</v>
      </c>
      <c r="BS410" s="241">
        <f t="shared" si="27"/>
        <v>5.0595529952843664E-3</v>
      </c>
      <c r="BT410" s="273">
        <v>0</v>
      </c>
      <c r="BU410" s="243">
        <v>0</v>
      </c>
      <c r="BV410" s="244">
        <v>0</v>
      </c>
      <c r="BW410" s="243">
        <v>0</v>
      </c>
      <c r="BX410" s="243">
        <v>0</v>
      </c>
      <c r="BY410" s="243">
        <v>0</v>
      </c>
      <c r="BZ410" s="243">
        <v>0</v>
      </c>
      <c r="CA410" s="243">
        <v>0</v>
      </c>
      <c r="CB410" s="243">
        <v>0</v>
      </c>
      <c r="CC410" s="243">
        <v>0</v>
      </c>
      <c r="CD410" s="243">
        <v>0</v>
      </c>
      <c r="CE410" s="243">
        <v>0</v>
      </c>
      <c r="CF410" s="243">
        <v>0</v>
      </c>
      <c r="CG410" s="243">
        <v>0</v>
      </c>
      <c r="CH410" s="243">
        <v>0</v>
      </c>
      <c r="CI410" s="243">
        <v>0</v>
      </c>
      <c r="CJ410" s="243">
        <v>34921.740000000005</v>
      </c>
      <c r="CK410" s="243">
        <v>34921.740000000005</v>
      </c>
      <c r="CL410" s="243">
        <v>0</v>
      </c>
      <c r="CM410" s="243">
        <v>0</v>
      </c>
      <c r="CN410" s="243">
        <v>0</v>
      </c>
      <c r="CO410" s="243">
        <v>0</v>
      </c>
      <c r="CP410" s="243">
        <v>0</v>
      </c>
      <c r="CQ410" s="243">
        <v>0</v>
      </c>
      <c r="CR410" s="244">
        <f t="shared" si="26"/>
        <v>34921.740000000005</v>
      </c>
      <c r="CS410" s="267">
        <f t="shared" si="26"/>
        <v>34921.740000000005</v>
      </c>
      <c r="CT410" s="268"/>
      <c r="CU410" s="269"/>
      <c r="CV410" s="269"/>
      <c r="CW410" s="269"/>
      <c r="CX410" s="269"/>
      <c r="CY410" s="269"/>
      <c r="CZ410" s="269"/>
      <c r="DA410" s="270"/>
      <c r="DB410" s="248">
        <v>26707.502</v>
      </c>
      <c r="DC410" s="249"/>
      <c r="DD410" s="250">
        <v>5.8799660815348247</v>
      </c>
      <c r="DE410" s="251"/>
      <c r="DF410" s="251"/>
      <c r="DG410" s="251"/>
      <c r="DH410" s="252"/>
      <c r="DI410" s="252"/>
      <c r="DJ410" s="252"/>
      <c r="DK410" s="252"/>
      <c r="DL410" s="251" t="s">
        <v>2005</v>
      </c>
      <c r="DM410" s="253" t="s">
        <v>2005</v>
      </c>
      <c r="DN410" s="254" t="s">
        <v>66</v>
      </c>
      <c r="DO410" s="231"/>
      <c r="DP410" s="256" t="s">
        <v>66</v>
      </c>
      <c r="DQ410" s="231"/>
      <c r="DR410" s="258"/>
      <c r="DS410" s="259"/>
      <c r="DT410" s="260"/>
      <c r="DU410" s="255">
        <v>0.88671556642216787</v>
      </c>
      <c r="DV410" s="261">
        <v>42.586715053419503</v>
      </c>
      <c r="DW410" s="231">
        <v>0.88671556642216787</v>
      </c>
      <c r="DX410" s="262">
        <v>42.586715053419503</v>
      </c>
      <c r="DY410" s="255">
        <v>1.3039934800325998E-2</v>
      </c>
      <c r="DZ410" s="231">
        <v>1.298027668572034</v>
      </c>
      <c r="EA410" s="231">
        <v>1.3039934800325998E-2</v>
      </c>
      <c r="EB410" s="262">
        <v>1.298027668572034</v>
      </c>
      <c r="EC410" s="271"/>
      <c r="ED410" s="234"/>
      <c r="EE410" s="272"/>
      <c r="EF410" s="234">
        <v>0</v>
      </c>
      <c r="EG410" s="266">
        <v>43860</v>
      </c>
      <c r="EH410" s="258"/>
    </row>
    <row r="411" spans="1:138" ht="30" customHeight="1" thickBot="1" x14ac:dyDescent="0.3">
      <c r="A411" s="45" t="s">
        <v>60</v>
      </c>
      <c r="B411" s="45" t="s">
        <v>399</v>
      </c>
      <c r="C411" s="45" t="s">
        <v>681</v>
      </c>
      <c r="D411" s="46" t="s">
        <v>696</v>
      </c>
      <c r="E411" s="46" t="s">
        <v>687</v>
      </c>
      <c r="F411" s="46" t="s">
        <v>723</v>
      </c>
      <c r="G411" s="46" t="s">
        <v>687</v>
      </c>
      <c r="H411" s="226" t="s">
        <v>66</v>
      </c>
      <c r="I411" s="227" t="s">
        <v>2002</v>
      </c>
      <c r="J411" s="228">
        <v>13.8</v>
      </c>
      <c r="K411" s="229">
        <v>11.783834464214101</v>
      </c>
      <c r="L411" s="229">
        <v>18.288446931656999</v>
      </c>
      <c r="M411" s="230">
        <v>3608.8333333333298</v>
      </c>
      <c r="N411" s="231">
        <v>30719.439999999999</v>
      </c>
      <c r="O411" s="232" t="s">
        <v>2006</v>
      </c>
      <c r="P411" s="233">
        <v>8.8438514234466883</v>
      </c>
      <c r="Q411" s="234" t="s">
        <v>2004</v>
      </c>
      <c r="R411" s="235" t="s">
        <v>68</v>
      </c>
      <c r="S411" s="236" t="s">
        <v>2005</v>
      </c>
      <c r="T411" s="236" t="s">
        <v>2005</v>
      </c>
      <c r="U411" s="237" t="s">
        <v>2005</v>
      </c>
      <c r="V411" s="238" t="s">
        <v>2005</v>
      </c>
      <c r="W411" s="238" t="s">
        <v>2005</v>
      </c>
      <c r="X411" s="238" t="s">
        <v>2005</v>
      </c>
      <c r="Y411" s="238" t="s">
        <v>2005</v>
      </c>
      <c r="Z411" s="238" t="s">
        <v>2005</v>
      </c>
      <c r="AA411" s="238" t="s">
        <v>2005</v>
      </c>
      <c r="AB411" s="238" t="s">
        <v>2005</v>
      </c>
      <c r="AC411" s="238" t="s">
        <v>2005</v>
      </c>
      <c r="AD411" s="238" t="s">
        <v>2005</v>
      </c>
      <c r="AE411" s="238" t="s">
        <v>2005</v>
      </c>
      <c r="AF411" s="238" t="s">
        <v>2005</v>
      </c>
      <c r="AG411" s="238" t="s">
        <v>2005</v>
      </c>
      <c r="AH411" s="238" t="s">
        <v>2005</v>
      </c>
      <c r="AI411" s="238">
        <v>240</v>
      </c>
      <c r="AJ411" s="238">
        <v>240</v>
      </c>
      <c r="AK411" s="238">
        <v>1</v>
      </c>
      <c r="AL411" s="238">
        <v>1</v>
      </c>
      <c r="AM411" s="237" t="s">
        <v>2005</v>
      </c>
      <c r="AN411" s="238" t="s">
        <v>2005</v>
      </c>
      <c r="AO411" s="238" t="s">
        <v>2005</v>
      </c>
      <c r="AP411" s="238" t="s">
        <v>2005</v>
      </c>
      <c r="AQ411" s="237">
        <f t="shared" si="24"/>
        <v>241</v>
      </c>
      <c r="AR411" s="239">
        <f t="shared" si="24"/>
        <v>241</v>
      </c>
      <c r="AS411" s="240"/>
      <c r="AT411" s="238"/>
      <c r="AU411" s="237"/>
      <c r="AV411" s="238"/>
      <c r="AW411" s="238"/>
      <c r="AX411" s="238"/>
      <c r="AY411" s="238"/>
      <c r="AZ411" s="238"/>
      <c r="BA411" s="238"/>
      <c r="BB411" s="238"/>
      <c r="BC411" s="238"/>
      <c r="BD411" s="238"/>
      <c r="BE411" s="238"/>
      <c r="BF411" s="238"/>
      <c r="BG411" s="238"/>
      <c r="BH411" s="238"/>
      <c r="BI411" s="238">
        <v>1349.0519999999999</v>
      </c>
      <c r="BJ411" s="238">
        <v>1349.0519999999999</v>
      </c>
      <c r="BK411" s="238">
        <v>3</v>
      </c>
      <c r="BL411" s="238">
        <v>3</v>
      </c>
      <c r="BM411" s="238"/>
      <c r="BN411" s="238"/>
      <c r="BO411" s="238"/>
      <c r="BP411" s="238"/>
      <c r="BQ411" s="237">
        <f t="shared" si="25"/>
        <v>1352.0519999999999</v>
      </c>
      <c r="BR411" s="237">
        <f t="shared" si="25"/>
        <v>1352.0519999999999</v>
      </c>
      <c r="BS411" s="241">
        <f t="shared" si="27"/>
        <v>0.15288045165655537</v>
      </c>
      <c r="BT411" s="273">
        <v>0</v>
      </c>
      <c r="BU411" s="243">
        <v>0</v>
      </c>
      <c r="BV411" s="244">
        <v>0</v>
      </c>
      <c r="BW411" s="243">
        <v>0</v>
      </c>
      <c r="BX411" s="243">
        <v>0</v>
      </c>
      <c r="BY411" s="243">
        <v>0</v>
      </c>
      <c r="BZ411" s="243">
        <v>0</v>
      </c>
      <c r="CA411" s="243">
        <v>0</v>
      </c>
      <c r="CB411" s="243">
        <v>0</v>
      </c>
      <c r="CC411" s="243">
        <v>0</v>
      </c>
      <c r="CD411" s="243">
        <v>0</v>
      </c>
      <c r="CE411" s="243">
        <v>0</v>
      </c>
      <c r="CF411" s="243">
        <v>0</v>
      </c>
      <c r="CG411" s="243">
        <v>0</v>
      </c>
      <c r="CH411" s="243">
        <v>0</v>
      </c>
      <c r="CI411" s="243">
        <v>0</v>
      </c>
      <c r="CJ411" s="243">
        <v>1583571.1996800001</v>
      </c>
      <c r="CK411" s="243">
        <v>1583571.1996800001</v>
      </c>
      <c r="CL411" s="243">
        <v>3521.5200000000004</v>
      </c>
      <c r="CM411" s="243">
        <v>3521.5200000000004</v>
      </c>
      <c r="CN411" s="243">
        <v>0</v>
      </c>
      <c r="CO411" s="243">
        <v>0</v>
      </c>
      <c r="CP411" s="243">
        <v>0</v>
      </c>
      <c r="CQ411" s="243">
        <v>0</v>
      </c>
      <c r="CR411" s="244">
        <f t="shared" si="26"/>
        <v>1587092.7196800001</v>
      </c>
      <c r="CS411" s="267">
        <f t="shared" si="26"/>
        <v>1587092.7196800001</v>
      </c>
      <c r="CT411" s="268"/>
      <c r="CU411" s="269"/>
      <c r="CV411" s="269"/>
      <c r="CW411" s="269"/>
      <c r="CX411" s="269"/>
      <c r="CY411" s="269"/>
      <c r="CZ411" s="269"/>
      <c r="DA411" s="270"/>
      <c r="DB411" s="248">
        <v>30719.439999999999</v>
      </c>
      <c r="DC411" s="249"/>
      <c r="DD411" s="250">
        <v>8.8438514234466883</v>
      </c>
      <c r="DE411" s="251"/>
      <c r="DF411" s="251"/>
      <c r="DG411" s="251"/>
      <c r="DH411" s="252"/>
      <c r="DI411" s="252"/>
      <c r="DJ411" s="252"/>
      <c r="DK411" s="252"/>
      <c r="DL411" s="251" t="s">
        <v>2005</v>
      </c>
      <c r="DM411" s="253" t="s">
        <v>2005</v>
      </c>
      <c r="DN411" s="254" t="s">
        <v>66</v>
      </c>
      <c r="DO411" s="231"/>
      <c r="DP411" s="256" t="s">
        <v>66</v>
      </c>
      <c r="DQ411" s="231"/>
      <c r="DR411" s="258"/>
      <c r="DS411" s="259"/>
      <c r="DT411" s="260"/>
      <c r="DU411" s="255">
        <v>64.584861220154309</v>
      </c>
      <c r="DV411" s="261">
        <v>629.82557547096769</v>
      </c>
      <c r="DW411" s="231">
        <v>62.130882556689663</v>
      </c>
      <c r="DX411" s="262">
        <v>51.386866768481674</v>
      </c>
      <c r="DY411" s="255">
        <v>0.38932249572807504</v>
      </c>
      <c r="DZ411" s="231">
        <v>1.8232163126108216</v>
      </c>
      <c r="EA411" s="231">
        <v>0.385997321387337</v>
      </c>
      <c r="EB411" s="262">
        <v>1.4858619533442363</v>
      </c>
      <c r="EC411" s="271"/>
      <c r="ED411" s="234"/>
      <c r="EE411" s="272"/>
      <c r="EF411" s="234">
        <v>131249</v>
      </c>
      <c r="EG411" s="266">
        <v>184782</v>
      </c>
      <c r="EH411" s="258"/>
    </row>
    <row r="412" spans="1:138" ht="30" customHeight="1" thickBot="1" x14ac:dyDescent="0.3">
      <c r="A412" s="45" t="s">
        <v>60</v>
      </c>
      <c r="B412" s="45" t="s">
        <v>399</v>
      </c>
      <c r="C412" s="45" t="s">
        <v>681</v>
      </c>
      <c r="D412" s="46" t="s">
        <v>696</v>
      </c>
      <c r="E412" s="46" t="s">
        <v>687</v>
      </c>
      <c r="F412" s="46" t="s">
        <v>724</v>
      </c>
      <c r="G412" s="46" t="s">
        <v>687</v>
      </c>
      <c r="H412" s="226" t="s">
        <v>66</v>
      </c>
      <c r="I412" s="227" t="s">
        <v>2007</v>
      </c>
      <c r="J412" s="228">
        <v>13.8</v>
      </c>
      <c r="K412" s="229">
        <v>11.783834464214101</v>
      </c>
      <c r="L412" s="229">
        <v>11.922537853989001</v>
      </c>
      <c r="M412" s="230">
        <v>3210.1666666666702</v>
      </c>
      <c r="N412" s="231">
        <v>33302.033000000003</v>
      </c>
      <c r="O412" s="232" t="s">
        <v>2006</v>
      </c>
      <c r="P412" s="233">
        <v>7.5452394022686908</v>
      </c>
      <c r="Q412" s="234" t="s">
        <v>2004</v>
      </c>
      <c r="R412" s="235" t="s">
        <v>68</v>
      </c>
      <c r="S412" s="236" t="s">
        <v>2005</v>
      </c>
      <c r="T412" s="236" t="s">
        <v>2005</v>
      </c>
      <c r="U412" s="237" t="s">
        <v>2005</v>
      </c>
      <c r="V412" s="238" t="s">
        <v>2005</v>
      </c>
      <c r="W412" s="238" t="s">
        <v>2005</v>
      </c>
      <c r="X412" s="238" t="s">
        <v>2005</v>
      </c>
      <c r="Y412" s="238" t="s">
        <v>2005</v>
      </c>
      <c r="Z412" s="238" t="s">
        <v>2005</v>
      </c>
      <c r="AA412" s="238" t="s">
        <v>2005</v>
      </c>
      <c r="AB412" s="238" t="s">
        <v>2005</v>
      </c>
      <c r="AC412" s="238" t="s">
        <v>2005</v>
      </c>
      <c r="AD412" s="238" t="s">
        <v>2005</v>
      </c>
      <c r="AE412" s="238" t="s">
        <v>2005</v>
      </c>
      <c r="AF412" s="238" t="s">
        <v>2005</v>
      </c>
      <c r="AG412" s="238" t="s">
        <v>2005</v>
      </c>
      <c r="AH412" s="238" t="s">
        <v>2005</v>
      </c>
      <c r="AI412" s="238">
        <v>16</v>
      </c>
      <c r="AJ412" s="238">
        <v>16</v>
      </c>
      <c r="AK412" s="238" t="s">
        <v>2005</v>
      </c>
      <c r="AL412" s="238" t="s">
        <v>2005</v>
      </c>
      <c r="AM412" s="237" t="s">
        <v>2005</v>
      </c>
      <c r="AN412" s="238" t="s">
        <v>2005</v>
      </c>
      <c r="AO412" s="238" t="s">
        <v>2005</v>
      </c>
      <c r="AP412" s="238" t="s">
        <v>2005</v>
      </c>
      <c r="AQ412" s="237">
        <f t="shared" si="24"/>
        <v>16</v>
      </c>
      <c r="AR412" s="239">
        <f t="shared" si="24"/>
        <v>16</v>
      </c>
      <c r="AS412" s="240"/>
      <c r="AT412" s="238"/>
      <c r="AU412" s="237"/>
      <c r="AV412" s="238"/>
      <c r="AW412" s="238"/>
      <c r="AX412" s="238"/>
      <c r="AY412" s="238"/>
      <c r="AZ412" s="238"/>
      <c r="BA412" s="238"/>
      <c r="BB412" s="238"/>
      <c r="BC412" s="238"/>
      <c r="BD412" s="238"/>
      <c r="BE412" s="238"/>
      <c r="BF412" s="238"/>
      <c r="BG412" s="238"/>
      <c r="BH412" s="238"/>
      <c r="BI412" s="238">
        <v>201.85</v>
      </c>
      <c r="BJ412" s="238">
        <v>201.85</v>
      </c>
      <c r="BK412" s="238"/>
      <c r="BL412" s="238"/>
      <c r="BM412" s="238"/>
      <c r="BN412" s="238"/>
      <c r="BO412" s="238"/>
      <c r="BP412" s="238"/>
      <c r="BQ412" s="237">
        <f t="shared" si="25"/>
        <v>201.85</v>
      </c>
      <c r="BR412" s="237">
        <f t="shared" si="25"/>
        <v>201.85</v>
      </c>
      <c r="BS412" s="241">
        <f t="shared" si="27"/>
        <v>2.6751967596854258E-2</v>
      </c>
      <c r="BT412" s="273">
        <v>0</v>
      </c>
      <c r="BU412" s="243">
        <v>0</v>
      </c>
      <c r="BV412" s="244">
        <v>0</v>
      </c>
      <c r="BW412" s="243">
        <v>0</v>
      </c>
      <c r="BX412" s="243">
        <v>0</v>
      </c>
      <c r="BY412" s="243">
        <v>0</v>
      </c>
      <c r="BZ412" s="243">
        <v>0</v>
      </c>
      <c r="CA412" s="243">
        <v>0</v>
      </c>
      <c r="CB412" s="243">
        <v>0</v>
      </c>
      <c r="CC412" s="243">
        <v>0</v>
      </c>
      <c r="CD412" s="243">
        <v>0</v>
      </c>
      <c r="CE412" s="243">
        <v>0</v>
      </c>
      <c r="CF412" s="243">
        <v>0</v>
      </c>
      <c r="CG412" s="243">
        <v>0</v>
      </c>
      <c r="CH412" s="243">
        <v>0</v>
      </c>
      <c r="CI412" s="243">
        <v>0</v>
      </c>
      <c r="CJ412" s="243">
        <v>236939.60400000002</v>
      </c>
      <c r="CK412" s="243">
        <v>236939.60400000002</v>
      </c>
      <c r="CL412" s="243">
        <v>0</v>
      </c>
      <c r="CM412" s="243">
        <v>0</v>
      </c>
      <c r="CN412" s="243">
        <v>0</v>
      </c>
      <c r="CO412" s="243">
        <v>0</v>
      </c>
      <c r="CP412" s="243">
        <v>0</v>
      </c>
      <c r="CQ412" s="243">
        <v>0</v>
      </c>
      <c r="CR412" s="244">
        <f t="shared" si="26"/>
        <v>236939.60400000002</v>
      </c>
      <c r="CS412" s="267">
        <f t="shared" si="26"/>
        <v>236939.60400000002</v>
      </c>
      <c r="CT412" s="268"/>
      <c r="CU412" s="269"/>
      <c r="CV412" s="269"/>
      <c r="CW412" s="269"/>
      <c r="CX412" s="269"/>
      <c r="CY412" s="269"/>
      <c r="CZ412" s="269"/>
      <c r="DA412" s="270"/>
      <c r="DB412" s="248">
        <v>33302.033000000003</v>
      </c>
      <c r="DC412" s="249"/>
      <c r="DD412" s="250">
        <v>7.5452394022686908</v>
      </c>
      <c r="DE412" s="251"/>
      <c r="DF412" s="251"/>
      <c r="DG412" s="251"/>
      <c r="DH412" s="252"/>
      <c r="DI412" s="252"/>
      <c r="DJ412" s="252"/>
      <c r="DK412" s="252"/>
      <c r="DL412" s="251" t="s">
        <v>2005</v>
      </c>
      <c r="DM412" s="253" t="s">
        <v>2005</v>
      </c>
      <c r="DN412" s="254" t="s">
        <v>66</v>
      </c>
      <c r="DO412" s="231"/>
      <c r="DP412" s="256" t="s">
        <v>66</v>
      </c>
      <c r="DQ412" s="231"/>
      <c r="DR412" s="258"/>
      <c r="DS412" s="259"/>
      <c r="DT412" s="260"/>
      <c r="DU412" s="255">
        <v>135.25528269560238</v>
      </c>
      <c r="DV412" s="261">
        <v>18.952996441017348</v>
      </c>
      <c r="DW412" s="231">
        <v>135.25528269560238</v>
      </c>
      <c r="DX412" s="262">
        <v>-13.567654424334862</v>
      </c>
      <c r="DY412" s="255">
        <v>0.95695965941539796</v>
      </c>
      <c r="DZ412" s="231">
        <v>0.11650228384026939</v>
      </c>
      <c r="EA412" s="231">
        <v>0.95695965941539796</v>
      </c>
      <c r="EB412" s="262">
        <v>-0.2153928421931014</v>
      </c>
      <c r="EC412" s="271"/>
      <c r="ED412" s="234"/>
      <c r="EE412" s="272"/>
      <c r="EF412" s="234">
        <v>418653</v>
      </c>
      <c r="EG412" s="266">
        <v>-80471.666666666686</v>
      </c>
      <c r="EH412" s="258"/>
    </row>
    <row r="413" spans="1:138" ht="30" customHeight="1" thickBot="1" x14ac:dyDescent="0.3">
      <c r="A413" s="45" t="s">
        <v>60</v>
      </c>
      <c r="B413" s="45" t="s">
        <v>399</v>
      </c>
      <c r="C413" s="45" t="s">
        <v>681</v>
      </c>
      <c r="D413" s="46" t="s">
        <v>696</v>
      </c>
      <c r="E413" s="46" t="s">
        <v>687</v>
      </c>
      <c r="F413" s="46" t="s">
        <v>725</v>
      </c>
      <c r="G413" s="46" t="s">
        <v>687</v>
      </c>
      <c r="H413" s="226" t="s">
        <v>66</v>
      </c>
      <c r="I413" s="227" t="s">
        <v>2007</v>
      </c>
      <c r="J413" s="228">
        <v>13.8</v>
      </c>
      <c r="K413" s="229">
        <v>11.783834464214101</v>
      </c>
      <c r="L413" s="229">
        <v>10.013068160991001</v>
      </c>
      <c r="M413" s="230">
        <v>2076</v>
      </c>
      <c r="N413" s="231">
        <v>24687.025000000001</v>
      </c>
      <c r="O413" s="232" t="s">
        <v>2006</v>
      </c>
      <c r="P413" s="233">
        <v>5.7843568769570233</v>
      </c>
      <c r="Q413" s="234" t="s">
        <v>2004</v>
      </c>
      <c r="R413" s="235" t="s">
        <v>68</v>
      </c>
      <c r="S413" s="236" t="s">
        <v>2005</v>
      </c>
      <c r="T413" s="236" t="s">
        <v>2005</v>
      </c>
      <c r="U413" s="237" t="s">
        <v>2005</v>
      </c>
      <c r="V413" s="238" t="s">
        <v>2005</v>
      </c>
      <c r="W413" s="238" t="s">
        <v>2005</v>
      </c>
      <c r="X413" s="238" t="s">
        <v>2005</v>
      </c>
      <c r="Y413" s="238" t="s">
        <v>2005</v>
      </c>
      <c r="Z413" s="238" t="s">
        <v>2005</v>
      </c>
      <c r="AA413" s="238" t="s">
        <v>2005</v>
      </c>
      <c r="AB413" s="238" t="s">
        <v>2005</v>
      </c>
      <c r="AC413" s="238" t="s">
        <v>2005</v>
      </c>
      <c r="AD413" s="238" t="s">
        <v>2005</v>
      </c>
      <c r="AE413" s="238" t="s">
        <v>2005</v>
      </c>
      <c r="AF413" s="238" t="s">
        <v>2005</v>
      </c>
      <c r="AG413" s="238" t="s">
        <v>2005</v>
      </c>
      <c r="AH413" s="238" t="s">
        <v>2005</v>
      </c>
      <c r="AI413" s="238">
        <v>20</v>
      </c>
      <c r="AJ413" s="238">
        <v>20</v>
      </c>
      <c r="AK413" s="238" t="s">
        <v>2005</v>
      </c>
      <c r="AL413" s="238" t="s">
        <v>2005</v>
      </c>
      <c r="AM413" s="237" t="s">
        <v>2005</v>
      </c>
      <c r="AN413" s="238" t="s">
        <v>2005</v>
      </c>
      <c r="AO413" s="238" t="s">
        <v>2005</v>
      </c>
      <c r="AP413" s="238" t="s">
        <v>2005</v>
      </c>
      <c r="AQ413" s="237">
        <f t="shared" si="24"/>
        <v>20</v>
      </c>
      <c r="AR413" s="239">
        <f t="shared" si="24"/>
        <v>20</v>
      </c>
      <c r="AS413" s="240"/>
      <c r="AT413" s="238"/>
      <c r="AU413" s="237"/>
      <c r="AV413" s="238"/>
      <c r="AW413" s="238"/>
      <c r="AX413" s="238"/>
      <c r="AY413" s="238"/>
      <c r="AZ413" s="238"/>
      <c r="BA413" s="238"/>
      <c r="BB413" s="238"/>
      <c r="BC413" s="238"/>
      <c r="BD413" s="238"/>
      <c r="BE413" s="238"/>
      <c r="BF413" s="238"/>
      <c r="BG413" s="238"/>
      <c r="BH413" s="238"/>
      <c r="BI413" s="238">
        <v>572.46</v>
      </c>
      <c r="BJ413" s="238">
        <v>572.46</v>
      </c>
      <c r="BK413" s="238"/>
      <c r="BL413" s="238"/>
      <c r="BM413" s="238"/>
      <c r="BN413" s="238"/>
      <c r="BO413" s="238"/>
      <c r="BP413" s="238"/>
      <c r="BQ413" s="237">
        <f t="shared" si="25"/>
        <v>572.46</v>
      </c>
      <c r="BR413" s="237">
        <f t="shared" si="25"/>
        <v>572.46</v>
      </c>
      <c r="BS413" s="241">
        <f t="shared" si="27"/>
        <v>9.8966922715383029E-2</v>
      </c>
      <c r="BT413" s="273">
        <v>0</v>
      </c>
      <c r="BU413" s="243">
        <v>0</v>
      </c>
      <c r="BV413" s="244">
        <v>0</v>
      </c>
      <c r="BW413" s="243">
        <v>0</v>
      </c>
      <c r="BX413" s="243">
        <v>0</v>
      </c>
      <c r="BY413" s="243">
        <v>0</v>
      </c>
      <c r="BZ413" s="243">
        <v>0</v>
      </c>
      <c r="CA413" s="243">
        <v>0</v>
      </c>
      <c r="CB413" s="243">
        <v>0</v>
      </c>
      <c r="CC413" s="243">
        <v>0</v>
      </c>
      <c r="CD413" s="243">
        <v>0</v>
      </c>
      <c r="CE413" s="243">
        <v>0</v>
      </c>
      <c r="CF413" s="243">
        <v>0</v>
      </c>
      <c r="CG413" s="243">
        <v>0</v>
      </c>
      <c r="CH413" s="243">
        <v>0</v>
      </c>
      <c r="CI413" s="243">
        <v>0</v>
      </c>
      <c r="CJ413" s="243">
        <v>671976.44640000013</v>
      </c>
      <c r="CK413" s="243">
        <v>671976.44640000013</v>
      </c>
      <c r="CL413" s="243">
        <v>0</v>
      </c>
      <c r="CM413" s="243">
        <v>0</v>
      </c>
      <c r="CN413" s="243">
        <v>0</v>
      </c>
      <c r="CO413" s="243">
        <v>0</v>
      </c>
      <c r="CP413" s="243">
        <v>0</v>
      </c>
      <c r="CQ413" s="243">
        <v>0</v>
      </c>
      <c r="CR413" s="244">
        <f t="shared" si="26"/>
        <v>671976.44640000013</v>
      </c>
      <c r="CS413" s="267">
        <f t="shared" si="26"/>
        <v>671976.44640000013</v>
      </c>
      <c r="CT413" s="268"/>
      <c r="CU413" s="269"/>
      <c r="CV413" s="269"/>
      <c r="CW413" s="269"/>
      <c r="CX413" s="269"/>
      <c r="CY413" s="269"/>
      <c r="CZ413" s="269"/>
      <c r="DA413" s="270"/>
      <c r="DB413" s="248">
        <v>24687.025000000001</v>
      </c>
      <c r="DC413" s="249"/>
      <c r="DD413" s="250">
        <v>5.7843568769570233</v>
      </c>
      <c r="DE413" s="251"/>
      <c r="DF413" s="251"/>
      <c r="DG413" s="251"/>
      <c r="DH413" s="252"/>
      <c r="DI413" s="252"/>
      <c r="DJ413" s="252"/>
      <c r="DK413" s="252"/>
      <c r="DL413" s="251" t="s">
        <v>2005</v>
      </c>
      <c r="DM413" s="253" t="s">
        <v>2005</v>
      </c>
      <c r="DN413" s="254" t="s">
        <v>66</v>
      </c>
      <c r="DO413" s="231"/>
      <c r="DP413" s="256" t="s">
        <v>66</v>
      </c>
      <c r="DQ413" s="231"/>
      <c r="DR413" s="258"/>
      <c r="DS413" s="259"/>
      <c r="DT413" s="260"/>
      <c r="DU413" s="255">
        <v>130.51059730250481</v>
      </c>
      <c r="DV413" s="261">
        <v>-8.1699298130420033</v>
      </c>
      <c r="DW413" s="231">
        <v>5.1536608863198454</v>
      </c>
      <c r="DX413" s="262">
        <v>93.072263013399393</v>
      </c>
      <c r="DY413" s="255">
        <v>0.40944123314065511</v>
      </c>
      <c r="DZ413" s="231">
        <v>0.43038895128994509</v>
      </c>
      <c r="EA413" s="231">
        <v>0.22206165703275529</v>
      </c>
      <c r="EB413" s="262">
        <v>0.58828134791066566</v>
      </c>
      <c r="EC413" s="271"/>
      <c r="ED413" s="234"/>
      <c r="EE413" s="272"/>
      <c r="EF413" s="234">
        <v>9075</v>
      </c>
      <c r="EG413" s="266">
        <v>106591.33333333333</v>
      </c>
      <c r="EH413" s="258"/>
    </row>
    <row r="414" spans="1:138" ht="30" customHeight="1" thickBot="1" x14ac:dyDescent="0.3">
      <c r="A414" s="45" t="s">
        <v>60</v>
      </c>
      <c r="B414" s="45" t="s">
        <v>399</v>
      </c>
      <c r="C414" s="45" t="s">
        <v>681</v>
      </c>
      <c r="D414" s="46" t="s">
        <v>696</v>
      </c>
      <c r="E414" s="46" t="s">
        <v>687</v>
      </c>
      <c r="F414" s="46" t="s">
        <v>726</v>
      </c>
      <c r="G414" s="46" t="s">
        <v>687</v>
      </c>
      <c r="H414" s="226" t="s">
        <v>66</v>
      </c>
      <c r="I414" s="227" t="s">
        <v>2007</v>
      </c>
      <c r="J414" s="228">
        <v>13.8</v>
      </c>
      <c r="K414" s="229">
        <v>11.783834464214101</v>
      </c>
      <c r="L414" s="229">
        <v>15.702272694612001</v>
      </c>
      <c r="M414" s="230">
        <v>3165.75</v>
      </c>
      <c r="N414" s="231">
        <v>34703.006000000001</v>
      </c>
      <c r="O414" s="232" t="s">
        <v>2006</v>
      </c>
      <c r="P414" s="233">
        <v>8.7960468211577858</v>
      </c>
      <c r="Q414" s="234" t="s">
        <v>2004</v>
      </c>
      <c r="R414" s="235" t="s">
        <v>68</v>
      </c>
      <c r="S414" s="236" t="s">
        <v>2005</v>
      </c>
      <c r="T414" s="236" t="s">
        <v>2005</v>
      </c>
      <c r="U414" s="237" t="s">
        <v>2005</v>
      </c>
      <c r="V414" s="238" t="s">
        <v>2005</v>
      </c>
      <c r="W414" s="238" t="s">
        <v>2005</v>
      </c>
      <c r="X414" s="238" t="s">
        <v>2005</v>
      </c>
      <c r="Y414" s="238" t="s">
        <v>2005</v>
      </c>
      <c r="Z414" s="238" t="s">
        <v>2005</v>
      </c>
      <c r="AA414" s="238" t="s">
        <v>2005</v>
      </c>
      <c r="AB414" s="238" t="s">
        <v>2005</v>
      </c>
      <c r="AC414" s="238" t="s">
        <v>2005</v>
      </c>
      <c r="AD414" s="238" t="s">
        <v>2005</v>
      </c>
      <c r="AE414" s="238" t="s">
        <v>2005</v>
      </c>
      <c r="AF414" s="238" t="s">
        <v>2005</v>
      </c>
      <c r="AG414" s="238" t="s">
        <v>2005</v>
      </c>
      <c r="AH414" s="238" t="s">
        <v>2005</v>
      </c>
      <c r="AI414" s="238">
        <v>68</v>
      </c>
      <c r="AJ414" s="238">
        <v>68</v>
      </c>
      <c r="AK414" s="238">
        <v>2</v>
      </c>
      <c r="AL414" s="238">
        <v>2</v>
      </c>
      <c r="AM414" s="237" t="s">
        <v>2005</v>
      </c>
      <c r="AN414" s="238" t="s">
        <v>2005</v>
      </c>
      <c r="AO414" s="238" t="s">
        <v>2005</v>
      </c>
      <c r="AP414" s="238" t="s">
        <v>2005</v>
      </c>
      <c r="AQ414" s="237">
        <f t="shared" si="24"/>
        <v>70</v>
      </c>
      <c r="AR414" s="239">
        <f t="shared" si="24"/>
        <v>70</v>
      </c>
      <c r="AS414" s="240"/>
      <c r="AT414" s="238"/>
      <c r="AU414" s="237"/>
      <c r="AV414" s="238"/>
      <c r="AW414" s="238"/>
      <c r="AX414" s="238"/>
      <c r="AY414" s="238"/>
      <c r="AZ414" s="238"/>
      <c r="BA414" s="238"/>
      <c r="BB414" s="238"/>
      <c r="BC414" s="238"/>
      <c r="BD414" s="238"/>
      <c r="BE414" s="238"/>
      <c r="BF414" s="238"/>
      <c r="BG414" s="238"/>
      <c r="BH414" s="238"/>
      <c r="BI414" s="238">
        <v>424.49</v>
      </c>
      <c r="BJ414" s="238">
        <v>424.49</v>
      </c>
      <c r="BK414" s="238">
        <v>10.6</v>
      </c>
      <c r="BL414" s="238">
        <v>10.6</v>
      </c>
      <c r="BM414" s="238"/>
      <c r="BN414" s="238"/>
      <c r="BO414" s="238"/>
      <c r="BP414" s="238"/>
      <c r="BQ414" s="237">
        <f t="shared" si="25"/>
        <v>435.09000000000003</v>
      </c>
      <c r="BR414" s="237">
        <f t="shared" si="25"/>
        <v>435.09000000000003</v>
      </c>
      <c r="BS414" s="241">
        <f t="shared" si="27"/>
        <v>4.9464266032946264E-2</v>
      </c>
      <c r="BT414" s="273">
        <v>0</v>
      </c>
      <c r="BU414" s="243">
        <v>0</v>
      </c>
      <c r="BV414" s="244">
        <v>0</v>
      </c>
      <c r="BW414" s="243">
        <v>0</v>
      </c>
      <c r="BX414" s="243">
        <v>0</v>
      </c>
      <c r="BY414" s="243">
        <v>0</v>
      </c>
      <c r="BZ414" s="243">
        <v>0</v>
      </c>
      <c r="CA414" s="243">
        <v>0</v>
      </c>
      <c r="CB414" s="243">
        <v>0</v>
      </c>
      <c r="CC414" s="243">
        <v>0</v>
      </c>
      <c r="CD414" s="243">
        <v>0</v>
      </c>
      <c r="CE414" s="243">
        <v>0</v>
      </c>
      <c r="CF414" s="243">
        <v>0</v>
      </c>
      <c r="CG414" s="243">
        <v>0</v>
      </c>
      <c r="CH414" s="243">
        <v>0</v>
      </c>
      <c r="CI414" s="243">
        <v>0</v>
      </c>
      <c r="CJ414" s="243">
        <v>498283.34160000004</v>
      </c>
      <c r="CK414" s="243">
        <v>498283.34160000004</v>
      </c>
      <c r="CL414" s="243">
        <v>12442.704000000002</v>
      </c>
      <c r="CM414" s="243">
        <v>12442.704000000002</v>
      </c>
      <c r="CN414" s="243">
        <v>0</v>
      </c>
      <c r="CO414" s="243">
        <v>0</v>
      </c>
      <c r="CP414" s="243">
        <v>0</v>
      </c>
      <c r="CQ414" s="243">
        <v>0</v>
      </c>
      <c r="CR414" s="244">
        <f t="shared" si="26"/>
        <v>510726.04560000007</v>
      </c>
      <c r="CS414" s="267">
        <f t="shared" si="26"/>
        <v>510726.04560000007</v>
      </c>
      <c r="CT414" s="268"/>
      <c r="CU414" s="269"/>
      <c r="CV414" s="269"/>
      <c r="CW414" s="269"/>
      <c r="CX414" s="269"/>
      <c r="CY414" s="269"/>
      <c r="CZ414" s="269"/>
      <c r="DA414" s="270"/>
      <c r="DB414" s="248">
        <v>34703.006000000001</v>
      </c>
      <c r="DC414" s="249"/>
      <c r="DD414" s="250">
        <v>8.7960468211577858</v>
      </c>
      <c r="DE414" s="251"/>
      <c r="DF414" s="251"/>
      <c r="DG414" s="251"/>
      <c r="DH414" s="252"/>
      <c r="DI414" s="252"/>
      <c r="DJ414" s="252"/>
      <c r="DK414" s="252"/>
      <c r="DL414" s="251" t="s">
        <v>2005</v>
      </c>
      <c r="DM414" s="253" t="s">
        <v>2005</v>
      </c>
      <c r="DN414" s="254" t="s">
        <v>66</v>
      </c>
      <c r="DO414" s="231"/>
      <c r="DP414" s="256" t="s">
        <v>66</v>
      </c>
      <c r="DQ414" s="231"/>
      <c r="DR414" s="258"/>
      <c r="DS414" s="259"/>
      <c r="DT414" s="260"/>
      <c r="DU414" s="255">
        <v>62.790807865434729</v>
      </c>
      <c r="DV414" s="261">
        <v>100.73273699824894</v>
      </c>
      <c r="DW414" s="231">
        <v>56.880991866066495</v>
      </c>
      <c r="DX414" s="262">
        <v>32.239874831994896</v>
      </c>
      <c r="DY414" s="255">
        <v>1.8854931690752585</v>
      </c>
      <c r="DZ414" s="231">
        <v>-0.10259771452597444</v>
      </c>
      <c r="EA414" s="231">
        <v>1.4287293690278764</v>
      </c>
      <c r="EB414" s="262">
        <v>0.32620481166757931</v>
      </c>
      <c r="EC414" s="271"/>
      <c r="ED414" s="234"/>
      <c r="EE414" s="272"/>
      <c r="EF414" s="234">
        <v>128064</v>
      </c>
      <c r="EG414" s="266">
        <v>76643</v>
      </c>
      <c r="EH414" s="258"/>
    </row>
    <row r="415" spans="1:138" ht="30" customHeight="1" thickBot="1" x14ac:dyDescent="0.3">
      <c r="A415" s="45" t="s">
        <v>60</v>
      </c>
      <c r="B415" s="45" t="s">
        <v>399</v>
      </c>
      <c r="C415" s="45" t="s">
        <v>681</v>
      </c>
      <c r="D415" s="46" t="s">
        <v>696</v>
      </c>
      <c r="E415" s="46" t="s">
        <v>687</v>
      </c>
      <c r="F415" s="46" t="s">
        <v>727</v>
      </c>
      <c r="G415" s="46" t="s">
        <v>687</v>
      </c>
      <c r="H415" s="226" t="s">
        <v>66</v>
      </c>
      <c r="I415" s="227" t="s">
        <v>2002</v>
      </c>
      <c r="J415" s="228">
        <v>13.8</v>
      </c>
      <c r="K415" s="229">
        <v>11.783834464214101</v>
      </c>
      <c r="L415" s="229">
        <v>13.052083306185001</v>
      </c>
      <c r="M415" s="230">
        <v>3162.4166666666702</v>
      </c>
      <c r="N415" s="231">
        <v>36063.548000000003</v>
      </c>
      <c r="O415" s="232" t="s">
        <v>2006</v>
      </c>
      <c r="P415" s="233">
        <v>7.7522333301796325</v>
      </c>
      <c r="Q415" s="234" t="s">
        <v>2004</v>
      </c>
      <c r="R415" s="235" t="s">
        <v>68</v>
      </c>
      <c r="S415" s="236" t="s">
        <v>2005</v>
      </c>
      <c r="T415" s="236" t="s">
        <v>2005</v>
      </c>
      <c r="U415" s="237" t="s">
        <v>2005</v>
      </c>
      <c r="V415" s="238" t="s">
        <v>2005</v>
      </c>
      <c r="W415" s="238" t="s">
        <v>2005</v>
      </c>
      <c r="X415" s="238" t="s">
        <v>2005</v>
      </c>
      <c r="Y415" s="238" t="s">
        <v>2005</v>
      </c>
      <c r="Z415" s="238" t="s">
        <v>2005</v>
      </c>
      <c r="AA415" s="238" t="s">
        <v>2005</v>
      </c>
      <c r="AB415" s="238" t="s">
        <v>2005</v>
      </c>
      <c r="AC415" s="238" t="s">
        <v>2005</v>
      </c>
      <c r="AD415" s="238" t="s">
        <v>2005</v>
      </c>
      <c r="AE415" s="238" t="s">
        <v>2005</v>
      </c>
      <c r="AF415" s="238" t="s">
        <v>2005</v>
      </c>
      <c r="AG415" s="238" t="s">
        <v>2005</v>
      </c>
      <c r="AH415" s="238" t="s">
        <v>2005</v>
      </c>
      <c r="AI415" s="238">
        <v>43</v>
      </c>
      <c r="AJ415" s="238">
        <v>43</v>
      </c>
      <c r="AK415" s="238" t="s">
        <v>2005</v>
      </c>
      <c r="AL415" s="238" t="s">
        <v>2005</v>
      </c>
      <c r="AM415" s="237" t="s">
        <v>2005</v>
      </c>
      <c r="AN415" s="238" t="s">
        <v>2005</v>
      </c>
      <c r="AO415" s="238" t="s">
        <v>2005</v>
      </c>
      <c r="AP415" s="238" t="s">
        <v>2005</v>
      </c>
      <c r="AQ415" s="237">
        <f t="shared" si="24"/>
        <v>43</v>
      </c>
      <c r="AR415" s="239">
        <f t="shared" si="24"/>
        <v>43</v>
      </c>
      <c r="AS415" s="240"/>
      <c r="AT415" s="238"/>
      <c r="AU415" s="237"/>
      <c r="AV415" s="238"/>
      <c r="AW415" s="238"/>
      <c r="AX415" s="238"/>
      <c r="AY415" s="238"/>
      <c r="AZ415" s="238"/>
      <c r="BA415" s="238"/>
      <c r="BB415" s="238"/>
      <c r="BC415" s="238"/>
      <c r="BD415" s="238"/>
      <c r="BE415" s="238"/>
      <c r="BF415" s="238"/>
      <c r="BG415" s="238"/>
      <c r="BH415" s="238"/>
      <c r="BI415" s="238">
        <v>824.32</v>
      </c>
      <c r="BJ415" s="238">
        <v>824.32</v>
      </c>
      <c r="BK415" s="238"/>
      <c r="BL415" s="238"/>
      <c r="BM415" s="238"/>
      <c r="BN415" s="238"/>
      <c r="BO415" s="238"/>
      <c r="BP415" s="238"/>
      <c r="BQ415" s="237">
        <f t="shared" si="25"/>
        <v>824.32</v>
      </c>
      <c r="BR415" s="237">
        <f t="shared" si="25"/>
        <v>824.32</v>
      </c>
      <c r="BS415" s="241">
        <f t="shared" si="27"/>
        <v>0.106333228747244</v>
      </c>
      <c r="BT415" s="273">
        <v>0</v>
      </c>
      <c r="BU415" s="243">
        <v>0</v>
      </c>
      <c r="BV415" s="244">
        <v>0</v>
      </c>
      <c r="BW415" s="243">
        <v>0</v>
      </c>
      <c r="BX415" s="243">
        <v>0</v>
      </c>
      <c r="BY415" s="243">
        <v>0</v>
      </c>
      <c r="BZ415" s="243">
        <v>0</v>
      </c>
      <c r="CA415" s="243">
        <v>0</v>
      </c>
      <c r="CB415" s="243">
        <v>0</v>
      </c>
      <c r="CC415" s="243">
        <v>0</v>
      </c>
      <c r="CD415" s="243">
        <v>0</v>
      </c>
      <c r="CE415" s="243">
        <v>0</v>
      </c>
      <c r="CF415" s="243">
        <v>0</v>
      </c>
      <c r="CG415" s="243">
        <v>0</v>
      </c>
      <c r="CH415" s="243">
        <v>0</v>
      </c>
      <c r="CI415" s="243">
        <v>0</v>
      </c>
      <c r="CJ415" s="243">
        <v>967619.7888000001</v>
      </c>
      <c r="CK415" s="243">
        <v>967619.7888000001</v>
      </c>
      <c r="CL415" s="243">
        <v>0</v>
      </c>
      <c r="CM415" s="243">
        <v>0</v>
      </c>
      <c r="CN415" s="243">
        <v>0</v>
      </c>
      <c r="CO415" s="243">
        <v>0</v>
      </c>
      <c r="CP415" s="243">
        <v>0</v>
      </c>
      <c r="CQ415" s="243">
        <v>0</v>
      </c>
      <c r="CR415" s="244">
        <f t="shared" si="26"/>
        <v>967619.7888000001</v>
      </c>
      <c r="CS415" s="267">
        <f t="shared" si="26"/>
        <v>967619.7888000001</v>
      </c>
      <c r="CT415" s="268"/>
      <c r="CU415" s="269"/>
      <c r="CV415" s="269"/>
      <c r="CW415" s="269"/>
      <c r="CX415" s="269"/>
      <c r="CY415" s="269"/>
      <c r="CZ415" s="269"/>
      <c r="DA415" s="270"/>
      <c r="DB415" s="248">
        <v>36063.548000000003</v>
      </c>
      <c r="DC415" s="249"/>
      <c r="DD415" s="250">
        <v>7.7522333301796325</v>
      </c>
      <c r="DE415" s="251"/>
      <c r="DF415" s="251"/>
      <c r="DG415" s="251"/>
      <c r="DH415" s="252"/>
      <c r="DI415" s="252"/>
      <c r="DJ415" s="252"/>
      <c r="DK415" s="252"/>
      <c r="DL415" s="251" t="s">
        <v>2005</v>
      </c>
      <c r="DM415" s="253" t="s">
        <v>2005</v>
      </c>
      <c r="DN415" s="254" t="s">
        <v>66</v>
      </c>
      <c r="DO415" s="231"/>
      <c r="DP415" s="256" t="s">
        <v>66</v>
      </c>
      <c r="DQ415" s="231"/>
      <c r="DR415" s="258"/>
      <c r="DS415" s="259"/>
      <c r="DT415" s="260"/>
      <c r="DU415" s="255">
        <v>26.994229096945872</v>
      </c>
      <c r="DV415" s="261">
        <v>27.962322018832261</v>
      </c>
      <c r="DW415" s="231">
        <v>26.994229096945872</v>
      </c>
      <c r="DX415" s="262">
        <v>5.2432648908636423</v>
      </c>
      <c r="DY415" s="255">
        <v>0.14292866742206631</v>
      </c>
      <c r="DZ415" s="231">
        <v>0.78674515117640587</v>
      </c>
      <c r="EA415" s="231">
        <v>0.14292866742206631</v>
      </c>
      <c r="EB415" s="262">
        <v>0.65888330255949079</v>
      </c>
      <c r="EC415" s="271"/>
      <c r="ED415" s="234"/>
      <c r="EE415" s="272"/>
      <c r="EF415" s="234">
        <v>0</v>
      </c>
      <c r="EG415" s="266">
        <v>49010</v>
      </c>
      <c r="EH415" s="258"/>
    </row>
    <row r="416" spans="1:138" ht="30" customHeight="1" thickBot="1" x14ac:dyDescent="0.3">
      <c r="A416" s="45" t="s">
        <v>60</v>
      </c>
      <c r="B416" s="45" t="s">
        <v>399</v>
      </c>
      <c r="C416" s="45" t="s">
        <v>681</v>
      </c>
      <c r="D416" s="46" t="s">
        <v>696</v>
      </c>
      <c r="E416" s="46" t="s">
        <v>687</v>
      </c>
      <c r="F416" s="46" t="s">
        <v>728</v>
      </c>
      <c r="G416" s="46" t="s">
        <v>687</v>
      </c>
      <c r="H416" s="226" t="s">
        <v>66</v>
      </c>
      <c r="I416" s="227" t="s">
        <v>2007</v>
      </c>
      <c r="J416" s="228">
        <v>13.8</v>
      </c>
      <c r="K416" s="229">
        <v>11.783834464214101</v>
      </c>
      <c r="L416" s="229">
        <v>20.018371170483</v>
      </c>
      <c r="M416" s="230">
        <v>4057</v>
      </c>
      <c r="N416" s="231">
        <v>35882.580999999998</v>
      </c>
      <c r="O416" s="232" t="s">
        <v>2006</v>
      </c>
      <c r="P416" s="233">
        <v>8.7642567606356678</v>
      </c>
      <c r="Q416" s="234" t="s">
        <v>2004</v>
      </c>
      <c r="R416" s="235" t="s">
        <v>68</v>
      </c>
      <c r="S416" s="236" t="s">
        <v>2005</v>
      </c>
      <c r="T416" s="236" t="s">
        <v>2005</v>
      </c>
      <c r="U416" s="237" t="s">
        <v>2005</v>
      </c>
      <c r="V416" s="238" t="s">
        <v>2005</v>
      </c>
      <c r="W416" s="238" t="s">
        <v>2005</v>
      </c>
      <c r="X416" s="238" t="s">
        <v>2005</v>
      </c>
      <c r="Y416" s="238" t="s">
        <v>2005</v>
      </c>
      <c r="Z416" s="238" t="s">
        <v>2005</v>
      </c>
      <c r="AA416" s="238" t="s">
        <v>2005</v>
      </c>
      <c r="AB416" s="238" t="s">
        <v>2005</v>
      </c>
      <c r="AC416" s="238" t="s">
        <v>2005</v>
      </c>
      <c r="AD416" s="238" t="s">
        <v>2005</v>
      </c>
      <c r="AE416" s="238">
        <v>1</v>
      </c>
      <c r="AF416" s="238">
        <v>1</v>
      </c>
      <c r="AG416" s="238" t="s">
        <v>2005</v>
      </c>
      <c r="AH416" s="238" t="s">
        <v>2005</v>
      </c>
      <c r="AI416" s="238">
        <v>53</v>
      </c>
      <c r="AJ416" s="238">
        <v>53</v>
      </c>
      <c r="AK416" s="238" t="s">
        <v>2005</v>
      </c>
      <c r="AL416" s="238" t="s">
        <v>2005</v>
      </c>
      <c r="AM416" s="237" t="s">
        <v>2005</v>
      </c>
      <c r="AN416" s="238" t="s">
        <v>2005</v>
      </c>
      <c r="AO416" s="238" t="s">
        <v>2005</v>
      </c>
      <c r="AP416" s="238" t="s">
        <v>2005</v>
      </c>
      <c r="AQ416" s="237">
        <f t="shared" si="24"/>
        <v>54</v>
      </c>
      <c r="AR416" s="239">
        <f t="shared" si="24"/>
        <v>54</v>
      </c>
      <c r="AS416" s="240"/>
      <c r="AT416" s="238"/>
      <c r="AU416" s="237"/>
      <c r="AV416" s="238"/>
      <c r="AW416" s="238"/>
      <c r="AX416" s="238"/>
      <c r="AY416" s="238"/>
      <c r="AZ416" s="238"/>
      <c r="BA416" s="238"/>
      <c r="BB416" s="238"/>
      <c r="BC416" s="238"/>
      <c r="BD416" s="238"/>
      <c r="BE416" s="238">
        <v>1.2</v>
      </c>
      <c r="BF416" s="238">
        <v>1.2</v>
      </c>
      <c r="BG416" s="238"/>
      <c r="BH416" s="238"/>
      <c r="BI416" s="238">
        <v>473.83</v>
      </c>
      <c r="BJ416" s="238">
        <v>473.83</v>
      </c>
      <c r="BK416" s="238"/>
      <c r="BL416" s="238"/>
      <c r="BM416" s="238"/>
      <c r="BN416" s="238"/>
      <c r="BO416" s="238"/>
      <c r="BP416" s="238"/>
      <c r="BQ416" s="237">
        <f t="shared" si="25"/>
        <v>475.03</v>
      </c>
      <c r="BR416" s="237">
        <f t="shared" si="25"/>
        <v>475.03</v>
      </c>
      <c r="BS416" s="241">
        <f t="shared" si="27"/>
        <v>5.4200831054331891E-2</v>
      </c>
      <c r="BT416" s="273">
        <v>0</v>
      </c>
      <c r="BU416" s="243">
        <v>0</v>
      </c>
      <c r="BV416" s="244">
        <v>0</v>
      </c>
      <c r="BW416" s="243">
        <v>0</v>
      </c>
      <c r="BX416" s="243">
        <v>0</v>
      </c>
      <c r="BY416" s="243">
        <v>0</v>
      </c>
      <c r="BZ416" s="243">
        <v>0</v>
      </c>
      <c r="CA416" s="243">
        <v>0</v>
      </c>
      <c r="CB416" s="243">
        <v>0</v>
      </c>
      <c r="CC416" s="243">
        <v>0</v>
      </c>
      <c r="CD416" s="243">
        <v>0</v>
      </c>
      <c r="CE416" s="243">
        <v>0</v>
      </c>
      <c r="CF416" s="243">
        <v>6054.9119999999994</v>
      </c>
      <c r="CG416" s="243">
        <v>6054.9119999999994</v>
      </c>
      <c r="CH416" s="243">
        <v>0</v>
      </c>
      <c r="CI416" s="243">
        <v>0</v>
      </c>
      <c r="CJ416" s="243">
        <v>556200.60719999997</v>
      </c>
      <c r="CK416" s="243">
        <v>556200.60719999997</v>
      </c>
      <c r="CL416" s="243">
        <v>0</v>
      </c>
      <c r="CM416" s="243">
        <v>0</v>
      </c>
      <c r="CN416" s="243">
        <v>0</v>
      </c>
      <c r="CO416" s="243">
        <v>0</v>
      </c>
      <c r="CP416" s="243">
        <v>0</v>
      </c>
      <c r="CQ416" s="243">
        <v>0</v>
      </c>
      <c r="CR416" s="244">
        <f t="shared" si="26"/>
        <v>562255.51919999998</v>
      </c>
      <c r="CS416" s="267">
        <f t="shared" si="26"/>
        <v>562255.51919999998</v>
      </c>
      <c r="CT416" s="268"/>
      <c r="CU416" s="269"/>
      <c r="CV416" s="269"/>
      <c r="CW416" s="269"/>
      <c r="CX416" s="269"/>
      <c r="CY416" s="269"/>
      <c r="CZ416" s="269"/>
      <c r="DA416" s="270"/>
      <c r="DB416" s="248">
        <v>35882.580999999998</v>
      </c>
      <c r="DC416" s="249"/>
      <c r="DD416" s="250">
        <v>8.7642567606356678</v>
      </c>
      <c r="DE416" s="251"/>
      <c r="DF416" s="251"/>
      <c r="DG416" s="251"/>
      <c r="DH416" s="252"/>
      <c r="DI416" s="252"/>
      <c r="DJ416" s="252"/>
      <c r="DK416" s="252"/>
      <c r="DL416" s="251" t="s">
        <v>2005</v>
      </c>
      <c r="DM416" s="253" t="s">
        <v>2005</v>
      </c>
      <c r="DN416" s="254" t="s">
        <v>66</v>
      </c>
      <c r="DO416" s="231"/>
      <c r="DP416" s="256" t="s">
        <v>66</v>
      </c>
      <c r="DQ416" s="231"/>
      <c r="DR416" s="258"/>
      <c r="DS416" s="259"/>
      <c r="DT416" s="260"/>
      <c r="DU416" s="255">
        <v>49.170815873798375</v>
      </c>
      <c r="DV416" s="261">
        <v>26.932568826850428</v>
      </c>
      <c r="DW416" s="231">
        <v>48.725905841754994</v>
      </c>
      <c r="DX416" s="262">
        <v>-21.670793228631894</v>
      </c>
      <c r="DY416" s="255">
        <v>0.28518609810204587</v>
      </c>
      <c r="DZ416" s="231">
        <v>1.2176020544363144</v>
      </c>
      <c r="EA416" s="231">
        <v>0.28444663544491006</v>
      </c>
      <c r="EB416" s="262">
        <v>1.1114933764013035</v>
      </c>
      <c r="EC416" s="271"/>
      <c r="ED416" s="234"/>
      <c r="EE416" s="272"/>
      <c r="EF416" s="234">
        <v>0</v>
      </c>
      <c r="EG416" s="266">
        <v>71301.333333333328</v>
      </c>
      <c r="EH416" s="258"/>
    </row>
    <row r="417" spans="1:138" ht="30" customHeight="1" thickBot="1" x14ac:dyDescent="0.3">
      <c r="A417" s="45" t="s">
        <v>60</v>
      </c>
      <c r="B417" s="45" t="s">
        <v>399</v>
      </c>
      <c r="C417" s="45" t="s">
        <v>681</v>
      </c>
      <c r="D417" s="46" t="s">
        <v>696</v>
      </c>
      <c r="E417" s="46" t="s">
        <v>687</v>
      </c>
      <c r="F417" s="46" t="s">
        <v>729</v>
      </c>
      <c r="G417" s="46" t="s">
        <v>687</v>
      </c>
      <c r="H417" s="226" t="s">
        <v>66</v>
      </c>
      <c r="I417" s="227" t="s">
        <v>2007</v>
      </c>
      <c r="J417" s="228">
        <v>13.8</v>
      </c>
      <c r="K417" s="229">
        <v>9.94335727609141</v>
      </c>
      <c r="L417" s="229">
        <v>6.3888257442870007</v>
      </c>
      <c r="M417" s="230">
        <v>1683</v>
      </c>
      <c r="N417" s="231">
        <v>17517.562999999998</v>
      </c>
      <c r="O417" s="232" t="s">
        <v>2006</v>
      </c>
      <c r="P417" s="233">
        <v>3.9756697493564528</v>
      </c>
      <c r="Q417" s="234" t="s">
        <v>2004</v>
      </c>
      <c r="R417" s="235" t="s">
        <v>68</v>
      </c>
      <c r="S417" s="236" t="s">
        <v>2005</v>
      </c>
      <c r="T417" s="236" t="s">
        <v>2005</v>
      </c>
      <c r="U417" s="237" t="s">
        <v>2005</v>
      </c>
      <c r="V417" s="238" t="s">
        <v>2005</v>
      </c>
      <c r="W417" s="238" t="s">
        <v>2005</v>
      </c>
      <c r="X417" s="238" t="s">
        <v>2005</v>
      </c>
      <c r="Y417" s="238" t="s">
        <v>2005</v>
      </c>
      <c r="Z417" s="238" t="s">
        <v>2005</v>
      </c>
      <c r="AA417" s="238" t="s">
        <v>2005</v>
      </c>
      <c r="AB417" s="238" t="s">
        <v>2005</v>
      </c>
      <c r="AC417" s="238" t="s">
        <v>2005</v>
      </c>
      <c r="AD417" s="238" t="s">
        <v>2005</v>
      </c>
      <c r="AE417" s="238" t="s">
        <v>2005</v>
      </c>
      <c r="AF417" s="238" t="s">
        <v>2005</v>
      </c>
      <c r="AG417" s="238" t="s">
        <v>2005</v>
      </c>
      <c r="AH417" s="238" t="s">
        <v>2005</v>
      </c>
      <c r="AI417" s="238">
        <v>8</v>
      </c>
      <c r="AJ417" s="238">
        <v>8</v>
      </c>
      <c r="AK417" s="238" t="s">
        <v>2005</v>
      </c>
      <c r="AL417" s="238" t="s">
        <v>2005</v>
      </c>
      <c r="AM417" s="237" t="s">
        <v>2005</v>
      </c>
      <c r="AN417" s="238" t="s">
        <v>2005</v>
      </c>
      <c r="AO417" s="238" t="s">
        <v>2005</v>
      </c>
      <c r="AP417" s="238" t="s">
        <v>2005</v>
      </c>
      <c r="AQ417" s="237">
        <f t="shared" si="24"/>
        <v>8</v>
      </c>
      <c r="AR417" s="239">
        <f t="shared" si="24"/>
        <v>8</v>
      </c>
      <c r="AS417" s="240"/>
      <c r="AT417" s="238"/>
      <c r="AU417" s="237"/>
      <c r="AV417" s="238"/>
      <c r="AW417" s="238"/>
      <c r="AX417" s="238"/>
      <c r="AY417" s="238"/>
      <c r="AZ417" s="238"/>
      <c r="BA417" s="238"/>
      <c r="BB417" s="238"/>
      <c r="BC417" s="238"/>
      <c r="BD417" s="238"/>
      <c r="BE417" s="238"/>
      <c r="BF417" s="238"/>
      <c r="BG417" s="238"/>
      <c r="BH417" s="238"/>
      <c r="BI417" s="238">
        <v>37.11</v>
      </c>
      <c r="BJ417" s="238">
        <v>37.11</v>
      </c>
      <c r="BK417" s="238"/>
      <c r="BL417" s="238"/>
      <c r="BM417" s="238"/>
      <c r="BN417" s="238"/>
      <c r="BO417" s="238"/>
      <c r="BP417" s="238"/>
      <c r="BQ417" s="237">
        <f t="shared" si="25"/>
        <v>37.11</v>
      </c>
      <c r="BR417" s="237">
        <f t="shared" si="25"/>
        <v>37.11</v>
      </c>
      <c r="BS417" s="241">
        <f t="shared" si="27"/>
        <v>9.3342763206141662E-3</v>
      </c>
      <c r="BT417" s="273">
        <v>0</v>
      </c>
      <c r="BU417" s="243">
        <v>0</v>
      </c>
      <c r="BV417" s="244">
        <v>0</v>
      </c>
      <c r="BW417" s="243">
        <v>0</v>
      </c>
      <c r="BX417" s="243">
        <v>0</v>
      </c>
      <c r="BY417" s="243">
        <v>0</v>
      </c>
      <c r="BZ417" s="243">
        <v>0</v>
      </c>
      <c r="CA417" s="243">
        <v>0</v>
      </c>
      <c r="CB417" s="243">
        <v>0</v>
      </c>
      <c r="CC417" s="243">
        <v>0</v>
      </c>
      <c r="CD417" s="243">
        <v>0</v>
      </c>
      <c r="CE417" s="243">
        <v>0</v>
      </c>
      <c r="CF417" s="243">
        <v>0</v>
      </c>
      <c r="CG417" s="243">
        <v>0</v>
      </c>
      <c r="CH417" s="243">
        <v>0</v>
      </c>
      <c r="CI417" s="243">
        <v>0</v>
      </c>
      <c r="CJ417" s="243">
        <v>43561.202400000002</v>
      </c>
      <c r="CK417" s="243">
        <v>43561.202400000002</v>
      </c>
      <c r="CL417" s="243">
        <v>0</v>
      </c>
      <c r="CM417" s="243">
        <v>0</v>
      </c>
      <c r="CN417" s="243">
        <v>0</v>
      </c>
      <c r="CO417" s="243">
        <v>0</v>
      </c>
      <c r="CP417" s="243">
        <v>0</v>
      </c>
      <c r="CQ417" s="243">
        <v>0</v>
      </c>
      <c r="CR417" s="244">
        <f t="shared" si="26"/>
        <v>43561.202400000002</v>
      </c>
      <c r="CS417" s="267">
        <f t="shared" si="26"/>
        <v>43561.202400000002</v>
      </c>
      <c r="CT417" s="268"/>
      <c r="CU417" s="269"/>
      <c r="CV417" s="269"/>
      <c r="CW417" s="269"/>
      <c r="CX417" s="269"/>
      <c r="CY417" s="269"/>
      <c r="CZ417" s="269"/>
      <c r="DA417" s="270"/>
      <c r="DB417" s="248">
        <v>17517.562999999998</v>
      </c>
      <c r="DC417" s="249"/>
      <c r="DD417" s="250">
        <v>3.9756697493564528</v>
      </c>
      <c r="DE417" s="251"/>
      <c r="DF417" s="251"/>
      <c r="DG417" s="251"/>
      <c r="DH417" s="252"/>
      <c r="DI417" s="252"/>
      <c r="DJ417" s="252"/>
      <c r="DK417" s="252"/>
      <c r="DL417" s="251" t="s">
        <v>2005</v>
      </c>
      <c r="DM417" s="253" t="s">
        <v>2005</v>
      </c>
      <c r="DN417" s="254" t="s">
        <v>66</v>
      </c>
      <c r="DO417" s="231"/>
      <c r="DP417" s="256" t="s">
        <v>66</v>
      </c>
      <c r="DQ417" s="231"/>
      <c r="DR417" s="258"/>
      <c r="DS417" s="259"/>
      <c r="DT417" s="260"/>
      <c r="DU417" s="255">
        <v>128.756981580511</v>
      </c>
      <c r="DV417" s="261">
        <v>-125.93760003322744</v>
      </c>
      <c r="DW417" s="231">
        <v>128.756981580511</v>
      </c>
      <c r="DX417" s="262">
        <v>-125.93760003322744</v>
      </c>
      <c r="DY417" s="255">
        <v>2.0166369578134282</v>
      </c>
      <c r="DZ417" s="231">
        <v>-1.9698150676499513</v>
      </c>
      <c r="EA417" s="231">
        <v>2.0166369578134282</v>
      </c>
      <c r="EB417" s="262">
        <v>-1.9698150676499513</v>
      </c>
      <c r="EC417" s="271"/>
      <c r="ED417" s="234"/>
      <c r="EE417" s="272"/>
      <c r="EF417" s="234">
        <v>216470</v>
      </c>
      <c r="EG417" s="266">
        <v>-216470</v>
      </c>
      <c r="EH417" s="258"/>
    </row>
    <row r="418" spans="1:138" ht="30" customHeight="1" thickBot="1" x14ac:dyDescent="0.3">
      <c r="A418" s="45" t="s">
        <v>60</v>
      </c>
      <c r="B418" s="45" t="s">
        <v>399</v>
      </c>
      <c r="C418" s="45" t="s">
        <v>681</v>
      </c>
      <c r="D418" s="46" t="s">
        <v>730</v>
      </c>
      <c r="E418" s="46" t="s">
        <v>730</v>
      </c>
      <c r="F418" s="46" t="s">
        <v>731</v>
      </c>
      <c r="G418" s="46" t="s">
        <v>730</v>
      </c>
      <c r="H418" s="226" t="s">
        <v>66</v>
      </c>
      <c r="I418" s="227" t="s">
        <v>2008</v>
      </c>
      <c r="J418" s="228">
        <v>13.8</v>
      </c>
      <c r="K418" s="229">
        <v>0</v>
      </c>
      <c r="L418" s="229">
        <v>0.98617424037300006</v>
      </c>
      <c r="M418" s="230">
        <v>22.3333333333333</v>
      </c>
      <c r="N418" s="231">
        <v>0</v>
      </c>
      <c r="O418" s="232" t="s">
        <v>2003</v>
      </c>
      <c r="P418" s="233">
        <v>0</v>
      </c>
      <c r="Q418" s="234" t="s">
        <v>2004</v>
      </c>
      <c r="R418" s="235" t="s">
        <v>68</v>
      </c>
      <c r="S418" s="236" t="s">
        <v>2005</v>
      </c>
      <c r="T418" s="236" t="s">
        <v>2005</v>
      </c>
      <c r="U418" s="237" t="s">
        <v>2005</v>
      </c>
      <c r="V418" s="238" t="s">
        <v>2005</v>
      </c>
      <c r="W418" s="238" t="s">
        <v>2005</v>
      </c>
      <c r="X418" s="238" t="s">
        <v>2005</v>
      </c>
      <c r="Y418" s="238" t="s">
        <v>2005</v>
      </c>
      <c r="Z418" s="238" t="s">
        <v>2005</v>
      </c>
      <c r="AA418" s="238" t="s">
        <v>2005</v>
      </c>
      <c r="AB418" s="238" t="s">
        <v>2005</v>
      </c>
      <c r="AC418" s="238" t="s">
        <v>2005</v>
      </c>
      <c r="AD418" s="238" t="s">
        <v>2005</v>
      </c>
      <c r="AE418" s="238" t="s">
        <v>2005</v>
      </c>
      <c r="AF418" s="238" t="s">
        <v>2005</v>
      </c>
      <c r="AG418" s="238" t="s">
        <v>2005</v>
      </c>
      <c r="AH418" s="238" t="s">
        <v>2005</v>
      </c>
      <c r="AI418" s="238" t="s">
        <v>2005</v>
      </c>
      <c r="AJ418" s="238" t="s">
        <v>2005</v>
      </c>
      <c r="AK418" s="238" t="s">
        <v>2005</v>
      </c>
      <c r="AL418" s="238" t="s">
        <v>2005</v>
      </c>
      <c r="AM418" s="237" t="s">
        <v>2005</v>
      </c>
      <c r="AN418" s="238" t="s">
        <v>2005</v>
      </c>
      <c r="AO418" s="238" t="s">
        <v>2005</v>
      </c>
      <c r="AP418" s="238" t="s">
        <v>2005</v>
      </c>
      <c r="AQ418" s="237">
        <f t="shared" si="24"/>
        <v>0</v>
      </c>
      <c r="AR418" s="239">
        <f t="shared" si="24"/>
        <v>0</v>
      </c>
      <c r="AS418" s="240"/>
      <c r="AT418" s="238"/>
      <c r="AU418" s="237"/>
      <c r="AV418" s="238"/>
      <c r="AW418" s="238"/>
      <c r="AX418" s="238"/>
      <c r="AY418" s="238"/>
      <c r="AZ418" s="238"/>
      <c r="BA418" s="238"/>
      <c r="BB418" s="238"/>
      <c r="BC418" s="238"/>
      <c r="BD418" s="238"/>
      <c r="BE418" s="238"/>
      <c r="BF418" s="238"/>
      <c r="BG418" s="238"/>
      <c r="BH418" s="238"/>
      <c r="BI418" s="238"/>
      <c r="BJ418" s="238" t="s">
        <v>2005</v>
      </c>
      <c r="BK418" s="238"/>
      <c r="BL418" s="238"/>
      <c r="BM418" s="238"/>
      <c r="BN418" s="238"/>
      <c r="BO418" s="238"/>
      <c r="BP418" s="238"/>
      <c r="BQ418" s="237">
        <f t="shared" si="25"/>
        <v>0</v>
      </c>
      <c r="BR418" s="237">
        <f t="shared" si="25"/>
        <v>0</v>
      </c>
      <c r="BS418" s="241">
        <f t="shared" si="27"/>
        <v>0</v>
      </c>
      <c r="BT418" s="273">
        <v>0</v>
      </c>
      <c r="BU418" s="243">
        <v>0</v>
      </c>
      <c r="BV418" s="244">
        <v>0</v>
      </c>
      <c r="BW418" s="243">
        <v>0</v>
      </c>
      <c r="BX418" s="243">
        <v>0</v>
      </c>
      <c r="BY418" s="243">
        <v>0</v>
      </c>
      <c r="BZ418" s="243">
        <v>0</v>
      </c>
      <c r="CA418" s="243">
        <v>0</v>
      </c>
      <c r="CB418" s="243">
        <v>0</v>
      </c>
      <c r="CC418" s="243">
        <v>0</v>
      </c>
      <c r="CD418" s="243">
        <v>0</v>
      </c>
      <c r="CE418" s="243">
        <v>0</v>
      </c>
      <c r="CF418" s="243">
        <v>0</v>
      </c>
      <c r="CG418" s="243">
        <v>0</v>
      </c>
      <c r="CH418" s="243">
        <v>0</v>
      </c>
      <c r="CI418" s="243">
        <v>0</v>
      </c>
      <c r="CJ418" s="243">
        <v>0</v>
      </c>
      <c r="CK418" s="243" t="e">
        <v>#VALUE!</v>
      </c>
      <c r="CL418" s="243">
        <v>0</v>
      </c>
      <c r="CM418" s="243">
        <v>0</v>
      </c>
      <c r="CN418" s="243">
        <v>0</v>
      </c>
      <c r="CO418" s="243">
        <v>0</v>
      </c>
      <c r="CP418" s="243">
        <v>0</v>
      </c>
      <c r="CQ418" s="243">
        <v>0</v>
      </c>
      <c r="CR418" s="244">
        <f t="shared" si="26"/>
        <v>0</v>
      </c>
      <c r="CS418" s="267" t="e">
        <f t="shared" si="26"/>
        <v>#VALUE!</v>
      </c>
      <c r="CT418" s="268"/>
      <c r="CU418" s="269"/>
      <c r="CV418" s="269"/>
      <c r="CW418" s="269"/>
      <c r="CX418" s="269"/>
      <c r="CY418" s="269"/>
      <c r="CZ418" s="269"/>
      <c r="DA418" s="270"/>
      <c r="DB418" s="248">
        <v>0</v>
      </c>
      <c r="DC418" s="249"/>
      <c r="DD418" s="250">
        <v>0</v>
      </c>
      <c r="DE418" s="251"/>
      <c r="DF418" s="251"/>
      <c r="DG418" s="251"/>
      <c r="DH418" s="252"/>
      <c r="DI418" s="252"/>
      <c r="DJ418" s="252"/>
      <c r="DK418" s="252"/>
      <c r="DL418" s="251" t="s">
        <v>2005</v>
      </c>
      <c r="DM418" s="253" t="s">
        <v>2005</v>
      </c>
      <c r="DN418" s="254" t="s">
        <v>66</v>
      </c>
      <c r="DO418" s="231"/>
      <c r="DP418" s="256" t="s">
        <v>66</v>
      </c>
      <c r="DQ418" s="231"/>
      <c r="DR418" s="258"/>
      <c r="DS418" s="259"/>
      <c r="DT418" s="260"/>
      <c r="DU418" s="255">
        <v>239.37313432835856</v>
      </c>
      <c r="DV418" s="261">
        <v>-158.57603287908324</v>
      </c>
      <c r="DW418" s="231">
        <v>239.37313432835856</v>
      </c>
      <c r="DX418" s="262">
        <v>-158.57603287908324</v>
      </c>
      <c r="DY418" s="255">
        <v>0.98507462686567315</v>
      </c>
      <c r="DZ418" s="231">
        <v>-0.34739346744538313</v>
      </c>
      <c r="EA418" s="231">
        <v>0.98507462686567315</v>
      </c>
      <c r="EB418" s="262">
        <v>-0.34739346744538313</v>
      </c>
      <c r="EC418" s="271"/>
      <c r="ED418" s="234"/>
      <c r="EE418" s="272"/>
      <c r="EF418" s="234">
        <v>5346</v>
      </c>
      <c r="EG418" s="266">
        <v>-4009</v>
      </c>
      <c r="EH418" s="258"/>
    </row>
    <row r="419" spans="1:138" ht="30" customHeight="1" thickBot="1" x14ac:dyDescent="0.3">
      <c r="A419" s="45" t="s">
        <v>60</v>
      </c>
      <c r="B419" s="45" t="s">
        <v>399</v>
      </c>
      <c r="C419" s="45" t="s">
        <v>681</v>
      </c>
      <c r="D419" s="46" t="s">
        <v>730</v>
      </c>
      <c r="E419" s="46" t="s">
        <v>730</v>
      </c>
      <c r="F419" s="46" t="s">
        <v>732</v>
      </c>
      <c r="G419" s="46" t="s">
        <v>730</v>
      </c>
      <c r="H419" s="226" t="s">
        <v>66</v>
      </c>
      <c r="I419" s="227" t="s">
        <v>2007</v>
      </c>
      <c r="J419" s="228">
        <v>13.8</v>
      </c>
      <c r="K419" s="229">
        <v>0</v>
      </c>
      <c r="L419" s="229">
        <v>2.4816287827170003</v>
      </c>
      <c r="M419" s="230">
        <v>866.83333333333303</v>
      </c>
      <c r="N419" s="231">
        <v>0</v>
      </c>
      <c r="O419" s="232" t="s">
        <v>2003</v>
      </c>
      <c r="P419" s="233">
        <v>0</v>
      </c>
      <c r="Q419" s="234" t="s">
        <v>2004</v>
      </c>
      <c r="R419" s="235" t="s">
        <v>68</v>
      </c>
      <c r="S419" s="236" t="s">
        <v>2005</v>
      </c>
      <c r="T419" s="236" t="s">
        <v>2005</v>
      </c>
      <c r="U419" s="237" t="s">
        <v>2005</v>
      </c>
      <c r="V419" s="238" t="s">
        <v>2005</v>
      </c>
      <c r="W419" s="238" t="s">
        <v>2005</v>
      </c>
      <c r="X419" s="238" t="s">
        <v>2005</v>
      </c>
      <c r="Y419" s="238" t="s">
        <v>2005</v>
      </c>
      <c r="Z419" s="238" t="s">
        <v>2005</v>
      </c>
      <c r="AA419" s="238" t="s">
        <v>2005</v>
      </c>
      <c r="AB419" s="238" t="s">
        <v>2005</v>
      </c>
      <c r="AC419" s="238" t="s">
        <v>2005</v>
      </c>
      <c r="AD419" s="238" t="s">
        <v>2005</v>
      </c>
      <c r="AE419" s="238" t="s">
        <v>2005</v>
      </c>
      <c r="AF419" s="238" t="s">
        <v>2005</v>
      </c>
      <c r="AG419" s="238" t="s">
        <v>2005</v>
      </c>
      <c r="AH419" s="238" t="s">
        <v>2005</v>
      </c>
      <c r="AI419" s="238">
        <v>6</v>
      </c>
      <c r="AJ419" s="238">
        <v>6</v>
      </c>
      <c r="AK419" s="238" t="s">
        <v>2005</v>
      </c>
      <c r="AL419" s="238" t="s">
        <v>2005</v>
      </c>
      <c r="AM419" s="237" t="s">
        <v>2005</v>
      </c>
      <c r="AN419" s="238" t="s">
        <v>2005</v>
      </c>
      <c r="AO419" s="238" t="s">
        <v>2005</v>
      </c>
      <c r="AP419" s="238" t="s">
        <v>2005</v>
      </c>
      <c r="AQ419" s="237">
        <f t="shared" si="24"/>
        <v>6</v>
      </c>
      <c r="AR419" s="239">
        <f t="shared" si="24"/>
        <v>6</v>
      </c>
      <c r="AS419" s="240"/>
      <c r="AT419" s="238"/>
      <c r="AU419" s="237"/>
      <c r="AV419" s="238"/>
      <c r="AW419" s="238"/>
      <c r="AX419" s="238"/>
      <c r="AY419" s="238"/>
      <c r="AZ419" s="238"/>
      <c r="BA419" s="238"/>
      <c r="BB419" s="238"/>
      <c r="BC419" s="238"/>
      <c r="BD419" s="238"/>
      <c r="BE419" s="238"/>
      <c r="BF419" s="238"/>
      <c r="BG419" s="238"/>
      <c r="BH419" s="238"/>
      <c r="BI419" s="238">
        <v>41.4</v>
      </c>
      <c r="BJ419" s="238">
        <v>41.4</v>
      </c>
      <c r="BK419" s="238"/>
      <c r="BL419" s="238"/>
      <c r="BM419" s="238"/>
      <c r="BN419" s="238"/>
      <c r="BO419" s="238"/>
      <c r="BP419" s="238"/>
      <c r="BQ419" s="237">
        <f t="shared" si="25"/>
        <v>41.4</v>
      </c>
      <c r="BR419" s="237">
        <f t="shared" si="25"/>
        <v>41.4</v>
      </c>
      <c r="BS419" s="241">
        <f t="shared" si="27"/>
        <v>0</v>
      </c>
      <c r="BT419" s="273">
        <v>0</v>
      </c>
      <c r="BU419" s="243">
        <v>0</v>
      </c>
      <c r="BV419" s="244">
        <v>0</v>
      </c>
      <c r="BW419" s="243">
        <v>0</v>
      </c>
      <c r="BX419" s="243">
        <v>0</v>
      </c>
      <c r="BY419" s="243">
        <v>0</v>
      </c>
      <c r="BZ419" s="243">
        <v>0</v>
      </c>
      <c r="CA419" s="243">
        <v>0</v>
      </c>
      <c r="CB419" s="243">
        <v>0</v>
      </c>
      <c r="CC419" s="243">
        <v>0</v>
      </c>
      <c r="CD419" s="243">
        <v>0</v>
      </c>
      <c r="CE419" s="243">
        <v>0</v>
      </c>
      <c r="CF419" s="243">
        <v>0</v>
      </c>
      <c r="CG419" s="243">
        <v>0</v>
      </c>
      <c r="CH419" s="243">
        <v>0</v>
      </c>
      <c r="CI419" s="243">
        <v>0</v>
      </c>
      <c r="CJ419" s="243">
        <v>48596.976000000002</v>
      </c>
      <c r="CK419" s="243">
        <v>48596.976000000002</v>
      </c>
      <c r="CL419" s="243">
        <v>0</v>
      </c>
      <c r="CM419" s="243">
        <v>0</v>
      </c>
      <c r="CN419" s="243">
        <v>0</v>
      </c>
      <c r="CO419" s="243">
        <v>0</v>
      </c>
      <c r="CP419" s="243">
        <v>0</v>
      </c>
      <c r="CQ419" s="243">
        <v>0</v>
      </c>
      <c r="CR419" s="244">
        <f t="shared" si="26"/>
        <v>48596.976000000002</v>
      </c>
      <c r="CS419" s="267">
        <f t="shared" si="26"/>
        <v>48596.976000000002</v>
      </c>
      <c r="CT419" s="268"/>
      <c r="CU419" s="269"/>
      <c r="CV419" s="269"/>
      <c r="CW419" s="269"/>
      <c r="CX419" s="269"/>
      <c r="CY419" s="269"/>
      <c r="CZ419" s="269"/>
      <c r="DA419" s="270"/>
      <c r="DB419" s="248">
        <v>0</v>
      </c>
      <c r="DC419" s="249"/>
      <c r="DD419" s="250">
        <v>0</v>
      </c>
      <c r="DE419" s="251"/>
      <c r="DF419" s="251"/>
      <c r="DG419" s="251"/>
      <c r="DH419" s="252"/>
      <c r="DI419" s="252"/>
      <c r="DJ419" s="252"/>
      <c r="DK419" s="252"/>
      <c r="DL419" s="251" t="s">
        <v>2005</v>
      </c>
      <c r="DM419" s="253" t="s">
        <v>2005</v>
      </c>
      <c r="DN419" s="254" t="s">
        <v>66</v>
      </c>
      <c r="DO419" s="231"/>
      <c r="DP419" s="256" t="s">
        <v>66</v>
      </c>
      <c r="DQ419" s="231"/>
      <c r="DR419" s="258"/>
      <c r="DS419" s="259"/>
      <c r="DT419" s="260"/>
      <c r="DU419" s="255">
        <v>63.091713132090007</v>
      </c>
      <c r="DV419" s="261">
        <v>-0.29166559763284994</v>
      </c>
      <c r="DW419" s="231">
        <v>63.091713132090007</v>
      </c>
      <c r="DX419" s="262">
        <v>-0.29166559763284994</v>
      </c>
      <c r="DY419" s="255">
        <v>1.1017112093828114</v>
      </c>
      <c r="DZ419" s="231">
        <v>-0.33234523586562259</v>
      </c>
      <c r="EA419" s="231">
        <v>1.1017112093828114</v>
      </c>
      <c r="EB419" s="262">
        <v>-0.33234523586562259</v>
      </c>
      <c r="EC419" s="271"/>
      <c r="ED419" s="234"/>
      <c r="EE419" s="272"/>
      <c r="EF419" s="234">
        <v>50388</v>
      </c>
      <c r="EG419" s="266">
        <v>-42580.333333333336</v>
      </c>
      <c r="EH419" s="258"/>
    </row>
    <row r="420" spans="1:138" ht="30" customHeight="1" thickBot="1" x14ac:dyDescent="0.3">
      <c r="A420" s="45" t="s">
        <v>60</v>
      </c>
      <c r="B420" s="45" t="s">
        <v>399</v>
      </c>
      <c r="C420" s="45" t="s">
        <v>681</v>
      </c>
      <c r="D420" s="46" t="s">
        <v>733</v>
      </c>
      <c r="E420" s="46" t="s">
        <v>683</v>
      </c>
      <c r="F420" s="46" t="s">
        <v>734</v>
      </c>
      <c r="G420" s="46" t="s">
        <v>683</v>
      </c>
      <c r="H420" s="226" t="s">
        <v>66</v>
      </c>
      <c r="I420" s="227" t="s">
        <v>2007</v>
      </c>
      <c r="J420" s="228">
        <v>13.8</v>
      </c>
      <c r="K420" s="229">
        <v>7.2902018490574036</v>
      </c>
      <c r="L420" s="229">
        <v>22.088446923753001</v>
      </c>
      <c r="M420" s="230">
        <v>2231.5</v>
      </c>
      <c r="N420" s="231">
        <v>22083.328378621456</v>
      </c>
      <c r="O420" s="232" t="s">
        <v>2003</v>
      </c>
      <c r="P420" s="233">
        <v>6.3023197427572653</v>
      </c>
      <c r="Q420" s="234" t="s">
        <v>68</v>
      </c>
      <c r="R420" s="235" t="s">
        <v>68</v>
      </c>
      <c r="S420" s="236" t="s">
        <v>2005</v>
      </c>
      <c r="T420" s="236" t="s">
        <v>2005</v>
      </c>
      <c r="U420" s="237" t="s">
        <v>2005</v>
      </c>
      <c r="V420" s="238" t="s">
        <v>2005</v>
      </c>
      <c r="W420" s="238" t="s">
        <v>2005</v>
      </c>
      <c r="X420" s="238" t="s">
        <v>2005</v>
      </c>
      <c r="Y420" s="238" t="s">
        <v>2005</v>
      </c>
      <c r="Z420" s="238" t="s">
        <v>2005</v>
      </c>
      <c r="AA420" s="238" t="s">
        <v>2005</v>
      </c>
      <c r="AB420" s="238" t="s">
        <v>2005</v>
      </c>
      <c r="AC420" s="238" t="s">
        <v>2005</v>
      </c>
      <c r="AD420" s="238" t="s">
        <v>2005</v>
      </c>
      <c r="AE420" s="238" t="s">
        <v>2005</v>
      </c>
      <c r="AF420" s="238" t="s">
        <v>2005</v>
      </c>
      <c r="AG420" s="238" t="s">
        <v>2005</v>
      </c>
      <c r="AH420" s="238" t="s">
        <v>2005</v>
      </c>
      <c r="AI420" s="238">
        <v>127</v>
      </c>
      <c r="AJ420" s="238">
        <v>127</v>
      </c>
      <c r="AK420" s="238" t="s">
        <v>2005</v>
      </c>
      <c r="AL420" s="238" t="s">
        <v>2005</v>
      </c>
      <c r="AM420" s="237" t="s">
        <v>2005</v>
      </c>
      <c r="AN420" s="238" t="s">
        <v>2005</v>
      </c>
      <c r="AO420" s="238" t="s">
        <v>2005</v>
      </c>
      <c r="AP420" s="238" t="s">
        <v>2005</v>
      </c>
      <c r="AQ420" s="237">
        <f t="shared" si="24"/>
        <v>127</v>
      </c>
      <c r="AR420" s="239">
        <f t="shared" si="24"/>
        <v>127</v>
      </c>
      <c r="AS420" s="240"/>
      <c r="AT420" s="238"/>
      <c r="AU420" s="237"/>
      <c r="AV420" s="238"/>
      <c r="AW420" s="238"/>
      <c r="AX420" s="238"/>
      <c r="AY420" s="238"/>
      <c r="AZ420" s="238"/>
      <c r="BA420" s="238"/>
      <c r="BB420" s="238"/>
      <c r="BC420" s="238"/>
      <c r="BD420" s="238"/>
      <c r="BE420" s="238"/>
      <c r="BF420" s="238"/>
      <c r="BG420" s="238"/>
      <c r="BH420" s="238"/>
      <c r="BI420" s="238">
        <v>875.11500000000001</v>
      </c>
      <c r="BJ420" s="238">
        <v>875.11500000000001</v>
      </c>
      <c r="BK420" s="238"/>
      <c r="BL420" s="238"/>
      <c r="BM420" s="238"/>
      <c r="BN420" s="238"/>
      <c r="BO420" s="238"/>
      <c r="BP420" s="238"/>
      <c r="BQ420" s="237">
        <f t="shared" si="25"/>
        <v>875.11500000000001</v>
      </c>
      <c r="BR420" s="237">
        <f t="shared" si="25"/>
        <v>875.11500000000001</v>
      </c>
      <c r="BS420" s="241">
        <f t="shared" si="27"/>
        <v>0.13885601424867364</v>
      </c>
      <c r="BT420" s="273">
        <v>0</v>
      </c>
      <c r="BU420" s="243">
        <v>0</v>
      </c>
      <c r="BV420" s="244">
        <v>0</v>
      </c>
      <c r="BW420" s="243">
        <v>0</v>
      </c>
      <c r="BX420" s="243">
        <v>0</v>
      </c>
      <c r="BY420" s="243">
        <v>0</v>
      </c>
      <c r="BZ420" s="243">
        <v>0</v>
      </c>
      <c r="CA420" s="243">
        <v>0</v>
      </c>
      <c r="CB420" s="243">
        <v>0</v>
      </c>
      <c r="CC420" s="243">
        <v>0</v>
      </c>
      <c r="CD420" s="243">
        <v>0</v>
      </c>
      <c r="CE420" s="243">
        <v>0</v>
      </c>
      <c r="CF420" s="243">
        <v>0</v>
      </c>
      <c r="CG420" s="243">
        <v>0</v>
      </c>
      <c r="CH420" s="243">
        <v>0</v>
      </c>
      <c r="CI420" s="243">
        <v>0</v>
      </c>
      <c r="CJ420" s="243">
        <v>1027244.9916000001</v>
      </c>
      <c r="CK420" s="243">
        <v>1027244.9916000001</v>
      </c>
      <c r="CL420" s="243">
        <v>0</v>
      </c>
      <c r="CM420" s="243">
        <v>0</v>
      </c>
      <c r="CN420" s="243">
        <v>0</v>
      </c>
      <c r="CO420" s="243">
        <v>0</v>
      </c>
      <c r="CP420" s="243">
        <v>0</v>
      </c>
      <c r="CQ420" s="243">
        <v>0</v>
      </c>
      <c r="CR420" s="244">
        <f t="shared" si="26"/>
        <v>1027244.9916000001</v>
      </c>
      <c r="CS420" s="267">
        <f t="shared" si="26"/>
        <v>1027244.9916000001</v>
      </c>
      <c r="CT420" s="268"/>
      <c r="CU420" s="269"/>
      <c r="CV420" s="269"/>
      <c r="CW420" s="269"/>
      <c r="CX420" s="269"/>
      <c r="CY420" s="269"/>
      <c r="CZ420" s="269"/>
      <c r="DA420" s="270"/>
      <c r="DB420" s="248">
        <v>22083.328378621456</v>
      </c>
      <c r="DC420" s="249"/>
      <c r="DD420" s="250">
        <v>6.3023197427572653</v>
      </c>
      <c r="DE420" s="251"/>
      <c r="DF420" s="251"/>
      <c r="DG420" s="251"/>
      <c r="DH420" s="252"/>
      <c r="DI420" s="252"/>
      <c r="DJ420" s="252"/>
      <c r="DK420" s="252"/>
      <c r="DL420" s="251" t="s">
        <v>2005</v>
      </c>
      <c r="DM420" s="253" t="s">
        <v>2005</v>
      </c>
      <c r="DN420" s="254" t="s">
        <v>66</v>
      </c>
      <c r="DO420" s="231"/>
      <c r="DP420" s="256" t="s">
        <v>66</v>
      </c>
      <c r="DQ420" s="231"/>
      <c r="DR420" s="258"/>
      <c r="DS420" s="259"/>
      <c r="DT420" s="260"/>
      <c r="DU420" s="255">
        <v>228.90208380013445</v>
      </c>
      <c r="DV420" s="261">
        <v>779.35845031438998</v>
      </c>
      <c r="DW420" s="231">
        <v>198.91373515572485</v>
      </c>
      <c r="DX420" s="262">
        <v>-188.32632639668185</v>
      </c>
      <c r="DY420" s="255">
        <v>1.313466278288147</v>
      </c>
      <c r="DZ420" s="231">
        <v>-0.90179435518901929</v>
      </c>
      <c r="EA420" s="231">
        <v>1.2699977593546941</v>
      </c>
      <c r="EB420" s="262">
        <v>-1.1945145271702868</v>
      </c>
      <c r="EC420" s="271"/>
      <c r="ED420" s="234"/>
      <c r="EE420" s="272"/>
      <c r="EF420" s="234">
        <v>352368</v>
      </c>
      <c r="EG420" s="266">
        <v>-351810.66666666669</v>
      </c>
      <c r="EH420" s="258"/>
    </row>
    <row r="421" spans="1:138" ht="30" customHeight="1" thickBot="1" x14ac:dyDescent="0.3">
      <c r="A421" s="45" t="s">
        <v>60</v>
      </c>
      <c r="B421" s="45" t="s">
        <v>399</v>
      </c>
      <c r="C421" s="45" t="s">
        <v>681</v>
      </c>
      <c r="D421" s="46" t="s">
        <v>733</v>
      </c>
      <c r="E421" s="46" t="s">
        <v>683</v>
      </c>
      <c r="F421" s="46" t="s">
        <v>735</v>
      </c>
      <c r="G421" s="46" t="s">
        <v>736</v>
      </c>
      <c r="H421" s="226" t="s">
        <v>66</v>
      </c>
      <c r="I421" s="227" t="s">
        <v>2002</v>
      </c>
      <c r="J421" s="228">
        <v>13.8</v>
      </c>
      <c r="K421" s="229">
        <v>7.6965409685130632</v>
      </c>
      <c r="L421" s="229">
        <v>8.4374999824499994</v>
      </c>
      <c r="M421" s="230">
        <v>879.5</v>
      </c>
      <c r="N421" s="231">
        <v>24958.591636626068</v>
      </c>
      <c r="O421" s="232" t="s">
        <v>2003</v>
      </c>
      <c r="P421" s="233">
        <v>7.1228857410462512</v>
      </c>
      <c r="Q421" s="234" t="s">
        <v>68</v>
      </c>
      <c r="R421" s="235" t="s">
        <v>68</v>
      </c>
      <c r="S421" s="236" t="s">
        <v>2005</v>
      </c>
      <c r="T421" s="236" t="s">
        <v>2005</v>
      </c>
      <c r="U421" s="237" t="s">
        <v>2005</v>
      </c>
      <c r="V421" s="238" t="s">
        <v>2005</v>
      </c>
      <c r="W421" s="238" t="s">
        <v>2005</v>
      </c>
      <c r="X421" s="238" t="s">
        <v>2005</v>
      </c>
      <c r="Y421" s="238" t="s">
        <v>2005</v>
      </c>
      <c r="Z421" s="238" t="s">
        <v>2005</v>
      </c>
      <c r="AA421" s="238" t="s">
        <v>2005</v>
      </c>
      <c r="AB421" s="238" t="s">
        <v>2005</v>
      </c>
      <c r="AC421" s="238" t="s">
        <v>2005</v>
      </c>
      <c r="AD421" s="238" t="s">
        <v>2005</v>
      </c>
      <c r="AE421" s="238">
        <v>1</v>
      </c>
      <c r="AF421" s="238">
        <v>1</v>
      </c>
      <c r="AG421" s="238" t="s">
        <v>2005</v>
      </c>
      <c r="AH421" s="238" t="s">
        <v>2005</v>
      </c>
      <c r="AI421" s="238">
        <v>26</v>
      </c>
      <c r="AJ421" s="238">
        <v>26</v>
      </c>
      <c r="AK421" s="238" t="s">
        <v>2005</v>
      </c>
      <c r="AL421" s="238" t="s">
        <v>2005</v>
      </c>
      <c r="AM421" s="237" t="s">
        <v>2005</v>
      </c>
      <c r="AN421" s="238" t="s">
        <v>2005</v>
      </c>
      <c r="AO421" s="238" t="s">
        <v>2005</v>
      </c>
      <c r="AP421" s="238" t="s">
        <v>2005</v>
      </c>
      <c r="AQ421" s="237">
        <f t="shared" si="24"/>
        <v>27</v>
      </c>
      <c r="AR421" s="239">
        <f t="shared" si="24"/>
        <v>27</v>
      </c>
      <c r="AS421" s="240"/>
      <c r="AT421" s="238"/>
      <c r="AU421" s="237"/>
      <c r="AV421" s="238"/>
      <c r="AW421" s="238"/>
      <c r="AX421" s="238"/>
      <c r="AY421" s="238"/>
      <c r="AZ421" s="238"/>
      <c r="BA421" s="238"/>
      <c r="BB421" s="238"/>
      <c r="BC421" s="238"/>
      <c r="BD421" s="238"/>
      <c r="BE421" s="238">
        <v>1000</v>
      </c>
      <c r="BF421" s="238">
        <v>1000</v>
      </c>
      <c r="BG421" s="238"/>
      <c r="BH421" s="238"/>
      <c r="BI421" s="238">
        <v>209.45</v>
      </c>
      <c r="BJ421" s="238">
        <v>209.45</v>
      </c>
      <c r="BK421" s="238"/>
      <c r="BL421" s="238"/>
      <c r="BM421" s="238"/>
      <c r="BN421" s="238"/>
      <c r="BO421" s="238"/>
      <c r="BP421" s="238"/>
      <c r="BQ421" s="237">
        <f t="shared" si="25"/>
        <v>1209.45</v>
      </c>
      <c r="BR421" s="237">
        <f t="shared" si="25"/>
        <v>1209.45</v>
      </c>
      <c r="BS421" s="241">
        <f t="shared" si="27"/>
        <v>0.16979775388371582</v>
      </c>
      <c r="BT421" s="273">
        <v>0</v>
      </c>
      <c r="BU421" s="243">
        <v>0</v>
      </c>
      <c r="BV421" s="244">
        <v>0</v>
      </c>
      <c r="BW421" s="243">
        <v>0</v>
      </c>
      <c r="BX421" s="243">
        <v>0</v>
      </c>
      <c r="BY421" s="243">
        <v>0</v>
      </c>
      <c r="BZ421" s="243">
        <v>0</v>
      </c>
      <c r="CA421" s="243">
        <v>0</v>
      </c>
      <c r="CB421" s="243">
        <v>0</v>
      </c>
      <c r="CC421" s="243">
        <v>0</v>
      </c>
      <c r="CD421" s="243">
        <v>0</v>
      </c>
      <c r="CE421" s="243">
        <v>0</v>
      </c>
      <c r="CF421" s="243">
        <v>5045760</v>
      </c>
      <c r="CG421" s="243">
        <v>5045760</v>
      </c>
      <c r="CH421" s="243">
        <v>0</v>
      </c>
      <c r="CI421" s="243">
        <v>0</v>
      </c>
      <c r="CJ421" s="243">
        <v>245860.788</v>
      </c>
      <c r="CK421" s="243">
        <v>245860.788</v>
      </c>
      <c r="CL421" s="243">
        <v>0</v>
      </c>
      <c r="CM421" s="243">
        <v>0</v>
      </c>
      <c r="CN421" s="243">
        <v>0</v>
      </c>
      <c r="CO421" s="243">
        <v>0</v>
      </c>
      <c r="CP421" s="243">
        <v>0</v>
      </c>
      <c r="CQ421" s="243">
        <v>0</v>
      </c>
      <c r="CR421" s="244">
        <f t="shared" si="26"/>
        <v>5291620.7879999997</v>
      </c>
      <c r="CS421" s="267">
        <f t="shared" si="26"/>
        <v>5291620.7879999997</v>
      </c>
      <c r="CT421" s="268"/>
      <c r="CU421" s="269"/>
      <c r="CV421" s="269"/>
      <c r="CW421" s="269"/>
      <c r="CX421" s="269"/>
      <c r="CY421" s="269"/>
      <c r="CZ421" s="269"/>
      <c r="DA421" s="270"/>
      <c r="DB421" s="248">
        <v>24958.591636626068</v>
      </c>
      <c r="DC421" s="249"/>
      <c r="DD421" s="250">
        <v>7.1228857410462512</v>
      </c>
      <c r="DE421" s="251"/>
      <c r="DF421" s="251"/>
      <c r="DG421" s="251"/>
      <c r="DH421" s="252"/>
      <c r="DI421" s="252"/>
      <c r="DJ421" s="252"/>
      <c r="DK421" s="252"/>
      <c r="DL421" s="251" t="s">
        <v>2005</v>
      </c>
      <c r="DM421" s="253" t="s">
        <v>2005</v>
      </c>
      <c r="DN421" s="254" t="s">
        <v>66</v>
      </c>
      <c r="DO421" s="231"/>
      <c r="DP421" s="256" t="s">
        <v>66</v>
      </c>
      <c r="DQ421" s="231"/>
      <c r="DR421" s="258"/>
      <c r="DS421" s="259"/>
      <c r="DT421" s="260"/>
      <c r="DU421" s="255">
        <v>23.3121091529278</v>
      </c>
      <c r="DV421" s="261">
        <v>44.586029563365969</v>
      </c>
      <c r="DW421" s="231">
        <v>9.0687890847072197</v>
      </c>
      <c r="DX421" s="262">
        <v>51.965799650590718</v>
      </c>
      <c r="DY421" s="255">
        <v>7.6179647527003985E-2</v>
      </c>
      <c r="DZ421" s="231">
        <v>0.4518500344272206</v>
      </c>
      <c r="EA421" s="231">
        <v>6.4809550881182496E-2</v>
      </c>
      <c r="EB421" s="262">
        <v>0.46055954574426977</v>
      </c>
      <c r="EC421" s="271"/>
      <c r="ED421" s="234"/>
      <c r="EE421" s="272"/>
      <c r="EF421" s="234">
        <v>0</v>
      </c>
      <c r="EG421" s="266">
        <v>39373.333333333336</v>
      </c>
      <c r="EH421" s="258"/>
    </row>
    <row r="422" spans="1:138" ht="30" customHeight="1" thickBot="1" x14ac:dyDescent="0.3">
      <c r="A422" s="45" t="s">
        <v>60</v>
      </c>
      <c r="B422" s="45" t="s">
        <v>399</v>
      </c>
      <c r="C422" s="45" t="s">
        <v>681</v>
      </c>
      <c r="D422" s="46" t="s">
        <v>696</v>
      </c>
      <c r="E422" s="46" t="s">
        <v>687</v>
      </c>
      <c r="F422" s="46" t="s">
        <v>737</v>
      </c>
      <c r="G422" s="46" t="s">
        <v>687</v>
      </c>
      <c r="H422" s="226" t="s">
        <v>66</v>
      </c>
      <c r="I422" s="227" t="s">
        <v>2002</v>
      </c>
      <c r="J422" s="228">
        <v>13.8</v>
      </c>
      <c r="K422" s="229">
        <v>7.4097133547796563</v>
      </c>
      <c r="L422" s="229">
        <v>2.2255681771890004</v>
      </c>
      <c r="M422" s="230">
        <v>61.1666666666667</v>
      </c>
      <c r="N422" s="231">
        <v>20100.879170437096</v>
      </c>
      <c r="O422" s="232" t="s">
        <v>2003</v>
      </c>
      <c r="P422" s="233">
        <v>5.7365522746681208</v>
      </c>
      <c r="Q422" s="234" t="s">
        <v>68</v>
      </c>
      <c r="R422" s="235" t="s">
        <v>68</v>
      </c>
      <c r="S422" s="236" t="s">
        <v>2005</v>
      </c>
      <c r="T422" s="236" t="s">
        <v>2005</v>
      </c>
      <c r="U422" s="237" t="s">
        <v>2005</v>
      </c>
      <c r="V422" s="238" t="s">
        <v>2005</v>
      </c>
      <c r="W422" s="238" t="s">
        <v>2005</v>
      </c>
      <c r="X422" s="238" t="s">
        <v>2005</v>
      </c>
      <c r="Y422" s="238" t="s">
        <v>2005</v>
      </c>
      <c r="Z422" s="238" t="s">
        <v>2005</v>
      </c>
      <c r="AA422" s="238" t="s">
        <v>2005</v>
      </c>
      <c r="AB422" s="238" t="s">
        <v>2005</v>
      </c>
      <c r="AC422" s="238" t="s">
        <v>2005</v>
      </c>
      <c r="AD422" s="238" t="s">
        <v>2005</v>
      </c>
      <c r="AE422" s="238" t="s">
        <v>2005</v>
      </c>
      <c r="AF422" s="238" t="s">
        <v>2005</v>
      </c>
      <c r="AG422" s="238" t="s">
        <v>2005</v>
      </c>
      <c r="AH422" s="238" t="s">
        <v>2005</v>
      </c>
      <c r="AI422" s="238" t="s">
        <v>2005</v>
      </c>
      <c r="AJ422" s="238" t="s">
        <v>2005</v>
      </c>
      <c r="AK422" s="238" t="s">
        <v>2005</v>
      </c>
      <c r="AL422" s="238" t="s">
        <v>2005</v>
      </c>
      <c r="AM422" s="237" t="s">
        <v>2005</v>
      </c>
      <c r="AN422" s="238" t="s">
        <v>2005</v>
      </c>
      <c r="AO422" s="238" t="s">
        <v>2005</v>
      </c>
      <c r="AP422" s="238" t="s">
        <v>2005</v>
      </c>
      <c r="AQ422" s="237">
        <f t="shared" si="24"/>
        <v>0</v>
      </c>
      <c r="AR422" s="239">
        <f t="shared" si="24"/>
        <v>0</v>
      </c>
      <c r="AS422" s="240"/>
      <c r="AT422" s="238"/>
      <c r="AU422" s="237"/>
      <c r="AV422" s="238"/>
      <c r="AW422" s="238"/>
      <c r="AX422" s="238"/>
      <c r="AY422" s="238"/>
      <c r="AZ422" s="238"/>
      <c r="BA422" s="238"/>
      <c r="BB422" s="238"/>
      <c r="BC422" s="238"/>
      <c r="BD422" s="238"/>
      <c r="BE422" s="238"/>
      <c r="BF422" s="238"/>
      <c r="BG422" s="238"/>
      <c r="BH422" s="238"/>
      <c r="BI422" s="238"/>
      <c r="BJ422" s="238" t="s">
        <v>2005</v>
      </c>
      <c r="BK422" s="238"/>
      <c r="BL422" s="238"/>
      <c r="BM422" s="238"/>
      <c r="BN422" s="238"/>
      <c r="BO422" s="238"/>
      <c r="BP422" s="238"/>
      <c r="BQ422" s="237">
        <f t="shared" si="25"/>
        <v>0</v>
      </c>
      <c r="BR422" s="237">
        <f t="shared" si="25"/>
        <v>0</v>
      </c>
      <c r="BS422" s="241">
        <f t="shared" si="27"/>
        <v>0</v>
      </c>
      <c r="BT422" s="273">
        <v>0</v>
      </c>
      <c r="BU422" s="243">
        <v>0</v>
      </c>
      <c r="BV422" s="244">
        <v>0</v>
      </c>
      <c r="BW422" s="243">
        <v>0</v>
      </c>
      <c r="BX422" s="243">
        <v>0</v>
      </c>
      <c r="BY422" s="243">
        <v>0</v>
      </c>
      <c r="BZ422" s="243">
        <v>0</v>
      </c>
      <c r="CA422" s="243">
        <v>0</v>
      </c>
      <c r="CB422" s="243">
        <v>0</v>
      </c>
      <c r="CC422" s="243">
        <v>0</v>
      </c>
      <c r="CD422" s="243">
        <v>0</v>
      </c>
      <c r="CE422" s="243">
        <v>0</v>
      </c>
      <c r="CF422" s="243">
        <v>0</v>
      </c>
      <c r="CG422" s="243">
        <v>0</v>
      </c>
      <c r="CH422" s="243">
        <v>0</v>
      </c>
      <c r="CI422" s="243">
        <v>0</v>
      </c>
      <c r="CJ422" s="243">
        <v>0</v>
      </c>
      <c r="CK422" s="243" t="e">
        <v>#VALUE!</v>
      </c>
      <c r="CL422" s="243">
        <v>0</v>
      </c>
      <c r="CM422" s="243">
        <v>0</v>
      </c>
      <c r="CN422" s="243">
        <v>0</v>
      </c>
      <c r="CO422" s="243">
        <v>0</v>
      </c>
      <c r="CP422" s="243">
        <v>0</v>
      </c>
      <c r="CQ422" s="243">
        <v>0</v>
      </c>
      <c r="CR422" s="244">
        <f t="shared" si="26"/>
        <v>0</v>
      </c>
      <c r="CS422" s="267" t="e">
        <f t="shared" si="26"/>
        <v>#VALUE!</v>
      </c>
      <c r="CT422" s="268"/>
      <c r="CU422" s="269"/>
      <c r="CV422" s="269"/>
      <c r="CW422" s="269"/>
      <c r="CX422" s="269"/>
      <c r="CY422" s="269"/>
      <c r="CZ422" s="269"/>
      <c r="DA422" s="270"/>
      <c r="DB422" s="248">
        <v>20100.879170437096</v>
      </c>
      <c r="DC422" s="249"/>
      <c r="DD422" s="250">
        <v>5.7365522746681208</v>
      </c>
      <c r="DE422" s="251"/>
      <c r="DF422" s="251"/>
      <c r="DG422" s="251"/>
      <c r="DH422" s="252"/>
      <c r="DI422" s="252"/>
      <c r="DJ422" s="252"/>
      <c r="DK422" s="252"/>
      <c r="DL422" s="251" t="s">
        <v>2005</v>
      </c>
      <c r="DM422" s="253" t="s">
        <v>2005</v>
      </c>
      <c r="DN422" s="254" t="s">
        <v>66</v>
      </c>
      <c r="DO422" s="231"/>
      <c r="DP422" s="256" t="s">
        <v>66</v>
      </c>
      <c r="DQ422" s="231"/>
      <c r="DR422" s="258"/>
      <c r="DS422" s="259"/>
      <c r="DT422" s="260"/>
      <c r="DU422" s="255">
        <v>191.9182561307901</v>
      </c>
      <c r="DV422" s="261">
        <v>-124.9182561307901</v>
      </c>
      <c r="DW422" s="231">
        <v>191.9182561307901</v>
      </c>
      <c r="DX422" s="262">
        <v>-124.9182561307901</v>
      </c>
      <c r="DY422" s="255">
        <v>0.21253405994550398</v>
      </c>
      <c r="DZ422" s="231">
        <v>0.45413260672116262</v>
      </c>
      <c r="EA422" s="231">
        <v>0.21253405994550398</v>
      </c>
      <c r="EB422" s="262">
        <v>0.45413260672116262</v>
      </c>
      <c r="EC422" s="271"/>
      <c r="ED422" s="234"/>
      <c r="EE422" s="272"/>
      <c r="EF422" s="234">
        <v>0</v>
      </c>
      <c r="EG422" s="266">
        <v>0</v>
      </c>
      <c r="EH422" s="258"/>
    </row>
    <row r="423" spans="1:138" ht="30" customHeight="1" thickBot="1" x14ac:dyDescent="0.3">
      <c r="A423" s="45" t="s">
        <v>60</v>
      </c>
      <c r="B423" s="45" t="s">
        <v>399</v>
      </c>
      <c r="C423" s="45" t="s">
        <v>681</v>
      </c>
      <c r="D423" s="46" t="s">
        <v>738</v>
      </c>
      <c r="E423" s="46" t="s">
        <v>687</v>
      </c>
      <c r="F423" s="46" t="s">
        <v>739</v>
      </c>
      <c r="G423" s="46" t="s">
        <v>687</v>
      </c>
      <c r="H423" s="226" t="s">
        <v>66</v>
      </c>
      <c r="I423" s="227" t="s">
        <v>2008</v>
      </c>
      <c r="J423" s="228">
        <v>13.8</v>
      </c>
      <c r="K423" s="229">
        <v>8.8438514234466883</v>
      </c>
      <c r="L423" s="229">
        <v>2.2149621166050002</v>
      </c>
      <c r="M423" s="230">
        <v>188.416666666667</v>
      </c>
      <c r="N423" s="231">
        <v>5025.219792609274</v>
      </c>
      <c r="O423" s="232" t="s">
        <v>2003</v>
      </c>
      <c r="P423" s="233">
        <v>1.4341380686670302</v>
      </c>
      <c r="Q423" s="234" t="s">
        <v>68</v>
      </c>
      <c r="R423" s="235" t="s">
        <v>68</v>
      </c>
      <c r="S423" s="236" t="s">
        <v>2005</v>
      </c>
      <c r="T423" s="236" t="s">
        <v>2005</v>
      </c>
      <c r="U423" s="237" t="s">
        <v>2005</v>
      </c>
      <c r="V423" s="238" t="s">
        <v>2005</v>
      </c>
      <c r="W423" s="238" t="s">
        <v>2005</v>
      </c>
      <c r="X423" s="238" t="s">
        <v>2005</v>
      </c>
      <c r="Y423" s="238" t="s">
        <v>2005</v>
      </c>
      <c r="Z423" s="238" t="s">
        <v>2005</v>
      </c>
      <c r="AA423" s="238" t="s">
        <v>2005</v>
      </c>
      <c r="AB423" s="238" t="s">
        <v>2005</v>
      </c>
      <c r="AC423" s="238" t="s">
        <v>2005</v>
      </c>
      <c r="AD423" s="238" t="s">
        <v>2005</v>
      </c>
      <c r="AE423" s="238" t="s">
        <v>2005</v>
      </c>
      <c r="AF423" s="238" t="s">
        <v>2005</v>
      </c>
      <c r="AG423" s="238" t="s">
        <v>2005</v>
      </c>
      <c r="AH423" s="238" t="s">
        <v>2005</v>
      </c>
      <c r="AI423" s="238" t="s">
        <v>2005</v>
      </c>
      <c r="AJ423" s="238" t="s">
        <v>2005</v>
      </c>
      <c r="AK423" s="238" t="s">
        <v>2005</v>
      </c>
      <c r="AL423" s="238" t="s">
        <v>2005</v>
      </c>
      <c r="AM423" s="237" t="s">
        <v>2005</v>
      </c>
      <c r="AN423" s="238" t="s">
        <v>2005</v>
      </c>
      <c r="AO423" s="238" t="s">
        <v>2005</v>
      </c>
      <c r="AP423" s="238" t="s">
        <v>2005</v>
      </c>
      <c r="AQ423" s="237">
        <f t="shared" si="24"/>
        <v>0</v>
      </c>
      <c r="AR423" s="239">
        <f t="shared" si="24"/>
        <v>0</v>
      </c>
      <c r="AS423" s="240"/>
      <c r="AT423" s="238"/>
      <c r="AU423" s="237"/>
      <c r="AV423" s="238"/>
      <c r="AW423" s="238"/>
      <c r="AX423" s="238"/>
      <c r="AY423" s="238"/>
      <c r="AZ423" s="238"/>
      <c r="BA423" s="238"/>
      <c r="BB423" s="238"/>
      <c r="BC423" s="238"/>
      <c r="BD423" s="238"/>
      <c r="BE423" s="238"/>
      <c r="BF423" s="238"/>
      <c r="BG423" s="238"/>
      <c r="BH423" s="238"/>
      <c r="BI423" s="238"/>
      <c r="BJ423" s="238" t="s">
        <v>2005</v>
      </c>
      <c r="BK423" s="238"/>
      <c r="BL423" s="238"/>
      <c r="BM423" s="238"/>
      <c r="BN423" s="238"/>
      <c r="BO423" s="238"/>
      <c r="BP423" s="238"/>
      <c r="BQ423" s="237">
        <f t="shared" si="25"/>
        <v>0</v>
      </c>
      <c r="BR423" s="237">
        <f t="shared" si="25"/>
        <v>0</v>
      </c>
      <c r="BS423" s="241">
        <f t="shared" si="27"/>
        <v>0</v>
      </c>
      <c r="BT423" s="273">
        <v>0</v>
      </c>
      <c r="BU423" s="243">
        <v>0</v>
      </c>
      <c r="BV423" s="244">
        <v>0</v>
      </c>
      <c r="BW423" s="243">
        <v>0</v>
      </c>
      <c r="BX423" s="243">
        <v>0</v>
      </c>
      <c r="BY423" s="243">
        <v>0</v>
      </c>
      <c r="BZ423" s="243">
        <v>0</v>
      </c>
      <c r="CA423" s="243">
        <v>0</v>
      </c>
      <c r="CB423" s="243">
        <v>0</v>
      </c>
      <c r="CC423" s="243">
        <v>0</v>
      </c>
      <c r="CD423" s="243">
        <v>0</v>
      </c>
      <c r="CE423" s="243">
        <v>0</v>
      </c>
      <c r="CF423" s="243">
        <v>0</v>
      </c>
      <c r="CG423" s="243">
        <v>0</v>
      </c>
      <c r="CH423" s="243">
        <v>0</v>
      </c>
      <c r="CI423" s="243">
        <v>0</v>
      </c>
      <c r="CJ423" s="243">
        <v>0</v>
      </c>
      <c r="CK423" s="243" t="e">
        <v>#VALUE!</v>
      </c>
      <c r="CL423" s="243">
        <v>0</v>
      </c>
      <c r="CM423" s="243">
        <v>0</v>
      </c>
      <c r="CN423" s="243">
        <v>0</v>
      </c>
      <c r="CO423" s="243">
        <v>0</v>
      </c>
      <c r="CP423" s="243">
        <v>0</v>
      </c>
      <c r="CQ423" s="243">
        <v>0</v>
      </c>
      <c r="CR423" s="244">
        <f t="shared" si="26"/>
        <v>0</v>
      </c>
      <c r="CS423" s="267" t="e">
        <f t="shared" si="26"/>
        <v>#VALUE!</v>
      </c>
      <c r="CT423" s="268"/>
      <c r="CU423" s="269"/>
      <c r="CV423" s="269"/>
      <c r="CW423" s="269"/>
      <c r="CX423" s="269"/>
      <c r="CY423" s="269"/>
      <c r="CZ423" s="269"/>
      <c r="DA423" s="270"/>
      <c r="DB423" s="248">
        <v>5025.219792609274</v>
      </c>
      <c r="DC423" s="249"/>
      <c r="DD423" s="250">
        <v>1.4341380686670302</v>
      </c>
      <c r="DE423" s="251"/>
      <c r="DF423" s="251"/>
      <c r="DG423" s="251"/>
      <c r="DH423" s="252"/>
      <c r="DI423" s="252"/>
      <c r="DJ423" s="252"/>
      <c r="DK423" s="252"/>
      <c r="DL423" s="251" t="s">
        <v>2005</v>
      </c>
      <c r="DM423" s="253" t="s">
        <v>2005</v>
      </c>
      <c r="DN423" s="254" t="s">
        <v>66</v>
      </c>
      <c r="DO423" s="231"/>
      <c r="DP423" s="256" t="s">
        <v>66</v>
      </c>
      <c r="DQ423" s="231"/>
      <c r="DR423" s="258"/>
      <c r="DS423" s="259"/>
      <c r="DT423" s="260"/>
      <c r="DU423" s="255">
        <v>0</v>
      </c>
      <c r="DV423" s="261">
        <v>100.13755855607606</v>
      </c>
      <c r="DW423" s="231">
        <v>0</v>
      </c>
      <c r="DX423" s="262">
        <v>100.13755855607606</v>
      </c>
      <c r="DY423" s="255">
        <v>0</v>
      </c>
      <c r="DZ423" s="231">
        <v>0.99474602737209439</v>
      </c>
      <c r="EA423" s="231">
        <v>0</v>
      </c>
      <c r="EB423" s="262">
        <v>0.99474602737209439</v>
      </c>
      <c r="EC423" s="271"/>
      <c r="ED423" s="234"/>
      <c r="EE423" s="272"/>
      <c r="EF423" s="234">
        <v>0</v>
      </c>
      <c r="EG423" s="266">
        <v>0</v>
      </c>
      <c r="EH423" s="258"/>
    </row>
    <row r="424" spans="1:138" ht="30" customHeight="1" thickBot="1" x14ac:dyDescent="0.3">
      <c r="A424" s="45" t="s">
        <v>60</v>
      </c>
      <c r="B424" s="45" t="s">
        <v>399</v>
      </c>
      <c r="C424" s="45" t="s">
        <v>681</v>
      </c>
      <c r="D424" s="46" t="s">
        <v>738</v>
      </c>
      <c r="E424" s="46" t="s">
        <v>687</v>
      </c>
      <c r="F424" s="46" t="s">
        <v>740</v>
      </c>
      <c r="G424" s="46" t="s">
        <v>687</v>
      </c>
      <c r="H424" s="226" t="s">
        <v>66</v>
      </c>
      <c r="I424" s="227" t="s">
        <v>2002</v>
      </c>
      <c r="J424" s="228">
        <v>4.16</v>
      </c>
      <c r="K424" s="229">
        <v>2.4137860054279878</v>
      </c>
      <c r="L424" s="229">
        <v>3.092424235992</v>
      </c>
      <c r="M424" s="230">
        <v>974.41666666666697</v>
      </c>
      <c r="N424" s="231">
        <v>6438.1076763284036</v>
      </c>
      <c r="O424" s="232" t="s">
        <v>2003</v>
      </c>
      <c r="P424" s="233">
        <v>1.8373594966690647</v>
      </c>
      <c r="Q424" s="234" t="s">
        <v>68</v>
      </c>
      <c r="R424" s="235" t="s">
        <v>68</v>
      </c>
      <c r="S424" s="236" t="s">
        <v>2005</v>
      </c>
      <c r="T424" s="236" t="s">
        <v>2005</v>
      </c>
      <c r="U424" s="237" t="s">
        <v>2005</v>
      </c>
      <c r="V424" s="238" t="s">
        <v>2005</v>
      </c>
      <c r="W424" s="238" t="s">
        <v>2005</v>
      </c>
      <c r="X424" s="238" t="s">
        <v>2005</v>
      </c>
      <c r="Y424" s="238" t="s">
        <v>2005</v>
      </c>
      <c r="Z424" s="238" t="s">
        <v>2005</v>
      </c>
      <c r="AA424" s="238" t="s">
        <v>2005</v>
      </c>
      <c r="AB424" s="238" t="s">
        <v>2005</v>
      </c>
      <c r="AC424" s="238" t="s">
        <v>2005</v>
      </c>
      <c r="AD424" s="238" t="s">
        <v>2005</v>
      </c>
      <c r="AE424" s="238" t="s">
        <v>2005</v>
      </c>
      <c r="AF424" s="238" t="s">
        <v>2005</v>
      </c>
      <c r="AG424" s="238" t="s">
        <v>2005</v>
      </c>
      <c r="AH424" s="238" t="s">
        <v>2005</v>
      </c>
      <c r="AI424" s="238">
        <v>7</v>
      </c>
      <c r="AJ424" s="238">
        <v>7</v>
      </c>
      <c r="AK424" s="238" t="s">
        <v>2005</v>
      </c>
      <c r="AL424" s="238" t="s">
        <v>2005</v>
      </c>
      <c r="AM424" s="237" t="s">
        <v>2005</v>
      </c>
      <c r="AN424" s="238" t="s">
        <v>2005</v>
      </c>
      <c r="AO424" s="238" t="s">
        <v>2005</v>
      </c>
      <c r="AP424" s="238" t="s">
        <v>2005</v>
      </c>
      <c r="AQ424" s="237">
        <f t="shared" si="24"/>
        <v>7</v>
      </c>
      <c r="AR424" s="239">
        <f t="shared" si="24"/>
        <v>7</v>
      </c>
      <c r="AS424" s="240"/>
      <c r="AT424" s="238"/>
      <c r="AU424" s="237"/>
      <c r="AV424" s="238"/>
      <c r="AW424" s="238"/>
      <c r="AX424" s="238"/>
      <c r="AY424" s="238"/>
      <c r="AZ424" s="238"/>
      <c r="BA424" s="238"/>
      <c r="BB424" s="238"/>
      <c r="BC424" s="238"/>
      <c r="BD424" s="238"/>
      <c r="BE424" s="238"/>
      <c r="BF424" s="238"/>
      <c r="BG424" s="238"/>
      <c r="BH424" s="238"/>
      <c r="BI424" s="238">
        <v>41.9</v>
      </c>
      <c r="BJ424" s="238">
        <v>41.9</v>
      </c>
      <c r="BK424" s="238"/>
      <c r="BL424" s="238"/>
      <c r="BM424" s="238"/>
      <c r="BN424" s="238"/>
      <c r="BO424" s="238"/>
      <c r="BP424" s="238"/>
      <c r="BQ424" s="237">
        <f t="shared" si="25"/>
        <v>41.9</v>
      </c>
      <c r="BR424" s="237">
        <f t="shared" si="25"/>
        <v>41.9</v>
      </c>
      <c r="BS424" s="241">
        <f t="shared" si="27"/>
        <v>2.2804464818104567E-2</v>
      </c>
      <c r="BT424" s="273">
        <v>0</v>
      </c>
      <c r="BU424" s="243">
        <v>0</v>
      </c>
      <c r="BV424" s="244">
        <v>0</v>
      </c>
      <c r="BW424" s="243">
        <v>0</v>
      </c>
      <c r="BX424" s="243">
        <v>0</v>
      </c>
      <c r="BY424" s="243">
        <v>0</v>
      </c>
      <c r="BZ424" s="243">
        <v>0</v>
      </c>
      <c r="CA424" s="243">
        <v>0</v>
      </c>
      <c r="CB424" s="243">
        <v>0</v>
      </c>
      <c r="CC424" s="243">
        <v>0</v>
      </c>
      <c r="CD424" s="243">
        <v>0</v>
      </c>
      <c r="CE424" s="243">
        <v>0</v>
      </c>
      <c r="CF424" s="243">
        <v>0</v>
      </c>
      <c r="CG424" s="243">
        <v>0</v>
      </c>
      <c r="CH424" s="243">
        <v>0</v>
      </c>
      <c r="CI424" s="243">
        <v>0</v>
      </c>
      <c r="CJ424" s="243">
        <v>49183.896000000001</v>
      </c>
      <c r="CK424" s="243">
        <v>49183.896000000001</v>
      </c>
      <c r="CL424" s="243">
        <v>0</v>
      </c>
      <c r="CM424" s="243">
        <v>0</v>
      </c>
      <c r="CN424" s="243">
        <v>0</v>
      </c>
      <c r="CO424" s="243">
        <v>0</v>
      </c>
      <c r="CP424" s="243">
        <v>0</v>
      </c>
      <c r="CQ424" s="243">
        <v>0</v>
      </c>
      <c r="CR424" s="244">
        <f t="shared" si="26"/>
        <v>49183.896000000001</v>
      </c>
      <c r="CS424" s="267">
        <f t="shared" si="26"/>
        <v>49183.896000000001</v>
      </c>
      <c r="CT424" s="268"/>
      <c r="CU424" s="269"/>
      <c r="CV424" s="269"/>
      <c r="CW424" s="269"/>
      <c r="CX424" s="269"/>
      <c r="CY424" s="269"/>
      <c r="CZ424" s="269"/>
      <c r="DA424" s="270"/>
      <c r="DB424" s="248">
        <v>6438.1076763284036</v>
      </c>
      <c r="DC424" s="249"/>
      <c r="DD424" s="250">
        <v>1.8373594966690647</v>
      </c>
      <c r="DE424" s="251"/>
      <c r="DF424" s="251"/>
      <c r="DG424" s="251"/>
      <c r="DH424" s="252"/>
      <c r="DI424" s="252"/>
      <c r="DJ424" s="252"/>
      <c r="DK424" s="252"/>
      <c r="DL424" s="251" t="s">
        <v>2005</v>
      </c>
      <c r="DM424" s="253" t="s">
        <v>2005</v>
      </c>
      <c r="DN424" s="254" t="s">
        <v>66</v>
      </c>
      <c r="DO424" s="231"/>
      <c r="DP424" s="256" t="s">
        <v>66</v>
      </c>
      <c r="DQ424" s="231"/>
      <c r="DR424" s="258"/>
      <c r="DS424" s="259"/>
      <c r="DT424" s="260"/>
      <c r="DU424" s="255">
        <v>221.29547592576748</v>
      </c>
      <c r="DV424" s="261">
        <v>-206.66405770055681</v>
      </c>
      <c r="DW424" s="231">
        <v>221.29547592576748</v>
      </c>
      <c r="DX424" s="262">
        <v>-206.92119096675353</v>
      </c>
      <c r="DY424" s="255">
        <v>2.6077140169332069</v>
      </c>
      <c r="DZ424" s="231">
        <v>-2.5312995740925279</v>
      </c>
      <c r="EA424" s="231">
        <v>2.6077140169332069</v>
      </c>
      <c r="EB424" s="262">
        <v>-2.5316352572076672</v>
      </c>
      <c r="EC424" s="271"/>
      <c r="ED424" s="234"/>
      <c r="EE424" s="272"/>
      <c r="EF424" s="234">
        <v>144976</v>
      </c>
      <c r="EG424" s="266">
        <v>-144976</v>
      </c>
      <c r="EH424" s="258"/>
    </row>
    <row r="425" spans="1:138" ht="30" customHeight="1" thickBot="1" x14ac:dyDescent="0.3">
      <c r="A425" s="45" t="s">
        <v>60</v>
      </c>
      <c r="B425" s="45" t="s">
        <v>399</v>
      </c>
      <c r="C425" s="45" t="s">
        <v>681</v>
      </c>
      <c r="D425" s="46" t="s">
        <v>738</v>
      </c>
      <c r="E425" s="46" t="s">
        <v>687</v>
      </c>
      <c r="F425" s="46" t="s">
        <v>741</v>
      </c>
      <c r="G425" s="46" t="s">
        <v>687</v>
      </c>
      <c r="H425" s="226" t="s">
        <v>66</v>
      </c>
      <c r="I425" s="227" t="s">
        <v>2007</v>
      </c>
      <c r="J425" s="228">
        <v>13.8</v>
      </c>
      <c r="K425" s="229">
        <v>9.6804319635024552</v>
      </c>
      <c r="L425" s="229">
        <v>7.2321969546540004</v>
      </c>
      <c r="M425" s="230">
        <v>1452.5</v>
      </c>
      <c r="N425" s="231">
        <v>13210.066999999999</v>
      </c>
      <c r="O425" s="232" t="s">
        <v>2006</v>
      </c>
      <c r="P425" s="233">
        <v>4.8681816740902351</v>
      </c>
      <c r="Q425" s="234" t="s">
        <v>2004</v>
      </c>
      <c r="R425" s="235" t="s">
        <v>68</v>
      </c>
      <c r="S425" s="236" t="s">
        <v>2005</v>
      </c>
      <c r="T425" s="236" t="s">
        <v>2005</v>
      </c>
      <c r="U425" s="237" t="s">
        <v>2005</v>
      </c>
      <c r="V425" s="238" t="s">
        <v>2005</v>
      </c>
      <c r="W425" s="238" t="s">
        <v>2005</v>
      </c>
      <c r="X425" s="238" t="s">
        <v>2005</v>
      </c>
      <c r="Y425" s="238" t="s">
        <v>2005</v>
      </c>
      <c r="Z425" s="238" t="s">
        <v>2005</v>
      </c>
      <c r="AA425" s="238" t="s">
        <v>2005</v>
      </c>
      <c r="AB425" s="238" t="s">
        <v>2005</v>
      </c>
      <c r="AC425" s="238" t="s">
        <v>2005</v>
      </c>
      <c r="AD425" s="238" t="s">
        <v>2005</v>
      </c>
      <c r="AE425" s="238" t="s">
        <v>2005</v>
      </c>
      <c r="AF425" s="238" t="s">
        <v>2005</v>
      </c>
      <c r="AG425" s="238" t="s">
        <v>2005</v>
      </c>
      <c r="AH425" s="238" t="s">
        <v>2005</v>
      </c>
      <c r="AI425" s="238">
        <v>12</v>
      </c>
      <c r="AJ425" s="238">
        <v>12</v>
      </c>
      <c r="AK425" s="238" t="s">
        <v>2005</v>
      </c>
      <c r="AL425" s="238" t="s">
        <v>2005</v>
      </c>
      <c r="AM425" s="237" t="s">
        <v>2005</v>
      </c>
      <c r="AN425" s="238" t="s">
        <v>2005</v>
      </c>
      <c r="AO425" s="238" t="s">
        <v>2005</v>
      </c>
      <c r="AP425" s="238" t="s">
        <v>2005</v>
      </c>
      <c r="AQ425" s="237">
        <f t="shared" si="24"/>
        <v>12</v>
      </c>
      <c r="AR425" s="239">
        <f t="shared" si="24"/>
        <v>12</v>
      </c>
      <c r="AS425" s="240"/>
      <c r="AT425" s="238"/>
      <c r="AU425" s="237"/>
      <c r="AV425" s="238"/>
      <c r="AW425" s="238"/>
      <c r="AX425" s="238"/>
      <c r="AY425" s="238"/>
      <c r="AZ425" s="238"/>
      <c r="BA425" s="238"/>
      <c r="BB425" s="238"/>
      <c r="BC425" s="238"/>
      <c r="BD425" s="238"/>
      <c r="BE425" s="238"/>
      <c r="BF425" s="238"/>
      <c r="BG425" s="238"/>
      <c r="BH425" s="238"/>
      <c r="BI425" s="238">
        <v>138.09</v>
      </c>
      <c r="BJ425" s="238">
        <v>138.09</v>
      </c>
      <c r="BK425" s="238"/>
      <c r="BL425" s="238"/>
      <c r="BM425" s="238"/>
      <c r="BN425" s="238"/>
      <c r="BO425" s="238"/>
      <c r="BP425" s="238"/>
      <c r="BQ425" s="237">
        <f t="shared" si="25"/>
        <v>138.09</v>
      </c>
      <c r="BR425" s="237">
        <f t="shared" si="25"/>
        <v>138.09</v>
      </c>
      <c r="BS425" s="241">
        <f t="shared" si="27"/>
        <v>2.8365827170122246E-2</v>
      </c>
      <c r="BT425" s="273">
        <v>0</v>
      </c>
      <c r="BU425" s="243">
        <v>0</v>
      </c>
      <c r="BV425" s="244">
        <v>0</v>
      </c>
      <c r="BW425" s="243">
        <v>0</v>
      </c>
      <c r="BX425" s="243">
        <v>0</v>
      </c>
      <c r="BY425" s="243">
        <v>0</v>
      </c>
      <c r="BZ425" s="243">
        <v>0</v>
      </c>
      <c r="CA425" s="243">
        <v>0</v>
      </c>
      <c r="CB425" s="243">
        <v>0</v>
      </c>
      <c r="CC425" s="243">
        <v>0</v>
      </c>
      <c r="CD425" s="243">
        <v>0</v>
      </c>
      <c r="CE425" s="243">
        <v>0</v>
      </c>
      <c r="CF425" s="243">
        <v>0</v>
      </c>
      <c r="CG425" s="243">
        <v>0</v>
      </c>
      <c r="CH425" s="243">
        <v>0</v>
      </c>
      <c r="CI425" s="243">
        <v>0</v>
      </c>
      <c r="CJ425" s="243">
        <v>162095.56560000003</v>
      </c>
      <c r="CK425" s="243">
        <v>162095.56560000003</v>
      </c>
      <c r="CL425" s="243">
        <v>0</v>
      </c>
      <c r="CM425" s="243">
        <v>0</v>
      </c>
      <c r="CN425" s="243">
        <v>0</v>
      </c>
      <c r="CO425" s="243">
        <v>0</v>
      </c>
      <c r="CP425" s="243">
        <v>0</v>
      </c>
      <c r="CQ425" s="243">
        <v>0</v>
      </c>
      <c r="CR425" s="244">
        <f t="shared" si="26"/>
        <v>162095.56560000003</v>
      </c>
      <c r="CS425" s="267">
        <f t="shared" si="26"/>
        <v>162095.56560000003</v>
      </c>
      <c r="CT425" s="268"/>
      <c r="CU425" s="269"/>
      <c r="CV425" s="269"/>
      <c r="CW425" s="269"/>
      <c r="CX425" s="269"/>
      <c r="CY425" s="269"/>
      <c r="CZ425" s="269"/>
      <c r="DA425" s="270"/>
      <c r="DB425" s="248">
        <v>13210.066999999999</v>
      </c>
      <c r="DC425" s="249"/>
      <c r="DD425" s="250">
        <v>4.8681816740902351</v>
      </c>
      <c r="DE425" s="251"/>
      <c r="DF425" s="251"/>
      <c r="DG425" s="251"/>
      <c r="DH425" s="252"/>
      <c r="DI425" s="252"/>
      <c r="DJ425" s="252"/>
      <c r="DK425" s="252"/>
      <c r="DL425" s="251" t="s">
        <v>2005</v>
      </c>
      <c r="DM425" s="253" t="s">
        <v>2005</v>
      </c>
      <c r="DN425" s="254" t="s">
        <v>66</v>
      </c>
      <c r="DO425" s="231"/>
      <c r="DP425" s="256" t="s">
        <v>66</v>
      </c>
      <c r="DQ425" s="231"/>
      <c r="DR425" s="258"/>
      <c r="DS425" s="259"/>
      <c r="DT425" s="260"/>
      <c r="DU425" s="255">
        <v>71.505679862306366</v>
      </c>
      <c r="DV425" s="261">
        <v>-58.63058514217537</v>
      </c>
      <c r="DW425" s="231">
        <v>71.505679862306366</v>
      </c>
      <c r="DX425" s="262">
        <v>-68.502910884066353</v>
      </c>
      <c r="DY425" s="255">
        <v>2.0027538726333907</v>
      </c>
      <c r="DZ425" s="231">
        <v>-1.9478150575158852</v>
      </c>
      <c r="EA425" s="231">
        <v>2.0027538726333907</v>
      </c>
      <c r="EB425" s="262">
        <v>-1.9512657131404538</v>
      </c>
      <c r="EC425" s="271"/>
      <c r="ED425" s="234"/>
      <c r="EE425" s="272"/>
      <c r="EF425" s="234">
        <v>46720</v>
      </c>
      <c r="EG425" s="266">
        <v>-46352</v>
      </c>
      <c r="EH425" s="258"/>
    </row>
    <row r="426" spans="1:138" ht="30" customHeight="1" thickBot="1" x14ac:dyDescent="0.3">
      <c r="A426" s="45" t="s">
        <v>60</v>
      </c>
      <c r="B426" s="45" t="s">
        <v>399</v>
      </c>
      <c r="C426" s="45" t="s">
        <v>681</v>
      </c>
      <c r="D426" s="46" t="s">
        <v>738</v>
      </c>
      <c r="E426" s="46" t="s">
        <v>687</v>
      </c>
      <c r="F426" s="46" t="s">
        <v>742</v>
      </c>
      <c r="G426" s="46" t="s">
        <v>687</v>
      </c>
      <c r="H426" s="226" t="s">
        <v>66</v>
      </c>
      <c r="I426" s="227" t="s">
        <v>2007</v>
      </c>
      <c r="J426" s="228">
        <v>13.8</v>
      </c>
      <c r="K426" s="229">
        <v>10.756035515002727</v>
      </c>
      <c r="L426" s="229">
        <v>14.487121181988</v>
      </c>
      <c r="M426" s="230">
        <v>2551.4166666666702</v>
      </c>
      <c r="N426" s="231">
        <v>36726.341999999997</v>
      </c>
      <c r="O426" s="232" t="s">
        <v>2006</v>
      </c>
      <c r="P426" s="233">
        <v>8.4454000633686981</v>
      </c>
      <c r="Q426" s="234" t="s">
        <v>2004</v>
      </c>
      <c r="R426" s="235" t="s">
        <v>68</v>
      </c>
      <c r="S426" s="236" t="s">
        <v>2005</v>
      </c>
      <c r="T426" s="236" t="s">
        <v>2005</v>
      </c>
      <c r="U426" s="237" t="s">
        <v>2005</v>
      </c>
      <c r="V426" s="238" t="s">
        <v>2005</v>
      </c>
      <c r="W426" s="238" t="s">
        <v>2005</v>
      </c>
      <c r="X426" s="238" t="s">
        <v>2005</v>
      </c>
      <c r="Y426" s="238" t="s">
        <v>2005</v>
      </c>
      <c r="Z426" s="238" t="s">
        <v>2005</v>
      </c>
      <c r="AA426" s="238">
        <v>1</v>
      </c>
      <c r="AB426" s="238">
        <v>1</v>
      </c>
      <c r="AC426" s="238" t="s">
        <v>2005</v>
      </c>
      <c r="AD426" s="238" t="s">
        <v>2005</v>
      </c>
      <c r="AE426" s="238" t="s">
        <v>2005</v>
      </c>
      <c r="AF426" s="238" t="s">
        <v>2005</v>
      </c>
      <c r="AG426" s="238" t="s">
        <v>2005</v>
      </c>
      <c r="AH426" s="238" t="s">
        <v>2005</v>
      </c>
      <c r="AI426" s="238">
        <v>46</v>
      </c>
      <c r="AJ426" s="238">
        <v>46</v>
      </c>
      <c r="AK426" s="238" t="s">
        <v>2005</v>
      </c>
      <c r="AL426" s="238" t="s">
        <v>2005</v>
      </c>
      <c r="AM426" s="237" t="s">
        <v>2005</v>
      </c>
      <c r="AN426" s="238" t="s">
        <v>2005</v>
      </c>
      <c r="AO426" s="238" t="s">
        <v>2005</v>
      </c>
      <c r="AP426" s="238" t="s">
        <v>2005</v>
      </c>
      <c r="AQ426" s="237">
        <f t="shared" si="24"/>
        <v>47</v>
      </c>
      <c r="AR426" s="239">
        <f t="shared" si="24"/>
        <v>47</v>
      </c>
      <c r="AS426" s="240"/>
      <c r="AT426" s="238"/>
      <c r="AU426" s="237"/>
      <c r="AV426" s="238"/>
      <c r="AW426" s="238"/>
      <c r="AX426" s="238"/>
      <c r="AY426" s="238"/>
      <c r="AZ426" s="238"/>
      <c r="BA426" s="238">
        <v>600</v>
      </c>
      <c r="BB426" s="238">
        <v>600</v>
      </c>
      <c r="BC426" s="238"/>
      <c r="BD426" s="238"/>
      <c r="BE426" s="238"/>
      <c r="BF426" s="238"/>
      <c r="BG426" s="238"/>
      <c r="BH426" s="238"/>
      <c r="BI426" s="238">
        <v>281.88</v>
      </c>
      <c r="BJ426" s="238">
        <v>281.88</v>
      </c>
      <c r="BK426" s="238"/>
      <c r="BL426" s="238"/>
      <c r="BM426" s="238"/>
      <c r="BN426" s="238"/>
      <c r="BO426" s="238"/>
      <c r="BP426" s="238"/>
      <c r="BQ426" s="237">
        <f t="shared" si="25"/>
        <v>881.88</v>
      </c>
      <c r="BR426" s="237">
        <f t="shared" si="25"/>
        <v>881.88</v>
      </c>
      <c r="BS426" s="241">
        <f t="shared" si="27"/>
        <v>0.10442134101202495</v>
      </c>
      <c r="BT426" s="273">
        <v>0</v>
      </c>
      <c r="BU426" s="243">
        <v>0</v>
      </c>
      <c r="BV426" s="244">
        <v>0</v>
      </c>
      <c r="BW426" s="243">
        <v>0</v>
      </c>
      <c r="BX426" s="243">
        <v>0</v>
      </c>
      <c r="BY426" s="243">
        <v>0</v>
      </c>
      <c r="BZ426" s="243">
        <v>0</v>
      </c>
      <c r="CA426" s="243">
        <v>0</v>
      </c>
      <c r="CB426" s="243">
        <v>3852648</v>
      </c>
      <c r="CC426" s="243">
        <v>3852648</v>
      </c>
      <c r="CD426" s="243">
        <v>0</v>
      </c>
      <c r="CE426" s="243">
        <v>0</v>
      </c>
      <c r="CF426" s="243">
        <v>0</v>
      </c>
      <c r="CG426" s="243">
        <v>0</v>
      </c>
      <c r="CH426" s="243">
        <v>0</v>
      </c>
      <c r="CI426" s="243">
        <v>0</v>
      </c>
      <c r="CJ426" s="243">
        <v>330882.01919999998</v>
      </c>
      <c r="CK426" s="243">
        <v>330882.01919999998</v>
      </c>
      <c r="CL426" s="243">
        <v>0</v>
      </c>
      <c r="CM426" s="243">
        <v>0</v>
      </c>
      <c r="CN426" s="243">
        <v>0</v>
      </c>
      <c r="CO426" s="243">
        <v>0</v>
      </c>
      <c r="CP426" s="243">
        <v>0</v>
      </c>
      <c r="CQ426" s="243">
        <v>0</v>
      </c>
      <c r="CR426" s="244">
        <f t="shared" si="26"/>
        <v>4183530.0192</v>
      </c>
      <c r="CS426" s="267">
        <f t="shared" si="26"/>
        <v>4183530.0192</v>
      </c>
      <c r="CT426" s="268"/>
      <c r="CU426" s="269"/>
      <c r="CV426" s="269"/>
      <c r="CW426" s="269"/>
      <c r="CX426" s="269"/>
      <c r="CY426" s="269"/>
      <c r="CZ426" s="269"/>
      <c r="DA426" s="270"/>
      <c r="DB426" s="248">
        <v>36726.341999999997</v>
      </c>
      <c r="DC426" s="249"/>
      <c r="DD426" s="250">
        <v>8.4454000633686981</v>
      </c>
      <c r="DE426" s="251"/>
      <c r="DF426" s="251"/>
      <c r="DG426" s="251"/>
      <c r="DH426" s="252"/>
      <c r="DI426" s="252"/>
      <c r="DJ426" s="252"/>
      <c r="DK426" s="252"/>
      <c r="DL426" s="251" t="s">
        <v>2005</v>
      </c>
      <c r="DM426" s="253" t="s">
        <v>2005</v>
      </c>
      <c r="DN426" s="254" t="s">
        <v>66</v>
      </c>
      <c r="DO426" s="231"/>
      <c r="DP426" s="256" t="s">
        <v>66</v>
      </c>
      <c r="DQ426" s="231"/>
      <c r="DR426" s="258"/>
      <c r="DS426" s="259"/>
      <c r="DT426" s="260"/>
      <c r="DU426" s="255">
        <v>115.33278897344597</v>
      </c>
      <c r="DV426" s="261">
        <v>-94.457122893116917</v>
      </c>
      <c r="DW426" s="231">
        <v>115.33278897344597</v>
      </c>
      <c r="DX426" s="262">
        <v>-94.921450839510285</v>
      </c>
      <c r="DY426" s="255">
        <v>1.4611490348499179</v>
      </c>
      <c r="DZ426" s="231">
        <v>-1.2611284520353221</v>
      </c>
      <c r="EA426" s="231">
        <v>1.4611490348499179</v>
      </c>
      <c r="EB426" s="262">
        <v>-1.2613912295941183</v>
      </c>
      <c r="EC426" s="271"/>
      <c r="ED426" s="234"/>
      <c r="EE426" s="272"/>
      <c r="EF426" s="234">
        <v>92872</v>
      </c>
      <c r="EG426" s="266">
        <v>-48464.666666666664</v>
      </c>
      <c r="EH426" s="258"/>
    </row>
    <row r="427" spans="1:138" ht="30" customHeight="1" thickBot="1" x14ac:dyDescent="0.3">
      <c r="A427" s="45" t="s">
        <v>60</v>
      </c>
      <c r="B427" s="45" t="s">
        <v>399</v>
      </c>
      <c r="C427" s="45" t="s">
        <v>681</v>
      </c>
      <c r="D427" s="46" t="s">
        <v>738</v>
      </c>
      <c r="E427" s="46" t="s">
        <v>687</v>
      </c>
      <c r="F427" s="46" t="s">
        <v>743</v>
      </c>
      <c r="G427" s="46" t="s">
        <v>687</v>
      </c>
      <c r="H427" s="226" t="s">
        <v>66</v>
      </c>
      <c r="I427" s="227" t="s">
        <v>2002</v>
      </c>
      <c r="J427" s="228">
        <v>13.8</v>
      </c>
      <c r="K427" s="229">
        <v>9.9194549749469587</v>
      </c>
      <c r="L427" s="229">
        <v>9.5967802830690001</v>
      </c>
      <c r="M427" s="230">
        <v>2144.6666666666702</v>
      </c>
      <c r="N427" s="231">
        <v>25949.956999999999</v>
      </c>
      <c r="O427" s="232" t="s">
        <v>2006</v>
      </c>
      <c r="P427" s="233">
        <v>6.2702906592237015</v>
      </c>
      <c r="Q427" s="234" t="s">
        <v>2004</v>
      </c>
      <c r="R427" s="235" t="s">
        <v>68</v>
      </c>
      <c r="S427" s="236" t="s">
        <v>2005</v>
      </c>
      <c r="T427" s="236" t="s">
        <v>2005</v>
      </c>
      <c r="U427" s="237" t="s">
        <v>2005</v>
      </c>
      <c r="V427" s="238" t="s">
        <v>2005</v>
      </c>
      <c r="W427" s="238" t="s">
        <v>2005</v>
      </c>
      <c r="X427" s="238" t="s">
        <v>2005</v>
      </c>
      <c r="Y427" s="238" t="s">
        <v>2005</v>
      </c>
      <c r="Z427" s="238" t="s">
        <v>2005</v>
      </c>
      <c r="AA427" s="238" t="s">
        <v>2005</v>
      </c>
      <c r="AB427" s="238" t="s">
        <v>2005</v>
      </c>
      <c r="AC427" s="238" t="s">
        <v>2005</v>
      </c>
      <c r="AD427" s="238" t="s">
        <v>2005</v>
      </c>
      <c r="AE427" s="238">
        <v>1</v>
      </c>
      <c r="AF427" s="238">
        <v>1</v>
      </c>
      <c r="AG427" s="238" t="s">
        <v>2005</v>
      </c>
      <c r="AH427" s="238" t="s">
        <v>2005</v>
      </c>
      <c r="AI427" s="238">
        <v>33</v>
      </c>
      <c r="AJ427" s="238">
        <v>33</v>
      </c>
      <c r="AK427" s="238" t="s">
        <v>2005</v>
      </c>
      <c r="AL427" s="238" t="s">
        <v>2005</v>
      </c>
      <c r="AM427" s="237" t="s">
        <v>2005</v>
      </c>
      <c r="AN427" s="238" t="s">
        <v>2005</v>
      </c>
      <c r="AO427" s="238" t="s">
        <v>2005</v>
      </c>
      <c r="AP427" s="238" t="s">
        <v>2005</v>
      </c>
      <c r="AQ427" s="237">
        <f t="shared" si="24"/>
        <v>34</v>
      </c>
      <c r="AR427" s="239">
        <f t="shared" si="24"/>
        <v>34</v>
      </c>
      <c r="AS427" s="240"/>
      <c r="AT427" s="238"/>
      <c r="AU427" s="237"/>
      <c r="AV427" s="238"/>
      <c r="AW427" s="238"/>
      <c r="AX427" s="238"/>
      <c r="AY427" s="238"/>
      <c r="AZ427" s="238"/>
      <c r="BA427" s="238"/>
      <c r="BB427" s="238"/>
      <c r="BC427" s="238"/>
      <c r="BD427" s="238"/>
      <c r="BE427" s="238">
        <v>1</v>
      </c>
      <c r="BF427" s="238">
        <v>1</v>
      </c>
      <c r="BG427" s="238"/>
      <c r="BH427" s="238"/>
      <c r="BI427" s="238">
        <v>811.64</v>
      </c>
      <c r="BJ427" s="238">
        <v>811.64</v>
      </c>
      <c r="BK427" s="238"/>
      <c r="BL427" s="238"/>
      <c r="BM427" s="238"/>
      <c r="BN427" s="238"/>
      <c r="BO427" s="238"/>
      <c r="BP427" s="238"/>
      <c r="BQ427" s="237">
        <f t="shared" si="25"/>
        <v>812.64</v>
      </c>
      <c r="BR427" s="237">
        <f t="shared" si="25"/>
        <v>812.64</v>
      </c>
      <c r="BS427" s="241">
        <f t="shared" si="27"/>
        <v>0.12960164754158454</v>
      </c>
      <c r="BT427" s="273">
        <v>0</v>
      </c>
      <c r="BU427" s="243">
        <v>0</v>
      </c>
      <c r="BV427" s="244">
        <v>0</v>
      </c>
      <c r="BW427" s="243">
        <v>0</v>
      </c>
      <c r="BX427" s="243">
        <v>0</v>
      </c>
      <c r="BY427" s="243">
        <v>0</v>
      </c>
      <c r="BZ427" s="243">
        <v>0</v>
      </c>
      <c r="CA427" s="243">
        <v>0</v>
      </c>
      <c r="CB427" s="243">
        <v>0</v>
      </c>
      <c r="CC427" s="243">
        <v>0</v>
      </c>
      <c r="CD427" s="243">
        <v>0</v>
      </c>
      <c r="CE427" s="243">
        <v>0</v>
      </c>
      <c r="CF427" s="243">
        <v>5045.7599999999993</v>
      </c>
      <c r="CG427" s="243">
        <v>5045.7599999999993</v>
      </c>
      <c r="CH427" s="243">
        <v>0</v>
      </c>
      <c r="CI427" s="243">
        <v>0</v>
      </c>
      <c r="CJ427" s="243">
        <v>952735.4976</v>
      </c>
      <c r="CK427" s="243">
        <v>952735.4976</v>
      </c>
      <c r="CL427" s="243">
        <v>0</v>
      </c>
      <c r="CM427" s="243">
        <v>0</v>
      </c>
      <c r="CN427" s="243">
        <v>0</v>
      </c>
      <c r="CO427" s="243">
        <v>0</v>
      </c>
      <c r="CP427" s="243">
        <v>0</v>
      </c>
      <c r="CQ427" s="243">
        <v>0</v>
      </c>
      <c r="CR427" s="244">
        <f t="shared" si="26"/>
        <v>957781.25760000001</v>
      </c>
      <c r="CS427" s="267">
        <f t="shared" si="26"/>
        <v>957781.25760000001</v>
      </c>
      <c r="CT427" s="268"/>
      <c r="CU427" s="269"/>
      <c r="CV427" s="269"/>
      <c r="CW427" s="269"/>
      <c r="CX427" s="269"/>
      <c r="CY427" s="269"/>
      <c r="CZ427" s="269"/>
      <c r="DA427" s="270"/>
      <c r="DB427" s="248">
        <v>25949.956999999999</v>
      </c>
      <c r="DC427" s="249"/>
      <c r="DD427" s="250">
        <v>6.2702906592237015</v>
      </c>
      <c r="DE427" s="251"/>
      <c r="DF427" s="251"/>
      <c r="DG427" s="251"/>
      <c r="DH427" s="252"/>
      <c r="DI427" s="252"/>
      <c r="DJ427" s="252"/>
      <c r="DK427" s="252"/>
      <c r="DL427" s="251" t="s">
        <v>2005</v>
      </c>
      <c r="DM427" s="253" t="s">
        <v>2005</v>
      </c>
      <c r="DN427" s="254" t="s">
        <v>66</v>
      </c>
      <c r="DO427" s="231"/>
      <c r="DP427" s="256" t="s">
        <v>66</v>
      </c>
      <c r="DQ427" s="231"/>
      <c r="DR427" s="258"/>
      <c r="DS427" s="259"/>
      <c r="DT427" s="260"/>
      <c r="DU427" s="255">
        <v>15.573049424930034</v>
      </c>
      <c r="DV427" s="261">
        <v>86.982051771792925</v>
      </c>
      <c r="DW427" s="231">
        <v>15.573049424930034</v>
      </c>
      <c r="DX427" s="262">
        <v>31.610938723260418</v>
      </c>
      <c r="DY427" s="255">
        <v>1.1456325769350308</v>
      </c>
      <c r="DZ427" s="231">
        <v>-0.59173703144677792</v>
      </c>
      <c r="EA427" s="231">
        <v>1.1456325769350308</v>
      </c>
      <c r="EB427" s="262">
        <v>-0.59754929532355783</v>
      </c>
      <c r="EC427" s="271"/>
      <c r="ED427" s="234"/>
      <c r="EE427" s="272"/>
      <c r="EF427" s="234">
        <v>20576</v>
      </c>
      <c r="EG427" s="266">
        <v>131136.33333333334</v>
      </c>
      <c r="EH427" s="258"/>
    </row>
    <row r="428" spans="1:138" ht="30" customHeight="1" thickBot="1" x14ac:dyDescent="0.3">
      <c r="A428" s="45" t="s">
        <v>60</v>
      </c>
      <c r="B428" s="45" t="s">
        <v>399</v>
      </c>
      <c r="C428" s="45" t="s">
        <v>681</v>
      </c>
      <c r="D428" s="46" t="s">
        <v>738</v>
      </c>
      <c r="E428" s="46" t="s">
        <v>687</v>
      </c>
      <c r="F428" s="46" t="s">
        <v>744</v>
      </c>
      <c r="G428" s="46" t="s">
        <v>687</v>
      </c>
      <c r="H428" s="226" t="s">
        <v>66</v>
      </c>
      <c r="I428" s="227" t="s">
        <v>2007</v>
      </c>
      <c r="J428" s="228">
        <v>13.8</v>
      </c>
      <c r="K428" s="229">
        <v>10.756035515002727</v>
      </c>
      <c r="L428" s="229">
        <v>5.8037878667160001</v>
      </c>
      <c r="M428" s="230">
        <v>670.5</v>
      </c>
      <c r="N428" s="231">
        <v>33448.097999999998</v>
      </c>
      <c r="O428" s="232" t="s">
        <v>2006</v>
      </c>
      <c r="P428" s="233">
        <v>8.2541816542130935</v>
      </c>
      <c r="Q428" s="234" t="s">
        <v>2004</v>
      </c>
      <c r="R428" s="235" t="s">
        <v>68</v>
      </c>
      <c r="S428" s="236" t="s">
        <v>2005</v>
      </c>
      <c r="T428" s="236" t="s">
        <v>2005</v>
      </c>
      <c r="U428" s="237" t="s">
        <v>2005</v>
      </c>
      <c r="V428" s="238" t="s">
        <v>2005</v>
      </c>
      <c r="W428" s="238" t="s">
        <v>2005</v>
      </c>
      <c r="X428" s="238" t="s">
        <v>2005</v>
      </c>
      <c r="Y428" s="238" t="s">
        <v>2005</v>
      </c>
      <c r="Z428" s="238" t="s">
        <v>2005</v>
      </c>
      <c r="AA428" s="238" t="s">
        <v>2005</v>
      </c>
      <c r="AB428" s="238" t="s">
        <v>2005</v>
      </c>
      <c r="AC428" s="238" t="s">
        <v>2005</v>
      </c>
      <c r="AD428" s="238" t="s">
        <v>2005</v>
      </c>
      <c r="AE428" s="238">
        <v>1</v>
      </c>
      <c r="AF428" s="238">
        <v>1</v>
      </c>
      <c r="AG428" s="238" t="s">
        <v>2005</v>
      </c>
      <c r="AH428" s="238" t="s">
        <v>2005</v>
      </c>
      <c r="AI428" s="238" t="s">
        <v>2005</v>
      </c>
      <c r="AJ428" s="238" t="s">
        <v>2005</v>
      </c>
      <c r="AK428" s="238" t="s">
        <v>2005</v>
      </c>
      <c r="AL428" s="238" t="s">
        <v>2005</v>
      </c>
      <c r="AM428" s="237" t="s">
        <v>2005</v>
      </c>
      <c r="AN428" s="238" t="s">
        <v>2005</v>
      </c>
      <c r="AO428" s="238" t="s">
        <v>2005</v>
      </c>
      <c r="AP428" s="238" t="s">
        <v>2005</v>
      </c>
      <c r="AQ428" s="237">
        <f t="shared" si="24"/>
        <v>1</v>
      </c>
      <c r="AR428" s="239">
        <f t="shared" si="24"/>
        <v>1</v>
      </c>
      <c r="AS428" s="240"/>
      <c r="AT428" s="238"/>
      <c r="AU428" s="237"/>
      <c r="AV428" s="238"/>
      <c r="AW428" s="238"/>
      <c r="AX428" s="238"/>
      <c r="AY428" s="238"/>
      <c r="AZ428" s="238"/>
      <c r="BA428" s="238"/>
      <c r="BB428" s="238"/>
      <c r="BC428" s="238"/>
      <c r="BD428" s="238"/>
      <c r="BE428" s="238">
        <v>225</v>
      </c>
      <c r="BF428" s="238">
        <v>225</v>
      </c>
      <c r="BG428" s="238"/>
      <c r="BH428" s="238"/>
      <c r="BI428" s="238"/>
      <c r="BJ428" s="238" t="s">
        <v>2005</v>
      </c>
      <c r="BK428" s="238"/>
      <c r="BL428" s="238"/>
      <c r="BM428" s="238"/>
      <c r="BN428" s="238"/>
      <c r="BO428" s="238"/>
      <c r="BP428" s="238"/>
      <c r="BQ428" s="237">
        <f t="shared" si="25"/>
        <v>225</v>
      </c>
      <c r="BR428" s="237">
        <f t="shared" si="25"/>
        <v>225</v>
      </c>
      <c r="BS428" s="241">
        <f t="shared" si="27"/>
        <v>2.7258910625640963E-2</v>
      </c>
      <c r="BT428" s="273">
        <v>0</v>
      </c>
      <c r="BU428" s="243">
        <v>0</v>
      </c>
      <c r="BV428" s="244">
        <v>0</v>
      </c>
      <c r="BW428" s="243">
        <v>0</v>
      </c>
      <c r="BX428" s="243">
        <v>0</v>
      </c>
      <c r="BY428" s="243">
        <v>0</v>
      </c>
      <c r="BZ428" s="243">
        <v>0</v>
      </c>
      <c r="CA428" s="243">
        <v>0</v>
      </c>
      <c r="CB428" s="243">
        <v>0</v>
      </c>
      <c r="CC428" s="243">
        <v>0</v>
      </c>
      <c r="CD428" s="243">
        <v>0</v>
      </c>
      <c r="CE428" s="243">
        <v>0</v>
      </c>
      <c r="CF428" s="243">
        <v>1135296</v>
      </c>
      <c r="CG428" s="243">
        <v>1135296</v>
      </c>
      <c r="CH428" s="243">
        <v>0</v>
      </c>
      <c r="CI428" s="243">
        <v>0</v>
      </c>
      <c r="CJ428" s="243">
        <v>0</v>
      </c>
      <c r="CK428" s="243" t="e">
        <v>#VALUE!</v>
      </c>
      <c r="CL428" s="243">
        <v>0</v>
      </c>
      <c r="CM428" s="243">
        <v>0</v>
      </c>
      <c r="CN428" s="243">
        <v>0</v>
      </c>
      <c r="CO428" s="243">
        <v>0</v>
      </c>
      <c r="CP428" s="243">
        <v>0</v>
      </c>
      <c r="CQ428" s="243">
        <v>0</v>
      </c>
      <c r="CR428" s="244">
        <f t="shared" si="26"/>
        <v>1135296</v>
      </c>
      <c r="CS428" s="267" t="e">
        <f t="shared" si="26"/>
        <v>#VALUE!</v>
      </c>
      <c r="CT428" s="268"/>
      <c r="CU428" s="269"/>
      <c r="CV428" s="269"/>
      <c r="CW428" s="269"/>
      <c r="CX428" s="269"/>
      <c r="CY428" s="269"/>
      <c r="CZ428" s="269"/>
      <c r="DA428" s="270"/>
      <c r="DB428" s="248">
        <v>33448.097999999998</v>
      </c>
      <c r="DC428" s="249"/>
      <c r="DD428" s="250">
        <v>8.2541816542130935</v>
      </c>
      <c r="DE428" s="251"/>
      <c r="DF428" s="251"/>
      <c r="DG428" s="251"/>
      <c r="DH428" s="252"/>
      <c r="DI428" s="252"/>
      <c r="DJ428" s="252"/>
      <c r="DK428" s="252"/>
      <c r="DL428" s="251" t="s">
        <v>2005</v>
      </c>
      <c r="DM428" s="253" t="s">
        <v>2005</v>
      </c>
      <c r="DN428" s="254" t="s">
        <v>66</v>
      </c>
      <c r="DO428" s="231"/>
      <c r="DP428" s="256" t="s">
        <v>66</v>
      </c>
      <c r="DQ428" s="231"/>
      <c r="DR428" s="258"/>
      <c r="DS428" s="259"/>
      <c r="DT428" s="260"/>
      <c r="DU428" s="255">
        <v>0</v>
      </c>
      <c r="DV428" s="261">
        <v>0</v>
      </c>
      <c r="DW428" s="231">
        <v>0</v>
      </c>
      <c r="DX428" s="262">
        <v>0</v>
      </c>
      <c r="DY428" s="255">
        <v>0</v>
      </c>
      <c r="DZ428" s="231">
        <v>0</v>
      </c>
      <c r="EA428" s="231">
        <v>0</v>
      </c>
      <c r="EB428" s="262">
        <v>0</v>
      </c>
      <c r="EC428" s="271"/>
      <c r="ED428" s="234"/>
      <c r="EE428" s="272"/>
      <c r="EF428" s="234">
        <v>0</v>
      </c>
      <c r="EG428" s="266">
        <v>0</v>
      </c>
      <c r="EH428" s="258"/>
    </row>
    <row r="429" spans="1:138" ht="30" customHeight="1" thickBot="1" x14ac:dyDescent="0.3">
      <c r="A429" s="45" t="s">
        <v>60</v>
      </c>
      <c r="B429" s="45" t="s">
        <v>399</v>
      </c>
      <c r="C429" s="45" t="s">
        <v>681</v>
      </c>
      <c r="D429" s="46" t="s">
        <v>745</v>
      </c>
      <c r="E429" s="46" t="s">
        <v>687</v>
      </c>
      <c r="F429" s="46" t="s">
        <v>746</v>
      </c>
      <c r="G429" s="46" t="s">
        <v>687</v>
      </c>
      <c r="H429" s="226" t="s">
        <v>66</v>
      </c>
      <c r="I429" s="227" t="s">
        <v>2002</v>
      </c>
      <c r="J429" s="228">
        <v>4.16</v>
      </c>
      <c r="K429" s="229">
        <v>2.4858393190228525</v>
      </c>
      <c r="L429" s="229">
        <v>3.6397727197020004</v>
      </c>
      <c r="M429" s="230">
        <v>1226.6666666666699</v>
      </c>
      <c r="N429" s="231">
        <v>6690.5824871648128</v>
      </c>
      <c r="O429" s="232" t="s">
        <v>2003</v>
      </c>
      <c r="P429" s="233">
        <v>1.9094128102639305</v>
      </c>
      <c r="Q429" s="234" t="s">
        <v>68</v>
      </c>
      <c r="R429" s="235" t="s">
        <v>68</v>
      </c>
      <c r="S429" s="236" t="s">
        <v>2005</v>
      </c>
      <c r="T429" s="236" t="s">
        <v>2005</v>
      </c>
      <c r="U429" s="237" t="s">
        <v>2005</v>
      </c>
      <c r="V429" s="238" t="s">
        <v>2005</v>
      </c>
      <c r="W429" s="238" t="s">
        <v>2005</v>
      </c>
      <c r="X429" s="238" t="s">
        <v>2005</v>
      </c>
      <c r="Y429" s="238" t="s">
        <v>2005</v>
      </c>
      <c r="Z429" s="238" t="s">
        <v>2005</v>
      </c>
      <c r="AA429" s="238" t="s">
        <v>2005</v>
      </c>
      <c r="AB429" s="238" t="s">
        <v>2005</v>
      </c>
      <c r="AC429" s="238" t="s">
        <v>2005</v>
      </c>
      <c r="AD429" s="238" t="s">
        <v>2005</v>
      </c>
      <c r="AE429" s="238" t="s">
        <v>2005</v>
      </c>
      <c r="AF429" s="238" t="s">
        <v>2005</v>
      </c>
      <c r="AG429" s="238" t="s">
        <v>2005</v>
      </c>
      <c r="AH429" s="238" t="s">
        <v>2005</v>
      </c>
      <c r="AI429" s="238">
        <v>33</v>
      </c>
      <c r="AJ429" s="238">
        <v>33</v>
      </c>
      <c r="AK429" s="238" t="s">
        <v>2005</v>
      </c>
      <c r="AL429" s="238" t="s">
        <v>2005</v>
      </c>
      <c r="AM429" s="237" t="s">
        <v>2005</v>
      </c>
      <c r="AN429" s="238" t="s">
        <v>2005</v>
      </c>
      <c r="AO429" s="238" t="s">
        <v>2005</v>
      </c>
      <c r="AP429" s="238" t="s">
        <v>2005</v>
      </c>
      <c r="AQ429" s="237">
        <f t="shared" si="24"/>
        <v>33</v>
      </c>
      <c r="AR429" s="239">
        <f t="shared" si="24"/>
        <v>33</v>
      </c>
      <c r="AS429" s="240"/>
      <c r="AT429" s="238"/>
      <c r="AU429" s="237"/>
      <c r="AV429" s="238"/>
      <c r="AW429" s="238"/>
      <c r="AX429" s="238"/>
      <c r="AY429" s="238"/>
      <c r="AZ429" s="238"/>
      <c r="BA429" s="238"/>
      <c r="BB429" s="238"/>
      <c r="BC429" s="238"/>
      <c r="BD429" s="238"/>
      <c r="BE429" s="238"/>
      <c r="BF429" s="238"/>
      <c r="BG429" s="238"/>
      <c r="BH429" s="238"/>
      <c r="BI429" s="238">
        <v>180.93</v>
      </c>
      <c r="BJ429" s="238">
        <v>180.93</v>
      </c>
      <c r="BK429" s="238"/>
      <c r="BL429" s="238"/>
      <c r="BM429" s="238"/>
      <c r="BN429" s="238"/>
      <c r="BO429" s="238"/>
      <c r="BP429" s="238"/>
      <c r="BQ429" s="237">
        <f t="shared" si="25"/>
        <v>180.93</v>
      </c>
      <c r="BR429" s="237">
        <f t="shared" si="25"/>
        <v>180.93</v>
      </c>
      <c r="BS429" s="241">
        <f t="shared" si="27"/>
        <v>9.4756879721044074E-2</v>
      </c>
      <c r="BT429" s="273">
        <v>0</v>
      </c>
      <c r="BU429" s="243">
        <v>0</v>
      </c>
      <c r="BV429" s="244">
        <v>0</v>
      </c>
      <c r="BW429" s="243">
        <v>0</v>
      </c>
      <c r="BX429" s="243">
        <v>0</v>
      </c>
      <c r="BY429" s="243">
        <v>0</v>
      </c>
      <c r="BZ429" s="243">
        <v>0</v>
      </c>
      <c r="CA429" s="243">
        <v>0</v>
      </c>
      <c r="CB429" s="243">
        <v>0</v>
      </c>
      <c r="CC429" s="243">
        <v>0</v>
      </c>
      <c r="CD429" s="243">
        <v>0</v>
      </c>
      <c r="CE429" s="243">
        <v>0</v>
      </c>
      <c r="CF429" s="243">
        <v>0</v>
      </c>
      <c r="CG429" s="243">
        <v>0</v>
      </c>
      <c r="CH429" s="243">
        <v>0</v>
      </c>
      <c r="CI429" s="243">
        <v>0</v>
      </c>
      <c r="CJ429" s="243">
        <v>212382.87120000002</v>
      </c>
      <c r="CK429" s="243">
        <v>212382.87120000002</v>
      </c>
      <c r="CL429" s="243">
        <v>0</v>
      </c>
      <c r="CM429" s="243">
        <v>0</v>
      </c>
      <c r="CN429" s="243">
        <v>0</v>
      </c>
      <c r="CO429" s="243">
        <v>0</v>
      </c>
      <c r="CP429" s="243">
        <v>0</v>
      </c>
      <c r="CQ429" s="243">
        <v>0</v>
      </c>
      <c r="CR429" s="244">
        <f t="shared" si="26"/>
        <v>212382.87120000002</v>
      </c>
      <c r="CS429" s="267">
        <f t="shared" si="26"/>
        <v>212382.87120000002</v>
      </c>
      <c r="CT429" s="268"/>
      <c r="CU429" s="269"/>
      <c r="CV429" s="269"/>
      <c r="CW429" s="269"/>
      <c r="CX429" s="269"/>
      <c r="CY429" s="269"/>
      <c r="CZ429" s="269"/>
      <c r="DA429" s="270"/>
      <c r="DB429" s="248">
        <v>6690.5824871648128</v>
      </c>
      <c r="DC429" s="249"/>
      <c r="DD429" s="250">
        <v>1.9094128102639305</v>
      </c>
      <c r="DE429" s="251"/>
      <c r="DF429" s="251"/>
      <c r="DG429" s="251"/>
      <c r="DH429" s="252"/>
      <c r="DI429" s="252"/>
      <c r="DJ429" s="252"/>
      <c r="DK429" s="252"/>
      <c r="DL429" s="251" t="s">
        <v>2005</v>
      </c>
      <c r="DM429" s="253" t="s">
        <v>2005</v>
      </c>
      <c r="DN429" s="254" t="s">
        <v>66</v>
      </c>
      <c r="DO429" s="231"/>
      <c r="DP429" s="256" t="s">
        <v>66</v>
      </c>
      <c r="DQ429" s="231"/>
      <c r="DR429" s="258"/>
      <c r="DS429" s="259"/>
      <c r="DT429" s="260"/>
      <c r="DU429" s="255">
        <v>13.469021739130399</v>
      </c>
      <c r="DV429" s="261">
        <v>-6.0340467267726661</v>
      </c>
      <c r="DW429" s="231">
        <v>13.469021739130399</v>
      </c>
      <c r="DX429" s="262">
        <v>-6.6559652691092257</v>
      </c>
      <c r="DY429" s="255">
        <v>4.6467391304347704E-2</v>
      </c>
      <c r="DZ429" s="231">
        <v>3.0527999694272799E-2</v>
      </c>
      <c r="EA429" s="231">
        <v>4.6467391304347704E-2</v>
      </c>
      <c r="EB429" s="262">
        <v>3.0260046853972801E-2</v>
      </c>
      <c r="EC429" s="271"/>
      <c r="ED429" s="234"/>
      <c r="EE429" s="272"/>
      <c r="EF429" s="234">
        <v>0</v>
      </c>
      <c r="EG429" s="266">
        <v>0</v>
      </c>
      <c r="EH429" s="258"/>
    </row>
    <row r="430" spans="1:138" ht="30" customHeight="1" thickBot="1" x14ac:dyDescent="0.3">
      <c r="A430" s="45" t="s">
        <v>60</v>
      </c>
      <c r="B430" s="45" t="s">
        <v>399</v>
      </c>
      <c r="C430" s="45" t="s">
        <v>681</v>
      </c>
      <c r="D430" s="46" t="s">
        <v>745</v>
      </c>
      <c r="E430" s="46" t="s">
        <v>687</v>
      </c>
      <c r="F430" s="46" t="s">
        <v>747</v>
      </c>
      <c r="G430" s="46" t="s">
        <v>687</v>
      </c>
      <c r="H430" s="226" t="s">
        <v>66</v>
      </c>
      <c r="I430" s="227" t="s">
        <v>2002</v>
      </c>
      <c r="J430" s="228">
        <v>4.16</v>
      </c>
      <c r="K430" s="229">
        <v>2.9181592005920445</v>
      </c>
      <c r="L430" s="229">
        <v>3.6405302954580003</v>
      </c>
      <c r="M430" s="230">
        <v>1144.9166666666699</v>
      </c>
      <c r="N430" s="231">
        <v>5798.5889804797816</v>
      </c>
      <c r="O430" s="232" t="s">
        <v>2003</v>
      </c>
      <c r="P430" s="233">
        <v>1.654848453333271</v>
      </c>
      <c r="Q430" s="234" t="s">
        <v>68</v>
      </c>
      <c r="R430" s="235" t="s">
        <v>68</v>
      </c>
      <c r="S430" s="236" t="s">
        <v>2005</v>
      </c>
      <c r="T430" s="236" t="s">
        <v>2005</v>
      </c>
      <c r="U430" s="237" t="s">
        <v>2005</v>
      </c>
      <c r="V430" s="238" t="s">
        <v>2005</v>
      </c>
      <c r="W430" s="238" t="s">
        <v>2005</v>
      </c>
      <c r="X430" s="238" t="s">
        <v>2005</v>
      </c>
      <c r="Y430" s="238" t="s">
        <v>2005</v>
      </c>
      <c r="Z430" s="238" t="s">
        <v>2005</v>
      </c>
      <c r="AA430" s="238" t="s">
        <v>2005</v>
      </c>
      <c r="AB430" s="238" t="s">
        <v>2005</v>
      </c>
      <c r="AC430" s="238" t="s">
        <v>2005</v>
      </c>
      <c r="AD430" s="238" t="s">
        <v>2005</v>
      </c>
      <c r="AE430" s="238" t="s">
        <v>2005</v>
      </c>
      <c r="AF430" s="238" t="s">
        <v>2005</v>
      </c>
      <c r="AG430" s="238" t="s">
        <v>2005</v>
      </c>
      <c r="AH430" s="238" t="s">
        <v>2005</v>
      </c>
      <c r="AI430" s="238">
        <v>12</v>
      </c>
      <c r="AJ430" s="238">
        <v>12</v>
      </c>
      <c r="AK430" s="238">
        <v>1</v>
      </c>
      <c r="AL430" s="238">
        <v>1</v>
      </c>
      <c r="AM430" s="237" t="s">
        <v>2005</v>
      </c>
      <c r="AN430" s="238" t="s">
        <v>2005</v>
      </c>
      <c r="AO430" s="238" t="s">
        <v>2005</v>
      </c>
      <c r="AP430" s="238" t="s">
        <v>2005</v>
      </c>
      <c r="AQ430" s="237">
        <f t="shared" si="24"/>
        <v>13</v>
      </c>
      <c r="AR430" s="239">
        <f t="shared" si="24"/>
        <v>13</v>
      </c>
      <c r="AS430" s="240"/>
      <c r="AT430" s="238"/>
      <c r="AU430" s="237"/>
      <c r="AV430" s="238"/>
      <c r="AW430" s="238"/>
      <c r="AX430" s="238"/>
      <c r="AY430" s="238"/>
      <c r="AZ430" s="238"/>
      <c r="BA430" s="238"/>
      <c r="BB430" s="238"/>
      <c r="BC430" s="238"/>
      <c r="BD430" s="238"/>
      <c r="BE430" s="238"/>
      <c r="BF430" s="238"/>
      <c r="BG430" s="238"/>
      <c r="BH430" s="238"/>
      <c r="BI430" s="238">
        <v>180.905</v>
      </c>
      <c r="BJ430" s="238">
        <v>180.905</v>
      </c>
      <c r="BK430" s="238">
        <v>7.6</v>
      </c>
      <c r="BL430" s="238">
        <v>7.6</v>
      </c>
      <c r="BM430" s="238"/>
      <c r="BN430" s="238"/>
      <c r="BO430" s="238"/>
      <c r="BP430" s="238"/>
      <c r="BQ430" s="237">
        <f t="shared" si="25"/>
        <v>188.505</v>
      </c>
      <c r="BR430" s="237">
        <f t="shared" si="25"/>
        <v>188.505</v>
      </c>
      <c r="BS430" s="241">
        <f t="shared" si="27"/>
        <v>0.11391073280474999</v>
      </c>
      <c r="BT430" s="273">
        <v>0</v>
      </c>
      <c r="BU430" s="243">
        <v>0</v>
      </c>
      <c r="BV430" s="244">
        <v>0</v>
      </c>
      <c r="BW430" s="243">
        <v>0</v>
      </c>
      <c r="BX430" s="243">
        <v>0</v>
      </c>
      <c r="BY430" s="243">
        <v>0</v>
      </c>
      <c r="BZ430" s="243">
        <v>0</v>
      </c>
      <c r="CA430" s="243">
        <v>0</v>
      </c>
      <c r="CB430" s="243">
        <v>0</v>
      </c>
      <c r="CC430" s="243">
        <v>0</v>
      </c>
      <c r="CD430" s="243">
        <v>0</v>
      </c>
      <c r="CE430" s="243">
        <v>0</v>
      </c>
      <c r="CF430" s="243">
        <v>0</v>
      </c>
      <c r="CG430" s="243">
        <v>0</v>
      </c>
      <c r="CH430" s="243">
        <v>0</v>
      </c>
      <c r="CI430" s="243">
        <v>0</v>
      </c>
      <c r="CJ430" s="243">
        <v>212353.52520000003</v>
      </c>
      <c r="CK430" s="243">
        <v>212353.52520000003</v>
      </c>
      <c r="CL430" s="243">
        <v>8921.1840000000011</v>
      </c>
      <c r="CM430" s="243">
        <v>8921.1840000000011</v>
      </c>
      <c r="CN430" s="243">
        <v>0</v>
      </c>
      <c r="CO430" s="243">
        <v>0</v>
      </c>
      <c r="CP430" s="243">
        <v>0</v>
      </c>
      <c r="CQ430" s="243">
        <v>0</v>
      </c>
      <c r="CR430" s="244">
        <f t="shared" si="26"/>
        <v>221274.70920000004</v>
      </c>
      <c r="CS430" s="267">
        <f t="shared" si="26"/>
        <v>221274.70920000004</v>
      </c>
      <c r="CT430" s="268"/>
      <c r="CU430" s="269"/>
      <c r="CV430" s="269"/>
      <c r="CW430" s="269"/>
      <c r="CX430" s="269"/>
      <c r="CY430" s="269"/>
      <c r="CZ430" s="269"/>
      <c r="DA430" s="270"/>
      <c r="DB430" s="248">
        <v>5798.5889804797816</v>
      </c>
      <c r="DC430" s="249"/>
      <c r="DD430" s="250">
        <v>1.654848453333271</v>
      </c>
      <c r="DE430" s="251"/>
      <c r="DF430" s="251"/>
      <c r="DG430" s="251"/>
      <c r="DH430" s="252"/>
      <c r="DI430" s="252"/>
      <c r="DJ430" s="252"/>
      <c r="DK430" s="252"/>
      <c r="DL430" s="251" t="s">
        <v>2005</v>
      </c>
      <c r="DM430" s="253" t="s">
        <v>2005</v>
      </c>
      <c r="DN430" s="254" t="s">
        <v>66</v>
      </c>
      <c r="DO430" s="231"/>
      <c r="DP430" s="256" t="s">
        <v>66</v>
      </c>
      <c r="DQ430" s="231"/>
      <c r="DR430" s="258"/>
      <c r="DS430" s="259"/>
      <c r="DT430" s="260"/>
      <c r="DU430" s="255">
        <v>59.77378266249346</v>
      </c>
      <c r="DV430" s="261">
        <v>-11.251729538851215</v>
      </c>
      <c r="DW430" s="231">
        <v>59.77378266249346</v>
      </c>
      <c r="DX430" s="262">
        <v>-57.854417239698513</v>
      </c>
      <c r="DY430" s="255">
        <v>3.9304170609214532E-2</v>
      </c>
      <c r="DZ430" s="231">
        <v>1.3109176587316584E-2</v>
      </c>
      <c r="EA430" s="231">
        <v>3.9304170609214532E-2</v>
      </c>
      <c r="EB430" s="262">
        <v>-1.3183549091912015E-2</v>
      </c>
      <c r="EC430" s="271"/>
      <c r="ED430" s="234"/>
      <c r="EE430" s="272"/>
      <c r="EF430" s="234">
        <v>0</v>
      </c>
      <c r="EG430" s="266">
        <v>0</v>
      </c>
      <c r="EH430" s="258"/>
    </row>
    <row r="431" spans="1:138" ht="30" customHeight="1" thickBot="1" x14ac:dyDescent="0.3">
      <c r="A431" s="45" t="s">
        <v>60</v>
      </c>
      <c r="B431" s="45" t="s">
        <v>399</v>
      </c>
      <c r="C431" s="45" t="s">
        <v>681</v>
      </c>
      <c r="D431" s="46" t="s">
        <v>745</v>
      </c>
      <c r="E431" s="46" t="s">
        <v>687</v>
      </c>
      <c r="F431" s="46" t="s">
        <v>748</v>
      </c>
      <c r="G431" s="46" t="s">
        <v>687</v>
      </c>
      <c r="H431" s="226" t="s">
        <v>66</v>
      </c>
      <c r="I431" s="227" t="s">
        <v>2007</v>
      </c>
      <c r="J431" s="228">
        <v>4.16</v>
      </c>
      <c r="K431" s="229">
        <v>2.521865975820285</v>
      </c>
      <c r="L431" s="229">
        <v>2.3160984800310005</v>
      </c>
      <c r="M431" s="230">
        <v>233.333333333333</v>
      </c>
      <c r="N431" s="231">
        <v>3534.6473517097115</v>
      </c>
      <c r="O431" s="232" t="s">
        <v>2003</v>
      </c>
      <c r="P431" s="233">
        <v>1.008746390328114</v>
      </c>
      <c r="Q431" s="234" t="s">
        <v>68</v>
      </c>
      <c r="R431" s="235" t="s">
        <v>68</v>
      </c>
      <c r="S431" s="236" t="s">
        <v>2005</v>
      </c>
      <c r="T431" s="236" t="s">
        <v>2005</v>
      </c>
      <c r="U431" s="237" t="s">
        <v>2005</v>
      </c>
      <c r="V431" s="238" t="s">
        <v>2005</v>
      </c>
      <c r="W431" s="238" t="s">
        <v>2005</v>
      </c>
      <c r="X431" s="238" t="s">
        <v>2005</v>
      </c>
      <c r="Y431" s="238" t="s">
        <v>2005</v>
      </c>
      <c r="Z431" s="238" t="s">
        <v>2005</v>
      </c>
      <c r="AA431" s="238" t="s">
        <v>2005</v>
      </c>
      <c r="AB431" s="238" t="s">
        <v>2005</v>
      </c>
      <c r="AC431" s="238" t="s">
        <v>2005</v>
      </c>
      <c r="AD431" s="238" t="s">
        <v>2005</v>
      </c>
      <c r="AE431" s="238" t="s">
        <v>2005</v>
      </c>
      <c r="AF431" s="238" t="s">
        <v>2005</v>
      </c>
      <c r="AG431" s="238" t="s">
        <v>2005</v>
      </c>
      <c r="AH431" s="238" t="s">
        <v>2005</v>
      </c>
      <c r="AI431" s="238">
        <v>1</v>
      </c>
      <c r="AJ431" s="238">
        <v>1</v>
      </c>
      <c r="AK431" s="238" t="s">
        <v>2005</v>
      </c>
      <c r="AL431" s="238" t="s">
        <v>2005</v>
      </c>
      <c r="AM431" s="237" t="s">
        <v>2005</v>
      </c>
      <c r="AN431" s="238" t="s">
        <v>2005</v>
      </c>
      <c r="AO431" s="238" t="s">
        <v>2005</v>
      </c>
      <c r="AP431" s="238" t="s">
        <v>2005</v>
      </c>
      <c r="AQ431" s="237">
        <f t="shared" si="24"/>
        <v>1</v>
      </c>
      <c r="AR431" s="239">
        <f t="shared" si="24"/>
        <v>1</v>
      </c>
      <c r="AS431" s="240"/>
      <c r="AT431" s="238"/>
      <c r="AU431" s="237"/>
      <c r="AV431" s="238"/>
      <c r="AW431" s="238"/>
      <c r="AX431" s="238"/>
      <c r="AY431" s="238"/>
      <c r="AZ431" s="238"/>
      <c r="BA431" s="238"/>
      <c r="BB431" s="238"/>
      <c r="BC431" s="238"/>
      <c r="BD431" s="238"/>
      <c r="BE431" s="238"/>
      <c r="BF431" s="238"/>
      <c r="BG431" s="238"/>
      <c r="BH431" s="238"/>
      <c r="BI431" s="238">
        <v>5.75</v>
      </c>
      <c r="BJ431" s="238">
        <v>5.75</v>
      </c>
      <c r="BK431" s="238"/>
      <c r="BL431" s="238"/>
      <c r="BM431" s="238"/>
      <c r="BN431" s="238"/>
      <c r="BO431" s="238"/>
      <c r="BP431" s="238"/>
      <c r="BQ431" s="237">
        <f t="shared" si="25"/>
        <v>5.75</v>
      </c>
      <c r="BR431" s="237">
        <f t="shared" si="25"/>
        <v>5.75</v>
      </c>
      <c r="BS431" s="241">
        <f t="shared" si="27"/>
        <v>5.7001443129126861E-3</v>
      </c>
      <c r="BT431" s="273">
        <v>0</v>
      </c>
      <c r="BU431" s="243">
        <v>0</v>
      </c>
      <c r="BV431" s="244">
        <v>0</v>
      </c>
      <c r="BW431" s="243">
        <v>0</v>
      </c>
      <c r="BX431" s="243">
        <v>0</v>
      </c>
      <c r="BY431" s="243">
        <v>0</v>
      </c>
      <c r="BZ431" s="243">
        <v>0</v>
      </c>
      <c r="CA431" s="243">
        <v>0</v>
      </c>
      <c r="CB431" s="243">
        <v>0</v>
      </c>
      <c r="CC431" s="243">
        <v>0</v>
      </c>
      <c r="CD431" s="243">
        <v>0</v>
      </c>
      <c r="CE431" s="243">
        <v>0</v>
      </c>
      <c r="CF431" s="243">
        <v>0</v>
      </c>
      <c r="CG431" s="243">
        <v>0</v>
      </c>
      <c r="CH431" s="243">
        <v>0</v>
      </c>
      <c r="CI431" s="243">
        <v>0</v>
      </c>
      <c r="CJ431" s="243">
        <v>6749.5800000000008</v>
      </c>
      <c r="CK431" s="243">
        <v>6749.5800000000008</v>
      </c>
      <c r="CL431" s="243">
        <v>0</v>
      </c>
      <c r="CM431" s="243">
        <v>0</v>
      </c>
      <c r="CN431" s="243">
        <v>0</v>
      </c>
      <c r="CO431" s="243">
        <v>0</v>
      </c>
      <c r="CP431" s="243">
        <v>0</v>
      </c>
      <c r="CQ431" s="243">
        <v>0</v>
      </c>
      <c r="CR431" s="244">
        <f t="shared" si="26"/>
        <v>6749.5800000000008</v>
      </c>
      <c r="CS431" s="267">
        <f t="shared" si="26"/>
        <v>6749.5800000000008</v>
      </c>
      <c r="CT431" s="268"/>
      <c r="CU431" s="269"/>
      <c r="CV431" s="269"/>
      <c r="CW431" s="269"/>
      <c r="CX431" s="269"/>
      <c r="CY431" s="269"/>
      <c r="CZ431" s="269"/>
      <c r="DA431" s="270"/>
      <c r="DB431" s="248">
        <v>3534.6473517097115</v>
      </c>
      <c r="DC431" s="249"/>
      <c r="DD431" s="250">
        <v>1.008746390328114</v>
      </c>
      <c r="DE431" s="251"/>
      <c r="DF431" s="251"/>
      <c r="DG431" s="251"/>
      <c r="DH431" s="252"/>
      <c r="DI431" s="252"/>
      <c r="DJ431" s="252"/>
      <c r="DK431" s="252"/>
      <c r="DL431" s="251" t="s">
        <v>2005</v>
      </c>
      <c r="DM431" s="253" t="s">
        <v>2005</v>
      </c>
      <c r="DN431" s="254" t="s">
        <v>66</v>
      </c>
      <c r="DO431" s="231"/>
      <c r="DP431" s="256" t="s">
        <v>66</v>
      </c>
      <c r="DQ431" s="231"/>
      <c r="DR431" s="258"/>
      <c r="DS431" s="259"/>
      <c r="DT431" s="260"/>
      <c r="DU431" s="255">
        <v>0</v>
      </c>
      <c r="DV431" s="261">
        <v>16.796875</v>
      </c>
      <c r="DW431" s="231">
        <v>0</v>
      </c>
      <c r="DX431" s="262">
        <v>16.796875</v>
      </c>
      <c r="DY431" s="255">
        <v>0</v>
      </c>
      <c r="DZ431" s="231">
        <v>6.5104166666666671E-2</v>
      </c>
      <c r="EA431" s="231">
        <v>0</v>
      </c>
      <c r="EB431" s="262">
        <v>6.5104166666666671E-2</v>
      </c>
      <c r="EC431" s="271"/>
      <c r="ED431" s="234"/>
      <c r="EE431" s="272"/>
      <c r="EF431" s="234">
        <v>0</v>
      </c>
      <c r="EG431" s="266">
        <v>0</v>
      </c>
      <c r="EH431" s="258"/>
    </row>
    <row r="432" spans="1:138" ht="30" customHeight="1" thickBot="1" x14ac:dyDescent="0.3">
      <c r="A432" s="45" t="s">
        <v>60</v>
      </c>
      <c r="B432" s="45" t="s">
        <v>399</v>
      </c>
      <c r="C432" s="45" t="s">
        <v>681</v>
      </c>
      <c r="D432" s="46" t="s">
        <v>745</v>
      </c>
      <c r="E432" s="46" t="s">
        <v>687</v>
      </c>
      <c r="F432" s="46" t="s">
        <v>749</v>
      </c>
      <c r="G432" s="46" t="s">
        <v>687</v>
      </c>
      <c r="H432" s="226" t="s">
        <v>66</v>
      </c>
      <c r="I432" s="227" t="s">
        <v>2002</v>
      </c>
      <c r="J432" s="228">
        <v>4.16</v>
      </c>
      <c r="K432" s="229">
        <v>2.3777593486305544</v>
      </c>
      <c r="L432" s="229">
        <v>2.419507570725</v>
      </c>
      <c r="M432" s="230">
        <v>657.08333333333303</v>
      </c>
      <c r="N432" s="231">
        <v>3618.7214637182365</v>
      </c>
      <c r="O432" s="232" t="s">
        <v>2003</v>
      </c>
      <c r="P432" s="233">
        <v>1.0327401437552044</v>
      </c>
      <c r="Q432" s="234" t="s">
        <v>68</v>
      </c>
      <c r="R432" s="235" t="s">
        <v>68</v>
      </c>
      <c r="S432" s="236" t="s">
        <v>2005</v>
      </c>
      <c r="T432" s="236" t="s">
        <v>2005</v>
      </c>
      <c r="U432" s="237" t="s">
        <v>2005</v>
      </c>
      <c r="V432" s="238" t="s">
        <v>2005</v>
      </c>
      <c r="W432" s="238" t="s">
        <v>2005</v>
      </c>
      <c r="X432" s="238" t="s">
        <v>2005</v>
      </c>
      <c r="Y432" s="238" t="s">
        <v>2005</v>
      </c>
      <c r="Z432" s="238" t="s">
        <v>2005</v>
      </c>
      <c r="AA432" s="238" t="s">
        <v>2005</v>
      </c>
      <c r="AB432" s="238" t="s">
        <v>2005</v>
      </c>
      <c r="AC432" s="238" t="s">
        <v>2005</v>
      </c>
      <c r="AD432" s="238" t="s">
        <v>2005</v>
      </c>
      <c r="AE432" s="238" t="s">
        <v>2005</v>
      </c>
      <c r="AF432" s="238" t="s">
        <v>2005</v>
      </c>
      <c r="AG432" s="238" t="s">
        <v>2005</v>
      </c>
      <c r="AH432" s="238" t="s">
        <v>2005</v>
      </c>
      <c r="AI432" s="238">
        <v>3</v>
      </c>
      <c r="AJ432" s="238">
        <v>3</v>
      </c>
      <c r="AK432" s="238" t="s">
        <v>2005</v>
      </c>
      <c r="AL432" s="238" t="s">
        <v>2005</v>
      </c>
      <c r="AM432" s="237" t="s">
        <v>2005</v>
      </c>
      <c r="AN432" s="238" t="s">
        <v>2005</v>
      </c>
      <c r="AO432" s="238" t="s">
        <v>2005</v>
      </c>
      <c r="AP432" s="238" t="s">
        <v>2005</v>
      </c>
      <c r="AQ432" s="237">
        <f t="shared" si="24"/>
        <v>3</v>
      </c>
      <c r="AR432" s="239">
        <f t="shared" si="24"/>
        <v>3</v>
      </c>
      <c r="AS432" s="240"/>
      <c r="AT432" s="238"/>
      <c r="AU432" s="237"/>
      <c r="AV432" s="238"/>
      <c r="AW432" s="238"/>
      <c r="AX432" s="238"/>
      <c r="AY432" s="238"/>
      <c r="AZ432" s="238"/>
      <c r="BA432" s="238"/>
      <c r="BB432" s="238"/>
      <c r="BC432" s="238"/>
      <c r="BD432" s="238"/>
      <c r="BE432" s="238"/>
      <c r="BF432" s="238"/>
      <c r="BG432" s="238"/>
      <c r="BH432" s="238"/>
      <c r="BI432" s="238">
        <v>27.51</v>
      </c>
      <c r="BJ432" s="238">
        <v>27.51</v>
      </c>
      <c r="BK432" s="238"/>
      <c r="BL432" s="238"/>
      <c r="BM432" s="238"/>
      <c r="BN432" s="238"/>
      <c r="BO432" s="238"/>
      <c r="BP432" s="238"/>
      <c r="BQ432" s="237">
        <f t="shared" si="25"/>
        <v>27.51</v>
      </c>
      <c r="BR432" s="237">
        <f t="shared" si="25"/>
        <v>27.51</v>
      </c>
      <c r="BS432" s="241">
        <f t="shared" si="27"/>
        <v>2.6637872233734761E-2</v>
      </c>
      <c r="BT432" s="273">
        <v>0</v>
      </c>
      <c r="BU432" s="243">
        <v>0</v>
      </c>
      <c r="BV432" s="244">
        <v>0</v>
      </c>
      <c r="BW432" s="243">
        <v>0</v>
      </c>
      <c r="BX432" s="243">
        <v>0</v>
      </c>
      <c r="BY432" s="243">
        <v>0</v>
      </c>
      <c r="BZ432" s="243">
        <v>0</v>
      </c>
      <c r="CA432" s="243">
        <v>0</v>
      </c>
      <c r="CB432" s="243">
        <v>0</v>
      </c>
      <c r="CC432" s="243">
        <v>0</v>
      </c>
      <c r="CD432" s="243">
        <v>0</v>
      </c>
      <c r="CE432" s="243">
        <v>0</v>
      </c>
      <c r="CF432" s="243">
        <v>0</v>
      </c>
      <c r="CG432" s="243">
        <v>0</v>
      </c>
      <c r="CH432" s="243">
        <v>0</v>
      </c>
      <c r="CI432" s="243">
        <v>0</v>
      </c>
      <c r="CJ432" s="243">
        <v>32292.338400000004</v>
      </c>
      <c r="CK432" s="243">
        <v>32292.338400000004</v>
      </c>
      <c r="CL432" s="243">
        <v>0</v>
      </c>
      <c r="CM432" s="243">
        <v>0</v>
      </c>
      <c r="CN432" s="243">
        <v>0</v>
      </c>
      <c r="CO432" s="243">
        <v>0</v>
      </c>
      <c r="CP432" s="243">
        <v>0</v>
      </c>
      <c r="CQ432" s="243">
        <v>0</v>
      </c>
      <c r="CR432" s="244">
        <f t="shared" si="26"/>
        <v>32292.338400000004</v>
      </c>
      <c r="CS432" s="267">
        <f t="shared" si="26"/>
        <v>32292.338400000004</v>
      </c>
      <c r="CT432" s="268"/>
      <c r="CU432" s="269"/>
      <c r="CV432" s="269"/>
      <c r="CW432" s="269"/>
      <c r="CX432" s="269"/>
      <c r="CY432" s="269"/>
      <c r="CZ432" s="269"/>
      <c r="DA432" s="270"/>
      <c r="DB432" s="248">
        <v>3618.7214637182365</v>
      </c>
      <c r="DC432" s="249"/>
      <c r="DD432" s="250">
        <v>1.0327401437552044</v>
      </c>
      <c r="DE432" s="251"/>
      <c r="DF432" s="251"/>
      <c r="DG432" s="251"/>
      <c r="DH432" s="252"/>
      <c r="DI432" s="252"/>
      <c r="DJ432" s="252"/>
      <c r="DK432" s="252"/>
      <c r="DL432" s="251" t="s">
        <v>2005</v>
      </c>
      <c r="DM432" s="253" t="s">
        <v>2005</v>
      </c>
      <c r="DN432" s="254" t="s">
        <v>66</v>
      </c>
      <c r="DO432" s="231"/>
      <c r="DP432" s="256" t="s">
        <v>66</v>
      </c>
      <c r="DQ432" s="231"/>
      <c r="DR432" s="258"/>
      <c r="DS432" s="259"/>
      <c r="DT432" s="260"/>
      <c r="DU432" s="255">
        <v>1.1611921369689289</v>
      </c>
      <c r="DV432" s="261">
        <v>47.939404315402307</v>
      </c>
      <c r="DW432" s="231">
        <v>0</v>
      </c>
      <c r="DX432" s="262">
        <v>48.99483204134367</v>
      </c>
      <c r="DY432" s="255">
        <v>1.5218769816106538E-3</v>
      </c>
      <c r="DZ432" s="231">
        <v>0.3292119342907564</v>
      </c>
      <c r="EA432" s="231">
        <v>0</v>
      </c>
      <c r="EB432" s="262">
        <v>0.330232558139535</v>
      </c>
      <c r="EC432" s="271"/>
      <c r="ED432" s="234"/>
      <c r="EE432" s="272"/>
      <c r="EF432" s="234">
        <v>0</v>
      </c>
      <c r="EG432" s="266">
        <v>31601.666666666668</v>
      </c>
      <c r="EH432" s="258"/>
    </row>
    <row r="433" spans="1:138" ht="30" customHeight="1" thickBot="1" x14ac:dyDescent="0.3">
      <c r="A433" s="45" t="s">
        <v>60</v>
      </c>
      <c r="B433" s="45" t="s">
        <v>399</v>
      </c>
      <c r="C433" s="45" t="s">
        <v>681</v>
      </c>
      <c r="D433" s="46" t="s">
        <v>750</v>
      </c>
      <c r="E433" s="46" t="s">
        <v>751</v>
      </c>
      <c r="F433" s="46" t="s">
        <v>752</v>
      </c>
      <c r="G433" s="46" t="s">
        <v>751</v>
      </c>
      <c r="H433" s="226" t="s">
        <v>66</v>
      </c>
      <c r="I433" s="227" t="s">
        <v>2002</v>
      </c>
      <c r="J433" s="228">
        <v>13.8</v>
      </c>
      <c r="K433" s="229">
        <v>11.377495344758442</v>
      </c>
      <c r="L433" s="229">
        <v>4.4918560512630004</v>
      </c>
      <c r="M433" s="230">
        <v>271.41666666666703</v>
      </c>
      <c r="N433" s="231">
        <v>14825.677</v>
      </c>
      <c r="O433" s="232" t="s">
        <v>2006</v>
      </c>
      <c r="P433" s="233">
        <v>1.008746390328114</v>
      </c>
      <c r="Q433" s="234" t="s">
        <v>2004</v>
      </c>
      <c r="R433" s="235" t="s">
        <v>68</v>
      </c>
      <c r="S433" s="236" t="s">
        <v>2005</v>
      </c>
      <c r="T433" s="236" t="s">
        <v>2005</v>
      </c>
      <c r="U433" s="237" t="s">
        <v>2005</v>
      </c>
      <c r="V433" s="238" t="s">
        <v>2005</v>
      </c>
      <c r="W433" s="238" t="s">
        <v>2005</v>
      </c>
      <c r="X433" s="238" t="s">
        <v>2005</v>
      </c>
      <c r="Y433" s="238" t="s">
        <v>2005</v>
      </c>
      <c r="Z433" s="238" t="s">
        <v>2005</v>
      </c>
      <c r="AA433" s="238" t="s">
        <v>2005</v>
      </c>
      <c r="AB433" s="238" t="s">
        <v>2005</v>
      </c>
      <c r="AC433" s="238" t="s">
        <v>2005</v>
      </c>
      <c r="AD433" s="238" t="s">
        <v>2005</v>
      </c>
      <c r="AE433" s="238" t="s">
        <v>2005</v>
      </c>
      <c r="AF433" s="238" t="s">
        <v>2005</v>
      </c>
      <c r="AG433" s="238" t="s">
        <v>2005</v>
      </c>
      <c r="AH433" s="238" t="s">
        <v>2005</v>
      </c>
      <c r="AI433" s="238">
        <v>30</v>
      </c>
      <c r="AJ433" s="238">
        <v>30</v>
      </c>
      <c r="AK433" s="238" t="s">
        <v>2005</v>
      </c>
      <c r="AL433" s="238" t="s">
        <v>2005</v>
      </c>
      <c r="AM433" s="237" t="s">
        <v>2005</v>
      </c>
      <c r="AN433" s="238" t="s">
        <v>2005</v>
      </c>
      <c r="AO433" s="238" t="s">
        <v>2005</v>
      </c>
      <c r="AP433" s="238" t="s">
        <v>2005</v>
      </c>
      <c r="AQ433" s="237">
        <f t="shared" si="24"/>
        <v>30</v>
      </c>
      <c r="AR433" s="239">
        <f t="shared" si="24"/>
        <v>30</v>
      </c>
      <c r="AS433" s="240"/>
      <c r="AT433" s="238"/>
      <c r="AU433" s="237"/>
      <c r="AV433" s="238"/>
      <c r="AW433" s="238"/>
      <c r="AX433" s="238"/>
      <c r="AY433" s="238"/>
      <c r="AZ433" s="238"/>
      <c r="BA433" s="238"/>
      <c r="BB433" s="238"/>
      <c r="BC433" s="238"/>
      <c r="BD433" s="238"/>
      <c r="BE433" s="238"/>
      <c r="BF433" s="238"/>
      <c r="BG433" s="238"/>
      <c r="BH433" s="238"/>
      <c r="BI433" s="238">
        <v>204.95</v>
      </c>
      <c r="BJ433" s="238">
        <v>204.95</v>
      </c>
      <c r="BK433" s="238"/>
      <c r="BL433" s="238"/>
      <c r="BM433" s="238"/>
      <c r="BN433" s="238"/>
      <c r="BO433" s="238"/>
      <c r="BP433" s="238"/>
      <c r="BQ433" s="237">
        <f t="shared" si="25"/>
        <v>204.95</v>
      </c>
      <c r="BR433" s="237">
        <f t="shared" si="25"/>
        <v>204.95</v>
      </c>
      <c r="BS433" s="241">
        <f t="shared" si="27"/>
        <v>0.20317296990112263</v>
      </c>
      <c r="BT433" s="273">
        <v>0</v>
      </c>
      <c r="BU433" s="243">
        <v>0</v>
      </c>
      <c r="BV433" s="244">
        <v>0</v>
      </c>
      <c r="BW433" s="243">
        <v>0</v>
      </c>
      <c r="BX433" s="243">
        <v>0</v>
      </c>
      <c r="BY433" s="243">
        <v>0</v>
      </c>
      <c r="BZ433" s="243">
        <v>0</v>
      </c>
      <c r="CA433" s="243">
        <v>0</v>
      </c>
      <c r="CB433" s="243">
        <v>0</v>
      </c>
      <c r="CC433" s="243">
        <v>0</v>
      </c>
      <c r="CD433" s="243">
        <v>0</v>
      </c>
      <c r="CE433" s="243">
        <v>0</v>
      </c>
      <c r="CF433" s="243">
        <v>0</v>
      </c>
      <c r="CG433" s="243">
        <v>0</v>
      </c>
      <c r="CH433" s="243">
        <v>0</v>
      </c>
      <c r="CI433" s="243">
        <v>0</v>
      </c>
      <c r="CJ433" s="243">
        <v>240578.508</v>
      </c>
      <c r="CK433" s="243">
        <v>240578.508</v>
      </c>
      <c r="CL433" s="243">
        <v>0</v>
      </c>
      <c r="CM433" s="243">
        <v>0</v>
      </c>
      <c r="CN433" s="243">
        <v>0</v>
      </c>
      <c r="CO433" s="243">
        <v>0</v>
      </c>
      <c r="CP433" s="243">
        <v>0</v>
      </c>
      <c r="CQ433" s="243">
        <v>0</v>
      </c>
      <c r="CR433" s="244">
        <f t="shared" si="26"/>
        <v>240578.508</v>
      </c>
      <c r="CS433" s="267">
        <f t="shared" si="26"/>
        <v>240578.508</v>
      </c>
      <c r="CT433" s="268"/>
      <c r="CU433" s="269"/>
      <c r="CV433" s="269"/>
      <c r="CW433" s="269"/>
      <c r="CX433" s="269"/>
      <c r="CY433" s="269"/>
      <c r="CZ433" s="269"/>
      <c r="DA433" s="270"/>
      <c r="DB433" s="248">
        <v>14825.677</v>
      </c>
      <c r="DC433" s="249"/>
      <c r="DD433" s="250">
        <v>1.008746390328114</v>
      </c>
      <c r="DE433" s="251"/>
      <c r="DF433" s="251"/>
      <c r="DG433" s="251"/>
      <c r="DH433" s="252"/>
      <c r="DI433" s="252"/>
      <c r="DJ433" s="252"/>
      <c r="DK433" s="252"/>
      <c r="DL433" s="251" t="s">
        <v>2005</v>
      </c>
      <c r="DM433" s="253" t="s">
        <v>2005</v>
      </c>
      <c r="DN433" s="254" t="s">
        <v>66</v>
      </c>
      <c r="DO433" s="231"/>
      <c r="DP433" s="256" t="s">
        <v>66</v>
      </c>
      <c r="DQ433" s="231"/>
      <c r="DR433" s="258"/>
      <c r="DS433" s="259"/>
      <c r="DT433" s="260"/>
      <c r="DU433" s="255">
        <v>11.141541295670848</v>
      </c>
      <c r="DV433" s="261">
        <v>57.610525360531753</v>
      </c>
      <c r="DW433" s="231">
        <v>11.141541295670848</v>
      </c>
      <c r="DX433" s="262">
        <v>55.674535022367479</v>
      </c>
      <c r="DY433" s="255">
        <v>0.26527479275406779</v>
      </c>
      <c r="DZ433" s="231">
        <v>0.60867225899081823</v>
      </c>
      <c r="EA433" s="231">
        <v>0.26527479275406779</v>
      </c>
      <c r="EB433" s="262">
        <v>0.60625680005361926</v>
      </c>
      <c r="EC433" s="271"/>
      <c r="ED433" s="234"/>
      <c r="EE433" s="272"/>
      <c r="EF433" s="234">
        <v>0</v>
      </c>
      <c r="EG433" s="266">
        <v>9953</v>
      </c>
      <c r="EH433" s="258"/>
    </row>
    <row r="434" spans="1:138" ht="30" customHeight="1" thickBot="1" x14ac:dyDescent="0.3">
      <c r="A434" s="45" t="s">
        <v>60</v>
      </c>
      <c r="B434" s="45" t="s">
        <v>399</v>
      </c>
      <c r="C434" s="45" t="s">
        <v>681</v>
      </c>
      <c r="D434" s="46" t="s">
        <v>750</v>
      </c>
      <c r="E434" s="46" t="s">
        <v>751</v>
      </c>
      <c r="F434" s="46" t="s">
        <v>753</v>
      </c>
      <c r="G434" s="46" t="s">
        <v>751</v>
      </c>
      <c r="H434" s="226" t="s">
        <v>66</v>
      </c>
      <c r="I434" s="227" t="s">
        <v>2002</v>
      </c>
      <c r="J434" s="228">
        <v>13.8</v>
      </c>
      <c r="K434" s="229">
        <v>10.038966480669213</v>
      </c>
      <c r="L434" s="229">
        <v>11.814962096637</v>
      </c>
      <c r="M434" s="230">
        <v>1694.4166666666699</v>
      </c>
      <c r="N434" s="231">
        <v>22609.844000000001</v>
      </c>
      <c r="O434" s="232" t="s">
        <v>2006</v>
      </c>
      <c r="P434" s="233">
        <v>5.5692361666569674</v>
      </c>
      <c r="Q434" s="234" t="s">
        <v>2004</v>
      </c>
      <c r="R434" s="235" t="s">
        <v>68</v>
      </c>
      <c r="S434" s="236" t="s">
        <v>2005</v>
      </c>
      <c r="T434" s="236" t="s">
        <v>2005</v>
      </c>
      <c r="U434" s="237" t="s">
        <v>2005</v>
      </c>
      <c r="V434" s="238" t="s">
        <v>2005</v>
      </c>
      <c r="W434" s="238" t="s">
        <v>2005</v>
      </c>
      <c r="X434" s="238" t="s">
        <v>2005</v>
      </c>
      <c r="Y434" s="238" t="s">
        <v>2005</v>
      </c>
      <c r="Z434" s="238" t="s">
        <v>2005</v>
      </c>
      <c r="AA434" s="238" t="s">
        <v>2005</v>
      </c>
      <c r="AB434" s="238" t="s">
        <v>2005</v>
      </c>
      <c r="AC434" s="238" t="s">
        <v>2005</v>
      </c>
      <c r="AD434" s="238" t="s">
        <v>2005</v>
      </c>
      <c r="AE434" s="238" t="s">
        <v>2005</v>
      </c>
      <c r="AF434" s="238" t="s">
        <v>2005</v>
      </c>
      <c r="AG434" s="238" t="s">
        <v>2005</v>
      </c>
      <c r="AH434" s="238" t="s">
        <v>2005</v>
      </c>
      <c r="AI434" s="238">
        <v>58</v>
      </c>
      <c r="AJ434" s="238">
        <v>58</v>
      </c>
      <c r="AK434" s="238" t="s">
        <v>2005</v>
      </c>
      <c r="AL434" s="238" t="s">
        <v>2005</v>
      </c>
      <c r="AM434" s="237" t="s">
        <v>2005</v>
      </c>
      <c r="AN434" s="238" t="s">
        <v>2005</v>
      </c>
      <c r="AO434" s="238" t="s">
        <v>2005</v>
      </c>
      <c r="AP434" s="238" t="s">
        <v>2005</v>
      </c>
      <c r="AQ434" s="237">
        <f t="shared" si="24"/>
        <v>58</v>
      </c>
      <c r="AR434" s="239">
        <f t="shared" si="24"/>
        <v>58</v>
      </c>
      <c r="AS434" s="240"/>
      <c r="AT434" s="238"/>
      <c r="AU434" s="237"/>
      <c r="AV434" s="238"/>
      <c r="AW434" s="238"/>
      <c r="AX434" s="238"/>
      <c r="AY434" s="238"/>
      <c r="AZ434" s="238"/>
      <c r="BA434" s="238"/>
      <c r="BB434" s="238"/>
      <c r="BC434" s="238"/>
      <c r="BD434" s="238"/>
      <c r="BE434" s="238"/>
      <c r="BF434" s="238"/>
      <c r="BG434" s="238"/>
      <c r="BH434" s="238"/>
      <c r="BI434" s="238">
        <v>319.79000000000002</v>
      </c>
      <c r="BJ434" s="238">
        <v>319.79000000000002</v>
      </c>
      <c r="BK434" s="238"/>
      <c r="BL434" s="238"/>
      <c r="BM434" s="238"/>
      <c r="BN434" s="238"/>
      <c r="BO434" s="238"/>
      <c r="BP434" s="238"/>
      <c r="BQ434" s="237">
        <f t="shared" si="25"/>
        <v>319.79000000000002</v>
      </c>
      <c r="BR434" s="237">
        <f t="shared" si="25"/>
        <v>319.79000000000002</v>
      </c>
      <c r="BS434" s="241">
        <f t="shared" si="27"/>
        <v>5.7420800704158254E-2</v>
      </c>
      <c r="BT434" s="273">
        <v>0</v>
      </c>
      <c r="BU434" s="243">
        <v>0</v>
      </c>
      <c r="BV434" s="244">
        <v>0</v>
      </c>
      <c r="BW434" s="243">
        <v>0</v>
      </c>
      <c r="BX434" s="243">
        <v>0</v>
      </c>
      <c r="BY434" s="243">
        <v>0</v>
      </c>
      <c r="BZ434" s="243">
        <v>0</v>
      </c>
      <c r="CA434" s="243">
        <v>0</v>
      </c>
      <c r="CB434" s="243">
        <v>0</v>
      </c>
      <c r="CC434" s="243">
        <v>0</v>
      </c>
      <c r="CD434" s="243">
        <v>0</v>
      </c>
      <c r="CE434" s="243">
        <v>0</v>
      </c>
      <c r="CF434" s="243">
        <v>0</v>
      </c>
      <c r="CG434" s="243">
        <v>0</v>
      </c>
      <c r="CH434" s="243">
        <v>0</v>
      </c>
      <c r="CI434" s="243">
        <v>0</v>
      </c>
      <c r="CJ434" s="243">
        <v>375382.29360000009</v>
      </c>
      <c r="CK434" s="243">
        <v>375382.29360000009</v>
      </c>
      <c r="CL434" s="243">
        <v>0</v>
      </c>
      <c r="CM434" s="243">
        <v>0</v>
      </c>
      <c r="CN434" s="243">
        <v>0</v>
      </c>
      <c r="CO434" s="243">
        <v>0</v>
      </c>
      <c r="CP434" s="243">
        <v>0</v>
      </c>
      <c r="CQ434" s="243">
        <v>0</v>
      </c>
      <c r="CR434" s="244">
        <f t="shared" si="26"/>
        <v>375382.29360000009</v>
      </c>
      <c r="CS434" s="267">
        <f t="shared" si="26"/>
        <v>375382.29360000009</v>
      </c>
      <c r="CT434" s="268"/>
      <c r="CU434" s="269"/>
      <c r="CV434" s="269"/>
      <c r="CW434" s="269"/>
      <c r="CX434" s="269"/>
      <c r="CY434" s="269"/>
      <c r="CZ434" s="269"/>
      <c r="DA434" s="270"/>
      <c r="DB434" s="248">
        <v>22609.844000000001</v>
      </c>
      <c r="DC434" s="249"/>
      <c r="DD434" s="250">
        <v>5.5692361666569674</v>
      </c>
      <c r="DE434" s="251"/>
      <c r="DF434" s="251"/>
      <c r="DG434" s="251"/>
      <c r="DH434" s="252"/>
      <c r="DI434" s="252"/>
      <c r="DJ434" s="252"/>
      <c r="DK434" s="252"/>
      <c r="DL434" s="251" t="s">
        <v>2005</v>
      </c>
      <c r="DM434" s="253" t="s">
        <v>2005</v>
      </c>
      <c r="DN434" s="254" t="s">
        <v>66</v>
      </c>
      <c r="DO434" s="231"/>
      <c r="DP434" s="256" t="s">
        <v>66</v>
      </c>
      <c r="DQ434" s="231"/>
      <c r="DR434" s="258"/>
      <c r="DS434" s="259"/>
      <c r="DT434" s="260"/>
      <c r="DU434" s="255">
        <v>15.975409432941493</v>
      </c>
      <c r="DV434" s="261">
        <v>161.43064328841928</v>
      </c>
      <c r="DW434" s="231">
        <v>8.3214478925883864</v>
      </c>
      <c r="DX434" s="262">
        <v>100.10600792033004</v>
      </c>
      <c r="DY434" s="255">
        <v>0.16642895785176773</v>
      </c>
      <c r="DZ434" s="231">
        <v>1.0250286677477216</v>
      </c>
      <c r="EA434" s="231">
        <v>0.1469532287414545</v>
      </c>
      <c r="EB434" s="262">
        <v>0.77201133304511371</v>
      </c>
      <c r="EC434" s="271"/>
      <c r="ED434" s="234"/>
      <c r="EE434" s="272"/>
      <c r="EF434" s="234">
        <v>0</v>
      </c>
      <c r="EG434" s="266">
        <v>129754.66666666667</v>
      </c>
      <c r="EH434" s="258"/>
    </row>
    <row r="435" spans="1:138" ht="30" customHeight="1" thickBot="1" x14ac:dyDescent="0.3">
      <c r="A435" s="45" t="s">
        <v>60</v>
      </c>
      <c r="B435" s="45" t="s">
        <v>399</v>
      </c>
      <c r="C435" s="45" t="s">
        <v>681</v>
      </c>
      <c r="D435" s="46" t="s">
        <v>750</v>
      </c>
      <c r="E435" s="46" t="s">
        <v>751</v>
      </c>
      <c r="F435" s="46" t="s">
        <v>754</v>
      </c>
      <c r="G435" s="46" t="s">
        <v>751</v>
      </c>
      <c r="H435" s="226" t="s">
        <v>66</v>
      </c>
      <c r="I435" s="227" t="s">
        <v>2002</v>
      </c>
      <c r="J435" s="228">
        <v>13.8</v>
      </c>
      <c r="K435" s="229">
        <v>11.377495344758442</v>
      </c>
      <c r="L435" s="229">
        <v>17.736742387350002</v>
      </c>
      <c r="M435" s="230">
        <v>2039.9166666666699</v>
      </c>
      <c r="N435" s="231">
        <v>28463.705000000002</v>
      </c>
      <c r="O435" s="232" t="s">
        <v>2006</v>
      </c>
      <c r="P435" s="233">
        <v>6.6687420193016917</v>
      </c>
      <c r="Q435" s="234" t="s">
        <v>2004</v>
      </c>
      <c r="R435" s="235" t="s">
        <v>68</v>
      </c>
      <c r="S435" s="236" t="s">
        <v>2005</v>
      </c>
      <c r="T435" s="236" t="s">
        <v>2005</v>
      </c>
      <c r="U435" s="237" t="s">
        <v>2005</v>
      </c>
      <c r="V435" s="238" t="s">
        <v>2005</v>
      </c>
      <c r="W435" s="238" t="s">
        <v>2005</v>
      </c>
      <c r="X435" s="238" t="s">
        <v>2005</v>
      </c>
      <c r="Y435" s="238" t="s">
        <v>2005</v>
      </c>
      <c r="Z435" s="238" t="s">
        <v>2005</v>
      </c>
      <c r="AA435" s="238" t="s">
        <v>2005</v>
      </c>
      <c r="AB435" s="238" t="s">
        <v>2005</v>
      </c>
      <c r="AC435" s="238" t="s">
        <v>2005</v>
      </c>
      <c r="AD435" s="238" t="s">
        <v>2005</v>
      </c>
      <c r="AE435" s="238">
        <v>1</v>
      </c>
      <c r="AF435" s="238">
        <v>1</v>
      </c>
      <c r="AG435" s="238" t="s">
        <v>2005</v>
      </c>
      <c r="AH435" s="238" t="s">
        <v>2005</v>
      </c>
      <c r="AI435" s="238">
        <v>144</v>
      </c>
      <c r="AJ435" s="238">
        <v>144</v>
      </c>
      <c r="AK435" s="238" t="s">
        <v>2005</v>
      </c>
      <c r="AL435" s="238" t="s">
        <v>2005</v>
      </c>
      <c r="AM435" s="237" t="s">
        <v>2005</v>
      </c>
      <c r="AN435" s="238" t="s">
        <v>2005</v>
      </c>
      <c r="AO435" s="238" t="s">
        <v>2005</v>
      </c>
      <c r="AP435" s="238" t="s">
        <v>2005</v>
      </c>
      <c r="AQ435" s="237">
        <f t="shared" si="24"/>
        <v>145</v>
      </c>
      <c r="AR435" s="239">
        <f t="shared" si="24"/>
        <v>145</v>
      </c>
      <c r="AS435" s="240"/>
      <c r="AT435" s="238"/>
      <c r="AU435" s="237"/>
      <c r="AV435" s="238"/>
      <c r="AW435" s="238"/>
      <c r="AX435" s="238"/>
      <c r="AY435" s="238"/>
      <c r="AZ435" s="238"/>
      <c r="BA435" s="238"/>
      <c r="BB435" s="238"/>
      <c r="BC435" s="238"/>
      <c r="BD435" s="238"/>
      <c r="BE435" s="238">
        <v>1.2</v>
      </c>
      <c r="BF435" s="238">
        <v>1.2</v>
      </c>
      <c r="BG435" s="238"/>
      <c r="BH435" s="238"/>
      <c r="BI435" s="238">
        <v>1001.91</v>
      </c>
      <c r="BJ435" s="238">
        <v>1001.91</v>
      </c>
      <c r="BK435" s="238"/>
      <c r="BL435" s="238"/>
      <c r="BM435" s="238"/>
      <c r="BN435" s="238"/>
      <c r="BO435" s="238"/>
      <c r="BP435" s="238"/>
      <c r="BQ435" s="237">
        <f t="shared" si="25"/>
        <v>1003.11</v>
      </c>
      <c r="BR435" s="237">
        <f t="shared" si="25"/>
        <v>1003.11</v>
      </c>
      <c r="BS435" s="241">
        <f t="shared" si="27"/>
        <v>0.15041967392000558</v>
      </c>
      <c r="BT435" s="273">
        <v>0</v>
      </c>
      <c r="BU435" s="243">
        <v>0</v>
      </c>
      <c r="BV435" s="244">
        <v>0</v>
      </c>
      <c r="BW435" s="243">
        <v>0</v>
      </c>
      <c r="BX435" s="243">
        <v>0</v>
      </c>
      <c r="BY435" s="243">
        <v>0</v>
      </c>
      <c r="BZ435" s="243">
        <v>0</v>
      </c>
      <c r="CA435" s="243">
        <v>0</v>
      </c>
      <c r="CB435" s="243">
        <v>0</v>
      </c>
      <c r="CC435" s="243">
        <v>0</v>
      </c>
      <c r="CD435" s="243">
        <v>0</v>
      </c>
      <c r="CE435" s="243">
        <v>0</v>
      </c>
      <c r="CF435" s="243">
        <v>6054.9119999999994</v>
      </c>
      <c r="CG435" s="243">
        <v>6054.9119999999994</v>
      </c>
      <c r="CH435" s="243">
        <v>0</v>
      </c>
      <c r="CI435" s="243">
        <v>0</v>
      </c>
      <c r="CJ435" s="243">
        <v>1176082.0344</v>
      </c>
      <c r="CK435" s="243">
        <v>1176082.0344</v>
      </c>
      <c r="CL435" s="243">
        <v>0</v>
      </c>
      <c r="CM435" s="243">
        <v>0</v>
      </c>
      <c r="CN435" s="243">
        <v>0</v>
      </c>
      <c r="CO435" s="243">
        <v>0</v>
      </c>
      <c r="CP435" s="243">
        <v>0</v>
      </c>
      <c r="CQ435" s="243">
        <v>0</v>
      </c>
      <c r="CR435" s="244">
        <f t="shared" si="26"/>
        <v>1182136.9464</v>
      </c>
      <c r="CS435" s="267">
        <f t="shared" si="26"/>
        <v>1182136.9464</v>
      </c>
      <c r="CT435" s="268"/>
      <c r="CU435" s="269"/>
      <c r="CV435" s="269"/>
      <c r="CW435" s="269"/>
      <c r="CX435" s="269"/>
      <c r="CY435" s="269"/>
      <c r="CZ435" s="269"/>
      <c r="DA435" s="270"/>
      <c r="DB435" s="248">
        <v>28463.705000000002</v>
      </c>
      <c r="DC435" s="249"/>
      <c r="DD435" s="250">
        <v>6.6687420193016917</v>
      </c>
      <c r="DE435" s="251"/>
      <c r="DF435" s="251"/>
      <c r="DG435" s="251"/>
      <c r="DH435" s="252"/>
      <c r="DI435" s="252"/>
      <c r="DJ435" s="252"/>
      <c r="DK435" s="252"/>
      <c r="DL435" s="251" t="s">
        <v>2005</v>
      </c>
      <c r="DM435" s="253" t="s">
        <v>2005</v>
      </c>
      <c r="DN435" s="254" t="s">
        <v>66</v>
      </c>
      <c r="DO435" s="231"/>
      <c r="DP435" s="256" t="s">
        <v>66</v>
      </c>
      <c r="DQ435" s="231"/>
      <c r="DR435" s="258"/>
      <c r="DS435" s="259"/>
      <c r="DT435" s="260"/>
      <c r="DU435" s="255">
        <v>9.3513623922545701</v>
      </c>
      <c r="DV435" s="261">
        <v>67.743063930641057</v>
      </c>
      <c r="DW435" s="231">
        <v>9.3513623922545701</v>
      </c>
      <c r="DX435" s="262">
        <v>41.42062957262349</v>
      </c>
      <c r="DY435" s="255">
        <v>8.774868254422144E-2</v>
      </c>
      <c r="DZ435" s="231">
        <v>0.47288210932888863</v>
      </c>
      <c r="EA435" s="231">
        <v>8.774868254422144E-2</v>
      </c>
      <c r="EB435" s="262">
        <v>0.44619405128214917</v>
      </c>
      <c r="EC435" s="271"/>
      <c r="ED435" s="234"/>
      <c r="EE435" s="272"/>
      <c r="EF435" s="234">
        <v>0</v>
      </c>
      <c r="EG435" s="266">
        <v>35968.333333333336</v>
      </c>
      <c r="EH435" s="258"/>
    </row>
    <row r="436" spans="1:138" ht="30" customHeight="1" thickBot="1" x14ac:dyDescent="0.3">
      <c r="A436" s="45" t="s">
        <v>60</v>
      </c>
      <c r="B436" s="45" t="s">
        <v>399</v>
      </c>
      <c r="C436" s="45" t="s">
        <v>681</v>
      </c>
      <c r="D436" s="46" t="s">
        <v>750</v>
      </c>
      <c r="E436" s="46" t="s">
        <v>751</v>
      </c>
      <c r="F436" s="46" t="s">
        <v>755</v>
      </c>
      <c r="G436" s="46" t="s">
        <v>751</v>
      </c>
      <c r="H436" s="226" t="s">
        <v>66</v>
      </c>
      <c r="I436" s="227" t="s">
        <v>2002</v>
      </c>
      <c r="J436" s="228">
        <v>13.8</v>
      </c>
      <c r="K436" s="229">
        <v>8.9633629291689392</v>
      </c>
      <c r="L436" s="229">
        <v>6.0107954420430003</v>
      </c>
      <c r="M436" s="230">
        <v>783.66666666666697</v>
      </c>
      <c r="N436" s="231">
        <v>8939.2090000000007</v>
      </c>
      <c r="O436" s="232" t="s">
        <v>2006</v>
      </c>
      <c r="P436" s="233">
        <v>2.1751094041449961</v>
      </c>
      <c r="Q436" s="234" t="s">
        <v>2004</v>
      </c>
      <c r="R436" s="235" t="s">
        <v>68</v>
      </c>
      <c r="S436" s="236" t="s">
        <v>2005</v>
      </c>
      <c r="T436" s="236" t="s">
        <v>2005</v>
      </c>
      <c r="U436" s="237" t="s">
        <v>2005</v>
      </c>
      <c r="V436" s="238" t="s">
        <v>2005</v>
      </c>
      <c r="W436" s="238" t="s">
        <v>2005</v>
      </c>
      <c r="X436" s="238" t="s">
        <v>2005</v>
      </c>
      <c r="Y436" s="238" t="s">
        <v>2005</v>
      </c>
      <c r="Z436" s="238" t="s">
        <v>2005</v>
      </c>
      <c r="AA436" s="238" t="s">
        <v>2005</v>
      </c>
      <c r="AB436" s="238" t="s">
        <v>2005</v>
      </c>
      <c r="AC436" s="238" t="s">
        <v>2005</v>
      </c>
      <c r="AD436" s="238" t="s">
        <v>2005</v>
      </c>
      <c r="AE436" s="238" t="s">
        <v>2005</v>
      </c>
      <c r="AF436" s="238" t="s">
        <v>2005</v>
      </c>
      <c r="AG436" s="238" t="s">
        <v>2005</v>
      </c>
      <c r="AH436" s="238" t="s">
        <v>2005</v>
      </c>
      <c r="AI436" s="238">
        <v>64</v>
      </c>
      <c r="AJ436" s="238">
        <v>64</v>
      </c>
      <c r="AK436" s="238" t="s">
        <v>2005</v>
      </c>
      <c r="AL436" s="238" t="s">
        <v>2005</v>
      </c>
      <c r="AM436" s="237" t="s">
        <v>2005</v>
      </c>
      <c r="AN436" s="238" t="s">
        <v>2005</v>
      </c>
      <c r="AO436" s="238" t="s">
        <v>2005</v>
      </c>
      <c r="AP436" s="238" t="s">
        <v>2005</v>
      </c>
      <c r="AQ436" s="237">
        <f t="shared" si="24"/>
        <v>64</v>
      </c>
      <c r="AR436" s="239">
        <f t="shared" si="24"/>
        <v>64</v>
      </c>
      <c r="AS436" s="240"/>
      <c r="AT436" s="238"/>
      <c r="AU436" s="237"/>
      <c r="AV436" s="238"/>
      <c r="AW436" s="238"/>
      <c r="AX436" s="238"/>
      <c r="AY436" s="238"/>
      <c r="AZ436" s="238"/>
      <c r="BA436" s="238"/>
      <c r="BB436" s="238"/>
      <c r="BC436" s="238"/>
      <c r="BD436" s="238"/>
      <c r="BE436" s="238"/>
      <c r="BF436" s="238"/>
      <c r="BG436" s="238"/>
      <c r="BH436" s="238"/>
      <c r="BI436" s="238">
        <v>373.17</v>
      </c>
      <c r="BJ436" s="238">
        <v>373.17</v>
      </c>
      <c r="BK436" s="238"/>
      <c r="BL436" s="238"/>
      <c r="BM436" s="238"/>
      <c r="BN436" s="238"/>
      <c r="BO436" s="238"/>
      <c r="BP436" s="238"/>
      <c r="BQ436" s="237">
        <f t="shared" si="25"/>
        <v>373.17</v>
      </c>
      <c r="BR436" s="237">
        <f t="shared" si="25"/>
        <v>373.17</v>
      </c>
      <c r="BS436" s="241">
        <f t="shared" si="27"/>
        <v>0.17156378400501088</v>
      </c>
      <c r="BT436" s="273">
        <v>0</v>
      </c>
      <c r="BU436" s="243">
        <v>0</v>
      </c>
      <c r="BV436" s="244">
        <v>0</v>
      </c>
      <c r="BW436" s="243">
        <v>0</v>
      </c>
      <c r="BX436" s="243">
        <v>0</v>
      </c>
      <c r="BY436" s="243">
        <v>0</v>
      </c>
      <c r="BZ436" s="243">
        <v>0</v>
      </c>
      <c r="CA436" s="243">
        <v>0</v>
      </c>
      <c r="CB436" s="243">
        <v>0</v>
      </c>
      <c r="CC436" s="243">
        <v>0</v>
      </c>
      <c r="CD436" s="243">
        <v>0</v>
      </c>
      <c r="CE436" s="243">
        <v>0</v>
      </c>
      <c r="CF436" s="243">
        <v>0</v>
      </c>
      <c r="CG436" s="243">
        <v>0</v>
      </c>
      <c r="CH436" s="243">
        <v>0</v>
      </c>
      <c r="CI436" s="243">
        <v>0</v>
      </c>
      <c r="CJ436" s="243">
        <v>438041.87280000007</v>
      </c>
      <c r="CK436" s="243">
        <v>438041.87280000007</v>
      </c>
      <c r="CL436" s="243">
        <v>0</v>
      </c>
      <c r="CM436" s="243">
        <v>0</v>
      </c>
      <c r="CN436" s="243">
        <v>0</v>
      </c>
      <c r="CO436" s="243">
        <v>0</v>
      </c>
      <c r="CP436" s="243">
        <v>0</v>
      </c>
      <c r="CQ436" s="243">
        <v>0</v>
      </c>
      <c r="CR436" s="244">
        <f t="shared" si="26"/>
        <v>438041.87280000007</v>
      </c>
      <c r="CS436" s="267">
        <f t="shared" si="26"/>
        <v>438041.87280000007</v>
      </c>
      <c r="CT436" s="268"/>
      <c r="CU436" s="269"/>
      <c r="CV436" s="269"/>
      <c r="CW436" s="269"/>
      <c r="CX436" s="269"/>
      <c r="CY436" s="269"/>
      <c r="CZ436" s="269"/>
      <c r="DA436" s="270"/>
      <c r="DB436" s="248">
        <v>8939.2090000000007</v>
      </c>
      <c r="DC436" s="249"/>
      <c r="DD436" s="250">
        <v>2.1751094041449961</v>
      </c>
      <c r="DE436" s="251"/>
      <c r="DF436" s="251"/>
      <c r="DG436" s="251"/>
      <c r="DH436" s="252"/>
      <c r="DI436" s="252"/>
      <c r="DJ436" s="252"/>
      <c r="DK436" s="252"/>
      <c r="DL436" s="251" t="s">
        <v>2005</v>
      </c>
      <c r="DM436" s="253" t="s">
        <v>2005</v>
      </c>
      <c r="DN436" s="254" t="s">
        <v>66</v>
      </c>
      <c r="DO436" s="231"/>
      <c r="DP436" s="256" t="s">
        <v>66</v>
      </c>
      <c r="DQ436" s="231"/>
      <c r="DR436" s="258"/>
      <c r="DS436" s="259"/>
      <c r="DT436" s="260"/>
      <c r="DU436" s="255">
        <v>79.350063802637152</v>
      </c>
      <c r="DV436" s="261">
        <v>268.15378941359529</v>
      </c>
      <c r="DW436" s="231">
        <v>79.350063802637152</v>
      </c>
      <c r="DX436" s="262">
        <v>-37.768445337450991</v>
      </c>
      <c r="DY436" s="255">
        <v>1.2020416843896209</v>
      </c>
      <c r="DZ436" s="231">
        <v>-0.6130494312836462</v>
      </c>
      <c r="EA436" s="231">
        <v>1.2020416843896209</v>
      </c>
      <c r="EB436" s="262">
        <v>-0.72131452496474568</v>
      </c>
      <c r="EC436" s="271"/>
      <c r="ED436" s="234"/>
      <c r="EE436" s="272"/>
      <c r="EF436" s="234">
        <v>53889</v>
      </c>
      <c r="EG436" s="266">
        <v>-850.33333333333576</v>
      </c>
      <c r="EH436" s="258"/>
    </row>
    <row r="437" spans="1:138" ht="30" customHeight="1" thickBot="1" x14ac:dyDescent="0.3">
      <c r="A437" s="45" t="s">
        <v>60</v>
      </c>
      <c r="B437" s="45" t="s">
        <v>399</v>
      </c>
      <c r="C437" s="45" t="s">
        <v>681</v>
      </c>
      <c r="D437" s="46" t="s">
        <v>756</v>
      </c>
      <c r="E437" s="46" t="s">
        <v>757</v>
      </c>
      <c r="F437" s="46" t="s">
        <v>758</v>
      </c>
      <c r="G437" s="46" t="s">
        <v>757</v>
      </c>
      <c r="H437" s="226" t="s">
        <v>66</v>
      </c>
      <c r="I437" s="227" t="s">
        <v>2007</v>
      </c>
      <c r="J437" s="228">
        <v>4.16</v>
      </c>
      <c r="K437" s="229">
        <v>4.143065531704754</v>
      </c>
      <c r="L437" s="229">
        <v>10.602462099159002</v>
      </c>
      <c r="M437" s="230">
        <v>923.66666666666697</v>
      </c>
      <c r="N437" s="231">
        <v>9089.0931901106887</v>
      </c>
      <c r="O437" s="232" t="s">
        <v>2003</v>
      </c>
      <c r="P437" s="233">
        <v>2.5939192894151506</v>
      </c>
      <c r="Q437" s="234" t="s">
        <v>2004</v>
      </c>
      <c r="R437" s="235" t="s">
        <v>68</v>
      </c>
      <c r="S437" s="236" t="s">
        <v>2005</v>
      </c>
      <c r="T437" s="236" t="s">
        <v>2005</v>
      </c>
      <c r="U437" s="237" t="s">
        <v>2005</v>
      </c>
      <c r="V437" s="238" t="s">
        <v>2005</v>
      </c>
      <c r="W437" s="238" t="s">
        <v>2005</v>
      </c>
      <c r="X437" s="238" t="s">
        <v>2005</v>
      </c>
      <c r="Y437" s="238" t="s">
        <v>2005</v>
      </c>
      <c r="Z437" s="238" t="s">
        <v>2005</v>
      </c>
      <c r="AA437" s="238" t="s">
        <v>2005</v>
      </c>
      <c r="AB437" s="238" t="s">
        <v>2005</v>
      </c>
      <c r="AC437" s="238" t="s">
        <v>2005</v>
      </c>
      <c r="AD437" s="238" t="s">
        <v>2005</v>
      </c>
      <c r="AE437" s="238" t="s">
        <v>2005</v>
      </c>
      <c r="AF437" s="238" t="s">
        <v>2005</v>
      </c>
      <c r="AG437" s="238" t="s">
        <v>2005</v>
      </c>
      <c r="AH437" s="238" t="s">
        <v>2005</v>
      </c>
      <c r="AI437" s="238">
        <v>36</v>
      </c>
      <c r="AJ437" s="238">
        <v>36</v>
      </c>
      <c r="AK437" s="238" t="s">
        <v>2005</v>
      </c>
      <c r="AL437" s="238" t="s">
        <v>2005</v>
      </c>
      <c r="AM437" s="237" t="s">
        <v>2005</v>
      </c>
      <c r="AN437" s="238" t="s">
        <v>2005</v>
      </c>
      <c r="AO437" s="238" t="s">
        <v>2005</v>
      </c>
      <c r="AP437" s="238" t="s">
        <v>2005</v>
      </c>
      <c r="AQ437" s="237">
        <f t="shared" si="24"/>
        <v>36</v>
      </c>
      <c r="AR437" s="239">
        <f t="shared" si="24"/>
        <v>36</v>
      </c>
      <c r="AS437" s="240"/>
      <c r="AT437" s="238"/>
      <c r="AU437" s="237"/>
      <c r="AV437" s="238"/>
      <c r="AW437" s="238"/>
      <c r="AX437" s="238"/>
      <c r="AY437" s="238"/>
      <c r="AZ437" s="238"/>
      <c r="BA437" s="238"/>
      <c r="BB437" s="238"/>
      <c r="BC437" s="238"/>
      <c r="BD437" s="238"/>
      <c r="BE437" s="238"/>
      <c r="BF437" s="238"/>
      <c r="BG437" s="238"/>
      <c r="BH437" s="238"/>
      <c r="BI437" s="238">
        <v>233.63</v>
      </c>
      <c r="BJ437" s="238">
        <v>233.63</v>
      </c>
      <c r="BK437" s="238"/>
      <c r="BL437" s="238"/>
      <c r="BM437" s="238"/>
      <c r="BN437" s="238"/>
      <c r="BO437" s="238"/>
      <c r="BP437" s="238"/>
      <c r="BQ437" s="237">
        <f t="shared" si="25"/>
        <v>233.63</v>
      </c>
      <c r="BR437" s="237">
        <f t="shared" si="25"/>
        <v>233.63</v>
      </c>
      <c r="BS437" s="241">
        <f t="shared" si="27"/>
        <v>9.0068338268410972E-2</v>
      </c>
      <c r="BT437" s="273">
        <v>0</v>
      </c>
      <c r="BU437" s="243">
        <v>0</v>
      </c>
      <c r="BV437" s="244">
        <v>0</v>
      </c>
      <c r="BW437" s="243">
        <v>0</v>
      </c>
      <c r="BX437" s="243">
        <v>0</v>
      </c>
      <c r="BY437" s="243">
        <v>0</v>
      </c>
      <c r="BZ437" s="243">
        <v>0</v>
      </c>
      <c r="CA437" s="243">
        <v>0</v>
      </c>
      <c r="CB437" s="243">
        <v>0</v>
      </c>
      <c r="CC437" s="243">
        <v>0</v>
      </c>
      <c r="CD437" s="243">
        <v>0</v>
      </c>
      <c r="CE437" s="243">
        <v>0</v>
      </c>
      <c r="CF437" s="243">
        <v>0</v>
      </c>
      <c r="CG437" s="243">
        <v>0</v>
      </c>
      <c r="CH437" s="243">
        <v>0</v>
      </c>
      <c r="CI437" s="243">
        <v>0</v>
      </c>
      <c r="CJ437" s="243">
        <v>274244.23920000001</v>
      </c>
      <c r="CK437" s="243">
        <v>274244.23920000001</v>
      </c>
      <c r="CL437" s="243">
        <v>0</v>
      </c>
      <c r="CM437" s="243">
        <v>0</v>
      </c>
      <c r="CN437" s="243">
        <v>0</v>
      </c>
      <c r="CO437" s="243">
        <v>0</v>
      </c>
      <c r="CP437" s="243">
        <v>0</v>
      </c>
      <c r="CQ437" s="243">
        <v>0</v>
      </c>
      <c r="CR437" s="244">
        <f t="shared" si="26"/>
        <v>274244.23920000001</v>
      </c>
      <c r="CS437" s="267">
        <f t="shared" si="26"/>
        <v>274244.23920000001</v>
      </c>
      <c r="CT437" s="268"/>
      <c r="CU437" s="269"/>
      <c r="CV437" s="269"/>
      <c r="CW437" s="269"/>
      <c r="CX437" s="269"/>
      <c r="CY437" s="269"/>
      <c r="CZ437" s="269"/>
      <c r="DA437" s="270"/>
      <c r="DB437" s="248">
        <v>9089.0931901106887</v>
      </c>
      <c r="DC437" s="249"/>
      <c r="DD437" s="250">
        <v>2.5939192894151506</v>
      </c>
      <c r="DE437" s="251"/>
      <c r="DF437" s="251"/>
      <c r="DG437" s="251"/>
      <c r="DH437" s="252"/>
      <c r="DI437" s="252"/>
      <c r="DJ437" s="252"/>
      <c r="DK437" s="252"/>
      <c r="DL437" s="251" t="s">
        <v>2005</v>
      </c>
      <c r="DM437" s="253" t="s">
        <v>2005</v>
      </c>
      <c r="DN437" s="254" t="s">
        <v>66</v>
      </c>
      <c r="DO437" s="231"/>
      <c r="DP437" s="256" t="s">
        <v>66</v>
      </c>
      <c r="DQ437" s="231"/>
      <c r="DR437" s="258"/>
      <c r="DS437" s="259"/>
      <c r="DT437" s="260"/>
      <c r="DU437" s="255">
        <v>112.63154095994223</v>
      </c>
      <c r="DV437" s="261">
        <v>-30.589236478515545</v>
      </c>
      <c r="DW437" s="231">
        <v>112.63154095994223</v>
      </c>
      <c r="DX437" s="262">
        <v>-31.349968094790214</v>
      </c>
      <c r="DY437" s="255">
        <v>2.0158787441356902</v>
      </c>
      <c r="DZ437" s="231">
        <v>-1.5633309834183782</v>
      </c>
      <c r="EA437" s="231">
        <v>2.0158787441356902</v>
      </c>
      <c r="EB437" s="262">
        <v>-1.5644508042470482</v>
      </c>
      <c r="EC437" s="271"/>
      <c r="ED437" s="234"/>
      <c r="EE437" s="272"/>
      <c r="EF437" s="234">
        <v>0</v>
      </c>
      <c r="EG437" s="266">
        <v>49364</v>
      </c>
      <c r="EH437" s="258"/>
    </row>
    <row r="438" spans="1:138" ht="30" customHeight="1" thickBot="1" x14ac:dyDescent="0.3">
      <c r="A438" s="45" t="s">
        <v>60</v>
      </c>
      <c r="B438" s="45" t="s">
        <v>399</v>
      </c>
      <c r="C438" s="45" t="s">
        <v>681</v>
      </c>
      <c r="D438" s="46" t="s">
        <v>759</v>
      </c>
      <c r="E438" s="46" t="s">
        <v>760</v>
      </c>
      <c r="F438" s="46" t="s">
        <v>761</v>
      </c>
      <c r="G438" s="46" t="s">
        <v>762</v>
      </c>
      <c r="H438" s="226" t="s">
        <v>66</v>
      </c>
      <c r="I438" s="227" t="s">
        <v>2002</v>
      </c>
      <c r="J438" s="228">
        <v>4.16</v>
      </c>
      <c r="K438" s="229">
        <v>3.4945857093509667</v>
      </c>
      <c r="L438" s="229">
        <v>10.183522706091001</v>
      </c>
      <c r="M438" s="230">
        <v>1114.6666666666699</v>
      </c>
      <c r="N438" s="231">
        <v>7978.2040224304919</v>
      </c>
      <c r="O438" s="232" t="s">
        <v>2003</v>
      </c>
      <c r="P438" s="233">
        <v>2.2768847095977431</v>
      </c>
      <c r="Q438" s="234" t="s">
        <v>68</v>
      </c>
      <c r="R438" s="235" t="s">
        <v>68</v>
      </c>
      <c r="S438" s="236" t="s">
        <v>2005</v>
      </c>
      <c r="T438" s="236" t="s">
        <v>2005</v>
      </c>
      <c r="U438" s="237" t="s">
        <v>2005</v>
      </c>
      <c r="V438" s="238" t="s">
        <v>2005</v>
      </c>
      <c r="W438" s="238" t="s">
        <v>2005</v>
      </c>
      <c r="X438" s="238" t="s">
        <v>2005</v>
      </c>
      <c r="Y438" s="238" t="s">
        <v>2005</v>
      </c>
      <c r="Z438" s="238" t="s">
        <v>2005</v>
      </c>
      <c r="AA438" s="238" t="s">
        <v>2005</v>
      </c>
      <c r="AB438" s="238" t="s">
        <v>2005</v>
      </c>
      <c r="AC438" s="238" t="s">
        <v>2005</v>
      </c>
      <c r="AD438" s="238" t="s">
        <v>2005</v>
      </c>
      <c r="AE438" s="238" t="s">
        <v>2005</v>
      </c>
      <c r="AF438" s="238" t="s">
        <v>2005</v>
      </c>
      <c r="AG438" s="238" t="s">
        <v>2005</v>
      </c>
      <c r="AH438" s="238" t="s">
        <v>2005</v>
      </c>
      <c r="AI438" s="238">
        <v>33</v>
      </c>
      <c r="AJ438" s="238">
        <v>33</v>
      </c>
      <c r="AK438" s="238" t="s">
        <v>2005</v>
      </c>
      <c r="AL438" s="238" t="s">
        <v>2005</v>
      </c>
      <c r="AM438" s="237" t="s">
        <v>2005</v>
      </c>
      <c r="AN438" s="238" t="s">
        <v>2005</v>
      </c>
      <c r="AO438" s="238" t="s">
        <v>2005</v>
      </c>
      <c r="AP438" s="238" t="s">
        <v>2005</v>
      </c>
      <c r="AQ438" s="237">
        <f t="shared" si="24"/>
        <v>33</v>
      </c>
      <c r="AR438" s="239">
        <f t="shared" si="24"/>
        <v>33</v>
      </c>
      <c r="AS438" s="240"/>
      <c r="AT438" s="238"/>
      <c r="AU438" s="237"/>
      <c r="AV438" s="238"/>
      <c r="AW438" s="238"/>
      <c r="AX438" s="238"/>
      <c r="AY438" s="238"/>
      <c r="AZ438" s="238"/>
      <c r="BA438" s="238"/>
      <c r="BB438" s="238"/>
      <c r="BC438" s="238"/>
      <c r="BD438" s="238"/>
      <c r="BE438" s="238"/>
      <c r="BF438" s="238"/>
      <c r="BG438" s="238"/>
      <c r="BH438" s="238"/>
      <c r="BI438" s="238">
        <v>269.39400000000001</v>
      </c>
      <c r="BJ438" s="238">
        <v>269.39400000000001</v>
      </c>
      <c r="BK438" s="238"/>
      <c r="BL438" s="238"/>
      <c r="BM438" s="238"/>
      <c r="BN438" s="238"/>
      <c r="BO438" s="238"/>
      <c r="BP438" s="238"/>
      <c r="BQ438" s="237">
        <f t="shared" si="25"/>
        <v>269.39400000000001</v>
      </c>
      <c r="BR438" s="237">
        <f t="shared" si="25"/>
        <v>269.39400000000001</v>
      </c>
      <c r="BS438" s="241">
        <f t="shared" si="27"/>
        <v>0.11831692613351241</v>
      </c>
      <c r="BT438" s="273">
        <v>0</v>
      </c>
      <c r="BU438" s="243">
        <v>0</v>
      </c>
      <c r="BV438" s="244">
        <v>0</v>
      </c>
      <c r="BW438" s="243">
        <v>0</v>
      </c>
      <c r="BX438" s="243">
        <v>0</v>
      </c>
      <c r="BY438" s="243">
        <v>0</v>
      </c>
      <c r="BZ438" s="243">
        <v>0</v>
      </c>
      <c r="CA438" s="243">
        <v>0</v>
      </c>
      <c r="CB438" s="243">
        <v>0</v>
      </c>
      <c r="CC438" s="243">
        <v>0</v>
      </c>
      <c r="CD438" s="243">
        <v>0</v>
      </c>
      <c r="CE438" s="243">
        <v>0</v>
      </c>
      <c r="CF438" s="243">
        <v>0</v>
      </c>
      <c r="CG438" s="243">
        <v>0</v>
      </c>
      <c r="CH438" s="243">
        <v>0</v>
      </c>
      <c r="CI438" s="243">
        <v>0</v>
      </c>
      <c r="CJ438" s="243">
        <v>316225.45296000002</v>
      </c>
      <c r="CK438" s="243">
        <v>316225.45296000002</v>
      </c>
      <c r="CL438" s="243">
        <v>0</v>
      </c>
      <c r="CM438" s="243">
        <v>0</v>
      </c>
      <c r="CN438" s="243">
        <v>0</v>
      </c>
      <c r="CO438" s="243">
        <v>0</v>
      </c>
      <c r="CP438" s="243">
        <v>0</v>
      </c>
      <c r="CQ438" s="243">
        <v>0</v>
      </c>
      <c r="CR438" s="244">
        <f t="shared" si="26"/>
        <v>316225.45296000002</v>
      </c>
      <c r="CS438" s="267">
        <f t="shared" si="26"/>
        <v>316225.45296000002</v>
      </c>
      <c r="CT438" s="268"/>
      <c r="CU438" s="269"/>
      <c r="CV438" s="269"/>
      <c r="CW438" s="269"/>
      <c r="CX438" s="269"/>
      <c r="CY438" s="269"/>
      <c r="CZ438" s="269"/>
      <c r="DA438" s="270"/>
      <c r="DB438" s="248">
        <v>7978.2040224304919</v>
      </c>
      <c r="DC438" s="249"/>
      <c r="DD438" s="250">
        <v>2.2768847095977431</v>
      </c>
      <c r="DE438" s="251"/>
      <c r="DF438" s="251"/>
      <c r="DG438" s="251"/>
      <c r="DH438" s="252"/>
      <c r="DI438" s="252"/>
      <c r="DJ438" s="252"/>
      <c r="DK438" s="252"/>
      <c r="DL438" s="251" t="s">
        <v>2005</v>
      </c>
      <c r="DM438" s="253" t="s">
        <v>2005</v>
      </c>
      <c r="DN438" s="254" t="s">
        <v>66</v>
      </c>
      <c r="DO438" s="231"/>
      <c r="DP438" s="256" t="s">
        <v>66</v>
      </c>
      <c r="DQ438" s="231"/>
      <c r="DR438" s="258"/>
      <c r="DS438" s="259"/>
      <c r="DT438" s="260"/>
      <c r="DU438" s="255">
        <v>126.91866028708097</v>
      </c>
      <c r="DV438" s="261">
        <v>942.51746389569598</v>
      </c>
      <c r="DW438" s="231">
        <v>126.91866028708097</v>
      </c>
      <c r="DX438" s="262">
        <v>-63.040473621955748</v>
      </c>
      <c r="DY438" s="255">
        <v>2.0095693779904247</v>
      </c>
      <c r="DZ438" s="231">
        <v>-0.60247762183639408</v>
      </c>
      <c r="EA438" s="231">
        <v>2.0095693779904247</v>
      </c>
      <c r="EB438" s="262">
        <v>-0.93464454915115702</v>
      </c>
      <c r="EC438" s="271"/>
      <c r="ED438" s="234"/>
      <c r="EE438" s="272"/>
      <c r="EF438" s="234">
        <v>41107</v>
      </c>
      <c r="EG438" s="266">
        <v>2057.3333333333358</v>
      </c>
      <c r="EH438" s="258"/>
    </row>
    <row r="439" spans="1:138" ht="30" customHeight="1" thickBot="1" x14ac:dyDescent="0.3">
      <c r="A439" s="45" t="s">
        <v>60</v>
      </c>
      <c r="B439" s="45" t="s">
        <v>399</v>
      </c>
      <c r="C439" s="45" t="s">
        <v>681</v>
      </c>
      <c r="D439" s="46" t="s">
        <v>763</v>
      </c>
      <c r="E439" s="46" t="s">
        <v>709</v>
      </c>
      <c r="F439" s="46" t="s">
        <v>764</v>
      </c>
      <c r="G439" s="46" t="s">
        <v>716</v>
      </c>
      <c r="H439" s="226" t="s">
        <v>66</v>
      </c>
      <c r="I439" s="227" t="s">
        <v>2002</v>
      </c>
      <c r="J439" s="228">
        <v>4.16</v>
      </c>
      <c r="K439" s="229">
        <v>3.7107456501355629</v>
      </c>
      <c r="L439" s="229">
        <v>13.274053002693002</v>
      </c>
      <c r="M439" s="230">
        <v>703.91666666666697</v>
      </c>
      <c r="N439" s="231">
        <v>6539.0976006629671</v>
      </c>
      <c r="O439" s="232" t="s">
        <v>2003</v>
      </c>
      <c r="P439" s="233">
        <v>1.8661808221070111</v>
      </c>
      <c r="Q439" s="234" t="s">
        <v>2004</v>
      </c>
      <c r="R439" s="235" t="s">
        <v>68</v>
      </c>
      <c r="S439" s="236" t="s">
        <v>2005</v>
      </c>
      <c r="T439" s="236" t="s">
        <v>2005</v>
      </c>
      <c r="U439" s="237" t="s">
        <v>2005</v>
      </c>
      <c r="V439" s="238" t="s">
        <v>2005</v>
      </c>
      <c r="W439" s="238" t="s">
        <v>2005</v>
      </c>
      <c r="X439" s="238" t="s">
        <v>2005</v>
      </c>
      <c r="Y439" s="238" t="s">
        <v>2005</v>
      </c>
      <c r="Z439" s="238" t="s">
        <v>2005</v>
      </c>
      <c r="AA439" s="238" t="s">
        <v>2005</v>
      </c>
      <c r="AB439" s="238" t="s">
        <v>2005</v>
      </c>
      <c r="AC439" s="238" t="s">
        <v>2005</v>
      </c>
      <c r="AD439" s="238" t="s">
        <v>2005</v>
      </c>
      <c r="AE439" s="238" t="s">
        <v>2005</v>
      </c>
      <c r="AF439" s="238" t="s">
        <v>2005</v>
      </c>
      <c r="AG439" s="238" t="s">
        <v>2005</v>
      </c>
      <c r="AH439" s="238" t="s">
        <v>2005</v>
      </c>
      <c r="AI439" s="238">
        <v>13</v>
      </c>
      <c r="AJ439" s="238">
        <v>13</v>
      </c>
      <c r="AK439" s="238" t="s">
        <v>2005</v>
      </c>
      <c r="AL439" s="238" t="s">
        <v>2005</v>
      </c>
      <c r="AM439" s="237" t="s">
        <v>2005</v>
      </c>
      <c r="AN439" s="238" t="s">
        <v>2005</v>
      </c>
      <c r="AO439" s="238" t="s">
        <v>2005</v>
      </c>
      <c r="AP439" s="238" t="s">
        <v>2005</v>
      </c>
      <c r="AQ439" s="237">
        <f t="shared" si="24"/>
        <v>13</v>
      </c>
      <c r="AR439" s="239">
        <f t="shared" si="24"/>
        <v>13</v>
      </c>
      <c r="AS439" s="240"/>
      <c r="AT439" s="238"/>
      <c r="AU439" s="237"/>
      <c r="AV439" s="238"/>
      <c r="AW439" s="238"/>
      <c r="AX439" s="238"/>
      <c r="AY439" s="238"/>
      <c r="AZ439" s="238"/>
      <c r="BA439" s="238"/>
      <c r="BB439" s="238"/>
      <c r="BC439" s="238"/>
      <c r="BD439" s="238"/>
      <c r="BE439" s="238"/>
      <c r="BF439" s="238"/>
      <c r="BG439" s="238"/>
      <c r="BH439" s="238"/>
      <c r="BI439" s="238">
        <v>81.94</v>
      </c>
      <c r="BJ439" s="238">
        <v>81.94</v>
      </c>
      <c r="BK439" s="238"/>
      <c r="BL439" s="238"/>
      <c r="BM439" s="238"/>
      <c r="BN439" s="238"/>
      <c r="BO439" s="238"/>
      <c r="BP439" s="238"/>
      <c r="BQ439" s="237">
        <f t="shared" si="25"/>
        <v>81.94</v>
      </c>
      <c r="BR439" s="237">
        <f t="shared" si="25"/>
        <v>81.94</v>
      </c>
      <c r="BS439" s="241">
        <f t="shared" si="27"/>
        <v>4.3907856639254096E-2</v>
      </c>
      <c r="BT439" s="273">
        <v>0</v>
      </c>
      <c r="BU439" s="243">
        <v>0</v>
      </c>
      <c r="BV439" s="244">
        <v>0</v>
      </c>
      <c r="BW439" s="243">
        <v>0</v>
      </c>
      <c r="BX439" s="243">
        <v>0</v>
      </c>
      <c r="BY439" s="243">
        <v>0</v>
      </c>
      <c r="BZ439" s="243">
        <v>0</v>
      </c>
      <c r="CA439" s="243">
        <v>0</v>
      </c>
      <c r="CB439" s="243">
        <v>0</v>
      </c>
      <c r="CC439" s="243">
        <v>0</v>
      </c>
      <c r="CD439" s="243">
        <v>0</v>
      </c>
      <c r="CE439" s="243">
        <v>0</v>
      </c>
      <c r="CF439" s="243">
        <v>0</v>
      </c>
      <c r="CG439" s="243">
        <v>0</v>
      </c>
      <c r="CH439" s="243">
        <v>0</v>
      </c>
      <c r="CI439" s="243">
        <v>0</v>
      </c>
      <c r="CJ439" s="243">
        <v>96184.449600000007</v>
      </c>
      <c r="CK439" s="243">
        <v>96184.449600000007</v>
      </c>
      <c r="CL439" s="243">
        <v>0</v>
      </c>
      <c r="CM439" s="243">
        <v>0</v>
      </c>
      <c r="CN439" s="243">
        <v>0</v>
      </c>
      <c r="CO439" s="243">
        <v>0</v>
      </c>
      <c r="CP439" s="243">
        <v>0</v>
      </c>
      <c r="CQ439" s="243">
        <v>0</v>
      </c>
      <c r="CR439" s="244">
        <f t="shared" si="26"/>
        <v>96184.449600000007</v>
      </c>
      <c r="CS439" s="267">
        <f t="shared" si="26"/>
        <v>96184.449600000007</v>
      </c>
      <c r="CT439" s="268"/>
      <c r="CU439" s="269"/>
      <c r="CV439" s="269"/>
      <c r="CW439" s="269"/>
      <c r="CX439" s="269"/>
      <c r="CY439" s="269"/>
      <c r="CZ439" s="269"/>
      <c r="DA439" s="270"/>
      <c r="DB439" s="248">
        <v>6539.0976006629671</v>
      </c>
      <c r="DC439" s="249"/>
      <c r="DD439" s="250">
        <v>1.8661808221070111</v>
      </c>
      <c r="DE439" s="251"/>
      <c r="DF439" s="251"/>
      <c r="DG439" s="251"/>
      <c r="DH439" s="252"/>
      <c r="DI439" s="252"/>
      <c r="DJ439" s="252"/>
      <c r="DK439" s="252"/>
      <c r="DL439" s="251" t="s">
        <v>2005</v>
      </c>
      <c r="DM439" s="253" t="s">
        <v>2005</v>
      </c>
      <c r="DN439" s="254" t="s">
        <v>66</v>
      </c>
      <c r="DO439" s="231"/>
      <c r="DP439" s="256" t="s">
        <v>66</v>
      </c>
      <c r="DQ439" s="231"/>
      <c r="DR439" s="258"/>
      <c r="DS439" s="259"/>
      <c r="DT439" s="260"/>
      <c r="DU439" s="255">
        <v>1765.6720729252982</v>
      </c>
      <c r="DV439" s="261">
        <v>-1071.1774650076763</v>
      </c>
      <c r="DW439" s="231">
        <v>119.74570853557471</v>
      </c>
      <c r="DX439" s="262">
        <v>205.82973438925035</v>
      </c>
      <c r="DY439" s="255">
        <v>1.4731857464188463</v>
      </c>
      <c r="DZ439" s="231">
        <v>0.47400720916741035</v>
      </c>
      <c r="EA439" s="231">
        <v>0.69468450337397858</v>
      </c>
      <c r="EB439" s="262">
        <v>0.98167104683954154</v>
      </c>
      <c r="EC439" s="271"/>
      <c r="ED439" s="234"/>
      <c r="EE439" s="272"/>
      <c r="EF439" s="234">
        <v>68145</v>
      </c>
      <c r="EG439" s="266">
        <v>127702.66666666666</v>
      </c>
      <c r="EH439" s="258"/>
    </row>
    <row r="440" spans="1:138" ht="30" customHeight="1" thickBot="1" x14ac:dyDescent="0.3">
      <c r="A440" s="45" t="s">
        <v>60</v>
      </c>
      <c r="B440" s="45" t="s">
        <v>399</v>
      </c>
      <c r="C440" s="45" t="s">
        <v>681</v>
      </c>
      <c r="D440" s="46" t="s">
        <v>765</v>
      </c>
      <c r="E440" s="46" t="s">
        <v>757</v>
      </c>
      <c r="F440" s="46" t="s">
        <v>766</v>
      </c>
      <c r="G440" s="46" t="s">
        <v>762</v>
      </c>
      <c r="H440" s="226" t="s">
        <v>66</v>
      </c>
      <c r="I440" s="227" t="s">
        <v>2002</v>
      </c>
      <c r="J440" s="228">
        <v>4.16</v>
      </c>
      <c r="K440" s="229">
        <v>3.7107456501355629</v>
      </c>
      <c r="L440" s="229">
        <v>12.635416640385001</v>
      </c>
      <c r="M440" s="230">
        <v>1099.1666666666699</v>
      </c>
      <c r="N440" s="231">
        <v>10149.487395623604</v>
      </c>
      <c r="O440" s="232" t="s">
        <v>2003</v>
      </c>
      <c r="P440" s="233">
        <v>2.8965432065135852</v>
      </c>
      <c r="Q440" s="234" t="s">
        <v>68</v>
      </c>
      <c r="R440" s="235" t="s">
        <v>68</v>
      </c>
      <c r="S440" s="236" t="s">
        <v>2005</v>
      </c>
      <c r="T440" s="236" t="s">
        <v>2005</v>
      </c>
      <c r="U440" s="237" t="s">
        <v>2005</v>
      </c>
      <c r="V440" s="238" t="s">
        <v>2005</v>
      </c>
      <c r="W440" s="238" t="s">
        <v>2005</v>
      </c>
      <c r="X440" s="238" t="s">
        <v>2005</v>
      </c>
      <c r="Y440" s="238" t="s">
        <v>2005</v>
      </c>
      <c r="Z440" s="238" t="s">
        <v>2005</v>
      </c>
      <c r="AA440" s="238" t="s">
        <v>2005</v>
      </c>
      <c r="AB440" s="238" t="s">
        <v>2005</v>
      </c>
      <c r="AC440" s="238" t="s">
        <v>2005</v>
      </c>
      <c r="AD440" s="238" t="s">
        <v>2005</v>
      </c>
      <c r="AE440" s="238" t="s">
        <v>2005</v>
      </c>
      <c r="AF440" s="238" t="s">
        <v>2005</v>
      </c>
      <c r="AG440" s="238" t="s">
        <v>2005</v>
      </c>
      <c r="AH440" s="238" t="s">
        <v>2005</v>
      </c>
      <c r="AI440" s="238">
        <v>32</v>
      </c>
      <c r="AJ440" s="238">
        <v>32</v>
      </c>
      <c r="AK440" s="238">
        <v>2</v>
      </c>
      <c r="AL440" s="238">
        <v>2</v>
      </c>
      <c r="AM440" s="237" t="s">
        <v>2005</v>
      </c>
      <c r="AN440" s="238" t="s">
        <v>2005</v>
      </c>
      <c r="AO440" s="238" t="s">
        <v>2005</v>
      </c>
      <c r="AP440" s="238" t="s">
        <v>2005</v>
      </c>
      <c r="AQ440" s="237">
        <f t="shared" si="24"/>
        <v>34</v>
      </c>
      <c r="AR440" s="239">
        <f t="shared" si="24"/>
        <v>34</v>
      </c>
      <c r="AS440" s="240"/>
      <c r="AT440" s="238"/>
      <c r="AU440" s="237"/>
      <c r="AV440" s="238"/>
      <c r="AW440" s="238"/>
      <c r="AX440" s="238"/>
      <c r="AY440" s="238"/>
      <c r="AZ440" s="238"/>
      <c r="BA440" s="238"/>
      <c r="BB440" s="238"/>
      <c r="BC440" s="238"/>
      <c r="BD440" s="238"/>
      <c r="BE440" s="238"/>
      <c r="BF440" s="238"/>
      <c r="BG440" s="238"/>
      <c r="BH440" s="238"/>
      <c r="BI440" s="238">
        <v>212.48</v>
      </c>
      <c r="BJ440" s="238">
        <v>212.48</v>
      </c>
      <c r="BK440" s="238">
        <v>20</v>
      </c>
      <c r="BL440" s="238">
        <v>20</v>
      </c>
      <c r="BM440" s="238"/>
      <c r="BN440" s="238"/>
      <c r="BO440" s="238"/>
      <c r="BP440" s="238"/>
      <c r="BQ440" s="237">
        <f t="shared" si="25"/>
        <v>232.48</v>
      </c>
      <c r="BR440" s="237">
        <f t="shared" si="25"/>
        <v>232.48</v>
      </c>
      <c r="BS440" s="241">
        <f t="shared" si="27"/>
        <v>8.0261188397677583E-2</v>
      </c>
      <c r="BT440" s="273">
        <v>0</v>
      </c>
      <c r="BU440" s="243">
        <v>0</v>
      </c>
      <c r="BV440" s="244">
        <v>0</v>
      </c>
      <c r="BW440" s="243">
        <v>0</v>
      </c>
      <c r="BX440" s="243">
        <v>0</v>
      </c>
      <c r="BY440" s="243">
        <v>0</v>
      </c>
      <c r="BZ440" s="243">
        <v>0</v>
      </c>
      <c r="CA440" s="243">
        <v>0</v>
      </c>
      <c r="CB440" s="243">
        <v>0</v>
      </c>
      <c r="CC440" s="243">
        <v>0</v>
      </c>
      <c r="CD440" s="243">
        <v>0</v>
      </c>
      <c r="CE440" s="243">
        <v>0</v>
      </c>
      <c r="CF440" s="243">
        <v>0</v>
      </c>
      <c r="CG440" s="243">
        <v>0</v>
      </c>
      <c r="CH440" s="243">
        <v>0</v>
      </c>
      <c r="CI440" s="243">
        <v>0</v>
      </c>
      <c r="CJ440" s="243">
        <v>249417.5232</v>
      </c>
      <c r="CK440" s="243">
        <v>249417.5232</v>
      </c>
      <c r="CL440" s="243">
        <v>23476.800000000003</v>
      </c>
      <c r="CM440" s="243">
        <v>23476.800000000003</v>
      </c>
      <c r="CN440" s="243">
        <v>0</v>
      </c>
      <c r="CO440" s="243">
        <v>0</v>
      </c>
      <c r="CP440" s="243">
        <v>0</v>
      </c>
      <c r="CQ440" s="243">
        <v>0</v>
      </c>
      <c r="CR440" s="244">
        <f t="shared" si="26"/>
        <v>272894.32319999998</v>
      </c>
      <c r="CS440" s="267">
        <f t="shared" si="26"/>
        <v>272894.32319999998</v>
      </c>
      <c r="CT440" s="268"/>
      <c r="CU440" s="269"/>
      <c r="CV440" s="269"/>
      <c r="CW440" s="269"/>
      <c r="CX440" s="269"/>
      <c r="CY440" s="269"/>
      <c r="CZ440" s="269"/>
      <c r="DA440" s="270"/>
      <c r="DB440" s="248">
        <v>10149.487395623604</v>
      </c>
      <c r="DC440" s="249"/>
      <c r="DD440" s="250">
        <v>2.8965432065135852</v>
      </c>
      <c r="DE440" s="251"/>
      <c r="DF440" s="251"/>
      <c r="DG440" s="251"/>
      <c r="DH440" s="252"/>
      <c r="DI440" s="252"/>
      <c r="DJ440" s="252"/>
      <c r="DK440" s="252"/>
      <c r="DL440" s="251" t="s">
        <v>2005</v>
      </c>
      <c r="DM440" s="253" t="s">
        <v>2005</v>
      </c>
      <c r="DN440" s="254" t="s">
        <v>66</v>
      </c>
      <c r="DO440" s="231"/>
      <c r="DP440" s="256" t="s">
        <v>66</v>
      </c>
      <c r="DQ440" s="231"/>
      <c r="DR440" s="258"/>
      <c r="DS440" s="259"/>
      <c r="DT440" s="260"/>
      <c r="DU440" s="255">
        <v>88.154965883244614</v>
      </c>
      <c r="DV440" s="261">
        <v>275.50751868751945</v>
      </c>
      <c r="DW440" s="231">
        <v>82.68900682335078</v>
      </c>
      <c r="DX440" s="262">
        <v>1.0419387423164466</v>
      </c>
      <c r="DY440" s="255">
        <v>1.2100075815011337</v>
      </c>
      <c r="DZ440" s="231">
        <v>3.7658822038975082E-2</v>
      </c>
      <c r="EA440" s="231">
        <v>1.2027293404093975</v>
      </c>
      <c r="EB440" s="262">
        <v>-0.54443623736985713</v>
      </c>
      <c r="EC440" s="271"/>
      <c r="ED440" s="234"/>
      <c r="EE440" s="272"/>
      <c r="EF440" s="234">
        <v>57071</v>
      </c>
      <c r="EG440" s="266">
        <v>-17620</v>
      </c>
      <c r="EH440" s="258"/>
    </row>
    <row r="441" spans="1:138" ht="30" customHeight="1" thickBot="1" x14ac:dyDescent="0.3">
      <c r="A441" s="45" t="s">
        <v>60</v>
      </c>
      <c r="B441" s="45" t="s">
        <v>399</v>
      </c>
      <c r="C441" s="45" t="s">
        <v>681</v>
      </c>
      <c r="D441" s="46" t="s">
        <v>767</v>
      </c>
      <c r="E441" s="46" t="s">
        <v>730</v>
      </c>
      <c r="F441" s="46" t="s">
        <v>768</v>
      </c>
      <c r="G441" s="46" t="s">
        <v>730</v>
      </c>
      <c r="H441" s="226" t="s">
        <v>66</v>
      </c>
      <c r="I441" s="227" t="s">
        <v>2002</v>
      </c>
      <c r="J441" s="228">
        <v>4.16</v>
      </c>
      <c r="K441" s="229">
        <v>3.8548522773252931</v>
      </c>
      <c r="L441" s="229">
        <v>9.831249979551</v>
      </c>
      <c r="M441" s="230">
        <v>1080.6666666666699</v>
      </c>
      <c r="N441" s="231">
        <v>9695.032736118068</v>
      </c>
      <c r="O441" s="232" t="s">
        <v>2003</v>
      </c>
      <c r="P441" s="233">
        <v>2.7668472420428274</v>
      </c>
      <c r="Q441" s="234" t="s">
        <v>2004</v>
      </c>
      <c r="R441" s="235" t="s">
        <v>68</v>
      </c>
      <c r="S441" s="236" t="s">
        <v>2005</v>
      </c>
      <c r="T441" s="236" t="s">
        <v>2005</v>
      </c>
      <c r="U441" s="237" t="s">
        <v>2005</v>
      </c>
      <c r="V441" s="238" t="s">
        <v>2005</v>
      </c>
      <c r="W441" s="238" t="s">
        <v>2005</v>
      </c>
      <c r="X441" s="238" t="s">
        <v>2005</v>
      </c>
      <c r="Y441" s="238" t="s">
        <v>2005</v>
      </c>
      <c r="Z441" s="238" t="s">
        <v>2005</v>
      </c>
      <c r="AA441" s="238" t="s">
        <v>2005</v>
      </c>
      <c r="AB441" s="238" t="s">
        <v>2005</v>
      </c>
      <c r="AC441" s="238" t="s">
        <v>2005</v>
      </c>
      <c r="AD441" s="238" t="s">
        <v>2005</v>
      </c>
      <c r="AE441" s="238" t="s">
        <v>2005</v>
      </c>
      <c r="AF441" s="238" t="s">
        <v>2005</v>
      </c>
      <c r="AG441" s="238" t="s">
        <v>2005</v>
      </c>
      <c r="AH441" s="238" t="s">
        <v>2005</v>
      </c>
      <c r="AI441" s="238">
        <v>43</v>
      </c>
      <c r="AJ441" s="238">
        <v>43</v>
      </c>
      <c r="AK441" s="238" t="s">
        <v>2005</v>
      </c>
      <c r="AL441" s="238" t="s">
        <v>2005</v>
      </c>
      <c r="AM441" s="237" t="s">
        <v>2005</v>
      </c>
      <c r="AN441" s="238" t="s">
        <v>2005</v>
      </c>
      <c r="AO441" s="238" t="s">
        <v>2005</v>
      </c>
      <c r="AP441" s="238" t="s">
        <v>2005</v>
      </c>
      <c r="AQ441" s="237">
        <f t="shared" si="24"/>
        <v>43</v>
      </c>
      <c r="AR441" s="239">
        <f t="shared" si="24"/>
        <v>43</v>
      </c>
      <c r="AS441" s="240"/>
      <c r="AT441" s="238"/>
      <c r="AU441" s="237"/>
      <c r="AV441" s="238"/>
      <c r="AW441" s="238"/>
      <c r="AX441" s="238"/>
      <c r="AY441" s="238"/>
      <c r="AZ441" s="238"/>
      <c r="BA441" s="238"/>
      <c r="BB441" s="238"/>
      <c r="BC441" s="238"/>
      <c r="BD441" s="238"/>
      <c r="BE441" s="238"/>
      <c r="BF441" s="238"/>
      <c r="BG441" s="238"/>
      <c r="BH441" s="238"/>
      <c r="BI441" s="238">
        <v>255.77</v>
      </c>
      <c r="BJ441" s="238">
        <v>255.77</v>
      </c>
      <c r="BK441" s="238"/>
      <c r="BL441" s="238"/>
      <c r="BM441" s="238"/>
      <c r="BN441" s="238"/>
      <c r="BO441" s="238"/>
      <c r="BP441" s="238"/>
      <c r="BQ441" s="237">
        <f t="shared" si="25"/>
        <v>255.77</v>
      </c>
      <c r="BR441" s="237">
        <f t="shared" si="25"/>
        <v>255.77</v>
      </c>
      <c r="BS441" s="241">
        <f t="shared" si="27"/>
        <v>9.2440954496338254E-2</v>
      </c>
      <c r="BT441" s="273">
        <v>0</v>
      </c>
      <c r="BU441" s="243">
        <v>0</v>
      </c>
      <c r="BV441" s="244">
        <v>0</v>
      </c>
      <c r="BW441" s="243">
        <v>0</v>
      </c>
      <c r="BX441" s="243">
        <v>0</v>
      </c>
      <c r="BY441" s="243">
        <v>0</v>
      </c>
      <c r="BZ441" s="243">
        <v>0</v>
      </c>
      <c r="CA441" s="243">
        <v>0</v>
      </c>
      <c r="CB441" s="243">
        <v>0</v>
      </c>
      <c r="CC441" s="243">
        <v>0</v>
      </c>
      <c r="CD441" s="243">
        <v>0</v>
      </c>
      <c r="CE441" s="243">
        <v>0</v>
      </c>
      <c r="CF441" s="243">
        <v>0</v>
      </c>
      <c r="CG441" s="243">
        <v>0</v>
      </c>
      <c r="CH441" s="243">
        <v>0</v>
      </c>
      <c r="CI441" s="243">
        <v>0</v>
      </c>
      <c r="CJ441" s="243">
        <v>300233.05680000002</v>
      </c>
      <c r="CK441" s="243">
        <v>300233.05680000002</v>
      </c>
      <c r="CL441" s="243">
        <v>0</v>
      </c>
      <c r="CM441" s="243">
        <v>0</v>
      </c>
      <c r="CN441" s="243">
        <v>0</v>
      </c>
      <c r="CO441" s="243">
        <v>0</v>
      </c>
      <c r="CP441" s="243">
        <v>0</v>
      </c>
      <c r="CQ441" s="243">
        <v>0</v>
      </c>
      <c r="CR441" s="244">
        <f t="shared" si="26"/>
        <v>300233.05680000002</v>
      </c>
      <c r="CS441" s="267">
        <f t="shared" si="26"/>
        <v>300233.05680000002</v>
      </c>
      <c r="CT441" s="268"/>
      <c r="CU441" s="269"/>
      <c r="CV441" s="269"/>
      <c r="CW441" s="269"/>
      <c r="CX441" s="269"/>
      <c r="CY441" s="269"/>
      <c r="CZ441" s="269"/>
      <c r="DA441" s="270"/>
      <c r="DB441" s="248">
        <v>9695.032736118068</v>
      </c>
      <c r="DC441" s="249"/>
      <c r="DD441" s="250">
        <v>2.7668472420428274</v>
      </c>
      <c r="DE441" s="251"/>
      <c r="DF441" s="251"/>
      <c r="DG441" s="251"/>
      <c r="DH441" s="252"/>
      <c r="DI441" s="252"/>
      <c r="DJ441" s="252"/>
      <c r="DK441" s="252"/>
      <c r="DL441" s="251" t="s">
        <v>2005</v>
      </c>
      <c r="DM441" s="253" t="s">
        <v>2005</v>
      </c>
      <c r="DN441" s="254" t="s">
        <v>66</v>
      </c>
      <c r="DO441" s="231"/>
      <c r="DP441" s="256" t="s">
        <v>66</v>
      </c>
      <c r="DQ441" s="231"/>
      <c r="DR441" s="258"/>
      <c r="DS441" s="259"/>
      <c r="DT441" s="260"/>
      <c r="DU441" s="255">
        <v>5.3022825416409463</v>
      </c>
      <c r="DV441" s="261">
        <v>38.366136572797537</v>
      </c>
      <c r="DW441" s="231">
        <v>5.3022825416409463</v>
      </c>
      <c r="DX441" s="262">
        <v>36.967071425266134</v>
      </c>
      <c r="DY441" s="255">
        <v>9.3460826650215628E-2</v>
      </c>
      <c r="DZ441" s="231">
        <v>0.2813738437573774</v>
      </c>
      <c r="EA441" s="231">
        <v>9.3460826650215628E-2</v>
      </c>
      <c r="EB441" s="262">
        <v>0.27436245024291639</v>
      </c>
      <c r="EC441" s="271"/>
      <c r="ED441" s="234"/>
      <c r="EE441" s="272"/>
      <c r="EF441" s="234">
        <v>0</v>
      </c>
      <c r="EG441" s="266">
        <v>34746.333333333336</v>
      </c>
      <c r="EH441" s="258"/>
    </row>
    <row r="442" spans="1:138" ht="30" customHeight="1" thickBot="1" x14ac:dyDescent="0.3">
      <c r="A442" s="45" t="s">
        <v>60</v>
      </c>
      <c r="B442" s="45" t="s">
        <v>399</v>
      </c>
      <c r="C442" s="45" t="s">
        <v>681</v>
      </c>
      <c r="D442" s="46" t="s">
        <v>769</v>
      </c>
      <c r="E442" s="46" t="s">
        <v>700</v>
      </c>
      <c r="F442" s="46" t="s">
        <v>770</v>
      </c>
      <c r="G442" s="46" t="s">
        <v>700</v>
      </c>
      <c r="H442" s="226" t="s">
        <v>66</v>
      </c>
      <c r="I442" s="227" t="s">
        <v>2002</v>
      </c>
      <c r="J442" s="228">
        <v>13.8</v>
      </c>
      <c r="K442" s="229">
        <v>10.517012503558222</v>
      </c>
      <c r="L442" s="229">
        <v>18.422537840468998</v>
      </c>
      <c r="M442" s="230">
        <v>2444.9166666666702</v>
      </c>
      <c r="N442" s="231">
        <v>12266.722</v>
      </c>
      <c r="O442" s="232" t="s">
        <v>2006</v>
      </c>
      <c r="P442" s="233">
        <v>6.7803657656462759</v>
      </c>
      <c r="Q442" s="234" t="s">
        <v>2004</v>
      </c>
      <c r="R442" s="235" t="s">
        <v>68</v>
      </c>
      <c r="S442" s="236" t="s">
        <v>2005</v>
      </c>
      <c r="T442" s="236" t="s">
        <v>2005</v>
      </c>
      <c r="U442" s="237" t="s">
        <v>2005</v>
      </c>
      <c r="V442" s="238" t="s">
        <v>2005</v>
      </c>
      <c r="W442" s="238" t="s">
        <v>2005</v>
      </c>
      <c r="X442" s="238" t="s">
        <v>2005</v>
      </c>
      <c r="Y442" s="238" t="s">
        <v>2005</v>
      </c>
      <c r="Z442" s="238" t="s">
        <v>2005</v>
      </c>
      <c r="AA442" s="238" t="s">
        <v>2005</v>
      </c>
      <c r="AB442" s="238" t="s">
        <v>2005</v>
      </c>
      <c r="AC442" s="238" t="s">
        <v>2005</v>
      </c>
      <c r="AD442" s="238" t="s">
        <v>2005</v>
      </c>
      <c r="AE442" s="238" t="s">
        <v>2005</v>
      </c>
      <c r="AF442" s="238" t="s">
        <v>2005</v>
      </c>
      <c r="AG442" s="238" t="s">
        <v>2005</v>
      </c>
      <c r="AH442" s="238" t="s">
        <v>2005</v>
      </c>
      <c r="AI442" s="238">
        <v>123</v>
      </c>
      <c r="AJ442" s="238">
        <v>123</v>
      </c>
      <c r="AK442" s="238" t="s">
        <v>2005</v>
      </c>
      <c r="AL442" s="238" t="s">
        <v>2005</v>
      </c>
      <c r="AM442" s="237" t="s">
        <v>2005</v>
      </c>
      <c r="AN442" s="238" t="s">
        <v>2005</v>
      </c>
      <c r="AO442" s="238" t="s">
        <v>2005</v>
      </c>
      <c r="AP442" s="238" t="s">
        <v>2005</v>
      </c>
      <c r="AQ442" s="237">
        <f t="shared" si="24"/>
        <v>123</v>
      </c>
      <c r="AR442" s="239">
        <f t="shared" si="24"/>
        <v>123</v>
      </c>
      <c r="AS442" s="240"/>
      <c r="AT442" s="238"/>
      <c r="AU442" s="237"/>
      <c r="AV442" s="238"/>
      <c r="AW442" s="238"/>
      <c r="AX442" s="238"/>
      <c r="AY442" s="238"/>
      <c r="AZ442" s="238"/>
      <c r="BA442" s="238"/>
      <c r="BB442" s="238"/>
      <c r="BC442" s="238"/>
      <c r="BD442" s="238"/>
      <c r="BE442" s="238"/>
      <c r="BF442" s="238"/>
      <c r="BG442" s="238"/>
      <c r="BH442" s="238"/>
      <c r="BI442" s="238">
        <v>636.87199999999996</v>
      </c>
      <c r="BJ442" s="238">
        <v>636.87199999999996</v>
      </c>
      <c r="BK442" s="238"/>
      <c r="BL442" s="238"/>
      <c r="BM442" s="238"/>
      <c r="BN442" s="238"/>
      <c r="BO442" s="238"/>
      <c r="BP442" s="238"/>
      <c r="BQ442" s="237">
        <f t="shared" si="25"/>
        <v>636.87199999999996</v>
      </c>
      <c r="BR442" s="237">
        <f t="shared" si="25"/>
        <v>636.87199999999996</v>
      </c>
      <c r="BS442" s="241">
        <f t="shared" si="27"/>
        <v>9.3928856054758286E-2</v>
      </c>
      <c r="BT442" s="273">
        <v>0</v>
      </c>
      <c r="BU442" s="243">
        <v>0</v>
      </c>
      <c r="BV442" s="244">
        <v>0</v>
      </c>
      <c r="BW442" s="243">
        <v>0</v>
      </c>
      <c r="BX442" s="243">
        <v>0</v>
      </c>
      <c r="BY442" s="243">
        <v>0</v>
      </c>
      <c r="BZ442" s="243">
        <v>0</v>
      </c>
      <c r="CA442" s="243">
        <v>0</v>
      </c>
      <c r="CB442" s="243">
        <v>0</v>
      </c>
      <c r="CC442" s="243">
        <v>0</v>
      </c>
      <c r="CD442" s="243">
        <v>0</v>
      </c>
      <c r="CE442" s="243">
        <v>0</v>
      </c>
      <c r="CF442" s="243">
        <v>0</v>
      </c>
      <c r="CG442" s="243">
        <v>0</v>
      </c>
      <c r="CH442" s="243">
        <v>0</v>
      </c>
      <c r="CI442" s="243">
        <v>0</v>
      </c>
      <c r="CJ442" s="243">
        <v>747585.82848000003</v>
      </c>
      <c r="CK442" s="243">
        <v>747585.82848000003</v>
      </c>
      <c r="CL442" s="243">
        <v>0</v>
      </c>
      <c r="CM442" s="243">
        <v>0</v>
      </c>
      <c r="CN442" s="243">
        <v>0</v>
      </c>
      <c r="CO442" s="243">
        <v>0</v>
      </c>
      <c r="CP442" s="243">
        <v>0</v>
      </c>
      <c r="CQ442" s="243">
        <v>0</v>
      </c>
      <c r="CR442" s="244">
        <f t="shared" si="26"/>
        <v>747585.82848000003</v>
      </c>
      <c r="CS442" s="267">
        <f t="shared" si="26"/>
        <v>747585.82848000003</v>
      </c>
      <c r="CT442" s="268"/>
      <c r="CU442" s="269"/>
      <c r="CV442" s="269"/>
      <c r="CW442" s="269"/>
      <c r="CX442" s="269"/>
      <c r="CY442" s="269"/>
      <c r="CZ442" s="269"/>
      <c r="DA442" s="270"/>
      <c r="DB442" s="248">
        <v>12266.722</v>
      </c>
      <c r="DC442" s="249"/>
      <c r="DD442" s="250">
        <v>6.7803657656462759</v>
      </c>
      <c r="DE442" s="251"/>
      <c r="DF442" s="251"/>
      <c r="DG442" s="251"/>
      <c r="DH442" s="252"/>
      <c r="DI442" s="252"/>
      <c r="DJ442" s="252"/>
      <c r="DK442" s="252"/>
      <c r="DL442" s="251" t="s">
        <v>2005</v>
      </c>
      <c r="DM442" s="253" t="s">
        <v>2005</v>
      </c>
      <c r="DN442" s="254" t="s">
        <v>66</v>
      </c>
      <c r="DO442" s="231"/>
      <c r="DP442" s="256" t="s">
        <v>66</v>
      </c>
      <c r="DQ442" s="231"/>
      <c r="DR442" s="258"/>
      <c r="DS442" s="259"/>
      <c r="DT442" s="260"/>
      <c r="DU442" s="255">
        <v>5.5997818603224294</v>
      </c>
      <c r="DV442" s="261">
        <v>55.753411165544001</v>
      </c>
      <c r="DW442" s="231">
        <v>2.3730870172807492</v>
      </c>
      <c r="DX442" s="262">
        <v>37.453496327998721</v>
      </c>
      <c r="DY442" s="255">
        <v>6.4214867582398763E-2</v>
      </c>
      <c r="DZ442" s="231">
        <v>0.80064433004549185</v>
      </c>
      <c r="EA442" s="231">
        <v>3.6402058693206944E-2</v>
      </c>
      <c r="EB442" s="262">
        <v>0.78784566458677707</v>
      </c>
      <c r="EC442" s="271"/>
      <c r="ED442" s="234"/>
      <c r="EE442" s="272"/>
      <c r="EF442" s="234">
        <v>0</v>
      </c>
      <c r="EG442" s="266">
        <v>68424.666666666672</v>
      </c>
      <c r="EH442" s="258"/>
    </row>
    <row r="443" spans="1:138" ht="30" customHeight="1" thickBot="1" x14ac:dyDescent="0.3">
      <c r="A443" s="45" t="s">
        <v>60</v>
      </c>
      <c r="B443" s="45" t="s">
        <v>399</v>
      </c>
      <c r="C443" s="45" t="s">
        <v>681</v>
      </c>
      <c r="D443" s="46" t="s">
        <v>769</v>
      </c>
      <c r="E443" s="46" t="s">
        <v>700</v>
      </c>
      <c r="F443" s="46" t="s">
        <v>771</v>
      </c>
      <c r="G443" s="46" t="s">
        <v>700</v>
      </c>
      <c r="H443" s="226" t="s">
        <v>66</v>
      </c>
      <c r="I443" s="227" t="s">
        <v>2002</v>
      </c>
      <c r="J443" s="228">
        <v>13.8</v>
      </c>
      <c r="K443" s="229">
        <v>10.517012503558222</v>
      </c>
      <c r="L443" s="229">
        <v>18.741856021623001</v>
      </c>
      <c r="M443" s="230">
        <v>2820.75</v>
      </c>
      <c r="N443" s="231">
        <v>31267.755086247005</v>
      </c>
      <c r="O443" s="232" t="s">
        <v>2003</v>
      </c>
      <c r="P443" s="233">
        <v>8.923446086257707</v>
      </c>
      <c r="Q443" s="234" t="s">
        <v>2004</v>
      </c>
      <c r="R443" s="235" t="s">
        <v>68</v>
      </c>
      <c r="S443" s="236" t="s">
        <v>2005</v>
      </c>
      <c r="T443" s="236" t="s">
        <v>2005</v>
      </c>
      <c r="U443" s="237" t="s">
        <v>2005</v>
      </c>
      <c r="V443" s="238" t="s">
        <v>2005</v>
      </c>
      <c r="W443" s="238" t="s">
        <v>2005</v>
      </c>
      <c r="X443" s="238" t="s">
        <v>2005</v>
      </c>
      <c r="Y443" s="238" t="s">
        <v>2005</v>
      </c>
      <c r="Z443" s="238" t="s">
        <v>2005</v>
      </c>
      <c r="AA443" s="238" t="s">
        <v>2005</v>
      </c>
      <c r="AB443" s="238" t="s">
        <v>2005</v>
      </c>
      <c r="AC443" s="238" t="s">
        <v>2005</v>
      </c>
      <c r="AD443" s="238" t="s">
        <v>2005</v>
      </c>
      <c r="AE443" s="238">
        <v>1</v>
      </c>
      <c r="AF443" s="238">
        <v>1</v>
      </c>
      <c r="AG443" s="238" t="s">
        <v>2005</v>
      </c>
      <c r="AH443" s="238" t="s">
        <v>2005</v>
      </c>
      <c r="AI443" s="238">
        <v>80</v>
      </c>
      <c r="AJ443" s="238">
        <v>80</v>
      </c>
      <c r="AK443" s="238" t="s">
        <v>2005</v>
      </c>
      <c r="AL443" s="238" t="s">
        <v>2005</v>
      </c>
      <c r="AM443" s="237" t="s">
        <v>2005</v>
      </c>
      <c r="AN443" s="238" t="s">
        <v>2005</v>
      </c>
      <c r="AO443" s="238" t="s">
        <v>2005</v>
      </c>
      <c r="AP443" s="238" t="s">
        <v>2005</v>
      </c>
      <c r="AQ443" s="237">
        <f t="shared" si="24"/>
        <v>81</v>
      </c>
      <c r="AR443" s="239">
        <f t="shared" si="24"/>
        <v>81</v>
      </c>
      <c r="AS443" s="240"/>
      <c r="AT443" s="238"/>
      <c r="AU443" s="237"/>
      <c r="AV443" s="238"/>
      <c r="AW443" s="238"/>
      <c r="AX443" s="238"/>
      <c r="AY443" s="238"/>
      <c r="AZ443" s="238"/>
      <c r="BA443" s="238"/>
      <c r="BB443" s="238"/>
      <c r="BC443" s="238"/>
      <c r="BD443" s="238"/>
      <c r="BE443" s="238">
        <v>1.2</v>
      </c>
      <c r="BF443" s="238">
        <v>1.2</v>
      </c>
      <c r="BG443" s="238"/>
      <c r="BH443" s="238"/>
      <c r="BI443" s="238">
        <v>435.78</v>
      </c>
      <c r="BJ443" s="238">
        <v>435.78</v>
      </c>
      <c r="BK443" s="238"/>
      <c r="BL443" s="238"/>
      <c r="BM443" s="238"/>
      <c r="BN443" s="238"/>
      <c r="BO443" s="238"/>
      <c r="BP443" s="238"/>
      <c r="BQ443" s="237">
        <f t="shared" si="25"/>
        <v>436.97999999999996</v>
      </c>
      <c r="BR443" s="237">
        <f t="shared" si="25"/>
        <v>436.97999999999996</v>
      </c>
      <c r="BS443" s="241">
        <f t="shared" si="27"/>
        <v>4.8969870583177311E-2</v>
      </c>
      <c r="BT443" s="273">
        <v>0</v>
      </c>
      <c r="BU443" s="243">
        <v>0</v>
      </c>
      <c r="BV443" s="244">
        <v>0</v>
      </c>
      <c r="BW443" s="243">
        <v>0</v>
      </c>
      <c r="BX443" s="243">
        <v>0</v>
      </c>
      <c r="BY443" s="243">
        <v>0</v>
      </c>
      <c r="BZ443" s="243">
        <v>0</v>
      </c>
      <c r="CA443" s="243">
        <v>0</v>
      </c>
      <c r="CB443" s="243">
        <v>0</v>
      </c>
      <c r="CC443" s="243">
        <v>0</v>
      </c>
      <c r="CD443" s="243">
        <v>0</v>
      </c>
      <c r="CE443" s="243">
        <v>0</v>
      </c>
      <c r="CF443" s="243">
        <v>6054.9119999999994</v>
      </c>
      <c r="CG443" s="243">
        <v>6054.9119999999994</v>
      </c>
      <c r="CH443" s="243">
        <v>0</v>
      </c>
      <c r="CI443" s="243">
        <v>0</v>
      </c>
      <c r="CJ443" s="243">
        <v>511535.9952</v>
      </c>
      <c r="CK443" s="243">
        <v>511535.9952</v>
      </c>
      <c r="CL443" s="243">
        <v>0</v>
      </c>
      <c r="CM443" s="243">
        <v>0</v>
      </c>
      <c r="CN443" s="243">
        <v>0</v>
      </c>
      <c r="CO443" s="243">
        <v>0</v>
      </c>
      <c r="CP443" s="243">
        <v>0</v>
      </c>
      <c r="CQ443" s="243">
        <v>0</v>
      </c>
      <c r="CR443" s="244">
        <f t="shared" si="26"/>
        <v>517590.90720000002</v>
      </c>
      <c r="CS443" s="267">
        <f t="shared" si="26"/>
        <v>517590.90720000002</v>
      </c>
      <c r="CT443" s="268"/>
      <c r="CU443" s="269"/>
      <c r="CV443" s="269"/>
      <c r="CW443" s="269"/>
      <c r="CX443" s="269"/>
      <c r="CY443" s="269"/>
      <c r="CZ443" s="269"/>
      <c r="DA443" s="270"/>
      <c r="DB443" s="248">
        <v>31267.755086247005</v>
      </c>
      <c r="DC443" s="249"/>
      <c r="DD443" s="250">
        <v>8.923446086257707</v>
      </c>
      <c r="DE443" s="251"/>
      <c r="DF443" s="251"/>
      <c r="DG443" s="251"/>
      <c r="DH443" s="252"/>
      <c r="DI443" s="252"/>
      <c r="DJ443" s="252"/>
      <c r="DK443" s="252"/>
      <c r="DL443" s="251" t="s">
        <v>2005</v>
      </c>
      <c r="DM443" s="253" t="s">
        <v>2005</v>
      </c>
      <c r="DN443" s="254" t="s">
        <v>66</v>
      </c>
      <c r="DO443" s="231"/>
      <c r="DP443" s="256" t="s">
        <v>66</v>
      </c>
      <c r="DQ443" s="231"/>
      <c r="DR443" s="258"/>
      <c r="DS443" s="259"/>
      <c r="DT443" s="260"/>
      <c r="DU443" s="255">
        <v>718.10298679429229</v>
      </c>
      <c r="DV443" s="261">
        <v>-521.06905770993149</v>
      </c>
      <c r="DW443" s="231">
        <v>128.15740494549323</v>
      </c>
      <c r="DX443" s="262">
        <v>-97.086859683544475</v>
      </c>
      <c r="DY443" s="255">
        <v>2.2908800850837543</v>
      </c>
      <c r="DZ443" s="231">
        <v>-1.7289897519739341</v>
      </c>
      <c r="EA443" s="231">
        <v>1.2900824248869982</v>
      </c>
      <c r="EB443" s="262">
        <v>-1.0833092546662266</v>
      </c>
      <c r="EC443" s="271"/>
      <c r="ED443" s="234"/>
      <c r="EE443" s="272"/>
      <c r="EF443" s="234">
        <v>352354</v>
      </c>
      <c r="EG443" s="266">
        <v>-294358</v>
      </c>
      <c r="EH443" s="258"/>
    </row>
    <row r="444" spans="1:138" ht="30" customHeight="1" thickBot="1" x14ac:dyDescent="0.3">
      <c r="A444" s="45" t="s">
        <v>60</v>
      </c>
      <c r="B444" s="45" t="s">
        <v>399</v>
      </c>
      <c r="C444" s="45" t="s">
        <v>681</v>
      </c>
      <c r="D444" s="46" t="s">
        <v>772</v>
      </c>
      <c r="E444" s="46" t="s">
        <v>773</v>
      </c>
      <c r="F444" s="46" t="s">
        <v>774</v>
      </c>
      <c r="G444" s="46" t="s">
        <v>775</v>
      </c>
      <c r="H444" s="226" t="s">
        <v>66</v>
      </c>
      <c r="I444" s="227" t="s">
        <v>2008</v>
      </c>
      <c r="J444" s="228">
        <v>4.16</v>
      </c>
      <c r="K444" s="229">
        <v>3.7467723069329955</v>
      </c>
      <c r="L444" s="229">
        <v>6.363636350400001E-2</v>
      </c>
      <c r="M444" s="230">
        <v>1</v>
      </c>
      <c r="N444" s="231">
        <v>2979.2027678696145</v>
      </c>
      <c r="O444" s="232" t="s">
        <v>2003</v>
      </c>
      <c r="P444" s="233">
        <v>0.85022910041941047</v>
      </c>
      <c r="Q444" s="234" t="s">
        <v>68</v>
      </c>
      <c r="R444" s="235" t="s">
        <v>68</v>
      </c>
      <c r="S444" s="236" t="s">
        <v>2005</v>
      </c>
      <c r="T444" s="236" t="s">
        <v>2005</v>
      </c>
      <c r="U444" s="237" t="s">
        <v>2005</v>
      </c>
      <c r="V444" s="238" t="s">
        <v>2005</v>
      </c>
      <c r="W444" s="238" t="s">
        <v>2005</v>
      </c>
      <c r="X444" s="238" t="s">
        <v>2005</v>
      </c>
      <c r="Y444" s="238" t="s">
        <v>2005</v>
      </c>
      <c r="Z444" s="238" t="s">
        <v>2005</v>
      </c>
      <c r="AA444" s="238" t="s">
        <v>2005</v>
      </c>
      <c r="AB444" s="238" t="s">
        <v>2005</v>
      </c>
      <c r="AC444" s="238" t="s">
        <v>2005</v>
      </c>
      <c r="AD444" s="238" t="s">
        <v>2005</v>
      </c>
      <c r="AE444" s="238" t="s">
        <v>2005</v>
      </c>
      <c r="AF444" s="238" t="s">
        <v>2005</v>
      </c>
      <c r="AG444" s="238" t="s">
        <v>2005</v>
      </c>
      <c r="AH444" s="238" t="s">
        <v>2005</v>
      </c>
      <c r="AI444" s="238">
        <v>1</v>
      </c>
      <c r="AJ444" s="238">
        <v>1</v>
      </c>
      <c r="AK444" s="238" t="s">
        <v>2005</v>
      </c>
      <c r="AL444" s="238" t="s">
        <v>2005</v>
      </c>
      <c r="AM444" s="237" t="s">
        <v>2005</v>
      </c>
      <c r="AN444" s="238" t="s">
        <v>2005</v>
      </c>
      <c r="AO444" s="238" t="s">
        <v>2005</v>
      </c>
      <c r="AP444" s="238" t="s">
        <v>2005</v>
      </c>
      <c r="AQ444" s="237">
        <f t="shared" si="24"/>
        <v>1</v>
      </c>
      <c r="AR444" s="239">
        <f t="shared" si="24"/>
        <v>1</v>
      </c>
      <c r="AS444" s="240"/>
      <c r="AT444" s="238"/>
      <c r="AU444" s="237"/>
      <c r="AV444" s="238"/>
      <c r="AW444" s="238"/>
      <c r="AX444" s="238"/>
      <c r="AY444" s="238"/>
      <c r="AZ444" s="238"/>
      <c r="BA444" s="238"/>
      <c r="BB444" s="238"/>
      <c r="BC444" s="238"/>
      <c r="BD444" s="238"/>
      <c r="BE444" s="238"/>
      <c r="BF444" s="238"/>
      <c r="BG444" s="238"/>
      <c r="BH444" s="238"/>
      <c r="BI444" s="238">
        <v>95</v>
      </c>
      <c r="BJ444" s="238">
        <v>95</v>
      </c>
      <c r="BK444" s="238"/>
      <c r="BL444" s="238"/>
      <c r="BM444" s="238"/>
      <c r="BN444" s="238"/>
      <c r="BO444" s="238"/>
      <c r="BP444" s="238"/>
      <c r="BQ444" s="237">
        <f t="shared" si="25"/>
        <v>95</v>
      </c>
      <c r="BR444" s="237">
        <f t="shared" si="25"/>
        <v>95</v>
      </c>
      <c r="BS444" s="241">
        <f t="shared" si="27"/>
        <v>0.11173459006888536</v>
      </c>
      <c r="BT444" s="273">
        <v>0</v>
      </c>
      <c r="BU444" s="243">
        <v>0</v>
      </c>
      <c r="BV444" s="244">
        <v>0</v>
      </c>
      <c r="BW444" s="243">
        <v>0</v>
      </c>
      <c r="BX444" s="243">
        <v>0</v>
      </c>
      <c r="BY444" s="243">
        <v>0</v>
      </c>
      <c r="BZ444" s="243">
        <v>0</v>
      </c>
      <c r="CA444" s="243">
        <v>0</v>
      </c>
      <c r="CB444" s="243">
        <v>0</v>
      </c>
      <c r="CC444" s="243">
        <v>0</v>
      </c>
      <c r="CD444" s="243">
        <v>0</v>
      </c>
      <c r="CE444" s="243">
        <v>0</v>
      </c>
      <c r="CF444" s="243">
        <v>0</v>
      </c>
      <c r="CG444" s="243">
        <v>0</v>
      </c>
      <c r="CH444" s="243">
        <v>0</v>
      </c>
      <c r="CI444" s="243">
        <v>0</v>
      </c>
      <c r="CJ444" s="243">
        <v>111514.8</v>
      </c>
      <c r="CK444" s="243">
        <v>111514.8</v>
      </c>
      <c r="CL444" s="243">
        <v>0</v>
      </c>
      <c r="CM444" s="243">
        <v>0</v>
      </c>
      <c r="CN444" s="243">
        <v>0</v>
      </c>
      <c r="CO444" s="243">
        <v>0</v>
      </c>
      <c r="CP444" s="243">
        <v>0</v>
      </c>
      <c r="CQ444" s="243">
        <v>0</v>
      </c>
      <c r="CR444" s="244">
        <f t="shared" si="26"/>
        <v>111514.8</v>
      </c>
      <c r="CS444" s="267">
        <f t="shared" si="26"/>
        <v>111514.8</v>
      </c>
      <c r="CT444" s="268"/>
      <c r="CU444" s="269"/>
      <c r="CV444" s="269"/>
      <c r="CW444" s="269"/>
      <c r="CX444" s="269"/>
      <c r="CY444" s="269"/>
      <c r="CZ444" s="269"/>
      <c r="DA444" s="270"/>
      <c r="DB444" s="248">
        <v>2979.2027678696145</v>
      </c>
      <c r="DC444" s="249"/>
      <c r="DD444" s="250">
        <v>0.85022910041941047</v>
      </c>
      <c r="DE444" s="251"/>
      <c r="DF444" s="251"/>
      <c r="DG444" s="251"/>
      <c r="DH444" s="252"/>
      <c r="DI444" s="252"/>
      <c r="DJ444" s="252"/>
      <c r="DK444" s="252"/>
      <c r="DL444" s="251" t="s">
        <v>2005</v>
      </c>
      <c r="DM444" s="253" t="s">
        <v>2005</v>
      </c>
      <c r="DN444" s="254" t="s">
        <v>66</v>
      </c>
      <c r="DO444" s="231"/>
      <c r="DP444" s="256" t="s">
        <v>66</v>
      </c>
      <c r="DQ444" s="231"/>
      <c r="DR444" s="258"/>
      <c r="DS444" s="259"/>
      <c r="DT444" s="260"/>
      <c r="DU444" s="255">
        <v>72</v>
      </c>
      <c r="DV444" s="261">
        <v>16.666666666666671</v>
      </c>
      <c r="DW444" s="231">
        <v>72</v>
      </c>
      <c r="DX444" s="262">
        <v>16.666666666666671</v>
      </c>
      <c r="DY444" s="255">
        <v>1</v>
      </c>
      <c r="DZ444" s="231">
        <v>0.33333333333333326</v>
      </c>
      <c r="EA444" s="231">
        <v>1</v>
      </c>
      <c r="EB444" s="262">
        <v>0.33333333333333326</v>
      </c>
      <c r="EC444" s="271"/>
      <c r="ED444" s="234"/>
      <c r="EE444" s="272"/>
      <c r="EF444" s="234">
        <v>72</v>
      </c>
      <c r="EG444" s="266">
        <v>16.666666666666671</v>
      </c>
      <c r="EH444" s="258"/>
    </row>
    <row r="445" spans="1:138" ht="30" customHeight="1" thickBot="1" x14ac:dyDescent="0.3">
      <c r="A445" s="45" t="s">
        <v>60</v>
      </c>
      <c r="B445" s="45" t="s">
        <v>399</v>
      </c>
      <c r="C445" s="45" t="s">
        <v>681</v>
      </c>
      <c r="D445" s="46" t="s">
        <v>776</v>
      </c>
      <c r="E445" s="46" t="s">
        <v>777</v>
      </c>
      <c r="F445" s="46" t="s">
        <v>778</v>
      </c>
      <c r="G445" s="46" t="s">
        <v>779</v>
      </c>
      <c r="H445" s="226" t="s">
        <v>66</v>
      </c>
      <c r="I445" s="227" t="s">
        <v>2002</v>
      </c>
      <c r="J445" s="228">
        <v>4.16</v>
      </c>
      <c r="K445" s="229">
        <v>3.4945857093509667</v>
      </c>
      <c r="L445" s="229">
        <v>12.019696944696001</v>
      </c>
      <c r="M445" s="230">
        <v>1049.5833333333301</v>
      </c>
      <c r="N445" s="231">
        <v>8584.1435684378721</v>
      </c>
      <c r="O445" s="232" t="s">
        <v>2006</v>
      </c>
      <c r="P445" s="233">
        <v>2.4498126622254199</v>
      </c>
      <c r="Q445" s="234" t="s">
        <v>68</v>
      </c>
      <c r="R445" s="235" t="s">
        <v>68</v>
      </c>
      <c r="S445" s="236" t="s">
        <v>2005</v>
      </c>
      <c r="T445" s="236" t="s">
        <v>2005</v>
      </c>
      <c r="U445" s="237" t="s">
        <v>2005</v>
      </c>
      <c r="V445" s="238" t="s">
        <v>2005</v>
      </c>
      <c r="W445" s="238" t="s">
        <v>2005</v>
      </c>
      <c r="X445" s="238" t="s">
        <v>2005</v>
      </c>
      <c r="Y445" s="238" t="s">
        <v>2005</v>
      </c>
      <c r="Z445" s="238" t="s">
        <v>2005</v>
      </c>
      <c r="AA445" s="238" t="s">
        <v>2005</v>
      </c>
      <c r="AB445" s="238" t="s">
        <v>2005</v>
      </c>
      <c r="AC445" s="238" t="s">
        <v>2005</v>
      </c>
      <c r="AD445" s="238" t="s">
        <v>2005</v>
      </c>
      <c r="AE445" s="238" t="s">
        <v>2005</v>
      </c>
      <c r="AF445" s="238" t="s">
        <v>2005</v>
      </c>
      <c r="AG445" s="238" t="s">
        <v>2005</v>
      </c>
      <c r="AH445" s="238" t="s">
        <v>2005</v>
      </c>
      <c r="AI445" s="238">
        <v>79</v>
      </c>
      <c r="AJ445" s="238">
        <v>79</v>
      </c>
      <c r="AK445" s="238" t="s">
        <v>2005</v>
      </c>
      <c r="AL445" s="238" t="s">
        <v>2005</v>
      </c>
      <c r="AM445" s="237" t="s">
        <v>2005</v>
      </c>
      <c r="AN445" s="238" t="s">
        <v>2005</v>
      </c>
      <c r="AO445" s="238" t="s">
        <v>2005</v>
      </c>
      <c r="AP445" s="238" t="s">
        <v>2005</v>
      </c>
      <c r="AQ445" s="237">
        <f t="shared" si="24"/>
        <v>79</v>
      </c>
      <c r="AR445" s="239">
        <f t="shared" si="24"/>
        <v>79</v>
      </c>
      <c r="AS445" s="240"/>
      <c r="AT445" s="238"/>
      <c r="AU445" s="237"/>
      <c r="AV445" s="238"/>
      <c r="AW445" s="238"/>
      <c r="AX445" s="238"/>
      <c r="AY445" s="238"/>
      <c r="AZ445" s="238"/>
      <c r="BA445" s="238"/>
      <c r="BB445" s="238"/>
      <c r="BC445" s="238"/>
      <c r="BD445" s="238"/>
      <c r="BE445" s="238"/>
      <c r="BF445" s="238"/>
      <c r="BG445" s="238"/>
      <c r="BH445" s="238"/>
      <c r="BI445" s="238">
        <v>562.08000000000004</v>
      </c>
      <c r="BJ445" s="238">
        <v>562.08000000000004</v>
      </c>
      <c r="BK445" s="238"/>
      <c r="BL445" s="238"/>
      <c r="BM445" s="238"/>
      <c r="BN445" s="238"/>
      <c r="BO445" s="238"/>
      <c r="BP445" s="238"/>
      <c r="BQ445" s="237">
        <f t="shared" si="25"/>
        <v>562.08000000000004</v>
      </c>
      <c r="BR445" s="237">
        <f t="shared" si="25"/>
        <v>562.08000000000004</v>
      </c>
      <c r="BS445" s="241">
        <f t="shared" si="27"/>
        <v>0.22943795199809452</v>
      </c>
      <c r="BT445" s="273">
        <v>0</v>
      </c>
      <c r="BU445" s="243">
        <v>0</v>
      </c>
      <c r="BV445" s="244">
        <v>0</v>
      </c>
      <c r="BW445" s="243">
        <v>0</v>
      </c>
      <c r="BX445" s="243">
        <v>0</v>
      </c>
      <c r="BY445" s="243">
        <v>0</v>
      </c>
      <c r="BZ445" s="243">
        <v>0</v>
      </c>
      <c r="CA445" s="243">
        <v>0</v>
      </c>
      <c r="CB445" s="243">
        <v>0</v>
      </c>
      <c r="CC445" s="243">
        <v>0</v>
      </c>
      <c r="CD445" s="243">
        <v>0</v>
      </c>
      <c r="CE445" s="243">
        <v>0</v>
      </c>
      <c r="CF445" s="243">
        <v>0</v>
      </c>
      <c r="CG445" s="243">
        <v>0</v>
      </c>
      <c r="CH445" s="243">
        <v>0</v>
      </c>
      <c r="CI445" s="243">
        <v>0</v>
      </c>
      <c r="CJ445" s="243">
        <v>659791.98720000009</v>
      </c>
      <c r="CK445" s="243">
        <v>659791.98720000009</v>
      </c>
      <c r="CL445" s="243">
        <v>0</v>
      </c>
      <c r="CM445" s="243">
        <v>0</v>
      </c>
      <c r="CN445" s="243">
        <v>0</v>
      </c>
      <c r="CO445" s="243">
        <v>0</v>
      </c>
      <c r="CP445" s="243">
        <v>0</v>
      </c>
      <c r="CQ445" s="243">
        <v>0</v>
      </c>
      <c r="CR445" s="244">
        <f t="shared" si="26"/>
        <v>659791.98720000009</v>
      </c>
      <c r="CS445" s="267">
        <f t="shared" si="26"/>
        <v>659791.98720000009</v>
      </c>
      <c r="CT445" s="268"/>
      <c r="CU445" s="269"/>
      <c r="CV445" s="269"/>
      <c r="CW445" s="269"/>
      <c r="CX445" s="269"/>
      <c r="CY445" s="269"/>
      <c r="CZ445" s="269"/>
      <c r="DA445" s="270"/>
      <c r="DB445" s="248">
        <v>8584.1435684378721</v>
      </c>
      <c r="DC445" s="249"/>
      <c r="DD445" s="250">
        <v>2.4498126622254199</v>
      </c>
      <c r="DE445" s="251"/>
      <c r="DF445" s="251"/>
      <c r="DG445" s="251"/>
      <c r="DH445" s="252"/>
      <c r="DI445" s="252"/>
      <c r="DJ445" s="252"/>
      <c r="DK445" s="252"/>
      <c r="DL445" s="251" t="s">
        <v>2005</v>
      </c>
      <c r="DM445" s="253" t="s">
        <v>2005</v>
      </c>
      <c r="DN445" s="254" t="s">
        <v>66</v>
      </c>
      <c r="DO445" s="231"/>
      <c r="DP445" s="256" t="s">
        <v>66</v>
      </c>
      <c r="DQ445" s="231"/>
      <c r="DR445" s="258"/>
      <c r="DS445" s="259"/>
      <c r="DT445" s="260"/>
      <c r="DU445" s="255">
        <v>279.74529575228354</v>
      </c>
      <c r="DV445" s="261">
        <v>-15.38279046842456</v>
      </c>
      <c r="DW445" s="231">
        <v>279.74529575228354</v>
      </c>
      <c r="DX445" s="262">
        <v>-110.96899656249158</v>
      </c>
      <c r="DY445" s="255">
        <v>1.5758634378721763</v>
      </c>
      <c r="DZ445" s="231">
        <v>-0.53902889256252307</v>
      </c>
      <c r="EA445" s="231">
        <v>1.5758634378721763</v>
      </c>
      <c r="EB445" s="262">
        <v>-0.56406269033200962</v>
      </c>
      <c r="EC445" s="271"/>
      <c r="ED445" s="234"/>
      <c r="EE445" s="272"/>
      <c r="EF445" s="234">
        <v>108616</v>
      </c>
      <c r="EG445" s="266">
        <v>47284</v>
      </c>
      <c r="EH445" s="258"/>
    </row>
    <row r="446" spans="1:138" ht="30" customHeight="1" thickBot="1" x14ac:dyDescent="0.3">
      <c r="A446" s="45" t="s">
        <v>60</v>
      </c>
      <c r="B446" s="45" t="s">
        <v>399</v>
      </c>
      <c r="C446" s="45" t="s">
        <v>681</v>
      </c>
      <c r="D446" s="46" t="s">
        <v>780</v>
      </c>
      <c r="E446" s="46" t="s">
        <v>781</v>
      </c>
      <c r="F446" s="46" t="s">
        <v>782</v>
      </c>
      <c r="G446" s="46" t="s">
        <v>783</v>
      </c>
      <c r="H446" s="226" t="s">
        <v>66</v>
      </c>
      <c r="I446" s="227" t="s">
        <v>2007</v>
      </c>
      <c r="J446" s="228">
        <v>13.8</v>
      </c>
      <c r="K446" s="229">
        <v>11.712127560780747</v>
      </c>
      <c r="L446" s="229">
        <v>6.4698863501790003</v>
      </c>
      <c r="M446" s="230">
        <v>194.25</v>
      </c>
      <c r="N446" s="231">
        <v>12555.593999999999</v>
      </c>
      <c r="O446" s="232" t="s">
        <v>2006</v>
      </c>
      <c r="P446" s="233">
        <v>4.2546096037121899</v>
      </c>
      <c r="Q446" s="234" t="s">
        <v>2004</v>
      </c>
      <c r="R446" s="235" t="s">
        <v>68</v>
      </c>
      <c r="S446" s="236" t="s">
        <v>2005</v>
      </c>
      <c r="T446" s="236" t="s">
        <v>2005</v>
      </c>
      <c r="U446" s="237" t="s">
        <v>2005</v>
      </c>
      <c r="V446" s="238" t="s">
        <v>2005</v>
      </c>
      <c r="W446" s="238" t="s">
        <v>2005</v>
      </c>
      <c r="X446" s="238" t="s">
        <v>2005</v>
      </c>
      <c r="Y446" s="238" t="s">
        <v>2005</v>
      </c>
      <c r="Z446" s="238" t="s">
        <v>2005</v>
      </c>
      <c r="AA446" s="238" t="s">
        <v>2005</v>
      </c>
      <c r="AB446" s="238" t="s">
        <v>2005</v>
      </c>
      <c r="AC446" s="238" t="s">
        <v>2005</v>
      </c>
      <c r="AD446" s="238" t="s">
        <v>2005</v>
      </c>
      <c r="AE446" s="238">
        <v>1</v>
      </c>
      <c r="AF446" s="238">
        <v>1</v>
      </c>
      <c r="AG446" s="238" t="s">
        <v>2005</v>
      </c>
      <c r="AH446" s="238" t="s">
        <v>2005</v>
      </c>
      <c r="AI446" s="238">
        <v>14</v>
      </c>
      <c r="AJ446" s="238">
        <v>14</v>
      </c>
      <c r="AK446" s="238" t="s">
        <v>2005</v>
      </c>
      <c r="AL446" s="238" t="s">
        <v>2005</v>
      </c>
      <c r="AM446" s="237" t="s">
        <v>2005</v>
      </c>
      <c r="AN446" s="238" t="s">
        <v>2005</v>
      </c>
      <c r="AO446" s="238" t="s">
        <v>2005</v>
      </c>
      <c r="AP446" s="238" t="s">
        <v>2005</v>
      </c>
      <c r="AQ446" s="237">
        <f t="shared" si="24"/>
        <v>15</v>
      </c>
      <c r="AR446" s="239">
        <f t="shared" si="24"/>
        <v>15</v>
      </c>
      <c r="AS446" s="240"/>
      <c r="AT446" s="238"/>
      <c r="AU446" s="237"/>
      <c r="AV446" s="238"/>
      <c r="AW446" s="238"/>
      <c r="AX446" s="238"/>
      <c r="AY446" s="238"/>
      <c r="AZ446" s="238"/>
      <c r="BA446" s="238"/>
      <c r="BB446" s="238"/>
      <c r="BC446" s="238"/>
      <c r="BD446" s="238"/>
      <c r="BE446" s="238">
        <v>300</v>
      </c>
      <c r="BF446" s="238">
        <v>300</v>
      </c>
      <c r="BG446" s="238"/>
      <c r="BH446" s="238"/>
      <c r="BI446" s="238">
        <v>847.78</v>
      </c>
      <c r="BJ446" s="238">
        <v>847.78</v>
      </c>
      <c r="BK446" s="238"/>
      <c r="BL446" s="238"/>
      <c r="BM446" s="238"/>
      <c r="BN446" s="238"/>
      <c r="BO446" s="238"/>
      <c r="BP446" s="238"/>
      <c r="BQ446" s="237">
        <f t="shared" si="25"/>
        <v>1147.78</v>
      </c>
      <c r="BR446" s="237">
        <f t="shared" si="25"/>
        <v>1147.78</v>
      </c>
      <c r="BS446" s="241">
        <f t="shared" si="27"/>
        <v>0.26977328284093338</v>
      </c>
      <c r="BT446" s="273">
        <v>0</v>
      </c>
      <c r="BU446" s="243">
        <v>0</v>
      </c>
      <c r="BV446" s="244">
        <v>0</v>
      </c>
      <c r="BW446" s="243">
        <v>0</v>
      </c>
      <c r="BX446" s="243">
        <v>0</v>
      </c>
      <c r="BY446" s="243">
        <v>0</v>
      </c>
      <c r="BZ446" s="243">
        <v>0</v>
      </c>
      <c r="CA446" s="243">
        <v>0</v>
      </c>
      <c r="CB446" s="243">
        <v>0</v>
      </c>
      <c r="CC446" s="243">
        <v>0</v>
      </c>
      <c r="CD446" s="243">
        <v>0</v>
      </c>
      <c r="CE446" s="243">
        <v>0</v>
      </c>
      <c r="CF446" s="243">
        <v>1513728</v>
      </c>
      <c r="CG446" s="243">
        <v>1513728</v>
      </c>
      <c r="CH446" s="243">
        <v>0</v>
      </c>
      <c r="CI446" s="243">
        <v>0</v>
      </c>
      <c r="CJ446" s="243">
        <v>995158.07520000008</v>
      </c>
      <c r="CK446" s="243">
        <v>995158.07520000008</v>
      </c>
      <c r="CL446" s="243">
        <v>0</v>
      </c>
      <c r="CM446" s="243">
        <v>0</v>
      </c>
      <c r="CN446" s="243">
        <v>0</v>
      </c>
      <c r="CO446" s="243">
        <v>0</v>
      </c>
      <c r="CP446" s="243">
        <v>0</v>
      </c>
      <c r="CQ446" s="243">
        <v>0</v>
      </c>
      <c r="CR446" s="244">
        <f t="shared" si="26"/>
        <v>2508886.0751999998</v>
      </c>
      <c r="CS446" s="267">
        <f t="shared" si="26"/>
        <v>2508886.0751999998</v>
      </c>
      <c r="CT446" s="268"/>
      <c r="CU446" s="269"/>
      <c r="CV446" s="269"/>
      <c r="CW446" s="269"/>
      <c r="CX446" s="269"/>
      <c r="CY446" s="269"/>
      <c r="CZ446" s="269"/>
      <c r="DA446" s="270"/>
      <c r="DB446" s="248">
        <v>12555.593999999999</v>
      </c>
      <c r="DC446" s="249"/>
      <c r="DD446" s="250">
        <v>4.2546096037121899</v>
      </c>
      <c r="DE446" s="251"/>
      <c r="DF446" s="251"/>
      <c r="DG446" s="251"/>
      <c r="DH446" s="252"/>
      <c r="DI446" s="252"/>
      <c r="DJ446" s="252"/>
      <c r="DK446" s="252"/>
      <c r="DL446" s="251" t="s">
        <v>2005</v>
      </c>
      <c r="DM446" s="253" t="s">
        <v>2005</v>
      </c>
      <c r="DN446" s="254" t="s">
        <v>66</v>
      </c>
      <c r="DO446" s="231"/>
      <c r="DP446" s="256" t="s">
        <v>66</v>
      </c>
      <c r="DQ446" s="231"/>
      <c r="DR446" s="258"/>
      <c r="DS446" s="259"/>
      <c r="DT446" s="260"/>
      <c r="DU446" s="255">
        <v>3.583011583011583</v>
      </c>
      <c r="DV446" s="261">
        <v>69.445916476855814</v>
      </c>
      <c r="DW446" s="231">
        <v>3.583011583011583</v>
      </c>
      <c r="DX446" s="262">
        <v>63.096008557887146</v>
      </c>
      <c r="DY446" s="255">
        <v>1.0296010296010296E-2</v>
      </c>
      <c r="DZ446" s="231">
        <v>1.1563803254410989</v>
      </c>
      <c r="EA446" s="231">
        <v>1.0296010296010296E-2</v>
      </c>
      <c r="EB446" s="262">
        <v>1.1526970841887956</v>
      </c>
      <c r="EC446" s="271"/>
      <c r="ED446" s="234"/>
      <c r="EE446" s="272"/>
      <c r="EF446" s="234">
        <v>0</v>
      </c>
      <c r="EG446" s="266">
        <v>10461.333333333334</v>
      </c>
      <c r="EH446" s="258"/>
    </row>
    <row r="447" spans="1:138" ht="30" customHeight="1" thickBot="1" x14ac:dyDescent="0.3">
      <c r="A447" s="45" t="s">
        <v>60</v>
      </c>
      <c r="B447" s="45" t="s">
        <v>399</v>
      </c>
      <c r="C447" s="45" t="s">
        <v>681</v>
      </c>
      <c r="D447" s="46" t="s">
        <v>780</v>
      </c>
      <c r="E447" s="46" t="s">
        <v>781</v>
      </c>
      <c r="F447" s="46" t="s">
        <v>784</v>
      </c>
      <c r="G447" s="46" t="s">
        <v>785</v>
      </c>
      <c r="H447" s="226" t="s">
        <v>66</v>
      </c>
      <c r="I447" s="227" t="s">
        <v>2002</v>
      </c>
      <c r="J447" s="228">
        <v>13.8</v>
      </c>
      <c r="K447" s="229">
        <v>11.759932163069649</v>
      </c>
      <c r="L447" s="229">
        <v>10.906060583376</v>
      </c>
      <c r="M447" s="230">
        <v>815.25</v>
      </c>
      <c r="N447" s="231">
        <v>13014.823</v>
      </c>
      <c r="O447" s="232" t="s">
        <v>2006</v>
      </c>
      <c r="P447" s="233">
        <v>3.4897359670897741</v>
      </c>
      <c r="Q447" s="234" t="s">
        <v>2004</v>
      </c>
      <c r="R447" s="235" t="s">
        <v>68</v>
      </c>
      <c r="S447" s="236" t="s">
        <v>2005</v>
      </c>
      <c r="T447" s="236" t="s">
        <v>2005</v>
      </c>
      <c r="U447" s="237" t="s">
        <v>2005</v>
      </c>
      <c r="V447" s="238" t="s">
        <v>2005</v>
      </c>
      <c r="W447" s="238" t="s">
        <v>2005</v>
      </c>
      <c r="X447" s="238" t="s">
        <v>2005</v>
      </c>
      <c r="Y447" s="238" t="s">
        <v>2005</v>
      </c>
      <c r="Z447" s="238" t="s">
        <v>2005</v>
      </c>
      <c r="AA447" s="238" t="s">
        <v>2005</v>
      </c>
      <c r="AB447" s="238" t="s">
        <v>2005</v>
      </c>
      <c r="AC447" s="238" t="s">
        <v>2005</v>
      </c>
      <c r="AD447" s="238" t="s">
        <v>2005</v>
      </c>
      <c r="AE447" s="238" t="s">
        <v>2005</v>
      </c>
      <c r="AF447" s="238" t="s">
        <v>2005</v>
      </c>
      <c r="AG447" s="238" t="s">
        <v>2005</v>
      </c>
      <c r="AH447" s="238" t="s">
        <v>2005</v>
      </c>
      <c r="AI447" s="238">
        <v>19</v>
      </c>
      <c r="AJ447" s="238">
        <v>19</v>
      </c>
      <c r="AK447" s="238" t="s">
        <v>2005</v>
      </c>
      <c r="AL447" s="238" t="s">
        <v>2005</v>
      </c>
      <c r="AM447" s="237" t="s">
        <v>2005</v>
      </c>
      <c r="AN447" s="238" t="s">
        <v>2005</v>
      </c>
      <c r="AO447" s="238" t="s">
        <v>2005</v>
      </c>
      <c r="AP447" s="238" t="s">
        <v>2005</v>
      </c>
      <c r="AQ447" s="237">
        <f t="shared" si="24"/>
        <v>19</v>
      </c>
      <c r="AR447" s="239">
        <f t="shared" si="24"/>
        <v>19</v>
      </c>
      <c r="AS447" s="240"/>
      <c r="AT447" s="238"/>
      <c r="AU447" s="237"/>
      <c r="AV447" s="238"/>
      <c r="AW447" s="238"/>
      <c r="AX447" s="238"/>
      <c r="AY447" s="238"/>
      <c r="AZ447" s="238"/>
      <c r="BA447" s="238"/>
      <c r="BB447" s="238"/>
      <c r="BC447" s="238"/>
      <c r="BD447" s="238"/>
      <c r="BE447" s="238"/>
      <c r="BF447" s="238"/>
      <c r="BG447" s="238"/>
      <c r="BH447" s="238"/>
      <c r="BI447" s="238">
        <v>138</v>
      </c>
      <c r="BJ447" s="238">
        <v>138</v>
      </c>
      <c r="BK447" s="238"/>
      <c r="BL447" s="238"/>
      <c r="BM447" s="238"/>
      <c r="BN447" s="238"/>
      <c r="BO447" s="238"/>
      <c r="BP447" s="238"/>
      <c r="BQ447" s="237">
        <f t="shared" si="25"/>
        <v>138</v>
      </c>
      <c r="BR447" s="237">
        <f t="shared" si="25"/>
        <v>138</v>
      </c>
      <c r="BS447" s="241">
        <f t="shared" si="27"/>
        <v>3.9544538985590807E-2</v>
      </c>
      <c r="BT447" s="273">
        <v>0</v>
      </c>
      <c r="BU447" s="243">
        <v>0</v>
      </c>
      <c r="BV447" s="244">
        <v>0</v>
      </c>
      <c r="BW447" s="243">
        <v>0</v>
      </c>
      <c r="BX447" s="243">
        <v>0</v>
      </c>
      <c r="BY447" s="243">
        <v>0</v>
      </c>
      <c r="BZ447" s="243">
        <v>0</v>
      </c>
      <c r="CA447" s="243">
        <v>0</v>
      </c>
      <c r="CB447" s="243">
        <v>0</v>
      </c>
      <c r="CC447" s="243">
        <v>0</v>
      </c>
      <c r="CD447" s="243">
        <v>0</v>
      </c>
      <c r="CE447" s="243">
        <v>0</v>
      </c>
      <c r="CF447" s="243">
        <v>0</v>
      </c>
      <c r="CG447" s="243">
        <v>0</v>
      </c>
      <c r="CH447" s="243">
        <v>0</v>
      </c>
      <c r="CI447" s="243">
        <v>0</v>
      </c>
      <c r="CJ447" s="243">
        <v>161989.92000000001</v>
      </c>
      <c r="CK447" s="243">
        <v>161989.92000000001</v>
      </c>
      <c r="CL447" s="243">
        <v>0</v>
      </c>
      <c r="CM447" s="243">
        <v>0</v>
      </c>
      <c r="CN447" s="243">
        <v>0</v>
      </c>
      <c r="CO447" s="243">
        <v>0</v>
      </c>
      <c r="CP447" s="243">
        <v>0</v>
      </c>
      <c r="CQ447" s="243">
        <v>0</v>
      </c>
      <c r="CR447" s="244">
        <f t="shared" si="26"/>
        <v>161989.92000000001</v>
      </c>
      <c r="CS447" s="267">
        <f t="shared" si="26"/>
        <v>161989.92000000001</v>
      </c>
      <c r="CT447" s="268"/>
      <c r="CU447" s="269"/>
      <c r="CV447" s="269"/>
      <c r="CW447" s="269"/>
      <c r="CX447" s="269"/>
      <c r="CY447" s="269"/>
      <c r="CZ447" s="269"/>
      <c r="DA447" s="270"/>
      <c r="DB447" s="248">
        <v>13014.823</v>
      </c>
      <c r="DC447" s="249"/>
      <c r="DD447" s="250">
        <v>3.4897359670897741</v>
      </c>
      <c r="DE447" s="251"/>
      <c r="DF447" s="251"/>
      <c r="DG447" s="251"/>
      <c r="DH447" s="252"/>
      <c r="DI447" s="252"/>
      <c r="DJ447" s="252"/>
      <c r="DK447" s="252"/>
      <c r="DL447" s="251" t="s">
        <v>2005</v>
      </c>
      <c r="DM447" s="253" t="s">
        <v>2005</v>
      </c>
      <c r="DN447" s="254" t="s">
        <v>66</v>
      </c>
      <c r="DO447" s="231"/>
      <c r="DP447" s="256" t="s">
        <v>66</v>
      </c>
      <c r="DQ447" s="231"/>
      <c r="DR447" s="258"/>
      <c r="DS447" s="259"/>
      <c r="DT447" s="260"/>
      <c r="DU447" s="255">
        <v>299.17448635387916</v>
      </c>
      <c r="DV447" s="261">
        <v>665.94322490668912</v>
      </c>
      <c r="DW447" s="231">
        <v>284.11407543698255</v>
      </c>
      <c r="DX447" s="262">
        <v>-267.94508506148907</v>
      </c>
      <c r="DY447" s="255">
        <v>3.1192885617908619</v>
      </c>
      <c r="DZ447" s="231">
        <v>-2.0528931406959696</v>
      </c>
      <c r="EA447" s="231">
        <v>2.0435449248696718</v>
      </c>
      <c r="EB447" s="262">
        <v>-1.6868699141803034</v>
      </c>
      <c r="EC447" s="271"/>
      <c r="ED447" s="234"/>
      <c r="EE447" s="272"/>
      <c r="EF447" s="234">
        <v>229893</v>
      </c>
      <c r="EG447" s="266">
        <v>-222351.66666666666</v>
      </c>
      <c r="EH447" s="258"/>
    </row>
    <row r="448" spans="1:138" ht="30" customHeight="1" thickBot="1" x14ac:dyDescent="0.3">
      <c r="A448" s="45" t="s">
        <v>60</v>
      </c>
      <c r="B448" s="45" t="s">
        <v>399</v>
      </c>
      <c r="C448" s="45" t="s">
        <v>681</v>
      </c>
      <c r="D448" s="46" t="s">
        <v>780</v>
      </c>
      <c r="E448" s="46" t="s">
        <v>781</v>
      </c>
      <c r="F448" s="46" t="s">
        <v>786</v>
      </c>
      <c r="G448" s="46" t="s">
        <v>781</v>
      </c>
      <c r="H448" s="226" t="s">
        <v>66</v>
      </c>
      <c r="I448" s="227" t="s">
        <v>2002</v>
      </c>
      <c r="J448" s="228">
        <v>13.8</v>
      </c>
      <c r="K448" s="229">
        <v>12.668219606558768</v>
      </c>
      <c r="L448" s="229">
        <v>12.595643913195001</v>
      </c>
      <c r="M448" s="230">
        <v>570.91666666666697</v>
      </c>
      <c r="N448" s="231">
        <v>28223.007000000001</v>
      </c>
      <c r="O448" s="232" t="s">
        <v>2006</v>
      </c>
      <c r="P448" s="233">
        <v>8.2462938948354232</v>
      </c>
      <c r="Q448" s="234" t="s">
        <v>2004</v>
      </c>
      <c r="R448" s="235" t="s">
        <v>68</v>
      </c>
      <c r="S448" s="236" t="s">
        <v>2005</v>
      </c>
      <c r="T448" s="236" t="s">
        <v>2005</v>
      </c>
      <c r="U448" s="237" t="s">
        <v>2005</v>
      </c>
      <c r="V448" s="238" t="s">
        <v>2005</v>
      </c>
      <c r="W448" s="238" t="s">
        <v>2005</v>
      </c>
      <c r="X448" s="238" t="s">
        <v>2005</v>
      </c>
      <c r="Y448" s="238" t="s">
        <v>2005</v>
      </c>
      <c r="Z448" s="238" t="s">
        <v>2005</v>
      </c>
      <c r="AA448" s="238" t="s">
        <v>2005</v>
      </c>
      <c r="AB448" s="238" t="s">
        <v>2005</v>
      </c>
      <c r="AC448" s="238" t="s">
        <v>2005</v>
      </c>
      <c r="AD448" s="238" t="s">
        <v>2005</v>
      </c>
      <c r="AE448" s="238" t="s">
        <v>2005</v>
      </c>
      <c r="AF448" s="238" t="s">
        <v>2005</v>
      </c>
      <c r="AG448" s="238" t="s">
        <v>2005</v>
      </c>
      <c r="AH448" s="238" t="s">
        <v>2005</v>
      </c>
      <c r="AI448" s="238">
        <v>27</v>
      </c>
      <c r="AJ448" s="238">
        <v>27</v>
      </c>
      <c r="AK448" s="238">
        <v>1</v>
      </c>
      <c r="AL448" s="238">
        <v>1</v>
      </c>
      <c r="AM448" s="237" t="s">
        <v>2005</v>
      </c>
      <c r="AN448" s="238" t="s">
        <v>2005</v>
      </c>
      <c r="AO448" s="238" t="s">
        <v>2005</v>
      </c>
      <c r="AP448" s="238" t="s">
        <v>2005</v>
      </c>
      <c r="AQ448" s="237">
        <f t="shared" si="24"/>
        <v>28</v>
      </c>
      <c r="AR448" s="239">
        <f t="shared" si="24"/>
        <v>28</v>
      </c>
      <c r="AS448" s="240"/>
      <c r="AT448" s="238"/>
      <c r="AU448" s="237"/>
      <c r="AV448" s="238"/>
      <c r="AW448" s="238"/>
      <c r="AX448" s="238"/>
      <c r="AY448" s="238"/>
      <c r="AZ448" s="238"/>
      <c r="BA448" s="238"/>
      <c r="BB448" s="238"/>
      <c r="BC448" s="238"/>
      <c r="BD448" s="238"/>
      <c r="BE448" s="238"/>
      <c r="BF448" s="238"/>
      <c r="BG448" s="238"/>
      <c r="BH448" s="238"/>
      <c r="BI448" s="238">
        <v>2088.08</v>
      </c>
      <c r="BJ448" s="238">
        <v>2088.08</v>
      </c>
      <c r="BK448" s="238">
        <v>0</v>
      </c>
      <c r="BL448" s="238">
        <v>0</v>
      </c>
      <c r="BM448" s="238"/>
      <c r="BN448" s="238"/>
      <c r="BO448" s="238"/>
      <c r="BP448" s="238"/>
      <c r="BQ448" s="237">
        <f t="shared" si="25"/>
        <v>2088.08</v>
      </c>
      <c r="BR448" s="237">
        <f t="shared" si="25"/>
        <v>2088.08</v>
      </c>
      <c r="BS448" s="241">
        <f t="shared" si="27"/>
        <v>0.25321435624647631</v>
      </c>
      <c r="BT448" s="273">
        <v>0</v>
      </c>
      <c r="BU448" s="243">
        <v>0</v>
      </c>
      <c r="BV448" s="244">
        <v>0</v>
      </c>
      <c r="BW448" s="243">
        <v>0</v>
      </c>
      <c r="BX448" s="243">
        <v>0</v>
      </c>
      <c r="BY448" s="243">
        <v>0</v>
      </c>
      <c r="BZ448" s="243">
        <v>0</v>
      </c>
      <c r="CA448" s="243">
        <v>0</v>
      </c>
      <c r="CB448" s="243">
        <v>0</v>
      </c>
      <c r="CC448" s="243">
        <v>0</v>
      </c>
      <c r="CD448" s="243">
        <v>0</v>
      </c>
      <c r="CE448" s="243">
        <v>0</v>
      </c>
      <c r="CF448" s="243">
        <v>0</v>
      </c>
      <c r="CG448" s="243">
        <v>0</v>
      </c>
      <c r="CH448" s="243">
        <v>0</v>
      </c>
      <c r="CI448" s="243">
        <v>0</v>
      </c>
      <c r="CJ448" s="243">
        <v>2451071.8272000002</v>
      </c>
      <c r="CK448" s="243">
        <v>2451071.8272000002</v>
      </c>
      <c r="CL448" s="243">
        <v>0</v>
      </c>
      <c r="CM448" s="243">
        <v>0</v>
      </c>
      <c r="CN448" s="243">
        <v>0</v>
      </c>
      <c r="CO448" s="243">
        <v>0</v>
      </c>
      <c r="CP448" s="243">
        <v>0</v>
      </c>
      <c r="CQ448" s="243">
        <v>0</v>
      </c>
      <c r="CR448" s="244">
        <f t="shared" si="26"/>
        <v>2451071.8272000002</v>
      </c>
      <c r="CS448" s="267">
        <f t="shared" si="26"/>
        <v>2451071.8272000002</v>
      </c>
      <c r="CT448" s="268"/>
      <c r="CU448" s="269"/>
      <c r="CV448" s="269"/>
      <c r="CW448" s="269"/>
      <c r="CX448" s="269"/>
      <c r="CY448" s="269"/>
      <c r="CZ448" s="269"/>
      <c r="DA448" s="270"/>
      <c r="DB448" s="248">
        <v>28223.007000000001</v>
      </c>
      <c r="DC448" s="249"/>
      <c r="DD448" s="250">
        <v>8.2462938948354232</v>
      </c>
      <c r="DE448" s="251"/>
      <c r="DF448" s="251"/>
      <c r="DG448" s="251"/>
      <c r="DH448" s="252"/>
      <c r="DI448" s="252"/>
      <c r="DJ448" s="252"/>
      <c r="DK448" s="252"/>
      <c r="DL448" s="251" t="s">
        <v>2005</v>
      </c>
      <c r="DM448" s="253" t="s">
        <v>2005</v>
      </c>
      <c r="DN448" s="254" t="s">
        <v>66</v>
      </c>
      <c r="DO448" s="231"/>
      <c r="DP448" s="256" t="s">
        <v>66</v>
      </c>
      <c r="DQ448" s="231"/>
      <c r="DR448" s="258"/>
      <c r="DS448" s="259"/>
      <c r="DT448" s="260"/>
      <c r="DU448" s="255">
        <v>11.998248430885996</v>
      </c>
      <c r="DV448" s="261">
        <v>859.16204141662649</v>
      </c>
      <c r="DW448" s="231">
        <v>11.998248430885996</v>
      </c>
      <c r="DX448" s="262">
        <v>-0.95890253617428911</v>
      </c>
      <c r="DY448" s="255">
        <v>8.9330024813895736E-2</v>
      </c>
      <c r="DZ448" s="231">
        <v>0.43500604973612533</v>
      </c>
      <c r="EA448" s="231">
        <v>8.9330024813895736E-2</v>
      </c>
      <c r="EB448" s="262">
        <v>8.4563571860020614E-2</v>
      </c>
      <c r="EC448" s="271"/>
      <c r="ED448" s="234"/>
      <c r="EE448" s="272"/>
      <c r="EF448" s="234">
        <v>0</v>
      </c>
      <c r="EG448" s="266">
        <v>4190.666666666667</v>
      </c>
      <c r="EH448" s="258"/>
    </row>
    <row r="449" spans="1:138" ht="30" customHeight="1" thickBot="1" x14ac:dyDescent="0.3">
      <c r="A449" s="45" t="s">
        <v>60</v>
      </c>
      <c r="B449" s="45" t="s">
        <v>399</v>
      </c>
      <c r="C449" s="45" t="s">
        <v>681</v>
      </c>
      <c r="D449" s="46" t="s">
        <v>780</v>
      </c>
      <c r="E449" s="46" t="s">
        <v>781</v>
      </c>
      <c r="F449" s="46" t="s">
        <v>787</v>
      </c>
      <c r="G449" s="46" t="s">
        <v>788</v>
      </c>
      <c r="H449" s="226" t="s">
        <v>66</v>
      </c>
      <c r="I449" s="227" t="s">
        <v>2007</v>
      </c>
      <c r="J449" s="228">
        <v>13.8</v>
      </c>
      <c r="K449" s="229">
        <v>12.668219606558768</v>
      </c>
      <c r="L449" s="229">
        <v>10.753787856420001</v>
      </c>
      <c r="M449" s="230">
        <v>499.08333333333297</v>
      </c>
      <c r="N449" s="231">
        <v>27391.394</v>
      </c>
      <c r="O449" s="232" t="s">
        <v>2006</v>
      </c>
      <c r="P449" s="233">
        <v>7.3141041502018549</v>
      </c>
      <c r="Q449" s="234" t="s">
        <v>2004</v>
      </c>
      <c r="R449" s="235" t="s">
        <v>68</v>
      </c>
      <c r="S449" s="236" t="s">
        <v>2005</v>
      </c>
      <c r="T449" s="236" t="s">
        <v>2005</v>
      </c>
      <c r="U449" s="237" t="s">
        <v>2005</v>
      </c>
      <c r="V449" s="238" t="s">
        <v>2005</v>
      </c>
      <c r="W449" s="238" t="s">
        <v>2005</v>
      </c>
      <c r="X449" s="238" t="s">
        <v>2005</v>
      </c>
      <c r="Y449" s="238" t="s">
        <v>2005</v>
      </c>
      <c r="Z449" s="238" t="s">
        <v>2005</v>
      </c>
      <c r="AA449" s="238" t="s">
        <v>2005</v>
      </c>
      <c r="AB449" s="238" t="s">
        <v>2005</v>
      </c>
      <c r="AC449" s="238" t="s">
        <v>2005</v>
      </c>
      <c r="AD449" s="238" t="s">
        <v>2005</v>
      </c>
      <c r="AE449" s="238" t="s">
        <v>2005</v>
      </c>
      <c r="AF449" s="238" t="s">
        <v>2005</v>
      </c>
      <c r="AG449" s="238" t="s">
        <v>2005</v>
      </c>
      <c r="AH449" s="238" t="s">
        <v>2005</v>
      </c>
      <c r="AI449" s="238">
        <v>5</v>
      </c>
      <c r="AJ449" s="238">
        <v>5</v>
      </c>
      <c r="AK449" s="238" t="s">
        <v>2005</v>
      </c>
      <c r="AL449" s="238" t="s">
        <v>2005</v>
      </c>
      <c r="AM449" s="237" t="s">
        <v>2005</v>
      </c>
      <c r="AN449" s="238" t="s">
        <v>2005</v>
      </c>
      <c r="AO449" s="238" t="s">
        <v>2005</v>
      </c>
      <c r="AP449" s="238" t="s">
        <v>2005</v>
      </c>
      <c r="AQ449" s="237">
        <f t="shared" si="24"/>
        <v>5</v>
      </c>
      <c r="AR449" s="239">
        <f t="shared" si="24"/>
        <v>5</v>
      </c>
      <c r="AS449" s="240"/>
      <c r="AT449" s="238"/>
      <c r="AU449" s="237"/>
      <c r="AV449" s="238"/>
      <c r="AW449" s="238"/>
      <c r="AX449" s="238"/>
      <c r="AY449" s="238"/>
      <c r="AZ449" s="238"/>
      <c r="BA449" s="238"/>
      <c r="BB449" s="238"/>
      <c r="BC449" s="238"/>
      <c r="BD449" s="238"/>
      <c r="BE449" s="238"/>
      <c r="BF449" s="238"/>
      <c r="BG449" s="238"/>
      <c r="BH449" s="238"/>
      <c r="BI449" s="238">
        <v>162.36000000000001</v>
      </c>
      <c r="BJ449" s="238">
        <v>162.36000000000001</v>
      </c>
      <c r="BK449" s="238"/>
      <c r="BL449" s="238"/>
      <c r="BM449" s="238"/>
      <c r="BN449" s="238"/>
      <c r="BO449" s="238"/>
      <c r="BP449" s="238"/>
      <c r="BQ449" s="237">
        <f t="shared" si="25"/>
        <v>162.36000000000001</v>
      </c>
      <c r="BR449" s="237">
        <f t="shared" si="25"/>
        <v>162.36000000000001</v>
      </c>
      <c r="BS449" s="241">
        <f t="shared" si="27"/>
        <v>2.2198207280862851E-2</v>
      </c>
      <c r="BT449" s="273">
        <v>0</v>
      </c>
      <c r="BU449" s="243">
        <v>0</v>
      </c>
      <c r="BV449" s="244">
        <v>0</v>
      </c>
      <c r="BW449" s="243">
        <v>0</v>
      </c>
      <c r="BX449" s="243">
        <v>0</v>
      </c>
      <c r="BY449" s="243">
        <v>0</v>
      </c>
      <c r="BZ449" s="243">
        <v>0</v>
      </c>
      <c r="CA449" s="243">
        <v>0</v>
      </c>
      <c r="CB449" s="243">
        <v>0</v>
      </c>
      <c r="CC449" s="243">
        <v>0</v>
      </c>
      <c r="CD449" s="243">
        <v>0</v>
      </c>
      <c r="CE449" s="243">
        <v>0</v>
      </c>
      <c r="CF449" s="243">
        <v>0</v>
      </c>
      <c r="CG449" s="243">
        <v>0</v>
      </c>
      <c r="CH449" s="243">
        <v>0</v>
      </c>
      <c r="CI449" s="243">
        <v>0</v>
      </c>
      <c r="CJ449" s="243">
        <v>190584.66240000003</v>
      </c>
      <c r="CK449" s="243">
        <v>190584.66240000003</v>
      </c>
      <c r="CL449" s="243">
        <v>0</v>
      </c>
      <c r="CM449" s="243">
        <v>0</v>
      </c>
      <c r="CN449" s="243">
        <v>0</v>
      </c>
      <c r="CO449" s="243">
        <v>0</v>
      </c>
      <c r="CP449" s="243">
        <v>0</v>
      </c>
      <c r="CQ449" s="243">
        <v>0</v>
      </c>
      <c r="CR449" s="244">
        <f t="shared" si="26"/>
        <v>190584.66240000003</v>
      </c>
      <c r="CS449" s="267">
        <f t="shared" si="26"/>
        <v>190584.66240000003</v>
      </c>
      <c r="CT449" s="268"/>
      <c r="CU449" s="269"/>
      <c r="CV449" s="269"/>
      <c r="CW449" s="269"/>
      <c r="CX449" s="269"/>
      <c r="CY449" s="269"/>
      <c r="CZ449" s="269"/>
      <c r="DA449" s="270"/>
      <c r="DB449" s="248">
        <v>27391.394</v>
      </c>
      <c r="DC449" s="249"/>
      <c r="DD449" s="250">
        <v>7.3141041502018549</v>
      </c>
      <c r="DE449" s="251"/>
      <c r="DF449" s="251"/>
      <c r="DG449" s="251"/>
      <c r="DH449" s="252"/>
      <c r="DI449" s="252"/>
      <c r="DJ449" s="252"/>
      <c r="DK449" s="252"/>
      <c r="DL449" s="251" t="s">
        <v>2005</v>
      </c>
      <c r="DM449" s="253" t="s">
        <v>2005</v>
      </c>
      <c r="DN449" s="254" t="s">
        <v>66</v>
      </c>
      <c r="DO449" s="231"/>
      <c r="DP449" s="256" t="s">
        <v>66</v>
      </c>
      <c r="DQ449" s="231"/>
      <c r="DR449" s="258"/>
      <c r="DS449" s="259"/>
      <c r="DT449" s="260"/>
      <c r="DU449" s="255">
        <v>2.5807313407914529</v>
      </c>
      <c r="DV449" s="261">
        <v>57.86461278876309</v>
      </c>
      <c r="DW449" s="231">
        <v>2.5807313407914529</v>
      </c>
      <c r="DX449" s="262">
        <v>26.253951520207188</v>
      </c>
      <c r="DY449" s="255">
        <v>2.80514276172984E-2</v>
      </c>
      <c r="DZ449" s="231">
        <v>0.34171915267959874</v>
      </c>
      <c r="EA449" s="231">
        <v>2.80514276172984E-2</v>
      </c>
      <c r="EB449" s="262">
        <v>0.30730619721401203</v>
      </c>
      <c r="EC449" s="271"/>
      <c r="ED449" s="234"/>
      <c r="EE449" s="272"/>
      <c r="EF449" s="234">
        <v>0</v>
      </c>
      <c r="EG449" s="266">
        <v>13671.666666666666</v>
      </c>
      <c r="EH449" s="258"/>
    </row>
    <row r="450" spans="1:138" ht="30" customHeight="1" thickBot="1" x14ac:dyDescent="0.3">
      <c r="A450" s="45" t="s">
        <v>60</v>
      </c>
      <c r="B450" s="45" t="s">
        <v>399</v>
      </c>
      <c r="C450" s="45" t="s">
        <v>681</v>
      </c>
      <c r="D450" s="46" t="s">
        <v>789</v>
      </c>
      <c r="E450" s="46" t="s">
        <v>790</v>
      </c>
      <c r="F450" s="46" t="s">
        <v>791</v>
      </c>
      <c r="G450" s="46" t="s">
        <v>792</v>
      </c>
      <c r="H450" s="226" t="s">
        <v>66</v>
      </c>
      <c r="I450" s="227" t="s">
        <v>2002</v>
      </c>
      <c r="J450" s="228">
        <v>13.8</v>
      </c>
      <c r="K450" s="229">
        <v>13.982846169503546</v>
      </c>
      <c r="L450" s="229">
        <v>35.473863562578003</v>
      </c>
      <c r="M450" s="230">
        <v>2693.5833333333298</v>
      </c>
      <c r="N450" s="231">
        <v>30653.840734916575</v>
      </c>
      <c r="O450" s="232" t="s">
        <v>2003</v>
      </c>
      <c r="P450" s="233">
        <v>8.7482422188688851</v>
      </c>
      <c r="Q450" s="234" t="s">
        <v>2004</v>
      </c>
      <c r="R450" s="235" t="s">
        <v>68</v>
      </c>
      <c r="S450" s="236" t="s">
        <v>2005</v>
      </c>
      <c r="T450" s="236" t="s">
        <v>2005</v>
      </c>
      <c r="U450" s="237" t="s">
        <v>2005</v>
      </c>
      <c r="V450" s="238" t="s">
        <v>2005</v>
      </c>
      <c r="W450" s="238" t="s">
        <v>2005</v>
      </c>
      <c r="X450" s="238" t="s">
        <v>2005</v>
      </c>
      <c r="Y450" s="238" t="s">
        <v>2005</v>
      </c>
      <c r="Z450" s="238" t="s">
        <v>2005</v>
      </c>
      <c r="AA450" s="238" t="s">
        <v>2005</v>
      </c>
      <c r="AB450" s="238" t="s">
        <v>2005</v>
      </c>
      <c r="AC450" s="238" t="s">
        <v>2005</v>
      </c>
      <c r="AD450" s="238" t="s">
        <v>2005</v>
      </c>
      <c r="AE450" s="238" t="s">
        <v>2005</v>
      </c>
      <c r="AF450" s="238" t="s">
        <v>2005</v>
      </c>
      <c r="AG450" s="238" t="s">
        <v>2005</v>
      </c>
      <c r="AH450" s="238" t="s">
        <v>2005</v>
      </c>
      <c r="AI450" s="238">
        <v>74</v>
      </c>
      <c r="AJ450" s="238">
        <v>74</v>
      </c>
      <c r="AK450" s="238" t="s">
        <v>2005</v>
      </c>
      <c r="AL450" s="238" t="s">
        <v>2005</v>
      </c>
      <c r="AM450" s="237" t="s">
        <v>2005</v>
      </c>
      <c r="AN450" s="238" t="s">
        <v>2005</v>
      </c>
      <c r="AO450" s="238" t="s">
        <v>2005</v>
      </c>
      <c r="AP450" s="238" t="s">
        <v>2005</v>
      </c>
      <c r="AQ450" s="237">
        <f t="shared" si="24"/>
        <v>74</v>
      </c>
      <c r="AR450" s="239">
        <f t="shared" si="24"/>
        <v>74</v>
      </c>
      <c r="AS450" s="240"/>
      <c r="AT450" s="238"/>
      <c r="AU450" s="237"/>
      <c r="AV450" s="238"/>
      <c r="AW450" s="238"/>
      <c r="AX450" s="238"/>
      <c r="AY450" s="238"/>
      <c r="AZ450" s="238"/>
      <c r="BA450" s="238"/>
      <c r="BB450" s="238"/>
      <c r="BC450" s="238"/>
      <c r="BD450" s="238"/>
      <c r="BE450" s="238"/>
      <c r="BF450" s="238"/>
      <c r="BG450" s="238"/>
      <c r="BH450" s="238"/>
      <c r="BI450" s="238">
        <v>4170.47</v>
      </c>
      <c r="BJ450" s="238">
        <v>4170.47</v>
      </c>
      <c r="BK450" s="238"/>
      <c r="BL450" s="238"/>
      <c r="BM450" s="238"/>
      <c r="BN450" s="238"/>
      <c r="BO450" s="238"/>
      <c r="BP450" s="238"/>
      <c r="BQ450" s="237">
        <f t="shared" si="25"/>
        <v>4170.47</v>
      </c>
      <c r="BR450" s="237">
        <f t="shared" si="25"/>
        <v>4170.47</v>
      </c>
      <c r="BS450" s="241">
        <f t="shared" si="27"/>
        <v>0.4767209109739563</v>
      </c>
      <c r="BT450" s="273">
        <v>0</v>
      </c>
      <c r="BU450" s="243">
        <v>0</v>
      </c>
      <c r="BV450" s="244">
        <v>0</v>
      </c>
      <c r="BW450" s="243">
        <v>0</v>
      </c>
      <c r="BX450" s="243">
        <v>0</v>
      </c>
      <c r="BY450" s="243">
        <v>0</v>
      </c>
      <c r="BZ450" s="243">
        <v>0</v>
      </c>
      <c r="CA450" s="243">
        <v>0</v>
      </c>
      <c r="CB450" s="243">
        <v>0</v>
      </c>
      <c r="CC450" s="243">
        <v>0</v>
      </c>
      <c r="CD450" s="243">
        <v>0</v>
      </c>
      <c r="CE450" s="243">
        <v>0</v>
      </c>
      <c r="CF450" s="243">
        <v>0</v>
      </c>
      <c r="CG450" s="243">
        <v>0</v>
      </c>
      <c r="CH450" s="243">
        <v>0</v>
      </c>
      <c r="CI450" s="243">
        <v>0</v>
      </c>
      <c r="CJ450" s="243">
        <v>4895464.5048000002</v>
      </c>
      <c r="CK450" s="243">
        <v>4895464.5048000002</v>
      </c>
      <c r="CL450" s="243">
        <v>0</v>
      </c>
      <c r="CM450" s="243">
        <v>0</v>
      </c>
      <c r="CN450" s="243">
        <v>0</v>
      </c>
      <c r="CO450" s="243">
        <v>0</v>
      </c>
      <c r="CP450" s="243">
        <v>0</v>
      </c>
      <c r="CQ450" s="243">
        <v>0</v>
      </c>
      <c r="CR450" s="244">
        <f t="shared" si="26"/>
        <v>4895464.5048000002</v>
      </c>
      <c r="CS450" s="267">
        <f t="shared" si="26"/>
        <v>4895464.5048000002</v>
      </c>
      <c r="CT450" s="268"/>
      <c r="CU450" s="269"/>
      <c r="CV450" s="269"/>
      <c r="CW450" s="269"/>
      <c r="CX450" s="269"/>
      <c r="CY450" s="269"/>
      <c r="CZ450" s="269"/>
      <c r="DA450" s="270"/>
      <c r="DB450" s="248">
        <v>30653.840734916575</v>
      </c>
      <c r="DC450" s="249"/>
      <c r="DD450" s="250">
        <v>8.7482422188688851</v>
      </c>
      <c r="DE450" s="251"/>
      <c r="DF450" s="251"/>
      <c r="DG450" s="251"/>
      <c r="DH450" s="252"/>
      <c r="DI450" s="252"/>
      <c r="DJ450" s="252"/>
      <c r="DK450" s="252"/>
      <c r="DL450" s="251" t="s">
        <v>2005</v>
      </c>
      <c r="DM450" s="253" t="s">
        <v>2005</v>
      </c>
      <c r="DN450" s="254" t="s">
        <v>66</v>
      </c>
      <c r="DO450" s="231"/>
      <c r="DP450" s="256" t="s">
        <v>66</v>
      </c>
      <c r="DQ450" s="231"/>
      <c r="DR450" s="258"/>
      <c r="DS450" s="259"/>
      <c r="DT450" s="260"/>
      <c r="DU450" s="255">
        <v>65.134053151007109</v>
      </c>
      <c r="DV450" s="261">
        <v>284.03777077404084</v>
      </c>
      <c r="DW450" s="231">
        <v>49.663583207004365</v>
      </c>
      <c r="DX450" s="262">
        <v>79.836580973883969</v>
      </c>
      <c r="DY450" s="255">
        <v>0.24502676112984595</v>
      </c>
      <c r="DZ450" s="231">
        <v>1.7762197704275708</v>
      </c>
      <c r="EA450" s="231">
        <v>0.20604523095009772</v>
      </c>
      <c r="EB450" s="262">
        <v>1.6650202648554888</v>
      </c>
      <c r="EC450" s="271"/>
      <c r="ED450" s="234"/>
      <c r="EE450" s="272"/>
      <c r="EF450" s="234">
        <v>39148</v>
      </c>
      <c r="EG450" s="266">
        <v>175445</v>
      </c>
      <c r="EH450" s="258"/>
    </row>
    <row r="451" spans="1:138" ht="30" customHeight="1" thickBot="1" x14ac:dyDescent="0.3">
      <c r="A451" s="45" t="s">
        <v>60</v>
      </c>
      <c r="B451" s="45" t="s">
        <v>399</v>
      </c>
      <c r="C451" s="45" t="s">
        <v>681</v>
      </c>
      <c r="D451" s="46" t="s">
        <v>789</v>
      </c>
      <c r="E451" s="46" t="s">
        <v>790</v>
      </c>
      <c r="F451" s="46" t="s">
        <v>793</v>
      </c>
      <c r="G451" s="46" t="s">
        <v>794</v>
      </c>
      <c r="H451" s="226" t="s">
        <v>66</v>
      </c>
      <c r="I451" s="227" t="s">
        <v>2007</v>
      </c>
      <c r="J451" s="228">
        <v>13.8</v>
      </c>
      <c r="K451" s="229">
        <v>14.508696794681457</v>
      </c>
      <c r="L451" s="229">
        <v>37.531628709813006</v>
      </c>
      <c r="M451" s="230">
        <v>2553.5833333333298</v>
      </c>
      <c r="N451" s="231">
        <v>26717.418564039312</v>
      </c>
      <c r="O451" s="232" t="s">
        <v>2003</v>
      </c>
      <c r="P451" s="233">
        <v>7.6248340650797113</v>
      </c>
      <c r="Q451" s="234" t="s">
        <v>2004</v>
      </c>
      <c r="R451" s="235" t="s">
        <v>68</v>
      </c>
      <c r="S451" s="236" t="s">
        <v>2005</v>
      </c>
      <c r="T451" s="236" t="s">
        <v>2005</v>
      </c>
      <c r="U451" s="237" t="s">
        <v>2005</v>
      </c>
      <c r="V451" s="238" t="s">
        <v>2005</v>
      </c>
      <c r="W451" s="238" t="s">
        <v>2005</v>
      </c>
      <c r="X451" s="238" t="s">
        <v>2005</v>
      </c>
      <c r="Y451" s="238" t="s">
        <v>2005</v>
      </c>
      <c r="Z451" s="238" t="s">
        <v>2005</v>
      </c>
      <c r="AA451" s="238" t="s">
        <v>2005</v>
      </c>
      <c r="AB451" s="238" t="s">
        <v>2005</v>
      </c>
      <c r="AC451" s="238" t="s">
        <v>2005</v>
      </c>
      <c r="AD451" s="238" t="s">
        <v>2005</v>
      </c>
      <c r="AE451" s="238" t="s">
        <v>2005</v>
      </c>
      <c r="AF451" s="238" t="s">
        <v>2005</v>
      </c>
      <c r="AG451" s="238" t="s">
        <v>2005</v>
      </c>
      <c r="AH451" s="238" t="s">
        <v>2005</v>
      </c>
      <c r="AI451" s="238">
        <v>93</v>
      </c>
      <c r="AJ451" s="238">
        <v>93</v>
      </c>
      <c r="AK451" s="238">
        <v>1</v>
      </c>
      <c r="AL451" s="238">
        <v>1</v>
      </c>
      <c r="AM451" s="237" t="s">
        <v>2005</v>
      </c>
      <c r="AN451" s="238" t="s">
        <v>2005</v>
      </c>
      <c r="AO451" s="238" t="s">
        <v>2005</v>
      </c>
      <c r="AP451" s="238" t="s">
        <v>2005</v>
      </c>
      <c r="AQ451" s="237">
        <f t="shared" si="24"/>
        <v>94</v>
      </c>
      <c r="AR451" s="239">
        <f t="shared" si="24"/>
        <v>94</v>
      </c>
      <c r="AS451" s="240"/>
      <c r="AT451" s="238"/>
      <c r="AU451" s="237"/>
      <c r="AV451" s="238"/>
      <c r="AW451" s="238"/>
      <c r="AX451" s="238"/>
      <c r="AY451" s="238"/>
      <c r="AZ451" s="238"/>
      <c r="BA451" s="238"/>
      <c r="BB451" s="238"/>
      <c r="BC451" s="238"/>
      <c r="BD451" s="238"/>
      <c r="BE451" s="238"/>
      <c r="BF451" s="238"/>
      <c r="BG451" s="238"/>
      <c r="BH451" s="238"/>
      <c r="BI451" s="238">
        <v>2120.1</v>
      </c>
      <c r="BJ451" s="238">
        <v>2120.1</v>
      </c>
      <c r="BK451" s="238">
        <v>0</v>
      </c>
      <c r="BL451" s="238">
        <v>0</v>
      </c>
      <c r="BM451" s="238"/>
      <c r="BN451" s="238"/>
      <c r="BO451" s="238"/>
      <c r="BP451" s="238"/>
      <c r="BQ451" s="237">
        <f t="shared" si="25"/>
        <v>2120.1</v>
      </c>
      <c r="BR451" s="237">
        <f t="shared" si="25"/>
        <v>2120.1</v>
      </c>
      <c r="BS451" s="241">
        <f t="shared" si="27"/>
        <v>0.27805195259391341</v>
      </c>
      <c r="BT451" s="273">
        <v>0</v>
      </c>
      <c r="BU451" s="243">
        <v>0</v>
      </c>
      <c r="BV451" s="244">
        <v>0</v>
      </c>
      <c r="BW451" s="243">
        <v>0</v>
      </c>
      <c r="BX451" s="243">
        <v>0</v>
      </c>
      <c r="BY451" s="243">
        <v>0</v>
      </c>
      <c r="BZ451" s="243">
        <v>0</v>
      </c>
      <c r="CA451" s="243">
        <v>0</v>
      </c>
      <c r="CB451" s="243">
        <v>0</v>
      </c>
      <c r="CC451" s="243">
        <v>0</v>
      </c>
      <c r="CD451" s="243">
        <v>0</v>
      </c>
      <c r="CE451" s="243">
        <v>0</v>
      </c>
      <c r="CF451" s="243">
        <v>0</v>
      </c>
      <c r="CG451" s="243">
        <v>0</v>
      </c>
      <c r="CH451" s="243">
        <v>0</v>
      </c>
      <c r="CI451" s="243">
        <v>0</v>
      </c>
      <c r="CJ451" s="243">
        <v>2488658.1840000004</v>
      </c>
      <c r="CK451" s="243">
        <v>2488658.1840000004</v>
      </c>
      <c r="CL451" s="243">
        <v>0</v>
      </c>
      <c r="CM451" s="243">
        <v>0</v>
      </c>
      <c r="CN451" s="243">
        <v>0</v>
      </c>
      <c r="CO451" s="243">
        <v>0</v>
      </c>
      <c r="CP451" s="243">
        <v>0</v>
      </c>
      <c r="CQ451" s="243">
        <v>0</v>
      </c>
      <c r="CR451" s="244">
        <f t="shared" si="26"/>
        <v>2488658.1840000004</v>
      </c>
      <c r="CS451" s="267">
        <f t="shared" si="26"/>
        <v>2488658.1840000004</v>
      </c>
      <c r="CT451" s="268"/>
      <c r="CU451" s="269"/>
      <c r="CV451" s="269"/>
      <c r="CW451" s="269"/>
      <c r="CX451" s="269"/>
      <c r="CY451" s="269"/>
      <c r="CZ451" s="269"/>
      <c r="DA451" s="270"/>
      <c r="DB451" s="248">
        <v>26717.418564039312</v>
      </c>
      <c r="DC451" s="249"/>
      <c r="DD451" s="250">
        <v>7.6248340650797113</v>
      </c>
      <c r="DE451" s="251"/>
      <c r="DF451" s="251"/>
      <c r="DG451" s="251"/>
      <c r="DH451" s="252"/>
      <c r="DI451" s="252"/>
      <c r="DJ451" s="252"/>
      <c r="DK451" s="252"/>
      <c r="DL451" s="251" t="s">
        <v>2005</v>
      </c>
      <c r="DM451" s="253" t="s">
        <v>2005</v>
      </c>
      <c r="DN451" s="254" t="s">
        <v>66</v>
      </c>
      <c r="DO451" s="231"/>
      <c r="DP451" s="256" t="s">
        <v>66</v>
      </c>
      <c r="DQ451" s="231"/>
      <c r="DR451" s="258"/>
      <c r="DS451" s="259"/>
      <c r="DT451" s="260"/>
      <c r="DU451" s="255">
        <v>938.76082628985546</v>
      </c>
      <c r="DV451" s="261">
        <v>13.062249921609805</v>
      </c>
      <c r="DW451" s="231">
        <v>443.52733087491492</v>
      </c>
      <c r="DX451" s="262">
        <v>-215.88579838244968</v>
      </c>
      <c r="DY451" s="255">
        <v>2.1879058838886563</v>
      </c>
      <c r="DZ451" s="231">
        <v>-1.2275828686719734</v>
      </c>
      <c r="EA451" s="231">
        <v>1.1846098619586871</v>
      </c>
      <c r="EB451" s="262">
        <v>-0.56409153408895074</v>
      </c>
      <c r="EC451" s="271"/>
      <c r="ED451" s="234"/>
      <c r="EE451" s="272"/>
      <c r="EF451" s="234">
        <v>1067394</v>
      </c>
      <c r="EG451" s="266">
        <v>-761593.66666666674</v>
      </c>
      <c r="EH451" s="258"/>
    </row>
    <row r="452" spans="1:138" ht="30" customHeight="1" thickBot="1" x14ac:dyDescent="0.3">
      <c r="A452" s="45" t="s">
        <v>60</v>
      </c>
      <c r="B452" s="45" t="s">
        <v>399</v>
      </c>
      <c r="C452" s="45" t="s">
        <v>681</v>
      </c>
      <c r="D452" s="46" t="s">
        <v>789</v>
      </c>
      <c r="E452" s="46" t="s">
        <v>790</v>
      </c>
      <c r="F452" s="46" t="s">
        <v>795</v>
      </c>
      <c r="G452" s="46" t="s">
        <v>796</v>
      </c>
      <c r="H452" s="226" t="s">
        <v>66</v>
      </c>
      <c r="I452" s="227" t="s">
        <v>2002</v>
      </c>
      <c r="J452" s="228">
        <v>13.8</v>
      </c>
      <c r="K452" s="229">
        <v>11.592616055058496</v>
      </c>
      <c r="L452" s="229">
        <v>30.706249936131002</v>
      </c>
      <c r="M452" s="230">
        <v>1663.1666666666699</v>
      </c>
      <c r="N452" s="231">
        <v>34925.277558634458</v>
      </c>
      <c r="O452" s="232" t="s">
        <v>2003</v>
      </c>
      <c r="P452" s="233">
        <v>9.9672595772358612</v>
      </c>
      <c r="Q452" s="234" t="s">
        <v>2004</v>
      </c>
      <c r="R452" s="235" t="s">
        <v>68</v>
      </c>
      <c r="S452" s="236" t="s">
        <v>2005</v>
      </c>
      <c r="T452" s="236" t="s">
        <v>2005</v>
      </c>
      <c r="U452" s="237" t="s">
        <v>2005</v>
      </c>
      <c r="V452" s="238" t="s">
        <v>2005</v>
      </c>
      <c r="W452" s="238" t="s">
        <v>2005</v>
      </c>
      <c r="X452" s="238" t="s">
        <v>2005</v>
      </c>
      <c r="Y452" s="238" t="s">
        <v>2005</v>
      </c>
      <c r="Z452" s="238" t="s">
        <v>2005</v>
      </c>
      <c r="AA452" s="238" t="s">
        <v>2005</v>
      </c>
      <c r="AB452" s="238" t="s">
        <v>2005</v>
      </c>
      <c r="AC452" s="238" t="s">
        <v>2005</v>
      </c>
      <c r="AD452" s="238" t="s">
        <v>2005</v>
      </c>
      <c r="AE452" s="238" t="s">
        <v>2005</v>
      </c>
      <c r="AF452" s="238" t="s">
        <v>2005</v>
      </c>
      <c r="AG452" s="238" t="s">
        <v>2005</v>
      </c>
      <c r="AH452" s="238" t="s">
        <v>2005</v>
      </c>
      <c r="AI452" s="238">
        <v>55</v>
      </c>
      <c r="AJ452" s="238">
        <v>55</v>
      </c>
      <c r="AK452" s="238" t="s">
        <v>2005</v>
      </c>
      <c r="AL452" s="238" t="s">
        <v>2005</v>
      </c>
      <c r="AM452" s="237" t="s">
        <v>2005</v>
      </c>
      <c r="AN452" s="238" t="s">
        <v>2005</v>
      </c>
      <c r="AO452" s="238" t="s">
        <v>2005</v>
      </c>
      <c r="AP452" s="238" t="s">
        <v>2005</v>
      </c>
      <c r="AQ452" s="237">
        <f t="shared" si="24"/>
        <v>55</v>
      </c>
      <c r="AR452" s="239">
        <f t="shared" si="24"/>
        <v>55</v>
      </c>
      <c r="AS452" s="240"/>
      <c r="AT452" s="238"/>
      <c r="AU452" s="237"/>
      <c r="AV452" s="238"/>
      <c r="AW452" s="238"/>
      <c r="AX452" s="238"/>
      <c r="AY452" s="238"/>
      <c r="AZ452" s="238"/>
      <c r="BA452" s="238"/>
      <c r="BB452" s="238"/>
      <c r="BC452" s="238"/>
      <c r="BD452" s="238"/>
      <c r="BE452" s="238"/>
      <c r="BF452" s="238"/>
      <c r="BG452" s="238"/>
      <c r="BH452" s="238"/>
      <c r="BI452" s="238">
        <v>383.46</v>
      </c>
      <c r="BJ452" s="238">
        <v>383.46</v>
      </c>
      <c r="BK452" s="238"/>
      <c r="BL452" s="238"/>
      <c r="BM452" s="238"/>
      <c r="BN452" s="238"/>
      <c r="BO452" s="238"/>
      <c r="BP452" s="238"/>
      <c r="BQ452" s="237">
        <f t="shared" si="25"/>
        <v>383.46</v>
      </c>
      <c r="BR452" s="237">
        <f t="shared" si="25"/>
        <v>383.46</v>
      </c>
      <c r="BS452" s="241">
        <f t="shared" si="27"/>
        <v>3.8471958819631925E-2</v>
      </c>
      <c r="BT452" s="273">
        <v>0</v>
      </c>
      <c r="BU452" s="243">
        <v>0</v>
      </c>
      <c r="BV452" s="244">
        <v>0</v>
      </c>
      <c r="BW452" s="243">
        <v>0</v>
      </c>
      <c r="BX452" s="243">
        <v>0</v>
      </c>
      <c r="BY452" s="243">
        <v>0</v>
      </c>
      <c r="BZ452" s="243">
        <v>0</v>
      </c>
      <c r="CA452" s="243">
        <v>0</v>
      </c>
      <c r="CB452" s="243">
        <v>0</v>
      </c>
      <c r="CC452" s="243">
        <v>0</v>
      </c>
      <c r="CD452" s="243">
        <v>0</v>
      </c>
      <c r="CE452" s="243">
        <v>0</v>
      </c>
      <c r="CF452" s="243">
        <v>0</v>
      </c>
      <c r="CG452" s="243">
        <v>0</v>
      </c>
      <c r="CH452" s="243">
        <v>0</v>
      </c>
      <c r="CI452" s="243">
        <v>0</v>
      </c>
      <c r="CJ452" s="243">
        <v>450120.68640000001</v>
      </c>
      <c r="CK452" s="243">
        <v>450120.68640000001</v>
      </c>
      <c r="CL452" s="243">
        <v>0</v>
      </c>
      <c r="CM452" s="243">
        <v>0</v>
      </c>
      <c r="CN452" s="243">
        <v>0</v>
      </c>
      <c r="CO452" s="243">
        <v>0</v>
      </c>
      <c r="CP452" s="243">
        <v>0</v>
      </c>
      <c r="CQ452" s="243">
        <v>0</v>
      </c>
      <c r="CR452" s="244">
        <f t="shared" si="26"/>
        <v>450120.68640000001</v>
      </c>
      <c r="CS452" s="267">
        <f t="shared" si="26"/>
        <v>450120.68640000001</v>
      </c>
      <c r="CT452" s="268"/>
      <c r="CU452" s="269"/>
      <c r="CV452" s="269"/>
      <c r="CW452" s="269"/>
      <c r="CX452" s="269"/>
      <c r="CY452" s="269"/>
      <c r="CZ452" s="269"/>
      <c r="DA452" s="270"/>
      <c r="DB452" s="248">
        <v>34925.277558634458</v>
      </c>
      <c r="DC452" s="249"/>
      <c r="DD452" s="250">
        <v>9.9672595772358612</v>
      </c>
      <c r="DE452" s="251"/>
      <c r="DF452" s="251"/>
      <c r="DG452" s="251"/>
      <c r="DH452" s="252"/>
      <c r="DI452" s="252"/>
      <c r="DJ452" s="252"/>
      <c r="DK452" s="252"/>
      <c r="DL452" s="251" t="s">
        <v>2005</v>
      </c>
      <c r="DM452" s="253" t="s">
        <v>2005</v>
      </c>
      <c r="DN452" s="254" t="s">
        <v>66</v>
      </c>
      <c r="DO452" s="231"/>
      <c r="DP452" s="256" t="s">
        <v>66</v>
      </c>
      <c r="DQ452" s="231"/>
      <c r="DR452" s="258"/>
      <c r="DS452" s="259"/>
      <c r="DT452" s="260"/>
      <c r="DU452" s="255">
        <v>131.78174165748044</v>
      </c>
      <c r="DV452" s="261">
        <v>1037.5030824397395</v>
      </c>
      <c r="DW452" s="231">
        <v>131.00130273574482</v>
      </c>
      <c r="DX452" s="262">
        <v>112.8240544663463</v>
      </c>
      <c r="DY452" s="255">
        <v>1.2933159635233966</v>
      </c>
      <c r="DZ452" s="231">
        <v>0.59716448285037704</v>
      </c>
      <c r="EA452" s="231">
        <v>1.2903096502655551</v>
      </c>
      <c r="EB452" s="262">
        <v>0.22159037762742306</v>
      </c>
      <c r="EC452" s="271"/>
      <c r="ED452" s="234"/>
      <c r="EE452" s="272"/>
      <c r="EF452" s="234">
        <v>8305</v>
      </c>
      <c r="EG452" s="266">
        <v>257987</v>
      </c>
      <c r="EH452" s="258"/>
    </row>
    <row r="453" spans="1:138" ht="30" customHeight="1" thickBot="1" x14ac:dyDescent="0.3">
      <c r="A453" s="45" t="s">
        <v>60</v>
      </c>
      <c r="B453" s="45" t="s">
        <v>399</v>
      </c>
      <c r="C453" s="45" t="s">
        <v>681</v>
      </c>
      <c r="D453" s="46" t="s">
        <v>789</v>
      </c>
      <c r="E453" s="46" t="s">
        <v>790</v>
      </c>
      <c r="F453" s="46" t="s">
        <v>797</v>
      </c>
      <c r="G453" s="46" t="s">
        <v>798</v>
      </c>
      <c r="H453" s="226" t="s">
        <v>66</v>
      </c>
      <c r="I453" s="227" t="s">
        <v>2007</v>
      </c>
      <c r="J453" s="228">
        <v>13.8</v>
      </c>
      <c r="K453" s="229">
        <v>14.508696794681457</v>
      </c>
      <c r="L453" s="229">
        <v>41.231818096056003</v>
      </c>
      <c r="M453" s="230">
        <v>2745.75</v>
      </c>
      <c r="N453" s="231">
        <v>31658.884693438438</v>
      </c>
      <c r="O453" s="232" t="s">
        <v>2003</v>
      </c>
      <c r="P453" s="233">
        <v>9.0350698326022929</v>
      </c>
      <c r="Q453" s="234" t="s">
        <v>2004</v>
      </c>
      <c r="R453" s="235" t="s">
        <v>68</v>
      </c>
      <c r="S453" s="236" t="s">
        <v>2005</v>
      </c>
      <c r="T453" s="236" t="s">
        <v>2005</v>
      </c>
      <c r="U453" s="237" t="s">
        <v>2005</v>
      </c>
      <c r="V453" s="238" t="s">
        <v>2005</v>
      </c>
      <c r="W453" s="238" t="s">
        <v>2005</v>
      </c>
      <c r="X453" s="238" t="s">
        <v>2005</v>
      </c>
      <c r="Y453" s="238" t="s">
        <v>2005</v>
      </c>
      <c r="Z453" s="238" t="s">
        <v>2005</v>
      </c>
      <c r="AA453" s="238" t="s">
        <v>2005</v>
      </c>
      <c r="AB453" s="238" t="s">
        <v>2005</v>
      </c>
      <c r="AC453" s="238" t="s">
        <v>2005</v>
      </c>
      <c r="AD453" s="238" t="s">
        <v>2005</v>
      </c>
      <c r="AE453" s="238" t="s">
        <v>2005</v>
      </c>
      <c r="AF453" s="238" t="s">
        <v>2005</v>
      </c>
      <c r="AG453" s="238" t="s">
        <v>2005</v>
      </c>
      <c r="AH453" s="238" t="s">
        <v>2005</v>
      </c>
      <c r="AI453" s="238">
        <v>155</v>
      </c>
      <c r="AJ453" s="238">
        <v>155</v>
      </c>
      <c r="AK453" s="238" t="s">
        <v>2005</v>
      </c>
      <c r="AL453" s="238" t="s">
        <v>2005</v>
      </c>
      <c r="AM453" s="237">
        <v>1</v>
      </c>
      <c r="AN453" s="238">
        <v>1</v>
      </c>
      <c r="AO453" s="238" t="s">
        <v>2005</v>
      </c>
      <c r="AP453" s="238" t="s">
        <v>2005</v>
      </c>
      <c r="AQ453" s="237">
        <f t="shared" si="24"/>
        <v>156</v>
      </c>
      <c r="AR453" s="239">
        <f t="shared" si="24"/>
        <v>156</v>
      </c>
      <c r="AS453" s="240"/>
      <c r="AT453" s="238"/>
      <c r="AU453" s="237"/>
      <c r="AV453" s="238"/>
      <c r="AW453" s="238"/>
      <c r="AX453" s="238"/>
      <c r="AY453" s="238"/>
      <c r="AZ453" s="238"/>
      <c r="BA453" s="238"/>
      <c r="BB453" s="238"/>
      <c r="BC453" s="238"/>
      <c r="BD453" s="238"/>
      <c r="BE453" s="238"/>
      <c r="BF453" s="238"/>
      <c r="BG453" s="238"/>
      <c r="BH453" s="238"/>
      <c r="BI453" s="238">
        <v>1327.27</v>
      </c>
      <c r="BJ453" s="238">
        <v>1327.27</v>
      </c>
      <c r="BK453" s="238"/>
      <c r="BL453" s="238"/>
      <c r="BM453" s="238">
        <v>10</v>
      </c>
      <c r="BN453" s="238">
        <v>10</v>
      </c>
      <c r="BO453" s="238"/>
      <c r="BP453" s="238"/>
      <c r="BQ453" s="237">
        <f t="shared" si="25"/>
        <v>1337.27</v>
      </c>
      <c r="BR453" s="237">
        <f t="shared" si="25"/>
        <v>1337.27</v>
      </c>
      <c r="BS453" s="241">
        <f t="shared" si="27"/>
        <v>0.1480088172837993</v>
      </c>
      <c r="BT453" s="273">
        <v>0</v>
      </c>
      <c r="BU453" s="243">
        <v>0</v>
      </c>
      <c r="BV453" s="244">
        <v>0</v>
      </c>
      <c r="BW453" s="243">
        <v>0</v>
      </c>
      <c r="BX453" s="243">
        <v>0</v>
      </c>
      <c r="BY453" s="243">
        <v>0</v>
      </c>
      <c r="BZ453" s="243">
        <v>0</v>
      </c>
      <c r="CA453" s="243">
        <v>0</v>
      </c>
      <c r="CB453" s="243">
        <v>0</v>
      </c>
      <c r="CC453" s="243">
        <v>0</v>
      </c>
      <c r="CD453" s="243">
        <v>0</v>
      </c>
      <c r="CE453" s="243">
        <v>0</v>
      </c>
      <c r="CF453" s="243">
        <v>0</v>
      </c>
      <c r="CG453" s="243">
        <v>0</v>
      </c>
      <c r="CH453" s="243">
        <v>0</v>
      </c>
      <c r="CI453" s="243">
        <v>0</v>
      </c>
      <c r="CJ453" s="243">
        <v>1558002.6168</v>
      </c>
      <c r="CK453" s="243">
        <v>1558002.6168</v>
      </c>
      <c r="CL453" s="243">
        <v>0</v>
      </c>
      <c r="CM453" s="243">
        <v>0</v>
      </c>
      <c r="CN453" s="243">
        <v>32762.400000000001</v>
      </c>
      <c r="CO453" s="243">
        <v>32762.400000000001</v>
      </c>
      <c r="CP453" s="243">
        <v>0</v>
      </c>
      <c r="CQ453" s="243">
        <v>0</v>
      </c>
      <c r="CR453" s="244">
        <f t="shared" si="26"/>
        <v>1590765.0167999999</v>
      </c>
      <c r="CS453" s="267">
        <f t="shared" si="26"/>
        <v>1590765.0167999999</v>
      </c>
      <c r="CT453" s="268"/>
      <c r="CU453" s="269"/>
      <c r="CV453" s="269"/>
      <c r="CW453" s="269"/>
      <c r="CX453" s="269"/>
      <c r="CY453" s="269"/>
      <c r="CZ453" s="269"/>
      <c r="DA453" s="270"/>
      <c r="DB453" s="248">
        <v>31658.884693438438</v>
      </c>
      <c r="DC453" s="249"/>
      <c r="DD453" s="250">
        <v>9.0350698326022929</v>
      </c>
      <c r="DE453" s="251"/>
      <c r="DF453" s="251"/>
      <c r="DG453" s="251"/>
      <c r="DH453" s="252"/>
      <c r="DI453" s="252"/>
      <c r="DJ453" s="252"/>
      <c r="DK453" s="252"/>
      <c r="DL453" s="251" t="s">
        <v>2005</v>
      </c>
      <c r="DM453" s="253" t="s">
        <v>2005</v>
      </c>
      <c r="DN453" s="254" t="s">
        <v>66</v>
      </c>
      <c r="DO453" s="231"/>
      <c r="DP453" s="256" t="s">
        <v>66</v>
      </c>
      <c r="DQ453" s="231"/>
      <c r="DR453" s="258"/>
      <c r="DS453" s="259"/>
      <c r="DT453" s="260"/>
      <c r="DU453" s="255">
        <v>270.0821269234271</v>
      </c>
      <c r="DV453" s="261">
        <v>343.01541309330395</v>
      </c>
      <c r="DW453" s="231">
        <v>269.50996995356462</v>
      </c>
      <c r="DX453" s="262">
        <v>-150.46942574440078</v>
      </c>
      <c r="DY453" s="255">
        <v>1.109350814895748</v>
      </c>
      <c r="DZ453" s="231">
        <v>0.18393243133822912</v>
      </c>
      <c r="EA453" s="231">
        <v>1.108258217244833</v>
      </c>
      <c r="EB453" s="262">
        <v>-0.20211660481481297</v>
      </c>
      <c r="EC453" s="271"/>
      <c r="ED453" s="234"/>
      <c r="EE453" s="272"/>
      <c r="EF453" s="234">
        <v>257817</v>
      </c>
      <c r="EG453" s="266">
        <v>-142330</v>
      </c>
      <c r="EH453" s="258"/>
    </row>
    <row r="454" spans="1:138" ht="30" customHeight="1" thickBot="1" x14ac:dyDescent="0.3">
      <c r="A454" s="45" t="s">
        <v>60</v>
      </c>
      <c r="B454" s="45" t="s">
        <v>399</v>
      </c>
      <c r="C454" s="45" t="s">
        <v>681</v>
      </c>
      <c r="D454" s="46" t="s">
        <v>789</v>
      </c>
      <c r="E454" s="46" t="s">
        <v>790</v>
      </c>
      <c r="F454" s="46" t="s">
        <v>799</v>
      </c>
      <c r="G454" s="46" t="s">
        <v>800</v>
      </c>
      <c r="H454" s="226" t="s">
        <v>66</v>
      </c>
      <c r="I454" s="227" t="s">
        <v>2002</v>
      </c>
      <c r="J454" s="228">
        <v>13.8</v>
      </c>
      <c r="K454" s="229">
        <v>14.508696794681457</v>
      </c>
      <c r="L454" s="229">
        <v>53.825189281983</v>
      </c>
      <c r="M454" s="230">
        <v>2541.4166666666702</v>
      </c>
      <c r="N454" s="231">
        <v>34841.523895424303</v>
      </c>
      <c r="O454" s="232" t="s">
        <v>2003</v>
      </c>
      <c r="P454" s="233">
        <v>9.94335727609141</v>
      </c>
      <c r="Q454" s="234" t="s">
        <v>2004</v>
      </c>
      <c r="R454" s="235" t="s">
        <v>68</v>
      </c>
      <c r="S454" s="236" t="s">
        <v>2005</v>
      </c>
      <c r="T454" s="236" t="s">
        <v>2005</v>
      </c>
      <c r="U454" s="237" t="s">
        <v>2005</v>
      </c>
      <c r="V454" s="238" t="s">
        <v>2005</v>
      </c>
      <c r="W454" s="238" t="s">
        <v>2005</v>
      </c>
      <c r="X454" s="238" t="s">
        <v>2005</v>
      </c>
      <c r="Y454" s="238" t="s">
        <v>2005</v>
      </c>
      <c r="Z454" s="238" t="s">
        <v>2005</v>
      </c>
      <c r="AA454" s="238" t="s">
        <v>2005</v>
      </c>
      <c r="AB454" s="238" t="s">
        <v>2005</v>
      </c>
      <c r="AC454" s="238" t="s">
        <v>2005</v>
      </c>
      <c r="AD454" s="238" t="s">
        <v>2005</v>
      </c>
      <c r="AE454" s="238">
        <v>1</v>
      </c>
      <c r="AF454" s="238">
        <v>1</v>
      </c>
      <c r="AG454" s="238" t="s">
        <v>2005</v>
      </c>
      <c r="AH454" s="238" t="s">
        <v>2005</v>
      </c>
      <c r="AI454" s="238">
        <v>141</v>
      </c>
      <c r="AJ454" s="238">
        <v>141</v>
      </c>
      <c r="AK454" s="238">
        <v>1</v>
      </c>
      <c r="AL454" s="238">
        <v>1</v>
      </c>
      <c r="AM454" s="237" t="s">
        <v>2005</v>
      </c>
      <c r="AN454" s="238" t="s">
        <v>2005</v>
      </c>
      <c r="AO454" s="238" t="s">
        <v>2005</v>
      </c>
      <c r="AP454" s="238" t="s">
        <v>2005</v>
      </c>
      <c r="AQ454" s="237">
        <f t="shared" si="24"/>
        <v>143</v>
      </c>
      <c r="AR454" s="239">
        <f t="shared" si="24"/>
        <v>143</v>
      </c>
      <c r="AS454" s="240"/>
      <c r="AT454" s="238"/>
      <c r="AU454" s="237"/>
      <c r="AV454" s="238"/>
      <c r="AW454" s="238"/>
      <c r="AX454" s="238"/>
      <c r="AY454" s="238"/>
      <c r="AZ454" s="238"/>
      <c r="BA454" s="238"/>
      <c r="BB454" s="238"/>
      <c r="BC454" s="238"/>
      <c r="BD454" s="238"/>
      <c r="BE454" s="238">
        <v>1.2</v>
      </c>
      <c r="BF454" s="238">
        <v>1.2</v>
      </c>
      <c r="BG454" s="238"/>
      <c r="BH454" s="238"/>
      <c r="BI454" s="238">
        <v>991.06</v>
      </c>
      <c r="BJ454" s="238">
        <v>991.06</v>
      </c>
      <c r="BK454" s="238">
        <v>0</v>
      </c>
      <c r="BL454" s="238">
        <v>0</v>
      </c>
      <c r="BM454" s="238"/>
      <c r="BN454" s="238"/>
      <c r="BO454" s="238"/>
      <c r="BP454" s="238"/>
      <c r="BQ454" s="237">
        <f t="shared" si="25"/>
        <v>992.26</v>
      </c>
      <c r="BR454" s="237">
        <f t="shared" si="25"/>
        <v>992.26</v>
      </c>
      <c r="BS454" s="241">
        <f t="shared" si="27"/>
        <v>9.9791244792728911E-2</v>
      </c>
      <c r="BT454" s="273">
        <v>0</v>
      </c>
      <c r="BU454" s="243">
        <v>0</v>
      </c>
      <c r="BV454" s="244">
        <v>0</v>
      </c>
      <c r="BW454" s="243">
        <v>0</v>
      </c>
      <c r="BX454" s="243">
        <v>0</v>
      </c>
      <c r="BY454" s="243">
        <v>0</v>
      </c>
      <c r="BZ454" s="243">
        <v>0</v>
      </c>
      <c r="CA454" s="243">
        <v>0</v>
      </c>
      <c r="CB454" s="243">
        <v>0</v>
      </c>
      <c r="CC454" s="243">
        <v>0</v>
      </c>
      <c r="CD454" s="243">
        <v>0</v>
      </c>
      <c r="CE454" s="243">
        <v>0</v>
      </c>
      <c r="CF454" s="243">
        <v>6054.9119999999994</v>
      </c>
      <c r="CG454" s="243">
        <v>6054.9119999999994</v>
      </c>
      <c r="CH454" s="243">
        <v>0</v>
      </c>
      <c r="CI454" s="243">
        <v>0</v>
      </c>
      <c r="CJ454" s="243">
        <v>1163345.8704000001</v>
      </c>
      <c r="CK454" s="243">
        <v>1163345.8704000001</v>
      </c>
      <c r="CL454" s="243">
        <v>0</v>
      </c>
      <c r="CM454" s="243">
        <v>0</v>
      </c>
      <c r="CN454" s="243">
        <v>0</v>
      </c>
      <c r="CO454" s="243">
        <v>0</v>
      </c>
      <c r="CP454" s="243">
        <v>0</v>
      </c>
      <c r="CQ454" s="243">
        <v>0</v>
      </c>
      <c r="CR454" s="244">
        <f t="shared" si="26"/>
        <v>1169400.7824000001</v>
      </c>
      <c r="CS454" s="267">
        <f t="shared" si="26"/>
        <v>1169400.7824000001</v>
      </c>
      <c r="CT454" s="268"/>
      <c r="CU454" s="269"/>
      <c r="CV454" s="269"/>
      <c r="CW454" s="269"/>
      <c r="CX454" s="269"/>
      <c r="CY454" s="269"/>
      <c r="CZ454" s="269"/>
      <c r="DA454" s="270"/>
      <c r="DB454" s="248">
        <v>34841.523895424303</v>
      </c>
      <c r="DC454" s="249"/>
      <c r="DD454" s="250">
        <v>9.94335727609141</v>
      </c>
      <c r="DE454" s="251"/>
      <c r="DF454" s="251"/>
      <c r="DG454" s="251"/>
      <c r="DH454" s="252"/>
      <c r="DI454" s="252"/>
      <c r="DJ454" s="252"/>
      <c r="DK454" s="252"/>
      <c r="DL454" s="251" t="s">
        <v>2005</v>
      </c>
      <c r="DM454" s="253" t="s">
        <v>2005</v>
      </c>
      <c r="DN454" s="254" t="s">
        <v>66</v>
      </c>
      <c r="DO454" s="231"/>
      <c r="DP454" s="256" t="s">
        <v>66</v>
      </c>
      <c r="DQ454" s="231"/>
      <c r="DR454" s="258"/>
      <c r="DS454" s="259"/>
      <c r="DT454" s="260"/>
      <c r="DU454" s="255">
        <v>273.8708725448401</v>
      </c>
      <c r="DV454" s="261">
        <v>1259.4086049256787</v>
      </c>
      <c r="DW454" s="231">
        <v>252.8778568383772</v>
      </c>
      <c r="DX454" s="262">
        <v>-1.5484295595588833</v>
      </c>
      <c r="DY454" s="255">
        <v>3.2218250975505742</v>
      </c>
      <c r="DZ454" s="231">
        <v>-0.55488294883782086</v>
      </c>
      <c r="EA454" s="231">
        <v>3.1635898612978282</v>
      </c>
      <c r="EB454" s="262">
        <v>-1.0991001861320746</v>
      </c>
      <c r="EC454" s="271"/>
      <c r="ED454" s="234"/>
      <c r="EE454" s="272"/>
      <c r="EF454" s="234">
        <v>376173</v>
      </c>
      <c r="EG454" s="266">
        <v>-74835.666666666686</v>
      </c>
      <c r="EH454" s="258"/>
    </row>
    <row r="455" spans="1:138" ht="30" customHeight="1" thickBot="1" x14ac:dyDescent="0.3">
      <c r="A455" s="45" t="s">
        <v>60</v>
      </c>
      <c r="B455" s="45" t="s">
        <v>399</v>
      </c>
      <c r="C455" s="45" t="s">
        <v>681</v>
      </c>
      <c r="D455" s="46" t="s">
        <v>789</v>
      </c>
      <c r="E455" s="46" t="s">
        <v>790</v>
      </c>
      <c r="F455" s="46" t="s">
        <v>801</v>
      </c>
      <c r="G455" s="46" t="s">
        <v>802</v>
      </c>
      <c r="H455" s="226" t="s">
        <v>66</v>
      </c>
      <c r="I455" s="227" t="s">
        <v>2007</v>
      </c>
      <c r="J455" s="228">
        <v>13.8</v>
      </c>
      <c r="K455" s="229">
        <v>14.508696794681457</v>
      </c>
      <c r="L455" s="229">
        <v>36.654545378304</v>
      </c>
      <c r="M455" s="230">
        <v>2289.3333333333298</v>
      </c>
      <c r="N455" s="231">
        <v>34171.494589743073</v>
      </c>
      <c r="O455" s="232" t="s">
        <v>2003</v>
      </c>
      <c r="P455" s="233">
        <v>9.7521388669358071</v>
      </c>
      <c r="Q455" s="234" t="s">
        <v>2004</v>
      </c>
      <c r="R455" s="235" t="s">
        <v>68</v>
      </c>
      <c r="S455" s="236" t="s">
        <v>2005</v>
      </c>
      <c r="T455" s="236" t="s">
        <v>2005</v>
      </c>
      <c r="U455" s="237" t="s">
        <v>2005</v>
      </c>
      <c r="V455" s="238" t="s">
        <v>2005</v>
      </c>
      <c r="W455" s="238" t="s">
        <v>2005</v>
      </c>
      <c r="X455" s="238" t="s">
        <v>2005</v>
      </c>
      <c r="Y455" s="238" t="s">
        <v>2005</v>
      </c>
      <c r="Z455" s="238" t="s">
        <v>2005</v>
      </c>
      <c r="AA455" s="238" t="s">
        <v>2005</v>
      </c>
      <c r="AB455" s="238" t="s">
        <v>2005</v>
      </c>
      <c r="AC455" s="238" t="s">
        <v>2005</v>
      </c>
      <c r="AD455" s="238" t="s">
        <v>2005</v>
      </c>
      <c r="AE455" s="238">
        <v>1</v>
      </c>
      <c r="AF455" s="238">
        <v>1</v>
      </c>
      <c r="AG455" s="238" t="s">
        <v>2005</v>
      </c>
      <c r="AH455" s="238" t="s">
        <v>2005</v>
      </c>
      <c r="AI455" s="238">
        <v>100</v>
      </c>
      <c r="AJ455" s="238">
        <v>100</v>
      </c>
      <c r="AK455" s="238" t="s">
        <v>2005</v>
      </c>
      <c r="AL455" s="238" t="s">
        <v>2005</v>
      </c>
      <c r="AM455" s="237" t="s">
        <v>2005</v>
      </c>
      <c r="AN455" s="238" t="s">
        <v>2005</v>
      </c>
      <c r="AO455" s="238" t="s">
        <v>2005</v>
      </c>
      <c r="AP455" s="238" t="s">
        <v>2005</v>
      </c>
      <c r="AQ455" s="237">
        <f t="shared" si="24"/>
        <v>101</v>
      </c>
      <c r="AR455" s="239">
        <f t="shared" si="24"/>
        <v>101</v>
      </c>
      <c r="AS455" s="240"/>
      <c r="AT455" s="238"/>
      <c r="AU455" s="237"/>
      <c r="AV455" s="238"/>
      <c r="AW455" s="238"/>
      <c r="AX455" s="238"/>
      <c r="AY455" s="238"/>
      <c r="AZ455" s="238"/>
      <c r="BA455" s="238"/>
      <c r="BB455" s="238"/>
      <c r="BC455" s="238"/>
      <c r="BD455" s="238"/>
      <c r="BE455" s="238">
        <v>1.2</v>
      </c>
      <c r="BF455" s="238">
        <v>1.2</v>
      </c>
      <c r="BG455" s="238"/>
      <c r="BH455" s="238"/>
      <c r="BI455" s="238">
        <v>863.46500000000003</v>
      </c>
      <c r="BJ455" s="238">
        <v>863.46500000000003</v>
      </c>
      <c r="BK455" s="238"/>
      <c r="BL455" s="238"/>
      <c r="BM455" s="238"/>
      <c r="BN455" s="238"/>
      <c r="BO455" s="238"/>
      <c r="BP455" s="238"/>
      <c r="BQ455" s="237">
        <f t="shared" si="25"/>
        <v>864.66500000000008</v>
      </c>
      <c r="BR455" s="237">
        <f t="shared" si="25"/>
        <v>864.66500000000008</v>
      </c>
      <c r="BS455" s="241">
        <f t="shared" si="27"/>
        <v>8.8664139405521425E-2</v>
      </c>
      <c r="BT455" s="273">
        <v>0</v>
      </c>
      <c r="BU455" s="243">
        <v>0</v>
      </c>
      <c r="BV455" s="244">
        <v>0</v>
      </c>
      <c r="BW455" s="243">
        <v>0</v>
      </c>
      <c r="BX455" s="243">
        <v>0</v>
      </c>
      <c r="BY455" s="243">
        <v>0</v>
      </c>
      <c r="BZ455" s="243">
        <v>0</v>
      </c>
      <c r="CA455" s="243">
        <v>0</v>
      </c>
      <c r="CB455" s="243">
        <v>0</v>
      </c>
      <c r="CC455" s="243">
        <v>0</v>
      </c>
      <c r="CD455" s="243">
        <v>0</v>
      </c>
      <c r="CE455" s="243">
        <v>0</v>
      </c>
      <c r="CF455" s="243">
        <v>6054.9119999999994</v>
      </c>
      <c r="CG455" s="243">
        <v>6054.9119999999994</v>
      </c>
      <c r="CH455" s="243">
        <v>0</v>
      </c>
      <c r="CI455" s="243">
        <v>0</v>
      </c>
      <c r="CJ455" s="243">
        <v>1013569.7556000001</v>
      </c>
      <c r="CK455" s="243">
        <v>1013569.7556000001</v>
      </c>
      <c r="CL455" s="243">
        <v>0</v>
      </c>
      <c r="CM455" s="243">
        <v>0</v>
      </c>
      <c r="CN455" s="243">
        <v>0</v>
      </c>
      <c r="CO455" s="243">
        <v>0</v>
      </c>
      <c r="CP455" s="243">
        <v>0</v>
      </c>
      <c r="CQ455" s="243">
        <v>0</v>
      </c>
      <c r="CR455" s="244">
        <f t="shared" si="26"/>
        <v>1019624.6676000002</v>
      </c>
      <c r="CS455" s="267">
        <f t="shared" si="26"/>
        <v>1019624.6676000002</v>
      </c>
      <c r="CT455" s="268"/>
      <c r="CU455" s="269"/>
      <c r="CV455" s="269"/>
      <c r="CW455" s="269"/>
      <c r="CX455" s="269"/>
      <c r="CY455" s="269"/>
      <c r="CZ455" s="269"/>
      <c r="DA455" s="270"/>
      <c r="DB455" s="248">
        <v>34171.494589743073</v>
      </c>
      <c r="DC455" s="249"/>
      <c r="DD455" s="250">
        <v>9.7521388669358071</v>
      </c>
      <c r="DE455" s="251"/>
      <c r="DF455" s="251"/>
      <c r="DG455" s="251"/>
      <c r="DH455" s="252"/>
      <c r="DI455" s="252"/>
      <c r="DJ455" s="252"/>
      <c r="DK455" s="252"/>
      <c r="DL455" s="251" t="s">
        <v>2005</v>
      </c>
      <c r="DM455" s="253" t="s">
        <v>2005</v>
      </c>
      <c r="DN455" s="254" t="s">
        <v>66</v>
      </c>
      <c r="DO455" s="231"/>
      <c r="DP455" s="256" t="s">
        <v>66</v>
      </c>
      <c r="DQ455" s="231"/>
      <c r="DR455" s="258"/>
      <c r="DS455" s="259"/>
      <c r="DT455" s="260"/>
      <c r="DU455" s="255">
        <v>61.220005824111915</v>
      </c>
      <c r="DV455" s="261">
        <v>956.99005680528808</v>
      </c>
      <c r="DW455" s="231">
        <v>61.220005824111915</v>
      </c>
      <c r="DX455" s="262">
        <v>9.9038730319913455</v>
      </c>
      <c r="DY455" s="255">
        <v>0.33590564938846879</v>
      </c>
      <c r="DZ455" s="231">
        <v>0.69889620690389942</v>
      </c>
      <c r="EA455" s="231">
        <v>0.33590564938846879</v>
      </c>
      <c r="EB455" s="262">
        <v>0.16849516297347922</v>
      </c>
      <c r="EC455" s="271"/>
      <c r="ED455" s="234"/>
      <c r="EE455" s="272"/>
      <c r="EF455" s="234">
        <v>70335</v>
      </c>
      <c r="EG455" s="266">
        <v>-10894.666666666664</v>
      </c>
      <c r="EH455" s="258"/>
    </row>
    <row r="456" spans="1:138" ht="30" customHeight="1" thickBot="1" x14ac:dyDescent="0.3">
      <c r="A456" s="45" t="s">
        <v>60</v>
      </c>
      <c r="B456" s="45" t="s">
        <v>399</v>
      </c>
      <c r="C456" s="45" t="s">
        <v>681</v>
      </c>
      <c r="D456" s="46" t="s">
        <v>789</v>
      </c>
      <c r="E456" s="46" t="s">
        <v>790</v>
      </c>
      <c r="F456" s="46" t="s">
        <v>803</v>
      </c>
      <c r="G456" s="46" t="s">
        <v>794</v>
      </c>
      <c r="H456" s="226" t="s">
        <v>66</v>
      </c>
      <c r="I456" s="227" t="s">
        <v>2002</v>
      </c>
      <c r="J456" s="228">
        <v>13.8</v>
      </c>
      <c r="K456" s="229">
        <v>11.592616055058496</v>
      </c>
      <c r="L456" s="229">
        <v>21.591098439939</v>
      </c>
      <c r="M456" s="230">
        <v>1248.5</v>
      </c>
      <c r="N456" s="231">
        <v>8146.9160000000002</v>
      </c>
      <c r="O456" s="232" t="s">
        <v>2006</v>
      </c>
      <c r="P456" s="233">
        <v>4.6131441208789479</v>
      </c>
      <c r="Q456" s="234" t="s">
        <v>2004</v>
      </c>
      <c r="R456" s="235" t="s">
        <v>68</v>
      </c>
      <c r="S456" s="236" t="s">
        <v>2005</v>
      </c>
      <c r="T456" s="236" t="s">
        <v>2005</v>
      </c>
      <c r="U456" s="237" t="s">
        <v>2005</v>
      </c>
      <c r="V456" s="238" t="s">
        <v>2005</v>
      </c>
      <c r="W456" s="238" t="s">
        <v>2005</v>
      </c>
      <c r="X456" s="238" t="s">
        <v>2005</v>
      </c>
      <c r="Y456" s="238" t="s">
        <v>2005</v>
      </c>
      <c r="Z456" s="238" t="s">
        <v>2005</v>
      </c>
      <c r="AA456" s="238" t="s">
        <v>2005</v>
      </c>
      <c r="AB456" s="238" t="s">
        <v>2005</v>
      </c>
      <c r="AC456" s="238" t="s">
        <v>2005</v>
      </c>
      <c r="AD456" s="238" t="s">
        <v>2005</v>
      </c>
      <c r="AE456" s="238" t="s">
        <v>2005</v>
      </c>
      <c r="AF456" s="238" t="s">
        <v>2005</v>
      </c>
      <c r="AG456" s="238" t="s">
        <v>2005</v>
      </c>
      <c r="AH456" s="238" t="s">
        <v>2005</v>
      </c>
      <c r="AI456" s="238">
        <v>81</v>
      </c>
      <c r="AJ456" s="238">
        <v>81</v>
      </c>
      <c r="AK456" s="238">
        <v>1</v>
      </c>
      <c r="AL456" s="238">
        <v>1</v>
      </c>
      <c r="AM456" s="237" t="s">
        <v>2005</v>
      </c>
      <c r="AN456" s="238" t="s">
        <v>2005</v>
      </c>
      <c r="AO456" s="238" t="s">
        <v>2005</v>
      </c>
      <c r="AP456" s="238" t="s">
        <v>2005</v>
      </c>
      <c r="AQ456" s="237">
        <f t="shared" si="24"/>
        <v>82</v>
      </c>
      <c r="AR456" s="239">
        <f t="shared" si="24"/>
        <v>82</v>
      </c>
      <c r="AS456" s="240"/>
      <c r="AT456" s="238"/>
      <c r="AU456" s="237"/>
      <c r="AV456" s="238"/>
      <c r="AW456" s="238"/>
      <c r="AX456" s="238"/>
      <c r="AY456" s="238"/>
      <c r="AZ456" s="238"/>
      <c r="BA456" s="238"/>
      <c r="BB456" s="238"/>
      <c r="BC456" s="238"/>
      <c r="BD456" s="238"/>
      <c r="BE456" s="238"/>
      <c r="BF456" s="238"/>
      <c r="BG456" s="238"/>
      <c r="BH456" s="238"/>
      <c r="BI456" s="238">
        <v>2569.92</v>
      </c>
      <c r="BJ456" s="238">
        <v>2569.92</v>
      </c>
      <c r="BK456" s="238">
        <v>10</v>
      </c>
      <c r="BL456" s="238">
        <v>10</v>
      </c>
      <c r="BM456" s="238"/>
      <c r="BN456" s="238"/>
      <c r="BO456" s="238"/>
      <c r="BP456" s="238"/>
      <c r="BQ456" s="237">
        <f t="shared" si="25"/>
        <v>2579.92</v>
      </c>
      <c r="BR456" s="237">
        <f t="shared" si="25"/>
        <v>2579.92</v>
      </c>
      <c r="BS456" s="241">
        <f t="shared" si="27"/>
        <v>0.55925415126819078</v>
      </c>
      <c r="BT456" s="273">
        <v>0</v>
      </c>
      <c r="BU456" s="243">
        <v>0</v>
      </c>
      <c r="BV456" s="244">
        <v>0</v>
      </c>
      <c r="BW456" s="243">
        <v>0</v>
      </c>
      <c r="BX456" s="243">
        <v>0</v>
      </c>
      <c r="BY456" s="243">
        <v>0</v>
      </c>
      <c r="BZ456" s="243">
        <v>0</v>
      </c>
      <c r="CA456" s="243">
        <v>0</v>
      </c>
      <c r="CB456" s="243">
        <v>0</v>
      </c>
      <c r="CC456" s="243">
        <v>0</v>
      </c>
      <c r="CD456" s="243">
        <v>0</v>
      </c>
      <c r="CE456" s="243">
        <v>0</v>
      </c>
      <c r="CF456" s="243">
        <v>0</v>
      </c>
      <c r="CG456" s="243">
        <v>0</v>
      </c>
      <c r="CH456" s="243">
        <v>0</v>
      </c>
      <c r="CI456" s="243">
        <v>0</v>
      </c>
      <c r="CJ456" s="243">
        <v>3016674.8928</v>
      </c>
      <c r="CK456" s="243">
        <v>3016674.8928</v>
      </c>
      <c r="CL456" s="243">
        <v>11738.400000000001</v>
      </c>
      <c r="CM456" s="243">
        <v>11738.400000000001</v>
      </c>
      <c r="CN456" s="243">
        <v>0</v>
      </c>
      <c r="CO456" s="243">
        <v>0</v>
      </c>
      <c r="CP456" s="243">
        <v>0</v>
      </c>
      <c r="CQ456" s="243">
        <v>0</v>
      </c>
      <c r="CR456" s="244">
        <f t="shared" si="26"/>
        <v>3028413.2927999999</v>
      </c>
      <c r="CS456" s="267">
        <f t="shared" si="26"/>
        <v>3028413.2927999999</v>
      </c>
      <c r="CT456" s="268"/>
      <c r="CU456" s="269"/>
      <c r="CV456" s="269"/>
      <c r="CW456" s="269"/>
      <c r="CX456" s="269"/>
      <c r="CY456" s="269"/>
      <c r="CZ456" s="269"/>
      <c r="DA456" s="270"/>
      <c r="DB456" s="248">
        <v>8146.9160000000002</v>
      </c>
      <c r="DC456" s="249"/>
      <c r="DD456" s="250">
        <v>4.6131441208789479</v>
      </c>
      <c r="DE456" s="251"/>
      <c r="DF456" s="251"/>
      <c r="DG456" s="251"/>
      <c r="DH456" s="252"/>
      <c r="DI456" s="252"/>
      <c r="DJ456" s="252"/>
      <c r="DK456" s="252"/>
      <c r="DL456" s="251" t="s">
        <v>2005</v>
      </c>
      <c r="DM456" s="253" t="s">
        <v>2005</v>
      </c>
      <c r="DN456" s="254" t="s">
        <v>66</v>
      </c>
      <c r="DO456" s="231"/>
      <c r="DP456" s="256" t="s">
        <v>66</v>
      </c>
      <c r="DQ456" s="231"/>
      <c r="DR456" s="258"/>
      <c r="DS456" s="259"/>
      <c r="DT456" s="260"/>
      <c r="DU456" s="255">
        <v>157.16539847817381</v>
      </c>
      <c r="DV456" s="261">
        <v>476.78549732150583</v>
      </c>
      <c r="DW456" s="231">
        <v>127.1862234681618</v>
      </c>
      <c r="DX456" s="262">
        <v>101.72750227340417</v>
      </c>
      <c r="DY456" s="255">
        <v>1.3768522226672006</v>
      </c>
      <c r="DZ456" s="231">
        <v>0.69223151384430581</v>
      </c>
      <c r="EA456" s="231">
        <v>1.3263916700040048</v>
      </c>
      <c r="EB456" s="262">
        <v>0.29761512618142016</v>
      </c>
      <c r="EC456" s="271"/>
      <c r="ED456" s="234"/>
      <c r="EE456" s="272"/>
      <c r="EF456" s="234">
        <v>85000</v>
      </c>
      <c r="EG456" s="266">
        <v>64710.666666666657</v>
      </c>
      <c r="EH456" s="258"/>
    </row>
    <row r="457" spans="1:138" ht="30" customHeight="1" thickBot="1" x14ac:dyDescent="0.3">
      <c r="A457" s="45" t="s">
        <v>60</v>
      </c>
      <c r="B457" s="45" t="s">
        <v>399</v>
      </c>
      <c r="C457" s="45" t="s">
        <v>681</v>
      </c>
      <c r="D457" s="46" t="s">
        <v>804</v>
      </c>
      <c r="E457" s="46" t="s">
        <v>700</v>
      </c>
      <c r="F457" s="46" t="s">
        <v>805</v>
      </c>
      <c r="G457" s="46" t="s">
        <v>703</v>
      </c>
      <c r="H457" s="226" t="s">
        <v>66</v>
      </c>
      <c r="I457" s="227" t="s">
        <v>2007</v>
      </c>
      <c r="J457" s="228">
        <v>13.8</v>
      </c>
      <c r="K457" s="229">
        <v>6.1667936952682307</v>
      </c>
      <c r="L457" s="229">
        <v>13.084280275815001</v>
      </c>
      <c r="M457" s="230">
        <v>1733.0833333333301</v>
      </c>
      <c r="N457" s="231">
        <v>8805.08</v>
      </c>
      <c r="O457" s="232" t="s">
        <v>2006</v>
      </c>
      <c r="P457" s="233">
        <v>3.7127444367674971</v>
      </c>
      <c r="Q457" s="234" t="s">
        <v>2004</v>
      </c>
      <c r="R457" s="235" t="s">
        <v>68</v>
      </c>
      <c r="S457" s="236" t="s">
        <v>2005</v>
      </c>
      <c r="T457" s="236" t="s">
        <v>2005</v>
      </c>
      <c r="U457" s="237" t="s">
        <v>2005</v>
      </c>
      <c r="V457" s="238" t="s">
        <v>2005</v>
      </c>
      <c r="W457" s="238" t="s">
        <v>2005</v>
      </c>
      <c r="X457" s="238" t="s">
        <v>2005</v>
      </c>
      <c r="Y457" s="238" t="s">
        <v>2005</v>
      </c>
      <c r="Z457" s="238" t="s">
        <v>2005</v>
      </c>
      <c r="AA457" s="238" t="s">
        <v>2005</v>
      </c>
      <c r="AB457" s="238" t="s">
        <v>2005</v>
      </c>
      <c r="AC457" s="238" t="s">
        <v>2005</v>
      </c>
      <c r="AD457" s="238" t="s">
        <v>2005</v>
      </c>
      <c r="AE457" s="238" t="s">
        <v>2005</v>
      </c>
      <c r="AF457" s="238" t="s">
        <v>2005</v>
      </c>
      <c r="AG457" s="238" t="s">
        <v>2005</v>
      </c>
      <c r="AH457" s="238" t="s">
        <v>2005</v>
      </c>
      <c r="AI457" s="238">
        <v>48</v>
      </c>
      <c r="AJ457" s="238">
        <v>48</v>
      </c>
      <c r="AK457" s="238" t="s">
        <v>2005</v>
      </c>
      <c r="AL457" s="238" t="s">
        <v>2005</v>
      </c>
      <c r="AM457" s="237" t="s">
        <v>2005</v>
      </c>
      <c r="AN457" s="238" t="s">
        <v>2005</v>
      </c>
      <c r="AO457" s="238" t="s">
        <v>2005</v>
      </c>
      <c r="AP457" s="238" t="s">
        <v>2005</v>
      </c>
      <c r="AQ457" s="237">
        <f t="shared" si="24"/>
        <v>48</v>
      </c>
      <c r="AR457" s="239">
        <f t="shared" si="24"/>
        <v>48</v>
      </c>
      <c r="AS457" s="240"/>
      <c r="AT457" s="238"/>
      <c r="AU457" s="237"/>
      <c r="AV457" s="238"/>
      <c r="AW457" s="238"/>
      <c r="AX457" s="238"/>
      <c r="AY457" s="238"/>
      <c r="AZ457" s="238"/>
      <c r="BA457" s="238"/>
      <c r="BB457" s="238"/>
      <c r="BC457" s="238"/>
      <c r="BD457" s="238"/>
      <c r="BE457" s="238"/>
      <c r="BF457" s="238"/>
      <c r="BG457" s="238"/>
      <c r="BH457" s="238"/>
      <c r="BI457" s="238">
        <v>284.54000000000002</v>
      </c>
      <c r="BJ457" s="238">
        <v>284.54000000000002</v>
      </c>
      <c r="BK457" s="238"/>
      <c r="BL457" s="238"/>
      <c r="BM457" s="238"/>
      <c r="BN457" s="238"/>
      <c r="BO457" s="238"/>
      <c r="BP457" s="238"/>
      <c r="BQ457" s="237">
        <f t="shared" si="25"/>
        <v>284.54000000000002</v>
      </c>
      <c r="BR457" s="237">
        <f t="shared" si="25"/>
        <v>284.54000000000002</v>
      </c>
      <c r="BS457" s="241">
        <f t="shared" si="27"/>
        <v>7.6638725031054095E-2</v>
      </c>
      <c r="BT457" s="273">
        <v>0</v>
      </c>
      <c r="BU457" s="243">
        <v>0</v>
      </c>
      <c r="BV457" s="244">
        <v>0</v>
      </c>
      <c r="BW457" s="243">
        <v>0</v>
      </c>
      <c r="BX457" s="243">
        <v>0</v>
      </c>
      <c r="BY457" s="243">
        <v>0</v>
      </c>
      <c r="BZ457" s="243">
        <v>0</v>
      </c>
      <c r="CA457" s="243">
        <v>0</v>
      </c>
      <c r="CB457" s="243">
        <v>0</v>
      </c>
      <c r="CC457" s="243">
        <v>0</v>
      </c>
      <c r="CD457" s="243">
        <v>0</v>
      </c>
      <c r="CE457" s="243">
        <v>0</v>
      </c>
      <c r="CF457" s="243">
        <v>0</v>
      </c>
      <c r="CG457" s="243">
        <v>0</v>
      </c>
      <c r="CH457" s="243">
        <v>0</v>
      </c>
      <c r="CI457" s="243">
        <v>0</v>
      </c>
      <c r="CJ457" s="243">
        <v>334004.43360000005</v>
      </c>
      <c r="CK457" s="243">
        <v>334004.43360000005</v>
      </c>
      <c r="CL457" s="243">
        <v>0</v>
      </c>
      <c r="CM457" s="243">
        <v>0</v>
      </c>
      <c r="CN457" s="243">
        <v>0</v>
      </c>
      <c r="CO457" s="243">
        <v>0</v>
      </c>
      <c r="CP457" s="243">
        <v>0</v>
      </c>
      <c r="CQ457" s="243">
        <v>0</v>
      </c>
      <c r="CR457" s="244">
        <f t="shared" si="26"/>
        <v>334004.43360000005</v>
      </c>
      <c r="CS457" s="267">
        <f t="shared" si="26"/>
        <v>334004.43360000005</v>
      </c>
      <c r="CT457" s="268"/>
      <c r="CU457" s="269"/>
      <c r="CV457" s="269"/>
      <c r="CW457" s="269"/>
      <c r="CX457" s="269"/>
      <c r="CY457" s="269"/>
      <c r="CZ457" s="269"/>
      <c r="DA457" s="270"/>
      <c r="DB457" s="248">
        <v>8805.08</v>
      </c>
      <c r="DC457" s="249"/>
      <c r="DD457" s="250">
        <v>3.7127444367674971</v>
      </c>
      <c r="DE457" s="251"/>
      <c r="DF457" s="251"/>
      <c r="DG457" s="251"/>
      <c r="DH457" s="252"/>
      <c r="DI457" s="252"/>
      <c r="DJ457" s="252"/>
      <c r="DK457" s="252"/>
      <c r="DL457" s="251" t="s">
        <v>2005</v>
      </c>
      <c r="DM457" s="253" t="s">
        <v>2005</v>
      </c>
      <c r="DN457" s="254" t="s">
        <v>66</v>
      </c>
      <c r="DO457" s="231"/>
      <c r="DP457" s="256" t="s">
        <v>66</v>
      </c>
      <c r="DQ457" s="231"/>
      <c r="DR457" s="258"/>
      <c r="DS457" s="259"/>
      <c r="DT457" s="260"/>
      <c r="DU457" s="255">
        <v>34.957926624032375</v>
      </c>
      <c r="DV457" s="261">
        <v>298.69838086677441</v>
      </c>
      <c r="DW457" s="231">
        <v>12.269461941626219</v>
      </c>
      <c r="DX457" s="262">
        <v>2.1935122158471838</v>
      </c>
      <c r="DY457" s="255">
        <v>8.539693224984389E-2</v>
      </c>
      <c r="DZ457" s="231">
        <v>0.26808642811376776</v>
      </c>
      <c r="EA457" s="231">
        <v>5.5969611001586872E-2</v>
      </c>
      <c r="EB457" s="262">
        <v>0.16482557731901412</v>
      </c>
      <c r="EC457" s="271"/>
      <c r="ED457" s="234"/>
      <c r="EE457" s="272"/>
      <c r="EF457" s="234">
        <v>0</v>
      </c>
      <c r="EG457" s="266">
        <v>8801.3333333333339</v>
      </c>
      <c r="EH457" s="258"/>
    </row>
    <row r="458" spans="1:138" ht="30" customHeight="1" thickBot="1" x14ac:dyDescent="0.3">
      <c r="A458" s="45" t="s">
        <v>60</v>
      </c>
      <c r="B458" s="45" t="s">
        <v>399</v>
      </c>
      <c r="C458" s="45" t="s">
        <v>681</v>
      </c>
      <c r="D458" s="46" t="s">
        <v>804</v>
      </c>
      <c r="E458" s="46" t="s">
        <v>700</v>
      </c>
      <c r="F458" s="46" t="s">
        <v>806</v>
      </c>
      <c r="G458" s="46" t="s">
        <v>700</v>
      </c>
      <c r="H458" s="226" t="s">
        <v>66</v>
      </c>
      <c r="I458" s="227" t="s">
        <v>2002</v>
      </c>
      <c r="J458" s="228">
        <v>13.8</v>
      </c>
      <c r="K458" s="229">
        <v>5.975575286112627</v>
      </c>
      <c r="L458" s="229">
        <v>4.4276515059420003</v>
      </c>
      <c r="M458" s="230">
        <v>360.83333333333297</v>
      </c>
      <c r="N458" s="231">
        <v>6336.7759999999998</v>
      </c>
      <c r="O458" s="232" t="s">
        <v>2006</v>
      </c>
      <c r="P458" s="233">
        <v>4.095181255078705</v>
      </c>
      <c r="Q458" s="234" t="s">
        <v>2004</v>
      </c>
      <c r="R458" s="235" t="s">
        <v>68</v>
      </c>
      <c r="S458" s="236" t="s">
        <v>2005</v>
      </c>
      <c r="T458" s="236" t="s">
        <v>2005</v>
      </c>
      <c r="U458" s="237" t="s">
        <v>2005</v>
      </c>
      <c r="V458" s="238" t="s">
        <v>2005</v>
      </c>
      <c r="W458" s="238" t="s">
        <v>2005</v>
      </c>
      <c r="X458" s="238" t="s">
        <v>2005</v>
      </c>
      <c r="Y458" s="238" t="s">
        <v>2005</v>
      </c>
      <c r="Z458" s="238" t="s">
        <v>2005</v>
      </c>
      <c r="AA458" s="238" t="s">
        <v>2005</v>
      </c>
      <c r="AB458" s="238" t="s">
        <v>2005</v>
      </c>
      <c r="AC458" s="238" t="s">
        <v>2005</v>
      </c>
      <c r="AD458" s="238" t="s">
        <v>2005</v>
      </c>
      <c r="AE458" s="238" t="s">
        <v>2005</v>
      </c>
      <c r="AF458" s="238" t="s">
        <v>2005</v>
      </c>
      <c r="AG458" s="238" t="s">
        <v>2005</v>
      </c>
      <c r="AH458" s="238" t="s">
        <v>2005</v>
      </c>
      <c r="AI458" s="238">
        <v>8</v>
      </c>
      <c r="AJ458" s="238">
        <v>8</v>
      </c>
      <c r="AK458" s="238" t="s">
        <v>2005</v>
      </c>
      <c r="AL458" s="238" t="s">
        <v>2005</v>
      </c>
      <c r="AM458" s="237" t="s">
        <v>2005</v>
      </c>
      <c r="AN458" s="238" t="s">
        <v>2005</v>
      </c>
      <c r="AO458" s="238" t="s">
        <v>2005</v>
      </c>
      <c r="AP458" s="238" t="s">
        <v>2005</v>
      </c>
      <c r="AQ458" s="237">
        <f t="shared" si="24"/>
        <v>8</v>
      </c>
      <c r="AR458" s="239">
        <f t="shared" si="24"/>
        <v>8</v>
      </c>
      <c r="AS458" s="240"/>
      <c r="AT458" s="238"/>
      <c r="AU458" s="237"/>
      <c r="AV458" s="238"/>
      <c r="AW458" s="238"/>
      <c r="AX458" s="238"/>
      <c r="AY458" s="238"/>
      <c r="AZ458" s="238"/>
      <c r="BA458" s="238"/>
      <c r="BB458" s="238"/>
      <c r="BC458" s="238"/>
      <c r="BD458" s="238"/>
      <c r="BE458" s="238"/>
      <c r="BF458" s="238"/>
      <c r="BG458" s="238"/>
      <c r="BH458" s="238"/>
      <c r="BI458" s="238">
        <v>53.55</v>
      </c>
      <c r="BJ458" s="238">
        <v>53.55</v>
      </c>
      <c r="BK458" s="238"/>
      <c r="BL458" s="238"/>
      <c r="BM458" s="238"/>
      <c r="BN458" s="238"/>
      <c r="BO458" s="238"/>
      <c r="BP458" s="238"/>
      <c r="BQ458" s="237">
        <f t="shared" si="25"/>
        <v>53.55</v>
      </c>
      <c r="BR458" s="237">
        <f t="shared" si="25"/>
        <v>53.55</v>
      </c>
      <c r="BS458" s="241">
        <f t="shared" si="27"/>
        <v>1.307634428478327E-2</v>
      </c>
      <c r="BT458" s="273">
        <v>0</v>
      </c>
      <c r="BU458" s="243">
        <v>0</v>
      </c>
      <c r="BV458" s="244">
        <v>0</v>
      </c>
      <c r="BW458" s="243">
        <v>0</v>
      </c>
      <c r="BX458" s="243">
        <v>0</v>
      </c>
      <c r="BY458" s="243">
        <v>0</v>
      </c>
      <c r="BZ458" s="243">
        <v>0</v>
      </c>
      <c r="CA458" s="243">
        <v>0</v>
      </c>
      <c r="CB458" s="243">
        <v>0</v>
      </c>
      <c r="CC458" s="243">
        <v>0</v>
      </c>
      <c r="CD458" s="243">
        <v>0</v>
      </c>
      <c r="CE458" s="243">
        <v>0</v>
      </c>
      <c r="CF458" s="243">
        <v>0</v>
      </c>
      <c r="CG458" s="243">
        <v>0</v>
      </c>
      <c r="CH458" s="243">
        <v>0</v>
      </c>
      <c r="CI458" s="243">
        <v>0</v>
      </c>
      <c r="CJ458" s="243">
        <v>62859.132000000005</v>
      </c>
      <c r="CK458" s="243">
        <v>62859.132000000005</v>
      </c>
      <c r="CL458" s="243">
        <v>0</v>
      </c>
      <c r="CM458" s="243">
        <v>0</v>
      </c>
      <c r="CN458" s="243">
        <v>0</v>
      </c>
      <c r="CO458" s="243">
        <v>0</v>
      </c>
      <c r="CP458" s="243">
        <v>0</v>
      </c>
      <c r="CQ458" s="243">
        <v>0</v>
      </c>
      <c r="CR458" s="244">
        <f t="shared" si="26"/>
        <v>62859.132000000005</v>
      </c>
      <c r="CS458" s="267">
        <f t="shared" si="26"/>
        <v>62859.132000000005</v>
      </c>
      <c r="CT458" s="268"/>
      <c r="CU458" s="269"/>
      <c r="CV458" s="269"/>
      <c r="CW458" s="269"/>
      <c r="CX458" s="269"/>
      <c r="CY458" s="269"/>
      <c r="CZ458" s="269"/>
      <c r="DA458" s="270"/>
      <c r="DB458" s="248">
        <v>6336.7759999999998</v>
      </c>
      <c r="DC458" s="249"/>
      <c r="DD458" s="250">
        <v>4.095181255078705</v>
      </c>
      <c r="DE458" s="251"/>
      <c r="DF458" s="251"/>
      <c r="DG458" s="251"/>
      <c r="DH458" s="252"/>
      <c r="DI458" s="252"/>
      <c r="DJ458" s="252"/>
      <c r="DK458" s="252"/>
      <c r="DL458" s="251" t="s">
        <v>2005</v>
      </c>
      <c r="DM458" s="253" t="s">
        <v>2005</v>
      </c>
      <c r="DN458" s="254" t="s">
        <v>66</v>
      </c>
      <c r="DO458" s="231"/>
      <c r="DP458" s="256" t="s">
        <v>66</v>
      </c>
      <c r="DQ458" s="231"/>
      <c r="DR458" s="258"/>
      <c r="DS458" s="259"/>
      <c r="DT458" s="260"/>
      <c r="DU458" s="255">
        <v>37.826327944572789</v>
      </c>
      <c r="DV458" s="261">
        <v>-30.503771290237609</v>
      </c>
      <c r="DW458" s="231">
        <v>36.590300230946916</v>
      </c>
      <c r="DX458" s="262">
        <v>-30.312615371483531</v>
      </c>
      <c r="DY458" s="255">
        <v>0.19399538106235586</v>
      </c>
      <c r="DZ458" s="231">
        <v>-9.2554427689053864E-2</v>
      </c>
      <c r="EA458" s="231">
        <v>0.19122401847575077</v>
      </c>
      <c r="EB458" s="262">
        <v>-9.0698816018199679E-2</v>
      </c>
      <c r="EC458" s="271"/>
      <c r="ED458" s="234"/>
      <c r="EE458" s="272"/>
      <c r="EF458" s="234">
        <v>0</v>
      </c>
      <c r="EG458" s="266">
        <v>0</v>
      </c>
      <c r="EH458" s="258"/>
    </row>
    <row r="459" spans="1:138" ht="30" customHeight="1" thickBot="1" x14ac:dyDescent="0.3">
      <c r="A459" s="45" t="s">
        <v>60</v>
      </c>
      <c r="B459" s="45" t="s">
        <v>399</v>
      </c>
      <c r="C459" s="45" t="s">
        <v>681</v>
      </c>
      <c r="D459" s="46" t="s">
        <v>807</v>
      </c>
      <c r="E459" s="46" t="s">
        <v>808</v>
      </c>
      <c r="F459" s="46" t="s">
        <v>809</v>
      </c>
      <c r="G459" s="46" t="s">
        <v>810</v>
      </c>
      <c r="H459" s="226" t="s">
        <v>66</v>
      </c>
      <c r="I459" s="227" t="s">
        <v>2007</v>
      </c>
      <c r="J459" s="228">
        <v>13.8</v>
      </c>
      <c r="K459" s="229">
        <v>14.508696794681457</v>
      </c>
      <c r="L459" s="229">
        <v>57.468560486526009</v>
      </c>
      <c r="M459" s="230">
        <v>2804.6666666666702</v>
      </c>
      <c r="N459" s="231">
        <v>39196.714382352344</v>
      </c>
      <c r="O459" s="232" t="s">
        <v>2003</v>
      </c>
      <c r="P459" s="233">
        <v>11.186276935602837</v>
      </c>
      <c r="Q459" s="234" t="s">
        <v>2004</v>
      </c>
      <c r="R459" s="235" t="s">
        <v>68</v>
      </c>
      <c r="S459" s="236" t="s">
        <v>2005</v>
      </c>
      <c r="T459" s="236" t="s">
        <v>2005</v>
      </c>
      <c r="U459" s="237" t="s">
        <v>2005</v>
      </c>
      <c r="V459" s="238" t="s">
        <v>2005</v>
      </c>
      <c r="W459" s="238" t="s">
        <v>2005</v>
      </c>
      <c r="X459" s="238" t="s">
        <v>2005</v>
      </c>
      <c r="Y459" s="238" t="s">
        <v>2005</v>
      </c>
      <c r="Z459" s="238" t="s">
        <v>2005</v>
      </c>
      <c r="AA459" s="238" t="s">
        <v>2005</v>
      </c>
      <c r="AB459" s="238" t="s">
        <v>2005</v>
      </c>
      <c r="AC459" s="238" t="s">
        <v>2005</v>
      </c>
      <c r="AD459" s="238" t="s">
        <v>2005</v>
      </c>
      <c r="AE459" s="238" t="s">
        <v>2005</v>
      </c>
      <c r="AF459" s="238" t="s">
        <v>2005</v>
      </c>
      <c r="AG459" s="238" t="s">
        <v>2005</v>
      </c>
      <c r="AH459" s="238" t="s">
        <v>2005</v>
      </c>
      <c r="AI459" s="238">
        <v>116</v>
      </c>
      <c r="AJ459" s="238">
        <v>116</v>
      </c>
      <c r="AK459" s="238">
        <v>1</v>
      </c>
      <c r="AL459" s="238">
        <v>1</v>
      </c>
      <c r="AM459" s="237">
        <v>1</v>
      </c>
      <c r="AN459" s="238">
        <v>1</v>
      </c>
      <c r="AO459" s="238" t="s">
        <v>2005</v>
      </c>
      <c r="AP459" s="238" t="s">
        <v>2005</v>
      </c>
      <c r="AQ459" s="237">
        <f t="shared" si="24"/>
        <v>118</v>
      </c>
      <c r="AR459" s="239">
        <f t="shared" si="24"/>
        <v>118</v>
      </c>
      <c r="AS459" s="240"/>
      <c r="AT459" s="238"/>
      <c r="AU459" s="237"/>
      <c r="AV459" s="238"/>
      <c r="AW459" s="238"/>
      <c r="AX459" s="238"/>
      <c r="AY459" s="238"/>
      <c r="AZ459" s="238"/>
      <c r="BA459" s="238"/>
      <c r="BB459" s="238"/>
      <c r="BC459" s="238"/>
      <c r="BD459" s="238"/>
      <c r="BE459" s="238"/>
      <c r="BF459" s="238"/>
      <c r="BG459" s="238"/>
      <c r="BH459" s="238"/>
      <c r="BI459" s="238">
        <v>3244.17</v>
      </c>
      <c r="BJ459" s="238">
        <v>3244.17</v>
      </c>
      <c r="BK459" s="238">
        <v>7.6</v>
      </c>
      <c r="BL459" s="238">
        <v>7.6</v>
      </c>
      <c r="BM459" s="238">
        <v>1.8</v>
      </c>
      <c r="BN459" s="238">
        <v>1.8</v>
      </c>
      <c r="BO459" s="238"/>
      <c r="BP459" s="238"/>
      <c r="BQ459" s="237">
        <f t="shared" si="25"/>
        <v>3253.57</v>
      </c>
      <c r="BR459" s="237">
        <f t="shared" si="25"/>
        <v>3253.57</v>
      </c>
      <c r="BS459" s="241">
        <f t="shared" si="27"/>
        <v>0.29085369678671047</v>
      </c>
      <c r="BT459" s="273">
        <v>0</v>
      </c>
      <c r="BU459" s="243">
        <v>0</v>
      </c>
      <c r="BV459" s="244">
        <v>0</v>
      </c>
      <c r="BW459" s="243">
        <v>0</v>
      </c>
      <c r="BX459" s="243">
        <v>0</v>
      </c>
      <c r="BY459" s="243">
        <v>0</v>
      </c>
      <c r="BZ459" s="243">
        <v>0</v>
      </c>
      <c r="CA459" s="243">
        <v>0</v>
      </c>
      <c r="CB459" s="243">
        <v>0</v>
      </c>
      <c r="CC459" s="243">
        <v>0</v>
      </c>
      <c r="CD459" s="243">
        <v>0</v>
      </c>
      <c r="CE459" s="243">
        <v>0</v>
      </c>
      <c r="CF459" s="243">
        <v>0</v>
      </c>
      <c r="CG459" s="243">
        <v>0</v>
      </c>
      <c r="CH459" s="243">
        <v>0</v>
      </c>
      <c r="CI459" s="243">
        <v>0</v>
      </c>
      <c r="CJ459" s="243">
        <v>3808136.5128000001</v>
      </c>
      <c r="CK459" s="243">
        <v>3808136.5128000001</v>
      </c>
      <c r="CL459" s="243">
        <v>8921.1840000000011</v>
      </c>
      <c r="CM459" s="243">
        <v>8921.1840000000011</v>
      </c>
      <c r="CN459" s="243">
        <v>5897.232</v>
      </c>
      <c r="CO459" s="243">
        <v>5897.232</v>
      </c>
      <c r="CP459" s="243">
        <v>0</v>
      </c>
      <c r="CQ459" s="243">
        <v>0</v>
      </c>
      <c r="CR459" s="244">
        <f t="shared" si="26"/>
        <v>3822954.9287999999</v>
      </c>
      <c r="CS459" s="267">
        <f t="shared" si="26"/>
        <v>3822954.9287999999</v>
      </c>
      <c r="CT459" s="268"/>
      <c r="CU459" s="269"/>
      <c r="CV459" s="269"/>
      <c r="CW459" s="269"/>
      <c r="CX459" s="269"/>
      <c r="CY459" s="269"/>
      <c r="CZ459" s="269"/>
      <c r="DA459" s="270"/>
      <c r="DB459" s="248">
        <v>39196.714382352344</v>
      </c>
      <c r="DC459" s="249"/>
      <c r="DD459" s="250">
        <v>11.186276935602837</v>
      </c>
      <c r="DE459" s="251"/>
      <c r="DF459" s="251"/>
      <c r="DG459" s="251"/>
      <c r="DH459" s="252"/>
      <c r="DI459" s="252"/>
      <c r="DJ459" s="252"/>
      <c r="DK459" s="252"/>
      <c r="DL459" s="251" t="s">
        <v>2005</v>
      </c>
      <c r="DM459" s="253" t="s">
        <v>2005</v>
      </c>
      <c r="DN459" s="254" t="s">
        <v>66</v>
      </c>
      <c r="DO459" s="231"/>
      <c r="DP459" s="256" t="s">
        <v>66</v>
      </c>
      <c r="DQ459" s="231"/>
      <c r="DR459" s="258"/>
      <c r="DS459" s="259"/>
      <c r="DT459" s="260"/>
      <c r="DU459" s="255">
        <v>1518.2535060613245</v>
      </c>
      <c r="DV459" s="261">
        <v>-1032.0328092133716</v>
      </c>
      <c r="DW459" s="231">
        <v>619.14166864749154</v>
      </c>
      <c r="DX459" s="262">
        <v>-221.47327869566124</v>
      </c>
      <c r="DY459" s="255">
        <v>2.2869027810791511</v>
      </c>
      <c r="DZ459" s="231">
        <v>-0.40773422972368434</v>
      </c>
      <c r="EA459" s="231">
        <v>1.2842880912764425</v>
      </c>
      <c r="EB459" s="262">
        <v>0.5620909241825276</v>
      </c>
      <c r="EC459" s="271"/>
      <c r="ED459" s="234"/>
      <c r="EE459" s="272"/>
      <c r="EF459" s="234">
        <v>1341920</v>
      </c>
      <c r="EG459" s="266">
        <v>-1029133.6666666667</v>
      </c>
      <c r="EH459" s="258"/>
    </row>
    <row r="460" spans="1:138" ht="30" customHeight="1" thickBot="1" x14ac:dyDescent="0.3">
      <c r="A460" s="45" t="s">
        <v>60</v>
      </c>
      <c r="B460" s="45" t="s">
        <v>399</v>
      </c>
      <c r="C460" s="45" t="s">
        <v>681</v>
      </c>
      <c r="D460" s="46" t="s">
        <v>807</v>
      </c>
      <c r="E460" s="46" t="s">
        <v>808</v>
      </c>
      <c r="F460" s="46" t="s">
        <v>811</v>
      </c>
      <c r="G460" s="46" t="s">
        <v>812</v>
      </c>
      <c r="H460" s="226" t="s">
        <v>66</v>
      </c>
      <c r="I460" s="227" t="s">
        <v>2007</v>
      </c>
      <c r="J460" s="228">
        <v>13.8</v>
      </c>
      <c r="K460" s="229">
        <v>12.668219606558768</v>
      </c>
      <c r="L460" s="229">
        <v>43.175757485951998</v>
      </c>
      <c r="M460" s="230">
        <v>2180.9166666666702</v>
      </c>
      <c r="N460" s="231">
        <v>38861.699729511725</v>
      </c>
      <c r="O460" s="232" t="s">
        <v>2003</v>
      </c>
      <c r="P460" s="233">
        <v>11.090667731025036</v>
      </c>
      <c r="Q460" s="234" t="s">
        <v>2004</v>
      </c>
      <c r="R460" s="235" t="s">
        <v>68</v>
      </c>
      <c r="S460" s="236" t="s">
        <v>2005</v>
      </c>
      <c r="T460" s="236" t="s">
        <v>2005</v>
      </c>
      <c r="U460" s="237" t="s">
        <v>2005</v>
      </c>
      <c r="V460" s="238" t="s">
        <v>2005</v>
      </c>
      <c r="W460" s="238" t="s">
        <v>2005</v>
      </c>
      <c r="X460" s="238" t="s">
        <v>2005</v>
      </c>
      <c r="Y460" s="238" t="s">
        <v>2005</v>
      </c>
      <c r="Z460" s="238" t="s">
        <v>2005</v>
      </c>
      <c r="AA460" s="238" t="s">
        <v>2005</v>
      </c>
      <c r="AB460" s="238" t="s">
        <v>2005</v>
      </c>
      <c r="AC460" s="238" t="s">
        <v>2005</v>
      </c>
      <c r="AD460" s="238" t="s">
        <v>2005</v>
      </c>
      <c r="AE460" s="238" t="s">
        <v>2005</v>
      </c>
      <c r="AF460" s="238" t="s">
        <v>2005</v>
      </c>
      <c r="AG460" s="238" t="s">
        <v>2005</v>
      </c>
      <c r="AH460" s="238" t="s">
        <v>2005</v>
      </c>
      <c r="AI460" s="238">
        <v>53</v>
      </c>
      <c r="AJ460" s="238">
        <v>53</v>
      </c>
      <c r="AK460" s="238" t="s">
        <v>2005</v>
      </c>
      <c r="AL460" s="238" t="s">
        <v>2005</v>
      </c>
      <c r="AM460" s="237" t="s">
        <v>2005</v>
      </c>
      <c r="AN460" s="238" t="s">
        <v>2005</v>
      </c>
      <c r="AO460" s="238" t="s">
        <v>2005</v>
      </c>
      <c r="AP460" s="238" t="s">
        <v>2005</v>
      </c>
      <c r="AQ460" s="237">
        <f t="shared" si="24"/>
        <v>53</v>
      </c>
      <c r="AR460" s="239">
        <f t="shared" si="24"/>
        <v>53</v>
      </c>
      <c r="AS460" s="240"/>
      <c r="AT460" s="238"/>
      <c r="AU460" s="237"/>
      <c r="AV460" s="238"/>
      <c r="AW460" s="238"/>
      <c r="AX460" s="238"/>
      <c r="AY460" s="238"/>
      <c r="AZ460" s="238"/>
      <c r="BA460" s="238"/>
      <c r="BB460" s="238"/>
      <c r="BC460" s="238"/>
      <c r="BD460" s="238"/>
      <c r="BE460" s="238"/>
      <c r="BF460" s="238"/>
      <c r="BG460" s="238"/>
      <c r="BH460" s="238"/>
      <c r="BI460" s="238">
        <v>523.52</v>
      </c>
      <c r="BJ460" s="238">
        <v>523.52</v>
      </c>
      <c r="BK460" s="238"/>
      <c r="BL460" s="238"/>
      <c r="BM460" s="238"/>
      <c r="BN460" s="238"/>
      <c r="BO460" s="238"/>
      <c r="BP460" s="238"/>
      <c r="BQ460" s="237">
        <f t="shared" si="25"/>
        <v>523.52</v>
      </c>
      <c r="BR460" s="237">
        <f t="shared" si="25"/>
        <v>523.52</v>
      </c>
      <c r="BS460" s="241">
        <f t="shared" si="27"/>
        <v>4.7203650194614075E-2</v>
      </c>
      <c r="BT460" s="273">
        <v>0</v>
      </c>
      <c r="BU460" s="243">
        <v>0</v>
      </c>
      <c r="BV460" s="244">
        <v>0</v>
      </c>
      <c r="BW460" s="243">
        <v>0</v>
      </c>
      <c r="BX460" s="243">
        <v>0</v>
      </c>
      <c r="BY460" s="243">
        <v>0</v>
      </c>
      <c r="BZ460" s="243">
        <v>0</v>
      </c>
      <c r="CA460" s="243">
        <v>0</v>
      </c>
      <c r="CB460" s="243">
        <v>0</v>
      </c>
      <c r="CC460" s="243">
        <v>0</v>
      </c>
      <c r="CD460" s="243">
        <v>0</v>
      </c>
      <c r="CE460" s="243">
        <v>0</v>
      </c>
      <c r="CF460" s="243">
        <v>0</v>
      </c>
      <c r="CG460" s="243">
        <v>0</v>
      </c>
      <c r="CH460" s="243">
        <v>0</v>
      </c>
      <c r="CI460" s="243">
        <v>0</v>
      </c>
      <c r="CJ460" s="243">
        <v>614528.71680000005</v>
      </c>
      <c r="CK460" s="243">
        <v>614528.71680000005</v>
      </c>
      <c r="CL460" s="243">
        <v>0</v>
      </c>
      <c r="CM460" s="243">
        <v>0</v>
      </c>
      <c r="CN460" s="243">
        <v>0</v>
      </c>
      <c r="CO460" s="243">
        <v>0</v>
      </c>
      <c r="CP460" s="243">
        <v>0</v>
      </c>
      <c r="CQ460" s="243">
        <v>0</v>
      </c>
      <c r="CR460" s="244">
        <f t="shared" si="26"/>
        <v>614528.71680000005</v>
      </c>
      <c r="CS460" s="267">
        <f t="shared" si="26"/>
        <v>614528.71680000005</v>
      </c>
      <c r="CT460" s="268"/>
      <c r="CU460" s="269"/>
      <c r="CV460" s="269"/>
      <c r="CW460" s="269"/>
      <c r="CX460" s="269"/>
      <c r="CY460" s="269"/>
      <c r="CZ460" s="269"/>
      <c r="DA460" s="270"/>
      <c r="DB460" s="248">
        <v>38861.699729511725</v>
      </c>
      <c r="DC460" s="249"/>
      <c r="DD460" s="250">
        <v>11.090667731025036</v>
      </c>
      <c r="DE460" s="251"/>
      <c r="DF460" s="251"/>
      <c r="DG460" s="251"/>
      <c r="DH460" s="252"/>
      <c r="DI460" s="252"/>
      <c r="DJ460" s="252"/>
      <c r="DK460" s="252"/>
      <c r="DL460" s="251" t="s">
        <v>2005</v>
      </c>
      <c r="DM460" s="253" t="s">
        <v>2005</v>
      </c>
      <c r="DN460" s="254" t="s">
        <v>66</v>
      </c>
      <c r="DO460" s="231"/>
      <c r="DP460" s="256" t="s">
        <v>66</v>
      </c>
      <c r="DQ460" s="231"/>
      <c r="DR460" s="258"/>
      <c r="DS460" s="259"/>
      <c r="DT460" s="260"/>
      <c r="DU460" s="255">
        <v>1643.9775323831695</v>
      </c>
      <c r="DV460" s="261">
        <v>-969.42324228263317</v>
      </c>
      <c r="DW460" s="231">
        <v>94.562989568606326</v>
      </c>
      <c r="DX460" s="262">
        <v>432.11321670922268</v>
      </c>
      <c r="DY460" s="255">
        <v>1.662603645256197</v>
      </c>
      <c r="DZ460" s="231">
        <v>3.6461244377531399E-2</v>
      </c>
      <c r="EA460" s="231">
        <v>0.79507852202819784</v>
      </c>
      <c r="EB460" s="262">
        <v>0.5180343052313422</v>
      </c>
      <c r="EC460" s="271"/>
      <c r="ED460" s="234"/>
      <c r="EE460" s="272"/>
      <c r="EF460" s="234">
        <v>79491</v>
      </c>
      <c r="EG460" s="266">
        <v>857121.66666666663</v>
      </c>
      <c r="EH460" s="258"/>
    </row>
    <row r="461" spans="1:138" ht="30" customHeight="1" thickBot="1" x14ac:dyDescent="0.3">
      <c r="A461" s="45" t="s">
        <v>60</v>
      </c>
      <c r="B461" s="45" t="s">
        <v>399</v>
      </c>
      <c r="C461" s="45" t="s">
        <v>681</v>
      </c>
      <c r="D461" s="46" t="s">
        <v>807</v>
      </c>
      <c r="E461" s="46" t="s">
        <v>808</v>
      </c>
      <c r="F461" s="46" t="s">
        <v>813</v>
      </c>
      <c r="G461" s="46" t="s">
        <v>814</v>
      </c>
      <c r="H461" s="226" t="s">
        <v>66</v>
      </c>
      <c r="I461" s="227" t="s">
        <v>2007</v>
      </c>
      <c r="J461" s="228">
        <v>13.8</v>
      </c>
      <c r="K461" s="229">
        <v>12.30968508939201</v>
      </c>
      <c r="L461" s="229">
        <v>43.206249910131</v>
      </c>
      <c r="M461" s="230">
        <v>2101.4166666666702</v>
      </c>
      <c r="N461" s="231">
        <v>28895.013807503325</v>
      </c>
      <c r="O461" s="232" t="s">
        <v>2003</v>
      </c>
      <c r="P461" s="233">
        <v>8.2462938948354232</v>
      </c>
      <c r="Q461" s="234" t="s">
        <v>2004</v>
      </c>
      <c r="R461" s="235" t="s">
        <v>68</v>
      </c>
      <c r="S461" s="236" t="s">
        <v>2005</v>
      </c>
      <c r="T461" s="236" t="s">
        <v>2005</v>
      </c>
      <c r="U461" s="237" t="s">
        <v>2005</v>
      </c>
      <c r="V461" s="238" t="s">
        <v>2005</v>
      </c>
      <c r="W461" s="238" t="s">
        <v>2005</v>
      </c>
      <c r="X461" s="238" t="s">
        <v>2005</v>
      </c>
      <c r="Y461" s="238" t="s">
        <v>2005</v>
      </c>
      <c r="Z461" s="238" t="s">
        <v>2005</v>
      </c>
      <c r="AA461" s="238" t="s">
        <v>2005</v>
      </c>
      <c r="AB461" s="238" t="s">
        <v>2005</v>
      </c>
      <c r="AC461" s="238" t="s">
        <v>2005</v>
      </c>
      <c r="AD461" s="238" t="s">
        <v>2005</v>
      </c>
      <c r="AE461" s="238" t="s">
        <v>2005</v>
      </c>
      <c r="AF461" s="238" t="s">
        <v>2005</v>
      </c>
      <c r="AG461" s="238" t="s">
        <v>2005</v>
      </c>
      <c r="AH461" s="238" t="s">
        <v>2005</v>
      </c>
      <c r="AI461" s="238">
        <v>61</v>
      </c>
      <c r="AJ461" s="238">
        <v>61</v>
      </c>
      <c r="AK461" s="238" t="s">
        <v>2005</v>
      </c>
      <c r="AL461" s="238" t="s">
        <v>2005</v>
      </c>
      <c r="AM461" s="237" t="s">
        <v>2005</v>
      </c>
      <c r="AN461" s="238" t="s">
        <v>2005</v>
      </c>
      <c r="AO461" s="238" t="s">
        <v>2005</v>
      </c>
      <c r="AP461" s="238" t="s">
        <v>2005</v>
      </c>
      <c r="AQ461" s="237">
        <f t="shared" si="24"/>
        <v>61</v>
      </c>
      <c r="AR461" s="239">
        <f t="shared" si="24"/>
        <v>61</v>
      </c>
      <c r="AS461" s="240"/>
      <c r="AT461" s="238"/>
      <c r="AU461" s="237"/>
      <c r="AV461" s="238"/>
      <c r="AW461" s="238"/>
      <c r="AX461" s="238"/>
      <c r="AY461" s="238"/>
      <c r="AZ461" s="238"/>
      <c r="BA461" s="238"/>
      <c r="BB461" s="238"/>
      <c r="BC461" s="238"/>
      <c r="BD461" s="238"/>
      <c r="BE461" s="238"/>
      <c r="BF461" s="238"/>
      <c r="BG461" s="238"/>
      <c r="BH461" s="238"/>
      <c r="BI461" s="238">
        <v>865.97</v>
      </c>
      <c r="BJ461" s="238">
        <v>865.97</v>
      </c>
      <c r="BK461" s="238"/>
      <c r="BL461" s="238"/>
      <c r="BM461" s="238"/>
      <c r="BN461" s="238"/>
      <c r="BO461" s="238"/>
      <c r="BP461" s="238"/>
      <c r="BQ461" s="237">
        <f t="shared" si="25"/>
        <v>865.97</v>
      </c>
      <c r="BR461" s="237">
        <f t="shared" si="25"/>
        <v>865.97</v>
      </c>
      <c r="BS461" s="241">
        <f t="shared" si="27"/>
        <v>0.1050132351628104</v>
      </c>
      <c r="BT461" s="273">
        <v>0</v>
      </c>
      <c r="BU461" s="243">
        <v>0</v>
      </c>
      <c r="BV461" s="244">
        <v>0</v>
      </c>
      <c r="BW461" s="243">
        <v>0</v>
      </c>
      <c r="BX461" s="243">
        <v>0</v>
      </c>
      <c r="BY461" s="243">
        <v>0</v>
      </c>
      <c r="BZ461" s="243">
        <v>0</v>
      </c>
      <c r="CA461" s="243">
        <v>0</v>
      </c>
      <c r="CB461" s="243">
        <v>0</v>
      </c>
      <c r="CC461" s="243">
        <v>0</v>
      </c>
      <c r="CD461" s="243">
        <v>0</v>
      </c>
      <c r="CE461" s="243">
        <v>0</v>
      </c>
      <c r="CF461" s="243">
        <v>0</v>
      </c>
      <c r="CG461" s="243">
        <v>0</v>
      </c>
      <c r="CH461" s="243">
        <v>0</v>
      </c>
      <c r="CI461" s="243">
        <v>0</v>
      </c>
      <c r="CJ461" s="243">
        <v>1016510.2248000001</v>
      </c>
      <c r="CK461" s="243">
        <v>1016510.2248000001</v>
      </c>
      <c r="CL461" s="243">
        <v>0</v>
      </c>
      <c r="CM461" s="243">
        <v>0</v>
      </c>
      <c r="CN461" s="243">
        <v>0</v>
      </c>
      <c r="CO461" s="243">
        <v>0</v>
      </c>
      <c r="CP461" s="243">
        <v>0</v>
      </c>
      <c r="CQ461" s="243">
        <v>0</v>
      </c>
      <c r="CR461" s="244">
        <f t="shared" si="26"/>
        <v>1016510.2248000001</v>
      </c>
      <c r="CS461" s="267">
        <f t="shared" si="26"/>
        <v>1016510.2248000001</v>
      </c>
      <c r="CT461" s="268"/>
      <c r="CU461" s="269"/>
      <c r="CV461" s="269"/>
      <c r="CW461" s="269"/>
      <c r="CX461" s="269"/>
      <c r="CY461" s="269"/>
      <c r="CZ461" s="269"/>
      <c r="DA461" s="270"/>
      <c r="DB461" s="248">
        <v>28895.013807503325</v>
      </c>
      <c r="DC461" s="249"/>
      <c r="DD461" s="250">
        <v>8.2462938948354232</v>
      </c>
      <c r="DE461" s="251"/>
      <c r="DF461" s="251"/>
      <c r="DG461" s="251"/>
      <c r="DH461" s="252"/>
      <c r="DI461" s="252"/>
      <c r="DJ461" s="252"/>
      <c r="DK461" s="252"/>
      <c r="DL461" s="251" t="s">
        <v>2005</v>
      </c>
      <c r="DM461" s="253" t="s">
        <v>2005</v>
      </c>
      <c r="DN461" s="254" t="s">
        <v>66</v>
      </c>
      <c r="DO461" s="231"/>
      <c r="DP461" s="256" t="s">
        <v>66</v>
      </c>
      <c r="DQ461" s="231"/>
      <c r="DR461" s="258"/>
      <c r="DS461" s="259"/>
      <c r="DT461" s="260"/>
      <c r="DU461" s="255">
        <v>2390.4792798508902</v>
      </c>
      <c r="DV461" s="261">
        <v>-2035.4863298197126</v>
      </c>
      <c r="DW461" s="231">
        <v>240.65384462862315</v>
      </c>
      <c r="DX461" s="262">
        <v>-13.155055284510468</v>
      </c>
      <c r="DY461" s="255">
        <v>1.9905619225125875</v>
      </c>
      <c r="DZ461" s="231">
        <v>-1.186047302646932</v>
      </c>
      <c r="EA461" s="231">
        <v>0.9902843319982535</v>
      </c>
      <c r="EB461" s="262">
        <v>-0.25704851320687017</v>
      </c>
      <c r="EC461" s="271"/>
      <c r="ED461" s="234"/>
      <c r="EE461" s="272"/>
      <c r="EF461" s="234">
        <v>125353</v>
      </c>
      <c r="EG461" s="266">
        <v>-68056</v>
      </c>
      <c r="EH461" s="258"/>
    </row>
    <row r="462" spans="1:138" ht="30" customHeight="1" thickBot="1" x14ac:dyDescent="0.3">
      <c r="A462" s="45" t="s">
        <v>60</v>
      </c>
      <c r="B462" s="45" t="s">
        <v>399</v>
      </c>
      <c r="C462" s="45" t="s">
        <v>681</v>
      </c>
      <c r="D462" s="46" t="s">
        <v>815</v>
      </c>
      <c r="E462" s="46" t="s">
        <v>730</v>
      </c>
      <c r="F462" s="46" t="s">
        <v>816</v>
      </c>
      <c r="G462" s="46" t="s">
        <v>730</v>
      </c>
      <c r="H462" s="226" t="s">
        <v>66</v>
      </c>
      <c r="I462" s="227" t="s">
        <v>2002</v>
      </c>
      <c r="J462" s="228">
        <v>13.8</v>
      </c>
      <c r="K462" s="229">
        <v>12.668219606558768</v>
      </c>
      <c r="L462" s="229">
        <v>23.086742376222002</v>
      </c>
      <c r="M462" s="230">
        <v>5254.9166666666697</v>
      </c>
      <c r="N462" s="231">
        <v>33166.450631221218</v>
      </c>
      <c r="O462" s="232" t="s">
        <v>2003</v>
      </c>
      <c r="P462" s="233">
        <v>9.4653112532024011</v>
      </c>
      <c r="Q462" s="234" t="s">
        <v>2004</v>
      </c>
      <c r="R462" s="235" t="s">
        <v>68</v>
      </c>
      <c r="S462" s="236" t="s">
        <v>2005</v>
      </c>
      <c r="T462" s="236" t="s">
        <v>2005</v>
      </c>
      <c r="U462" s="237" t="s">
        <v>2005</v>
      </c>
      <c r="V462" s="238" t="s">
        <v>2005</v>
      </c>
      <c r="W462" s="238" t="s">
        <v>2005</v>
      </c>
      <c r="X462" s="238" t="s">
        <v>2005</v>
      </c>
      <c r="Y462" s="238" t="s">
        <v>2005</v>
      </c>
      <c r="Z462" s="238" t="s">
        <v>2005</v>
      </c>
      <c r="AA462" s="238" t="s">
        <v>2005</v>
      </c>
      <c r="AB462" s="238" t="s">
        <v>2005</v>
      </c>
      <c r="AC462" s="238" t="s">
        <v>2005</v>
      </c>
      <c r="AD462" s="238" t="s">
        <v>2005</v>
      </c>
      <c r="AE462" s="238" t="s">
        <v>2005</v>
      </c>
      <c r="AF462" s="238" t="s">
        <v>2005</v>
      </c>
      <c r="AG462" s="238" t="s">
        <v>2005</v>
      </c>
      <c r="AH462" s="238" t="s">
        <v>2005</v>
      </c>
      <c r="AI462" s="238">
        <v>143</v>
      </c>
      <c r="AJ462" s="238">
        <v>143</v>
      </c>
      <c r="AK462" s="238" t="s">
        <v>2005</v>
      </c>
      <c r="AL462" s="238" t="s">
        <v>2005</v>
      </c>
      <c r="AM462" s="237" t="s">
        <v>2005</v>
      </c>
      <c r="AN462" s="238" t="s">
        <v>2005</v>
      </c>
      <c r="AO462" s="238" t="s">
        <v>2005</v>
      </c>
      <c r="AP462" s="238" t="s">
        <v>2005</v>
      </c>
      <c r="AQ462" s="237">
        <f t="shared" si="24"/>
        <v>143</v>
      </c>
      <c r="AR462" s="239">
        <f t="shared" si="24"/>
        <v>143</v>
      </c>
      <c r="AS462" s="240"/>
      <c r="AT462" s="238"/>
      <c r="AU462" s="237"/>
      <c r="AV462" s="238"/>
      <c r="AW462" s="238"/>
      <c r="AX462" s="238"/>
      <c r="AY462" s="238"/>
      <c r="AZ462" s="238"/>
      <c r="BA462" s="238"/>
      <c r="BB462" s="238"/>
      <c r="BC462" s="238"/>
      <c r="BD462" s="238"/>
      <c r="BE462" s="238"/>
      <c r="BF462" s="238"/>
      <c r="BG462" s="238"/>
      <c r="BH462" s="238"/>
      <c r="BI462" s="238">
        <v>905.96</v>
      </c>
      <c r="BJ462" s="238">
        <v>905.96</v>
      </c>
      <c r="BK462" s="238"/>
      <c r="BL462" s="238"/>
      <c r="BM462" s="238"/>
      <c r="BN462" s="238"/>
      <c r="BO462" s="238"/>
      <c r="BP462" s="238"/>
      <c r="BQ462" s="237">
        <f t="shared" si="25"/>
        <v>905.96</v>
      </c>
      <c r="BR462" s="237">
        <f t="shared" si="25"/>
        <v>905.96</v>
      </c>
      <c r="BS462" s="241">
        <f t="shared" si="27"/>
        <v>9.5713704046814771E-2</v>
      </c>
      <c r="BT462" s="273">
        <v>0</v>
      </c>
      <c r="BU462" s="243">
        <v>0</v>
      </c>
      <c r="BV462" s="244">
        <v>0</v>
      </c>
      <c r="BW462" s="243">
        <v>0</v>
      </c>
      <c r="BX462" s="243">
        <v>0</v>
      </c>
      <c r="BY462" s="243">
        <v>0</v>
      </c>
      <c r="BZ462" s="243">
        <v>0</v>
      </c>
      <c r="CA462" s="243">
        <v>0</v>
      </c>
      <c r="CB462" s="243">
        <v>0</v>
      </c>
      <c r="CC462" s="243">
        <v>0</v>
      </c>
      <c r="CD462" s="243">
        <v>0</v>
      </c>
      <c r="CE462" s="243">
        <v>0</v>
      </c>
      <c r="CF462" s="243">
        <v>0</v>
      </c>
      <c r="CG462" s="243">
        <v>0</v>
      </c>
      <c r="CH462" s="243">
        <v>0</v>
      </c>
      <c r="CI462" s="243">
        <v>0</v>
      </c>
      <c r="CJ462" s="243">
        <v>1063452.0864000001</v>
      </c>
      <c r="CK462" s="243">
        <v>1063452.0864000001</v>
      </c>
      <c r="CL462" s="243">
        <v>0</v>
      </c>
      <c r="CM462" s="243">
        <v>0</v>
      </c>
      <c r="CN462" s="243">
        <v>0</v>
      </c>
      <c r="CO462" s="243">
        <v>0</v>
      </c>
      <c r="CP462" s="243">
        <v>0</v>
      </c>
      <c r="CQ462" s="243">
        <v>0</v>
      </c>
      <c r="CR462" s="244">
        <f t="shared" si="26"/>
        <v>1063452.0864000001</v>
      </c>
      <c r="CS462" s="267">
        <f t="shared" si="26"/>
        <v>1063452.0864000001</v>
      </c>
      <c r="CT462" s="268"/>
      <c r="CU462" s="269"/>
      <c r="CV462" s="269"/>
      <c r="CW462" s="269"/>
      <c r="CX462" s="269"/>
      <c r="CY462" s="269"/>
      <c r="CZ462" s="269"/>
      <c r="DA462" s="270"/>
      <c r="DB462" s="248">
        <v>33166.450631221218</v>
      </c>
      <c r="DC462" s="249"/>
      <c r="DD462" s="250">
        <v>9.4653112532024011</v>
      </c>
      <c r="DE462" s="251"/>
      <c r="DF462" s="251"/>
      <c r="DG462" s="251"/>
      <c r="DH462" s="252"/>
      <c r="DI462" s="252"/>
      <c r="DJ462" s="252"/>
      <c r="DK462" s="252"/>
      <c r="DL462" s="251" t="s">
        <v>2005</v>
      </c>
      <c r="DM462" s="253" t="s">
        <v>2005</v>
      </c>
      <c r="DN462" s="254" t="s">
        <v>66</v>
      </c>
      <c r="DO462" s="231"/>
      <c r="DP462" s="256" t="s">
        <v>66</v>
      </c>
      <c r="DQ462" s="231"/>
      <c r="DR462" s="258"/>
      <c r="DS462" s="259"/>
      <c r="DT462" s="260"/>
      <c r="DU462" s="255">
        <v>4.9694413168619835</v>
      </c>
      <c r="DV462" s="261">
        <v>70.922217270236217</v>
      </c>
      <c r="DW462" s="231">
        <v>4.6674384306760306</v>
      </c>
      <c r="DX462" s="262">
        <v>34.591400233612568</v>
      </c>
      <c r="DY462" s="255">
        <v>6.4701311470210396E-2</v>
      </c>
      <c r="DZ462" s="231">
        <v>0.48416505084792494</v>
      </c>
      <c r="EA462" s="231">
        <v>6.0324458047225582E-2</v>
      </c>
      <c r="EB462" s="262">
        <v>0.47387415220082768</v>
      </c>
      <c r="EC462" s="271"/>
      <c r="ED462" s="234"/>
      <c r="EE462" s="272"/>
      <c r="EF462" s="234">
        <v>7739</v>
      </c>
      <c r="EG462" s="266">
        <v>115376.66666666667</v>
      </c>
      <c r="EH462" s="258"/>
    </row>
    <row r="463" spans="1:138" ht="30" customHeight="1" thickBot="1" x14ac:dyDescent="0.3">
      <c r="A463" s="45" t="s">
        <v>60</v>
      </c>
      <c r="B463" s="45" t="s">
        <v>399</v>
      </c>
      <c r="C463" s="45" t="s">
        <v>681</v>
      </c>
      <c r="D463" s="46" t="s">
        <v>815</v>
      </c>
      <c r="E463" s="46" t="s">
        <v>730</v>
      </c>
      <c r="F463" s="46" t="s">
        <v>817</v>
      </c>
      <c r="G463" s="46" t="s">
        <v>730</v>
      </c>
      <c r="H463" s="226" t="s">
        <v>66</v>
      </c>
      <c r="I463" s="227" t="s">
        <v>2002</v>
      </c>
      <c r="J463" s="228">
        <v>13.8</v>
      </c>
      <c r="K463" s="229">
        <v>12.30968508939201</v>
      </c>
      <c r="L463" s="229">
        <v>12.976515124524001</v>
      </c>
      <c r="M463" s="230">
        <v>2088.6666666666702</v>
      </c>
      <c r="N463" s="231">
        <v>22697.242729951889</v>
      </c>
      <c r="O463" s="232" t="s">
        <v>2003</v>
      </c>
      <c r="P463" s="233">
        <v>6.4775236101460871</v>
      </c>
      <c r="Q463" s="234" t="s">
        <v>2004</v>
      </c>
      <c r="R463" s="235" t="s">
        <v>68</v>
      </c>
      <c r="S463" s="236" t="s">
        <v>2005</v>
      </c>
      <c r="T463" s="236" t="s">
        <v>2005</v>
      </c>
      <c r="U463" s="237" t="s">
        <v>2005</v>
      </c>
      <c r="V463" s="238" t="s">
        <v>2005</v>
      </c>
      <c r="W463" s="238" t="s">
        <v>2005</v>
      </c>
      <c r="X463" s="238" t="s">
        <v>2005</v>
      </c>
      <c r="Y463" s="238" t="s">
        <v>2005</v>
      </c>
      <c r="Z463" s="238" t="s">
        <v>2005</v>
      </c>
      <c r="AA463" s="238" t="s">
        <v>2005</v>
      </c>
      <c r="AB463" s="238" t="s">
        <v>2005</v>
      </c>
      <c r="AC463" s="238" t="s">
        <v>2005</v>
      </c>
      <c r="AD463" s="238" t="s">
        <v>2005</v>
      </c>
      <c r="AE463" s="238" t="s">
        <v>2005</v>
      </c>
      <c r="AF463" s="238" t="s">
        <v>2005</v>
      </c>
      <c r="AG463" s="238" t="s">
        <v>2005</v>
      </c>
      <c r="AH463" s="238" t="s">
        <v>2005</v>
      </c>
      <c r="AI463" s="238">
        <v>47</v>
      </c>
      <c r="AJ463" s="238">
        <v>47</v>
      </c>
      <c r="AK463" s="238">
        <v>1</v>
      </c>
      <c r="AL463" s="238">
        <v>1</v>
      </c>
      <c r="AM463" s="237" t="s">
        <v>2005</v>
      </c>
      <c r="AN463" s="238" t="s">
        <v>2005</v>
      </c>
      <c r="AO463" s="238" t="s">
        <v>2005</v>
      </c>
      <c r="AP463" s="238" t="s">
        <v>2005</v>
      </c>
      <c r="AQ463" s="237">
        <f t="shared" ref="AQ463:AR526" si="28">SUM(S463,U463,W463,Y463,AA463,AC463,AE463,AG463,AI463,AK463,AM463,AO463)</f>
        <v>48</v>
      </c>
      <c r="AR463" s="239">
        <f t="shared" si="28"/>
        <v>48</v>
      </c>
      <c r="AS463" s="240"/>
      <c r="AT463" s="238"/>
      <c r="AU463" s="237"/>
      <c r="AV463" s="238"/>
      <c r="AW463" s="238"/>
      <c r="AX463" s="238"/>
      <c r="AY463" s="238"/>
      <c r="AZ463" s="238"/>
      <c r="BA463" s="238"/>
      <c r="BB463" s="238"/>
      <c r="BC463" s="238"/>
      <c r="BD463" s="238"/>
      <c r="BE463" s="238"/>
      <c r="BF463" s="238"/>
      <c r="BG463" s="238"/>
      <c r="BH463" s="238"/>
      <c r="BI463" s="238">
        <v>874.48</v>
      </c>
      <c r="BJ463" s="238">
        <v>874.48</v>
      </c>
      <c r="BK463" s="238">
        <v>7.6</v>
      </c>
      <c r="BL463" s="238">
        <v>7.6</v>
      </c>
      <c r="BM463" s="238"/>
      <c r="BN463" s="238"/>
      <c r="BO463" s="238"/>
      <c r="BP463" s="238"/>
      <c r="BQ463" s="237">
        <f t="shared" ref="BQ463:BR526" si="29">SUM(AS463,AU463,AW463,AY463,BA463,BC463,BE463,BG463,BI463,BK463,BM463,BO463)</f>
        <v>882.08</v>
      </c>
      <c r="BR463" s="237">
        <f t="shared" si="29"/>
        <v>882.08</v>
      </c>
      <c r="BS463" s="241">
        <f t="shared" si="27"/>
        <v>0.13617549747226729</v>
      </c>
      <c r="BT463" s="273">
        <v>0</v>
      </c>
      <c r="BU463" s="243">
        <v>0</v>
      </c>
      <c r="BV463" s="244">
        <v>0</v>
      </c>
      <c r="BW463" s="243">
        <v>0</v>
      </c>
      <c r="BX463" s="243">
        <v>0</v>
      </c>
      <c r="BY463" s="243">
        <v>0</v>
      </c>
      <c r="BZ463" s="243">
        <v>0</v>
      </c>
      <c r="CA463" s="243">
        <v>0</v>
      </c>
      <c r="CB463" s="243">
        <v>0</v>
      </c>
      <c r="CC463" s="243">
        <v>0</v>
      </c>
      <c r="CD463" s="243">
        <v>0</v>
      </c>
      <c r="CE463" s="243">
        <v>0</v>
      </c>
      <c r="CF463" s="243">
        <v>0</v>
      </c>
      <c r="CG463" s="243">
        <v>0</v>
      </c>
      <c r="CH463" s="243">
        <v>0</v>
      </c>
      <c r="CI463" s="243">
        <v>0</v>
      </c>
      <c r="CJ463" s="243">
        <v>1026499.6032</v>
      </c>
      <c r="CK463" s="243">
        <v>1026499.6032</v>
      </c>
      <c r="CL463" s="243">
        <v>8921.1840000000011</v>
      </c>
      <c r="CM463" s="243">
        <v>8921.1840000000011</v>
      </c>
      <c r="CN463" s="243">
        <v>0</v>
      </c>
      <c r="CO463" s="243">
        <v>0</v>
      </c>
      <c r="CP463" s="243">
        <v>0</v>
      </c>
      <c r="CQ463" s="243">
        <v>0</v>
      </c>
      <c r="CR463" s="244">
        <f t="shared" si="26"/>
        <v>1035420.7872</v>
      </c>
      <c r="CS463" s="267">
        <f t="shared" si="26"/>
        <v>1035420.7872</v>
      </c>
      <c r="CT463" s="268"/>
      <c r="CU463" s="269"/>
      <c r="CV463" s="269"/>
      <c r="CW463" s="269"/>
      <c r="CX463" s="269"/>
      <c r="CY463" s="269"/>
      <c r="CZ463" s="269"/>
      <c r="DA463" s="270"/>
      <c r="DB463" s="248">
        <v>22697.242729951889</v>
      </c>
      <c r="DC463" s="249"/>
      <c r="DD463" s="250">
        <v>6.4775236101460871</v>
      </c>
      <c r="DE463" s="251"/>
      <c r="DF463" s="251"/>
      <c r="DG463" s="251"/>
      <c r="DH463" s="252"/>
      <c r="DI463" s="252"/>
      <c r="DJ463" s="252"/>
      <c r="DK463" s="252"/>
      <c r="DL463" s="251" t="s">
        <v>2005</v>
      </c>
      <c r="DM463" s="253" t="s">
        <v>2005</v>
      </c>
      <c r="DN463" s="254" t="s">
        <v>66</v>
      </c>
      <c r="DO463" s="231"/>
      <c r="DP463" s="256" t="s">
        <v>66</v>
      </c>
      <c r="DQ463" s="231"/>
      <c r="DR463" s="258"/>
      <c r="DS463" s="259"/>
      <c r="DT463" s="260"/>
      <c r="DU463" s="255">
        <v>50.650973507819899</v>
      </c>
      <c r="DV463" s="261">
        <v>71.844916412422208</v>
      </c>
      <c r="DW463" s="231">
        <v>50.650973507819899</v>
      </c>
      <c r="DX463" s="262">
        <v>-33.944515995400849</v>
      </c>
      <c r="DY463" s="255">
        <v>0.88142355569741315</v>
      </c>
      <c r="DZ463" s="231">
        <v>-0.68458392882365815</v>
      </c>
      <c r="EA463" s="231">
        <v>0.88142355569741315</v>
      </c>
      <c r="EB463" s="262">
        <v>-0.72679833090266643</v>
      </c>
      <c r="EC463" s="271"/>
      <c r="ED463" s="234"/>
      <c r="EE463" s="272"/>
      <c r="EF463" s="234">
        <v>91904</v>
      </c>
      <c r="EG463" s="266">
        <v>-78414.333333333328</v>
      </c>
      <c r="EH463" s="258"/>
    </row>
    <row r="464" spans="1:138" ht="30" customHeight="1" thickBot="1" x14ac:dyDescent="0.3">
      <c r="A464" s="45" t="s">
        <v>60</v>
      </c>
      <c r="B464" s="45" t="s">
        <v>399</v>
      </c>
      <c r="C464" s="45" t="s">
        <v>681</v>
      </c>
      <c r="D464" s="46" t="s">
        <v>815</v>
      </c>
      <c r="E464" s="46" t="s">
        <v>730</v>
      </c>
      <c r="F464" s="46" t="s">
        <v>818</v>
      </c>
      <c r="G464" s="46" t="s">
        <v>730</v>
      </c>
      <c r="H464" s="226" t="s">
        <v>66</v>
      </c>
      <c r="I464" s="227" t="s">
        <v>2002</v>
      </c>
      <c r="J464" s="228">
        <v>13.8</v>
      </c>
      <c r="K464" s="229">
        <v>10.158477986391464</v>
      </c>
      <c r="L464" s="229">
        <v>22.277840862753003</v>
      </c>
      <c r="M464" s="230">
        <v>2866.5</v>
      </c>
      <c r="N464" s="231">
        <v>25377.359952676841</v>
      </c>
      <c r="O464" s="232" t="s">
        <v>2003</v>
      </c>
      <c r="P464" s="233">
        <v>7.2423972467685047</v>
      </c>
      <c r="Q464" s="234" t="s">
        <v>2004</v>
      </c>
      <c r="R464" s="235" t="s">
        <v>68</v>
      </c>
      <c r="S464" s="236" t="s">
        <v>2005</v>
      </c>
      <c r="T464" s="236" t="s">
        <v>2005</v>
      </c>
      <c r="U464" s="237" t="s">
        <v>2005</v>
      </c>
      <c r="V464" s="238" t="s">
        <v>2005</v>
      </c>
      <c r="W464" s="238" t="s">
        <v>2005</v>
      </c>
      <c r="X464" s="238" t="s">
        <v>2005</v>
      </c>
      <c r="Y464" s="238" t="s">
        <v>2005</v>
      </c>
      <c r="Z464" s="238" t="s">
        <v>2005</v>
      </c>
      <c r="AA464" s="238" t="s">
        <v>2005</v>
      </c>
      <c r="AB464" s="238" t="s">
        <v>2005</v>
      </c>
      <c r="AC464" s="238" t="s">
        <v>2005</v>
      </c>
      <c r="AD464" s="238" t="s">
        <v>2005</v>
      </c>
      <c r="AE464" s="238" t="s">
        <v>2005</v>
      </c>
      <c r="AF464" s="238" t="s">
        <v>2005</v>
      </c>
      <c r="AG464" s="238" t="s">
        <v>2005</v>
      </c>
      <c r="AH464" s="238" t="s">
        <v>2005</v>
      </c>
      <c r="AI464" s="238">
        <v>223</v>
      </c>
      <c r="AJ464" s="238">
        <v>223</v>
      </c>
      <c r="AK464" s="238">
        <v>2</v>
      </c>
      <c r="AL464" s="238">
        <v>2</v>
      </c>
      <c r="AM464" s="237" t="s">
        <v>2005</v>
      </c>
      <c r="AN464" s="238" t="s">
        <v>2005</v>
      </c>
      <c r="AO464" s="238" t="s">
        <v>2005</v>
      </c>
      <c r="AP464" s="238" t="s">
        <v>2005</v>
      </c>
      <c r="AQ464" s="237">
        <f t="shared" si="28"/>
        <v>225</v>
      </c>
      <c r="AR464" s="239">
        <f t="shared" si="28"/>
        <v>225</v>
      </c>
      <c r="AS464" s="240"/>
      <c r="AT464" s="238"/>
      <c r="AU464" s="237"/>
      <c r="AV464" s="238"/>
      <c r="AW464" s="238"/>
      <c r="AX464" s="238"/>
      <c r="AY464" s="238"/>
      <c r="AZ464" s="238"/>
      <c r="BA464" s="238"/>
      <c r="BB464" s="238"/>
      <c r="BC464" s="238"/>
      <c r="BD464" s="238"/>
      <c r="BE464" s="238"/>
      <c r="BF464" s="238"/>
      <c r="BG464" s="238"/>
      <c r="BH464" s="238"/>
      <c r="BI464" s="238">
        <v>1721.31</v>
      </c>
      <c r="BJ464" s="238">
        <v>1721.31</v>
      </c>
      <c r="BK464" s="238">
        <v>7.6</v>
      </c>
      <c r="BL464" s="238">
        <v>7.6</v>
      </c>
      <c r="BM464" s="238"/>
      <c r="BN464" s="238"/>
      <c r="BO464" s="238"/>
      <c r="BP464" s="238"/>
      <c r="BQ464" s="237">
        <f t="shared" si="29"/>
        <v>1728.9099999999999</v>
      </c>
      <c r="BR464" s="237">
        <f t="shared" si="29"/>
        <v>1728.9099999999999</v>
      </c>
      <c r="BS464" s="241">
        <f t="shared" si="27"/>
        <v>0.23872068061047394</v>
      </c>
      <c r="BT464" s="273">
        <v>0</v>
      </c>
      <c r="BU464" s="243">
        <v>0</v>
      </c>
      <c r="BV464" s="244">
        <v>0</v>
      </c>
      <c r="BW464" s="243">
        <v>0</v>
      </c>
      <c r="BX464" s="243">
        <v>0</v>
      </c>
      <c r="BY464" s="243">
        <v>0</v>
      </c>
      <c r="BZ464" s="243">
        <v>0</v>
      </c>
      <c r="CA464" s="243">
        <v>0</v>
      </c>
      <c r="CB464" s="243">
        <v>0</v>
      </c>
      <c r="CC464" s="243">
        <v>0</v>
      </c>
      <c r="CD464" s="243">
        <v>0</v>
      </c>
      <c r="CE464" s="243">
        <v>0</v>
      </c>
      <c r="CF464" s="243">
        <v>0</v>
      </c>
      <c r="CG464" s="243">
        <v>0</v>
      </c>
      <c r="CH464" s="243">
        <v>0</v>
      </c>
      <c r="CI464" s="243">
        <v>0</v>
      </c>
      <c r="CJ464" s="243">
        <v>2020542.5304</v>
      </c>
      <c r="CK464" s="243">
        <v>2020542.5304</v>
      </c>
      <c r="CL464" s="243">
        <v>8921.1840000000011</v>
      </c>
      <c r="CM464" s="243">
        <v>8921.1840000000011</v>
      </c>
      <c r="CN464" s="243">
        <v>0</v>
      </c>
      <c r="CO464" s="243">
        <v>0</v>
      </c>
      <c r="CP464" s="243">
        <v>0</v>
      </c>
      <c r="CQ464" s="243">
        <v>0</v>
      </c>
      <c r="CR464" s="244">
        <f t="shared" ref="CR464:CS527" si="30">BT464+BV464+BX464+BZ464+CB464+CD464+CF464+CH464+CJ464+CL464+CN464+CP464</f>
        <v>2029463.7143999999</v>
      </c>
      <c r="CS464" s="267">
        <f t="shared" si="30"/>
        <v>2029463.7143999999</v>
      </c>
      <c r="CT464" s="268"/>
      <c r="CU464" s="269"/>
      <c r="CV464" s="269"/>
      <c r="CW464" s="269"/>
      <c r="CX464" s="269"/>
      <c r="CY464" s="269"/>
      <c r="CZ464" s="269"/>
      <c r="DA464" s="270"/>
      <c r="DB464" s="248">
        <v>25377.359952676841</v>
      </c>
      <c r="DC464" s="249"/>
      <c r="DD464" s="250">
        <v>7.2423972467685047</v>
      </c>
      <c r="DE464" s="251"/>
      <c r="DF464" s="251"/>
      <c r="DG464" s="251"/>
      <c r="DH464" s="252"/>
      <c r="DI464" s="252"/>
      <c r="DJ464" s="252"/>
      <c r="DK464" s="252"/>
      <c r="DL464" s="251" t="s">
        <v>2005</v>
      </c>
      <c r="DM464" s="253" t="s">
        <v>2005</v>
      </c>
      <c r="DN464" s="254" t="s">
        <v>66</v>
      </c>
      <c r="DO464" s="231"/>
      <c r="DP464" s="256" t="s">
        <v>66</v>
      </c>
      <c r="DQ464" s="231"/>
      <c r="DR464" s="258"/>
      <c r="DS464" s="259"/>
      <c r="DT464" s="260"/>
      <c r="DU464" s="255">
        <v>82.05930577359149</v>
      </c>
      <c r="DV464" s="261">
        <v>320.20093626927655</v>
      </c>
      <c r="DW464" s="231">
        <v>82.05930577359149</v>
      </c>
      <c r="DX464" s="262">
        <v>10.995420581953638</v>
      </c>
      <c r="DY464" s="255">
        <v>1.1480900052328624</v>
      </c>
      <c r="DZ464" s="231">
        <v>-0.62569807951552703</v>
      </c>
      <c r="EA464" s="231">
        <v>1.1480900052328624</v>
      </c>
      <c r="EB464" s="262">
        <v>-0.73050841900026908</v>
      </c>
      <c r="EC464" s="271"/>
      <c r="ED464" s="234"/>
      <c r="EE464" s="272"/>
      <c r="EF464" s="234">
        <v>177519</v>
      </c>
      <c r="EG464" s="266">
        <v>-40905.333333333343</v>
      </c>
      <c r="EH464" s="258"/>
    </row>
    <row r="465" spans="1:138" ht="30" customHeight="1" thickBot="1" x14ac:dyDescent="0.3">
      <c r="A465" s="45" t="s">
        <v>60</v>
      </c>
      <c r="B465" s="45" t="s">
        <v>399</v>
      </c>
      <c r="C465" s="45" t="s">
        <v>681</v>
      </c>
      <c r="D465" s="46" t="s">
        <v>815</v>
      </c>
      <c r="E465" s="46" t="s">
        <v>730</v>
      </c>
      <c r="F465" s="46" t="s">
        <v>819</v>
      </c>
      <c r="G465" s="46" t="s">
        <v>730</v>
      </c>
      <c r="H465" s="226" t="s">
        <v>66</v>
      </c>
      <c r="I465" s="227" t="s">
        <v>2002</v>
      </c>
      <c r="J465" s="228">
        <v>13.8</v>
      </c>
      <c r="K465" s="229">
        <v>14.460892192392555</v>
      </c>
      <c r="L465" s="229">
        <v>3.187310599431</v>
      </c>
      <c r="M465" s="230">
        <v>200.166666666667</v>
      </c>
      <c r="N465" s="231">
        <v>7705.3370153342203</v>
      </c>
      <c r="O465" s="232" t="s">
        <v>2003</v>
      </c>
      <c r="P465" s="233">
        <v>2.1990117052894464</v>
      </c>
      <c r="Q465" s="234" t="s">
        <v>2004</v>
      </c>
      <c r="R465" s="235" t="s">
        <v>68</v>
      </c>
      <c r="S465" s="236" t="s">
        <v>2005</v>
      </c>
      <c r="T465" s="236" t="s">
        <v>2005</v>
      </c>
      <c r="U465" s="237" t="s">
        <v>2005</v>
      </c>
      <c r="V465" s="238" t="s">
        <v>2005</v>
      </c>
      <c r="W465" s="238" t="s">
        <v>2005</v>
      </c>
      <c r="X465" s="238" t="s">
        <v>2005</v>
      </c>
      <c r="Y465" s="238" t="s">
        <v>2005</v>
      </c>
      <c r="Z465" s="238" t="s">
        <v>2005</v>
      </c>
      <c r="AA465" s="238" t="s">
        <v>2005</v>
      </c>
      <c r="AB465" s="238" t="s">
        <v>2005</v>
      </c>
      <c r="AC465" s="238" t="s">
        <v>2005</v>
      </c>
      <c r="AD465" s="238" t="s">
        <v>2005</v>
      </c>
      <c r="AE465" s="238" t="s">
        <v>2005</v>
      </c>
      <c r="AF465" s="238" t="s">
        <v>2005</v>
      </c>
      <c r="AG465" s="238" t="s">
        <v>2005</v>
      </c>
      <c r="AH465" s="238" t="s">
        <v>2005</v>
      </c>
      <c r="AI465" s="238">
        <v>19</v>
      </c>
      <c r="AJ465" s="238">
        <v>19</v>
      </c>
      <c r="AK465" s="238" t="s">
        <v>2005</v>
      </c>
      <c r="AL465" s="238" t="s">
        <v>2005</v>
      </c>
      <c r="AM465" s="237" t="s">
        <v>2005</v>
      </c>
      <c r="AN465" s="238" t="s">
        <v>2005</v>
      </c>
      <c r="AO465" s="238" t="s">
        <v>2005</v>
      </c>
      <c r="AP465" s="238" t="s">
        <v>2005</v>
      </c>
      <c r="AQ465" s="237">
        <f t="shared" si="28"/>
        <v>19</v>
      </c>
      <c r="AR465" s="239">
        <f t="shared" si="28"/>
        <v>19</v>
      </c>
      <c r="AS465" s="240"/>
      <c r="AT465" s="238"/>
      <c r="AU465" s="237"/>
      <c r="AV465" s="238"/>
      <c r="AW465" s="238"/>
      <c r="AX465" s="238"/>
      <c r="AY465" s="238"/>
      <c r="AZ465" s="238"/>
      <c r="BA465" s="238"/>
      <c r="BB465" s="238"/>
      <c r="BC465" s="238"/>
      <c r="BD465" s="238"/>
      <c r="BE465" s="238"/>
      <c r="BF465" s="238"/>
      <c r="BG465" s="238"/>
      <c r="BH465" s="238"/>
      <c r="BI465" s="238">
        <v>117.79</v>
      </c>
      <c r="BJ465" s="238">
        <v>117.79</v>
      </c>
      <c r="BK465" s="238"/>
      <c r="BL465" s="238"/>
      <c r="BM465" s="238"/>
      <c r="BN465" s="238"/>
      <c r="BO465" s="238"/>
      <c r="BP465" s="238"/>
      <c r="BQ465" s="237">
        <f t="shared" si="29"/>
        <v>117.79</v>
      </c>
      <c r="BR465" s="237">
        <f t="shared" si="29"/>
        <v>117.79</v>
      </c>
      <c r="BS465" s="241">
        <f t="shared" si="27"/>
        <v>5.3564971808322329E-2</v>
      </c>
      <c r="BT465" s="273">
        <v>0</v>
      </c>
      <c r="BU465" s="243">
        <v>0</v>
      </c>
      <c r="BV465" s="244">
        <v>0</v>
      </c>
      <c r="BW465" s="243">
        <v>0</v>
      </c>
      <c r="BX465" s="243">
        <v>0</v>
      </c>
      <c r="BY465" s="243">
        <v>0</v>
      </c>
      <c r="BZ465" s="243">
        <v>0</v>
      </c>
      <c r="CA465" s="243">
        <v>0</v>
      </c>
      <c r="CB465" s="243">
        <v>0</v>
      </c>
      <c r="CC465" s="243">
        <v>0</v>
      </c>
      <c r="CD465" s="243">
        <v>0</v>
      </c>
      <c r="CE465" s="243">
        <v>0</v>
      </c>
      <c r="CF465" s="243">
        <v>0</v>
      </c>
      <c r="CG465" s="243">
        <v>0</v>
      </c>
      <c r="CH465" s="243">
        <v>0</v>
      </c>
      <c r="CI465" s="243">
        <v>0</v>
      </c>
      <c r="CJ465" s="243">
        <v>138266.61360000001</v>
      </c>
      <c r="CK465" s="243">
        <v>138266.61360000001</v>
      </c>
      <c r="CL465" s="243">
        <v>0</v>
      </c>
      <c r="CM465" s="243">
        <v>0</v>
      </c>
      <c r="CN465" s="243">
        <v>0</v>
      </c>
      <c r="CO465" s="243">
        <v>0</v>
      </c>
      <c r="CP465" s="243">
        <v>0</v>
      </c>
      <c r="CQ465" s="243">
        <v>0</v>
      </c>
      <c r="CR465" s="244">
        <f t="shared" si="30"/>
        <v>138266.61360000001</v>
      </c>
      <c r="CS465" s="267">
        <f t="shared" si="30"/>
        <v>138266.61360000001</v>
      </c>
      <c r="CT465" s="268"/>
      <c r="CU465" s="269"/>
      <c r="CV465" s="269"/>
      <c r="CW465" s="269"/>
      <c r="CX465" s="269"/>
      <c r="CY465" s="269"/>
      <c r="CZ465" s="269"/>
      <c r="DA465" s="270"/>
      <c r="DB465" s="248">
        <v>7705.3370153342203</v>
      </c>
      <c r="DC465" s="249"/>
      <c r="DD465" s="250">
        <v>2.1990117052894464</v>
      </c>
      <c r="DE465" s="251"/>
      <c r="DF465" s="251"/>
      <c r="DG465" s="251"/>
      <c r="DH465" s="252"/>
      <c r="DI465" s="252"/>
      <c r="DJ465" s="252"/>
      <c r="DK465" s="252"/>
      <c r="DL465" s="251" t="s">
        <v>2005</v>
      </c>
      <c r="DM465" s="253" t="s">
        <v>2005</v>
      </c>
      <c r="DN465" s="254" t="s">
        <v>66</v>
      </c>
      <c r="DO465" s="231"/>
      <c r="DP465" s="256" t="s">
        <v>66</v>
      </c>
      <c r="DQ465" s="231"/>
      <c r="DR465" s="258"/>
      <c r="DS465" s="259"/>
      <c r="DT465" s="260"/>
      <c r="DU465" s="255">
        <v>0</v>
      </c>
      <c r="DV465" s="261">
        <v>14.110158086222995</v>
      </c>
      <c r="DW465" s="231">
        <v>0</v>
      </c>
      <c r="DX465" s="262">
        <v>10.069107183103128</v>
      </c>
      <c r="DY465" s="255">
        <v>0</v>
      </c>
      <c r="DZ465" s="231">
        <v>0.13664936678343906</v>
      </c>
      <c r="EA465" s="231">
        <v>0</v>
      </c>
      <c r="EB465" s="262">
        <v>0.13500733065864431</v>
      </c>
      <c r="EC465" s="271"/>
      <c r="ED465" s="234"/>
      <c r="EE465" s="272"/>
      <c r="EF465" s="234">
        <v>0</v>
      </c>
      <c r="EG465" s="266">
        <v>0</v>
      </c>
      <c r="EH465" s="258"/>
    </row>
    <row r="466" spans="1:138" ht="30" customHeight="1" thickBot="1" x14ac:dyDescent="0.3">
      <c r="A466" s="45" t="s">
        <v>60</v>
      </c>
      <c r="B466" s="45" t="s">
        <v>399</v>
      </c>
      <c r="C466" s="45" t="s">
        <v>681</v>
      </c>
      <c r="D466" s="46" t="s">
        <v>815</v>
      </c>
      <c r="E466" s="46" t="s">
        <v>730</v>
      </c>
      <c r="F466" s="46" t="s">
        <v>820</v>
      </c>
      <c r="G466" s="46" t="s">
        <v>785</v>
      </c>
      <c r="H466" s="226" t="s">
        <v>66</v>
      </c>
      <c r="I466" s="227" t="s">
        <v>2007</v>
      </c>
      <c r="J466" s="228">
        <v>13.8</v>
      </c>
      <c r="K466" s="229">
        <v>12.26188048710311</v>
      </c>
      <c r="L466" s="229">
        <v>4.6751893842150007</v>
      </c>
      <c r="M466" s="230">
        <v>435</v>
      </c>
      <c r="N466" s="231">
        <v>3852.6685076671101</v>
      </c>
      <c r="O466" s="232" t="s">
        <v>2003</v>
      </c>
      <c r="P466" s="233">
        <v>1.0995058526447232</v>
      </c>
      <c r="Q466" s="234" t="s">
        <v>2004</v>
      </c>
      <c r="R466" s="235" t="s">
        <v>68</v>
      </c>
      <c r="S466" s="236" t="s">
        <v>2005</v>
      </c>
      <c r="T466" s="236" t="s">
        <v>2005</v>
      </c>
      <c r="U466" s="237" t="s">
        <v>2005</v>
      </c>
      <c r="V466" s="238" t="s">
        <v>2005</v>
      </c>
      <c r="W466" s="238" t="s">
        <v>2005</v>
      </c>
      <c r="X466" s="238" t="s">
        <v>2005</v>
      </c>
      <c r="Y466" s="238" t="s">
        <v>2005</v>
      </c>
      <c r="Z466" s="238" t="s">
        <v>2005</v>
      </c>
      <c r="AA466" s="238" t="s">
        <v>2005</v>
      </c>
      <c r="AB466" s="238" t="s">
        <v>2005</v>
      </c>
      <c r="AC466" s="238" t="s">
        <v>2005</v>
      </c>
      <c r="AD466" s="238" t="s">
        <v>2005</v>
      </c>
      <c r="AE466" s="238" t="s">
        <v>2005</v>
      </c>
      <c r="AF466" s="238" t="s">
        <v>2005</v>
      </c>
      <c r="AG466" s="238" t="s">
        <v>2005</v>
      </c>
      <c r="AH466" s="238" t="s">
        <v>2005</v>
      </c>
      <c r="AI466" s="238">
        <v>16</v>
      </c>
      <c r="AJ466" s="238">
        <v>16</v>
      </c>
      <c r="AK466" s="238" t="s">
        <v>2005</v>
      </c>
      <c r="AL466" s="238" t="s">
        <v>2005</v>
      </c>
      <c r="AM466" s="237" t="s">
        <v>2005</v>
      </c>
      <c r="AN466" s="238" t="s">
        <v>2005</v>
      </c>
      <c r="AO466" s="238" t="s">
        <v>2005</v>
      </c>
      <c r="AP466" s="238" t="s">
        <v>2005</v>
      </c>
      <c r="AQ466" s="237">
        <f t="shared" si="28"/>
        <v>16</v>
      </c>
      <c r="AR466" s="239">
        <f t="shared" si="28"/>
        <v>16</v>
      </c>
      <c r="AS466" s="240"/>
      <c r="AT466" s="238"/>
      <c r="AU466" s="237"/>
      <c r="AV466" s="238"/>
      <c r="AW466" s="238"/>
      <c r="AX466" s="238"/>
      <c r="AY466" s="238"/>
      <c r="AZ466" s="238"/>
      <c r="BA466" s="238"/>
      <c r="BB466" s="238"/>
      <c r="BC466" s="238"/>
      <c r="BD466" s="238"/>
      <c r="BE466" s="238"/>
      <c r="BF466" s="238"/>
      <c r="BG466" s="238"/>
      <c r="BH466" s="238"/>
      <c r="BI466" s="238">
        <v>96</v>
      </c>
      <c r="BJ466" s="238">
        <v>96</v>
      </c>
      <c r="BK466" s="238"/>
      <c r="BL466" s="238"/>
      <c r="BM466" s="238"/>
      <c r="BN466" s="238"/>
      <c r="BO466" s="238"/>
      <c r="BP466" s="238"/>
      <c r="BQ466" s="237">
        <f t="shared" si="29"/>
        <v>96</v>
      </c>
      <c r="BR466" s="237">
        <f t="shared" si="29"/>
        <v>96</v>
      </c>
      <c r="BS466" s="241">
        <f t="shared" ref="BS466:BS529" si="31">IF(P466=0,0,BQ466/1000/P466)</f>
        <v>8.7311949971966091E-2</v>
      </c>
      <c r="BT466" s="273">
        <v>0</v>
      </c>
      <c r="BU466" s="243">
        <v>0</v>
      </c>
      <c r="BV466" s="244">
        <v>0</v>
      </c>
      <c r="BW466" s="243">
        <v>0</v>
      </c>
      <c r="BX466" s="243">
        <v>0</v>
      </c>
      <c r="BY466" s="243">
        <v>0</v>
      </c>
      <c r="BZ466" s="243">
        <v>0</v>
      </c>
      <c r="CA466" s="243">
        <v>0</v>
      </c>
      <c r="CB466" s="243">
        <v>0</v>
      </c>
      <c r="CC466" s="243">
        <v>0</v>
      </c>
      <c r="CD466" s="243">
        <v>0</v>
      </c>
      <c r="CE466" s="243">
        <v>0</v>
      </c>
      <c r="CF466" s="243">
        <v>0</v>
      </c>
      <c r="CG466" s="243">
        <v>0</v>
      </c>
      <c r="CH466" s="243">
        <v>0</v>
      </c>
      <c r="CI466" s="243">
        <v>0</v>
      </c>
      <c r="CJ466" s="243">
        <v>112688.64000000001</v>
      </c>
      <c r="CK466" s="243">
        <v>112688.64000000001</v>
      </c>
      <c r="CL466" s="243">
        <v>0</v>
      </c>
      <c r="CM466" s="243">
        <v>0</v>
      </c>
      <c r="CN466" s="243">
        <v>0</v>
      </c>
      <c r="CO466" s="243">
        <v>0</v>
      </c>
      <c r="CP466" s="243">
        <v>0</v>
      </c>
      <c r="CQ466" s="243">
        <v>0</v>
      </c>
      <c r="CR466" s="244">
        <f t="shared" si="30"/>
        <v>112688.64000000001</v>
      </c>
      <c r="CS466" s="267">
        <f t="shared" si="30"/>
        <v>112688.64000000001</v>
      </c>
      <c r="CT466" s="268"/>
      <c r="CU466" s="269"/>
      <c r="CV466" s="269"/>
      <c r="CW466" s="269"/>
      <c r="CX466" s="269"/>
      <c r="CY466" s="269"/>
      <c r="CZ466" s="269"/>
      <c r="DA466" s="270"/>
      <c r="DB466" s="248">
        <v>3852.6685076671101</v>
      </c>
      <c r="DC466" s="249"/>
      <c r="DD466" s="250">
        <v>1.0995058526447232</v>
      </c>
      <c r="DE466" s="251"/>
      <c r="DF466" s="251"/>
      <c r="DG466" s="251"/>
      <c r="DH466" s="252"/>
      <c r="DI466" s="252"/>
      <c r="DJ466" s="252"/>
      <c r="DK466" s="252"/>
      <c r="DL466" s="251" t="s">
        <v>2005</v>
      </c>
      <c r="DM466" s="253" t="s">
        <v>2005</v>
      </c>
      <c r="DN466" s="254" t="s">
        <v>66</v>
      </c>
      <c r="DO466" s="231"/>
      <c r="DP466" s="256" t="s">
        <v>66</v>
      </c>
      <c r="DQ466" s="231"/>
      <c r="DR466" s="258"/>
      <c r="DS466" s="259"/>
      <c r="DT466" s="260"/>
      <c r="DU466" s="255">
        <v>82.981609195402299</v>
      </c>
      <c r="DV466" s="261">
        <v>-0.37673266472688738</v>
      </c>
      <c r="DW466" s="231">
        <v>82.981609195402299</v>
      </c>
      <c r="DX466" s="262">
        <v>-50.205660503203298</v>
      </c>
      <c r="DY466" s="255">
        <v>1.1310344827586207</v>
      </c>
      <c r="DZ466" s="231">
        <v>-0.33867775273918654</v>
      </c>
      <c r="EA466" s="231">
        <v>1.1310344827586207</v>
      </c>
      <c r="EB466" s="262">
        <v>-0.36956354923800927</v>
      </c>
      <c r="EC466" s="271"/>
      <c r="ED466" s="234"/>
      <c r="EE466" s="272"/>
      <c r="EF466" s="234">
        <v>33774</v>
      </c>
      <c r="EG466" s="266">
        <v>-20671</v>
      </c>
      <c r="EH466" s="258"/>
    </row>
    <row r="467" spans="1:138" ht="30" customHeight="1" thickBot="1" x14ac:dyDescent="0.3">
      <c r="A467" s="45" t="s">
        <v>60</v>
      </c>
      <c r="B467" s="45" t="s">
        <v>399</v>
      </c>
      <c r="C467" s="45" t="s">
        <v>681</v>
      </c>
      <c r="D467" s="46" t="s">
        <v>815</v>
      </c>
      <c r="E467" s="46" t="s">
        <v>730</v>
      </c>
      <c r="F467" s="46" t="s">
        <v>821</v>
      </c>
      <c r="G467" s="46" t="s">
        <v>785</v>
      </c>
      <c r="H467" s="226" t="s">
        <v>66</v>
      </c>
      <c r="I467" s="227" t="s">
        <v>2007</v>
      </c>
      <c r="J467" s="228">
        <v>13.8</v>
      </c>
      <c r="K467" s="229">
        <v>9.0828744348911918</v>
      </c>
      <c r="L467" s="229">
        <v>2.8509469637670004</v>
      </c>
      <c r="M467" s="230">
        <v>88.6666666666667</v>
      </c>
      <c r="N467" s="231">
        <v>418.76831605077291</v>
      </c>
      <c r="O467" s="232" t="s">
        <v>2003</v>
      </c>
      <c r="P467" s="233">
        <v>0.11951150572225253</v>
      </c>
      <c r="Q467" s="234" t="s">
        <v>2004</v>
      </c>
      <c r="R467" s="235" t="s">
        <v>68</v>
      </c>
      <c r="S467" s="236" t="s">
        <v>2005</v>
      </c>
      <c r="T467" s="236" t="s">
        <v>2005</v>
      </c>
      <c r="U467" s="237" t="s">
        <v>2005</v>
      </c>
      <c r="V467" s="238" t="s">
        <v>2005</v>
      </c>
      <c r="W467" s="238" t="s">
        <v>2005</v>
      </c>
      <c r="X467" s="238" t="s">
        <v>2005</v>
      </c>
      <c r="Y467" s="238" t="s">
        <v>2005</v>
      </c>
      <c r="Z467" s="238" t="s">
        <v>2005</v>
      </c>
      <c r="AA467" s="238" t="s">
        <v>2005</v>
      </c>
      <c r="AB467" s="238" t="s">
        <v>2005</v>
      </c>
      <c r="AC467" s="238" t="s">
        <v>2005</v>
      </c>
      <c r="AD467" s="238" t="s">
        <v>2005</v>
      </c>
      <c r="AE467" s="238" t="s">
        <v>2005</v>
      </c>
      <c r="AF467" s="238" t="s">
        <v>2005</v>
      </c>
      <c r="AG467" s="238" t="s">
        <v>2005</v>
      </c>
      <c r="AH467" s="238" t="s">
        <v>2005</v>
      </c>
      <c r="AI467" s="238">
        <v>3</v>
      </c>
      <c r="AJ467" s="238">
        <v>3</v>
      </c>
      <c r="AK467" s="238" t="s">
        <v>2005</v>
      </c>
      <c r="AL467" s="238" t="s">
        <v>2005</v>
      </c>
      <c r="AM467" s="237" t="s">
        <v>2005</v>
      </c>
      <c r="AN467" s="238" t="s">
        <v>2005</v>
      </c>
      <c r="AO467" s="238" t="s">
        <v>2005</v>
      </c>
      <c r="AP467" s="238" t="s">
        <v>2005</v>
      </c>
      <c r="AQ467" s="237">
        <f t="shared" si="28"/>
        <v>3</v>
      </c>
      <c r="AR467" s="239">
        <f t="shared" si="28"/>
        <v>3</v>
      </c>
      <c r="AS467" s="240"/>
      <c r="AT467" s="238"/>
      <c r="AU467" s="237"/>
      <c r="AV467" s="238"/>
      <c r="AW467" s="238"/>
      <c r="AX467" s="238"/>
      <c r="AY467" s="238"/>
      <c r="AZ467" s="238"/>
      <c r="BA467" s="238"/>
      <c r="BB467" s="238"/>
      <c r="BC467" s="238"/>
      <c r="BD467" s="238"/>
      <c r="BE467" s="238"/>
      <c r="BF467" s="238"/>
      <c r="BG467" s="238"/>
      <c r="BH467" s="238"/>
      <c r="BI467" s="238">
        <v>26.2</v>
      </c>
      <c r="BJ467" s="238">
        <v>26.2</v>
      </c>
      <c r="BK467" s="238"/>
      <c r="BL467" s="238"/>
      <c r="BM467" s="238"/>
      <c r="BN467" s="238"/>
      <c r="BO467" s="238"/>
      <c r="BP467" s="238"/>
      <c r="BQ467" s="237">
        <f t="shared" si="29"/>
        <v>26.2</v>
      </c>
      <c r="BR467" s="237">
        <f t="shared" si="29"/>
        <v>26.2</v>
      </c>
      <c r="BS467" s="241">
        <f t="shared" si="31"/>
        <v>0.21922575438794484</v>
      </c>
      <c r="BT467" s="273">
        <v>0</v>
      </c>
      <c r="BU467" s="243">
        <v>0</v>
      </c>
      <c r="BV467" s="244">
        <v>0</v>
      </c>
      <c r="BW467" s="243">
        <v>0</v>
      </c>
      <c r="BX467" s="243">
        <v>0</v>
      </c>
      <c r="BY467" s="243">
        <v>0</v>
      </c>
      <c r="BZ467" s="243">
        <v>0</v>
      </c>
      <c r="CA467" s="243">
        <v>0</v>
      </c>
      <c r="CB467" s="243">
        <v>0</v>
      </c>
      <c r="CC467" s="243">
        <v>0</v>
      </c>
      <c r="CD467" s="243">
        <v>0</v>
      </c>
      <c r="CE467" s="243">
        <v>0</v>
      </c>
      <c r="CF467" s="243">
        <v>0</v>
      </c>
      <c r="CG467" s="243">
        <v>0</v>
      </c>
      <c r="CH467" s="243">
        <v>0</v>
      </c>
      <c r="CI467" s="243">
        <v>0</v>
      </c>
      <c r="CJ467" s="243">
        <v>30754.608</v>
      </c>
      <c r="CK467" s="243">
        <v>30754.608</v>
      </c>
      <c r="CL467" s="243">
        <v>0</v>
      </c>
      <c r="CM467" s="243">
        <v>0</v>
      </c>
      <c r="CN467" s="243">
        <v>0</v>
      </c>
      <c r="CO467" s="243">
        <v>0</v>
      </c>
      <c r="CP467" s="243">
        <v>0</v>
      </c>
      <c r="CQ467" s="243">
        <v>0</v>
      </c>
      <c r="CR467" s="244">
        <f t="shared" si="30"/>
        <v>30754.608</v>
      </c>
      <c r="CS467" s="267">
        <f t="shared" si="30"/>
        <v>30754.608</v>
      </c>
      <c r="CT467" s="268"/>
      <c r="CU467" s="269"/>
      <c r="CV467" s="269"/>
      <c r="CW467" s="269"/>
      <c r="CX467" s="269"/>
      <c r="CY467" s="269"/>
      <c r="CZ467" s="269"/>
      <c r="DA467" s="270"/>
      <c r="DB467" s="248">
        <v>418.76831605077291</v>
      </c>
      <c r="DC467" s="249"/>
      <c r="DD467" s="250">
        <v>0.11951150572225253</v>
      </c>
      <c r="DE467" s="251"/>
      <c r="DF467" s="251"/>
      <c r="DG467" s="251"/>
      <c r="DH467" s="252"/>
      <c r="DI467" s="252"/>
      <c r="DJ467" s="252"/>
      <c r="DK467" s="252"/>
      <c r="DL467" s="251" t="s">
        <v>2005</v>
      </c>
      <c r="DM467" s="253" t="s">
        <v>2005</v>
      </c>
      <c r="DN467" s="254" t="s">
        <v>66</v>
      </c>
      <c r="DO467" s="231"/>
      <c r="DP467" s="256" t="s">
        <v>66</v>
      </c>
      <c r="DQ467" s="231"/>
      <c r="DR467" s="258"/>
      <c r="DS467" s="259"/>
      <c r="DT467" s="260"/>
      <c r="DU467" s="255">
        <v>4.5902255639097724</v>
      </c>
      <c r="DV467" s="261">
        <v>306.43199665831253</v>
      </c>
      <c r="DW467" s="231">
        <v>4.5902255639097724</v>
      </c>
      <c r="DX467" s="262">
        <v>67.098663324979228</v>
      </c>
      <c r="DY467" s="255">
        <v>0.1240601503759398</v>
      </c>
      <c r="DZ467" s="231">
        <v>0.76853244221665351</v>
      </c>
      <c r="EA467" s="231">
        <v>0.1240601503759398</v>
      </c>
      <c r="EB467" s="262">
        <v>0.4351991088833202</v>
      </c>
      <c r="EC467" s="271"/>
      <c r="ED467" s="234"/>
      <c r="EE467" s="272"/>
      <c r="EF467" s="234">
        <v>0</v>
      </c>
      <c r="EG467" s="266">
        <v>6452</v>
      </c>
      <c r="EH467" s="258"/>
    </row>
    <row r="468" spans="1:138" ht="30" customHeight="1" thickBot="1" x14ac:dyDescent="0.3">
      <c r="A468" s="45" t="s">
        <v>60</v>
      </c>
      <c r="B468" s="45" t="s">
        <v>399</v>
      </c>
      <c r="C468" s="45" t="s">
        <v>681</v>
      </c>
      <c r="D468" s="46" t="s">
        <v>815</v>
      </c>
      <c r="E468" s="46" t="s">
        <v>730</v>
      </c>
      <c r="F468" s="46" t="s">
        <v>822</v>
      </c>
      <c r="G468" s="46" t="s">
        <v>823</v>
      </c>
      <c r="H468" s="226" t="s">
        <v>66</v>
      </c>
      <c r="I468" s="227" t="s">
        <v>2002</v>
      </c>
      <c r="J468" s="228">
        <v>13.8</v>
      </c>
      <c r="K468" s="229">
        <v>14.460892192392555</v>
      </c>
      <c r="L468" s="229">
        <v>26.001325703493002</v>
      </c>
      <c r="M468" s="230">
        <v>2592.75</v>
      </c>
      <c r="N468" s="231">
        <v>25209.852626256528</v>
      </c>
      <c r="O468" s="232" t="s">
        <v>2003</v>
      </c>
      <c r="P468" s="233">
        <v>7.1945926444796022</v>
      </c>
      <c r="Q468" s="234" t="s">
        <v>2004</v>
      </c>
      <c r="R468" s="235" t="s">
        <v>68</v>
      </c>
      <c r="S468" s="236" t="s">
        <v>2005</v>
      </c>
      <c r="T468" s="236" t="s">
        <v>2005</v>
      </c>
      <c r="U468" s="237" t="s">
        <v>2005</v>
      </c>
      <c r="V468" s="238" t="s">
        <v>2005</v>
      </c>
      <c r="W468" s="238" t="s">
        <v>2005</v>
      </c>
      <c r="X468" s="238" t="s">
        <v>2005</v>
      </c>
      <c r="Y468" s="238" t="s">
        <v>2005</v>
      </c>
      <c r="Z468" s="238" t="s">
        <v>2005</v>
      </c>
      <c r="AA468" s="238" t="s">
        <v>2005</v>
      </c>
      <c r="AB468" s="238" t="s">
        <v>2005</v>
      </c>
      <c r="AC468" s="238" t="s">
        <v>2005</v>
      </c>
      <c r="AD468" s="238" t="s">
        <v>2005</v>
      </c>
      <c r="AE468" s="238" t="s">
        <v>2005</v>
      </c>
      <c r="AF468" s="238" t="s">
        <v>2005</v>
      </c>
      <c r="AG468" s="238" t="s">
        <v>2005</v>
      </c>
      <c r="AH468" s="238" t="s">
        <v>2005</v>
      </c>
      <c r="AI468" s="238">
        <v>176</v>
      </c>
      <c r="AJ468" s="238">
        <v>176</v>
      </c>
      <c r="AK468" s="238">
        <v>2</v>
      </c>
      <c r="AL468" s="238">
        <v>2</v>
      </c>
      <c r="AM468" s="237" t="s">
        <v>2005</v>
      </c>
      <c r="AN468" s="238" t="s">
        <v>2005</v>
      </c>
      <c r="AO468" s="238" t="s">
        <v>2005</v>
      </c>
      <c r="AP468" s="238" t="s">
        <v>2005</v>
      </c>
      <c r="AQ468" s="237">
        <f t="shared" si="28"/>
        <v>178</v>
      </c>
      <c r="AR468" s="239">
        <f t="shared" si="28"/>
        <v>178</v>
      </c>
      <c r="AS468" s="240"/>
      <c r="AT468" s="238"/>
      <c r="AU468" s="237"/>
      <c r="AV468" s="238"/>
      <c r="AW468" s="238"/>
      <c r="AX468" s="238"/>
      <c r="AY468" s="238"/>
      <c r="AZ468" s="238"/>
      <c r="BA468" s="238"/>
      <c r="BB468" s="238"/>
      <c r="BC468" s="238"/>
      <c r="BD468" s="238"/>
      <c r="BE468" s="238"/>
      <c r="BF468" s="238"/>
      <c r="BG468" s="238"/>
      <c r="BH468" s="238"/>
      <c r="BI468" s="238">
        <v>1238.93</v>
      </c>
      <c r="BJ468" s="238">
        <v>1238.93</v>
      </c>
      <c r="BK468" s="238">
        <v>15.2</v>
      </c>
      <c r="BL468" s="238">
        <v>15.2</v>
      </c>
      <c r="BM468" s="238"/>
      <c r="BN468" s="238"/>
      <c r="BO468" s="238"/>
      <c r="BP468" s="238"/>
      <c r="BQ468" s="237">
        <f t="shared" si="29"/>
        <v>1254.1300000000001</v>
      </c>
      <c r="BR468" s="237">
        <f t="shared" si="29"/>
        <v>1254.1300000000001</v>
      </c>
      <c r="BS468" s="241">
        <f t="shared" si="31"/>
        <v>0.17431563703085981</v>
      </c>
      <c r="BT468" s="273">
        <v>0</v>
      </c>
      <c r="BU468" s="243">
        <v>0</v>
      </c>
      <c r="BV468" s="244">
        <v>0</v>
      </c>
      <c r="BW468" s="243">
        <v>0</v>
      </c>
      <c r="BX468" s="243">
        <v>0</v>
      </c>
      <c r="BY468" s="243">
        <v>0</v>
      </c>
      <c r="BZ468" s="243">
        <v>0</v>
      </c>
      <c r="CA468" s="243">
        <v>0</v>
      </c>
      <c r="CB468" s="243">
        <v>0</v>
      </c>
      <c r="CC468" s="243">
        <v>0</v>
      </c>
      <c r="CD468" s="243">
        <v>0</v>
      </c>
      <c r="CE468" s="243">
        <v>0</v>
      </c>
      <c r="CF468" s="243">
        <v>0</v>
      </c>
      <c r="CG468" s="243">
        <v>0</v>
      </c>
      <c r="CH468" s="243">
        <v>0</v>
      </c>
      <c r="CI468" s="243">
        <v>0</v>
      </c>
      <c r="CJ468" s="243">
        <v>1454305.5912000001</v>
      </c>
      <c r="CK468" s="243">
        <v>1454305.5912000001</v>
      </c>
      <c r="CL468" s="243">
        <v>17842.368000000002</v>
      </c>
      <c r="CM468" s="243">
        <v>17842.368000000002</v>
      </c>
      <c r="CN468" s="243">
        <v>0</v>
      </c>
      <c r="CO468" s="243">
        <v>0</v>
      </c>
      <c r="CP468" s="243">
        <v>0</v>
      </c>
      <c r="CQ468" s="243">
        <v>0</v>
      </c>
      <c r="CR468" s="244">
        <f t="shared" si="30"/>
        <v>1472147.9592000002</v>
      </c>
      <c r="CS468" s="267">
        <f t="shared" si="30"/>
        <v>1472147.9592000002</v>
      </c>
      <c r="CT468" s="268"/>
      <c r="CU468" s="269"/>
      <c r="CV468" s="269"/>
      <c r="CW468" s="269"/>
      <c r="CX468" s="269"/>
      <c r="CY468" s="269"/>
      <c r="CZ468" s="269"/>
      <c r="DA468" s="270"/>
      <c r="DB468" s="248">
        <v>25209.852626256528</v>
      </c>
      <c r="DC468" s="249"/>
      <c r="DD468" s="250">
        <v>7.1945926444796022</v>
      </c>
      <c r="DE468" s="251"/>
      <c r="DF468" s="251"/>
      <c r="DG468" s="251"/>
      <c r="DH468" s="252"/>
      <c r="DI468" s="252"/>
      <c r="DJ468" s="252"/>
      <c r="DK468" s="252"/>
      <c r="DL468" s="251" t="s">
        <v>2005</v>
      </c>
      <c r="DM468" s="253" t="s">
        <v>2005</v>
      </c>
      <c r="DN468" s="254" t="s">
        <v>66</v>
      </c>
      <c r="DO468" s="231"/>
      <c r="DP468" s="256" t="s">
        <v>66</v>
      </c>
      <c r="DQ468" s="231"/>
      <c r="DR468" s="258"/>
      <c r="DS468" s="259"/>
      <c r="DT468" s="260"/>
      <c r="DU468" s="255">
        <v>116.58856426574101</v>
      </c>
      <c r="DV468" s="261">
        <v>85.327614375298566</v>
      </c>
      <c r="DW468" s="231">
        <v>116.58856426574101</v>
      </c>
      <c r="DX468" s="262">
        <v>-27.730082577078392</v>
      </c>
      <c r="DY468" s="255">
        <v>1.2997782277504579</v>
      </c>
      <c r="DZ468" s="231">
        <v>-0.66129560850562819</v>
      </c>
      <c r="EA468" s="231">
        <v>1.2997782277504579</v>
      </c>
      <c r="EB468" s="262">
        <v>-0.72178228749654794</v>
      </c>
      <c r="EC468" s="271"/>
      <c r="ED468" s="234"/>
      <c r="EE468" s="272"/>
      <c r="EF468" s="234">
        <v>283446</v>
      </c>
      <c r="EG468" s="266">
        <v>-162070.33333333331</v>
      </c>
      <c r="EH468" s="258"/>
    </row>
    <row r="469" spans="1:138" ht="30" customHeight="1" thickBot="1" x14ac:dyDescent="0.3">
      <c r="A469" s="45" t="s">
        <v>60</v>
      </c>
      <c r="B469" s="45" t="s">
        <v>399</v>
      </c>
      <c r="C469" s="45" t="s">
        <v>681</v>
      </c>
      <c r="D469" s="46" t="s">
        <v>824</v>
      </c>
      <c r="E469" s="46" t="s">
        <v>825</v>
      </c>
      <c r="F469" s="46" t="s">
        <v>826</v>
      </c>
      <c r="G469" s="46" t="s">
        <v>827</v>
      </c>
      <c r="H469" s="226" t="s">
        <v>66</v>
      </c>
      <c r="I469" s="227" t="s">
        <v>2007</v>
      </c>
      <c r="J469" s="228">
        <v>13.8</v>
      </c>
      <c r="K469" s="229">
        <v>15.369179635881673</v>
      </c>
      <c r="L469" s="229">
        <v>44.951325664077004</v>
      </c>
      <c r="M469" s="230">
        <v>2816.4166666666702</v>
      </c>
      <c r="N469" s="231">
        <v>44724.456154222549</v>
      </c>
      <c r="O469" s="232" t="s">
        <v>2003</v>
      </c>
      <c r="P469" s="233">
        <v>12.763828811136571</v>
      </c>
      <c r="Q469" s="234" t="s">
        <v>2004</v>
      </c>
      <c r="R469" s="235" t="s">
        <v>68</v>
      </c>
      <c r="S469" s="236" t="s">
        <v>2005</v>
      </c>
      <c r="T469" s="236" t="s">
        <v>2005</v>
      </c>
      <c r="U469" s="237" t="s">
        <v>2005</v>
      </c>
      <c r="V469" s="238" t="s">
        <v>2005</v>
      </c>
      <c r="W469" s="238" t="s">
        <v>2005</v>
      </c>
      <c r="X469" s="238" t="s">
        <v>2005</v>
      </c>
      <c r="Y469" s="238" t="s">
        <v>2005</v>
      </c>
      <c r="Z469" s="238" t="s">
        <v>2005</v>
      </c>
      <c r="AA469" s="238" t="s">
        <v>2005</v>
      </c>
      <c r="AB469" s="238" t="s">
        <v>2005</v>
      </c>
      <c r="AC469" s="238" t="s">
        <v>2005</v>
      </c>
      <c r="AD469" s="238" t="s">
        <v>2005</v>
      </c>
      <c r="AE469" s="238" t="s">
        <v>2005</v>
      </c>
      <c r="AF469" s="238" t="s">
        <v>2005</v>
      </c>
      <c r="AG469" s="238" t="s">
        <v>2005</v>
      </c>
      <c r="AH469" s="238" t="s">
        <v>2005</v>
      </c>
      <c r="AI469" s="238">
        <v>134</v>
      </c>
      <c r="AJ469" s="238">
        <v>134</v>
      </c>
      <c r="AK469" s="238" t="s">
        <v>2005</v>
      </c>
      <c r="AL469" s="238" t="s">
        <v>2005</v>
      </c>
      <c r="AM469" s="237" t="s">
        <v>2005</v>
      </c>
      <c r="AN469" s="238" t="s">
        <v>2005</v>
      </c>
      <c r="AO469" s="238" t="s">
        <v>2005</v>
      </c>
      <c r="AP469" s="238" t="s">
        <v>2005</v>
      </c>
      <c r="AQ469" s="237">
        <f t="shared" si="28"/>
        <v>134</v>
      </c>
      <c r="AR469" s="239">
        <f t="shared" si="28"/>
        <v>134</v>
      </c>
      <c r="AS469" s="240"/>
      <c r="AT469" s="238"/>
      <c r="AU469" s="237"/>
      <c r="AV469" s="238"/>
      <c r="AW469" s="238"/>
      <c r="AX469" s="238"/>
      <c r="AY469" s="238"/>
      <c r="AZ469" s="238"/>
      <c r="BA469" s="238"/>
      <c r="BB469" s="238"/>
      <c r="BC469" s="238"/>
      <c r="BD469" s="238"/>
      <c r="BE469" s="238"/>
      <c r="BF469" s="238"/>
      <c r="BG469" s="238"/>
      <c r="BH469" s="238"/>
      <c r="BI469" s="238">
        <v>1333.12</v>
      </c>
      <c r="BJ469" s="238">
        <v>1333.12</v>
      </c>
      <c r="BK469" s="238"/>
      <c r="BL469" s="238"/>
      <c r="BM469" s="238"/>
      <c r="BN469" s="238"/>
      <c r="BO469" s="238"/>
      <c r="BP469" s="238"/>
      <c r="BQ469" s="237">
        <f t="shared" si="29"/>
        <v>1333.12</v>
      </c>
      <c r="BR469" s="237">
        <f t="shared" si="29"/>
        <v>1333.12</v>
      </c>
      <c r="BS469" s="241">
        <f t="shared" si="31"/>
        <v>0.10444514884411792</v>
      </c>
      <c r="BT469" s="273">
        <v>0</v>
      </c>
      <c r="BU469" s="243">
        <v>0</v>
      </c>
      <c r="BV469" s="244">
        <v>0</v>
      </c>
      <c r="BW469" s="243">
        <v>0</v>
      </c>
      <c r="BX469" s="243">
        <v>0</v>
      </c>
      <c r="BY469" s="243">
        <v>0</v>
      </c>
      <c r="BZ469" s="243">
        <v>0</v>
      </c>
      <c r="CA469" s="243">
        <v>0</v>
      </c>
      <c r="CB469" s="243">
        <v>0</v>
      </c>
      <c r="CC469" s="243">
        <v>0</v>
      </c>
      <c r="CD469" s="243">
        <v>0</v>
      </c>
      <c r="CE469" s="243">
        <v>0</v>
      </c>
      <c r="CF469" s="243">
        <v>0</v>
      </c>
      <c r="CG469" s="243">
        <v>0</v>
      </c>
      <c r="CH469" s="243">
        <v>0</v>
      </c>
      <c r="CI469" s="243">
        <v>0</v>
      </c>
      <c r="CJ469" s="243">
        <v>1564869.5807999999</v>
      </c>
      <c r="CK469" s="243">
        <v>1564869.5807999999</v>
      </c>
      <c r="CL469" s="243">
        <v>0</v>
      </c>
      <c r="CM469" s="243">
        <v>0</v>
      </c>
      <c r="CN469" s="243">
        <v>0</v>
      </c>
      <c r="CO469" s="243">
        <v>0</v>
      </c>
      <c r="CP469" s="243">
        <v>0</v>
      </c>
      <c r="CQ469" s="243">
        <v>0</v>
      </c>
      <c r="CR469" s="244">
        <f t="shared" si="30"/>
        <v>1564869.5807999999</v>
      </c>
      <c r="CS469" s="267">
        <f t="shared" si="30"/>
        <v>1564869.5807999999</v>
      </c>
      <c r="CT469" s="268"/>
      <c r="CU469" s="269"/>
      <c r="CV469" s="269"/>
      <c r="CW469" s="269"/>
      <c r="CX469" s="269"/>
      <c r="CY469" s="269"/>
      <c r="CZ469" s="269"/>
      <c r="DA469" s="270"/>
      <c r="DB469" s="248">
        <v>44724.456154222549</v>
      </c>
      <c r="DC469" s="249"/>
      <c r="DD469" s="250">
        <v>12.763828811136571</v>
      </c>
      <c r="DE469" s="251"/>
      <c r="DF469" s="251"/>
      <c r="DG469" s="251"/>
      <c r="DH469" s="252"/>
      <c r="DI469" s="252"/>
      <c r="DJ469" s="252"/>
      <c r="DK469" s="252"/>
      <c r="DL469" s="251" t="s">
        <v>2005</v>
      </c>
      <c r="DM469" s="253" t="s">
        <v>2005</v>
      </c>
      <c r="DN469" s="254" t="s">
        <v>66</v>
      </c>
      <c r="DO469" s="231"/>
      <c r="DP469" s="256" t="s">
        <v>66</v>
      </c>
      <c r="DQ469" s="231"/>
      <c r="DR469" s="258"/>
      <c r="DS469" s="259"/>
      <c r="DT469" s="260"/>
      <c r="DU469" s="255">
        <v>68.17244134094733</v>
      </c>
      <c r="DV469" s="261">
        <v>1378.6402659594523</v>
      </c>
      <c r="DW469" s="231">
        <v>68.17244134094733</v>
      </c>
      <c r="DX469" s="262">
        <v>41.410385635216429</v>
      </c>
      <c r="DY469" s="255">
        <v>0.53472201674704789</v>
      </c>
      <c r="DZ469" s="231">
        <v>1.3954214674957957</v>
      </c>
      <c r="EA469" s="231">
        <v>0.53472201674704789</v>
      </c>
      <c r="EB469" s="262">
        <v>0.70356858304243253</v>
      </c>
      <c r="EC469" s="271"/>
      <c r="ED469" s="234"/>
      <c r="EE469" s="272"/>
      <c r="EF469" s="234">
        <v>54640</v>
      </c>
      <c r="EG469" s="266">
        <v>183367.33333333334</v>
      </c>
      <c r="EH469" s="258"/>
    </row>
    <row r="470" spans="1:138" ht="30" customHeight="1" thickBot="1" x14ac:dyDescent="0.3">
      <c r="A470" s="45" t="s">
        <v>60</v>
      </c>
      <c r="B470" s="45" t="s">
        <v>399</v>
      </c>
      <c r="C470" s="45" t="s">
        <v>681</v>
      </c>
      <c r="D470" s="46" t="s">
        <v>824</v>
      </c>
      <c r="E470" s="46" t="s">
        <v>825</v>
      </c>
      <c r="F470" s="46" t="s">
        <v>828</v>
      </c>
      <c r="G470" s="46" t="s">
        <v>798</v>
      </c>
      <c r="H470" s="226" t="s">
        <v>66</v>
      </c>
      <c r="I470" s="227" t="s">
        <v>2002</v>
      </c>
      <c r="J470" s="228">
        <v>13.8</v>
      </c>
      <c r="K470" s="229">
        <v>14.771622107270412</v>
      </c>
      <c r="L470" s="229">
        <v>2.8831439333970001</v>
      </c>
      <c r="M470" s="230">
        <v>9</v>
      </c>
      <c r="N470" s="231">
        <v>335.01465284061834</v>
      </c>
      <c r="O470" s="232" t="s">
        <v>2003</v>
      </c>
      <c r="P470" s="233">
        <v>9.5609204577802032E-2</v>
      </c>
      <c r="Q470" s="234" t="s">
        <v>2004</v>
      </c>
      <c r="R470" s="235" t="s">
        <v>68</v>
      </c>
      <c r="S470" s="236" t="s">
        <v>2005</v>
      </c>
      <c r="T470" s="236" t="s">
        <v>2005</v>
      </c>
      <c r="U470" s="237" t="s">
        <v>2005</v>
      </c>
      <c r="V470" s="238" t="s">
        <v>2005</v>
      </c>
      <c r="W470" s="238" t="s">
        <v>2005</v>
      </c>
      <c r="X470" s="238" t="s">
        <v>2005</v>
      </c>
      <c r="Y470" s="238" t="s">
        <v>2005</v>
      </c>
      <c r="Z470" s="238" t="s">
        <v>2005</v>
      </c>
      <c r="AA470" s="238" t="s">
        <v>2005</v>
      </c>
      <c r="AB470" s="238" t="s">
        <v>2005</v>
      </c>
      <c r="AC470" s="238" t="s">
        <v>2005</v>
      </c>
      <c r="AD470" s="238" t="s">
        <v>2005</v>
      </c>
      <c r="AE470" s="238" t="s">
        <v>2005</v>
      </c>
      <c r="AF470" s="238" t="s">
        <v>2005</v>
      </c>
      <c r="AG470" s="238" t="s">
        <v>2005</v>
      </c>
      <c r="AH470" s="238" t="s">
        <v>2005</v>
      </c>
      <c r="AI470" s="238" t="s">
        <v>2005</v>
      </c>
      <c r="AJ470" s="238" t="s">
        <v>2005</v>
      </c>
      <c r="AK470" s="238" t="s">
        <v>2005</v>
      </c>
      <c r="AL470" s="238" t="s">
        <v>2005</v>
      </c>
      <c r="AM470" s="237" t="s">
        <v>2005</v>
      </c>
      <c r="AN470" s="238" t="s">
        <v>2005</v>
      </c>
      <c r="AO470" s="238" t="s">
        <v>2005</v>
      </c>
      <c r="AP470" s="238" t="s">
        <v>2005</v>
      </c>
      <c r="AQ470" s="237">
        <f t="shared" si="28"/>
        <v>0</v>
      </c>
      <c r="AR470" s="239">
        <f t="shared" si="28"/>
        <v>0</v>
      </c>
      <c r="AS470" s="240"/>
      <c r="AT470" s="238"/>
      <c r="AU470" s="237"/>
      <c r="AV470" s="238"/>
      <c r="AW470" s="238"/>
      <c r="AX470" s="238"/>
      <c r="AY470" s="238"/>
      <c r="AZ470" s="238"/>
      <c r="BA470" s="238"/>
      <c r="BB470" s="238"/>
      <c r="BC470" s="238"/>
      <c r="BD470" s="238"/>
      <c r="BE470" s="238"/>
      <c r="BF470" s="238"/>
      <c r="BG470" s="238"/>
      <c r="BH470" s="238"/>
      <c r="BI470" s="238"/>
      <c r="BJ470" s="238" t="s">
        <v>2005</v>
      </c>
      <c r="BK470" s="238"/>
      <c r="BL470" s="238"/>
      <c r="BM470" s="238"/>
      <c r="BN470" s="238"/>
      <c r="BO470" s="238"/>
      <c r="BP470" s="238"/>
      <c r="BQ470" s="237">
        <f t="shared" si="29"/>
        <v>0</v>
      </c>
      <c r="BR470" s="237">
        <f t="shared" si="29"/>
        <v>0</v>
      </c>
      <c r="BS470" s="241">
        <f t="shared" si="31"/>
        <v>0</v>
      </c>
      <c r="BT470" s="273">
        <v>0</v>
      </c>
      <c r="BU470" s="243">
        <v>0</v>
      </c>
      <c r="BV470" s="244">
        <v>0</v>
      </c>
      <c r="BW470" s="243">
        <v>0</v>
      </c>
      <c r="BX470" s="243">
        <v>0</v>
      </c>
      <c r="BY470" s="243">
        <v>0</v>
      </c>
      <c r="BZ470" s="243">
        <v>0</v>
      </c>
      <c r="CA470" s="243">
        <v>0</v>
      </c>
      <c r="CB470" s="243">
        <v>0</v>
      </c>
      <c r="CC470" s="243">
        <v>0</v>
      </c>
      <c r="CD470" s="243">
        <v>0</v>
      </c>
      <c r="CE470" s="243">
        <v>0</v>
      </c>
      <c r="CF470" s="243">
        <v>0</v>
      </c>
      <c r="CG470" s="243">
        <v>0</v>
      </c>
      <c r="CH470" s="243">
        <v>0</v>
      </c>
      <c r="CI470" s="243">
        <v>0</v>
      </c>
      <c r="CJ470" s="243">
        <v>0</v>
      </c>
      <c r="CK470" s="243" t="e">
        <v>#VALUE!</v>
      </c>
      <c r="CL470" s="243">
        <v>0</v>
      </c>
      <c r="CM470" s="243">
        <v>0</v>
      </c>
      <c r="CN470" s="243">
        <v>0</v>
      </c>
      <c r="CO470" s="243">
        <v>0</v>
      </c>
      <c r="CP470" s="243">
        <v>0</v>
      </c>
      <c r="CQ470" s="243">
        <v>0</v>
      </c>
      <c r="CR470" s="244">
        <f t="shared" si="30"/>
        <v>0</v>
      </c>
      <c r="CS470" s="267" t="e">
        <f t="shared" si="30"/>
        <v>#VALUE!</v>
      </c>
      <c r="CT470" s="268"/>
      <c r="CU470" s="269"/>
      <c r="CV470" s="269"/>
      <c r="CW470" s="269"/>
      <c r="CX470" s="269"/>
      <c r="CY470" s="269"/>
      <c r="CZ470" s="269"/>
      <c r="DA470" s="270"/>
      <c r="DB470" s="248">
        <v>335.01465284061834</v>
      </c>
      <c r="DC470" s="249"/>
      <c r="DD470" s="250">
        <v>9.5609204577802032E-2</v>
      </c>
      <c r="DE470" s="251"/>
      <c r="DF470" s="251"/>
      <c r="DG470" s="251"/>
      <c r="DH470" s="252"/>
      <c r="DI470" s="252"/>
      <c r="DJ470" s="252"/>
      <c r="DK470" s="252"/>
      <c r="DL470" s="251" t="s">
        <v>2005</v>
      </c>
      <c r="DM470" s="253" t="s">
        <v>2005</v>
      </c>
      <c r="DN470" s="254" t="s">
        <v>66</v>
      </c>
      <c r="DO470" s="231"/>
      <c r="DP470" s="256" t="s">
        <v>66</v>
      </c>
      <c r="DQ470" s="231"/>
      <c r="DR470" s="258"/>
      <c r="DS470" s="259"/>
      <c r="DT470" s="260"/>
      <c r="DU470" s="255">
        <v>944</v>
      </c>
      <c r="DV470" s="261">
        <v>-754.05555555555543</v>
      </c>
      <c r="DW470" s="231">
        <v>944</v>
      </c>
      <c r="DX470" s="262">
        <v>-893.31481481481478</v>
      </c>
      <c r="DY470" s="255">
        <v>0.88888888888888884</v>
      </c>
      <c r="DZ470" s="231">
        <v>-0.18148148148148191</v>
      </c>
      <c r="EA470" s="231">
        <v>0.88888888888888884</v>
      </c>
      <c r="EB470" s="262">
        <v>-0.21851851851851845</v>
      </c>
      <c r="EC470" s="271"/>
      <c r="ED470" s="234"/>
      <c r="EE470" s="272"/>
      <c r="EF470" s="234">
        <v>0</v>
      </c>
      <c r="EG470" s="266">
        <v>210</v>
      </c>
      <c r="EH470" s="258"/>
    </row>
    <row r="471" spans="1:138" ht="30" customHeight="1" thickBot="1" x14ac:dyDescent="0.3">
      <c r="A471" s="45" t="s">
        <v>60</v>
      </c>
      <c r="B471" s="45" t="s">
        <v>399</v>
      </c>
      <c r="C471" s="45" t="s">
        <v>681</v>
      </c>
      <c r="D471" s="46" t="s">
        <v>824</v>
      </c>
      <c r="E471" s="46" t="s">
        <v>825</v>
      </c>
      <c r="F471" s="46" t="s">
        <v>829</v>
      </c>
      <c r="G471" s="46" t="s">
        <v>825</v>
      </c>
      <c r="H471" s="226" t="s">
        <v>66</v>
      </c>
      <c r="I471" s="227" t="s">
        <v>2002</v>
      </c>
      <c r="J471" s="228">
        <v>13.8</v>
      </c>
      <c r="K471" s="229">
        <v>12.787731112281021</v>
      </c>
      <c r="L471" s="229">
        <v>44.534848392216006</v>
      </c>
      <c r="M471" s="230">
        <v>2016.25</v>
      </c>
      <c r="N471" s="231">
        <v>30067.565092445489</v>
      </c>
      <c r="O471" s="232" t="s">
        <v>2003</v>
      </c>
      <c r="P471" s="233">
        <v>8.5809261108577299</v>
      </c>
      <c r="Q471" s="234" t="s">
        <v>2004</v>
      </c>
      <c r="R471" s="235" t="s">
        <v>68</v>
      </c>
      <c r="S471" s="236" t="s">
        <v>2005</v>
      </c>
      <c r="T471" s="236" t="s">
        <v>2005</v>
      </c>
      <c r="U471" s="237" t="s">
        <v>2005</v>
      </c>
      <c r="V471" s="238" t="s">
        <v>2005</v>
      </c>
      <c r="W471" s="238" t="s">
        <v>2005</v>
      </c>
      <c r="X471" s="238" t="s">
        <v>2005</v>
      </c>
      <c r="Y471" s="238" t="s">
        <v>2005</v>
      </c>
      <c r="Z471" s="238" t="s">
        <v>2005</v>
      </c>
      <c r="AA471" s="238" t="s">
        <v>2005</v>
      </c>
      <c r="AB471" s="238" t="s">
        <v>2005</v>
      </c>
      <c r="AC471" s="238" t="s">
        <v>2005</v>
      </c>
      <c r="AD471" s="238" t="s">
        <v>2005</v>
      </c>
      <c r="AE471" s="238">
        <v>1</v>
      </c>
      <c r="AF471" s="238">
        <v>1</v>
      </c>
      <c r="AG471" s="238" t="s">
        <v>2005</v>
      </c>
      <c r="AH471" s="238" t="s">
        <v>2005</v>
      </c>
      <c r="AI471" s="238">
        <v>122</v>
      </c>
      <c r="AJ471" s="238">
        <v>122</v>
      </c>
      <c r="AK471" s="238">
        <v>2</v>
      </c>
      <c r="AL471" s="238">
        <v>2</v>
      </c>
      <c r="AM471" s="237" t="s">
        <v>2005</v>
      </c>
      <c r="AN471" s="238" t="s">
        <v>2005</v>
      </c>
      <c r="AO471" s="238" t="s">
        <v>2005</v>
      </c>
      <c r="AP471" s="238" t="s">
        <v>2005</v>
      </c>
      <c r="AQ471" s="237">
        <f t="shared" si="28"/>
        <v>125</v>
      </c>
      <c r="AR471" s="239">
        <f t="shared" si="28"/>
        <v>125</v>
      </c>
      <c r="AS471" s="240"/>
      <c r="AT471" s="238"/>
      <c r="AU471" s="237"/>
      <c r="AV471" s="238"/>
      <c r="AW471" s="238"/>
      <c r="AX471" s="238"/>
      <c r="AY471" s="238"/>
      <c r="AZ471" s="238"/>
      <c r="BA471" s="238"/>
      <c r="BB471" s="238"/>
      <c r="BC471" s="238"/>
      <c r="BD471" s="238"/>
      <c r="BE471" s="238">
        <v>1690</v>
      </c>
      <c r="BF471" s="238">
        <v>1690</v>
      </c>
      <c r="BG471" s="238"/>
      <c r="BH471" s="238"/>
      <c r="BI471" s="238">
        <v>4030.01</v>
      </c>
      <c r="BJ471" s="238">
        <v>4030.01</v>
      </c>
      <c r="BK471" s="238">
        <v>7.6</v>
      </c>
      <c r="BL471" s="238">
        <v>7.6</v>
      </c>
      <c r="BM471" s="238"/>
      <c r="BN471" s="238"/>
      <c r="BO471" s="238"/>
      <c r="BP471" s="238"/>
      <c r="BQ471" s="237">
        <f t="shared" si="29"/>
        <v>5727.6100000000006</v>
      </c>
      <c r="BR471" s="237">
        <f t="shared" si="29"/>
        <v>5727.6100000000006</v>
      </c>
      <c r="BS471" s="241">
        <f t="shared" si="31"/>
        <v>0.66748156620911414</v>
      </c>
      <c r="BT471" s="273">
        <v>0</v>
      </c>
      <c r="BU471" s="243">
        <v>0</v>
      </c>
      <c r="BV471" s="244">
        <v>0</v>
      </c>
      <c r="BW471" s="243">
        <v>0</v>
      </c>
      <c r="BX471" s="243">
        <v>0</v>
      </c>
      <c r="BY471" s="243">
        <v>0</v>
      </c>
      <c r="BZ471" s="243">
        <v>0</v>
      </c>
      <c r="CA471" s="243">
        <v>0</v>
      </c>
      <c r="CB471" s="243">
        <v>0</v>
      </c>
      <c r="CC471" s="243">
        <v>0</v>
      </c>
      <c r="CD471" s="243">
        <v>0</v>
      </c>
      <c r="CE471" s="243">
        <v>0</v>
      </c>
      <c r="CF471" s="243">
        <v>8527334.3999999985</v>
      </c>
      <c r="CG471" s="243">
        <v>8527334.3999999985</v>
      </c>
      <c r="CH471" s="243">
        <v>0</v>
      </c>
      <c r="CI471" s="243">
        <v>0</v>
      </c>
      <c r="CJ471" s="243">
        <v>4730586.9384000003</v>
      </c>
      <c r="CK471" s="243">
        <v>4730586.9384000003</v>
      </c>
      <c r="CL471" s="243">
        <v>8921.1840000000011</v>
      </c>
      <c r="CM471" s="243">
        <v>8921.1840000000011</v>
      </c>
      <c r="CN471" s="243">
        <v>0</v>
      </c>
      <c r="CO471" s="243">
        <v>0</v>
      </c>
      <c r="CP471" s="243">
        <v>0</v>
      </c>
      <c r="CQ471" s="243">
        <v>0</v>
      </c>
      <c r="CR471" s="244">
        <f t="shared" si="30"/>
        <v>13266842.522399999</v>
      </c>
      <c r="CS471" s="267">
        <f t="shared" si="30"/>
        <v>13266842.522399999</v>
      </c>
      <c r="CT471" s="268"/>
      <c r="CU471" s="269"/>
      <c r="CV471" s="269"/>
      <c r="CW471" s="269"/>
      <c r="CX471" s="269"/>
      <c r="CY471" s="269"/>
      <c r="CZ471" s="269"/>
      <c r="DA471" s="270"/>
      <c r="DB471" s="248">
        <v>30067.565092445489</v>
      </c>
      <c r="DC471" s="249"/>
      <c r="DD471" s="250">
        <v>8.5809261108577299</v>
      </c>
      <c r="DE471" s="251"/>
      <c r="DF471" s="251"/>
      <c r="DG471" s="251"/>
      <c r="DH471" s="252"/>
      <c r="DI471" s="252"/>
      <c r="DJ471" s="252"/>
      <c r="DK471" s="252"/>
      <c r="DL471" s="251" t="s">
        <v>2005</v>
      </c>
      <c r="DM471" s="253" t="s">
        <v>2005</v>
      </c>
      <c r="DN471" s="254" t="s">
        <v>66</v>
      </c>
      <c r="DO471" s="231"/>
      <c r="DP471" s="256" t="s">
        <v>66</v>
      </c>
      <c r="DQ471" s="231"/>
      <c r="DR471" s="258"/>
      <c r="DS471" s="259"/>
      <c r="DT471" s="260"/>
      <c r="DU471" s="255">
        <v>193.21314321140733</v>
      </c>
      <c r="DV471" s="261">
        <v>371.25756022986036</v>
      </c>
      <c r="DW471" s="231">
        <v>180.11754494730317</v>
      </c>
      <c r="DX471" s="262">
        <v>118.7215165766585</v>
      </c>
      <c r="DY471" s="255">
        <v>1.8564166150030998</v>
      </c>
      <c r="DZ471" s="231">
        <v>3.3662836282403408E-2</v>
      </c>
      <c r="EA471" s="231">
        <v>1.8360818350898946</v>
      </c>
      <c r="EB471" s="262">
        <v>-5.1841069137602558E-2</v>
      </c>
      <c r="EC471" s="271"/>
      <c r="ED471" s="234"/>
      <c r="EE471" s="272"/>
      <c r="EF471" s="234">
        <v>158296</v>
      </c>
      <c r="EG471" s="266">
        <v>119280.33333333331</v>
      </c>
      <c r="EH471" s="258"/>
    </row>
    <row r="472" spans="1:138" ht="30" customHeight="1" thickBot="1" x14ac:dyDescent="0.3">
      <c r="A472" s="45" t="s">
        <v>60</v>
      </c>
      <c r="B472" s="45" t="s">
        <v>399</v>
      </c>
      <c r="C472" s="45" t="s">
        <v>681</v>
      </c>
      <c r="D472" s="46" t="s">
        <v>824</v>
      </c>
      <c r="E472" s="46" t="s">
        <v>825</v>
      </c>
      <c r="F472" s="46" t="s">
        <v>830</v>
      </c>
      <c r="G472" s="46" t="s">
        <v>825</v>
      </c>
      <c r="H472" s="226" t="s">
        <v>66</v>
      </c>
      <c r="I472" s="227" t="s">
        <v>2007</v>
      </c>
      <c r="J472" s="228">
        <v>13.8</v>
      </c>
      <c r="K472" s="229">
        <v>14.771622107270412</v>
      </c>
      <c r="L472" s="229">
        <v>15.945454512288</v>
      </c>
      <c r="M472" s="230">
        <v>1319.3333333333301</v>
      </c>
      <c r="N472" s="231">
        <v>21440.937781799574</v>
      </c>
      <c r="O472" s="232" t="s">
        <v>2003</v>
      </c>
      <c r="P472" s="233">
        <v>6.11898909297933</v>
      </c>
      <c r="Q472" s="234" t="s">
        <v>2004</v>
      </c>
      <c r="R472" s="235" t="s">
        <v>68</v>
      </c>
      <c r="S472" s="236" t="s">
        <v>2005</v>
      </c>
      <c r="T472" s="236" t="s">
        <v>2005</v>
      </c>
      <c r="U472" s="237" t="s">
        <v>2005</v>
      </c>
      <c r="V472" s="238" t="s">
        <v>2005</v>
      </c>
      <c r="W472" s="238" t="s">
        <v>2005</v>
      </c>
      <c r="X472" s="238" t="s">
        <v>2005</v>
      </c>
      <c r="Y472" s="238" t="s">
        <v>2005</v>
      </c>
      <c r="Z472" s="238" t="s">
        <v>2005</v>
      </c>
      <c r="AA472" s="238" t="s">
        <v>2005</v>
      </c>
      <c r="AB472" s="238" t="s">
        <v>2005</v>
      </c>
      <c r="AC472" s="238" t="s">
        <v>2005</v>
      </c>
      <c r="AD472" s="238" t="s">
        <v>2005</v>
      </c>
      <c r="AE472" s="238">
        <v>1</v>
      </c>
      <c r="AF472" s="238">
        <v>1</v>
      </c>
      <c r="AG472" s="238" t="s">
        <v>2005</v>
      </c>
      <c r="AH472" s="238" t="s">
        <v>2005</v>
      </c>
      <c r="AI472" s="238">
        <v>53</v>
      </c>
      <c r="AJ472" s="238">
        <v>53</v>
      </c>
      <c r="AK472" s="238" t="s">
        <v>2005</v>
      </c>
      <c r="AL472" s="238" t="s">
        <v>2005</v>
      </c>
      <c r="AM472" s="237" t="s">
        <v>2005</v>
      </c>
      <c r="AN472" s="238" t="s">
        <v>2005</v>
      </c>
      <c r="AO472" s="238" t="s">
        <v>2005</v>
      </c>
      <c r="AP472" s="238" t="s">
        <v>2005</v>
      </c>
      <c r="AQ472" s="237">
        <f t="shared" si="28"/>
        <v>54</v>
      </c>
      <c r="AR472" s="239">
        <f t="shared" si="28"/>
        <v>54</v>
      </c>
      <c r="AS472" s="240"/>
      <c r="AT472" s="238"/>
      <c r="AU472" s="237"/>
      <c r="AV472" s="238"/>
      <c r="AW472" s="238"/>
      <c r="AX472" s="238"/>
      <c r="AY472" s="238"/>
      <c r="AZ472" s="238"/>
      <c r="BA472" s="238"/>
      <c r="BB472" s="238"/>
      <c r="BC472" s="238"/>
      <c r="BD472" s="238"/>
      <c r="BE472" s="238">
        <v>75</v>
      </c>
      <c r="BF472" s="238">
        <v>75</v>
      </c>
      <c r="BG472" s="238"/>
      <c r="BH472" s="238"/>
      <c r="BI472" s="238">
        <v>578.99</v>
      </c>
      <c r="BJ472" s="238">
        <v>578.99</v>
      </c>
      <c r="BK472" s="238"/>
      <c r="BL472" s="238"/>
      <c r="BM472" s="238"/>
      <c r="BN472" s="238"/>
      <c r="BO472" s="238"/>
      <c r="BP472" s="238"/>
      <c r="BQ472" s="237">
        <f t="shared" si="29"/>
        <v>653.99</v>
      </c>
      <c r="BR472" s="237">
        <f t="shared" si="29"/>
        <v>653.99</v>
      </c>
      <c r="BS472" s="241">
        <f t="shared" si="31"/>
        <v>0.10687876544025229</v>
      </c>
      <c r="BT472" s="273">
        <v>0</v>
      </c>
      <c r="BU472" s="243">
        <v>0</v>
      </c>
      <c r="BV472" s="244">
        <v>0</v>
      </c>
      <c r="BW472" s="243">
        <v>0</v>
      </c>
      <c r="BX472" s="243">
        <v>0</v>
      </c>
      <c r="BY472" s="243">
        <v>0</v>
      </c>
      <c r="BZ472" s="243">
        <v>0</v>
      </c>
      <c r="CA472" s="243">
        <v>0</v>
      </c>
      <c r="CB472" s="243">
        <v>0</v>
      </c>
      <c r="CC472" s="243">
        <v>0</v>
      </c>
      <c r="CD472" s="243">
        <v>0</v>
      </c>
      <c r="CE472" s="243">
        <v>0</v>
      </c>
      <c r="CF472" s="243">
        <v>378432</v>
      </c>
      <c r="CG472" s="243">
        <v>378432</v>
      </c>
      <c r="CH472" s="243">
        <v>0</v>
      </c>
      <c r="CI472" s="243">
        <v>0</v>
      </c>
      <c r="CJ472" s="243">
        <v>679641.62160000007</v>
      </c>
      <c r="CK472" s="243">
        <v>679641.62160000007</v>
      </c>
      <c r="CL472" s="243">
        <v>0</v>
      </c>
      <c r="CM472" s="243">
        <v>0</v>
      </c>
      <c r="CN472" s="243">
        <v>0</v>
      </c>
      <c r="CO472" s="243">
        <v>0</v>
      </c>
      <c r="CP472" s="243">
        <v>0</v>
      </c>
      <c r="CQ472" s="243">
        <v>0</v>
      </c>
      <c r="CR472" s="244">
        <f t="shared" si="30"/>
        <v>1058073.6216000002</v>
      </c>
      <c r="CS472" s="267">
        <f t="shared" si="30"/>
        <v>1058073.6216000002</v>
      </c>
      <c r="CT472" s="268"/>
      <c r="CU472" s="269"/>
      <c r="CV472" s="269"/>
      <c r="CW472" s="269"/>
      <c r="CX472" s="269"/>
      <c r="CY472" s="269"/>
      <c r="CZ472" s="269"/>
      <c r="DA472" s="270"/>
      <c r="DB472" s="248">
        <v>21440.937781799574</v>
      </c>
      <c r="DC472" s="249"/>
      <c r="DD472" s="250">
        <v>6.11898909297933</v>
      </c>
      <c r="DE472" s="251"/>
      <c r="DF472" s="251"/>
      <c r="DG472" s="251"/>
      <c r="DH472" s="252"/>
      <c r="DI472" s="252"/>
      <c r="DJ472" s="252"/>
      <c r="DK472" s="252"/>
      <c r="DL472" s="251" t="s">
        <v>2005</v>
      </c>
      <c r="DM472" s="253" t="s">
        <v>2005</v>
      </c>
      <c r="DN472" s="254" t="s">
        <v>66</v>
      </c>
      <c r="DO472" s="231"/>
      <c r="DP472" s="256" t="s">
        <v>66</v>
      </c>
      <c r="DQ472" s="231"/>
      <c r="DR472" s="258"/>
      <c r="DS472" s="259"/>
      <c r="DT472" s="260"/>
      <c r="DU472" s="255">
        <v>59.282213239009749</v>
      </c>
      <c r="DV472" s="261">
        <v>180.7408272808151</v>
      </c>
      <c r="DW472" s="231">
        <v>58.918393127842492</v>
      </c>
      <c r="DX472" s="262">
        <v>93.780156857181183</v>
      </c>
      <c r="DY472" s="255">
        <v>0.26073774633653424</v>
      </c>
      <c r="DZ472" s="231">
        <v>1.0204393197059312</v>
      </c>
      <c r="EA472" s="231">
        <v>0.25694795351187533</v>
      </c>
      <c r="EB472" s="262">
        <v>0.97685560315020714</v>
      </c>
      <c r="EC472" s="271"/>
      <c r="ED472" s="234"/>
      <c r="EE472" s="272"/>
      <c r="EF472" s="234">
        <v>15912</v>
      </c>
      <c r="EG472" s="266">
        <v>-1693</v>
      </c>
      <c r="EH472" s="258"/>
    </row>
    <row r="473" spans="1:138" ht="30" customHeight="1" thickBot="1" x14ac:dyDescent="0.3">
      <c r="A473" s="45" t="s">
        <v>60</v>
      </c>
      <c r="B473" s="45" t="s">
        <v>399</v>
      </c>
      <c r="C473" s="45" t="s">
        <v>681</v>
      </c>
      <c r="D473" s="46" t="s">
        <v>824</v>
      </c>
      <c r="E473" s="46" t="s">
        <v>825</v>
      </c>
      <c r="F473" s="46" t="s">
        <v>831</v>
      </c>
      <c r="G473" s="46" t="s">
        <v>832</v>
      </c>
      <c r="H473" s="226" t="s">
        <v>66</v>
      </c>
      <c r="I473" s="227" t="s">
        <v>2007</v>
      </c>
      <c r="J473" s="228">
        <v>13.8</v>
      </c>
      <c r="K473" s="229">
        <v>14.771622107270412</v>
      </c>
      <c r="L473" s="229">
        <v>28.466287819578</v>
      </c>
      <c r="M473" s="230">
        <v>1771.5833333333301</v>
      </c>
      <c r="N473" s="231">
        <v>30486.333408496266</v>
      </c>
      <c r="O473" s="232" t="s">
        <v>2003</v>
      </c>
      <c r="P473" s="233">
        <v>8.7004376165799844</v>
      </c>
      <c r="Q473" s="234" t="s">
        <v>2004</v>
      </c>
      <c r="R473" s="235" t="s">
        <v>68</v>
      </c>
      <c r="S473" s="236" t="s">
        <v>2005</v>
      </c>
      <c r="T473" s="236" t="s">
        <v>2005</v>
      </c>
      <c r="U473" s="237" t="s">
        <v>2005</v>
      </c>
      <c r="V473" s="238" t="s">
        <v>2005</v>
      </c>
      <c r="W473" s="238" t="s">
        <v>2005</v>
      </c>
      <c r="X473" s="238" t="s">
        <v>2005</v>
      </c>
      <c r="Y473" s="238" t="s">
        <v>2005</v>
      </c>
      <c r="Z473" s="238" t="s">
        <v>2005</v>
      </c>
      <c r="AA473" s="238" t="s">
        <v>2005</v>
      </c>
      <c r="AB473" s="238" t="s">
        <v>2005</v>
      </c>
      <c r="AC473" s="238" t="s">
        <v>2005</v>
      </c>
      <c r="AD473" s="238" t="s">
        <v>2005</v>
      </c>
      <c r="AE473" s="238" t="s">
        <v>2005</v>
      </c>
      <c r="AF473" s="238" t="s">
        <v>2005</v>
      </c>
      <c r="AG473" s="238" t="s">
        <v>2005</v>
      </c>
      <c r="AH473" s="238" t="s">
        <v>2005</v>
      </c>
      <c r="AI473" s="238" t="s">
        <v>2005</v>
      </c>
      <c r="AJ473" s="238" t="s">
        <v>2005</v>
      </c>
      <c r="AK473" s="238" t="s">
        <v>2005</v>
      </c>
      <c r="AL473" s="238" t="s">
        <v>2005</v>
      </c>
      <c r="AM473" s="237" t="s">
        <v>2005</v>
      </c>
      <c r="AN473" s="238" t="s">
        <v>2005</v>
      </c>
      <c r="AO473" s="238" t="s">
        <v>2005</v>
      </c>
      <c r="AP473" s="238" t="s">
        <v>2005</v>
      </c>
      <c r="AQ473" s="237">
        <f t="shared" si="28"/>
        <v>0</v>
      </c>
      <c r="AR473" s="239">
        <f t="shared" si="28"/>
        <v>0</v>
      </c>
      <c r="AS473" s="240"/>
      <c r="AT473" s="238"/>
      <c r="AU473" s="237"/>
      <c r="AV473" s="238"/>
      <c r="AW473" s="238"/>
      <c r="AX473" s="238"/>
      <c r="AY473" s="238"/>
      <c r="AZ473" s="238"/>
      <c r="BA473" s="238"/>
      <c r="BB473" s="238"/>
      <c r="BC473" s="238"/>
      <c r="BD473" s="238"/>
      <c r="BE473" s="238"/>
      <c r="BF473" s="238"/>
      <c r="BG473" s="238"/>
      <c r="BH473" s="238"/>
      <c r="BI473" s="238"/>
      <c r="BJ473" s="238" t="s">
        <v>2005</v>
      </c>
      <c r="BK473" s="238"/>
      <c r="BL473" s="238"/>
      <c r="BM473" s="238"/>
      <c r="BN473" s="238"/>
      <c r="BO473" s="238"/>
      <c r="BP473" s="238"/>
      <c r="BQ473" s="237">
        <f t="shared" si="29"/>
        <v>0</v>
      </c>
      <c r="BR473" s="237">
        <f t="shared" si="29"/>
        <v>0</v>
      </c>
      <c r="BS473" s="241">
        <f t="shared" si="31"/>
        <v>0</v>
      </c>
      <c r="BT473" s="273">
        <v>0</v>
      </c>
      <c r="BU473" s="243">
        <v>0</v>
      </c>
      <c r="BV473" s="244">
        <v>0</v>
      </c>
      <c r="BW473" s="243">
        <v>0</v>
      </c>
      <c r="BX473" s="243">
        <v>0</v>
      </c>
      <c r="BY473" s="243">
        <v>0</v>
      </c>
      <c r="BZ473" s="243">
        <v>0</v>
      </c>
      <c r="CA473" s="243">
        <v>0</v>
      </c>
      <c r="CB473" s="243">
        <v>0</v>
      </c>
      <c r="CC473" s="243">
        <v>0</v>
      </c>
      <c r="CD473" s="243">
        <v>0</v>
      </c>
      <c r="CE473" s="243">
        <v>0</v>
      </c>
      <c r="CF473" s="243">
        <v>0</v>
      </c>
      <c r="CG473" s="243">
        <v>0</v>
      </c>
      <c r="CH473" s="243">
        <v>0</v>
      </c>
      <c r="CI473" s="243">
        <v>0</v>
      </c>
      <c r="CJ473" s="243">
        <v>0</v>
      </c>
      <c r="CK473" s="243" t="e">
        <v>#VALUE!</v>
      </c>
      <c r="CL473" s="243">
        <v>0</v>
      </c>
      <c r="CM473" s="243">
        <v>0</v>
      </c>
      <c r="CN473" s="243">
        <v>0</v>
      </c>
      <c r="CO473" s="243">
        <v>0</v>
      </c>
      <c r="CP473" s="243">
        <v>0</v>
      </c>
      <c r="CQ473" s="243">
        <v>0</v>
      </c>
      <c r="CR473" s="244">
        <f t="shared" si="30"/>
        <v>0</v>
      </c>
      <c r="CS473" s="267" t="e">
        <f t="shared" si="30"/>
        <v>#VALUE!</v>
      </c>
      <c r="CT473" s="268"/>
      <c r="CU473" s="269"/>
      <c r="CV473" s="269"/>
      <c r="CW473" s="269"/>
      <c r="CX473" s="269"/>
      <c r="CY473" s="269"/>
      <c r="CZ473" s="269"/>
      <c r="DA473" s="270"/>
      <c r="DB473" s="248">
        <v>30486.333408496266</v>
      </c>
      <c r="DC473" s="249"/>
      <c r="DD473" s="250">
        <v>8.7004376165799844</v>
      </c>
      <c r="DE473" s="251"/>
      <c r="DF473" s="251"/>
      <c r="DG473" s="251"/>
      <c r="DH473" s="252"/>
      <c r="DI473" s="252"/>
      <c r="DJ473" s="252"/>
      <c r="DK473" s="252"/>
      <c r="DL473" s="251" t="s">
        <v>2005</v>
      </c>
      <c r="DM473" s="253" t="s">
        <v>2005</v>
      </c>
      <c r="DN473" s="254" t="s">
        <v>66</v>
      </c>
      <c r="DO473" s="231"/>
      <c r="DP473" s="256" t="s">
        <v>66</v>
      </c>
      <c r="DQ473" s="231"/>
      <c r="DR473" s="258"/>
      <c r="DS473" s="259"/>
      <c r="DT473" s="260"/>
      <c r="DU473" s="255">
        <v>96.763159132602837</v>
      </c>
      <c r="DV473" s="261">
        <v>296.21539192188925</v>
      </c>
      <c r="DW473" s="231">
        <v>50.995625382191164</v>
      </c>
      <c r="DX473" s="262">
        <v>182.10007784223251</v>
      </c>
      <c r="DY473" s="255">
        <v>0.59946375652664863</v>
      </c>
      <c r="DZ473" s="231">
        <v>0.844686703684984</v>
      </c>
      <c r="EA473" s="231">
        <v>0.50576226539348135</v>
      </c>
      <c r="EB473" s="262">
        <v>0.5821933846984243</v>
      </c>
      <c r="EC473" s="271"/>
      <c r="ED473" s="234"/>
      <c r="EE473" s="272"/>
      <c r="EF473" s="234">
        <v>0</v>
      </c>
      <c r="EG473" s="266">
        <v>83917.333333333328</v>
      </c>
      <c r="EH473" s="258"/>
    </row>
    <row r="474" spans="1:138" ht="30" customHeight="1" thickBot="1" x14ac:dyDescent="0.3">
      <c r="A474" s="45" t="s">
        <v>60</v>
      </c>
      <c r="B474" s="45" t="s">
        <v>399</v>
      </c>
      <c r="C474" s="45" t="s">
        <v>681</v>
      </c>
      <c r="D474" s="46" t="s">
        <v>824</v>
      </c>
      <c r="E474" s="46" t="s">
        <v>825</v>
      </c>
      <c r="F474" s="46" t="s">
        <v>833</v>
      </c>
      <c r="G474" s="46" t="s">
        <v>834</v>
      </c>
      <c r="H474" s="226" t="s">
        <v>66</v>
      </c>
      <c r="I474" s="227" t="s">
        <v>2007</v>
      </c>
      <c r="J474" s="228">
        <v>13.8</v>
      </c>
      <c r="K474" s="229">
        <v>14.771622107270412</v>
      </c>
      <c r="L474" s="229">
        <v>57.204545335560006</v>
      </c>
      <c r="M474" s="230">
        <v>3046.0833333333298</v>
      </c>
      <c r="N474" s="231">
        <v>39364.221708772653</v>
      </c>
      <c r="O474" s="232" t="s">
        <v>2003</v>
      </c>
      <c r="P474" s="233">
        <v>11.234081537891738</v>
      </c>
      <c r="Q474" s="234" t="s">
        <v>2004</v>
      </c>
      <c r="R474" s="235" t="s">
        <v>68</v>
      </c>
      <c r="S474" s="236" t="s">
        <v>2005</v>
      </c>
      <c r="T474" s="236" t="s">
        <v>2005</v>
      </c>
      <c r="U474" s="237" t="s">
        <v>2005</v>
      </c>
      <c r="V474" s="238" t="s">
        <v>2005</v>
      </c>
      <c r="W474" s="238" t="s">
        <v>2005</v>
      </c>
      <c r="X474" s="238" t="s">
        <v>2005</v>
      </c>
      <c r="Y474" s="238" t="s">
        <v>2005</v>
      </c>
      <c r="Z474" s="238" t="s">
        <v>2005</v>
      </c>
      <c r="AA474" s="238" t="s">
        <v>2005</v>
      </c>
      <c r="AB474" s="238" t="s">
        <v>2005</v>
      </c>
      <c r="AC474" s="238" t="s">
        <v>2005</v>
      </c>
      <c r="AD474" s="238" t="s">
        <v>2005</v>
      </c>
      <c r="AE474" s="238" t="s">
        <v>2005</v>
      </c>
      <c r="AF474" s="238" t="s">
        <v>2005</v>
      </c>
      <c r="AG474" s="238" t="s">
        <v>2005</v>
      </c>
      <c r="AH474" s="238" t="s">
        <v>2005</v>
      </c>
      <c r="AI474" s="238">
        <v>193</v>
      </c>
      <c r="AJ474" s="238">
        <v>193</v>
      </c>
      <c r="AK474" s="238">
        <v>4</v>
      </c>
      <c r="AL474" s="238">
        <v>4</v>
      </c>
      <c r="AM474" s="237" t="s">
        <v>2005</v>
      </c>
      <c r="AN474" s="238" t="s">
        <v>2005</v>
      </c>
      <c r="AO474" s="238" t="s">
        <v>2005</v>
      </c>
      <c r="AP474" s="238" t="s">
        <v>2005</v>
      </c>
      <c r="AQ474" s="237">
        <f t="shared" si="28"/>
        <v>197</v>
      </c>
      <c r="AR474" s="239">
        <f t="shared" si="28"/>
        <v>197</v>
      </c>
      <c r="AS474" s="240"/>
      <c r="AT474" s="238"/>
      <c r="AU474" s="237"/>
      <c r="AV474" s="238"/>
      <c r="AW474" s="238"/>
      <c r="AX474" s="238"/>
      <c r="AY474" s="238"/>
      <c r="AZ474" s="238"/>
      <c r="BA474" s="238"/>
      <c r="BB474" s="238"/>
      <c r="BC474" s="238"/>
      <c r="BD474" s="238"/>
      <c r="BE474" s="238"/>
      <c r="BF474" s="238"/>
      <c r="BG474" s="238"/>
      <c r="BH474" s="238"/>
      <c r="BI474" s="238">
        <v>8978.6239999999998</v>
      </c>
      <c r="BJ474" s="238">
        <v>8978.6239999999998</v>
      </c>
      <c r="BK474" s="238">
        <v>22.7</v>
      </c>
      <c r="BL474" s="238">
        <v>22.7</v>
      </c>
      <c r="BM474" s="238"/>
      <c r="BN474" s="238"/>
      <c r="BO474" s="238"/>
      <c r="BP474" s="238"/>
      <c r="BQ474" s="237">
        <f t="shared" si="29"/>
        <v>9001.3240000000005</v>
      </c>
      <c r="BR474" s="237">
        <f t="shared" si="29"/>
        <v>9001.3240000000005</v>
      </c>
      <c r="BS474" s="241">
        <f t="shared" si="31"/>
        <v>0.80125143917098973</v>
      </c>
      <c r="BT474" s="273">
        <v>0</v>
      </c>
      <c r="BU474" s="243">
        <v>0</v>
      </c>
      <c r="BV474" s="244">
        <v>0</v>
      </c>
      <c r="BW474" s="243">
        <v>0</v>
      </c>
      <c r="BX474" s="243">
        <v>0</v>
      </c>
      <c r="BY474" s="243">
        <v>0</v>
      </c>
      <c r="BZ474" s="243">
        <v>0</v>
      </c>
      <c r="CA474" s="243">
        <v>0</v>
      </c>
      <c r="CB474" s="243">
        <v>0</v>
      </c>
      <c r="CC474" s="243">
        <v>0</v>
      </c>
      <c r="CD474" s="243">
        <v>0</v>
      </c>
      <c r="CE474" s="243">
        <v>0</v>
      </c>
      <c r="CF474" s="243">
        <v>0</v>
      </c>
      <c r="CG474" s="243">
        <v>0</v>
      </c>
      <c r="CH474" s="243">
        <v>0</v>
      </c>
      <c r="CI474" s="243">
        <v>0</v>
      </c>
      <c r="CJ474" s="243">
        <v>10539467.996160001</v>
      </c>
      <c r="CK474" s="243">
        <v>10539467.996160001</v>
      </c>
      <c r="CL474" s="243">
        <v>26646.168000000001</v>
      </c>
      <c r="CM474" s="243">
        <v>26646.168000000001</v>
      </c>
      <c r="CN474" s="243">
        <v>0</v>
      </c>
      <c r="CO474" s="243">
        <v>0</v>
      </c>
      <c r="CP474" s="243">
        <v>0</v>
      </c>
      <c r="CQ474" s="243">
        <v>0</v>
      </c>
      <c r="CR474" s="244">
        <f t="shared" si="30"/>
        <v>10566114.16416</v>
      </c>
      <c r="CS474" s="267">
        <f t="shared" si="30"/>
        <v>10566114.16416</v>
      </c>
      <c r="CT474" s="268"/>
      <c r="CU474" s="269"/>
      <c r="CV474" s="269"/>
      <c r="CW474" s="269"/>
      <c r="CX474" s="269"/>
      <c r="CY474" s="269"/>
      <c r="CZ474" s="269"/>
      <c r="DA474" s="270"/>
      <c r="DB474" s="248">
        <v>39364.221708772653</v>
      </c>
      <c r="DC474" s="249"/>
      <c r="DD474" s="250">
        <v>11.234081537891738</v>
      </c>
      <c r="DE474" s="251"/>
      <c r="DF474" s="251"/>
      <c r="DG474" s="251"/>
      <c r="DH474" s="252"/>
      <c r="DI474" s="252"/>
      <c r="DJ474" s="252"/>
      <c r="DK474" s="252"/>
      <c r="DL474" s="251" t="s">
        <v>2005</v>
      </c>
      <c r="DM474" s="253" t="s">
        <v>2005</v>
      </c>
      <c r="DN474" s="254" t="s">
        <v>66</v>
      </c>
      <c r="DO474" s="231"/>
      <c r="DP474" s="256" t="s">
        <v>66</v>
      </c>
      <c r="DQ474" s="231"/>
      <c r="DR474" s="258"/>
      <c r="DS474" s="259"/>
      <c r="DT474" s="260"/>
      <c r="DU474" s="255">
        <v>174.67118977922487</v>
      </c>
      <c r="DV474" s="261">
        <v>853.75763367663251</v>
      </c>
      <c r="DW474" s="231">
        <v>145.32366700407644</v>
      </c>
      <c r="DX474" s="262">
        <v>-47.381986430042005</v>
      </c>
      <c r="DY474" s="255">
        <v>0.83352939567203876</v>
      </c>
      <c r="DZ474" s="231">
        <v>-0.22793456006296442</v>
      </c>
      <c r="EA474" s="231">
        <v>0.7678713101523823</v>
      </c>
      <c r="EB474" s="262">
        <v>-0.50893310479257414</v>
      </c>
      <c r="EC474" s="271"/>
      <c r="ED474" s="234"/>
      <c r="EE474" s="272"/>
      <c r="EF474" s="234">
        <v>209259</v>
      </c>
      <c r="EG474" s="266">
        <v>-207825.66666666666</v>
      </c>
      <c r="EH474" s="258"/>
    </row>
    <row r="475" spans="1:138" ht="30" customHeight="1" thickBot="1" x14ac:dyDescent="0.3">
      <c r="A475" s="45" t="s">
        <v>60</v>
      </c>
      <c r="B475" s="45" t="s">
        <v>399</v>
      </c>
      <c r="C475" s="45" t="s">
        <v>681</v>
      </c>
      <c r="D475" s="46" t="s">
        <v>835</v>
      </c>
      <c r="E475" s="46" t="s">
        <v>836</v>
      </c>
      <c r="F475" s="46" t="s">
        <v>837</v>
      </c>
      <c r="G475" s="46" t="s">
        <v>836</v>
      </c>
      <c r="H475" s="226" t="s">
        <v>66</v>
      </c>
      <c r="I475" s="227" t="s">
        <v>2007</v>
      </c>
      <c r="J475" s="228">
        <v>13.8</v>
      </c>
      <c r="K475" s="229">
        <v>12.668219606558768</v>
      </c>
      <c r="L475" s="229">
        <v>14.130871182729001</v>
      </c>
      <c r="M475" s="230">
        <v>1348</v>
      </c>
      <c r="N475" s="231">
        <v>17588.269274132461</v>
      </c>
      <c r="O475" s="232" t="s">
        <v>2003</v>
      </c>
      <c r="P475" s="233">
        <v>5.0194832403346066</v>
      </c>
      <c r="Q475" s="234" t="s">
        <v>2004</v>
      </c>
      <c r="R475" s="235" t="s">
        <v>68</v>
      </c>
      <c r="S475" s="236" t="s">
        <v>2005</v>
      </c>
      <c r="T475" s="236" t="s">
        <v>2005</v>
      </c>
      <c r="U475" s="237" t="s">
        <v>2005</v>
      </c>
      <c r="V475" s="238" t="s">
        <v>2005</v>
      </c>
      <c r="W475" s="238" t="s">
        <v>2005</v>
      </c>
      <c r="X475" s="238" t="s">
        <v>2005</v>
      </c>
      <c r="Y475" s="238" t="s">
        <v>2005</v>
      </c>
      <c r="Z475" s="238" t="s">
        <v>2005</v>
      </c>
      <c r="AA475" s="238" t="s">
        <v>2005</v>
      </c>
      <c r="AB475" s="238" t="s">
        <v>2005</v>
      </c>
      <c r="AC475" s="238" t="s">
        <v>2005</v>
      </c>
      <c r="AD475" s="238" t="s">
        <v>2005</v>
      </c>
      <c r="AE475" s="238" t="s">
        <v>2005</v>
      </c>
      <c r="AF475" s="238" t="s">
        <v>2005</v>
      </c>
      <c r="AG475" s="238" t="s">
        <v>2005</v>
      </c>
      <c r="AH475" s="238" t="s">
        <v>2005</v>
      </c>
      <c r="AI475" s="238">
        <v>43</v>
      </c>
      <c r="AJ475" s="238">
        <v>43</v>
      </c>
      <c r="AK475" s="238" t="s">
        <v>2005</v>
      </c>
      <c r="AL475" s="238" t="s">
        <v>2005</v>
      </c>
      <c r="AM475" s="237" t="s">
        <v>2005</v>
      </c>
      <c r="AN475" s="238" t="s">
        <v>2005</v>
      </c>
      <c r="AO475" s="238" t="s">
        <v>2005</v>
      </c>
      <c r="AP475" s="238" t="s">
        <v>2005</v>
      </c>
      <c r="AQ475" s="237">
        <f t="shared" si="28"/>
        <v>43</v>
      </c>
      <c r="AR475" s="239">
        <f t="shared" si="28"/>
        <v>43</v>
      </c>
      <c r="AS475" s="240"/>
      <c r="AT475" s="238"/>
      <c r="AU475" s="237"/>
      <c r="AV475" s="238"/>
      <c r="AW475" s="238"/>
      <c r="AX475" s="238"/>
      <c r="AY475" s="238"/>
      <c r="AZ475" s="238"/>
      <c r="BA475" s="238"/>
      <c r="BB475" s="238"/>
      <c r="BC475" s="238"/>
      <c r="BD475" s="238"/>
      <c r="BE475" s="238"/>
      <c r="BF475" s="238"/>
      <c r="BG475" s="238"/>
      <c r="BH475" s="238"/>
      <c r="BI475" s="238">
        <v>1395.501</v>
      </c>
      <c r="BJ475" s="238">
        <v>1395.501</v>
      </c>
      <c r="BK475" s="238"/>
      <c r="BL475" s="238"/>
      <c r="BM475" s="238"/>
      <c r="BN475" s="238"/>
      <c r="BO475" s="238"/>
      <c r="BP475" s="238"/>
      <c r="BQ475" s="237">
        <f t="shared" si="29"/>
        <v>1395.501</v>
      </c>
      <c r="BR475" s="237">
        <f t="shared" si="29"/>
        <v>1395.501</v>
      </c>
      <c r="BS475" s="241">
        <f t="shared" si="31"/>
        <v>0.27801686611607723</v>
      </c>
      <c r="BT475" s="273">
        <v>0</v>
      </c>
      <c r="BU475" s="243">
        <v>0</v>
      </c>
      <c r="BV475" s="244">
        <v>0</v>
      </c>
      <c r="BW475" s="243">
        <v>0</v>
      </c>
      <c r="BX475" s="243">
        <v>0</v>
      </c>
      <c r="BY475" s="243">
        <v>0</v>
      </c>
      <c r="BZ475" s="243">
        <v>0</v>
      </c>
      <c r="CA475" s="243">
        <v>0</v>
      </c>
      <c r="CB475" s="243">
        <v>0</v>
      </c>
      <c r="CC475" s="243">
        <v>0</v>
      </c>
      <c r="CD475" s="243">
        <v>0</v>
      </c>
      <c r="CE475" s="243">
        <v>0</v>
      </c>
      <c r="CF475" s="243">
        <v>0</v>
      </c>
      <c r="CG475" s="243">
        <v>0</v>
      </c>
      <c r="CH475" s="243">
        <v>0</v>
      </c>
      <c r="CI475" s="243">
        <v>0</v>
      </c>
      <c r="CJ475" s="243">
        <v>1638094.89384</v>
      </c>
      <c r="CK475" s="243">
        <v>1638094.89384</v>
      </c>
      <c r="CL475" s="243">
        <v>0</v>
      </c>
      <c r="CM475" s="243">
        <v>0</v>
      </c>
      <c r="CN475" s="243">
        <v>0</v>
      </c>
      <c r="CO475" s="243">
        <v>0</v>
      </c>
      <c r="CP475" s="243">
        <v>0</v>
      </c>
      <c r="CQ475" s="243">
        <v>0</v>
      </c>
      <c r="CR475" s="244">
        <f t="shared" si="30"/>
        <v>1638094.89384</v>
      </c>
      <c r="CS475" s="267">
        <f t="shared" si="30"/>
        <v>1638094.89384</v>
      </c>
      <c r="CT475" s="268"/>
      <c r="CU475" s="269"/>
      <c r="CV475" s="269"/>
      <c r="CW475" s="269"/>
      <c r="CX475" s="269"/>
      <c r="CY475" s="269"/>
      <c r="CZ475" s="269"/>
      <c r="DA475" s="270"/>
      <c r="DB475" s="248">
        <v>17588.269274132461</v>
      </c>
      <c r="DC475" s="249"/>
      <c r="DD475" s="250">
        <v>5.0194832403346066</v>
      </c>
      <c r="DE475" s="251"/>
      <c r="DF475" s="251"/>
      <c r="DG475" s="251"/>
      <c r="DH475" s="252"/>
      <c r="DI475" s="252"/>
      <c r="DJ475" s="252"/>
      <c r="DK475" s="252"/>
      <c r="DL475" s="251" t="s">
        <v>2005</v>
      </c>
      <c r="DM475" s="253" t="s">
        <v>2005</v>
      </c>
      <c r="DN475" s="254" t="s">
        <v>66</v>
      </c>
      <c r="DO475" s="231"/>
      <c r="DP475" s="256" t="s">
        <v>66</v>
      </c>
      <c r="DQ475" s="231"/>
      <c r="DR475" s="258"/>
      <c r="DS475" s="259"/>
      <c r="DT475" s="260"/>
      <c r="DU475" s="255">
        <v>59.845697329376854</v>
      </c>
      <c r="DV475" s="261">
        <v>1375.581912496569</v>
      </c>
      <c r="DW475" s="231">
        <v>59.747032640949556</v>
      </c>
      <c r="DX475" s="262">
        <v>72.801740745384791</v>
      </c>
      <c r="DY475" s="255">
        <v>0.55044510385756673</v>
      </c>
      <c r="DZ475" s="231">
        <v>1.1141564403990065</v>
      </c>
      <c r="EA475" s="231">
        <v>0.54970326409495551</v>
      </c>
      <c r="EB475" s="262">
        <v>0.71218945460192251</v>
      </c>
      <c r="EC475" s="271"/>
      <c r="ED475" s="234"/>
      <c r="EE475" s="272"/>
      <c r="EF475" s="234">
        <v>0</v>
      </c>
      <c r="EG475" s="266">
        <v>66986.333333333328</v>
      </c>
      <c r="EH475" s="258"/>
    </row>
    <row r="476" spans="1:138" ht="30" customHeight="1" thickBot="1" x14ac:dyDescent="0.3">
      <c r="A476" s="45" t="s">
        <v>60</v>
      </c>
      <c r="B476" s="45" t="s">
        <v>399</v>
      </c>
      <c r="C476" s="45" t="s">
        <v>681</v>
      </c>
      <c r="D476" s="46" t="s">
        <v>835</v>
      </c>
      <c r="E476" s="46" t="s">
        <v>836</v>
      </c>
      <c r="F476" s="46" t="s">
        <v>838</v>
      </c>
      <c r="G476" s="46" t="s">
        <v>836</v>
      </c>
      <c r="H476" s="226" t="s">
        <v>66</v>
      </c>
      <c r="I476" s="227" t="s">
        <v>2002</v>
      </c>
      <c r="J476" s="228">
        <v>13.8</v>
      </c>
      <c r="K476" s="229">
        <v>10.158477986391464</v>
      </c>
      <c r="L476" s="229">
        <v>11.772348460362002</v>
      </c>
      <c r="M476" s="230">
        <v>1493.25</v>
      </c>
      <c r="N476" s="231">
        <v>14321.876408936432</v>
      </c>
      <c r="O476" s="232" t="s">
        <v>2003</v>
      </c>
      <c r="P476" s="233">
        <v>4.0872934957010365</v>
      </c>
      <c r="Q476" s="234" t="s">
        <v>2004</v>
      </c>
      <c r="R476" s="235" t="s">
        <v>68</v>
      </c>
      <c r="S476" s="236" t="s">
        <v>2005</v>
      </c>
      <c r="T476" s="236" t="s">
        <v>2005</v>
      </c>
      <c r="U476" s="237" t="s">
        <v>2005</v>
      </c>
      <c r="V476" s="238" t="s">
        <v>2005</v>
      </c>
      <c r="W476" s="238" t="s">
        <v>2005</v>
      </c>
      <c r="X476" s="238" t="s">
        <v>2005</v>
      </c>
      <c r="Y476" s="238" t="s">
        <v>2005</v>
      </c>
      <c r="Z476" s="238" t="s">
        <v>2005</v>
      </c>
      <c r="AA476" s="238" t="s">
        <v>2005</v>
      </c>
      <c r="AB476" s="238" t="s">
        <v>2005</v>
      </c>
      <c r="AC476" s="238" t="s">
        <v>2005</v>
      </c>
      <c r="AD476" s="238" t="s">
        <v>2005</v>
      </c>
      <c r="AE476" s="238" t="s">
        <v>2005</v>
      </c>
      <c r="AF476" s="238" t="s">
        <v>2005</v>
      </c>
      <c r="AG476" s="238" t="s">
        <v>2005</v>
      </c>
      <c r="AH476" s="238" t="s">
        <v>2005</v>
      </c>
      <c r="AI476" s="238">
        <v>54</v>
      </c>
      <c r="AJ476" s="238">
        <v>54</v>
      </c>
      <c r="AK476" s="238" t="s">
        <v>2005</v>
      </c>
      <c r="AL476" s="238" t="s">
        <v>2005</v>
      </c>
      <c r="AM476" s="237" t="s">
        <v>2005</v>
      </c>
      <c r="AN476" s="238" t="s">
        <v>2005</v>
      </c>
      <c r="AO476" s="238" t="s">
        <v>2005</v>
      </c>
      <c r="AP476" s="238" t="s">
        <v>2005</v>
      </c>
      <c r="AQ476" s="237">
        <f t="shared" si="28"/>
        <v>54</v>
      </c>
      <c r="AR476" s="239">
        <f t="shared" si="28"/>
        <v>54</v>
      </c>
      <c r="AS476" s="240"/>
      <c r="AT476" s="238"/>
      <c r="AU476" s="237"/>
      <c r="AV476" s="238"/>
      <c r="AW476" s="238"/>
      <c r="AX476" s="238"/>
      <c r="AY476" s="238"/>
      <c r="AZ476" s="238"/>
      <c r="BA476" s="238"/>
      <c r="BB476" s="238"/>
      <c r="BC476" s="238"/>
      <c r="BD476" s="238"/>
      <c r="BE476" s="238"/>
      <c r="BF476" s="238"/>
      <c r="BG476" s="238"/>
      <c r="BH476" s="238"/>
      <c r="BI476" s="238">
        <v>335.96</v>
      </c>
      <c r="BJ476" s="238">
        <v>335.96</v>
      </c>
      <c r="BK476" s="238"/>
      <c r="BL476" s="238"/>
      <c r="BM476" s="238"/>
      <c r="BN476" s="238"/>
      <c r="BO476" s="238"/>
      <c r="BP476" s="238"/>
      <c r="BQ476" s="237">
        <f t="shared" si="29"/>
        <v>335.96</v>
      </c>
      <c r="BR476" s="237">
        <f t="shared" si="29"/>
        <v>335.96</v>
      </c>
      <c r="BS476" s="241">
        <f t="shared" si="31"/>
        <v>8.2196201558160292E-2</v>
      </c>
      <c r="BT476" s="273">
        <v>0</v>
      </c>
      <c r="BU476" s="243">
        <v>0</v>
      </c>
      <c r="BV476" s="244">
        <v>0</v>
      </c>
      <c r="BW476" s="243">
        <v>0</v>
      </c>
      <c r="BX476" s="243">
        <v>0</v>
      </c>
      <c r="BY476" s="243">
        <v>0</v>
      </c>
      <c r="BZ476" s="243">
        <v>0</v>
      </c>
      <c r="CA476" s="243">
        <v>0</v>
      </c>
      <c r="CB476" s="243">
        <v>0</v>
      </c>
      <c r="CC476" s="243">
        <v>0</v>
      </c>
      <c r="CD476" s="243">
        <v>0</v>
      </c>
      <c r="CE476" s="243">
        <v>0</v>
      </c>
      <c r="CF476" s="243">
        <v>0</v>
      </c>
      <c r="CG476" s="243">
        <v>0</v>
      </c>
      <c r="CH476" s="243">
        <v>0</v>
      </c>
      <c r="CI476" s="243">
        <v>0</v>
      </c>
      <c r="CJ476" s="243">
        <v>394363.28639999998</v>
      </c>
      <c r="CK476" s="243">
        <v>394363.28639999998</v>
      </c>
      <c r="CL476" s="243">
        <v>0</v>
      </c>
      <c r="CM476" s="243">
        <v>0</v>
      </c>
      <c r="CN476" s="243">
        <v>0</v>
      </c>
      <c r="CO476" s="243">
        <v>0</v>
      </c>
      <c r="CP476" s="243">
        <v>0</v>
      </c>
      <c r="CQ476" s="243">
        <v>0</v>
      </c>
      <c r="CR476" s="244">
        <f t="shared" si="30"/>
        <v>394363.28639999998</v>
      </c>
      <c r="CS476" s="267">
        <f t="shared" si="30"/>
        <v>394363.28639999998</v>
      </c>
      <c r="CT476" s="268"/>
      <c r="CU476" s="269"/>
      <c r="CV476" s="269"/>
      <c r="CW476" s="269"/>
      <c r="CX476" s="269"/>
      <c r="CY476" s="269"/>
      <c r="CZ476" s="269"/>
      <c r="DA476" s="270"/>
      <c r="DB476" s="248">
        <v>14321.876408936432</v>
      </c>
      <c r="DC476" s="249"/>
      <c r="DD476" s="250">
        <v>4.0872934957010365</v>
      </c>
      <c r="DE476" s="251"/>
      <c r="DF476" s="251"/>
      <c r="DG476" s="251"/>
      <c r="DH476" s="252"/>
      <c r="DI476" s="252"/>
      <c r="DJ476" s="252"/>
      <c r="DK476" s="252"/>
      <c r="DL476" s="251">
        <v>4</v>
      </c>
      <c r="DM476" s="253">
        <v>4</v>
      </c>
      <c r="DN476" s="254" t="s">
        <v>66</v>
      </c>
      <c r="DO476" s="231"/>
      <c r="DP476" s="256" t="s">
        <v>66</v>
      </c>
      <c r="DQ476" s="231"/>
      <c r="DR476" s="258"/>
      <c r="DS476" s="259"/>
      <c r="DT476" s="260"/>
      <c r="DU476" s="255">
        <v>46.437636028796248</v>
      </c>
      <c r="DV476" s="261">
        <v>150.26509268165816</v>
      </c>
      <c r="DW476" s="231">
        <v>46.437636028796248</v>
      </c>
      <c r="DX476" s="262">
        <v>88.354262905287214</v>
      </c>
      <c r="DY476" s="255">
        <v>0.30671354428260506</v>
      </c>
      <c r="DZ476" s="231">
        <v>0.87054059795896577</v>
      </c>
      <c r="EA476" s="231">
        <v>0.30671354428260506</v>
      </c>
      <c r="EB476" s="262">
        <v>0.8526679458984423</v>
      </c>
      <c r="EC476" s="271"/>
      <c r="ED476" s="234"/>
      <c r="EE476" s="272"/>
      <c r="EF476" s="234">
        <v>45558</v>
      </c>
      <c r="EG476" s="266">
        <v>114063</v>
      </c>
      <c r="EH476" s="258"/>
    </row>
    <row r="477" spans="1:138" ht="30" customHeight="1" thickBot="1" x14ac:dyDescent="0.3">
      <c r="A477" s="45" t="s">
        <v>60</v>
      </c>
      <c r="B477" s="45" t="s">
        <v>399</v>
      </c>
      <c r="C477" s="45" t="s">
        <v>681</v>
      </c>
      <c r="D477" s="46" t="s">
        <v>835</v>
      </c>
      <c r="E477" s="46" t="s">
        <v>836</v>
      </c>
      <c r="F477" s="46" t="s">
        <v>839</v>
      </c>
      <c r="G477" s="46" t="s">
        <v>840</v>
      </c>
      <c r="H477" s="226" t="s">
        <v>66</v>
      </c>
      <c r="I477" s="227" t="s">
        <v>2007</v>
      </c>
      <c r="J477" s="228">
        <v>13.8</v>
      </c>
      <c r="K477" s="229">
        <v>13.433093243181185</v>
      </c>
      <c r="L477" s="229">
        <v>31.893939327600002</v>
      </c>
      <c r="M477" s="230">
        <v>2136.1666666666702</v>
      </c>
      <c r="N477" s="231">
        <v>23199.764709212821</v>
      </c>
      <c r="O477" s="232" t="s">
        <v>2003</v>
      </c>
      <c r="P477" s="233">
        <v>6.6209374170127901</v>
      </c>
      <c r="Q477" s="234" t="s">
        <v>2004</v>
      </c>
      <c r="R477" s="235" t="s">
        <v>68</v>
      </c>
      <c r="S477" s="236" t="s">
        <v>2005</v>
      </c>
      <c r="T477" s="236" t="s">
        <v>2005</v>
      </c>
      <c r="U477" s="237" t="s">
        <v>2005</v>
      </c>
      <c r="V477" s="238" t="s">
        <v>2005</v>
      </c>
      <c r="W477" s="238" t="s">
        <v>2005</v>
      </c>
      <c r="X477" s="238" t="s">
        <v>2005</v>
      </c>
      <c r="Y477" s="238" t="s">
        <v>2005</v>
      </c>
      <c r="Z477" s="238" t="s">
        <v>2005</v>
      </c>
      <c r="AA477" s="238" t="s">
        <v>2005</v>
      </c>
      <c r="AB477" s="238" t="s">
        <v>2005</v>
      </c>
      <c r="AC477" s="238" t="s">
        <v>2005</v>
      </c>
      <c r="AD477" s="238" t="s">
        <v>2005</v>
      </c>
      <c r="AE477" s="238" t="s">
        <v>2005</v>
      </c>
      <c r="AF477" s="238" t="s">
        <v>2005</v>
      </c>
      <c r="AG477" s="238" t="s">
        <v>2005</v>
      </c>
      <c r="AH477" s="238" t="s">
        <v>2005</v>
      </c>
      <c r="AI477" s="238">
        <v>130</v>
      </c>
      <c r="AJ477" s="238">
        <v>130</v>
      </c>
      <c r="AK477" s="238">
        <v>1</v>
      </c>
      <c r="AL477" s="238">
        <v>1</v>
      </c>
      <c r="AM477" s="237" t="s">
        <v>2005</v>
      </c>
      <c r="AN477" s="238" t="s">
        <v>2005</v>
      </c>
      <c r="AO477" s="238" t="s">
        <v>2005</v>
      </c>
      <c r="AP477" s="238" t="s">
        <v>2005</v>
      </c>
      <c r="AQ477" s="237">
        <f t="shared" si="28"/>
        <v>131</v>
      </c>
      <c r="AR477" s="239">
        <f t="shared" si="28"/>
        <v>131</v>
      </c>
      <c r="AS477" s="240"/>
      <c r="AT477" s="238"/>
      <c r="AU477" s="237"/>
      <c r="AV477" s="238"/>
      <c r="AW477" s="238"/>
      <c r="AX477" s="238"/>
      <c r="AY477" s="238"/>
      <c r="AZ477" s="238"/>
      <c r="BA477" s="238"/>
      <c r="BB477" s="238"/>
      <c r="BC477" s="238"/>
      <c r="BD477" s="238"/>
      <c r="BE477" s="238"/>
      <c r="BF477" s="238"/>
      <c r="BG477" s="238"/>
      <c r="BH477" s="238"/>
      <c r="BI477" s="238">
        <v>880.42499999999995</v>
      </c>
      <c r="BJ477" s="238">
        <v>880.42499999999995</v>
      </c>
      <c r="BK477" s="238">
        <v>10</v>
      </c>
      <c r="BL477" s="238">
        <v>10</v>
      </c>
      <c r="BM477" s="238"/>
      <c r="BN477" s="238"/>
      <c r="BO477" s="238"/>
      <c r="BP477" s="238"/>
      <c r="BQ477" s="237">
        <f t="shared" si="29"/>
        <v>890.42499999999995</v>
      </c>
      <c r="BR477" s="237">
        <f t="shared" si="29"/>
        <v>890.42499999999995</v>
      </c>
      <c r="BS477" s="241">
        <f t="shared" si="31"/>
        <v>0.134486243248881</v>
      </c>
      <c r="BT477" s="273">
        <v>0</v>
      </c>
      <c r="BU477" s="243">
        <v>0</v>
      </c>
      <c r="BV477" s="244">
        <v>0</v>
      </c>
      <c r="BW477" s="243">
        <v>0</v>
      </c>
      <c r="BX477" s="243">
        <v>0</v>
      </c>
      <c r="BY477" s="243">
        <v>0</v>
      </c>
      <c r="BZ477" s="243">
        <v>0</v>
      </c>
      <c r="CA477" s="243">
        <v>0</v>
      </c>
      <c r="CB477" s="243">
        <v>0</v>
      </c>
      <c r="CC477" s="243">
        <v>0</v>
      </c>
      <c r="CD477" s="243">
        <v>0</v>
      </c>
      <c r="CE477" s="243">
        <v>0</v>
      </c>
      <c r="CF477" s="243">
        <v>0</v>
      </c>
      <c r="CG477" s="243">
        <v>0</v>
      </c>
      <c r="CH477" s="243">
        <v>0</v>
      </c>
      <c r="CI477" s="243">
        <v>0</v>
      </c>
      <c r="CJ477" s="243">
        <v>1033478.0820000001</v>
      </c>
      <c r="CK477" s="243">
        <v>1033478.0820000001</v>
      </c>
      <c r="CL477" s="243">
        <v>11738.400000000001</v>
      </c>
      <c r="CM477" s="243">
        <v>11738.400000000001</v>
      </c>
      <c r="CN477" s="243">
        <v>0</v>
      </c>
      <c r="CO477" s="243">
        <v>0</v>
      </c>
      <c r="CP477" s="243">
        <v>0</v>
      </c>
      <c r="CQ477" s="243">
        <v>0</v>
      </c>
      <c r="CR477" s="244">
        <f t="shared" si="30"/>
        <v>1045216.4820000001</v>
      </c>
      <c r="CS477" s="267">
        <f t="shared" si="30"/>
        <v>1045216.4820000001</v>
      </c>
      <c r="CT477" s="268"/>
      <c r="CU477" s="269"/>
      <c r="CV477" s="269"/>
      <c r="CW477" s="269"/>
      <c r="CX477" s="269"/>
      <c r="CY477" s="269"/>
      <c r="CZ477" s="269"/>
      <c r="DA477" s="270"/>
      <c r="DB477" s="248">
        <v>23199.764709212821</v>
      </c>
      <c r="DC477" s="249"/>
      <c r="DD477" s="250">
        <v>6.6209374170127901</v>
      </c>
      <c r="DE477" s="251"/>
      <c r="DF477" s="251"/>
      <c r="DG477" s="251"/>
      <c r="DH477" s="252"/>
      <c r="DI477" s="252"/>
      <c r="DJ477" s="252"/>
      <c r="DK477" s="252"/>
      <c r="DL477" s="251">
        <v>3</v>
      </c>
      <c r="DM477" s="253">
        <v>-2</v>
      </c>
      <c r="DN477" s="254" t="s">
        <v>66</v>
      </c>
      <c r="DO477" s="231"/>
      <c r="DP477" s="256" t="s">
        <v>66</v>
      </c>
      <c r="DQ477" s="231"/>
      <c r="DR477" s="258"/>
      <c r="DS477" s="259"/>
      <c r="DT477" s="260"/>
      <c r="DU477" s="255">
        <v>34.154638370913574</v>
      </c>
      <c r="DV477" s="261">
        <v>1397.0109346718502</v>
      </c>
      <c r="DW477" s="231">
        <v>34.154638370913574</v>
      </c>
      <c r="DX477" s="262">
        <v>139.48266573474709</v>
      </c>
      <c r="DY477" s="255">
        <v>0.31364593898728199</v>
      </c>
      <c r="DZ477" s="231">
        <v>1.2414768821246813</v>
      </c>
      <c r="EA477" s="231">
        <v>0.31364593898728199</v>
      </c>
      <c r="EB477" s="262">
        <v>0.62649802408604305</v>
      </c>
      <c r="EC477" s="271"/>
      <c r="ED477" s="234"/>
      <c r="EE477" s="272"/>
      <c r="EF477" s="234">
        <v>0</v>
      </c>
      <c r="EG477" s="266">
        <v>38484</v>
      </c>
      <c r="EH477" s="258"/>
    </row>
    <row r="478" spans="1:138" ht="30" customHeight="1" thickBot="1" x14ac:dyDescent="0.3">
      <c r="A478" s="45" t="s">
        <v>60</v>
      </c>
      <c r="B478" s="45" t="s">
        <v>399</v>
      </c>
      <c r="C478" s="45" t="s">
        <v>681</v>
      </c>
      <c r="D478" s="46" t="s">
        <v>835</v>
      </c>
      <c r="E478" s="46" t="s">
        <v>836</v>
      </c>
      <c r="F478" s="46" t="s">
        <v>841</v>
      </c>
      <c r="G478" s="46" t="s">
        <v>836</v>
      </c>
      <c r="H478" s="226" t="s">
        <v>66</v>
      </c>
      <c r="I478" s="227" t="s">
        <v>2002</v>
      </c>
      <c r="J478" s="228">
        <v>13.8</v>
      </c>
      <c r="K478" s="229">
        <v>14.508696794681457</v>
      </c>
      <c r="L478" s="229">
        <v>16.067613602943002</v>
      </c>
      <c r="M478" s="230">
        <v>1742.0833333333301</v>
      </c>
      <c r="N478" s="231">
        <v>22445.981740321426</v>
      </c>
      <c r="O478" s="232" t="s">
        <v>2003</v>
      </c>
      <c r="P478" s="233">
        <v>6.4058167067127352</v>
      </c>
      <c r="Q478" s="234" t="s">
        <v>2004</v>
      </c>
      <c r="R478" s="235" t="s">
        <v>68</v>
      </c>
      <c r="S478" s="236" t="s">
        <v>2005</v>
      </c>
      <c r="T478" s="236" t="s">
        <v>2005</v>
      </c>
      <c r="U478" s="237" t="s">
        <v>2005</v>
      </c>
      <c r="V478" s="238" t="s">
        <v>2005</v>
      </c>
      <c r="W478" s="238" t="s">
        <v>2005</v>
      </c>
      <c r="X478" s="238" t="s">
        <v>2005</v>
      </c>
      <c r="Y478" s="238" t="s">
        <v>2005</v>
      </c>
      <c r="Z478" s="238" t="s">
        <v>2005</v>
      </c>
      <c r="AA478" s="238" t="s">
        <v>2005</v>
      </c>
      <c r="AB478" s="238" t="s">
        <v>2005</v>
      </c>
      <c r="AC478" s="238" t="s">
        <v>2005</v>
      </c>
      <c r="AD478" s="238" t="s">
        <v>2005</v>
      </c>
      <c r="AE478" s="238" t="s">
        <v>2005</v>
      </c>
      <c r="AF478" s="238" t="s">
        <v>2005</v>
      </c>
      <c r="AG478" s="238" t="s">
        <v>2005</v>
      </c>
      <c r="AH478" s="238" t="s">
        <v>2005</v>
      </c>
      <c r="AI478" s="238">
        <v>60</v>
      </c>
      <c r="AJ478" s="238">
        <v>60</v>
      </c>
      <c r="AK478" s="238" t="s">
        <v>2005</v>
      </c>
      <c r="AL478" s="238" t="s">
        <v>2005</v>
      </c>
      <c r="AM478" s="237" t="s">
        <v>2005</v>
      </c>
      <c r="AN478" s="238" t="s">
        <v>2005</v>
      </c>
      <c r="AO478" s="238" t="s">
        <v>2005</v>
      </c>
      <c r="AP478" s="238" t="s">
        <v>2005</v>
      </c>
      <c r="AQ478" s="237">
        <f t="shared" si="28"/>
        <v>60</v>
      </c>
      <c r="AR478" s="239">
        <f t="shared" si="28"/>
        <v>60</v>
      </c>
      <c r="AS478" s="240"/>
      <c r="AT478" s="238"/>
      <c r="AU478" s="237"/>
      <c r="AV478" s="238"/>
      <c r="AW478" s="238"/>
      <c r="AX478" s="238"/>
      <c r="AY478" s="238"/>
      <c r="AZ478" s="238"/>
      <c r="BA478" s="238"/>
      <c r="BB478" s="238"/>
      <c r="BC478" s="238"/>
      <c r="BD478" s="238"/>
      <c r="BE478" s="238"/>
      <c r="BF478" s="238"/>
      <c r="BG478" s="238"/>
      <c r="BH478" s="238"/>
      <c r="BI478" s="238">
        <v>392.44</v>
      </c>
      <c r="BJ478" s="238">
        <v>392.44</v>
      </c>
      <c r="BK478" s="238"/>
      <c r="BL478" s="238"/>
      <c r="BM478" s="238"/>
      <c r="BN478" s="238"/>
      <c r="BO478" s="238"/>
      <c r="BP478" s="238"/>
      <c r="BQ478" s="237">
        <f t="shared" si="29"/>
        <v>392.44</v>
      </c>
      <c r="BR478" s="237">
        <f t="shared" si="29"/>
        <v>392.44</v>
      </c>
      <c r="BS478" s="241">
        <f t="shared" si="31"/>
        <v>6.1263070419850955E-2</v>
      </c>
      <c r="BT478" s="273">
        <v>0</v>
      </c>
      <c r="BU478" s="243">
        <v>0</v>
      </c>
      <c r="BV478" s="244">
        <v>0</v>
      </c>
      <c r="BW478" s="243">
        <v>0</v>
      </c>
      <c r="BX478" s="243">
        <v>0</v>
      </c>
      <c r="BY478" s="243">
        <v>0</v>
      </c>
      <c r="BZ478" s="243">
        <v>0</v>
      </c>
      <c r="CA478" s="243">
        <v>0</v>
      </c>
      <c r="CB478" s="243">
        <v>0</v>
      </c>
      <c r="CC478" s="243">
        <v>0</v>
      </c>
      <c r="CD478" s="243">
        <v>0</v>
      </c>
      <c r="CE478" s="243">
        <v>0</v>
      </c>
      <c r="CF478" s="243">
        <v>0</v>
      </c>
      <c r="CG478" s="243">
        <v>0</v>
      </c>
      <c r="CH478" s="243">
        <v>0</v>
      </c>
      <c r="CI478" s="243">
        <v>0</v>
      </c>
      <c r="CJ478" s="243">
        <v>460661.7696</v>
      </c>
      <c r="CK478" s="243">
        <v>460661.7696</v>
      </c>
      <c r="CL478" s="243">
        <v>0</v>
      </c>
      <c r="CM478" s="243">
        <v>0</v>
      </c>
      <c r="CN478" s="243">
        <v>0</v>
      </c>
      <c r="CO478" s="243">
        <v>0</v>
      </c>
      <c r="CP478" s="243">
        <v>0</v>
      </c>
      <c r="CQ478" s="243">
        <v>0</v>
      </c>
      <c r="CR478" s="244">
        <f t="shared" si="30"/>
        <v>460661.7696</v>
      </c>
      <c r="CS478" s="267">
        <f t="shared" si="30"/>
        <v>460661.7696</v>
      </c>
      <c r="CT478" s="268"/>
      <c r="CU478" s="269"/>
      <c r="CV478" s="269"/>
      <c r="CW478" s="269"/>
      <c r="CX478" s="269"/>
      <c r="CY478" s="269"/>
      <c r="CZ478" s="269"/>
      <c r="DA478" s="270"/>
      <c r="DB478" s="248">
        <v>22445.981740321426</v>
      </c>
      <c r="DC478" s="249"/>
      <c r="DD478" s="250">
        <v>6.4058167067127352</v>
      </c>
      <c r="DE478" s="251"/>
      <c r="DF478" s="251"/>
      <c r="DG478" s="251"/>
      <c r="DH478" s="252"/>
      <c r="DI478" s="252"/>
      <c r="DJ478" s="252"/>
      <c r="DK478" s="252"/>
      <c r="DL478" s="251">
        <v>4</v>
      </c>
      <c r="DM478" s="253">
        <v>2</v>
      </c>
      <c r="DN478" s="254" t="s">
        <v>66</v>
      </c>
      <c r="DO478" s="231"/>
      <c r="DP478" s="256" t="s">
        <v>66</v>
      </c>
      <c r="DQ478" s="231"/>
      <c r="DR478" s="258"/>
      <c r="DS478" s="259"/>
      <c r="DT478" s="260"/>
      <c r="DU478" s="255">
        <v>94.898445348003051</v>
      </c>
      <c r="DV478" s="261">
        <v>470.23781789444024</v>
      </c>
      <c r="DW478" s="231">
        <v>74.982061707725563</v>
      </c>
      <c r="DX478" s="262">
        <v>229.47435695027769</v>
      </c>
      <c r="DY478" s="255">
        <v>1.127959818225307</v>
      </c>
      <c r="DZ478" s="231">
        <v>9.555927404075315E-2</v>
      </c>
      <c r="EA478" s="231">
        <v>1.0803157139440345</v>
      </c>
      <c r="EB478" s="262">
        <v>-4.5501741589830003E-2</v>
      </c>
      <c r="EC478" s="271"/>
      <c r="ED478" s="234"/>
      <c r="EE478" s="272"/>
      <c r="EF478" s="234">
        <v>77284</v>
      </c>
      <c r="EG478" s="266">
        <v>369334.66666666669</v>
      </c>
      <c r="EH478" s="258"/>
    </row>
    <row r="479" spans="1:138" ht="30" customHeight="1" thickBot="1" x14ac:dyDescent="0.3">
      <c r="A479" s="45" t="s">
        <v>60</v>
      </c>
      <c r="B479" s="45" t="s">
        <v>399</v>
      </c>
      <c r="C479" s="45" t="s">
        <v>681</v>
      </c>
      <c r="D479" s="46" t="s">
        <v>835</v>
      </c>
      <c r="E479" s="46" t="s">
        <v>836</v>
      </c>
      <c r="F479" s="46" t="s">
        <v>842</v>
      </c>
      <c r="G479" s="46" t="s">
        <v>836</v>
      </c>
      <c r="H479" s="226" t="s">
        <v>66</v>
      </c>
      <c r="I479" s="227" t="s">
        <v>2007</v>
      </c>
      <c r="J479" s="228">
        <v>13.8</v>
      </c>
      <c r="K479" s="229">
        <v>13.433093243181185</v>
      </c>
      <c r="L479" s="229">
        <v>12.69507573117</v>
      </c>
      <c r="M479" s="230">
        <v>745.91666666666697</v>
      </c>
      <c r="N479" s="231">
        <v>7872.8443417545304</v>
      </c>
      <c r="O479" s="232" t="s">
        <v>2003</v>
      </c>
      <c r="P479" s="233">
        <v>2.2468163075783476</v>
      </c>
      <c r="Q479" s="234" t="s">
        <v>2004</v>
      </c>
      <c r="R479" s="235" t="s">
        <v>68</v>
      </c>
      <c r="S479" s="236" t="s">
        <v>2005</v>
      </c>
      <c r="T479" s="236" t="s">
        <v>2005</v>
      </c>
      <c r="U479" s="237" t="s">
        <v>2005</v>
      </c>
      <c r="V479" s="238" t="s">
        <v>2005</v>
      </c>
      <c r="W479" s="238" t="s">
        <v>2005</v>
      </c>
      <c r="X479" s="238" t="s">
        <v>2005</v>
      </c>
      <c r="Y479" s="238" t="s">
        <v>2005</v>
      </c>
      <c r="Z479" s="238" t="s">
        <v>2005</v>
      </c>
      <c r="AA479" s="238" t="s">
        <v>2005</v>
      </c>
      <c r="AB479" s="238" t="s">
        <v>2005</v>
      </c>
      <c r="AC479" s="238" t="s">
        <v>2005</v>
      </c>
      <c r="AD479" s="238" t="s">
        <v>2005</v>
      </c>
      <c r="AE479" s="238" t="s">
        <v>2005</v>
      </c>
      <c r="AF479" s="238" t="s">
        <v>2005</v>
      </c>
      <c r="AG479" s="238" t="s">
        <v>2005</v>
      </c>
      <c r="AH479" s="238" t="s">
        <v>2005</v>
      </c>
      <c r="AI479" s="238">
        <v>73</v>
      </c>
      <c r="AJ479" s="238">
        <v>73</v>
      </c>
      <c r="AK479" s="238" t="s">
        <v>2005</v>
      </c>
      <c r="AL479" s="238" t="s">
        <v>2005</v>
      </c>
      <c r="AM479" s="237" t="s">
        <v>2005</v>
      </c>
      <c r="AN479" s="238" t="s">
        <v>2005</v>
      </c>
      <c r="AO479" s="238" t="s">
        <v>2005</v>
      </c>
      <c r="AP479" s="238" t="s">
        <v>2005</v>
      </c>
      <c r="AQ479" s="237">
        <f t="shared" si="28"/>
        <v>73</v>
      </c>
      <c r="AR479" s="239">
        <f t="shared" si="28"/>
        <v>73</v>
      </c>
      <c r="AS479" s="240"/>
      <c r="AT479" s="238"/>
      <c r="AU479" s="237"/>
      <c r="AV479" s="238"/>
      <c r="AW479" s="238"/>
      <c r="AX479" s="238"/>
      <c r="AY479" s="238"/>
      <c r="AZ479" s="238"/>
      <c r="BA479" s="238"/>
      <c r="BB479" s="238"/>
      <c r="BC479" s="238"/>
      <c r="BD479" s="238"/>
      <c r="BE479" s="238"/>
      <c r="BF479" s="238"/>
      <c r="BG479" s="238"/>
      <c r="BH479" s="238"/>
      <c r="BI479" s="238">
        <v>513.37</v>
      </c>
      <c r="BJ479" s="238">
        <v>513.37</v>
      </c>
      <c r="BK479" s="238"/>
      <c r="BL479" s="238"/>
      <c r="BM479" s="238"/>
      <c r="BN479" s="238"/>
      <c r="BO479" s="238"/>
      <c r="BP479" s="238"/>
      <c r="BQ479" s="237">
        <f t="shared" si="29"/>
        <v>513.37</v>
      </c>
      <c r="BR479" s="237">
        <f t="shared" si="29"/>
        <v>513.37</v>
      </c>
      <c r="BS479" s="241">
        <f t="shared" si="31"/>
        <v>0.2284877487618549</v>
      </c>
      <c r="BT479" s="273">
        <v>0</v>
      </c>
      <c r="BU479" s="243">
        <v>0</v>
      </c>
      <c r="BV479" s="244">
        <v>0</v>
      </c>
      <c r="BW479" s="243">
        <v>0</v>
      </c>
      <c r="BX479" s="243">
        <v>0</v>
      </c>
      <c r="BY479" s="243">
        <v>0</v>
      </c>
      <c r="BZ479" s="243">
        <v>0</v>
      </c>
      <c r="CA479" s="243">
        <v>0</v>
      </c>
      <c r="CB479" s="243">
        <v>0</v>
      </c>
      <c r="CC479" s="243">
        <v>0</v>
      </c>
      <c r="CD479" s="243">
        <v>0</v>
      </c>
      <c r="CE479" s="243">
        <v>0</v>
      </c>
      <c r="CF479" s="243">
        <v>0</v>
      </c>
      <c r="CG479" s="243">
        <v>0</v>
      </c>
      <c r="CH479" s="243">
        <v>0</v>
      </c>
      <c r="CI479" s="243">
        <v>0</v>
      </c>
      <c r="CJ479" s="243">
        <v>602614.24080000003</v>
      </c>
      <c r="CK479" s="243">
        <v>602614.24080000003</v>
      </c>
      <c r="CL479" s="243">
        <v>0</v>
      </c>
      <c r="CM479" s="243">
        <v>0</v>
      </c>
      <c r="CN479" s="243">
        <v>0</v>
      </c>
      <c r="CO479" s="243">
        <v>0</v>
      </c>
      <c r="CP479" s="243">
        <v>0</v>
      </c>
      <c r="CQ479" s="243">
        <v>0</v>
      </c>
      <c r="CR479" s="244">
        <f t="shared" si="30"/>
        <v>602614.24080000003</v>
      </c>
      <c r="CS479" s="267">
        <f t="shared" si="30"/>
        <v>602614.24080000003</v>
      </c>
      <c r="CT479" s="268"/>
      <c r="CU479" s="269"/>
      <c r="CV479" s="269"/>
      <c r="CW479" s="269"/>
      <c r="CX479" s="269"/>
      <c r="CY479" s="269"/>
      <c r="CZ479" s="269"/>
      <c r="DA479" s="270"/>
      <c r="DB479" s="248">
        <v>7872.8443417545304</v>
      </c>
      <c r="DC479" s="249"/>
      <c r="DD479" s="250">
        <v>2.2468163075783476</v>
      </c>
      <c r="DE479" s="251"/>
      <c r="DF479" s="251"/>
      <c r="DG479" s="251"/>
      <c r="DH479" s="252"/>
      <c r="DI479" s="252"/>
      <c r="DJ479" s="252"/>
      <c r="DK479" s="252"/>
      <c r="DL479" s="251">
        <v>2</v>
      </c>
      <c r="DM479" s="253">
        <v>2</v>
      </c>
      <c r="DN479" s="254" t="s">
        <v>66</v>
      </c>
      <c r="DO479" s="231"/>
      <c r="DP479" s="256" t="s">
        <v>66</v>
      </c>
      <c r="DQ479" s="231"/>
      <c r="DR479" s="258"/>
      <c r="DS479" s="259"/>
      <c r="DT479" s="260"/>
      <c r="DU479" s="255">
        <v>9.5627304211819872</v>
      </c>
      <c r="DV479" s="261">
        <v>1219.0464226274325</v>
      </c>
      <c r="DW479" s="231">
        <v>9.5627304211819872</v>
      </c>
      <c r="DX479" s="262">
        <v>78.847755296871028</v>
      </c>
      <c r="DY479" s="255">
        <v>0.15149145346888609</v>
      </c>
      <c r="DZ479" s="231">
        <v>0.76717177473708964</v>
      </c>
      <c r="EA479" s="231">
        <v>0.15149145346888609</v>
      </c>
      <c r="EB479" s="262">
        <v>0.42131407096552459</v>
      </c>
      <c r="EC479" s="271"/>
      <c r="ED479" s="234"/>
      <c r="EE479" s="272"/>
      <c r="EF479" s="234">
        <v>0</v>
      </c>
      <c r="EG479" s="266">
        <v>24682</v>
      </c>
      <c r="EH479" s="258"/>
    </row>
    <row r="480" spans="1:138" ht="30" customHeight="1" thickBot="1" x14ac:dyDescent="0.3">
      <c r="A480" s="45" t="s">
        <v>60</v>
      </c>
      <c r="B480" s="45" t="s">
        <v>399</v>
      </c>
      <c r="C480" s="45" t="s">
        <v>681</v>
      </c>
      <c r="D480" s="46" t="s">
        <v>835</v>
      </c>
      <c r="E480" s="46" t="s">
        <v>836</v>
      </c>
      <c r="F480" s="46" t="s">
        <v>843</v>
      </c>
      <c r="G480" s="46" t="s">
        <v>844</v>
      </c>
      <c r="H480" s="226" t="s">
        <v>66</v>
      </c>
      <c r="I480" s="227" t="s">
        <v>2007</v>
      </c>
      <c r="J480" s="228">
        <v>13.8</v>
      </c>
      <c r="K480" s="229">
        <v>13.433093243181185</v>
      </c>
      <c r="L480" s="229">
        <v>31.528409025330003</v>
      </c>
      <c r="M480" s="230">
        <v>3524.5</v>
      </c>
      <c r="N480" s="231">
        <v>30653.840734916575</v>
      </c>
      <c r="O480" s="232" t="s">
        <v>2003</v>
      </c>
      <c r="P480" s="233">
        <v>8.7482422188688851</v>
      </c>
      <c r="Q480" s="234" t="s">
        <v>2004</v>
      </c>
      <c r="R480" s="235" t="s">
        <v>68</v>
      </c>
      <c r="S480" s="236" t="s">
        <v>2005</v>
      </c>
      <c r="T480" s="236" t="s">
        <v>2005</v>
      </c>
      <c r="U480" s="237" t="s">
        <v>2005</v>
      </c>
      <c r="V480" s="238" t="s">
        <v>2005</v>
      </c>
      <c r="W480" s="238" t="s">
        <v>2005</v>
      </c>
      <c r="X480" s="238" t="s">
        <v>2005</v>
      </c>
      <c r="Y480" s="238" t="s">
        <v>2005</v>
      </c>
      <c r="Z480" s="238" t="s">
        <v>2005</v>
      </c>
      <c r="AA480" s="238" t="s">
        <v>2005</v>
      </c>
      <c r="AB480" s="238" t="s">
        <v>2005</v>
      </c>
      <c r="AC480" s="238" t="s">
        <v>2005</v>
      </c>
      <c r="AD480" s="238" t="s">
        <v>2005</v>
      </c>
      <c r="AE480" s="238">
        <v>1</v>
      </c>
      <c r="AF480" s="238">
        <v>1</v>
      </c>
      <c r="AG480" s="238" t="s">
        <v>2005</v>
      </c>
      <c r="AH480" s="238" t="s">
        <v>2005</v>
      </c>
      <c r="AI480" s="238">
        <v>86</v>
      </c>
      <c r="AJ480" s="238">
        <v>86</v>
      </c>
      <c r="AK480" s="238">
        <v>1</v>
      </c>
      <c r="AL480" s="238">
        <v>1</v>
      </c>
      <c r="AM480" s="237" t="s">
        <v>2005</v>
      </c>
      <c r="AN480" s="238" t="s">
        <v>2005</v>
      </c>
      <c r="AO480" s="238" t="s">
        <v>2005</v>
      </c>
      <c r="AP480" s="238" t="s">
        <v>2005</v>
      </c>
      <c r="AQ480" s="237">
        <f t="shared" si="28"/>
        <v>88</v>
      </c>
      <c r="AR480" s="239">
        <f t="shared" si="28"/>
        <v>88</v>
      </c>
      <c r="AS480" s="240"/>
      <c r="AT480" s="238"/>
      <c r="AU480" s="237"/>
      <c r="AV480" s="238"/>
      <c r="AW480" s="238"/>
      <c r="AX480" s="238"/>
      <c r="AY480" s="238"/>
      <c r="AZ480" s="238"/>
      <c r="BA480" s="238"/>
      <c r="BB480" s="238"/>
      <c r="BC480" s="238"/>
      <c r="BD480" s="238"/>
      <c r="BE480" s="238">
        <v>1.2</v>
      </c>
      <c r="BF480" s="238">
        <v>1.2</v>
      </c>
      <c r="BG480" s="238"/>
      <c r="BH480" s="238"/>
      <c r="BI480" s="238">
        <v>1155.3900000000001</v>
      </c>
      <c r="BJ480" s="238">
        <v>1155.3900000000001</v>
      </c>
      <c r="BK480" s="238">
        <v>0</v>
      </c>
      <c r="BL480" s="238">
        <v>0</v>
      </c>
      <c r="BM480" s="238"/>
      <c r="BN480" s="238"/>
      <c r="BO480" s="238"/>
      <c r="BP480" s="238"/>
      <c r="BQ480" s="237">
        <f t="shared" si="29"/>
        <v>1156.5900000000001</v>
      </c>
      <c r="BR480" s="237">
        <f t="shared" si="29"/>
        <v>1156.5900000000001</v>
      </c>
      <c r="BS480" s="241">
        <f t="shared" si="31"/>
        <v>0.13220827350954886</v>
      </c>
      <c r="BT480" s="273">
        <v>0</v>
      </c>
      <c r="BU480" s="243">
        <v>0</v>
      </c>
      <c r="BV480" s="244">
        <v>0</v>
      </c>
      <c r="BW480" s="243">
        <v>0</v>
      </c>
      <c r="BX480" s="243">
        <v>0</v>
      </c>
      <c r="BY480" s="243">
        <v>0</v>
      </c>
      <c r="BZ480" s="243">
        <v>0</v>
      </c>
      <c r="CA480" s="243">
        <v>0</v>
      </c>
      <c r="CB480" s="243">
        <v>0</v>
      </c>
      <c r="CC480" s="243">
        <v>0</v>
      </c>
      <c r="CD480" s="243">
        <v>0</v>
      </c>
      <c r="CE480" s="243">
        <v>0</v>
      </c>
      <c r="CF480" s="243">
        <v>6054.9119999999994</v>
      </c>
      <c r="CG480" s="243">
        <v>6054.9119999999994</v>
      </c>
      <c r="CH480" s="243">
        <v>0</v>
      </c>
      <c r="CI480" s="243">
        <v>0</v>
      </c>
      <c r="CJ480" s="243">
        <v>1356242.9976000001</v>
      </c>
      <c r="CK480" s="243">
        <v>1356242.9976000001</v>
      </c>
      <c r="CL480" s="243">
        <v>0</v>
      </c>
      <c r="CM480" s="243">
        <v>0</v>
      </c>
      <c r="CN480" s="243">
        <v>0</v>
      </c>
      <c r="CO480" s="243">
        <v>0</v>
      </c>
      <c r="CP480" s="243">
        <v>0</v>
      </c>
      <c r="CQ480" s="243">
        <v>0</v>
      </c>
      <c r="CR480" s="244">
        <f t="shared" si="30"/>
        <v>1362297.9096000001</v>
      </c>
      <c r="CS480" s="267">
        <f t="shared" si="30"/>
        <v>1362297.9096000001</v>
      </c>
      <c r="CT480" s="268"/>
      <c r="CU480" s="269"/>
      <c r="CV480" s="269"/>
      <c r="CW480" s="269"/>
      <c r="CX480" s="269"/>
      <c r="CY480" s="269"/>
      <c r="CZ480" s="269"/>
      <c r="DA480" s="270"/>
      <c r="DB480" s="248">
        <v>30653.840734916575</v>
      </c>
      <c r="DC480" s="249"/>
      <c r="DD480" s="250">
        <v>8.7482422188688851</v>
      </c>
      <c r="DE480" s="251"/>
      <c r="DF480" s="251"/>
      <c r="DG480" s="251"/>
      <c r="DH480" s="252"/>
      <c r="DI480" s="252"/>
      <c r="DJ480" s="252"/>
      <c r="DK480" s="252"/>
      <c r="DL480" s="251" t="s">
        <v>2005</v>
      </c>
      <c r="DM480" s="253" t="s">
        <v>2005</v>
      </c>
      <c r="DN480" s="254" t="s">
        <v>66</v>
      </c>
      <c r="DO480" s="231"/>
      <c r="DP480" s="256" t="s">
        <v>66</v>
      </c>
      <c r="DQ480" s="231"/>
      <c r="DR480" s="258"/>
      <c r="DS480" s="259"/>
      <c r="DT480" s="260"/>
      <c r="DU480" s="255">
        <v>38.136473258618246</v>
      </c>
      <c r="DV480" s="261">
        <v>179.58076774722053</v>
      </c>
      <c r="DW480" s="231">
        <v>38.136473258618246</v>
      </c>
      <c r="DX480" s="262">
        <v>141.50194991798813</v>
      </c>
      <c r="DY480" s="255">
        <v>0.70818555823521068</v>
      </c>
      <c r="DZ480" s="231">
        <v>0.86983899967227207</v>
      </c>
      <c r="EA480" s="231">
        <v>0.70818555823521068</v>
      </c>
      <c r="EB480" s="262">
        <v>0.79986496827462139</v>
      </c>
      <c r="EC480" s="271"/>
      <c r="ED480" s="234"/>
      <c r="EE480" s="272"/>
      <c r="EF480" s="234">
        <v>0</v>
      </c>
      <c r="EG480" s="266">
        <v>352672.33333333331</v>
      </c>
      <c r="EH480" s="258"/>
    </row>
    <row r="481" spans="1:138" ht="30" customHeight="1" thickBot="1" x14ac:dyDescent="0.3">
      <c r="A481" s="45" t="s">
        <v>60</v>
      </c>
      <c r="B481" s="45" t="s">
        <v>399</v>
      </c>
      <c r="C481" s="45" t="s">
        <v>681</v>
      </c>
      <c r="D481" s="46" t="s">
        <v>845</v>
      </c>
      <c r="E481" s="46" t="s">
        <v>709</v>
      </c>
      <c r="F481" s="46" t="s">
        <v>846</v>
      </c>
      <c r="G481" s="46" t="s">
        <v>847</v>
      </c>
      <c r="H481" s="226" t="s">
        <v>66</v>
      </c>
      <c r="I481" s="227" t="s">
        <v>2007</v>
      </c>
      <c r="J481" s="228">
        <v>13.8</v>
      </c>
      <c r="K481" s="229">
        <v>14.508696794681457</v>
      </c>
      <c r="L481" s="229">
        <v>21.832765106103004</v>
      </c>
      <c r="M481" s="230">
        <v>838.75</v>
      </c>
      <c r="N481" s="231">
        <v>18342.052243023856</v>
      </c>
      <c r="O481" s="232" t="s">
        <v>2003</v>
      </c>
      <c r="P481" s="233">
        <v>5.2346039506346616</v>
      </c>
      <c r="Q481" s="234" t="s">
        <v>2004</v>
      </c>
      <c r="R481" s="235" t="s">
        <v>68</v>
      </c>
      <c r="S481" s="236" t="s">
        <v>2005</v>
      </c>
      <c r="T481" s="236" t="s">
        <v>2005</v>
      </c>
      <c r="U481" s="237" t="s">
        <v>2005</v>
      </c>
      <c r="V481" s="238" t="s">
        <v>2005</v>
      </c>
      <c r="W481" s="238" t="s">
        <v>2005</v>
      </c>
      <c r="X481" s="238" t="s">
        <v>2005</v>
      </c>
      <c r="Y481" s="238" t="s">
        <v>2005</v>
      </c>
      <c r="Z481" s="238" t="s">
        <v>2005</v>
      </c>
      <c r="AA481" s="238" t="s">
        <v>2005</v>
      </c>
      <c r="AB481" s="238" t="s">
        <v>2005</v>
      </c>
      <c r="AC481" s="238" t="s">
        <v>2005</v>
      </c>
      <c r="AD481" s="238" t="s">
        <v>2005</v>
      </c>
      <c r="AE481" s="238" t="s">
        <v>2005</v>
      </c>
      <c r="AF481" s="238" t="s">
        <v>2005</v>
      </c>
      <c r="AG481" s="238" t="s">
        <v>2005</v>
      </c>
      <c r="AH481" s="238" t="s">
        <v>2005</v>
      </c>
      <c r="AI481" s="238">
        <v>19</v>
      </c>
      <c r="AJ481" s="238">
        <v>19</v>
      </c>
      <c r="AK481" s="238">
        <v>1</v>
      </c>
      <c r="AL481" s="238">
        <v>1</v>
      </c>
      <c r="AM481" s="237" t="s">
        <v>2005</v>
      </c>
      <c r="AN481" s="238" t="s">
        <v>2005</v>
      </c>
      <c r="AO481" s="238" t="s">
        <v>2005</v>
      </c>
      <c r="AP481" s="238" t="s">
        <v>2005</v>
      </c>
      <c r="AQ481" s="237">
        <f t="shared" si="28"/>
        <v>20</v>
      </c>
      <c r="AR481" s="239">
        <f t="shared" si="28"/>
        <v>20</v>
      </c>
      <c r="AS481" s="240"/>
      <c r="AT481" s="238"/>
      <c r="AU481" s="237"/>
      <c r="AV481" s="238"/>
      <c r="AW481" s="238"/>
      <c r="AX481" s="238"/>
      <c r="AY481" s="238"/>
      <c r="AZ481" s="238"/>
      <c r="BA481" s="238"/>
      <c r="BB481" s="238"/>
      <c r="BC481" s="238"/>
      <c r="BD481" s="238"/>
      <c r="BE481" s="238"/>
      <c r="BF481" s="238"/>
      <c r="BG481" s="238"/>
      <c r="BH481" s="238"/>
      <c r="BI481" s="238">
        <v>157.16999999999999</v>
      </c>
      <c r="BJ481" s="238">
        <v>157.16999999999999</v>
      </c>
      <c r="BK481" s="238">
        <v>0</v>
      </c>
      <c r="BL481" s="238">
        <v>0</v>
      </c>
      <c r="BM481" s="238"/>
      <c r="BN481" s="238"/>
      <c r="BO481" s="238"/>
      <c r="BP481" s="238"/>
      <c r="BQ481" s="237">
        <f t="shared" si="29"/>
        <v>157.16999999999999</v>
      </c>
      <c r="BR481" s="237">
        <f t="shared" si="29"/>
        <v>157.16999999999999</v>
      </c>
      <c r="BS481" s="241">
        <f t="shared" si="31"/>
        <v>3.0025194166015966E-2</v>
      </c>
      <c r="BT481" s="273">
        <v>0</v>
      </c>
      <c r="BU481" s="243">
        <v>0</v>
      </c>
      <c r="BV481" s="244">
        <v>0</v>
      </c>
      <c r="BW481" s="243">
        <v>0</v>
      </c>
      <c r="BX481" s="243">
        <v>0</v>
      </c>
      <c r="BY481" s="243">
        <v>0</v>
      </c>
      <c r="BZ481" s="243">
        <v>0</v>
      </c>
      <c r="CA481" s="243">
        <v>0</v>
      </c>
      <c r="CB481" s="243">
        <v>0</v>
      </c>
      <c r="CC481" s="243">
        <v>0</v>
      </c>
      <c r="CD481" s="243">
        <v>0</v>
      </c>
      <c r="CE481" s="243">
        <v>0</v>
      </c>
      <c r="CF481" s="243">
        <v>0</v>
      </c>
      <c r="CG481" s="243">
        <v>0</v>
      </c>
      <c r="CH481" s="243">
        <v>0</v>
      </c>
      <c r="CI481" s="243">
        <v>0</v>
      </c>
      <c r="CJ481" s="243">
        <v>184492.43280000001</v>
      </c>
      <c r="CK481" s="243">
        <v>184492.43280000001</v>
      </c>
      <c r="CL481" s="243">
        <v>0</v>
      </c>
      <c r="CM481" s="243">
        <v>0</v>
      </c>
      <c r="CN481" s="243">
        <v>0</v>
      </c>
      <c r="CO481" s="243">
        <v>0</v>
      </c>
      <c r="CP481" s="243">
        <v>0</v>
      </c>
      <c r="CQ481" s="243">
        <v>0</v>
      </c>
      <c r="CR481" s="244">
        <f t="shared" si="30"/>
        <v>184492.43280000001</v>
      </c>
      <c r="CS481" s="267">
        <f t="shared" si="30"/>
        <v>184492.43280000001</v>
      </c>
      <c r="CT481" s="268"/>
      <c r="CU481" s="269"/>
      <c r="CV481" s="269"/>
      <c r="CW481" s="269"/>
      <c r="CX481" s="269"/>
      <c r="CY481" s="269"/>
      <c r="CZ481" s="269"/>
      <c r="DA481" s="270"/>
      <c r="DB481" s="248">
        <v>18342.052243023856</v>
      </c>
      <c r="DC481" s="249"/>
      <c r="DD481" s="250">
        <v>5.2346039506346616</v>
      </c>
      <c r="DE481" s="251"/>
      <c r="DF481" s="251"/>
      <c r="DG481" s="251"/>
      <c r="DH481" s="252"/>
      <c r="DI481" s="252"/>
      <c r="DJ481" s="252"/>
      <c r="DK481" s="252"/>
      <c r="DL481" s="251">
        <v>1</v>
      </c>
      <c r="DM481" s="253">
        <v>-2</v>
      </c>
      <c r="DN481" s="254" t="s">
        <v>66</v>
      </c>
      <c r="DO481" s="231"/>
      <c r="DP481" s="256" t="s">
        <v>66</v>
      </c>
      <c r="DQ481" s="231"/>
      <c r="DR481" s="258"/>
      <c r="DS481" s="259"/>
      <c r="DT481" s="260"/>
      <c r="DU481" s="255">
        <v>907.71385991058128</v>
      </c>
      <c r="DV481" s="261">
        <v>520.41247340496511</v>
      </c>
      <c r="DW481" s="231">
        <v>401.89090909090908</v>
      </c>
      <c r="DX481" s="262">
        <v>-215.52716047573475</v>
      </c>
      <c r="DY481" s="255">
        <v>2.2903129657228019</v>
      </c>
      <c r="DZ481" s="231">
        <v>-1.1147324268872629</v>
      </c>
      <c r="EA481" s="231">
        <v>2.0757078986587185</v>
      </c>
      <c r="EB481" s="262">
        <v>-1.2006298828939035</v>
      </c>
      <c r="EC481" s="271"/>
      <c r="ED481" s="234"/>
      <c r="EE481" s="272"/>
      <c r="EF481" s="234">
        <v>154192</v>
      </c>
      <c r="EG481" s="266">
        <v>-148484.33333333334</v>
      </c>
      <c r="EH481" s="258"/>
    </row>
    <row r="482" spans="1:138" ht="30" customHeight="1" thickBot="1" x14ac:dyDescent="0.3">
      <c r="A482" s="45" t="s">
        <v>60</v>
      </c>
      <c r="B482" s="45" t="s">
        <v>399</v>
      </c>
      <c r="C482" s="45" t="s">
        <v>681</v>
      </c>
      <c r="D482" s="46" t="s">
        <v>845</v>
      </c>
      <c r="E482" s="46" t="s">
        <v>709</v>
      </c>
      <c r="F482" s="46" t="s">
        <v>848</v>
      </c>
      <c r="G482" s="46" t="s">
        <v>847</v>
      </c>
      <c r="H482" s="226" t="s">
        <v>66</v>
      </c>
      <c r="I482" s="227" t="s">
        <v>2002</v>
      </c>
      <c r="J482" s="228">
        <v>13.8</v>
      </c>
      <c r="K482" s="229">
        <v>12.30968508939201</v>
      </c>
      <c r="L482" s="229">
        <v>37.232765074071004</v>
      </c>
      <c r="M482" s="230">
        <v>2925.5833333333298</v>
      </c>
      <c r="N482" s="231">
        <v>29816.304102815029</v>
      </c>
      <c r="O482" s="232" t="s">
        <v>2003</v>
      </c>
      <c r="P482" s="233">
        <v>8.5092192074243798</v>
      </c>
      <c r="Q482" s="234" t="s">
        <v>2004</v>
      </c>
      <c r="R482" s="235" t="s">
        <v>68</v>
      </c>
      <c r="S482" s="236" t="s">
        <v>2005</v>
      </c>
      <c r="T482" s="236" t="s">
        <v>2005</v>
      </c>
      <c r="U482" s="237" t="s">
        <v>2005</v>
      </c>
      <c r="V482" s="238" t="s">
        <v>2005</v>
      </c>
      <c r="W482" s="238" t="s">
        <v>2005</v>
      </c>
      <c r="X482" s="238" t="s">
        <v>2005</v>
      </c>
      <c r="Y482" s="238" t="s">
        <v>2005</v>
      </c>
      <c r="Z482" s="238" t="s">
        <v>2005</v>
      </c>
      <c r="AA482" s="238" t="s">
        <v>2005</v>
      </c>
      <c r="AB482" s="238" t="s">
        <v>2005</v>
      </c>
      <c r="AC482" s="238" t="s">
        <v>2005</v>
      </c>
      <c r="AD482" s="238" t="s">
        <v>2005</v>
      </c>
      <c r="AE482" s="238" t="s">
        <v>2005</v>
      </c>
      <c r="AF482" s="238" t="s">
        <v>2005</v>
      </c>
      <c r="AG482" s="238" t="s">
        <v>2005</v>
      </c>
      <c r="AH482" s="238" t="s">
        <v>2005</v>
      </c>
      <c r="AI482" s="238">
        <v>77</v>
      </c>
      <c r="AJ482" s="238">
        <v>77</v>
      </c>
      <c r="AK482" s="238">
        <v>3</v>
      </c>
      <c r="AL482" s="238">
        <v>3</v>
      </c>
      <c r="AM482" s="237">
        <v>2</v>
      </c>
      <c r="AN482" s="238">
        <v>2</v>
      </c>
      <c r="AO482" s="238" t="s">
        <v>2005</v>
      </c>
      <c r="AP482" s="238" t="s">
        <v>2005</v>
      </c>
      <c r="AQ482" s="237">
        <f t="shared" si="28"/>
        <v>82</v>
      </c>
      <c r="AR482" s="239">
        <f t="shared" si="28"/>
        <v>82</v>
      </c>
      <c r="AS482" s="240"/>
      <c r="AT482" s="238"/>
      <c r="AU482" s="237"/>
      <c r="AV482" s="238"/>
      <c r="AW482" s="238"/>
      <c r="AX482" s="238"/>
      <c r="AY482" s="238"/>
      <c r="AZ482" s="238"/>
      <c r="BA482" s="238"/>
      <c r="BB482" s="238"/>
      <c r="BC482" s="238"/>
      <c r="BD482" s="238"/>
      <c r="BE482" s="238"/>
      <c r="BF482" s="238"/>
      <c r="BG482" s="238"/>
      <c r="BH482" s="238"/>
      <c r="BI482" s="238">
        <v>3423.92</v>
      </c>
      <c r="BJ482" s="238">
        <v>3423.92</v>
      </c>
      <c r="BK482" s="238">
        <v>12.6</v>
      </c>
      <c r="BL482" s="238">
        <v>12.6</v>
      </c>
      <c r="BM482" s="238">
        <v>1503.5</v>
      </c>
      <c r="BN482" s="238">
        <v>1503.5</v>
      </c>
      <c r="BO482" s="238"/>
      <c r="BP482" s="238"/>
      <c r="BQ482" s="237">
        <f t="shared" si="29"/>
        <v>4940.0200000000004</v>
      </c>
      <c r="BR482" s="237">
        <f t="shared" si="29"/>
        <v>4940.0200000000004</v>
      </c>
      <c r="BS482" s="241">
        <f t="shared" si="31"/>
        <v>0.58054915258144757</v>
      </c>
      <c r="BT482" s="273">
        <v>0</v>
      </c>
      <c r="BU482" s="243">
        <v>0</v>
      </c>
      <c r="BV482" s="244">
        <v>0</v>
      </c>
      <c r="BW482" s="243">
        <v>0</v>
      </c>
      <c r="BX482" s="243">
        <v>0</v>
      </c>
      <c r="BY482" s="243">
        <v>0</v>
      </c>
      <c r="BZ482" s="243">
        <v>0</v>
      </c>
      <c r="CA482" s="243">
        <v>0</v>
      </c>
      <c r="CB482" s="243">
        <v>0</v>
      </c>
      <c r="CC482" s="243">
        <v>0</v>
      </c>
      <c r="CD482" s="243">
        <v>0</v>
      </c>
      <c r="CE482" s="243">
        <v>0</v>
      </c>
      <c r="CF482" s="243">
        <v>0</v>
      </c>
      <c r="CG482" s="243">
        <v>0</v>
      </c>
      <c r="CH482" s="243">
        <v>0</v>
      </c>
      <c r="CI482" s="243">
        <v>0</v>
      </c>
      <c r="CJ482" s="243">
        <v>4019134.2528000004</v>
      </c>
      <c r="CK482" s="243">
        <v>4019134.2528000004</v>
      </c>
      <c r="CL482" s="243">
        <v>14790.384</v>
      </c>
      <c r="CM482" s="243">
        <v>14790.384</v>
      </c>
      <c r="CN482" s="243">
        <v>4925826.84</v>
      </c>
      <c r="CO482" s="243">
        <v>4925826.84</v>
      </c>
      <c r="CP482" s="243">
        <v>0</v>
      </c>
      <c r="CQ482" s="243">
        <v>0</v>
      </c>
      <c r="CR482" s="244">
        <f t="shared" si="30"/>
        <v>8959751.4768000003</v>
      </c>
      <c r="CS482" s="267">
        <f t="shared" si="30"/>
        <v>8959751.4768000003</v>
      </c>
      <c r="CT482" s="268"/>
      <c r="CU482" s="269"/>
      <c r="CV482" s="269"/>
      <c r="CW482" s="269"/>
      <c r="CX482" s="269"/>
      <c r="CY482" s="269"/>
      <c r="CZ482" s="269"/>
      <c r="DA482" s="270"/>
      <c r="DB482" s="248">
        <v>29816.304102815029</v>
      </c>
      <c r="DC482" s="249"/>
      <c r="DD482" s="250">
        <v>8.5092192074243798</v>
      </c>
      <c r="DE482" s="251"/>
      <c r="DF482" s="251"/>
      <c r="DG482" s="251"/>
      <c r="DH482" s="252"/>
      <c r="DI482" s="252"/>
      <c r="DJ482" s="252"/>
      <c r="DK482" s="252"/>
      <c r="DL482" s="251" t="s">
        <v>2005</v>
      </c>
      <c r="DM482" s="253" t="s">
        <v>2005</v>
      </c>
      <c r="DN482" s="254" t="s">
        <v>66</v>
      </c>
      <c r="DO482" s="231"/>
      <c r="DP482" s="256" t="s">
        <v>66</v>
      </c>
      <c r="DQ482" s="231"/>
      <c r="DR482" s="258"/>
      <c r="DS482" s="259"/>
      <c r="DT482" s="260"/>
      <c r="DU482" s="255">
        <v>1409.5776910587649</v>
      </c>
      <c r="DV482" s="261">
        <v>-1181.1132198985945</v>
      </c>
      <c r="DW482" s="231">
        <v>33.944341584299465</v>
      </c>
      <c r="DX482" s="262">
        <v>172.52104127820621</v>
      </c>
      <c r="DY482" s="255">
        <v>1.2486398723901231</v>
      </c>
      <c r="DZ482" s="231">
        <v>0.20891337605755256</v>
      </c>
      <c r="EA482" s="231">
        <v>0.2245705984561486</v>
      </c>
      <c r="EB482" s="262">
        <v>1.212847575611099</v>
      </c>
      <c r="EC482" s="271"/>
      <c r="ED482" s="234"/>
      <c r="EE482" s="272"/>
      <c r="EF482" s="234">
        <v>0</v>
      </c>
      <c r="EG482" s="266">
        <v>310424.66666666669</v>
      </c>
      <c r="EH482" s="258"/>
    </row>
    <row r="483" spans="1:138" ht="30" customHeight="1" thickBot="1" x14ac:dyDescent="0.3">
      <c r="A483" s="45" t="s">
        <v>60</v>
      </c>
      <c r="B483" s="45" t="s">
        <v>399</v>
      </c>
      <c r="C483" s="45" t="s">
        <v>681</v>
      </c>
      <c r="D483" s="46" t="s">
        <v>845</v>
      </c>
      <c r="E483" s="46" t="s">
        <v>709</v>
      </c>
      <c r="F483" s="46" t="s">
        <v>849</v>
      </c>
      <c r="G483" s="46" t="s">
        <v>716</v>
      </c>
      <c r="H483" s="226" t="s">
        <v>66</v>
      </c>
      <c r="I483" s="227" t="s">
        <v>2007</v>
      </c>
      <c r="J483" s="228">
        <v>13.8</v>
      </c>
      <c r="K483" s="229">
        <v>13.433093243181185</v>
      </c>
      <c r="L483" s="229">
        <v>26.969507519661001</v>
      </c>
      <c r="M483" s="230">
        <v>1593.6666666666699</v>
      </c>
      <c r="N483" s="231">
        <v>30151.318755655644</v>
      </c>
      <c r="O483" s="232" t="s">
        <v>2003</v>
      </c>
      <c r="P483" s="233">
        <v>8.6048284120021812</v>
      </c>
      <c r="Q483" s="234" t="s">
        <v>2004</v>
      </c>
      <c r="R483" s="235" t="s">
        <v>68</v>
      </c>
      <c r="S483" s="236" t="s">
        <v>2005</v>
      </c>
      <c r="T483" s="236" t="s">
        <v>2005</v>
      </c>
      <c r="U483" s="237" t="s">
        <v>2005</v>
      </c>
      <c r="V483" s="238" t="s">
        <v>2005</v>
      </c>
      <c r="W483" s="238" t="s">
        <v>2005</v>
      </c>
      <c r="X483" s="238" t="s">
        <v>2005</v>
      </c>
      <c r="Y483" s="238" t="s">
        <v>2005</v>
      </c>
      <c r="Z483" s="238" t="s">
        <v>2005</v>
      </c>
      <c r="AA483" s="238" t="s">
        <v>2005</v>
      </c>
      <c r="AB483" s="238" t="s">
        <v>2005</v>
      </c>
      <c r="AC483" s="238" t="s">
        <v>2005</v>
      </c>
      <c r="AD483" s="238" t="s">
        <v>2005</v>
      </c>
      <c r="AE483" s="238" t="s">
        <v>2005</v>
      </c>
      <c r="AF483" s="238" t="s">
        <v>2005</v>
      </c>
      <c r="AG483" s="238" t="s">
        <v>2005</v>
      </c>
      <c r="AH483" s="238" t="s">
        <v>2005</v>
      </c>
      <c r="AI483" s="238">
        <v>19</v>
      </c>
      <c r="AJ483" s="238">
        <v>19</v>
      </c>
      <c r="AK483" s="238" t="s">
        <v>2005</v>
      </c>
      <c r="AL483" s="238" t="s">
        <v>2005</v>
      </c>
      <c r="AM483" s="237" t="s">
        <v>2005</v>
      </c>
      <c r="AN483" s="238" t="s">
        <v>2005</v>
      </c>
      <c r="AO483" s="238" t="s">
        <v>2005</v>
      </c>
      <c r="AP483" s="238" t="s">
        <v>2005</v>
      </c>
      <c r="AQ483" s="237">
        <f t="shared" si="28"/>
        <v>19</v>
      </c>
      <c r="AR483" s="239">
        <f t="shared" si="28"/>
        <v>19</v>
      </c>
      <c r="AS483" s="240"/>
      <c r="AT483" s="238"/>
      <c r="AU483" s="237"/>
      <c r="AV483" s="238"/>
      <c r="AW483" s="238"/>
      <c r="AX483" s="238"/>
      <c r="AY483" s="238"/>
      <c r="AZ483" s="238"/>
      <c r="BA483" s="238"/>
      <c r="BB483" s="238"/>
      <c r="BC483" s="238"/>
      <c r="BD483" s="238"/>
      <c r="BE483" s="238"/>
      <c r="BF483" s="238"/>
      <c r="BG483" s="238"/>
      <c r="BH483" s="238"/>
      <c r="BI483" s="238">
        <v>394.29</v>
      </c>
      <c r="BJ483" s="238">
        <v>394.29</v>
      </c>
      <c r="BK483" s="238"/>
      <c r="BL483" s="238"/>
      <c r="BM483" s="238"/>
      <c r="BN483" s="238"/>
      <c r="BO483" s="238"/>
      <c r="BP483" s="238"/>
      <c r="BQ483" s="237">
        <f t="shared" si="29"/>
        <v>394.29</v>
      </c>
      <c r="BR483" s="237">
        <f t="shared" si="29"/>
        <v>394.29</v>
      </c>
      <c r="BS483" s="241">
        <f t="shared" si="31"/>
        <v>4.5821947994923028E-2</v>
      </c>
      <c r="BT483" s="273">
        <v>0</v>
      </c>
      <c r="BU483" s="243">
        <v>0</v>
      </c>
      <c r="BV483" s="244">
        <v>0</v>
      </c>
      <c r="BW483" s="243">
        <v>0</v>
      </c>
      <c r="BX483" s="243">
        <v>0</v>
      </c>
      <c r="BY483" s="243">
        <v>0</v>
      </c>
      <c r="BZ483" s="243">
        <v>0</v>
      </c>
      <c r="CA483" s="243">
        <v>0</v>
      </c>
      <c r="CB483" s="243">
        <v>0</v>
      </c>
      <c r="CC483" s="243">
        <v>0</v>
      </c>
      <c r="CD483" s="243">
        <v>0</v>
      </c>
      <c r="CE483" s="243">
        <v>0</v>
      </c>
      <c r="CF483" s="243">
        <v>0</v>
      </c>
      <c r="CG483" s="243">
        <v>0</v>
      </c>
      <c r="CH483" s="243">
        <v>0</v>
      </c>
      <c r="CI483" s="243">
        <v>0</v>
      </c>
      <c r="CJ483" s="243">
        <v>462833.37360000005</v>
      </c>
      <c r="CK483" s="243">
        <v>462833.37360000005</v>
      </c>
      <c r="CL483" s="243">
        <v>0</v>
      </c>
      <c r="CM483" s="243">
        <v>0</v>
      </c>
      <c r="CN483" s="243">
        <v>0</v>
      </c>
      <c r="CO483" s="243">
        <v>0</v>
      </c>
      <c r="CP483" s="243">
        <v>0</v>
      </c>
      <c r="CQ483" s="243">
        <v>0</v>
      </c>
      <c r="CR483" s="244">
        <f t="shared" si="30"/>
        <v>462833.37360000005</v>
      </c>
      <c r="CS483" s="267">
        <f t="shared" si="30"/>
        <v>462833.37360000005</v>
      </c>
      <c r="CT483" s="268"/>
      <c r="CU483" s="269"/>
      <c r="CV483" s="269"/>
      <c r="CW483" s="269"/>
      <c r="CX483" s="269"/>
      <c r="CY483" s="269"/>
      <c r="CZ483" s="269"/>
      <c r="DA483" s="270"/>
      <c r="DB483" s="248">
        <v>30151.318755655644</v>
      </c>
      <c r="DC483" s="249"/>
      <c r="DD483" s="250">
        <v>8.6048284120021812</v>
      </c>
      <c r="DE483" s="251"/>
      <c r="DF483" s="251"/>
      <c r="DG483" s="251"/>
      <c r="DH483" s="252"/>
      <c r="DI483" s="252"/>
      <c r="DJ483" s="252"/>
      <c r="DK483" s="252"/>
      <c r="DL483" s="251" t="s">
        <v>2005</v>
      </c>
      <c r="DM483" s="253" t="s">
        <v>2005</v>
      </c>
      <c r="DN483" s="254" t="s">
        <v>66</v>
      </c>
      <c r="DO483" s="231"/>
      <c r="DP483" s="256" t="s">
        <v>66</v>
      </c>
      <c r="DQ483" s="231"/>
      <c r="DR483" s="258"/>
      <c r="DS483" s="259"/>
      <c r="DT483" s="260"/>
      <c r="DU483" s="255">
        <v>623.14160217527592</v>
      </c>
      <c r="DV483" s="261">
        <v>-388.5893428143703</v>
      </c>
      <c r="DW483" s="231">
        <v>44.276511190127501</v>
      </c>
      <c r="DX483" s="262">
        <v>87.06496491538951</v>
      </c>
      <c r="DY483" s="255">
        <v>0.50135954821167017</v>
      </c>
      <c r="DZ483" s="231">
        <v>0.6434068413046623</v>
      </c>
      <c r="EA483" s="231">
        <v>0.32691905459108905</v>
      </c>
      <c r="EB483" s="262">
        <v>0.78576626542780115</v>
      </c>
      <c r="EC483" s="271"/>
      <c r="ED483" s="234"/>
      <c r="EE483" s="272"/>
      <c r="EF483" s="234">
        <v>0</v>
      </c>
      <c r="EG483" s="266">
        <v>165527.33333333334</v>
      </c>
      <c r="EH483" s="258"/>
    </row>
    <row r="484" spans="1:138" ht="30" customHeight="1" thickBot="1" x14ac:dyDescent="0.3">
      <c r="A484" s="45" t="s">
        <v>60</v>
      </c>
      <c r="B484" s="45" t="s">
        <v>399</v>
      </c>
      <c r="C484" s="45" t="s">
        <v>681</v>
      </c>
      <c r="D484" s="46" t="s">
        <v>845</v>
      </c>
      <c r="E484" s="46" t="s">
        <v>709</v>
      </c>
      <c r="F484" s="46" t="s">
        <v>850</v>
      </c>
      <c r="G484" s="46" t="s">
        <v>709</v>
      </c>
      <c r="H484" s="226" t="s">
        <v>66</v>
      </c>
      <c r="I484" s="227" t="s">
        <v>2002</v>
      </c>
      <c r="J484" s="228">
        <v>13.8</v>
      </c>
      <c r="K484" s="229">
        <v>12.30968508939201</v>
      </c>
      <c r="L484" s="229">
        <v>32.128598418020999</v>
      </c>
      <c r="M484" s="230">
        <v>2274.8333333333298</v>
      </c>
      <c r="N484" s="231">
        <v>34506.509242583685</v>
      </c>
      <c r="O484" s="232" t="s">
        <v>2003</v>
      </c>
      <c r="P484" s="233">
        <v>9.8477480715136085</v>
      </c>
      <c r="Q484" s="234" t="s">
        <v>2004</v>
      </c>
      <c r="R484" s="235" t="s">
        <v>68</v>
      </c>
      <c r="S484" s="236" t="s">
        <v>2005</v>
      </c>
      <c r="T484" s="236" t="s">
        <v>2005</v>
      </c>
      <c r="U484" s="237" t="s">
        <v>2005</v>
      </c>
      <c r="V484" s="238" t="s">
        <v>2005</v>
      </c>
      <c r="W484" s="238" t="s">
        <v>2005</v>
      </c>
      <c r="X484" s="238" t="s">
        <v>2005</v>
      </c>
      <c r="Y484" s="238" t="s">
        <v>2005</v>
      </c>
      <c r="Z484" s="238" t="s">
        <v>2005</v>
      </c>
      <c r="AA484" s="238" t="s">
        <v>2005</v>
      </c>
      <c r="AB484" s="238" t="s">
        <v>2005</v>
      </c>
      <c r="AC484" s="238" t="s">
        <v>2005</v>
      </c>
      <c r="AD484" s="238" t="s">
        <v>2005</v>
      </c>
      <c r="AE484" s="238" t="s">
        <v>2005</v>
      </c>
      <c r="AF484" s="238" t="s">
        <v>2005</v>
      </c>
      <c r="AG484" s="238" t="s">
        <v>2005</v>
      </c>
      <c r="AH484" s="238" t="s">
        <v>2005</v>
      </c>
      <c r="AI484" s="238">
        <v>60</v>
      </c>
      <c r="AJ484" s="238">
        <v>60</v>
      </c>
      <c r="AK484" s="238">
        <v>2</v>
      </c>
      <c r="AL484" s="238">
        <v>2</v>
      </c>
      <c r="AM484" s="237" t="s">
        <v>2005</v>
      </c>
      <c r="AN484" s="238" t="s">
        <v>2005</v>
      </c>
      <c r="AO484" s="238" t="s">
        <v>2005</v>
      </c>
      <c r="AP484" s="238" t="s">
        <v>2005</v>
      </c>
      <c r="AQ484" s="237">
        <f t="shared" si="28"/>
        <v>62</v>
      </c>
      <c r="AR484" s="239">
        <f t="shared" si="28"/>
        <v>62</v>
      </c>
      <c r="AS484" s="240"/>
      <c r="AT484" s="238"/>
      <c r="AU484" s="237"/>
      <c r="AV484" s="238"/>
      <c r="AW484" s="238"/>
      <c r="AX484" s="238"/>
      <c r="AY484" s="238"/>
      <c r="AZ484" s="238"/>
      <c r="BA484" s="238"/>
      <c r="BB484" s="238"/>
      <c r="BC484" s="238"/>
      <c r="BD484" s="238"/>
      <c r="BE484" s="238"/>
      <c r="BF484" s="238"/>
      <c r="BG484" s="238"/>
      <c r="BH484" s="238"/>
      <c r="BI484" s="238">
        <v>375.27</v>
      </c>
      <c r="BJ484" s="238">
        <v>375.27</v>
      </c>
      <c r="BK484" s="238">
        <v>0</v>
      </c>
      <c r="BL484" s="238">
        <v>0</v>
      </c>
      <c r="BM484" s="238"/>
      <c r="BN484" s="238"/>
      <c r="BO484" s="238"/>
      <c r="BP484" s="238"/>
      <c r="BQ484" s="237">
        <f t="shared" si="29"/>
        <v>375.27</v>
      </c>
      <c r="BR484" s="237">
        <f t="shared" si="29"/>
        <v>375.27</v>
      </c>
      <c r="BS484" s="241">
        <f t="shared" si="31"/>
        <v>3.8107189306105051E-2</v>
      </c>
      <c r="BT484" s="273">
        <v>0</v>
      </c>
      <c r="BU484" s="243">
        <v>0</v>
      </c>
      <c r="BV484" s="244">
        <v>0</v>
      </c>
      <c r="BW484" s="243">
        <v>0</v>
      </c>
      <c r="BX484" s="243">
        <v>0</v>
      </c>
      <c r="BY484" s="243">
        <v>0</v>
      </c>
      <c r="BZ484" s="243">
        <v>0</v>
      </c>
      <c r="CA484" s="243">
        <v>0</v>
      </c>
      <c r="CB484" s="243">
        <v>0</v>
      </c>
      <c r="CC484" s="243">
        <v>0</v>
      </c>
      <c r="CD484" s="243">
        <v>0</v>
      </c>
      <c r="CE484" s="243">
        <v>0</v>
      </c>
      <c r="CF484" s="243">
        <v>0</v>
      </c>
      <c r="CG484" s="243">
        <v>0</v>
      </c>
      <c r="CH484" s="243">
        <v>0</v>
      </c>
      <c r="CI484" s="243">
        <v>0</v>
      </c>
      <c r="CJ484" s="243">
        <v>440506.93679999997</v>
      </c>
      <c r="CK484" s="243">
        <v>440506.93679999997</v>
      </c>
      <c r="CL484" s="243">
        <v>0</v>
      </c>
      <c r="CM484" s="243">
        <v>0</v>
      </c>
      <c r="CN484" s="243">
        <v>0</v>
      </c>
      <c r="CO484" s="243">
        <v>0</v>
      </c>
      <c r="CP484" s="243">
        <v>0</v>
      </c>
      <c r="CQ484" s="243">
        <v>0</v>
      </c>
      <c r="CR484" s="244">
        <f t="shared" si="30"/>
        <v>440506.93679999997</v>
      </c>
      <c r="CS484" s="267">
        <f t="shared" si="30"/>
        <v>440506.93679999997</v>
      </c>
      <c r="CT484" s="268"/>
      <c r="CU484" s="269"/>
      <c r="CV484" s="269"/>
      <c r="CW484" s="269"/>
      <c r="CX484" s="269"/>
      <c r="CY484" s="269"/>
      <c r="CZ484" s="269"/>
      <c r="DA484" s="270"/>
      <c r="DB484" s="248">
        <v>34506.509242583685</v>
      </c>
      <c r="DC484" s="249"/>
      <c r="DD484" s="250">
        <v>9.8477480715136085</v>
      </c>
      <c r="DE484" s="251"/>
      <c r="DF484" s="251"/>
      <c r="DG484" s="251"/>
      <c r="DH484" s="252"/>
      <c r="DI484" s="252"/>
      <c r="DJ484" s="252"/>
      <c r="DK484" s="252"/>
      <c r="DL484" s="251" t="s">
        <v>2005</v>
      </c>
      <c r="DM484" s="253" t="s">
        <v>2005</v>
      </c>
      <c r="DN484" s="254" t="s">
        <v>66</v>
      </c>
      <c r="DO484" s="231"/>
      <c r="DP484" s="256" t="s">
        <v>66</v>
      </c>
      <c r="DQ484" s="231"/>
      <c r="DR484" s="258"/>
      <c r="DS484" s="259"/>
      <c r="DT484" s="260"/>
      <c r="DU484" s="255">
        <v>1284.2611180306269</v>
      </c>
      <c r="DV484" s="261">
        <v>-571.0780509393602</v>
      </c>
      <c r="DW484" s="231">
        <v>58.09656385083165</v>
      </c>
      <c r="DX484" s="262">
        <v>69.3262297126997</v>
      </c>
      <c r="DY484" s="255">
        <v>1.3855960143600285</v>
      </c>
      <c r="DZ484" s="231">
        <v>0.31198625752060027</v>
      </c>
      <c r="EA484" s="231">
        <v>0.3622243387793983</v>
      </c>
      <c r="EB484" s="262">
        <v>0.99088603261807962</v>
      </c>
      <c r="EC484" s="271"/>
      <c r="ED484" s="234"/>
      <c r="EE484" s="272"/>
      <c r="EF484" s="234">
        <v>0</v>
      </c>
      <c r="EG484" s="266">
        <v>105761.33333333333</v>
      </c>
      <c r="EH484" s="258"/>
    </row>
    <row r="485" spans="1:138" ht="30" customHeight="1" thickBot="1" x14ac:dyDescent="0.3">
      <c r="A485" s="45" t="s">
        <v>60</v>
      </c>
      <c r="B485" s="45" t="s">
        <v>399</v>
      </c>
      <c r="C485" s="45" t="s">
        <v>681</v>
      </c>
      <c r="D485" s="46" t="s">
        <v>851</v>
      </c>
      <c r="E485" s="46" t="s">
        <v>730</v>
      </c>
      <c r="F485" s="46" t="s">
        <v>852</v>
      </c>
      <c r="G485" s="46" t="s">
        <v>730</v>
      </c>
      <c r="H485" s="226" t="s">
        <v>66</v>
      </c>
      <c r="I485" s="227" t="s">
        <v>2002</v>
      </c>
      <c r="J485" s="228">
        <v>13.8</v>
      </c>
      <c r="K485" s="229">
        <v>11.138472333313935</v>
      </c>
      <c r="L485" s="229">
        <v>12.318749974376999</v>
      </c>
      <c r="M485" s="230">
        <v>2102.0833333333298</v>
      </c>
      <c r="N485" s="231">
        <v>24874.837973415913</v>
      </c>
      <c r="O485" s="232" t="s">
        <v>2003</v>
      </c>
      <c r="P485" s="233">
        <v>7.0989834399018008</v>
      </c>
      <c r="Q485" s="234" t="s">
        <v>2004</v>
      </c>
      <c r="R485" s="235" t="s">
        <v>68</v>
      </c>
      <c r="S485" s="236" t="s">
        <v>2005</v>
      </c>
      <c r="T485" s="236" t="s">
        <v>2005</v>
      </c>
      <c r="U485" s="237" t="s">
        <v>2005</v>
      </c>
      <c r="V485" s="238" t="s">
        <v>2005</v>
      </c>
      <c r="W485" s="238" t="s">
        <v>2005</v>
      </c>
      <c r="X485" s="238" t="s">
        <v>2005</v>
      </c>
      <c r="Y485" s="238" t="s">
        <v>2005</v>
      </c>
      <c r="Z485" s="238" t="s">
        <v>2005</v>
      </c>
      <c r="AA485" s="238" t="s">
        <v>2005</v>
      </c>
      <c r="AB485" s="238" t="s">
        <v>2005</v>
      </c>
      <c r="AC485" s="238" t="s">
        <v>2005</v>
      </c>
      <c r="AD485" s="238" t="s">
        <v>2005</v>
      </c>
      <c r="AE485" s="238" t="s">
        <v>2005</v>
      </c>
      <c r="AF485" s="238" t="s">
        <v>2005</v>
      </c>
      <c r="AG485" s="238" t="s">
        <v>2005</v>
      </c>
      <c r="AH485" s="238" t="s">
        <v>2005</v>
      </c>
      <c r="AI485" s="238">
        <v>51</v>
      </c>
      <c r="AJ485" s="238">
        <v>51</v>
      </c>
      <c r="AK485" s="238" t="s">
        <v>2005</v>
      </c>
      <c r="AL485" s="238" t="s">
        <v>2005</v>
      </c>
      <c r="AM485" s="237" t="s">
        <v>2005</v>
      </c>
      <c r="AN485" s="238" t="s">
        <v>2005</v>
      </c>
      <c r="AO485" s="238" t="s">
        <v>2005</v>
      </c>
      <c r="AP485" s="238" t="s">
        <v>2005</v>
      </c>
      <c r="AQ485" s="237">
        <f t="shared" si="28"/>
        <v>51</v>
      </c>
      <c r="AR485" s="239">
        <f t="shared" si="28"/>
        <v>51</v>
      </c>
      <c r="AS485" s="240"/>
      <c r="AT485" s="238"/>
      <c r="AU485" s="237"/>
      <c r="AV485" s="238"/>
      <c r="AW485" s="238"/>
      <c r="AX485" s="238"/>
      <c r="AY485" s="238"/>
      <c r="AZ485" s="238"/>
      <c r="BA485" s="238"/>
      <c r="BB485" s="238"/>
      <c r="BC485" s="238"/>
      <c r="BD485" s="238"/>
      <c r="BE485" s="238"/>
      <c r="BF485" s="238"/>
      <c r="BG485" s="238"/>
      <c r="BH485" s="238"/>
      <c r="BI485" s="238">
        <v>818.88</v>
      </c>
      <c r="BJ485" s="238">
        <v>818.88</v>
      </c>
      <c r="BK485" s="238"/>
      <c r="BL485" s="238"/>
      <c r="BM485" s="238"/>
      <c r="BN485" s="238"/>
      <c r="BO485" s="238"/>
      <c r="BP485" s="238"/>
      <c r="BQ485" s="237">
        <f t="shared" si="29"/>
        <v>818.88</v>
      </c>
      <c r="BR485" s="237">
        <f t="shared" si="29"/>
        <v>818.88</v>
      </c>
      <c r="BS485" s="241">
        <f t="shared" si="31"/>
        <v>0.11535172703703721</v>
      </c>
      <c r="BT485" s="273">
        <v>0</v>
      </c>
      <c r="BU485" s="243">
        <v>0</v>
      </c>
      <c r="BV485" s="244">
        <v>0</v>
      </c>
      <c r="BW485" s="243">
        <v>0</v>
      </c>
      <c r="BX485" s="243">
        <v>0</v>
      </c>
      <c r="BY485" s="243">
        <v>0</v>
      </c>
      <c r="BZ485" s="243">
        <v>0</v>
      </c>
      <c r="CA485" s="243">
        <v>0</v>
      </c>
      <c r="CB485" s="243">
        <v>0</v>
      </c>
      <c r="CC485" s="243">
        <v>0</v>
      </c>
      <c r="CD485" s="243">
        <v>0</v>
      </c>
      <c r="CE485" s="243">
        <v>0</v>
      </c>
      <c r="CF485" s="243">
        <v>0</v>
      </c>
      <c r="CG485" s="243">
        <v>0</v>
      </c>
      <c r="CH485" s="243">
        <v>0</v>
      </c>
      <c r="CI485" s="243">
        <v>0</v>
      </c>
      <c r="CJ485" s="243">
        <v>961234.09920000006</v>
      </c>
      <c r="CK485" s="243">
        <v>961234.09920000006</v>
      </c>
      <c r="CL485" s="243">
        <v>0</v>
      </c>
      <c r="CM485" s="243">
        <v>0</v>
      </c>
      <c r="CN485" s="243">
        <v>0</v>
      </c>
      <c r="CO485" s="243">
        <v>0</v>
      </c>
      <c r="CP485" s="243">
        <v>0</v>
      </c>
      <c r="CQ485" s="243">
        <v>0</v>
      </c>
      <c r="CR485" s="244">
        <f t="shared" si="30"/>
        <v>961234.09920000006</v>
      </c>
      <c r="CS485" s="267">
        <f t="shared" si="30"/>
        <v>961234.09920000006</v>
      </c>
      <c r="CT485" s="268"/>
      <c r="CU485" s="269"/>
      <c r="CV485" s="269"/>
      <c r="CW485" s="269"/>
      <c r="CX485" s="269"/>
      <c r="CY485" s="269"/>
      <c r="CZ485" s="269"/>
      <c r="DA485" s="270"/>
      <c r="DB485" s="248">
        <v>24874.837973415913</v>
      </c>
      <c r="DC485" s="249"/>
      <c r="DD485" s="250">
        <v>7.0989834399018008</v>
      </c>
      <c r="DE485" s="251"/>
      <c r="DF485" s="251"/>
      <c r="DG485" s="251"/>
      <c r="DH485" s="252"/>
      <c r="DI485" s="252"/>
      <c r="DJ485" s="252"/>
      <c r="DK485" s="252"/>
      <c r="DL485" s="251" t="s">
        <v>2005</v>
      </c>
      <c r="DM485" s="253" t="s">
        <v>2005</v>
      </c>
      <c r="DN485" s="254" t="s">
        <v>66</v>
      </c>
      <c r="DO485" s="231"/>
      <c r="DP485" s="256" t="s">
        <v>66</v>
      </c>
      <c r="DQ485" s="231"/>
      <c r="DR485" s="258"/>
      <c r="DS485" s="259"/>
      <c r="DT485" s="260"/>
      <c r="DU485" s="255">
        <v>35.24027750247776</v>
      </c>
      <c r="DV485" s="261">
        <v>17.606852895326142</v>
      </c>
      <c r="DW485" s="231">
        <v>32.3778790882062</v>
      </c>
      <c r="DX485" s="262">
        <v>5.7789073693630399</v>
      </c>
      <c r="DY485" s="255">
        <v>0.23262636273538195</v>
      </c>
      <c r="DZ485" s="231">
        <v>-0.10474675353339094</v>
      </c>
      <c r="EA485" s="231">
        <v>0.18505450941526294</v>
      </c>
      <c r="EB485" s="262">
        <v>-6.2938010069890277E-2</v>
      </c>
      <c r="EC485" s="271"/>
      <c r="ED485" s="234"/>
      <c r="EE485" s="272"/>
      <c r="EF485" s="234">
        <v>0</v>
      </c>
      <c r="EG485" s="266">
        <v>5812.666666666667</v>
      </c>
      <c r="EH485" s="258"/>
    </row>
    <row r="486" spans="1:138" ht="30" customHeight="1" thickBot="1" x14ac:dyDescent="0.3">
      <c r="A486" s="45" t="s">
        <v>60</v>
      </c>
      <c r="B486" s="45" t="s">
        <v>399</v>
      </c>
      <c r="C486" s="45" t="s">
        <v>681</v>
      </c>
      <c r="D486" s="46" t="s">
        <v>851</v>
      </c>
      <c r="E486" s="46" t="s">
        <v>730</v>
      </c>
      <c r="F486" s="46" t="s">
        <v>853</v>
      </c>
      <c r="G486" s="46" t="s">
        <v>854</v>
      </c>
      <c r="H486" s="226" t="s">
        <v>66</v>
      </c>
      <c r="I486" s="227" t="s">
        <v>2007</v>
      </c>
      <c r="J486" s="228">
        <v>13.8</v>
      </c>
      <c r="K486" s="229">
        <v>11.592616055058496</v>
      </c>
      <c r="L486" s="229">
        <v>13.372537850973</v>
      </c>
      <c r="M486" s="230">
        <v>597.58333333333303</v>
      </c>
      <c r="N486" s="231">
        <v>18007.037590183234</v>
      </c>
      <c r="O486" s="232" t="s">
        <v>2003</v>
      </c>
      <c r="P486" s="233">
        <v>5.1389947460568584</v>
      </c>
      <c r="Q486" s="234" t="s">
        <v>2004</v>
      </c>
      <c r="R486" s="235" t="s">
        <v>68</v>
      </c>
      <c r="S486" s="236" t="s">
        <v>2005</v>
      </c>
      <c r="T486" s="236" t="s">
        <v>2005</v>
      </c>
      <c r="U486" s="237" t="s">
        <v>2005</v>
      </c>
      <c r="V486" s="238" t="s">
        <v>2005</v>
      </c>
      <c r="W486" s="238" t="s">
        <v>2005</v>
      </c>
      <c r="X486" s="238" t="s">
        <v>2005</v>
      </c>
      <c r="Y486" s="238" t="s">
        <v>2005</v>
      </c>
      <c r="Z486" s="238" t="s">
        <v>2005</v>
      </c>
      <c r="AA486" s="238" t="s">
        <v>2005</v>
      </c>
      <c r="AB486" s="238" t="s">
        <v>2005</v>
      </c>
      <c r="AC486" s="238" t="s">
        <v>2005</v>
      </c>
      <c r="AD486" s="238" t="s">
        <v>2005</v>
      </c>
      <c r="AE486" s="238">
        <v>1</v>
      </c>
      <c r="AF486" s="238">
        <v>1</v>
      </c>
      <c r="AG486" s="238" t="s">
        <v>2005</v>
      </c>
      <c r="AH486" s="238" t="s">
        <v>2005</v>
      </c>
      <c r="AI486" s="238">
        <v>35</v>
      </c>
      <c r="AJ486" s="238">
        <v>35</v>
      </c>
      <c r="AK486" s="238" t="s">
        <v>2005</v>
      </c>
      <c r="AL486" s="238" t="s">
        <v>2005</v>
      </c>
      <c r="AM486" s="237" t="s">
        <v>2005</v>
      </c>
      <c r="AN486" s="238" t="s">
        <v>2005</v>
      </c>
      <c r="AO486" s="238" t="s">
        <v>2005</v>
      </c>
      <c r="AP486" s="238" t="s">
        <v>2005</v>
      </c>
      <c r="AQ486" s="237">
        <f t="shared" si="28"/>
        <v>36</v>
      </c>
      <c r="AR486" s="239">
        <f t="shared" si="28"/>
        <v>36</v>
      </c>
      <c r="AS486" s="240"/>
      <c r="AT486" s="238"/>
      <c r="AU486" s="237"/>
      <c r="AV486" s="238"/>
      <c r="AW486" s="238"/>
      <c r="AX486" s="238"/>
      <c r="AY486" s="238"/>
      <c r="AZ486" s="238"/>
      <c r="BA486" s="238"/>
      <c r="BB486" s="238"/>
      <c r="BC486" s="238"/>
      <c r="BD486" s="238"/>
      <c r="BE486" s="238">
        <v>60</v>
      </c>
      <c r="BF486" s="238">
        <v>60</v>
      </c>
      <c r="BG486" s="238"/>
      <c r="BH486" s="238"/>
      <c r="BI486" s="238">
        <v>6880.49</v>
      </c>
      <c r="BJ486" s="238">
        <v>6880.49</v>
      </c>
      <c r="BK486" s="238"/>
      <c r="BL486" s="238"/>
      <c r="BM486" s="238"/>
      <c r="BN486" s="238"/>
      <c r="BO486" s="238"/>
      <c r="BP486" s="238"/>
      <c r="BQ486" s="237">
        <f t="shared" si="29"/>
        <v>6940.49</v>
      </c>
      <c r="BR486" s="237">
        <f t="shared" si="29"/>
        <v>6940.49</v>
      </c>
      <c r="BS486" s="241">
        <f t="shared" si="31"/>
        <v>1.350554017461377</v>
      </c>
      <c r="BT486" s="273">
        <v>0</v>
      </c>
      <c r="BU486" s="243">
        <v>0</v>
      </c>
      <c r="BV486" s="244">
        <v>0</v>
      </c>
      <c r="BW486" s="243">
        <v>0</v>
      </c>
      <c r="BX486" s="243">
        <v>0</v>
      </c>
      <c r="BY486" s="243">
        <v>0</v>
      </c>
      <c r="BZ486" s="243">
        <v>0</v>
      </c>
      <c r="CA486" s="243">
        <v>0</v>
      </c>
      <c r="CB486" s="243">
        <v>0</v>
      </c>
      <c r="CC486" s="243">
        <v>0</v>
      </c>
      <c r="CD486" s="243">
        <v>0</v>
      </c>
      <c r="CE486" s="243">
        <v>0</v>
      </c>
      <c r="CF486" s="243">
        <v>302745.59999999998</v>
      </c>
      <c r="CG486" s="243">
        <v>302745.59999999998</v>
      </c>
      <c r="CH486" s="243">
        <v>0</v>
      </c>
      <c r="CI486" s="243">
        <v>0</v>
      </c>
      <c r="CJ486" s="243">
        <v>8076594.3816</v>
      </c>
      <c r="CK486" s="243">
        <v>8076594.3816</v>
      </c>
      <c r="CL486" s="243">
        <v>0</v>
      </c>
      <c r="CM486" s="243">
        <v>0</v>
      </c>
      <c r="CN486" s="243">
        <v>0</v>
      </c>
      <c r="CO486" s="243">
        <v>0</v>
      </c>
      <c r="CP486" s="243">
        <v>0</v>
      </c>
      <c r="CQ486" s="243">
        <v>0</v>
      </c>
      <c r="CR486" s="244">
        <f t="shared" si="30"/>
        <v>8379339.9815999996</v>
      </c>
      <c r="CS486" s="267">
        <f t="shared" si="30"/>
        <v>8379339.9815999996</v>
      </c>
      <c r="CT486" s="268"/>
      <c r="CU486" s="269"/>
      <c r="CV486" s="269"/>
      <c r="CW486" s="269"/>
      <c r="CX486" s="269"/>
      <c r="CY486" s="269"/>
      <c r="CZ486" s="269"/>
      <c r="DA486" s="270"/>
      <c r="DB486" s="248">
        <v>18007.037590183234</v>
      </c>
      <c r="DC486" s="249"/>
      <c r="DD486" s="250">
        <v>5.1389947460568584</v>
      </c>
      <c r="DE486" s="251"/>
      <c r="DF486" s="251"/>
      <c r="DG486" s="251"/>
      <c r="DH486" s="252"/>
      <c r="DI486" s="252"/>
      <c r="DJ486" s="252"/>
      <c r="DK486" s="252"/>
      <c r="DL486" s="251" t="s">
        <v>2005</v>
      </c>
      <c r="DM486" s="253" t="s">
        <v>2005</v>
      </c>
      <c r="DN486" s="254" t="s">
        <v>66</v>
      </c>
      <c r="DO486" s="231"/>
      <c r="DP486" s="256" t="s">
        <v>66</v>
      </c>
      <c r="DQ486" s="231"/>
      <c r="DR486" s="258"/>
      <c r="DS486" s="259"/>
      <c r="DT486" s="260"/>
      <c r="DU486" s="255">
        <v>78.156463533677353</v>
      </c>
      <c r="DV486" s="261">
        <v>493.74908450685774</v>
      </c>
      <c r="DW486" s="231">
        <v>75.830428113233893</v>
      </c>
      <c r="DX486" s="262">
        <v>39.57774316853704</v>
      </c>
      <c r="DY486" s="255">
        <v>1.4792915911309448</v>
      </c>
      <c r="DZ486" s="231">
        <v>-0.21730887333792093</v>
      </c>
      <c r="EA486" s="231">
        <v>1.4709245572444576</v>
      </c>
      <c r="EB486" s="262">
        <v>-0.38821558394849376</v>
      </c>
      <c r="EC486" s="271"/>
      <c r="ED486" s="234"/>
      <c r="EE486" s="272"/>
      <c r="EF486" s="234">
        <v>28656</v>
      </c>
      <c r="EG486" s="266">
        <v>31414.333333333336</v>
      </c>
      <c r="EH486" s="258"/>
    </row>
    <row r="487" spans="1:138" ht="30" customHeight="1" thickBot="1" x14ac:dyDescent="0.3">
      <c r="A487" s="45" t="s">
        <v>60</v>
      </c>
      <c r="B487" s="45" t="s">
        <v>399</v>
      </c>
      <c r="C487" s="45" t="s">
        <v>681</v>
      </c>
      <c r="D487" s="46" t="s">
        <v>851</v>
      </c>
      <c r="E487" s="46" t="s">
        <v>730</v>
      </c>
      <c r="F487" s="46" t="s">
        <v>855</v>
      </c>
      <c r="G487" s="46" t="s">
        <v>730</v>
      </c>
      <c r="H487" s="226" t="s">
        <v>66</v>
      </c>
      <c r="I487" s="227" t="s">
        <v>2002</v>
      </c>
      <c r="J487" s="228">
        <v>13.8</v>
      </c>
      <c r="K487" s="229">
        <v>11.329690742469539</v>
      </c>
      <c r="L487" s="229">
        <v>7.1719696820519996</v>
      </c>
      <c r="M487" s="230">
        <v>461.25</v>
      </c>
      <c r="N487" s="231">
        <v>3350.1465284061833</v>
      </c>
      <c r="O487" s="232" t="s">
        <v>2003</v>
      </c>
      <c r="P487" s="233">
        <v>0.95609204577802021</v>
      </c>
      <c r="Q487" s="234" t="s">
        <v>2004</v>
      </c>
      <c r="R487" s="235" t="s">
        <v>68</v>
      </c>
      <c r="S487" s="236" t="s">
        <v>2005</v>
      </c>
      <c r="T487" s="236" t="s">
        <v>2005</v>
      </c>
      <c r="U487" s="237" t="s">
        <v>2005</v>
      </c>
      <c r="V487" s="238" t="s">
        <v>2005</v>
      </c>
      <c r="W487" s="238" t="s">
        <v>2005</v>
      </c>
      <c r="X487" s="238" t="s">
        <v>2005</v>
      </c>
      <c r="Y487" s="238" t="s">
        <v>2005</v>
      </c>
      <c r="Z487" s="238" t="s">
        <v>2005</v>
      </c>
      <c r="AA487" s="238" t="s">
        <v>2005</v>
      </c>
      <c r="AB487" s="238" t="s">
        <v>2005</v>
      </c>
      <c r="AC487" s="238" t="s">
        <v>2005</v>
      </c>
      <c r="AD487" s="238" t="s">
        <v>2005</v>
      </c>
      <c r="AE487" s="238" t="s">
        <v>2005</v>
      </c>
      <c r="AF487" s="238" t="s">
        <v>2005</v>
      </c>
      <c r="AG487" s="238" t="s">
        <v>2005</v>
      </c>
      <c r="AH487" s="238" t="s">
        <v>2005</v>
      </c>
      <c r="AI487" s="238">
        <v>33</v>
      </c>
      <c r="AJ487" s="238">
        <v>33</v>
      </c>
      <c r="AK487" s="238" t="s">
        <v>2005</v>
      </c>
      <c r="AL487" s="238" t="s">
        <v>2005</v>
      </c>
      <c r="AM487" s="237" t="s">
        <v>2005</v>
      </c>
      <c r="AN487" s="238" t="s">
        <v>2005</v>
      </c>
      <c r="AO487" s="238" t="s">
        <v>2005</v>
      </c>
      <c r="AP487" s="238" t="s">
        <v>2005</v>
      </c>
      <c r="AQ487" s="237">
        <f t="shared" si="28"/>
        <v>33</v>
      </c>
      <c r="AR487" s="239">
        <f t="shared" si="28"/>
        <v>33</v>
      </c>
      <c r="AS487" s="240"/>
      <c r="AT487" s="238"/>
      <c r="AU487" s="237"/>
      <c r="AV487" s="238"/>
      <c r="AW487" s="238"/>
      <c r="AX487" s="238"/>
      <c r="AY487" s="238"/>
      <c r="AZ487" s="238"/>
      <c r="BA487" s="238"/>
      <c r="BB487" s="238"/>
      <c r="BC487" s="238"/>
      <c r="BD487" s="238"/>
      <c r="BE487" s="238"/>
      <c r="BF487" s="238"/>
      <c r="BG487" s="238"/>
      <c r="BH487" s="238"/>
      <c r="BI487" s="238">
        <v>204.86</v>
      </c>
      <c r="BJ487" s="238">
        <v>204.86</v>
      </c>
      <c r="BK487" s="238"/>
      <c r="BL487" s="238"/>
      <c r="BM487" s="238"/>
      <c r="BN487" s="238"/>
      <c r="BO487" s="238"/>
      <c r="BP487" s="238"/>
      <c r="BQ487" s="237">
        <f t="shared" si="29"/>
        <v>204.86</v>
      </c>
      <c r="BR487" s="237">
        <f t="shared" si="29"/>
        <v>204.86</v>
      </c>
      <c r="BS487" s="241">
        <f t="shared" si="31"/>
        <v>0.21426807272859918</v>
      </c>
      <c r="BT487" s="273">
        <v>0</v>
      </c>
      <c r="BU487" s="243">
        <v>0</v>
      </c>
      <c r="BV487" s="244">
        <v>0</v>
      </c>
      <c r="BW487" s="243">
        <v>0</v>
      </c>
      <c r="BX487" s="243">
        <v>0</v>
      </c>
      <c r="BY487" s="243">
        <v>0</v>
      </c>
      <c r="BZ487" s="243">
        <v>0</v>
      </c>
      <c r="CA487" s="243">
        <v>0</v>
      </c>
      <c r="CB487" s="243">
        <v>0</v>
      </c>
      <c r="CC487" s="243">
        <v>0</v>
      </c>
      <c r="CD487" s="243">
        <v>0</v>
      </c>
      <c r="CE487" s="243">
        <v>0</v>
      </c>
      <c r="CF487" s="243">
        <v>0</v>
      </c>
      <c r="CG487" s="243">
        <v>0</v>
      </c>
      <c r="CH487" s="243">
        <v>0</v>
      </c>
      <c r="CI487" s="243">
        <v>0</v>
      </c>
      <c r="CJ487" s="243">
        <v>240472.86240000001</v>
      </c>
      <c r="CK487" s="243">
        <v>240472.86240000001</v>
      </c>
      <c r="CL487" s="243">
        <v>0</v>
      </c>
      <c r="CM487" s="243">
        <v>0</v>
      </c>
      <c r="CN487" s="243">
        <v>0</v>
      </c>
      <c r="CO487" s="243">
        <v>0</v>
      </c>
      <c r="CP487" s="243">
        <v>0</v>
      </c>
      <c r="CQ487" s="243">
        <v>0</v>
      </c>
      <c r="CR487" s="244">
        <f t="shared" si="30"/>
        <v>240472.86240000001</v>
      </c>
      <c r="CS487" s="267">
        <f t="shared" si="30"/>
        <v>240472.86240000001</v>
      </c>
      <c r="CT487" s="268"/>
      <c r="CU487" s="269"/>
      <c r="CV487" s="269"/>
      <c r="CW487" s="269"/>
      <c r="CX487" s="269"/>
      <c r="CY487" s="269"/>
      <c r="CZ487" s="269"/>
      <c r="DA487" s="270"/>
      <c r="DB487" s="248">
        <v>3350.1465284061833</v>
      </c>
      <c r="DC487" s="249"/>
      <c r="DD487" s="250">
        <v>0.95609204577802021</v>
      </c>
      <c r="DE487" s="251"/>
      <c r="DF487" s="251"/>
      <c r="DG487" s="251"/>
      <c r="DH487" s="252"/>
      <c r="DI487" s="252"/>
      <c r="DJ487" s="252"/>
      <c r="DK487" s="252"/>
      <c r="DL487" s="251" t="s">
        <v>2005</v>
      </c>
      <c r="DM487" s="253" t="s">
        <v>2005</v>
      </c>
      <c r="DN487" s="254" t="s">
        <v>66</v>
      </c>
      <c r="DO487" s="231"/>
      <c r="DP487" s="256" t="s">
        <v>66</v>
      </c>
      <c r="DQ487" s="231"/>
      <c r="DR487" s="258"/>
      <c r="DS487" s="259"/>
      <c r="DT487" s="260"/>
      <c r="DU487" s="255">
        <v>101.52411924119241</v>
      </c>
      <c r="DV487" s="261">
        <v>-76.375920601993826</v>
      </c>
      <c r="DW487" s="231">
        <v>101.52411924119241</v>
      </c>
      <c r="DX487" s="262">
        <v>-79.511634887708098</v>
      </c>
      <c r="DY487" s="255">
        <v>0.61138211382113816</v>
      </c>
      <c r="DZ487" s="231">
        <v>-0.31144925785367461</v>
      </c>
      <c r="EA487" s="231">
        <v>0.61138211382113816</v>
      </c>
      <c r="EB487" s="262">
        <v>-0.31303655944097625</v>
      </c>
      <c r="EC487" s="271"/>
      <c r="ED487" s="234"/>
      <c r="EE487" s="272"/>
      <c r="EF487" s="234">
        <v>0</v>
      </c>
      <c r="EG487" s="266">
        <v>0</v>
      </c>
      <c r="EH487" s="258"/>
    </row>
    <row r="488" spans="1:138" ht="30" customHeight="1" thickBot="1" x14ac:dyDescent="0.3">
      <c r="A488" s="45" t="s">
        <v>60</v>
      </c>
      <c r="B488" s="45" t="s">
        <v>399</v>
      </c>
      <c r="C488" s="45" t="s">
        <v>681</v>
      </c>
      <c r="D488" s="46" t="s">
        <v>851</v>
      </c>
      <c r="E488" s="46" t="s">
        <v>730</v>
      </c>
      <c r="F488" s="46" t="s">
        <v>856</v>
      </c>
      <c r="G488" s="46" t="s">
        <v>730</v>
      </c>
      <c r="H488" s="226" t="s">
        <v>66</v>
      </c>
      <c r="I488" s="227" t="s">
        <v>2002</v>
      </c>
      <c r="J488" s="228">
        <v>13.8</v>
      </c>
      <c r="K488" s="229">
        <v>12.429196595114263</v>
      </c>
      <c r="L488" s="229">
        <v>17.132765115879</v>
      </c>
      <c r="M488" s="230">
        <v>3958.1666666666702</v>
      </c>
      <c r="N488" s="231">
        <v>23869.794014894054</v>
      </c>
      <c r="O488" s="232" t="s">
        <v>2003</v>
      </c>
      <c r="P488" s="233">
        <v>6.8121558261683939</v>
      </c>
      <c r="Q488" s="234" t="s">
        <v>2004</v>
      </c>
      <c r="R488" s="235" t="s">
        <v>68</v>
      </c>
      <c r="S488" s="236" t="s">
        <v>2005</v>
      </c>
      <c r="T488" s="236" t="s">
        <v>2005</v>
      </c>
      <c r="U488" s="237" t="s">
        <v>2005</v>
      </c>
      <c r="V488" s="238" t="s">
        <v>2005</v>
      </c>
      <c r="W488" s="238" t="s">
        <v>2005</v>
      </c>
      <c r="X488" s="238" t="s">
        <v>2005</v>
      </c>
      <c r="Y488" s="238" t="s">
        <v>2005</v>
      </c>
      <c r="Z488" s="238" t="s">
        <v>2005</v>
      </c>
      <c r="AA488" s="238" t="s">
        <v>2005</v>
      </c>
      <c r="AB488" s="238" t="s">
        <v>2005</v>
      </c>
      <c r="AC488" s="238" t="s">
        <v>2005</v>
      </c>
      <c r="AD488" s="238" t="s">
        <v>2005</v>
      </c>
      <c r="AE488" s="238" t="s">
        <v>2005</v>
      </c>
      <c r="AF488" s="238" t="s">
        <v>2005</v>
      </c>
      <c r="AG488" s="238" t="s">
        <v>2005</v>
      </c>
      <c r="AH488" s="238" t="s">
        <v>2005</v>
      </c>
      <c r="AI488" s="238">
        <v>90</v>
      </c>
      <c r="AJ488" s="238">
        <v>90</v>
      </c>
      <c r="AK488" s="238" t="s">
        <v>2005</v>
      </c>
      <c r="AL488" s="238" t="s">
        <v>2005</v>
      </c>
      <c r="AM488" s="237" t="s">
        <v>2005</v>
      </c>
      <c r="AN488" s="238" t="s">
        <v>2005</v>
      </c>
      <c r="AO488" s="238" t="s">
        <v>2005</v>
      </c>
      <c r="AP488" s="238" t="s">
        <v>2005</v>
      </c>
      <c r="AQ488" s="237">
        <f t="shared" si="28"/>
        <v>90</v>
      </c>
      <c r="AR488" s="239">
        <f t="shared" si="28"/>
        <v>90</v>
      </c>
      <c r="AS488" s="240"/>
      <c r="AT488" s="238"/>
      <c r="AU488" s="237"/>
      <c r="AV488" s="238"/>
      <c r="AW488" s="238"/>
      <c r="AX488" s="238"/>
      <c r="AY488" s="238"/>
      <c r="AZ488" s="238"/>
      <c r="BA488" s="238"/>
      <c r="BB488" s="238"/>
      <c r="BC488" s="238"/>
      <c r="BD488" s="238"/>
      <c r="BE488" s="238"/>
      <c r="BF488" s="238"/>
      <c r="BG488" s="238"/>
      <c r="BH488" s="238"/>
      <c r="BI488" s="238">
        <v>546.49</v>
      </c>
      <c r="BJ488" s="238">
        <v>546.49</v>
      </c>
      <c r="BK488" s="238"/>
      <c r="BL488" s="238"/>
      <c r="BM488" s="238"/>
      <c r="BN488" s="238"/>
      <c r="BO488" s="238"/>
      <c r="BP488" s="238"/>
      <c r="BQ488" s="237">
        <f t="shared" si="29"/>
        <v>546.49</v>
      </c>
      <c r="BR488" s="237">
        <f t="shared" si="29"/>
        <v>546.49</v>
      </c>
      <c r="BS488" s="241">
        <f t="shared" si="31"/>
        <v>8.0222768525156016E-2</v>
      </c>
      <c r="BT488" s="273">
        <v>0</v>
      </c>
      <c r="BU488" s="243">
        <v>0</v>
      </c>
      <c r="BV488" s="244">
        <v>0</v>
      </c>
      <c r="BW488" s="243">
        <v>0</v>
      </c>
      <c r="BX488" s="243">
        <v>0</v>
      </c>
      <c r="BY488" s="243">
        <v>0</v>
      </c>
      <c r="BZ488" s="243">
        <v>0</v>
      </c>
      <c r="CA488" s="243">
        <v>0</v>
      </c>
      <c r="CB488" s="243">
        <v>0</v>
      </c>
      <c r="CC488" s="243">
        <v>0</v>
      </c>
      <c r="CD488" s="243">
        <v>0</v>
      </c>
      <c r="CE488" s="243">
        <v>0</v>
      </c>
      <c r="CF488" s="243">
        <v>0</v>
      </c>
      <c r="CG488" s="243">
        <v>0</v>
      </c>
      <c r="CH488" s="243">
        <v>0</v>
      </c>
      <c r="CI488" s="243">
        <v>0</v>
      </c>
      <c r="CJ488" s="243">
        <v>641491.82160000014</v>
      </c>
      <c r="CK488" s="243">
        <v>641491.82160000014</v>
      </c>
      <c r="CL488" s="243">
        <v>0</v>
      </c>
      <c r="CM488" s="243">
        <v>0</v>
      </c>
      <c r="CN488" s="243">
        <v>0</v>
      </c>
      <c r="CO488" s="243">
        <v>0</v>
      </c>
      <c r="CP488" s="243">
        <v>0</v>
      </c>
      <c r="CQ488" s="243">
        <v>0</v>
      </c>
      <c r="CR488" s="244">
        <f t="shared" si="30"/>
        <v>641491.82160000014</v>
      </c>
      <c r="CS488" s="267">
        <f t="shared" si="30"/>
        <v>641491.82160000014</v>
      </c>
      <c r="CT488" s="268"/>
      <c r="CU488" s="269"/>
      <c r="CV488" s="269"/>
      <c r="CW488" s="269"/>
      <c r="CX488" s="269"/>
      <c r="CY488" s="269"/>
      <c r="CZ488" s="269"/>
      <c r="DA488" s="270"/>
      <c r="DB488" s="248">
        <v>23869.794014894054</v>
      </c>
      <c r="DC488" s="249"/>
      <c r="DD488" s="250">
        <v>6.8121558261683939</v>
      </c>
      <c r="DE488" s="251"/>
      <c r="DF488" s="251"/>
      <c r="DG488" s="251"/>
      <c r="DH488" s="252"/>
      <c r="DI488" s="252"/>
      <c r="DJ488" s="252"/>
      <c r="DK488" s="252"/>
      <c r="DL488" s="251" t="s">
        <v>2005</v>
      </c>
      <c r="DM488" s="253" t="s">
        <v>2005</v>
      </c>
      <c r="DN488" s="254" t="s">
        <v>66</v>
      </c>
      <c r="DO488" s="231"/>
      <c r="DP488" s="256" t="s">
        <v>66</v>
      </c>
      <c r="DQ488" s="231"/>
      <c r="DR488" s="258"/>
      <c r="DS488" s="259"/>
      <c r="DT488" s="260"/>
      <c r="DU488" s="255">
        <v>13.649753673838886</v>
      </c>
      <c r="DV488" s="261">
        <v>42.358659954024979</v>
      </c>
      <c r="DW488" s="231">
        <v>13.599730514969039</v>
      </c>
      <c r="DX488" s="262">
        <v>30.630083433228933</v>
      </c>
      <c r="DY488" s="255">
        <v>9.5246115625921002E-2</v>
      </c>
      <c r="DZ488" s="231">
        <v>0.65629261471432687</v>
      </c>
      <c r="EA488" s="231">
        <v>9.4993473409406629E-2</v>
      </c>
      <c r="EB488" s="262">
        <v>0.65295767397028459</v>
      </c>
      <c r="EC488" s="271"/>
      <c r="ED488" s="234"/>
      <c r="EE488" s="272"/>
      <c r="EF488" s="234">
        <v>0</v>
      </c>
      <c r="EG488" s="266">
        <v>129546</v>
      </c>
      <c r="EH488" s="258"/>
    </row>
    <row r="489" spans="1:138" ht="30" customHeight="1" thickBot="1" x14ac:dyDescent="0.3">
      <c r="A489" s="45" t="s">
        <v>60</v>
      </c>
      <c r="B489" s="45" t="s">
        <v>399</v>
      </c>
      <c r="C489" s="45" t="s">
        <v>681</v>
      </c>
      <c r="D489" s="46" t="s">
        <v>851</v>
      </c>
      <c r="E489" s="46" t="s">
        <v>730</v>
      </c>
      <c r="F489" s="46" t="s">
        <v>857</v>
      </c>
      <c r="G489" s="46" t="s">
        <v>730</v>
      </c>
      <c r="H489" s="226" t="s">
        <v>66</v>
      </c>
      <c r="I489" s="227" t="s">
        <v>2002</v>
      </c>
      <c r="J489" s="228">
        <v>13.8</v>
      </c>
      <c r="K489" s="229">
        <v>11.640420657347397</v>
      </c>
      <c r="L489" s="229">
        <v>5.5782196853669994</v>
      </c>
      <c r="M489" s="230">
        <v>340.41666666666703</v>
      </c>
      <c r="N489" s="231">
        <v>11314.857</v>
      </c>
      <c r="O489" s="232" t="s">
        <v>2006</v>
      </c>
      <c r="P489" s="233">
        <v>5.0194832403346066</v>
      </c>
      <c r="Q489" s="234" t="s">
        <v>2004</v>
      </c>
      <c r="R489" s="235" t="s">
        <v>68</v>
      </c>
      <c r="S489" s="236" t="s">
        <v>2005</v>
      </c>
      <c r="T489" s="236" t="s">
        <v>2005</v>
      </c>
      <c r="U489" s="237" t="s">
        <v>2005</v>
      </c>
      <c r="V489" s="238" t="s">
        <v>2005</v>
      </c>
      <c r="W489" s="238" t="s">
        <v>2005</v>
      </c>
      <c r="X489" s="238" t="s">
        <v>2005</v>
      </c>
      <c r="Y489" s="238" t="s">
        <v>2005</v>
      </c>
      <c r="Z489" s="238" t="s">
        <v>2005</v>
      </c>
      <c r="AA489" s="238" t="s">
        <v>2005</v>
      </c>
      <c r="AB489" s="238" t="s">
        <v>2005</v>
      </c>
      <c r="AC489" s="238" t="s">
        <v>2005</v>
      </c>
      <c r="AD489" s="238" t="s">
        <v>2005</v>
      </c>
      <c r="AE489" s="238">
        <v>1</v>
      </c>
      <c r="AF489" s="238">
        <v>1</v>
      </c>
      <c r="AG489" s="238" t="s">
        <v>2005</v>
      </c>
      <c r="AH489" s="238" t="s">
        <v>2005</v>
      </c>
      <c r="AI489" s="238">
        <v>14</v>
      </c>
      <c r="AJ489" s="238">
        <v>14</v>
      </c>
      <c r="AK489" s="238" t="s">
        <v>2005</v>
      </c>
      <c r="AL489" s="238" t="s">
        <v>2005</v>
      </c>
      <c r="AM489" s="237" t="s">
        <v>2005</v>
      </c>
      <c r="AN489" s="238" t="s">
        <v>2005</v>
      </c>
      <c r="AO489" s="238" t="s">
        <v>2005</v>
      </c>
      <c r="AP489" s="238" t="s">
        <v>2005</v>
      </c>
      <c r="AQ489" s="237">
        <f t="shared" si="28"/>
        <v>15</v>
      </c>
      <c r="AR489" s="239">
        <f t="shared" si="28"/>
        <v>15</v>
      </c>
      <c r="AS489" s="240"/>
      <c r="AT489" s="238"/>
      <c r="AU489" s="237"/>
      <c r="AV489" s="238"/>
      <c r="AW489" s="238"/>
      <c r="AX489" s="238"/>
      <c r="AY489" s="238"/>
      <c r="AZ489" s="238"/>
      <c r="BA489" s="238"/>
      <c r="BB489" s="238"/>
      <c r="BC489" s="238"/>
      <c r="BD489" s="238"/>
      <c r="BE489" s="238">
        <v>125</v>
      </c>
      <c r="BF489" s="238">
        <v>125</v>
      </c>
      <c r="BG489" s="238"/>
      <c r="BH489" s="238"/>
      <c r="BI489" s="238">
        <v>573.04</v>
      </c>
      <c r="BJ489" s="238">
        <v>573.04</v>
      </c>
      <c r="BK489" s="238"/>
      <c r="BL489" s="238"/>
      <c r="BM489" s="238"/>
      <c r="BN489" s="238"/>
      <c r="BO489" s="238"/>
      <c r="BP489" s="238"/>
      <c r="BQ489" s="237">
        <f t="shared" si="29"/>
        <v>698.04</v>
      </c>
      <c r="BR489" s="237">
        <f t="shared" si="29"/>
        <v>698.04</v>
      </c>
      <c r="BS489" s="241">
        <f t="shared" si="31"/>
        <v>0.13906610831784899</v>
      </c>
      <c r="BT489" s="273">
        <v>0</v>
      </c>
      <c r="BU489" s="243">
        <v>0</v>
      </c>
      <c r="BV489" s="244">
        <v>0</v>
      </c>
      <c r="BW489" s="243">
        <v>0</v>
      </c>
      <c r="BX489" s="243">
        <v>0</v>
      </c>
      <c r="BY489" s="243">
        <v>0</v>
      </c>
      <c r="BZ489" s="243">
        <v>0</v>
      </c>
      <c r="CA489" s="243">
        <v>0</v>
      </c>
      <c r="CB489" s="243">
        <v>0</v>
      </c>
      <c r="CC489" s="243">
        <v>0</v>
      </c>
      <c r="CD489" s="243">
        <v>0</v>
      </c>
      <c r="CE489" s="243">
        <v>0</v>
      </c>
      <c r="CF489" s="243">
        <v>630720</v>
      </c>
      <c r="CG489" s="243">
        <v>630720</v>
      </c>
      <c r="CH489" s="243">
        <v>0</v>
      </c>
      <c r="CI489" s="243">
        <v>0</v>
      </c>
      <c r="CJ489" s="243">
        <v>672657.27359999996</v>
      </c>
      <c r="CK489" s="243">
        <v>672657.27359999996</v>
      </c>
      <c r="CL489" s="243">
        <v>0</v>
      </c>
      <c r="CM489" s="243">
        <v>0</v>
      </c>
      <c r="CN489" s="243">
        <v>0</v>
      </c>
      <c r="CO489" s="243">
        <v>0</v>
      </c>
      <c r="CP489" s="243">
        <v>0</v>
      </c>
      <c r="CQ489" s="243">
        <v>0</v>
      </c>
      <c r="CR489" s="244">
        <f t="shared" si="30"/>
        <v>1303377.2736</v>
      </c>
      <c r="CS489" s="267">
        <f t="shared" si="30"/>
        <v>1303377.2736</v>
      </c>
      <c r="CT489" s="268"/>
      <c r="CU489" s="269"/>
      <c r="CV489" s="269"/>
      <c r="CW489" s="269"/>
      <c r="CX489" s="269"/>
      <c r="CY489" s="269"/>
      <c r="CZ489" s="269"/>
      <c r="DA489" s="270"/>
      <c r="DB489" s="248">
        <v>11314.857</v>
      </c>
      <c r="DC489" s="249"/>
      <c r="DD489" s="250">
        <v>5.0194832403346066</v>
      </c>
      <c r="DE489" s="251"/>
      <c r="DF489" s="251"/>
      <c r="DG489" s="251"/>
      <c r="DH489" s="252"/>
      <c r="DI489" s="252"/>
      <c r="DJ489" s="252"/>
      <c r="DK489" s="252"/>
      <c r="DL489" s="251" t="s">
        <v>2005</v>
      </c>
      <c r="DM489" s="253" t="s">
        <v>2005</v>
      </c>
      <c r="DN489" s="254" t="s">
        <v>66</v>
      </c>
      <c r="DO489" s="231"/>
      <c r="DP489" s="256" t="s">
        <v>66</v>
      </c>
      <c r="DQ489" s="231"/>
      <c r="DR489" s="258"/>
      <c r="DS489" s="259"/>
      <c r="DT489" s="260"/>
      <c r="DU489" s="255">
        <v>51.507466340269225</v>
      </c>
      <c r="DV489" s="261">
        <v>-25.822690663591057</v>
      </c>
      <c r="DW489" s="231">
        <v>51.295960832313284</v>
      </c>
      <c r="DX489" s="262">
        <v>-26.759767755830612</v>
      </c>
      <c r="DY489" s="255">
        <v>0.34663402692778422</v>
      </c>
      <c r="DZ489" s="231">
        <v>-0.26066868248780478</v>
      </c>
      <c r="EA489" s="231">
        <v>0.34369645042839619</v>
      </c>
      <c r="EB489" s="262">
        <v>-0.25870862309496612</v>
      </c>
      <c r="EC489" s="271"/>
      <c r="ED489" s="234"/>
      <c r="EE489" s="272"/>
      <c r="EF489" s="234">
        <v>0</v>
      </c>
      <c r="EG489" s="266">
        <v>3446.3333333333335</v>
      </c>
      <c r="EH489" s="258"/>
    </row>
    <row r="490" spans="1:138" ht="30" customHeight="1" thickBot="1" x14ac:dyDescent="0.3">
      <c r="A490" s="45" t="s">
        <v>60</v>
      </c>
      <c r="B490" s="45" t="s">
        <v>399</v>
      </c>
      <c r="C490" s="45" t="s">
        <v>681</v>
      </c>
      <c r="D490" s="46" t="s">
        <v>851</v>
      </c>
      <c r="E490" s="46" t="s">
        <v>730</v>
      </c>
      <c r="F490" s="46" t="s">
        <v>858</v>
      </c>
      <c r="G490" s="46" t="s">
        <v>859</v>
      </c>
      <c r="H490" s="226" t="s">
        <v>66</v>
      </c>
      <c r="I490" s="227" t="s">
        <v>2002</v>
      </c>
      <c r="J490" s="228">
        <v>13.8</v>
      </c>
      <c r="K490" s="229">
        <v>9.6804319635024552</v>
      </c>
      <c r="L490" s="229">
        <v>16.646022692649002</v>
      </c>
      <c r="M490" s="230">
        <v>1137.5833333333301</v>
      </c>
      <c r="N490" s="231">
        <v>29648.79677639472</v>
      </c>
      <c r="O490" s="232" t="s">
        <v>2003</v>
      </c>
      <c r="P490" s="233">
        <v>8.4614146051354791</v>
      </c>
      <c r="Q490" s="234" t="s">
        <v>2004</v>
      </c>
      <c r="R490" s="235" t="s">
        <v>68</v>
      </c>
      <c r="S490" s="236" t="s">
        <v>2005</v>
      </c>
      <c r="T490" s="236" t="s">
        <v>2005</v>
      </c>
      <c r="U490" s="237" t="s">
        <v>2005</v>
      </c>
      <c r="V490" s="238" t="s">
        <v>2005</v>
      </c>
      <c r="W490" s="238" t="s">
        <v>2005</v>
      </c>
      <c r="X490" s="238" t="s">
        <v>2005</v>
      </c>
      <c r="Y490" s="238" t="s">
        <v>2005</v>
      </c>
      <c r="Z490" s="238" t="s">
        <v>2005</v>
      </c>
      <c r="AA490" s="238" t="s">
        <v>2005</v>
      </c>
      <c r="AB490" s="238" t="s">
        <v>2005</v>
      </c>
      <c r="AC490" s="238" t="s">
        <v>2005</v>
      </c>
      <c r="AD490" s="238" t="s">
        <v>2005</v>
      </c>
      <c r="AE490" s="238" t="s">
        <v>2005</v>
      </c>
      <c r="AF490" s="238" t="s">
        <v>2005</v>
      </c>
      <c r="AG490" s="238" t="s">
        <v>2005</v>
      </c>
      <c r="AH490" s="238" t="s">
        <v>2005</v>
      </c>
      <c r="AI490" s="238">
        <v>50</v>
      </c>
      <c r="AJ490" s="238">
        <v>50</v>
      </c>
      <c r="AK490" s="238" t="s">
        <v>2005</v>
      </c>
      <c r="AL490" s="238" t="s">
        <v>2005</v>
      </c>
      <c r="AM490" s="237" t="s">
        <v>2005</v>
      </c>
      <c r="AN490" s="238" t="s">
        <v>2005</v>
      </c>
      <c r="AO490" s="238" t="s">
        <v>2005</v>
      </c>
      <c r="AP490" s="238" t="s">
        <v>2005</v>
      </c>
      <c r="AQ490" s="237">
        <f t="shared" si="28"/>
        <v>50</v>
      </c>
      <c r="AR490" s="239">
        <f t="shared" si="28"/>
        <v>50</v>
      </c>
      <c r="AS490" s="240"/>
      <c r="AT490" s="238"/>
      <c r="AU490" s="237"/>
      <c r="AV490" s="238"/>
      <c r="AW490" s="238"/>
      <c r="AX490" s="238"/>
      <c r="AY490" s="238"/>
      <c r="AZ490" s="238"/>
      <c r="BA490" s="238"/>
      <c r="BB490" s="238"/>
      <c r="BC490" s="238"/>
      <c r="BD490" s="238"/>
      <c r="BE490" s="238"/>
      <c r="BF490" s="238"/>
      <c r="BG490" s="238"/>
      <c r="BH490" s="238"/>
      <c r="BI490" s="238">
        <v>401.66</v>
      </c>
      <c r="BJ490" s="238">
        <v>401.66</v>
      </c>
      <c r="BK490" s="238"/>
      <c r="BL490" s="238"/>
      <c r="BM490" s="238"/>
      <c r="BN490" s="238"/>
      <c r="BO490" s="238"/>
      <c r="BP490" s="238"/>
      <c r="BQ490" s="237">
        <f t="shared" si="29"/>
        <v>401.66</v>
      </c>
      <c r="BR490" s="237">
        <f t="shared" si="29"/>
        <v>401.66</v>
      </c>
      <c r="BS490" s="241">
        <f t="shared" si="31"/>
        <v>4.7469603930792005E-2</v>
      </c>
      <c r="BT490" s="273">
        <v>0</v>
      </c>
      <c r="BU490" s="243">
        <v>0</v>
      </c>
      <c r="BV490" s="244">
        <v>0</v>
      </c>
      <c r="BW490" s="243">
        <v>0</v>
      </c>
      <c r="BX490" s="243">
        <v>0</v>
      </c>
      <c r="BY490" s="243">
        <v>0</v>
      </c>
      <c r="BZ490" s="243">
        <v>0</v>
      </c>
      <c r="CA490" s="243">
        <v>0</v>
      </c>
      <c r="CB490" s="243">
        <v>0</v>
      </c>
      <c r="CC490" s="243">
        <v>0</v>
      </c>
      <c r="CD490" s="243">
        <v>0</v>
      </c>
      <c r="CE490" s="243">
        <v>0</v>
      </c>
      <c r="CF490" s="243">
        <v>0</v>
      </c>
      <c r="CG490" s="243">
        <v>0</v>
      </c>
      <c r="CH490" s="243">
        <v>0</v>
      </c>
      <c r="CI490" s="243">
        <v>0</v>
      </c>
      <c r="CJ490" s="243">
        <v>471484.57440000004</v>
      </c>
      <c r="CK490" s="243">
        <v>471484.57440000004</v>
      </c>
      <c r="CL490" s="243">
        <v>0</v>
      </c>
      <c r="CM490" s="243">
        <v>0</v>
      </c>
      <c r="CN490" s="243">
        <v>0</v>
      </c>
      <c r="CO490" s="243">
        <v>0</v>
      </c>
      <c r="CP490" s="243">
        <v>0</v>
      </c>
      <c r="CQ490" s="243">
        <v>0</v>
      </c>
      <c r="CR490" s="244">
        <f t="shared" si="30"/>
        <v>471484.57440000004</v>
      </c>
      <c r="CS490" s="267">
        <f t="shared" si="30"/>
        <v>471484.57440000004</v>
      </c>
      <c r="CT490" s="268"/>
      <c r="CU490" s="269"/>
      <c r="CV490" s="269"/>
      <c r="CW490" s="269"/>
      <c r="CX490" s="269"/>
      <c r="CY490" s="269"/>
      <c r="CZ490" s="269"/>
      <c r="DA490" s="270"/>
      <c r="DB490" s="248">
        <v>29648.79677639472</v>
      </c>
      <c r="DC490" s="249"/>
      <c r="DD490" s="250">
        <v>8.4614146051354791</v>
      </c>
      <c r="DE490" s="251"/>
      <c r="DF490" s="251"/>
      <c r="DG490" s="251"/>
      <c r="DH490" s="252"/>
      <c r="DI490" s="252"/>
      <c r="DJ490" s="252"/>
      <c r="DK490" s="252"/>
      <c r="DL490" s="251" t="s">
        <v>2005</v>
      </c>
      <c r="DM490" s="253" t="s">
        <v>2005</v>
      </c>
      <c r="DN490" s="254" t="s">
        <v>66</v>
      </c>
      <c r="DO490" s="231"/>
      <c r="DP490" s="256" t="s">
        <v>66</v>
      </c>
      <c r="DQ490" s="231"/>
      <c r="DR490" s="258"/>
      <c r="DS490" s="259"/>
      <c r="DT490" s="260"/>
      <c r="DU490" s="255">
        <v>79.006959197128637</v>
      </c>
      <c r="DV490" s="261">
        <v>391.23030875513166</v>
      </c>
      <c r="DW490" s="231">
        <v>79.006959197128637</v>
      </c>
      <c r="DX490" s="262">
        <v>97.606297012643367</v>
      </c>
      <c r="DY490" s="255">
        <v>1.0495934363782904</v>
      </c>
      <c r="DZ490" s="231">
        <v>3.4405041795686486E-3</v>
      </c>
      <c r="EA490" s="231">
        <v>1.0495934363782904</v>
      </c>
      <c r="EB490" s="262">
        <v>-9.1349655745278091E-2</v>
      </c>
      <c r="EC490" s="271"/>
      <c r="ED490" s="234"/>
      <c r="EE490" s="272"/>
      <c r="EF490" s="234">
        <v>74035</v>
      </c>
      <c r="EG490" s="266">
        <v>29647.666666666672</v>
      </c>
      <c r="EH490" s="258"/>
    </row>
    <row r="491" spans="1:138" ht="30" customHeight="1" thickBot="1" x14ac:dyDescent="0.3">
      <c r="A491" s="45" t="s">
        <v>60</v>
      </c>
      <c r="B491" s="45" t="s">
        <v>399</v>
      </c>
      <c r="C491" s="45" t="s">
        <v>681</v>
      </c>
      <c r="D491" s="46" t="s">
        <v>851</v>
      </c>
      <c r="E491" s="46" t="s">
        <v>730</v>
      </c>
      <c r="F491" s="46" t="s">
        <v>860</v>
      </c>
      <c r="G491" s="46" t="s">
        <v>730</v>
      </c>
      <c r="H491" s="226" t="s">
        <v>66</v>
      </c>
      <c r="I491" s="227" t="s">
        <v>2002</v>
      </c>
      <c r="J491" s="228">
        <v>13.8</v>
      </c>
      <c r="K491" s="229">
        <v>11.401397645902891</v>
      </c>
      <c r="L491" s="229">
        <v>17.523484812036003</v>
      </c>
      <c r="M491" s="230">
        <v>2138.1666666666702</v>
      </c>
      <c r="N491" s="231">
        <v>33417.711620851682</v>
      </c>
      <c r="O491" s="232" t="s">
        <v>2003</v>
      </c>
      <c r="P491" s="233">
        <v>9.537018156635753</v>
      </c>
      <c r="Q491" s="234" t="s">
        <v>2004</v>
      </c>
      <c r="R491" s="235" t="s">
        <v>68</v>
      </c>
      <c r="S491" s="236" t="s">
        <v>2005</v>
      </c>
      <c r="T491" s="236" t="s">
        <v>2005</v>
      </c>
      <c r="U491" s="237" t="s">
        <v>2005</v>
      </c>
      <c r="V491" s="238" t="s">
        <v>2005</v>
      </c>
      <c r="W491" s="238" t="s">
        <v>2005</v>
      </c>
      <c r="X491" s="238" t="s">
        <v>2005</v>
      </c>
      <c r="Y491" s="238" t="s">
        <v>2005</v>
      </c>
      <c r="Z491" s="238" t="s">
        <v>2005</v>
      </c>
      <c r="AA491" s="238" t="s">
        <v>2005</v>
      </c>
      <c r="AB491" s="238" t="s">
        <v>2005</v>
      </c>
      <c r="AC491" s="238" t="s">
        <v>2005</v>
      </c>
      <c r="AD491" s="238" t="s">
        <v>2005</v>
      </c>
      <c r="AE491" s="238" t="s">
        <v>2005</v>
      </c>
      <c r="AF491" s="238" t="s">
        <v>2005</v>
      </c>
      <c r="AG491" s="238" t="s">
        <v>2005</v>
      </c>
      <c r="AH491" s="238" t="s">
        <v>2005</v>
      </c>
      <c r="AI491" s="238">
        <v>69</v>
      </c>
      <c r="AJ491" s="238">
        <v>69</v>
      </c>
      <c r="AK491" s="238" t="s">
        <v>2005</v>
      </c>
      <c r="AL491" s="238" t="s">
        <v>2005</v>
      </c>
      <c r="AM491" s="237" t="s">
        <v>2005</v>
      </c>
      <c r="AN491" s="238" t="s">
        <v>2005</v>
      </c>
      <c r="AO491" s="238" t="s">
        <v>2005</v>
      </c>
      <c r="AP491" s="238" t="s">
        <v>2005</v>
      </c>
      <c r="AQ491" s="237">
        <f t="shared" si="28"/>
        <v>69</v>
      </c>
      <c r="AR491" s="239">
        <f t="shared" si="28"/>
        <v>69</v>
      </c>
      <c r="AS491" s="240"/>
      <c r="AT491" s="238"/>
      <c r="AU491" s="237"/>
      <c r="AV491" s="238"/>
      <c r="AW491" s="238"/>
      <c r="AX491" s="238"/>
      <c r="AY491" s="238"/>
      <c r="AZ491" s="238"/>
      <c r="BA491" s="238"/>
      <c r="BB491" s="238"/>
      <c r="BC491" s="238"/>
      <c r="BD491" s="238"/>
      <c r="BE491" s="238"/>
      <c r="BF491" s="238"/>
      <c r="BG491" s="238"/>
      <c r="BH491" s="238"/>
      <c r="BI491" s="238">
        <v>627.53</v>
      </c>
      <c r="BJ491" s="238">
        <v>627.53</v>
      </c>
      <c r="BK491" s="238"/>
      <c r="BL491" s="238"/>
      <c r="BM491" s="238"/>
      <c r="BN491" s="238"/>
      <c r="BO491" s="238"/>
      <c r="BP491" s="238"/>
      <c r="BQ491" s="237">
        <f t="shared" si="29"/>
        <v>627.53</v>
      </c>
      <c r="BR491" s="237">
        <f t="shared" si="29"/>
        <v>627.53</v>
      </c>
      <c r="BS491" s="241">
        <f t="shared" si="31"/>
        <v>6.5799392398490031E-2</v>
      </c>
      <c r="BT491" s="273">
        <v>0</v>
      </c>
      <c r="BU491" s="243">
        <v>0</v>
      </c>
      <c r="BV491" s="244">
        <v>0</v>
      </c>
      <c r="BW491" s="243">
        <v>0</v>
      </c>
      <c r="BX491" s="243">
        <v>0</v>
      </c>
      <c r="BY491" s="243">
        <v>0</v>
      </c>
      <c r="BZ491" s="243">
        <v>0</v>
      </c>
      <c r="CA491" s="243">
        <v>0</v>
      </c>
      <c r="CB491" s="243">
        <v>0</v>
      </c>
      <c r="CC491" s="243">
        <v>0</v>
      </c>
      <c r="CD491" s="243">
        <v>0</v>
      </c>
      <c r="CE491" s="243">
        <v>0</v>
      </c>
      <c r="CF491" s="243">
        <v>0</v>
      </c>
      <c r="CG491" s="243">
        <v>0</v>
      </c>
      <c r="CH491" s="243">
        <v>0</v>
      </c>
      <c r="CI491" s="243">
        <v>0</v>
      </c>
      <c r="CJ491" s="243">
        <v>736619.81520000007</v>
      </c>
      <c r="CK491" s="243">
        <v>736619.81520000007</v>
      </c>
      <c r="CL491" s="243">
        <v>0</v>
      </c>
      <c r="CM491" s="243">
        <v>0</v>
      </c>
      <c r="CN491" s="243">
        <v>0</v>
      </c>
      <c r="CO491" s="243">
        <v>0</v>
      </c>
      <c r="CP491" s="243">
        <v>0</v>
      </c>
      <c r="CQ491" s="243">
        <v>0</v>
      </c>
      <c r="CR491" s="244">
        <f t="shared" si="30"/>
        <v>736619.81520000007</v>
      </c>
      <c r="CS491" s="267">
        <f t="shared" si="30"/>
        <v>736619.81520000007</v>
      </c>
      <c r="CT491" s="268"/>
      <c r="CU491" s="269"/>
      <c r="CV491" s="269"/>
      <c r="CW491" s="269"/>
      <c r="CX491" s="269"/>
      <c r="CY491" s="269"/>
      <c r="CZ491" s="269"/>
      <c r="DA491" s="270"/>
      <c r="DB491" s="248">
        <v>33417.711620851682</v>
      </c>
      <c r="DC491" s="249"/>
      <c r="DD491" s="250">
        <v>9.537018156635753</v>
      </c>
      <c r="DE491" s="251"/>
      <c r="DF491" s="251"/>
      <c r="DG491" s="251"/>
      <c r="DH491" s="252"/>
      <c r="DI491" s="252"/>
      <c r="DJ491" s="252"/>
      <c r="DK491" s="252"/>
      <c r="DL491" s="251" t="s">
        <v>2005</v>
      </c>
      <c r="DM491" s="253" t="s">
        <v>2005</v>
      </c>
      <c r="DN491" s="254" t="s">
        <v>66</v>
      </c>
      <c r="DO491" s="231"/>
      <c r="DP491" s="256" t="s">
        <v>66</v>
      </c>
      <c r="DQ491" s="231"/>
      <c r="DR491" s="258"/>
      <c r="DS491" s="259"/>
      <c r="DT491" s="260"/>
      <c r="DU491" s="255">
        <v>125.70535505495342</v>
      </c>
      <c r="DV491" s="261">
        <v>324.82451904060184</v>
      </c>
      <c r="DW491" s="231">
        <v>121.8787122924622</v>
      </c>
      <c r="DX491" s="262">
        <v>-57.7823366987447</v>
      </c>
      <c r="DY491" s="255">
        <v>2.8501052303375118</v>
      </c>
      <c r="DZ491" s="231">
        <v>-1.9217448077198078</v>
      </c>
      <c r="EA491" s="231">
        <v>2.8070777145529613</v>
      </c>
      <c r="EB491" s="262">
        <v>-2.1144319924968027</v>
      </c>
      <c r="EC491" s="271"/>
      <c r="ED491" s="234"/>
      <c r="EE491" s="272"/>
      <c r="EF491" s="234">
        <v>242468</v>
      </c>
      <c r="EG491" s="266">
        <v>-195856</v>
      </c>
      <c r="EH491" s="258"/>
    </row>
    <row r="492" spans="1:138" ht="30" customHeight="1" thickBot="1" x14ac:dyDescent="0.3">
      <c r="A492" s="45" t="s">
        <v>60</v>
      </c>
      <c r="B492" s="45" t="s">
        <v>399</v>
      </c>
      <c r="C492" s="45" t="s">
        <v>681</v>
      </c>
      <c r="D492" s="46" t="s">
        <v>851</v>
      </c>
      <c r="E492" s="46" t="s">
        <v>730</v>
      </c>
      <c r="F492" s="46" t="s">
        <v>861</v>
      </c>
      <c r="G492" s="46" t="s">
        <v>862</v>
      </c>
      <c r="H492" s="226" t="s">
        <v>66</v>
      </c>
      <c r="I492" s="227" t="s">
        <v>2002</v>
      </c>
      <c r="J492" s="228">
        <v>13.8</v>
      </c>
      <c r="K492" s="229">
        <v>12.094564379091956</v>
      </c>
      <c r="L492" s="229">
        <v>29.967802967970002</v>
      </c>
      <c r="M492" s="230">
        <v>4865.5</v>
      </c>
      <c r="N492" s="231">
        <v>30905.101724547032</v>
      </c>
      <c r="O492" s="232" t="s">
        <v>2003</v>
      </c>
      <c r="P492" s="233">
        <v>8.8199491223022353</v>
      </c>
      <c r="Q492" s="234" t="s">
        <v>2004</v>
      </c>
      <c r="R492" s="235" t="s">
        <v>68</v>
      </c>
      <c r="S492" s="236" t="s">
        <v>2005</v>
      </c>
      <c r="T492" s="236" t="s">
        <v>2005</v>
      </c>
      <c r="U492" s="237" t="s">
        <v>2005</v>
      </c>
      <c r="V492" s="238" t="s">
        <v>2005</v>
      </c>
      <c r="W492" s="238" t="s">
        <v>2005</v>
      </c>
      <c r="X492" s="238" t="s">
        <v>2005</v>
      </c>
      <c r="Y492" s="238" t="s">
        <v>2005</v>
      </c>
      <c r="Z492" s="238" t="s">
        <v>2005</v>
      </c>
      <c r="AA492" s="238" t="s">
        <v>2005</v>
      </c>
      <c r="AB492" s="238" t="s">
        <v>2005</v>
      </c>
      <c r="AC492" s="238" t="s">
        <v>2005</v>
      </c>
      <c r="AD492" s="238" t="s">
        <v>2005</v>
      </c>
      <c r="AE492" s="238" t="s">
        <v>2005</v>
      </c>
      <c r="AF492" s="238" t="s">
        <v>2005</v>
      </c>
      <c r="AG492" s="238" t="s">
        <v>2005</v>
      </c>
      <c r="AH492" s="238" t="s">
        <v>2005</v>
      </c>
      <c r="AI492" s="238">
        <v>194</v>
      </c>
      <c r="AJ492" s="238">
        <v>194</v>
      </c>
      <c r="AK492" s="238" t="s">
        <v>2005</v>
      </c>
      <c r="AL492" s="238" t="s">
        <v>2005</v>
      </c>
      <c r="AM492" s="237" t="s">
        <v>2005</v>
      </c>
      <c r="AN492" s="238" t="s">
        <v>2005</v>
      </c>
      <c r="AO492" s="238" t="s">
        <v>2005</v>
      </c>
      <c r="AP492" s="238" t="s">
        <v>2005</v>
      </c>
      <c r="AQ492" s="237">
        <f t="shared" si="28"/>
        <v>194</v>
      </c>
      <c r="AR492" s="239">
        <f t="shared" si="28"/>
        <v>194</v>
      </c>
      <c r="AS492" s="240"/>
      <c r="AT492" s="238"/>
      <c r="AU492" s="237"/>
      <c r="AV492" s="238"/>
      <c r="AW492" s="238"/>
      <c r="AX492" s="238"/>
      <c r="AY492" s="238"/>
      <c r="AZ492" s="238"/>
      <c r="BA492" s="238"/>
      <c r="BB492" s="238"/>
      <c r="BC492" s="238"/>
      <c r="BD492" s="238"/>
      <c r="BE492" s="238"/>
      <c r="BF492" s="238"/>
      <c r="BG492" s="238"/>
      <c r="BH492" s="238"/>
      <c r="BI492" s="238">
        <v>1092.6500000000001</v>
      </c>
      <c r="BJ492" s="238">
        <v>1092.6500000000001</v>
      </c>
      <c r="BK492" s="238"/>
      <c r="BL492" s="238"/>
      <c r="BM492" s="238"/>
      <c r="BN492" s="238"/>
      <c r="BO492" s="238"/>
      <c r="BP492" s="238"/>
      <c r="BQ492" s="237">
        <f t="shared" si="29"/>
        <v>1092.6500000000001</v>
      </c>
      <c r="BR492" s="237">
        <f t="shared" si="29"/>
        <v>1092.6500000000001</v>
      </c>
      <c r="BS492" s="241">
        <f t="shared" si="31"/>
        <v>0.12388393457249219</v>
      </c>
      <c r="BT492" s="273">
        <v>0</v>
      </c>
      <c r="BU492" s="243">
        <v>0</v>
      </c>
      <c r="BV492" s="244">
        <v>0</v>
      </c>
      <c r="BW492" s="243">
        <v>0</v>
      </c>
      <c r="BX492" s="243">
        <v>0</v>
      </c>
      <c r="BY492" s="243">
        <v>0</v>
      </c>
      <c r="BZ492" s="243">
        <v>0</v>
      </c>
      <c r="CA492" s="243">
        <v>0</v>
      </c>
      <c r="CB492" s="243">
        <v>0</v>
      </c>
      <c r="CC492" s="243">
        <v>0</v>
      </c>
      <c r="CD492" s="243">
        <v>0</v>
      </c>
      <c r="CE492" s="243">
        <v>0</v>
      </c>
      <c r="CF492" s="243">
        <v>0</v>
      </c>
      <c r="CG492" s="243">
        <v>0</v>
      </c>
      <c r="CH492" s="243">
        <v>0</v>
      </c>
      <c r="CI492" s="243">
        <v>0</v>
      </c>
      <c r="CJ492" s="243">
        <v>1282596.2760000001</v>
      </c>
      <c r="CK492" s="243">
        <v>1282596.2760000001</v>
      </c>
      <c r="CL492" s="243">
        <v>0</v>
      </c>
      <c r="CM492" s="243">
        <v>0</v>
      </c>
      <c r="CN492" s="243">
        <v>0</v>
      </c>
      <c r="CO492" s="243">
        <v>0</v>
      </c>
      <c r="CP492" s="243">
        <v>0</v>
      </c>
      <c r="CQ492" s="243">
        <v>0</v>
      </c>
      <c r="CR492" s="244">
        <f t="shared" si="30"/>
        <v>1282596.2760000001</v>
      </c>
      <c r="CS492" s="267">
        <f t="shared" si="30"/>
        <v>1282596.2760000001</v>
      </c>
      <c r="CT492" s="268"/>
      <c r="CU492" s="269"/>
      <c r="CV492" s="269"/>
      <c r="CW492" s="269"/>
      <c r="CX492" s="269"/>
      <c r="CY492" s="269"/>
      <c r="CZ492" s="269"/>
      <c r="DA492" s="270"/>
      <c r="DB492" s="248">
        <v>30905.101724547032</v>
      </c>
      <c r="DC492" s="249"/>
      <c r="DD492" s="250">
        <v>8.8199491223022353</v>
      </c>
      <c r="DE492" s="251"/>
      <c r="DF492" s="251"/>
      <c r="DG492" s="251"/>
      <c r="DH492" s="252"/>
      <c r="DI492" s="252"/>
      <c r="DJ492" s="252"/>
      <c r="DK492" s="252"/>
      <c r="DL492" s="251" t="s">
        <v>2005</v>
      </c>
      <c r="DM492" s="253" t="s">
        <v>2005</v>
      </c>
      <c r="DN492" s="254" t="s">
        <v>66</v>
      </c>
      <c r="DO492" s="231"/>
      <c r="DP492" s="256" t="s">
        <v>66</v>
      </c>
      <c r="DQ492" s="231"/>
      <c r="DR492" s="258"/>
      <c r="DS492" s="259"/>
      <c r="DT492" s="260"/>
      <c r="DU492" s="255">
        <v>25.394101325660262</v>
      </c>
      <c r="DV492" s="261">
        <v>41.041487620112008</v>
      </c>
      <c r="DW492" s="231">
        <v>15.385880176754702</v>
      </c>
      <c r="DX492" s="262">
        <v>-0.98180329096506824</v>
      </c>
      <c r="DY492" s="255">
        <v>0.26389887986846161</v>
      </c>
      <c r="DZ492" s="231">
        <v>-8.2316169746613599E-2</v>
      </c>
      <c r="EA492" s="231">
        <v>0.25362244373651216</v>
      </c>
      <c r="EB492" s="262">
        <v>-9.126600606615734E-2</v>
      </c>
      <c r="EC492" s="271"/>
      <c r="ED492" s="234"/>
      <c r="EE492" s="272"/>
      <c r="EF492" s="234">
        <v>17828</v>
      </c>
      <c r="EG492" s="266">
        <v>-2670</v>
      </c>
      <c r="EH492" s="258"/>
    </row>
    <row r="493" spans="1:138" ht="30" customHeight="1" thickBot="1" x14ac:dyDescent="0.3">
      <c r="A493" s="45" t="s">
        <v>60</v>
      </c>
      <c r="B493" s="45" t="s">
        <v>399</v>
      </c>
      <c r="C493" s="45" t="s">
        <v>681</v>
      </c>
      <c r="D493" s="46" t="s">
        <v>863</v>
      </c>
      <c r="E493" s="46" t="s">
        <v>864</v>
      </c>
      <c r="F493" s="46" t="s">
        <v>865</v>
      </c>
      <c r="G493" s="46" t="s">
        <v>866</v>
      </c>
      <c r="H493" s="226" t="s">
        <v>66</v>
      </c>
      <c r="I493" s="227" t="s">
        <v>2007</v>
      </c>
      <c r="J493" s="228">
        <v>13.8</v>
      </c>
      <c r="K493" s="229">
        <v>10.158477986391464</v>
      </c>
      <c r="L493" s="229">
        <v>27.824810548184999</v>
      </c>
      <c r="M493" s="230">
        <v>1955.6666666666699</v>
      </c>
      <c r="N493" s="231">
        <v>24456.069657365137</v>
      </c>
      <c r="O493" s="232" t="s">
        <v>2003</v>
      </c>
      <c r="P493" s="233">
        <v>6.9794719341795481</v>
      </c>
      <c r="Q493" s="234" t="s">
        <v>2004</v>
      </c>
      <c r="R493" s="235" t="s">
        <v>68</v>
      </c>
      <c r="S493" s="236" t="s">
        <v>2005</v>
      </c>
      <c r="T493" s="236" t="s">
        <v>2005</v>
      </c>
      <c r="U493" s="237" t="s">
        <v>2005</v>
      </c>
      <c r="V493" s="238" t="s">
        <v>2005</v>
      </c>
      <c r="W493" s="238" t="s">
        <v>2005</v>
      </c>
      <c r="X493" s="238" t="s">
        <v>2005</v>
      </c>
      <c r="Y493" s="238" t="s">
        <v>2005</v>
      </c>
      <c r="Z493" s="238" t="s">
        <v>2005</v>
      </c>
      <c r="AA493" s="238" t="s">
        <v>2005</v>
      </c>
      <c r="AB493" s="238" t="s">
        <v>2005</v>
      </c>
      <c r="AC493" s="238" t="s">
        <v>2005</v>
      </c>
      <c r="AD493" s="238" t="s">
        <v>2005</v>
      </c>
      <c r="AE493" s="238" t="s">
        <v>2005</v>
      </c>
      <c r="AF493" s="238" t="s">
        <v>2005</v>
      </c>
      <c r="AG493" s="238" t="s">
        <v>2005</v>
      </c>
      <c r="AH493" s="238" t="s">
        <v>2005</v>
      </c>
      <c r="AI493" s="238">
        <v>51</v>
      </c>
      <c r="AJ493" s="238">
        <v>51</v>
      </c>
      <c r="AK493" s="238">
        <v>2</v>
      </c>
      <c r="AL493" s="238">
        <v>2</v>
      </c>
      <c r="AM493" s="237" t="s">
        <v>2005</v>
      </c>
      <c r="AN493" s="238" t="s">
        <v>2005</v>
      </c>
      <c r="AO493" s="238" t="s">
        <v>2005</v>
      </c>
      <c r="AP493" s="238" t="s">
        <v>2005</v>
      </c>
      <c r="AQ493" s="237">
        <f t="shared" si="28"/>
        <v>53</v>
      </c>
      <c r="AR493" s="239">
        <f t="shared" si="28"/>
        <v>53</v>
      </c>
      <c r="AS493" s="240"/>
      <c r="AT493" s="238"/>
      <c r="AU493" s="237"/>
      <c r="AV493" s="238"/>
      <c r="AW493" s="238"/>
      <c r="AX493" s="238"/>
      <c r="AY493" s="238"/>
      <c r="AZ493" s="238"/>
      <c r="BA493" s="238"/>
      <c r="BB493" s="238"/>
      <c r="BC493" s="238"/>
      <c r="BD493" s="238"/>
      <c r="BE493" s="238"/>
      <c r="BF493" s="238"/>
      <c r="BG493" s="238"/>
      <c r="BH493" s="238"/>
      <c r="BI493" s="238">
        <v>901.92</v>
      </c>
      <c r="BJ493" s="238">
        <v>901.92</v>
      </c>
      <c r="BK493" s="238">
        <v>15.2</v>
      </c>
      <c r="BL493" s="238">
        <v>15.2</v>
      </c>
      <c r="BM493" s="238"/>
      <c r="BN493" s="238"/>
      <c r="BO493" s="238"/>
      <c r="BP493" s="238"/>
      <c r="BQ493" s="237">
        <f t="shared" si="29"/>
        <v>917.12</v>
      </c>
      <c r="BR493" s="237">
        <f t="shared" si="29"/>
        <v>917.12</v>
      </c>
      <c r="BS493" s="241">
        <f t="shared" si="31"/>
        <v>0.13140249128429363</v>
      </c>
      <c r="BT493" s="273">
        <v>0</v>
      </c>
      <c r="BU493" s="243">
        <v>0</v>
      </c>
      <c r="BV493" s="244">
        <v>0</v>
      </c>
      <c r="BW493" s="243">
        <v>0</v>
      </c>
      <c r="BX493" s="243">
        <v>0</v>
      </c>
      <c r="BY493" s="243">
        <v>0</v>
      </c>
      <c r="BZ493" s="243">
        <v>0</v>
      </c>
      <c r="CA493" s="243">
        <v>0</v>
      </c>
      <c r="CB493" s="243">
        <v>0</v>
      </c>
      <c r="CC493" s="243">
        <v>0</v>
      </c>
      <c r="CD493" s="243">
        <v>0</v>
      </c>
      <c r="CE493" s="243">
        <v>0</v>
      </c>
      <c r="CF493" s="243">
        <v>0</v>
      </c>
      <c r="CG493" s="243">
        <v>0</v>
      </c>
      <c r="CH493" s="243">
        <v>0</v>
      </c>
      <c r="CI493" s="243">
        <v>0</v>
      </c>
      <c r="CJ493" s="243">
        <v>1058709.7727999999</v>
      </c>
      <c r="CK493" s="243">
        <v>1058709.7727999999</v>
      </c>
      <c r="CL493" s="243">
        <v>17842.368000000002</v>
      </c>
      <c r="CM493" s="243">
        <v>17842.368000000002</v>
      </c>
      <c r="CN493" s="243">
        <v>0</v>
      </c>
      <c r="CO493" s="243">
        <v>0</v>
      </c>
      <c r="CP493" s="243">
        <v>0</v>
      </c>
      <c r="CQ493" s="243">
        <v>0</v>
      </c>
      <c r="CR493" s="244">
        <f t="shared" si="30"/>
        <v>1076552.1407999999</v>
      </c>
      <c r="CS493" s="267">
        <f t="shared" si="30"/>
        <v>1076552.1407999999</v>
      </c>
      <c r="CT493" s="268"/>
      <c r="CU493" s="269"/>
      <c r="CV493" s="269"/>
      <c r="CW493" s="269"/>
      <c r="CX493" s="269"/>
      <c r="CY493" s="269"/>
      <c r="CZ493" s="269"/>
      <c r="DA493" s="270"/>
      <c r="DB493" s="248">
        <v>24456.069657365137</v>
      </c>
      <c r="DC493" s="249"/>
      <c r="DD493" s="250">
        <v>6.9794719341795481</v>
      </c>
      <c r="DE493" s="251"/>
      <c r="DF493" s="251"/>
      <c r="DG493" s="251"/>
      <c r="DH493" s="252"/>
      <c r="DI493" s="252"/>
      <c r="DJ493" s="252"/>
      <c r="DK493" s="252"/>
      <c r="DL493" s="251" t="s">
        <v>2005</v>
      </c>
      <c r="DM493" s="253" t="s">
        <v>2005</v>
      </c>
      <c r="DN493" s="254" t="s">
        <v>66</v>
      </c>
      <c r="DO493" s="231"/>
      <c r="DP493" s="256" t="s">
        <v>66</v>
      </c>
      <c r="DQ493" s="231"/>
      <c r="DR493" s="258"/>
      <c r="DS493" s="259"/>
      <c r="DT493" s="260"/>
      <c r="DU493" s="255">
        <v>320.49531276631956</v>
      </c>
      <c r="DV493" s="261">
        <v>1237.6205924995638</v>
      </c>
      <c r="DW493" s="231">
        <v>319.2532810635754</v>
      </c>
      <c r="DX493" s="262">
        <v>-70.973684010322017</v>
      </c>
      <c r="DY493" s="255">
        <v>1.8172831089142631</v>
      </c>
      <c r="DZ493" s="231">
        <v>-2.9378266125245966E-2</v>
      </c>
      <c r="EA493" s="231">
        <v>1.8065450826657545</v>
      </c>
      <c r="EB493" s="262">
        <v>-0.39681850117808737</v>
      </c>
      <c r="EC493" s="271"/>
      <c r="ED493" s="234"/>
      <c r="EE493" s="272"/>
      <c r="EF493" s="234">
        <v>155729</v>
      </c>
      <c r="EG493" s="266">
        <v>8750</v>
      </c>
      <c r="EH493" s="258"/>
    </row>
    <row r="494" spans="1:138" ht="30" customHeight="1" thickBot="1" x14ac:dyDescent="0.3">
      <c r="A494" s="45" t="s">
        <v>60</v>
      </c>
      <c r="B494" s="45" t="s">
        <v>399</v>
      </c>
      <c r="C494" s="45" t="s">
        <v>681</v>
      </c>
      <c r="D494" s="46" t="s">
        <v>863</v>
      </c>
      <c r="E494" s="46" t="s">
        <v>864</v>
      </c>
      <c r="F494" s="46" t="s">
        <v>867</v>
      </c>
      <c r="G494" s="46" t="s">
        <v>868</v>
      </c>
      <c r="H494" s="226" t="s">
        <v>66</v>
      </c>
      <c r="I494" s="227" t="s">
        <v>2002</v>
      </c>
      <c r="J494" s="228">
        <v>13.8</v>
      </c>
      <c r="K494" s="229">
        <v>13.433093243181185</v>
      </c>
      <c r="L494" s="229">
        <v>23.469318133002002</v>
      </c>
      <c r="M494" s="230">
        <v>1628.4166666666699</v>
      </c>
      <c r="N494" s="231">
        <v>23869.794014894054</v>
      </c>
      <c r="O494" s="232" t="s">
        <v>2003</v>
      </c>
      <c r="P494" s="233">
        <v>6.8121558261683939</v>
      </c>
      <c r="Q494" s="234" t="s">
        <v>2004</v>
      </c>
      <c r="R494" s="235" t="s">
        <v>68</v>
      </c>
      <c r="S494" s="236" t="s">
        <v>2005</v>
      </c>
      <c r="T494" s="236" t="s">
        <v>2005</v>
      </c>
      <c r="U494" s="237" t="s">
        <v>2005</v>
      </c>
      <c r="V494" s="238" t="s">
        <v>2005</v>
      </c>
      <c r="W494" s="238" t="s">
        <v>2005</v>
      </c>
      <c r="X494" s="238" t="s">
        <v>2005</v>
      </c>
      <c r="Y494" s="238" t="s">
        <v>2005</v>
      </c>
      <c r="Z494" s="238" t="s">
        <v>2005</v>
      </c>
      <c r="AA494" s="238" t="s">
        <v>2005</v>
      </c>
      <c r="AB494" s="238" t="s">
        <v>2005</v>
      </c>
      <c r="AC494" s="238" t="s">
        <v>2005</v>
      </c>
      <c r="AD494" s="238" t="s">
        <v>2005</v>
      </c>
      <c r="AE494" s="238" t="s">
        <v>2005</v>
      </c>
      <c r="AF494" s="238" t="s">
        <v>2005</v>
      </c>
      <c r="AG494" s="238" t="s">
        <v>2005</v>
      </c>
      <c r="AH494" s="238" t="s">
        <v>2005</v>
      </c>
      <c r="AI494" s="238">
        <v>38</v>
      </c>
      <c r="AJ494" s="238">
        <v>38</v>
      </c>
      <c r="AK494" s="238" t="s">
        <v>2005</v>
      </c>
      <c r="AL494" s="238" t="s">
        <v>2005</v>
      </c>
      <c r="AM494" s="237" t="s">
        <v>2005</v>
      </c>
      <c r="AN494" s="238" t="s">
        <v>2005</v>
      </c>
      <c r="AO494" s="238" t="s">
        <v>2005</v>
      </c>
      <c r="AP494" s="238" t="s">
        <v>2005</v>
      </c>
      <c r="AQ494" s="237">
        <f t="shared" si="28"/>
        <v>38</v>
      </c>
      <c r="AR494" s="239">
        <f t="shared" si="28"/>
        <v>38</v>
      </c>
      <c r="AS494" s="240"/>
      <c r="AT494" s="238"/>
      <c r="AU494" s="237"/>
      <c r="AV494" s="238"/>
      <c r="AW494" s="238"/>
      <c r="AX494" s="238"/>
      <c r="AY494" s="238"/>
      <c r="AZ494" s="238"/>
      <c r="BA494" s="238"/>
      <c r="BB494" s="238"/>
      <c r="BC494" s="238"/>
      <c r="BD494" s="238"/>
      <c r="BE494" s="238"/>
      <c r="BF494" s="238"/>
      <c r="BG494" s="238"/>
      <c r="BH494" s="238"/>
      <c r="BI494" s="238">
        <v>1060.18</v>
      </c>
      <c r="BJ494" s="238">
        <v>1060.18</v>
      </c>
      <c r="BK494" s="238"/>
      <c r="BL494" s="238"/>
      <c r="BM494" s="238"/>
      <c r="BN494" s="238"/>
      <c r="BO494" s="238"/>
      <c r="BP494" s="238"/>
      <c r="BQ494" s="237">
        <f t="shared" si="29"/>
        <v>1060.18</v>
      </c>
      <c r="BR494" s="237">
        <f t="shared" si="29"/>
        <v>1060.18</v>
      </c>
      <c r="BS494" s="241">
        <f t="shared" si="31"/>
        <v>0.15563061489688726</v>
      </c>
      <c r="BT494" s="273">
        <v>0</v>
      </c>
      <c r="BU494" s="243">
        <v>0</v>
      </c>
      <c r="BV494" s="244">
        <v>0</v>
      </c>
      <c r="BW494" s="243">
        <v>0</v>
      </c>
      <c r="BX494" s="243">
        <v>0</v>
      </c>
      <c r="BY494" s="243">
        <v>0</v>
      </c>
      <c r="BZ494" s="243">
        <v>0</v>
      </c>
      <c r="CA494" s="243">
        <v>0</v>
      </c>
      <c r="CB494" s="243">
        <v>0</v>
      </c>
      <c r="CC494" s="243">
        <v>0</v>
      </c>
      <c r="CD494" s="243">
        <v>0</v>
      </c>
      <c r="CE494" s="243">
        <v>0</v>
      </c>
      <c r="CF494" s="243">
        <v>0</v>
      </c>
      <c r="CG494" s="243">
        <v>0</v>
      </c>
      <c r="CH494" s="243">
        <v>0</v>
      </c>
      <c r="CI494" s="243">
        <v>0</v>
      </c>
      <c r="CJ494" s="243">
        <v>1244481.6912000002</v>
      </c>
      <c r="CK494" s="243">
        <v>1244481.6912000002</v>
      </c>
      <c r="CL494" s="243">
        <v>0</v>
      </c>
      <c r="CM494" s="243">
        <v>0</v>
      </c>
      <c r="CN494" s="243">
        <v>0</v>
      </c>
      <c r="CO494" s="243">
        <v>0</v>
      </c>
      <c r="CP494" s="243">
        <v>0</v>
      </c>
      <c r="CQ494" s="243">
        <v>0</v>
      </c>
      <c r="CR494" s="244">
        <f t="shared" si="30"/>
        <v>1244481.6912000002</v>
      </c>
      <c r="CS494" s="267">
        <f t="shared" si="30"/>
        <v>1244481.6912000002</v>
      </c>
      <c r="CT494" s="268"/>
      <c r="CU494" s="269"/>
      <c r="CV494" s="269"/>
      <c r="CW494" s="269"/>
      <c r="CX494" s="269"/>
      <c r="CY494" s="269"/>
      <c r="CZ494" s="269"/>
      <c r="DA494" s="270"/>
      <c r="DB494" s="248">
        <v>23869.794014894054</v>
      </c>
      <c r="DC494" s="249"/>
      <c r="DD494" s="250">
        <v>6.8121558261683939</v>
      </c>
      <c r="DE494" s="251"/>
      <c r="DF494" s="251"/>
      <c r="DG494" s="251"/>
      <c r="DH494" s="252"/>
      <c r="DI494" s="252"/>
      <c r="DJ494" s="252"/>
      <c r="DK494" s="252"/>
      <c r="DL494" s="251" t="s">
        <v>2005</v>
      </c>
      <c r="DM494" s="253" t="s">
        <v>2005</v>
      </c>
      <c r="DN494" s="254" t="s">
        <v>66</v>
      </c>
      <c r="DO494" s="231"/>
      <c r="DP494" s="256" t="s">
        <v>66</v>
      </c>
      <c r="DQ494" s="231"/>
      <c r="DR494" s="258"/>
      <c r="DS494" s="259"/>
      <c r="DT494" s="260"/>
      <c r="DU494" s="255">
        <v>96.550841819763377</v>
      </c>
      <c r="DV494" s="261">
        <v>641.26078403249198</v>
      </c>
      <c r="DW494" s="231">
        <v>96.550841819763377</v>
      </c>
      <c r="DX494" s="262">
        <v>110.19588563272134</v>
      </c>
      <c r="DY494" s="255">
        <v>0.44337546696688923</v>
      </c>
      <c r="DZ494" s="231">
        <v>0.2184351470642768</v>
      </c>
      <c r="EA494" s="231">
        <v>0.44337546696688923</v>
      </c>
      <c r="EB494" s="262">
        <v>0.10658251016408038</v>
      </c>
      <c r="EC494" s="271"/>
      <c r="ED494" s="234"/>
      <c r="EE494" s="272"/>
      <c r="EF494" s="234">
        <v>234</v>
      </c>
      <c r="EG494" s="266">
        <v>184630</v>
      </c>
      <c r="EH494" s="258"/>
    </row>
    <row r="495" spans="1:138" ht="30" customHeight="1" thickBot="1" x14ac:dyDescent="0.3">
      <c r="A495" s="45" t="s">
        <v>60</v>
      </c>
      <c r="B495" s="45" t="s">
        <v>399</v>
      </c>
      <c r="C495" s="45" t="s">
        <v>681</v>
      </c>
      <c r="D495" s="46" t="s">
        <v>863</v>
      </c>
      <c r="E495" s="46" t="s">
        <v>864</v>
      </c>
      <c r="F495" s="46" t="s">
        <v>869</v>
      </c>
      <c r="G495" s="46" t="s">
        <v>870</v>
      </c>
      <c r="H495" s="226" t="s">
        <v>66</v>
      </c>
      <c r="I495" s="227" t="s">
        <v>2007</v>
      </c>
      <c r="J495" s="228">
        <v>13.8</v>
      </c>
      <c r="K495" s="229">
        <v>10.158477986391464</v>
      </c>
      <c r="L495" s="229">
        <v>33.531249930255001</v>
      </c>
      <c r="M495" s="230">
        <v>2273.0833333333298</v>
      </c>
      <c r="N495" s="231">
        <v>21859.706097850343</v>
      </c>
      <c r="O495" s="232" t="s">
        <v>2003</v>
      </c>
      <c r="P495" s="233">
        <v>6.2385005987015818</v>
      </c>
      <c r="Q495" s="234" t="s">
        <v>2004</v>
      </c>
      <c r="R495" s="235" t="s">
        <v>68</v>
      </c>
      <c r="S495" s="236" t="s">
        <v>2005</v>
      </c>
      <c r="T495" s="236" t="s">
        <v>2005</v>
      </c>
      <c r="U495" s="237" t="s">
        <v>2005</v>
      </c>
      <c r="V495" s="238" t="s">
        <v>2005</v>
      </c>
      <c r="W495" s="238" t="s">
        <v>2005</v>
      </c>
      <c r="X495" s="238" t="s">
        <v>2005</v>
      </c>
      <c r="Y495" s="238" t="s">
        <v>2005</v>
      </c>
      <c r="Z495" s="238" t="s">
        <v>2005</v>
      </c>
      <c r="AA495" s="238" t="s">
        <v>2005</v>
      </c>
      <c r="AB495" s="238" t="s">
        <v>2005</v>
      </c>
      <c r="AC495" s="238" t="s">
        <v>2005</v>
      </c>
      <c r="AD495" s="238" t="s">
        <v>2005</v>
      </c>
      <c r="AE495" s="238">
        <v>2</v>
      </c>
      <c r="AF495" s="238">
        <v>2</v>
      </c>
      <c r="AG495" s="238" t="s">
        <v>2005</v>
      </c>
      <c r="AH495" s="238" t="s">
        <v>2005</v>
      </c>
      <c r="AI495" s="238">
        <v>56</v>
      </c>
      <c r="AJ495" s="238">
        <v>56</v>
      </c>
      <c r="AK495" s="238" t="s">
        <v>2005</v>
      </c>
      <c r="AL495" s="238" t="s">
        <v>2005</v>
      </c>
      <c r="AM495" s="237" t="s">
        <v>2005</v>
      </c>
      <c r="AN495" s="238" t="s">
        <v>2005</v>
      </c>
      <c r="AO495" s="238" t="s">
        <v>2005</v>
      </c>
      <c r="AP495" s="238" t="s">
        <v>2005</v>
      </c>
      <c r="AQ495" s="237">
        <f t="shared" si="28"/>
        <v>58</v>
      </c>
      <c r="AR495" s="239">
        <f t="shared" si="28"/>
        <v>58</v>
      </c>
      <c r="AS495" s="240"/>
      <c r="AT495" s="238"/>
      <c r="AU495" s="237"/>
      <c r="AV495" s="238"/>
      <c r="AW495" s="238"/>
      <c r="AX495" s="238"/>
      <c r="AY495" s="238"/>
      <c r="AZ495" s="238"/>
      <c r="BA495" s="238"/>
      <c r="BB495" s="238"/>
      <c r="BC495" s="238"/>
      <c r="BD495" s="238"/>
      <c r="BE495" s="238">
        <v>251.2</v>
      </c>
      <c r="BF495" s="238">
        <v>251.2</v>
      </c>
      <c r="BG495" s="238"/>
      <c r="BH495" s="238"/>
      <c r="BI495" s="238">
        <v>5262.79</v>
      </c>
      <c r="BJ495" s="238">
        <v>5262.79</v>
      </c>
      <c r="BK495" s="238"/>
      <c r="BL495" s="238"/>
      <c r="BM495" s="238"/>
      <c r="BN495" s="238"/>
      <c r="BO495" s="238"/>
      <c r="BP495" s="238"/>
      <c r="BQ495" s="237">
        <f t="shared" si="29"/>
        <v>5513.99</v>
      </c>
      <c r="BR495" s="237">
        <f t="shared" si="29"/>
        <v>5513.99</v>
      </c>
      <c r="BS495" s="241">
        <f t="shared" si="31"/>
        <v>0.88386462624490658</v>
      </c>
      <c r="BT495" s="273">
        <v>0</v>
      </c>
      <c r="BU495" s="243">
        <v>0</v>
      </c>
      <c r="BV495" s="244">
        <v>0</v>
      </c>
      <c r="BW495" s="243">
        <v>0</v>
      </c>
      <c r="BX495" s="243">
        <v>0</v>
      </c>
      <c r="BY495" s="243">
        <v>0</v>
      </c>
      <c r="BZ495" s="243">
        <v>0</v>
      </c>
      <c r="CA495" s="243">
        <v>0</v>
      </c>
      <c r="CB495" s="243">
        <v>0</v>
      </c>
      <c r="CC495" s="243">
        <v>0</v>
      </c>
      <c r="CD495" s="243">
        <v>0</v>
      </c>
      <c r="CE495" s="243">
        <v>0</v>
      </c>
      <c r="CF495" s="243">
        <v>1267494.912</v>
      </c>
      <c r="CG495" s="243">
        <v>1267494.912</v>
      </c>
      <c r="CH495" s="243">
        <v>0</v>
      </c>
      <c r="CI495" s="243">
        <v>0</v>
      </c>
      <c r="CJ495" s="243">
        <v>6177673.4136000006</v>
      </c>
      <c r="CK495" s="243">
        <v>6177673.4136000006</v>
      </c>
      <c r="CL495" s="243">
        <v>0</v>
      </c>
      <c r="CM495" s="243">
        <v>0</v>
      </c>
      <c r="CN495" s="243">
        <v>0</v>
      </c>
      <c r="CO495" s="243">
        <v>0</v>
      </c>
      <c r="CP495" s="243">
        <v>0</v>
      </c>
      <c r="CQ495" s="243">
        <v>0</v>
      </c>
      <c r="CR495" s="244">
        <f t="shared" si="30"/>
        <v>7445168.3256000001</v>
      </c>
      <c r="CS495" s="267">
        <f t="shared" si="30"/>
        <v>7445168.3256000001</v>
      </c>
      <c r="CT495" s="268"/>
      <c r="CU495" s="269"/>
      <c r="CV495" s="269"/>
      <c r="CW495" s="269"/>
      <c r="CX495" s="269"/>
      <c r="CY495" s="269"/>
      <c r="CZ495" s="269"/>
      <c r="DA495" s="270"/>
      <c r="DB495" s="248">
        <v>21859.706097850343</v>
      </c>
      <c r="DC495" s="249"/>
      <c r="DD495" s="250">
        <v>6.2385005987015818</v>
      </c>
      <c r="DE495" s="251"/>
      <c r="DF495" s="251"/>
      <c r="DG495" s="251"/>
      <c r="DH495" s="252"/>
      <c r="DI495" s="252"/>
      <c r="DJ495" s="252"/>
      <c r="DK495" s="252"/>
      <c r="DL495" s="251" t="s">
        <v>2005</v>
      </c>
      <c r="DM495" s="253" t="s">
        <v>2005</v>
      </c>
      <c r="DN495" s="254" t="s">
        <v>66</v>
      </c>
      <c r="DO495" s="231"/>
      <c r="DP495" s="256" t="s">
        <v>66</v>
      </c>
      <c r="DQ495" s="231"/>
      <c r="DR495" s="258"/>
      <c r="DS495" s="259"/>
      <c r="DT495" s="260"/>
      <c r="DU495" s="255">
        <v>55.21354987718599</v>
      </c>
      <c r="DV495" s="261">
        <v>1413.1298430164095</v>
      </c>
      <c r="DW495" s="231">
        <v>55.21354987718599</v>
      </c>
      <c r="DX495" s="262">
        <v>77.85170601774152</v>
      </c>
      <c r="DY495" s="255">
        <v>0.16013491219708936</v>
      </c>
      <c r="DZ495" s="231">
        <v>1.0986524702112723</v>
      </c>
      <c r="EA495" s="231">
        <v>0.16013491219708936</v>
      </c>
      <c r="EB495" s="262">
        <v>0.74300309837707812</v>
      </c>
      <c r="EC495" s="271"/>
      <c r="ED495" s="234"/>
      <c r="EE495" s="272"/>
      <c r="EF495" s="234">
        <v>18643</v>
      </c>
      <c r="EG495" s="266">
        <v>35784</v>
      </c>
      <c r="EH495" s="258"/>
    </row>
    <row r="496" spans="1:138" ht="30" customHeight="1" thickBot="1" x14ac:dyDescent="0.3">
      <c r="A496" s="45" t="s">
        <v>60</v>
      </c>
      <c r="B496" s="45" t="s">
        <v>399</v>
      </c>
      <c r="C496" s="45" t="s">
        <v>681</v>
      </c>
      <c r="D496" s="46" t="s">
        <v>863</v>
      </c>
      <c r="E496" s="46" t="s">
        <v>864</v>
      </c>
      <c r="F496" s="46" t="s">
        <v>871</v>
      </c>
      <c r="G496" s="46" t="s">
        <v>872</v>
      </c>
      <c r="H496" s="226" t="s">
        <v>66</v>
      </c>
      <c r="I496" s="227" t="s">
        <v>2007</v>
      </c>
      <c r="J496" s="228">
        <v>13.8</v>
      </c>
      <c r="K496" s="229">
        <v>12.429196595114263</v>
      </c>
      <c r="L496" s="229">
        <v>40.266098401095007</v>
      </c>
      <c r="M496" s="230">
        <v>2083.5</v>
      </c>
      <c r="N496" s="231">
        <v>38526.6850766711</v>
      </c>
      <c r="O496" s="232" t="s">
        <v>2003</v>
      </c>
      <c r="P496" s="233">
        <v>10.995058526447233</v>
      </c>
      <c r="Q496" s="234" t="s">
        <v>2004</v>
      </c>
      <c r="R496" s="235" t="s">
        <v>68</v>
      </c>
      <c r="S496" s="236" t="s">
        <v>2005</v>
      </c>
      <c r="T496" s="236" t="s">
        <v>2005</v>
      </c>
      <c r="U496" s="237" t="s">
        <v>2005</v>
      </c>
      <c r="V496" s="238" t="s">
        <v>2005</v>
      </c>
      <c r="W496" s="238" t="s">
        <v>2005</v>
      </c>
      <c r="X496" s="238" t="s">
        <v>2005</v>
      </c>
      <c r="Y496" s="238" t="s">
        <v>2005</v>
      </c>
      <c r="Z496" s="238" t="s">
        <v>2005</v>
      </c>
      <c r="AA496" s="238" t="s">
        <v>2005</v>
      </c>
      <c r="AB496" s="238" t="s">
        <v>2005</v>
      </c>
      <c r="AC496" s="238" t="s">
        <v>2005</v>
      </c>
      <c r="AD496" s="238" t="s">
        <v>2005</v>
      </c>
      <c r="AE496" s="238" t="s">
        <v>2005</v>
      </c>
      <c r="AF496" s="238" t="s">
        <v>2005</v>
      </c>
      <c r="AG496" s="238" t="s">
        <v>2005</v>
      </c>
      <c r="AH496" s="238" t="s">
        <v>2005</v>
      </c>
      <c r="AI496" s="238">
        <v>86</v>
      </c>
      <c r="AJ496" s="238">
        <v>86</v>
      </c>
      <c r="AK496" s="238">
        <v>2</v>
      </c>
      <c r="AL496" s="238">
        <v>2</v>
      </c>
      <c r="AM496" s="237" t="s">
        <v>2005</v>
      </c>
      <c r="AN496" s="238" t="s">
        <v>2005</v>
      </c>
      <c r="AO496" s="238">
        <v>1</v>
      </c>
      <c r="AP496" s="238">
        <v>1</v>
      </c>
      <c r="AQ496" s="237">
        <f t="shared" si="28"/>
        <v>89</v>
      </c>
      <c r="AR496" s="239">
        <f t="shared" si="28"/>
        <v>89</v>
      </c>
      <c r="AS496" s="240"/>
      <c r="AT496" s="238"/>
      <c r="AU496" s="237"/>
      <c r="AV496" s="238"/>
      <c r="AW496" s="238"/>
      <c r="AX496" s="238"/>
      <c r="AY496" s="238"/>
      <c r="AZ496" s="238"/>
      <c r="BA496" s="238"/>
      <c r="BB496" s="238"/>
      <c r="BC496" s="238"/>
      <c r="BD496" s="238"/>
      <c r="BE496" s="238"/>
      <c r="BF496" s="238"/>
      <c r="BG496" s="238"/>
      <c r="BH496" s="238"/>
      <c r="BI496" s="238">
        <v>662.43</v>
      </c>
      <c r="BJ496" s="238">
        <v>662.43</v>
      </c>
      <c r="BK496" s="238">
        <v>14.2</v>
      </c>
      <c r="BL496" s="238">
        <v>14.2</v>
      </c>
      <c r="BM496" s="238"/>
      <c r="BN496" s="238"/>
      <c r="BO496" s="238">
        <v>0</v>
      </c>
      <c r="BP496" s="238">
        <v>0</v>
      </c>
      <c r="BQ496" s="237">
        <f t="shared" si="29"/>
        <v>676.63</v>
      </c>
      <c r="BR496" s="237">
        <f t="shared" si="29"/>
        <v>676.63</v>
      </c>
      <c r="BS496" s="241">
        <f t="shared" si="31"/>
        <v>6.1539463239095218E-2</v>
      </c>
      <c r="BT496" s="273">
        <v>0</v>
      </c>
      <c r="BU496" s="243">
        <v>0</v>
      </c>
      <c r="BV496" s="244">
        <v>0</v>
      </c>
      <c r="BW496" s="243">
        <v>0</v>
      </c>
      <c r="BX496" s="243">
        <v>0</v>
      </c>
      <c r="BY496" s="243">
        <v>0</v>
      </c>
      <c r="BZ496" s="243">
        <v>0</v>
      </c>
      <c r="CA496" s="243">
        <v>0</v>
      </c>
      <c r="CB496" s="243">
        <v>0</v>
      </c>
      <c r="CC496" s="243">
        <v>0</v>
      </c>
      <c r="CD496" s="243">
        <v>0</v>
      </c>
      <c r="CE496" s="243">
        <v>0</v>
      </c>
      <c r="CF496" s="243">
        <v>0</v>
      </c>
      <c r="CG496" s="243">
        <v>0</v>
      </c>
      <c r="CH496" s="243">
        <v>0</v>
      </c>
      <c r="CI496" s="243">
        <v>0</v>
      </c>
      <c r="CJ496" s="243">
        <v>777586.83120000002</v>
      </c>
      <c r="CK496" s="243">
        <v>777586.83120000002</v>
      </c>
      <c r="CL496" s="243">
        <v>16668.528000000002</v>
      </c>
      <c r="CM496" s="243">
        <v>16668.528000000002</v>
      </c>
      <c r="CN496" s="243">
        <v>0</v>
      </c>
      <c r="CO496" s="243">
        <v>0</v>
      </c>
      <c r="CP496" s="243">
        <v>0</v>
      </c>
      <c r="CQ496" s="243">
        <v>0</v>
      </c>
      <c r="CR496" s="244">
        <f t="shared" si="30"/>
        <v>794255.35920000006</v>
      </c>
      <c r="CS496" s="267">
        <f t="shared" si="30"/>
        <v>794255.35920000006</v>
      </c>
      <c r="CT496" s="268"/>
      <c r="CU496" s="269"/>
      <c r="CV496" s="269"/>
      <c r="CW496" s="269"/>
      <c r="CX496" s="269"/>
      <c r="CY496" s="269"/>
      <c r="CZ496" s="269"/>
      <c r="DA496" s="270"/>
      <c r="DB496" s="248">
        <v>38526.6850766711</v>
      </c>
      <c r="DC496" s="249"/>
      <c r="DD496" s="250">
        <v>10.995058526447233</v>
      </c>
      <c r="DE496" s="251"/>
      <c r="DF496" s="251"/>
      <c r="DG496" s="251"/>
      <c r="DH496" s="252"/>
      <c r="DI496" s="252"/>
      <c r="DJ496" s="252"/>
      <c r="DK496" s="252"/>
      <c r="DL496" s="251" t="s">
        <v>2005</v>
      </c>
      <c r="DM496" s="253" t="s">
        <v>2005</v>
      </c>
      <c r="DN496" s="254" t="s">
        <v>66</v>
      </c>
      <c r="DO496" s="231"/>
      <c r="DP496" s="256" t="s">
        <v>66</v>
      </c>
      <c r="DQ496" s="231"/>
      <c r="DR496" s="258"/>
      <c r="DS496" s="259"/>
      <c r="DT496" s="260"/>
      <c r="DU496" s="255">
        <v>445.64626829853614</v>
      </c>
      <c r="DV496" s="261">
        <v>1433.2108211228165</v>
      </c>
      <c r="DW496" s="231">
        <v>445.64626829853614</v>
      </c>
      <c r="DX496" s="262">
        <v>-79.664614054679816</v>
      </c>
      <c r="DY496" s="255">
        <v>2.2260619150467962</v>
      </c>
      <c r="DZ496" s="231">
        <v>0.50527710103747747</v>
      </c>
      <c r="EA496" s="231">
        <v>2.2260619150467962</v>
      </c>
      <c r="EB496" s="262">
        <v>-0.32877648239684287</v>
      </c>
      <c r="EC496" s="271"/>
      <c r="ED496" s="234"/>
      <c r="EE496" s="272"/>
      <c r="EF496" s="234">
        <v>723423</v>
      </c>
      <c r="EG496" s="266">
        <v>-494066</v>
      </c>
      <c r="EH496" s="258"/>
    </row>
    <row r="497" spans="1:138" ht="30" customHeight="1" thickBot="1" x14ac:dyDescent="0.3">
      <c r="A497" s="45" t="s">
        <v>60</v>
      </c>
      <c r="B497" s="45" t="s">
        <v>399</v>
      </c>
      <c r="C497" s="45" t="s">
        <v>681</v>
      </c>
      <c r="D497" s="46" t="s">
        <v>863</v>
      </c>
      <c r="E497" s="46" t="s">
        <v>864</v>
      </c>
      <c r="F497" s="46" t="s">
        <v>873</v>
      </c>
      <c r="G497" s="46" t="s">
        <v>864</v>
      </c>
      <c r="H497" s="226" t="s">
        <v>66</v>
      </c>
      <c r="I497" s="227" t="s">
        <v>2007</v>
      </c>
      <c r="J497" s="228">
        <v>13.8</v>
      </c>
      <c r="K497" s="229">
        <v>12.429196595114263</v>
      </c>
      <c r="L497" s="229">
        <v>23.895643889691002</v>
      </c>
      <c r="M497" s="230">
        <v>1549.5</v>
      </c>
      <c r="N497" s="231">
        <v>20938.415802538646</v>
      </c>
      <c r="O497" s="232" t="s">
        <v>2003</v>
      </c>
      <c r="P497" s="233">
        <v>5.975575286112627</v>
      </c>
      <c r="Q497" s="234" t="s">
        <v>2004</v>
      </c>
      <c r="R497" s="235" t="s">
        <v>68</v>
      </c>
      <c r="S497" s="236" t="s">
        <v>2005</v>
      </c>
      <c r="T497" s="236" t="s">
        <v>2005</v>
      </c>
      <c r="U497" s="237" t="s">
        <v>2005</v>
      </c>
      <c r="V497" s="238" t="s">
        <v>2005</v>
      </c>
      <c r="W497" s="238" t="s">
        <v>2005</v>
      </c>
      <c r="X497" s="238" t="s">
        <v>2005</v>
      </c>
      <c r="Y497" s="238" t="s">
        <v>2005</v>
      </c>
      <c r="Z497" s="238" t="s">
        <v>2005</v>
      </c>
      <c r="AA497" s="238" t="s">
        <v>2005</v>
      </c>
      <c r="AB497" s="238" t="s">
        <v>2005</v>
      </c>
      <c r="AC497" s="238" t="s">
        <v>2005</v>
      </c>
      <c r="AD497" s="238" t="s">
        <v>2005</v>
      </c>
      <c r="AE497" s="238" t="s">
        <v>2005</v>
      </c>
      <c r="AF497" s="238" t="s">
        <v>2005</v>
      </c>
      <c r="AG497" s="238" t="s">
        <v>2005</v>
      </c>
      <c r="AH497" s="238" t="s">
        <v>2005</v>
      </c>
      <c r="AI497" s="238">
        <v>27</v>
      </c>
      <c r="AJ497" s="238">
        <v>27</v>
      </c>
      <c r="AK497" s="238">
        <v>1</v>
      </c>
      <c r="AL497" s="238">
        <v>1</v>
      </c>
      <c r="AM497" s="237" t="s">
        <v>2005</v>
      </c>
      <c r="AN497" s="238" t="s">
        <v>2005</v>
      </c>
      <c r="AO497" s="238" t="s">
        <v>2005</v>
      </c>
      <c r="AP497" s="238" t="s">
        <v>2005</v>
      </c>
      <c r="AQ497" s="237">
        <f t="shared" si="28"/>
        <v>28</v>
      </c>
      <c r="AR497" s="239">
        <f t="shared" si="28"/>
        <v>28</v>
      </c>
      <c r="AS497" s="240"/>
      <c r="AT497" s="238"/>
      <c r="AU497" s="237"/>
      <c r="AV497" s="238"/>
      <c r="AW497" s="238"/>
      <c r="AX497" s="238"/>
      <c r="AY497" s="238"/>
      <c r="AZ497" s="238"/>
      <c r="BA497" s="238"/>
      <c r="BB497" s="238"/>
      <c r="BC497" s="238"/>
      <c r="BD497" s="238"/>
      <c r="BE497" s="238"/>
      <c r="BF497" s="238"/>
      <c r="BG497" s="238"/>
      <c r="BH497" s="238"/>
      <c r="BI497" s="238">
        <v>2685.11</v>
      </c>
      <c r="BJ497" s="238">
        <v>2685.11</v>
      </c>
      <c r="BK497" s="238">
        <v>10</v>
      </c>
      <c r="BL497" s="238">
        <v>10</v>
      </c>
      <c r="BM497" s="238"/>
      <c r="BN497" s="238"/>
      <c r="BO497" s="238"/>
      <c r="BP497" s="238"/>
      <c r="BQ497" s="237">
        <f t="shared" si="29"/>
        <v>2695.11</v>
      </c>
      <c r="BR497" s="237">
        <f t="shared" si="29"/>
        <v>2695.11</v>
      </c>
      <c r="BS497" s="241">
        <f t="shared" si="31"/>
        <v>0.45102100985381227</v>
      </c>
      <c r="BT497" s="273">
        <v>0</v>
      </c>
      <c r="BU497" s="243">
        <v>0</v>
      </c>
      <c r="BV497" s="244">
        <v>0</v>
      </c>
      <c r="BW497" s="243">
        <v>0</v>
      </c>
      <c r="BX497" s="243">
        <v>0</v>
      </c>
      <c r="BY497" s="243">
        <v>0</v>
      </c>
      <c r="BZ497" s="243">
        <v>0</v>
      </c>
      <c r="CA497" s="243">
        <v>0</v>
      </c>
      <c r="CB497" s="243">
        <v>0</v>
      </c>
      <c r="CC497" s="243">
        <v>0</v>
      </c>
      <c r="CD497" s="243">
        <v>0</v>
      </c>
      <c r="CE497" s="243">
        <v>0</v>
      </c>
      <c r="CF497" s="243">
        <v>0</v>
      </c>
      <c r="CG497" s="243">
        <v>0</v>
      </c>
      <c r="CH497" s="243">
        <v>0</v>
      </c>
      <c r="CI497" s="243">
        <v>0</v>
      </c>
      <c r="CJ497" s="243">
        <v>3151889.5224000006</v>
      </c>
      <c r="CK497" s="243">
        <v>3151889.5224000006</v>
      </c>
      <c r="CL497" s="243">
        <v>11738.400000000001</v>
      </c>
      <c r="CM497" s="243">
        <v>11738.400000000001</v>
      </c>
      <c r="CN497" s="243">
        <v>0</v>
      </c>
      <c r="CO497" s="243">
        <v>0</v>
      </c>
      <c r="CP497" s="243">
        <v>0</v>
      </c>
      <c r="CQ497" s="243">
        <v>0</v>
      </c>
      <c r="CR497" s="244">
        <f t="shared" si="30"/>
        <v>3163627.9224000005</v>
      </c>
      <c r="CS497" s="267">
        <f t="shared" si="30"/>
        <v>3163627.9224000005</v>
      </c>
      <c r="CT497" s="268"/>
      <c r="CU497" s="269"/>
      <c r="CV497" s="269"/>
      <c r="CW497" s="269"/>
      <c r="CX497" s="269"/>
      <c r="CY497" s="269"/>
      <c r="CZ497" s="269"/>
      <c r="DA497" s="270"/>
      <c r="DB497" s="248">
        <v>20938.415802538646</v>
      </c>
      <c r="DC497" s="249"/>
      <c r="DD497" s="250">
        <v>5.975575286112627</v>
      </c>
      <c r="DE497" s="251"/>
      <c r="DF497" s="251"/>
      <c r="DG497" s="251"/>
      <c r="DH497" s="252"/>
      <c r="DI497" s="252"/>
      <c r="DJ497" s="252"/>
      <c r="DK497" s="252"/>
      <c r="DL497" s="251" t="s">
        <v>2005</v>
      </c>
      <c r="DM497" s="253" t="s">
        <v>2005</v>
      </c>
      <c r="DN497" s="254" t="s">
        <v>66</v>
      </c>
      <c r="DO497" s="231"/>
      <c r="DP497" s="256" t="s">
        <v>66</v>
      </c>
      <c r="DQ497" s="231"/>
      <c r="DR497" s="258"/>
      <c r="DS497" s="259"/>
      <c r="DT497" s="260"/>
      <c r="DU497" s="255">
        <v>27.123588254275571</v>
      </c>
      <c r="DV497" s="261">
        <v>735.13800307517249</v>
      </c>
      <c r="DW497" s="231">
        <v>23.705066150371088</v>
      </c>
      <c r="DX497" s="262">
        <v>153.05081914506422</v>
      </c>
      <c r="DY497" s="255">
        <v>0.20070990642142628</v>
      </c>
      <c r="DZ497" s="231">
        <v>0.57571005392316699</v>
      </c>
      <c r="EA497" s="231">
        <v>0.17424975798644723</v>
      </c>
      <c r="EB497" s="262">
        <v>0.31054434304936041</v>
      </c>
      <c r="EC497" s="271"/>
      <c r="ED497" s="234"/>
      <c r="EE497" s="272"/>
      <c r="EF497" s="234">
        <v>0</v>
      </c>
      <c r="EG497" s="266">
        <v>103411.33333333333</v>
      </c>
      <c r="EH497" s="258"/>
    </row>
    <row r="498" spans="1:138" ht="30" customHeight="1" thickBot="1" x14ac:dyDescent="0.3">
      <c r="A498" s="45" t="s">
        <v>60</v>
      </c>
      <c r="B498" s="45" t="s">
        <v>399</v>
      </c>
      <c r="C498" s="45" t="s">
        <v>681</v>
      </c>
      <c r="D498" s="46" t="s">
        <v>874</v>
      </c>
      <c r="E498" s="46" t="s">
        <v>757</v>
      </c>
      <c r="F498" s="46" t="s">
        <v>875</v>
      </c>
      <c r="G498" s="46" t="s">
        <v>876</v>
      </c>
      <c r="H498" s="226" t="s">
        <v>66</v>
      </c>
      <c r="I498" s="227" t="s">
        <v>2007</v>
      </c>
      <c r="J498" s="228">
        <v>13.8</v>
      </c>
      <c r="K498" s="229">
        <v>11.831639066503</v>
      </c>
      <c r="L498" s="229">
        <v>26.935984792458001</v>
      </c>
      <c r="M498" s="230">
        <v>2028.5</v>
      </c>
      <c r="N498" s="231">
        <v>22445.981740321426</v>
      </c>
      <c r="O498" s="232" t="s">
        <v>2003</v>
      </c>
      <c r="P498" s="233">
        <v>6.4058167067127352</v>
      </c>
      <c r="Q498" s="234" t="s">
        <v>2004</v>
      </c>
      <c r="R498" s="235" t="s">
        <v>68</v>
      </c>
      <c r="S498" s="236" t="s">
        <v>2005</v>
      </c>
      <c r="T498" s="236" t="s">
        <v>2005</v>
      </c>
      <c r="U498" s="237" t="s">
        <v>2005</v>
      </c>
      <c r="V498" s="238" t="s">
        <v>2005</v>
      </c>
      <c r="W498" s="238" t="s">
        <v>2005</v>
      </c>
      <c r="X498" s="238" t="s">
        <v>2005</v>
      </c>
      <c r="Y498" s="238" t="s">
        <v>2005</v>
      </c>
      <c r="Z498" s="238" t="s">
        <v>2005</v>
      </c>
      <c r="AA498" s="238" t="s">
        <v>2005</v>
      </c>
      <c r="AB498" s="238" t="s">
        <v>2005</v>
      </c>
      <c r="AC498" s="238" t="s">
        <v>2005</v>
      </c>
      <c r="AD498" s="238" t="s">
        <v>2005</v>
      </c>
      <c r="AE498" s="238" t="s">
        <v>2005</v>
      </c>
      <c r="AF498" s="238" t="s">
        <v>2005</v>
      </c>
      <c r="AG498" s="238" t="s">
        <v>2005</v>
      </c>
      <c r="AH498" s="238" t="s">
        <v>2005</v>
      </c>
      <c r="AI498" s="238">
        <v>94</v>
      </c>
      <c r="AJ498" s="238">
        <v>94</v>
      </c>
      <c r="AK498" s="238" t="s">
        <v>2005</v>
      </c>
      <c r="AL498" s="238" t="s">
        <v>2005</v>
      </c>
      <c r="AM498" s="237" t="s">
        <v>2005</v>
      </c>
      <c r="AN498" s="238" t="s">
        <v>2005</v>
      </c>
      <c r="AO498" s="238" t="s">
        <v>2005</v>
      </c>
      <c r="AP498" s="238" t="s">
        <v>2005</v>
      </c>
      <c r="AQ498" s="237">
        <f t="shared" si="28"/>
        <v>94</v>
      </c>
      <c r="AR498" s="239">
        <f t="shared" si="28"/>
        <v>94</v>
      </c>
      <c r="AS498" s="240"/>
      <c r="AT498" s="238"/>
      <c r="AU498" s="237"/>
      <c r="AV498" s="238"/>
      <c r="AW498" s="238"/>
      <c r="AX498" s="238"/>
      <c r="AY498" s="238"/>
      <c r="AZ498" s="238"/>
      <c r="BA498" s="238"/>
      <c r="BB498" s="238"/>
      <c r="BC498" s="238"/>
      <c r="BD498" s="238"/>
      <c r="BE498" s="238"/>
      <c r="BF498" s="238"/>
      <c r="BG498" s="238"/>
      <c r="BH498" s="238"/>
      <c r="BI498" s="238">
        <v>2595.34</v>
      </c>
      <c r="BJ498" s="238">
        <v>2595.34</v>
      </c>
      <c r="BK498" s="238"/>
      <c r="BL498" s="238"/>
      <c r="BM498" s="238"/>
      <c r="BN498" s="238"/>
      <c r="BO498" s="238"/>
      <c r="BP498" s="238"/>
      <c r="BQ498" s="237">
        <f t="shared" si="29"/>
        <v>2595.34</v>
      </c>
      <c r="BR498" s="237">
        <f t="shared" si="29"/>
        <v>2595.34</v>
      </c>
      <c r="BS498" s="241">
        <f t="shared" si="31"/>
        <v>0.40515364688476196</v>
      </c>
      <c r="BT498" s="273">
        <v>0</v>
      </c>
      <c r="BU498" s="243">
        <v>0</v>
      </c>
      <c r="BV498" s="244">
        <v>0</v>
      </c>
      <c r="BW498" s="243">
        <v>0</v>
      </c>
      <c r="BX498" s="243">
        <v>0</v>
      </c>
      <c r="BY498" s="243">
        <v>0</v>
      </c>
      <c r="BZ498" s="243">
        <v>0</v>
      </c>
      <c r="CA498" s="243">
        <v>0</v>
      </c>
      <c r="CB498" s="243">
        <v>0</v>
      </c>
      <c r="CC498" s="243">
        <v>0</v>
      </c>
      <c r="CD498" s="243">
        <v>0</v>
      </c>
      <c r="CE498" s="243">
        <v>0</v>
      </c>
      <c r="CF498" s="243">
        <v>0</v>
      </c>
      <c r="CG498" s="243">
        <v>0</v>
      </c>
      <c r="CH498" s="243">
        <v>0</v>
      </c>
      <c r="CI498" s="243">
        <v>0</v>
      </c>
      <c r="CJ498" s="243">
        <v>3046513.9056000006</v>
      </c>
      <c r="CK498" s="243">
        <v>3046513.9056000006</v>
      </c>
      <c r="CL498" s="243">
        <v>0</v>
      </c>
      <c r="CM498" s="243">
        <v>0</v>
      </c>
      <c r="CN498" s="243">
        <v>0</v>
      </c>
      <c r="CO498" s="243">
        <v>0</v>
      </c>
      <c r="CP498" s="243">
        <v>0</v>
      </c>
      <c r="CQ498" s="243">
        <v>0</v>
      </c>
      <c r="CR498" s="244">
        <f t="shared" si="30"/>
        <v>3046513.9056000006</v>
      </c>
      <c r="CS498" s="267">
        <f t="shared" si="30"/>
        <v>3046513.9056000006</v>
      </c>
      <c r="CT498" s="268"/>
      <c r="CU498" s="269"/>
      <c r="CV498" s="269"/>
      <c r="CW498" s="269"/>
      <c r="CX498" s="269"/>
      <c r="CY498" s="269"/>
      <c r="CZ498" s="269"/>
      <c r="DA498" s="270"/>
      <c r="DB498" s="248">
        <v>22445.981740321426</v>
      </c>
      <c r="DC498" s="249"/>
      <c r="DD498" s="250">
        <v>6.4058167067127352</v>
      </c>
      <c r="DE498" s="251"/>
      <c r="DF498" s="251"/>
      <c r="DG498" s="251"/>
      <c r="DH498" s="252"/>
      <c r="DI498" s="252"/>
      <c r="DJ498" s="252"/>
      <c r="DK498" s="252"/>
      <c r="DL498" s="251" t="s">
        <v>2005</v>
      </c>
      <c r="DM498" s="253" t="s">
        <v>2005</v>
      </c>
      <c r="DN498" s="254" t="s">
        <v>66</v>
      </c>
      <c r="DO498" s="231"/>
      <c r="DP498" s="256" t="s">
        <v>66</v>
      </c>
      <c r="DQ498" s="231"/>
      <c r="DR498" s="258"/>
      <c r="DS498" s="259"/>
      <c r="DT498" s="260"/>
      <c r="DU498" s="255">
        <v>4.7838304165639638</v>
      </c>
      <c r="DV498" s="261">
        <v>1365.7251705290666</v>
      </c>
      <c r="DW498" s="231">
        <v>3.882178949963027</v>
      </c>
      <c r="DX498" s="262">
        <v>146.62759791919299</v>
      </c>
      <c r="DY498" s="255">
        <v>6.5565688932708893E-2</v>
      </c>
      <c r="DZ498" s="231">
        <v>1.2551338718686604</v>
      </c>
      <c r="EA498" s="231">
        <v>6.5072713827951684E-2</v>
      </c>
      <c r="EB498" s="262">
        <v>1.1686776693954763</v>
      </c>
      <c r="EC498" s="271"/>
      <c r="ED498" s="234"/>
      <c r="EE498" s="272"/>
      <c r="EF498" s="234">
        <v>0</v>
      </c>
      <c r="EG498" s="266">
        <v>107113.33333333333</v>
      </c>
      <c r="EH498" s="258"/>
    </row>
    <row r="499" spans="1:138" ht="30" customHeight="1" thickBot="1" x14ac:dyDescent="0.3">
      <c r="A499" s="45" t="s">
        <v>60</v>
      </c>
      <c r="B499" s="45" t="s">
        <v>399</v>
      </c>
      <c r="C499" s="45" t="s">
        <v>681</v>
      </c>
      <c r="D499" s="46" t="s">
        <v>874</v>
      </c>
      <c r="E499" s="46" t="s">
        <v>757</v>
      </c>
      <c r="F499" s="46" t="s">
        <v>877</v>
      </c>
      <c r="G499" s="46" t="s">
        <v>762</v>
      </c>
      <c r="H499" s="226" t="s">
        <v>66</v>
      </c>
      <c r="I499" s="227" t="s">
        <v>2007</v>
      </c>
      <c r="J499" s="228">
        <v>13.8</v>
      </c>
      <c r="K499" s="229">
        <v>11.831639066503</v>
      </c>
      <c r="L499" s="229">
        <v>10.049053009401002</v>
      </c>
      <c r="M499" s="230">
        <v>842.83333333333303</v>
      </c>
      <c r="N499" s="231">
        <v>26717.418564039312</v>
      </c>
      <c r="O499" s="232" t="s">
        <v>2003</v>
      </c>
      <c r="P499" s="233">
        <v>7.6248340650797113</v>
      </c>
      <c r="Q499" s="234" t="s">
        <v>2004</v>
      </c>
      <c r="R499" s="235" t="s">
        <v>68</v>
      </c>
      <c r="S499" s="236" t="s">
        <v>2005</v>
      </c>
      <c r="T499" s="236" t="s">
        <v>2005</v>
      </c>
      <c r="U499" s="237" t="s">
        <v>2005</v>
      </c>
      <c r="V499" s="238" t="s">
        <v>2005</v>
      </c>
      <c r="W499" s="238" t="s">
        <v>2005</v>
      </c>
      <c r="X499" s="238" t="s">
        <v>2005</v>
      </c>
      <c r="Y499" s="238" t="s">
        <v>2005</v>
      </c>
      <c r="Z499" s="238" t="s">
        <v>2005</v>
      </c>
      <c r="AA499" s="238" t="s">
        <v>2005</v>
      </c>
      <c r="AB499" s="238" t="s">
        <v>2005</v>
      </c>
      <c r="AC499" s="238" t="s">
        <v>2005</v>
      </c>
      <c r="AD499" s="238" t="s">
        <v>2005</v>
      </c>
      <c r="AE499" s="238" t="s">
        <v>2005</v>
      </c>
      <c r="AF499" s="238" t="s">
        <v>2005</v>
      </c>
      <c r="AG499" s="238" t="s">
        <v>2005</v>
      </c>
      <c r="AH499" s="238" t="s">
        <v>2005</v>
      </c>
      <c r="AI499" s="238">
        <v>29</v>
      </c>
      <c r="AJ499" s="238">
        <v>29</v>
      </c>
      <c r="AK499" s="238" t="s">
        <v>2005</v>
      </c>
      <c r="AL499" s="238" t="s">
        <v>2005</v>
      </c>
      <c r="AM499" s="237" t="s">
        <v>2005</v>
      </c>
      <c r="AN499" s="238" t="s">
        <v>2005</v>
      </c>
      <c r="AO499" s="238" t="s">
        <v>2005</v>
      </c>
      <c r="AP499" s="238" t="s">
        <v>2005</v>
      </c>
      <c r="AQ499" s="237">
        <f t="shared" si="28"/>
        <v>29</v>
      </c>
      <c r="AR499" s="239">
        <f t="shared" si="28"/>
        <v>29</v>
      </c>
      <c r="AS499" s="240"/>
      <c r="AT499" s="238"/>
      <c r="AU499" s="237"/>
      <c r="AV499" s="238"/>
      <c r="AW499" s="238"/>
      <c r="AX499" s="238"/>
      <c r="AY499" s="238"/>
      <c r="AZ499" s="238"/>
      <c r="BA499" s="238"/>
      <c r="BB499" s="238"/>
      <c r="BC499" s="238"/>
      <c r="BD499" s="238"/>
      <c r="BE499" s="238"/>
      <c r="BF499" s="238"/>
      <c r="BG499" s="238"/>
      <c r="BH499" s="238"/>
      <c r="BI499" s="238">
        <v>610.55999999999995</v>
      </c>
      <c r="BJ499" s="238">
        <v>610.55999999999995</v>
      </c>
      <c r="BK499" s="238"/>
      <c r="BL499" s="238"/>
      <c r="BM499" s="238"/>
      <c r="BN499" s="238"/>
      <c r="BO499" s="238"/>
      <c r="BP499" s="238"/>
      <c r="BQ499" s="237">
        <f t="shared" si="29"/>
        <v>610.55999999999995</v>
      </c>
      <c r="BR499" s="237">
        <f t="shared" si="29"/>
        <v>610.55999999999995</v>
      </c>
      <c r="BS499" s="241">
        <f t="shared" si="31"/>
        <v>8.0075185215668962E-2</v>
      </c>
      <c r="BT499" s="273">
        <v>0</v>
      </c>
      <c r="BU499" s="243">
        <v>0</v>
      </c>
      <c r="BV499" s="244">
        <v>0</v>
      </c>
      <c r="BW499" s="243">
        <v>0</v>
      </c>
      <c r="BX499" s="243">
        <v>0</v>
      </c>
      <c r="BY499" s="243">
        <v>0</v>
      </c>
      <c r="BZ499" s="243">
        <v>0</v>
      </c>
      <c r="CA499" s="243">
        <v>0</v>
      </c>
      <c r="CB499" s="243">
        <v>0</v>
      </c>
      <c r="CC499" s="243">
        <v>0</v>
      </c>
      <c r="CD499" s="243">
        <v>0</v>
      </c>
      <c r="CE499" s="243">
        <v>0</v>
      </c>
      <c r="CF499" s="243">
        <v>0</v>
      </c>
      <c r="CG499" s="243">
        <v>0</v>
      </c>
      <c r="CH499" s="243">
        <v>0</v>
      </c>
      <c r="CI499" s="243">
        <v>0</v>
      </c>
      <c r="CJ499" s="243">
        <v>716699.75040000002</v>
      </c>
      <c r="CK499" s="243">
        <v>716699.75040000002</v>
      </c>
      <c r="CL499" s="243">
        <v>0</v>
      </c>
      <c r="CM499" s="243">
        <v>0</v>
      </c>
      <c r="CN499" s="243">
        <v>0</v>
      </c>
      <c r="CO499" s="243">
        <v>0</v>
      </c>
      <c r="CP499" s="243">
        <v>0</v>
      </c>
      <c r="CQ499" s="243">
        <v>0</v>
      </c>
      <c r="CR499" s="244">
        <f t="shared" si="30"/>
        <v>716699.75040000002</v>
      </c>
      <c r="CS499" s="267">
        <f t="shared" si="30"/>
        <v>716699.75040000002</v>
      </c>
      <c r="CT499" s="268"/>
      <c r="CU499" s="269"/>
      <c r="CV499" s="269"/>
      <c r="CW499" s="269"/>
      <c r="CX499" s="269"/>
      <c r="CY499" s="269"/>
      <c r="CZ499" s="269"/>
      <c r="DA499" s="270"/>
      <c r="DB499" s="248">
        <v>26717.418564039312</v>
      </c>
      <c r="DC499" s="249"/>
      <c r="DD499" s="250">
        <v>7.6248340650797113</v>
      </c>
      <c r="DE499" s="251"/>
      <c r="DF499" s="251"/>
      <c r="DG499" s="251"/>
      <c r="DH499" s="252"/>
      <c r="DI499" s="252"/>
      <c r="DJ499" s="252"/>
      <c r="DK499" s="252"/>
      <c r="DL499" s="251" t="s">
        <v>2005</v>
      </c>
      <c r="DM499" s="253" t="s">
        <v>2005</v>
      </c>
      <c r="DN499" s="254" t="s">
        <v>66</v>
      </c>
      <c r="DO499" s="231"/>
      <c r="DP499" s="256" t="s">
        <v>66</v>
      </c>
      <c r="DQ499" s="231"/>
      <c r="DR499" s="258"/>
      <c r="DS499" s="259"/>
      <c r="DT499" s="260"/>
      <c r="DU499" s="255">
        <v>18.673917342297813</v>
      </c>
      <c r="DV499" s="261">
        <v>87.558115456307931</v>
      </c>
      <c r="DW499" s="231">
        <v>6.350009887284954</v>
      </c>
      <c r="DX499" s="262">
        <v>61.074922319604781</v>
      </c>
      <c r="DY499" s="255">
        <v>4.8645441961637351E-2</v>
      </c>
      <c r="DZ499" s="231">
        <v>0.68959277346899184</v>
      </c>
      <c r="EA499" s="231">
        <v>3.322127743721575E-2</v>
      </c>
      <c r="EB499" s="262">
        <v>0.4304607249756634</v>
      </c>
      <c r="EC499" s="271"/>
      <c r="ED499" s="234"/>
      <c r="EE499" s="272"/>
      <c r="EF499" s="234">
        <v>0</v>
      </c>
      <c r="EG499" s="266">
        <v>24646.666666666668</v>
      </c>
      <c r="EH499" s="258"/>
    </row>
    <row r="500" spans="1:138" ht="30" customHeight="1" thickBot="1" x14ac:dyDescent="0.3">
      <c r="A500" s="45" t="s">
        <v>60</v>
      </c>
      <c r="B500" s="45" t="s">
        <v>399</v>
      </c>
      <c r="C500" s="45" t="s">
        <v>681</v>
      </c>
      <c r="D500" s="46" t="s">
        <v>874</v>
      </c>
      <c r="E500" s="46" t="s">
        <v>757</v>
      </c>
      <c r="F500" s="46" t="s">
        <v>878</v>
      </c>
      <c r="G500" s="46" t="s">
        <v>879</v>
      </c>
      <c r="H500" s="226" t="s">
        <v>66</v>
      </c>
      <c r="I500" s="227" t="s">
        <v>2002</v>
      </c>
      <c r="J500" s="228">
        <v>13.8</v>
      </c>
      <c r="K500" s="229">
        <v>11.831639066503</v>
      </c>
      <c r="L500" s="229">
        <v>38.361552950510998</v>
      </c>
      <c r="M500" s="230">
        <v>3444.75</v>
      </c>
      <c r="N500" s="231">
        <v>35511.55320110554</v>
      </c>
      <c r="O500" s="232" t="s">
        <v>2003</v>
      </c>
      <c r="P500" s="233">
        <v>10.134575685247015</v>
      </c>
      <c r="Q500" s="234" t="s">
        <v>2004</v>
      </c>
      <c r="R500" s="235" t="s">
        <v>68</v>
      </c>
      <c r="S500" s="236" t="s">
        <v>2005</v>
      </c>
      <c r="T500" s="236" t="s">
        <v>2005</v>
      </c>
      <c r="U500" s="237" t="s">
        <v>2005</v>
      </c>
      <c r="V500" s="238" t="s">
        <v>2005</v>
      </c>
      <c r="W500" s="238" t="s">
        <v>2005</v>
      </c>
      <c r="X500" s="238" t="s">
        <v>2005</v>
      </c>
      <c r="Y500" s="238" t="s">
        <v>2005</v>
      </c>
      <c r="Z500" s="238" t="s">
        <v>2005</v>
      </c>
      <c r="AA500" s="238" t="s">
        <v>2005</v>
      </c>
      <c r="AB500" s="238" t="s">
        <v>2005</v>
      </c>
      <c r="AC500" s="238" t="s">
        <v>2005</v>
      </c>
      <c r="AD500" s="238" t="s">
        <v>2005</v>
      </c>
      <c r="AE500" s="238" t="s">
        <v>2005</v>
      </c>
      <c r="AF500" s="238" t="s">
        <v>2005</v>
      </c>
      <c r="AG500" s="238" t="s">
        <v>2005</v>
      </c>
      <c r="AH500" s="238" t="s">
        <v>2005</v>
      </c>
      <c r="AI500" s="238">
        <v>111</v>
      </c>
      <c r="AJ500" s="238">
        <v>110</v>
      </c>
      <c r="AK500" s="238" t="s">
        <v>2005</v>
      </c>
      <c r="AL500" s="238" t="s">
        <v>2005</v>
      </c>
      <c r="AM500" s="237" t="s">
        <v>2005</v>
      </c>
      <c r="AN500" s="238" t="s">
        <v>2005</v>
      </c>
      <c r="AO500" s="238" t="s">
        <v>2005</v>
      </c>
      <c r="AP500" s="238" t="s">
        <v>2005</v>
      </c>
      <c r="AQ500" s="237">
        <f t="shared" si="28"/>
        <v>111</v>
      </c>
      <c r="AR500" s="239">
        <f t="shared" si="28"/>
        <v>110</v>
      </c>
      <c r="AS500" s="240"/>
      <c r="AT500" s="238"/>
      <c r="AU500" s="237"/>
      <c r="AV500" s="238"/>
      <c r="AW500" s="238"/>
      <c r="AX500" s="238"/>
      <c r="AY500" s="238"/>
      <c r="AZ500" s="238"/>
      <c r="BA500" s="238"/>
      <c r="BB500" s="238"/>
      <c r="BC500" s="238"/>
      <c r="BD500" s="238"/>
      <c r="BE500" s="238"/>
      <c r="BF500" s="238"/>
      <c r="BG500" s="238"/>
      <c r="BH500" s="238"/>
      <c r="BI500" s="238">
        <v>2119.44</v>
      </c>
      <c r="BJ500" s="238">
        <v>1119.44</v>
      </c>
      <c r="BK500" s="238"/>
      <c r="BL500" s="238"/>
      <c r="BM500" s="238"/>
      <c r="BN500" s="238"/>
      <c r="BO500" s="238"/>
      <c r="BP500" s="238"/>
      <c r="BQ500" s="237">
        <f t="shared" si="29"/>
        <v>2119.44</v>
      </c>
      <c r="BR500" s="237">
        <f t="shared" si="29"/>
        <v>1119.44</v>
      </c>
      <c r="BS500" s="241">
        <f t="shared" si="31"/>
        <v>0.20912962375773525</v>
      </c>
      <c r="BT500" s="273">
        <v>0</v>
      </c>
      <c r="BU500" s="243">
        <v>0</v>
      </c>
      <c r="BV500" s="244">
        <v>0</v>
      </c>
      <c r="BW500" s="243">
        <v>0</v>
      </c>
      <c r="BX500" s="243">
        <v>0</v>
      </c>
      <c r="BY500" s="243">
        <v>0</v>
      </c>
      <c r="BZ500" s="243">
        <v>0</v>
      </c>
      <c r="CA500" s="243">
        <v>0</v>
      </c>
      <c r="CB500" s="243">
        <v>0</v>
      </c>
      <c r="CC500" s="243">
        <v>0</v>
      </c>
      <c r="CD500" s="243">
        <v>0</v>
      </c>
      <c r="CE500" s="243">
        <v>0</v>
      </c>
      <c r="CF500" s="243">
        <v>0</v>
      </c>
      <c r="CG500" s="243">
        <v>0</v>
      </c>
      <c r="CH500" s="243">
        <v>0</v>
      </c>
      <c r="CI500" s="243">
        <v>0</v>
      </c>
      <c r="CJ500" s="243">
        <v>2487883.4496000004</v>
      </c>
      <c r="CK500" s="243">
        <v>1314043.4496000002</v>
      </c>
      <c r="CL500" s="243">
        <v>0</v>
      </c>
      <c r="CM500" s="243">
        <v>0</v>
      </c>
      <c r="CN500" s="243">
        <v>0</v>
      </c>
      <c r="CO500" s="243">
        <v>0</v>
      </c>
      <c r="CP500" s="243">
        <v>0</v>
      </c>
      <c r="CQ500" s="243">
        <v>0</v>
      </c>
      <c r="CR500" s="244">
        <f t="shared" si="30"/>
        <v>2487883.4496000004</v>
      </c>
      <c r="CS500" s="267">
        <f t="shared" si="30"/>
        <v>1314043.4496000002</v>
      </c>
      <c r="CT500" s="268"/>
      <c r="CU500" s="269"/>
      <c r="CV500" s="269"/>
      <c r="CW500" s="269"/>
      <c r="CX500" s="269"/>
      <c r="CY500" s="269"/>
      <c r="CZ500" s="269"/>
      <c r="DA500" s="270"/>
      <c r="DB500" s="248">
        <v>35511.55320110554</v>
      </c>
      <c r="DC500" s="249"/>
      <c r="DD500" s="250">
        <v>10.134575685247015</v>
      </c>
      <c r="DE500" s="251"/>
      <c r="DF500" s="251"/>
      <c r="DG500" s="251"/>
      <c r="DH500" s="252"/>
      <c r="DI500" s="252"/>
      <c r="DJ500" s="252"/>
      <c r="DK500" s="252"/>
      <c r="DL500" s="251" t="s">
        <v>2005</v>
      </c>
      <c r="DM500" s="253" t="s">
        <v>2005</v>
      </c>
      <c r="DN500" s="254" t="s">
        <v>66</v>
      </c>
      <c r="DO500" s="231"/>
      <c r="DP500" s="256" t="s">
        <v>66</v>
      </c>
      <c r="DQ500" s="231"/>
      <c r="DR500" s="258"/>
      <c r="DS500" s="259"/>
      <c r="DT500" s="260"/>
      <c r="DU500" s="255">
        <v>133.16583206328471</v>
      </c>
      <c r="DV500" s="261">
        <v>79.15187731734693</v>
      </c>
      <c r="DW500" s="231">
        <v>103.75673125771101</v>
      </c>
      <c r="DX500" s="262">
        <v>-19.698854640421303</v>
      </c>
      <c r="DY500" s="255">
        <v>1.2982074170839684</v>
      </c>
      <c r="DZ500" s="231">
        <v>0.10819588440999017</v>
      </c>
      <c r="EA500" s="231">
        <v>1.2085056970752595</v>
      </c>
      <c r="EB500" s="262">
        <v>0.10350871020454688</v>
      </c>
      <c r="EC500" s="271"/>
      <c r="ED500" s="234"/>
      <c r="EE500" s="272"/>
      <c r="EF500" s="234">
        <v>305751</v>
      </c>
      <c r="EG500" s="266">
        <v>-176833.66666666669</v>
      </c>
      <c r="EH500" s="258"/>
    </row>
    <row r="501" spans="1:138" ht="30" customHeight="1" thickBot="1" x14ac:dyDescent="0.3">
      <c r="A501" s="45" t="s">
        <v>60</v>
      </c>
      <c r="B501" s="45" t="s">
        <v>399</v>
      </c>
      <c r="C501" s="45" t="s">
        <v>681</v>
      </c>
      <c r="D501" s="46" t="s">
        <v>874</v>
      </c>
      <c r="E501" s="46" t="s">
        <v>757</v>
      </c>
      <c r="F501" s="46" t="s">
        <v>880</v>
      </c>
      <c r="G501" s="46" t="s">
        <v>881</v>
      </c>
      <c r="H501" s="226" t="s">
        <v>66</v>
      </c>
      <c r="I501" s="227" t="s">
        <v>2002</v>
      </c>
      <c r="J501" s="228">
        <v>13.8</v>
      </c>
      <c r="K501" s="229">
        <v>11.831639066503</v>
      </c>
      <c r="L501" s="229">
        <v>41.183143853733</v>
      </c>
      <c r="M501" s="230">
        <v>3931.5</v>
      </c>
      <c r="N501" s="231">
        <v>36600.35082283755</v>
      </c>
      <c r="O501" s="232" t="s">
        <v>2003</v>
      </c>
      <c r="P501" s="233">
        <v>10.445305600124872</v>
      </c>
      <c r="Q501" s="234" t="s">
        <v>2004</v>
      </c>
      <c r="R501" s="235" t="s">
        <v>68</v>
      </c>
      <c r="S501" s="236" t="s">
        <v>2005</v>
      </c>
      <c r="T501" s="236" t="s">
        <v>2005</v>
      </c>
      <c r="U501" s="237" t="s">
        <v>2005</v>
      </c>
      <c r="V501" s="238" t="s">
        <v>2005</v>
      </c>
      <c r="W501" s="238" t="s">
        <v>2005</v>
      </c>
      <c r="X501" s="238" t="s">
        <v>2005</v>
      </c>
      <c r="Y501" s="238" t="s">
        <v>2005</v>
      </c>
      <c r="Z501" s="238" t="s">
        <v>2005</v>
      </c>
      <c r="AA501" s="238" t="s">
        <v>2005</v>
      </c>
      <c r="AB501" s="238" t="s">
        <v>2005</v>
      </c>
      <c r="AC501" s="238" t="s">
        <v>2005</v>
      </c>
      <c r="AD501" s="238" t="s">
        <v>2005</v>
      </c>
      <c r="AE501" s="238" t="s">
        <v>2005</v>
      </c>
      <c r="AF501" s="238" t="s">
        <v>2005</v>
      </c>
      <c r="AG501" s="238" t="s">
        <v>2005</v>
      </c>
      <c r="AH501" s="238" t="s">
        <v>2005</v>
      </c>
      <c r="AI501" s="238">
        <v>123</v>
      </c>
      <c r="AJ501" s="238">
        <v>123</v>
      </c>
      <c r="AK501" s="238">
        <v>1</v>
      </c>
      <c r="AL501" s="238">
        <v>1</v>
      </c>
      <c r="AM501" s="237" t="s">
        <v>2005</v>
      </c>
      <c r="AN501" s="238" t="s">
        <v>2005</v>
      </c>
      <c r="AO501" s="238" t="s">
        <v>2005</v>
      </c>
      <c r="AP501" s="238" t="s">
        <v>2005</v>
      </c>
      <c r="AQ501" s="237">
        <f t="shared" si="28"/>
        <v>124</v>
      </c>
      <c r="AR501" s="239">
        <f t="shared" si="28"/>
        <v>124</v>
      </c>
      <c r="AS501" s="240"/>
      <c r="AT501" s="238"/>
      <c r="AU501" s="237"/>
      <c r="AV501" s="238"/>
      <c r="AW501" s="238"/>
      <c r="AX501" s="238"/>
      <c r="AY501" s="238"/>
      <c r="AZ501" s="238"/>
      <c r="BA501" s="238"/>
      <c r="BB501" s="238"/>
      <c r="BC501" s="238"/>
      <c r="BD501" s="238"/>
      <c r="BE501" s="238"/>
      <c r="BF501" s="238"/>
      <c r="BG501" s="238"/>
      <c r="BH501" s="238"/>
      <c r="BI501" s="238">
        <v>847.45</v>
      </c>
      <c r="BJ501" s="238">
        <v>847.45</v>
      </c>
      <c r="BK501" s="238">
        <v>6</v>
      </c>
      <c r="BL501" s="238">
        <v>6</v>
      </c>
      <c r="BM501" s="238"/>
      <c r="BN501" s="238"/>
      <c r="BO501" s="238"/>
      <c r="BP501" s="238"/>
      <c r="BQ501" s="237">
        <f t="shared" si="29"/>
        <v>853.45</v>
      </c>
      <c r="BR501" s="237">
        <f t="shared" si="29"/>
        <v>853.45</v>
      </c>
      <c r="BS501" s="241">
        <f t="shared" si="31"/>
        <v>8.1706561078480761E-2</v>
      </c>
      <c r="BT501" s="273">
        <v>0</v>
      </c>
      <c r="BU501" s="243">
        <v>0</v>
      </c>
      <c r="BV501" s="244">
        <v>0</v>
      </c>
      <c r="BW501" s="243">
        <v>0</v>
      </c>
      <c r="BX501" s="243">
        <v>0</v>
      </c>
      <c r="BY501" s="243">
        <v>0</v>
      </c>
      <c r="BZ501" s="243">
        <v>0</v>
      </c>
      <c r="CA501" s="243">
        <v>0</v>
      </c>
      <c r="CB501" s="243">
        <v>0</v>
      </c>
      <c r="CC501" s="243">
        <v>0</v>
      </c>
      <c r="CD501" s="243">
        <v>0</v>
      </c>
      <c r="CE501" s="243">
        <v>0</v>
      </c>
      <c r="CF501" s="243">
        <v>0</v>
      </c>
      <c r="CG501" s="243">
        <v>0</v>
      </c>
      <c r="CH501" s="243">
        <v>0</v>
      </c>
      <c r="CI501" s="243">
        <v>0</v>
      </c>
      <c r="CJ501" s="243">
        <v>994770.7080000001</v>
      </c>
      <c r="CK501" s="243">
        <v>994770.7080000001</v>
      </c>
      <c r="CL501" s="243">
        <v>7043.0400000000009</v>
      </c>
      <c r="CM501" s="243">
        <v>7043.0400000000009</v>
      </c>
      <c r="CN501" s="243">
        <v>0</v>
      </c>
      <c r="CO501" s="243">
        <v>0</v>
      </c>
      <c r="CP501" s="243">
        <v>0</v>
      </c>
      <c r="CQ501" s="243">
        <v>0</v>
      </c>
      <c r="CR501" s="244">
        <f t="shared" si="30"/>
        <v>1001813.7480000001</v>
      </c>
      <c r="CS501" s="267">
        <f t="shared" si="30"/>
        <v>1001813.7480000001</v>
      </c>
      <c r="CT501" s="268"/>
      <c r="CU501" s="269"/>
      <c r="CV501" s="269"/>
      <c r="CW501" s="269"/>
      <c r="CX501" s="269"/>
      <c r="CY501" s="269"/>
      <c r="CZ501" s="269"/>
      <c r="DA501" s="270"/>
      <c r="DB501" s="248">
        <v>36600.35082283755</v>
      </c>
      <c r="DC501" s="249"/>
      <c r="DD501" s="250">
        <v>10.445305600124872</v>
      </c>
      <c r="DE501" s="251"/>
      <c r="DF501" s="251"/>
      <c r="DG501" s="251"/>
      <c r="DH501" s="252"/>
      <c r="DI501" s="252"/>
      <c r="DJ501" s="252"/>
      <c r="DK501" s="252"/>
      <c r="DL501" s="251" t="s">
        <v>2005</v>
      </c>
      <c r="DM501" s="253" t="s">
        <v>2005</v>
      </c>
      <c r="DN501" s="254" t="s">
        <v>66</v>
      </c>
      <c r="DO501" s="231"/>
      <c r="DP501" s="256" t="s">
        <v>66</v>
      </c>
      <c r="DQ501" s="231"/>
      <c r="DR501" s="258"/>
      <c r="DS501" s="259"/>
      <c r="DT501" s="260"/>
      <c r="DU501" s="255">
        <v>67.184535164695404</v>
      </c>
      <c r="DV501" s="261">
        <v>293.45556023263634</v>
      </c>
      <c r="DW501" s="231">
        <v>61.596591631692739</v>
      </c>
      <c r="DX501" s="262">
        <v>86.949480501140698</v>
      </c>
      <c r="DY501" s="255">
        <v>0.41638051634236295</v>
      </c>
      <c r="DZ501" s="231">
        <v>1.2589909755322268</v>
      </c>
      <c r="EA501" s="231">
        <v>0.38814701767773113</v>
      </c>
      <c r="EB501" s="262">
        <v>1.2124905897011156</v>
      </c>
      <c r="EC501" s="271"/>
      <c r="ED501" s="234"/>
      <c r="EE501" s="272"/>
      <c r="EF501" s="234">
        <v>147186</v>
      </c>
      <c r="EG501" s="266">
        <v>211571.66666666669</v>
      </c>
      <c r="EH501" s="258"/>
    </row>
    <row r="502" spans="1:138" ht="30" customHeight="1" thickBot="1" x14ac:dyDescent="0.3">
      <c r="A502" s="45" t="s">
        <v>60</v>
      </c>
      <c r="B502" s="45" t="s">
        <v>399</v>
      </c>
      <c r="C502" s="45" t="s">
        <v>681</v>
      </c>
      <c r="D502" s="46" t="s">
        <v>882</v>
      </c>
      <c r="E502" s="46" t="s">
        <v>836</v>
      </c>
      <c r="F502" s="46" t="s">
        <v>883</v>
      </c>
      <c r="G502" s="46" t="s">
        <v>884</v>
      </c>
      <c r="H502" s="226" t="s">
        <v>66</v>
      </c>
      <c r="I502" s="227" t="s">
        <v>2002</v>
      </c>
      <c r="J502" s="228">
        <v>13.8</v>
      </c>
      <c r="K502" s="229">
        <v>12.23797818595866</v>
      </c>
      <c r="L502" s="229">
        <v>13.227462093699001</v>
      </c>
      <c r="M502" s="230">
        <v>1521.5833333333301</v>
      </c>
      <c r="N502" s="231">
        <v>24707.330646995601</v>
      </c>
      <c r="O502" s="232" t="s">
        <v>2003</v>
      </c>
      <c r="P502" s="233">
        <v>7.0511788376128992</v>
      </c>
      <c r="Q502" s="234" t="s">
        <v>2004</v>
      </c>
      <c r="R502" s="235" t="s">
        <v>68</v>
      </c>
      <c r="S502" s="236" t="s">
        <v>2005</v>
      </c>
      <c r="T502" s="236" t="s">
        <v>2005</v>
      </c>
      <c r="U502" s="237" t="s">
        <v>2005</v>
      </c>
      <c r="V502" s="238" t="s">
        <v>2005</v>
      </c>
      <c r="W502" s="238" t="s">
        <v>2005</v>
      </c>
      <c r="X502" s="238" t="s">
        <v>2005</v>
      </c>
      <c r="Y502" s="238" t="s">
        <v>2005</v>
      </c>
      <c r="Z502" s="238" t="s">
        <v>2005</v>
      </c>
      <c r="AA502" s="238" t="s">
        <v>2005</v>
      </c>
      <c r="AB502" s="238" t="s">
        <v>2005</v>
      </c>
      <c r="AC502" s="238" t="s">
        <v>2005</v>
      </c>
      <c r="AD502" s="238" t="s">
        <v>2005</v>
      </c>
      <c r="AE502" s="238" t="s">
        <v>2005</v>
      </c>
      <c r="AF502" s="238" t="s">
        <v>2005</v>
      </c>
      <c r="AG502" s="238" t="s">
        <v>2005</v>
      </c>
      <c r="AH502" s="238" t="s">
        <v>2005</v>
      </c>
      <c r="AI502" s="238">
        <v>50</v>
      </c>
      <c r="AJ502" s="238">
        <v>50</v>
      </c>
      <c r="AK502" s="238" t="s">
        <v>2005</v>
      </c>
      <c r="AL502" s="238" t="s">
        <v>2005</v>
      </c>
      <c r="AM502" s="237" t="s">
        <v>2005</v>
      </c>
      <c r="AN502" s="238" t="s">
        <v>2005</v>
      </c>
      <c r="AO502" s="238" t="s">
        <v>2005</v>
      </c>
      <c r="AP502" s="238" t="s">
        <v>2005</v>
      </c>
      <c r="AQ502" s="237">
        <f t="shared" si="28"/>
        <v>50</v>
      </c>
      <c r="AR502" s="239">
        <f t="shared" si="28"/>
        <v>50</v>
      </c>
      <c r="AS502" s="240"/>
      <c r="AT502" s="238"/>
      <c r="AU502" s="237"/>
      <c r="AV502" s="238"/>
      <c r="AW502" s="238"/>
      <c r="AX502" s="238"/>
      <c r="AY502" s="238"/>
      <c r="AZ502" s="238"/>
      <c r="BA502" s="238"/>
      <c r="BB502" s="238"/>
      <c r="BC502" s="238"/>
      <c r="BD502" s="238"/>
      <c r="BE502" s="238"/>
      <c r="BF502" s="238"/>
      <c r="BG502" s="238"/>
      <c r="BH502" s="238"/>
      <c r="BI502" s="238">
        <v>356.03</v>
      </c>
      <c r="BJ502" s="238">
        <v>356.03</v>
      </c>
      <c r="BK502" s="238"/>
      <c r="BL502" s="238"/>
      <c r="BM502" s="238"/>
      <c r="BN502" s="238"/>
      <c r="BO502" s="238"/>
      <c r="BP502" s="238"/>
      <c r="BQ502" s="237">
        <f t="shared" si="29"/>
        <v>356.03</v>
      </c>
      <c r="BR502" s="237">
        <f t="shared" si="29"/>
        <v>356.03</v>
      </c>
      <c r="BS502" s="241">
        <f t="shared" si="31"/>
        <v>5.0492266357057836E-2</v>
      </c>
      <c r="BT502" s="273">
        <v>0</v>
      </c>
      <c r="BU502" s="243">
        <v>0</v>
      </c>
      <c r="BV502" s="244">
        <v>0</v>
      </c>
      <c r="BW502" s="243">
        <v>0</v>
      </c>
      <c r="BX502" s="243">
        <v>0</v>
      </c>
      <c r="BY502" s="243">
        <v>0</v>
      </c>
      <c r="BZ502" s="243">
        <v>0</v>
      </c>
      <c r="CA502" s="243">
        <v>0</v>
      </c>
      <c r="CB502" s="243">
        <v>0</v>
      </c>
      <c r="CC502" s="243">
        <v>0</v>
      </c>
      <c r="CD502" s="243">
        <v>0</v>
      </c>
      <c r="CE502" s="243">
        <v>0</v>
      </c>
      <c r="CF502" s="243">
        <v>0</v>
      </c>
      <c r="CG502" s="243">
        <v>0</v>
      </c>
      <c r="CH502" s="243">
        <v>0</v>
      </c>
      <c r="CI502" s="243">
        <v>0</v>
      </c>
      <c r="CJ502" s="243">
        <v>417922.25520000001</v>
      </c>
      <c r="CK502" s="243">
        <v>417922.25520000001</v>
      </c>
      <c r="CL502" s="243">
        <v>0</v>
      </c>
      <c r="CM502" s="243">
        <v>0</v>
      </c>
      <c r="CN502" s="243">
        <v>0</v>
      </c>
      <c r="CO502" s="243">
        <v>0</v>
      </c>
      <c r="CP502" s="243">
        <v>0</v>
      </c>
      <c r="CQ502" s="243">
        <v>0</v>
      </c>
      <c r="CR502" s="244">
        <f t="shared" si="30"/>
        <v>417922.25520000001</v>
      </c>
      <c r="CS502" s="267">
        <f t="shared" si="30"/>
        <v>417922.25520000001</v>
      </c>
      <c r="CT502" s="268"/>
      <c r="CU502" s="269"/>
      <c r="CV502" s="269"/>
      <c r="CW502" s="269"/>
      <c r="CX502" s="269"/>
      <c r="CY502" s="269"/>
      <c r="CZ502" s="269"/>
      <c r="DA502" s="270"/>
      <c r="DB502" s="248">
        <v>24707.330646995601</v>
      </c>
      <c r="DC502" s="249"/>
      <c r="DD502" s="250">
        <v>7.0511788376128992</v>
      </c>
      <c r="DE502" s="251"/>
      <c r="DF502" s="251"/>
      <c r="DG502" s="251"/>
      <c r="DH502" s="252"/>
      <c r="DI502" s="252"/>
      <c r="DJ502" s="252"/>
      <c r="DK502" s="252"/>
      <c r="DL502" s="251" t="s">
        <v>2005</v>
      </c>
      <c r="DM502" s="253" t="s">
        <v>2005</v>
      </c>
      <c r="DN502" s="254" t="s">
        <v>66</v>
      </c>
      <c r="DO502" s="231"/>
      <c r="DP502" s="256" t="s">
        <v>66</v>
      </c>
      <c r="DQ502" s="231"/>
      <c r="DR502" s="258"/>
      <c r="DS502" s="259"/>
      <c r="DT502" s="260"/>
      <c r="DU502" s="255">
        <v>21.730653376417155</v>
      </c>
      <c r="DV502" s="261">
        <v>135.78627842361809</v>
      </c>
      <c r="DW502" s="231">
        <v>21.649159318692199</v>
      </c>
      <c r="DX502" s="262">
        <v>-1.0298901844811787</v>
      </c>
      <c r="DY502" s="255">
        <v>0.11238293444328848</v>
      </c>
      <c r="DZ502" s="231">
        <v>0.12887200127642401</v>
      </c>
      <c r="EA502" s="231">
        <v>0.11172572430034527</v>
      </c>
      <c r="EB502" s="262">
        <v>0.11352584228902388</v>
      </c>
      <c r="EC502" s="271"/>
      <c r="ED502" s="234"/>
      <c r="EE502" s="272"/>
      <c r="EF502" s="234">
        <v>0</v>
      </c>
      <c r="EG502" s="266">
        <v>13435</v>
      </c>
      <c r="EH502" s="258"/>
    </row>
    <row r="503" spans="1:138" ht="30" customHeight="1" thickBot="1" x14ac:dyDescent="0.3">
      <c r="A503" s="45" t="s">
        <v>60</v>
      </c>
      <c r="B503" s="45" t="s">
        <v>399</v>
      </c>
      <c r="C503" s="45" t="s">
        <v>681</v>
      </c>
      <c r="D503" s="46" t="s">
        <v>882</v>
      </c>
      <c r="E503" s="46" t="s">
        <v>836</v>
      </c>
      <c r="F503" s="46" t="s">
        <v>885</v>
      </c>
      <c r="G503" s="46" t="s">
        <v>886</v>
      </c>
      <c r="H503" s="226" t="s">
        <v>66</v>
      </c>
      <c r="I503" s="227" t="s">
        <v>2007</v>
      </c>
      <c r="J503" s="228">
        <v>13.8</v>
      </c>
      <c r="K503" s="229">
        <v>12.23797818595866</v>
      </c>
      <c r="L503" s="229">
        <v>17.174052994581</v>
      </c>
      <c r="M503" s="230">
        <v>2273.3333333333298</v>
      </c>
      <c r="N503" s="231">
        <v>33166.450631221218</v>
      </c>
      <c r="O503" s="232" t="s">
        <v>2003</v>
      </c>
      <c r="P503" s="233">
        <v>9.4653112532024011</v>
      </c>
      <c r="Q503" s="234" t="s">
        <v>2004</v>
      </c>
      <c r="R503" s="235" t="s">
        <v>68</v>
      </c>
      <c r="S503" s="236" t="s">
        <v>2005</v>
      </c>
      <c r="T503" s="236" t="s">
        <v>2005</v>
      </c>
      <c r="U503" s="237" t="s">
        <v>2005</v>
      </c>
      <c r="V503" s="238" t="s">
        <v>2005</v>
      </c>
      <c r="W503" s="238" t="s">
        <v>2005</v>
      </c>
      <c r="X503" s="238" t="s">
        <v>2005</v>
      </c>
      <c r="Y503" s="238" t="s">
        <v>2005</v>
      </c>
      <c r="Z503" s="238" t="s">
        <v>2005</v>
      </c>
      <c r="AA503" s="238" t="s">
        <v>2005</v>
      </c>
      <c r="AB503" s="238" t="s">
        <v>2005</v>
      </c>
      <c r="AC503" s="238" t="s">
        <v>2005</v>
      </c>
      <c r="AD503" s="238" t="s">
        <v>2005</v>
      </c>
      <c r="AE503" s="238" t="s">
        <v>2005</v>
      </c>
      <c r="AF503" s="238" t="s">
        <v>2005</v>
      </c>
      <c r="AG503" s="238" t="s">
        <v>2005</v>
      </c>
      <c r="AH503" s="238" t="s">
        <v>2005</v>
      </c>
      <c r="AI503" s="238">
        <v>6</v>
      </c>
      <c r="AJ503" s="238">
        <v>6</v>
      </c>
      <c r="AK503" s="238" t="s">
        <v>2005</v>
      </c>
      <c r="AL503" s="238" t="s">
        <v>2005</v>
      </c>
      <c r="AM503" s="237" t="s">
        <v>2005</v>
      </c>
      <c r="AN503" s="238" t="s">
        <v>2005</v>
      </c>
      <c r="AO503" s="238" t="s">
        <v>2005</v>
      </c>
      <c r="AP503" s="238" t="s">
        <v>2005</v>
      </c>
      <c r="AQ503" s="237">
        <f t="shared" si="28"/>
        <v>6</v>
      </c>
      <c r="AR503" s="239">
        <f t="shared" si="28"/>
        <v>6</v>
      </c>
      <c r="AS503" s="240"/>
      <c r="AT503" s="238"/>
      <c r="AU503" s="237"/>
      <c r="AV503" s="238"/>
      <c r="AW503" s="238"/>
      <c r="AX503" s="238"/>
      <c r="AY503" s="238"/>
      <c r="AZ503" s="238"/>
      <c r="BA503" s="238"/>
      <c r="BB503" s="238"/>
      <c r="BC503" s="238"/>
      <c r="BD503" s="238"/>
      <c r="BE503" s="238"/>
      <c r="BF503" s="238"/>
      <c r="BG503" s="238"/>
      <c r="BH503" s="238"/>
      <c r="BI503" s="238">
        <v>1293.5999999999999</v>
      </c>
      <c r="BJ503" s="238">
        <v>1293.5999999999999</v>
      </c>
      <c r="BK503" s="238"/>
      <c r="BL503" s="238"/>
      <c r="BM503" s="238"/>
      <c r="BN503" s="238"/>
      <c r="BO503" s="238"/>
      <c r="BP503" s="238"/>
      <c r="BQ503" s="237">
        <f t="shared" si="29"/>
        <v>1293.5999999999999</v>
      </c>
      <c r="BR503" s="237">
        <f t="shared" si="29"/>
        <v>1293.5999999999999</v>
      </c>
      <c r="BS503" s="241">
        <f t="shared" si="31"/>
        <v>0.13666745502556357</v>
      </c>
      <c r="BT503" s="273">
        <v>0</v>
      </c>
      <c r="BU503" s="243">
        <v>0</v>
      </c>
      <c r="BV503" s="244">
        <v>0</v>
      </c>
      <c r="BW503" s="243">
        <v>0</v>
      </c>
      <c r="BX503" s="243">
        <v>0</v>
      </c>
      <c r="BY503" s="243">
        <v>0</v>
      </c>
      <c r="BZ503" s="243">
        <v>0</v>
      </c>
      <c r="CA503" s="243">
        <v>0</v>
      </c>
      <c r="CB503" s="243">
        <v>0</v>
      </c>
      <c r="CC503" s="243">
        <v>0</v>
      </c>
      <c r="CD503" s="243">
        <v>0</v>
      </c>
      <c r="CE503" s="243">
        <v>0</v>
      </c>
      <c r="CF503" s="243">
        <v>0</v>
      </c>
      <c r="CG503" s="243">
        <v>0</v>
      </c>
      <c r="CH503" s="243">
        <v>0</v>
      </c>
      <c r="CI503" s="243">
        <v>0</v>
      </c>
      <c r="CJ503" s="243">
        <v>1518479.4240000001</v>
      </c>
      <c r="CK503" s="243">
        <v>1518479.4240000001</v>
      </c>
      <c r="CL503" s="243">
        <v>0</v>
      </c>
      <c r="CM503" s="243">
        <v>0</v>
      </c>
      <c r="CN503" s="243">
        <v>0</v>
      </c>
      <c r="CO503" s="243">
        <v>0</v>
      </c>
      <c r="CP503" s="243">
        <v>0</v>
      </c>
      <c r="CQ503" s="243">
        <v>0</v>
      </c>
      <c r="CR503" s="244">
        <f t="shared" si="30"/>
        <v>1518479.4240000001</v>
      </c>
      <c r="CS503" s="267">
        <f t="shared" si="30"/>
        <v>1518479.4240000001</v>
      </c>
      <c r="CT503" s="268"/>
      <c r="CU503" s="269"/>
      <c r="CV503" s="269"/>
      <c r="CW503" s="269"/>
      <c r="CX503" s="269"/>
      <c r="CY503" s="269"/>
      <c r="CZ503" s="269"/>
      <c r="DA503" s="270"/>
      <c r="DB503" s="248">
        <v>33166.450631221218</v>
      </c>
      <c r="DC503" s="249"/>
      <c r="DD503" s="250">
        <v>9.4653112532024011</v>
      </c>
      <c r="DE503" s="251"/>
      <c r="DF503" s="251"/>
      <c r="DG503" s="251"/>
      <c r="DH503" s="252"/>
      <c r="DI503" s="252"/>
      <c r="DJ503" s="252"/>
      <c r="DK503" s="252"/>
      <c r="DL503" s="251" t="s">
        <v>2005</v>
      </c>
      <c r="DM503" s="253" t="s">
        <v>2005</v>
      </c>
      <c r="DN503" s="254" t="s">
        <v>66</v>
      </c>
      <c r="DO503" s="231"/>
      <c r="DP503" s="256" t="s">
        <v>66</v>
      </c>
      <c r="DQ503" s="231"/>
      <c r="DR503" s="258"/>
      <c r="DS503" s="259"/>
      <c r="DT503" s="260"/>
      <c r="DU503" s="255">
        <v>40.916129032258127</v>
      </c>
      <c r="DV503" s="261">
        <v>532.05413217670309</v>
      </c>
      <c r="DW503" s="231">
        <v>32.823167155425267</v>
      </c>
      <c r="DX503" s="262">
        <v>392.25767416770066</v>
      </c>
      <c r="DY503" s="255">
        <v>1.046480938416424</v>
      </c>
      <c r="DZ503" s="231">
        <v>-0.24024885714428168</v>
      </c>
      <c r="EA503" s="231">
        <v>1.0020527859237551</v>
      </c>
      <c r="EB503" s="262">
        <v>-0.5338002612691608</v>
      </c>
      <c r="EC503" s="271"/>
      <c r="ED503" s="234"/>
      <c r="EE503" s="272"/>
      <c r="EF503" s="234">
        <v>60935</v>
      </c>
      <c r="EG503" s="266">
        <v>454762</v>
      </c>
      <c r="EH503" s="258"/>
    </row>
    <row r="504" spans="1:138" ht="30" customHeight="1" thickBot="1" x14ac:dyDescent="0.3">
      <c r="A504" s="45" t="s">
        <v>60</v>
      </c>
      <c r="B504" s="45" t="s">
        <v>399</v>
      </c>
      <c r="C504" s="45" t="s">
        <v>681</v>
      </c>
      <c r="D504" s="46" t="s">
        <v>882</v>
      </c>
      <c r="E504" s="46" t="s">
        <v>836</v>
      </c>
      <c r="F504" s="46" t="s">
        <v>887</v>
      </c>
      <c r="G504" s="46" t="s">
        <v>783</v>
      </c>
      <c r="H504" s="226" t="s">
        <v>66</v>
      </c>
      <c r="I504" s="227" t="s">
        <v>2002</v>
      </c>
      <c r="J504" s="228">
        <v>13.8</v>
      </c>
      <c r="K504" s="229">
        <v>11.592616055058496</v>
      </c>
      <c r="L504" s="229">
        <v>6.1124999872860002</v>
      </c>
      <c r="M504" s="230">
        <v>30</v>
      </c>
      <c r="N504" s="231">
        <v>6532.7857303920573</v>
      </c>
      <c r="O504" s="232" t="s">
        <v>2003</v>
      </c>
      <c r="P504" s="233">
        <v>1.8643794892671397</v>
      </c>
      <c r="Q504" s="234" t="s">
        <v>2004</v>
      </c>
      <c r="R504" s="235" t="s">
        <v>68</v>
      </c>
      <c r="S504" s="236" t="s">
        <v>2005</v>
      </c>
      <c r="T504" s="236" t="s">
        <v>2005</v>
      </c>
      <c r="U504" s="237" t="s">
        <v>2005</v>
      </c>
      <c r="V504" s="238" t="s">
        <v>2005</v>
      </c>
      <c r="W504" s="238" t="s">
        <v>2005</v>
      </c>
      <c r="X504" s="238" t="s">
        <v>2005</v>
      </c>
      <c r="Y504" s="238" t="s">
        <v>2005</v>
      </c>
      <c r="Z504" s="238" t="s">
        <v>2005</v>
      </c>
      <c r="AA504" s="238" t="s">
        <v>2005</v>
      </c>
      <c r="AB504" s="238" t="s">
        <v>2005</v>
      </c>
      <c r="AC504" s="238" t="s">
        <v>2005</v>
      </c>
      <c r="AD504" s="238" t="s">
        <v>2005</v>
      </c>
      <c r="AE504" s="238" t="s">
        <v>2005</v>
      </c>
      <c r="AF504" s="238" t="s">
        <v>2005</v>
      </c>
      <c r="AG504" s="238" t="s">
        <v>2005</v>
      </c>
      <c r="AH504" s="238" t="s">
        <v>2005</v>
      </c>
      <c r="AI504" s="238">
        <v>2</v>
      </c>
      <c r="AJ504" s="238">
        <v>2</v>
      </c>
      <c r="AK504" s="238" t="s">
        <v>2005</v>
      </c>
      <c r="AL504" s="238" t="s">
        <v>2005</v>
      </c>
      <c r="AM504" s="237" t="s">
        <v>2005</v>
      </c>
      <c r="AN504" s="238" t="s">
        <v>2005</v>
      </c>
      <c r="AO504" s="238" t="s">
        <v>2005</v>
      </c>
      <c r="AP504" s="238" t="s">
        <v>2005</v>
      </c>
      <c r="AQ504" s="237">
        <f t="shared" si="28"/>
        <v>2</v>
      </c>
      <c r="AR504" s="239">
        <f t="shared" si="28"/>
        <v>2</v>
      </c>
      <c r="AS504" s="240"/>
      <c r="AT504" s="238"/>
      <c r="AU504" s="237"/>
      <c r="AV504" s="238"/>
      <c r="AW504" s="238"/>
      <c r="AX504" s="238"/>
      <c r="AY504" s="238"/>
      <c r="AZ504" s="238"/>
      <c r="BA504" s="238"/>
      <c r="BB504" s="238"/>
      <c r="BC504" s="238"/>
      <c r="BD504" s="238"/>
      <c r="BE504" s="238"/>
      <c r="BF504" s="238"/>
      <c r="BG504" s="238"/>
      <c r="BH504" s="238"/>
      <c r="BI504" s="238">
        <v>2057</v>
      </c>
      <c r="BJ504" s="238">
        <v>2057</v>
      </c>
      <c r="BK504" s="238"/>
      <c r="BL504" s="238"/>
      <c r="BM504" s="238"/>
      <c r="BN504" s="238"/>
      <c r="BO504" s="238"/>
      <c r="BP504" s="238"/>
      <c r="BQ504" s="237">
        <f t="shared" si="29"/>
        <v>2057</v>
      </c>
      <c r="BR504" s="237">
        <f t="shared" si="29"/>
        <v>2057</v>
      </c>
      <c r="BS504" s="241">
        <f t="shared" si="31"/>
        <v>1.1033161498727797</v>
      </c>
      <c r="BT504" s="273">
        <v>0</v>
      </c>
      <c r="BU504" s="243">
        <v>0</v>
      </c>
      <c r="BV504" s="244">
        <v>0</v>
      </c>
      <c r="BW504" s="243">
        <v>0</v>
      </c>
      <c r="BX504" s="243">
        <v>0</v>
      </c>
      <c r="BY504" s="243">
        <v>0</v>
      </c>
      <c r="BZ504" s="243">
        <v>0</v>
      </c>
      <c r="CA504" s="243">
        <v>0</v>
      </c>
      <c r="CB504" s="243">
        <v>0</v>
      </c>
      <c r="CC504" s="243">
        <v>0</v>
      </c>
      <c r="CD504" s="243">
        <v>0</v>
      </c>
      <c r="CE504" s="243">
        <v>0</v>
      </c>
      <c r="CF504" s="243">
        <v>0</v>
      </c>
      <c r="CG504" s="243">
        <v>0</v>
      </c>
      <c r="CH504" s="243">
        <v>0</v>
      </c>
      <c r="CI504" s="243">
        <v>0</v>
      </c>
      <c r="CJ504" s="243">
        <v>2414588.8800000004</v>
      </c>
      <c r="CK504" s="243">
        <v>2414588.8800000004</v>
      </c>
      <c r="CL504" s="243">
        <v>0</v>
      </c>
      <c r="CM504" s="243">
        <v>0</v>
      </c>
      <c r="CN504" s="243">
        <v>0</v>
      </c>
      <c r="CO504" s="243">
        <v>0</v>
      </c>
      <c r="CP504" s="243">
        <v>0</v>
      </c>
      <c r="CQ504" s="243">
        <v>0</v>
      </c>
      <c r="CR504" s="244">
        <f t="shared" si="30"/>
        <v>2414588.8800000004</v>
      </c>
      <c r="CS504" s="267">
        <f t="shared" si="30"/>
        <v>2414588.8800000004</v>
      </c>
      <c r="CT504" s="268"/>
      <c r="CU504" s="269"/>
      <c r="CV504" s="269"/>
      <c r="CW504" s="269"/>
      <c r="CX504" s="269"/>
      <c r="CY504" s="269"/>
      <c r="CZ504" s="269"/>
      <c r="DA504" s="270"/>
      <c r="DB504" s="248">
        <v>6532.7857303920573</v>
      </c>
      <c r="DC504" s="249"/>
      <c r="DD504" s="250">
        <v>1.8643794892671397</v>
      </c>
      <c r="DE504" s="251"/>
      <c r="DF504" s="251"/>
      <c r="DG504" s="251"/>
      <c r="DH504" s="252"/>
      <c r="DI504" s="252"/>
      <c r="DJ504" s="252"/>
      <c r="DK504" s="252"/>
      <c r="DL504" s="251" t="s">
        <v>2005</v>
      </c>
      <c r="DM504" s="253" t="s">
        <v>2005</v>
      </c>
      <c r="DN504" s="254" t="s">
        <v>66</v>
      </c>
      <c r="DO504" s="231"/>
      <c r="DP504" s="256" t="s">
        <v>66</v>
      </c>
      <c r="DQ504" s="231"/>
      <c r="DR504" s="258"/>
      <c r="DS504" s="259"/>
      <c r="DT504" s="260"/>
      <c r="DU504" s="255">
        <v>11.266666666666667</v>
      </c>
      <c r="DV504" s="261">
        <v>149.99152787551776</v>
      </c>
      <c r="DW504" s="231">
        <v>11.266666666666667</v>
      </c>
      <c r="DX504" s="262">
        <v>113.25589569160977</v>
      </c>
      <c r="DY504" s="255">
        <v>1.9333333333333333</v>
      </c>
      <c r="DZ504" s="231">
        <v>-1.1835014465556335</v>
      </c>
      <c r="EA504" s="231">
        <v>1.9333333333333333</v>
      </c>
      <c r="EB504" s="262">
        <v>-1.2294784580498868</v>
      </c>
      <c r="EC504" s="271"/>
      <c r="ED504" s="234"/>
      <c r="EE504" s="272"/>
      <c r="EF504" s="234">
        <v>338</v>
      </c>
      <c r="EG504" s="266">
        <v>7996.6666666666661</v>
      </c>
      <c r="EH504" s="258"/>
    </row>
    <row r="505" spans="1:138" ht="30" customHeight="1" thickBot="1" x14ac:dyDescent="0.3">
      <c r="A505" s="45" t="s">
        <v>60</v>
      </c>
      <c r="B505" s="45" t="s">
        <v>399</v>
      </c>
      <c r="C505" s="45" t="s">
        <v>681</v>
      </c>
      <c r="D505" s="46" t="s">
        <v>882</v>
      </c>
      <c r="E505" s="46" t="s">
        <v>836</v>
      </c>
      <c r="F505" s="46" t="s">
        <v>888</v>
      </c>
      <c r="G505" s="46" t="s">
        <v>889</v>
      </c>
      <c r="H505" s="226" t="s">
        <v>66</v>
      </c>
      <c r="I505" s="227" t="s">
        <v>2007</v>
      </c>
      <c r="J505" s="228">
        <v>13.8</v>
      </c>
      <c r="K505" s="229">
        <v>10.971156225302781</v>
      </c>
      <c r="L505" s="229">
        <v>19.008901475613001</v>
      </c>
      <c r="M505" s="230">
        <v>1199.1666666666699</v>
      </c>
      <c r="N505" s="231">
        <v>23702.286688473745</v>
      </c>
      <c r="O505" s="232" t="s">
        <v>2003</v>
      </c>
      <c r="P505" s="233">
        <v>6.7643512238794932</v>
      </c>
      <c r="Q505" s="234" t="s">
        <v>2004</v>
      </c>
      <c r="R505" s="235" t="s">
        <v>68</v>
      </c>
      <c r="S505" s="236" t="s">
        <v>2005</v>
      </c>
      <c r="T505" s="236" t="s">
        <v>2005</v>
      </c>
      <c r="U505" s="237" t="s">
        <v>2005</v>
      </c>
      <c r="V505" s="238" t="s">
        <v>2005</v>
      </c>
      <c r="W505" s="238" t="s">
        <v>2005</v>
      </c>
      <c r="X505" s="238" t="s">
        <v>2005</v>
      </c>
      <c r="Y505" s="238" t="s">
        <v>2005</v>
      </c>
      <c r="Z505" s="238" t="s">
        <v>2005</v>
      </c>
      <c r="AA505" s="238" t="s">
        <v>2005</v>
      </c>
      <c r="AB505" s="238" t="s">
        <v>2005</v>
      </c>
      <c r="AC505" s="238" t="s">
        <v>2005</v>
      </c>
      <c r="AD505" s="238" t="s">
        <v>2005</v>
      </c>
      <c r="AE505" s="238" t="s">
        <v>2005</v>
      </c>
      <c r="AF505" s="238" t="s">
        <v>2005</v>
      </c>
      <c r="AG505" s="238" t="s">
        <v>2005</v>
      </c>
      <c r="AH505" s="238" t="s">
        <v>2005</v>
      </c>
      <c r="AI505" s="238">
        <v>54</v>
      </c>
      <c r="AJ505" s="238">
        <v>54</v>
      </c>
      <c r="AK505" s="238" t="s">
        <v>2005</v>
      </c>
      <c r="AL505" s="238" t="s">
        <v>2005</v>
      </c>
      <c r="AM505" s="237" t="s">
        <v>2005</v>
      </c>
      <c r="AN505" s="238" t="s">
        <v>2005</v>
      </c>
      <c r="AO505" s="238" t="s">
        <v>2005</v>
      </c>
      <c r="AP505" s="238" t="s">
        <v>2005</v>
      </c>
      <c r="AQ505" s="237">
        <f t="shared" si="28"/>
        <v>54</v>
      </c>
      <c r="AR505" s="239">
        <f t="shared" si="28"/>
        <v>54</v>
      </c>
      <c r="AS505" s="240"/>
      <c r="AT505" s="238"/>
      <c r="AU505" s="237"/>
      <c r="AV505" s="238"/>
      <c r="AW505" s="238"/>
      <c r="AX505" s="238"/>
      <c r="AY505" s="238"/>
      <c r="AZ505" s="238"/>
      <c r="BA505" s="238"/>
      <c r="BB505" s="238"/>
      <c r="BC505" s="238"/>
      <c r="BD505" s="238"/>
      <c r="BE505" s="238"/>
      <c r="BF505" s="238"/>
      <c r="BG505" s="238"/>
      <c r="BH505" s="238"/>
      <c r="BI505" s="238">
        <v>407.86</v>
      </c>
      <c r="BJ505" s="238">
        <v>407.86</v>
      </c>
      <c r="BK505" s="238"/>
      <c r="BL505" s="238"/>
      <c r="BM505" s="238"/>
      <c r="BN505" s="238"/>
      <c r="BO505" s="238"/>
      <c r="BP505" s="238"/>
      <c r="BQ505" s="237">
        <f t="shared" si="29"/>
        <v>407.86</v>
      </c>
      <c r="BR505" s="237">
        <f t="shared" si="29"/>
        <v>407.86</v>
      </c>
      <c r="BS505" s="241">
        <f t="shared" si="31"/>
        <v>6.0295508985425503E-2</v>
      </c>
      <c r="BT505" s="273">
        <v>0</v>
      </c>
      <c r="BU505" s="243">
        <v>0</v>
      </c>
      <c r="BV505" s="244">
        <v>0</v>
      </c>
      <c r="BW505" s="243">
        <v>0</v>
      </c>
      <c r="BX505" s="243">
        <v>0</v>
      </c>
      <c r="BY505" s="243">
        <v>0</v>
      </c>
      <c r="BZ505" s="243">
        <v>0</v>
      </c>
      <c r="CA505" s="243">
        <v>0</v>
      </c>
      <c r="CB505" s="243">
        <v>0</v>
      </c>
      <c r="CC505" s="243">
        <v>0</v>
      </c>
      <c r="CD505" s="243">
        <v>0</v>
      </c>
      <c r="CE505" s="243">
        <v>0</v>
      </c>
      <c r="CF505" s="243">
        <v>0</v>
      </c>
      <c r="CG505" s="243">
        <v>0</v>
      </c>
      <c r="CH505" s="243">
        <v>0</v>
      </c>
      <c r="CI505" s="243">
        <v>0</v>
      </c>
      <c r="CJ505" s="243">
        <v>478762.38240000006</v>
      </c>
      <c r="CK505" s="243">
        <v>478762.38240000006</v>
      </c>
      <c r="CL505" s="243">
        <v>0</v>
      </c>
      <c r="CM505" s="243">
        <v>0</v>
      </c>
      <c r="CN505" s="243">
        <v>0</v>
      </c>
      <c r="CO505" s="243">
        <v>0</v>
      </c>
      <c r="CP505" s="243">
        <v>0</v>
      </c>
      <c r="CQ505" s="243">
        <v>0</v>
      </c>
      <c r="CR505" s="244">
        <f t="shared" si="30"/>
        <v>478762.38240000006</v>
      </c>
      <c r="CS505" s="267">
        <f t="shared" si="30"/>
        <v>478762.38240000006</v>
      </c>
      <c r="CT505" s="268"/>
      <c r="CU505" s="269"/>
      <c r="CV505" s="269"/>
      <c r="CW505" s="269"/>
      <c r="CX505" s="269"/>
      <c r="CY505" s="269"/>
      <c r="CZ505" s="269"/>
      <c r="DA505" s="270"/>
      <c r="DB505" s="248">
        <v>23702.286688473745</v>
      </c>
      <c r="DC505" s="249"/>
      <c r="DD505" s="250">
        <v>6.7643512238794932</v>
      </c>
      <c r="DE505" s="251"/>
      <c r="DF505" s="251"/>
      <c r="DG505" s="251"/>
      <c r="DH505" s="252"/>
      <c r="DI505" s="252"/>
      <c r="DJ505" s="252"/>
      <c r="DK505" s="252"/>
      <c r="DL505" s="251" t="s">
        <v>2005</v>
      </c>
      <c r="DM505" s="253" t="s">
        <v>2005</v>
      </c>
      <c r="DN505" s="254" t="s">
        <v>66</v>
      </c>
      <c r="DO505" s="231"/>
      <c r="DP505" s="256" t="s">
        <v>66</v>
      </c>
      <c r="DQ505" s="231"/>
      <c r="DR505" s="258"/>
      <c r="DS505" s="259"/>
      <c r="DT505" s="260"/>
      <c r="DU505" s="255">
        <v>16.300486448922818</v>
      </c>
      <c r="DV505" s="261">
        <v>578.64299130655547</v>
      </c>
      <c r="DW505" s="231">
        <v>11.624739402362721</v>
      </c>
      <c r="DX505" s="262">
        <v>34.357677810452245</v>
      </c>
      <c r="DY505" s="255">
        <v>0.21681723419040941</v>
      </c>
      <c r="DZ505" s="231">
        <v>0.61503319812242252</v>
      </c>
      <c r="EA505" s="231">
        <v>0.19930507296733788</v>
      </c>
      <c r="EB505" s="262">
        <v>0.42837642144470145</v>
      </c>
      <c r="EC505" s="271"/>
      <c r="ED505" s="234"/>
      <c r="EE505" s="272"/>
      <c r="EF505" s="234">
        <v>0</v>
      </c>
      <c r="EG505" s="266">
        <v>50559</v>
      </c>
      <c r="EH505" s="258"/>
    </row>
    <row r="506" spans="1:138" ht="30" customHeight="1" thickBot="1" x14ac:dyDescent="0.3">
      <c r="A506" s="45" t="s">
        <v>60</v>
      </c>
      <c r="B506" s="45" t="s">
        <v>399</v>
      </c>
      <c r="C506" s="45" t="s">
        <v>681</v>
      </c>
      <c r="D506" s="46" t="s">
        <v>882</v>
      </c>
      <c r="E506" s="46" t="s">
        <v>836</v>
      </c>
      <c r="F506" s="46" t="s">
        <v>890</v>
      </c>
      <c r="G506" s="46" t="s">
        <v>836</v>
      </c>
      <c r="H506" s="226" t="s">
        <v>66</v>
      </c>
      <c r="I506" s="227" t="s">
        <v>2007</v>
      </c>
      <c r="J506" s="228">
        <v>13.8</v>
      </c>
      <c r="K506" s="229">
        <v>11.592616055058496</v>
      </c>
      <c r="L506" s="229">
        <v>13.214962093725001</v>
      </c>
      <c r="M506" s="230">
        <v>769.75</v>
      </c>
      <c r="N506" s="231">
        <v>18342.052243023856</v>
      </c>
      <c r="O506" s="232" t="s">
        <v>2003</v>
      </c>
      <c r="P506" s="233">
        <v>5.2346039506346616</v>
      </c>
      <c r="Q506" s="234" t="s">
        <v>2004</v>
      </c>
      <c r="R506" s="235" t="s">
        <v>68</v>
      </c>
      <c r="S506" s="236" t="s">
        <v>2005</v>
      </c>
      <c r="T506" s="236" t="s">
        <v>2005</v>
      </c>
      <c r="U506" s="237" t="s">
        <v>2005</v>
      </c>
      <c r="V506" s="238" t="s">
        <v>2005</v>
      </c>
      <c r="W506" s="238" t="s">
        <v>2005</v>
      </c>
      <c r="X506" s="238" t="s">
        <v>2005</v>
      </c>
      <c r="Y506" s="238" t="s">
        <v>2005</v>
      </c>
      <c r="Z506" s="238" t="s">
        <v>2005</v>
      </c>
      <c r="AA506" s="238" t="s">
        <v>2005</v>
      </c>
      <c r="AB506" s="238" t="s">
        <v>2005</v>
      </c>
      <c r="AC506" s="238" t="s">
        <v>2005</v>
      </c>
      <c r="AD506" s="238" t="s">
        <v>2005</v>
      </c>
      <c r="AE506" s="238" t="s">
        <v>2005</v>
      </c>
      <c r="AF506" s="238" t="s">
        <v>2005</v>
      </c>
      <c r="AG506" s="238" t="s">
        <v>2005</v>
      </c>
      <c r="AH506" s="238" t="s">
        <v>2005</v>
      </c>
      <c r="AI506" s="238">
        <v>61</v>
      </c>
      <c r="AJ506" s="238">
        <v>61</v>
      </c>
      <c r="AK506" s="238" t="s">
        <v>2005</v>
      </c>
      <c r="AL506" s="238" t="s">
        <v>2005</v>
      </c>
      <c r="AM506" s="237" t="s">
        <v>2005</v>
      </c>
      <c r="AN506" s="238" t="s">
        <v>2005</v>
      </c>
      <c r="AO506" s="238" t="s">
        <v>2005</v>
      </c>
      <c r="AP506" s="238" t="s">
        <v>2005</v>
      </c>
      <c r="AQ506" s="237">
        <f t="shared" si="28"/>
        <v>61</v>
      </c>
      <c r="AR506" s="239">
        <f t="shared" si="28"/>
        <v>61</v>
      </c>
      <c r="AS506" s="240"/>
      <c r="AT506" s="238"/>
      <c r="AU506" s="237"/>
      <c r="AV506" s="238"/>
      <c r="AW506" s="238"/>
      <c r="AX506" s="238"/>
      <c r="AY506" s="238"/>
      <c r="AZ506" s="238"/>
      <c r="BA506" s="238"/>
      <c r="BB506" s="238"/>
      <c r="BC506" s="238"/>
      <c r="BD506" s="238"/>
      <c r="BE506" s="238"/>
      <c r="BF506" s="238"/>
      <c r="BG506" s="238"/>
      <c r="BH506" s="238"/>
      <c r="BI506" s="238">
        <v>593.84</v>
      </c>
      <c r="BJ506" s="238">
        <v>593.84</v>
      </c>
      <c r="BK506" s="238"/>
      <c r="BL506" s="238"/>
      <c r="BM506" s="238"/>
      <c r="BN506" s="238"/>
      <c r="BO506" s="238"/>
      <c r="BP506" s="238"/>
      <c r="BQ506" s="237">
        <f t="shared" si="29"/>
        <v>593.84</v>
      </c>
      <c r="BR506" s="237">
        <f t="shared" si="29"/>
        <v>593.84</v>
      </c>
      <c r="BS506" s="241">
        <f t="shared" si="31"/>
        <v>0.11344506778359055</v>
      </c>
      <c r="BT506" s="273">
        <v>0</v>
      </c>
      <c r="BU506" s="243">
        <v>0</v>
      </c>
      <c r="BV506" s="244">
        <v>0</v>
      </c>
      <c r="BW506" s="243">
        <v>0</v>
      </c>
      <c r="BX506" s="243">
        <v>0</v>
      </c>
      <c r="BY506" s="243">
        <v>0</v>
      </c>
      <c r="BZ506" s="243">
        <v>0</v>
      </c>
      <c r="CA506" s="243">
        <v>0</v>
      </c>
      <c r="CB506" s="243">
        <v>0</v>
      </c>
      <c r="CC506" s="243">
        <v>0</v>
      </c>
      <c r="CD506" s="243">
        <v>0</v>
      </c>
      <c r="CE506" s="243">
        <v>0</v>
      </c>
      <c r="CF506" s="243">
        <v>0</v>
      </c>
      <c r="CG506" s="243">
        <v>0</v>
      </c>
      <c r="CH506" s="243">
        <v>0</v>
      </c>
      <c r="CI506" s="243">
        <v>0</v>
      </c>
      <c r="CJ506" s="243">
        <v>697073.14560000005</v>
      </c>
      <c r="CK506" s="243">
        <v>697073.14560000005</v>
      </c>
      <c r="CL506" s="243">
        <v>0</v>
      </c>
      <c r="CM506" s="243">
        <v>0</v>
      </c>
      <c r="CN506" s="243">
        <v>0</v>
      </c>
      <c r="CO506" s="243">
        <v>0</v>
      </c>
      <c r="CP506" s="243">
        <v>0</v>
      </c>
      <c r="CQ506" s="243">
        <v>0</v>
      </c>
      <c r="CR506" s="244">
        <f t="shared" si="30"/>
        <v>697073.14560000005</v>
      </c>
      <c r="CS506" s="267">
        <f t="shared" si="30"/>
        <v>697073.14560000005</v>
      </c>
      <c r="CT506" s="268"/>
      <c r="CU506" s="269"/>
      <c r="CV506" s="269"/>
      <c r="CW506" s="269"/>
      <c r="CX506" s="269"/>
      <c r="CY506" s="269"/>
      <c r="CZ506" s="269"/>
      <c r="DA506" s="270"/>
      <c r="DB506" s="248">
        <v>18342.052243023856</v>
      </c>
      <c r="DC506" s="249"/>
      <c r="DD506" s="250">
        <v>5.2346039506346616</v>
      </c>
      <c r="DE506" s="251"/>
      <c r="DF506" s="251"/>
      <c r="DG506" s="251"/>
      <c r="DH506" s="252"/>
      <c r="DI506" s="252"/>
      <c r="DJ506" s="252"/>
      <c r="DK506" s="252"/>
      <c r="DL506" s="251" t="s">
        <v>2005</v>
      </c>
      <c r="DM506" s="253" t="s">
        <v>2005</v>
      </c>
      <c r="DN506" s="254" t="s">
        <v>66</v>
      </c>
      <c r="DO506" s="231"/>
      <c r="DP506" s="256" t="s">
        <v>66</v>
      </c>
      <c r="DQ506" s="231"/>
      <c r="DR506" s="258"/>
      <c r="DS506" s="259"/>
      <c r="DT506" s="260"/>
      <c r="DU506" s="255">
        <v>4.5274439753166611</v>
      </c>
      <c r="DV506" s="261">
        <v>1312.1643020765187</v>
      </c>
      <c r="DW506" s="231">
        <v>4.1753816174082496</v>
      </c>
      <c r="DX506" s="262">
        <v>293.53478440929871</v>
      </c>
      <c r="DY506" s="255">
        <v>4.1571938941214678E-2</v>
      </c>
      <c r="DZ506" s="231">
        <v>2.4391104585363519</v>
      </c>
      <c r="EA506" s="231">
        <v>4.0272815849301723E-2</v>
      </c>
      <c r="EB506" s="262">
        <v>2.0965598685510036</v>
      </c>
      <c r="EC506" s="271"/>
      <c r="ED506" s="234"/>
      <c r="EE506" s="272"/>
      <c r="EF506" s="234">
        <v>0</v>
      </c>
      <c r="EG506" s="266">
        <v>278444.66666666669</v>
      </c>
      <c r="EH506" s="258"/>
    </row>
    <row r="507" spans="1:138" ht="30" customHeight="1" thickBot="1" x14ac:dyDescent="0.3">
      <c r="A507" s="45" t="s">
        <v>60</v>
      </c>
      <c r="B507" s="45" t="s">
        <v>399</v>
      </c>
      <c r="C507" s="45" t="s">
        <v>681</v>
      </c>
      <c r="D507" s="46" t="s">
        <v>891</v>
      </c>
      <c r="E507" s="46" t="s">
        <v>808</v>
      </c>
      <c r="F507" s="46" t="s">
        <v>892</v>
      </c>
      <c r="G507" s="46" t="s">
        <v>893</v>
      </c>
      <c r="H507" s="226" t="s">
        <v>66</v>
      </c>
      <c r="I507" s="227" t="s">
        <v>2007</v>
      </c>
      <c r="J507" s="228">
        <v>13.8</v>
      </c>
      <c r="K507" s="229">
        <v>13.624311652336788</v>
      </c>
      <c r="L507" s="229">
        <v>22.137121166076</v>
      </c>
      <c r="M507" s="230">
        <v>1150.1666666666699</v>
      </c>
      <c r="N507" s="231">
        <v>35260.292211475076</v>
      </c>
      <c r="O507" s="232" t="s">
        <v>2003</v>
      </c>
      <c r="P507" s="233">
        <v>10.062868781813663</v>
      </c>
      <c r="Q507" s="234" t="s">
        <v>2004</v>
      </c>
      <c r="R507" s="235" t="s">
        <v>68</v>
      </c>
      <c r="S507" s="236" t="s">
        <v>2005</v>
      </c>
      <c r="T507" s="236" t="s">
        <v>2005</v>
      </c>
      <c r="U507" s="237" t="s">
        <v>2005</v>
      </c>
      <c r="V507" s="238" t="s">
        <v>2005</v>
      </c>
      <c r="W507" s="238" t="s">
        <v>2005</v>
      </c>
      <c r="X507" s="238" t="s">
        <v>2005</v>
      </c>
      <c r="Y507" s="238" t="s">
        <v>2005</v>
      </c>
      <c r="Z507" s="238" t="s">
        <v>2005</v>
      </c>
      <c r="AA507" s="238" t="s">
        <v>2005</v>
      </c>
      <c r="AB507" s="238" t="s">
        <v>2005</v>
      </c>
      <c r="AC507" s="238" t="s">
        <v>2005</v>
      </c>
      <c r="AD507" s="238" t="s">
        <v>2005</v>
      </c>
      <c r="AE507" s="238" t="s">
        <v>2005</v>
      </c>
      <c r="AF507" s="238" t="s">
        <v>2005</v>
      </c>
      <c r="AG507" s="238" t="s">
        <v>2005</v>
      </c>
      <c r="AH507" s="238" t="s">
        <v>2005</v>
      </c>
      <c r="AI507" s="238">
        <v>24</v>
      </c>
      <c r="AJ507" s="238">
        <v>24</v>
      </c>
      <c r="AK507" s="238" t="s">
        <v>2005</v>
      </c>
      <c r="AL507" s="238" t="s">
        <v>2005</v>
      </c>
      <c r="AM507" s="237" t="s">
        <v>2005</v>
      </c>
      <c r="AN507" s="238" t="s">
        <v>2005</v>
      </c>
      <c r="AO507" s="238" t="s">
        <v>2005</v>
      </c>
      <c r="AP507" s="238" t="s">
        <v>2005</v>
      </c>
      <c r="AQ507" s="237">
        <f t="shared" si="28"/>
        <v>24</v>
      </c>
      <c r="AR507" s="239">
        <f t="shared" si="28"/>
        <v>24</v>
      </c>
      <c r="AS507" s="240"/>
      <c r="AT507" s="238"/>
      <c r="AU507" s="237"/>
      <c r="AV507" s="238"/>
      <c r="AW507" s="238"/>
      <c r="AX507" s="238"/>
      <c r="AY507" s="238"/>
      <c r="AZ507" s="238"/>
      <c r="BA507" s="238"/>
      <c r="BB507" s="238"/>
      <c r="BC507" s="238"/>
      <c r="BD507" s="238"/>
      <c r="BE507" s="238"/>
      <c r="BF507" s="238"/>
      <c r="BG507" s="238"/>
      <c r="BH507" s="238"/>
      <c r="BI507" s="238">
        <v>906.4</v>
      </c>
      <c r="BJ507" s="238">
        <v>906.4</v>
      </c>
      <c r="BK507" s="238"/>
      <c r="BL507" s="238"/>
      <c r="BM507" s="238"/>
      <c r="BN507" s="238"/>
      <c r="BO507" s="238"/>
      <c r="BP507" s="238"/>
      <c r="BQ507" s="237">
        <f t="shared" si="29"/>
        <v>906.4</v>
      </c>
      <c r="BR507" s="237">
        <f t="shared" si="29"/>
        <v>906.4</v>
      </c>
      <c r="BS507" s="241">
        <f t="shared" si="31"/>
        <v>9.0073717510667631E-2</v>
      </c>
      <c r="BT507" s="273">
        <v>0</v>
      </c>
      <c r="BU507" s="243">
        <v>0</v>
      </c>
      <c r="BV507" s="244">
        <v>0</v>
      </c>
      <c r="BW507" s="243">
        <v>0</v>
      </c>
      <c r="BX507" s="243">
        <v>0</v>
      </c>
      <c r="BY507" s="243">
        <v>0</v>
      </c>
      <c r="BZ507" s="243">
        <v>0</v>
      </c>
      <c r="CA507" s="243">
        <v>0</v>
      </c>
      <c r="CB507" s="243">
        <v>0</v>
      </c>
      <c r="CC507" s="243">
        <v>0</v>
      </c>
      <c r="CD507" s="243">
        <v>0</v>
      </c>
      <c r="CE507" s="243">
        <v>0</v>
      </c>
      <c r="CF507" s="243">
        <v>0</v>
      </c>
      <c r="CG507" s="243">
        <v>0</v>
      </c>
      <c r="CH507" s="243">
        <v>0</v>
      </c>
      <c r="CI507" s="243">
        <v>0</v>
      </c>
      <c r="CJ507" s="243">
        <v>1063968.5760000001</v>
      </c>
      <c r="CK507" s="243">
        <v>1063968.5760000001</v>
      </c>
      <c r="CL507" s="243">
        <v>0</v>
      </c>
      <c r="CM507" s="243">
        <v>0</v>
      </c>
      <c r="CN507" s="243">
        <v>0</v>
      </c>
      <c r="CO507" s="243">
        <v>0</v>
      </c>
      <c r="CP507" s="243">
        <v>0</v>
      </c>
      <c r="CQ507" s="243">
        <v>0</v>
      </c>
      <c r="CR507" s="244">
        <f t="shared" si="30"/>
        <v>1063968.5760000001</v>
      </c>
      <c r="CS507" s="267">
        <f t="shared" si="30"/>
        <v>1063968.5760000001</v>
      </c>
      <c r="CT507" s="268"/>
      <c r="CU507" s="269"/>
      <c r="CV507" s="269"/>
      <c r="CW507" s="269"/>
      <c r="CX507" s="269"/>
      <c r="CY507" s="269"/>
      <c r="CZ507" s="269"/>
      <c r="DA507" s="270"/>
      <c r="DB507" s="248">
        <v>35260.292211475076</v>
      </c>
      <c r="DC507" s="249"/>
      <c r="DD507" s="250">
        <v>10.062868781813663</v>
      </c>
      <c r="DE507" s="251"/>
      <c r="DF507" s="251"/>
      <c r="DG507" s="251"/>
      <c r="DH507" s="252"/>
      <c r="DI507" s="252"/>
      <c r="DJ507" s="252"/>
      <c r="DK507" s="252"/>
      <c r="DL507" s="251" t="s">
        <v>2005</v>
      </c>
      <c r="DM507" s="253" t="s">
        <v>2005</v>
      </c>
      <c r="DN507" s="254" t="s">
        <v>66</v>
      </c>
      <c r="DO507" s="231"/>
      <c r="DP507" s="256" t="s">
        <v>66</v>
      </c>
      <c r="DQ507" s="231"/>
      <c r="DR507" s="258"/>
      <c r="DS507" s="259"/>
      <c r="DT507" s="260"/>
      <c r="DU507" s="255">
        <v>1302.9337777133712</v>
      </c>
      <c r="DV507" s="261">
        <v>-979.22989818842291</v>
      </c>
      <c r="DW507" s="231">
        <v>49.463266193305181</v>
      </c>
      <c r="DX507" s="262">
        <v>59.053170893018766</v>
      </c>
      <c r="DY507" s="255">
        <v>1.7875670192725641</v>
      </c>
      <c r="DZ507" s="231">
        <v>-1.474449766977403</v>
      </c>
      <c r="EA507" s="231">
        <v>0.77032314157368276</v>
      </c>
      <c r="EB507" s="262">
        <v>-0.54009709474791157</v>
      </c>
      <c r="EC507" s="271"/>
      <c r="ED507" s="234"/>
      <c r="EE507" s="272"/>
      <c r="EF507" s="234">
        <v>26055</v>
      </c>
      <c r="EG507" s="266">
        <v>-20621</v>
      </c>
      <c r="EH507" s="258"/>
    </row>
    <row r="508" spans="1:138" ht="30" customHeight="1" thickBot="1" x14ac:dyDescent="0.3">
      <c r="A508" s="45" t="s">
        <v>60</v>
      </c>
      <c r="B508" s="45" t="s">
        <v>399</v>
      </c>
      <c r="C508" s="45" t="s">
        <v>681</v>
      </c>
      <c r="D508" s="46" t="s">
        <v>891</v>
      </c>
      <c r="E508" s="46" t="s">
        <v>808</v>
      </c>
      <c r="F508" s="46" t="s">
        <v>894</v>
      </c>
      <c r="G508" s="46" t="s">
        <v>895</v>
      </c>
      <c r="H508" s="226" t="s">
        <v>66</v>
      </c>
      <c r="I508" s="227" t="s">
        <v>2002</v>
      </c>
      <c r="J508" s="228">
        <v>13.8</v>
      </c>
      <c r="K508" s="229">
        <v>12.668219606558768</v>
      </c>
      <c r="L508" s="229">
        <v>44.956818088308005</v>
      </c>
      <c r="M508" s="230">
        <v>2493.4166666666702</v>
      </c>
      <c r="N508" s="231">
        <v>18446.415000000001</v>
      </c>
      <c r="O508" s="232" t="s">
        <v>2006</v>
      </c>
      <c r="P508" s="233">
        <v>8.8438514234466883</v>
      </c>
      <c r="Q508" s="234" t="s">
        <v>2004</v>
      </c>
      <c r="R508" s="235" t="s">
        <v>68</v>
      </c>
      <c r="S508" s="236" t="s">
        <v>2005</v>
      </c>
      <c r="T508" s="236" t="s">
        <v>2005</v>
      </c>
      <c r="U508" s="237" t="s">
        <v>2005</v>
      </c>
      <c r="V508" s="238" t="s">
        <v>2005</v>
      </c>
      <c r="W508" s="238" t="s">
        <v>2005</v>
      </c>
      <c r="X508" s="238" t="s">
        <v>2005</v>
      </c>
      <c r="Y508" s="238" t="s">
        <v>2005</v>
      </c>
      <c r="Z508" s="238" t="s">
        <v>2005</v>
      </c>
      <c r="AA508" s="238" t="s">
        <v>2005</v>
      </c>
      <c r="AB508" s="238" t="s">
        <v>2005</v>
      </c>
      <c r="AC508" s="238" t="s">
        <v>2005</v>
      </c>
      <c r="AD508" s="238" t="s">
        <v>2005</v>
      </c>
      <c r="AE508" s="238" t="s">
        <v>2005</v>
      </c>
      <c r="AF508" s="238" t="s">
        <v>2005</v>
      </c>
      <c r="AG508" s="238" t="s">
        <v>2005</v>
      </c>
      <c r="AH508" s="238" t="s">
        <v>2005</v>
      </c>
      <c r="AI508" s="238">
        <v>89</v>
      </c>
      <c r="AJ508" s="238">
        <v>89</v>
      </c>
      <c r="AK508" s="238" t="s">
        <v>2005</v>
      </c>
      <c r="AL508" s="238" t="s">
        <v>2005</v>
      </c>
      <c r="AM508" s="237" t="s">
        <v>2005</v>
      </c>
      <c r="AN508" s="238" t="s">
        <v>2005</v>
      </c>
      <c r="AO508" s="238" t="s">
        <v>2005</v>
      </c>
      <c r="AP508" s="238" t="s">
        <v>2005</v>
      </c>
      <c r="AQ508" s="237">
        <f t="shared" si="28"/>
        <v>89</v>
      </c>
      <c r="AR508" s="239">
        <f t="shared" si="28"/>
        <v>89</v>
      </c>
      <c r="AS508" s="240"/>
      <c r="AT508" s="238"/>
      <c r="AU508" s="237"/>
      <c r="AV508" s="238"/>
      <c r="AW508" s="238"/>
      <c r="AX508" s="238"/>
      <c r="AY508" s="238"/>
      <c r="AZ508" s="238"/>
      <c r="BA508" s="238"/>
      <c r="BB508" s="238"/>
      <c r="BC508" s="238"/>
      <c r="BD508" s="238"/>
      <c r="BE508" s="238"/>
      <c r="BF508" s="238"/>
      <c r="BG508" s="238"/>
      <c r="BH508" s="238"/>
      <c r="BI508" s="238">
        <v>648.14</v>
      </c>
      <c r="BJ508" s="238">
        <v>648.14</v>
      </c>
      <c r="BK508" s="238"/>
      <c r="BL508" s="238"/>
      <c r="BM508" s="238"/>
      <c r="BN508" s="238"/>
      <c r="BO508" s="238"/>
      <c r="BP508" s="238"/>
      <c r="BQ508" s="237">
        <f t="shared" si="29"/>
        <v>648.14</v>
      </c>
      <c r="BR508" s="237">
        <f t="shared" si="29"/>
        <v>648.14</v>
      </c>
      <c r="BS508" s="241">
        <f t="shared" si="31"/>
        <v>7.3287074710647077E-2</v>
      </c>
      <c r="BT508" s="273">
        <v>0</v>
      </c>
      <c r="BU508" s="243">
        <v>0</v>
      </c>
      <c r="BV508" s="244">
        <v>0</v>
      </c>
      <c r="BW508" s="243">
        <v>0</v>
      </c>
      <c r="BX508" s="243">
        <v>0</v>
      </c>
      <c r="BY508" s="243">
        <v>0</v>
      </c>
      <c r="BZ508" s="243">
        <v>0</v>
      </c>
      <c r="CA508" s="243">
        <v>0</v>
      </c>
      <c r="CB508" s="243">
        <v>0</v>
      </c>
      <c r="CC508" s="243">
        <v>0</v>
      </c>
      <c r="CD508" s="243">
        <v>0</v>
      </c>
      <c r="CE508" s="243">
        <v>0</v>
      </c>
      <c r="CF508" s="243">
        <v>0</v>
      </c>
      <c r="CG508" s="243">
        <v>0</v>
      </c>
      <c r="CH508" s="243">
        <v>0</v>
      </c>
      <c r="CI508" s="243">
        <v>0</v>
      </c>
      <c r="CJ508" s="243">
        <v>760812.65759999992</v>
      </c>
      <c r="CK508" s="243">
        <v>760812.65759999992</v>
      </c>
      <c r="CL508" s="243">
        <v>0</v>
      </c>
      <c r="CM508" s="243">
        <v>0</v>
      </c>
      <c r="CN508" s="243">
        <v>0</v>
      </c>
      <c r="CO508" s="243">
        <v>0</v>
      </c>
      <c r="CP508" s="243">
        <v>0</v>
      </c>
      <c r="CQ508" s="243">
        <v>0</v>
      </c>
      <c r="CR508" s="244">
        <f t="shared" si="30"/>
        <v>760812.65759999992</v>
      </c>
      <c r="CS508" s="267">
        <f t="shared" si="30"/>
        <v>760812.65759999992</v>
      </c>
      <c r="CT508" s="268"/>
      <c r="CU508" s="269"/>
      <c r="CV508" s="269"/>
      <c r="CW508" s="269"/>
      <c r="CX508" s="269"/>
      <c r="CY508" s="269"/>
      <c r="CZ508" s="269"/>
      <c r="DA508" s="270"/>
      <c r="DB508" s="248">
        <v>18446.415000000001</v>
      </c>
      <c r="DC508" s="249"/>
      <c r="DD508" s="250">
        <v>8.8438514234466883</v>
      </c>
      <c r="DE508" s="251"/>
      <c r="DF508" s="251"/>
      <c r="DG508" s="251"/>
      <c r="DH508" s="252"/>
      <c r="DI508" s="252"/>
      <c r="DJ508" s="252"/>
      <c r="DK508" s="252"/>
      <c r="DL508" s="251" t="s">
        <v>2005</v>
      </c>
      <c r="DM508" s="253" t="s">
        <v>2005</v>
      </c>
      <c r="DN508" s="254" t="s">
        <v>66</v>
      </c>
      <c r="DO508" s="231"/>
      <c r="DP508" s="256" t="s">
        <v>66</v>
      </c>
      <c r="DQ508" s="231"/>
      <c r="DR508" s="258"/>
      <c r="DS508" s="259"/>
      <c r="DT508" s="260"/>
      <c r="DU508" s="255">
        <v>1080.8414157280824</v>
      </c>
      <c r="DV508" s="261">
        <v>-213.81024700493606</v>
      </c>
      <c r="DW508" s="231">
        <v>247.93850472911967</v>
      </c>
      <c r="DX508" s="262">
        <v>-89.054914100375242</v>
      </c>
      <c r="DY508" s="255">
        <v>2.0072858527455604</v>
      </c>
      <c r="DZ508" s="231">
        <v>-0.6404869976068277</v>
      </c>
      <c r="EA508" s="231">
        <v>1.0640018715951991</v>
      </c>
      <c r="EB508" s="262">
        <v>-5.4215587597647552E-2</v>
      </c>
      <c r="EC508" s="271"/>
      <c r="ED508" s="234"/>
      <c r="EE508" s="272"/>
      <c r="EF508" s="234">
        <v>288385</v>
      </c>
      <c r="EG508" s="266">
        <v>-203399.33333333331</v>
      </c>
      <c r="EH508" s="258"/>
    </row>
    <row r="509" spans="1:138" ht="30" customHeight="1" thickBot="1" x14ac:dyDescent="0.3">
      <c r="A509" s="45" t="s">
        <v>60</v>
      </c>
      <c r="B509" s="45" t="s">
        <v>399</v>
      </c>
      <c r="C509" s="45" t="s">
        <v>681</v>
      </c>
      <c r="D509" s="46" t="s">
        <v>891</v>
      </c>
      <c r="E509" s="46" t="s">
        <v>808</v>
      </c>
      <c r="F509" s="46" t="s">
        <v>896</v>
      </c>
      <c r="G509" s="46" t="s">
        <v>895</v>
      </c>
      <c r="H509" s="226" t="s">
        <v>66</v>
      </c>
      <c r="I509" s="227" t="s">
        <v>2007</v>
      </c>
      <c r="J509" s="228">
        <v>13.8</v>
      </c>
      <c r="K509" s="229">
        <v>12.30968508939201</v>
      </c>
      <c r="L509" s="229">
        <v>43.204355970741005</v>
      </c>
      <c r="M509" s="230">
        <v>2336.1666666666702</v>
      </c>
      <c r="N509" s="231">
        <v>18202.624</v>
      </c>
      <c r="O509" s="232" t="s">
        <v>2006</v>
      </c>
      <c r="P509" s="233">
        <v>8.1984892925465243</v>
      </c>
      <c r="Q509" s="234" t="s">
        <v>2004</v>
      </c>
      <c r="R509" s="235" t="s">
        <v>68</v>
      </c>
      <c r="S509" s="236" t="s">
        <v>2005</v>
      </c>
      <c r="T509" s="236" t="s">
        <v>2005</v>
      </c>
      <c r="U509" s="237" t="s">
        <v>2005</v>
      </c>
      <c r="V509" s="238" t="s">
        <v>2005</v>
      </c>
      <c r="W509" s="238" t="s">
        <v>2005</v>
      </c>
      <c r="X509" s="238" t="s">
        <v>2005</v>
      </c>
      <c r="Y509" s="238" t="s">
        <v>2005</v>
      </c>
      <c r="Z509" s="238" t="s">
        <v>2005</v>
      </c>
      <c r="AA509" s="238" t="s">
        <v>2005</v>
      </c>
      <c r="AB509" s="238" t="s">
        <v>2005</v>
      </c>
      <c r="AC509" s="238" t="s">
        <v>2005</v>
      </c>
      <c r="AD509" s="238" t="s">
        <v>2005</v>
      </c>
      <c r="AE509" s="238" t="s">
        <v>2005</v>
      </c>
      <c r="AF509" s="238" t="s">
        <v>2005</v>
      </c>
      <c r="AG509" s="238" t="s">
        <v>2005</v>
      </c>
      <c r="AH509" s="238" t="s">
        <v>2005</v>
      </c>
      <c r="AI509" s="238">
        <v>79</v>
      </c>
      <c r="AJ509" s="238">
        <v>79</v>
      </c>
      <c r="AK509" s="238" t="s">
        <v>2005</v>
      </c>
      <c r="AL509" s="238" t="s">
        <v>2005</v>
      </c>
      <c r="AM509" s="237" t="s">
        <v>2005</v>
      </c>
      <c r="AN509" s="238" t="s">
        <v>2005</v>
      </c>
      <c r="AO509" s="238" t="s">
        <v>2005</v>
      </c>
      <c r="AP509" s="238" t="s">
        <v>2005</v>
      </c>
      <c r="AQ509" s="237">
        <f t="shared" si="28"/>
        <v>79</v>
      </c>
      <c r="AR509" s="239">
        <f t="shared" si="28"/>
        <v>79</v>
      </c>
      <c r="AS509" s="240"/>
      <c r="AT509" s="238"/>
      <c r="AU509" s="237"/>
      <c r="AV509" s="238"/>
      <c r="AW509" s="238"/>
      <c r="AX509" s="238"/>
      <c r="AY509" s="238"/>
      <c r="AZ509" s="238"/>
      <c r="BA509" s="238"/>
      <c r="BB509" s="238"/>
      <c r="BC509" s="238"/>
      <c r="BD509" s="238"/>
      <c r="BE509" s="238"/>
      <c r="BF509" s="238"/>
      <c r="BG509" s="238"/>
      <c r="BH509" s="238"/>
      <c r="BI509" s="238">
        <v>514.29</v>
      </c>
      <c r="BJ509" s="238">
        <v>514.29</v>
      </c>
      <c r="BK509" s="238"/>
      <c r="BL509" s="238"/>
      <c r="BM509" s="238"/>
      <c r="BN509" s="238"/>
      <c r="BO509" s="238"/>
      <c r="BP509" s="238"/>
      <c r="BQ509" s="237">
        <f t="shared" si="29"/>
        <v>514.29</v>
      </c>
      <c r="BR509" s="237">
        <f t="shared" si="29"/>
        <v>514.29</v>
      </c>
      <c r="BS509" s="241">
        <f t="shared" si="31"/>
        <v>6.272984956723128E-2</v>
      </c>
      <c r="BT509" s="273">
        <v>0</v>
      </c>
      <c r="BU509" s="243">
        <v>0</v>
      </c>
      <c r="BV509" s="244">
        <v>0</v>
      </c>
      <c r="BW509" s="243">
        <v>0</v>
      </c>
      <c r="BX509" s="243">
        <v>0</v>
      </c>
      <c r="BY509" s="243">
        <v>0</v>
      </c>
      <c r="BZ509" s="243">
        <v>0</v>
      </c>
      <c r="CA509" s="243">
        <v>0</v>
      </c>
      <c r="CB509" s="243">
        <v>0</v>
      </c>
      <c r="CC509" s="243">
        <v>0</v>
      </c>
      <c r="CD509" s="243">
        <v>0</v>
      </c>
      <c r="CE509" s="243">
        <v>0</v>
      </c>
      <c r="CF509" s="243">
        <v>0</v>
      </c>
      <c r="CG509" s="243">
        <v>0</v>
      </c>
      <c r="CH509" s="243">
        <v>0</v>
      </c>
      <c r="CI509" s="243">
        <v>0</v>
      </c>
      <c r="CJ509" s="243">
        <v>603694.17359999998</v>
      </c>
      <c r="CK509" s="243">
        <v>603694.17359999998</v>
      </c>
      <c r="CL509" s="243">
        <v>0</v>
      </c>
      <c r="CM509" s="243">
        <v>0</v>
      </c>
      <c r="CN509" s="243">
        <v>0</v>
      </c>
      <c r="CO509" s="243">
        <v>0</v>
      </c>
      <c r="CP509" s="243">
        <v>0</v>
      </c>
      <c r="CQ509" s="243">
        <v>0</v>
      </c>
      <c r="CR509" s="244">
        <f t="shared" si="30"/>
        <v>603694.17359999998</v>
      </c>
      <c r="CS509" s="267">
        <f t="shared" si="30"/>
        <v>603694.17359999998</v>
      </c>
      <c r="CT509" s="268"/>
      <c r="CU509" s="269"/>
      <c r="CV509" s="269"/>
      <c r="CW509" s="269"/>
      <c r="CX509" s="269"/>
      <c r="CY509" s="269"/>
      <c r="CZ509" s="269"/>
      <c r="DA509" s="270"/>
      <c r="DB509" s="248">
        <v>18202.624</v>
      </c>
      <c r="DC509" s="249"/>
      <c r="DD509" s="250">
        <v>8.1984892925465243</v>
      </c>
      <c r="DE509" s="251"/>
      <c r="DF509" s="251"/>
      <c r="DG509" s="251"/>
      <c r="DH509" s="252"/>
      <c r="DI509" s="252"/>
      <c r="DJ509" s="252"/>
      <c r="DK509" s="252"/>
      <c r="DL509" s="251" t="s">
        <v>2005</v>
      </c>
      <c r="DM509" s="253" t="s">
        <v>2005</v>
      </c>
      <c r="DN509" s="254" t="s">
        <v>66</v>
      </c>
      <c r="DO509" s="231"/>
      <c r="DP509" s="256" t="s">
        <v>66</v>
      </c>
      <c r="DQ509" s="231"/>
      <c r="DR509" s="258"/>
      <c r="DS509" s="259"/>
      <c r="DT509" s="260"/>
      <c r="DU509" s="255">
        <v>575.3493614896189</v>
      </c>
      <c r="DV509" s="261">
        <v>1351.6004141884969</v>
      </c>
      <c r="DW509" s="231">
        <v>240.17592922879325</v>
      </c>
      <c r="DX509" s="262">
        <v>315.53182305424502</v>
      </c>
      <c r="DY509" s="255">
        <v>2.1633730470143364</v>
      </c>
      <c r="DZ509" s="231">
        <v>0.89170930776232904</v>
      </c>
      <c r="EA509" s="231">
        <v>1.8243561389741001</v>
      </c>
      <c r="EB509" s="262">
        <v>0.61385789989409245</v>
      </c>
      <c r="EC509" s="271"/>
      <c r="ED509" s="234"/>
      <c r="EE509" s="272"/>
      <c r="EF509" s="234">
        <v>282690</v>
      </c>
      <c r="EG509" s="266">
        <v>911720.33333333326</v>
      </c>
      <c r="EH509" s="258"/>
    </row>
    <row r="510" spans="1:138" ht="30" customHeight="1" thickBot="1" x14ac:dyDescent="0.3">
      <c r="A510" s="45" t="s">
        <v>60</v>
      </c>
      <c r="B510" s="45" t="s">
        <v>399</v>
      </c>
      <c r="C510" s="45" t="s">
        <v>681</v>
      </c>
      <c r="D510" s="46" t="s">
        <v>891</v>
      </c>
      <c r="E510" s="46" t="s">
        <v>808</v>
      </c>
      <c r="F510" s="46" t="s">
        <v>897</v>
      </c>
      <c r="G510" s="46" t="s">
        <v>898</v>
      </c>
      <c r="H510" s="226" t="s">
        <v>66</v>
      </c>
      <c r="I510" s="227" t="s">
        <v>2007</v>
      </c>
      <c r="J510" s="228">
        <v>13.8</v>
      </c>
      <c r="K510" s="229">
        <v>12.668219606558768</v>
      </c>
      <c r="L510" s="229">
        <v>23.176515103308002</v>
      </c>
      <c r="M510" s="230">
        <v>1224.4166666666699</v>
      </c>
      <c r="N510" s="231">
        <v>18694.386999999999</v>
      </c>
      <c r="O510" s="232" t="s">
        <v>2006</v>
      </c>
      <c r="P510" s="233">
        <v>8.1267823891131723</v>
      </c>
      <c r="Q510" s="234" t="s">
        <v>2004</v>
      </c>
      <c r="R510" s="235" t="s">
        <v>68</v>
      </c>
      <c r="S510" s="236" t="s">
        <v>2005</v>
      </c>
      <c r="T510" s="236" t="s">
        <v>2005</v>
      </c>
      <c r="U510" s="237" t="s">
        <v>2005</v>
      </c>
      <c r="V510" s="238" t="s">
        <v>2005</v>
      </c>
      <c r="W510" s="238" t="s">
        <v>2005</v>
      </c>
      <c r="X510" s="238" t="s">
        <v>2005</v>
      </c>
      <c r="Y510" s="238" t="s">
        <v>2005</v>
      </c>
      <c r="Z510" s="238" t="s">
        <v>2005</v>
      </c>
      <c r="AA510" s="238" t="s">
        <v>2005</v>
      </c>
      <c r="AB510" s="238" t="s">
        <v>2005</v>
      </c>
      <c r="AC510" s="238" t="s">
        <v>2005</v>
      </c>
      <c r="AD510" s="238" t="s">
        <v>2005</v>
      </c>
      <c r="AE510" s="238" t="s">
        <v>2005</v>
      </c>
      <c r="AF510" s="238" t="s">
        <v>2005</v>
      </c>
      <c r="AG510" s="238" t="s">
        <v>2005</v>
      </c>
      <c r="AH510" s="238" t="s">
        <v>2005</v>
      </c>
      <c r="AI510" s="238">
        <v>49</v>
      </c>
      <c r="AJ510" s="238">
        <v>49</v>
      </c>
      <c r="AK510" s="238" t="s">
        <v>2005</v>
      </c>
      <c r="AL510" s="238" t="s">
        <v>2005</v>
      </c>
      <c r="AM510" s="237" t="s">
        <v>2005</v>
      </c>
      <c r="AN510" s="238" t="s">
        <v>2005</v>
      </c>
      <c r="AO510" s="238" t="s">
        <v>2005</v>
      </c>
      <c r="AP510" s="238" t="s">
        <v>2005</v>
      </c>
      <c r="AQ510" s="237">
        <f t="shared" si="28"/>
        <v>49</v>
      </c>
      <c r="AR510" s="239">
        <f t="shared" si="28"/>
        <v>49</v>
      </c>
      <c r="AS510" s="240"/>
      <c r="AT510" s="238"/>
      <c r="AU510" s="237"/>
      <c r="AV510" s="238"/>
      <c r="AW510" s="238"/>
      <c r="AX510" s="238"/>
      <c r="AY510" s="238"/>
      <c r="AZ510" s="238"/>
      <c r="BA510" s="238"/>
      <c r="BB510" s="238"/>
      <c r="BC510" s="238"/>
      <c r="BD510" s="238"/>
      <c r="BE510" s="238"/>
      <c r="BF510" s="238"/>
      <c r="BG510" s="238"/>
      <c r="BH510" s="238"/>
      <c r="BI510" s="238">
        <v>600.04999999999995</v>
      </c>
      <c r="BJ510" s="238">
        <v>600.04999999999995</v>
      </c>
      <c r="BK510" s="238"/>
      <c r="BL510" s="238"/>
      <c r="BM510" s="238"/>
      <c r="BN510" s="238"/>
      <c r="BO510" s="238"/>
      <c r="BP510" s="238"/>
      <c r="BQ510" s="237">
        <f t="shared" si="29"/>
        <v>600.04999999999995</v>
      </c>
      <c r="BR510" s="237">
        <f t="shared" si="29"/>
        <v>600.04999999999995</v>
      </c>
      <c r="BS510" s="241">
        <f t="shared" si="31"/>
        <v>7.3836110193357826E-2</v>
      </c>
      <c r="BT510" s="273">
        <v>0</v>
      </c>
      <c r="BU510" s="243">
        <v>0</v>
      </c>
      <c r="BV510" s="244">
        <v>0</v>
      </c>
      <c r="BW510" s="243">
        <v>0</v>
      </c>
      <c r="BX510" s="243">
        <v>0</v>
      </c>
      <c r="BY510" s="243">
        <v>0</v>
      </c>
      <c r="BZ510" s="243">
        <v>0</v>
      </c>
      <c r="CA510" s="243">
        <v>0</v>
      </c>
      <c r="CB510" s="243">
        <v>0</v>
      </c>
      <c r="CC510" s="243">
        <v>0</v>
      </c>
      <c r="CD510" s="243">
        <v>0</v>
      </c>
      <c r="CE510" s="243">
        <v>0</v>
      </c>
      <c r="CF510" s="243">
        <v>0</v>
      </c>
      <c r="CG510" s="243">
        <v>0</v>
      </c>
      <c r="CH510" s="243">
        <v>0</v>
      </c>
      <c r="CI510" s="243">
        <v>0</v>
      </c>
      <c r="CJ510" s="243">
        <v>704362.69200000004</v>
      </c>
      <c r="CK510" s="243">
        <v>704362.69200000004</v>
      </c>
      <c r="CL510" s="243">
        <v>0</v>
      </c>
      <c r="CM510" s="243">
        <v>0</v>
      </c>
      <c r="CN510" s="243">
        <v>0</v>
      </c>
      <c r="CO510" s="243">
        <v>0</v>
      </c>
      <c r="CP510" s="243">
        <v>0</v>
      </c>
      <c r="CQ510" s="243">
        <v>0</v>
      </c>
      <c r="CR510" s="244">
        <f t="shared" si="30"/>
        <v>704362.69200000004</v>
      </c>
      <c r="CS510" s="267">
        <f t="shared" si="30"/>
        <v>704362.69200000004</v>
      </c>
      <c r="CT510" s="268"/>
      <c r="CU510" s="269"/>
      <c r="CV510" s="269"/>
      <c r="CW510" s="269"/>
      <c r="CX510" s="269"/>
      <c r="CY510" s="269"/>
      <c r="CZ510" s="269"/>
      <c r="DA510" s="270"/>
      <c r="DB510" s="248">
        <v>18694.386999999999</v>
      </c>
      <c r="DC510" s="249"/>
      <c r="DD510" s="250">
        <v>8.1267823891131723</v>
      </c>
      <c r="DE510" s="251"/>
      <c r="DF510" s="251"/>
      <c r="DG510" s="251"/>
      <c r="DH510" s="252"/>
      <c r="DI510" s="252"/>
      <c r="DJ510" s="252"/>
      <c r="DK510" s="252"/>
      <c r="DL510" s="251" t="s">
        <v>2005</v>
      </c>
      <c r="DM510" s="253" t="s">
        <v>2005</v>
      </c>
      <c r="DN510" s="254" t="s">
        <v>66</v>
      </c>
      <c r="DO510" s="231"/>
      <c r="DP510" s="256" t="s">
        <v>66</v>
      </c>
      <c r="DQ510" s="231"/>
      <c r="DR510" s="258"/>
      <c r="DS510" s="259"/>
      <c r="DT510" s="260"/>
      <c r="DU510" s="255">
        <v>1358.6216565711527</v>
      </c>
      <c r="DV510" s="261">
        <v>-1274.1994746492019</v>
      </c>
      <c r="DW510" s="231">
        <v>54.082896617436731</v>
      </c>
      <c r="DX510" s="262">
        <v>-3.4796438947345152</v>
      </c>
      <c r="DY510" s="255">
        <v>1.1221670183080348</v>
      </c>
      <c r="DZ510" s="231">
        <v>-0.25657031523374618</v>
      </c>
      <c r="EA510" s="231">
        <v>0.16579323487374897</v>
      </c>
      <c r="EB510" s="262">
        <v>0.35693720731174727</v>
      </c>
      <c r="EC510" s="271"/>
      <c r="ED510" s="234"/>
      <c r="EE510" s="272"/>
      <c r="EF510" s="234">
        <v>18516</v>
      </c>
      <c r="EG510" s="266">
        <v>20833.666666666664</v>
      </c>
      <c r="EH510" s="258"/>
    </row>
    <row r="511" spans="1:138" ht="30" customHeight="1" thickBot="1" x14ac:dyDescent="0.3">
      <c r="A511" s="45" t="s">
        <v>60</v>
      </c>
      <c r="B511" s="45" t="s">
        <v>399</v>
      </c>
      <c r="C511" s="45" t="s">
        <v>681</v>
      </c>
      <c r="D511" s="46" t="s">
        <v>891</v>
      </c>
      <c r="E511" s="46" t="s">
        <v>808</v>
      </c>
      <c r="F511" s="46" t="s">
        <v>899</v>
      </c>
      <c r="G511" s="46" t="s">
        <v>893</v>
      </c>
      <c r="H511" s="226" t="s">
        <v>66</v>
      </c>
      <c r="I511" s="227" t="s">
        <v>2007</v>
      </c>
      <c r="J511" s="228">
        <v>13.8</v>
      </c>
      <c r="K511" s="229">
        <v>12.668219606558768</v>
      </c>
      <c r="L511" s="229">
        <v>32.996212052579999</v>
      </c>
      <c r="M511" s="230">
        <v>1799.0833333333301</v>
      </c>
      <c r="N511" s="231">
        <v>38962.135999999999</v>
      </c>
      <c r="O511" s="232" t="s">
        <v>2006</v>
      </c>
      <c r="P511" s="233">
        <v>10.086771082958114</v>
      </c>
      <c r="Q511" s="234" t="s">
        <v>2004</v>
      </c>
      <c r="R511" s="235" t="s">
        <v>68</v>
      </c>
      <c r="S511" s="236" t="s">
        <v>2005</v>
      </c>
      <c r="T511" s="236" t="s">
        <v>2005</v>
      </c>
      <c r="U511" s="237" t="s">
        <v>2005</v>
      </c>
      <c r="V511" s="238" t="s">
        <v>2005</v>
      </c>
      <c r="W511" s="238" t="s">
        <v>2005</v>
      </c>
      <c r="X511" s="238" t="s">
        <v>2005</v>
      </c>
      <c r="Y511" s="238" t="s">
        <v>2005</v>
      </c>
      <c r="Z511" s="238" t="s">
        <v>2005</v>
      </c>
      <c r="AA511" s="238" t="s">
        <v>2005</v>
      </c>
      <c r="AB511" s="238" t="s">
        <v>2005</v>
      </c>
      <c r="AC511" s="238" t="s">
        <v>2005</v>
      </c>
      <c r="AD511" s="238" t="s">
        <v>2005</v>
      </c>
      <c r="AE511" s="238" t="s">
        <v>2005</v>
      </c>
      <c r="AF511" s="238" t="s">
        <v>2005</v>
      </c>
      <c r="AG511" s="238" t="s">
        <v>2005</v>
      </c>
      <c r="AH511" s="238" t="s">
        <v>2005</v>
      </c>
      <c r="AI511" s="238">
        <v>38</v>
      </c>
      <c r="AJ511" s="238">
        <v>38</v>
      </c>
      <c r="AK511" s="238" t="s">
        <v>2005</v>
      </c>
      <c r="AL511" s="238" t="s">
        <v>2005</v>
      </c>
      <c r="AM511" s="237" t="s">
        <v>2005</v>
      </c>
      <c r="AN511" s="238" t="s">
        <v>2005</v>
      </c>
      <c r="AO511" s="238" t="s">
        <v>2005</v>
      </c>
      <c r="AP511" s="238" t="s">
        <v>2005</v>
      </c>
      <c r="AQ511" s="237">
        <f t="shared" si="28"/>
        <v>38</v>
      </c>
      <c r="AR511" s="239">
        <f t="shared" si="28"/>
        <v>38</v>
      </c>
      <c r="AS511" s="240"/>
      <c r="AT511" s="238"/>
      <c r="AU511" s="237"/>
      <c r="AV511" s="238"/>
      <c r="AW511" s="238"/>
      <c r="AX511" s="238"/>
      <c r="AY511" s="238"/>
      <c r="AZ511" s="238"/>
      <c r="BA511" s="238"/>
      <c r="BB511" s="238"/>
      <c r="BC511" s="238"/>
      <c r="BD511" s="238"/>
      <c r="BE511" s="238"/>
      <c r="BF511" s="238"/>
      <c r="BG511" s="238"/>
      <c r="BH511" s="238"/>
      <c r="BI511" s="238">
        <v>680.44</v>
      </c>
      <c r="BJ511" s="238">
        <v>680.44</v>
      </c>
      <c r="BK511" s="238"/>
      <c r="BL511" s="238"/>
      <c r="BM511" s="238"/>
      <c r="BN511" s="238"/>
      <c r="BO511" s="238"/>
      <c r="BP511" s="238"/>
      <c r="BQ511" s="237">
        <f t="shared" si="29"/>
        <v>680.44</v>
      </c>
      <c r="BR511" s="237">
        <f t="shared" si="29"/>
        <v>680.44</v>
      </c>
      <c r="BS511" s="241">
        <f t="shared" si="31"/>
        <v>6.7458653954150183E-2</v>
      </c>
      <c r="BT511" s="273">
        <v>0</v>
      </c>
      <c r="BU511" s="243">
        <v>0</v>
      </c>
      <c r="BV511" s="244">
        <v>0</v>
      </c>
      <c r="BW511" s="243">
        <v>0</v>
      </c>
      <c r="BX511" s="243">
        <v>0</v>
      </c>
      <c r="BY511" s="243">
        <v>0</v>
      </c>
      <c r="BZ511" s="243">
        <v>0</v>
      </c>
      <c r="CA511" s="243">
        <v>0</v>
      </c>
      <c r="CB511" s="243">
        <v>0</v>
      </c>
      <c r="CC511" s="243">
        <v>0</v>
      </c>
      <c r="CD511" s="243">
        <v>0</v>
      </c>
      <c r="CE511" s="243">
        <v>0</v>
      </c>
      <c r="CF511" s="243">
        <v>0</v>
      </c>
      <c r="CG511" s="243">
        <v>0</v>
      </c>
      <c r="CH511" s="243">
        <v>0</v>
      </c>
      <c r="CI511" s="243">
        <v>0</v>
      </c>
      <c r="CJ511" s="243">
        <v>798727.68960000004</v>
      </c>
      <c r="CK511" s="243">
        <v>798727.68960000004</v>
      </c>
      <c r="CL511" s="243">
        <v>0</v>
      </c>
      <c r="CM511" s="243">
        <v>0</v>
      </c>
      <c r="CN511" s="243">
        <v>0</v>
      </c>
      <c r="CO511" s="243">
        <v>0</v>
      </c>
      <c r="CP511" s="243">
        <v>0</v>
      </c>
      <c r="CQ511" s="243">
        <v>0</v>
      </c>
      <c r="CR511" s="244">
        <f t="shared" si="30"/>
        <v>798727.68960000004</v>
      </c>
      <c r="CS511" s="267">
        <f t="shared" si="30"/>
        <v>798727.68960000004</v>
      </c>
      <c r="CT511" s="268"/>
      <c r="CU511" s="269"/>
      <c r="CV511" s="269"/>
      <c r="CW511" s="269"/>
      <c r="CX511" s="269"/>
      <c r="CY511" s="269"/>
      <c r="CZ511" s="269"/>
      <c r="DA511" s="270"/>
      <c r="DB511" s="248">
        <v>38962.135999999999</v>
      </c>
      <c r="DC511" s="249"/>
      <c r="DD511" s="250">
        <v>10.086771082958114</v>
      </c>
      <c r="DE511" s="251"/>
      <c r="DF511" s="251"/>
      <c r="DG511" s="251"/>
      <c r="DH511" s="252"/>
      <c r="DI511" s="252"/>
      <c r="DJ511" s="252"/>
      <c r="DK511" s="252"/>
      <c r="DL511" s="251" t="s">
        <v>2005</v>
      </c>
      <c r="DM511" s="253" t="s">
        <v>2005</v>
      </c>
      <c r="DN511" s="254" t="s">
        <v>66</v>
      </c>
      <c r="DO511" s="231"/>
      <c r="DP511" s="256" t="s">
        <v>66</v>
      </c>
      <c r="DQ511" s="231"/>
      <c r="DR511" s="258"/>
      <c r="DS511" s="259"/>
      <c r="DT511" s="260"/>
      <c r="DU511" s="255">
        <v>2027.8365834452768</v>
      </c>
      <c r="DV511" s="261">
        <v>-1706.2263897119667</v>
      </c>
      <c r="DW511" s="231">
        <v>95.965538005465916</v>
      </c>
      <c r="DX511" s="262">
        <v>112.41991316873053</v>
      </c>
      <c r="DY511" s="255">
        <v>1.2189540969938417</v>
      </c>
      <c r="DZ511" s="231">
        <v>-0.17657976046873136</v>
      </c>
      <c r="EA511" s="231">
        <v>0.29737366251331748</v>
      </c>
      <c r="EB511" s="262">
        <v>0.71007268895091591</v>
      </c>
      <c r="EC511" s="271"/>
      <c r="ED511" s="234"/>
      <c r="EE511" s="272"/>
      <c r="EF511" s="234">
        <v>61911</v>
      </c>
      <c r="EG511" s="266">
        <v>-40549.666666666672</v>
      </c>
      <c r="EH511" s="258"/>
    </row>
    <row r="512" spans="1:138" ht="30" customHeight="1" thickBot="1" x14ac:dyDescent="0.3">
      <c r="A512" s="45" t="s">
        <v>60</v>
      </c>
      <c r="B512" s="45" t="s">
        <v>399</v>
      </c>
      <c r="C512" s="45" t="s">
        <v>681</v>
      </c>
      <c r="D512" s="46" t="s">
        <v>900</v>
      </c>
      <c r="E512" s="46" t="s">
        <v>901</v>
      </c>
      <c r="F512" s="46" t="s">
        <v>902</v>
      </c>
      <c r="G512" s="46" t="s">
        <v>903</v>
      </c>
      <c r="H512" s="226" t="s">
        <v>66</v>
      </c>
      <c r="I512" s="227" t="s">
        <v>2007</v>
      </c>
      <c r="J512" s="228">
        <v>13.8</v>
      </c>
      <c r="K512" s="229">
        <v>11.831639066503</v>
      </c>
      <c r="L512" s="229">
        <v>28.018939335660001</v>
      </c>
      <c r="M512" s="230">
        <v>1115.5833333333301</v>
      </c>
      <c r="N512" s="231">
        <v>24288.562330944827</v>
      </c>
      <c r="O512" s="232" t="s">
        <v>2003</v>
      </c>
      <c r="P512" s="233">
        <v>6.9316673318906465</v>
      </c>
      <c r="Q512" s="234" t="s">
        <v>2004</v>
      </c>
      <c r="R512" s="235" t="s">
        <v>68</v>
      </c>
      <c r="S512" s="236" t="s">
        <v>2005</v>
      </c>
      <c r="T512" s="236" t="s">
        <v>2005</v>
      </c>
      <c r="U512" s="237" t="s">
        <v>2005</v>
      </c>
      <c r="V512" s="238" t="s">
        <v>2005</v>
      </c>
      <c r="W512" s="238" t="s">
        <v>2005</v>
      </c>
      <c r="X512" s="238" t="s">
        <v>2005</v>
      </c>
      <c r="Y512" s="238" t="s">
        <v>2005</v>
      </c>
      <c r="Z512" s="238" t="s">
        <v>2005</v>
      </c>
      <c r="AA512" s="238" t="s">
        <v>2005</v>
      </c>
      <c r="AB512" s="238" t="s">
        <v>2005</v>
      </c>
      <c r="AC512" s="238" t="s">
        <v>2005</v>
      </c>
      <c r="AD512" s="238" t="s">
        <v>2005</v>
      </c>
      <c r="AE512" s="238" t="s">
        <v>2005</v>
      </c>
      <c r="AF512" s="238" t="s">
        <v>2005</v>
      </c>
      <c r="AG512" s="238" t="s">
        <v>2005</v>
      </c>
      <c r="AH512" s="238" t="s">
        <v>2005</v>
      </c>
      <c r="AI512" s="238">
        <v>29</v>
      </c>
      <c r="AJ512" s="238">
        <v>29</v>
      </c>
      <c r="AK512" s="238" t="s">
        <v>2005</v>
      </c>
      <c r="AL512" s="238" t="s">
        <v>2005</v>
      </c>
      <c r="AM512" s="237" t="s">
        <v>2005</v>
      </c>
      <c r="AN512" s="238" t="s">
        <v>2005</v>
      </c>
      <c r="AO512" s="238" t="s">
        <v>2005</v>
      </c>
      <c r="AP512" s="238" t="s">
        <v>2005</v>
      </c>
      <c r="AQ512" s="237">
        <f t="shared" si="28"/>
        <v>29</v>
      </c>
      <c r="AR512" s="239">
        <f t="shared" si="28"/>
        <v>29</v>
      </c>
      <c r="AS512" s="240"/>
      <c r="AT512" s="238"/>
      <c r="AU512" s="237"/>
      <c r="AV512" s="238"/>
      <c r="AW512" s="238"/>
      <c r="AX512" s="238"/>
      <c r="AY512" s="238"/>
      <c r="AZ512" s="238"/>
      <c r="BA512" s="238"/>
      <c r="BB512" s="238"/>
      <c r="BC512" s="238"/>
      <c r="BD512" s="238"/>
      <c r="BE512" s="238"/>
      <c r="BF512" s="238"/>
      <c r="BG512" s="238"/>
      <c r="BH512" s="238"/>
      <c r="BI512" s="238">
        <v>1065.48</v>
      </c>
      <c r="BJ512" s="238">
        <v>1065.48</v>
      </c>
      <c r="BK512" s="238"/>
      <c r="BL512" s="238"/>
      <c r="BM512" s="238"/>
      <c r="BN512" s="238"/>
      <c r="BO512" s="238"/>
      <c r="BP512" s="238"/>
      <c r="BQ512" s="237">
        <f t="shared" si="29"/>
        <v>1065.48</v>
      </c>
      <c r="BR512" s="237">
        <f t="shared" si="29"/>
        <v>1065.48</v>
      </c>
      <c r="BS512" s="241">
        <f t="shared" si="31"/>
        <v>0.1537119352364224</v>
      </c>
      <c r="BT512" s="273">
        <v>0</v>
      </c>
      <c r="BU512" s="243">
        <v>0</v>
      </c>
      <c r="BV512" s="244">
        <v>0</v>
      </c>
      <c r="BW512" s="243">
        <v>0</v>
      </c>
      <c r="BX512" s="243">
        <v>0</v>
      </c>
      <c r="BY512" s="243">
        <v>0</v>
      </c>
      <c r="BZ512" s="243">
        <v>0</v>
      </c>
      <c r="CA512" s="243">
        <v>0</v>
      </c>
      <c r="CB512" s="243">
        <v>0</v>
      </c>
      <c r="CC512" s="243">
        <v>0</v>
      </c>
      <c r="CD512" s="243">
        <v>0</v>
      </c>
      <c r="CE512" s="243">
        <v>0</v>
      </c>
      <c r="CF512" s="243">
        <v>0</v>
      </c>
      <c r="CG512" s="243">
        <v>0</v>
      </c>
      <c r="CH512" s="243">
        <v>0</v>
      </c>
      <c r="CI512" s="243">
        <v>0</v>
      </c>
      <c r="CJ512" s="243">
        <v>1250703.0432000002</v>
      </c>
      <c r="CK512" s="243">
        <v>1250703.0432000002</v>
      </c>
      <c r="CL512" s="243">
        <v>0</v>
      </c>
      <c r="CM512" s="243">
        <v>0</v>
      </c>
      <c r="CN512" s="243">
        <v>0</v>
      </c>
      <c r="CO512" s="243">
        <v>0</v>
      </c>
      <c r="CP512" s="243">
        <v>0</v>
      </c>
      <c r="CQ512" s="243">
        <v>0</v>
      </c>
      <c r="CR512" s="244">
        <f t="shared" si="30"/>
        <v>1250703.0432000002</v>
      </c>
      <c r="CS512" s="267">
        <f t="shared" si="30"/>
        <v>1250703.0432000002</v>
      </c>
      <c r="CT512" s="268"/>
      <c r="CU512" s="269"/>
      <c r="CV512" s="269"/>
      <c r="CW512" s="269"/>
      <c r="CX512" s="269"/>
      <c r="CY512" s="269"/>
      <c r="CZ512" s="269"/>
      <c r="DA512" s="270"/>
      <c r="DB512" s="248">
        <v>24288.562330944827</v>
      </c>
      <c r="DC512" s="249"/>
      <c r="DD512" s="250">
        <v>6.9316673318906465</v>
      </c>
      <c r="DE512" s="251"/>
      <c r="DF512" s="251"/>
      <c r="DG512" s="251"/>
      <c r="DH512" s="252"/>
      <c r="DI512" s="252"/>
      <c r="DJ512" s="252"/>
      <c r="DK512" s="252"/>
      <c r="DL512" s="251" t="s">
        <v>2005</v>
      </c>
      <c r="DM512" s="253" t="s">
        <v>2005</v>
      </c>
      <c r="DN512" s="254" t="s">
        <v>66</v>
      </c>
      <c r="DO512" s="231"/>
      <c r="DP512" s="256" t="s">
        <v>66</v>
      </c>
      <c r="DQ512" s="231"/>
      <c r="DR512" s="258"/>
      <c r="DS512" s="259"/>
      <c r="DT512" s="260"/>
      <c r="DU512" s="255">
        <v>1107.3596772988753</v>
      </c>
      <c r="DV512" s="261">
        <v>-689.52656138818134</v>
      </c>
      <c r="DW512" s="231">
        <v>321.16471203406383</v>
      </c>
      <c r="DX512" s="262">
        <v>80.75324037962173</v>
      </c>
      <c r="DY512" s="255">
        <v>3.5102711585866988</v>
      </c>
      <c r="DZ512" s="231">
        <v>-1.5787992296545215</v>
      </c>
      <c r="EA512" s="231">
        <v>2.4946589975349291</v>
      </c>
      <c r="EB512" s="262">
        <v>-0.57258725735830729</v>
      </c>
      <c r="EC512" s="271"/>
      <c r="ED512" s="234"/>
      <c r="EE512" s="272"/>
      <c r="EF512" s="234">
        <v>259822</v>
      </c>
      <c r="EG512" s="266">
        <v>81070</v>
      </c>
      <c r="EH512" s="258"/>
    </row>
    <row r="513" spans="1:138" ht="30" customHeight="1" thickBot="1" x14ac:dyDescent="0.3">
      <c r="A513" s="45" t="s">
        <v>60</v>
      </c>
      <c r="B513" s="45" t="s">
        <v>399</v>
      </c>
      <c r="C513" s="45" t="s">
        <v>681</v>
      </c>
      <c r="D513" s="46" t="s">
        <v>900</v>
      </c>
      <c r="E513" s="46" t="s">
        <v>901</v>
      </c>
      <c r="F513" s="46" t="s">
        <v>904</v>
      </c>
      <c r="G513" s="46" t="s">
        <v>905</v>
      </c>
      <c r="H513" s="226" t="s">
        <v>66</v>
      </c>
      <c r="I513" s="227" t="s">
        <v>2002</v>
      </c>
      <c r="J513" s="228">
        <v>13.8</v>
      </c>
      <c r="K513" s="229">
        <v>11.831639066503</v>
      </c>
      <c r="L513" s="229">
        <v>32.784280234838995</v>
      </c>
      <c r="M513" s="230">
        <v>1653</v>
      </c>
      <c r="N513" s="231">
        <v>33836.479936902455</v>
      </c>
      <c r="O513" s="232" t="s">
        <v>2003</v>
      </c>
      <c r="P513" s="233">
        <v>9.6565296623580057</v>
      </c>
      <c r="Q513" s="234" t="s">
        <v>2004</v>
      </c>
      <c r="R513" s="235" t="s">
        <v>68</v>
      </c>
      <c r="S513" s="236" t="s">
        <v>2005</v>
      </c>
      <c r="T513" s="236" t="s">
        <v>2005</v>
      </c>
      <c r="U513" s="237" t="s">
        <v>2005</v>
      </c>
      <c r="V513" s="238" t="s">
        <v>2005</v>
      </c>
      <c r="W513" s="238" t="s">
        <v>2005</v>
      </c>
      <c r="X513" s="238" t="s">
        <v>2005</v>
      </c>
      <c r="Y513" s="238" t="s">
        <v>2005</v>
      </c>
      <c r="Z513" s="238" t="s">
        <v>2005</v>
      </c>
      <c r="AA513" s="238" t="s">
        <v>2005</v>
      </c>
      <c r="AB513" s="238" t="s">
        <v>2005</v>
      </c>
      <c r="AC513" s="238" t="s">
        <v>2005</v>
      </c>
      <c r="AD513" s="238" t="s">
        <v>2005</v>
      </c>
      <c r="AE513" s="238" t="s">
        <v>2005</v>
      </c>
      <c r="AF513" s="238" t="s">
        <v>2005</v>
      </c>
      <c r="AG513" s="238" t="s">
        <v>2005</v>
      </c>
      <c r="AH513" s="238" t="s">
        <v>2005</v>
      </c>
      <c r="AI513" s="238">
        <v>28</v>
      </c>
      <c r="AJ513" s="238">
        <v>28</v>
      </c>
      <c r="AK513" s="238">
        <v>1</v>
      </c>
      <c r="AL513" s="238">
        <v>1</v>
      </c>
      <c r="AM513" s="237" t="s">
        <v>2005</v>
      </c>
      <c r="AN513" s="238" t="s">
        <v>2005</v>
      </c>
      <c r="AO513" s="238" t="s">
        <v>2005</v>
      </c>
      <c r="AP513" s="238" t="s">
        <v>2005</v>
      </c>
      <c r="AQ513" s="237">
        <f t="shared" si="28"/>
        <v>29</v>
      </c>
      <c r="AR513" s="239">
        <f t="shared" si="28"/>
        <v>29</v>
      </c>
      <c r="AS513" s="240"/>
      <c r="AT513" s="238"/>
      <c r="AU513" s="237"/>
      <c r="AV513" s="238"/>
      <c r="AW513" s="238"/>
      <c r="AX513" s="238"/>
      <c r="AY513" s="238"/>
      <c r="AZ513" s="238"/>
      <c r="BA513" s="238"/>
      <c r="BB513" s="238"/>
      <c r="BC513" s="238"/>
      <c r="BD513" s="238"/>
      <c r="BE513" s="238"/>
      <c r="BF513" s="238"/>
      <c r="BG513" s="238"/>
      <c r="BH513" s="238"/>
      <c r="BI513" s="238">
        <v>633.03</v>
      </c>
      <c r="BJ513" s="238">
        <v>633.03</v>
      </c>
      <c r="BK513" s="238">
        <v>17.5</v>
      </c>
      <c r="BL513" s="238">
        <v>17.5</v>
      </c>
      <c r="BM513" s="238"/>
      <c r="BN513" s="238"/>
      <c r="BO513" s="238"/>
      <c r="BP513" s="238"/>
      <c r="BQ513" s="237">
        <f t="shared" si="29"/>
        <v>650.53</v>
      </c>
      <c r="BR513" s="237">
        <f t="shared" si="29"/>
        <v>650.53</v>
      </c>
      <c r="BS513" s="241">
        <f t="shared" si="31"/>
        <v>6.736685152387846E-2</v>
      </c>
      <c r="BT513" s="273">
        <v>0</v>
      </c>
      <c r="BU513" s="243">
        <v>0</v>
      </c>
      <c r="BV513" s="244">
        <v>0</v>
      </c>
      <c r="BW513" s="243">
        <v>0</v>
      </c>
      <c r="BX513" s="243">
        <v>0</v>
      </c>
      <c r="BY513" s="243">
        <v>0</v>
      </c>
      <c r="BZ513" s="243">
        <v>0</v>
      </c>
      <c r="CA513" s="243">
        <v>0</v>
      </c>
      <c r="CB513" s="243">
        <v>0</v>
      </c>
      <c r="CC513" s="243">
        <v>0</v>
      </c>
      <c r="CD513" s="243">
        <v>0</v>
      </c>
      <c r="CE513" s="243">
        <v>0</v>
      </c>
      <c r="CF513" s="243">
        <v>0</v>
      </c>
      <c r="CG513" s="243">
        <v>0</v>
      </c>
      <c r="CH513" s="243">
        <v>0</v>
      </c>
      <c r="CI513" s="243">
        <v>0</v>
      </c>
      <c r="CJ513" s="243">
        <v>743075.93520000007</v>
      </c>
      <c r="CK513" s="243">
        <v>743075.93520000007</v>
      </c>
      <c r="CL513" s="243">
        <v>20542.2</v>
      </c>
      <c r="CM513" s="243">
        <v>20542.2</v>
      </c>
      <c r="CN513" s="243">
        <v>0</v>
      </c>
      <c r="CO513" s="243">
        <v>0</v>
      </c>
      <c r="CP513" s="243">
        <v>0</v>
      </c>
      <c r="CQ513" s="243">
        <v>0</v>
      </c>
      <c r="CR513" s="244">
        <f t="shared" si="30"/>
        <v>763618.13520000002</v>
      </c>
      <c r="CS513" s="267">
        <f t="shared" si="30"/>
        <v>763618.13520000002</v>
      </c>
      <c r="CT513" s="268"/>
      <c r="CU513" s="269"/>
      <c r="CV513" s="269"/>
      <c r="CW513" s="269"/>
      <c r="CX513" s="269"/>
      <c r="CY513" s="269"/>
      <c r="CZ513" s="269"/>
      <c r="DA513" s="270"/>
      <c r="DB513" s="248">
        <v>33836.479936902455</v>
      </c>
      <c r="DC513" s="249"/>
      <c r="DD513" s="250">
        <v>9.6565296623580057</v>
      </c>
      <c r="DE513" s="251"/>
      <c r="DF513" s="251"/>
      <c r="DG513" s="251"/>
      <c r="DH513" s="252"/>
      <c r="DI513" s="252"/>
      <c r="DJ513" s="252"/>
      <c r="DK513" s="252"/>
      <c r="DL513" s="251" t="s">
        <v>2005</v>
      </c>
      <c r="DM513" s="253" t="s">
        <v>2005</v>
      </c>
      <c r="DN513" s="254" t="s">
        <v>66</v>
      </c>
      <c r="DO513" s="231"/>
      <c r="DP513" s="256" t="s">
        <v>66</v>
      </c>
      <c r="DQ513" s="231"/>
      <c r="DR513" s="258"/>
      <c r="DS513" s="259"/>
      <c r="DT513" s="260"/>
      <c r="DU513" s="255">
        <v>2170.8318209316394</v>
      </c>
      <c r="DV513" s="261">
        <v>-841.66386872170074</v>
      </c>
      <c r="DW513" s="231">
        <v>82.733817301875376</v>
      </c>
      <c r="DX513" s="262">
        <v>497.38997081921019</v>
      </c>
      <c r="DY513" s="255">
        <v>1.6836055656382336</v>
      </c>
      <c r="DZ513" s="231">
        <v>0.9008997996652468</v>
      </c>
      <c r="EA513" s="231">
        <v>0.67695099818511795</v>
      </c>
      <c r="EB513" s="262">
        <v>1.5937654982896028</v>
      </c>
      <c r="EC513" s="271"/>
      <c r="ED513" s="234"/>
      <c r="EE513" s="272"/>
      <c r="EF513" s="234">
        <v>0</v>
      </c>
      <c r="EG513" s="266">
        <v>810510</v>
      </c>
      <c r="EH513" s="258"/>
    </row>
    <row r="514" spans="1:138" ht="30" customHeight="1" thickBot="1" x14ac:dyDescent="0.3">
      <c r="A514" s="45" t="s">
        <v>60</v>
      </c>
      <c r="B514" s="45" t="s">
        <v>399</v>
      </c>
      <c r="C514" s="45" t="s">
        <v>681</v>
      </c>
      <c r="D514" s="46" t="s">
        <v>900</v>
      </c>
      <c r="E514" s="46" t="s">
        <v>901</v>
      </c>
      <c r="F514" s="46" t="s">
        <v>906</v>
      </c>
      <c r="G514" s="46" t="s">
        <v>847</v>
      </c>
      <c r="H514" s="226" t="s">
        <v>66</v>
      </c>
      <c r="I514" s="227" t="s">
        <v>2002</v>
      </c>
      <c r="J514" s="228">
        <v>13.8</v>
      </c>
      <c r="K514" s="229">
        <v>11.831639066503</v>
      </c>
      <c r="L514" s="229">
        <v>1.580492420955</v>
      </c>
      <c r="M514" s="230">
        <v>3</v>
      </c>
      <c r="N514" s="231">
        <v>0</v>
      </c>
      <c r="O514" s="232" t="s">
        <v>2003</v>
      </c>
      <c r="P514" s="233">
        <v>0</v>
      </c>
      <c r="Q514" s="234" t="s">
        <v>2004</v>
      </c>
      <c r="R514" s="235" t="s">
        <v>68</v>
      </c>
      <c r="S514" s="236" t="s">
        <v>2005</v>
      </c>
      <c r="T514" s="236" t="s">
        <v>2005</v>
      </c>
      <c r="U514" s="237" t="s">
        <v>2005</v>
      </c>
      <c r="V514" s="238" t="s">
        <v>2005</v>
      </c>
      <c r="W514" s="238" t="s">
        <v>2005</v>
      </c>
      <c r="X514" s="238" t="s">
        <v>2005</v>
      </c>
      <c r="Y514" s="238" t="s">
        <v>2005</v>
      </c>
      <c r="Z514" s="238" t="s">
        <v>2005</v>
      </c>
      <c r="AA514" s="238" t="s">
        <v>2005</v>
      </c>
      <c r="AB514" s="238" t="s">
        <v>2005</v>
      </c>
      <c r="AC514" s="238" t="s">
        <v>2005</v>
      </c>
      <c r="AD514" s="238" t="s">
        <v>2005</v>
      </c>
      <c r="AE514" s="238" t="s">
        <v>2005</v>
      </c>
      <c r="AF514" s="238" t="s">
        <v>2005</v>
      </c>
      <c r="AG514" s="238" t="s">
        <v>2005</v>
      </c>
      <c r="AH514" s="238" t="s">
        <v>2005</v>
      </c>
      <c r="AI514" s="238" t="s">
        <v>2005</v>
      </c>
      <c r="AJ514" s="238" t="s">
        <v>2005</v>
      </c>
      <c r="AK514" s="238" t="s">
        <v>2005</v>
      </c>
      <c r="AL514" s="238" t="s">
        <v>2005</v>
      </c>
      <c r="AM514" s="237" t="s">
        <v>2005</v>
      </c>
      <c r="AN514" s="238" t="s">
        <v>2005</v>
      </c>
      <c r="AO514" s="238" t="s">
        <v>2005</v>
      </c>
      <c r="AP514" s="238" t="s">
        <v>2005</v>
      </c>
      <c r="AQ514" s="237">
        <f t="shared" si="28"/>
        <v>0</v>
      </c>
      <c r="AR514" s="239">
        <f t="shared" si="28"/>
        <v>0</v>
      </c>
      <c r="AS514" s="240"/>
      <c r="AT514" s="238"/>
      <c r="AU514" s="237"/>
      <c r="AV514" s="238"/>
      <c r="AW514" s="238"/>
      <c r="AX514" s="238"/>
      <c r="AY514" s="238"/>
      <c r="AZ514" s="238"/>
      <c r="BA514" s="238"/>
      <c r="BB514" s="238"/>
      <c r="BC514" s="238"/>
      <c r="BD514" s="238"/>
      <c r="BE514" s="238"/>
      <c r="BF514" s="238"/>
      <c r="BG514" s="238"/>
      <c r="BH514" s="238"/>
      <c r="BI514" s="238"/>
      <c r="BJ514" s="238" t="s">
        <v>2005</v>
      </c>
      <c r="BK514" s="238"/>
      <c r="BL514" s="238"/>
      <c r="BM514" s="238"/>
      <c r="BN514" s="238"/>
      <c r="BO514" s="238"/>
      <c r="BP514" s="238"/>
      <c r="BQ514" s="237">
        <f t="shared" si="29"/>
        <v>0</v>
      </c>
      <c r="BR514" s="237">
        <f t="shared" si="29"/>
        <v>0</v>
      </c>
      <c r="BS514" s="241">
        <f t="shared" si="31"/>
        <v>0</v>
      </c>
      <c r="BT514" s="273">
        <v>0</v>
      </c>
      <c r="BU514" s="243">
        <v>0</v>
      </c>
      <c r="BV514" s="244">
        <v>0</v>
      </c>
      <c r="BW514" s="243">
        <v>0</v>
      </c>
      <c r="BX514" s="243">
        <v>0</v>
      </c>
      <c r="BY514" s="243">
        <v>0</v>
      </c>
      <c r="BZ514" s="243">
        <v>0</v>
      </c>
      <c r="CA514" s="243">
        <v>0</v>
      </c>
      <c r="CB514" s="243">
        <v>0</v>
      </c>
      <c r="CC514" s="243">
        <v>0</v>
      </c>
      <c r="CD514" s="243">
        <v>0</v>
      </c>
      <c r="CE514" s="243">
        <v>0</v>
      </c>
      <c r="CF514" s="243">
        <v>0</v>
      </c>
      <c r="CG514" s="243">
        <v>0</v>
      </c>
      <c r="CH514" s="243">
        <v>0</v>
      </c>
      <c r="CI514" s="243">
        <v>0</v>
      </c>
      <c r="CJ514" s="243">
        <v>0</v>
      </c>
      <c r="CK514" s="243" t="e">
        <v>#VALUE!</v>
      </c>
      <c r="CL514" s="243">
        <v>0</v>
      </c>
      <c r="CM514" s="243">
        <v>0</v>
      </c>
      <c r="CN514" s="243">
        <v>0</v>
      </c>
      <c r="CO514" s="243">
        <v>0</v>
      </c>
      <c r="CP514" s="243">
        <v>0</v>
      </c>
      <c r="CQ514" s="243">
        <v>0</v>
      </c>
      <c r="CR514" s="244">
        <f t="shared" si="30"/>
        <v>0</v>
      </c>
      <c r="CS514" s="267" t="e">
        <f t="shared" si="30"/>
        <v>#VALUE!</v>
      </c>
      <c r="CT514" s="268"/>
      <c r="CU514" s="269"/>
      <c r="CV514" s="269"/>
      <c r="CW514" s="269"/>
      <c r="CX514" s="269"/>
      <c r="CY514" s="269"/>
      <c r="CZ514" s="269"/>
      <c r="DA514" s="270"/>
      <c r="DB514" s="248">
        <v>0</v>
      </c>
      <c r="DC514" s="249"/>
      <c r="DD514" s="250">
        <v>0</v>
      </c>
      <c r="DE514" s="251"/>
      <c r="DF514" s="251"/>
      <c r="DG514" s="251"/>
      <c r="DH514" s="252"/>
      <c r="DI514" s="252"/>
      <c r="DJ514" s="252"/>
      <c r="DK514" s="252"/>
      <c r="DL514" s="251" t="s">
        <v>2005</v>
      </c>
      <c r="DM514" s="253" t="s">
        <v>2005</v>
      </c>
      <c r="DN514" s="254" t="s">
        <v>66</v>
      </c>
      <c r="DO514" s="231"/>
      <c r="DP514" s="256" t="s">
        <v>66</v>
      </c>
      <c r="DQ514" s="231"/>
      <c r="DR514" s="258"/>
      <c r="DS514" s="259"/>
      <c r="DT514" s="260"/>
      <c r="DU514" s="255">
        <v>0</v>
      </c>
      <c r="DV514" s="261">
        <v>923.33333333333337</v>
      </c>
      <c r="DW514" s="231">
        <v>0</v>
      </c>
      <c r="DX514" s="262">
        <v>923.33333333333337</v>
      </c>
      <c r="DY514" s="255">
        <v>0</v>
      </c>
      <c r="DZ514" s="231">
        <v>0.33333333333333331</v>
      </c>
      <c r="EA514" s="231">
        <v>0</v>
      </c>
      <c r="EB514" s="262">
        <v>0.33333333333333331</v>
      </c>
      <c r="EC514" s="271"/>
      <c r="ED514" s="234"/>
      <c r="EE514" s="272"/>
      <c r="EF514" s="234">
        <v>0</v>
      </c>
      <c r="EG514" s="266">
        <v>19</v>
      </c>
      <c r="EH514" s="258"/>
    </row>
    <row r="515" spans="1:138" ht="30" customHeight="1" thickBot="1" x14ac:dyDescent="0.3">
      <c r="A515" s="45" t="s">
        <v>60</v>
      </c>
      <c r="B515" s="45" t="s">
        <v>399</v>
      </c>
      <c r="C515" s="45" t="s">
        <v>681</v>
      </c>
      <c r="D515" s="46" t="s">
        <v>900</v>
      </c>
      <c r="E515" s="46" t="s">
        <v>901</v>
      </c>
      <c r="F515" s="46" t="s">
        <v>907</v>
      </c>
      <c r="G515" s="46" t="s">
        <v>847</v>
      </c>
      <c r="H515" s="226" t="s">
        <v>66</v>
      </c>
      <c r="I515" s="227" t="s">
        <v>2002</v>
      </c>
      <c r="J515" s="228">
        <v>13.8</v>
      </c>
      <c r="K515" s="229">
        <v>11.831639066503</v>
      </c>
      <c r="L515" s="229">
        <v>40.198295370933003</v>
      </c>
      <c r="M515" s="230">
        <v>1439.25</v>
      </c>
      <c r="N515" s="231">
        <v>21357.184118589419</v>
      </c>
      <c r="O515" s="232" t="s">
        <v>2003</v>
      </c>
      <c r="P515" s="233">
        <v>6.0950867918348788</v>
      </c>
      <c r="Q515" s="234" t="s">
        <v>2004</v>
      </c>
      <c r="R515" s="235" t="s">
        <v>68</v>
      </c>
      <c r="S515" s="236" t="s">
        <v>2005</v>
      </c>
      <c r="T515" s="236" t="s">
        <v>2005</v>
      </c>
      <c r="U515" s="237" t="s">
        <v>2005</v>
      </c>
      <c r="V515" s="238" t="s">
        <v>2005</v>
      </c>
      <c r="W515" s="238" t="s">
        <v>2005</v>
      </c>
      <c r="X515" s="238" t="s">
        <v>2005</v>
      </c>
      <c r="Y515" s="238" t="s">
        <v>2005</v>
      </c>
      <c r="Z515" s="238" t="s">
        <v>2005</v>
      </c>
      <c r="AA515" s="238" t="s">
        <v>2005</v>
      </c>
      <c r="AB515" s="238" t="s">
        <v>2005</v>
      </c>
      <c r="AC515" s="238" t="s">
        <v>2005</v>
      </c>
      <c r="AD515" s="238" t="s">
        <v>2005</v>
      </c>
      <c r="AE515" s="238" t="s">
        <v>2005</v>
      </c>
      <c r="AF515" s="238" t="s">
        <v>2005</v>
      </c>
      <c r="AG515" s="238" t="s">
        <v>2005</v>
      </c>
      <c r="AH515" s="238" t="s">
        <v>2005</v>
      </c>
      <c r="AI515" s="238">
        <v>46</v>
      </c>
      <c r="AJ515" s="238">
        <v>46</v>
      </c>
      <c r="AK515" s="238">
        <v>2</v>
      </c>
      <c r="AL515" s="238">
        <v>2</v>
      </c>
      <c r="AM515" s="237" t="s">
        <v>2005</v>
      </c>
      <c r="AN515" s="238" t="s">
        <v>2005</v>
      </c>
      <c r="AO515" s="238" t="s">
        <v>2005</v>
      </c>
      <c r="AP515" s="238" t="s">
        <v>2005</v>
      </c>
      <c r="AQ515" s="237">
        <f t="shared" si="28"/>
        <v>48</v>
      </c>
      <c r="AR515" s="239">
        <f t="shared" si="28"/>
        <v>48</v>
      </c>
      <c r="AS515" s="240"/>
      <c r="AT515" s="238"/>
      <c r="AU515" s="237"/>
      <c r="AV515" s="238"/>
      <c r="AW515" s="238"/>
      <c r="AX515" s="238"/>
      <c r="AY515" s="238"/>
      <c r="AZ515" s="238"/>
      <c r="BA515" s="238"/>
      <c r="BB515" s="238"/>
      <c r="BC515" s="238"/>
      <c r="BD515" s="238"/>
      <c r="BE515" s="238"/>
      <c r="BF515" s="238"/>
      <c r="BG515" s="238"/>
      <c r="BH515" s="238"/>
      <c r="BI515" s="238">
        <v>428.26</v>
      </c>
      <c r="BJ515" s="238">
        <v>428.26</v>
      </c>
      <c r="BK515" s="238">
        <v>17.600000000000001</v>
      </c>
      <c r="BL515" s="238">
        <v>17.600000000000001</v>
      </c>
      <c r="BM515" s="238"/>
      <c r="BN515" s="238"/>
      <c r="BO515" s="238"/>
      <c r="BP515" s="238"/>
      <c r="BQ515" s="237">
        <f t="shared" si="29"/>
        <v>445.86</v>
      </c>
      <c r="BR515" s="237">
        <f t="shared" si="29"/>
        <v>445.86</v>
      </c>
      <c r="BS515" s="241">
        <f t="shared" si="31"/>
        <v>7.3150722086071776E-2</v>
      </c>
      <c r="BT515" s="273">
        <v>0</v>
      </c>
      <c r="BU515" s="243">
        <v>0</v>
      </c>
      <c r="BV515" s="244">
        <v>0</v>
      </c>
      <c r="BW515" s="243">
        <v>0</v>
      </c>
      <c r="BX515" s="243">
        <v>0</v>
      </c>
      <c r="BY515" s="243">
        <v>0</v>
      </c>
      <c r="BZ515" s="243">
        <v>0</v>
      </c>
      <c r="CA515" s="243">
        <v>0</v>
      </c>
      <c r="CB515" s="243">
        <v>0</v>
      </c>
      <c r="CC515" s="243">
        <v>0</v>
      </c>
      <c r="CD515" s="243">
        <v>0</v>
      </c>
      <c r="CE515" s="243">
        <v>0</v>
      </c>
      <c r="CF515" s="243">
        <v>0</v>
      </c>
      <c r="CG515" s="243">
        <v>0</v>
      </c>
      <c r="CH515" s="243">
        <v>0</v>
      </c>
      <c r="CI515" s="243">
        <v>0</v>
      </c>
      <c r="CJ515" s="243">
        <v>502708.71840000007</v>
      </c>
      <c r="CK515" s="243">
        <v>502708.71840000007</v>
      </c>
      <c r="CL515" s="243">
        <v>20659.584000000003</v>
      </c>
      <c r="CM515" s="243">
        <v>20659.584000000003</v>
      </c>
      <c r="CN515" s="243">
        <v>0</v>
      </c>
      <c r="CO515" s="243">
        <v>0</v>
      </c>
      <c r="CP515" s="243">
        <v>0</v>
      </c>
      <c r="CQ515" s="243">
        <v>0</v>
      </c>
      <c r="CR515" s="244">
        <f t="shared" si="30"/>
        <v>523368.30240000004</v>
      </c>
      <c r="CS515" s="267">
        <f t="shared" si="30"/>
        <v>523368.30240000004</v>
      </c>
      <c r="CT515" s="268"/>
      <c r="CU515" s="269"/>
      <c r="CV515" s="269"/>
      <c r="CW515" s="269"/>
      <c r="CX515" s="269"/>
      <c r="CY515" s="269"/>
      <c r="CZ515" s="269"/>
      <c r="DA515" s="270"/>
      <c r="DB515" s="248">
        <v>21357.184118589419</v>
      </c>
      <c r="DC515" s="249"/>
      <c r="DD515" s="250">
        <v>6.0950867918348788</v>
      </c>
      <c r="DE515" s="251"/>
      <c r="DF515" s="251"/>
      <c r="DG515" s="251"/>
      <c r="DH515" s="252"/>
      <c r="DI515" s="252"/>
      <c r="DJ515" s="252"/>
      <c r="DK515" s="252"/>
      <c r="DL515" s="251" t="s">
        <v>2005</v>
      </c>
      <c r="DM515" s="253" t="s">
        <v>2005</v>
      </c>
      <c r="DN515" s="254" t="s">
        <v>66</v>
      </c>
      <c r="DO515" s="231"/>
      <c r="DP515" s="256" t="s">
        <v>66</v>
      </c>
      <c r="DQ515" s="231"/>
      <c r="DR515" s="258"/>
      <c r="DS515" s="259"/>
      <c r="DT515" s="260"/>
      <c r="DU515" s="255">
        <v>2075.7283307278094</v>
      </c>
      <c r="DV515" s="261">
        <v>662.35163310673352</v>
      </c>
      <c r="DW515" s="231">
        <v>166.39221816918533</v>
      </c>
      <c r="DX515" s="262">
        <v>480.45218445690239</v>
      </c>
      <c r="DY515" s="255">
        <v>1.8190029529268716</v>
      </c>
      <c r="DZ515" s="231">
        <v>0.41612136603494831</v>
      </c>
      <c r="EA515" s="231">
        <v>0.70731283654681254</v>
      </c>
      <c r="EB515" s="262">
        <v>0.78336332757359262</v>
      </c>
      <c r="EC515" s="271"/>
      <c r="ED515" s="234"/>
      <c r="EE515" s="272"/>
      <c r="EF515" s="234">
        <v>0</v>
      </c>
      <c r="EG515" s="266">
        <v>761454</v>
      </c>
      <c r="EH515" s="258"/>
    </row>
    <row r="516" spans="1:138" ht="30" customHeight="1" thickBot="1" x14ac:dyDescent="0.3">
      <c r="A516" s="45" t="s">
        <v>60</v>
      </c>
      <c r="B516" s="45" t="s">
        <v>399</v>
      </c>
      <c r="C516" s="45" t="s">
        <v>681</v>
      </c>
      <c r="D516" s="46" t="s">
        <v>900</v>
      </c>
      <c r="E516" s="46" t="s">
        <v>901</v>
      </c>
      <c r="F516" s="46" t="s">
        <v>908</v>
      </c>
      <c r="G516" s="46" t="s">
        <v>893</v>
      </c>
      <c r="H516" s="226" t="s">
        <v>66</v>
      </c>
      <c r="I516" s="227" t="s">
        <v>2002</v>
      </c>
      <c r="J516" s="228">
        <v>13.8</v>
      </c>
      <c r="K516" s="229">
        <v>15.249668130159423</v>
      </c>
      <c r="L516" s="229">
        <v>26.896780247085001</v>
      </c>
      <c r="M516" s="230">
        <v>1384.25</v>
      </c>
      <c r="N516" s="231">
        <v>23869.794014894054</v>
      </c>
      <c r="O516" s="232" t="s">
        <v>2003</v>
      </c>
      <c r="P516" s="233">
        <v>6.8121558261683939</v>
      </c>
      <c r="Q516" s="234" t="s">
        <v>2004</v>
      </c>
      <c r="R516" s="235" t="s">
        <v>68</v>
      </c>
      <c r="S516" s="236" t="s">
        <v>2005</v>
      </c>
      <c r="T516" s="236" t="s">
        <v>2005</v>
      </c>
      <c r="U516" s="237" t="s">
        <v>2005</v>
      </c>
      <c r="V516" s="238" t="s">
        <v>2005</v>
      </c>
      <c r="W516" s="238" t="s">
        <v>2005</v>
      </c>
      <c r="X516" s="238" t="s">
        <v>2005</v>
      </c>
      <c r="Y516" s="238" t="s">
        <v>2005</v>
      </c>
      <c r="Z516" s="238" t="s">
        <v>2005</v>
      </c>
      <c r="AA516" s="238" t="s">
        <v>2005</v>
      </c>
      <c r="AB516" s="238" t="s">
        <v>2005</v>
      </c>
      <c r="AC516" s="238" t="s">
        <v>2005</v>
      </c>
      <c r="AD516" s="238" t="s">
        <v>2005</v>
      </c>
      <c r="AE516" s="238" t="s">
        <v>2005</v>
      </c>
      <c r="AF516" s="238" t="s">
        <v>2005</v>
      </c>
      <c r="AG516" s="238" t="s">
        <v>2005</v>
      </c>
      <c r="AH516" s="238" t="s">
        <v>2005</v>
      </c>
      <c r="AI516" s="238">
        <v>25</v>
      </c>
      <c r="AJ516" s="238">
        <v>25</v>
      </c>
      <c r="AK516" s="238" t="s">
        <v>2005</v>
      </c>
      <c r="AL516" s="238" t="s">
        <v>2005</v>
      </c>
      <c r="AM516" s="237" t="s">
        <v>2005</v>
      </c>
      <c r="AN516" s="238" t="s">
        <v>2005</v>
      </c>
      <c r="AO516" s="238" t="s">
        <v>2005</v>
      </c>
      <c r="AP516" s="238" t="s">
        <v>2005</v>
      </c>
      <c r="AQ516" s="237">
        <f t="shared" si="28"/>
        <v>25</v>
      </c>
      <c r="AR516" s="239">
        <f t="shared" si="28"/>
        <v>25</v>
      </c>
      <c r="AS516" s="240"/>
      <c r="AT516" s="238"/>
      <c r="AU516" s="237"/>
      <c r="AV516" s="238"/>
      <c r="AW516" s="238"/>
      <c r="AX516" s="238"/>
      <c r="AY516" s="238"/>
      <c r="AZ516" s="238"/>
      <c r="BA516" s="238"/>
      <c r="BB516" s="238"/>
      <c r="BC516" s="238"/>
      <c r="BD516" s="238"/>
      <c r="BE516" s="238"/>
      <c r="BF516" s="238"/>
      <c r="BG516" s="238"/>
      <c r="BH516" s="238"/>
      <c r="BI516" s="238">
        <v>202.99</v>
      </c>
      <c r="BJ516" s="238">
        <v>202.99</v>
      </c>
      <c r="BK516" s="238"/>
      <c r="BL516" s="238"/>
      <c r="BM516" s="238"/>
      <c r="BN516" s="238"/>
      <c r="BO516" s="238"/>
      <c r="BP516" s="238"/>
      <c r="BQ516" s="237">
        <f t="shared" si="29"/>
        <v>202.99</v>
      </c>
      <c r="BR516" s="237">
        <f t="shared" si="29"/>
        <v>202.99</v>
      </c>
      <c r="BS516" s="241">
        <f t="shared" si="31"/>
        <v>2.9798202680600596E-2</v>
      </c>
      <c r="BT516" s="273">
        <v>0</v>
      </c>
      <c r="BU516" s="243">
        <v>0</v>
      </c>
      <c r="BV516" s="244">
        <v>0</v>
      </c>
      <c r="BW516" s="243">
        <v>0</v>
      </c>
      <c r="BX516" s="243">
        <v>0</v>
      </c>
      <c r="BY516" s="243">
        <v>0</v>
      </c>
      <c r="BZ516" s="243">
        <v>0</v>
      </c>
      <c r="CA516" s="243">
        <v>0</v>
      </c>
      <c r="CB516" s="243">
        <v>0</v>
      </c>
      <c r="CC516" s="243">
        <v>0</v>
      </c>
      <c r="CD516" s="243">
        <v>0</v>
      </c>
      <c r="CE516" s="243">
        <v>0</v>
      </c>
      <c r="CF516" s="243">
        <v>0</v>
      </c>
      <c r="CG516" s="243">
        <v>0</v>
      </c>
      <c r="CH516" s="243">
        <v>0</v>
      </c>
      <c r="CI516" s="243">
        <v>0</v>
      </c>
      <c r="CJ516" s="243">
        <v>238277.78160000005</v>
      </c>
      <c r="CK516" s="243">
        <v>238277.78160000005</v>
      </c>
      <c r="CL516" s="243">
        <v>0</v>
      </c>
      <c r="CM516" s="243">
        <v>0</v>
      </c>
      <c r="CN516" s="243">
        <v>0</v>
      </c>
      <c r="CO516" s="243">
        <v>0</v>
      </c>
      <c r="CP516" s="243">
        <v>0</v>
      </c>
      <c r="CQ516" s="243">
        <v>0</v>
      </c>
      <c r="CR516" s="244">
        <f t="shared" si="30"/>
        <v>238277.78160000005</v>
      </c>
      <c r="CS516" s="267">
        <f t="shared" si="30"/>
        <v>238277.78160000005</v>
      </c>
      <c r="CT516" s="268"/>
      <c r="CU516" s="269"/>
      <c r="CV516" s="269"/>
      <c r="CW516" s="269"/>
      <c r="CX516" s="269"/>
      <c r="CY516" s="269"/>
      <c r="CZ516" s="269"/>
      <c r="DA516" s="270"/>
      <c r="DB516" s="248">
        <v>23869.794014894054</v>
      </c>
      <c r="DC516" s="249"/>
      <c r="DD516" s="250">
        <v>6.8121558261683939</v>
      </c>
      <c r="DE516" s="251"/>
      <c r="DF516" s="251"/>
      <c r="DG516" s="251"/>
      <c r="DH516" s="252"/>
      <c r="DI516" s="252"/>
      <c r="DJ516" s="252"/>
      <c r="DK516" s="252"/>
      <c r="DL516" s="251" t="s">
        <v>2005</v>
      </c>
      <c r="DM516" s="253" t="s">
        <v>2005</v>
      </c>
      <c r="DN516" s="254" t="s">
        <v>66</v>
      </c>
      <c r="DO516" s="231"/>
      <c r="DP516" s="256" t="s">
        <v>66</v>
      </c>
      <c r="DQ516" s="231"/>
      <c r="DR516" s="258"/>
      <c r="DS516" s="259"/>
      <c r="DT516" s="260"/>
      <c r="DU516" s="255">
        <v>969.70561675997828</v>
      </c>
      <c r="DV516" s="261">
        <v>507.90203599610049</v>
      </c>
      <c r="DW516" s="231">
        <v>91.586779844681232</v>
      </c>
      <c r="DX516" s="262">
        <v>88.115060483876434</v>
      </c>
      <c r="DY516" s="255">
        <v>2.3109987357774968</v>
      </c>
      <c r="DZ516" s="231">
        <v>-0.76730026165042675</v>
      </c>
      <c r="EA516" s="231">
        <v>1.2981759075311541</v>
      </c>
      <c r="EB516" s="262">
        <v>-0.14983161700292902</v>
      </c>
      <c r="EC516" s="271"/>
      <c r="ED516" s="234"/>
      <c r="EE516" s="272"/>
      <c r="EF516" s="234">
        <v>67802</v>
      </c>
      <c r="EG516" s="266">
        <v>23845.666666666672</v>
      </c>
      <c r="EH516" s="258"/>
    </row>
    <row r="517" spans="1:138" ht="30" customHeight="1" thickBot="1" x14ac:dyDescent="0.3">
      <c r="A517" s="45" t="s">
        <v>60</v>
      </c>
      <c r="B517" s="45" t="s">
        <v>399</v>
      </c>
      <c r="C517" s="45" t="s">
        <v>681</v>
      </c>
      <c r="D517" s="46" t="s">
        <v>909</v>
      </c>
      <c r="E517" s="46" t="s">
        <v>751</v>
      </c>
      <c r="F517" s="46" t="s">
        <v>910</v>
      </c>
      <c r="G517" s="46" t="s">
        <v>751</v>
      </c>
      <c r="H517" s="226" t="s">
        <v>66</v>
      </c>
      <c r="I517" s="227" t="s">
        <v>2002</v>
      </c>
      <c r="J517" s="228">
        <v>13.8</v>
      </c>
      <c r="K517" s="229">
        <v>12.955047220292174</v>
      </c>
      <c r="L517" s="229">
        <v>16.641287844174002</v>
      </c>
      <c r="M517" s="230">
        <v>1957.0833333333301</v>
      </c>
      <c r="N517" s="231">
        <v>15216.05</v>
      </c>
      <c r="O517" s="232" t="s">
        <v>2006</v>
      </c>
      <c r="P517" s="233">
        <v>5.0194832403346066</v>
      </c>
      <c r="Q517" s="234" t="s">
        <v>2004</v>
      </c>
      <c r="R517" s="235" t="s">
        <v>68</v>
      </c>
      <c r="S517" s="236" t="s">
        <v>2005</v>
      </c>
      <c r="T517" s="236" t="s">
        <v>2005</v>
      </c>
      <c r="U517" s="237" t="s">
        <v>2005</v>
      </c>
      <c r="V517" s="238" t="s">
        <v>2005</v>
      </c>
      <c r="W517" s="238" t="s">
        <v>2005</v>
      </c>
      <c r="X517" s="238" t="s">
        <v>2005</v>
      </c>
      <c r="Y517" s="238" t="s">
        <v>2005</v>
      </c>
      <c r="Z517" s="238" t="s">
        <v>2005</v>
      </c>
      <c r="AA517" s="238" t="s">
        <v>2005</v>
      </c>
      <c r="AB517" s="238" t="s">
        <v>2005</v>
      </c>
      <c r="AC517" s="238" t="s">
        <v>2005</v>
      </c>
      <c r="AD517" s="238" t="s">
        <v>2005</v>
      </c>
      <c r="AE517" s="238">
        <v>1</v>
      </c>
      <c r="AF517" s="238">
        <v>1</v>
      </c>
      <c r="AG517" s="238" t="s">
        <v>2005</v>
      </c>
      <c r="AH517" s="238" t="s">
        <v>2005</v>
      </c>
      <c r="AI517" s="238">
        <v>139</v>
      </c>
      <c r="AJ517" s="238">
        <v>139</v>
      </c>
      <c r="AK517" s="238">
        <v>2</v>
      </c>
      <c r="AL517" s="238">
        <v>2</v>
      </c>
      <c r="AM517" s="237" t="s">
        <v>2005</v>
      </c>
      <c r="AN517" s="238" t="s">
        <v>2005</v>
      </c>
      <c r="AO517" s="238" t="s">
        <v>2005</v>
      </c>
      <c r="AP517" s="238" t="s">
        <v>2005</v>
      </c>
      <c r="AQ517" s="237">
        <f t="shared" si="28"/>
        <v>142</v>
      </c>
      <c r="AR517" s="239">
        <f t="shared" si="28"/>
        <v>142</v>
      </c>
      <c r="AS517" s="240"/>
      <c r="AT517" s="238"/>
      <c r="AU517" s="237"/>
      <c r="AV517" s="238"/>
      <c r="AW517" s="238"/>
      <c r="AX517" s="238"/>
      <c r="AY517" s="238"/>
      <c r="AZ517" s="238"/>
      <c r="BA517" s="238"/>
      <c r="BB517" s="238"/>
      <c r="BC517" s="238"/>
      <c r="BD517" s="238"/>
      <c r="BE517" s="238">
        <v>1.2</v>
      </c>
      <c r="BF517" s="238">
        <v>1.2</v>
      </c>
      <c r="BG517" s="238"/>
      <c r="BH517" s="238"/>
      <c r="BI517" s="238">
        <v>997.25</v>
      </c>
      <c r="BJ517" s="238">
        <v>997.25</v>
      </c>
      <c r="BK517" s="238">
        <v>15.2</v>
      </c>
      <c r="BL517" s="238">
        <v>15.2</v>
      </c>
      <c r="BM517" s="238"/>
      <c r="BN517" s="238"/>
      <c r="BO517" s="238"/>
      <c r="BP517" s="238"/>
      <c r="BQ517" s="237">
        <f t="shared" si="29"/>
        <v>1013.6500000000001</v>
      </c>
      <c r="BR517" s="237">
        <f t="shared" si="29"/>
        <v>1013.6500000000001</v>
      </c>
      <c r="BS517" s="241">
        <f t="shared" si="31"/>
        <v>0.20194309881437689</v>
      </c>
      <c r="BT517" s="273">
        <v>0</v>
      </c>
      <c r="BU517" s="243">
        <v>0</v>
      </c>
      <c r="BV517" s="244">
        <v>0</v>
      </c>
      <c r="BW517" s="243">
        <v>0</v>
      </c>
      <c r="BX517" s="243">
        <v>0</v>
      </c>
      <c r="BY517" s="243">
        <v>0</v>
      </c>
      <c r="BZ517" s="243">
        <v>0</v>
      </c>
      <c r="CA517" s="243">
        <v>0</v>
      </c>
      <c r="CB517" s="243">
        <v>0</v>
      </c>
      <c r="CC517" s="243">
        <v>0</v>
      </c>
      <c r="CD517" s="243">
        <v>0</v>
      </c>
      <c r="CE517" s="243">
        <v>0</v>
      </c>
      <c r="CF517" s="243">
        <v>6054.9119999999994</v>
      </c>
      <c r="CG517" s="243">
        <v>6054.9119999999994</v>
      </c>
      <c r="CH517" s="243">
        <v>0</v>
      </c>
      <c r="CI517" s="243">
        <v>0</v>
      </c>
      <c r="CJ517" s="243">
        <v>1170611.9400000002</v>
      </c>
      <c r="CK517" s="243">
        <v>1170611.9400000002</v>
      </c>
      <c r="CL517" s="243">
        <v>17842.368000000002</v>
      </c>
      <c r="CM517" s="243">
        <v>17842.368000000002</v>
      </c>
      <c r="CN517" s="243">
        <v>0</v>
      </c>
      <c r="CO517" s="243">
        <v>0</v>
      </c>
      <c r="CP517" s="243">
        <v>0</v>
      </c>
      <c r="CQ517" s="243">
        <v>0</v>
      </c>
      <c r="CR517" s="244">
        <f t="shared" si="30"/>
        <v>1194509.2200000002</v>
      </c>
      <c r="CS517" s="267">
        <f t="shared" si="30"/>
        <v>1194509.2200000002</v>
      </c>
      <c r="CT517" s="268"/>
      <c r="CU517" s="269"/>
      <c r="CV517" s="269"/>
      <c r="CW517" s="269"/>
      <c r="CX517" s="269"/>
      <c r="CY517" s="269"/>
      <c r="CZ517" s="269"/>
      <c r="DA517" s="270"/>
      <c r="DB517" s="248">
        <v>15216.05</v>
      </c>
      <c r="DC517" s="249"/>
      <c r="DD517" s="250">
        <v>5.0194832403346066</v>
      </c>
      <c r="DE517" s="251"/>
      <c r="DF517" s="251"/>
      <c r="DG517" s="251"/>
      <c r="DH517" s="252"/>
      <c r="DI517" s="252"/>
      <c r="DJ517" s="252"/>
      <c r="DK517" s="252"/>
      <c r="DL517" s="251" t="s">
        <v>2005</v>
      </c>
      <c r="DM517" s="253" t="s">
        <v>2005</v>
      </c>
      <c r="DN517" s="254" t="s">
        <v>66</v>
      </c>
      <c r="DO517" s="231"/>
      <c r="DP517" s="256" t="s">
        <v>66</v>
      </c>
      <c r="DQ517" s="231"/>
      <c r="DR517" s="258"/>
      <c r="DS517" s="259"/>
      <c r="DT517" s="260"/>
      <c r="DU517" s="255">
        <v>37.024483713008365</v>
      </c>
      <c r="DV517" s="261">
        <v>158.4922731051434</v>
      </c>
      <c r="DW517" s="231">
        <v>28.848030657866772</v>
      </c>
      <c r="DX517" s="262">
        <v>11.409195982059167</v>
      </c>
      <c r="DY517" s="255">
        <v>0.32292952948690706</v>
      </c>
      <c r="DZ517" s="231">
        <v>0.26853270021601222</v>
      </c>
      <c r="EA517" s="231">
        <v>0.25854800936768191</v>
      </c>
      <c r="EB517" s="262">
        <v>0.2143489019163104</v>
      </c>
      <c r="EC517" s="271"/>
      <c r="ED517" s="234"/>
      <c r="EE517" s="272"/>
      <c r="EF517" s="234">
        <v>0</v>
      </c>
      <c r="EG517" s="266">
        <v>53616</v>
      </c>
      <c r="EH517" s="258"/>
    </row>
    <row r="518" spans="1:138" ht="30" customHeight="1" thickBot="1" x14ac:dyDescent="0.3">
      <c r="A518" s="45" t="s">
        <v>60</v>
      </c>
      <c r="B518" s="45" t="s">
        <v>399</v>
      </c>
      <c r="C518" s="45" t="s">
        <v>681</v>
      </c>
      <c r="D518" s="46" t="s">
        <v>909</v>
      </c>
      <c r="E518" s="46" t="s">
        <v>751</v>
      </c>
      <c r="F518" s="46" t="s">
        <v>911</v>
      </c>
      <c r="G518" s="46" t="s">
        <v>912</v>
      </c>
      <c r="H518" s="226" t="s">
        <v>66</v>
      </c>
      <c r="I518" s="227" t="s">
        <v>2002</v>
      </c>
      <c r="J518" s="228">
        <v>13.8</v>
      </c>
      <c r="K518" s="229">
        <v>12.30968508939201</v>
      </c>
      <c r="L518" s="229">
        <v>27.107007519375003</v>
      </c>
      <c r="M518" s="230">
        <v>3700.4166666666702</v>
      </c>
      <c r="N518" s="231">
        <v>32998.943304800901</v>
      </c>
      <c r="O518" s="232" t="s">
        <v>2003</v>
      </c>
      <c r="P518" s="233">
        <v>9.4175066509134986</v>
      </c>
      <c r="Q518" s="234" t="s">
        <v>2004</v>
      </c>
      <c r="R518" s="235" t="s">
        <v>68</v>
      </c>
      <c r="S518" s="236" t="s">
        <v>2005</v>
      </c>
      <c r="T518" s="236" t="s">
        <v>2005</v>
      </c>
      <c r="U518" s="237" t="s">
        <v>2005</v>
      </c>
      <c r="V518" s="238" t="s">
        <v>2005</v>
      </c>
      <c r="W518" s="238" t="s">
        <v>2005</v>
      </c>
      <c r="X518" s="238" t="s">
        <v>2005</v>
      </c>
      <c r="Y518" s="238" t="s">
        <v>2005</v>
      </c>
      <c r="Z518" s="238" t="s">
        <v>2005</v>
      </c>
      <c r="AA518" s="238" t="s">
        <v>2005</v>
      </c>
      <c r="AB518" s="238" t="s">
        <v>2005</v>
      </c>
      <c r="AC518" s="238" t="s">
        <v>2005</v>
      </c>
      <c r="AD518" s="238" t="s">
        <v>2005</v>
      </c>
      <c r="AE518" s="238" t="s">
        <v>2005</v>
      </c>
      <c r="AF518" s="238" t="s">
        <v>2005</v>
      </c>
      <c r="AG518" s="238" t="s">
        <v>2005</v>
      </c>
      <c r="AH518" s="238" t="s">
        <v>2005</v>
      </c>
      <c r="AI518" s="238">
        <v>187</v>
      </c>
      <c r="AJ518" s="238">
        <v>187</v>
      </c>
      <c r="AK518" s="238">
        <v>1</v>
      </c>
      <c r="AL518" s="238">
        <v>1</v>
      </c>
      <c r="AM518" s="237" t="s">
        <v>2005</v>
      </c>
      <c r="AN518" s="238" t="s">
        <v>2005</v>
      </c>
      <c r="AO518" s="238" t="s">
        <v>2005</v>
      </c>
      <c r="AP518" s="238" t="s">
        <v>2005</v>
      </c>
      <c r="AQ518" s="237">
        <f t="shared" si="28"/>
        <v>188</v>
      </c>
      <c r="AR518" s="239">
        <f t="shared" si="28"/>
        <v>188</v>
      </c>
      <c r="AS518" s="240"/>
      <c r="AT518" s="238"/>
      <c r="AU518" s="237"/>
      <c r="AV518" s="238"/>
      <c r="AW518" s="238"/>
      <c r="AX518" s="238"/>
      <c r="AY518" s="238"/>
      <c r="AZ518" s="238"/>
      <c r="BA518" s="238"/>
      <c r="BB518" s="238"/>
      <c r="BC518" s="238"/>
      <c r="BD518" s="238"/>
      <c r="BE518" s="238"/>
      <c r="BF518" s="238"/>
      <c r="BG518" s="238"/>
      <c r="BH518" s="238"/>
      <c r="BI518" s="238">
        <v>5042.99</v>
      </c>
      <c r="BJ518" s="238">
        <v>5042.99</v>
      </c>
      <c r="BK518" s="238">
        <v>0</v>
      </c>
      <c r="BL518" s="238">
        <v>0</v>
      </c>
      <c r="BM518" s="238"/>
      <c r="BN518" s="238"/>
      <c r="BO518" s="238"/>
      <c r="BP518" s="238"/>
      <c r="BQ518" s="237">
        <f t="shared" si="29"/>
        <v>5042.99</v>
      </c>
      <c r="BR518" s="237">
        <f t="shared" si="29"/>
        <v>5042.99</v>
      </c>
      <c r="BS518" s="241">
        <f t="shared" si="31"/>
        <v>0.53549099426553948</v>
      </c>
      <c r="BT518" s="273">
        <v>0</v>
      </c>
      <c r="BU518" s="243">
        <v>0</v>
      </c>
      <c r="BV518" s="244">
        <v>0</v>
      </c>
      <c r="BW518" s="243">
        <v>0</v>
      </c>
      <c r="BX518" s="243">
        <v>0</v>
      </c>
      <c r="BY518" s="243">
        <v>0</v>
      </c>
      <c r="BZ518" s="243">
        <v>0</v>
      </c>
      <c r="CA518" s="243">
        <v>0</v>
      </c>
      <c r="CB518" s="243">
        <v>0</v>
      </c>
      <c r="CC518" s="243">
        <v>0</v>
      </c>
      <c r="CD518" s="243">
        <v>0</v>
      </c>
      <c r="CE518" s="243">
        <v>0</v>
      </c>
      <c r="CF518" s="243">
        <v>0</v>
      </c>
      <c r="CG518" s="243">
        <v>0</v>
      </c>
      <c r="CH518" s="243">
        <v>0</v>
      </c>
      <c r="CI518" s="243">
        <v>0</v>
      </c>
      <c r="CJ518" s="243">
        <v>5919663.3816</v>
      </c>
      <c r="CK518" s="243">
        <v>5919663.3816</v>
      </c>
      <c r="CL518" s="243">
        <v>0</v>
      </c>
      <c r="CM518" s="243">
        <v>0</v>
      </c>
      <c r="CN518" s="243">
        <v>0</v>
      </c>
      <c r="CO518" s="243">
        <v>0</v>
      </c>
      <c r="CP518" s="243">
        <v>0</v>
      </c>
      <c r="CQ518" s="243">
        <v>0</v>
      </c>
      <c r="CR518" s="244">
        <f t="shared" si="30"/>
        <v>5919663.3816</v>
      </c>
      <c r="CS518" s="267">
        <f t="shared" si="30"/>
        <v>5919663.3816</v>
      </c>
      <c r="CT518" s="268"/>
      <c r="CU518" s="269"/>
      <c r="CV518" s="269"/>
      <c r="CW518" s="269"/>
      <c r="CX518" s="269"/>
      <c r="CY518" s="269"/>
      <c r="CZ518" s="269"/>
      <c r="DA518" s="270"/>
      <c r="DB518" s="248">
        <v>32998.943304800901</v>
      </c>
      <c r="DC518" s="249"/>
      <c r="DD518" s="250">
        <v>9.4175066509134986</v>
      </c>
      <c r="DE518" s="251"/>
      <c r="DF518" s="251"/>
      <c r="DG518" s="251"/>
      <c r="DH518" s="252"/>
      <c r="DI518" s="252"/>
      <c r="DJ518" s="252"/>
      <c r="DK518" s="252"/>
      <c r="DL518" s="251" t="s">
        <v>2005</v>
      </c>
      <c r="DM518" s="253" t="s">
        <v>2005</v>
      </c>
      <c r="DN518" s="254" t="s">
        <v>66</v>
      </c>
      <c r="DO518" s="231"/>
      <c r="DP518" s="256" t="s">
        <v>66</v>
      </c>
      <c r="DQ518" s="231"/>
      <c r="DR518" s="258"/>
      <c r="DS518" s="259"/>
      <c r="DT518" s="260"/>
      <c r="DU518" s="255">
        <v>209.12834140299495</v>
      </c>
      <c r="DV518" s="261">
        <v>195.75484307187153</v>
      </c>
      <c r="DW518" s="231">
        <v>207.60445895732443</v>
      </c>
      <c r="DX518" s="262">
        <v>-168.42018573504836</v>
      </c>
      <c r="DY518" s="255">
        <v>1.6133318320008994</v>
      </c>
      <c r="DZ518" s="231">
        <v>-0.91100056941743068</v>
      </c>
      <c r="EA518" s="231">
        <v>1.6063055962166408</v>
      </c>
      <c r="EB518" s="262">
        <v>-1.2250007739582549</v>
      </c>
      <c r="EC518" s="271"/>
      <c r="ED518" s="234"/>
      <c r="EE518" s="272"/>
      <c r="EF518" s="234">
        <v>451675</v>
      </c>
      <c r="EG518" s="266">
        <v>-362880.33333333331</v>
      </c>
      <c r="EH518" s="258"/>
    </row>
    <row r="519" spans="1:138" ht="30" customHeight="1" thickBot="1" x14ac:dyDescent="0.3">
      <c r="A519" s="45" t="s">
        <v>60</v>
      </c>
      <c r="B519" s="45" t="s">
        <v>399</v>
      </c>
      <c r="C519" s="45" t="s">
        <v>681</v>
      </c>
      <c r="D519" s="46" t="s">
        <v>909</v>
      </c>
      <c r="E519" s="46" t="s">
        <v>751</v>
      </c>
      <c r="F519" s="46" t="s">
        <v>913</v>
      </c>
      <c r="G519" s="46" t="s">
        <v>914</v>
      </c>
      <c r="H519" s="226" t="s">
        <v>66</v>
      </c>
      <c r="I519" s="227" t="s">
        <v>2002</v>
      </c>
      <c r="J519" s="228">
        <v>13.8</v>
      </c>
      <c r="K519" s="229">
        <v>12.907242618003272</v>
      </c>
      <c r="L519" s="229">
        <v>17.401893903198001</v>
      </c>
      <c r="M519" s="230">
        <v>1693</v>
      </c>
      <c r="N519" s="231">
        <v>9153.6470000000008</v>
      </c>
      <c r="O519" s="232" t="s">
        <v>2006</v>
      </c>
      <c r="P519" s="233">
        <v>5.7126499735236713</v>
      </c>
      <c r="Q519" s="234" t="s">
        <v>2004</v>
      </c>
      <c r="R519" s="235" t="s">
        <v>68</v>
      </c>
      <c r="S519" s="236" t="s">
        <v>2005</v>
      </c>
      <c r="T519" s="236" t="s">
        <v>2005</v>
      </c>
      <c r="U519" s="237" t="s">
        <v>2005</v>
      </c>
      <c r="V519" s="238" t="s">
        <v>2005</v>
      </c>
      <c r="W519" s="238" t="s">
        <v>2005</v>
      </c>
      <c r="X519" s="238" t="s">
        <v>2005</v>
      </c>
      <c r="Y519" s="238" t="s">
        <v>2005</v>
      </c>
      <c r="Z519" s="238" t="s">
        <v>2005</v>
      </c>
      <c r="AA519" s="238" t="s">
        <v>2005</v>
      </c>
      <c r="AB519" s="238" t="s">
        <v>2005</v>
      </c>
      <c r="AC519" s="238" t="s">
        <v>2005</v>
      </c>
      <c r="AD519" s="238" t="s">
        <v>2005</v>
      </c>
      <c r="AE519" s="238" t="s">
        <v>2005</v>
      </c>
      <c r="AF519" s="238" t="s">
        <v>2005</v>
      </c>
      <c r="AG519" s="238" t="s">
        <v>2005</v>
      </c>
      <c r="AH519" s="238" t="s">
        <v>2005</v>
      </c>
      <c r="AI519" s="238">
        <v>129</v>
      </c>
      <c r="AJ519" s="238">
        <v>129</v>
      </c>
      <c r="AK519" s="238" t="s">
        <v>2005</v>
      </c>
      <c r="AL519" s="238" t="s">
        <v>2005</v>
      </c>
      <c r="AM519" s="237" t="s">
        <v>2005</v>
      </c>
      <c r="AN519" s="238" t="s">
        <v>2005</v>
      </c>
      <c r="AO519" s="238" t="s">
        <v>2005</v>
      </c>
      <c r="AP519" s="238" t="s">
        <v>2005</v>
      </c>
      <c r="AQ519" s="237">
        <f t="shared" si="28"/>
        <v>129</v>
      </c>
      <c r="AR519" s="239">
        <f t="shared" si="28"/>
        <v>129</v>
      </c>
      <c r="AS519" s="240"/>
      <c r="AT519" s="238"/>
      <c r="AU519" s="237"/>
      <c r="AV519" s="238"/>
      <c r="AW519" s="238"/>
      <c r="AX519" s="238"/>
      <c r="AY519" s="238"/>
      <c r="AZ519" s="238"/>
      <c r="BA519" s="238"/>
      <c r="BB519" s="238"/>
      <c r="BC519" s="238"/>
      <c r="BD519" s="238"/>
      <c r="BE519" s="238"/>
      <c r="BF519" s="238"/>
      <c r="BG519" s="238"/>
      <c r="BH519" s="238"/>
      <c r="BI519" s="238">
        <v>815.12</v>
      </c>
      <c r="BJ519" s="238">
        <v>815.12</v>
      </c>
      <c r="BK519" s="238"/>
      <c r="BL519" s="238"/>
      <c r="BM519" s="238"/>
      <c r="BN519" s="238"/>
      <c r="BO519" s="238"/>
      <c r="BP519" s="238"/>
      <c r="BQ519" s="237">
        <f t="shared" si="29"/>
        <v>815.12</v>
      </c>
      <c r="BR519" s="237">
        <f t="shared" si="29"/>
        <v>815.12</v>
      </c>
      <c r="BS519" s="241">
        <f t="shared" si="31"/>
        <v>0.1426868447704347</v>
      </c>
      <c r="BT519" s="273">
        <v>0</v>
      </c>
      <c r="BU519" s="243">
        <v>0</v>
      </c>
      <c r="BV519" s="244">
        <v>0</v>
      </c>
      <c r="BW519" s="243">
        <v>0</v>
      </c>
      <c r="BX519" s="243">
        <v>0</v>
      </c>
      <c r="BY519" s="243">
        <v>0</v>
      </c>
      <c r="BZ519" s="243">
        <v>0</v>
      </c>
      <c r="CA519" s="243">
        <v>0</v>
      </c>
      <c r="CB519" s="243">
        <v>0</v>
      </c>
      <c r="CC519" s="243">
        <v>0</v>
      </c>
      <c r="CD519" s="243">
        <v>0</v>
      </c>
      <c r="CE519" s="243">
        <v>0</v>
      </c>
      <c r="CF519" s="243">
        <v>0</v>
      </c>
      <c r="CG519" s="243">
        <v>0</v>
      </c>
      <c r="CH519" s="243">
        <v>0</v>
      </c>
      <c r="CI519" s="243">
        <v>0</v>
      </c>
      <c r="CJ519" s="243">
        <v>956820.46080000012</v>
      </c>
      <c r="CK519" s="243">
        <v>956820.46080000012</v>
      </c>
      <c r="CL519" s="243">
        <v>0</v>
      </c>
      <c r="CM519" s="243">
        <v>0</v>
      </c>
      <c r="CN519" s="243">
        <v>0</v>
      </c>
      <c r="CO519" s="243">
        <v>0</v>
      </c>
      <c r="CP519" s="243">
        <v>0</v>
      </c>
      <c r="CQ519" s="243">
        <v>0</v>
      </c>
      <c r="CR519" s="244">
        <f t="shared" si="30"/>
        <v>956820.46080000012</v>
      </c>
      <c r="CS519" s="267">
        <f t="shared" si="30"/>
        <v>956820.46080000012</v>
      </c>
      <c r="CT519" s="268"/>
      <c r="CU519" s="269"/>
      <c r="CV519" s="269"/>
      <c r="CW519" s="269"/>
      <c r="CX519" s="269"/>
      <c r="CY519" s="269"/>
      <c r="CZ519" s="269"/>
      <c r="DA519" s="270"/>
      <c r="DB519" s="248">
        <v>9153.6470000000008</v>
      </c>
      <c r="DC519" s="249"/>
      <c r="DD519" s="250">
        <v>5.7126499735236713</v>
      </c>
      <c r="DE519" s="251"/>
      <c r="DF519" s="251"/>
      <c r="DG519" s="251"/>
      <c r="DH519" s="252"/>
      <c r="DI519" s="252"/>
      <c r="DJ519" s="252"/>
      <c r="DK519" s="252"/>
      <c r="DL519" s="251" t="s">
        <v>2005</v>
      </c>
      <c r="DM519" s="253" t="s">
        <v>2005</v>
      </c>
      <c r="DN519" s="254" t="s">
        <v>66</v>
      </c>
      <c r="DO519" s="231"/>
      <c r="DP519" s="256" t="s">
        <v>66</v>
      </c>
      <c r="DQ519" s="231"/>
      <c r="DR519" s="258"/>
      <c r="DS519" s="259"/>
      <c r="DT519" s="260"/>
      <c r="DU519" s="255">
        <v>89.303603071470761</v>
      </c>
      <c r="DV519" s="261">
        <v>598.68214720493688</v>
      </c>
      <c r="DW519" s="231">
        <v>89.303603071470761</v>
      </c>
      <c r="DX519" s="262">
        <v>-51.247276059968556</v>
      </c>
      <c r="DY519" s="255">
        <v>1.1913762551683402</v>
      </c>
      <c r="DZ519" s="231">
        <v>-0.49202324799645059</v>
      </c>
      <c r="EA519" s="231">
        <v>1.1913762551683402</v>
      </c>
      <c r="EB519" s="262">
        <v>-0.68263908377357729</v>
      </c>
      <c r="EC519" s="271"/>
      <c r="ED519" s="234"/>
      <c r="EE519" s="272"/>
      <c r="EF519" s="234">
        <v>119940</v>
      </c>
      <c r="EG519" s="266">
        <v>-86762.333333333343</v>
      </c>
      <c r="EH519" s="258"/>
    </row>
    <row r="520" spans="1:138" ht="30" customHeight="1" thickBot="1" x14ac:dyDescent="0.3">
      <c r="A520" s="45" t="s">
        <v>60</v>
      </c>
      <c r="B520" s="45" t="s">
        <v>399</v>
      </c>
      <c r="C520" s="45" t="s">
        <v>681</v>
      </c>
      <c r="D520" s="46" t="s">
        <v>909</v>
      </c>
      <c r="E520" s="46" t="s">
        <v>751</v>
      </c>
      <c r="F520" s="46" t="s">
        <v>915</v>
      </c>
      <c r="G520" s="46" t="s">
        <v>751</v>
      </c>
      <c r="H520" s="226" t="s">
        <v>66</v>
      </c>
      <c r="I520" s="227" t="s">
        <v>2007</v>
      </c>
      <c r="J520" s="228">
        <v>13.8</v>
      </c>
      <c r="K520" s="229">
        <v>10.756035515002727</v>
      </c>
      <c r="L520" s="229">
        <v>10.601893917342</v>
      </c>
      <c r="M520" s="230">
        <v>1311.0833333333301</v>
      </c>
      <c r="N520" s="231">
        <v>17823.490000000002</v>
      </c>
      <c r="O520" s="232" t="s">
        <v>2006</v>
      </c>
      <c r="P520" s="233">
        <v>4.1590003991343885</v>
      </c>
      <c r="Q520" s="234" t="s">
        <v>2004</v>
      </c>
      <c r="R520" s="235" t="s">
        <v>68</v>
      </c>
      <c r="S520" s="236" t="s">
        <v>2005</v>
      </c>
      <c r="T520" s="236" t="s">
        <v>2005</v>
      </c>
      <c r="U520" s="237" t="s">
        <v>2005</v>
      </c>
      <c r="V520" s="238" t="s">
        <v>2005</v>
      </c>
      <c r="W520" s="238" t="s">
        <v>2005</v>
      </c>
      <c r="X520" s="238" t="s">
        <v>2005</v>
      </c>
      <c r="Y520" s="238" t="s">
        <v>2005</v>
      </c>
      <c r="Z520" s="238" t="s">
        <v>2005</v>
      </c>
      <c r="AA520" s="238" t="s">
        <v>2005</v>
      </c>
      <c r="AB520" s="238" t="s">
        <v>2005</v>
      </c>
      <c r="AC520" s="238" t="s">
        <v>2005</v>
      </c>
      <c r="AD520" s="238" t="s">
        <v>2005</v>
      </c>
      <c r="AE520" s="238" t="s">
        <v>2005</v>
      </c>
      <c r="AF520" s="238" t="s">
        <v>2005</v>
      </c>
      <c r="AG520" s="238" t="s">
        <v>2005</v>
      </c>
      <c r="AH520" s="238" t="s">
        <v>2005</v>
      </c>
      <c r="AI520" s="238">
        <v>41</v>
      </c>
      <c r="AJ520" s="238">
        <v>41</v>
      </c>
      <c r="AK520" s="238" t="s">
        <v>2005</v>
      </c>
      <c r="AL520" s="238" t="s">
        <v>2005</v>
      </c>
      <c r="AM520" s="237" t="s">
        <v>2005</v>
      </c>
      <c r="AN520" s="238" t="s">
        <v>2005</v>
      </c>
      <c r="AO520" s="238" t="s">
        <v>2005</v>
      </c>
      <c r="AP520" s="238" t="s">
        <v>2005</v>
      </c>
      <c r="AQ520" s="237">
        <f t="shared" si="28"/>
        <v>41</v>
      </c>
      <c r="AR520" s="239">
        <f t="shared" si="28"/>
        <v>41</v>
      </c>
      <c r="AS520" s="240"/>
      <c r="AT520" s="238"/>
      <c r="AU520" s="237"/>
      <c r="AV520" s="238"/>
      <c r="AW520" s="238"/>
      <c r="AX520" s="238"/>
      <c r="AY520" s="238"/>
      <c r="AZ520" s="238"/>
      <c r="BA520" s="238"/>
      <c r="BB520" s="238"/>
      <c r="BC520" s="238"/>
      <c r="BD520" s="238"/>
      <c r="BE520" s="238"/>
      <c r="BF520" s="238"/>
      <c r="BG520" s="238"/>
      <c r="BH520" s="238"/>
      <c r="BI520" s="238">
        <v>292.53500000000003</v>
      </c>
      <c r="BJ520" s="238">
        <v>292.53500000000003</v>
      </c>
      <c r="BK520" s="238"/>
      <c r="BL520" s="238"/>
      <c r="BM520" s="238"/>
      <c r="BN520" s="238"/>
      <c r="BO520" s="238"/>
      <c r="BP520" s="238"/>
      <c r="BQ520" s="237">
        <f t="shared" si="29"/>
        <v>292.53500000000003</v>
      </c>
      <c r="BR520" s="237">
        <f t="shared" si="29"/>
        <v>292.53500000000003</v>
      </c>
      <c r="BS520" s="241">
        <f t="shared" si="31"/>
        <v>7.0337814841490584E-2</v>
      </c>
      <c r="BT520" s="273">
        <v>0</v>
      </c>
      <c r="BU520" s="243">
        <v>0</v>
      </c>
      <c r="BV520" s="244">
        <v>0</v>
      </c>
      <c r="BW520" s="243">
        <v>0</v>
      </c>
      <c r="BX520" s="243">
        <v>0</v>
      </c>
      <c r="BY520" s="243">
        <v>0</v>
      </c>
      <c r="BZ520" s="243">
        <v>0</v>
      </c>
      <c r="CA520" s="243">
        <v>0</v>
      </c>
      <c r="CB520" s="243">
        <v>0</v>
      </c>
      <c r="CC520" s="243">
        <v>0</v>
      </c>
      <c r="CD520" s="243">
        <v>0</v>
      </c>
      <c r="CE520" s="243">
        <v>0</v>
      </c>
      <c r="CF520" s="243">
        <v>0</v>
      </c>
      <c r="CG520" s="243">
        <v>0</v>
      </c>
      <c r="CH520" s="243">
        <v>0</v>
      </c>
      <c r="CI520" s="243">
        <v>0</v>
      </c>
      <c r="CJ520" s="243">
        <v>343389.2844</v>
      </c>
      <c r="CK520" s="243">
        <v>343389.2844</v>
      </c>
      <c r="CL520" s="243">
        <v>0</v>
      </c>
      <c r="CM520" s="243">
        <v>0</v>
      </c>
      <c r="CN520" s="243">
        <v>0</v>
      </c>
      <c r="CO520" s="243">
        <v>0</v>
      </c>
      <c r="CP520" s="243">
        <v>0</v>
      </c>
      <c r="CQ520" s="243">
        <v>0</v>
      </c>
      <c r="CR520" s="244">
        <f t="shared" si="30"/>
        <v>343389.2844</v>
      </c>
      <c r="CS520" s="267">
        <f t="shared" si="30"/>
        <v>343389.2844</v>
      </c>
      <c r="CT520" s="268"/>
      <c r="CU520" s="269"/>
      <c r="CV520" s="269"/>
      <c r="CW520" s="269"/>
      <c r="CX520" s="269"/>
      <c r="CY520" s="269"/>
      <c r="CZ520" s="269"/>
      <c r="DA520" s="270"/>
      <c r="DB520" s="248">
        <v>17823.490000000002</v>
      </c>
      <c r="DC520" s="249"/>
      <c r="DD520" s="250">
        <v>4.1590003991343885</v>
      </c>
      <c r="DE520" s="251"/>
      <c r="DF520" s="251"/>
      <c r="DG520" s="251"/>
      <c r="DH520" s="252"/>
      <c r="DI520" s="252"/>
      <c r="DJ520" s="252"/>
      <c r="DK520" s="252"/>
      <c r="DL520" s="251" t="s">
        <v>2005</v>
      </c>
      <c r="DM520" s="253" t="s">
        <v>2005</v>
      </c>
      <c r="DN520" s="254" t="s">
        <v>66</v>
      </c>
      <c r="DO520" s="231"/>
      <c r="DP520" s="256" t="s">
        <v>66</v>
      </c>
      <c r="DQ520" s="231"/>
      <c r="DR520" s="258"/>
      <c r="DS520" s="259"/>
      <c r="DT520" s="260"/>
      <c r="DU520" s="255">
        <v>19.967456937647032</v>
      </c>
      <c r="DV520" s="261">
        <v>57.211921474989211</v>
      </c>
      <c r="DW520" s="231">
        <v>19.967456937647032</v>
      </c>
      <c r="DX520" s="262">
        <v>54.366100883755777</v>
      </c>
      <c r="DY520" s="255">
        <v>0.21890294285895942</v>
      </c>
      <c r="DZ520" s="231">
        <v>0.71101960121982299</v>
      </c>
      <c r="EA520" s="231">
        <v>0.21890294285895942</v>
      </c>
      <c r="EB520" s="262">
        <v>0.7038840252769083</v>
      </c>
      <c r="EC520" s="271"/>
      <c r="ED520" s="234"/>
      <c r="EE520" s="272"/>
      <c r="EF520" s="234">
        <v>0</v>
      </c>
      <c r="EG520" s="266">
        <v>60622.333333333336</v>
      </c>
      <c r="EH520" s="258"/>
    </row>
    <row r="521" spans="1:138" ht="30" customHeight="1" thickBot="1" x14ac:dyDescent="0.3">
      <c r="A521" s="45" t="s">
        <v>60</v>
      </c>
      <c r="B521" s="45" t="s">
        <v>399</v>
      </c>
      <c r="C521" s="45" t="s">
        <v>681</v>
      </c>
      <c r="D521" s="46" t="s">
        <v>909</v>
      </c>
      <c r="E521" s="46" t="s">
        <v>751</v>
      </c>
      <c r="F521" s="46" t="s">
        <v>916</v>
      </c>
      <c r="G521" s="46" t="s">
        <v>917</v>
      </c>
      <c r="H521" s="226" t="s">
        <v>66</v>
      </c>
      <c r="I521" s="227" t="s">
        <v>2007</v>
      </c>
      <c r="J521" s="228">
        <v>13.8</v>
      </c>
      <c r="K521" s="229">
        <v>12.668219606558768</v>
      </c>
      <c r="L521" s="229">
        <v>9.7274621009790003</v>
      </c>
      <c r="M521" s="230">
        <v>815.33333333333303</v>
      </c>
      <c r="N521" s="231">
        <v>7440.8620000000001</v>
      </c>
      <c r="O521" s="232" t="s">
        <v>2006</v>
      </c>
      <c r="P521" s="233">
        <v>2.6531554270340068</v>
      </c>
      <c r="Q521" s="234" t="s">
        <v>2004</v>
      </c>
      <c r="R521" s="235" t="s">
        <v>68</v>
      </c>
      <c r="S521" s="236" t="s">
        <v>2005</v>
      </c>
      <c r="T521" s="236" t="s">
        <v>2005</v>
      </c>
      <c r="U521" s="237" t="s">
        <v>2005</v>
      </c>
      <c r="V521" s="238" t="s">
        <v>2005</v>
      </c>
      <c r="W521" s="238" t="s">
        <v>2005</v>
      </c>
      <c r="X521" s="238" t="s">
        <v>2005</v>
      </c>
      <c r="Y521" s="238" t="s">
        <v>2005</v>
      </c>
      <c r="Z521" s="238" t="s">
        <v>2005</v>
      </c>
      <c r="AA521" s="238" t="s">
        <v>2005</v>
      </c>
      <c r="AB521" s="238" t="s">
        <v>2005</v>
      </c>
      <c r="AC521" s="238" t="s">
        <v>2005</v>
      </c>
      <c r="AD521" s="238" t="s">
        <v>2005</v>
      </c>
      <c r="AE521" s="238" t="s">
        <v>2005</v>
      </c>
      <c r="AF521" s="238" t="s">
        <v>2005</v>
      </c>
      <c r="AG521" s="238" t="s">
        <v>2005</v>
      </c>
      <c r="AH521" s="238" t="s">
        <v>2005</v>
      </c>
      <c r="AI521" s="238">
        <v>64</v>
      </c>
      <c r="AJ521" s="238">
        <v>64</v>
      </c>
      <c r="AK521" s="238" t="s">
        <v>2005</v>
      </c>
      <c r="AL521" s="238" t="s">
        <v>2005</v>
      </c>
      <c r="AM521" s="237" t="s">
        <v>2005</v>
      </c>
      <c r="AN521" s="238" t="s">
        <v>2005</v>
      </c>
      <c r="AO521" s="238" t="s">
        <v>2005</v>
      </c>
      <c r="AP521" s="238" t="s">
        <v>2005</v>
      </c>
      <c r="AQ521" s="237">
        <f t="shared" si="28"/>
        <v>64</v>
      </c>
      <c r="AR521" s="239">
        <f t="shared" si="28"/>
        <v>64</v>
      </c>
      <c r="AS521" s="240"/>
      <c r="AT521" s="238"/>
      <c r="AU521" s="237"/>
      <c r="AV521" s="238"/>
      <c r="AW521" s="238"/>
      <c r="AX521" s="238"/>
      <c r="AY521" s="238"/>
      <c r="AZ521" s="238"/>
      <c r="BA521" s="238"/>
      <c r="BB521" s="238"/>
      <c r="BC521" s="238"/>
      <c r="BD521" s="238"/>
      <c r="BE521" s="238"/>
      <c r="BF521" s="238"/>
      <c r="BG521" s="238"/>
      <c r="BH521" s="238"/>
      <c r="BI521" s="238">
        <v>361.55500000000001</v>
      </c>
      <c r="BJ521" s="238">
        <v>361.55500000000001</v>
      </c>
      <c r="BK521" s="238"/>
      <c r="BL521" s="238"/>
      <c r="BM521" s="238"/>
      <c r="BN521" s="238"/>
      <c r="BO521" s="238"/>
      <c r="BP521" s="238"/>
      <c r="BQ521" s="237">
        <f t="shared" si="29"/>
        <v>361.55500000000001</v>
      </c>
      <c r="BR521" s="237">
        <f t="shared" si="29"/>
        <v>361.55500000000001</v>
      </c>
      <c r="BS521" s="241">
        <f t="shared" si="31"/>
        <v>0.13627358439538786</v>
      </c>
      <c r="BT521" s="273">
        <v>0</v>
      </c>
      <c r="BU521" s="243">
        <v>0</v>
      </c>
      <c r="BV521" s="244">
        <v>0</v>
      </c>
      <c r="BW521" s="243">
        <v>0</v>
      </c>
      <c r="BX521" s="243">
        <v>0</v>
      </c>
      <c r="BY521" s="243">
        <v>0</v>
      </c>
      <c r="BZ521" s="243">
        <v>0</v>
      </c>
      <c r="CA521" s="243">
        <v>0</v>
      </c>
      <c r="CB521" s="243">
        <v>0</v>
      </c>
      <c r="CC521" s="243">
        <v>0</v>
      </c>
      <c r="CD521" s="243">
        <v>0</v>
      </c>
      <c r="CE521" s="243">
        <v>0</v>
      </c>
      <c r="CF521" s="243">
        <v>0</v>
      </c>
      <c r="CG521" s="243">
        <v>0</v>
      </c>
      <c r="CH521" s="243">
        <v>0</v>
      </c>
      <c r="CI521" s="243">
        <v>0</v>
      </c>
      <c r="CJ521" s="243">
        <v>424407.72120000009</v>
      </c>
      <c r="CK521" s="243">
        <v>424407.72120000009</v>
      </c>
      <c r="CL521" s="243">
        <v>0</v>
      </c>
      <c r="CM521" s="243">
        <v>0</v>
      </c>
      <c r="CN521" s="243">
        <v>0</v>
      </c>
      <c r="CO521" s="243">
        <v>0</v>
      </c>
      <c r="CP521" s="243">
        <v>0</v>
      </c>
      <c r="CQ521" s="243">
        <v>0</v>
      </c>
      <c r="CR521" s="244">
        <f t="shared" si="30"/>
        <v>424407.72120000009</v>
      </c>
      <c r="CS521" s="267">
        <f t="shared" si="30"/>
        <v>424407.72120000009</v>
      </c>
      <c r="CT521" s="268"/>
      <c r="CU521" s="269"/>
      <c r="CV521" s="269"/>
      <c r="CW521" s="269"/>
      <c r="CX521" s="269"/>
      <c r="CY521" s="269"/>
      <c r="CZ521" s="269"/>
      <c r="DA521" s="270"/>
      <c r="DB521" s="248">
        <v>7440.8620000000001</v>
      </c>
      <c r="DC521" s="249"/>
      <c r="DD521" s="250">
        <v>2.6531554270340068</v>
      </c>
      <c r="DE521" s="251"/>
      <c r="DF521" s="251"/>
      <c r="DG521" s="251"/>
      <c r="DH521" s="252"/>
      <c r="DI521" s="252"/>
      <c r="DJ521" s="252"/>
      <c r="DK521" s="252"/>
      <c r="DL521" s="251" t="s">
        <v>2005</v>
      </c>
      <c r="DM521" s="253" t="s">
        <v>2005</v>
      </c>
      <c r="DN521" s="254" t="s">
        <v>66</v>
      </c>
      <c r="DO521" s="231"/>
      <c r="DP521" s="256" t="s">
        <v>66</v>
      </c>
      <c r="DQ521" s="231"/>
      <c r="DR521" s="258"/>
      <c r="DS521" s="259"/>
      <c r="DT521" s="260"/>
      <c r="DU521" s="255">
        <v>117.60466067048246</v>
      </c>
      <c r="DV521" s="261">
        <v>-57.692400042032986</v>
      </c>
      <c r="DW521" s="231">
        <v>117.4991823385119</v>
      </c>
      <c r="DX521" s="262">
        <v>-79.983002000879566</v>
      </c>
      <c r="DY521" s="255">
        <v>1.0817661488143913</v>
      </c>
      <c r="DZ521" s="231">
        <v>-0.68844207781752753</v>
      </c>
      <c r="EA521" s="231">
        <v>1.0805396565821754</v>
      </c>
      <c r="EB521" s="262">
        <v>-0.70876413344964906</v>
      </c>
      <c r="EC521" s="271"/>
      <c r="ED521" s="234"/>
      <c r="EE521" s="272"/>
      <c r="EF521" s="234">
        <v>89980</v>
      </c>
      <c r="EG521" s="266">
        <v>-89497.333333333328</v>
      </c>
      <c r="EH521" s="258"/>
    </row>
    <row r="522" spans="1:138" ht="30" customHeight="1" thickBot="1" x14ac:dyDescent="0.3">
      <c r="A522" s="45" t="s">
        <v>60</v>
      </c>
      <c r="B522" s="45" t="s">
        <v>399</v>
      </c>
      <c r="C522" s="45" t="s">
        <v>681</v>
      </c>
      <c r="D522" s="46" t="s">
        <v>918</v>
      </c>
      <c r="E522" s="46" t="s">
        <v>730</v>
      </c>
      <c r="F522" s="46" t="s">
        <v>919</v>
      </c>
      <c r="G522" s="46" t="s">
        <v>730</v>
      </c>
      <c r="H522" s="226" t="s">
        <v>66</v>
      </c>
      <c r="I522" s="227" t="s">
        <v>2002</v>
      </c>
      <c r="J522" s="228">
        <v>13.8</v>
      </c>
      <c r="K522" s="229">
        <v>13.433093243181185</v>
      </c>
      <c r="L522" s="229">
        <v>10.485037856979002</v>
      </c>
      <c r="M522" s="230">
        <v>1050.8333333333301</v>
      </c>
      <c r="N522" s="231">
        <v>15745.688683509061</v>
      </c>
      <c r="O522" s="232" t="s">
        <v>2003</v>
      </c>
      <c r="P522" s="233">
        <v>4.4936326151566952</v>
      </c>
      <c r="Q522" s="234" t="s">
        <v>2004</v>
      </c>
      <c r="R522" s="235" t="s">
        <v>68</v>
      </c>
      <c r="S522" s="236" t="s">
        <v>2005</v>
      </c>
      <c r="T522" s="236" t="s">
        <v>2005</v>
      </c>
      <c r="U522" s="237" t="s">
        <v>2005</v>
      </c>
      <c r="V522" s="238" t="s">
        <v>2005</v>
      </c>
      <c r="W522" s="238" t="s">
        <v>2005</v>
      </c>
      <c r="X522" s="238" t="s">
        <v>2005</v>
      </c>
      <c r="Y522" s="238" t="s">
        <v>2005</v>
      </c>
      <c r="Z522" s="238" t="s">
        <v>2005</v>
      </c>
      <c r="AA522" s="238" t="s">
        <v>2005</v>
      </c>
      <c r="AB522" s="238" t="s">
        <v>2005</v>
      </c>
      <c r="AC522" s="238" t="s">
        <v>2005</v>
      </c>
      <c r="AD522" s="238" t="s">
        <v>2005</v>
      </c>
      <c r="AE522" s="238" t="s">
        <v>2005</v>
      </c>
      <c r="AF522" s="238" t="s">
        <v>2005</v>
      </c>
      <c r="AG522" s="238" t="s">
        <v>2005</v>
      </c>
      <c r="AH522" s="238" t="s">
        <v>2005</v>
      </c>
      <c r="AI522" s="238">
        <v>43</v>
      </c>
      <c r="AJ522" s="238">
        <v>43</v>
      </c>
      <c r="AK522" s="238" t="s">
        <v>2005</v>
      </c>
      <c r="AL522" s="238" t="s">
        <v>2005</v>
      </c>
      <c r="AM522" s="237" t="s">
        <v>2005</v>
      </c>
      <c r="AN522" s="238" t="s">
        <v>2005</v>
      </c>
      <c r="AO522" s="238" t="s">
        <v>2005</v>
      </c>
      <c r="AP522" s="238" t="s">
        <v>2005</v>
      </c>
      <c r="AQ522" s="237">
        <f t="shared" si="28"/>
        <v>43</v>
      </c>
      <c r="AR522" s="239">
        <f t="shared" si="28"/>
        <v>43</v>
      </c>
      <c r="AS522" s="240"/>
      <c r="AT522" s="238"/>
      <c r="AU522" s="237"/>
      <c r="AV522" s="238"/>
      <c r="AW522" s="238"/>
      <c r="AX522" s="238"/>
      <c r="AY522" s="238"/>
      <c r="AZ522" s="238"/>
      <c r="BA522" s="238"/>
      <c r="BB522" s="238"/>
      <c r="BC522" s="238"/>
      <c r="BD522" s="238"/>
      <c r="BE522" s="238"/>
      <c r="BF522" s="238"/>
      <c r="BG522" s="238"/>
      <c r="BH522" s="238"/>
      <c r="BI522" s="238">
        <v>293.43</v>
      </c>
      <c r="BJ522" s="238">
        <v>293.43</v>
      </c>
      <c r="BK522" s="238"/>
      <c r="BL522" s="238"/>
      <c r="BM522" s="238"/>
      <c r="BN522" s="238"/>
      <c r="BO522" s="238"/>
      <c r="BP522" s="238"/>
      <c r="BQ522" s="237">
        <f t="shared" si="29"/>
        <v>293.43</v>
      </c>
      <c r="BR522" s="237">
        <f t="shared" si="29"/>
        <v>293.43</v>
      </c>
      <c r="BS522" s="241">
        <f t="shared" si="31"/>
        <v>6.5299063170024638E-2</v>
      </c>
      <c r="BT522" s="273">
        <v>0</v>
      </c>
      <c r="BU522" s="243">
        <v>0</v>
      </c>
      <c r="BV522" s="244">
        <v>0</v>
      </c>
      <c r="BW522" s="243">
        <v>0</v>
      </c>
      <c r="BX522" s="243">
        <v>0</v>
      </c>
      <c r="BY522" s="243">
        <v>0</v>
      </c>
      <c r="BZ522" s="243">
        <v>0</v>
      </c>
      <c r="CA522" s="243">
        <v>0</v>
      </c>
      <c r="CB522" s="243">
        <v>0</v>
      </c>
      <c r="CC522" s="243">
        <v>0</v>
      </c>
      <c r="CD522" s="243">
        <v>0</v>
      </c>
      <c r="CE522" s="243">
        <v>0</v>
      </c>
      <c r="CF522" s="243">
        <v>0</v>
      </c>
      <c r="CG522" s="243">
        <v>0</v>
      </c>
      <c r="CH522" s="243">
        <v>0</v>
      </c>
      <c r="CI522" s="243">
        <v>0</v>
      </c>
      <c r="CJ522" s="243">
        <v>344439.87120000005</v>
      </c>
      <c r="CK522" s="243">
        <v>344439.87120000005</v>
      </c>
      <c r="CL522" s="243">
        <v>0</v>
      </c>
      <c r="CM522" s="243">
        <v>0</v>
      </c>
      <c r="CN522" s="243">
        <v>0</v>
      </c>
      <c r="CO522" s="243">
        <v>0</v>
      </c>
      <c r="CP522" s="243">
        <v>0</v>
      </c>
      <c r="CQ522" s="243">
        <v>0</v>
      </c>
      <c r="CR522" s="244">
        <f t="shared" si="30"/>
        <v>344439.87120000005</v>
      </c>
      <c r="CS522" s="267">
        <f t="shared" si="30"/>
        <v>344439.87120000005</v>
      </c>
      <c r="CT522" s="268"/>
      <c r="CU522" s="269"/>
      <c r="CV522" s="269"/>
      <c r="CW522" s="269"/>
      <c r="CX522" s="269"/>
      <c r="CY522" s="269"/>
      <c r="CZ522" s="269"/>
      <c r="DA522" s="270"/>
      <c r="DB522" s="248">
        <v>15745.688683509061</v>
      </c>
      <c r="DC522" s="249"/>
      <c r="DD522" s="250">
        <v>4.4936326151566952</v>
      </c>
      <c r="DE522" s="251"/>
      <c r="DF522" s="251"/>
      <c r="DG522" s="251"/>
      <c r="DH522" s="252"/>
      <c r="DI522" s="252"/>
      <c r="DJ522" s="252"/>
      <c r="DK522" s="252"/>
      <c r="DL522" s="251" t="s">
        <v>2005</v>
      </c>
      <c r="DM522" s="253" t="s">
        <v>2005</v>
      </c>
      <c r="DN522" s="254" t="s">
        <v>66</v>
      </c>
      <c r="DO522" s="231"/>
      <c r="DP522" s="256" t="s">
        <v>66</v>
      </c>
      <c r="DQ522" s="231"/>
      <c r="DR522" s="258"/>
      <c r="DS522" s="259"/>
      <c r="DT522" s="260"/>
      <c r="DU522" s="255">
        <v>37.212371134020735</v>
      </c>
      <c r="DV522" s="261">
        <v>867.89657050747326</v>
      </c>
      <c r="DW522" s="231">
        <v>37.212371134020735</v>
      </c>
      <c r="DX522" s="262">
        <v>-25.243075071918682</v>
      </c>
      <c r="DY522" s="255">
        <v>0.24076130055511574</v>
      </c>
      <c r="DZ522" s="231">
        <v>0.36656789252973337</v>
      </c>
      <c r="EA522" s="231">
        <v>0.24076130055511574</v>
      </c>
      <c r="EB522" s="262">
        <v>-3.8799012099929864E-4</v>
      </c>
      <c r="EC522" s="271"/>
      <c r="ED522" s="234"/>
      <c r="EE522" s="272"/>
      <c r="EF522" s="234">
        <v>2873</v>
      </c>
      <c r="EG522" s="266">
        <v>3441</v>
      </c>
      <c r="EH522" s="258"/>
    </row>
    <row r="523" spans="1:138" ht="30" customHeight="1" thickBot="1" x14ac:dyDescent="0.3">
      <c r="A523" s="45" t="s">
        <v>60</v>
      </c>
      <c r="B523" s="45" t="s">
        <v>399</v>
      </c>
      <c r="C523" s="45" t="s">
        <v>681</v>
      </c>
      <c r="D523" s="46" t="s">
        <v>918</v>
      </c>
      <c r="E523" s="46" t="s">
        <v>730</v>
      </c>
      <c r="F523" s="46" t="s">
        <v>920</v>
      </c>
      <c r="G523" s="46" t="s">
        <v>862</v>
      </c>
      <c r="H523" s="226" t="s">
        <v>66</v>
      </c>
      <c r="I523" s="227" t="s">
        <v>2002</v>
      </c>
      <c r="J523" s="228">
        <v>13.8</v>
      </c>
      <c r="K523" s="229">
        <v>14.460892192392555</v>
      </c>
      <c r="L523" s="229">
        <v>4.693560596298</v>
      </c>
      <c r="M523" s="230">
        <v>53.9166666666667</v>
      </c>
      <c r="N523" s="231">
        <v>21608.445108219883</v>
      </c>
      <c r="O523" s="232" t="s">
        <v>2003</v>
      </c>
      <c r="P523" s="233">
        <v>6.1667936952682307</v>
      </c>
      <c r="Q523" s="234" t="s">
        <v>2004</v>
      </c>
      <c r="R523" s="235" t="s">
        <v>68</v>
      </c>
      <c r="S523" s="236" t="s">
        <v>2005</v>
      </c>
      <c r="T523" s="236" t="s">
        <v>2005</v>
      </c>
      <c r="U523" s="237" t="s">
        <v>2005</v>
      </c>
      <c r="V523" s="238" t="s">
        <v>2005</v>
      </c>
      <c r="W523" s="238" t="s">
        <v>2005</v>
      </c>
      <c r="X523" s="238" t="s">
        <v>2005</v>
      </c>
      <c r="Y523" s="238" t="s">
        <v>2005</v>
      </c>
      <c r="Z523" s="238" t="s">
        <v>2005</v>
      </c>
      <c r="AA523" s="238" t="s">
        <v>2005</v>
      </c>
      <c r="AB523" s="238" t="s">
        <v>2005</v>
      </c>
      <c r="AC523" s="238" t="s">
        <v>2005</v>
      </c>
      <c r="AD523" s="238" t="s">
        <v>2005</v>
      </c>
      <c r="AE523" s="238" t="s">
        <v>2005</v>
      </c>
      <c r="AF523" s="238" t="s">
        <v>2005</v>
      </c>
      <c r="AG523" s="238" t="s">
        <v>2005</v>
      </c>
      <c r="AH523" s="238" t="s">
        <v>2005</v>
      </c>
      <c r="AI523" s="238">
        <v>2</v>
      </c>
      <c r="AJ523" s="238">
        <v>2</v>
      </c>
      <c r="AK523" s="238" t="s">
        <v>2005</v>
      </c>
      <c r="AL523" s="238" t="s">
        <v>2005</v>
      </c>
      <c r="AM523" s="237" t="s">
        <v>2005</v>
      </c>
      <c r="AN523" s="238" t="s">
        <v>2005</v>
      </c>
      <c r="AO523" s="238" t="s">
        <v>2005</v>
      </c>
      <c r="AP523" s="238" t="s">
        <v>2005</v>
      </c>
      <c r="AQ523" s="237">
        <f t="shared" si="28"/>
        <v>2</v>
      </c>
      <c r="AR523" s="239">
        <f t="shared" si="28"/>
        <v>2</v>
      </c>
      <c r="AS523" s="240"/>
      <c r="AT523" s="238"/>
      <c r="AU523" s="237"/>
      <c r="AV523" s="238"/>
      <c r="AW523" s="238"/>
      <c r="AX523" s="238"/>
      <c r="AY523" s="238"/>
      <c r="AZ523" s="238"/>
      <c r="BA523" s="238"/>
      <c r="BB523" s="238"/>
      <c r="BC523" s="238"/>
      <c r="BD523" s="238"/>
      <c r="BE523" s="238"/>
      <c r="BF523" s="238"/>
      <c r="BG523" s="238"/>
      <c r="BH523" s="238"/>
      <c r="BI523" s="238">
        <v>652</v>
      </c>
      <c r="BJ523" s="238">
        <v>652</v>
      </c>
      <c r="BK523" s="238"/>
      <c r="BL523" s="238"/>
      <c r="BM523" s="238"/>
      <c r="BN523" s="238"/>
      <c r="BO523" s="238"/>
      <c r="BP523" s="238"/>
      <c r="BQ523" s="237">
        <f t="shared" si="29"/>
        <v>652</v>
      </c>
      <c r="BR523" s="237">
        <f t="shared" si="29"/>
        <v>652</v>
      </c>
      <c r="BS523" s="241">
        <f t="shared" si="31"/>
        <v>0.1057275518232884</v>
      </c>
      <c r="BT523" s="273">
        <v>0</v>
      </c>
      <c r="BU523" s="243">
        <v>0</v>
      </c>
      <c r="BV523" s="244">
        <v>0</v>
      </c>
      <c r="BW523" s="243">
        <v>0</v>
      </c>
      <c r="BX523" s="243">
        <v>0</v>
      </c>
      <c r="BY523" s="243">
        <v>0</v>
      </c>
      <c r="BZ523" s="243">
        <v>0</v>
      </c>
      <c r="CA523" s="243">
        <v>0</v>
      </c>
      <c r="CB523" s="243">
        <v>0</v>
      </c>
      <c r="CC523" s="243">
        <v>0</v>
      </c>
      <c r="CD523" s="243">
        <v>0</v>
      </c>
      <c r="CE523" s="243">
        <v>0</v>
      </c>
      <c r="CF523" s="243">
        <v>0</v>
      </c>
      <c r="CG523" s="243">
        <v>0</v>
      </c>
      <c r="CH523" s="243">
        <v>0</v>
      </c>
      <c r="CI523" s="243">
        <v>0</v>
      </c>
      <c r="CJ523" s="243">
        <v>765343.68</v>
      </c>
      <c r="CK523" s="243">
        <v>765343.68</v>
      </c>
      <c r="CL523" s="243">
        <v>0</v>
      </c>
      <c r="CM523" s="243">
        <v>0</v>
      </c>
      <c r="CN523" s="243">
        <v>0</v>
      </c>
      <c r="CO523" s="243">
        <v>0</v>
      </c>
      <c r="CP523" s="243">
        <v>0</v>
      </c>
      <c r="CQ523" s="243">
        <v>0</v>
      </c>
      <c r="CR523" s="244">
        <f t="shared" si="30"/>
        <v>765343.68</v>
      </c>
      <c r="CS523" s="267">
        <f t="shared" si="30"/>
        <v>765343.68</v>
      </c>
      <c r="CT523" s="268"/>
      <c r="CU523" s="269"/>
      <c r="CV523" s="269"/>
      <c r="CW523" s="269"/>
      <c r="CX523" s="269"/>
      <c r="CY523" s="269"/>
      <c r="CZ523" s="269"/>
      <c r="DA523" s="270"/>
      <c r="DB523" s="248">
        <v>21608.445108219883</v>
      </c>
      <c r="DC523" s="249"/>
      <c r="DD523" s="250">
        <v>6.1667936952682307</v>
      </c>
      <c r="DE523" s="251"/>
      <c r="DF523" s="251"/>
      <c r="DG523" s="251"/>
      <c r="DH523" s="252"/>
      <c r="DI523" s="252"/>
      <c r="DJ523" s="252"/>
      <c r="DK523" s="252"/>
      <c r="DL523" s="251" t="s">
        <v>2005</v>
      </c>
      <c r="DM523" s="253" t="s">
        <v>2005</v>
      </c>
      <c r="DN523" s="254" t="s">
        <v>66</v>
      </c>
      <c r="DO523" s="231"/>
      <c r="DP523" s="256" t="s">
        <v>66</v>
      </c>
      <c r="DQ523" s="231"/>
      <c r="DR523" s="258"/>
      <c r="DS523" s="259"/>
      <c r="DT523" s="260"/>
      <c r="DU523" s="255">
        <v>0</v>
      </c>
      <c r="DV523" s="261">
        <v>583.69835510401492</v>
      </c>
      <c r="DW523" s="231">
        <v>0</v>
      </c>
      <c r="DX523" s="262">
        <v>19.820149975810349</v>
      </c>
      <c r="DY523" s="255">
        <v>0</v>
      </c>
      <c r="DZ523" s="231">
        <v>1.0267580181564631</v>
      </c>
      <c r="EA523" s="231">
        <v>0</v>
      </c>
      <c r="EB523" s="262">
        <v>0.69342468482312947</v>
      </c>
      <c r="EC523" s="271"/>
      <c r="ED523" s="234"/>
      <c r="EE523" s="272"/>
      <c r="EF523" s="234">
        <v>0</v>
      </c>
      <c r="EG523" s="266">
        <v>902</v>
      </c>
      <c r="EH523" s="258"/>
    </row>
    <row r="524" spans="1:138" ht="30" customHeight="1" thickBot="1" x14ac:dyDescent="0.3">
      <c r="A524" s="45" t="s">
        <v>60</v>
      </c>
      <c r="B524" s="45" t="s">
        <v>399</v>
      </c>
      <c r="C524" s="45" t="s">
        <v>681</v>
      </c>
      <c r="D524" s="46" t="s">
        <v>918</v>
      </c>
      <c r="E524" s="46" t="s">
        <v>730</v>
      </c>
      <c r="F524" s="46" t="s">
        <v>921</v>
      </c>
      <c r="G524" s="46" t="s">
        <v>862</v>
      </c>
      <c r="H524" s="226" t="s">
        <v>66</v>
      </c>
      <c r="I524" s="227" t="s">
        <v>2007</v>
      </c>
      <c r="J524" s="228">
        <v>13.8</v>
      </c>
      <c r="K524" s="229">
        <v>12.30968508939201</v>
      </c>
      <c r="L524" s="229">
        <v>11.207196946386</v>
      </c>
      <c r="M524" s="230">
        <v>416.75</v>
      </c>
      <c r="N524" s="231">
        <v>24874.837973415913</v>
      </c>
      <c r="O524" s="232" t="s">
        <v>2003</v>
      </c>
      <c r="P524" s="233">
        <v>7.0989834399018008</v>
      </c>
      <c r="Q524" s="234" t="s">
        <v>2004</v>
      </c>
      <c r="R524" s="235" t="s">
        <v>68</v>
      </c>
      <c r="S524" s="236" t="s">
        <v>2005</v>
      </c>
      <c r="T524" s="236" t="s">
        <v>2005</v>
      </c>
      <c r="U524" s="237" t="s">
        <v>2005</v>
      </c>
      <c r="V524" s="238" t="s">
        <v>2005</v>
      </c>
      <c r="W524" s="238" t="s">
        <v>2005</v>
      </c>
      <c r="X524" s="238" t="s">
        <v>2005</v>
      </c>
      <c r="Y524" s="238" t="s">
        <v>2005</v>
      </c>
      <c r="Z524" s="238" t="s">
        <v>2005</v>
      </c>
      <c r="AA524" s="238" t="s">
        <v>2005</v>
      </c>
      <c r="AB524" s="238" t="s">
        <v>2005</v>
      </c>
      <c r="AC524" s="238" t="s">
        <v>2005</v>
      </c>
      <c r="AD524" s="238" t="s">
        <v>2005</v>
      </c>
      <c r="AE524" s="238" t="s">
        <v>2005</v>
      </c>
      <c r="AF524" s="238" t="s">
        <v>2005</v>
      </c>
      <c r="AG524" s="238" t="s">
        <v>2005</v>
      </c>
      <c r="AH524" s="238" t="s">
        <v>2005</v>
      </c>
      <c r="AI524" s="238">
        <v>21</v>
      </c>
      <c r="AJ524" s="238">
        <v>21</v>
      </c>
      <c r="AK524" s="238">
        <v>1</v>
      </c>
      <c r="AL524" s="238">
        <v>1</v>
      </c>
      <c r="AM524" s="237" t="s">
        <v>2005</v>
      </c>
      <c r="AN524" s="238" t="s">
        <v>2005</v>
      </c>
      <c r="AO524" s="238" t="s">
        <v>2005</v>
      </c>
      <c r="AP524" s="238" t="s">
        <v>2005</v>
      </c>
      <c r="AQ524" s="237">
        <f t="shared" si="28"/>
        <v>22</v>
      </c>
      <c r="AR524" s="239">
        <f t="shared" si="28"/>
        <v>22</v>
      </c>
      <c r="AS524" s="240"/>
      <c r="AT524" s="238"/>
      <c r="AU524" s="237"/>
      <c r="AV524" s="238"/>
      <c r="AW524" s="238"/>
      <c r="AX524" s="238"/>
      <c r="AY524" s="238"/>
      <c r="AZ524" s="238"/>
      <c r="BA524" s="238"/>
      <c r="BB524" s="238"/>
      <c r="BC524" s="238"/>
      <c r="BD524" s="238"/>
      <c r="BE524" s="238"/>
      <c r="BF524" s="238"/>
      <c r="BG524" s="238"/>
      <c r="BH524" s="238"/>
      <c r="BI524" s="238">
        <v>4443.1400000000003</v>
      </c>
      <c r="BJ524" s="238">
        <v>4443.1400000000003</v>
      </c>
      <c r="BK524" s="238">
        <v>3.8</v>
      </c>
      <c r="BL524" s="238">
        <v>3.8</v>
      </c>
      <c r="BM524" s="238"/>
      <c r="BN524" s="238"/>
      <c r="BO524" s="238"/>
      <c r="BP524" s="238"/>
      <c r="BQ524" s="237">
        <f t="shared" si="29"/>
        <v>4446.9400000000005</v>
      </c>
      <c r="BR524" s="237">
        <f t="shared" si="29"/>
        <v>4446.9400000000005</v>
      </c>
      <c r="BS524" s="241">
        <f t="shared" si="31"/>
        <v>0.62641926659593872</v>
      </c>
      <c r="BT524" s="273">
        <v>0</v>
      </c>
      <c r="BU524" s="243">
        <v>0</v>
      </c>
      <c r="BV524" s="244">
        <v>0</v>
      </c>
      <c r="BW524" s="243">
        <v>0</v>
      </c>
      <c r="BX524" s="243">
        <v>0</v>
      </c>
      <c r="BY524" s="243">
        <v>0</v>
      </c>
      <c r="BZ524" s="243">
        <v>0</v>
      </c>
      <c r="CA524" s="243">
        <v>0</v>
      </c>
      <c r="CB524" s="243">
        <v>0</v>
      </c>
      <c r="CC524" s="243">
        <v>0</v>
      </c>
      <c r="CD524" s="243">
        <v>0</v>
      </c>
      <c r="CE524" s="243">
        <v>0</v>
      </c>
      <c r="CF524" s="243">
        <v>0</v>
      </c>
      <c r="CG524" s="243">
        <v>0</v>
      </c>
      <c r="CH524" s="243">
        <v>0</v>
      </c>
      <c r="CI524" s="243">
        <v>0</v>
      </c>
      <c r="CJ524" s="243">
        <v>5215535.4576000012</v>
      </c>
      <c r="CK524" s="243">
        <v>5215535.4576000012</v>
      </c>
      <c r="CL524" s="243">
        <v>4460.5920000000006</v>
      </c>
      <c r="CM524" s="243">
        <v>4460.5920000000006</v>
      </c>
      <c r="CN524" s="243">
        <v>0</v>
      </c>
      <c r="CO524" s="243">
        <v>0</v>
      </c>
      <c r="CP524" s="243">
        <v>0</v>
      </c>
      <c r="CQ524" s="243">
        <v>0</v>
      </c>
      <c r="CR524" s="244">
        <f t="shared" si="30"/>
        <v>5219996.0496000014</v>
      </c>
      <c r="CS524" s="267">
        <f t="shared" si="30"/>
        <v>5219996.0496000014</v>
      </c>
      <c r="CT524" s="268"/>
      <c r="CU524" s="269"/>
      <c r="CV524" s="269"/>
      <c r="CW524" s="269"/>
      <c r="CX524" s="269"/>
      <c r="CY524" s="269"/>
      <c r="CZ524" s="269"/>
      <c r="DA524" s="270"/>
      <c r="DB524" s="248">
        <v>24874.837973415913</v>
      </c>
      <c r="DC524" s="249"/>
      <c r="DD524" s="250">
        <v>7.0989834399018008</v>
      </c>
      <c r="DE524" s="251"/>
      <c r="DF524" s="251"/>
      <c r="DG524" s="251"/>
      <c r="DH524" s="252"/>
      <c r="DI524" s="252"/>
      <c r="DJ524" s="252"/>
      <c r="DK524" s="252"/>
      <c r="DL524" s="251" t="s">
        <v>2005</v>
      </c>
      <c r="DM524" s="253" t="s">
        <v>2005</v>
      </c>
      <c r="DN524" s="254" t="s">
        <v>66</v>
      </c>
      <c r="DO524" s="231"/>
      <c r="DP524" s="256" t="s">
        <v>66</v>
      </c>
      <c r="DQ524" s="231"/>
      <c r="DR524" s="258"/>
      <c r="DS524" s="259"/>
      <c r="DT524" s="260"/>
      <c r="DU524" s="255">
        <v>33.130173965206957</v>
      </c>
      <c r="DV524" s="261">
        <v>101.67342241033484</v>
      </c>
      <c r="DW524" s="231">
        <v>33.130173965206957</v>
      </c>
      <c r="DX524" s="262">
        <v>89.264352492536688</v>
      </c>
      <c r="DY524" s="255">
        <v>1.2309538092381525</v>
      </c>
      <c r="DZ524" s="231">
        <v>-0.64590278692172476</v>
      </c>
      <c r="EA524" s="231">
        <v>1.2309538092381525</v>
      </c>
      <c r="EB524" s="262">
        <v>-0.65496449479196672</v>
      </c>
      <c r="EC524" s="271"/>
      <c r="ED524" s="234"/>
      <c r="EE524" s="272"/>
      <c r="EF524" s="234">
        <v>8792</v>
      </c>
      <c r="EG524" s="266">
        <v>17641.666666666668</v>
      </c>
      <c r="EH524" s="258"/>
    </row>
    <row r="525" spans="1:138" ht="30" customHeight="1" thickBot="1" x14ac:dyDescent="0.3">
      <c r="A525" s="45" t="s">
        <v>60</v>
      </c>
      <c r="B525" s="45" t="s">
        <v>399</v>
      </c>
      <c r="C525" s="45" t="s">
        <v>681</v>
      </c>
      <c r="D525" s="46" t="s">
        <v>918</v>
      </c>
      <c r="E525" s="46" t="s">
        <v>730</v>
      </c>
      <c r="F525" s="46" t="s">
        <v>922</v>
      </c>
      <c r="G525" s="46" t="s">
        <v>889</v>
      </c>
      <c r="H525" s="226" t="s">
        <v>66</v>
      </c>
      <c r="I525" s="227" t="s">
        <v>2002</v>
      </c>
      <c r="J525" s="228">
        <v>13.8</v>
      </c>
      <c r="K525" s="229">
        <v>14.508696794681457</v>
      </c>
      <c r="L525" s="229">
        <v>18.800378748774001</v>
      </c>
      <c r="M525" s="230">
        <v>1132.5</v>
      </c>
      <c r="N525" s="231">
        <v>18174.544916603543</v>
      </c>
      <c r="O525" s="232" t="s">
        <v>2003</v>
      </c>
      <c r="P525" s="233">
        <v>5.18679934834576</v>
      </c>
      <c r="Q525" s="234" t="s">
        <v>2004</v>
      </c>
      <c r="R525" s="235" t="s">
        <v>68</v>
      </c>
      <c r="S525" s="236" t="s">
        <v>2005</v>
      </c>
      <c r="T525" s="236" t="s">
        <v>2005</v>
      </c>
      <c r="U525" s="237" t="s">
        <v>2005</v>
      </c>
      <c r="V525" s="238" t="s">
        <v>2005</v>
      </c>
      <c r="W525" s="238" t="s">
        <v>2005</v>
      </c>
      <c r="X525" s="238" t="s">
        <v>2005</v>
      </c>
      <c r="Y525" s="238" t="s">
        <v>2005</v>
      </c>
      <c r="Z525" s="238" t="s">
        <v>2005</v>
      </c>
      <c r="AA525" s="238" t="s">
        <v>2005</v>
      </c>
      <c r="AB525" s="238" t="s">
        <v>2005</v>
      </c>
      <c r="AC525" s="238" t="s">
        <v>2005</v>
      </c>
      <c r="AD525" s="238" t="s">
        <v>2005</v>
      </c>
      <c r="AE525" s="238" t="s">
        <v>2005</v>
      </c>
      <c r="AF525" s="238" t="s">
        <v>2005</v>
      </c>
      <c r="AG525" s="238" t="s">
        <v>2005</v>
      </c>
      <c r="AH525" s="238" t="s">
        <v>2005</v>
      </c>
      <c r="AI525" s="238">
        <v>78</v>
      </c>
      <c r="AJ525" s="238">
        <v>78</v>
      </c>
      <c r="AK525" s="238">
        <v>1</v>
      </c>
      <c r="AL525" s="238">
        <v>1</v>
      </c>
      <c r="AM525" s="237" t="s">
        <v>2005</v>
      </c>
      <c r="AN525" s="238" t="s">
        <v>2005</v>
      </c>
      <c r="AO525" s="238" t="s">
        <v>2005</v>
      </c>
      <c r="AP525" s="238" t="s">
        <v>2005</v>
      </c>
      <c r="AQ525" s="237">
        <f t="shared" si="28"/>
        <v>79</v>
      </c>
      <c r="AR525" s="239">
        <f t="shared" si="28"/>
        <v>79</v>
      </c>
      <c r="AS525" s="240"/>
      <c r="AT525" s="238"/>
      <c r="AU525" s="237"/>
      <c r="AV525" s="238"/>
      <c r="AW525" s="238"/>
      <c r="AX525" s="238"/>
      <c r="AY525" s="238"/>
      <c r="AZ525" s="238"/>
      <c r="BA525" s="238"/>
      <c r="BB525" s="238"/>
      <c r="BC525" s="238"/>
      <c r="BD525" s="238"/>
      <c r="BE525" s="238"/>
      <c r="BF525" s="238"/>
      <c r="BG525" s="238"/>
      <c r="BH525" s="238"/>
      <c r="BI525" s="238">
        <v>4963.3100000000004</v>
      </c>
      <c r="BJ525" s="238">
        <v>4963.3100000000004</v>
      </c>
      <c r="BK525" s="238">
        <v>7.6</v>
      </c>
      <c r="BL525" s="238">
        <v>7.6</v>
      </c>
      <c r="BM525" s="238"/>
      <c r="BN525" s="238"/>
      <c r="BO525" s="238"/>
      <c r="BP525" s="238"/>
      <c r="BQ525" s="237">
        <f t="shared" si="29"/>
        <v>4970.9100000000008</v>
      </c>
      <c r="BR525" s="237">
        <f t="shared" si="29"/>
        <v>4970.9100000000008</v>
      </c>
      <c r="BS525" s="241">
        <f t="shared" si="31"/>
        <v>0.95837715441708515</v>
      </c>
      <c r="BT525" s="273">
        <v>0</v>
      </c>
      <c r="BU525" s="243">
        <v>0</v>
      </c>
      <c r="BV525" s="244">
        <v>0</v>
      </c>
      <c r="BW525" s="243">
        <v>0</v>
      </c>
      <c r="BX525" s="243">
        <v>0</v>
      </c>
      <c r="BY525" s="243">
        <v>0</v>
      </c>
      <c r="BZ525" s="243">
        <v>0</v>
      </c>
      <c r="CA525" s="243">
        <v>0</v>
      </c>
      <c r="CB525" s="243">
        <v>0</v>
      </c>
      <c r="CC525" s="243">
        <v>0</v>
      </c>
      <c r="CD525" s="243">
        <v>0</v>
      </c>
      <c r="CE525" s="243">
        <v>0</v>
      </c>
      <c r="CF525" s="243">
        <v>0</v>
      </c>
      <c r="CG525" s="243">
        <v>0</v>
      </c>
      <c r="CH525" s="243">
        <v>0</v>
      </c>
      <c r="CI525" s="243">
        <v>0</v>
      </c>
      <c r="CJ525" s="243">
        <v>5826131.8104000008</v>
      </c>
      <c r="CK525" s="243">
        <v>5826131.8104000008</v>
      </c>
      <c r="CL525" s="243">
        <v>8921.1840000000011</v>
      </c>
      <c r="CM525" s="243">
        <v>8921.1840000000011</v>
      </c>
      <c r="CN525" s="243">
        <v>0</v>
      </c>
      <c r="CO525" s="243">
        <v>0</v>
      </c>
      <c r="CP525" s="243">
        <v>0</v>
      </c>
      <c r="CQ525" s="243">
        <v>0</v>
      </c>
      <c r="CR525" s="244">
        <f t="shared" si="30"/>
        <v>5835052.9944000011</v>
      </c>
      <c r="CS525" s="267">
        <f t="shared" si="30"/>
        <v>5835052.9944000011</v>
      </c>
      <c r="CT525" s="268"/>
      <c r="CU525" s="269"/>
      <c r="CV525" s="269"/>
      <c r="CW525" s="269"/>
      <c r="CX525" s="269"/>
      <c r="CY525" s="269"/>
      <c r="CZ525" s="269"/>
      <c r="DA525" s="270"/>
      <c r="DB525" s="248">
        <v>18174.544916603543</v>
      </c>
      <c r="DC525" s="249"/>
      <c r="DD525" s="250">
        <v>5.18679934834576</v>
      </c>
      <c r="DE525" s="251"/>
      <c r="DF525" s="251"/>
      <c r="DG525" s="251"/>
      <c r="DH525" s="252"/>
      <c r="DI525" s="252"/>
      <c r="DJ525" s="252"/>
      <c r="DK525" s="252"/>
      <c r="DL525" s="251" t="s">
        <v>2005</v>
      </c>
      <c r="DM525" s="253" t="s">
        <v>2005</v>
      </c>
      <c r="DN525" s="254" t="s">
        <v>66</v>
      </c>
      <c r="DO525" s="231"/>
      <c r="DP525" s="256" t="s">
        <v>66</v>
      </c>
      <c r="DQ525" s="231"/>
      <c r="DR525" s="258"/>
      <c r="DS525" s="259"/>
      <c r="DT525" s="260"/>
      <c r="DU525" s="255">
        <v>113.90198675496688</v>
      </c>
      <c r="DV525" s="261">
        <v>241.83671833391489</v>
      </c>
      <c r="DW525" s="231">
        <v>112.89183222958057</v>
      </c>
      <c r="DX525" s="262">
        <v>-39.795862116438883</v>
      </c>
      <c r="DY525" s="255">
        <v>1.2838852097130242</v>
      </c>
      <c r="DZ525" s="231">
        <v>-0.32137956892224184</v>
      </c>
      <c r="EA525" s="231">
        <v>1.275055187637969</v>
      </c>
      <c r="EB525" s="262">
        <v>-0.37896407820211009</v>
      </c>
      <c r="EC525" s="271"/>
      <c r="ED525" s="234"/>
      <c r="EE525" s="272"/>
      <c r="EF525" s="234">
        <v>63280</v>
      </c>
      <c r="EG525" s="266">
        <v>1462</v>
      </c>
      <c r="EH525" s="258"/>
    </row>
    <row r="526" spans="1:138" ht="30" customHeight="1" thickBot="1" x14ac:dyDescent="0.3">
      <c r="A526" s="45" t="s">
        <v>60</v>
      </c>
      <c r="B526" s="45" t="s">
        <v>399</v>
      </c>
      <c r="C526" s="45" t="s">
        <v>681</v>
      </c>
      <c r="D526" s="46" t="s">
        <v>918</v>
      </c>
      <c r="E526" s="46" t="s">
        <v>730</v>
      </c>
      <c r="F526" s="46" t="s">
        <v>923</v>
      </c>
      <c r="G526" s="46" t="s">
        <v>924</v>
      </c>
      <c r="H526" s="226" t="s">
        <v>66</v>
      </c>
      <c r="I526" s="227" t="s">
        <v>2007</v>
      </c>
      <c r="J526" s="228">
        <v>13.8</v>
      </c>
      <c r="K526" s="229">
        <v>10.158477986391464</v>
      </c>
      <c r="L526" s="229">
        <v>7.978787862192001</v>
      </c>
      <c r="M526" s="230">
        <v>388.91666666666703</v>
      </c>
      <c r="N526" s="231">
        <v>21524.691445009728</v>
      </c>
      <c r="O526" s="232" t="s">
        <v>2003</v>
      </c>
      <c r="P526" s="233">
        <v>6.1428913941237804</v>
      </c>
      <c r="Q526" s="234" t="s">
        <v>2004</v>
      </c>
      <c r="R526" s="235" t="s">
        <v>68</v>
      </c>
      <c r="S526" s="236" t="s">
        <v>2005</v>
      </c>
      <c r="T526" s="236" t="s">
        <v>2005</v>
      </c>
      <c r="U526" s="237" t="s">
        <v>2005</v>
      </c>
      <c r="V526" s="238" t="s">
        <v>2005</v>
      </c>
      <c r="W526" s="238" t="s">
        <v>2005</v>
      </c>
      <c r="X526" s="238" t="s">
        <v>2005</v>
      </c>
      <c r="Y526" s="238" t="s">
        <v>2005</v>
      </c>
      <c r="Z526" s="238" t="s">
        <v>2005</v>
      </c>
      <c r="AA526" s="238" t="s">
        <v>2005</v>
      </c>
      <c r="AB526" s="238" t="s">
        <v>2005</v>
      </c>
      <c r="AC526" s="238" t="s">
        <v>2005</v>
      </c>
      <c r="AD526" s="238" t="s">
        <v>2005</v>
      </c>
      <c r="AE526" s="238" t="s">
        <v>2005</v>
      </c>
      <c r="AF526" s="238" t="s">
        <v>2005</v>
      </c>
      <c r="AG526" s="238" t="s">
        <v>2005</v>
      </c>
      <c r="AH526" s="238" t="s">
        <v>2005</v>
      </c>
      <c r="AI526" s="238">
        <v>3</v>
      </c>
      <c r="AJ526" s="238">
        <v>3</v>
      </c>
      <c r="AK526" s="238" t="s">
        <v>2005</v>
      </c>
      <c r="AL526" s="238" t="s">
        <v>2005</v>
      </c>
      <c r="AM526" s="237" t="s">
        <v>2005</v>
      </c>
      <c r="AN526" s="238" t="s">
        <v>2005</v>
      </c>
      <c r="AO526" s="238" t="s">
        <v>2005</v>
      </c>
      <c r="AP526" s="238" t="s">
        <v>2005</v>
      </c>
      <c r="AQ526" s="237">
        <f t="shared" si="28"/>
        <v>3</v>
      </c>
      <c r="AR526" s="239">
        <f t="shared" si="28"/>
        <v>3</v>
      </c>
      <c r="AS526" s="240"/>
      <c r="AT526" s="238"/>
      <c r="AU526" s="237"/>
      <c r="AV526" s="238"/>
      <c r="AW526" s="238"/>
      <c r="AX526" s="238"/>
      <c r="AY526" s="238"/>
      <c r="AZ526" s="238"/>
      <c r="BA526" s="238"/>
      <c r="BB526" s="238"/>
      <c r="BC526" s="238"/>
      <c r="BD526" s="238"/>
      <c r="BE526" s="238"/>
      <c r="BF526" s="238"/>
      <c r="BG526" s="238"/>
      <c r="BH526" s="238"/>
      <c r="BI526" s="238">
        <v>351.9</v>
      </c>
      <c r="BJ526" s="238">
        <v>351.9</v>
      </c>
      <c r="BK526" s="238"/>
      <c r="BL526" s="238"/>
      <c r="BM526" s="238"/>
      <c r="BN526" s="238"/>
      <c r="BO526" s="238"/>
      <c r="BP526" s="238"/>
      <c r="BQ526" s="237">
        <f t="shared" si="29"/>
        <v>351.9</v>
      </c>
      <c r="BR526" s="237">
        <f t="shared" si="29"/>
        <v>351.9</v>
      </c>
      <c r="BS526" s="241">
        <f t="shared" si="31"/>
        <v>5.728572709858154E-2</v>
      </c>
      <c r="BT526" s="273">
        <v>0</v>
      </c>
      <c r="BU526" s="243">
        <v>0</v>
      </c>
      <c r="BV526" s="244">
        <v>0</v>
      </c>
      <c r="BW526" s="243">
        <v>0</v>
      </c>
      <c r="BX526" s="243">
        <v>0</v>
      </c>
      <c r="BY526" s="243">
        <v>0</v>
      </c>
      <c r="BZ526" s="243">
        <v>0</v>
      </c>
      <c r="CA526" s="243">
        <v>0</v>
      </c>
      <c r="CB526" s="243">
        <v>0</v>
      </c>
      <c r="CC526" s="243">
        <v>0</v>
      </c>
      <c r="CD526" s="243">
        <v>0</v>
      </c>
      <c r="CE526" s="243">
        <v>0</v>
      </c>
      <c r="CF526" s="243">
        <v>0</v>
      </c>
      <c r="CG526" s="243">
        <v>0</v>
      </c>
      <c r="CH526" s="243">
        <v>0</v>
      </c>
      <c r="CI526" s="243">
        <v>0</v>
      </c>
      <c r="CJ526" s="243">
        <v>413074.29600000003</v>
      </c>
      <c r="CK526" s="243">
        <v>413074.29600000003</v>
      </c>
      <c r="CL526" s="243">
        <v>0</v>
      </c>
      <c r="CM526" s="243">
        <v>0</v>
      </c>
      <c r="CN526" s="243">
        <v>0</v>
      </c>
      <c r="CO526" s="243">
        <v>0</v>
      </c>
      <c r="CP526" s="243">
        <v>0</v>
      </c>
      <c r="CQ526" s="243">
        <v>0</v>
      </c>
      <c r="CR526" s="244">
        <f t="shared" si="30"/>
        <v>413074.29600000003</v>
      </c>
      <c r="CS526" s="267">
        <f t="shared" si="30"/>
        <v>413074.29600000003</v>
      </c>
      <c r="CT526" s="268"/>
      <c r="CU526" s="269"/>
      <c r="CV526" s="269"/>
      <c r="CW526" s="269"/>
      <c r="CX526" s="269"/>
      <c r="CY526" s="269"/>
      <c r="CZ526" s="269"/>
      <c r="DA526" s="270"/>
      <c r="DB526" s="248">
        <v>21524.691445009728</v>
      </c>
      <c r="DC526" s="249"/>
      <c r="DD526" s="250">
        <v>6.1428913941237804</v>
      </c>
      <c r="DE526" s="251"/>
      <c r="DF526" s="251"/>
      <c r="DG526" s="251"/>
      <c r="DH526" s="252"/>
      <c r="DI526" s="252"/>
      <c r="DJ526" s="252"/>
      <c r="DK526" s="252"/>
      <c r="DL526" s="251" t="s">
        <v>2005</v>
      </c>
      <c r="DM526" s="253" t="s">
        <v>2005</v>
      </c>
      <c r="DN526" s="254" t="s">
        <v>66</v>
      </c>
      <c r="DO526" s="231"/>
      <c r="DP526" s="256" t="s">
        <v>66</v>
      </c>
      <c r="DQ526" s="231"/>
      <c r="DR526" s="258"/>
      <c r="DS526" s="259"/>
      <c r="DT526" s="260"/>
      <c r="DU526" s="255">
        <v>1.6044568245125332</v>
      </c>
      <c r="DV526" s="261">
        <v>1032.229825509329</v>
      </c>
      <c r="DW526" s="231">
        <v>1.6044568245125332</v>
      </c>
      <c r="DX526" s="262">
        <v>95.723596986992249</v>
      </c>
      <c r="DY526" s="255">
        <v>1.0284979644311111E-2</v>
      </c>
      <c r="DZ526" s="231">
        <v>1.0159007437139898</v>
      </c>
      <c r="EA526" s="231">
        <v>1.0284979644311111E-2</v>
      </c>
      <c r="EB526" s="262">
        <v>0.68513578094193972</v>
      </c>
      <c r="EC526" s="271"/>
      <c r="ED526" s="234"/>
      <c r="EE526" s="272"/>
      <c r="EF526" s="234">
        <v>0</v>
      </c>
      <c r="EG526" s="266">
        <v>30272</v>
      </c>
      <c r="EH526" s="258"/>
    </row>
    <row r="527" spans="1:138" ht="30" customHeight="1" thickBot="1" x14ac:dyDescent="0.3">
      <c r="A527" s="45" t="s">
        <v>60</v>
      </c>
      <c r="B527" s="45" t="s">
        <v>399</v>
      </c>
      <c r="C527" s="45" t="s">
        <v>681</v>
      </c>
      <c r="D527" s="46" t="s">
        <v>918</v>
      </c>
      <c r="E527" s="46" t="s">
        <v>730</v>
      </c>
      <c r="F527" s="46" t="s">
        <v>925</v>
      </c>
      <c r="G527" s="46" t="s">
        <v>730</v>
      </c>
      <c r="H527" s="226" t="s">
        <v>66</v>
      </c>
      <c r="I527" s="227" t="s">
        <v>2002</v>
      </c>
      <c r="J527" s="228">
        <v>13.8</v>
      </c>
      <c r="K527" s="229">
        <v>10.158477986391464</v>
      </c>
      <c r="L527" s="229">
        <v>5.0695075652130006</v>
      </c>
      <c r="M527" s="230">
        <v>400.83333333333297</v>
      </c>
      <c r="N527" s="231">
        <v>8124.1053313849952</v>
      </c>
      <c r="O527" s="232" t="s">
        <v>2003</v>
      </c>
      <c r="P527" s="233">
        <v>2.3185232110116996</v>
      </c>
      <c r="Q527" s="234" t="s">
        <v>2004</v>
      </c>
      <c r="R527" s="235" t="s">
        <v>68</v>
      </c>
      <c r="S527" s="236" t="s">
        <v>2005</v>
      </c>
      <c r="T527" s="236" t="s">
        <v>2005</v>
      </c>
      <c r="U527" s="237" t="s">
        <v>2005</v>
      </c>
      <c r="V527" s="238" t="s">
        <v>2005</v>
      </c>
      <c r="W527" s="238" t="s">
        <v>2005</v>
      </c>
      <c r="X527" s="238" t="s">
        <v>2005</v>
      </c>
      <c r="Y527" s="238" t="s">
        <v>2005</v>
      </c>
      <c r="Z527" s="238" t="s">
        <v>2005</v>
      </c>
      <c r="AA527" s="238" t="s">
        <v>2005</v>
      </c>
      <c r="AB527" s="238" t="s">
        <v>2005</v>
      </c>
      <c r="AC527" s="238" t="s">
        <v>2005</v>
      </c>
      <c r="AD527" s="238" t="s">
        <v>2005</v>
      </c>
      <c r="AE527" s="238" t="s">
        <v>2005</v>
      </c>
      <c r="AF527" s="238" t="s">
        <v>2005</v>
      </c>
      <c r="AG527" s="238" t="s">
        <v>2005</v>
      </c>
      <c r="AH527" s="238" t="s">
        <v>2005</v>
      </c>
      <c r="AI527" s="238">
        <v>16</v>
      </c>
      <c r="AJ527" s="238">
        <v>16</v>
      </c>
      <c r="AK527" s="238">
        <v>1</v>
      </c>
      <c r="AL527" s="238">
        <v>1</v>
      </c>
      <c r="AM527" s="237" t="s">
        <v>2005</v>
      </c>
      <c r="AN527" s="238" t="s">
        <v>2005</v>
      </c>
      <c r="AO527" s="238" t="s">
        <v>2005</v>
      </c>
      <c r="AP527" s="238" t="s">
        <v>2005</v>
      </c>
      <c r="AQ527" s="237">
        <f t="shared" ref="AQ527:AR590" si="32">SUM(S527,U527,W527,Y527,AA527,AC527,AE527,AG527,AI527,AK527,AM527,AO527)</f>
        <v>17</v>
      </c>
      <c r="AR527" s="239">
        <f t="shared" si="32"/>
        <v>17</v>
      </c>
      <c r="AS527" s="240"/>
      <c r="AT527" s="238"/>
      <c r="AU527" s="237"/>
      <c r="AV527" s="238"/>
      <c r="AW527" s="238"/>
      <c r="AX527" s="238"/>
      <c r="AY527" s="238"/>
      <c r="AZ527" s="238"/>
      <c r="BA527" s="238"/>
      <c r="BB527" s="238"/>
      <c r="BC527" s="238"/>
      <c r="BD527" s="238"/>
      <c r="BE527" s="238"/>
      <c r="BF527" s="238"/>
      <c r="BG527" s="238"/>
      <c r="BH527" s="238"/>
      <c r="BI527" s="238">
        <v>116.76</v>
      </c>
      <c r="BJ527" s="238">
        <v>116.76</v>
      </c>
      <c r="BK527" s="238">
        <v>3.8</v>
      </c>
      <c r="BL527" s="238">
        <v>3.8</v>
      </c>
      <c r="BM527" s="238"/>
      <c r="BN527" s="238"/>
      <c r="BO527" s="238"/>
      <c r="BP527" s="238"/>
      <c r="BQ527" s="237">
        <f t="shared" ref="BQ527:BR590" si="33">SUM(AS527,AU527,AW527,AY527,BA527,BC527,BE527,BG527,BI527,BK527,BM527,BO527)</f>
        <v>120.56</v>
      </c>
      <c r="BR527" s="237">
        <f t="shared" si="33"/>
        <v>120.56</v>
      </c>
      <c r="BS527" s="241">
        <f t="shared" si="31"/>
        <v>5.1998616803751133E-2</v>
      </c>
      <c r="BT527" s="273">
        <v>0</v>
      </c>
      <c r="BU527" s="243">
        <v>0</v>
      </c>
      <c r="BV527" s="244">
        <v>0</v>
      </c>
      <c r="BW527" s="243">
        <v>0</v>
      </c>
      <c r="BX527" s="243">
        <v>0</v>
      </c>
      <c r="BY527" s="243">
        <v>0</v>
      </c>
      <c r="BZ527" s="243">
        <v>0</v>
      </c>
      <c r="CA527" s="243">
        <v>0</v>
      </c>
      <c r="CB527" s="243">
        <v>0</v>
      </c>
      <c r="CC527" s="243">
        <v>0</v>
      </c>
      <c r="CD527" s="243">
        <v>0</v>
      </c>
      <c r="CE527" s="243">
        <v>0</v>
      </c>
      <c r="CF527" s="243">
        <v>0</v>
      </c>
      <c r="CG527" s="243">
        <v>0</v>
      </c>
      <c r="CH527" s="243">
        <v>0</v>
      </c>
      <c r="CI527" s="243">
        <v>0</v>
      </c>
      <c r="CJ527" s="243">
        <v>137057.55840000001</v>
      </c>
      <c r="CK527" s="243">
        <v>137057.55840000001</v>
      </c>
      <c r="CL527" s="243">
        <v>4460.5920000000006</v>
      </c>
      <c r="CM527" s="243">
        <v>4460.5920000000006</v>
      </c>
      <c r="CN527" s="243">
        <v>0</v>
      </c>
      <c r="CO527" s="243">
        <v>0</v>
      </c>
      <c r="CP527" s="243">
        <v>0</v>
      </c>
      <c r="CQ527" s="243">
        <v>0</v>
      </c>
      <c r="CR527" s="244">
        <f t="shared" si="30"/>
        <v>141518.15040000001</v>
      </c>
      <c r="CS527" s="267">
        <f t="shared" si="30"/>
        <v>141518.15040000001</v>
      </c>
      <c r="CT527" s="268"/>
      <c r="CU527" s="269"/>
      <c r="CV527" s="269"/>
      <c r="CW527" s="269"/>
      <c r="CX527" s="269"/>
      <c r="CY527" s="269"/>
      <c r="CZ527" s="269"/>
      <c r="DA527" s="270"/>
      <c r="DB527" s="248">
        <v>8124.1053313849952</v>
      </c>
      <c r="DC527" s="249"/>
      <c r="DD527" s="250">
        <v>2.3185232110116996</v>
      </c>
      <c r="DE527" s="251"/>
      <c r="DF527" s="251"/>
      <c r="DG527" s="251"/>
      <c r="DH527" s="252"/>
      <c r="DI527" s="252"/>
      <c r="DJ527" s="252"/>
      <c r="DK527" s="252"/>
      <c r="DL527" s="251" t="s">
        <v>2005</v>
      </c>
      <c r="DM527" s="253" t="s">
        <v>2005</v>
      </c>
      <c r="DN527" s="254" t="s">
        <v>66</v>
      </c>
      <c r="DO527" s="231"/>
      <c r="DP527" s="256" t="s">
        <v>66</v>
      </c>
      <c r="DQ527" s="231"/>
      <c r="DR527" s="258"/>
      <c r="DS527" s="259"/>
      <c r="DT527" s="260"/>
      <c r="DU527" s="255">
        <v>39.395426195426232</v>
      </c>
      <c r="DV527" s="261">
        <v>653.55070057316846</v>
      </c>
      <c r="DW527" s="231">
        <v>12.483991683991695</v>
      </c>
      <c r="DX527" s="262">
        <v>88.331301751269677</v>
      </c>
      <c r="DY527" s="255">
        <v>0.31185031185031215</v>
      </c>
      <c r="DZ527" s="231">
        <v>0.91563383711406932</v>
      </c>
      <c r="EA527" s="231">
        <v>0.14469854469854482</v>
      </c>
      <c r="EB527" s="262">
        <v>0.84611893759917023</v>
      </c>
      <c r="EC527" s="271"/>
      <c r="ED527" s="234"/>
      <c r="EE527" s="272"/>
      <c r="EF527" s="234">
        <v>0</v>
      </c>
      <c r="EG527" s="266">
        <v>8259</v>
      </c>
      <c r="EH527" s="258"/>
    </row>
    <row r="528" spans="1:138" ht="30" customHeight="1" thickBot="1" x14ac:dyDescent="0.3">
      <c r="A528" s="45" t="s">
        <v>60</v>
      </c>
      <c r="B528" s="45" t="s">
        <v>399</v>
      </c>
      <c r="C528" s="45" t="s">
        <v>681</v>
      </c>
      <c r="D528" s="46" t="s">
        <v>926</v>
      </c>
      <c r="E528" s="46" t="s">
        <v>757</v>
      </c>
      <c r="F528" s="46" t="s">
        <v>927</v>
      </c>
      <c r="G528" s="46" t="s">
        <v>928</v>
      </c>
      <c r="H528" s="226" t="s">
        <v>66</v>
      </c>
      <c r="I528" s="227" t="s">
        <v>2007</v>
      </c>
      <c r="J528" s="228">
        <v>13.8</v>
      </c>
      <c r="K528" s="229">
        <v>12.668219606558768</v>
      </c>
      <c r="L528" s="229">
        <v>26.216098430319001</v>
      </c>
      <c r="M528" s="230">
        <v>2340.3333333333298</v>
      </c>
      <c r="N528" s="231">
        <v>21524.691445009728</v>
      </c>
      <c r="O528" s="232" t="s">
        <v>2003</v>
      </c>
      <c r="P528" s="233">
        <v>6.1428913941237804</v>
      </c>
      <c r="Q528" s="234" t="s">
        <v>2004</v>
      </c>
      <c r="R528" s="235" t="s">
        <v>68</v>
      </c>
      <c r="S528" s="236" t="s">
        <v>2005</v>
      </c>
      <c r="T528" s="236" t="s">
        <v>2005</v>
      </c>
      <c r="U528" s="237" t="s">
        <v>2005</v>
      </c>
      <c r="V528" s="238" t="s">
        <v>2005</v>
      </c>
      <c r="W528" s="238" t="s">
        <v>2005</v>
      </c>
      <c r="X528" s="238" t="s">
        <v>2005</v>
      </c>
      <c r="Y528" s="238" t="s">
        <v>2005</v>
      </c>
      <c r="Z528" s="238" t="s">
        <v>2005</v>
      </c>
      <c r="AA528" s="238" t="s">
        <v>2005</v>
      </c>
      <c r="AB528" s="238" t="s">
        <v>2005</v>
      </c>
      <c r="AC528" s="238" t="s">
        <v>2005</v>
      </c>
      <c r="AD528" s="238" t="s">
        <v>2005</v>
      </c>
      <c r="AE528" s="238" t="s">
        <v>2005</v>
      </c>
      <c r="AF528" s="238" t="s">
        <v>2005</v>
      </c>
      <c r="AG528" s="238" t="s">
        <v>2005</v>
      </c>
      <c r="AH528" s="238" t="s">
        <v>2005</v>
      </c>
      <c r="AI528" s="238">
        <v>68</v>
      </c>
      <c r="AJ528" s="238">
        <v>68</v>
      </c>
      <c r="AK528" s="238">
        <v>1</v>
      </c>
      <c r="AL528" s="238">
        <v>1</v>
      </c>
      <c r="AM528" s="237" t="s">
        <v>2005</v>
      </c>
      <c r="AN528" s="238" t="s">
        <v>2005</v>
      </c>
      <c r="AO528" s="238" t="s">
        <v>2005</v>
      </c>
      <c r="AP528" s="238" t="s">
        <v>2005</v>
      </c>
      <c r="AQ528" s="237">
        <f t="shared" si="32"/>
        <v>69</v>
      </c>
      <c r="AR528" s="239">
        <f t="shared" si="32"/>
        <v>69</v>
      </c>
      <c r="AS528" s="240"/>
      <c r="AT528" s="238"/>
      <c r="AU528" s="237"/>
      <c r="AV528" s="238"/>
      <c r="AW528" s="238"/>
      <c r="AX528" s="238"/>
      <c r="AY528" s="238"/>
      <c r="AZ528" s="238"/>
      <c r="BA528" s="238"/>
      <c r="BB528" s="238"/>
      <c r="BC528" s="238"/>
      <c r="BD528" s="238"/>
      <c r="BE528" s="238"/>
      <c r="BF528" s="238"/>
      <c r="BG528" s="238"/>
      <c r="BH528" s="238"/>
      <c r="BI528" s="238">
        <v>500.18</v>
      </c>
      <c r="BJ528" s="238">
        <v>500.18</v>
      </c>
      <c r="BK528" s="238">
        <v>0</v>
      </c>
      <c r="BL528" s="238">
        <v>0</v>
      </c>
      <c r="BM528" s="238"/>
      <c r="BN528" s="238"/>
      <c r="BO528" s="238"/>
      <c r="BP528" s="238"/>
      <c r="BQ528" s="237">
        <f t="shared" si="33"/>
        <v>500.18</v>
      </c>
      <c r="BR528" s="237">
        <f t="shared" si="33"/>
        <v>500.18</v>
      </c>
      <c r="BS528" s="241">
        <f t="shared" si="31"/>
        <v>8.1424197158762465E-2</v>
      </c>
      <c r="BT528" s="273">
        <v>0</v>
      </c>
      <c r="BU528" s="243">
        <v>0</v>
      </c>
      <c r="BV528" s="244">
        <v>0</v>
      </c>
      <c r="BW528" s="243">
        <v>0</v>
      </c>
      <c r="BX528" s="243">
        <v>0</v>
      </c>
      <c r="BY528" s="243">
        <v>0</v>
      </c>
      <c r="BZ528" s="243">
        <v>0</v>
      </c>
      <c r="CA528" s="243">
        <v>0</v>
      </c>
      <c r="CB528" s="243">
        <v>0</v>
      </c>
      <c r="CC528" s="243">
        <v>0</v>
      </c>
      <c r="CD528" s="243">
        <v>0</v>
      </c>
      <c r="CE528" s="243">
        <v>0</v>
      </c>
      <c r="CF528" s="243">
        <v>0</v>
      </c>
      <c r="CG528" s="243">
        <v>0</v>
      </c>
      <c r="CH528" s="243">
        <v>0</v>
      </c>
      <c r="CI528" s="243">
        <v>0</v>
      </c>
      <c r="CJ528" s="243">
        <v>587131.29119999998</v>
      </c>
      <c r="CK528" s="243">
        <v>587131.29119999998</v>
      </c>
      <c r="CL528" s="243">
        <v>0</v>
      </c>
      <c r="CM528" s="243">
        <v>0</v>
      </c>
      <c r="CN528" s="243">
        <v>0</v>
      </c>
      <c r="CO528" s="243">
        <v>0</v>
      </c>
      <c r="CP528" s="243">
        <v>0</v>
      </c>
      <c r="CQ528" s="243">
        <v>0</v>
      </c>
      <c r="CR528" s="244">
        <f t="shared" ref="CR528:CS591" si="34">BT528+BV528+BX528+BZ528+CB528+CD528+CF528+CH528+CJ528+CL528+CN528+CP528</f>
        <v>587131.29119999998</v>
      </c>
      <c r="CS528" s="267">
        <f t="shared" si="34"/>
        <v>587131.29119999998</v>
      </c>
      <c r="CT528" s="268"/>
      <c r="CU528" s="269"/>
      <c r="CV528" s="269"/>
      <c r="CW528" s="269"/>
      <c r="CX528" s="269"/>
      <c r="CY528" s="269"/>
      <c r="CZ528" s="269"/>
      <c r="DA528" s="270"/>
      <c r="DB528" s="248">
        <v>21524.691445009728</v>
      </c>
      <c r="DC528" s="249"/>
      <c r="DD528" s="250">
        <v>6.1428913941237804</v>
      </c>
      <c r="DE528" s="251"/>
      <c r="DF528" s="251"/>
      <c r="DG528" s="251"/>
      <c r="DH528" s="252"/>
      <c r="DI528" s="252"/>
      <c r="DJ528" s="252"/>
      <c r="DK528" s="252"/>
      <c r="DL528" s="251" t="s">
        <v>2005</v>
      </c>
      <c r="DM528" s="253" t="s">
        <v>2005</v>
      </c>
      <c r="DN528" s="254" t="s">
        <v>66</v>
      </c>
      <c r="DO528" s="231"/>
      <c r="DP528" s="256" t="s">
        <v>66</v>
      </c>
      <c r="DQ528" s="231"/>
      <c r="DR528" s="258"/>
      <c r="DS528" s="259"/>
      <c r="DT528" s="260"/>
      <c r="DU528" s="255">
        <v>232.82409913117823</v>
      </c>
      <c r="DV528" s="261">
        <v>-79.457631214004181</v>
      </c>
      <c r="DW528" s="231">
        <v>111.05255661586685</v>
      </c>
      <c r="DX528" s="262">
        <v>38.854032174750643</v>
      </c>
      <c r="DY528" s="255">
        <v>2.5197265346816731</v>
      </c>
      <c r="DZ528" s="231">
        <v>-1.1120885207612894</v>
      </c>
      <c r="EA528" s="231">
        <v>2.3941034040734972</v>
      </c>
      <c r="EB528" s="262">
        <v>-0.99350015045430529</v>
      </c>
      <c r="EC528" s="271"/>
      <c r="ED528" s="234"/>
      <c r="EE528" s="272"/>
      <c r="EF528" s="234">
        <v>0</v>
      </c>
      <c r="EG528" s="266">
        <v>207815</v>
      </c>
      <c r="EH528" s="258"/>
    </row>
    <row r="529" spans="1:138" ht="30" customHeight="1" thickBot="1" x14ac:dyDescent="0.3">
      <c r="A529" s="45" t="s">
        <v>60</v>
      </c>
      <c r="B529" s="45" t="s">
        <v>399</v>
      </c>
      <c r="C529" s="45" t="s">
        <v>681</v>
      </c>
      <c r="D529" s="46" t="s">
        <v>926</v>
      </c>
      <c r="E529" s="46" t="s">
        <v>757</v>
      </c>
      <c r="F529" s="46" t="s">
        <v>929</v>
      </c>
      <c r="G529" s="46" t="s">
        <v>876</v>
      </c>
      <c r="H529" s="226" t="s">
        <v>66</v>
      </c>
      <c r="I529" s="227" t="s">
        <v>2007</v>
      </c>
      <c r="J529" s="228">
        <v>13.8</v>
      </c>
      <c r="K529" s="229">
        <v>12.429196595114263</v>
      </c>
      <c r="L529" s="229">
        <v>23.562689344928998</v>
      </c>
      <c r="M529" s="230">
        <v>2818.9166666666702</v>
      </c>
      <c r="N529" s="231">
        <v>36014.075180366468</v>
      </c>
      <c r="O529" s="232" t="s">
        <v>2003</v>
      </c>
      <c r="P529" s="233">
        <v>10.277989492113717</v>
      </c>
      <c r="Q529" s="234" t="s">
        <v>2004</v>
      </c>
      <c r="R529" s="235" t="s">
        <v>68</v>
      </c>
      <c r="S529" s="236" t="s">
        <v>2005</v>
      </c>
      <c r="T529" s="236" t="s">
        <v>2005</v>
      </c>
      <c r="U529" s="237" t="s">
        <v>2005</v>
      </c>
      <c r="V529" s="238" t="s">
        <v>2005</v>
      </c>
      <c r="W529" s="238" t="s">
        <v>2005</v>
      </c>
      <c r="X529" s="238" t="s">
        <v>2005</v>
      </c>
      <c r="Y529" s="238" t="s">
        <v>2005</v>
      </c>
      <c r="Z529" s="238" t="s">
        <v>2005</v>
      </c>
      <c r="AA529" s="238" t="s">
        <v>2005</v>
      </c>
      <c r="AB529" s="238" t="s">
        <v>2005</v>
      </c>
      <c r="AC529" s="238" t="s">
        <v>2005</v>
      </c>
      <c r="AD529" s="238" t="s">
        <v>2005</v>
      </c>
      <c r="AE529" s="238" t="s">
        <v>2005</v>
      </c>
      <c r="AF529" s="238" t="s">
        <v>2005</v>
      </c>
      <c r="AG529" s="238" t="s">
        <v>2005</v>
      </c>
      <c r="AH529" s="238" t="s">
        <v>2005</v>
      </c>
      <c r="AI529" s="238">
        <v>65</v>
      </c>
      <c r="AJ529" s="238">
        <v>65</v>
      </c>
      <c r="AK529" s="238" t="s">
        <v>2005</v>
      </c>
      <c r="AL529" s="238" t="s">
        <v>2005</v>
      </c>
      <c r="AM529" s="237" t="s">
        <v>2005</v>
      </c>
      <c r="AN529" s="238" t="s">
        <v>2005</v>
      </c>
      <c r="AO529" s="238" t="s">
        <v>2005</v>
      </c>
      <c r="AP529" s="238" t="s">
        <v>2005</v>
      </c>
      <c r="AQ529" s="237">
        <f t="shared" si="32"/>
        <v>65</v>
      </c>
      <c r="AR529" s="239">
        <f t="shared" si="32"/>
        <v>65</v>
      </c>
      <c r="AS529" s="240"/>
      <c r="AT529" s="238"/>
      <c r="AU529" s="237"/>
      <c r="AV529" s="238"/>
      <c r="AW529" s="238"/>
      <c r="AX529" s="238"/>
      <c r="AY529" s="238"/>
      <c r="AZ529" s="238"/>
      <c r="BA529" s="238"/>
      <c r="BB529" s="238"/>
      <c r="BC529" s="238"/>
      <c r="BD529" s="238"/>
      <c r="BE529" s="238"/>
      <c r="BF529" s="238"/>
      <c r="BG529" s="238"/>
      <c r="BH529" s="238"/>
      <c r="BI529" s="238">
        <v>420.24</v>
      </c>
      <c r="BJ529" s="238">
        <v>420.24</v>
      </c>
      <c r="BK529" s="238"/>
      <c r="BL529" s="238"/>
      <c r="BM529" s="238"/>
      <c r="BN529" s="238"/>
      <c r="BO529" s="238"/>
      <c r="BP529" s="238"/>
      <c r="BQ529" s="237">
        <f t="shared" si="33"/>
        <v>420.24</v>
      </c>
      <c r="BR529" s="237">
        <f t="shared" si="33"/>
        <v>420.24</v>
      </c>
      <c r="BS529" s="241">
        <f t="shared" si="31"/>
        <v>4.0887373967685936E-2</v>
      </c>
      <c r="BT529" s="273">
        <v>0</v>
      </c>
      <c r="BU529" s="243">
        <v>0</v>
      </c>
      <c r="BV529" s="244">
        <v>0</v>
      </c>
      <c r="BW529" s="243">
        <v>0</v>
      </c>
      <c r="BX529" s="243">
        <v>0</v>
      </c>
      <c r="BY529" s="243">
        <v>0</v>
      </c>
      <c r="BZ529" s="243">
        <v>0</v>
      </c>
      <c r="CA529" s="243">
        <v>0</v>
      </c>
      <c r="CB529" s="243">
        <v>0</v>
      </c>
      <c r="CC529" s="243">
        <v>0</v>
      </c>
      <c r="CD529" s="243">
        <v>0</v>
      </c>
      <c r="CE529" s="243">
        <v>0</v>
      </c>
      <c r="CF529" s="243">
        <v>0</v>
      </c>
      <c r="CG529" s="243">
        <v>0</v>
      </c>
      <c r="CH529" s="243">
        <v>0</v>
      </c>
      <c r="CI529" s="243">
        <v>0</v>
      </c>
      <c r="CJ529" s="243">
        <v>493294.52160000004</v>
      </c>
      <c r="CK529" s="243">
        <v>493294.52160000004</v>
      </c>
      <c r="CL529" s="243">
        <v>0</v>
      </c>
      <c r="CM529" s="243">
        <v>0</v>
      </c>
      <c r="CN529" s="243">
        <v>0</v>
      </c>
      <c r="CO529" s="243">
        <v>0</v>
      </c>
      <c r="CP529" s="243">
        <v>0</v>
      </c>
      <c r="CQ529" s="243">
        <v>0</v>
      </c>
      <c r="CR529" s="244">
        <f t="shared" si="34"/>
        <v>493294.52160000004</v>
      </c>
      <c r="CS529" s="267">
        <f t="shared" si="34"/>
        <v>493294.52160000004</v>
      </c>
      <c r="CT529" s="268"/>
      <c r="CU529" s="269"/>
      <c r="CV529" s="269"/>
      <c r="CW529" s="269"/>
      <c r="CX529" s="269"/>
      <c r="CY529" s="269"/>
      <c r="CZ529" s="269"/>
      <c r="DA529" s="270"/>
      <c r="DB529" s="248">
        <v>36014.075180366468</v>
      </c>
      <c r="DC529" s="249"/>
      <c r="DD529" s="250">
        <v>10.277989492113717</v>
      </c>
      <c r="DE529" s="251"/>
      <c r="DF529" s="251"/>
      <c r="DG529" s="251"/>
      <c r="DH529" s="252"/>
      <c r="DI529" s="252"/>
      <c r="DJ529" s="252"/>
      <c r="DK529" s="252"/>
      <c r="DL529" s="251" t="s">
        <v>2005</v>
      </c>
      <c r="DM529" s="253" t="s">
        <v>2005</v>
      </c>
      <c r="DN529" s="254" t="s">
        <v>66</v>
      </c>
      <c r="DO529" s="231"/>
      <c r="DP529" s="256" t="s">
        <v>66</v>
      </c>
      <c r="DQ529" s="231"/>
      <c r="DR529" s="258"/>
      <c r="DS529" s="259"/>
      <c r="DT529" s="260"/>
      <c r="DU529" s="255">
        <v>117.19821444408298</v>
      </c>
      <c r="DV529" s="261">
        <v>867.68855747634234</v>
      </c>
      <c r="DW529" s="231">
        <v>116.58272977207541</v>
      </c>
      <c r="DX529" s="262">
        <v>-49.95982127222544</v>
      </c>
      <c r="DY529" s="255">
        <v>2.1990717474206969</v>
      </c>
      <c r="DZ529" s="231">
        <v>-1.2411518056224686</v>
      </c>
      <c r="EA529" s="231">
        <v>2.198362255003397</v>
      </c>
      <c r="EB529" s="262">
        <v>-1.576248727726594</v>
      </c>
      <c r="EC529" s="271"/>
      <c r="ED529" s="234"/>
      <c r="EE529" s="272"/>
      <c r="EF529" s="234">
        <v>51796</v>
      </c>
      <c r="EG529" s="266">
        <v>-34531.333333333328</v>
      </c>
      <c r="EH529" s="258"/>
    </row>
    <row r="530" spans="1:138" ht="30" customHeight="1" thickBot="1" x14ac:dyDescent="0.3">
      <c r="A530" s="45" t="s">
        <v>60</v>
      </c>
      <c r="B530" s="45" t="s">
        <v>399</v>
      </c>
      <c r="C530" s="45" t="s">
        <v>681</v>
      </c>
      <c r="D530" s="46" t="s">
        <v>926</v>
      </c>
      <c r="E530" s="46" t="s">
        <v>757</v>
      </c>
      <c r="F530" s="46" t="s">
        <v>930</v>
      </c>
      <c r="G530" s="46" t="s">
        <v>757</v>
      </c>
      <c r="H530" s="226" t="s">
        <v>66</v>
      </c>
      <c r="I530" s="227" t="s">
        <v>2007</v>
      </c>
      <c r="J530" s="228">
        <v>13.8</v>
      </c>
      <c r="K530" s="229">
        <v>10.158477986391464</v>
      </c>
      <c r="L530" s="229">
        <v>15.011552999078999</v>
      </c>
      <c r="M530" s="230">
        <v>1081.6666666666699</v>
      </c>
      <c r="N530" s="231">
        <v>19849.618180806636</v>
      </c>
      <c r="O530" s="232" t="s">
        <v>2003</v>
      </c>
      <c r="P530" s="233">
        <v>5.6648453712347697</v>
      </c>
      <c r="Q530" s="234" t="s">
        <v>2004</v>
      </c>
      <c r="R530" s="235" t="s">
        <v>68</v>
      </c>
      <c r="S530" s="236" t="s">
        <v>2005</v>
      </c>
      <c r="T530" s="236" t="s">
        <v>2005</v>
      </c>
      <c r="U530" s="237" t="s">
        <v>2005</v>
      </c>
      <c r="V530" s="238" t="s">
        <v>2005</v>
      </c>
      <c r="W530" s="238" t="s">
        <v>2005</v>
      </c>
      <c r="X530" s="238" t="s">
        <v>2005</v>
      </c>
      <c r="Y530" s="238" t="s">
        <v>2005</v>
      </c>
      <c r="Z530" s="238" t="s">
        <v>2005</v>
      </c>
      <c r="AA530" s="238" t="s">
        <v>2005</v>
      </c>
      <c r="AB530" s="238" t="s">
        <v>2005</v>
      </c>
      <c r="AC530" s="238" t="s">
        <v>2005</v>
      </c>
      <c r="AD530" s="238" t="s">
        <v>2005</v>
      </c>
      <c r="AE530" s="238" t="s">
        <v>2005</v>
      </c>
      <c r="AF530" s="238" t="s">
        <v>2005</v>
      </c>
      <c r="AG530" s="238" t="s">
        <v>2005</v>
      </c>
      <c r="AH530" s="238" t="s">
        <v>2005</v>
      </c>
      <c r="AI530" s="238">
        <v>58</v>
      </c>
      <c r="AJ530" s="238">
        <v>58</v>
      </c>
      <c r="AK530" s="238" t="s">
        <v>2005</v>
      </c>
      <c r="AL530" s="238" t="s">
        <v>2005</v>
      </c>
      <c r="AM530" s="237" t="s">
        <v>2005</v>
      </c>
      <c r="AN530" s="238" t="s">
        <v>2005</v>
      </c>
      <c r="AO530" s="238" t="s">
        <v>2005</v>
      </c>
      <c r="AP530" s="238" t="s">
        <v>2005</v>
      </c>
      <c r="AQ530" s="237">
        <f t="shared" si="32"/>
        <v>58</v>
      </c>
      <c r="AR530" s="239">
        <f t="shared" si="32"/>
        <v>58</v>
      </c>
      <c r="AS530" s="240"/>
      <c r="AT530" s="238"/>
      <c r="AU530" s="237"/>
      <c r="AV530" s="238"/>
      <c r="AW530" s="238"/>
      <c r="AX530" s="238"/>
      <c r="AY530" s="238"/>
      <c r="AZ530" s="238"/>
      <c r="BA530" s="238"/>
      <c r="BB530" s="238"/>
      <c r="BC530" s="238"/>
      <c r="BD530" s="238"/>
      <c r="BE530" s="238"/>
      <c r="BF530" s="238"/>
      <c r="BG530" s="238"/>
      <c r="BH530" s="238"/>
      <c r="BI530" s="238">
        <v>711.37</v>
      </c>
      <c r="BJ530" s="238">
        <v>711.37</v>
      </c>
      <c r="BK530" s="238"/>
      <c r="BL530" s="238"/>
      <c r="BM530" s="238"/>
      <c r="BN530" s="238"/>
      <c r="BO530" s="238"/>
      <c r="BP530" s="238"/>
      <c r="BQ530" s="237">
        <f t="shared" si="33"/>
        <v>711.37</v>
      </c>
      <c r="BR530" s="237">
        <f t="shared" si="33"/>
        <v>711.37</v>
      </c>
      <c r="BS530" s="241">
        <f t="shared" ref="BS530:BS593" si="35">IF(P530=0,0,BQ530/1000/P530)</f>
        <v>0.12557624319495633</v>
      </c>
      <c r="BT530" s="273">
        <v>0</v>
      </c>
      <c r="BU530" s="243">
        <v>0</v>
      </c>
      <c r="BV530" s="244">
        <v>0</v>
      </c>
      <c r="BW530" s="243">
        <v>0</v>
      </c>
      <c r="BX530" s="243">
        <v>0</v>
      </c>
      <c r="BY530" s="243">
        <v>0</v>
      </c>
      <c r="BZ530" s="243">
        <v>0</v>
      </c>
      <c r="CA530" s="243">
        <v>0</v>
      </c>
      <c r="CB530" s="243">
        <v>0</v>
      </c>
      <c r="CC530" s="243">
        <v>0</v>
      </c>
      <c r="CD530" s="243">
        <v>0</v>
      </c>
      <c r="CE530" s="243">
        <v>0</v>
      </c>
      <c r="CF530" s="243">
        <v>0</v>
      </c>
      <c r="CG530" s="243">
        <v>0</v>
      </c>
      <c r="CH530" s="243">
        <v>0</v>
      </c>
      <c r="CI530" s="243">
        <v>0</v>
      </c>
      <c r="CJ530" s="243">
        <v>835034.56080000009</v>
      </c>
      <c r="CK530" s="243">
        <v>835034.56080000009</v>
      </c>
      <c r="CL530" s="243">
        <v>0</v>
      </c>
      <c r="CM530" s="243">
        <v>0</v>
      </c>
      <c r="CN530" s="243">
        <v>0</v>
      </c>
      <c r="CO530" s="243">
        <v>0</v>
      </c>
      <c r="CP530" s="243">
        <v>0</v>
      </c>
      <c r="CQ530" s="243">
        <v>0</v>
      </c>
      <c r="CR530" s="244">
        <f t="shared" si="34"/>
        <v>835034.56080000009</v>
      </c>
      <c r="CS530" s="267">
        <f t="shared" si="34"/>
        <v>835034.56080000009</v>
      </c>
      <c r="CT530" s="268"/>
      <c r="CU530" s="269"/>
      <c r="CV530" s="269"/>
      <c r="CW530" s="269"/>
      <c r="CX530" s="269"/>
      <c r="CY530" s="269"/>
      <c r="CZ530" s="269"/>
      <c r="DA530" s="270"/>
      <c r="DB530" s="248">
        <v>19849.618180806636</v>
      </c>
      <c r="DC530" s="249"/>
      <c r="DD530" s="250">
        <v>5.6648453712347697</v>
      </c>
      <c r="DE530" s="251"/>
      <c r="DF530" s="251"/>
      <c r="DG530" s="251"/>
      <c r="DH530" s="252"/>
      <c r="DI530" s="252"/>
      <c r="DJ530" s="252"/>
      <c r="DK530" s="252"/>
      <c r="DL530" s="251" t="s">
        <v>2005</v>
      </c>
      <c r="DM530" s="253" t="s">
        <v>2005</v>
      </c>
      <c r="DN530" s="254" t="s">
        <v>66</v>
      </c>
      <c r="DO530" s="231"/>
      <c r="DP530" s="256" t="s">
        <v>66</v>
      </c>
      <c r="DQ530" s="231"/>
      <c r="DR530" s="258"/>
      <c r="DS530" s="259"/>
      <c r="DT530" s="260"/>
      <c r="DU530" s="255">
        <v>231.13312788905941</v>
      </c>
      <c r="DV530" s="261">
        <v>-75.009324332725782</v>
      </c>
      <c r="DW530" s="231">
        <v>140.61355932203347</v>
      </c>
      <c r="DX530" s="262">
        <v>-4.2082742842185326</v>
      </c>
      <c r="DY530" s="255">
        <v>2.6144838212634745</v>
      </c>
      <c r="DZ530" s="231">
        <v>-1.4385832244470094</v>
      </c>
      <c r="EA530" s="231">
        <v>2.5460708782742603</v>
      </c>
      <c r="EB530" s="262">
        <v>-1.7136887999763117</v>
      </c>
      <c r="EC530" s="271"/>
      <c r="ED530" s="234"/>
      <c r="EE530" s="272"/>
      <c r="EF530" s="234">
        <v>24156</v>
      </c>
      <c r="EG530" s="266">
        <v>42961</v>
      </c>
      <c r="EH530" s="258"/>
    </row>
    <row r="531" spans="1:138" ht="30" customHeight="1" thickBot="1" x14ac:dyDescent="0.3">
      <c r="A531" s="45" t="s">
        <v>60</v>
      </c>
      <c r="B531" s="45" t="s">
        <v>399</v>
      </c>
      <c r="C531" s="45" t="s">
        <v>681</v>
      </c>
      <c r="D531" s="46" t="s">
        <v>926</v>
      </c>
      <c r="E531" s="46" t="s">
        <v>757</v>
      </c>
      <c r="F531" s="46" t="s">
        <v>931</v>
      </c>
      <c r="G531" s="46" t="s">
        <v>932</v>
      </c>
      <c r="H531" s="226" t="s">
        <v>66</v>
      </c>
      <c r="I531" s="227" t="s">
        <v>2007</v>
      </c>
      <c r="J531" s="228">
        <v>13.8</v>
      </c>
      <c r="K531" s="229">
        <v>14.508696794681457</v>
      </c>
      <c r="L531" s="229">
        <v>16.341477238736999</v>
      </c>
      <c r="M531" s="230">
        <v>1222</v>
      </c>
      <c r="N531" s="231">
        <v>28978.767470713487</v>
      </c>
      <c r="O531" s="232" t="s">
        <v>2003</v>
      </c>
      <c r="P531" s="233">
        <v>8.2701961959798762</v>
      </c>
      <c r="Q531" s="234" t="s">
        <v>2004</v>
      </c>
      <c r="R531" s="235" t="s">
        <v>68</v>
      </c>
      <c r="S531" s="236" t="s">
        <v>2005</v>
      </c>
      <c r="T531" s="236" t="s">
        <v>2005</v>
      </c>
      <c r="U531" s="237" t="s">
        <v>2005</v>
      </c>
      <c r="V531" s="238" t="s">
        <v>2005</v>
      </c>
      <c r="W531" s="238" t="s">
        <v>2005</v>
      </c>
      <c r="X531" s="238" t="s">
        <v>2005</v>
      </c>
      <c r="Y531" s="238" t="s">
        <v>2005</v>
      </c>
      <c r="Z531" s="238" t="s">
        <v>2005</v>
      </c>
      <c r="AA531" s="238" t="s">
        <v>2005</v>
      </c>
      <c r="AB531" s="238" t="s">
        <v>2005</v>
      </c>
      <c r="AC531" s="238" t="s">
        <v>2005</v>
      </c>
      <c r="AD531" s="238" t="s">
        <v>2005</v>
      </c>
      <c r="AE531" s="238" t="s">
        <v>2005</v>
      </c>
      <c r="AF531" s="238" t="s">
        <v>2005</v>
      </c>
      <c r="AG531" s="238" t="s">
        <v>2005</v>
      </c>
      <c r="AH531" s="238" t="s">
        <v>2005</v>
      </c>
      <c r="AI531" s="238">
        <v>31</v>
      </c>
      <c r="AJ531" s="238">
        <v>31</v>
      </c>
      <c r="AK531" s="238" t="s">
        <v>2005</v>
      </c>
      <c r="AL531" s="238" t="s">
        <v>2005</v>
      </c>
      <c r="AM531" s="237" t="s">
        <v>2005</v>
      </c>
      <c r="AN531" s="238" t="s">
        <v>2005</v>
      </c>
      <c r="AO531" s="238" t="s">
        <v>2005</v>
      </c>
      <c r="AP531" s="238" t="s">
        <v>2005</v>
      </c>
      <c r="AQ531" s="237">
        <f t="shared" si="32"/>
        <v>31</v>
      </c>
      <c r="AR531" s="239">
        <f t="shared" si="32"/>
        <v>31</v>
      </c>
      <c r="AS531" s="240"/>
      <c r="AT531" s="238"/>
      <c r="AU531" s="237"/>
      <c r="AV531" s="238"/>
      <c r="AW531" s="238"/>
      <c r="AX531" s="238"/>
      <c r="AY531" s="238"/>
      <c r="AZ531" s="238"/>
      <c r="BA531" s="238"/>
      <c r="BB531" s="238"/>
      <c r="BC531" s="238"/>
      <c r="BD531" s="238"/>
      <c r="BE531" s="238"/>
      <c r="BF531" s="238"/>
      <c r="BG531" s="238"/>
      <c r="BH531" s="238"/>
      <c r="BI531" s="238">
        <v>339.73</v>
      </c>
      <c r="BJ531" s="238">
        <v>339.73</v>
      </c>
      <c r="BK531" s="238"/>
      <c r="BL531" s="238"/>
      <c r="BM531" s="238"/>
      <c r="BN531" s="238"/>
      <c r="BO531" s="238"/>
      <c r="BP531" s="238"/>
      <c r="BQ531" s="237">
        <f t="shared" si="33"/>
        <v>339.73</v>
      </c>
      <c r="BR531" s="237">
        <f t="shared" si="33"/>
        <v>339.73</v>
      </c>
      <c r="BS531" s="241">
        <f t="shared" si="35"/>
        <v>4.1078831982866625E-2</v>
      </c>
      <c r="BT531" s="273">
        <v>0</v>
      </c>
      <c r="BU531" s="243">
        <v>0</v>
      </c>
      <c r="BV531" s="244">
        <v>0</v>
      </c>
      <c r="BW531" s="243">
        <v>0</v>
      </c>
      <c r="BX531" s="243">
        <v>0</v>
      </c>
      <c r="BY531" s="243">
        <v>0</v>
      </c>
      <c r="BZ531" s="243">
        <v>0</v>
      </c>
      <c r="CA531" s="243">
        <v>0</v>
      </c>
      <c r="CB531" s="243">
        <v>0</v>
      </c>
      <c r="CC531" s="243">
        <v>0</v>
      </c>
      <c r="CD531" s="243">
        <v>0</v>
      </c>
      <c r="CE531" s="243">
        <v>0</v>
      </c>
      <c r="CF531" s="243">
        <v>0</v>
      </c>
      <c r="CG531" s="243">
        <v>0</v>
      </c>
      <c r="CH531" s="243">
        <v>0</v>
      </c>
      <c r="CI531" s="243">
        <v>0</v>
      </c>
      <c r="CJ531" s="243">
        <v>398788.66320000007</v>
      </c>
      <c r="CK531" s="243">
        <v>398788.66320000007</v>
      </c>
      <c r="CL531" s="243">
        <v>0</v>
      </c>
      <c r="CM531" s="243">
        <v>0</v>
      </c>
      <c r="CN531" s="243">
        <v>0</v>
      </c>
      <c r="CO531" s="243">
        <v>0</v>
      </c>
      <c r="CP531" s="243">
        <v>0</v>
      </c>
      <c r="CQ531" s="243">
        <v>0</v>
      </c>
      <c r="CR531" s="244">
        <f t="shared" si="34"/>
        <v>398788.66320000007</v>
      </c>
      <c r="CS531" s="267">
        <f t="shared" si="34"/>
        <v>398788.66320000007</v>
      </c>
      <c r="CT531" s="268"/>
      <c r="CU531" s="269"/>
      <c r="CV531" s="269"/>
      <c r="CW531" s="269"/>
      <c r="CX531" s="269"/>
      <c r="CY531" s="269"/>
      <c r="CZ531" s="269"/>
      <c r="DA531" s="270"/>
      <c r="DB531" s="248">
        <v>28978.767470713487</v>
      </c>
      <c r="DC531" s="249"/>
      <c r="DD531" s="250">
        <v>8.2701961959798762</v>
      </c>
      <c r="DE531" s="251"/>
      <c r="DF531" s="251"/>
      <c r="DG531" s="251"/>
      <c r="DH531" s="252"/>
      <c r="DI531" s="252"/>
      <c r="DJ531" s="252"/>
      <c r="DK531" s="252"/>
      <c r="DL531" s="251" t="s">
        <v>2005</v>
      </c>
      <c r="DM531" s="253" t="s">
        <v>2005</v>
      </c>
      <c r="DN531" s="254" t="s">
        <v>66</v>
      </c>
      <c r="DO531" s="231"/>
      <c r="DP531" s="256" t="s">
        <v>66</v>
      </c>
      <c r="DQ531" s="231"/>
      <c r="DR531" s="258"/>
      <c r="DS531" s="259"/>
      <c r="DT531" s="260"/>
      <c r="DU531" s="255">
        <v>857.56955810147304</v>
      </c>
      <c r="DV531" s="261">
        <v>599.59721869492125</v>
      </c>
      <c r="DW531" s="231">
        <v>154.3772504091653</v>
      </c>
      <c r="DX531" s="262">
        <v>-4.4043804511885298</v>
      </c>
      <c r="DY531" s="255">
        <v>3.1186579378068742</v>
      </c>
      <c r="DZ531" s="231">
        <v>-1.2250602395299575</v>
      </c>
      <c r="EA531" s="231">
        <v>2.1194762684124386</v>
      </c>
      <c r="EB531" s="262">
        <v>-0.9126003172231254</v>
      </c>
      <c r="EC531" s="271"/>
      <c r="ED531" s="234"/>
      <c r="EE531" s="272"/>
      <c r="EF531" s="234">
        <v>0</v>
      </c>
      <c r="EG531" s="266">
        <v>104914</v>
      </c>
      <c r="EH531" s="258"/>
    </row>
    <row r="532" spans="1:138" ht="30" customHeight="1" thickBot="1" x14ac:dyDescent="0.3">
      <c r="A532" s="45" t="s">
        <v>60</v>
      </c>
      <c r="B532" s="45" t="s">
        <v>399</v>
      </c>
      <c r="C532" s="45" t="s">
        <v>681</v>
      </c>
      <c r="D532" s="46" t="s">
        <v>933</v>
      </c>
      <c r="E532" s="46" t="s">
        <v>700</v>
      </c>
      <c r="F532" s="46" t="s">
        <v>934</v>
      </c>
      <c r="G532" s="46" t="s">
        <v>700</v>
      </c>
      <c r="H532" s="226" t="s">
        <v>66</v>
      </c>
      <c r="I532" s="227" t="s">
        <v>2002</v>
      </c>
      <c r="J532" s="228">
        <v>13.8</v>
      </c>
      <c r="K532" s="229">
        <v>10.158477986391464</v>
      </c>
      <c r="L532" s="229">
        <v>11.012689371033002</v>
      </c>
      <c r="M532" s="230">
        <v>1279.9166666666699</v>
      </c>
      <c r="N532" s="231">
        <v>13344.471159273931</v>
      </c>
      <c r="O532" s="232" t="s">
        <v>2003</v>
      </c>
      <c r="P532" s="233">
        <v>3.8083536413452999</v>
      </c>
      <c r="Q532" s="234" t="s">
        <v>2004</v>
      </c>
      <c r="R532" s="235" t="s">
        <v>68</v>
      </c>
      <c r="S532" s="236" t="s">
        <v>2005</v>
      </c>
      <c r="T532" s="236" t="s">
        <v>2005</v>
      </c>
      <c r="U532" s="237" t="s">
        <v>2005</v>
      </c>
      <c r="V532" s="238" t="s">
        <v>2005</v>
      </c>
      <c r="W532" s="238" t="s">
        <v>2005</v>
      </c>
      <c r="X532" s="238" t="s">
        <v>2005</v>
      </c>
      <c r="Y532" s="238" t="s">
        <v>2005</v>
      </c>
      <c r="Z532" s="238" t="s">
        <v>2005</v>
      </c>
      <c r="AA532" s="238" t="s">
        <v>2005</v>
      </c>
      <c r="AB532" s="238" t="s">
        <v>2005</v>
      </c>
      <c r="AC532" s="238" t="s">
        <v>2005</v>
      </c>
      <c r="AD532" s="238" t="s">
        <v>2005</v>
      </c>
      <c r="AE532" s="238" t="s">
        <v>2005</v>
      </c>
      <c r="AF532" s="238" t="s">
        <v>2005</v>
      </c>
      <c r="AG532" s="238" t="s">
        <v>2005</v>
      </c>
      <c r="AH532" s="238" t="s">
        <v>2005</v>
      </c>
      <c r="AI532" s="238">
        <v>46</v>
      </c>
      <c r="AJ532" s="238">
        <v>46</v>
      </c>
      <c r="AK532" s="238" t="s">
        <v>2005</v>
      </c>
      <c r="AL532" s="238" t="s">
        <v>2005</v>
      </c>
      <c r="AM532" s="237" t="s">
        <v>2005</v>
      </c>
      <c r="AN532" s="238" t="s">
        <v>2005</v>
      </c>
      <c r="AO532" s="238" t="s">
        <v>2005</v>
      </c>
      <c r="AP532" s="238" t="s">
        <v>2005</v>
      </c>
      <c r="AQ532" s="237">
        <f t="shared" si="32"/>
        <v>46</v>
      </c>
      <c r="AR532" s="239">
        <f t="shared" si="32"/>
        <v>46</v>
      </c>
      <c r="AS532" s="240"/>
      <c r="AT532" s="238"/>
      <c r="AU532" s="237"/>
      <c r="AV532" s="238"/>
      <c r="AW532" s="238"/>
      <c r="AX532" s="238"/>
      <c r="AY532" s="238"/>
      <c r="AZ532" s="238"/>
      <c r="BA532" s="238"/>
      <c r="BB532" s="238"/>
      <c r="BC532" s="238"/>
      <c r="BD532" s="238"/>
      <c r="BE532" s="238"/>
      <c r="BF532" s="238"/>
      <c r="BG532" s="238"/>
      <c r="BH532" s="238"/>
      <c r="BI532" s="238">
        <v>265.95</v>
      </c>
      <c r="BJ532" s="238">
        <v>265.95</v>
      </c>
      <c r="BK532" s="238"/>
      <c r="BL532" s="238"/>
      <c r="BM532" s="238"/>
      <c r="BN532" s="238"/>
      <c r="BO532" s="238"/>
      <c r="BP532" s="238"/>
      <c r="BQ532" s="237">
        <f t="shared" si="33"/>
        <v>265.95</v>
      </c>
      <c r="BR532" s="237">
        <f t="shared" si="33"/>
        <v>265.95</v>
      </c>
      <c r="BS532" s="241">
        <f t="shared" si="35"/>
        <v>6.9833325643060079E-2</v>
      </c>
      <c r="BT532" s="273">
        <v>0</v>
      </c>
      <c r="BU532" s="243">
        <v>0</v>
      </c>
      <c r="BV532" s="244">
        <v>0</v>
      </c>
      <c r="BW532" s="243">
        <v>0</v>
      </c>
      <c r="BX532" s="243">
        <v>0</v>
      </c>
      <c r="BY532" s="243">
        <v>0</v>
      </c>
      <c r="BZ532" s="243">
        <v>0</v>
      </c>
      <c r="CA532" s="243">
        <v>0</v>
      </c>
      <c r="CB532" s="243">
        <v>0</v>
      </c>
      <c r="CC532" s="243">
        <v>0</v>
      </c>
      <c r="CD532" s="243">
        <v>0</v>
      </c>
      <c r="CE532" s="243">
        <v>0</v>
      </c>
      <c r="CF532" s="243">
        <v>0</v>
      </c>
      <c r="CG532" s="243">
        <v>0</v>
      </c>
      <c r="CH532" s="243">
        <v>0</v>
      </c>
      <c r="CI532" s="243">
        <v>0</v>
      </c>
      <c r="CJ532" s="243">
        <v>312182.74800000002</v>
      </c>
      <c r="CK532" s="243">
        <v>312182.74800000002</v>
      </c>
      <c r="CL532" s="243">
        <v>0</v>
      </c>
      <c r="CM532" s="243">
        <v>0</v>
      </c>
      <c r="CN532" s="243">
        <v>0</v>
      </c>
      <c r="CO532" s="243">
        <v>0</v>
      </c>
      <c r="CP532" s="243">
        <v>0</v>
      </c>
      <c r="CQ532" s="243">
        <v>0</v>
      </c>
      <c r="CR532" s="244">
        <f t="shared" si="34"/>
        <v>312182.74800000002</v>
      </c>
      <c r="CS532" s="267">
        <f t="shared" si="34"/>
        <v>312182.74800000002</v>
      </c>
      <c r="CT532" s="268"/>
      <c r="CU532" s="269"/>
      <c r="CV532" s="269"/>
      <c r="CW532" s="269"/>
      <c r="CX532" s="269"/>
      <c r="CY532" s="269"/>
      <c r="CZ532" s="269"/>
      <c r="DA532" s="270"/>
      <c r="DB532" s="248">
        <v>13344.471159273931</v>
      </c>
      <c r="DC532" s="249"/>
      <c r="DD532" s="250">
        <v>3.8083536413452999</v>
      </c>
      <c r="DE532" s="251"/>
      <c r="DF532" s="251"/>
      <c r="DG532" s="251"/>
      <c r="DH532" s="252"/>
      <c r="DI532" s="252"/>
      <c r="DJ532" s="252"/>
      <c r="DK532" s="252"/>
      <c r="DL532" s="251" t="s">
        <v>2005</v>
      </c>
      <c r="DM532" s="253" t="s">
        <v>2005</v>
      </c>
      <c r="DN532" s="254" t="s">
        <v>66</v>
      </c>
      <c r="DO532" s="231"/>
      <c r="DP532" s="256" t="s">
        <v>66</v>
      </c>
      <c r="DQ532" s="231"/>
      <c r="DR532" s="258"/>
      <c r="DS532" s="259"/>
      <c r="DT532" s="260"/>
      <c r="DU532" s="255">
        <v>94.312390129565486</v>
      </c>
      <c r="DV532" s="261">
        <v>83.312799291591048</v>
      </c>
      <c r="DW532" s="231">
        <v>94.312390129565486</v>
      </c>
      <c r="DX532" s="262">
        <v>31.396090505840718</v>
      </c>
      <c r="DY532" s="255">
        <v>1.0297545413112807</v>
      </c>
      <c r="DZ532" s="231">
        <v>0.16187841672635161</v>
      </c>
      <c r="EA532" s="231">
        <v>1.0297545413112807</v>
      </c>
      <c r="EB532" s="262">
        <v>0.15136296213487288</v>
      </c>
      <c r="EC532" s="271"/>
      <c r="ED532" s="234"/>
      <c r="EE532" s="272"/>
      <c r="EF532" s="234">
        <v>119040</v>
      </c>
      <c r="EG532" s="266">
        <v>11940.666666666672</v>
      </c>
      <c r="EH532" s="258"/>
    </row>
    <row r="533" spans="1:138" ht="30" customHeight="1" thickBot="1" x14ac:dyDescent="0.3">
      <c r="A533" s="45" t="s">
        <v>60</v>
      </c>
      <c r="B533" s="45" t="s">
        <v>399</v>
      </c>
      <c r="C533" s="45" t="s">
        <v>681</v>
      </c>
      <c r="D533" s="46" t="s">
        <v>933</v>
      </c>
      <c r="E533" s="46" t="s">
        <v>700</v>
      </c>
      <c r="F533" s="46" t="s">
        <v>935</v>
      </c>
      <c r="G533" s="46" t="s">
        <v>703</v>
      </c>
      <c r="H533" s="226" t="s">
        <v>66</v>
      </c>
      <c r="I533" s="227" t="s">
        <v>2002</v>
      </c>
      <c r="J533" s="228">
        <v>13.8</v>
      </c>
      <c r="K533" s="229">
        <v>7.0511788376128992</v>
      </c>
      <c r="L533" s="229">
        <v>13.013257548690001</v>
      </c>
      <c r="M533" s="230">
        <v>2030.4166666666699</v>
      </c>
      <c r="N533" s="231">
        <v>18760.820559074626</v>
      </c>
      <c r="O533" s="232" t="s">
        <v>2003</v>
      </c>
      <c r="P533" s="233">
        <v>5.3541154563569133</v>
      </c>
      <c r="Q533" s="234" t="s">
        <v>2004</v>
      </c>
      <c r="R533" s="235" t="s">
        <v>68</v>
      </c>
      <c r="S533" s="236" t="s">
        <v>2005</v>
      </c>
      <c r="T533" s="236" t="s">
        <v>2005</v>
      </c>
      <c r="U533" s="237" t="s">
        <v>2005</v>
      </c>
      <c r="V533" s="238" t="s">
        <v>2005</v>
      </c>
      <c r="W533" s="238" t="s">
        <v>2005</v>
      </c>
      <c r="X533" s="238" t="s">
        <v>2005</v>
      </c>
      <c r="Y533" s="238" t="s">
        <v>2005</v>
      </c>
      <c r="Z533" s="238" t="s">
        <v>2005</v>
      </c>
      <c r="AA533" s="238" t="s">
        <v>2005</v>
      </c>
      <c r="AB533" s="238" t="s">
        <v>2005</v>
      </c>
      <c r="AC533" s="238" t="s">
        <v>2005</v>
      </c>
      <c r="AD533" s="238" t="s">
        <v>2005</v>
      </c>
      <c r="AE533" s="238" t="s">
        <v>2005</v>
      </c>
      <c r="AF533" s="238" t="s">
        <v>2005</v>
      </c>
      <c r="AG533" s="238" t="s">
        <v>2005</v>
      </c>
      <c r="AH533" s="238" t="s">
        <v>2005</v>
      </c>
      <c r="AI533" s="238">
        <v>46</v>
      </c>
      <c r="AJ533" s="238">
        <v>46</v>
      </c>
      <c r="AK533" s="238" t="s">
        <v>2005</v>
      </c>
      <c r="AL533" s="238" t="s">
        <v>2005</v>
      </c>
      <c r="AM533" s="237" t="s">
        <v>2005</v>
      </c>
      <c r="AN533" s="238" t="s">
        <v>2005</v>
      </c>
      <c r="AO533" s="238" t="s">
        <v>2005</v>
      </c>
      <c r="AP533" s="238" t="s">
        <v>2005</v>
      </c>
      <c r="AQ533" s="237">
        <f t="shared" si="32"/>
        <v>46</v>
      </c>
      <c r="AR533" s="239">
        <f t="shared" si="32"/>
        <v>46</v>
      </c>
      <c r="AS533" s="240"/>
      <c r="AT533" s="238"/>
      <c r="AU533" s="237"/>
      <c r="AV533" s="238"/>
      <c r="AW533" s="238"/>
      <c r="AX533" s="238"/>
      <c r="AY533" s="238"/>
      <c r="AZ533" s="238"/>
      <c r="BA533" s="238"/>
      <c r="BB533" s="238"/>
      <c r="BC533" s="238"/>
      <c r="BD533" s="238"/>
      <c r="BE533" s="238"/>
      <c r="BF533" s="238"/>
      <c r="BG533" s="238"/>
      <c r="BH533" s="238"/>
      <c r="BI533" s="238">
        <v>251.5</v>
      </c>
      <c r="BJ533" s="238">
        <v>251.5</v>
      </c>
      <c r="BK533" s="238"/>
      <c r="BL533" s="238"/>
      <c r="BM533" s="238"/>
      <c r="BN533" s="238"/>
      <c r="BO533" s="238"/>
      <c r="BP533" s="238"/>
      <c r="BQ533" s="237">
        <f t="shared" si="33"/>
        <v>251.5</v>
      </c>
      <c r="BR533" s="237">
        <f t="shared" si="33"/>
        <v>251.5</v>
      </c>
      <c r="BS533" s="241">
        <f t="shared" si="35"/>
        <v>4.6973211924557091E-2</v>
      </c>
      <c r="BT533" s="273">
        <v>0</v>
      </c>
      <c r="BU533" s="243">
        <v>0</v>
      </c>
      <c r="BV533" s="244">
        <v>0</v>
      </c>
      <c r="BW533" s="243">
        <v>0</v>
      </c>
      <c r="BX533" s="243">
        <v>0</v>
      </c>
      <c r="BY533" s="243">
        <v>0</v>
      </c>
      <c r="BZ533" s="243">
        <v>0</v>
      </c>
      <c r="CA533" s="243">
        <v>0</v>
      </c>
      <c r="CB533" s="243">
        <v>0</v>
      </c>
      <c r="CC533" s="243">
        <v>0</v>
      </c>
      <c r="CD533" s="243">
        <v>0</v>
      </c>
      <c r="CE533" s="243">
        <v>0</v>
      </c>
      <c r="CF533" s="243">
        <v>0</v>
      </c>
      <c r="CG533" s="243">
        <v>0</v>
      </c>
      <c r="CH533" s="243">
        <v>0</v>
      </c>
      <c r="CI533" s="243">
        <v>0</v>
      </c>
      <c r="CJ533" s="243">
        <v>295220.76</v>
      </c>
      <c r="CK533" s="243">
        <v>295220.76</v>
      </c>
      <c r="CL533" s="243">
        <v>0</v>
      </c>
      <c r="CM533" s="243">
        <v>0</v>
      </c>
      <c r="CN533" s="243">
        <v>0</v>
      </c>
      <c r="CO533" s="243">
        <v>0</v>
      </c>
      <c r="CP533" s="243">
        <v>0</v>
      </c>
      <c r="CQ533" s="243">
        <v>0</v>
      </c>
      <c r="CR533" s="244">
        <f t="shared" si="34"/>
        <v>295220.76</v>
      </c>
      <c r="CS533" s="267">
        <f t="shared" si="34"/>
        <v>295220.76</v>
      </c>
      <c r="CT533" s="268"/>
      <c r="CU533" s="269"/>
      <c r="CV533" s="269"/>
      <c r="CW533" s="269"/>
      <c r="CX533" s="269"/>
      <c r="CY533" s="269"/>
      <c r="CZ533" s="269"/>
      <c r="DA533" s="270"/>
      <c r="DB533" s="248">
        <v>18760.820559074626</v>
      </c>
      <c r="DC533" s="249"/>
      <c r="DD533" s="250">
        <v>5.3541154563569133</v>
      </c>
      <c r="DE533" s="251"/>
      <c r="DF533" s="251"/>
      <c r="DG533" s="251"/>
      <c r="DH533" s="252"/>
      <c r="DI533" s="252"/>
      <c r="DJ533" s="252"/>
      <c r="DK533" s="252"/>
      <c r="DL533" s="251" t="s">
        <v>2005</v>
      </c>
      <c r="DM533" s="253" t="s">
        <v>2005</v>
      </c>
      <c r="DN533" s="254" t="s">
        <v>66</v>
      </c>
      <c r="DO533" s="231"/>
      <c r="DP533" s="256" t="s">
        <v>66</v>
      </c>
      <c r="DQ533" s="231"/>
      <c r="DR533" s="258"/>
      <c r="DS533" s="259"/>
      <c r="DT533" s="260"/>
      <c r="DU533" s="255">
        <v>33.72805253437302</v>
      </c>
      <c r="DV533" s="261">
        <v>1.5059571226385913</v>
      </c>
      <c r="DW533" s="231">
        <v>33.72805253437302</v>
      </c>
      <c r="DX533" s="262">
        <v>0.25567047235194451</v>
      </c>
      <c r="DY533" s="255">
        <v>0.30338600451467218</v>
      </c>
      <c r="DZ533" s="231">
        <v>0.20890419262029641</v>
      </c>
      <c r="EA533" s="231">
        <v>0.30338600451467218</v>
      </c>
      <c r="EB533" s="262">
        <v>0.20841279212889591</v>
      </c>
      <c r="EC533" s="271"/>
      <c r="ED533" s="234"/>
      <c r="EE533" s="272"/>
      <c r="EF533" s="234">
        <v>9150</v>
      </c>
      <c r="EG533" s="266">
        <v>39867</v>
      </c>
      <c r="EH533" s="258"/>
    </row>
    <row r="534" spans="1:138" ht="30" customHeight="1" thickBot="1" x14ac:dyDescent="0.3">
      <c r="A534" s="45" t="s">
        <v>60</v>
      </c>
      <c r="B534" s="45" t="s">
        <v>61</v>
      </c>
      <c r="C534" s="45" t="s">
        <v>936</v>
      </c>
      <c r="D534" s="46" t="s">
        <v>937</v>
      </c>
      <c r="E534" s="46" t="s">
        <v>938</v>
      </c>
      <c r="F534" s="46" t="s">
        <v>939</v>
      </c>
      <c r="G534" s="46" t="s">
        <v>940</v>
      </c>
      <c r="H534" s="226" t="s">
        <v>66</v>
      </c>
      <c r="I534" s="227" t="s">
        <v>2002</v>
      </c>
      <c r="J534" s="228">
        <v>23</v>
      </c>
      <c r="K534" s="229">
        <v>0</v>
      </c>
      <c r="L534" s="229">
        <v>8.7596590726890007</v>
      </c>
      <c r="M534" s="230">
        <v>11.9166666666667</v>
      </c>
      <c r="N534" s="231">
        <v>0</v>
      </c>
      <c r="O534" s="232" t="s">
        <v>2003</v>
      </c>
      <c r="P534" s="233">
        <v>0</v>
      </c>
      <c r="Q534" s="234" t="s">
        <v>2004</v>
      </c>
      <c r="R534" s="235" t="s">
        <v>68</v>
      </c>
      <c r="S534" s="236" t="s">
        <v>2005</v>
      </c>
      <c r="T534" s="236" t="s">
        <v>2005</v>
      </c>
      <c r="U534" s="237" t="s">
        <v>2005</v>
      </c>
      <c r="V534" s="238" t="s">
        <v>2005</v>
      </c>
      <c r="W534" s="238" t="s">
        <v>2005</v>
      </c>
      <c r="X534" s="238" t="s">
        <v>2005</v>
      </c>
      <c r="Y534" s="238">
        <v>1</v>
      </c>
      <c r="Z534" s="238">
        <v>1</v>
      </c>
      <c r="AA534" s="238" t="s">
        <v>2005</v>
      </c>
      <c r="AB534" s="238" t="s">
        <v>2005</v>
      </c>
      <c r="AC534" s="238" t="s">
        <v>2005</v>
      </c>
      <c r="AD534" s="238" t="s">
        <v>2005</v>
      </c>
      <c r="AE534" s="238" t="s">
        <v>2005</v>
      </c>
      <c r="AF534" s="238" t="s">
        <v>2005</v>
      </c>
      <c r="AG534" s="238" t="s">
        <v>2005</v>
      </c>
      <c r="AH534" s="238" t="s">
        <v>2005</v>
      </c>
      <c r="AI534" s="238">
        <v>1</v>
      </c>
      <c r="AJ534" s="238">
        <v>1</v>
      </c>
      <c r="AK534" s="238" t="s">
        <v>2005</v>
      </c>
      <c r="AL534" s="238" t="s">
        <v>2005</v>
      </c>
      <c r="AM534" s="237" t="s">
        <v>2005</v>
      </c>
      <c r="AN534" s="238" t="s">
        <v>2005</v>
      </c>
      <c r="AO534" s="238" t="s">
        <v>2005</v>
      </c>
      <c r="AP534" s="238" t="s">
        <v>2005</v>
      </c>
      <c r="AQ534" s="237">
        <f t="shared" si="32"/>
        <v>2</v>
      </c>
      <c r="AR534" s="239">
        <f t="shared" si="32"/>
        <v>2</v>
      </c>
      <c r="AS534" s="240"/>
      <c r="AT534" s="238"/>
      <c r="AU534" s="237"/>
      <c r="AV534" s="238"/>
      <c r="AW534" s="238"/>
      <c r="AX534" s="238"/>
      <c r="AY534" s="238">
        <v>1597</v>
      </c>
      <c r="AZ534" s="238">
        <v>1597</v>
      </c>
      <c r="BA534" s="238"/>
      <c r="BB534" s="238"/>
      <c r="BC534" s="238"/>
      <c r="BD534" s="238"/>
      <c r="BE534" s="238"/>
      <c r="BF534" s="238"/>
      <c r="BG534" s="238"/>
      <c r="BH534" s="238"/>
      <c r="BI534" s="238">
        <v>3800</v>
      </c>
      <c r="BJ534" s="238">
        <v>3800</v>
      </c>
      <c r="BK534" s="238"/>
      <c r="BL534" s="238"/>
      <c r="BM534" s="238"/>
      <c r="BN534" s="238"/>
      <c r="BO534" s="238"/>
      <c r="BP534" s="238"/>
      <c r="BQ534" s="237">
        <f t="shared" si="33"/>
        <v>5397</v>
      </c>
      <c r="BR534" s="237">
        <f t="shared" si="33"/>
        <v>5397</v>
      </c>
      <c r="BS534" s="241">
        <f t="shared" si="35"/>
        <v>0</v>
      </c>
      <c r="BT534" s="273">
        <v>0</v>
      </c>
      <c r="BU534" s="243">
        <v>0</v>
      </c>
      <c r="BV534" s="244">
        <v>0</v>
      </c>
      <c r="BW534" s="243">
        <v>0</v>
      </c>
      <c r="BX534" s="243">
        <v>0</v>
      </c>
      <c r="BY534" s="243">
        <v>0</v>
      </c>
      <c r="BZ534" s="243">
        <v>5232155.28</v>
      </c>
      <c r="CA534" s="243">
        <v>5232155.28</v>
      </c>
      <c r="CB534" s="243">
        <v>0</v>
      </c>
      <c r="CC534" s="243">
        <v>0</v>
      </c>
      <c r="CD534" s="243">
        <v>0</v>
      </c>
      <c r="CE534" s="243">
        <v>0</v>
      </c>
      <c r="CF534" s="243">
        <v>0</v>
      </c>
      <c r="CG534" s="243">
        <v>0</v>
      </c>
      <c r="CH534" s="243">
        <v>0</v>
      </c>
      <c r="CI534" s="243">
        <v>0</v>
      </c>
      <c r="CJ534" s="243">
        <v>4460592</v>
      </c>
      <c r="CK534" s="243">
        <v>4460592</v>
      </c>
      <c r="CL534" s="243">
        <v>0</v>
      </c>
      <c r="CM534" s="243">
        <v>0</v>
      </c>
      <c r="CN534" s="243">
        <v>0</v>
      </c>
      <c r="CO534" s="243">
        <v>0</v>
      </c>
      <c r="CP534" s="243">
        <v>0</v>
      </c>
      <c r="CQ534" s="243">
        <v>0</v>
      </c>
      <c r="CR534" s="244">
        <f t="shared" si="34"/>
        <v>9692747.2800000012</v>
      </c>
      <c r="CS534" s="267">
        <f t="shared" si="34"/>
        <v>9692747.2800000012</v>
      </c>
      <c r="CT534" s="268"/>
      <c r="CU534" s="269"/>
      <c r="CV534" s="269"/>
      <c r="CW534" s="269"/>
      <c r="CX534" s="269"/>
      <c r="CY534" s="269"/>
      <c r="CZ534" s="269"/>
      <c r="DA534" s="270"/>
      <c r="DB534" s="248">
        <v>0</v>
      </c>
      <c r="DC534" s="249"/>
      <c r="DD534" s="250">
        <v>0</v>
      </c>
      <c r="DE534" s="251"/>
      <c r="DF534" s="251"/>
      <c r="DG534" s="251"/>
      <c r="DH534" s="252"/>
      <c r="DI534" s="252"/>
      <c r="DJ534" s="252"/>
      <c r="DK534" s="252"/>
      <c r="DL534" s="251" t="s">
        <v>2005</v>
      </c>
      <c r="DM534" s="253" t="s">
        <v>2005</v>
      </c>
      <c r="DN534" s="254" t="s">
        <v>66</v>
      </c>
      <c r="DO534" s="231"/>
      <c r="DP534" s="256" t="s">
        <v>66</v>
      </c>
      <c r="DQ534" s="231"/>
      <c r="DR534" s="258"/>
      <c r="DS534" s="259"/>
      <c r="DT534" s="260"/>
      <c r="DU534" s="255">
        <v>77.37062937062916</v>
      </c>
      <c r="DV534" s="261">
        <v>39.963286713287175</v>
      </c>
      <c r="DW534" s="231">
        <v>77.37062937062916</v>
      </c>
      <c r="DX534" s="262">
        <v>39.963286713287175</v>
      </c>
      <c r="DY534" s="255">
        <v>1.0069930069930042</v>
      </c>
      <c r="DZ534" s="231">
        <v>2.5835275835278004E-2</v>
      </c>
      <c r="EA534" s="231">
        <v>1.0069930069930042</v>
      </c>
      <c r="EB534" s="262">
        <v>2.5835275835278004E-2</v>
      </c>
      <c r="EC534" s="271"/>
      <c r="ED534" s="234"/>
      <c r="EE534" s="272"/>
      <c r="EF534" s="234">
        <v>0</v>
      </c>
      <c r="EG534" s="266">
        <v>121</v>
      </c>
      <c r="EH534" s="258"/>
    </row>
    <row r="535" spans="1:138" ht="30" customHeight="1" thickBot="1" x14ac:dyDescent="0.3">
      <c r="A535" s="45" t="s">
        <v>60</v>
      </c>
      <c r="B535" s="45" t="s">
        <v>61</v>
      </c>
      <c r="C535" s="45" t="s">
        <v>936</v>
      </c>
      <c r="D535" s="46" t="s">
        <v>941</v>
      </c>
      <c r="E535" s="46" t="s">
        <v>942</v>
      </c>
      <c r="F535" s="46" t="s">
        <v>943</v>
      </c>
      <c r="G535" s="46" t="s">
        <v>944</v>
      </c>
      <c r="H535" s="226" t="s">
        <v>66</v>
      </c>
      <c r="I535" s="227" t="s">
        <v>2002</v>
      </c>
      <c r="J535" s="228">
        <v>13.8</v>
      </c>
      <c r="K535" s="229">
        <v>11.951150572225254</v>
      </c>
      <c r="L535" s="229">
        <v>38.298105980946005</v>
      </c>
      <c r="M535" s="230">
        <v>3482.5833333333298</v>
      </c>
      <c r="N535" s="231">
        <v>27033.821291722048</v>
      </c>
      <c r="O535" s="232" t="s">
        <v>2003</v>
      </c>
      <c r="P535" s="233">
        <v>7.7151316471809492</v>
      </c>
      <c r="Q535" s="234" t="s">
        <v>2004</v>
      </c>
      <c r="R535" s="235" t="s">
        <v>68</v>
      </c>
      <c r="S535" s="236" t="s">
        <v>2005</v>
      </c>
      <c r="T535" s="236" t="s">
        <v>2005</v>
      </c>
      <c r="U535" s="237" t="s">
        <v>2005</v>
      </c>
      <c r="V535" s="238" t="s">
        <v>2005</v>
      </c>
      <c r="W535" s="238" t="s">
        <v>2005</v>
      </c>
      <c r="X535" s="238" t="s">
        <v>2005</v>
      </c>
      <c r="Y535" s="238" t="s">
        <v>2005</v>
      </c>
      <c r="Z535" s="238" t="s">
        <v>2005</v>
      </c>
      <c r="AA535" s="238" t="s">
        <v>2005</v>
      </c>
      <c r="AB535" s="238" t="s">
        <v>2005</v>
      </c>
      <c r="AC535" s="238" t="s">
        <v>2005</v>
      </c>
      <c r="AD535" s="238" t="s">
        <v>2005</v>
      </c>
      <c r="AE535" s="238" t="s">
        <v>2005</v>
      </c>
      <c r="AF535" s="238" t="s">
        <v>2005</v>
      </c>
      <c r="AG535" s="238" t="s">
        <v>2005</v>
      </c>
      <c r="AH535" s="238" t="s">
        <v>2005</v>
      </c>
      <c r="AI535" s="238">
        <v>96</v>
      </c>
      <c r="AJ535" s="238">
        <v>96</v>
      </c>
      <c r="AK535" s="238" t="s">
        <v>2005</v>
      </c>
      <c r="AL535" s="238" t="s">
        <v>2005</v>
      </c>
      <c r="AM535" s="237">
        <v>1</v>
      </c>
      <c r="AN535" s="238">
        <v>1</v>
      </c>
      <c r="AO535" s="238" t="s">
        <v>2005</v>
      </c>
      <c r="AP535" s="238" t="s">
        <v>2005</v>
      </c>
      <c r="AQ535" s="237">
        <f t="shared" si="32"/>
        <v>97</v>
      </c>
      <c r="AR535" s="239">
        <f t="shared" si="32"/>
        <v>97</v>
      </c>
      <c r="AS535" s="240"/>
      <c r="AT535" s="238"/>
      <c r="AU535" s="237"/>
      <c r="AV535" s="238"/>
      <c r="AW535" s="238"/>
      <c r="AX535" s="238"/>
      <c r="AY535" s="238"/>
      <c r="AZ535" s="238"/>
      <c r="BA535" s="238"/>
      <c r="BB535" s="238"/>
      <c r="BC535" s="238"/>
      <c r="BD535" s="238"/>
      <c r="BE535" s="238"/>
      <c r="BF535" s="238"/>
      <c r="BG535" s="238"/>
      <c r="BH535" s="238"/>
      <c r="BI535" s="238">
        <v>1082.77</v>
      </c>
      <c r="BJ535" s="238">
        <v>1082.77</v>
      </c>
      <c r="BK535" s="238"/>
      <c r="BL535" s="238"/>
      <c r="BM535" s="238">
        <v>6</v>
      </c>
      <c r="BN535" s="238">
        <v>6</v>
      </c>
      <c r="BO535" s="238"/>
      <c r="BP535" s="238"/>
      <c r="BQ535" s="237">
        <f t="shared" si="33"/>
        <v>1088.77</v>
      </c>
      <c r="BR535" s="237">
        <f t="shared" si="33"/>
        <v>1088.77</v>
      </c>
      <c r="BS535" s="241">
        <f t="shared" si="35"/>
        <v>0.14112137676844805</v>
      </c>
      <c r="BT535" s="273">
        <v>0</v>
      </c>
      <c r="BU535" s="243">
        <v>0</v>
      </c>
      <c r="BV535" s="244">
        <v>0</v>
      </c>
      <c r="BW535" s="243">
        <v>0</v>
      </c>
      <c r="BX535" s="243">
        <v>0</v>
      </c>
      <c r="BY535" s="243">
        <v>0</v>
      </c>
      <c r="BZ535" s="243">
        <v>0</v>
      </c>
      <c r="CA535" s="243">
        <v>0</v>
      </c>
      <c r="CB535" s="243">
        <v>0</v>
      </c>
      <c r="CC535" s="243">
        <v>0</v>
      </c>
      <c r="CD535" s="243">
        <v>0</v>
      </c>
      <c r="CE535" s="243">
        <v>0</v>
      </c>
      <c r="CF535" s="243">
        <v>0</v>
      </c>
      <c r="CG535" s="243">
        <v>0</v>
      </c>
      <c r="CH535" s="243">
        <v>0</v>
      </c>
      <c r="CI535" s="243">
        <v>0</v>
      </c>
      <c r="CJ535" s="243">
        <v>1270998.7368000001</v>
      </c>
      <c r="CK535" s="243">
        <v>1270998.7368000001</v>
      </c>
      <c r="CL535" s="243">
        <v>0</v>
      </c>
      <c r="CM535" s="243">
        <v>0</v>
      </c>
      <c r="CN535" s="243">
        <v>19657.439999999999</v>
      </c>
      <c r="CO535" s="243">
        <v>19657.439999999999</v>
      </c>
      <c r="CP535" s="243">
        <v>0</v>
      </c>
      <c r="CQ535" s="243">
        <v>0</v>
      </c>
      <c r="CR535" s="244">
        <f t="shared" si="34"/>
        <v>1290656.1768</v>
      </c>
      <c r="CS535" s="267">
        <f t="shared" si="34"/>
        <v>1290656.1768</v>
      </c>
      <c r="CT535" s="268"/>
      <c r="CU535" s="269"/>
      <c r="CV535" s="269"/>
      <c r="CW535" s="269"/>
      <c r="CX535" s="269"/>
      <c r="CY535" s="269"/>
      <c r="CZ535" s="269"/>
      <c r="DA535" s="270"/>
      <c r="DB535" s="248">
        <v>27033.821291722048</v>
      </c>
      <c r="DC535" s="249"/>
      <c r="DD535" s="250">
        <v>7.7151316471809492</v>
      </c>
      <c r="DE535" s="251"/>
      <c r="DF535" s="251"/>
      <c r="DG535" s="251"/>
      <c r="DH535" s="252"/>
      <c r="DI535" s="252"/>
      <c r="DJ535" s="252"/>
      <c r="DK535" s="252"/>
      <c r="DL535" s="251" t="s">
        <v>2005</v>
      </c>
      <c r="DM535" s="253" t="s">
        <v>2005</v>
      </c>
      <c r="DN535" s="254" t="s">
        <v>66</v>
      </c>
      <c r="DO535" s="231"/>
      <c r="DP535" s="256" t="s">
        <v>66</v>
      </c>
      <c r="DQ535" s="231"/>
      <c r="DR535" s="258"/>
      <c r="DS535" s="259"/>
      <c r="DT535" s="260"/>
      <c r="DU535" s="255">
        <v>84.539542006652241</v>
      </c>
      <c r="DV535" s="261">
        <v>-55.33554794432564</v>
      </c>
      <c r="DW535" s="231">
        <v>80.329448924409647</v>
      </c>
      <c r="DX535" s="262">
        <v>-52.68687864593214</v>
      </c>
      <c r="DY535" s="255">
        <v>0.75059223277739306</v>
      </c>
      <c r="DZ535" s="231">
        <v>-0.32068614917174471</v>
      </c>
      <c r="EA535" s="231">
        <v>0.74054222200952435</v>
      </c>
      <c r="EB535" s="262">
        <v>-0.31494343125122232</v>
      </c>
      <c r="EC535" s="271"/>
      <c r="ED535" s="234"/>
      <c r="EE535" s="272"/>
      <c r="EF535" s="234">
        <v>168734</v>
      </c>
      <c r="EG535" s="266">
        <v>-162640</v>
      </c>
      <c r="EH535" s="258"/>
    </row>
    <row r="536" spans="1:138" ht="30" customHeight="1" thickBot="1" x14ac:dyDescent="0.3">
      <c r="A536" s="45" t="s">
        <v>60</v>
      </c>
      <c r="B536" s="45" t="s">
        <v>61</v>
      </c>
      <c r="C536" s="45" t="s">
        <v>936</v>
      </c>
      <c r="D536" s="46" t="s">
        <v>945</v>
      </c>
      <c r="E536" s="46" t="s">
        <v>946</v>
      </c>
      <c r="F536" s="46" t="s">
        <v>947</v>
      </c>
      <c r="G536" s="46" t="s">
        <v>946</v>
      </c>
      <c r="H536" s="226" t="s">
        <v>66</v>
      </c>
      <c r="I536" s="227" t="s">
        <v>2002</v>
      </c>
      <c r="J536" s="228">
        <v>23</v>
      </c>
      <c r="K536" s="229">
        <v>25.69</v>
      </c>
      <c r="L536" s="229">
        <v>1.3469696941680001</v>
      </c>
      <c r="M536" s="230">
        <v>4</v>
      </c>
      <c r="N536" s="231">
        <v>35390.400000000001</v>
      </c>
      <c r="O536" s="232" t="s">
        <v>2003</v>
      </c>
      <c r="P536" s="233">
        <v>10.1</v>
      </c>
      <c r="Q536" s="234" t="s">
        <v>68</v>
      </c>
      <c r="R536" s="235" t="s">
        <v>68</v>
      </c>
      <c r="S536" s="236" t="s">
        <v>2005</v>
      </c>
      <c r="T536" s="236" t="s">
        <v>2005</v>
      </c>
      <c r="U536" s="237" t="s">
        <v>2005</v>
      </c>
      <c r="V536" s="238" t="s">
        <v>2005</v>
      </c>
      <c r="W536" s="238" t="s">
        <v>2005</v>
      </c>
      <c r="X536" s="238" t="s">
        <v>2005</v>
      </c>
      <c r="Y536" s="238" t="s">
        <v>2005</v>
      </c>
      <c r="Z536" s="238" t="s">
        <v>2005</v>
      </c>
      <c r="AA536" s="238" t="s">
        <v>2005</v>
      </c>
      <c r="AB536" s="238" t="s">
        <v>2005</v>
      </c>
      <c r="AC536" s="238" t="s">
        <v>2005</v>
      </c>
      <c r="AD536" s="238" t="s">
        <v>2005</v>
      </c>
      <c r="AE536" s="238" t="s">
        <v>2005</v>
      </c>
      <c r="AF536" s="238" t="s">
        <v>2005</v>
      </c>
      <c r="AG536" s="238" t="s">
        <v>2005</v>
      </c>
      <c r="AH536" s="238" t="s">
        <v>2005</v>
      </c>
      <c r="AI536" s="238">
        <v>1</v>
      </c>
      <c r="AJ536" s="238">
        <v>1</v>
      </c>
      <c r="AK536" s="238" t="s">
        <v>2005</v>
      </c>
      <c r="AL536" s="238" t="s">
        <v>2005</v>
      </c>
      <c r="AM536" s="237" t="s">
        <v>2005</v>
      </c>
      <c r="AN536" s="238" t="s">
        <v>2005</v>
      </c>
      <c r="AO536" s="238" t="s">
        <v>2005</v>
      </c>
      <c r="AP536" s="238" t="s">
        <v>2005</v>
      </c>
      <c r="AQ536" s="237">
        <f t="shared" si="32"/>
        <v>1</v>
      </c>
      <c r="AR536" s="239">
        <f t="shared" si="32"/>
        <v>1</v>
      </c>
      <c r="AS536" s="240"/>
      <c r="AT536" s="238"/>
      <c r="AU536" s="237"/>
      <c r="AV536" s="238"/>
      <c r="AW536" s="238"/>
      <c r="AX536" s="238"/>
      <c r="AY536" s="238"/>
      <c r="AZ536" s="238"/>
      <c r="BA536" s="238"/>
      <c r="BB536" s="238"/>
      <c r="BC536" s="238"/>
      <c r="BD536" s="238"/>
      <c r="BE536" s="238"/>
      <c r="BF536" s="238"/>
      <c r="BG536" s="238"/>
      <c r="BH536" s="238"/>
      <c r="BI536" s="238">
        <v>9</v>
      </c>
      <c r="BJ536" s="238">
        <v>9</v>
      </c>
      <c r="BK536" s="238"/>
      <c r="BL536" s="238"/>
      <c r="BM536" s="238"/>
      <c r="BN536" s="238"/>
      <c r="BO536" s="238"/>
      <c r="BP536" s="238"/>
      <c r="BQ536" s="237">
        <f t="shared" si="33"/>
        <v>9</v>
      </c>
      <c r="BR536" s="237">
        <f t="shared" si="33"/>
        <v>9</v>
      </c>
      <c r="BS536" s="241">
        <f t="shared" si="35"/>
        <v>8.9108910891089101E-4</v>
      </c>
      <c r="BT536" s="273">
        <v>0</v>
      </c>
      <c r="BU536" s="243">
        <v>0</v>
      </c>
      <c r="BV536" s="244">
        <v>0</v>
      </c>
      <c r="BW536" s="243">
        <v>0</v>
      </c>
      <c r="BX536" s="243">
        <v>0</v>
      </c>
      <c r="BY536" s="243">
        <v>0</v>
      </c>
      <c r="BZ536" s="243">
        <v>0</v>
      </c>
      <c r="CA536" s="243">
        <v>0</v>
      </c>
      <c r="CB536" s="243">
        <v>0</v>
      </c>
      <c r="CC536" s="243">
        <v>0</v>
      </c>
      <c r="CD536" s="243">
        <v>0</v>
      </c>
      <c r="CE536" s="243">
        <v>0</v>
      </c>
      <c r="CF536" s="243">
        <v>0</v>
      </c>
      <c r="CG536" s="243">
        <v>0</v>
      </c>
      <c r="CH536" s="243">
        <v>0</v>
      </c>
      <c r="CI536" s="243">
        <v>0</v>
      </c>
      <c r="CJ536" s="243">
        <v>10564.560000000001</v>
      </c>
      <c r="CK536" s="243">
        <v>10564.560000000001</v>
      </c>
      <c r="CL536" s="243">
        <v>0</v>
      </c>
      <c r="CM536" s="243">
        <v>0</v>
      </c>
      <c r="CN536" s="243">
        <v>0</v>
      </c>
      <c r="CO536" s="243">
        <v>0</v>
      </c>
      <c r="CP536" s="243">
        <v>0</v>
      </c>
      <c r="CQ536" s="243">
        <v>0</v>
      </c>
      <c r="CR536" s="244">
        <f t="shared" si="34"/>
        <v>10564.560000000001</v>
      </c>
      <c r="CS536" s="267">
        <f t="shared" si="34"/>
        <v>10564.560000000001</v>
      </c>
      <c r="CT536" s="268"/>
      <c r="CU536" s="269"/>
      <c r="CV536" s="269"/>
      <c r="CW536" s="269"/>
      <c r="CX536" s="269"/>
      <c r="CY536" s="269"/>
      <c r="CZ536" s="269"/>
      <c r="DA536" s="270"/>
      <c r="DB536" s="248">
        <v>35390.400000000001</v>
      </c>
      <c r="DC536" s="249"/>
      <c r="DD536" s="250">
        <v>10.1</v>
      </c>
      <c r="DE536" s="251"/>
      <c r="DF536" s="251"/>
      <c r="DG536" s="251"/>
      <c r="DH536" s="252"/>
      <c r="DI536" s="252"/>
      <c r="DJ536" s="252"/>
      <c r="DK536" s="252"/>
      <c r="DL536" s="251" t="s">
        <v>2005</v>
      </c>
      <c r="DM536" s="253" t="s">
        <v>2005</v>
      </c>
      <c r="DN536" s="254" t="s">
        <v>66</v>
      </c>
      <c r="DO536" s="231"/>
      <c r="DP536" s="256" t="s">
        <v>66</v>
      </c>
      <c r="DQ536" s="231"/>
      <c r="DR536" s="258"/>
      <c r="DS536" s="259"/>
      <c r="DT536" s="260"/>
      <c r="DU536" s="255">
        <v>0</v>
      </c>
      <c r="DV536" s="261">
        <v>0</v>
      </c>
      <c r="DW536" s="231">
        <v>0</v>
      </c>
      <c r="DX536" s="262">
        <v>0</v>
      </c>
      <c r="DY536" s="255">
        <v>0</v>
      </c>
      <c r="DZ536" s="231">
        <v>0</v>
      </c>
      <c r="EA536" s="231">
        <v>0</v>
      </c>
      <c r="EB536" s="262">
        <v>0</v>
      </c>
      <c r="EC536" s="271"/>
      <c r="ED536" s="234"/>
      <c r="EE536" s="272"/>
      <c r="EF536" s="234">
        <v>0</v>
      </c>
      <c r="EG536" s="266">
        <v>0</v>
      </c>
      <c r="EH536" s="258"/>
    </row>
    <row r="537" spans="1:138" ht="30" customHeight="1" thickBot="1" x14ac:dyDescent="0.3">
      <c r="A537" s="45" t="s">
        <v>60</v>
      </c>
      <c r="B537" s="45" t="s">
        <v>61</v>
      </c>
      <c r="C537" s="45" t="s">
        <v>936</v>
      </c>
      <c r="D537" s="46" t="s">
        <v>948</v>
      </c>
      <c r="E537" s="46" t="s">
        <v>949</v>
      </c>
      <c r="F537" s="46" t="s">
        <v>950</v>
      </c>
      <c r="G537" s="46" t="s">
        <v>949</v>
      </c>
      <c r="H537" s="226" t="s">
        <v>66</v>
      </c>
      <c r="I537" s="227" t="s">
        <v>2002</v>
      </c>
      <c r="J537" s="228">
        <v>13.8</v>
      </c>
      <c r="K537" s="229">
        <v>8.0072708833909196</v>
      </c>
      <c r="L537" s="229">
        <v>27.017045398350003</v>
      </c>
      <c r="M537" s="230">
        <v>1501.9166666666699</v>
      </c>
      <c r="N537" s="231">
        <v>14461.465847619969</v>
      </c>
      <c r="O537" s="232" t="s">
        <v>2003</v>
      </c>
      <c r="P537" s="233">
        <v>4.1271306642751053</v>
      </c>
      <c r="Q537" s="234" t="s">
        <v>2004</v>
      </c>
      <c r="R537" s="235" t="s">
        <v>68</v>
      </c>
      <c r="S537" s="236" t="s">
        <v>2005</v>
      </c>
      <c r="T537" s="236" t="s">
        <v>2005</v>
      </c>
      <c r="U537" s="237" t="s">
        <v>2005</v>
      </c>
      <c r="V537" s="238" t="s">
        <v>2005</v>
      </c>
      <c r="W537" s="238" t="s">
        <v>2005</v>
      </c>
      <c r="X537" s="238" t="s">
        <v>2005</v>
      </c>
      <c r="Y537" s="238" t="s">
        <v>2005</v>
      </c>
      <c r="Z537" s="238" t="s">
        <v>2005</v>
      </c>
      <c r="AA537" s="238" t="s">
        <v>2005</v>
      </c>
      <c r="AB537" s="238" t="s">
        <v>2005</v>
      </c>
      <c r="AC537" s="238" t="s">
        <v>2005</v>
      </c>
      <c r="AD537" s="238" t="s">
        <v>2005</v>
      </c>
      <c r="AE537" s="238">
        <v>1</v>
      </c>
      <c r="AF537" s="238">
        <v>1</v>
      </c>
      <c r="AG537" s="238" t="s">
        <v>2005</v>
      </c>
      <c r="AH537" s="238" t="s">
        <v>2005</v>
      </c>
      <c r="AI537" s="238">
        <v>86</v>
      </c>
      <c r="AJ537" s="238">
        <v>86</v>
      </c>
      <c r="AK537" s="238" t="s">
        <v>2005</v>
      </c>
      <c r="AL537" s="238" t="s">
        <v>2005</v>
      </c>
      <c r="AM537" s="237" t="s">
        <v>2005</v>
      </c>
      <c r="AN537" s="238" t="s">
        <v>2005</v>
      </c>
      <c r="AO537" s="238" t="s">
        <v>2005</v>
      </c>
      <c r="AP537" s="238" t="s">
        <v>2005</v>
      </c>
      <c r="AQ537" s="237">
        <f t="shared" si="32"/>
        <v>87</v>
      </c>
      <c r="AR537" s="239">
        <f t="shared" si="32"/>
        <v>87</v>
      </c>
      <c r="AS537" s="240"/>
      <c r="AT537" s="238"/>
      <c r="AU537" s="237"/>
      <c r="AV537" s="238"/>
      <c r="AW537" s="238"/>
      <c r="AX537" s="238"/>
      <c r="AY537" s="238"/>
      <c r="AZ537" s="238"/>
      <c r="BA537" s="238"/>
      <c r="BB537" s="238"/>
      <c r="BC537" s="238"/>
      <c r="BD537" s="238"/>
      <c r="BE537" s="238">
        <v>3000</v>
      </c>
      <c r="BF537" s="238">
        <v>3000</v>
      </c>
      <c r="BG537" s="238"/>
      <c r="BH537" s="238"/>
      <c r="BI537" s="238">
        <v>2820.49</v>
      </c>
      <c r="BJ537" s="238">
        <v>2820.49</v>
      </c>
      <c r="BK537" s="238"/>
      <c r="BL537" s="238"/>
      <c r="BM537" s="238"/>
      <c r="BN537" s="238"/>
      <c r="BO537" s="238"/>
      <c r="BP537" s="238"/>
      <c r="BQ537" s="237">
        <f t="shared" si="33"/>
        <v>5820.49</v>
      </c>
      <c r="BR537" s="237">
        <f t="shared" si="33"/>
        <v>5820.49</v>
      </c>
      <c r="BS537" s="241">
        <f t="shared" si="35"/>
        <v>1.4102994243392384</v>
      </c>
      <c r="BT537" s="273">
        <v>0</v>
      </c>
      <c r="BU537" s="243">
        <v>0</v>
      </c>
      <c r="BV537" s="244">
        <v>0</v>
      </c>
      <c r="BW537" s="243">
        <v>0</v>
      </c>
      <c r="BX537" s="243">
        <v>0</v>
      </c>
      <c r="BY537" s="243">
        <v>0</v>
      </c>
      <c r="BZ537" s="243">
        <v>0</v>
      </c>
      <c r="CA537" s="243">
        <v>0</v>
      </c>
      <c r="CB537" s="243">
        <v>0</v>
      </c>
      <c r="CC537" s="243">
        <v>0</v>
      </c>
      <c r="CD537" s="243">
        <v>0</v>
      </c>
      <c r="CE537" s="243">
        <v>0</v>
      </c>
      <c r="CF537" s="243">
        <v>15137279.999999998</v>
      </c>
      <c r="CG537" s="243">
        <v>15137279.999999998</v>
      </c>
      <c r="CH537" s="243">
        <v>0</v>
      </c>
      <c r="CI537" s="243">
        <v>0</v>
      </c>
      <c r="CJ537" s="243">
        <v>3310803.9816000001</v>
      </c>
      <c r="CK537" s="243">
        <v>3310803.9816000001</v>
      </c>
      <c r="CL537" s="243">
        <v>0</v>
      </c>
      <c r="CM537" s="243">
        <v>0</v>
      </c>
      <c r="CN537" s="243">
        <v>0</v>
      </c>
      <c r="CO537" s="243">
        <v>0</v>
      </c>
      <c r="CP537" s="243">
        <v>0</v>
      </c>
      <c r="CQ537" s="243">
        <v>0</v>
      </c>
      <c r="CR537" s="244">
        <f t="shared" si="34"/>
        <v>18448083.981599998</v>
      </c>
      <c r="CS537" s="267">
        <f t="shared" si="34"/>
        <v>18448083.981599998</v>
      </c>
      <c r="CT537" s="268"/>
      <c r="CU537" s="269"/>
      <c r="CV537" s="269"/>
      <c r="CW537" s="269"/>
      <c r="CX537" s="269"/>
      <c r="CY537" s="269"/>
      <c r="CZ537" s="269"/>
      <c r="DA537" s="270"/>
      <c r="DB537" s="248">
        <v>14461.465847619969</v>
      </c>
      <c r="DC537" s="249"/>
      <c r="DD537" s="250">
        <v>4.1271306642751053</v>
      </c>
      <c r="DE537" s="251"/>
      <c r="DF537" s="251"/>
      <c r="DG537" s="251"/>
      <c r="DH537" s="252"/>
      <c r="DI537" s="252"/>
      <c r="DJ537" s="252"/>
      <c r="DK537" s="252"/>
      <c r="DL537" s="251" t="s">
        <v>2005</v>
      </c>
      <c r="DM537" s="253" t="s">
        <v>2005</v>
      </c>
      <c r="DN537" s="254" t="s">
        <v>66</v>
      </c>
      <c r="DO537" s="231"/>
      <c r="DP537" s="256" t="s">
        <v>66</v>
      </c>
      <c r="DQ537" s="231"/>
      <c r="DR537" s="258"/>
      <c r="DS537" s="259"/>
      <c r="DT537" s="260"/>
      <c r="DU537" s="255">
        <v>146.54275092936771</v>
      </c>
      <c r="DV537" s="261">
        <v>-60.888067947657404</v>
      </c>
      <c r="DW537" s="231">
        <v>133.61393774621288</v>
      </c>
      <c r="DX537" s="262">
        <v>-50.057722964930946</v>
      </c>
      <c r="DY537" s="255">
        <v>0.55861954169671968</v>
      </c>
      <c r="DZ537" s="231">
        <v>0.24364886480108705</v>
      </c>
      <c r="EA537" s="231">
        <v>0.45342062919602633</v>
      </c>
      <c r="EB537" s="262">
        <v>0.34350464301974604</v>
      </c>
      <c r="EC537" s="271"/>
      <c r="ED537" s="234"/>
      <c r="EE537" s="272"/>
      <c r="EF537" s="234">
        <v>7539</v>
      </c>
      <c r="EG537" s="266">
        <v>-2766.333333333333</v>
      </c>
      <c r="EH537" s="258"/>
    </row>
    <row r="538" spans="1:138" ht="30" customHeight="1" thickBot="1" x14ac:dyDescent="0.3">
      <c r="A538" s="45" t="s">
        <v>60</v>
      </c>
      <c r="B538" s="45" t="s">
        <v>61</v>
      </c>
      <c r="C538" s="45" t="s">
        <v>936</v>
      </c>
      <c r="D538" s="46" t="s">
        <v>948</v>
      </c>
      <c r="E538" s="46" t="s">
        <v>949</v>
      </c>
      <c r="F538" s="46" t="s">
        <v>951</v>
      </c>
      <c r="G538" s="46" t="s">
        <v>952</v>
      </c>
      <c r="H538" s="226" t="s">
        <v>66</v>
      </c>
      <c r="I538" s="227" t="s">
        <v>2002</v>
      </c>
      <c r="J538" s="228">
        <v>13.8</v>
      </c>
      <c r="K538" s="229">
        <v>11.234081537891738</v>
      </c>
      <c r="L538" s="229">
        <v>77.907386201589006</v>
      </c>
      <c r="M538" s="230">
        <v>1626.5</v>
      </c>
      <c r="N538" s="231">
        <v>29676.71466413141</v>
      </c>
      <c r="O538" s="232" t="s">
        <v>2003</v>
      </c>
      <c r="P538" s="233">
        <v>8.4693820388502878</v>
      </c>
      <c r="Q538" s="234" t="s">
        <v>2004</v>
      </c>
      <c r="R538" s="235" t="s">
        <v>68</v>
      </c>
      <c r="S538" s="236" t="s">
        <v>2005</v>
      </c>
      <c r="T538" s="236" t="s">
        <v>2005</v>
      </c>
      <c r="U538" s="237" t="s">
        <v>2005</v>
      </c>
      <c r="V538" s="238" t="s">
        <v>2005</v>
      </c>
      <c r="W538" s="238" t="s">
        <v>2005</v>
      </c>
      <c r="X538" s="238" t="s">
        <v>2005</v>
      </c>
      <c r="Y538" s="238">
        <v>1</v>
      </c>
      <c r="Z538" s="238">
        <v>1</v>
      </c>
      <c r="AA538" s="238" t="s">
        <v>2005</v>
      </c>
      <c r="AB538" s="238" t="s">
        <v>2005</v>
      </c>
      <c r="AC538" s="238" t="s">
        <v>2005</v>
      </c>
      <c r="AD538" s="238" t="s">
        <v>2005</v>
      </c>
      <c r="AE538" s="238" t="s">
        <v>2005</v>
      </c>
      <c r="AF538" s="238" t="s">
        <v>2005</v>
      </c>
      <c r="AG538" s="238" t="s">
        <v>2005</v>
      </c>
      <c r="AH538" s="238" t="s">
        <v>2005</v>
      </c>
      <c r="AI538" s="238">
        <v>98</v>
      </c>
      <c r="AJ538" s="238">
        <v>98</v>
      </c>
      <c r="AK538" s="238">
        <v>1</v>
      </c>
      <c r="AL538" s="238">
        <v>1</v>
      </c>
      <c r="AM538" s="237" t="s">
        <v>2005</v>
      </c>
      <c r="AN538" s="238" t="s">
        <v>2005</v>
      </c>
      <c r="AO538" s="238" t="s">
        <v>2005</v>
      </c>
      <c r="AP538" s="238" t="s">
        <v>2005</v>
      </c>
      <c r="AQ538" s="237">
        <f t="shared" si="32"/>
        <v>100</v>
      </c>
      <c r="AR538" s="239">
        <f t="shared" si="32"/>
        <v>100</v>
      </c>
      <c r="AS538" s="240"/>
      <c r="AT538" s="238"/>
      <c r="AU538" s="237"/>
      <c r="AV538" s="238"/>
      <c r="AW538" s="238"/>
      <c r="AX538" s="238"/>
      <c r="AY538" s="238">
        <v>7</v>
      </c>
      <c r="AZ538" s="238">
        <v>7</v>
      </c>
      <c r="BA538" s="238"/>
      <c r="BB538" s="238"/>
      <c r="BC538" s="238"/>
      <c r="BD538" s="238"/>
      <c r="BE538" s="238"/>
      <c r="BF538" s="238"/>
      <c r="BG538" s="238"/>
      <c r="BH538" s="238"/>
      <c r="BI538" s="238">
        <v>707.20500000000004</v>
      </c>
      <c r="BJ538" s="238">
        <v>707.20500000000004</v>
      </c>
      <c r="BK538" s="238">
        <v>3</v>
      </c>
      <c r="BL538" s="238">
        <v>3</v>
      </c>
      <c r="BM538" s="238"/>
      <c r="BN538" s="238"/>
      <c r="BO538" s="238"/>
      <c r="BP538" s="238"/>
      <c r="BQ538" s="237">
        <f t="shared" si="33"/>
        <v>717.20500000000004</v>
      </c>
      <c r="BR538" s="237">
        <f t="shared" si="33"/>
        <v>717.20500000000004</v>
      </c>
      <c r="BS538" s="241">
        <f t="shared" si="35"/>
        <v>8.4682093299142294E-2</v>
      </c>
      <c r="BT538" s="273">
        <v>0</v>
      </c>
      <c r="BU538" s="243">
        <v>0</v>
      </c>
      <c r="BV538" s="244">
        <v>0</v>
      </c>
      <c r="BW538" s="243">
        <v>0</v>
      </c>
      <c r="BX538" s="243">
        <v>0</v>
      </c>
      <c r="BY538" s="243">
        <v>0</v>
      </c>
      <c r="BZ538" s="243">
        <v>22933.68</v>
      </c>
      <c r="CA538" s="243">
        <v>22933.68</v>
      </c>
      <c r="CB538" s="243">
        <v>0</v>
      </c>
      <c r="CC538" s="243">
        <v>0</v>
      </c>
      <c r="CD538" s="243">
        <v>0</v>
      </c>
      <c r="CE538" s="243">
        <v>0</v>
      </c>
      <c r="CF538" s="243">
        <v>0</v>
      </c>
      <c r="CG538" s="243">
        <v>0</v>
      </c>
      <c r="CH538" s="243">
        <v>0</v>
      </c>
      <c r="CI538" s="243">
        <v>0</v>
      </c>
      <c r="CJ538" s="243">
        <v>830145.51720000012</v>
      </c>
      <c r="CK538" s="243">
        <v>830145.51720000012</v>
      </c>
      <c r="CL538" s="243">
        <v>3521.5200000000004</v>
      </c>
      <c r="CM538" s="243">
        <v>3521.5200000000004</v>
      </c>
      <c r="CN538" s="243">
        <v>0</v>
      </c>
      <c r="CO538" s="243">
        <v>0</v>
      </c>
      <c r="CP538" s="243">
        <v>0</v>
      </c>
      <c r="CQ538" s="243">
        <v>0</v>
      </c>
      <c r="CR538" s="244">
        <f t="shared" si="34"/>
        <v>856600.71720000019</v>
      </c>
      <c r="CS538" s="267">
        <f t="shared" si="34"/>
        <v>856600.71720000019</v>
      </c>
      <c r="CT538" s="268"/>
      <c r="CU538" s="269"/>
      <c r="CV538" s="269"/>
      <c r="CW538" s="269"/>
      <c r="CX538" s="269"/>
      <c r="CY538" s="269"/>
      <c r="CZ538" s="269"/>
      <c r="DA538" s="270"/>
      <c r="DB538" s="248">
        <v>29676.71466413141</v>
      </c>
      <c r="DC538" s="249"/>
      <c r="DD538" s="250">
        <v>8.4693820388502878</v>
      </c>
      <c r="DE538" s="251"/>
      <c r="DF538" s="251"/>
      <c r="DG538" s="251"/>
      <c r="DH538" s="252"/>
      <c r="DI538" s="252"/>
      <c r="DJ538" s="252"/>
      <c r="DK538" s="252"/>
      <c r="DL538" s="251" t="s">
        <v>2005</v>
      </c>
      <c r="DM538" s="253" t="s">
        <v>2005</v>
      </c>
      <c r="DN538" s="254" t="s">
        <v>66</v>
      </c>
      <c r="DO538" s="231"/>
      <c r="DP538" s="256" t="s">
        <v>66</v>
      </c>
      <c r="DQ538" s="231"/>
      <c r="DR538" s="258"/>
      <c r="DS538" s="259"/>
      <c r="DT538" s="260"/>
      <c r="DU538" s="255">
        <v>1013.7276360282816</v>
      </c>
      <c r="DV538" s="261">
        <v>-760.35775184191596</v>
      </c>
      <c r="DW538" s="231">
        <v>728.14079311404862</v>
      </c>
      <c r="DX538" s="262">
        <v>-490.93039357683085</v>
      </c>
      <c r="DY538" s="255">
        <v>3.0722410083000309</v>
      </c>
      <c r="DZ538" s="231">
        <v>-1.4265916343275602</v>
      </c>
      <c r="EA538" s="231">
        <v>2.5059944666461726</v>
      </c>
      <c r="EB538" s="262">
        <v>-1.0588217173058052</v>
      </c>
      <c r="EC538" s="271"/>
      <c r="ED538" s="234"/>
      <c r="EE538" s="272"/>
      <c r="EF538" s="234">
        <v>710264</v>
      </c>
      <c r="EG538" s="266">
        <v>-655978</v>
      </c>
      <c r="EH538" s="258"/>
    </row>
    <row r="539" spans="1:138" ht="30" customHeight="1" thickBot="1" x14ac:dyDescent="0.3">
      <c r="A539" s="45" t="s">
        <v>60</v>
      </c>
      <c r="B539" s="45" t="s">
        <v>61</v>
      </c>
      <c r="C539" s="45" t="s">
        <v>936</v>
      </c>
      <c r="D539" s="46" t="s">
        <v>945</v>
      </c>
      <c r="E539" s="46" t="s">
        <v>946</v>
      </c>
      <c r="F539" s="46" t="s">
        <v>953</v>
      </c>
      <c r="G539" s="46" t="s">
        <v>954</v>
      </c>
      <c r="H539" s="226" t="s">
        <v>66</v>
      </c>
      <c r="I539" s="227" t="s">
        <v>2002</v>
      </c>
      <c r="J539" s="228">
        <v>23</v>
      </c>
      <c r="K539" s="229">
        <v>25.89</v>
      </c>
      <c r="L539" s="229">
        <v>3.9768939311220004</v>
      </c>
      <c r="M539" s="230">
        <v>1</v>
      </c>
      <c r="N539" s="231">
        <v>39595.200000000004</v>
      </c>
      <c r="O539" s="232" t="s">
        <v>2003</v>
      </c>
      <c r="P539" s="233">
        <v>11.3</v>
      </c>
      <c r="Q539" s="234" t="s">
        <v>68</v>
      </c>
      <c r="R539" s="235" t="s">
        <v>68</v>
      </c>
      <c r="S539" s="236" t="s">
        <v>2005</v>
      </c>
      <c r="T539" s="236" t="s">
        <v>2005</v>
      </c>
      <c r="U539" s="237" t="s">
        <v>2005</v>
      </c>
      <c r="V539" s="238" t="s">
        <v>2005</v>
      </c>
      <c r="W539" s="238" t="s">
        <v>2005</v>
      </c>
      <c r="X539" s="238" t="s">
        <v>2005</v>
      </c>
      <c r="Y539" s="238" t="s">
        <v>2005</v>
      </c>
      <c r="Z539" s="238" t="s">
        <v>2005</v>
      </c>
      <c r="AA539" s="238" t="s">
        <v>2005</v>
      </c>
      <c r="AB539" s="238" t="s">
        <v>2005</v>
      </c>
      <c r="AC539" s="238" t="s">
        <v>2005</v>
      </c>
      <c r="AD539" s="238" t="s">
        <v>2005</v>
      </c>
      <c r="AE539" s="238" t="s">
        <v>2005</v>
      </c>
      <c r="AF539" s="238" t="s">
        <v>2005</v>
      </c>
      <c r="AG539" s="238" t="s">
        <v>2005</v>
      </c>
      <c r="AH539" s="238" t="s">
        <v>2005</v>
      </c>
      <c r="AI539" s="238" t="s">
        <v>2005</v>
      </c>
      <c r="AJ539" s="238" t="s">
        <v>2005</v>
      </c>
      <c r="AK539" s="238" t="s">
        <v>2005</v>
      </c>
      <c r="AL539" s="238" t="s">
        <v>2005</v>
      </c>
      <c r="AM539" s="237" t="s">
        <v>2005</v>
      </c>
      <c r="AN539" s="238" t="s">
        <v>2005</v>
      </c>
      <c r="AO539" s="238" t="s">
        <v>2005</v>
      </c>
      <c r="AP539" s="238" t="s">
        <v>2005</v>
      </c>
      <c r="AQ539" s="237">
        <f t="shared" si="32"/>
        <v>0</v>
      </c>
      <c r="AR539" s="239">
        <f t="shared" si="32"/>
        <v>0</v>
      </c>
      <c r="AS539" s="240"/>
      <c r="AT539" s="238"/>
      <c r="AU539" s="237"/>
      <c r="AV539" s="238"/>
      <c r="AW539" s="238"/>
      <c r="AX539" s="238"/>
      <c r="AY539" s="238"/>
      <c r="AZ539" s="238"/>
      <c r="BA539" s="238"/>
      <c r="BB539" s="238"/>
      <c r="BC539" s="238"/>
      <c r="BD539" s="238"/>
      <c r="BE539" s="238"/>
      <c r="BF539" s="238"/>
      <c r="BG539" s="238"/>
      <c r="BH539" s="238"/>
      <c r="BI539" s="238"/>
      <c r="BJ539" s="238" t="s">
        <v>2005</v>
      </c>
      <c r="BK539" s="238"/>
      <c r="BL539" s="238"/>
      <c r="BM539" s="238"/>
      <c r="BN539" s="238"/>
      <c r="BO539" s="238"/>
      <c r="BP539" s="238"/>
      <c r="BQ539" s="237">
        <f t="shared" si="33"/>
        <v>0</v>
      </c>
      <c r="BR539" s="237">
        <f t="shared" si="33"/>
        <v>0</v>
      </c>
      <c r="BS539" s="241">
        <f t="shared" si="35"/>
        <v>0</v>
      </c>
      <c r="BT539" s="273">
        <v>0</v>
      </c>
      <c r="BU539" s="243">
        <v>0</v>
      </c>
      <c r="BV539" s="244">
        <v>0</v>
      </c>
      <c r="BW539" s="243">
        <v>0</v>
      </c>
      <c r="BX539" s="243">
        <v>0</v>
      </c>
      <c r="BY539" s="243">
        <v>0</v>
      </c>
      <c r="BZ539" s="243">
        <v>0</v>
      </c>
      <c r="CA539" s="243">
        <v>0</v>
      </c>
      <c r="CB539" s="243">
        <v>0</v>
      </c>
      <c r="CC539" s="243">
        <v>0</v>
      </c>
      <c r="CD539" s="243">
        <v>0</v>
      </c>
      <c r="CE539" s="243">
        <v>0</v>
      </c>
      <c r="CF539" s="243">
        <v>0</v>
      </c>
      <c r="CG539" s="243">
        <v>0</v>
      </c>
      <c r="CH539" s="243">
        <v>0</v>
      </c>
      <c r="CI539" s="243">
        <v>0</v>
      </c>
      <c r="CJ539" s="243">
        <v>0</v>
      </c>
      <c r="CK539" s="243" t="e">
        <v>#VALUE!</v>
      </c>
      <c r="CL539" s="243">
        <v>0</v>
      </c>
      <c r="CM539" s="243">
        <v>0</v>
      </c>
      <c r="CN539" s="243">
        <v>0</v>
      </c>
      <c r="CO539" s="243">
        <v>0</v>
      </c>
      <c r="CP539" s="243">
        <v>0</v>
      </c>
      <c r="CQ539" s="243">
        <v>0</v>
      </c>
      <c r="CR539" s="244">
        <f t="shared" si="34"/>
        <v>0</v>
      </c>
      <c r="CS539" s="267" t="e">
        <f t="shared" si="34"/>
        <v>#VALUE!</v>
      </c>
      <c r="CT539" s="268"/>
      <c r="CU539" s="269"/>
      <c r="CV539" s="269"/>
      <c r="CW539" s="269"/>
      <c r="CX539" s="269"/>
      <c r="CY539" s="269"/>
      <c r="CZ539" s="269"/>
      <c r="DA539" s="270"/>
      <c r="DB539" s="248">
        <v>39595.200000000004</v>
      </c>
      <c r="DC539" s="249"/>
      <c r="DD539" s="250">
        <v>11.3</v>
      </c>
      <c r="DE539" s="251"/>
      <c r="DF539" s="251"/>
      <c r="DG539" s="251"/>
      <c r="DH539" s="252"/>
      <c r="DI539" s="252"/>
      <c r="DJ539" s="252"/>
      <c r="DK539" s="252"/>
      <c r="DL539" s="251" t="s">
        <v>2005</v>
      </c>
      <c r="DM539" s="253" t="s">
        <v>2005</v>
      </c>
      <c r="DN539" s="254" t="s">
        <v>66</v>
      </c>
      <c r="DO539" s="231"/>
      <c r="DP539" s="256" t="s">
        <v>66</v>
      </c>
      <c r="DQ539" s="231"/>
      <c r="DR539" s="258"/>
      <c r="DS539" s="259"/>
      <c r="DT539" s="260"/>
      <c r="DU539" s="255">
        <v>349</v>
      </c>
      <c r="DV539" s="261">
        <v>-134</v>
      </c>
      <c r="DW539" s="231">
        <v>349</v>
      </c>
      <c r="DX539" s="262">
        <v>-134</v>
      </c>
      <c r="DY539" s="255">
        <v>1</v>
      </c>
      <c r="DZ539" s="231">
        <v>-0.33333333333333337</v>
      </c>
      <c r="EA539" s="231">
        <v>1</v>
      </c>
      <c r="EB539" s="262">
        <v>-0.33333333333333337</v>
      </c>
      <c r="EC539" s="271"/>
      <c r="ED539" s="234"/>
      <c r="EE539" s="272"/>
      <c r="EF539" s="234">
        <v>349</v>
      </c>
      <c r="EG539" s="266">
        <v>-134</v>
      </c>
      <c r="EH539" s="258"/>
    </row>
    <row r="540" spans="1:138" ht="30" customHeight="1" thickBot="1" x14ac:dyDescent="0.3">
      <c r="A540" s="45" t="s">
        <v>60</v>
      </c>
      <c r="B540" s="45" t="s">
        <v>61</v>
      </c>
      <c r="C540" s="45" t="s">
        <v>936</v>
      </c>
      <c r="D540" s="46" t="s">
        <v>955</v>
      </c>
      <c r="E540" s="46" t="s">
        <v>956</v>
      </c>
      <c r="F540" s="46" t="s">
        <v>957</v>
      </c>
      <c r="G540" s="46" t="s">
        <v>958</v>
      </c>
      <c r="H540" s="226" t="s">
        <v>66</v>
      </c>
      <c r="I540" s="227" t="s">
        <v>2002</v>
      </c>
      <c r="J540" s="228">
        <v>8.32</v>
      </c>
      <c r="K540" s="229">
        <v>1.9838909949893921</v>
      </c>
      <c r="L540" s="229">
        <v>22.910606012952002</v>
      </c>
      <c r="M540" s="230">
        <v>288.41666666666703</v>
      </c>
      <c r="N540" s="231">
        <v>0</v>
      </c>
      <c r="O540" s="232" t="s">
        <v>2003</v>
      </c>
      <c r="P540" s="233">
        <v>0</v>
      </c>
      <c r="Q540" s="234" t="s">
        <v>2004</v>
      </c>
      <c r="R540" s="235" t="s">
        <v>68</v>
      </c>
      <c r="S540" s="236" t="s">
        <v>2005</v>
      </c>
      <c r="T540" s="236" t="s">
        <v>2005</v>
      </c>
      <c r="U540" s="237" t="s">
        <v>2005</v>
      </c>
      <c r="V540" s="238" t="s">
        <v>2005</v>
      </c>
      <c r="W540" s="238" t="s">
        <v>2005</v>
      </c>
      <c r="X540" s="238" t="s">
        <v>2005</v>
      </c>
      <c r="Y540" s="238" t="s">
        <v>2005</v>
      </c>
      <c r="Z540" s="238" t="s">
        <v>2005</v>
      </c>
      <c r="AA540" s="238" t="s">
        <v>2005</v>
      </c>
      <c r="AB540" s="238" t="s">
        <v>2005</v>
      </c>
      <c r="AC540" s="238" t="s">
        <v>2005</v>
      </c>
      <c r="AD540" s="238" t="s">
        <v>2005</v>
      </c>
      <c r="AE540" s="238" t="s">
        <v>2005</v>
      </c>
      <c r="AF540" s="238" t="s">
        <v>2005</v>
      </c>
      <c r="AG540" s="238" t="s">
        <v>2005</v>
      </c>
      <c r="AH540" s="238" t="s">
        <v>2005</v>
      </c>
      <c r="AI540" s="238">
        <v>25</v>
      </c>
      <c r="AJ540" s="238">
        <v>25</v>
      </c>
      <c r="AK540" s="238" t="s">
        <v>2005</v>
      </c>
      <c r="AL540" s="238" t="s">
        <v>2005</v>
      </c>
      <c r="AM540" s="237" t="s">
        <v>2005</v>
      </c>
      <c r="AN540" s="238" t="s">
        <v>2005</v>
      </c>
      <c r="AO540" s="238" t="s">
        <v>2005</v>
      </c>
      <c r="AP540" s="238" t="s">
        <v>2005</v>
      </c>
      <c r="AQ540" s="237">
        <f t="shared" si="32"/>
        <v>25</v>
      </c>
      <c r="AR540" s="239">
        <f t="shared" si="32"/>
        <v>25</v>
      </c>
      <c r="AS540" s="240"/>
      <c r="AT540" s="238"/>
      <c r="AU540" s="237"/>
      <c r="AV540" s="238"/>
      <c r="AW540" s="238"/>
      <c r="AX540" s="238"/>
      <c r="AY540" s="238"/>
      <c r="AZ540" s="238"/>
      <c r="BA540" s="238"/>
      <c r="BB540" s="238"/>
      <c r="BC540" s="238"/>
      <c r="BD540" s="238"/>
      <c r="BE540" s="238"/>
      <c r="BF540" s="238"/>
      <c r="BG540" s="238"/>
      <c r="BH540" s="238"/>
      <c r="BI540" s="238">
        <v>155.56</v>
      </c>
      <c r="BJ540" s="238">
        <v>155.56</v>
      </c>
      <c r="BK540" s="238"/>
      <c r="BL540" s="238"/>
      <c r="BM540" s="238"/>
      <c r="BN540" s="238"/>
      <c r="BO540" s="238"/>
      <c r="BP540" s="238"/>
      <c r="BQ540" s="237">
        <f t="shared" si="33"/>
        <v>155.56</v>
      </c>
      <c r="BR540" s="237">
        <f t="shared" si="33"/>
        <v>155.56</v>
      </c>
      <c r="BS540" s="241">
        <f t="shared" si="35"/>
        <v>0</v>
      </c>
      <c r="BT540" s="273">
        <v>0</v>
      </c>
      <c r="BU540" s="243">
        <v>0</v>
      </c>
      <c r="BV540" s="244">
        <v>0</v>
      </c>
      <c r="BW540" s="243">
        <v>0</v>
      </c>
      <c r="BX540" s="243">
        <v>0</v>
      </c>
      <c r="BY540" s="243">
        <v>0</v>
      </c>
      <c r="BZ540" s="243">
        <v>0</v>
      </c>
      <c r="CA540" s="243">
        <v>0</v>
      </c>
      <c r="CB540" s="243">
        <v>0</v>
      </c>
      <c r="CC540" s="243">
        <v>0</v>
      </c>
      <c r="CD540" s="243">
        <v>0</v>
      </c>
      <c r="CE540" s="243">
        <v>0</v>
      </c>
      <c r="CF540" s="243">
        <v>0</v>
      </c>
      <c r="CG540" s="243">
        <v>0</v>
      </c>
      <c r="CH540" s="243">
        <v>0</v>
      </c>
      <c r="CI540" s="243">
        <v>0</v>
      </c>
      <c r="CJ540" s="243">
        <v>182602.55040000004</v>
      </c>
      <c r="CK540" s="243">
        <v>182602.55040000004</v>
      </c>
      <c r="CL540" s="243">
        <v>0</v>
      </c>
      <c r="CM540" s="243">
        <v>0</v>
      </c>
      <c r="CN540" s="243">
        <v>0</v>
      </c>
      <c r="CO540" s="243">
        <v>0</v>
      </c>
      <c r="CP540" s="243">
        <v>0</v>
      </c>
      <c r="CQ540" s="243">
        <v>0</v>
      </c>
      <c r="CR540" s="244">
        <f t="shared" si="34"/>
        <v>182602.55040000004</v>
      </c>
      <c r="CS540" s="267">
        <f t="shared" si="34"/>
        <v>182602.55040000004</v>
      </c>
      <c r="CT540" s="268"/>
      <c r="CU540" s="269"/>
      <c r="CV540" s="269"/>
      <c r="CW540" s="269"/>
      <c r="CX540" s="269"/>
      <c r="CY540" s="269"/>
      <c r="CZ540" s="269"/>
      <c r="DA540" s="270"/>
      <c r="DB540" s="248">
        <v>0</v>
      </c>
      <c r="DC540" s="249"/>
      <c r="DD540" s="250">
        <v>0</v>
      </c>
      <c r="DE540" s="251"/>
      <c r="DF540" s="251"/>
      <c r="DG540" s="251"/>
      <c r="DH540" s="252"/>
      <c r="DI540" s="252"/>
      <c r="DJ540" s="252"/>
      <c r="DK540" s="252"/>
      <c r="DL540" s="251" t="s">
        <v>2005</v>
      </c>
      <c r="DM540" s="253" t="s">
        <v>2005</v>
      </c>
      <c r="DN540" s="254" t="s">
        <v>66</v>
      </c>
      <c r="DO540" s="231"/>
      <c r="DP540" s="256" t="s">
        <v>66</v>
      </c>
      <c r="DQ540" s="231"/>
      <c r="DR540" s="258"/>
      <c r="DS540" s="259"/>
      <c r="DT540" s="260"/>
      <c r="DU540" s="255">
        <v>757.02976018491665</v>
      </c>
      <c r="DV540" s="261">
        <v>-427.66912641867299</v>
      </c>
      <c r="DW540" s="231">
        <v>703.5966483675229</v>
      </c>
      <c r="DX540" s="262">
        <v>-379.9676317788016</v>
      </c>
      <c r="DY540" s="255">
        <v>2.021381103727244</v>
      </c>
      <c r="DZ540" s="231">
        <v>-0.5202284167377369</v>
      </c>
      <c r="EA540" s="231">
        <v>1.9659058075700639</v>
      </c>
      <c r="EB540" s="262">
        <v>-0.49814232875424702</v>
      </c>
      <c r="EC540" s="271"/>
      <c r="ED540" s="234"/>
      <c r="EE540" s="272"/>
      <c r="EF540" s="234">
        <v>77920</v>
      </c>
      <c r="EG540" s="266">
        <v>-35472.333333333336</v>
      </c>
      <c r="EH540" s="258"/>
    </row>
    <row r="541" spans="1:138" ht="30" customHeight="1" thickBot="1" x14ac:dyDescent="0.3">
      <c r="A541" s="45" t="s">
        <v>60</v>
      </c>
      <c r="B541" s="45" t="s">
        <v>61</v>
      </c>
      <c r="C541" s="45" t="s">
        <v>936</v>
      </c>
      <c r="D541" s="46" t="s">
        <v>959</v>
      </c>
      <c r="E541" s="46" t="s">
        <v>942</v>
      </c>
      <c r="F541" s="46" t="s">
        <v>960</v>
      </c>
      <c r="G541" s="46" t="s">
        <v>961</v>
      </c>
      <c r="H541" s="226" t="s">
        <v>66</v>
      </c>
      <c r="I541" s="227" t="s">
        <v>2002</v>
      </c>
      <c r="J541" s="228">
        <v>13.8</v>
      </c>
      <c r="K541" s="229">
        <v>7.887759377668667</v>
      </c>
      <c r="L541" s="229">
        <v>56.321969579819999</v>
      </c>
      <c r="M541" s="230">
        <v>1867.1666666666699</v>
      </c>
      <c r="N541" s="231">
        <v>15354.838255194978</v>
      </c>
      <c r="O541" s="232" t="s">
        <v>2003</v>
      </c>
      <c r="P541" s="233">
        <v>4.3820885431492513</v>
      </c>
      <c r="Q541" s="234" t="s">
        <v>2004</v>
      </c>
      <c r="R541" s="235" t="s">
        <v>68</v>
      </c>
      <c r="S541" s="236" t="s">
        <v>2005</v>
      </c>
      <c r="T541" s="236" t="s">
        <v>2005</v>
      </c>
      <c r="U541" s="237" t="s">
        <v>2005</v>
      </c>
      <c r="V541" s="238" t="s">
        <v>2005</v>
      </c>
      <c r="W541" s="238" t="s">
        <v>2005</v>
      </c>
      <c r="X541" s="238" t="s">
        <v>2005</v>
      </c>
      <c r="Y541" s="238" t="s">
        <v>2005</v>
      </c>
      <c r="Z541" s="238" t="s">
        <v>2005</v>
      </c>
      <c r="AA541" s="238" t="s">
        <v>2005</v>
      </c>
      <c r="AB541" s="238" t="s">
        <v>2005</v>
      </c>
      <c r="AC541" s="238" t="s">
        <v>2005</v>
      </c>
      <c r="AD541" s="238" t="s">
        <v>2005</v>
      </c>
      <c r="AE541" s="238">
        <v>1</v>
      </c>
      <c r="AF541" s="238">
        <v>1</v>
      </c>
      <c r="AG541" s="238" t="s">
        <v>2005</v>
      </c>
      <c r="AH541" s="238" t="s">
        <v>2005</v>
      </c>
      <c r="AI541" s="238">
        <v>52</v>
      </c>
      <c r="AJ541" s="238">
        <v>52</v>
      </c>
      <c r="AK541" s="238" t="s">
        <v>2005</v>
      </c>
      <c r="AL541" s="238" t="s">
        <v>2005</v>
      </c>
      <c r="AM541" s="237" t="s">
        <v>2005</v>
      </c>
      <c r="AN541" s="238" t="s">
        <v>2005</v>
      </c>
      <c r="AO541" s="238" t="s">
        <v>2005</v>
      </c>
      <c r="AP541" s="238" t="s">
        <v>2005</v>
      </c>
      <c r="AQ541" s="237">
        <f t="shared" si="32"/>
        <v>53</v>
      </c>
      <c r="AR541" s="239">
        <f t="shared" si="32"/>
        <v>53</v>
      </c>
      <c r="AS541" s="240"/>
      <c r="AT541" s="238"/>
      <c r="AU541" s="237"/>
      <c r="AV541" s="238"/>
      <c r="AW541" s="238"/>
      <c r="AX541" s="238"/>
      <c r="AY541" s="238"/>
      <c r="AZ541" s="238"/>
      <c r="BA541" s="238"/>
      <c r="BB541" s="238"/>
      <c r="BC541" s="238"/>
      <c r="BD541" s="238"/>
      <c r="BE541" s="238">
        <v>197</v>
      </c>
      <c r="BF541" s="238">
        <v>197</v>
      </c>
      <c r="BG541" s="238"/>
      <c r="BH541" s="238"/>
      <c r="BI541" s="238">
        <v>3591.36</v>
      </c>
      <c r="BJ541" s="238">
        <v>3591.36</v>
      </c>
      <c r="BK541" s="238"/>
      <c r="BL541" s="238"/>
      <c r="BM541" s="238"/>
      <c r="BN541" s="238"/>
      <c r="BO541" s="238"/>
      <c r="BP541" s="238"/>
      <c r="BQ541" s="237">
        <f t="shared" si="33"/>
        <v>3788.36</v>
      </c>
      <c r="BR541" s="237">
        <f t="shared" si="33"/>
        <v>3788.36</v>
      </c>
      <c r="BS541" s="241">
        <f t="shared" si="35"/>
        <v>0.86451014457992681</v>
      </c>
      <c r="BT541" s="273">
        <v>0</v>
      </c>
      <c r="BU541" s="243">
        <v>0</v>
      </c>
      <c r="BV541" s="244">
        <v>0</v>
      </c>
      <c r="BW541" s="243">
        <v>0</v>
      </c>
      <c r="BX541" s="243">
        <v>0</v>
      </c>
      <c r="BY541" s="243">
        <v>0</v>
      </c>
      <c r="BZ541" s="243">
        <v>0</v>
      </c>
      <c r="CA541" s="243">
        <v>0</v>
      </c>
      <c r="CB541" s="243">
        <v>0</v>
      </c>
      <c r="CC541" s="243">
        <v>0</v>
      </c>
      <c r="CD541" s="243">
        <v>0</v>
      </c>
      <c r="CE541" s="243">
        <v>0</v>
      </c>
      <c r="CF541" s="243">
        <v>994014.71999999997</v>
      </c>
      <c r="CG541" s="243">
        <v>994014.71999999997</v>
      </c>
      <c r="CH541" s="243">
        <v>0</v>
      </c>
      <c r="CI541" s="243">
        <v>0</v>
      </c>
      <c r="CJ541" s="243">
        <v>4215682.0224000001</v>
      </c>
      <c r="CK541" s="243">
        <v>4215682.0224000001</v>
      </c>
      <c r="CL541" s="243">
        <v>0</v>
      </c>
      <c r="CM541" s="243">
        <v>0</v>
      </c>
      <c r="CN541" s="243">
        <v>0</v>
      </c>
      <c r="CO541" s="243">
        <v>0</v>
      </c>
      <c r="CP541" s="243">
        <v>0</v>
      </c>
      <c r="CQ541" s="243">
        <v>0</v>
      </c>
      <c r="CR541" s="244">
        <f t="shared" si="34"/>
        <v>5209696.7423999999</v>
      </c>
      <c r="CS541" s="267">
        <f t="shared" si="34"/>
        <v>5209696.7423999999</v>
      </c>
      <c r="CT541" s="268"/>
      <c r="CU541" s="269"/>
      <c r="CV541" s="269"/>
      <c r="CW541" s="269"/>
      <c r="CX541" s="269"/>
      <c r="CY541" s="269"/>
      <c r="CZ541" s="269"/>
      <c r="DA541" s="270"/>
      <c r="DB541" s="248">
        <v>15354.838255194978</v>
      </c>
      <c r="DC541" s="249"/>
      <c r="DD541" s="250">
        <v>4.3820885431492513</v>
      </c>
      <c r="DE541" s="251"/>
      <c r="DF541" s="251"/>
      <c r="DG541" s="251"/>
      <c r="DH541" s="252"/>
      <c r="DI541" s="252"/>
      <c r="DJ541" s="252"/>
      <c r="DK541" s="252"/>
      <c r="DL541" s="251" t="s">
        <v>2005</v>
      </c>
      <c r="DM541" s="253" t="s">
        <v>2005</v>
      </c>
      <c r="DN541" s="254" t="s">
        <v>66</v>
      </c>
      <c r="DO541" s="231"/>
      <c r="DP541" s="256" t="s">
        <v>66</v>
      </c>
      <c r="DQ541" s="231"/>
      <c r="DR541" s="258"/>
      <c r="DS541" s="259"/>
      <c r="DT541" s="260"/>
      <c r="DU541" s="255">
        <v>233.90573953405297</v>
      </c>
      <c r="DV541" s="261">
        <v>-62.751982129825535</v>
      </c>
      <c r="DW541" s="231">
        <v>227.41622779612564</v>
      </c>
      <c r="DX541" s="262">
        <v>-57.789107799687201</v>
      </c>
      <c r="DY541" s="255">
        <v>0.31866464339908895</v>
      </c>
      <c r="DZ541" s="231">
        <v>1.5901295539203208</v>
      </c>
      <c r="EA541" s="231">
        <v>0.3106310809604565</v>
      </c>
      <c r="EB541" s="262">
        <v>1.5713800767459067</v>
      </c>
      <c r="EC541" s="271"/>
      <c r="ED541" s="234"/>
      <c r="EE541" s="272"/>
      <c r="EF541" s="234">
        <v>39873</v>
      </c>
      <c r="EG541" s="266">
        <v>169489</v>
      </c>
      <c r="EH541" s="258"/>
    </row>
    <row r="542" spans="1:138" ht="30" customHeight="1" thickBot="1" x14ac:dyDescent="0.3">
      <c r="A542" s="45" t="s">
        <v>60</v>
      </c>
      <c r="B542" s="45" t="s">
        <v>61</v>
      </c>
      <c r="C542" s="45" t="s">
        <v>936</v>
      </c>
      <c r="D542" s="46" t="s">
        <v>959</v>
      </c>
      <c r="E542" s="46" t="s">
        <v>942</v>
      </c>
      <c r="F542" s="46" t="s">
        <v>962</v>
      </c>
      <c r="G542" s="46" t="s">
        <v>963</v>
      </c>
      <c r="H542" s="226" t="s">
        <v>66</v>
      </c>
      <c r="I542" s="227" t="s">
        <v>2002</v>
      </c>
      <c r="J542" s="228">
        <v>13.8</v>
      </c>
      <c r="K542" s="229">
        <v>11.234081537891738</v>
      </c>
      <c r="L542" s="229">
        <v>33.640909020936</v>
      </c>
      <c r="M542" s="230">
        <v>2634.4166666666702</v>
      </c>
      <c r="N542" s="231">
        <v>18537.477457180852</v>
      </c>
      <c r="O542" s="232" t="s">
        <v>2003</v>
      </c>
      <c r="P542" s="233">
        <v>5.2903759866383711</v>
      </c>
      <c r="Q542" s="234" t="s">
        <v>2004</v>
      </c>
      <c r="R542" s="235" t="s">
        <v>68</v>
      </c>
      <c r="S542" s="236" t="s">
        <v>2005</v>
      </c>
      <c r="T542" s="236" t="s">
        <v>2005</v>
      </c>
      <c r="U542" s="237" t="s">
        <v>2005</v>
      </c>
      <c r="V542" s="238" t="s">
        <v>2005</v>
      </c>
      <c r="W542" s="238" t="s">
        <v>2005</v>
      </c>
      <c r="X542" s="238" t="s">
        <v>2005</v>
      </c>
      <c r="Y542" s="238" t="s">
        <v>2005</v>
      </c>
      <c r="Z542" s="238" t="s">
        <v>2005</v>
      </c>
      <c r="AA542" s="238" t="s">
        <v>2005</v>
      </c>
      <c r="AB542" s="238" t="s">
        <v>2005</v>
      </c>
      <c r="AC542" s="238" t="s">
        <v>2005</v>
      </c>
      <c r="AD542" s="238" t="s">
        <v>2005</v>
      </c>
      <c r="AE542" s="238" t="s">
        <v>2005</v>
      </c>
      <c r="AF542" s="238" t="s">
        <v>2005</v>
      </c>
      <c r="AG542" s="238" t="s">
        <v>2005</v>
      </c>
      <c r="AH542" s="238" t="s">
        <v>2005</v>
      </c>
      <c r="AI542" s="238">
        <v>49</v>
      </c>
      <c r="AJ542" s="238">
        <v>49</v>
      </c>
      <c r="AK542" s="238" t="s">
        <v>2005</v>
      </c>
      <c r="AL542" s="238" t="s">
        <v>2005</v>
      </c>
      <c r="AM542" s="237" t="s">
        <v>2005</v>
      </c>
      <c r="AN542" s="238" t="s">
        <v>2005</v>
      </c>
      <c r="AO542" s="238" t="s">
        <v>2005</v>
      </c>
      <c r="AP542" s="238" t="s">
        <v>2005</v>
      </c>
      <c r="AQ542" s="237">
        <f t="shared" si="32"/>
        <v>49</v>
      </c>
      <c r="AR542" s="239">
        <f t="shared" si="32"/>
        <v>49</v>
      </c>
      <c r="AS542" s="240"/>
      <c r="AT542" s="238"/>
      <c r="AU542" s="237"/>
      <c r="AV542" s="238"/>
      <c r="AW542" s="238"/>
      <c r="AX542" s="238"/>
      <c r="AY542" s="238"/>
      <c r="AZ542" s="238"/>
      <c r="BA542" s="238"/>
      <c r="BB542" s="238"/>
      <c r="BC542" s="238"/>
      <c r="BD542" s="238"/>
      <c r="BE542" s="238"/>
      <c r="BF542" s="238"/>
      <c r="BG542" s="238"/>
      <c r="BH542" s="238"/>
      <c r="BI542" s="238">
        <v>2791.05</v>
      </c>
      <c r="BJ542" s="238">
        <v>2791.05</v>
      </c>
      <c r="BK542" s="238"/>
      <c r="BL542" s="238"/>
      <c r="BM542" s="238"/>
      <c r="BN542" s="238"/>
      <c r="BO542" s="238"/>
      <c r="BP542" s="238"/>
      <c r="BQ542" s="237">
        <f t="shared" si="33"/>
        <v>2791.05</v>
      </c>
      <c r="BR542" s="237">
        <f t="shared" si="33"/>
        <v>2791.05</v>
      </c>
      <c r="BS542" s="241">
        <f t="shared" si="35"/>
        <v>0.52757119854037049</v>
      </c>
      <c r="BT542" s="273">
        <v>0</v>
      </c>
      <c r="BU542" s="243">
        <v>0</v>
      </c>
      <c r="BV542" s="244">
        <v>0</v>
      </c>
      <c r="BW542" s="243">
        <v>0</v>
      </c>
      <c r="BX542" s="243">
        <v>0</v>
      </c>
      <c r="BY542" s="243">
        <v>0</v>
      </c>
      <c r="BZ542" s="243">
        <v>0</v>
      </c>
      <c r="CA542" s="243">
        <v>0</v>
      </c>
      <c r="CB542" s="243">
        <v>0</v>
      </c>
      <c r="CC542" s="243">
        <v>0</v>
      </c>
      <c r="CD542" s="243">
        <v>0</v>
      </c>
      <c r="CE542" s="243">
        <v>0</v>
      </c>
      <c r="CF542" s="243">
        <v>0</v>
      </c>
      <c r="CG542" s="243">
        <v>0</v>
      </c>
      <c r="CH542" s="243">
        <v>0</v>
      </c>
      <c r="CI542" s="243">
        <v>0</v>
      </c>
      <c r="CJ542" s="243">
        <v>3276246.1320000002</v>
      </c>
      <c r="CK542" s="243">
        <v>3276246.1320000002</v>
      </c>
      <c r="CL542" s="243">
        <v>0</v>
      </c>
      <c r="CM542" s="243">
        <v>0</v>
      </c>
      <c r="CN542" s="243">
        <v>0</v>
      </c>
      <c r="CO542" s="243">
        <v>0</v>
      </c>
      <c r="CP542" s="243">
        <v>0</v>
      </c>
      <c r="CQ542" s="243">
        <v>0</v>
      </c>
      <c r="CR542" s="244">
        <f t="shared" si="34"/>
        <v>3276246.1320000002</v>
      </c>
      <c r="CS542" s="267">
        <f t="shared" si="34"/>
        <v>3276246.1320000002</v>
      </c>
      <c r="CT542" s="268"/>
      <c r="CU542" s="269"/>
      <c r="CV542" s="269"/>
      <c r="CW542" s="269"/>
      <c r="CX542" s="269"/>
      <c r="CY542" s="269"/>
      <c r="CZ542" s="269"/>
      <c r="DA542" s="270"/>
      <c r="DB542" s="248">
        <v>18537.477457180852</v>
      </c>
      <c r="DC542" s="249"/>
      <c r="DD542" s="250">
        <v>5.2903759866383711</v>
      </c>
      <c r="DE542" s="251"/>
      <c r="DF542" s="251"/>
      <c r="DG542" s="251"/>
      <c r="DH542" s="252"/>
      <c r="DI542" s="252"/>
      <c r="DJ542" s="252"/>
      <c r="DK542" s="252"/>
      <c r="DL542" s="251" t="s">
        <v>2005</v>
      </c>
      <c r="DM542" s="253" t="s">
        <v>2005</v>
      </c>
      <c r="DN542" s="254" t="s">
        <v>66</v>
      </c>
      <c r="DO542" s="231"/>
      <c r="DP542" s="256" t="s">
        <v>66</v>
      </c>
      <c r="DQ542" s="231"/>
      <c r="DR542" s="258"/>
      <c r="DS542" s="259"/>
      <c r="DT542" s="260"/>
      <c r="DU542" s="255">
        <v>54.300066428368005</v>
      </c>
      <c r="DV542" s="261">
        <v>7.3780229652048561</v>
      </c>
      <c r="DW542" s="231">
        <v>37.319077594660378</v>
      </c>
      <c r="DX542" s="262">
        <v>23.403736039472193</v>
      </c>
      <c r="DY542" s="255">
        <v>0.51510454559832908</v>
      </c>
      <c r="DZ542" s="231">
        <v>0.27046641064073795</v>
      </c>
      <c r="EA542" s="231">
        <v>0.43045582513522862</v>
      </c>
      <c r="EB542" s="262">
        <v>0.34570281039780737</v>
      </c>
      <c r="EC542" s="271"/>
      <c r="ED542" s="234"/>
      <c r="EE542" s="272"/>
      <c r="EF542" s="234">
        <v>47205</v>
      </c>
      <c r="EG542" s="266">
        <v>-8053.3333333333358</v>
      </c>
      <c r="EH542" s="258"/>
    </row>
    <row r="543" spans="1:138" ht="30" customHeight="1" thickBot="1" x14ac:dyDescent="0.3">
      <c r="A543" s="45" t="s">
        <v>60</v>
      </c>
      <c r="B543" s="45" t="s">
        <v>61</v>
      </c>
      <c r="C543" s="45" t="s">
        <v>936</v>
      </c>
      <c r="D543" s="46" t="s">
        <v>964</v>
      </c>
      <c r="E543" s="46" t="s">
        <v>965</v>
      </c>
      <c r="F543" s="46" t="s">
        <v>966</v>
      </c>
      <c r="G543" s="46" t="s">
        <v>967</v>
      </c>
      <c r="H543" s="226" t="s">
        <v>66</v>
      </c>
      <c r="I543" s="227" t="s">
        <v>2002</v>
      </c>
      <c r="J543" s="228">
        <v>13.8</v>
      </c>
      <c r="K543" s="229">
        <v>5.8799660815348247</v>
      </c>
      <c r="L543" s="229">
        <v>140.79810576774599</v>
      </c>
      <c r="M543" s="230">
        <v>1657.9166666666699</v>
      </c>
      <c r="N543" s="231">
        <v>7956.5980049646851</v>
      </c>
      <c r="O543" s="232" t="s">
        <v>2003</v>
      </c>
      <c r="P543" s="233">
        <v>2.270718608722798</v>
      </c>
      <c r="Q543" s="234" t="s">
        <v>2004</v>
      </c>
      <c r="R543" s="235" t="s">
        <v>68</v>
      </c>
      <c r="S543" s="236" t="s">
        <v>2005</v>
      </c>
      <c r="T543" s="236" t="s">
        <v>2005</v>
      </c>
      <c r="U543" s="237" t="s">
        <v>2005</v>
      </c>
      <c r="V543" s="238" t="s">
        <v>2005</v>
      </c>
      <c r="W543" s="238" t="s">
        <v>2005</v>
      </c>
      <c r="X543" s="238" t="s">
        <v>2005</v>
      </c>
      <c r="Y543" s="238" t="s">
        <v>2005</v>
      </c>
      <c r="Z543" s="238" t="s">
        <v>2005</v>
      </c>
      <c r="AA543" s="238" t="s">
        <v>2005</v>
      </c>
      <c r="AB543" s="238" t="s">
        <v>2005</v>
      </c>
      <c r="AC543" s="238" t="s">
        <v>2005</v>
      </c>
      <c r="AD543" s="238" t="s">
        <v>2005</v>
      </c>
      <c r="AE543" s="238" t="s">
        <v>2005</v>
      </c>
      <c r="AF543" s="238" t="s">
        <v>2005</v>
      </c>
      <c r="AG543" s="238" t="s">
        <v>2005</v>
      </c>
      <c r="AH543" s="238" t="s">
        <v>2005</v>
      </c>
      <c r="AI543" s="238">
        <v>124</v>
      </c>
      <c r="AJ543" s="238">
        <v>124</v>
      </c>
      <c r="AK543" s="238" t="s">
        <v>2005</v>
      </c>
      <c r="AL543" s="238" t="s">
        <v>2005</v>
      </c>
      <c r="AM543" s="237">
        <v>2</v>
      </c>
      <c r="AN543" s="238">
        <v>2</v>
      </c>
      <c r="AO543" s="238" t="s">
        <v>2005</v>
      </c>
      <c r="AP543" s="238" t="s">
        <v>2005</v>
      </c>
      <c r="AQ543" s="237">
        <f t="shared" si="32"/>
        <v>126</v>
      </c>
      <c r="AR543" s="239">
        <f t="shared" si="32"/>
        <v>126</v>
      </c>
      <c r="AS543" s="240"/>
      <c r="AT543" s="238"/>
      <c r="AU543" s="237"/>
      <c r="AV543" s="238"/>
      <c r="AW543" s="238"/>
      <c r="AX543" s="238"/>
      <c r="AY543" s="238"/>
      <c r="AZ543" s="238"/>
      <c r="BA543" s="238"/>
      <c r="BB543" s="238"/>
      <c r="BC543" s="238"/>
      <c r="BD543" s="238"/>
      <c r="BE543" s="238"/>
      <c r="BF543" s="238"/>
      <c r="BG543" s="238"/>
      <c r="BH543" s="238"/>
      <c r="BI543" s="238">
        <v>1416.21</v>
      </c>
      <c r="BJ543" s="238">
        <v>1416.21</v>
      </c>
      <c r="BK543" s="238"/>
      <c r="BL543" s="238"/>
      <c r="BM543" s="238">
        <v>901.8</v>
      </c>
      <c r="BN543" s="238">
        <v>901.8</v>
      </c>
      <c r="BO543" s="238"/>
      <c r="BP543" s="238"/>
      <c r="BQ543" s="237">
        <f t="shared" si="33"/>
        <v>2318.0100000000002</v>
      </c>
      <c r="BR543" s="237">
        <f t="shared" si="33"/>
        <v>2318.0100000000002</v>
      </c>
      <c r="BS543" s="241">
        <f t="shared" si="35"/>
        <v>1.0208266189811173</v>
      </c>
      <c r="BT543" s="273">
        <v>0</v>
      </c>
      <c r="BU543" s="243">
        <v>0</v>
      </c>
      <c r="BV543" s="244">
        <v>0</v>
      </c>
      <c r="BW543" s="243">
        <v>0</v>
      </c>
      <c r="BX543" s="243">
        <v>0</v>
      </c>
      <c r="BY543" s="243">
        <v>0</v>
      </c>
      <c r="BZ543" s="243">
        <v>0</v>
      </c>
      <c r="CA543" s="243">
        <v>0</v>
      </c>
      <c r="CB543" s="243">
        <v>0</v>
      </c>
      <c r="CC543" s="243">
        <v>0</v>
      </c>
      <c r="CD543" s="243">
        <v>0</v>
      </c>
      <c r="CE543" s="243">
        <v>0</v>
      </c>
      <c r="CF543" s="243">
        <v>0</v>
      </c>
      <c r="CG543" s="243">
        <v>0</v>
      </c>
      <c r="CH543" s="243">
        <v>0</v>
      </c>
      <c r="CI543" s="243">
        <v>0</v>
      </c>
      <c r="CJ543" s="243">
        <v>1662403.9464</v>
      </c>
      <c r="CK543" s="243">
        <v>1662403.9464</v>
      </c>
      <c r="CL543" s="243">
        <v>0</v>
      </c>
      <c r="CM543" s="243">
        <v>0</v>
      </c>
      <c r="CN543" s="243">
        <v>2954513.2319999998</v>
      </c>
      <c r="CO543" s="243">
        <v>2954513.2319999998</v>
      </c>
      <c r="CP543" s="243">
        <v>0</v>
      </c>
      <c r="CQ543" s="243">
        <v>0</v>
      </c>
      <c r="CR543" s="244">
        <f t="shared" si="34"/>
        <v>4616917.1783999996</v>
      </c>
      <c r="CS543" s="267">
        <f t="shared" si="34"/>
        <v>4616917.1783999996</v>
      </c>
      <c r="CT543" s="268"/>
      <c r="CU543" s="269"/>
      <c r="CV543" s="269"/>
      <c r="CW543" s="269"/>
      <c r="CX543" s="269"/>
      <c r="CY543" s="269"/>
      <c r="CZ543" s="269"/>
      <c r="DA543" s="270"/>
      <c r="DB543" s="248">
        <v>7956.5980049646851</v>
      </c>
      <c r="DC543" s="249"/>
      <c r="DD543" s="250">
        <v>2.270718608722798</v>
      </c>
      <c r="DE543" s="251"/>
      <c r="DF543" s="251"/>
      <c r="DG543" s="251"/>
      <c r="DH543" s="252"/>
      <c r="DI543" s="252"/>
      <c r="DJ543" s="252"/>
      <c r="DK543" s="252"/>
      <c r="DL543" s="251" t="s">
        <v>2005</v>
      </c>
      <c r="DM543" s="253" t="s">
        <v>2005</v>
      </c>
      <c r="DN543" s="254" t="s">
        <v>66</v>
      </c>
      <c r="DO543" s="231"/>
      <c r="DP543" s="256" t="s">
        <v>66</v>
      </c>
      <c r="DQ543" s="231"/>
      <c r="DR543" s="258"/>
      <c r="DS543" s="259"/>
      <c r="DT543" s="260"/>
      <c r="DU543" s="255">
        <v>1493.6269414425706</v>
      </c>
      <c r="DV543" s="261">
        <v>-828.10489986184484</v>
      </c>
      <c r="DW543" s="231">
        <v>793.01814526262729</v>
      </c>
      <c r="DX543" s="262">
        <v>-147.76477084819396</v>
      </c>
      <c r="DY543" s="255">
        <v>4.7294295049007191</v>
      </c>
      <c r="DZ543" s="231">
        <v>-1.7849008252768459</v>
      </c>
      <c r="EA543" s="231">
        <v>3.7716009047499299</v>
      </c>
      <c r="EB543" s="262">
        <v>-1.0373031832399695</v>
      </c>
      <c r="EC543" s="271"/>
      <c r="ED543" s="234"/>
      <c r="EE543" s="272"/>
      <c r="EF543" s="234">
        <v>784638</v>
      </c>
      <c r="EG543" s="266">
        <v>9437.3333333333721</v>
      </c>
      <c r="EH543" s="258"/>
    </row>
    <row r="544" spans="1:138" ht="30" customHeight="1" thickBot="1" x14ac:dyDescent="0.3">
      <c r="A544" s="45" t="s">
        <v>60</v>
      </c>
      <c r="B544" s="45" t="s">
        <v>61</v>
      </c>
      <c r="C544" s="45" t="s">
        <v>936</v>
      </c>
      <c r="D544" s="46" t="s">
        <v>945</v>
      </c>
      <c r="E544" s="46" t="s">
        <v>946</v>
      </c>
      <c r="F544" s="46" t="s">
        <v>968</v>
      </c>
      <c r="G544" s="46" t="s">
        <v>969</v>
      </c>
      <c r="H544" s="226" t="s">
        <v>66</v>
      </c>
      <c r="I544" s="227" t="s">
        <v>2002</v>
      </c>
      <c r="J544" s="228">
        <v>13.8</v>
      </c>
      <c r="K544" s="229">
        <v>13.982846169503546</v>
      </c>
      <c r="L544" s="229">
        <v>51.703598377305006</v>
      </c>
      <c r="M544" s="230">
        <v>2773.25</v>
      </c>
      <c r="N544" s="231">
        <v>25371.489000000001</v>
      </c>
      <c r="O544" s="232" t="s">
        <v>2006</v>
      </c>
      <c r="P544" s="233">
        <v>5.1549296134864768</v>
      </c>
      <c r="Q544" s="234" t="s">
        <v>2004</v>
      </c>
      <c r="R544" s="235" t="s">
        <v>68</v>
      </c>
      <c r="S544" s="236" t="s">
        <v>2005</v>
      </c>
      <c r="T544" s="236" t="s">
        <v>2005</v>
      </c>
      <c r="U544" s="237" t="s">
        <v>2005</v>
      </c>
      <c r="V544" s="238" t="s">
        <v>2005</v>
      </c>
      <c r="W544" s="238" t="s">
        <v>2005</v>
      </c>
      <c r="X544" s="238" t="s">
        <v>2005</v>
      </c>
      <c r="Y544" s="238" t="s">
        <v>2005</v>
      </c>
      <c r="Z544" s="238" t="s">
        <v>2005</v>
      </c>
      <c r="AA544" s="238" t="s">
        <v>2005</v>
      </c>
      <c r="AB544" s="238" t="s">
        <v>2005</v>
      </c>
      <c r="AC544" s="238" t="s">
        <v>2005</v>
      </c>
      <c r="AD544" s="238" t="s">
        <v>2005</v>
      </c>
      <c r="AE544" s="238" t="s">
        <v>2005</v>
      </c>
      <c r="AF544" s="238" t="s">
        <v>2005</v>
      </c>
      <c r="AG544" s="238" t="s">
        <v>2005</v>
      </c>
      <c r="AH544" s="238" t="s">
        <v>2005</v>
      </c>
      <c r="AI544" s="238">
        <v>100</v>
      </c>
      <c r="AJ544" s="238">
        <v>100</v>
      </c>
      <c r="AK544" s="238" t="s">
        <v>2005</v>
      </c>
      <c r="AL544" s="238" t="s">
        <v>2005</v>
      </c>
      <c r="AM544" s="237" t="s">
        <v>2005</v>
      </c>
      <c r="AN544" s="238" t="s">
        <v>2005</v>
      </c>
      <c r="AO544" s="238" t="s">
        <v>2005</v>
      </c>
      <c r="AP544" s="238" t="s">
        <v>2005</v>
      </c>
      <c r="AQ544" s="237">
        <f t="shared" si="32"/>
        <v>100</v>
      </c>
      <c r="AR544" s="239">
        <f t="shared" si="32"/>
        <v>100</v>
      </c>
      <c r="AS544" s="240"/>
      <c r="AT544" s="238"/>
      <c r="AU544" s="237"/>
      <c r="AV544" s="238"/>
      <c r="AW544" s="238"/>
      <c r="AX544" s="238"/>
      <c r="AY544" s="238"/>
      <c r="AZ544" s="238"/>
      <c r="BA544" s="238"/>
      <c r="BB544" s="238"/>
      <c r="BC544" s="238"/>
      <c r="BD544" s="238"/>
      <c r="BE544" s="238"/>
      <c r="BF544" s="238"/>
      <c r="BG544" s="238"/>
      <c r="BH544" s="238"/>
      <c r="BI544" s="238">
        <v>3295.02</v>
      </c>
      <c r="BJ544" s="238">
        <v>3295.02</v>
      </c>
      <c r="BK544" s="238"/>
      <c r="BL544" s="238"/>
      <c r="BM544" s="238"/>
      <c r="BN544" s="238"/>
      <c r="BO544" s="238"/>
      <c r="BP544" s="238"/>
      <c r="BQ544" s="237">
        <f t="shared" si="33"/>
        <v>3295.02</v>
      </c>
      <c r="BR544" s="237">
        <f t="shared" si="33"/>
        <v>3295.02</v>
      </c>
      <c r="BS544" s="241">
        <f t="shared" si="35"/>
        <v>0.63919786438586335</v>
      </c>
      <c r="BT544" s="273">
        <v>0</v>
      </c>
      <c r="BU544" s="243">
        <v>0</v>
      </c>
      <c r="BV544" s="244">
        <v>0</v>
      </c>
      <c r="BW544" s="243">
        <v>0</v>
      </c>
      <c r="BX544" s="243">
        <v>0</v>
      </c>
      <c r="BY544" s="243">
        <v>0</v>
      </c>
      <c r="BZ544" s="243">
        <v>0</v>
      </c>
      <c r="CA544" s="243">
        <v>0</v>
      </c>
      <c r="CB544" s="243">
        <v>0</v>
      </c>
      <c r="CC544" s="243">
        <v>0</v>
      </c>
      <c r="CD544" s="243">
        <v>0</v>
      </c>
      <c r="CE544" s="243">
        <v>0</v>
      </c>
      <c r="CF544" s="243">
        <v>0</v>
      </c>
      <c r="CG544" s="243">
        <v>0</v>
      </c>
      <c r="CH544" s="243">
        <v>0</v>
      </c>
      <c r="CI544" s="243">
        <v>0</v>
      </c>
      <c r="CJ544" s="243">
        <v>3867826.2768000001</v>
      </c>
      <c r="CK544" s="243">
        <v>3867826.2768000001</v>
      </c>
      <c r="CL544" s="243">
        <v>0</v>
      </c>
      <c r="CM544" s="243">
        <v>0</v>
      </c>
      <c r="CN544" s="243">
        <v>0</v>
      </c>
      <c r="CO544" s="243">
        <v>0</v>
      </c>
      <c r="CP544" s="243">
        <v>0</v>
      </c>
      <c r="CQ544" s="243">
        <v>0</v>
      </c>
      <c r="CR544" s="244">
        <f t="shared" si="34"/>
        <v>3867826.2768000001</v>
      </c>
      <c r="CS544" s="267">
        <f t="shared" si="34"/>
        <v>3867826.2768000001</v>
      </c>
      <c r="CT544" s="268"/>
      <c r="CU544" s="269"/>
      <c r="CV544" s="269"/>
      <c r="CW544" s="269"/>
      <c r="CX544" s="269"/>
      <c r="CY544" s="269"/>
      <c r="CZ544" s="269"/>
      <c r="DA544" s="270"/>
      <c r="DB544" s="248">
        <v>25371.489000000001</v>
      </c>
      <c r="DC544" s="249"/>
      <c r="DD544" s="250">
        <v>5.1549296134864768</v>
      </c>
      <c r="DE544" s="251"/>
      <c r="DF544" s="251"/>
      <c r="DG544" s="251"/>
      <c r="DH544" s="252"/>
      <c r="DI544" s="252"/>
      <c r="DJ544" s="252"/>
      <c r="DK544" s="252"/>
      <c r="DL544" s="251" t="s">
        <v>2005</v>
      </c>
      <c r="DM544" s="253" t="s">
        <v>2005</v>
      </c>
      <c r="DN544" s="254" t="s">
        <v>66</v>
      </c>
      <c r="DO544" s="231"/>
      <c r="DP544" s="256" t="s">
        <v>66</v>
      </c>
      <c r="DQ544" s="231"/>
      <c r="DR544" s="258"/>
      <c r="DS544" s="259"/>
      <c r="DT544" s="260"/>
      <c r="DU544" s="255">
        <v>105.03416569007483</v>
      </c>
      <c r="DV544" s="261">
        <v>-84.353181943574299</v>
      </c>
      <c r="DW544" s="231">
        <v>105.03416569007483</v>
      </c>
      <c r="DX544" s="262">
        <v>-85.624372825176167</v>
      </c>
      <c r="DY544" s="255">
        <v>0.6252591724510953</v>
      </c>
      <c r="DZ544" s="231">
        <v>-0.46384154553740065</v>
      </c>
      <c r="EA544" s="231">
        <v>0.6252591724510953</v>
      </c>
      <c r="EB544" s="262">
        <v>-0.4671976336474003</v>
      </c>
      <c r="EC544" s="271"/>
      <c r="ED544" s="234"/>
      <c r="EE544" s="272"/>
      <c r="EF544" s="234">
        <v>159410</v>
      </c>
      <c r="EG544" s="266">
        <v>-133213</v>
      </c>
      <c r="EH544" s="258"/>
    </row>
    <row r="545" spans="1:138" ht="30" customHeight="1" thickBot="1" x14ac:dyDescent="0.3">
      <c r="A545" s="45" t="s">
        <v>60</v>
      </c>
      <c r="B545" s="45" t="s">
        <v>61</v>
      </c>
      <c r="C545" s="45" t="s">
        <v>936</v>
      </c>
      <c r="D545" s="46" t="s">
        <v>945</v>
      </c>
      <c r="E545" s="46" t="s">
        <v>946</v>
      </c>
      <c r="F545" s="46" t="s">
        <v>970</v>
      </c>
      <c r="G545" s="46" t="s">
        <v>971</v>
      </c>
      <c r="H545" s="226" t="s">
        <v>66</v>
      </c>
      <c r="I545" s="227" t="s">
        <v>2002</v>
      </c>
      <c r="J545" s="228">
        <v>13.8</v>
      </c>
      <c r="K545" s="229">
        <v>13.982846169503546</v>
      </c>
      <c r="L545" s="229">
        <v>72.373105910070009</v>
      </c>
      <c r="M545" s="230">
        <v>4374</v>
      </c>
      <c r="N545" s="231">
        <v>39581.743999999999</v>
      </c>
      <c r="O545" s="232" t="s">
        <v>2006</v>
      </c>
      <c r="P545" s="233">
        <v>8.3339356656983945</v>
      </c>
      <c r="Q545" s="234" t="s">
        <v>2004</v>
      </c>
      <c r="R545" s="235" t="s">
        <v>68</v>
      </c>
      <c r="S545" s="236" t="s">
        <v>2005</v>
      </c>
      <c r="T545" s="236" t="s">
        <v>2005</v>
      </c>
      <c r="U545" s="237" t="s">
        <v>2005</v>
      </c>
      <c r="V545" s="238" t="s">
        <v>2005</v>
      </c>
      <c r="W545" s="238" t="s">
        <v>2005</v>
      </c>
      <c r="X545" s="238" t="s">
        <v>2005</v>
      </c>
      <c r="Y545" s="238" t="s">
        <v>2005</v>
      </c>
      <c r="Z545" s="238" t="s">
        <v>2005</v>
      </c>
      <c r="AA545" s="238" t="s">
        <v>2005</v>
      </c>
      <c r="AB545" s="238" t="s">
        <v>2005</v>
      </c>
      <c r="AC545" s="238" t="s">
        <v>2005</v>
      </c>
      <c r="AD545" s="238" t="s">
        <v>2005</v>
      </c>
      <c r="AE545" s="238" t="s">
        <v>2005</v>
      </c>
      <c r="AF545" s="238" t="s">
        <v>2005</v>
      </c>
      <c r="AG545" s="238" t="s">
        <v>2005</v>
      </c>
      <c r="AH545" s="238" t="s">
        <v>2005</v>
      </c>
      <c r="AI545" s="238">
        <v>155</v>
      </c>
      <c r="AJ545" s="238">
        <v>155</v>
      </c>
      <c r="AK545" s="238" t="s">
        <v>2005</v>
      </c>
      <c r="AL545" s="238" t="s">
        <v>2005</v>
      </c>
      <c r="AM545" s="237" t="s">
        <v>2005</v>
      </c>
      <c r="AN545" s="238" t="s">
        <v>2005</v>
      </c>
      <c r="AO545" s="238" t="s">
        <v>2005</v>
      </c>
      <c r="AP545" s="238" t="s">
        <v>2005</v>
      </c>
      <c r="AQ545" s="237">
        <f t="shared" si="32"/>
        <v>155</v>
      </c>
      <c r="AR545" s="239">
        <f t="shared" si="32"/>
        <v>155</v>
      </c>
      <c r="AS545" s="240"/>
      <c r="AT545" s="238"/>
      <c r="AU545" s="237"/>
      <c r="AV545" s="238"/>
      <c r="AW545" s="238"/>
      <c r="AX545" s="238"/>
      <c r="AY545" s="238"/>
      <c r="AZ545" s="238"/>
      <c r="BA545" s="238"/>
      <c r="BB545" s="238"/>
      <c r="BC545" s="238"/>
      <c r="BD545" s="238"/>
      <c r="BE545" s="238"/>
      <c r="BF545" s="238"/>
      <c r="BG545" s="238"/>
      <c r="BH545" s="238"/>
      <c r="BI545" s="238">
        <v>4099.5600000000004</v>
      </c>
      <c r="BJ545" s="238">
        <v>4099.5600000000004</v>
      </c>
      <c r="BK545" s="238"/>
      <c r="BL545" s="238"/>
      <c r="BM545" s="238"/>
      <c r="BN545" s="238"/>
      <c r="BO545" s="238"/>
      <c r="BP545" s="238"/>
      <c r="BQ545" s="237">
        <f t="shared" si="33"/>
        <v>4099.5600000000004</v>
      </c>
      <c r="BR545" s="237">
        <f t="shared" si="33"/>
        <v>4099.5600000000004</v>
      </c>
      <c r="BS545" s="241">
        <f t="shared" si="35"/>
        <v>0.49191164468347887</v>
      </c>
      <c r="BT545" s="273">
        <v>0</v>
      </c>
      <c r="BU545" s="243">
        <v>0</v>
      </c>
      <c r="BV545" s="244">
        <v>0</v>
      </c>
      <c r="BW545" s="243">
        <v>0</v>
      </c>
      <c r="BX545" s="243">
        <v>0</v>
      </c>
      <c r="BY545" s="243">
        <v>0</v>
      </c>
      <c r="BZ545" s="243">
        <v>0</v>
      </c>
      <c r="CA545" s="243">
        <v>0</v>
      </c>
      <c r="CB545" s="243">
        <v>0</v>
      </c>
      <c r="CC545" s="243">
        <v>0</v>
      </c>
      <c r="CD545" s="243">
        <v>0</v>
      </c>
      <c r="CE545" s="243">
        <v>0</v>
      </c>
      <c r="CF545" s="243">
        <v>0</v>
      </c>
      <c r="CG545" s="243">
        <v>0</v>
      </c>
      <c r="CH545" s="243">
        <v>0</v>
      </c>
      <c r="CI545" s="243">
        <v>0</v>
      </c>
      <c r="CJ545" s="243">
        <v>4812227.5104</v>
      </c>
      <c r="CK545" s="243">
        <v>4812227.5104</v>
      </c>
      <c r="CL545" s="243">
        <v>0</v>
      </c>
      <c r="CM545" s="243">
        <v>0</v>
      </c>
      <c r="CN545" s="243">
        <v>0</v>
      </c>
      <c r="CO545" s="243">
        <v>0</v>
      </c>
      <c r="CP545" s="243">
        <v>0</v>
      </c>
      <c r="CQ545" s="243">
        <v>0</v>
      </c>
      <c r="CR545" s="244">
        <f t="shared" si="34"/>
        <v>4812227.5104</v>
      </c>
      <c r="CS545" s="267">
        <f t="shared" si="34"/>
        <v>4812227.5104</v>
      </c>
      <c r="CT545" s="268"/>
      <c r="CU545" s="269"/>
      <c r="CV545" s="269"/>
      <c r="CW545" s="269"/>
      <c r="CX545" s="269"/>
      <c r="CY545" s="269"/>
      <c r="CZ545" s="269"/>
      <c r="DA545" s="270"/>
      <c r="DB545" s="248">
        <v>39581.743999999999</v>
      </c>
      <c r="DC545" s="249"/>
      <c r="DD545" s="250">
        <v>8.3339356656983945</v>
      </c>
      <c r="DE545" s="251"/>
      <c r="DF545" s="251"/>
      <c r="DG545" s="251"/>
      <c r="DH545" s="252"/>
      <c r="DI545" s="252"/>
      <c r="DJ545" s="252"/>
      <c r="DK545" s="252"/>
      <c r="DL545" s="251" t="s">
        <v>2005</v>
      </c>
      <c r="DM545" s="253" t="s">
        <v>2005</v>
      </c>
      <c r="DN545" s="254" t="s">
        <v>66</v>
      </c>
      <c r="DO545" s="231"/>
      <c r="DP545" s="256" t="s">
        <v>66</v>
      </c>
      <c r="DQ545" s="231"/>
      <c r="DR545" s="258"/>
      <c r="DS545" s="259"/>
      <c r="DT545" s="260"/>
      <c r="DU545" s="255">
        <v>30.142661179698216</v>
      </c>
      <c r="DV545" s="261">
        <v>15.411379417419226</v>
      </c>
      <c r="DW545" s="231">
        <v>22.749885688157292</v>
      </c>
      <c r="DX545" s="262">
        <v>22.522276785687545</v>
      </c>
      <c r="DY545" s="255">
        <v>0.25400091449474166</v>
      </c>
      <c r="DZ545" s="231">
        <v>7.7694526779728046E-2</v>
      </c>
      <c r="EA545" s="231">
        <v>0.24874256973022404</v>
      </c>
      <c r="EB545" s="262">
        <v>8.074346732479129E-2</v>
      </c>
      <c r="EC545" s="271"/>
      <c r="ED545" s="234"/>
      <c r="EE545" s="272"/>
      <c r="EF545" s="234">
        <v>37555</v>
      </c>
      <c r="EG545" s="266">
        <v>104201.66666666666</v>
      </c>
      <c r="EH545" s="258"/>
    </row>
    <row r="546" spans="1:138" ht="30" customHeight="1" thickBot="1" x14ac:dyDescent="0.3">
      <c r="A546" s="45" t="s">
        <v>60</v>
      </c>
      <c r="B546" s="45" t="s">
        <v>61</v>
      </c>
      <c r="C546" s="45" t="s">
        <v>936</v>
      </c>
      <c r="D546" s="46" t="s">
        <v>972</v>
      </c>
      <c r="E546" s="46" t="s">
        <v>973</v>
      </c>
      <c r="F546" s="46" t="s">
        <v>974</v>
      </c>
      <c r="G546" s="46" t="s">
        <v>975</v>
      </c>
      <c r="H546" s="226" t="s">
        <v>66</v>
      </c>
      <c r="I546" s="227" t="s">
        <v>2002</v>
      </c>
      <c r="J546" s="228">
        <v>13.8</v>
      </c>
      <c r="K546" s="229">
        <v>0</v>
      </c>
      <c r="L546" s="229">
        <v>7.1990530153290004</v>
      </c>
      <c r="M546" s="230">
        <v>1</v>
      </c>
      <c r="N546" s="231">
        <v>0</v>
      </c>
      <c r="O546" s="232" t="s">
        <v>2003</v>
      </c>
      <c r="P546" s="233">
        <v>0</v>
      </c>
      <c r="Q546" s="234" t="s">
        <v>2004</v>
      </c>
      <c r="R546" s="235" t="s">
        <v>68</v>
      </c>
      <c r="S546" s="236" t="s">
        <v>2005</v>
      </c>
      <c r="T546" s="236" t="s">
        <v>2005</v>
      </c>
      <c r="U546" s="237" t="s">
        <v>2005</v>
      </c>
      <c r="V546" s="238" t="s">
        <v>2005</v>
      </c>
      <c r="W546" s="238" t="s">
        <v>2005</v>
      </c>
      <c r="X546" s="238" t="s">
        <v>2005</v>
      </c>
      <c r="Y546" s="238" t="s">
        <v>2005</v>
      </c>
      <c r="Z546" s="238" t="s">
        <v>2005</v>
      </c>
      <c r="AA546" s="238" t="s">
        <v>2005</v>
      </c>
      <c r="AB546" s="238" t="s">
        <v>2005</v>
      </c>
      <c r="AC546" s="238" t="s">
        <v>2005</v>
      </c>
      <c r="AD546" s="238" t="s">
        <v>2005</v>
      </c>
      <c r="AE546" s="238" t="s">
        <v>2005</v>
      </c>
      <c r="AF546" s="238" t="s">
        <v>2005</v>
      </c>
      <c r="AG546" s="238" t="s">
        <v>2005</v>
      </c>
      <c r="AH546" s="238" t="s">
        <v>2005</v>
      </c>
      <c r="AI546" s="238" t="s">
        <v>2005</v>
      </c>
      <c r="AJ546" s="238" t="s">
        <v>2005</v>
      </c>
      <c r="AK546" s="238" t="s">
        <v>2005</v>
      </c>
      <c r="AL546" s="238" t="s">
        <v>2005</v>
      </c>
      <c r="AM546" s="237" t="s">
        <v>2005</v>
      </c>
      <c r="AN546" s="238" t="s">
        <v>2005</v>
      </c>
      <c r="AO546" s="238" t="s">
        <v>2005</v>
      </c>
      <c r="AP546" s="238" t="s">
        <v>2005</v>
      </c>
      <c r="AQ546" s="237">
        <f t="shared" si="32"/>
        <v>0</v>
      </c>
      <c r="AR546" s="239">
        <f t="shared" si="32"/>
        <v>0</v>
      </c>
      <c r="AS546" s="240"/>
      <c r="AT546" s="238"/>
      <c r="AU546" s="237"/>
      <c r="AV546" s="238"/>
      <c r="AW546" s="238"/>
      <c r="AX546" s="238"/>
      <c r="AY546" s="238"/>
      <c r="AZ546" s="238"/>
      <c r="BA546" s="238"/>
      <c r="BB546" s="238"/>
      <c r="BC546" s="238"/>
      <c r="BD546" s="238"/>
      <c r="BE546" s="238"/>
      <c r="BF546" s="238"/>
      <c r="BG546" s="238"/>
      <c r="BH546" s="238"/>
      <c r="BI546" s="238"/>
      <c r="BJ546" s="238" t="s">
        <v>2005</v>
      </c>
      <c r="BK546" s="238"/>
      <c r="BL546" s="238"/>
      <c r="BM546" s="238"/>
      <c r="BN546" s="238"/>
      <c r="BO546" s="238"/>
      <c r="BP546" s="238"/>
      <c r="BQ546" s="237">
        <f t="shared" si="33"/>
        <v>0</v>
      </c>
      <c r="BR546" s="237">
        <f t="shared" si="33"/>
        <v>0</v>
      </c>
      <c r="BS546" s="241">
        <f t="shared" si="35"/>
        <v>0</v>
      </c>
      <c r="BT546" s="273">
        <v>0</v>
      </c>
      <c r="BU546" s="243">
        <v>0</v>
      </c>
      <c r="BV546" s="244">
        <v>0</v>
      </c>
      <c r="BW546" s="243">
        <v>0</v>
      </c>
      <c r="BX546" s="243">
        <v>0</v>
      </c>
      <c r="BY546" s="243">
        <v>0</v>
      </c>
      <c r="BZ546" s="243">
        <v>0</v>
      </c>
      <c r="CA546" s="243">
        <v>0</v>
      </c>
      <c r="CB546" s="243">
        <v>0</v>
      </c>
      <c r="CC546" s="243">
        <v>0</v>
      </c>
      <c r="CD546" s="243">
        <v>0</v>
      </c>
      <c r="CE546" s="243">
        <v>0</v>
      </c>
      <c r="CF546" s="243">
        <v>0</v>
      </c>
      <c r="CG546" s="243">
        <v>0</v>
      </c>
      <c r="CH546" s="243">
        <v>0</v>
      </c>
      <c r="CI546" s="243">
        <v>0</v>
      </c>
      <c r="CJ546" s="243">
        <v>0</v>
      </c>
      <c r="CK546" s="243" t="e">
        <v>#VALUE!</v>
      </c>
      <c r="CL546" s="243">
        <v>0</v>
      </c>
      <c r="CM546" s="243">
        <v>0</v>
      </c>
      <c r="CN546" s="243">
        <v>0</v>
      </c>
      <c r="CO546" s="243">
        <v>0</v>
      </c>
      <c r="CP546" s="243">
        <v>0</v>
      </c>
      <c r="CQ546" s="243">
        <v>0</v>
      </c>
      <c r="CR546" s="244">
        <f t="shared" si="34"/>
        <v>0</v>
      </c>
      <c r="CS546" s="267" t="e">
        <f t="shared" si="34"/>
        <v>#VALUE!</v>
      </c>
      <c r="CT546" s="268"/>
      <c r="CU546" s="269"/>
      <c r="CV546" s="269"/>
      <c r="CW546" s="269"/>
      <c r="CX546" s="269"/>
      <c r="CY546" s="269"/>
      <c r="CZ546" s="269"/>
      <c r="DA546" s="270"/>
      <c r="DB546" s="248">
        <v>0</v>
      </c>
      <c r="DC546" s="249"/>
      <c r="DD546" s="250">
        <v>0</v>
      </c>
      <c r="DE546" s="251"/>
      <c r="DF546" s="251"/>
      <c r="DG546" s="251"/>
      <c r="DH546" s="252"/>
      <c r="DI546" s="252"/>
      <c r="DJ546" s="252"/>
      <c r="DK546" s="252"/>
      <c r="DL546" s="251" t="s">
        <v>2005</v>
      </c>
      <c r="DM546" s="253" t="s">
        <v>2005</v>
      </c>
      <c r="DN546" s="254" t="s">
        <v>66</v>
      </c>
      <c r="DO546" s="231"/>
      <c r="DP546" s="256" t="s">
        <v>66</v>
      </c>
      <c r="DQ546" s="231"/>
      <c r="DR546" s="258"/>
      <c r="DS546" s="259"/>
      <c r="DT546" s="260"/>
      <c r="DU546" s="255">
        <v>73</v>
      </c>
      <c r="DV546" s="261">
        <v>-73</v>
      </c>
      <c r="DW546" s="231">
        <v>73</v>
      </c>
      <c r="DX546" s="262">
        <v>-73</v>
      </c>
      <c r="DY546" s="255">
        <v>1</v>
      </c>
      <c r="DZ546" s="231">
        <v>-1</v>
      </c>
      <c r="EA546" s="231">
        <v>1</v>
      </c>
      <c r="EB546" s="262">
        <v>-1</v>
      </c>
      <c r="EC546" s="271"/>
      <c r="ED546" s="234"/>
      <c r="EE546" s="272"/>
      <c r="EF546" s="234">
        <v>73</v>
      </c>
      <c r="EG546" s="266">
        <v>-73</v>
      </c>
      <c r="EH546" s="258"/>
    </row>
    <row r="547" spans="1:138" ht="30" customHeight="1" thickBot="1" x14ac:dyDescent="0.3">
      <c r="A547" s="45" t="s">
        <v>60</v>
      </c>
      <c r="B547" s="45" t="s">
        <v>61</v>
      </c>
      <c r="C547" s="45" t="s">
        <v>936</v>
      </c>
      <c r="D547" s="46" t="s">
        <v>976</v>
      </c>
      <c r="E547" s="46" t="s">
        <v>977</v>
      </c>
      <c r="F547" s="46" t="s">
        <v>978</v>
      </c>
      <c r="G547" s="46" t="s">
        <v>979</v>
      </c>
      <c r="H547" s="226" t="s">
        <v>66</v>
      </c>
      <c r="I547" s="227" t="s">
        <v>2007</v>
      </c>
      <c r="J547" s="228">
        <v>13.8</v>
      </c>
      <c r="K547" s="229">
        <v>5.9038683826792759</v>
      </c>
      <c r="L547" s="229">
        <v>69.68996197625701</v>
      </c>
      <c r="M547" s="230">
        <v>1801.3333333333301</v>
      </c>
      <c r="N547" s="231">
        <v>16694.89686655745</v>
      </c>
      <c r="O547" s="232" t="s">
        <v>2003</v>
      </c>
      <c r="P547" s="233">
        <v>4.7645253614604597</v>
      </c>
      <c r="Q547" s="234" t="s">
        <v>2004</v>
      </c>
      <c r="R547" s="235" t="s">
        <v>68</v>
      </c>
      <c r="S547" s="236" t="s">
        <v>2005</v>
      </c>
      <c r="T547" s="236" t="s">
        <v>2005</v>
      </c>
      <c r="U547" s="237" t="s">
        <v>2005</v>
      </c>
      <c r="V547" s="238" t="s">
        <v>2005</v>
      </c>
      <c r="W547" s="238" t="s">
        <v>2005</v>
      </c>
      <c r="X547" s="238" t="s">
        <v>2005</v>
      </c>
      <c r="Y547" s="238" t="s">
        <v>2005</v>
      </c>
      <c r="Z547" s="238" t="s">
        <v>2005</v>
      </c>
      <c r="AA547" s="238" t="s">
        <v>2005</v>
      </c>
      <c r="AB547" s="238" t="s">
        <v>2005</v>
      </c>
      <c r="AC547" s="238" t="s">
        <v>2005</v>
      </c>
      <c r="AD547" s="238" t="s">
        <v>2005</v>
      </c>
      <c r="AE547" s="238" t="s">
        <v>2005</v>
      </c>
      <c r="AF547" s="238" t="s">
        <v>2005</v>
      </c>
      <c r="AG547" s="238" t="s">
        <v>2005</v>
      </c>
      <c r="AH547" s="238" t="s">
        <v>2005</v>
      </c>
      <c r="AI547" s="238">
        <v>47</v>
      </c>
      <c r="AJ547" s="238">
        <v>47</v>
      </c>
      <c r="AK547" s="238" t="s">
        <v>2005</v>
      </c>
      <c r="AL547" s="238" t="s">
        <v>2005</v>
      </c>
      <c r="AM547" s="237" t="s">
        <v>2005</v>
      </c>
      <c r="AN547" s="238" t="s">
        <v>2005</v>
      </c>
      <c r="AO547" s="238" t="s">
        <v>2005</v>
      </c>
      <c r="AP547" s="238" t="s">
        <v>2005</v>
      </c>
      <c r="AQ547" s="237">
        <f t="shared" si="32"/>
        <v>47</v>
      </c>
      <c r="AR547" s="239">
        <f t="shared" si="32"/>
        <v>47</v>
      </c>
      <c r="AS547" s="240"/>
      <c r="AT547" s="238"/>
      <c r="AU547" s="237"/>
      <c r="AV547" s="238"/>
      <c r="AW547" s="238"/>
      <c r="AX547" s="238"/>
      <c r="AY547" s="238"/>
      <c r="AZ547" s="238"/>
      <c r="BA547" s="238"/>
      <c r="BB547" s="238"/>
      <c r="BC547" s="238"/>
      <c r="BD547" s="238"/>
      <c r="BE547" s="238"/>
      <c r="BF547" s="238"/>
      <c r="BG547" s="238"/>
      <c r="BH547" s="238"/>
      <c r="BI547" s="238">
        <v>1573.461</v>
      </c>
      <c r="BJ547" s="238">
        <v>1573.461</v>
      </c>
      <c r="BK547" s="238"/>
      <c r="BL547" s="238"/>
      <c r="BM547" s="238"/>
      <c r="BN547" s="238"/>
      <c r="BO547" s="238"/>
      <c r="BP547" s="238"/>
      <c r="BQ547" s="237">
        <f t="shared" si="33"/>
        <v>1573.461</v>
      </c>
      <c r="BR547" s="237">
        <f t="shared" si="33"/>
        <v>1573.461</v>
      </c>
      <c r="BS547" s="241">
        <f t="shared" si="35"/>
        <v>0.33024506758374994</v>
      </c>
      <c r="BT547" s="273">
        <v>0</v>
      </c>
      <c r="BU547" s="243">
        <v>0</v>
      </c>
      <c r="BV547" s="244">
        <v>0</v>
      </c>
      <c r="BW547" s="243">
        <v>0</v>
      </c>
      <c r="BX547" s="243">
        <v>0</v>
      </c>
      <c r="BY547" s="243">
        <v>0</v>
      </c>
      <c r="BZ547" s="243">
        <v>0</v>
      </c>
      <c r="CA547" s="243">
        <v>0</v>
      </c>
      <c r="CB547" s="243">
        <v>0</v>
      </c>
      <c r="CC547" s="243">
        <v>0</v>
      </c>
      <c r="CD547" s="243">
        <v>0</v>
      </c>
      <c r="CE547" s="243">
        <v>0</v>
      </c>
      <c r="CF547" s="243">
        <v>0</v>
      </c>
      <c r="CG547" s="243">
        <v>0</v>
      </c>
      <c r="CH547" s="243">
        <v>0</v>
      </c>
      <c r="CI547" s="243">
        <v>0</v>
      </c>
      <c r="CJ547" s="243">
        <v>1846991.4602399999</v>
      </c>
      <c r="CK547" s="243">
        <v>1846991.4602399999</v>
      </c>
      <c r="CL547" s="243">
        <v>0</v>
      </c>
      <c r="CM547" s="243">
        <v>0</v>
      </c>
      <c r="CN547" s="243">
        <v>0</v>
      </c>
      <c r="CO547" s="243">
        <v>0</v>
      </c>
      <c r="CP547" s="243">
        <v>0</v>
      </c>
      <c r="CQ547" s="243">
        <v>0</v>
      </c>
      <c r="CR547" s="244">
        <f t="shared" si="34"/>
        <v>1846991.4602399999</v>
      </c>
      <c r="CS547" s="267">
        <f t="shared" si="34"/>
        <v>1846991.4602399999</v>
      </c>
      <c r="CT547" s="268"/>
      <c r="CU547" s="269"/>
      <c r="CV547" s="269"/>
      <c r="CW547" s="269"/>
      <c r="CX547" s="269"/>
      <c r="CY547" s="269"/>
      <c r="CZ547" s="269"/>
      <c r="DA547" s="270"/>
      <c r="DB547" s="248">
        <v>16694.89686655745</v>
      </c>
      <c r="DC547" s="249"/>
      <c r="DD547" s="250">
        <v>4.7645253614604597</v>
      </c>
      <c r="DE547" s="251"/>
      <c r="DF547" s="251"/>
      <c r="DG547" s="251"/>
      <c r="DH547" s="252"/>
      <c r="DI547" s="252"/>
      <c r="DJ547" s="252"/>
      <c r="DK547" s="252"/>
      <c r="DL547" s="251" t="s">
        <v>2005</v>
      </c>
      <c r="DM547" s="253" t="s">
        <v>2005</v>
      </c>
      <c r="DN547" s="254" t="s">
        <v>66</v>
      </c>
      <c r="DO547" s="231"/>
      <c r="DP547" s="256" t="s">
        <v>66</v>
      </c>
      <c r="DQ547" s="231"/>
      <c r="DR547" s="258"/>
      <c r="DS547" s="259"/>
      <c r="DT547" s="260"/>
      <c r="DU547" s="255">
        <v>268.81920799407897</v>
      </c>
      <c r="DV547" s="261">
        <v>-67.8502439786906</v>
      </c>
      <c r="DW547" s="231">
        <v>130.05477424130297</v>
      </c>
      <c r="DX547" s="262">
        <v>61.659721375338364</v>
      </c>
      <c r="DY547" s="255">
        <v>0.87712805329385801</v>
      </c>
      <c r="DZ547" s="231">
        <v>0.6793741647393986</v>
      </c>
      <c r="EA547" s="231">
        <v>0.77498149518875048</v>
      </c>
      <c r="EB547" s="262">
        <v>0.76862225223458969</v>
      </c>
      <c r="EC547" s="271"/>
      <c r="ED547" s="234"/>
      <c r="EE547" s="272"/>
      <c r="EF547" s="234">
        <v>52360</v>
      </c>
      <c r="EG547" s="266">
        <v>139025.33333333334</v>
      </c>
      <c r="EH547" s="258"/>
    </row>
    <row r="548" spans="1:138" ht="30" customHeight="1" thickBot="1" x14ac:dyDescent="0.3">
      <c r="A548" s="45" t="s">
        <v>60</v>
      </c>
      <c r="B548" s="45" t="s">
        <v>61</v>
      </c>
      <c r="C548" s="45" t="s">
        <v>936</v>
      </c>
      <c r="D548" s="46" t="s">
        <v>980</v>
      </c>
      <c r="E548" s="46" t="s">
        <v>981</v>
      </c>
      <c r="F548" s="46" t="s">
        <v>982</v>
      </c>
      <c r="G548" s="46" t="s">
        <v>983</v>
      </c>
      <c r="H548" s="226" t="s">
        <v>66</v>
      </c>
      <c r="I548" s="227" t="s">
        <v>2007</v>
      </c>
      <c r="J548" s="228">
        <v>13.8</v>
      </c>
      <c r="K548" s="229">
        <v>10.158477986391464</v>
      </c>
      <c r="L548" s="229">
        <v>62.821022596605005</v>
      </c>
      <c r="M548" s="230">
        <v>1896.6666666666699</v>
      </c>
      <c r="N548" s="231">
        <v>33641.054722745364</v>
      </c>
      <c r="O548" s="232" t="s">
        <v>2003</v>
      </c>
      <c r="P548" s="233">
        <v>9.6007576263542713</v>
      </c>
      <c r="Q548" s="234" t="s">
        <v>2004</v>
      </c>
      <c r="R548" s="235" t="s">
        <v>68</v>
      </c>
      <c r="S548" s="236" t="s">
        <v>2005</v>
      </c>
      <c r="T548" s="236" t="s">
        <v>2005</v>
      </c>
      <c r="U548" s="237" t="s">
        <v>2005</v>
      </c>
      <c r="V548" s="238" t="s">
        <v>2005</v>
      </c>
      <c r="W548" s="238" t="s">
        <v>2005</v>
      </c>
      <c r="X548" s="238" t="s">
        <v>2005</v>
      </c>
      <c r="Y548" s="238" t="s">
        <v>2005</v>
      </c>
      <c r="Z548" s="238" t="s">
        <v>2005</v>
      </c>
      <c r="AA548" s="238" t="s">
        <v>2005</v>
      </c>
      <c r="AB548" s="238" t="s">
        <v>2005</v>
      </c>
      <c r="AC548" s="238" t="s">
        <v>2005</v>
      </c>
      <c r="AD548" s="238" t="s">
        <v>2005</v>
      </c>
      <c r="AE548" s="238">
        <v>1</v>
      </c>
      <c r="AF548" s="238">
        <v>1</v>
      </c>
      <c r="AG548" s="238" t="s">
        <v>2005</v>
      </c>
      <c r="AH548" s="238" t="s">
        <v>2005</v>
      </c>
      <c r="AI548" s="238">
        <v>49</v>
      </c>
      <c r="AJ548" s="238">
        <v>49</v>
      </c>
      <c r="AK548" s="238">
        <v>1</v>
      </c>
      <c r="AL548" s="238">
        <v>1</v>
      </c>
      <c r="AM548" s="237" t="s">
        <v>2005</v>
      </c>
      <c r="AN548" s="238" t="s">
        <v>2005</v>
      </c>
      <c r="AO548" s="238" t="s">
        <v>2005</v>
      </c>
      <c r="AP548" s="238" t="s">
        <v>2005</v>
      </c>
      <c r="AQ548" s="237">
        <f t="shared" si="32"/>
        <v>51</v>
      </c>
      <c r="AR548" s="239">
        <f t="shared" si="32"/>
        <v>51</v>
      </c>
      <c r="AS548" s="240"/>
      <c r="AT548" s="238"/>
      <c r="AU548" s="237"/>
      <c r="AV548" s="238"/>
      <c r="AW548" s="238"/>
      <c r="AX548" s="238"/>
      <c r="AY548" s="238"/>
      <c r="AZ548" s="238"/>
      <c r="BA548" s="238"/>
      <c r="BB548" s="238"/>
      <c r="BC548" s="238"/>
      <c r="BD548" s="238"/>
      <c r="BE548" s="238">
        <v>75</v>
      </c>
      <c r="BF548" s="238">
        <v>75</v>
      </c>
      <c r="BG548" s="238"/>
      <c r="BH548" s="238"/>
      <c r="BI548" s="238">
        <v>442.06</v>
      </c>
      <c r="BJ548" s="238">
        <v>442.06</v>
      </c>
      <c r="BK548" s="238">
        <v>7.6</v>
      </c>
      <c r="BL548" s="238">
        <v>7.6</v>
      </c>
      <c r="BM548" s="238"/>
      <c r="BN548" s="238"/>
      <c r="BO548" s="238"/>
      <c r="BP548" s="238"/>
      <c r="BQ548" s="237">
        <f t="shared" si="33"/>
        <v>524.66</v>
      </c>
      <c r="BR548" s="237">
        <f t="shared" si="33"/>
        <v>524.66</v>
      </c>
      <c r="BS548" s="241">
        <f t="shared" si="35"/>
        <v>5.4647770563418643E-2</v>
      </c>
      <c r="BT548" s="273">
        <v>0</v>
      </c>
      <c r="BU548" s="243">
        <v>0</v>
      </c>
      <c r="BV548" s="244">
        <v>0</v>
      </c>
      <c r="BW548" s="243">
        <v>0</v>
      </c>
      <c r="BX548" s="243">
        <v>0</v>
      </c>
      <c r="BY548" s="243">
        <v>0</v>
      </c>
      <c r="BZ548" s="243">
        <v>0</v>
      </c>
      <c r="CA548" s="243">
        <v>0</v>
      </c>
      <c r="CB548" s="243">
        <v>0</v>
      </c>
      <c r="CC548" s="243">
        <v>0</v>
      </c>
      <c r="CD548" s="243">
        <v>0</v>
      </c>
      <c r="CE548" s="243">
        <v>0</v>
      </c>
      <c r="CF548" s="243">
        <v>378432</v>
      </c>
      <c r="CG548" s="243">
        <v>378432</v>
      </c>
      <c r="CH548" s="243">
        <v>0</v>
      </c>
      <c r="CI548" s="243">
        <v>0</v>
      </c>
      <c r="CJ548" s="243">
        <v>518907.71040000004</v>
      </c>
      <c r="CK548" s="243">
        <v>518907.71040000004</v>
      </c>
      <c r="CL548" s="243">
        <v>8921.1840000000011</v>
      </c>
      <c r="CM548" s="243">
        <v>8921.1840000000011</v>
      </c>
      <c r="CN548" s="243">
        <v>0</v>
      </c>
      <c r="CO548" s="243">
        <v>0</v>
      </c>
      <c r="CP548" s="243">
        <v>0</v>
      </c>
      <c r="CQ548" s="243">
        <v>0</v>
      </c>
      <c r="CR548" s="244">
        <f t="shared" si="34"/>
        <v>906260.89439999999</v>
      </c>
      <c r="CS548" s="267">
        <f t="shared" si="34"/>
        <v>906260.89439999999</v>
      </c>
      <c r="CT548" s="268"/>
      <c r="CU548" s="269"/>
      <c r="CV548" s="269"/>
      <c r="CW548" s="269"/>
      <c r="CX548" s="269"/>
      <c r="CY548" s="269"/>
      <c r="CZ548" s="269"/>
      <c r="DA548" s="270"/>
      <c r="DB548" s="248">
        <v>33641.054722745364</v>
      </c>
      <c r="DC548" s="249"/>
      <c r="DD548" s="250">
        <v>9.6007576263542713</v>
      </c>
      <c r="DE548" s="251"/>
      <c r="DF548" s="251"/>
      <c r="DG548" s="251"/>
      <c r="DH548" s="252"/>
      <c r="DI548" s="252"/>
      <c r="DJ548" s="252"/>
      <c r="DK548" s="252"/>
      <c r="DL548" s="251" t="s">
        <v>2005</v>
      </c>
      <c r="DM548" s="253" t="s">
        <v>2005</v>
      </c>
      <c r="DN548" s="254" t="s">
        <v>66</v>
      </c>
      <c r="DO548" s="231"/>
      <c r="DP548" s="256" t="s">
        <v>66</v>
      </c>
      <c r="DQ548" s="231"/>
      <c r="DR548" s="258"/>
      <c r="DS548" s="259"/>
      <c r="DT548" s="260"/>
      <c r="DU548" s="255">
        <v>230.09947275922633</v>
      </c>
      <c r="DV548" s="261">
        <v>-26.454684412678318</v>
      </c>
      <c r="DW548" s="231">
        <v>199.94499121265343</v>
      </c>
      <c r="DX548" s="262">
        <v>-18.575191009520438</v>
      </c>
      <c r="DY548" s="255">
        <v>2.1300527240773248</v>
      </c>
      <c r="DZ548" s="231">
        <v>-0.44332612228508617</v>
      </c>
      <c r="EA548" s="231">
        <v>2.1163444639718767</v>
      </c>
      <c r="EB548" s="262">
        <v>-0.44559372302450995</v>
      </c>
      <c r="EC548" s="271"/>
      <c r="ED548" s="234"/>
      <c r="EE548" s="272"/>
      <c r="EF548" s="234">
        <v>252972</v>
      </c>
      <c r="EG548" s="266">
        <v>-53304.333333333343</v>
      </c>
      <c r="EH548" s="258"/>
    </row>
    <row r="549" spans="1:138" ht="30" customHeight="1" thickBot="1" x14ac:dyDescent="0.3">
      <c r="A549" s="45" t="s">
        <v>60</v>
      </c>
      <c r="B549" s="45" t="s">
        <v>61</v>
      </c>
      <c r="C549" s="45" t="s">
        <v>936</v>
      </c>
      <c r="D549" s="46" t="s">
        <v>980</v>
      </c>
      <c r="E549" s="46" t="s">
        <v>981</v>
      </c>
      <c r="F549" s="46" t="s">
        <v>984</v>
      </c>
      <c r="G549" s="46" t="s">
        <v>981</v>
      </c>
      <c r="H549" s="226" t="s">
        <v>66</v>
      </c>
      <c r="I549" s="227" t="s">
        <v>2007</v>
      </c>
      <c r="J549" s="228">
        <v>13.8</v>
      </c>
      <c r="K549" s="229">
        <v>11.377495344758442</v>
      </c>
      <c r="L549" s="229">
        <v>33.296022658017002</v>
      </c>
      <c r="M549" s="230">
        <v>1395.9166666666699</v>
      </c>
      <c r="N549" s="231">
        <v>14712.726837250435</v>
      </c>
      <c r="O549" s="232" t="s">
        <v>2003</v>
      </c>
      <c r="P549" s="233">
        <v>4.1988375677084573</v>
      </c>
      <c r="Q549" s="234" t="s">
        <v>68</v>
      </c>
      <c r="R549" s="235" t="s">
        <v>68</v>
      </c>
      <c r="S549" s="236" t="s">
        <v>2005</v>
      </c>
      <c r="T549" s="236" t="s">
        <v>2005</v>
      </c>
      <c r="U549" s="237" t="s">
        <v>2005</v>
      </c>
      <c r="V549" s="238" t="s">
        <v>2005</v>
      </c>
      <c r="W549" s="238" t="s">
        <v>2005</v>
      </c>
      <c r="X549" s="238" t="s">
        <v>2005</v>
      </c>
      <c r="Y549" s="238" t="s">
        <v>2005</v>
      </c>
      <c r="Z549" s="238" t="s">
        <v>2005</v>
      </c>
      <c r="AA549" s="238" t="s">
        <v>2005</v>
      </c>
      <c r="AB549" s="238" t="s">
        <v>2005</v>
      </c>
      <c r="AC549" s="238" t="s">
        <v>2005</v>
      </c>
      <c r="AD549" s="238" t="s">
        <v>2005</v>
      </c>
      <c r="AE549" s="238" t="s">
        <v>2005</v>
      </c>
      <c r="AF549" s="238" t="s">
        <v>2005</v>
      </c>
      <c r="AG549" s="238" t="s">
        <v>2005</v>
      </c>
      <c r="AH549" s="238" t="s">
        <v>2005</v>
      </c>
      <c r="AI549" s="238">
        <v>47</v>
      </c>
      <c r="AJ549" s="238">
        <v>47</v>
      </c>
      <c r="AK549" s="238" t="s">
        <v>2005</v>
      </c>
      <c r="AL549" s="238" t="s">
        <v>2005</v>
      </c>
      <c r="AM549" s="237" t="s">
        <v>2005</v>
      </c>
      <c r="AN549" s="238" t="s">
        <v>2005</v>
      </c>
      <c r="AO549" s="238" t="s">
        <v>2005</v>
      </c>
      <c r="AP549" s="238" t="s">
        <v>2005</v>
      </c>
      <c r="AQ549" s="237">
        <f t="shared" si="32"/>
        <v>47</v>
      </c>
      <c r="AR549" s="239">
        <f t="shared" si="32"/>
        <v>47</v>
      </c>
      <c r="AS549" s="240"/>
      <c r="AT549" s="238"/>
      <c r="AU549" s="237"/>
      <c r="AV549" s="238"/>
      <c r="AW549" s="238"/>
      <c r="AX549" s="238"/>
      <c r="AY549" s="238"/>
      <c r="AZ549" s="238"/>
      <c r="BA549" s="238"/>
      <c r="BB549" s="238"/>
      <c r="BC549" s="238"/>
      <c r="BD549" s="238"/>
      <c r="BE549" s="238"/>
      <c r="BF549" s="238"/>
      <c r="BG549" s="238"/>
      <c r="BH549" s="238"/>
      <c r="BI549" s="238">
        <v>1114.46</v>
      </c>
      <c r="BJ549" s="238">
        <v>1114.46</v>
      </c>
      <c r="BK549" s="238"/>
      <c r="BL549" s="238"/>
      <c r="BM549" s="238"/>
      <c r="BN549" s="238"/>
      <c r="BO549" s="238"/>
      <c r="BP549" s="238"/>
      <c r="BQ549" s="237">
        <f t="shared" si="33"/>
        <v>1114.46</v>
      </c>
      <c r="BR549" s="237">
        <f t="shared" si="33"/>
        <v>1114.46</v>
      </c>
      <c r="BS549" s="241">
        <f t="shared" si="35"/>
        <v>0.26542107953183425</v>
      </c>
      <c r="BT549" s="273">
        <v>0</v>
      </c>
      <c r="BU549" s="243">
        <v>0</v>
      </c>
      <c r="BV549" s="244">
        <v>0</v>
      </c>
      <c r="BW549" s="243">
        <v>0</v>
      </c>
      <c r="BX549" s="243">
        <v>0</v>
      </c>
      <c r="BY549" s="243">
        <v>0</v>
      </c>
      <c r="BZ549" s="243">
        <v>0</v>
      </c>
      <c r="CA549" s="243">
        <v>0</v>
      </c>
      <c r="CB549" s="243">
        <v>0</v>
      </c>
      <c r="CC549" s="243">
        <v>0</v>
      </c>
      <c r="CD549" s="243">
        <v>0</v>
      </c>
      <c r="CE549" s="243">
        <v>0</v>
      </c>
      <c r="CF549" s="243">
        <v>0</v>
      </c>
      <c r="CG549" s="243">
        <v>0</v>
      </c>
      <c r="CH549" s="243">
        <v>0</v>
      </c>
      <c r="CI549" s="243">
        <v>0</v>
      </c>
      <c r="CJ549" s="243">
        <v>1308197.7264</v>
      </c>
      <c r="CK549" s="243">
        <v>1308197.7264</v>
      </c>
      <c r="CL549" s="243">
        <v>0</v>
      </c>
      <c r="CM549" s="243">
        <v>0</v>
      </c>
      <c r="CN549" s="243">
        <v>0</v>
      </c>
      <c r="CO549" s="243">
        <v>0</v>
      </c>
      <c r="CP549" s="243">
        <v>0</v>
      </c>
      <c r="CQ549" s="243">
        <v>0</v>
      </c>
      <c r="CR549" s="244">
        <f t="shared" si="34"/>
        <v>1308197.7264</v>
      </c>
      <c r="CS549" s="267">
        <f t="shared" si="34"/>
        <v>1308197.7264</v>
      </c>
      <c r="CT549" s="268"/>
      <c r="CU549" s="269"/>
      <c r="CV549" s="269"/>
      <c r="CW549" s="269"/>
      <c r="CX549" s="269"/>
      <c r="CY549" s="269"/>
      <c r="CZ549" s="269"/>
      <c r="DA549" s="270"/>
      <c r="DB549" s="248">
        <v>14712.726837250435</v>
      </c>
      <c r="DC549" s="249"/>
      <c r="DD549" s="250">
        <v>4.1988375677084573</v>
      </c>
      <c r="DE549" s="251"/>
      <c r="DF549" s="251"/>
      <c r="DG549" s="251"/>
      <c r="DH549" s="252"/>
      <c r="DI549" s="252"/>
      <c r="DJ549" s="252"/>
      <c r="DK549" s="252"/>
      <c r="DL549" s="251" t="s">
        <v>2005</v>
      </c>
      <c r="DM549" s="253" t="s">
        <v>2005</v>
      </c>
      <c r="DN549" s="254" t="s">
        <v>66</v>
      </c>
      <c r="DO549" s="231"/>
      <c r="DP549" s="256" t="s">
        <v>66</v>
      </c>
      <c r="DQ549" s="231"/>
      <c r="DR549" s="258"/>
      <c r="DS549" s="259"/>
      <c r="DT549" s="260"/>
      <c r="DU549" s="255">
        <v>402.4502417766094</v>
      </c>
      <c r="DV549" s="261">
        <v>-222.77379895409973</v>
      </c>
      <c r="DW549" s="231">
        <v>98.026625276102692</v>
      </c>
      <c r="DX549" s="262">
        <v>9.3229081959428726</v>
      </c>
      <c r="DY549" s="255">
        <v>0.63542475076114713</v>
      </c>
      <c r="DZ549" s="231">
        <v>0.91738085336440955</v>
      </c>
      <c r="EA549" s="231">
        <v>0.38970807712972266</v>
      </c>
      <c r="EB549" s="262">
        <v>0.92612393670318405</v>
      </c>
      <c r="EC549" s="271"/>
      <c r="ED549" s="234"/>
      <c r="EE549" s="272"/>
      <c r="EF549" s="234">
        <v>26702</v>
      </c>
      <c r="EG549" s="266">
        <v>33304</v>
      </c>
      <c r="EH549" s="258"/>
    </row>
    <row r="550" spans="1:138" ht="30" customHeight="1" thickBot="1" x14ac:dyDescent="0.3">
      <c r="A550" s="45" t="s">
        <v>60</v>
      </c>
      <c r="B550" s="45" t="s">
        <v>61</v>
      </c>
      <c r="C550" s="45" t="s">
        <v>936</v>
      </c>
      <c r="D550" s="46" t="s">
        <v>985</v>
      </c>
      <c r="E550" s="46" t="s">
        <v>986</v>
      </c>
      <c r="F550" s="46" t="s">
        <v>987</v>
      </c>
      <c r="G550" s="46" t="s">
        <v>988</v>
      </c>
      <c r="H550" s="226" t="s">
        <v>66</v>
      </c>
      <c r="I550" s="227" t="s">
        <v>2002</v>
      </c>
      <c r="J550" s="228">
        <v>13.8</v>
      </c>
      <c r="K550" s="229">
        <v>8.0072708833909196</v>
      </c>
      <c r="L550" s="229">
        <v>38.419318101906001</v>
      </c>
      <c r="M550" s="230">
        <v>678.66666666666697</v>
      </c>
      <c r="N550" s="231">
        <v>12925.982022100496</v>
      </c>
      <c r="O550" s="232" t="s">
        <v>2003</v>
      </c>
      <c r="P550" s="233">
        <v>3.688921809960187</v>
      </c>
      <c r="Q550" s="234" t="s">
        <v>2004</v>
      </c>
      <c r="R550" s="235" t="s">
        <v>68</v>
      </c>
      <c r="S550" s="236" t="s">
        <v>2005</v>
      </c>
      <c r="T550" s="236" t="s">
        <v>2005</v>
      </c>
      <c r="U550" s="237" t="s">
        <v>2005</v>
      </c>
      <c r="V550" s="238" t="s">
        <v>2005</v>
      </c>
      <c r="W550" s="238" t="s">
        <v>2005</v>
      </c>
      <c r="X550" s="238" t="s">
        <v>2005</v>
      </c>
      <c r="Y550" s="238" t="s">
        <v>2005</v>
      </c>
      <c r="Z550" s="238" t="s">
        <v>2005</v>
      </c>
      <c r="AA550" s="238" t="s">
        <v>2005</v>
      </c>
      <c r="AB550" s="238" t="s">
        <v>2005</v>
      </c>
      <c r="AC550" s="238" t="s">
        <v>2005</v>
      </c>
      <c r="AD550" s="238" t="s">
        <v>2005</v>
      </c>
      <c r="AE550" s="238" t="s">
        <v>2005</v>
      </c>
      <c r="AF550" s="238" t="s">
        <v>2005</v>
      </c>
      <c r="AG550" s="238" t="s">
        <v>2005</v>
      </c>
      <c r="AH550" s="238" t="s">
        <v>2005</v>
      </c>
      <c r="AI550" s="238">
        <v>38</v>
      </c>
      <c r="AJ550" s="238">
        <v>38</v>
      </c>
      <c r="AK550" s="238" t="s">
        <v>2005</v>
      </c>
      <c r="AL550" s="238" t="s">
        <v>2005</v>
      </c>
      <c r="AM550" s="237" t="s">
        <v>2005</v>
      </c>
      <c r="AN550" s="238" t="s">
        <v>2005</v>
      </c>
      <c r="AO550" s="238" t="s">
        <v>2005</v>
      </c>
      <c r="AP550" s="238" t="s">
        <v>2005</v>
      </c>
      <c r="AQ550" s="237">
        <f t="shared" si="32"/>
        <v>38</v>
      </c>
      <c r="AR550" s="239">
        <f t="shared" si="32"/>
        <v>38</v>
      </c>
      <c r="AS550" s="240"/>
      <c r="AT550" s="238"/>
      <c r="AU550" s="237"/>
      <c r="AV550" s="238"/>
      <c r="AW550" s="238"/>
      <c r="AX550" s="238"/>
      <c r="AY550" s="238"/>
      <c r="AZ550" s="238"/>
      <c r="BA550" s="238"/>
      <c r="BB550" s="238"/>
      <c r="BC550" s="238"/>
      <c r="BD550" s="238"/>
      <c r="BE550" s="238"/>
      <c r="BF550" s="238"/>
      <c r="BG550" s="238"/>
      <c r="BH550" s="238"/>
      <c r="BI550" s="238">
        <v>2005.71</v>
      </c>
      <c r="BJ550" s="238">
        <v>2005.71</v>
      </c>
      <c r="BK550" s="238"/>
      <c r="BL550" s="238"/>
      <c r="BM550" s="238"/>
      <c r="BN550" s="238"/>
      <c r="BO550" s="238"/>
      <c r="BP550" s="238"/>
      <c r="BQ550" s="237">
        <f t="shared" si="33"/>
        <v>2005.71</v>
      </c>
      <c r="BR550" s="237">
        <f t="shared" si="33"/>
        <v>2005.71</v>
      </c>
      <c r="BS550" s="241">
        <f t="shared" si="35"/>
        <v>0.54371171397141838</v>
      </c>
      <c r="BT550" s="273">
        <v>0</v>
      </c>
      <c r="BU550" s="243">
        <v>0</v>
      </c>
      <c r="BV550" s="244">
        <v>0</v>
      </c>
      <c r="BW550" s="243">
        <v>0</v>
      </c>
      <c r="BX550" s="243">
        <v>0</v>
      </c>
      <c r="BY550" s="243">
        <v>0</v>
      </c>
      <c r="BZ550" s="243">
        <v>0</v>
      </c>
      <c r="CA550" s="243">
        <v>0</v>
      </c>
      <c r="CB550" s="243">
        <v>0</v>
      </c>
      <c r="CC550" s="243">
        <v>0</v>
      </c>
      <c r="CD550" s="243">
        <v>0</v>
      </c>
      <c r="CE550" s="243">
        <v>0</v>
      </c>
      <c r="CF550" s="243">
        <v>0</v>
      </c>
      <c r="CG550" s="243">
        <v>0</v>
      </c>
      <c r="CH550" s="243">
        <v>0</v>
      </c>
      <c r="CI550" s="243">
        <v>0</v>
      </c>
      <c r="CJ550" s="243">
        <v>2354382.6264000004</v>
      </c>
      <c r="CK550" s="243">
        <v>2354382.6264000004</v>
      </c>
      <c r="CL550" s="243">
        <v>0</v>
      </c>
      <c r="CM550" s="243">
        <v>0</v>
      </c>
      <c r="CN550" s="243">
        <v>0</v>
      </c>
      <c r="CO550" s="243">
        <v>0</v>
      </c>
      <c r="CP550" s="243">
        <v>0</v>
      </c>
      <c r="CQ550" s="243">
        <v>0</v>
      </c>
      <c r="CR550" s="244">
        <f t="shared" si="34"/>
        <v>2354382.6264000004</v>
      </c>
      <c r="CS550" s="267">
        <f t="shared" si="34"/>
        <v>2354382.6264000004</v>
      </c>
      <c r="CT550" s="268"/>
      <c r="CU550" s="269"/>
      <c r="CV550" s="269"/>
      <c r="CW550" s="269"/>
      <c r="CX550" s="269"/>
      <c r="CY550" s="269"/>
      <c r="CZ550" s="269"/>
      <c r="DA550" s="270"/>
      <c r="DB550" s="248">
        <v>12925.982022100496</v>
      </c>
      <c r="DC550" s="249"/>
      <c r="DD550" s="250">
        <v>3.688921809960187</v>
      </c>
      <c r="DE550" s="251"/>
      <c r="DF550" s="251"/>
      <c r="DG550" s="251"/>
      <c r="DH550" s="252"/>
      <c r="DI550" s="252"/>
      <c r="DJ550" s="252"/>
      <c r="DK550" s="252"/>
      <c r="DL550" s="251" t="s">
        <v>2005</v>
      </c>
      <c r="DM550" s="253" t="s">
        <v>2005</v>
      </c>
      <c r="DN550" s="254" t="s">
        <v>66</v>
      </c>
      <c r="DO550" s="231"/>
      <c r="DP550" s="256" t="s">
        <v>66</v>
      </c>
      <c r="DQ550" s="231"/>
      <c r="DR550" s="258"/>
      <c r="DS550" s="259"/>
      <c r="DT550" s="260"/>
      <c r="DU550" s="255">
        <v>710.31630648330031</v>
      </c>
      <c r="DV550" s="261">
        <v>-368.43059677568397</v>
      </c>
      <c r="DW550" s="231">
        <v>316.20972495088392</v>
      </c>
      <c r="DX550" s="262">
        <v>-22.308189328331935</v>
      </c>
      <c r="DY550" s="255">
        <v>3.1149312377210201</v>
      </c>
      <c r="DZ550" s="231">
        <v>-0.92499622628213496</v>
      </c>
      <c r="EA550" s="231">
        <v>2.0687622789783879</v>
      </c>
      <c r="EB550" s="262">
        <v>-9.3910657590861035E-3</v>
      </c>
      <c r="EC550" s="271"/>
      <c r="ED550" s="234"/>
      <c r="EE550" s="272"/>
      <c r="EF550" s="234">
        <v>46629</v>
      </c>
      <c r="EG550" s="266">
        <v>-32719</v>
      </c>
      <c r="EH550" s="258"/>
    </row>
    <row r="551" spans="1:138" ht="30" customHeight="1" thickBot="1" x14ac:dyDescent="0.3">
      <c r="A551" s="45" t="s">
        <v>60</v>
      </c>
      <c r="B551" s="45" t="s">
        <v>61</v>
      </c>
      <c r="C551" s="45" t="s">
        <v>936</v>
      </c>
      <c r="D551" s="46" t="s">
        <v>985</v>
      </c>
      <c r="E551" s="46" t="s">
        <v>986</v>
      </c>
      <c r="F551" s="46" t="s">
        <v>989</v>
      </c>
      <c r="G551" s="46" t="s">
        <v>990</v>
      </c>
      <c r="H551" s="226" t="s">
        <v>66</v>
      </c>
      <c r="I551" s="227" t="s">
        <v>2002</v>
      </c>
      <c r="J551" s="228">
        <v>13.8</v>
      </c>
      <c r="K551" s="229">
        <v>8.0072708833909196</v>
      </c>
      <c r="L551" s="229">
        <v>50.735795349015</v>
      </c>
      <c r="M551" s="230">
        <v>993.91666666666697</v>
      </c>
      <c r="N551" s="231">
        <v>15187.330928774669</v>
      </c>
      <c r="O551" s="232" t="s">
        <v>2003</v>
      </c>
      <c r="P551" s="233">
        <v>4.3342839408603506</v>
      </c>
      <c r="Q551" s="234" t="s">
        <v>2004</v>
      </c>
      <c r="R551" s="235" t="s">
        <v>68</v>
      </c>
      <c r="S551" s="236">
        <v>1</v>
      </c>
      <c r="T551" s="236">
        <v>1</v>
      </c>
      <c r="U551" s="237" t="s">
        <v>2005</v>
      </c>
      <c r="V551" s="238" t="s">
        <v>2005</v>
      </c>
      <c r="W551" s="238" t="s">
        <v>2005</v>
      </c>
      <c r="X551" s="238" t="s">
        <v>2005</v>
      </c>
      <c r="Y551" s="238" t="s">
        <v>2005</v>
      </c>
      <c r="Z551" s="238" t="s">
        <v>2005</v>
      </c>
      <c r="AA551" s="238" t="s">
        <v>2005</v>
      </c>
      <c r="AB551" s="238" t="s">
        <v>2005</v>
      </c>
      <c r="AC551" s="238">
        <v>1</v>
      </c>
      <c r="AD551" s="238">
        <v>1</v>
      </c>
      <c r="AE551" s="238" t="s">
        <v>2005</v>
      </c>
      <c r="AF551" s="238" t="s">
        <v>2005</v>
      </c>
      <c r="AG551" s="238" t="s">
        <v>2005</v>
      </c>
      <c r="AH551" s="238" t="s">
        <v>2005</v>
      </c>
      <c r="AI551" s="238">
        <v>53</v>
      </c>
      <c r="AJ551" s="238">
        <v>53</v>
      </c>
      <c r="AK551" s="238" t="s">
        <v>2005</v>
      </c>
      <c r="AL551" s="238" t="s">
        <v>2005</v>
      </c>
      <c r="AM551" s="237" t="s">
        <v>2005</v>
      </c>
      <c r="AN551" s="238" t="s">
        <v>2005</v>
      </c>
      <c r="AO551" s="238" t="s">
        <v>2005</v>
      </c>
      <c r="AP551" s="238" t="s">
        <v>2005</v>
      </c>
      <c r="AQ551" s="237">
        <f t="shared" si="32"/>
        <v>55</v>
      </c>
      <c r="AR551" s="239">
        <f t="shared" si="32"/>
        <v>55</v>
      </c>
      <c r="AS551" s="240">
        <v>280</v>
      </c>
      <c r="AT551" s="238">
        <v>280</v>
      </c>
      <c r="AU551" s="237"/>
      <c r="AV551" s="238"/>
      <c r="AW551" s="238"/>
      <c r="AX551" s="238"/>
      <c r="AY551" s="238"/>
      <c r="AZ551" s="238"/>
      <c r="BA551" s="238"/>
      <c r="BB551" s="238"/>
      <c r="BC551" s="238">
        <v>280</v>
      </c>
      <c r="BD551" s="238">
        <v>280</v>
      </c>
      <c r="BE551" s="238"/>
      <c r="BF551" s="238"/>
      <c r="BG551" s="238"/>
      <c r="BH551" s="238"/>
      <c r="BI551" s="238">
        <v>1361.22</v>
      </c>
      <c r="BJ551" s="238">
        <v>1361.22</v>
      </c>
      <c r="BK551" s="238"/>
      <c r="BL551" s="238"/>
      <c r="BM551" s="238"/>
      <c r="BN551" s="238"/>
      <c r="BO551" s="238"/>
      <c r="BP551" s="238"/>
      <c r="BQ551" s="237">
        <f t="shared" si="33"/>
        <v>1921.22</v>
      </c>
      <c r="BR551" s="237">
        <f t="shared" si="33"/>
        <v>1921.22</v>
      </c>
      <c r="BS551" s="241">
        <f t="shared" si="35"/>
        <v>0.44326122289501868</v>
      </c>
      <c r="BT551" s="273">
        <v>1797902.4</v>
      </c>
      <c r="BU551" s="243">
        <v>1797902.4</v>
      </c>
      <c r="BV551" s="244">
        <v>0</v>
      </c>
      <c r="BW551" s="243">
        <v>0</v>
      </c>
      <c r="BX551" s="243">
        <v>0</v>
      </c>
      <c r="BY551" s="243">
        <v>0</v>
      </c>
      <c r="BZ551" s="243">
        <v>0</v>
      </c>
      <c r="CA551" s="243">
        <v>0</v>
      </c>
      <c r="CB551" s="243">
        <v>0</v>
      </c>
      <c r="CC551" s="243">
        <v>0</v>
      </c>
      <c r="CD551" s="243">
        <v>1412812.7999999998</v>
      </c>
      <c r="CE551" s="243">
        <v>1412812.7999999998</v>
      </c>
      <c r="CF551" s="243">
        <v>0</v>
      </c>
      <c r="CG551" s="243">
        <v>0</v>
      </c>
      <c r="CH551" s="243">
        <v>0</v>
      </c>
      <c r="CI551" s="243">
        <v>0</v>
      </c>
      <c r="CJ551" s="243">
        <v>1597854.4848000002</v>
      </c>
      <c r="CK551" s="243">
        <v>1597854.4848000002</v>
      </c>
      <c r="CL551" s="243">
        <v>0</v>
      </c>
      <c r="CM551" s="243">
        <v>0</v>
      </c>
      <c r="CN551" s="243">
        <v>0</v>
      </c>
      <c r="CO551" s="243">
        <v>0</v>
      </c>
      <c r="CP551" s="243">
        <v>0</v>
      </c>
      <c r="CQ551" s="243">
        <v>0</v>
      </c>
      <c r="CR551" s="244">
        <f t="shared" si="34"/>
        <v>4808569.6847999999</v>
      </c>
      <c r="CS551" s="267">
        <f t="shared" si="34"/>
        <v>4808569.6847999999</v>
      </c>
      <c r="CT551" s="268"/>
      <c r="CU551" s="269"/>
      <c r="CV551" s="269"/>
      <c r="CW551" s="269"/>
      <c r="CX551" s="269"/>
      <c r="CY551" s="269"/>
      <c r="CZ551" s="269"/>
      <c r="DA551" s="270"/>
      <c r="DB551" s="248">
        <v>15187.330928774669</v>
      </c>
      <c r="DC551" s="249"/>
      <c r="DD551" s="250">
        <v>4.3342839408603506</v>
      </c>
      <c r="DE551" s="251"/>
      <c r="DF551" s="251"/>
      <c r="DG551" s="251"/>
      <c r="DH551" s="252"/>
      <c r="DI551" s="252"/>
      <c r="DJ551" s="252"/>
      <c r="DK551" s="252"/>
      <c r="DL551" s="251" t="s">
        <v>2005</v>
      </c>
      <c r="DM551" s="253" t="s">
        <v>2005</v>
      </c>
      <c r="DN551" s="254" t="s">
        <v>66</v>
      </c>
      <c r="DO551" s="231"/>
      <c r="DP551" s="256" t="s">
        <v>66</v>
      </c>
      <c r="DQ551" s="231"/>
      <c r="DR551" s="258"/>
      <c r="DS551" s="259"/>
      <c r="DT551" s="260"/>
      <c r="DU551" s="255">
        <v>130.84799195103543</v>
      </c>
      <c r="DV551" s="261">
        <v>19.704320159683277</v>
      </c>
      <c r="DW551" s="231">
        <v>130.84799195103543</v>
      </c>
      <c r="DX551" s="262">
        <v>-11.044663026110683</v>
      </c>
      <c r="DY551" s="255">
        <v>2.6370420055336625</v>
      </c>
      <c r="DZ551" s="231">
        <v>-1.2774380284798872</v>
      </c>
      <c r="EA551" s="231">
        <v>1.6369581621530975</v>
      </c>
      <c r="EB551" s="262">
        <v>-0.31807227869290955</v>
      </c>
      <c r="EC551" s="271"/>
      <c r="ED551" s="234"/>
      <c r="EE551" s="272"/>
      <c r="EF551" s="234">
        <v>69096</v>
      </c>
      <c r="EG551" s="266">
        <v>-55271.666666666664</v>
      </c>
      <c r="EH551" s="258"/>
    </row>
    <row r="552" spans="1:138" ht="30" customHeight="1" thickBot="1" x14ac:dyDescent="0.3">
      <c r="A552" s="45" t="s">
        <v>60</v>
      </c>
      <c r="B552" s="45" t="s">
        <v>61</v>
      </c>
      <c r="C552" s="45" t="s">
        <v>936</v>
      </c>
      <c r="D552" s="46" t="s">
        <v>991</v>
      </c>
      <c r="E552" s="46" t="s">
        <v>973</v>
      </c>
      <c r="F552" s="46" t="s">
        <v>992</v>
      </c>
      <c r="G552" s="46" t="s">
        <v>993</v>
      </c>
      <c r="H552" s="226" t="s">
        <v>66</v>
      </c>
      <c r="I552" s="227" t="s">
        <v>2002</v>
      </c>
      <c r="J552" s="228">
        <v>13.8</v>
      </c>
      <c r="K552" s="229">
        <v>12.190173583669758</v>
      </c>
      <c r="L552" s="229">
        <v>196.25435565239701</v>
      </c>
      <c r="M552" s="230">
        <v>3120.6666666666702</v>
      </c>
      <c r="N552" s="231">
        <v>27024.515329143156</v>
      </c>
      <c r="O552" s="232" t="s">
        <v>2003</v>
      </c>
      <c r="P552" s="233">
        <v>7.7124758359426808</v>
      </c>
      <c r="Q552" s="234" t="s">
        <v>2004</v>
      </c>
      <c r="R552" s="235" t="s">
        <v>68</v>
      </c>
      <c r="S552" s="236" t="s">
        <v>2005</v>
      </c>
      <c r="T552" s="236" t="s">
        <v>2005</v>
      </c>
      <c r="U552" s="237" t="s">
        <v>2005</v>
      </c>
      <c r="V552" s="238" t="s">
        <v>2005</v>
      </c>
      <c r="W552" s="238" t="s">
        <v>2005</v>
      </c>
      <c r="X552" s="238" t="s">
        <v>2005</v>
      </c>
      <c r="Y552" s="238" t="s">
        <v>2005</v>
      </c>
      <c r="Z552" s="238" t="s">
        <v>2005</v>
      </c>
      <c r="AA552" s="238" t="s">
        <v>2005</v>
      </c>
      <c r="AB552" s="238" t="s">
        <v>2005</v>
      </c>
      <c r="AC552" s="238" t="s">
        <v>2005</v>
      </c>
      <c r="AD552" s="238" t="s">
        <v>2005</v>
      </c>
      <c r="AE552" s="238" t="s">
        <v>2005</v>
      </c>
      <c r="AF552" s="238" t="s">
        <v>2005</v>
      </c>
      <c r="AG552" s="238" t="s">
        <v>2005</v>
      </c>
      <c r="AH552" s="238" t="s">
        <v>2005</v>
      </c>
      <c r="AI552" s="238">
        <v>120</v>
      </c>
      <c r="AJ552" s="238">
        <v>120</v>
      </c>
      <c r="AK552" s="238">
        <v>1</v>
      </c>
      <c r="AL552" s="238">
        <v>1</v>
      </c>
      <c r="AM552" s="237" t="s">
        <v>2005</v>
      </c>
      <c r="AN552" s="238" t="s">
        <v>2005</v>
      </c>
      <c r="AO552" s="238" t="s">
        <v>2005</v>
      </c>
      <c r="AP552" s="238" t="s">
        <v>2005</v>
      </c>
      <c r="AQ552" s="237">
        <f t="shared" si="32"/>
        <v>121</v>
      </c>
      <c r="AR552" s="239">
        <f t="shared" si="32"/>
        <v>121</v>
      </c>
      <c r="AS552" s="240"/>
      <c r="AT552" s="238"/>
      <c r="AU552" s="237"/>
      <c r="AV552" s="238"/>
      <c r="AW552" s="238"/>
      <c r="AX552" s="238"/>
      <c r="AY552" s="238"/>
      <c r="AZ552" s="238"/>
      <c r="BA552" s="238"/>
      <c r="BB552" s="238"/>
      <c r="BC552" s="238"/>
      <c r="BD552" s="238"/>
      <c r="BE552" s="238"/>
      <c r="BF552" s="238"/>
      <c r="BG552" s="238"/>
      <c r="BH552" s="238"/>
      <c r="BI552" s="238">
        <v>3705.7449999999999</v>
      </c>
      <c r="BJ552" s="238">
        <v>3705.7449999999999</v>
      </c>
      <c r="BK552" s="238">
        <v>10</v>
      </c>
      <c r="BL552" s="238">
        <v>10</v>
      </c>
      <c r="BM552" s="238"/>
      <c r="BN552" s="238"/>
      <c r="BO552" s="238"/>
      <c r="BP552" s="238"/>
      <c r="BQ552" s="237">
        <f t="shared" si="33"/>
        <v>3715.7449999999999</v>
      </c>
      <c r="BR552" s="237">
        <f t="shared" si="33"/>
        <v>3715.7449999999999</v>
      </c>
      <c r="BS552" s="241">
        <f t="shared" si="35"/>
        <v>0.4817836812769517</v>
      </c>
      <c r="BT552" s="273">
        <v>0</v>
      </c>
      <c r="BU552" s="243">
        <v>0</v>
      </c>
      <c r="BV552" s="244">
        <v>0</v>
      </c>
      <c r="BW552" s="243">
        <v>0</v>
      </c>
      <c r="BX552" s="243">
        <v>0</v>
      </c>
      <c r="BY552" s="243">
        <v>0</v>
      </c>
      <c r="BZ552" s="243">
        <v>0</v>
      </c>
      <c r="CA552" s="243">
        <v>0</v>
      </c>
      <c r="CB552" s="243">
        <v>0</v>
      </c>
      <c r="CC552" s="243">
        <v>0</v>
      </c>
      <c r="CD552" s="243">
        <v>0</v>
      </c>
      <c r="CE552" s="243">
        <v>0</v>
      </c>
      <c r="CF552" s="243">
        <v>0</v>
      </c>
      <c r="CG552" s="243">
        <v>0</v>
      </c>
      <c r="CH552" s="243">
        <v>0</v>
      </c>
      <c r="CI552" s="243">
        <v>0</v>
      </c>
      <c r="CJ552" s="243">
        <v>4349951.7108000005</v>
      </c>
      <c r="CK552" s="243">
        <v>4349951.7108000005</v>
      </c>
      <c r="CL552" s="243">
        <v>11738.400000000001</v>
      </c>
      <c r="CM552" s="243">
        <v>11738.400000000001</v>
      </c>
      <c r="CN552" s="243">
        <v>0</v>
      </c>
      <c r="CO552" s="243">
        <v>0</v>
      </c>
      <c r="CP552" s="243">
        <v>0</v>
      </c>
      <c r="CQ552" s="243">
        <v>0</v>
      </c>
      <c r="CR552" s="244">
        <f t="shared" si="34"/>
        <v>4361690.1108000008</v>
      </c>
      <c r="CS552" s="267">
        <f t="shared" si="34"/>
        <v>4361690.1108000008</v>
      </c>
      <c r="CT552" s="268"/>
      <c r="CU552" s="269"/>
      <c r="CV552" s="269"/>
      <c r="CW552" s="269"/>
      <c r="CX552" s="269"/>
      <c r="CY552" s="269"/>
      <c r="CZ552" s="269"/>
      <c r="DA552" s="270"/>
      <c r="DB552" s="248">
        <v>27024.515329143156</v>
      </c>
      <c r="DC552" s="249"/>
      <c r="DD552" s="250">
        <v>7.7124758359426808</v>
      </c>
      <c r="DE552" s="251"/>
      <c r="DF552" s="251"/>
      <c r="DG552" s="251"/>
      <c r="DH552" s="252"/>
      <c r="DI552" s="252"/>
      <c r="DJ552" s="252"/>
      <c r="DK552" s="252"/>
      <c r="DL552" s="251" t="s">
        <v>2005</v>
      </c>
      <c r="DM552" s="253" t="s">
        <v>2005</v>
      </c>
      <c r="DN552" s="254" t="s">
        <v>66</v>
      </c>
      <c r="DO552" s="231"/>
      <c r="DP552" s="256" t="s">
        <v>66</v>
      </c>
      <c r="DQ552" s="231"/>
      <c r="DR552" s="258"/>
      <c r="DS552" s="259"/>
      <c r="DT552" s="260"/>
      <c r="DU552" s="255">
        <v>1059.3393505661172</v>
      </c>
      <c r="DV552" s="261">
        <v>-692.0739280682526</v>
      </c>
      <c r="DW552" s="231">
        <v>321.0695364238407</v>
      </c>
      <c r="DX552" s="262">
        <v>3.4142055464739656</v>
      </c>
      <c r="DY552" s="255">
        <v>2.062379833368936</v>
      </c>
      <c r="DZ552" s="231">
        <v>-0.20885487930765945</v>
      </c>
      <c r="EA552" s="231">
        <v>1.5262764366588319</v>
      </c>
      <c r="EB552" s="262">
        <v>0.12235088065894129</v>
      </c>
      <c r="EC552" s="271"/>
      <c r="ED552" s="234"/>
      <c r="EE552" s="272"/>
      <c r="EF552" s="234">
        <v>419877</v>
      </c>
      <c r="EG552" s="266">
        <v>-324033.66666666669</v>
      </c>
      <c r="EH552" s="258"/>
    </row>
    <row r="553" spans="1:138" ht="30" customHeight="1" thickBot="1" x14ac:dyDescent="0.3">
      <c r="A553" s="45" t="s">
        <v>60</v>
      </c>
      <c r="B553" s="45" t="s">
        <v>61</v>
      </c>
      <c r="C553" s="45" t="s">
        <v>936</v>
      </c>
      <c r="D553" s="46" t="s">
        <v>991</v>
      </c>
      <c r="E553" s="46" t="s">
        <v>973</v>
      </c>
      <c r="F553" s="46" t="s">
        <v>994</v>
      </c>
      <c r="G553" s="46" t="s">
        <v>995</v>
      </c>
      <c r="H553" s="226" t="s">
        <v>66</v>
      </c>
      <c r="I553" s="227" t="s">
        <v>2002</v>
      </c>
      <c r="J553" s="228">
        <v>13.8</v>
      </c>
      <c r="K553" s="229">
        <v>9.8238457703691591</v>
      </c>
      <c r="L553" s="229">
        <v>104.016098268495</v>
      </c>
      <c r="M553" s="230">
        <v>3019.75</v>
      </c>
      <c r="N553" s="231">
        <v>28811.260144293174</v>
      </c>
      <c r="O553" s="232" t="s">
        <v>2003</v>
      </c>
      <c r="P553" s="233">
        <v>8.2223915936909737</v>
      </c>
      <c r="Q553" s="234" t="s">
        <v>2004</v>
      </c>
      <c r="R553" s="235" t="s">
        <v>68</v>
      </c>
      <c r="S553" s="236" t="s">
        <v>2005</v>
      </c>
      <c r="T553" s="236" t="s">
        <v>2005</v>
      </c>
      <c r="U553" s="237" t="s">
        <v>2005</v>
      </c>
      <c r="V553" s="238" t="s">
        <v>2005</v>
      </c>
      <c r="W553" s="238" t="s">
        <v>2005</v>
      </c>
      <c r="X553" s="238" t="s">
        <v>2005</v>
      </c>
      <c r="Y553" s="238" t="s">
        <v>2005</v>
      </c>
      <c r="Z553" s="238" t="s">
        <v>2005</v>
      </c>
      <c r="AA553" s="238" t="s">
        <v>2005</v>
      </c>
      <c r="AB553" s="238" t="s">
        <v>2005</v>
      </c>
      <c r="AC553" s="238" t="s">
        <v>2005</v>
      </c>
      <c r="AD553" s="238" t="s">
        <v>2005</v>
      </c>
      <c r="AE553" s="238" t="s">
        <v>2005</v>
      </c>
      <c r="AF553" s="238" t="s">
        <v>2005</v>
      </c>
      <c r="AG553" s="238" t="s">
        <v>2005</v>
      </c>
      <c r="AH553" s="238" t="s">
        <v>2005</v>
      </c>
      <c r="AI553" s="238">
        <v>101</v>
      </c>
      <c r="AJ553" s="238">
        <v>101</v>
      </c>
      <c r="AK553" s="238">
        <v>1</v>
      </c>
      <c r="AL553" s="238">
        <v>1</v>
      </c>
      <c r="AM553" s="237" t="s">
        <v>2005</v>
      </c>
      <c r="AN553" s="238" t="s">
        <v>2005</v>
      </c>
      <c r="AO553" s="238" t="s">
        <v>2005</v>
      </c>
      <c r="AP553" s="238" t="s">
        <v>2005</v>
      </c>
      <c r="AQ553" s="237">
        <f t="shared" si="32"/>
        <v>102</v>
      </c>
      <c r="AR553" s="239">
        <f t="shared" si="32"/>
        <v>102</v>
      </c>
      <c r="AS553" s="240"/>
      <c r="AT553" s="238"/>
      <c r="AU553" s="237"/>
      <c r="AV553" s="238"/>
      <c r="AW553" s="238"/>
      <c r="AX553" s="238"/>
      <c r="AY553" s="238"/>
      <c r="AZ553" s="238"/>
      <c r="BA553" s="238"/>
      <c r="BB553" s="238"/>
      <c r="BC553" s="238"/>
      <c r="BD553" s="238"/>
      <c r="BE553" s="238"/>
      <c r="BF553" s="238"/>
      <c r="BG553" s="238"/>
      <c r="BH553" s="238"/>
      <c r="BI553" s="238">
        <v>2184.5059999999999</v>
      </c>
      <c r="BJ553" s="238">
        <v>2184.5059999999999</v>
      </c>
      <c r="BK553" s="238">
        <v>7.83</v>
      </c>
      <c r="BL553" s="238">
        <v>7.83</v>
      </c>
      <c r="BM553" s="238"/>
      <c r="BN553" s="238"/>
      <c r="BO553" s="238"/>
      <c r="BP553" s="238"/>
      <c r="BQ553" s="237">
        <f t="shared" si="33"/>
        <v>2192.3359999999998</v>
      </c>
      <c r="BR553" s="237">
        <f t="shared" si="33"/>
        <v>2192.3359999999998</v>
      </c>
      <c r="BS553" s="241">
        <f t="shared" si="35"/>
        <v>0.26662996708672632</v>
      </c>
      <c r="BT553" s="273">
        <v>0</v>
      </c>
      <c r="BU553" s="243">
        <v>0</v>
      </c>
      <c r="BV553" s="244">
        <v>0</v>
      </c>
      <c r="BW553" s="243">
        <v>0</v>
      </c>
      <c r="BX553" s="243">
        <v>0</v>
      </c>
      <c r="BY553" s="243">
        <v>0</v>
      </c>
      <c r="BZ553" s="243">
        <v>0</v>
      </c>
      <c r="CA553" s="243">
        <v>0</v>
      </c>
      <c r="CB553" s="243">
        <v>0</v>
      </c>
      <c r="CC553" s="243">
        <v>0</v>
      </c>
      <c r="CD553" s="243">
        <v>0</v>
      </c>
      <c r="CE553" s="243">
        <v>0</v>
      </c>
      <c r="CF553" s="243">
        <v>0</v>
      </c>
      <c r="CG553" s="243">
        <v>0</v>
      </c>
      <c r="CH553" s="243">
        <v>0</v>
      </c>
      <c r="CI553" s="243">
        <v>0</v>
      </c>
      <c r="CJ553" s="243">
        <v>2564260.5230399999</v>
      </c>
      <c r="CK553" s="243">
        <v>2564260.5230399999</v>
      </c>
      <c r="CL553" s="243">
        <v>9191.1672000000017</v>
      </c>
      <c r="CM553" s="243">
        <v>9191.1672000000017</v>
      </c>
      <c r="CN553" s="243">
        <v>0</v>
      </c>
      <c r="CO553" s="243">
        <v>0</v>
      </c>
      <c r="CP553" s="243">
        <v>0</v>
      </c>
      <c r="CQ553" s="243">
        <v>0</v>
      </c>
      <c r="CR553" s="244">
        <f t="shared" si="34"/>
        <v>2573451.6902399999</v>
      </c>
      <c r="CS553" s="267">
        <f t="shared" si="34"/>
        <v>2573451.6902399999</v>
      </c>
      <c r="CT553" s="268"/>
      <c r="CU553" s="269"/>
      <c r="CV553" s="269"/>
      <c r="CW553" s="269"/>
      <c r="CX553" s="269"/>
      <c r="CY553" s="269"/>
      <c r="CZ553" s="269"/>
      <c r="DA553" s="270"/>
      <c r="DB553" s="248">
        <v>28811.260144293174</v>
      </c>
      <c r="DC553" s="249"/>
      <c r="DD553" s="250">
        <v>8.2223915936909737</v>
      </c>
      <c r="DE553" s="251"/>
      <c r="DF553" s="251"/>
      <c r="DG553" s="251"/>
      <c r="DH553" s="252"/>
      <c r="DI553" s="252"/>
      <c r="DJ553" s="252"/>
      <c r="DK553" s="252"/>
      <c r="DL553" s="251" t="s">
        <v>2005</v>
      </c>
      <c r="DM553" s="253" t="s">
        <v>2005</v>
      </c>
      <c r="DN553" s="254" t="s">
        <v>66</v>
      </c>
      <c r="DO553" s="231"/>
      <c r="DP553" s="256" t="s">
        <v>66</v>
      </c>
      <c r="DQ553" s="231"/>
      <c r="DR553" s="258"/>
      <c r="DS553" s="259"/>
      <c r="DT553" s="260"/>
      <c r="DU553" s="255">
        <v>264.72655021111018</v>
      </c>
      <c r="DV553" s="261">
        <v>-87.821039560201029</v>
      </c>
      <c r="DW553" s="231">
        <v>182.61279907277091</v>
      </c>
      <c r="DX553" s="262">
        <v>-26.160253774609316</v>
      </c>
      <c r="DY553" s="255">
        <v>1.7998178657173607</v>
      </c>
      <c r="DZ553" s="231">
        <v>0.13352083006293203</v>
      </c>
      <c r="EA553" s="231">
        <v>1.3941551452934846</v>
      </c>
      <c r="EB553" s="262">
        <v>0.42504251565817341</v>
      </c>
      <c r="EC553" s="271"/>
      <c r="ED553" s="234"/>
      <c r="EE553" s="272"/>
      <c r="EF553" s="234">
        <v>141210</v>
      </c>
      <c r="EG553" s="266">
        <v>80825.333333333343</v>
      </c>
      <c r="EH553" s="258"/>
    </row>
    <row r="554" spans="1:138" ht="30" customHeight="1" thickBot="1" x14ac:dyDescent="0.3">
      <c r="A554" s="45" t="s">
        <v>60</v>
      </c>
      <c r="B554" s="45" t="s">
        <v>61</v>
      </c>
      <c r="C554" s="45" t="s">
        <v>936</v>
      </c>
      <c r="D554" s="46" t="s">
        <v>991</v>
      </c>
      <c r="E554" s="46" t="s">
        <v>973</v>
      </c>
      <c r="F554" s="46" t="s">
        <v>996</v>
      </c>
      <c r="G554" s="46" t="s">
        <v>997</v>
      </c>
      <c r="H554" s="226" t="s">
        <v>66</v>
      </c>
      <c r="I554" s="227" t="s">
        <v>2002</v>
      </c>
      <c r="J554" s="228">
        <v>13.8</v>
      </c>
      <c r="K554" s="229">
        <v>12.190173583669758</v>
      </c>
      <c r="L554" s="229">
        <v>146.629734543495</v>
      </c>
      <c r="M554" s="230">
        <v>3454.6666666666702</v>
      </c>
      <c r="N554" s="231">
        <v>31882.227795332117</v>
      </c>
      <c r="O554" s="232" t="s">
        <v>2003</v>
      </c>
      <c r="P554" s="233">
        <v>9.0988093023208094</v>
      </c>
      <c r="Q554" s="234" t="s">
        <v>2004</v>
      </c>
      <c r="R554" s="235" t="s">
        <v>68</v>
      </c>
      <c r="S554" s="236" t="s">
        <v>2005</v>
      </c>
      <c r="T554" s="236" t="s">
        <v>2005</v>
      </c>
      <c r="U554" s="237" t="s">
        <v>2005</v>
      </c>
      <c r="V554" s="238" t="s">
        <v>2005</v>
      </c>
      <c r="W554" s="238" t="s">
        <v>2005</v>
      </c>
      <c r="X554" s="238" t="s">
        <v>2005</v>
      </c>
      <c r="Y554" s="238" t="s">
        <v>2005</v>
      </c>
      <c r="Z554" s="238" t="s">
        <v>2005</v>
      </c>
      <c r="AA554" s="238" t="s">
        <v>2005</v>
      </c>
      <c r="AB554" s="238" t="s">
        <v>2005</v>
      </c>
      <c r="AC554" s="238" t="s">
        <v>2005</v>
      </c>
      <c r="AD554" s="238" t="s">
        <v>2005</v>
      </c>
      <c r="AE554" s="238">
        <v>1</v>
      </c>
      <c r="AF554" s="238">
        <v>1</v>
      </c>
      <c r="AG554" s="238" t="s">
        <v>2005</v>
      </c>
      <c r="AH554" s="238" t="s">
        <v>2005</v>
      </c>
      <c r="AI554" s="238">
        <v>201</v>
      </c>
      <c r="AJ554" s="238">
        <v>201</v>
      </c>
      <c r="AK554" s="238">
        <v>2</v>
      </c>
      <c r="AL554" s="238">
        <v>2</v>
      </c>
      <c r="AM554" s="237" t="s">
        <v>2005</v>
      </c>
      <c r="AN554" s="238" t="s">
        <v>2005</v>
      </c>
      <c r="AO554" s="238" t="s">
        <v>2005</v>
      </c>
      <c r="AP554" s="238" t="s">
        <v>2005</v>
      </c>
      <c r="AQ554" s="237">
        <f t="shared" si="32"/>
        <v>204</v>
      </c>
      <c r="AR554" s="239">
        <f t="shared" si="32"/>
        <v>204</v>
      </c>
      <c r="AS554" s="240"/>
      <c r="AT554" s="238"/>
      <c r="AU554" s="237"/>
      <c r="AV554" s="238"/>
      <c r="AW554" s="238"/>
      <c r="AX554" s="238"/>
      <c r="AY554" s="238"/>
      <c r="AZ554" s="238"/>
      <c r="BA554" s="238"/>
      <c r="BB554" s="238"/>
      <c r="BC554" s="238"/>
      <c r="BD554" s="238"/>
      <c r="BE554" s="238">
        <v>75</v>
      </c>
      <c r="BF554" s="238">
        <v>75</v>
      </c>
      <c r="BG554" s="238"/>
      <c r="BH554" s="238"/>
      <c r="BI554" s="238">
        <v>8765.93</v>
      </c>
      <c r="BJ554" s="238">
        <v>8765.93</v>
      </c>
      <c r="BK554" s="238">
        <v>7.6</v>
      </c>
      <c r="BL554" s="238">
        <v>7.6</v>
      </c>
      <c r="BM554" s="238"/>
      <c r="BN554" s="238"/>
      <c r="BO554" s="238"/>
      <c r="BP554" s="238"/>
      <c r="BQ554" s="237">
        <f t="shared" si="33"/>
        <v>8848.5300000000007</v>
      </c>
      <c r="BR554" s="237">
        <f t="shared" si="33"/>
        <v>8848.5300000000007</v>
      </c>
      <c r="BS554" s="241">
        <f t="shared" si="35"/>
        <v>0.97249318081026592</v>
      </c>
      <c r="BT554" s="273">
        <v>0</v>
      </c>
      <c r="BU554" s="243">
        <v>0</v>
      </c>
      <c r="BV554" s="244">
        <v>0</v>
      </c>
      <c r="BW554" s="243">
        <v>0</v>
      </c>
      <c r="BX554" s="243">
        <v>0</v>
      </c>
      <c r="BY554" s="243">
        <v>0</v>
      </c>
      <c r="BZ554" s="243">
        <v>0</v>
      </c>
      <c r="CA554" s="243">
        <v>0</v>
      </c>
      <c r="CB554" s="243">
        <v>0</v>
      </c>
      <c r="CC554" s="243">
        <v>0</v>
      </c>
      <c r="CD554" s="243">
        <v>0</v>
      </c>
      <c r="CE554" s="243">
        <v>0</v>
      </c>
      <c r="CF554" s="243">
        <v>378432</v>
      </c>
      <c r="CG554" s="243">
        <v>378432</v>
      </c>
      <c r="CH554" s="243">
        <v>0</v>
      </c>
      <c r="CI554" s="243">
        <v>0</v>
      </c>
      <c r="CJ554" s="243">
        <v>10289799.271199999</v>
      </c>
      <c r="CK554" s="243">
        <v>10289799.271199999</v>
      </c>
      <c r="CL554" s="243">
        <v>8921.1840000000011</v>
      </c>
      <c r="CM554" s="243">
        <v>8921.1840000000011</v>
      </c>
      <c r="CN554" s="243">
        <v>0</v>
      </c>
      <c r="CO554" s="243">
        <v>0</v>
      </c>
      <c r="CP554" s="243">
        <v>0</v>
      </c>
      <c r="CQ554" s="243">
        <v>0</v>
      </c>
      <c r="CR554" s="244">
        <f t="shared" si="34"/>
        <v>10677152.4552</v>
      </c>
      <c r="CS554" s="267">
        <f t="shared" si="34"/>
        <v>10677152.4552</v>
      </c>
      <c r="CT554" s="268"/>
      <c r="CU554" s="269"/>
      <c r="CV554" s="269"/>
      <c r="CW554" s="269"/>
      <c r="CX554" s="269"/>
      <c r="CY554" s="269"/>
      <c r="CZ554" s="269"/>
      <c r="DA554" s="270"/>
      <c r="DB554" s="248">
        <v>31882.227795332117</v>
      </c>
      <c r="DC554" s="249"/>
      <c r="DD554" s="250">
        <v>9.0988093023208094</v>
      </c>
      <c r="DE554" s="251"/>
      <c r="DF554" s="251"/>
      <c r="DG554" s="251"/>
      <c r="DH554" s="252"/>
      <c r="DI554" s="252"/>
      <c r="DJ554" s="252"/>
      <c r="DK554" s="252"/>
      <c r="DL554" s="251" t="s">
        <v>2005</v>
      </c>
      <c r="DM554" s="253" t="s">
        <v>2005</v>
      </c>
      <c r="DN554" s="254" t="s">
        <v>66</v>
      </c>
      <c r="DO554" s="231"/>
      <c r="DP554" s="256" t="s">
        <v>66</v>
      </c>
      <c r="DQ554" s="231"/>
      <c r="DR554" s="258"/>
      <c r="DS554" s="259"/>
      <c r="DT554" s="260"/>
      <c r="DU554" s="255">
        <v>503.93284446159731</v>
      </c>
      <c r="DV554" s="261">
        <v>-315.41761861785926</v>
      </c>
      <c r="DW554" s="231">
        <v>311.17068699343849</v>
      </c>
      <c r="DX554" s="262">
        <v>-158.6046361314632</v>
      </c>
      <c r="DY554" s="255">
        <v>2.1536086453106886</v>
      </c>
      <c r="DZ554" s="231">
        <v>-0.83996294916793102</v>
      </c>
      <c r="EA554" s="231">
        <v>1.8308568120416808</v>
      </c>
      <c r="EB554" s="262">
        <v>-0.58713687181845198</v>
      </c>
      <c r="EC554" s="271"/>
      <c r="ED554" s="234"/>
      <c r="EE554" s="272"/>
      <c r="EF554" s="234">
        <v>947747</v>
      </c>
      <c r="EG554" s="266">
        <v>-623935</v>
      </c>
      <c r="EH554" s="258"/>
    </row>
    <row r="555" spans="1:138" ht="30" customHeight="1" thickBot="1" x14ac:dyDescent="0.3">
      <c r="A555" s="45" t="s">
        <v>60</v>
      </c>
      <c r="B555" s="45" t="s">
        <v>61</v>
      </c>
      <c r="C555" s="45" t="s">
        <v>936</v>
      </c>
      <c r="D555" s="46" t="s">
        <v>998</v>
      </c>
      <c r="E555" s="46" t="s">
        <v>999</v>
      </c>
      <c r="F555" s="46" t="s">
        <v>1000</v>
      </c>
      <c r="G555" s="46" t="s">
        <v>1001</v>
      </c>
      <c r="H555" s="226" t="s">
        <v>66</v>
      </c>
      <c r="I555" s="227" t="s">
        <v>2002</v>
      </c>
      <c r="J555" s="228">
        <v>13.2</v>
      </c>
      <c r="K555" s="229">
        <v>11.68302910721359</v>
      </c>
      <c r="L555" s="229">
        <v>84.913068005199008</v>
      </c>
      <c r="M555" s="230">
        <v>2556</v>
      </c>
      <c r="N555" s="231">
        <v>27344.964127512467</v>
      </c>
      <c r="O555" s="232" t="s">
        <v>2003</v>
      </c>
      <c r="P555" s="233">
        <v>7.8039281185823244</v>
      </c>
      <c r="Q555" s="234" t="s">
        <v>2004</v>
      </c>
      <c r="R555" s="235" t="s">
        <v>68</v>
      </c>
      <c r="S555" s="236" t="s">
        <v>2005</v>
      </c>
      <c r="T555" s="236" t="s">
        <v>2005</v>
      </c>
      <c r="U555" s="237" t="s">
        <v>2005</v>
      </c>
      <c r="V555" s="238" t="s">
        <v>2005</v>
      </c>
      <c r="W555" s="238" t="s">
        <v>2005</v>
      </c>
      <c r="X555" s="238" t="s">
        <v>2005</v>
      </c>
      <c r="Y555" s="238" t="s">
        <v>2005</v>
      </c>
      <c r="Z555" s="238" t="s">
        <v>2005</v>
      </c>
      <c r="AA555" s="238" t="s">
        <v>2005</v>
      </c>
      <c r="AB555" s="238" t="s">
        <v>2005</v>
      </c>
      <c r="AC555" s="238" t="s">
        <v>2005</v>
      </c>
      <c r="AD555" s="238" t="s">
        <v>2005</v>
      </c>
      <c r="AE555" s="238" t="s">
        <v>2005</v>
      </c>
      <c r="AF555" s="238" t="s">
        <v>2005</v>
      </c>
      <c r="AG555" s="238" t="s">
        <v>2005</v>
      </c>
      <c r="AH555" s="238" t="s">
        <v>2005</v>
      </c>
      <c r="AI555" s="238">
        <v>149</v>
      </c>
      <c r="AJ555" s="238">
        <v>149</v>
      </c>
      <c r="AK555" s="238" t="s">
        <v>2005</v>
      </c>
      <c r="AL555" s="238" t="s">
        <v>2005</v>
      </c>
      <c r="AM555" s="237" t="s">
        <v>2005</v>
      </c>
      <c r="AN555" s="238" t="s">
        <v>2005</v>
      </c>
      <c r="AO555" s="238" t="s">
        <v>2005</v>
      </c>
      <c r="AP555" s="238" t="s">
        <v>2005</v>
      </c>
      <c r="AQ555" s="237">
        <f t="shared" si="32"/>
        <v>149</v>
      </c>
      <c r="AR555" s="239">
        <f t="shared" si="32"/>
        <v>149</v>
      </c>
      <c r="AS555" s="240"/>
      <c r="AT555" s="238"/>
      <c r="AU555" s="237"/>
      <c r="AV555" s="238"/>
      <c r="AW555" s="238"/>
      <c r="AX555" s="238"/>
      <c r="AY555" s="238"/>
      <c r="AZ555" s="238"/>
      <c r="BA555" s="238"/>
      <c r="BB555" s="238"/>
      <c r="BC555" s="238"/>
      <c r="BD555" s="238"/>
      <c r="BE555" s="238"/>
      <c r="BF555" s="238"/>
      <c r="BG555" s="238"/>
      <c r="BH555" s="238"/>
      <c r="BI555" s="238">
        <v>8113.16</v>
      </c>
      <c r="BJ555" s="238">
        <v>8113.16</v>
      </c>
      <c r="BK555" s="238"/>
      <c r="BL555" s="238"/>
      <c r="BM555" s="238"/>
      <c r="BN555" s="238"/>
      <c r="BO555" s="238"/>
      <c r="BP555" s="238"/>
      <c r="BQ555" s="237">
        <f t="shared" si="33"/>
        <v>8113.16</v>
      </c>
      <c r="BR555" s="237">
        <f t="shared" si="33"/>
        <v>8113.16</v>
      </c>
      <c r="BS555" s="241">
        <f t="shared" si="35"/>
        <v>1.0396251575769064</v>
      </c>
      <c r="BT555" s="273">
        <v>0</v>
      </c>
      <c r="BU555" s="243">
        <v>0</v>
      </c>
      <c r="BV555" s="244">
        <v>0</v>
      </c>
      <c r="BW555" s="243">
        <v>0</v>
      </c>
      <c r="BX555" s="243">
        <v>0</v>
      </c>
      <c r="BY555" s="243">
        <v>0</v>
      </c>
      <c r="BZ555" s="243">
        <v>0</v>
      </c>
      <c r="CA555" s="243">
        <v>0</v>
      </c>
      <c r="CB555" s="243">
        <v>0</v>
      </c>
      <c r="CC555" s="243">
        <v>0</v>
      </c>
      <c r="CD555" s="243">
        <v>0</v>
      </c>
      <c r="CE555" s="243">
        <v>0</v>
      </c>
      <c r="CF555" s="243">
        <v>0</v>
      </c>
      <c r="CG555" s="243">
        <v>0</v>
      </c>
      <c r="CH555" s="243">
        <v>0</v>
      </c>
      <c r="CI555" s="243">
        <v>0</v>
      </c>
      <c r="CJ555" s="243">
        <v>9523551.7344000004</v>
      </c>
      <c r="CK555" s="243">
        <v>9523551.7344000004</v>
      </c>
      <c r="CL555" s="243">
        <v>0</v>
      </c>
      <c r="CM555" s="243">
        <v>0</v>
      </c>
      <c r="CN555" s="243">
        <v>0</v>
      </c>
      <c r="CO555" s="243">
        <v>0</v>
      </c>
      <c r="CP555" s="243">
        <v>0</v>
      </c>
      <c r="CQ555" s="243">
        <v>0</v>
      </c>
      <c r="CR555" s="244">
        <f t="shared" si="34"/>
        <v>9523551.7344000004</v>
      </c>
      <c r="CS555" s="267">
        <f t="shared" si="34"/>
        <v>9523551.7344000004</v>
      </c>
      <c r="CT555" s="268"/>
      <c r="CU555" s="269"/>
      <c r="CV555" s="269"/>
      <c r="CW555" s="269"/>
      <c r="CX555" s="269"/>
      <c r="CY555" s="269"/>
      <c r="CZ555" s="269"/>
      <c r="DA555" s="270"/>
      <c r="DB555" s="248">
        <v>27344.964127512467</v>
      </c>
      <c r="DC555" s="249"/>
      <c r="DD555" s="250">
        <v>7.8039281185823244</v>
      </c>
      <c r="DE555" s="251"/>
      <c r="DF555" s="251"/>
      <c r="DG555" s="251"/>
      <c r="DH555" s="252"/>
      <c r="DI555" s="252"/>
      <c r="DJ555" s="252"/>
      <c r="DK555" s="252"/>
      <c r="DL555" s="251" t="s">
        <v>2005</v>
      </c>
      <c r="DM555" s="253" t="s">
        <v>2005</v>
      </c>
      <c r="DN555" s="254" t="s">
        <v>66</v>
      </c>
      <c r="DO555" s="231"/>
      <c r="DP555" s="256" t="s">
        <v>66</v>
      </c>
      <c r="DQ555" s="231"/>
      <c r="DR555" s="258"/>
      <c r="DS555" s="259"/>
      <c r="DT555" s="260"/>
      <c r="DU555" s="255">
        <v>338.54029733959311</v>
      </c>
      <c r="DV555" s="261">
        <v>223.22426496726024</v>
      </c>
      <c r="DW555" s="231">
        <v>178.33215962441315</v>
      </c>
      <c r="DX555" s="262">
        <v>-53.987499560408466</v>
      </c>
      <c r="DY555" s="255">
        <v>1.0837245696400626</v>
      </c>
      <c r="DZ555" s="231">
        <v>0.38856150893047392</v>
      </c>
      <c r="EA555" s="231">
        <v>0.84624413145539901</v>
      </c>
      <c r="EB555" s="262">
        <v>0.27629300442999383</v>
      </c>
      <c r="EC555" s="271"/>
      <c r="ED555" s="234"/>
      <c r="EE555" s="272"/>
      <c r="EF555" s="234">
        <v>0</v>
      </c>
      <c r="EG555" s="266">
        <v>94025.333333333328</v>
      </c>
      <c r="EH555" s="258"/>
    </row>
    <row r="556" spans="1:138" ht="30" customHeight="1" thickBot="1" x14ac:dyDescent="0.3">
      <c r="A556" s="45" t="s">
        <v>60</v>
      </c>
      <c r="B556" s="45" t="s">
        <v>61</v>
      </c>
      <c r="C556" s="45" t="s">
        <v>936</v>
      </c>
      <c r="D556" s="46" t="s">
        <v>998</v>
      </c>
      <c r="E556" s="46" t="s">
        <v>999</v>
      </c>
      <c r="F556" s="46" t="s">
        <v>1002</v>
      </c>
      <c r="G556" s="46" t="s">
        <v>1003</v>
      </c>
      <c r="H556" s="226" t="s">
        <v>66</v>
      </c>
      <c r="I556" s="227" t="s">
        <v>2007</v>
      </c>
      <c r="J556" s="228">
        <v>13.2</v>
      </c>
      <c r="K556" s="229">
        <v>11.68302910721359</v>
      </c>
      <c r="L556" s="229">
        <v>17.358901479045002</v>
      </c>
      <c r="M556" s="230">
        <v>708.16666666666697</v>
      </c>
      <c r="N556" s="231">
        <v>2871.8530000000001</v>
      </c>
      <c r="O556" s="232" t="s">
        <v>2006</v>
      </c>
      <c r="P556" s="233">
        <v>2.309170136650827</v>
      </c>
      <c r="Q556" s="234" t="s">
        <v>2004</v>
      </c>
      <c r="R556" s="235" t="s">
        <v>68</v>
      </c>
      <c r="S556" s="236" t="s">
        <v>2005</v>
      </c>
      <c r="T556" s="236" t="s">
        <v>2005</v>
      </c>
      <c r="U556" s="237" t="s">
        <v>2005</v>
      </c>
      <c r="V556" s="238" t="s">
        <v>2005</v>
      </c>
      <c r="W556" s="238" t="s">
        <v>2005</v>
      </c>
      <c r="X556" s="238" t="s">
        <v>2005</v>
      </c>
      <c r="Y556" s="238" t="s">
        <v>2005</v>
      </c>
      <c r="Z556" s="238" t="s">
        <v>2005</v>
      </c>
      <c r="AA556" s="238" t="s">
        <v>2005</v>
      </c>
      <c r="AB556" s="238" t="s">
        <v>2005</v>
      </c>
      <c r="AC556" s="238" t="s">
        <v>2005</v>
      </c>
      <c r="AD556" s="238" t="s">
        <v>2005</v>
      </c>
      <c r="AE556" s="238" t="s">
        <v>2005</v>
      </c>
      <c r="AF556" s="238" t="s">
        <v>2005</v>
      </c>
      <c r="AG556" s="238" t="s">
        <v>2005</v>
      </c>
      <c r="AH556" s="238" t="s">
        <v>2005</v>
      </c>
      <c r="AI556" s="238">
        <v>32</v>
      </c>
      <c r="AJ556" s="238">
        <v>32</v>
      </c>
      <c r="AK556" s="238" t="s">
        <v>2005</v>
      </c>
      <c r="AL556" s="238" t="s">
        <v>2005</v>
      </c>
      <c r="AM556" s="237" t="s">
        <v>2005</v>
      </c>
      <c r="AN556" s="238" t="s">
        <v>2005</v>
      </c>
      <c r="AO556" s="238" t="s">
        <v>2005</v>
      </c>
      <c r="AP556" s="238" t="s">
        <v>2005</v>
      </c>
      <c r="AQ556" s="237">
        <f t="shared" si="32"/>
        <v>32</v>
      </c>
      <c r="AR556" s="239">
        <f t="shared" si="32"/>
        <v>32</v>
      </c>
      <c r="AS556" s="240"/>
      <c r="AT556" s="238"/>
      <c r="AU556" s="237"/>
      <c r="AV556" s="238"/>
      <c r="AW556" s="238"/>
      <c r="AX556" s="238"/>
      <c r="AY556" s="238"/>
      <c r="AZ556" s="238"/>
      <c r="BA556" s="238"/>
      <c r="BB556" s="238"/>
      <c r="BC556" s="238"/>
      <c r="BD556" s="238"/>
      <c r="BE556" s="238"/>
      <c r="BF556" s="238"/>
      <c r="BG556" s="238"/>
      <c r="BH556" s="238"/>
      <c r="BI556" s="238">
        <v>1228.04</v>
      </c>
      <c r="BJ556" s="238">
        <v>1228.04</v>
      </c>
      <c r="BK556" s="238"/>
      <c r="BL556" s="238"/>
      <c r="BM556" s="238"/>
      <c r="BN556" s="238"/>
      <c r="BO556" s="238"/>
      <c r="BP556" s="238"/>
      <c r="BQ556" s="237">
        <f t="shared" si="33"/>
        <v>1228.04</v>
      </c>
      <c r="BR556" s="237">
        <f t="shared" si="33"/>
        <v>1228.04</v>
      </c>
      <c r="BS556" s="241">
        <f t="shared" si="35"/>
        <v>0.53181009944166524</v>
      </c>
      <c r="BT556" s="273">
        <v>0</v>
      </c>
      <c r="BU556" s="243">
        <v>0</v>
      </c>
      <c r="BV556" s="244">
        <v>0</v>
      </c>
      <c r="BW556" s="243">
        <v>0</v>
      </c>
      <c r="BX556" s="243">
        <v>0</v>
      </c>
      <c r="BY556" s="243">
        <v>0</v>
      </c>
      <c r="BZ556" s="243">
        <v>0</v>
      </c>
      <c r="CA556" s="243">
        <v>0</v>
      </c>
      <c r="CB556" s="243">
        <v>0</v>
      </c>
      <c r="CC556" s="243">
        <v>0</v>
      </c>
      <c r="CD556" s="243">
        <v>0</v>
      </c>
      <c r="CE556" s="243">
        <v>0</v>
      </c>
      <c r="CF556" s="243">
        <v>0</v>
      </c>
      <c r="CG556" s="243">
        <v>0</v>
      </c>
      <c r="CH556" s="243">
        <v>0</v>
      </c>
      <c r="CI556" s="243">
        <v>0</v>
      </c>
      <c r="CJ556" s="243">
        <v>1441522.4736000001</v>
      </c>
      <c r="CK556" s="243">
        <v>1441522.4736000001</v>
      </c>
      <c r="CL556" s="243">
        <v>0</v>
      </c>
      <c r="CM556" s="243">
        <v>0</v>
      </c>
      <c r="CN556" s="243">
        <v>0</v>
      </c>
      <c r="CO556" s="243">
        <v>0</v>
      </c>
      <c r="CP556" s="243">
        <v>0</v>
      </c>
      <c r="CQ556" s="243">
        <v>0</v>
      </c>
      <c r="CR556" s="244">
        <f t="shared" si="34"/>
        <v>1441522.4736000001</v>
      </c>
      <c r="CS556" s="267">
        <f t="shared" si="34"/>
        <v>1441522.4736000001</v>
      </c>
      <c r="CT556" s="268"/>
      <c r="CU556" s="269"/>
      <c r="CV556" s="269"/>
      <c r="CW556" s="269"/>
      <c r="CX556" s="269"/>
      <c r="CY556" s="269"/>
      <c r="CZ556" s="269"/>
      <c r="DA556" s="270"/>
      <c r="DB556" s="248">
        <v>2871.8530000000001</v>
      </c>
      <c r="DC556" s="249"/>
      <c r="DD556" s="250">
        <v>2.309170136650827</v>
      </c>
      <c r="DE556" s="251"/>
      <c r="DF556" s="251"/>
      <c r="DG556" s="251"/>
      <c r="DH556" s="252"/>
      <c r="DI556" s="252"/>
      <c r="DJ556" s="252"/>
      <c r="DK556" s="252"/>
      <c r="DL556" s="251" t="s">
        <v>2005</v>
      </c>
      <c r="DM556" s="253" t="s">
        <v>2005</v>
      </c>
      <c r="DN556" s="254" t="s">
        <v>66</v>
      </c>
      <c r="DO556" s="231"/>
      <c r="DP556" s="256" t="s">
        <v>66</v>
      </c>
      <c r="DQ556" s="231"/>
      <c r="DR556" s="258"/>
      <c r="DS556" s="259"/>
      <c r="DT556" s="260"/>
      <c r="DU556" s="255">
        <v>119.48034831725107</v>
      </c>
      <c r="DV556" s="261">
        <v>486.25933322999498</v>
      </c>
      <c r="DW556" s="231">
        <v>81.157448811485025</v>
      </c>
      <c r="DX556" s="262">
        <v>-20.967081101053743</v>
      </c>
      <c r="DY556" s="255">
        <v>0.42362908919745806</v>
      </c>
      <c r="DZ556" s="231">
        <v>0.22625267216976591</v>
      </c>
      <c r="EA556" s="231">
        <v>0.36149682278183087</v>
      </c>
      <c r="EB556" s="262">
        <v>-4.0133022724924472E-2</v>
      </c>
      <c r="EC556" s="271"/>
      <c r="ED556" s="234"/>
      <c r="EE556" s="272"/>
      <c r="EF556" s="234">
        <v>0</v>
      </c>
      <c r="EG556" s="266">
        <v>0</v>
      </c>
      <c r="EH556" s="258"/>
    </row>
    <row r="557" spans="1:138" ht="30" customHeight="1" thickBot="1" x14ac:dyDescent="0.3">
      <c r="A557" s="45" t="s">
        <v>60</v>
      </c>
      <c r="B557" s="45" t="s">
        <v>61</v>
      </c>
      <c r="C557" s="45" t="s">
        <v>936</v>
      </c>
      <c r="D557" s="46" t="s">
        <v>998</v>
      </c>
      <c r="E557" s="46" t="s">
        <v>999</v>
      </c>
      <c r="F557" s="46" t="s">
        <v>1004</v>
      </c>
      <c r="G557" s="46" t="s">
        <v>1005</v>
      </c>
      <c r="H557" s="226" t="s">
        <v>66</v>
      </c>
      <c r="I557" s="227" t="s">
        <v>2007</v>
      </c>
      <c r="J557" s="228">
        <v>13.2</v>
      </c>
      <c r="K557" s="229">
        <v>11.68302910721359</v>
      </c>
      <c r="L557" s="229">
        <v>39.780681735438002</v>
      </c>
      <c r="M557" s="230">
        <v>2359.5833333333298</v>
      </c>
      <c r="N557" s="231">
        <v>27905.749524658724</v>
      </c>
      <c r="O557" s="232" t="s">
        <v>2003</v>
      </c>
      <c r="P557" s="233">
        <v>7.9639696132016899</v>
      </c>
      <c r="Q557" s="234" t="s">
        <v>2004</v>
      </c>
      <c r="R557" s="235" t="s">
        <v>68</v>
      </c>
      <c r="S557" s="236" t="s">
        <v>2005</v>
      </c>
      <c r="T557" s="236" t="s">
        <v>2005</v>
      </c>
      <c r="U557" s="237" t="s">
        <v>2005</v>
      </c>
      <c r="V557" s="238" t="s">
        <v>2005</v>
      </c>
      <c r="W557" s="238" t="s">
        <v>2005</v>
      </c>
      <c r="X557" s="238" t="s">
        <v>2005</v>
      </c>
      <c r="Y557" s="238" t="s">
        <v>2005</v>
      </c>
      <c r="Z557" s="238" t="s">
        <v>2005</v>
      </c>
      <c r="AA557" s="238" t="s">
        <v>2005</v>
      </c>
      <c r="AB557" s="238" t="s">
        <v>2005</v>
      </c>
      <c r="AC557" s="238" t="s">
        <v>2005</v>
      </c>
      <c r="AD557" s="238" t="s">
        <v>2005</v>
      </c>
      <c r="AE557" s="238" t="s">
        <v>2005</v>
      </c>
      <c r="AF557" s="238" t="s">
        <v>2005</v>
      </c>
      <c r="AG557" s="238" t="s">
        <v>2005</v>
      </c>
      <c r="AH557" s="238" t="s">
        <v>2005</v>
      </c>
      <c r="AI557" s="238">
        <v>174</v>
      </c>
      <c r="AJ557" s="238">
        <v>174</v>
      </c>
      <c r="AK557" s="238">
        <v>1</v>
      </c>
      <c r="AL557" s="238">
        <v>1</v>
      </c>
      <c r="AM557" s="237" t="s">
        <v>2005</v>
      </c>
      <c r="AN557" s="238" t="s">
        <v>2005</v>
      </c>
      <c r="AO557" s="238" t="s">
        <v>2005</v>
      </c>
      <c r="AP557" s="238" t="s">
        <v>2005</v>
      </c>
      <c r="AQ557" s="237">
        <f t="shared" si="32"/>
        <v>175</v>
      </c>
      <c r="AR557" s="239">
        <f t="shared" si="32"/>
        <v>175</v>
      </c>
      <c r="AS557" s="240"/>
      <c r="AT557" s="238"/>
      <c r="AU557" s="237"/>
      <c r="AV557" s="238"/>
      <c r="AW557" s="238"/>
      <c r="AX557" s="238"/>
      <c r="AY557" s="238"/>
      <c r="AZ557" s="238"/>
      <c r="BA557" s="238"/>
      <c r="BB557" s="238"/>
      <c r="BC557" s="238"/>
      <c r="BD557" s="238"/>
      <c r="BE557" s="238"/>
      <c r="BF557" s="238"/>
      <c r="BG557" s="238"/>
      <c r="BH557" s="238"/>
      <c r="BI557" s="238">
        <v>1241.57</v>
      </c>
      <c r="BJ557" s="238">
        <v>1241.57</v>
      </c>
      <c r="BK557" s="238">
        <v>10</v>
      </c>
      <c r="BL557" s="238">
        <v>10</v>
      </c>
      <c r="BM557" s="238"/>
      <c r="BN557" s="238"/>
      <c r="BO557" s="238"/>
      <c r="BP557" s="238"/>
      <c r="BQ557" s="237">
        <f t="shared" si="33"/>
        <v>1251.57</v>
      </c>
      <c r="BR557" s="237">
        <f t="shared" si="33"/>
        <v>1251.57</v>
      </c>
      <c r="BS557" s="241">
        <f t="shared" si="35"/>
        <v>0.15715404010649425</v>
      </c>
      <c r="BT557" s="273">
        <v>0</v>
      </c>
      <c r="BU557" s="243">
        <v>0</v>
      </c>
      <c r="BV557" s="244">
        <v>0</v>
      </c>
      <c r="BW557" s="243">
        <v>0</v>
      </c>
      <c r="BX557" s="243">
        <v>0</v>
      </c>
      <c r="BY557" s="243">
        <v>0</v>
      </c>
      <c r="BZ557" s="243">
        <v>0</v>
      </c>
      <c r="CA557" s="243">
        <v>0</v>
      </c>
      <c r="CB557" s="243">
        <v>0</v>
      </c>
      <c r="CC557" s="243">
        <v>0</v>
      </c>
      <c r="CD557" s="243">
        <v>0</v>
      </c>
      <c r="CE557" s="243">
        <v>0</v>
      </c>
      <c r="CF557" s="243">
        <v>0</v>
      </c>
      <c r="CG557" s="243">
        <v>0</v>
      </c>
      <c r="CH557" s="243">
        <v>0</v>
      </c>
      <c r="CI557" s="243">
        <v>0</v>
      </c>
      <c r="CJ557" s="243">
        <v>1457404.5288</v>
      </c>
      <c r="CK557" s="243">
        <v>1457404.5288</v>
      </c>
      <c r="CL557" s="243">
        <v>11738.400000000001</v>
      </c>
      <c r="CM557" s="243">
        <v>11738.400000000001</v>
      </c>
      <c r="CN557" s="243">
        <v>0</v>
      </c>
      <c r="CO557" s="243">
        <v>0</v>
      </c>
      <c r="CP557" s="243">
        <v>0</v>
      </c>
      <c r="CQ557" s="243">
        <v>0</v>
      </c>
      <c r="CR557" s="244">
        <f t="shared" si="34"/>
        <v>1469142.9287999999</v>
      </c>
      <c r="CS557" s="267">
        <f t="shared" si="34"/>
        <v>1469142.9287999999</v>
      </c>
      <c r="CT557" s="268"/>
      <c r="CU557" s="269"/>
      <c r="CV557" s="269"/>
      <c r="CW557" s="269"/>
      <c r="CX557" s="269"/>
      <c r="CY557" s="269"/>
      <c r="CZ557" s="269"/>
      <c r="DA557" s="270"/>
      <c r="DB557" s="248">
        <v>27905.749524658724</v>
      </c>
      <c r="DC557" s="249"/>
      <c r="DD557" s="250">
        <v>7.9639696132016899</v>
      </c>
      <c r="DE557" s="251"/>
      <c r="DF557" s="251"/>
      <c r="DG557" s="251"/>
      <c r="DH557" s="252"/>
      <c r="DI557" s="252"/>
      <c r="DJ557" s="252"/>
      <c r="DK557" s="252"/>
      <c r="DL557" s="251" t="s">
        <v>2005</v>
      </c>
      <c r="DM557" s="253" t="s">
        <v>2005</v>
      </c>
      <c r="DN557" s="254" t="s">
        <v>66</v>
      </c>
      <c r="DO557" s="231"/>
      <c r="DP557" s="256" t="s">
        <v>66</v>
      </c>
      <c r="DQ557" s="231"/>
      <c r="DR557" s="258"/>
      <c r="DS557" s="259"/>
      <c r="DT557" s="260"/>
      <c r="DU557" s="255">
        <v>297.18085820236666</v>
      </c>
      <c r="DV557" s="261">
        <v>-191.73094481005074</v>
      </c>
      <c r="DW557" s="231">
        <v>224.05396432986083</v>
      </c>
      <c r="DX557" s="262">
        <v>-185.33844079382891</v>
      </c>
      <c r="DY557" s="255">
        <v>1.1845311672258538</v>
      </c>
      <c r="DZ557" s="231">
        <v>-0.95532472510176913</v>
      </c>
      <c r="EA557" s="231">
        <v>0.44245099770439761</v>
      </c>
      <c r="EB557" s="262">
        <v>-0.2421242194703003</v>
      </c>
      <c r="EC557" s="271"/>
      <c r="ED557" s="234"/>
      <c r="EE557" s="272"/>
      <c r="EF557" s="234">
        <v>262629</v>
      </c>
      <c r="EG557" s="266">
        <v>-261469.66666666666</v>
      </c>
      <c r="EH557" s="258"/>
    </row>
    <row r="558" spans="1:138" ht="30" customHeight="1" thickBot="1" x14ac:dyDescent="0.3">
      <c r="A558" s="45" t="s">
        <v>60</v>
      </c>
      <c r="B558" s="45" t="s">
        <v>61</v>
      </c>
      <c r="C558" s="45" t="s">
        <v>936</v>
      </c>
      <c r="D558" s="46" t="s">
        <v>1006</v>
      </c>
      <c r="E558" s="46" t="s">
        <v>1007</v>
      </c>
      <c r="F558" s="46" t="s">
        <v>1008</v>
      </c>
      <c r="G558" s="46" t="s">
        <v>1009</v>
      </c>
      <c r="H558" s="226" t="s">
        <v>66</v>
      </c>
      <c r="I558" s="227" t="s">
        <v>2002</v>
      </c>
      <c r="J558" s="228">
        <v>13.2</v>
      </c>
      <c r="K558" s="229">
        <v>10.882821634116768</v>
      </c>
      <c r="L558" s="229">
        <v>17.522537842341002</v>
      </c>
      <c r="M558" s="230">
        <v>1370.1666666666699</v>
      </c>
      <c r="N558" s="231">
        <v>22057.558954419226</v>
      </c>
      <c r="O558" s="232" t="s">
        <v>2003</v>
      </c>
      <c r="P558" s="233">
        <v>6.2949654550283185</v>
      </c>
      <c r="Q558" s="234" t="s">
        <v>2004</v>
      </c>
      <c r="R558" s="235" t="s">
        <v>68</v>
      </c>
      <c r="S558" s="236" t="s">
        <v>2005</v>
      </c>
      <c r="T558" s="236" t="s">
        <v>2005</v>
      </c>
      <c r="U558" s="237" t="s">
        <v>2005</v>
      </c>
      <c r="V558" s="238" t="s">
        <v>2005</v>
      </c>
      <c r="W558" s="238" t="s">
        <v>2005</v>
      </c>
      <c r="X558" s="238" t="s">
        <v>2005</v>
      </c>
      <c r="Y558" s="238" t="s">
        <v>2005</v>
      </c>
      <c r="Z558" s="238" t="s">
        <v>2005</v>
      </c>
      <c r="AA558" s="238" t="s">
        <v>2005</v>
      </c>
      <c r="AB558" s="238" t="s">
        <v>2005</v>
      </c>
      <c r="AC558" s="238" t="s">
        <v>2005</v>
      </c>
      <c r="AD558" s="238" t="s">
        <v>2005</v>
      </c>
      <c r="AE558" s="238" t="s">
        <v>2005</v>
      </c>
      <c r="AF558" s="238" t="s">
        <v>2005</v>
      </c>
      <c r="AG558" s="238" t="s">
        <v>2005</v>
      </c>
      <c r="AH558" s="238" t="s">
        <v>2005</v>
      </c>
      <c r="AI558" s="238">
        <v>29</v>
      </c>
      <c r="AJ558" s="238">
        <v>29</v>
      </c>
      <c r="AK558" s="238" t="s">
        <v>2005</v>
      </c>
      <c r="AL558" s="238" t="s">
        <v>2005</v>
      </c>
      <c r="AM558" s="237" t="s">
        <v>2005</v>
      </c>
      <c r="AN558" s="238" t="s">
        <v>2005</v>
      </c>
      <c r="AO558" s="238" t="s">
        <v>2005</v>
      </c>
      <c r="AP558" s="238" t="s">
        <v>2005</v>
      </c>
      <c r="AQ558" s="237">
        <f t="shared" si="32"/>
        <v>29</v>
      </c>
      <c r="AR558" s="239">
        <f t="shared" si="32"/>
        <v>29</v>
      </c>
      <c r="AS558" s="240"/>
      <c r="AT558" s="238"/>
      <c r="AU558" s="237"/>
      <c r="AV558" s="238"/>
      <c r="AW558" s="238"/>
      <c r="AX558" s="238"/>
      <c r="AY558" s="238"/>
      <c r="AZ558" s="238"/>
      <c r="BA558" s="238"/>
      <c r="BB558" s="238"/>
      <c r="BC558" s="238"/>
      <c r="BD558" s="238"/>
      <c r="BE558" s="238"/>
      <c r="BF558" s="238"/>
      <c r="BG558" s="238"/>
      <c r="BH558" s="238"/>
      <c r="BI558" s="238">
        <v>551.38</v>
      </c>
      <c r="BJ558" s="238">
        <v>551.38</v>
      </c>
      <c r="BK558" s="238"/>
      <c r="BL558" s="238"/>
      <c r="BM558" s="238"/>
      <c r="BN558" s="238"/>
      <c r="BO558" s="238"/>
      <c r="BP558" s="238"/>
      <c r="BQ558" s="237">
        <f t="shared" si="33"/>
        <v>551.38</v>
      </c>
      <c r="BR558" s="237">
        <f t="shared" si="33"/>
        <v>551.38</v>
      </c>
      <c r="BS558" s="241">
        <f t="shared" si="35"/>
        <v>8.7590631583143383E-2</v>
      </c>
      <c r="BT558" s="273">
        <v>0</v>
      </c>
      <c r="BU558" s="243">
        <v>0</v>
      </c>
      <c r="BV558" s="244">
        <v>0</v>
      </c>
      <c r="BW558" s="243">
        <v>0</v>
      </c>
      <c r="BX558" s="243">
        <v>0</v>
      </c>
      <c r="BY558" s="243">
        <v>0</v>
      </c>
      <c r="BZ558" s="243">
        <v>0</v>
      </c>
      <c r="CA558" s="243">
        <v>0</v>
      </c>
      <c r="CB558" s="243">
        <v>0</v>
      </c>
      <c r="CC558" s="243">
        <v>0</v>
      </c>
      <c r="CD558" s="243">
        <v>0</v>
      </c>
      <c r="CE558" s="243">
        <v>0</v>
      </c>
      <c r="CF558" s="243">
        <v>0</v>
      </c>
      <c r="CG558" s="243">
        <v>0</v>
      </c>
      <c r="CH558" s="243">
        <v>0</v>
      </c>
      <c r="CI558" s="243">
        <v>0</v>
      </c>
      <c r="CJ558" s="243">
        <v>647231.89919999999</v>
      </c>
      <c r="CK558" s="243">
        <v>647231.89919999999</v>
      </c>
      <c r="CL558" s="243">
        <v>0</v>
      </c>
      <c r="CM558" s="243">
        <v>0</v>
      </c>
      <c r="CN558" s="243">
        <v>0</v>
      </c>
      <c r="CO558" s="243">
        <v>0</v>
      </c>
      <c r="CP558" s="243">
        <v>0</v>
      </c>
      <c r="CQ558" s="243">
        <v>0</v>
      </c>
      <c r="CR558" s="244">
        <f t="shared" si="34"/>
        <v>647231.89919999999</v>
      </c>
      <c r="CS558" s="267">
        <f t="shared" si="34"/>
        <v>647231.89919999999</v>
      </c>
      <c r="CT558" s="268"/>
      <c r="CU558" s="269"/>
      <c r="CV558" s="269"/>
      <c r="CW558" s="269"/>
      <c r="CX558" s="269"/>
      <c r="CY558" s="269"/>
      <c r="CZ558" s="269"/>
      <c r="DA558" s="270"/>
      <c r="DB558" s="248">
        <v>22057.558954419226</v>
      </c>
      <c r="DC558" s="249"/>
      <c r="DD558" s="250">
        <v>6.2949654550283185</v>
      </c>
      <c r="DE558" s="251"/>
      <c r="DF558" s="251"/>
      <c r="DG558" s="251"/>
      <c r="DH558" s="252"/>
      <c r="DI558" s="252"/>
      <c r="DJ558" s="252"/>
      <c r="DK558" s="252"/>
      <c r="DL558" s="251" t="s">
        <v>2005</v>
      </c>
      <c r="DM558" s="253" t="s">
        <v>2005</v>
      </c>
      <c r="DN558" s="254" t="s">
        <v>66</v>
      </c>
      <c r="DO558" s="231"/>
      <c r="DP558" s="256" t="s">
        <v>66</v>
      </c>
      <c r="DQ558" s="231"/>
      <c r="DR558" s="258"/>
      <c r="DS558" s="259"/>
      <c r="DT558" s="260"/>
      <c r="DU558" s="255">
        <v>13.888821311275967</v>
      </c>
      <c r="DV558" s="261">
        <v>34.08935269068283</v>
      </c>
      <c r="DW558" s="231">
        <v>13.888821311275967</v>
      </c>
      <c r="DX558" s="262">
        <v>34.08935269068283</v>
      </c>
      <c r="DY558" s="255">
        <v>6.9334630823500623E-2</v>
      </c>
      <c r="DZ558" s="231">
        <v>0.69278361427460122</v>
      </c>
      <c r="EA558" s="231">
        <v>6.9334630823500623E-2</v>
      </c>
      <c r="EB558" s="262">
        <v>0.69278361427460122</v>
      </c>
      <c r="EC558" s="271"/>
      <c r="ED558" s="234"/>
      <c r="EE558" s="272"/>
      <c r="EF558" s="234">
        <v>0</v>
      </c>
      <c r="EG558" s="266">
        <v>4905</v>
      </c>
      <c r="EH558" s="258"/>
    </row>
    <row r="559" spans="1:138" ht="30" customHeight="1" thickBot="1" x14ac:dyDescent="0.3">
      <c r="A559" s="45" t="s">
        <v>60</v>
      </c>
      <c r="B559" s="45" t="s">
        <v>61</v>
      </c>
      <c r="C559" s="45" t="s">
        <v>936</v>
      </c>
      <c r="D559" s="46" t="s">
        <v>1006</v>
      </c>
      <c r="E559" s="46" t="s">
        <v>1007</v>
      </c>
      <c r="F559" s="46" t="s">
        <v>1010</v>
      </c>
      <c r="G559" s="46" t="s">
        <v>1011</v>
      </c>
      <c r="H559" s="226" t="s">
        <v>66</v>
      </c>
      <c r="I559" s="227" t="s">
        <v>2002</v>
      </c>
      <c r="J559" s="228">
        <v>13.2</v>
      </c>
      <c r="K559" s="229">
        <v>11.660166036553681</v>
      </c>
      <c r="L559" s="229">
        <v>131.52064366583099</v>
      </c>
      <c r="M559" s="230">
        <v>4206.0833333333303</v>
      </c>
      <c r="N559" s="231">
        <v>31644.318838967094</v>
      </c>
      <c r="O559" s="232" t="s">
        <v>2003</v>
      </c>
      <c r="P559" s="233">
        <v>9.0309129106641244</v>
      </c>
      <c r="Q559" s="234" t="s">
        <v>2004</v>
      </c>
      <c r="R559" s="235" t="s">
        <v>68</v>
      </c>
      <c r="S559" s="236" t="s">
        <v>2005</v>
      </c>
      <c r="T559" s="236" t="s">
        <v>2005</v>
      </c>
      <c r="U559" s="237" t="s">
        <v>2005</v>
      </c>
      <c r="V559" s="238" t="s">
        <v>2005</v>
      </c>
      <c r="W559" s="238" t="s">
        <v>2005</v>
      </c>
      <c r="X559" s="238" t="s">
        <v>2005</v>
      </c>
      <c r="Y559" s="238" t="s">
        <v>2005</v>
      </c>
      <c r="Z559" s="238" t="s">
        <v>2005</v>
      </c>
      <c r="AA559" s="238" t="s">
        <v>2005</v>
      </c>
      <c r="AB559" s="238" t="s">
        <v>2005</v>
      </c>
      <c r="AC559" s="238" t="s">
        <v>2005</v>
      </c>
      <c r="AD559" s="238" t="s">
        <v>2005</v>
      </c>
      <c r="AE559" s="238" t="s">
        <v>2005</v>
      </c>
      <c r="AF559" s="238" t="s">
        <v>2005</v>
      </c>
      <c r="AG559" s="238" t="s">
        <v>2005</v>
      </c>
      <c r="AH559" s="238" t="s">
        <v>2005</v>
      </c>
      <c r="AI559" s="238">
        <v>209</v>
      </c>
      <c r="AJ559" s="238">
        <v>209</v>
      </c>
      <c r="AK559" s="238">
        <v>2</v>
      </c>
      <c r="AL559" s="238">
        <v>2</v>
      </c>
      <c r="AM559" s="237" t="s">
        <v>2005</v>
      </c>
      <c r="AN559" s="238" t="s">
        <v>2005</v>
      </c>
      <c r="AO559" s="238" t="s">
        <v>2005</v>
      </c>
      <c r="AP559" s="238" t="s">
        <v>2005</v>
      </c>
      <c r="AQ559" s="237">
        <f t="shared" si="32"/>
        <v>211</v>
      </c>
      <c r="AR559" s="239">
        <f t="shared" si="32"/>
        <v>211</v>
      </c>
      <c r="AS559" s="240"/>
      <c r="AT559" s="238"/>
      <c r="AU559" s="237"/>
      <c r="AV559" s="238"/>
      <c r="AW559" s="238"/>
      <c r="AX559" s="238"/>
      <c r="AY559" s="238"/>
      <c r="AZ559" s="238"/>
      <c r="BA559" s="238"/>
      <c r="BB559" s="238"/>
      <c r="BC559" s="238"/>
      <c r="BD559" s="238"/>
      <c r="BE559" s="238"/>
      <c r="BF559" s="238"/>
      <c r="BG559" s="238"/>
      <c r="BH559" s="238"/>
      <c r="BI559" s="238">
        <v>5489.3969999999999</v>
      </c>
      <c r="BJ559" s="238">
        <v>5489.3969999999999</v>
      </c>
      <c r="BK559" s="238">
        <v>15.2</v>
      </c>
      <c r="BL559" s="238">
        <v>15.2</v>
      </c>
      <c r="BM559" s="238"/>
      <c r="BN559" s="238"/>
      <c r="BO559" s="238"/>
      <c r="BP559" s="238"/>
      <c r="BQ559" s="237">
        <f t="shared" si="33"/>
        <v>5504.5969999999998</v>
      </c>
      <c r="BR559" s="237">
        <f t="shared" si="33"/>
        <v>5504.5969999999998</v>
      </c>
      <c r="BS559" s="241">
        <f t="shared" si="35"/>
        <v>0.6095283006771014</v>
      </c>
      <c r="BT559" s="273">
        <v>0</v>
      </c>
      <c r="BU559" s="243">
        <v>0</v>
      </c>
      <c r="BV559" s="244">
        <v>0</v>
      </c>
      <c r="BW559" s="243">
        <v>0</v>
      </c>
      <c r="BX559" s="243">
        <v>0</v>
      </c>
      <c r="BY559" s="243">
        <v>0</v>
      </c>
      <c r="BZ559" s="243">
        <v>0</v>
      </c>
      <c r="CA559" s="243">
        <v>0</v>
      </c>
      <c r="CB559" s="243">
        <v>0</v>
      </c>
      <c r="CC559" s="243">
        <v>0</v>
      </c>
      <c r="CD559" s="243">
        <v>0</v>
      </c>
      <c r="CE559" s="243">
        <v>0</v>
      </c>
      <c r="CF559" s="243">
        <v>0</v>
      </c>
      <c r="CG559" s="243">
        <v>0</v>
      </c>
      <c r="CH559" s="243">
        <v>0</v>
      </c>
      <c r="CI559" s="243">
        <v>0</v>
      </c>
      <c r="CJ559" s="243">
        <v>6443673.7744800001</v>
      </c>
      <c r="CK559" s="243">
        <v>6443673.7744800001</v>
      </c>
      <c r="CL559" s="243">
        <v>17842.368000000002</v>
      </c>
      <c r="CM559" s="243">
        <v>17842.368000000002</v>
      </c>
      <c r="CN559" s="243">
        <v>0</v>
      </c>
      <c r="CO559" s="243">
        <v>0</v>
      </c>
      <c r="CP559" s="243">
        <v>0</v>
      </c>
      <c r="CQ559" s="243">
        <v>0</v>
      </c>
      <c r="CR559" s="244">
        <f t="shared" si="34"/>
        <v>6461516.1424799999</v>
      </c>
      <c r="CS559" s="267">
        <f t="shared" si="34"/>
        <v>6461516.1424799999</v>
      </c>
      <c r="CT559" s="268"/>
      <c r="CU559" s="269"/>
      <c r="CV559" s="269"/>
      <c r="CW559" s="269"/>
      <c r="CX559" s="269"/>
      <c r="CY559" s="269"/>
      <c r="CZ559" s="269"/>
      <c r="DA559" s="270"/>
      <c r="DB559" s="248">
        <v>31644.318838967094</v>
      </c>
      <c r="DC559" s="249"/>
      <c r="DD559" s="250">
        <v>9.0309129106641244</v>
      </c>
      <c r="DE559" s="251"/>
      <c r="DF559" s="251"/>
      <c r="DG559" s="251"/>
      <c r="DH559" s="252"/>
      <c r="DI559" s="252"/>
      <c r="DJ559" s="252"/>
      <c r="DK559" s="252"/>
      <c r="DL559" s="251" t="s">
        <v>2005</v>
      </c>
      <c r="DM559" s="253" t="s">
        <v>2005</v>
      </c>
      <c r="DN559" s="254" t="s">
        <v>66</v>
      </c>
      <c r="DO559" s="231"/>
      <c r="DP559" s="256" t="s">
        <v>66</v>
      </c>
      <c r="DQ559" s="231"/>
      <c r="DR559" s="258"/>
      <c r="DS559" s="259"/>
      <c r="DT559" s="260"/>
      <c r="DU559" s="255">
        <v>297.01147147980129</v>
      </c>
      <c r="DV559" s="261">
        <v>-57.411519731165271</v>
      </c>
      <c r="DW559" s="231">
        <v>293.33441642066077</v>
      </c>
      <c r="DX559" s="262">
        <v>-95.042617231557756</v>
      </c>
      <c r="DY559" s="255">
        <v>1.2714916886256027</v>
      </c>
      <c r="DZ559" s="231">
        <v>0.26584089552151058</v>
      </c>
      <c r="EA559" s="231">
        <v>1.2686386781051264</v>
      </c>
      <c r="EB559" s="262">
        <v>0.21778337596637032</v>
      </c>
      <c r="EC559" s="271"/>
      <c r="ED559" s="234"/>
      <c r="EE559" s="272"/>
      <c r="EF559" s="234">
        <v>126926</v>
      </c>
      <c r="EG559" s="266">
        <v>317233.66666666669</v>
      </c>
      <c r="EH559" s="258"/>
    </row>
    <row r="560" spans="1:138" ht="30" customHeight="1" thickBot="1" x14ac:dyDescent="0.3">
      <c r="A560" s="45" t="s">
        <v>60</v>
      </c>
      <c r="B560" s="45" t="s">
        <v>61</v>
      </c>
      <c r="C560" s="45" t="s">
        <v>936</v>
      </c>
      <c r="D560" s="46" t="s">
        <v>1006</v>
      </c>
      <c r="E560" s="46" t="s">
        <v>1007</v>
      </c>
      <c r="F560" s="46" t="s">
        <v>1012</v>
      </c>
      <c r="G560" s="46" t="s">
        <v>1007</v>
      </c>
      <c r="H560" s="226" t="s">
        <v>66</v>
      </c>
      <c r="I560" s="227" t="s">
        <v>2002</v>
      </c>
      <c r="J560" s="228">
        <v>13.2</v>
      </c>
      <c r="K560" s="229">
        <v>0</v>
      </c>
      <c r="L560" s="229">
        <v>0.26515151460000003</v>
      </c>
      <c r="M560" s="230">
        <v>2</v>
      </c>
      <c r="N560" s="231">
        <v>0</v>
      </c>
      <c r="O560" s="232" t="s">
        <v>2003</v>
      </c>
      <c r="P560" s="233">
        <v>0</v>
      </c>
      <c r="Q560" s="234" t="s">
        <v>2004</v>
      </c>
      <c r="R560" s="235" t="s">
        <v>68</v>
      </c>
      <c r="S560" s="236" t="s">
        <v>2005</v>
      </c>
      <c r="T560" s="236" t="s">
        <v>2005</v>
      </c>
      <c r="U560" s="237" t="s">
        <v>2005</v>
      </c>
      <c r="V560" s="238" t="s">
        <v>2005</v>
      </c>
      <c r="W560" s="238" t="s">
        <v>2005</v>
      </c>
      <c r="X560" s="238" t="s">
        <v>2005</v>
      </c>
      <c r="Y560" s="238" t="s">
        <v>2005</v>
      </c>
      <c r="Z560" s="238" t="s">
        <v>2005</v>
      </c>
      <c r="AA560" s="238" t="s">
        <v>2005</v>
      </c>
      <c r="AB560" s="238" t="s">
        <v>2005</v>
      </c>
      <c r="AC560" s="238" t="s">
        <v>2005</v>
      </c>
      <c r="AD560" s="238" t="s">
        <v>2005</v>
      </c>
      <c r="AE560" s="238" t="s">
        <v>2005</v>
      </c>
      <c r="AF560" s="238" t="s">
        <v>2005</v>
      </c>
      <c r="AG560" s="238" t="s">
        <v>2005</v>
      </c>
      <c r="AH560" s="238" t="s">
        <v>2005</v>
      </c>
      <c r="AI560" s="238">
        <v>2</v>
      </c>
      <c r="AJ560" s="238">
        <v>2</v>
      </c>
      <c r="AK560" s="238" t="s">
        <v>2005</v>
      </c>
      <c r="AL560" s="238" t="s">
        <v>2005</v>
      </c>
      <c r="AM560" s="237" t="s">
        <v>2005</v>
      </c>
      <c r="AN560" s="238" t="s">
        <v>2005</v>
      </c>
      <c r="AO560" s="238" t="s">
        <v>2005</v>
      </c>
      <c r="AP560" s="238" t="s">
        <v>2005</v>
      </c>
      <c r="AQ560" s="237">
        <f t="shared" si="32"/>
        <v>2</v>
      </c>
      <c r="AR560" s="239">
        <f t="shared" si="32"/>
        <v>2</v>
      </c>
      <c r="AS560" s="240"/>
      <c r="AT560" s="238"/>
      <c r="AU560" s="237"/>
      <c r="AV560" s="238"/>
      <c r="AW560" s="238"/>
      <c r="AX560" s="238"/>
      <c r="AY560" s="238"/>
      <c r="AZ560" s="238"/>
      <c r="BA560" s="238"/>
      <c r="BB560" s="238"/>
      <c r="BC560" s="238"/>
      <c r="BD560" s="238"/>
      <c r="BE560" s="238"/>
      <c r="BF560" s="238"/>
      <c r="BG560" s="238"/>
      <c r="BH560" s="238"/>
      <c r="BI560" s="238">
        <v>4952</v>
      </c>
      <c r="BJ560" s="238">
        <v>4952</v>
      </c>
      <c r="BK560" s="238"/>
      <c r="BL560" s="238"/>
      <c r="BM560" s="238"/>
      <c r="BN560" s="238"/>
      <c r="BO560" s="238"/>
      <c r="BP560" s="238"/>
      <c r="BQ560" s="237">
        <f t="shared" si="33"/>
        <v>4952</v>
      </c>
      <c r="BR560" s="237">
        <f t="shared" si="33"/>
        <v>4952</v>
      </c>
      <c r="BS560" s="241">
        <f t="shared" si="35"/>
        <v>0</v>
      </c>
      <c r="BT560" s="273">
        <v>0</v>
      </c>
      <c r="BU560" s="243">
        <v>0</v>
      </c>
      <c r="BV560" s="244">
        <v>0</v>
      </c>
      <c r="BW560" s="243">
        <v>0</v>
      </c>
      <c r="BX560" s="243">
        <v>0</v>
      </c>
      <c r="BY560" s="243">
        <v>0</v>
      </c>
      <c r="BZ560" s="243">
        <v>0</v>
      </c>
      <c r="CA560" s="243">
        <v>0</v>
      </c>
      <c r="CB560" s="243">
        <v>0</v>
      </c>
      <c r="CC560" s="243">
        <v>0</v>
      </c>
      <c r="CD560" s="243">
        <v>0</v>
      </c>
      <c r="CE560" s="243">
        <v>0</v>
      </c>
      <c r="CF560" s="243">
        <v>0</v>
      </c>
      <c r="CG560" s="243">
        <v>0</v>
      </c>
      <c r="CH560" s="243">
        <v>0</v>
      </c>
      <c r="CI560" s="243">
        <v>0</v>
      </c>
      <c r="CJ560" s="243">
        <v>5812855.6800000006</v>
      </c>
      <c r="CK560" s="243">
        <v>5812855.6800000006</v>
      </c>
      <c r="CL560" s="243">
        <v>0</v>
      </c>
      <c r="CM560" s="243">
        <v>0</v>
      </c>
      <c r="CN560" s="243">
        <v>0</v>
      </c>
      <c r="CO560" s="243">
        <v>0</v>
      </c>
      <c r="CP560" s="243">
        <v>0</v>
      </c>
      <c r="CQ560" s="243">
        <v>0</v>
      </c>
      <c r="CR560" s="244">
        <f t="shared" si="34"/>
        <v>5812855.6800000006</v>
      </c>
      <c r="CS560" s="267">
        <f t="shared" si="34"/>
        <v>5812855.6800000006</v>
      </c>
      <c r="CT560" s="268"/>
      <c r="CU560" s="269"/>
      <c r="CV560" s="269"/>
      <c r="CW560" s="269"/>
      <c r="CX560" s="269"/>
      <c r="CY560" s="269"/>
      <c r="CZ560" s="269"/>
      <c r="DA560" s="270"/>
      <c r="DB560" s="248">
        <v>0</v>
      </c>
      <c r="DC560" s="249"/>
      <c r="DD560" s="250">
        <v>0</v>
      </c>
      <c r="DE560" s="251"/>
      <c r="DF560" s="251"/>
      <c r="DG560" s="251"/>
      <c r="DH560" s="252"/>
      <c r="DI560" s="252"/>
      <c r="DJ560" s="252"/>
      <c r="DK560" s="252"/>
      <c r="DL560" s="251" t="s">
        <v>2005</v>
      </c>
      <c r="DM560" s="253" t="s">
        <v>2005</v>
      </c>
      <c r="DN560" s="254" t="s">
        <v>66</v>
      </c>
      <c r="DO560" s="231"/>
      <c r="DP560" s="256" t="s">
        <v>66</v>
      </c>
      <c r="DQ560" s="231"/>
      <c r="DR560" s="258"/>
      <c r="DS560" s="259"/>
      <c r="DT560" s="260"/>
      <c r="DU560" s="255">
        <v>0</v>
      </c>
      <c r="DV560" s="261">
        <v>0</v>
      </c>
      <c r="DW560" s="231">
        <v>0</v>
      </c>
      <c r="DX560" s="262">
        <v>0</v>
      </c>
      <c r="DY560" s="255">
        <v>0</v>
      </c>
      <c r="DZ560" s="231">
        <v>0</v>
      </c>
      <c r="EA560" s="231">
        <v>0</v>
      </c>
      <c r="EB560" s="262">
        <v>0</v>
      </c>
      <c r="EC560" s="271"/>
      <c r="ED560" s="234"/>
      <c r="EE560" s="272"/>
      <c r="EF560" s="234">
        <v>0</v>
      </c>
      <c r="EG560" s="266">
        <v>0</v>
      </c>
      <c r="EH560" s="258"/>
    </row>
    <row r="561" spans="1:138" ht="30" customHeight="1" thickBot="1" x14ac:dyDescent="0.3">
      <c r="A561" s="45" t="s">
        <v>60</v>
      </c>
      <c r="B561" s="45" t="s">
        <v>61</v>
      </c>
      <c r="C561" s="45" t="s">
        <v>936</v>
      </c>
      <c r="D561" s="46" t="s">
        <v>937</v>
      </c>
      <c r="E561" s="46" t="s">
        <v>938</v>
      </c>
      <c r="F561" s="46" t="s">
        <v>1013</v>
      </c>
      <c r="G561" s="46" t="s">
        <v>940</v>
      </c>
      <c r="H561" s="226" t="s">
        <v>66</v>
      </c>
      <c r="I561" s="227" t="s">
        <v>2002</v>
      </c>
      <c r="J561" s="228">
        <v>13.2</v>
      </c>
      <c r="K561" s="229">
        <v>9.4881743238623102</v>
      </c>
      <c r="L561" s="229">
        <v>35.046401442254997</v>
      </c>
      <c r="M561" s="230">
        <v>2166.75</v>
      </c>
      <c r="N561" s="231">
        <v>21576.8857568653</v>
      </c>
      <c r="O561" s="232" t="s">
        <v>2003</v>
      </c>
      <c r="P561" s="233">
        <v>6.1577870310688638</v>
      </c>
      <c r="Q561" s="234" t="s">
        <v>2004</v>
      </c>
      <c r="R561" s="235" t="s">
        <v>68</v>
      </c>
      <c r="S561" s="236" t="s">
        <v>2005</v>
      </c>
      <c r="T561" s="236" t="s">
        <v>2005</v>
      </c>
      <c r="U561" s="237" t="s">
        <v>2005</v>
      </c>
      <c r="V561" s="238" t="s">
        <v>2005</v>
      </c>
      <c r="W561" s="238" t="s">
        <v>2005</v>
      </c>
      <c r="X561" s="238" t="s">
        <v>2005</v>
      </c>
      <c r="Y561" s="238" t="s">
        <v>2005</v>
      </c>
      <c r="Z561" s="238" t="s">
        <v>2005</v>
      </c>
      <c r="AA561" s="238" t="s">
        <v>2005</v>
      </c>
      <c r="AB561" s="238" t="s">
        <v>2005</v>
      </c>
      <c r="AC561" s="238" t="s">
        <v>2005</v>
      </c>
      <c r="AD561" s="238" t="s">
        <v>2005</v>
      </c>
      <c r="AE561" s="238" t="s">
        <v>2005</v>
      </c>
      <c r="AF561" s="238" t="s">
        <v>2005</v>
      </c>
      <c r="AG561" s="238" t="s">
        <v>2005</v>
      </c>
      <c r="AH561" s="238" t="s">
        <v>2005</v>
      </c>
      <c r="AI561" s="238">
        <v>78</v>
      </c>
      <c r="AJ561" s="238">
        <v>78</v>
      </c>
      <c r="AK561" s="238" t="s">
        <v>2005</v>
      </c>
      <c r="AL561" s="238" t="s">
        <v>2005</v>
      </c>
      <c r="AM561" s="237" t="s">
        <v>2005</v>
      </c>
      <c r="AN561" s="238" t="s">
        <v>2005</v>
      </c>
      <c r="AO561" s="238" t="s">
        <v>2005</v>
      </c>
      <c r="AP561" s="238" t="s">
        <v>2005</v>
      </c>
      <c r="AQ561" s="237">
        <f t="shared" si="32"/>
        <v>78</v>
      </c>
      <c r="AR561" s="239">
        <f t="shared" si="32"/>
        <v>78</v>
      </c>
      <c r="AS561" s="240"/>
      <c r="AT561" s="238"/>
      <c r="AU561" s="237"/>
      <c r="AV561" s="238"/>
      <c r="AW561" s="238"/>
      <c r="AX561" s="238"/>
      <c r="AY561" s="238"/>
      <c r="AZ561" s="238"/>
      <c r="BA561" s="238"/>
      <c r="BB561" s="238"/>
      <c r="BC561" s="238"/>
      <c r="BD561" s="238"/>
      <c r="BE561" s="238"/>
      <c r="BF561" s="238"/>
      <c r="BG561" s="238"/>
      <c r="BH561" s="238"/>
      <c r="BI561" s="238">
        <v>3770.0450000000001</v>
      </c>
      <c r="BJ561" s="238">
        <v>3770.0450000000001</v>
      </c>
      <c r="BK561" s="238"/>
      <c r="BL561" s="238"/>
      <c r="BM561" s="238"/>
      <c r="BN561" s="238"/>
      <c r="BO561" s="238"/>
      <c r="BP561" s="238"/>
      <c r="BQ561" s="237">
        <f t="shared" si="33"/>
        <v>3770.0450000000001</v>
      </c>
      <c r="BR561" s="237">
        <f t="shared" si="33"/>
        <v>3770.0450000000001</v>
      </c>
      <c r="BS561" s="241">
        <f t="shared" si="35"/>
        <v>0.61224023841331177</v>
      </c>
      <c r="BT561" s="273">
        <v>0</v>
      </c>
      <c r="BU561" s="243">
        <v>0</v>
      </c>
      <c r="BV561" s="244">
        <v>0</v>
      </c>
      <c r="BW561" s="243">
        <v>0</v>
      </c>
      <c r="BX561" s="243">
        <v>0</v>
      </c>
      <c r="BY561" s="243">
        <v>0</v>
      </c>
      <c r="BZ561" s="243">
        <v>0</v>
      </c>
      <c r="CA561" s="243">
        <v>0</v>
      </c>
      <c r="CB561" s="243">
        <v>0</v>
      </c>
      <c r="CC561" s="243">
        <v>0</v>
      </c>
      <c r="CD561" s="243">
        <v>0</v>
      </c>
      <c r="CE561" s="243">
        <v>0</v>
      </c>
      <c r="CF561" s="243">
        <v>0</v>
      </c>
      <c r="CG561" s="243">
        <v>0</v>
      </c>
      <c r="CH561" s="243">
        <v>0</v>
      </c>
      <c r="CI561" s="243">
        <v>0</v>
      </c>
      <c r="CJ561" s="243">
        <v>4425429.6228</v>
      </c>
      <c r="CK561" s="243">
        <v>4425429.6228</v>
      </c>
      <c r="CL561" s="243">
        <v>0</v>
      </c>
      <c r="CM561" s="243">
        <v>0</v>
      </c>
      <c r="CN561" s="243">
        <v>0</v>
      </c>
      <c r="CO561" s="243">
        <v>0</v>
      </c>
      <c r="CP561" s="243">
        <v>0</v>
      </c>
      <c r="CQ561" s="243">
        <v>0</v>
      </c>
      <c r="CR561" s="244">
        <f t="shared" si="34"/>
        <v>4425429.6228</v>
      </c>
      <c r="CS561" s="267">
        <f t="shared" si="34"/>
        <v>4425429.6228</v>
      </c>
      <c r="CT561" s="268"/>
      <c r="CU561" s="269"/>
      <c r="CV561" s="269"/>
      <c r="CW561" s="269"/>
      <c r="CX561" s="269"/>
      <c r="CY561" s="269"/>
      <c r="CZ561" s="269"/>
      <c r="DA561" s="270"/>
      <c r="DB561" s="248">
        <v>21576.8857568653</v>
      </c>
      <c r="DC561" s="249"/>
      <c r="DD561" s="250">
        <v>6.1577870310688638</v>
      </c>
      <c r="DE561" s="251"/>
      <c r="DF561" s="251"/>
      <c r="DG561" s="251"/>
      <c r="DH561" s="252"/>
      <c r="DI561" s="252"/>
      <c r="DJ561" s="252"/>
      <c r="DK561" s="252"/>
      <c r="DL561" s="251" t="s">
        <v>2005</v>
      </c>
      <c r="DM561" s="253" t="s">
        <v>2005</v>
      </c>
      <c r="DN561" s="254" t="s">
        <v>66</v>
      </c>
      <c r="DO561" s="231"/>
      <c r="DP561" s="256" t="s">
        <v>66</v>
      </c>
      <c r="DQ561" s="231"/>
      <c r="DR561" s="258"/>
      <c r="DS561" s="259"/>
      <c r="DT561" s="260"/>
      <c r="DU561" s="255">
        <v>127.71754932502596</v>
      </c>
      <c r="DV561" s="261">
        <v>-7.4201255102256027</v>
      </c>
      <c r="DW561" s="231">
        <v>115.60724587515865</v>
      </c>
      <c r="DX561" s="262">
        <v>3.8043487884237948</v>
      </c>
      <c r="DY561" s="255">
        <v>0.5312103380639206</v>
      </c>
      <c r="DZ561" s="231">
        <v>0.90038477269118267</v>
      </c>
      <c r="EA561" s="231">
        <v>0.51274950963424482</v>
      </c>
      <c r="EB561" s="262">
        <v>0.91638330345379104</v>
      </c>
      <c r="EC561" s="271"/>
      <c r="ED561" s="234"/>
      <c r="EE561" s="272"/>
      <c r="EF561" s="234">
        <v>131365</v>
      </c>
      <c r="EG561" s="266">
        <v>-34270</v>
      </c>
      <c r="EH561" s="258"/>
    </row>
    <row r="562" spans="1:138" ht="30" customHeight="1" thickBot="1" x14ac:dyDescent="0.3">
      <c r="A562" s="45" t="s">
        <v>60</v>
      </c>
      <c r="B562" s="45" t="s">
        <v>61</v>
      </c>
      <c r="C562" s="45" t="s">
        <v>936</v>
      </c>
      <c r="D562" s="46" t="s">
        <v>937</v>
      </c>
      <c r="E562" s="46" t="s">
        <v>938</v>
      </c>
      <c r="F562" s="46" t="s">
        <v>1014</v>
      </c>
      <c r="G562" s="46" t="s">
        <v>1015</v>
      </c>
      <c r="H562" s="226" t="s">
        <v>66</v>
      </c>
      <c r="I562" s="227" t="s">
        <v>2002</v>
      </c>
      <c r="J562" s="228">
        <v>13.2</v>
      </c>
      <c r="K562" s="229">
        <v>10.882821634116768</v>
      </c>
      <c r="L562" s="229">
        <v>52.821590799222001</v>
      </c>
      <c r="M562" s="230">
        <v>2275.5</v>
      </c>
      <c r="N562" s="231">
        <v>24354.108676065818</v>
      </c>
      <c r="O562" s="232" t="s">
        <v>2003</v>
      </c>
      <c r="P562" s="233">
        <v>6.9503734806123907</v>
      </c>
      <c r="Q562" s="234" t="s">
        <v>2004</v>
      </c>
      <c r="R562" s="235" t="s">
        <v>68</v>
      </c>
      <c r="S562" s="236" t="s">
        <v>2005</v>
      </c>
      <c r="T562" s="236" t="s">
        <v>2005</v>
      </c>
      <c r="U562" s="237" t="s">
        <v>2005</v>
      </c>
      <c r="V562" s="238" t="s">
        <v>2005</v>
      </c>
      <c r="W562" s="238" t="s">
        <v>2005</v>
      </c>
      <c r="X562" s="238" t="s">
        <v>2005</v>
      </c>
      <c r="Y562" s="238" t="s">
        <v>2005</v>
      </c>
      <c r="Z562" s="238" t="s">
        <v>2005</v>
      </c>
      <c r="AA562" s="238" t="s">
        <v>2005</v>
      </c>
      <c r="AB562" s="238" t="s">
        <v>2005</v>
      </c>
      <c r="AC562" s="238" t="s">
        <v>2005</v>
      </c>
      <c r="AD562" s="238" t="s">
        <v>2005</v>
      </c>
      <c r="AE562" s="238">
        <v>1</v>
      </c>
      <c r="AF562" s="238">
        <v>1</v>
      </c>
      <c r="AG562" s="238" t="s">
        <v>2005</v>
      </c>
      <c r="AH562" s="238" t="s">
        <v>2005</v>
      </c>
      <c r="AI562" s="238">
        <v>183</v>
      </c>
      <c r="AJ562" s="238">
        <v>183</v>
      </c>
      <c r="AK562" s="238" t="s">
        <v>2005</v>
      </c>
      <c r="AL562" s="238" t="s">
        <v>2005</v>
      </c>
      <c r="AM562" s="237" t="s">
        <v>2005</v>
      </c>
      <c r="AN562" s="238" t="s">
        <v>2005</v>
      </c>
      <c r="AO562" s="238" t="s">
        <v>2005</v>
      </c>
      <c r="AP562" s="238" t="s">
        <v>2005</v>
      </c>
      <c r="AQ562" s="237">
        <f t="shared" si="32"/>
        <v>184</v>
      </c>
      <c r="AR562" s="239">
        <f t="shared" si="32"/>
        <v>184</v>
      </c>
      <c r="AS562" s="240"/>
      <c r="AT562" s="238"/>
      <c r="AU562" s="237"/>
      <c r="AV562" s="238"/>
      <c r="AW562" s="238"/>
      <c r="AX562" s="238"/>
      <c r="AY562" s="238"/>
      <c r="AZ562" s="238"/>
      <c r="BA562" s="238"/>
      <c r="BB562" s="238"/>
      <c r="BC562" s="238"/>
      <c r="BD562" s="238"/>
      <c r="BE562" s="238">
        <v>1.2</v>
      </c>
      <c r="BF562" s="238">
        <v>1.2</v>
      </c>
      <c r="BG562" s="238"/>
      <c r="BH562" s="238"/>
      <c r="BI562" s="238">
        <v>8109.67</v>
      </c>
      <c r="BJ562" s="238">
        <v>8109.67</v>
      </c>
      <c r="BK562" s="238"/>
      <c r="BL562" s="238"/>
      <c r="BM562" s="238"/>
      <c r="BN562" s="238"/>
      <c r="BO562" s="238"/>
      <c r="BP562" s="238"/>
      <c r="BQ562" s="237">
        <f t="shared" si="33"/>
        <v>8110.87</v>
      </c>
      <c r="BR562" s="237">
        <f t="shared" si="33"/>
        <v>8110.87</v>
      </c>
      <c r="BS562" s="241">
        <f t="shared" si="35"/>
        <v>1.1669689438452104</v>
      </c>
      <c r="BT562" s="273">
        <v>0</v>
      </c>
      <c r="BU562" s="243">
        <v>0</v>
      </c>
      <c r="BV562" s="244">
        <v>0</v>
      </c>
      <c r="BW562" s="243">
        <v>0</v>
      </c>
      <c r="BX562" s="243">
        <v>0</v>
      </c>
      <c r="BY562" s="243">
        <v>0</v>
      </c>
      <c r="BZ562" s="243">
        <v>0</v>
      </c>
      <c r="CA562" s="243">
        <v>0</v>
      </c>
      <c r="CB562" s="243">
        <v>0</v>
      </c>
      <c r="CC562" s="243">
        <v>0</v>
      </c>
      <c r="CD562" s="243">
        <v>0</v>
      </c>
      <c r="CE562" s="243">
        <v>0</v>
      </c>
      <c r="CF562" s="243">
        <v>6054.9119999999994</v>
      </c>
      <c r="CG562" s="243">
        <v>6054.9119999999994</v>
      </c>
      <c r="CH562" s="243">
        <v>0</v>
      </c>
      <c r="CI562" s="243">
        <v>0</v>
      </c>
      <c r="CJ562" s="243">
        <v>9519455.0328000002</v>
      </c>
      <c r="CK562" s="243">
        <v>9519455.0328000002</v>
      </c>
      <c r="CL562" s="243">
        <v>0</v>
      </c>
      <c r="CM562" s="243">
        <v>0</v>
      </c>
      <c r="CN562" s="243">
        <v>0</v>
      </c>
      <c r="CO562" s="243">
        <v>0</v>
      </c>
      <c r="CP562" s="243">
        <v>0</v>
      </c>
      <c r="CQ562" s="243">
        <v>0</v>
      </c>
      <c r="CR562" s="244">
        <f t="shared" si="34"/>
        <v>9525509.9448000006</v>
      </c>
      <c r="CS562" s="267">
        <f t="shared" si="34"/>
        <v>9525509.9448000006</v>
      </c>
      <c r="CT562" s="268"/>
      <c r="CU562" s="269"/>
      <c r="CV562" s="269"/>
      <c r="CW562" s="269"/>
      <c r="CX562" s="269"/>
      <c r="CY562" s="269"/>
      <c r="CZ562" s="269"/>
      <c r="DA562" s="270"/>
      <c r="DB562" s="248">
        <v>24354.108676065818</v>
      </c>
      <c r="DC562" s="249"/>
      <c r="DD562" s="250">
        <v>6.9503734806123907</v>
      </c>
      <c r="DE562" s="251"/>
      <c r="DF562" s="251"/>
      <c r="DG562" s="251"/>
      <c r="DH562" s="252"/>
      <c r="DI562" s="252"/>
      <c r="DJ562" s="252"/>
      <c r="DK562" s="252"/>
      <c r="DL562" s="251" t="s">
        <v>2005</v>
      </c>
      <c r="DM562" s="253" t="s">
        <v>2005</v>
      </c>
      <c r="DN562" s="254" t="s">
        <v>66</v>
      </c>
      <c r="DO562" s="231"/>
      <c r="DP562" s="256" t="s">
        <v>66</v>
      </c>
      <c r="DQ562" s="231"/>
      <c r="DR562" s="258"/>
      <c r="DS562" s="259"/>
      <c r="DT562" s="260"/>
      <c r="DU562" s="255">
        <v>110.63546473302571</v>
      </c>
      <c r="DV562" s="261">
        <v>45.430304942750865</v>
      </c>
      <c r="DW562" s="231">
        <v>109.96967699406724</v>
      </c>
      <c r="DX562" s="262">
        <v>-25.005298808670332</v>
      </c>
      <c r="DY562" s="255">
        <v>1.4133157547791695</v>
      </c>
      <c r="DZ562" s="231">
        <v>-0.23226887894966586</v>
      </c>
      <c r="EA562" s="231">
        <v>1.4058448692595034</v>
      </c>
      <c r="EB562" s="262">
        <v>-0.28497509528615739</v>
      </c>
      <c r="EC562" s="271"/>
      <c r="ED562" s="234"/>
      <c r="EE562" s="272"/>
      <c r="EF562" s="234">
        <v>170605</v>
      </c>
      <c r="EG562" s="266">
        <v>-141852.33333333334</v>
      </c>
      <c r="EH562" s="258"/>
    </row>
    <row r="563" spans="1:138" ht="30" customHeight="1" thickBot="1" x14ac:dyDescent="0.3">
      <c r="A563" s="45" t="s">
        <v>60</v>
      </c>
      <c r="B563" s="45" t="s">
        <v>61</v>
      </c>
      <c r="C563" s="45" t="s">
        <v>936</v>
      </c>
      <c r="D563" s="46" t="s">
        <v>937</v>
      </c>
      <c r="E563" s="46" t="s">
        <v>938</v>
      </c>
      <c r="F563" s="46" t="s">
        <v>1016</v>
      </c>
      <c r="G563" s="46" t="s">
        <v>1017</v>
      </c>
      <c r="H563" s="226" t="s">
        <v>66</v>
      </c>
      <c r="I563" s="227" t="s">
        <v>2002</v>
      </c>
      <c r="J563" s="228">
        <v>13.2</v>
      </c>
      <c r="K563" s="229">
        <v>10.974273916756404</v>
      </c>
      <c r="L563" s="229">
        <v>40.785227187894002</v>
      </c>
      <c r="M563" s="230">
        <v>992.41666666666697</v>
      </c>
      <c r="N563" s="231">
        <v>14794.052858048701</v>
      </c>
      <c r="O563" s="232" t="s">
        <v>2003</v>
      </c>
      <c r="P563" s="233">
        <v>4.2220470485298804</v>
      </c>
      <c r="Q563" s="234" t="s">
        <v>2004</v>
      </c>
      <c r="R563" s="235" t="s">
        <v>68</v>
      </c>
      <c r="S563" s="236" t="s">
        <v>2005</v>
      </c>
      <c r="T563" s="236" t="s">
        <v>2005</v>
      </c>
      <c r="U563" s="237" t="s">
        <v>2005</v>
      </c>
      <c r="V563" s="238" t="s">
        <v>2005</v>
      </c>
      <c r="W563" s="238" t="s">
        <v>2005</v>
      </c>
      <c r="X563" s="238" t="s">
        <v>2005</v>
      </c>
      <c r="Y563" s="238" t="s">
        <v>2005</v>
      </c>
      <c r="Z563" s="238" t="s">
        <v>2005</v>
      </c>
      <c r="AA563" s="238" t="s">
        <v>2005</v>
      </c>
      <c r="AB563" s="238" t="s">
        <v>2005</v>
      </c>
      <c r="AC563" s="238" t="s">
        <v>2005</v>
      </c>
      <c r="AD563" s="238" t="s">
        <v>2005</v>
      </c>
      <c r="AE563" s="238" t="s">
        <v>2005</v>
      </c>
      <c r="AF563" s="238" t="s">
        <v>2005</v>
      </c>
      <c r="AG563" s="238" t="s">
        <v>2005</v>
      </c>
      <c r="AH563" s="238" t="s">
        <v>2005</v>
      </c>
      <c r="AI563" s="238">
        <v>65</v>
      </c>
      <c r="AJ563" s="238">
        <v>65</v>
      </c>
      <c r="AK563" s="238" t="s">
        <v>2005</v>
      </c>
      <c r="AL563" s="238" t="s">
        <v>2005</v>
      </c>
      <c r="AM563" s="237" t="s">
        <v>2005</v>
      </c>
      <c r="AN563" s="238" t="s">
        <v>2005</v>
      </c>
      <c r="AO563" s="238" t="s">
        <v>2005</v>
      </c>
      <c r="AP563" s="238" t="s">
        <v>2005</v>
      </c>
      <c r="AQ563" s="237">
        <f t="shared" si="32"/>
        <v>65</v>
      </c>
      <c r="AR563" s="239">
        <f t="shared" si="32"/>
        <v>65</v>
      </c>
      <c r="AS563" s="240"/>
      <c r="AT563" s="238"/>
      <c r="AU563" s="237"/>
      <c r="AV563" s="238"/>
      <c r="AW563" s="238"/>
      <c r="AX563" s="238"/>
      <c r="AY563" s="238"/>
      <c r="AZ563" s="238"/>
      <c r="BA563" s="238"/>
      <c r="BB563" s="238"/>
      <c r="BC563" s="238"/>
      <c r="BD563" s="238"/>
      <c r="BE563" s="238"/>
      <c r="BF563" s="238"/>
      <c r="BG563" s="238"/>
      <c r="BH563" s="238"/>
      <c r="BI563" s="238">
        <v>2545.34</v>
      </c>
      <c r="BJ563" s="238">
        <v>2545.34</v>
      </c>
      <c r="BK563" s="238"/>
      <c r="BL563" s="238"/>
      <c r="BM563" s="238"/>
      <c r="BN563" s="238"/>
      <c r="BO563" s="238"/>
      <c r="BP563" s="238"/>
      <c r="BQ563" s="237">
        <f t="shared" si="33"/>
        <v>2545.34</v>
      </c>
      <c r="BR563" s="237">
        <f t="shared" si="33"/>
        <v>2545.34</v>
      </c>
      <c r="BS563" s="241">
        <f t="shared" si="35"/>
        <v>0.60286869633210005</v>
      </c>
      <c r="BT563" s="273">
        <v>0</v>
      </c>
      <c r="BU563" s="243">
        <v>0</v>
      </c>
      <c r="BV563" s="244">
        <v>0</v>
      </c>
      <c r="BW563" s="243">
        <v>0</v>
      </c>
      <c r="BX563" s="243">
        <v>0</v>
      </c>
      <c r="BY563" s="243">
        <v>0</v>
      </c>
      <c r="BZ563" s="243">
        <v>0</v>
      </c>
      <c r="CA563" s="243">
        <v>0</v>
      </c>
      <c r="CB563" s="243">
        <v>0</v>
      </c>
      <c r="CC563" s="243">
        <v>0</v>
      </c>
      <c r="CD563" s="243">
        <v>0</v>
      </c>
      <c r="CE563" s="243">
        <v>0</v>
      </c>
      <c r="CF563" s="243">
        <v>0</v>
      </c>
      <c r="CG563" s="243">
        <v>0</v>
      </c>
      <c r="CH563" s="243">
        <v>0</v>
      </c>
      <c r="CI563" s="243">
        <v>0</v>
      </c>
      <c r="CJ563" s="243">
        <v>2987821.9056000006</v>
      </c>
      <c r="CK563" s="243">
        <v>2987821.9056000006</v>
      </c>
      <c r="CL563" s="243">
        <v>0</v>
      </c>
      <c r="CM563" s="243">
        <v>0</v>
      </c>
      <c r="CN563" s="243">
        <v>0</v>
      </c>
      <c r="CO563" s="243">
        <v>0</v>
      </c>
      <c r="CP563" s="243">
        <v>0</v>
      </c>
      <c r="CQ563" s="243">
        <v>0</v>
      </c>
      <c r="CR563" s="244">
        <f t="shared" si="34"/>
        <v>2987821.9056000006</v>
      </c>
      <c r="CS563" s="267">
        <f t="shared" si="34"/>
        <v>2987821.9056000006</v>
      </c>
      <c r="CT563" s="268"/>
      <c r="CU563" s="269"/>
      <c r="CV563" s="269"/>
      <c r="CW563" s="269"/>
      <c r="CX563" s="269"/>
      <c r="CY563" s="269"/>
      <c r="CZ563" s="269"/>
      <c r="DA563" s="270"/>
      <c r="DB563" s="248">
        <v>14794.052858048701</v>
      </c>
      <c r="DC563" s="249"/>
      <c r="DD563" s="250">
        <v>4.2220470485298804</v>
      </c>
      <c r="DE563" s="251"/>
      <c r="DF563" s="251"/>
      <c r="DG563" s="251"/>
      <c r="DH563" s="252"/>
      <c r="DI563" s="252"/>
      <c r="DJ563" s="252"/>
      <c r="DK563" s="252"/>
      <c r="DL563" s="251" t="s">
        <v>2005</v>
      </c>
      <c r="DM563" s="253" t="s">
        <v>2005</v>
      </c>
      <c r="DN563" s="254" t="s">
        <v>66</v>
      </c>
      <c r="DO563" s="231"/>
      <c r="DP563" s="256" t="s">
        <v>66</v>
      </c>
      <c r="DQ563" s="231"/>
      <c r="DR563" s="258"/>
      <c r="DS563" s="259"/>
      <c r="DT563" s="260"/>
      <c r="DU563" s="255">
        <v>221.53195062557722</v>
      </c>
      <c r="DV563" s="261">
        <v>-111.4318870285822</v>
      </c>
      <c r="DW563" s="231">
        <v>220.09505416071872</v>
      </c>
      <c r="DX563" s="262">
        <v>-111.59802086675397</v>
      </c>
      <c r="DY563" s="255">
        <v>1.1859937862121082</v>
      </c>
      <c r="DZ563" s="231">
        <v>0.21327874729566032</v>
      </c>
      <c r="EA563" s="231">
        <v>1.1849861449324037</v>
      </c>
      <c r="EB563" s="262">
        <v>0.20654228083125714</v>
      </c>
      <c r="EC563" s="271"/>
      <c r="ED563" s="234"/>
      <c r="EE563" s="272"/>
      <c r="EF563" s="234">
        <v>0</v>
      </c>
      <c r="EG563" s="266">
        <v>14087.333333333334</v>
      </c>
      <c r="EH563" s="258"/>
    </row>
    <row r="564" spans="1:138" ht="30" customHeight="1" thickBot="1" x14ac:dyDescent="0.3">
      <c r="A564" s="45" t="s">
        <v>60</v>
      </c>
      <c r="B564" s="45" t="s">
        <v>61</v>
      </c>
      <c r="C564" s="45" t="s">
        <v>936</v>
      </c>
      <c r="D564" s="46" t="s">
        <v>1018</v>
      </c>
      <c r="E564" s="46" t="s">
        <v>1019</v>
      </c>
      <c r="F564" s="46" t="s">
        <v>1020</v>
      </c>
      <c r="G564" s="46" t="s">
        <v>1021</v>
      </c>
      <c r="H564" s="226" t="s">
        <v>66</v>
      </c>
      <c r="I564" s="227" t="s">
        <v>2007</v>
      </c>
      <c r="J564" s="228">
        <v>13.2</v>
      </c>
      <c r="K564" s="229">
        <v>11.362946117974861</v>
      </c>
      <c r="L564" s="229">
        <v>54.411552917127004</v>
      </c>
      <c r="M564" s="230">
        <v>1732.75</v>
      </c>
      <c r="N564" s="231">
        <v>12101.62</v>
      </c>
      <c r="O564" s="232" t="s">
        <v>2006</v>
      </c>
      <c r="P564" s="233">
        <v>7.1713831636581649</v>
      </c>
      <c r="Q564" s="234" t="s">
        <v>2004</v>
      </c>
      <c r="R564" s="235" t="s">
        <v>68</v>
      </c>
      <c r="S564" s="236" t="s">
        <v>2005</v>
      </c>
      <c r="T564" s="236" t="s">
        <v>2005</v>
      </c>
      <c r="U564" s="237" t="s">
        <v>2005</v>
      </c>
      <c r="V564" s="238" t="s">
        <v>2005</v>
      </c>
      <c r="W564" s="238" t="s">
        <v>2005</v>
      </c>
      <c r="X564" s="238" t="s">
        <v>2005</v>
      </c>
      <c r="Y564" s="238" t="s">
        <v>2005</v>
      </c>
      <c r="Z564" s="238" t="s">
        <v>2005</v>
      </c>
      <c r="AA564" s="238" t="s">
        <v>2005</v>
      </c>
      <c r="AB564" s="238" t="s">
        <v>2005</v>
      </c>
      <c r="AC564" s="238" t="s">
        <v>2005</v>
      </c>
      <c r="AD564" s="238" t="s">
        <v>2005</v>
      </c>
      <c r="AE564" s="238" t="s">
        <v>2005</v>
      </c>
      <c r="AF564" s="238" t="s">
        <v>2005</v>
      </c>
      <c r="AG564" s="238" t="s">
        <v>2005</v>
      </c>
      <c r="AH564" s="238" t="s">
        <v>2005</v>
      </c>
      <c r="AI564" s="238">
        <v>91</v>
      </c>
      <c r="AJ564" s="238">
        <v>91</v>
      </c>
      <c r="AK564" s="238" t="s">
        <v>2005</v>
      </c>
      <c r="AL564" s="238" t="s">
        <v>2005</v>
      </c>
      <c r="AM564" s="237" t="s">
        <v>2005</v>
      </c>
      <c r="AN564" s="238" t="s">
        <v>2005</v>
      </c>
      <c r="AO564" s="238" t="s">
        <v>2005</v>
      </c>
      <c r="AP564" s="238" t="s">
        <v>2005</v>
      </c>
      <c r="AQ564" s="237">
        <f t="shared" si="32"/>
        <v>91</v>
      </c>
      <c r="AR564" s="239">
        <f t="shared" si="32"/>
        <v>91</v>
      </c>
      <c r="AS564" s="240"/>
      <c r="AT564" s="238"/>
      <c r="AU564" s="237"/>
      <c r="AV564" s="238"/>
      <c r="AW564" s="238"/>
      <c r="AX564" s="238"/>
      <c r="AY564" s="238"/>
      <c r="AZ564" s="238"/>
      <c r="BA564" s="238"/>
      <c r="BB564" s="238"/>
      <c r="BC564" s="238"/>
      <c r="BD564" s="238"/>
      <c r="BE564" s="238"/>
      <c r="BF564" s="238"/>
      <c r="BG564" s="238"/>
      <c r="BH564" s="238"/>
      <c r="BI564" s="238">
        <v>715.33</v>
      </c>
      <c r="BJ564" s="238">
        <v>715.33</v>
      </c>
      <c r="BK564" s="238"/>
      <c r="BL564" s="238"/>
      <c r="BM564" s="238"/>
      <c r="BN564" s="238"/>
      <c r="BO564" s="238"/>
      <c r="BP564" s="238"/>
      <c r="BQ564" s="237">
        <f t="shared" si="33"/>
        <v>715.33</v>
      </c>
      <c r="BR564" s="237">
        <f t="shared" si="33"/>
        <v>715.33</v>
      </c>
      <c r="BS564" s="241">
        <f t="shared" si="35"/>
        <v>9.974784273486037E-2</v>
      </c>
      <c r="BT564" s="273">
        <v>0</v>
      </c>
      <c r="BU564" s="243">
        <v>0</v>
      </c>
      <c r="BV564" s="244">
        <v>0</v>
      </c>
      <c r="BW564" s="243">
        <v>0</v>
      </c>
      <c r="BX564" s="243">
        <v>0</v>
      </c>
      <c r="BY564" s="243">
        <v>0</v>
      </c>
      <c r="BZ564" s="243">
        <v>0</v>
      </c>
      <c r="CA564" s="243">
        <v>0</v>
      </c>
      <c r="CB564" s="243">
        <v>0</v>
      </c>
      <c r="CC564" s="243">
        <v>0</v>
      </c>
      <c r="CD564" s="243">
        <v>0</v>
      </c>
      <c r="CE564" s="243">
        <v>0</v>
      </c>
      <c r="CF564" s="243">
        <v>0</v>
      </c>
      <c r="CG564" s="243">
        <v>0</v>
      </c>
      <c r="CH564" s="243">
        <v>0</v>
      </c>
      <c r="CI564" s="243">
        <v>0</v>
      </c>
      <c r="CJ564" s="243">
        <v>839682.96720000019</v>
      </c>
      <c r="CK564" s="243">
        <v>839682.96720000019</v>
      </c>
      <c r="CL564" s="243">
        <v>0</v>
      </c>
      <c r="CM564" s="243">
        <v>0</v>
      </c>
      <c r="CN564" s="243">
        <v>0</v>
      </c>
      <c r="CO564" s="243">
        <v>0</v>
      </c>
      <c r="CP564" s="243">
        <v>0</v>
      </c>
      <c r="CQ564" s="243">
        <v>0</v>
      </c>
      <c r="CR564" s="244">
        <f t="shared" si="34"/>
        <v>839682.96720000019</v>
      </c>
      <c r="CS564" s="267">
        <f t="shared" si="34"/>
        <v>839682.96720000019</v>
      </c>
      <c r="CT564" s="268"/>
      <c r="CU564" s="269"/>
      <c r="CV564" s="269"/>
      <c r="CW564" s="269"/>
      <c r="CX564" s="269"/>
      <c r="CY564" s="269"/>
      <c r="CZ564" s="269"/>
      <c r="DA564" s="270"/>
      <c r="DB564" s="248">
        <v>12101.62</v>
      </c>
      <c r="DC564" s="249"/>
      <c r="DD564" s="250">
        <v>7.1713831636581649</v>
      </c>
      <c r="DE564" s="251"/>
      <c r="DF564" s="251"/>
      <c r="DG564" s="251"/>
      <c r="DH564" s="252"/>
      <c r="DI564" s="252"/>
      <c r="DJ564" s="252"/>
      <c r="DK564" s="252"/>
      <c r="DL564" s="251" t="s">
        <v>2005</v>
      </c>
      <c r="DM564" s="253" t="s">
        <v>2005</v>
      </c>
      <c r="DN564" s="254" t="s">
        <v>66</v>
      </c>
      <c r="DO564" s="231"/>
      <c r="DP564" s="256" t="s">
        <v>66</v>
      </c>
      <c r="DQ564" s="231"/>
      <c r="DR564" s="258"/>
      <c r="DS564" s="259"/>
      <c r="DT564" s="260"/>
      <c r="DU564" s="255">
        <v>148.96724859327659</v>
      </c>
      <c r="DV564" s="261">
        <v>-97.503796684694237</v>
      </c>
      <c r="DW564" s="231">
        <v>89.050353484345692</v>
      </c>
      <c r="DX564" s="262">
        <v>-38.73029824477576</v>
      </c>
      <c r="DY564" s="255">
        <v>0.31222045880825278</v>
      </c>
      <c r="DZ564" s="231">
        <v>1.6000577636389901E-2</v>
      </c>
      <c r="EA564" s="231">
        <v>0.24758332131005628</v>
      </c>
      <c r="EB564" s="262">
        <v>7.5406657194169058E-2</v>
      </c>
      <c r="EC564" s="271"/>
      <c r="ED564" s="234"/>
      <c r="EE564" s="272"/>
      <c r="EF564" s="234">
        <v>0</v>
      </c>
      <c r="EG564" s="266">
        <v>0</v>
      </c>
      <c r="EH564" s="258"/>
    </row>
    <row r="565" spans="1:138" ht="30" customHeight="1" thickBot="1" x14ac:dyDescent="0.3">
      <c r="A565" s="45" t="s">
        <v>60</v>
      </c>
      <c r="B565" s="45" t="s">
        <v>61</v>
      </c>
      <c r="C565" s="45" t="s">
        <v>936</v>
      </c>
      <c r="D565" s="46" t="s">
        <v>1018</v>
      </c>
      <c r="E565" s="46" t="s">
        <v>1019</v>
      </c>
      <c r="F565" s="46" t="s">
        <v>1022</v>
      </c>
      <c r="G565" s="46" t="s">
        <v>1003</v>
      </c>
      <c r="H565" s="226" t="s">
        <v>66</v>
      </c>
      <c r="I565" s="227" t="s">
        <v>2007</v>
      </c>
      <c r="J565" s="228">
        <v>13.2</v>
      </c>
      <c r="K565" s="229">
        <v>11.911659813812681</v>
      </c>
      <c r="L565" s="229">
        <v>25.205681765754001</v>
      </c>
      <c r="M565" s="230">
        <v>1039.5</v>
      </c>
      <c r="N565" s="231">
        <v>12657.727535586839</v>
      </c>
      <c r="O565" s="232" t="s">
        <v>2003</v>
      </c>
      <c r="P565" s="233">
        <v>3.61236516426565</v>
      </c>
      <c r="Q565" s="234" t="s">
        <v>2004</v>
      </c>
      <c r="R565" s="235" t="s">
        <v>68</v>
      </c>
      <c r="S565" s="236" t="s">
        <v>2005</v>
      </c>
      <c r="T565" s="236" t="s">
        <v>2005</v>
      </c>
      <c r="U565" s="237" t="s">
        <v>2005</v>
      </c>
      <c r="V565" s="238" t="s">
        <v>2005</v>
      </c>
      <c r="W565" s="238" t="s">
        <v>2005</v>
      </c>
      <c r="X565" s="238" t="s">
        <v>2005</v>
      </c>
      <c r="Y565" s="238" t="s">
        <v>2005</v>
      </c>
      <c r="Z565" s="238" t="s">
        <v>2005</v>
      </c>
      <c r="AA565" s="238" t="s">
        <v>2005</v>
      </c>
      <c r="AB565" s="238" t="s">
        <v>2005</v>
      </c>
      <c r="AC565" s="238" t="s">
        <v>2005</v>
      </c>
      <c r="AD565" s="238" t="s">
        <v>2005</v>
      </c>
      <c r="AE565" s="238" t="s">
        <v>2005</v>
      </c>
      <c r="AF565" s="238" t="s">
        <v>2005</v>
      </c>
      <c r="AG565" s="238" t="s">
        <v>2005</v>
      </c>
      <c r="AH565" s="238" t="s">
        <v>2005</v>
      </c>
      <c r="AI565" s="238">
        <v>80</v>
      </c>
      <c r="AJ565" s="238">
        <v>80</v>
      </c>
      <c r="AK565" s="238" t="s">
        <v>2005</v>
      </c>
      <c r="AL565" s="238" t="s">
        <v>2005</v>
      </c>
      <c r="AM565" s="237" t="s">
        <v>2005</v>
      </c>
      <c r="AN565" s="238" t="s">
        <v>2005</v>
      </c>
      <c r="AO565" s="238" t="s">
        <v>2005</v>
      </c>
      <c r="AP565" s="238" t="s">
        <v>2005</v>
      </c>
      <c r="AQ565" s="237">
        <f t="shared" si="32"/>
        <v>80</v>
      </c>
      <c r="AR565" s="239">
        <f t="shared" si="32"/>
        <v>80</v>
      </c>
      <c r="AS565" s="240"/>
      <c r="AT565" s="238"/>
      <c r="AU565" s="237"/>
      <c r="AV565" s="238"/>
      <c r="AW565" s="238"/>
      <c r="AX565" s="238"/>
      <c r="AY565" s="238"/>
      <c r="AZ565" s="238"/>
      <c r="BA565" s="238"/>
      <c r="BB565" s="238"/>
      <c r="BC565" s="238"/>
      <c r="BD565" s="238"/>
      <c r="BE565" s="238"/>
      <c r="BF565" s="238"/>
      <c r="BG565" s="238"/>
      <c r="BH565" s="238"/>
      <c r="BI565" s="238">
        <v>1098.895</v>
      </c>
      <c r="BJ565" s="238">
        <v>1098.895</v>
      </c>
      <c r="BK565" s="238"/>
      <c r="BL565" s="238"/>
      <c r="BM565" s="238"/>
      <c r="BN565" s="238"/>
      <c r="BO565" s="238"/>
      <c r="BP565" s="238"/>
      <c r="BQ565" s="237">
        <f t="shared" si="33"/>
        <v>1098.895</v>
      </c>
      <c r="BR565" s="237">
        <f t="shared" si="33"/>
        <v>1098.895</v>
      </c>
      <c r="BS565" s="241">
        <f t="shared" si="35"/>
        <v>0.30420374187818078</v>
      </c>
      <c r="BT565" s="273">
        <v>0</v>
      </c>
      <c r="BU565" s="243">
        <v>0</v>
      </c>
      <c r="BV565" s="244">
        <v>0</v>
      </c>
      <c r="BW565" s="243">
        <v>0</v>
      </c>
      <c r="BX565" s="243">
        <v>0</v>
      </c>
      <c r="BY565" s="243">
        <v>0</v>
      </c>
      <c r="BZ565" s="243">
        <v>0</v>
      </c>
      <c r="CA565" s="243">
        <v>0</v>
      </c>
      <c r="CB565" s="243">
        <v>0</v>
      </c>
      <c r="CC565" s="243">
        <v>0</v>
      </c>
      <c r="CD565" s="243">
        <v>0</v>
      </c>
      <c r="CE565" s="243">
        <v>0</v>
      </c>
      <c r="CF565" s="243">
        <v>0</v>
      </c>
      <c r="CG565" s="243">
        <v>0</v>
      </c>
      <c r="CH565" s="243">
        <v>0</v>
      </c>
      <c r="CI565" s="243">
        <v>0</v>
      </c>
      <c r="CJ565" s="243">
        <v>1289926.9068</v>
      </c>
      <c r="CK565" s="243">
        <v>1289926.9068</v>
      </c>
      <c r="CL565" s="243">
        <v>0</v>
      </c>
      <c r="CM565" s="243">
        <v>0</v>
      </c>
      <c r="CN565" s="243">
        <v>0</v>
      </c>
      <c r="CO565" s="243">
        <v>0</v>
      </c>
      <c r="CP565" s="243">
        <v>0</v>
      </c>
      <c r="CQ565" s="243">
        <v>0</v>
      </c>
      <c r="CR565" s="244">
        <f t="shared" si="34"/>
        <v>1289926.9068</v>
      </c>
      <c r="CS565" s="267">
        <f t="shared" si="34"/>
        <v>1289926.9068</v>
      </c>
      <c r="CT565" s="268"/>
      <c r="CU565" s="269"/>
      <c r="CV565" s="269"/>
      <c r="CW565" s="269"/>
      <c r="CX565" s="269"/>
      <c r="CY565" s="269"/>
      <c r="CZ565" s="269"/>
      <c r="DA565" s="270"/>
      <c r="DB565" s="248">
        <v>12657.727535586839</v>
      </c>
      <c r="DC565" s="249"/>
      <c r="DD565" s="250">
        <v>3.61236516426565</v>
      </c>
      <c r="DE565" s="251"/>
      <c r="DF565" s="251"/>
      <c r="DG565" s="251"/>
      <c r="DH565" s="252"/>
      <c r="DI565" s="252"/>
      <c r="DJ565" s="252"/>
      <c r="DK565" s="252"/>
      <c r="DL565" s="251" t="s">
        <v>2005</v>
      </c>
      <c r="DM565" s="253" t="s">
        <v>2005</v>
      </c>
      <c r="DN565" s="254" t="s">
        <v>66</v>
      </c>
      <c r="DO565" s="231"/>
      <c r="DP565" s="256" t="s">
        <v>66</v>
      </c>
      <c r="DQ565" s="231"/>
      <c r="DR565" s="258"/>
      <c r="DS565" s="259"/>
      <c r="DT565" s="260"/>
      <c r="DU565" s="255">
        <v>180.011544011544</v>
      </c>
      <c r="DV565" s="261">
        <v>-106.47616334805011</v>
      </c>
      <c r="DW565" s="231">
        <v>177.90764790764791</v>
      </c>
      <c r="DX565" s="262">
        <v>-105.33955003349575</v>
      </c>
      <c r="DY565" s="255">
        <v>0.59066859066859068</v>
      </c>
      <c r="DZ565" s="231">
        <v>2.2874816829617339E-2</v>
      </c>
      <c r="EA565" s="231">
        <v>0.5868205868205868</v>
      </c>
      <c r="EB565" s="262">
        <v>2.4800972353766215E-2</v>
      </c>
      <c r="EC565" s="271"/>
      <c r="ED565" s="234"/>
      <c r="EE565" s="272"/>
      <c r="EF565" s="234">
        <v>0</v>
      </c>
      <c r="EG565" s="266">
        <v>0</v>
      </c>
      <c r="EH565" s="258"/>
    </row>
    <row r="566" spans="1:138" ht="30" customHeight="1" thickBot="1" x14ac:dyDescent="0.3">
      <c r="A566" s="45" t="s">
        <v>60</v>
      </c>
      <c r="B566" s="45" t="s">
        <v>61</v>
      </c>
      <c r="C566" s="45" t="s">
        <v>936</v>
      </c>
      <c r="D566" s="46" t="s">
        <v>1018</v>
      </c>
      <c r="E566" s="46" t="s">
        <v>1019</v>
      </c>
      <c r="F566" s="46" t="s">
        <v>1023</v>
      </c>
      <c r="G566" s="46" t="s">
        <v>1019</v>
      </c>
      <c r="H566" s="226" t="s">
        <v>66</v>
      </c>
      <c r="I566" s="227" t="s">
        <v>2007</v>
      </c>
      <c r="J566" s="228">
        <v>13.2</v>
      </c>
      <c r="K566" s="229">
        <v>11.202904623355499</v>
      </c>
      <c r="L566" s="229">
        <v>38.711363555844002</v>
      </c>
      <c r="M566" s="230">
        <v>2353.3333333333298</v>
      </c>
      <c r="N566" s="231">
        <v>12984.735000000001</v>
      </c>
      <c r="O566" s="232" t="s">
        <v>2006</v>
      </c>
      <c r="P566" s="233">
        <v>8.4136100028465766</v>
      </c>
      <c r="Q566" s="234" t="s">
        <v>2004</v>
      </c>
      <c r="R566" s="235" t="s">
        <v>68</v>
      </c>
      <c r="S566" s="236" t="s">
        <v>2005</v>
      </c>
      <c r="T566" s="236" t="s">
        <v>2005</v>
      </c>
      <c r="U566" s="237" t="s">
        <v>2005</v>
      </c>
      <c r="V566" s="238" t="s">
        <v>2005</v>
      </c>
      <c r="W566" s="238" t="s">
        <v>2005</v>
      </c>
      <c r="X566" s="238" t="s">
        <v>2005</v>
      </c>
      <c r="Y566" s="238" t="s">
        <v>2005</v>
      </c>
      <c r="Z566" s="238" t="s">
        <v>2005</v>
      </c>
      <c r="AA566" s="238" t="s">
        <v>2005</v>
      </c>
      <c r="AB566" s="238" t="s">
        <v>2005</v>
      </c>
      <c r="AC566" s="238" t="s">
        <v>2005</v>
      </c>
      <c r="AD566" s="238" t="s">
        <v>2005</v>
      </c>
      <c r="AE566" s="238">
        <v>1</v>
      </c>
      <c r="AF566" s="238">
        <v>1</v>
      </c>
      <c r="AG566" s="238" t="s">
        <v>2005</v>
      </c>
      <c r="AH566" s="238" t="s">
        <v>2005</v>
      </c>
      <c r="AI566" s="238">
        <v>107</v>
      </c>
      <c r="AJ566" s="238">
        <v>107</v>
      </c>
      <c r="AK566" s="238" t="s">
        <v>2005</v>
      </c>
      <c r="AL566" s="238" t="s">
        <v>2005</v>
      </c>
      <c r="AM566" s="237" t="s">
        <v>2005</v>
      </c>
      <c r="AN566" s="238" t="s">
        <v>2005</v>
      </c>
      <c r="AO566" s="238" t="s">
        <v>2005</v>
      </c>
      <c r="AP566" s="238" t="s">
        <v>2005</v>
      </c>
      <c r="AQ566" s="237">
        <f t="shared" si="32"/>
        <v>108</v>
      </c>
      <c r="AR566" s="239">
        <f t="shared" si="32"/>
        <v>108</v>
      </c>
      <c r="AS566" s="240"/>
      <c r="AT566" s="238"/>
      <c r="AU566" s="237"/>
      <c r="AV566" s="238"/>
      <c r="AW566" s="238"/>
      <c r="AX566" s="238"/>
      <c r="AY566" s="238"/>
      <c r="AZ566" s="238"/>
      <c r="BA566" s="238"/>
      <c r="BB566" s="238"/>
      <c r="BC566" s="238"/>
      <c r="BD566" s="238"/>
      <c r="BE566" s="238">
        <v>300</v>
      </c>
      <c r="BF566" s="238">
        <v>300</v>
      </c>
      <c r="BG566" s="238"/>
      <c r="BH566" s="238"/>
      <c r="BI566" s="238">
        <v>757.47</v>
      </c>
      <c r="BJ566" s="238">
        <v>757.47</v>
      </c>
      <c r="BK566" s="238"/>
      <c r="BL566" s="238"/>
      <c r="BM566" s="238"/>
      <c r="BN566" s="238"/>
      <c r="BO566" s="238"/>
      <c r="BP566" s="238"/>
      <c r="BQ566" s="237">
        <f t="shared" si="33"/>
        <v>1057.47</v>
      </c>
      <c r="BR566" s="237">
        <f t="shared" si="33"/>
        <v>1057.47</v>
      </c>
      <c r="BS566" s="241">
        <f t="shared" si="35"/>
        <v>0.1256856450016374</v>
      </c>
      <c r="BT566" s="273">
        <v>0</v>
      </c>
      <c r="BU566" s="243">
        <v>0</v>
      </c>
      <c r="BV566" s="244">
        <v>0</v>
      </c>
      <c r="BW566" s="243">
        <v>0</v>
      </c>
      <c r="BX566" s="243">
        <v>0</v>
      </c>
      <c r="BY566" s="243">
        <v>0</v>
      </c>
      <c r="BZ566" s="243">
        <v>0</v>
      </c>
      <c r="CA566" s="243">
        <v>0</v>
      </c>
      <c r="CB566" s="243">
        <v>0</v>
      </c>
      <c r="CC566" s="243">
        <v>0</v>
      </c>
      <c r="CD566" s="243">
        <v>0</v>
      </c>
      <c r="CE566" s="243">
        <v>0</v>
      </c>
      <c r="CF566" s="243">
        <v>1513728</v>
      </c>
      <c r="CG566" s="243">
        <v>1513728</v>
      </c>
      <c r="CH566" s="243">
        <v>0</v>
      </c>
      <c r="CI566" s="243">
        <v>0</v>
      </c>
      <c r="CJ566" s="243">
        <v>889148.58480000007</v>
      </c>
      <c r="CK566" s="243">
        <v>889148.58480000007</v>
      </c>
      <c r="CL566" s="243">
        <v>0</v>
      </c>
      <c r="CM566" s="243">
        <v>0</v>
      </c>
      <c r="CN566" s="243">
        <v>0</v>
      </c>
      <c r="CO566" s="243">
        <v>0</v>
      </c>
      <c r="CP566" s="243">
        <v>0</v>
      </c>
      <c r="CQ566" s="243">
        <v>0</v>
      </c>
      <c r="CR566" s="244">
        <f t="shared" si="34"/>
        <v>2402876.5848000003</v>
      </c>
      <c r="CS566" s="267">
        <f t="shared" si="34"/>
        <v>2402876.5848000003</v>
      </c>
      <c r="CT566" s="268"/>
      <c r="CU566" s="269"/>
      <c r="CV566" s="269"/>
      <c r="CW566" s="269"/>
      <c r="CX566" s="269"/>
      <c r="CY566" s="269"/>
      <c r="CZ566" s="269"/>
      <c r="DA566" s="270"/>
      <c r="DB566" s="248">
        <v>12984.735000000001</v>
      </c>
      <c r="DC566" s="249"/>
      <c r="DD566" s="250">
        <v>8.4136100028465766</v>
      </c>
      <c r="DE566" s="251"/>
      <c r="DF566" s="251"/>
      <c r="DG566" s="251"/>
      <c r="DH566" s="252"/>
      <c r="DI566" s="252"/>
      <c r="DJ566" s="252"/>
      <c r="DK566" s="252"/>
      <c r="DL566" s="251" t="s">
        <v>2005</v>
      </c>
      <c r="DM566" s="253" t="s">
        <v>2005</v>
      </c>
      <c r="DN566" s="254" t="s">
        <v>66</v>
      </c>
      <c r="DO566" s="231"/>
      <c r="DP566" s="256" t="s">
        <v>66</v>
      </c>
      <c r="DQ566" s="231"/>
      <c r="DR566" s="258"/>
      <c r="DS566" s="259"/>
      <c r="DT566" s="260"/>
      <c r="DU566" s="255">
        <v>106.69461756373954</v>
      </c>
      <c r="DV566" s="261">
        <v>-16.212394305940009</v>
      </c>
      <c r="DW566" s="231">
        <v>106.69461756373954</v>
      </c>
      <c r="DX566" s="262">
        <v>-18.778171680719666</v>
      </c>
      <c r="DY566" s="255">
        <v>0.18484419263456117</v>
      </c>
      <c r="DZ566" s="231">
        <v>0.54943459890203783</v>
      </c>
      <c r="EA566" s="231">
        <v>0.18484419263456117</v>
      </c>
      <c r="EB566" s="262">
        <v>0.54712272296267583</v>
      </c>
      <c r="EC566" s="271"/>
      <c r="ED566" s="234"/>
      <c r="EE566" s="272"/>
      <c r="EF566" s="234">
        <v>0</v>
      </c>
      <c r="EG566" s="266">
        <v>82288</v>
      </c>
      <c r="EH566" s="258"/>
    </row>
    <row r="567" spans="1:138" ht="30" customHeight="1" thickBot="1" x14ac:dyDescent="0.3">
      <c r="A567" s="45" t="s">
        <v>60</v>
      </c>
      <c r="B567" s="45" t="s">
        <v>61</v>
      </c>
      <c r="C567" s="45" t="s">
        <v>936</v>
      </c>
      <c r="D567" s="46" t="s">
        <v>1024</v>
      </c>
      <c r="E567" s="46" t="s">
        <v>1025</v>
      </c>
      <c r="F567" s="46" t="s">
        <v>1026</v>
      </c>
      <c r="G567" s="46" t="s">
        <v>1027</v>
      </c>
      <c r="H567" s="226" t="s">
        <v>66</v>
      </c>
      <c r="I567" s="227" t="s">
        <v>2002</v>
      </c>
      <c r="J567" s="228">
        <v>13.2</v>
      </c>
      <c r="K567" s="229">
        <v>11.774481389853227</v>
      </c>
      <c r="L567" s="229">
        <v>19.143371172302999</v>
      </c>
      <c r="M567" s="230">
        <v>1641.9166666666699</v>
      </c>
      <c r="N567" s="231">
        <v>12117.204</v>
      </c>
      <c r="O567" s="232" t="s">
        <v>2006</v>
      </c>
      <c r="P567" s="233">
        <v>8.6269986623390533</v>
      </c>
      <c r="Q567" s="234" t="s">
        <v>2004</v>
      </c>
      <c r="R567" s="235" t="s">
        <v>68</v>
      </c>
      <c r="S567" s="236" t="s">
        <v>2005</v>
      </c>
      <c r="T567" s="236" t="s">
        <v>2005</v>
      </c>
      <c r="U567" s="237" t="s">
        <v>2005</v>
      </c>
      <c r="V567" s="238" t="s">
        <v>2005</v>
      </c>
      <c r="W567" s="238" t="s">
        <v>2005</v>
      </c>
      <c r="X567" s="238" t="s">
        <v>2005</v>
      </c>
      <c r="Y567" s="238" t="s">
        <v>2005</v>
      </c>
      <c r="Z567" s="238" t="s">
        <v>2005</v>
      </c>
      <c r="AA567" s="238" t="s">
        <v>2005</v>
      </c>
      <c r="AB567" s="238" t="s">
        <v>2005</v>
      </c>
      <c r="AC567" s="238" t="s">
        <v>2005</v>
      </c>
      <c r="AD567" s="238" t="s">
        <v>2005</v>
      </c>
      <c r="AE567" s="238" t="s">
        <v>2005</v>
      </c>
      <c r="AF567" s="238" t="s">
        <v>2005</v>
      </c>
      <c r="AG567" s="238" t="s">
        <v>2005</v>
      </c>
      <c r="AH567" s="238" t="s">
        <v>2005</v>
      </c>
      <c r="AI567" s="238">
        <v>96</v>
      </c>
      <c r="AJ567" s="238">
        <v>96</v>
      </c>
      <c r="AK567" s="238">
        <v>1</v>
      </c>
      <c r="AL567" s="238">
        <v>1</v>
      </c>
      <c r="AM567" s="237" t="s">
        <v>2005</v>
      </c>
      <c r="AN567" s="238" t="s">
        <v>2005</v>
      </c>
      <c r="AO567" s="238" t="s">
        <v>2005</v>
      </c>
      <c r="AP567" s="238" t="s">
        <v>2005</v>
      </c>
      <c r="AQ567" s="237">
        <f t="shared" si="32"/>
        <v>97</v>
      </c>
      <c r="AR567" s="239">
        <f t="shared" si="32"/>
        <v>97</v>
      </c>
      <c r="AS567" s="240"/>
      <c r="AT567" s="238"/>
      <c r="AU567" s="237"/>
      <c r="AV567" s="238"/>
      <c r="AW567" s="238"/>
      <c r="AX567" s="238"/>
      <c r="AY567" s="238"/>
      <c r="AZ567" s="238"/>
      <c r="BA567" s="238"/>
      <c r="BB567" s="238"/>
      <c r="BC567" s="238"/>
      <c r="BD567" s="238"/>
      <c r="BE567" s="238"/>
      <c r="BF567" s="238"/>
      <c r="BG567" s="238"/>
      <c r="BH567" s="238"/>
      <c r="BI567" s="238">
        <v>678.8</v>
      </c>
      <c r="BJ567" s="238">
        <v>678.8</v>
      </c>
      <c r="BK567" s="238">
        <v>16</v>
      </c>
      <c r="BL567" s="238">
        <v>16</v>
      </c>
      <c r="BM567" s="238"/>
      <c r="BN567" s="238"/>
      <c r="BO567" s="238"/>
      <c r="BP567" s="238"/>
      <c r="BQ567" s="237">
        <f t="shared" si="33"/>
        <v>694.8</v>
      </c>
      <c r="BR567" s="237">
        <f t="shared" si="33"/>
        <v>694.8</v>
      </c>
      <c r="BS567" s="241">
        <f t="shared" si="35"/>
        <v>8.0537858784322292E-2</v>
      </c>
      <c r="BT567" s="273">
        <v>0</v>
      </c>
      <c r="BU567" s="243">
        <v>0</v>
      </c>
      <c r="BV567" s="244">
        <v>0</v>
      </c>
      <c r="BW567" s="243">
        <v>0</v>
      </c>
      <c r="BX567" s="243">
        <v>0</v>
      </c>
      <c r="BY567" s="243">
        <v>0</v>
      </c>
      <c r="BZ567" s="243">
        <v>0</v>
      </c>
      <c r="CA567" s="243">
        <v>0</v>
      </c>
      <c r="CB567" s="243">
        <v>0</v>
      </c>
      <c r="CC567" s="243">
        <v>0</v>
      </c>
      <c r="CD567" s="243">
        <v>0</v>
      </c>
      <c r="CE567" s="243">
        <v>0</v>
      </c>
      <c r="CF567" s="243">
        <v>0</v>
      </c>
      <c r="CG567" s="243">
        <v>0</v>
      </c>
      <c r="CH567" s="243">
        <v>0</v>
      </c>
      <c r="CI567" s="243">
        <v>0</v>
      </c>
      <c r="CJ567" s="243">
        <v>796802.59200000006</v>
      </c>
      <c r="CK567" s="243">
        <v>796802.59200000006</v>
      </c>
      <c r="CL567" s="243">
        <v>18781.440000000002</v>
      </c>
      <c r="CM567" s="243">
        <v>18781.440000000002</v>
      </c>
      <c r="CN567" s="243">
        <v>0</v>
      </c>
      <c r="CO567" s="243">
        <v>0</v>
      </c>
      <c r="CP567" s="243">
        <v>0</v>
      </c>
      <c r="CQ567" s="243">
        <v>0</v>
      </c>
      <c r="CR567" s="244">
        <f t="shared" si="34"/>
        <v>815584.03200000012</v>
      </c>
      <c r="CS567" s="267">
        <f t="shared" si="34"/>
        <v>815584.03200000012</v>
      </c>
      <c r="CT567" s="268"/>
      <c r="CU567" s="269"/>
      <c r="CV567" s="269"/>
      <c r="CW567" s="269"/>
      <c r="CX567" s="269"/>
      <c r="CY567" s="269"/>
      <c r="CZ567" s="269"/>
      <c r="DA567" s="270"/>
      <c r="DB567" s="248">
        <v>12117.204</v>
      </c>
      <c r="DC567" s="249"/>
      <c r="DD567" s="250">
        <v>8.6269986623390533</v>
      </c>
      <c r="DE567" s="251"/>
      <c r="DF567" s="251"/>
      <c r="DG567" s="251"/>
      <c r="DH567" s="252"/>
      <c r="DI567" s="252"/>
      <c r="DJ567" s="252"/>
      <c r="DK567" s="252"/>
      <c r="DL567" s="251" t="s">
        <v>2005</v>
      </c>
      <c r="DM567" s="253" t="s">
        <v>2005</v>
      </c>
      <c r="DN567" s="254" t="s">
        <v>66</v>
      </c>
      <c r="DO567" s="231"/>
      <c r="DP567" s="256" t="s">
        <v>66</v>
      </c>
      <c r="DQ567" s="231"/>
      <c r="DR567" s="258"/>
      <c r="DS567" s="259"/>
      <c r="DT567" s="260"/>
      <c r="DU567" s="255">
        <v>163.31462213876026</v>
      </c>
      <c r="DV567" s="261">
        <v>-119.51835061213802</v>
      </c>
      <c r="DW567" s="231">
        <v>13.071308937725194</v>
      </c>
      <c r="DX567" s="262">
        <v>24.032049203070237</v>
      </c>
      <c r="DY567" s="255">
        <v>0.23935441303354771</v>
      </c>
      <c r="DZ567" s="231">
        <v>0.31748410405824296</v>
      </c>
      <c r="EA567" s="231">
        <v>0.12241790590265418</v>
      </c>
      <c r="EB567" s="262">
        <v>0.11121101238898783</v>
      </c>
      <c r="EC567" s="271"/>
      <c r="ED567" s="234"/>
      <c r="EE567" s="272"/>
      <c r="EF567" s="234">
        <v>3976</v>
      </c>
      <c r="EG567" s="266">
        <v>-3976</v>
      </c>
      <c r="EH567" s="258"/>
    </row>
    <row r="568" spans="1:138" ht="30" customHeight="1" thickBot="1" x14ac:dyDescent="0.3">
      <c r="A568" s="45" t="s">
        <v>60</v>
      </c>
      <c r="B568" s="45" t="s">
        <v>61</v>
      </c>
      <c r="C568" s="45" t="s">
        <v>936</v>
      </c>
      <c r="D568" s="46" t="s">
        <v>1024</v>
      </c>
      <c r="E568" s="46" t="s">
        <v>1025</v>
      </c>
      <c r="F568" s="46" t="s">
        <v>1028</v>
      </c>
      <c r="G568" s="46" t="s">
        <v>1025</v>
      </c>
      <c r="H568" s="226" t="s">
        <v>66</v>
      </c>
      <c r="I568" s="227" t="s">
        <v>2007</v>
      </c>
      <c r="J568" s="228">
        <v>13.2</v>
      </c>
      <c r="K568" s="229">
        <v>11.797344460513136</v>
      </c>
      <c r="L568" s="229">
        <v>5.438636352324</v>
      </c>
      <c r="M568" s="230">
        <v>244.25</v>
      </c>
      <c r="N568" s="231">
        <v>27264.851927920143</v>
      </c>
      <c r="O568" s="232" t="s">
        <v>2003</v>
      </c>
      <c r="P568" s="233">
        <v>7.7810650479224153</v>
      </c>
      <c r="Q568" s="234" t="s">
        <v>2004</v>
      </c>
      <c r="R568" s="235" t="s">
        <v>68</v>
      </c>
      <c r="S568" s="236" t="s">
        <v>2005</v>
      </c>
      <c r="T568" s="236" t="s">
        <v>2005</v>
      </c>
      <c r="U568" s="237" t="s">
        <v>2005</v>
      </c>
      <c r="V568" s="238" t="s">
        <v>2005</v>
      </c>
      <c r="W568" s="238" t="s">
        <v>2005</v>
      </c>
      <c r="X568" s="238" t="s">
        <v>2005</v>
      </c>
      <c r="Y568" s="238" t="s">
        <v>2005</v>
      </c>
      <c r="Z568" s="238" t="s">
        <v>2005</v>
      </c>
      <c r="AA568" s="238" t="s">
        <v>2005</v>
      </c>
      <c r="AB568" s="238" t="s">
        <v>2005</v>
      </c>
      <c r="AC568" s="238" t="s">
        <v>2005</v>
      </c>
      <c r="AD568" s="238" t="s">
        <v>2005</v>
      </c>
      <c r="AE568" s="238" t="s">
        <v>2005</v>
      </c>
      <c r="AF568" s="238" t="s">
        <v>2005</v>
      </c>
      <c r="AG568" s="238" t="s">
        <v>2005</v>
      </c>
      <c r="AH568" s="238" t="s">
        <v>2005</v>
      </c>
      <c r="AI568" s="238">
        <v>6</v>
      </c>
      <c r="AJ568" s="238">
        <v>6</v>
      </c>
      <c r="AK568" s="238" t="s">
        <v>2005</v>
      </c>
      <c r="AL568" s="238" t="s">
        <v>2005</v>
      </c>
      <c r="AM568" s="237" t="s">
        <v>2005</v>
      </c>
      <c r="AN568" s="238" t="s">
        <v>2005</v>
      </c>
      <c r="AO568" s="238" t="s">
        <v>2005</v>
      </c>
      <c r="AP568" s="238" t="s">
        <v>2005</v>
      </c>
      <c r="AQ568" s="237">
        <f t="shared" si="32"/>
        <v>6</v>
      </c>
      <c r="AR568" s="239">
        <f t="shared" si="32"/>
        <v>6</v>
      </c>
      <c r="AS568" s="240"/>
      <c r="AT568" s="238"/>
      <c r="AU568" s="237"/>
      <c r="AV568" s="238"/>
      <c r="AW568" s="238"/>
      <c r="AX568" s="238"/>
      <c r="AY568" s="238"/>
      <c r="AZ568" s="238"/>
      <c r="BA568" s="238"/>
      <c r="BB568" s="238"/>
      <c r="BC568" s="238"/>
      <c r="BD568" s="238"/>
      <c r="BE568" s="238"/>
      <c r="BF568" s="238"/>
      <c r="BG568" s="238"/>
      <c r="BH568" s="238"/>
      <c r="BI568" s="238">
        <v>2257.64</v>
      </c>
      <c r="BJ568" s="238">
        <v>2257.64</v>
      </c>
      <c r="BK568" s="238"/>
      <c r="BL568" s="238"/>
      <c r="BM568" s="238"/>
      <c r="BN568" s="238"/>
      <c r="BO568" s="238"/>
      <c r="BP568" s="238"/>
      <c r="BQ568" s="237">
        <f t="shared" si="33"/>
        <v>2257.64</v>
      </c>
      <c r="BR568" s="237">
        <f t="shared" si="33"/>
        <v>2257.64</v>
      </c>
      <c r="BS568" s="241">
        <f t="shared" si="35"/>
        <v>0.29014537034397386</v>
      </c>
      <c r="BT568" s="273">
        <v>0</v>
      </c>
      <c r="BU568" s="243">
        <v>0</v>
      </c>
      <c r="BV568" s="244">
        <v>0</v>
      </c>
      <c r="BW568" s="243">
        <v>0</v>
      </c>
      <c r="BX568" s="243">
        <v>0</v>
      </c>
      <c r="BY568" s="243">
        <v>0</v>
      </c>
      <c r="BZ568" s="243">
        <v>0</v>
      </c>
      <c r="CA568" s="243">
        <v>0</v>
      </c>
      <c r="CB568" s="243">
        <v>0</v>
      </c>
      <c r="CC568" s="243">
        <v>0</v>
      </c>
      <c r="CD568" s="243">
        <v>0</v>
      </c>
      <c r="CE568" s="243">
        <v>0</v>
      </c>
      <c r="CF568" s="243">
        <v>0</v>
      </c>
      <c r="CG568" s="243">
        <v>0</v>
      </c>
      <c r="CH568" s="243">
        <v>0</v>
      </c>
      <c r="CI568" s="243">
        <v>0</v>
      </c>
      <c r="CJ568" s="243">
        <v>2650108.1376</v>
      </c>
      <c r="CK568" s="243">
        <v>2650108.1376</v>
      </c>
      <c r="CL568" s="243">
        <v>0</v>
      </c>
      <c r="CM568" s="243">
        <v>0</v>
      </c>
      <c r="CN568" s="243">
        <v>0</v>
      </c>
      <c r="CO568" s="243">
        <v>0</v>
      </c>
      <c r="CP568" s="243">
        <v>0</v>
      </c>
      <c r="CQ568" s="243">
        <v>0</v>
      </c>
      <c r="CR568" s="244">
        <f t="shared" si="34"/>
        <v>2650108.1376</v>
      </c>
      <c r="CS568" s="267">
        <f t="shared" si="34"/>
        <v>2650108.1376</v>
      </c>
      <c r="CT568" s="268"/>
      <c r="CU568" s="269"/>
      <c r="CV568" s="269"/>
      <c r="CW568" s="269"/>
      <c r="CX568" s="269"/>
      <c r="CY568" s="269"/>
      <c r="CZ568" s="269"/>
      <c r="DA568" s="270"/>
      <c r="DB568" s="248">
        <v>27264.851927920143</v>
      </c>
      <c r="DC568" s="249"/>
      <c r="DD568" s="250">
        <v>7.7810650479224153</v>
      </c>
      <c r="DE568" s="251"/>
      <c r="DF568" s="251"/>
      <c r="DG568" s="251"/>
      <c r="DH568" s="252"/>
      <c r="DI568" s="252"/>
      <c r="DJ568" s="252"/>
      <c r="DK568" s="252"/>
      <c r="DL568" s="251" t="s">
        <v>2005</v>
      </c>
      <c r="DM568" s="253" t="s">
        <v>2005</v>
      </c>
      <c r="DN568" s="254" t="s">
        <v>66</v>
      </c>
      <c r="DO568" s="231"/>
      <c r="DP568" s="256" t="s">
        <v>66</v>
      </c>
      <c r="DQ568" s="231"/>
      <c r="DR568" s="258"/>
      <c r="DS568" s="259"/>
      <c r="DT568" s="260"/>
      <c r="DU568" s="255">
        <v>0.49129989764585463</v>
      </c>
      <c r="DV568" s="261">
        <v>59.665159694385558</v>
      </c>
      <c r="DW568" s="231">
        <v>0.49129989764585463</v>
      </c>
      <c r="DX568" s="262">
        <v>59.665159694385558</v>
      </c>
      <c r="DY568" s="255">
        <v>4.0941658137154556E-3</v>
      </c>
      <c r="DZ568" s="231">
        <v>7.4492779606260745E-2</v>
      </c>
      <c r="EA568" s="231">
        <v>4.0941658137154556E-3</v>
      </c>
      <c r="EB568" s="262">
        <v>7.4492779606260745E-2</v>
      </c>
      <c r="EC568" s="271"/>
      <c r="ED568" s="234"/>
      <c r="EE568" s="272"/>
      <c r="EF568" s="234">
        <v>0</v>
      </c>
      <c r="EG568" s="266">
        <v>12628.666666666666</v>
      </c>
      <c r="EH568" s="258"/>
    </row>
    <row r="569" spans="1:138" ht="30" customHeight="1" thickBot="1" x14ac:dyDescent="0.3">
      <c r="A569" s="45" t="s">
        <v>60</v>
      </c>
      <c r="B569" s="45" t="s">
        <v>61</v>
      </c>
      <c r="C569" s="45" t="s">
        <v>936</v>
      </c>
      <c r="D569" s="46" t="s">
        <v>1024</v>
      </c>
      <c r="E569" s="46" t="s">
        <v>1025</v>
      </c>
      <c r="F569" s="46" t="s">
        <v>1029</v>
      </c>
      <c r="G569" s="46" t="s">
        <v>1025</v>
      </c>
      <c r="H569" s="226" t="s">
        <v>66</v>
      </c>
      <c r="I569" s="227" t="s">
        <v>2007</v>
      </c>
      <c r="J569" s="228">
        <v>13.2</v>
      </c>
      <c r="K569" s="229">
        <v>11.797344460513136</v>
      </c>
      <c r="L569" s="229">
        <v>23.923484798724001</v>
      </c>
      <c r="M569" s="230">
        <v>884.75</v>
      </c>
      <c r="N569" s="231">
        <v>14624.288</v>
      </c>
      <c r="O569" s="232" t="s">
        <v>2006</v>
      </c>
      <c r="P569" s="233">
        <v>7.7810650479224153</v>
      </c>
      <c r="Q569" s="234" t="s">
        <v>2004</v>
      </c>
      <c r="R569" s="235" t="s">
        <v>68</v>
      </c>
      <c r="S569" s="236" t="s">
        <v>2005</v>
      </c>
      <c r="T569" s="236" t="s">
        <v>2005</v>
      </c>
      <c r="U569" s="237" t="s">
        <v>2005</v>
      </c>
      <c r="V569" s="238" t="s">
        <v>2005</v>
      </c>
      <c r="W569" s="238" t="s">
        <v>2005</v>
      </c>
      <c r="X569" s="238" t="s">
        <v>2005</v>
      </c>
      <c r="Y569" s="238" t="s">
        <v>2005</v>
      </c>
      <c r="Z569" s="238" t="s">
        <v>2005</v>
      </c>
      <c r="AA569" s="238" t="s">
        <v>2005</v>
      </c>
      <c r="AB569" s="238" t="s">
        <v>2005</v>
      </c>
      <c r="AC569" s="238" t="s">
        <v>2005</v>
      </c>
      <c r="AD569" s="238" t="s">
        <v>2005</v>
      </c>
      <c r="AE569" s="238" t="s">
        <v>2005</v>
      </c>
      <c r="AF569" s="238" t="s">
        <v>2005</v>
      </c>
      <c r="AG569" s="238" t="s">
        <v>2005</v>
      </c>
      <c r="AH569" s="238" t="s">
        <v>2005</v>
      </c>
      <c r="AI569" s="238">
        <v>47</v>
      </c>
      <c r="AJ569" s="238">
        <v>47</v>
      </c>
      <c r="AK569" s="238">
        <v>3</v>
      </c>
      <c r="AL569" s="238">
        <v>3</v>
      </c>
      <c r="AM569" s="237" t="s">
        <v>2005</v>
      </c>
      <c r="AN569" s="238" t="s">
        <v>2005</v>
      </c>
      <c r="AO569" s="238" t="s">
        <v>2005</v>
      </c>
      <c r="AP569" s="238" t="s">
        <v>2005</v>
      </c>
      <c r="AQ569" s="237">
        <f t="shared" si="32"/>
        <v>50</v>
      </c>
      <c r="AR569" s="239">
        <f t="shared" si="32"/>
        <v>50</v>
      </c>
      <c r="AS569" s="240"/>
      <c r="AT569" s="238"/>
      <c r="AU569" s="237"/>
      <c r="AV569" s="238"/>
      <c r="AW569" s="238"/>
      <c r="AX569" s="238"/>
      <c r="AY569" s="238"/>
      <c r="AZ569" s="238"/>
      <c r="BA569" s="238"/>
      <c r="BB569" s="238"/>
      <c r="BC569" s="238"/>
      <c r="BD569" s="238"/>
      <c r="BE569" s="238"/>
      <c r="BF569" s="238"/>
      <c r="BG569" s="238"/>
      <c r="BH569" s="238"/>
      <c r="BI569" s="238">
        <v>6149.46</v>
      </c>
      <c r="BJ569" s="238">
        <v>6149.46</v>
      </c>
      <c r="BK569" s="238">
        <v>18.68</v>
      </c>
      <c r="BL569" s="238">
        <v>18.68</v>
      </c>
      <c r="BM569" s="238"/>
      <c r="BN569" s="238"/>
      <c r="BO569" s="238"/>
      <c r="BP569" s="238"/>
      <c r="BQ569" s="237">
        <f t="shared" si="33"/>
        <v>6168.14</v>
      </c>
      <c r="BR569" s="237">
        <f t="shared" si="33"/>
        <v>6168.14</v>
      </c>
      <c r="BS569" s="241">
        <f t="shared" si="35"/>
        <v>0.79271153267725547</v>
      </c>
      <c r="BT569" s="273">
        <v>0</v>
      </c>
      <c r="BU569" s="243">
        <v>0</v>
      </c>
      <c r="BV569" s="244">
        <v>0</v>
      </c>
      <c r="BW569" s="243">
        <v>0</v>
      </c>
      <c r="BX569" s="243">
        <v>0</v>
      </c>
      <c r="BY569" s="243">
        <v>0</v>
      </c>
      <c r="BZ569" s="243">
        <v>0</v>
      </c>
      <c r="CA569" s="243">
        <v>0</v>
      </c>
      <c r="CB569" s="243">
        <v>0</v>
      </c>
      <c r="CC569" s="243">
        <v>0</v>
      </c>
      <c r="CD569" s="243">
        <v>0</v>
      </c>
      <c r="CE569" s="243">
        <v>0</v>
      </c>
      <c r="CF569" s="243">
        <v>0</v>
      </c>
      <c r="CG569" s="243">
        <v>0</v>
      </c>
      <c r="CH569" s="243">
        <v>0</v>
      </c>
      <c r="CI569" s="243">
        <v>0</v>
      </c>
      <c r="CJ569" s="243">
        <v>7218482.1264000004</v>
      </c>
      <c r="CK569" s="243">
        <v>7218482.1264000004</v>
      </c>
      <c r="CL569" s="243">
        <v>21927.331200000001</v>
      </c>
      <c r="CM569" s="243">
        <v>21927.331200000001</v>
      </c>
      <c r="CN569" s="243">
        <v>0</v>
      </c>
      <c r="CO569" s="243">
        <v>0</v>
      </c>
      <c r="CP569" s="243">
        <v>0</v>
      </c>
      <c r="CQ569" s="243">
        <v>0</v>
      </c>
      <c r="CR569" s="244">
        <f t="shared" si="34"/>
        <v>7240409.4576000003</v>
      </c>
      <c r="CS569" s="267">
        <f t="shared" si="34"/>
        <v>7240409.4576000003</v>
      </c>
      <c r="CT569" s="268"/>
      <c r="CU569" s="269"/>
      <c r="CV569" s="269"/>
      <c r="CW569" s="269"/>
      <c r="CX569" s="269"/>
      <c r="CY569" s="269"/>
      <c r="CZ569" s="269"/>
      <c r="DA569" s="270"/>
      <c r="DB569" s="248">
        <v>14624.288</v>
      </c>
      <c r="DC569" s="249"/>
      <c r="DD569" s="250">
        <v>7.7810650479224153</v>
      </c>
      <c r="DE569" s="251"/>
      <c r="DF569" s="251"/>
      <c r="DG569" s="251"/>
      <c r="DH569" s="252"/>
      <c r="DI569" s="252"/>
      <c r="DJ569" s="252"/>
      <c r="DK569" s="252"/>
      <c r="DL569" s="251" t="s">
        <v>2005</v>
      </c>
      <c r="DM569" s="253" t="s">
        <v>2005</v>
      </c>
      <c r="DN569" s="254" t="s">
        <v>66</v>
      </c>
      <c r="DO569" s="231"/>
      <c r="DP569" s="256" t="s">
        <v>66</v>
      </c>
      <c r="DQ569" s="231"/>
      <c r="DR569" s="258"/>
      <c r="DS569" s="259"/>
      <c r="DT569" s="260"/>
      <c r="DU569" s="255">
        <v>437.26137326928512</v>
      </c>
      <c r="DV569" s="261">
        <v>-399.6379031432503</v>
      </c>
      <c r="DW569" s="231">
        <v>312.26561175473296</v>
      </c>
      <c r="DX569" s="262">
        <v>-278.3554568460894</v>
      </c>
      <c r="DY569" s="255">
        <v>0.77536027126306861</v>
      </c>
      <c r="DZ569" s="231">
        <v>-0.46974083725022692</v>
      </c>
      <c r="EA569" s="231">
        <v>0.60582085334840352</v>
      </c>
      <c r="EB569" s="262">
        <v>-0.30337170919063433</v>
      </c>
      <c r="EC569" s="271"/>
      <c r="ED569" s="234"/>
      <c r="EE569" s="272"/>
      <c r="EF569" s="234">
        <v>85162</v>
      </c>
      <c r="EG569" s="266">
        <v>-84179</v>
      </c>
      <c r="EH569" s="258"/>
    </row>
    <row r="570" spans="1:138" ht="30" customHeight="1" thickBot="1" x14ac:dyDescent="0.3">
      <c r="A570" s="45" t="s">
        <v>60</v>
      </c>
      <c r="B570" s="45" t="s">
        <v>61</v>
      </c>
      <c r="C570" s="45" t="s">
        <v>936</v>
      </c>
      <c r="D570" s="46" t="s">
        <v>1024</v>
      </c>
      <c r="E570" s="46" t="s">
        <v>1025</v>
      </c>
      <c r="F570" s="46" t="s">
        <v>1030</v>
      </c>
      <c r="G570" s="46" t="s">
        <v>1025</v>
      </c>
      <c r="H570" s="226" t="s">
        <v>66</v>
      </c>
      <c r="I570" s="227" t="s">
        <v>2007</v>
      </c>
      <c r="J570" s="228">
        <v>13.2</v>
      </c>
      <c r="K570" s="229">
        <v>11.774481389853227</v>
      </c>
      <c r="L570" s="229">
        <v>13.716098456319001</v>
      </c>
      <c r="M570" s="230">
        <v>1034.4166666666699</v>
      </c>
      <c r="N570" s="231">
        <v>36931.724012060331</v>
      </c>
      <c r="O570" s="232" t="s">
        <v>2003</v>
      </c>
      <c r="P570" s="233">
        <v>10.539875574218131</v>
      </c>
      <c r="Q570" s="234" t="s">
        <v>2004</v>
      </c>
      <c r="R570" s="235" t="s">
        <v>68</v>
      </c>
      <c r="S570" s="236" t="s">
        <v>2005</v>
      </c>
      <c r="T570" s="236" t="s">
        <v>2005</v>
      </c>
      <c r="U570" s="237" t="s">
        <v>2005</v>
      </c>
      <c r="V570" s="238" t="s">
        <v>2005</v>
      </c>
      <c r="W570" s="238" t="s">
        <v>2005</v>
      </c>
      <c r="X570" s="238" t="s">
        <v>2005</v>
      </c>
      <c r="Y570" s="238" t="s">
        <v>2005</v>
      </c>
      <c r="Z570" s="238" t="s">
        <v>2005</v>
      </c>
      <c r="AA570" s="238" t="s">
        <v>2005</v>
      </c>
      <c r="AB570" s="238" t="s">
        <v>2005</v>
      </c>
      <c r="AC570" s="238" t="s">
        <v>2005</v>
      </c>
      <c r="AD570" s="238" t="s">
        <v>2005</v>
      </c>
      <c r="AE570" s="238" t="s">
        <v>2005</v>
      </c>
      <c r="AF570" s="238" t="s">
        <v>2005</v>
      </c>
      <c r="AG570" s="238" t="s">
        <v>2005</v>
      </c>
      <c r="AH570" s="238" t="s">
        <v>2005</v>
      </c>
      <c r="AI570" s="238">
        <v>56</v>
      </c>
      <c r="AJ570" s="238">
        <v>56</v>
      </c>
      <c r="AK570" s="238">
        <v>1</v>
      </c>
      <c r="AL570" s="238">
        <v>1</v>
      </c>
      <c r="AM570" s="237" t="s">
        <v>2005</v>
      </c>
      <c r="AN570" s="238" t="s">
        <v>2005</v>
      </c>
      <c r="AO570" s="238" t="s">
        <v>2005</v>
      </c>
      <c r="AP570" s="238" t="s">
        <v>2005</v>
      </c>
      <c r="AQ570" s="237">
        <f t="shared" si="32"/>
        <v>57</v>
      </c>
      <c r="AR570" s="239">
        <f t="shared" si="32"/>
        <v>57</v>
      </c>
      <c r="AS570" s="240"/>
      <c r="AT570" s="238"/>
      <c r="AU570" s="237"/>
      <c r="AV570" s="238"/>
      <c r="AW570" s="238"/>
      <c r="AX570" s="238"/>
      <c r="AY570" s="238"/>
      <c r="AZ570" s="238"/>
      <c r="BA570" s="238"/>
      <c r="BB570" s="238"/>
      <c r="BC570" s="238"/>
      <c r="BD570" s="238"/>
      <c r="BE570" s="238"/>
      <c r="BF570" s="238"/>
      <c r="BG570" s="238"/>
      <c r="BH570" s="238"/>
      <c r="BI570" s="238">
        <v>715.63</v>
      </c>
      <c r="BJ570" s="238">
        <v>715.63</v>
      </c>
      <c r="BK570" s="238">
        <v>5</v>
      </c>
      <c r="BL570" s="238">
        <v>5</v>
      </c>
      <c r="BM570" s="238"/>
      <c r="BN570" s="238"/>
      <c r="BO570" s="238"/>
      <c r="BP570" s="238"/>
      <c r="BQ570" s="237">
        <f t="shared" si="33"/>
        <v>720.63</v>
      </c>
      <c r="BR570" s="237">
        <f t="shared" si="33"/>
        <v>720.63</v>
      </c>
      <c r="BS570" s="241">
        <f t="shared" si="35"/>
        <v>6.8371774877755878E-2</v>
      </c>
      <c r="BT570" s="273">
        <v>0</v>
      </c>
      <c r="BU570" s="243">
        <v>0</v>
      </c>
      <c r="BV570" s="244">
        <v>0</v>
      </c>
      <c r="BW570" s="243">
        <v>0</v>
      </c>
      <c r="BX570" s="243">
        <v>0</v>
      </c>
      <c r="BY570" s="243">
        <v>0</v>
      </c>
      <c r="BZ570" s="243">
        <v>0</v>
      </c>
      <c r="CA570" s="243">
        <v>0</v>
      </c>
      <c r="CB570" s="243">
        <v>0</v>
      </c>
      <c r="CC570" s="243">
        <v>0</v>
      </c>
      <c r="CD570" s="243">
        <v>0</v>
      </c>
      <c r="CE570" s="243">
        <v>0</v>
      </c>
      <c r="CF570" s="243">
        <v>0</v>
      </c>
      <c r="CG570" s="243">
        <v>0</v>
      </c>
      <c r="CH570" s="243">
        <v>0</v>
      </c>
      <c r="CI570" s="243">
        <v>0</v>
      </c>
      <c r="CJ570" s="243">
        <v>840035.11920000007</v>
      </c>
      <c r="CK570" s="243">
        <v>840035.11920000007</v>
      </c>
      <c r="CL570" s="243">
        <v>5869.2000000000007</v>
      </c>
      <c r="CM570" s="243">
        <v>5869.2000000000007</v>
      </c>
      <c r="CN570" s="243">
        <v>0</v>
      </c>
      <c r="CO570" s="243">
        <v>0</v>
      </c>
      <c r="CP570" s="243">
        <v>0</v>
      </c>
      <c r="CQ570" s="243">
        <v>0</v>
      </c>
      <c r="CR570" s="244">
        <f t="shared" si="34"/>
        <v>845904.31920000003</v>
      </c>
      <c r="CS570" s="267">
        <f t="shared" si="34"/>
        <v>845904.31920000003</v>
      </c>
      <c r="CT570" s="268"/>
      <c r="CU570" s="269"/>
      <c r="CV570" s="269"/>
      <c r="CW570" s="269"/>
      <c r="CX570" s="269"/>
      <c r="CY570" s="269"/>
      <c r="CZ570" s="269"/>
      <c r="DA570" s="270"/>
      <c r="DB570" s="248">
        <v>36931.724012060331</v>
      </c>
      <c r="DC570" s="249"/>
      <c r="DD570" s="250">
        <v>10.539875574218131</v>
      </c>
      <c r="DE570" s="251"/>
      <c r="DF570" s="251"/>
      <c r="DG570" s="251"/>
      <c r="DH570" s="252"/>
      <c r="DI570" s="252"/>
      <c r="DJ570" s="252"/>
      <c r="DK570" s="252"/>
      <c r="DL570" s="251" t="s">
        <v>2005</v>
      </c>
      <c r="DM570" s="253" t="s">
        <v>2005</v>
      </c>
      <c r="DN570" s="254" t="s">
        <v>66</v>
      </c>
      <c r="DO570" s="231"/>
      <c r="DP570" s="256" t="s">
        <v>66</v>
      </c>
      <c r="DQ570" s="231"/>
      <c r="DR570" s="258"/>
      <c r="DS570" s="259"/>
      <c r="DT570" s="260"/>
      <c r="DU570" s="255">
        <v>325.37082091355734</v>
      </c>
      <c r="DV570" s="261">
        <v>-293.55555138783029</v>
      </c>
      <c r="DW570" s="231">
        <v>325.37082091355734</v>
      </c>
      <c r="DX570" s="262">
        <v>-293.59476707410482</v>
      </c>
      <c r="DY570" s="255">
        <v>1.2151776363489852</v>
      </c>
      <c r="DZ570" s="231">
        <v>-1.1039538815050371</v>
      </c>
      <c r="EA570" s="231">
        <v>1.2151776363489852</v>
      </c>
      <c r="EB570" s="262">
        <v>-1.1042753215564676</v>
      </c>
      <c r="EC570" s="271"/>
      <c r="ED570" s="234"/>
      <c r="EE570" s="272"/>
      <c r="EF570" s="234">
        <v>296844</v>
      </c>
      <c r="EG570" s="266">
        <v>-296844</v>
      </c>
      <c r="EH570" s="258"/>
    </row>
    <row r="571" spans="1:138" ht="30" customHeight="1" thickBot="1" x14ac:dyDescent="0.3">
      <c r="A571" s="45" t="s">
        <v>60</v>
      </c>
      <c r="B571" s="45" t="s">
        <v>61</v>
      </c>
      <c r="C571" s="45" t="s">
        <v>936</v>
      </c>
      <c r="D571" s="46" t="s">
        <v>1031</v>
      </c>
      <c r="E571" s="46" t="s">
        <v>1032</v>
      </c>
      <c r="F571" s="46" t="s">
        <v>1033</v>
      </c>
      <c r="G571" s="46" t="s">
        <v>1034</v>
      </c>
      <c r="H571" s="226" t="s">
        <v>66</v>
      </c>
      <c r="I571" s="227" t="s">
        <v>2002</v>
      </c>
      <c r="J571" s="228">
        <v>13.2</v>
      </c>
      <c r="K571" s="229">
        <v>10.745643210157313</v>
      </c>
      <c r="L571" s="229">
        <v>51.081249893751</v>
      </c>
      <c r="M571" s="230">
        <v>2059.0833333333298</v>
      </c>
      <c r="N571" s="231">
        <v>11491.09</v>
      </c>
      <c r="O571" s="232" t="s">
        <v>2006</v>
      </c>
      <c r="P571" s="233">
        <v>5.9596404186829766</v>
      </c>
      <c r="Q571" s="234" t="s">
        <v>2004</v>
      </c>
      <c r="R571" s="235" t="s">
        <v>68</v>
      </c>
      <c r="S571" s="236" t="s">
        <v>2005</v>
      </c>
      <c r="T571" s="236" t="s">
        <v>2005</v>
      </c>
      <c r="U571" s="237" t="s">
        <v>2005</v>
      </c>
      <c r="V571" s="238" t="s">
        <v>2005</v>
      </c>
      <c r="W571" s="238" t="s">
        <v>2005</v>
      </c>
      <c r="X571" s="238" t="s">
        <v>2005</v>
      </c>
      <c r="Y571" s="238" t="s">
        <v>2005</v>
      </c>
      <c r="Z571" s="238" t="s">
        <v>2005</v>
      </c>
      <c r="AA571" s="238" t="s">
        <v>2005</v>
      </c>
      <c r="AB571" s="238" t="s">
        <v>2005</v>
      </c>
      <c r="AC571" s="238" t="s">
        <v>2005</v>
      </c>
      <c r="AD571" s="238" t="s">
        <v>2005</v>
      </c>
      <c r="AE571" s="238" t="s">
        <v>2005</v>
      </c>
      <c r="AF571" s="238" t="s">
        <v>2005</v>
      </c>
      <c r="AG571" s="238" t="s">
        <v>2005</v>
      </c>
      <c r="AH571" s="238" t="s">
        <v>2005</v>
      </c>
      <c r="AI571" s="238">
        <v>194</v>
      </c>
      <c r="AJ571" s="238">
        <v>194</v>
      </c>
      <c r="AK571" s="238">
        <v>1</v>
      </c>
      <c r="AL571" s="238">
        <v>1</v>
      </c>
      <c r="AM571" s="237" t="s">
        <v>2005</v>
      </c>
      <c r="AN571" s="238" t="s">
        <v>2005</v>
      </c>
      <c r="AO571" s="238" t="s">
        <v>2005</v>
      </c>
      <c r="AP571" s="238" t="s">
        <v>2005</v>
      </c>
      <c r="AQ571" s="237">
        <f t="shared" si="32"/>
        <v>195</v>
      </c>
      <c r="AR571" s="239">
        <f t="shared" si="32"/>
        <v>195</v>
      </c>
      <c r="AS571" s="240"/>
      <c r="AT571" s="238"/>
      <c r="AU571" s="237"/>
      <c r="AV571" s="238"/>
      <c r="AW571" s="238"/>
      <c r="AX571" s="238"/>
      <c r="AY571" s="238"/>
      <c r="AZ571" s="238"/>
      <c r="BA571" s="238"/>
      <c r="BB571" s="238"/>
      <c r="BC571" s="238"/>
      <c r="BD571" s="238"/>
      <c r="BE571" s="238"/>
      <c r="BF571" s="238"/>
      <c r="BG571" s="238"/>
      <c r="BH571" s="238"/>
      <c r="BI571" s="238">
        <v>2608.67</v>
      </c>
      <c r="BJ571" s="238">
        <v>2608.67</v>
      </c>
      <c r="BK571" s="238">
        <v>25.2</v>
      </c>
      <c r="BL571" s="238">
        <v>25.2</v>
      </c>
      <c r="BM571" s="238"/>
      <c r="BN571" s="238"/>
      <c r="BO571" s="238"/>
      <c r="BP571" s="238"/>
      <c r="BQ571" s="237">
        <f t="shared" si="33"/>
        <v>2633.87</v>
      </c>
      <c r="BR571" s="237">
        <f t="shared" si="33"/>
        <v>2633.87</v>
      </c>
      <c r="BS571" s="241">
        <f t="shared" si="35"/>
        <v>0.44195116063429546</v>
      </c>
      <c r="BT571" s="273">
        <v>0</v>
      </c>
      <c r="BU571" s="243">
        <v>0</v>
      </c>
      <c r="BV571" s="244">
        <v>0</v>
      </c>
      <c r="BW571" s="243">
        <v>0</v>
      </c>
      <c r="BX571" s="243">
        <v>0</v>
      </c>
      <c r="BY571" s="243">
        <v>0</v>
      </c>
      <c r="BZ571" s="243">
        <v>0</v>
      </c>
      <c r="CA571" s="243">
        <v>0</v>
      </c>
      <c r="CB571" s="243">
        <v>0</v>
      </c>
      <c r="CC571" s="243">
        <v>0</v>
      </c>
      <c r="CD571" s="243">
        <v>0</v>
      </c>
      <c r="CE571" s="243">
        <v>0</v>
      </c>
      <c r="CF571" s="243">
        <v>0</v>
      </c>
      <c r="CG571" s="243">
        <v>0</v>
      </c>
      <c r="CH571" s="243">
        <v>0</v>
      </c>
      <c r="CI571" s="243">
        <v>0</v>
      </c>
      <c r="CJ571" s="243">
        <v>3062161.1928000003</v>
      </c>
      <c r="CK571" s="243">
        <v>3062161.1928000003</v>
      </c>
      <c r="CL571" s="243">
        <v>29580.768</v>
      </c>
      <c r="CM571" s="243">
        <v>29580.768</v>
      </c>
      <c r="CN571" s="243">
        <v>0</v>
      </c>
      <c r="CO571" s="243">
        <v>0</v>
      </c>
      <c r="CP571" s="243">
        <v>0</v>
      </c>
      <c r="CQ571" s="243">
        <v>0</v>
      </c>
      <c r="CR571" s="244">
        <f t="shared" si="34"/>
        <v>3091741.9608000005</v>
      </c>
      <c r="CS571" s="267">
        <f t="shared" si="34"/>
        <v>3091741.9608000005</v>
      </c>
      <c r="CT571" s="268"/>
      <c r="CU571" s="269"/>
      <c r="CV571" s="269"/>
      <c r="CW571" s="269"/>
      <c r="CX571" s="269"/>
      <c r="CY571" s="269"/>
      <c r="CZ571" s="269"/>
      <c r="DA571" s="270"/>
      <c r="DB571" s="248">
        <v>11491.09</v>
      </c>
      <c r="DC571" s="249"/>
      <c r="DD571" s="250">
        <v>5.9596404186829766</v>
      </c>
      <c r="DE571" s="251"/>
      <c r="DF571" s="251"/>
      <c r="DG571" s="251"/>
      <c r="DH571" s="252"/>
      <c r="DI571" s="252"/>
      <c r="DJ571" s="252"/>
      <c r="DK571" s="252"/>
      <c r="DL571" s="251" t="s">
        <v>2005</v>
      </c>
      <c r="DM571" s="253" t="s">
        <v>2005</v>
      </c>
      <c r="DN571" s="254" t="s">
        <v>66</v>
      </c>
      <c r="DO571" s="231"/>
      <c r="DP571" s="256" t="s">
        <v>66</v>
      </c>
      <c r="DQ571" s="231"/>
      <c r="DR571" s="258"/>
      <c r="DS571" s="259"/>
      <c r="DT571" s="260"/>
      <c r="DU571" s="255">
        <v>370.19579910154255</v>
      </c>
      <c r="DV571" s="261">
        <v>-180.90594879318385</v>
      </c>
      <c r="DW571" s="231">
        <v>228.05876401311301</v>
      </c>
      <c r="DX571" s="262">
        <v>-92.958190125832033</v>
      </c>
      <c r="DY571" s="255">
        <v>0.92516896677324212</v>
      </c>
      <c r="DZ571" s="231">
        <v>6.0387896506331473E-2</v>
      </c>
      <c r="EA571" s="231">
        <v>0.76830304747258216</v>
      </c>
      <c r="EB571" s="262">
        <v>0.17748331571766052</v>
      </c>
      <c r="EC571" s="271"/>
      <c r="ED571" s="234"/>
      <c r="EE571" s="272"/>
      <c r="EF571" s="234">
        <v>432080</v>
      </c>
      <c r="EG571" s="266">
        <v>-274605</v>
      </c>
      <c r="EH571" s="258"/>
    </row>
    <row r="572" spans="1:138" ht="30" customHeight="1" thickBot="1" x14ac:dyDescent="0.3">
      <c r="A572" s="45" t="s">
        <v>60</v>
      </c>
      <c r="B572" s="45" t="s">
        <v>61</v>
      </c>
      <c r="C572" s="45" t="s">
        <v>936</v>
      </c>
      <c r="D572" s="46" t="s">
        <v>1031</v>
      </c>
      <c r="E572" s="46" t="s">
        <v>1032</v>
      </c>
      <c r="F572" s="46" t="s">
        <v>1035</v>
      </c>
      <c r="G572" s="46" t="s">
        <v>1036</v>
      </c>
      <c r="H572" s="226" t="s">
        <v>66</v>
      </c>
      <c r="I572" s="227" t="s">
        <v>2002</v>
      </c>
      <c r="J572" s="228">
        <v>13.2</v>
      </c>
      <c r="K572" s="229">
        <v>11.088589270055952</v>
      </c>
      <c r="L572" s="229">
        <v>84.265719521697008</v>
      </c>
      <c r="M572" s="230">
        <v>3425.3333333333298</v>
      </c>
      <c r="N572" s="231">
        <v>32198.696</v>
      </c>
      <c r="O572" s="232" t="s">
        <v>2006</v>
      </c>
      <c r="P572" s="233">
        <v>8.299294649547031</v>
      </c>
      <c r="Q572" s="234" t="s">
        <v>2004</v>
      </c>
      <c r="R572" s="235" t="s">
        <v>68</v>
      </c>
      <c r="S572" s="236" t="s">
        <v>2005</v>
      </c>
      <c r="T572" s="236" t="s">
        <v>2005</v>
      </c>
      <c r="U572" s="237" t="s">
        <v>2005</v>
      </c>
      <c r="V572" s="238" t="s">
        <v>2005</v>
      </c>
      <c r="W572" s="238" t="s">
        <v>2005</v>
      </c>
      <c r="X572" s="238" t="s">
        <v>2005</v>
      </c>
      <c r="Y572" s="238">
        <v>1</v>
      </c>
      <c r="Z572" s="238">
        <v>1</v>
      </c>
      <c r="AA572" s="238" t="s">
        <v>2005</v>
      </c>
      <c r="AB572" s="238" t="s">
        <v>2005</v>
      </c>
      <c r="AC572" s="238" t="s">
        <v>2005</v>
      </c>
      <c r="AD572" s="238" t="s">
        <v>2005</v>
      </c>
      <c r="AE572" s="238" t="s">
        <v>2005</v>
      </c>
      <c r="AF572" s="238" t="s">
        <v>2005</v>
      </c>
      <c r="AG572" s="238" t="s">
        <v>2005</v>
      </c>
      <c r="AH572" s="238" t="s">
        <v>2005</v>
      </c>
      <c r="AI572" s="238">
        <v>281</v>
      </c>
      <c r="AJ572" s="238">
        <v>281</v>
      </c>
      <c r="AK572" s="238">
        <v>1</v>
      </c>
      <c r="AL572" s="238">
        <v>1</v>
      </c>
      <c r="AM572" s="237" t="s">
        <v>2005</v>
      </c>
      <c r="AN572" s="238" t="s">
        <v>2005</v>
      </c>
      <c r="AO572" s="238" t="s">
        <v>2005</v>
      </c>
      <c r="AP572" s="238" t="s">
        <v>2005</v>
      </c>
      <c r="AQ572" s="237">
        <f t="shared" si="32"/>
        <v>283</v>
      </c>
      <c r="AR572" s="239">
        <f t="shared" si="32"/>
        <v>283</v>
      </c>
      <c r="AS572" s="240"/>
      <c r="AT572" s="238"/>
      <c r="AU572" s="237"/>
      <c r="AV572" s="238"/>
      <c r="AW572" s="238"/>
      <c r="AX572" s="238"/>
      <c r="AY572" s="238">
        <v>65</v>
      </c>
      <c r="AZ572" s="238">
        <v>65</v>
      </c>
      <c r="BA572" s="238"/>
      <c r="BB572" s="238"/>
      <c r="BC572" s="238"/>
      <c r="BD572" s="238"/>
      <c r="BE572" s="238"/>
      <c r="BF572" s="238"/>
      <c r="BG572" s="238"/>
      <c r="BH572" s="238"/>
      <c r="BI572" s="238">
        <v>3362.8409999999999</v>
      </c>
      <c r="BJ572" s="238">
        <v>3362.8409999999999</v>
      </c>
      <c r="BK572" s="238">
        <v>0</v>
      </c>
      <c r="BL572" s="238">
        <v>0</v>
      </c>
      <c r="BM572" s="238"/>
      <c r="BN572" s="238"/>
      <c r="BO572" s="238"/>
      <c r="BP572" s="238"/>
      <c r="BQ572" s="237">
        <f t="shared" si="33"/>
        <v>3427.8409999999999</v>
      </c>
      <c r="BR572" s="237">
        <f t="shared" si="33"/>
        <v>3427.8409999999999</v>
      </c>
      <c r="BS572" s="241">
        <f t="shared" si="35"/>
        <v>0.41302799150372238</v>
      </c>
      <c r="BT572" s="273">
        <v>0</v>
      </c>
      <c r="BU572" s="243">
        <v>0</v>
      </c>
      <c r="BV572" s="244">
        <v>0</v>
      </c>
      <c r="BW572" s="243">
        <v>0</v>
      </c>
      <c r="BX572" s="243">
        <v>0</v>
      </c>
      <c r="BY572" s="243">
        <v>0</v>
      </c>
      <c r="BZ572" s="243">
        <v>212955.6</v>
      </c>
      <c r="CA572" s="243">
        <v>212955.6</v>
      </c>
      <c r="CB572" s="243">
        <v>0</v>
      </c>
      <c r="CC572" s="243">
        <v>0</v>
      </c>
      <c r="CD572" s="243">
        <v>0</v>
      </c>
      <c r="CE572" s="243">
        <v>0</v>
      </c>
      <c r="CF572" s="243">
        <v>0</v>
      </c>
      <c r="CG572" s="243">
        <v>0</v>
      </c>
      <c r="CH572" s="243">
        <v>0</v>
      </c>
      <c r="CI572" s="243">
        <v>0</v>
      </c>
      <c r="CJ572" s="243">
        <v>3947437.2794400002</v>
      </c>
      <c r="CK572" s="243">
        <v>3947437.2794400002</v>
      </c>
      <c r="CL572" s="243">
        <v>0</v>
      </c>
      <c r="CM572" s="243">
        <v>0</v>
      </c>
      <c r="CN572" s="243">
        <v>0</v>
      </c>
      <c r="CO572" s="243">
        <v>0</v>
      </c>
      <c r="CP572" s="243">
        <v>0</v>
      </c>
      <c r="CQ572" s="243">
        <v>0</v>
      </c>
      <c r="CR572" s="244">
        <f t="shared" si="34"/>
        <v>4160392.8794400003</v>
      </c>
      <c r="CS572" s="267">
        <f t="shared" si="34"/>
        <v>4160392.8794400003</v>
      </c>
      <c r="CT572" s="268"/>
      <c r="CU572" s="269"/>
      <c r="CV572" s="269"/>
      <c r="CW572" s="269"/>
      <c r="CX572" s="269"/>
      <c r="CY572" s="269"/>
      <c r="CZ572" s="269"/>
      <c r="DA572" s="270"/>
      <c r="DB572" s="248">
        <v>32198.696</v>
      </c>
      <c r="DC572" s="249"/>
      <c r="DD572" s="250">
        <v>8.299294649547031</v>
      </c>
      <c r="DE572" s="251"/>
      <c r="DF572" s="251"/>
      <c r="DG572" s="251"/>
      <c r="DH572" s="252"/>
      <c r="DI572" s="252"/>
      <c r="DJ572" s="252"/>
      <c r="DK572" s="252"/>
      <c r="DL572" s="251" t="s">
        <v>2005</v>
      </c>
      <c r="DM572" s="253" t="s">
        <v>2005</v>
      </c>
      <c r="DN572" s="254" t="s">
        <v>66</v>
      </c>
      <c r="DO572" s="231"/>
      <c r="DP572" s="256" t="s">
        <v>66</v>
      </c>
      <c r="DQ572" s="231"/>
      <c r="DR572" s="258"/>
      <c r="DS572" s="259"/>
      <c r="DT572" s="260"/>
      <c r="DU572" s="255">
        <v>309.97829894900769</v>
      </c>
      <c r="DV572" s="261">
        <v>-195.02601516474618</v>
      </c>
      <c r="DW572" s="231">
        <v>208.21710782405626</v>
      </c>
      <c r="DX572" s="262">
        <v>-117.59553937966587</v>
      </c>
      <c r="DY572" s="255">
        <v>0.92282989490074052</v>
      </c>
      <c r="DZ572" s="231">
        <v>-7.6070366498452224E-2</v>
      </c>
      <c r="EA572" s="231">
        <v>0.81597898014791825</v>
      </c>
      <c r="EB572" s="262">
        <v>3.9591741760548471E-3</v>
      </c>
      <c r="EC572" s="271"/>
      <c r="ED572" s="234"/>
      <c r="EE572" s="272"/>
      <c r="EF572" s="234">
        <v>0</v>
      </c>
      <c r="EG572" s="266">
        <v>4660</v>
      </c>
      <c r="EH572" s="258"/>
    </row>
    <row r="573" spans="1:138" ht="30" customHeight="1" thickBot="1" x14ac:dyDescent="0.3">
      <c r="A573" s="45" t="s">
        <v>60</v>
      </c>
      <c r="B573" s="45" t="s">
        <v>61</v>
      </c>
      <c r="C573" s="45" t="s">
        <v>936</v>
      </c>
      <c r="D573" s="46" t="s">
        <v>1037</v>
      </c>
      <c r="E573" s="46" t="s">
        <v>938</v>
      </c>
      <c r="F573" s="46" t="s">
        <v>1038</v>
      </c>
      <c r="G573" s="46" t="s">
        <v>940</v>
      </c>
      <c r="H573" s="226" t="s">
        <v>66</v>
      </c>
      <c r="I573" s="227" t="s">
        <v>2002</v>
      </c>
      <c r="J573" s="228">
        <v>13.2</v>
      </c>
      <c r="K573" s="229">
        <v>8.0020747309682125</v>
      </c>
      <c r="L573" s="229">
        <v>23.695075708290002</v>
      </c>
      <c r="M573" s="230">
        <v>1421.75</v>
      </c>
      <c r="N573" s="231">
        <v>15141.205722948809</v>
      </c>
      <c r="O573" s="232" t="s">
        <v>2003</v>
      </c>
      <c r="P573" s="233">
        <v>4.3211203547228338</v>
      </c>
      <c r="Q573" s="234" t="s">
        <v>2004</v>
      </c>
      <c r="R573" s="235" t="s">
        <v>68</v>
      </c>
      <c r="S573" s="236" t="s">
        <v>2005</v>
      </c>
      <c r="T573" s="236" t="s">
        <v>2005</v>
      </c>
      <c r="U573" s="237" t="s">
        <v>2005</v>
      </c>
      <c r="V573" s="238" t="s">
        <v>2005</v>
      </c>
      <c r="W573" s="238" t="s">
        <v>2005</v>
      </c>
      <c r="X573" s="238" t="s">
        <v>2005</v>
      </c>
      <c r="Y573" s="238" t="s">
        <v>2005</v>
      </c>
      <c r="Z573" s="238" t="s">
        <v>2005</v>
      </c>
      <c r="AA573" s="238" t="s">
        <v>2005</v>
      </c>
      <c r="AB573" s="238" t="s">
        <v>2005</v>
      </c>
      <c r="AC573" s="238" t="s">
        <v>2005</v>
      </c>
      <c r="AD573" s="238" t="s">
        <v>2005</v>
      </c>
      <c r="AE573" s="238" t="s">
        <v>2005</v>
      </c>
      <c r="AF573" s="238" t="s">
        <v>2005</v>
      </c>
      <c r="AG573" s="238" t="s">
        <v>2005</v>
      </c>
      <c r="AH573" s="238" t="s">
        <v>2005</v>
      </c>
      <c r="AI573" s="238">
        <v>52</v>
      </c>
      <c r="AJ573" s="238">
        <v>52</v>
      </c>
      <c r="AK573" s="238" t="s">
        <v>2005</v>
      </c>
      <c r="AL573" s="238" t="s">
        <v>2005</v>
      </c>
      <c r="AM573" s="237" t="s">
        <v>2005</v>
      </c>
      <c r="AN573" s="238" t="s">
        <v>2005</v>
      </c>
      <c r="AO573" s="238" t="s">
        <v>2005</v>
      </c>
      <c r="AP573" s="238" t="s">
        <v>2005</v>
      </c>
      <c r="AQ573" s="237">
        <f t="shared" si="32"/>
        <v>52</v>
      </c>
      <c r="AR573" s="239">
        <f t="shared" si="32"/>
        <v>52</v>
      </c>
      <c r="AS573" s="240"/>
      <c r="AT573" s="238"/>
      <c r="AU573" s="237"/>
      <c r="AV573" s="238"/>
      <c r="AW573" s="238"/>
      <c r="AX573" s="238"/>
      <c r="AY573" s="238"/>
      <c r="AZ573" s="238"/>
      <c r="BA573" s="238"/>
      <c r="BB573" s="238"/>
      <c r="BC573" s="238"/>
      <c r="BD573" s="238"/>
      <c r="BE573" s="238"/>
      <c r="BF573" s="238"/>
      <c r="BG573" s="238"/>
      <c r="BH573" s="238"/>
      <c r="BI573" s="238">
        <v>2349.02</v>
      </c>
      <c r="BJ573" s="238">
        <v>2349.02</v>
      </c>
      <c r="BK573" s="238"/>
      <c r="BL573" s="238"/>
      <c r="BM573" s="238"/>
      <c r="BN573" s="238"/>
      <c r="BO573" s="238"/>
      <c r="BP573" s="238"/>
      <c r="BQ573" s="237">
        <f t="shared" si="33"/>
        <v>2349.02</v>
      </c>
      <c r="BR573" s="237">
        <f t="shared" si="33"/>
        <v>2349.02</v>
      </c>
      <c r="BS573" s="241">
        <f t="shared" si="35"/>
        <v>0.54361364812081736</v>
      </c>
      <c r="BT573" s="273">
        <v>0</v>
      </c>
      <c r="BU573" s="243">
        <v>0</v>
      </c>
      <c r="BV573" s="244">
        <v>0</v>
      </c>
      <c r="BW573" s="243">
        <v>0</v>
      </c>
      <c r="BX573" s="243">
        <v>0</v>
      </c>
      <c r="BY573" s="243">
        <v>0</v>
      </c>
      <c r="BZ573" s="243">
        <v>0</v>
      </c>
      <c r="CA573" s="243">
        <v>0</v>
      </c>
      <c r="CB573" s="243">
        <v>0</v>
      </c>
      <c r="CC573" s="243">
        <v>0</v>
      </c>
      <c r="CD573" s="243">
        <v>0</v>
      </c>
      <c r="CE573" s="243">
        <v>0</v>
      </c>
      <c r="CF573" s="243">
        <v>0</v>
      </c>
      <c r="CG573" s="243">
        <v>0</v>
      </c>
      <c r="CH573" s="243">
        <v>0</v>
      </c>
      <c r="CI573" s="243">
        <v>0</v>
      </c>
      <c r="CJ573" s="243">
        <v>2757373.6368</v>
      </c>
      <c r="CK573" s="243">
        <v>2757373.6368</v>
      </c>
      <c r="CL573" s="243">
        <v>0</v>
      </c>
      <c r="CM573" s="243">
        <v>0</v>
      </c>
      <c r="CN573" s="243">
        <v>0</v>
      </c>
      <c r="CO573" s="243">
        <v>0</v>
      </c>
      <c r="CP573" s="243">
        <v>0</v>
      </c>
      <c r="CQ573" s="243">
        <v>0</v>
      </c>
      <c r="CR573" s="244">
        <f t="shared" si="34"/>
        <v>2757373.6368</v>
      </c>
      <c r="CS573" s="267">
        <f t="shared" si="34"/>
        <v>2757373.6368</v>
      </c>
      <c r="CT573" s="268"/>
      <c r="CU573" s="269"/>
      <c r="CV573" s="269"/>
      <c r="CW573" s="269"/>
      <c r="CX573" s="269"/>
      <c r="CY573" s="269"/>
      <c r="CZ573" s="269"/>
      <c r="DA573" s="270"/>
      <c r="DB573" s="248">
        <v>15141.205722948809</v>
      </c>
      <c r="DC573" s="249"/>
      <c r="DD573" s="250">
        <v>4.3211203547228338</v>
      </c>
      <c r="DE573" s="251"/>
      <c r="DF573" s="251"/>
      <c r="DG573" s="251"/>
      <c r="DH573" s="252"/>
      <c r="DI573" s="252"/>
      <c r="DJ573" s="252"/>
      <c r="DK573" s="252"/>
      <c r="DL573" s="251" t="s">
        <v>2005</v>
      </c>
      <c r="DM573" s="253" t="s">
        <v>2005</v>
      </c>
      <c r="DN573" s="254" t="s">
        <v>66</v>
      </c>
      <c r="DO573" s="231"/>
      <c r="DP573" s="256" t="s">
        <v>66</v>
      </c>
      <c r="DQ573" s="231"/>
      <c r="DR573" s="258"/>
      <c r="DS573" s="259"/>
      <c r="DT573" s="260"/>
      <c r="DU573" s="255">
        <v>86.93511517496043</v>
      </c>
      <c r="DV573" s="261">
        <v>33.741480924798367</v>
      </c>
      <c r="DW573" s="231">
        <v>86.825391243186218</v>
      </c>
      <c r="DX573" s="262">
        <v>33.17101553946641</v>
      </c>
      <c r="DY573" s="255">
        <v>1.4629857569896254</v>
      </c>
      <c r="DZ573" s="231">
        <v>0.17821166195752447</v>
      </c>
      <c r="EA573" s="231">
        <v>1.4622823984526112</v>
      </c>
      <c r="EB573" s="262">
        <v>0.17868964298721535</v>
      </c>
      <c r="EC573" s="271"/>
      <c r="ED573" s="234"/>
      <c r="EE573" s="272"/>
      <c r="EF573" s="234">
        <v>49868</v>
      </c>
      <c r="EG573" s="266">
        <v>22740</v>
      </c>
      <c r="EH573" s="258"/>
    </row>
    <row r="574" spans="1:138" ht="30" customHeight="1" thickBot="1" x14ac:dyDescent="0.3">
      <c r="A574" s="45" t="s">
        <v>60</v>
      </c>
      <c r="B574" s="45" t="s">
        <v>61</v>
      </c>
      <c r="C574" s="45" t="s">
        <v>936</v>
      </c>
      <c r="D574" s="46" t="s">
        <v>1039</v>
      </c>
      <c r="E574" s="46" t="s">
        <v>1040</v>
      </c>
      <c r="F574" s="46" t="s">
        <v>1041</v>
      </c>
      <c r="G574" s="46" t="s">
        <v>1042</v>
      </c>
      <c r="H574" s="226" t="s">
        <v>66</v>
      </c>
      <c r="I574" s="227" t="s">
        <v>2002</v>
      </c>
      <c r="J574" s="228">
        <v>13.2</v>
      </c>
      <c r="K574" s="229">
        <v>10.974273916756404</v>
      </c>
      <c r="L574" s="229">
        <v>135.368939112372</v>
      </c>
      <c r="M574" s="230">
        <v>3939.3333333333298</v>
      </c>
      <c r="N574" s="231">
        <v>26890.994996489284</v>
      </c>
      <c r="O574" s="232" t="s">
        <v>2003</v>
      </c>
      <c r="P574" s="233">
        <v>7.6743707181761653</v>
      </c>
      <c r="Q574" s="234" t="s">
        <v>2004</v>
      </c>
      <c r="R574" s="235" t="s">
        <v>68</v>
      </c>
      <c r="S574" s="236" t="s">
        <v>2005</v>
      </c>
      <c r="T574" s="236" t="s">
        <v>2005</v>
      </c>
      <c r="U574" s="237" t="s">
        <v>2005</v>
      </c>
      <c r="V574" s="238" t="s">
        <v>2005</v>
      </c>
      <c r="W574" s="238" t="s">
        <v>2005</v>
      </c>
      <c r="X574" s="238" t="s">
        <v>2005</v>
      </c>
      <c r="Y574" s="238" t="s">
        <v>2005</v>
      </c>
      <c r="Z574" s="238" t="s">
        <v>2005</v>
      </c>
      <c r="AA574" s="238" t="s">
        <v>2005</v>
      </c>
      <c r="AB574" s="238" t="s">
        <v>2005</v>
      </c>
      <c r="AC574" s="238" t="s">
        <v>2005</v>
      </c>
      <c r="AD574" s="238" t="s">
        <v>2005</v>
      </c>
      <c r="AE574" s="238" t="s">
        <v>2005</v>
      </c>
      <c r="AF574" s="238" t="s">
        <v>2005</v>
      </c>
      <c r="AG574" s="238" t="s">
        <v>2005</v>
      </c>
      <c r="AH574" s="238" t="s">
        <v>2005</v>
      </c>
      <c r="AI574" s="238">
        <v>153</v>
      </c>
      <c r="AJ574" s="238">
        <v>153</v>
      </c>
      <c r="AK574" s="238" t="s">
        <v>2005</v>
      </c>
      <c r="AL574" s="238" t="s">
        <v>2005</v>
      </c>
      <c r="AM574" s="237">
        <v>2</v>
      </c>
      <c r="AN574" s="238">
        <v>2</v>
      </c>
      <c r="AO574" s="238" t="s">
        <v>2005</v>
      </c>
      <c r="AP574" s="238" t="s">
        <v>2005</v>
      </c>
      <c r="AQ574" s="237">
        <f t="shared" si="32"/>
        <v>155</v>
      </c>
      <c r="AR574" s="239">
        <f t="shared" si="32"/>
        <v>155</v>
      </c>
      <c r="AS574" s="240"/>
      <c r="AT574" s="238"/>
      <c r="AU574" s="237"/>
      <c r="AV574" s="238"/>
      <c r="AW574" s="238"/>
      <c r="AX574" s="238"/>
      <c r="AY574" s="238"/>
      <c r="AZ574" s="238"/>
      <c r="BA574" s="238"/>
      <c r="BB574" s="238"/>
      <c r="BC574" s="238"/>
      <c r="BD574" s="238"/>
      <c r="BE574" s="238"/>
      <c r="BF574" s="238"/>
      <c r="BG574" s="238"/>
      <c r="BH574" s="238"/>
      <c r="BI574" s="238">
        <v>6102.59</v>
      </c>
      <c r="BJ574" s="238">
        <v>6102.59</v>
      </c>
      <c r="BK574" s="238"/>
      <c r="BL574" s="238"/>
      <c r="BM574" s="238">
        <v>14</v>
      </c>
      <c r="BN574" s="238">
        <v>14</v>
      </c>
      <c r="BO574" s="238"/>
      <c r="BP574" s="238"/>
      <c r="BQ574" s="237">
        <f t="shared" si="33"/>
        <v>6116.59</v>
      </c>
      <c r="BR574" s="237">
        <f t="shared" si="33"/>
        <v>6116.59</v>
      </c>
      <c r="BS574" s="241">
        <f t="shared" si="35"/>
        <v>0.79701518529894844</v>
      </c>
      <c r="BT574" s="273">
        <v>0</v>
      </c>
      <c r="BU574" s="243">
        <v>0</v>
      </c>
      <c r="BV574" s="244">
        <v>0</v>
      </c>
      <c r="BW574" s="243">
        <v>0</v>
      </c>
      <c r="BX574" s="243">
        <v>0</v>
      </c>
      <c r="BY574" s="243">
        <v>0</v>
      </c>
      <c r="BZ574" s="243">
        <v>0</v>
      </c>
      <c r="CA574" s="243">
        <v>0</v>
      </c>
      <c r="CB574" s="243">
        <v>0</v>
      </c>
      <c r="CC574" s="243">
        <v>0</v>
      </c>
      <c r="CD574" s="243">
        <v>0</v>
      </c>
      <c r="CE574" s="243">
        <v>0</v>
      </c>
      <c r="CF574" s="243">
        <v>0</v>
      </c>
      <c r="CG574" s="243">
        <v>0</v>
      </c>
      <c r="CH574" s="243">
        <v>0</v>
      </c>
      <c r="CI574" s="243">
        <v>0</v>
      </c>
      <c r="CJ574" s="243">
        <v>7163464.2456</v>
      </c>
      <c r="CK574" s="243">
        <v>7163464.2456</v>
      </c>
      <c r="CL574" s="243">
        <v>0</v>
      </c>
      <c r="CM574" s="243">
        <v>0</v>
      </c>
      <c r="CN574" s="243">
        <v>45867.360000000001</v>
      </c>
      <c r="CO574" s="243">
        <v>45867.360000000001</v>
      </c>
      <c r="CP574" s="243">
        <v>0</v>
      </c>
      <c r="CQ574" s="243">
        <v>0</v>
      </c>
      <c r="CR574" s="244">
        <f t="shared" si="34"/>
        <v>7209331.6056000004</v>
      </c>
      <c r="CS574" s="267">
        <f t="shared" si="34"/>
        <v>7209331.6056000004</v>
      </c>
      <c r="CT574" s="268"/>
      <c r="CU574" s="269"/>
      <c r="CV574" s="269"/>
      <c r="CW574" s="269"/>
      <c r="CX574" s="269"/>
      <c r="CY574" s="269"/>
      <c r="CZ574" s="269"/>
      <c r="DA574" s="270"/>
      <c r="DB574" s="248">
        <v>26890.994996489284</v>
      </c>
      <c r="DC574" s="249"/>
      <c r="DD574" s="250">
        <v>7.6743707181761653</v>
      </c>
      <c r="DE574" s="251"/>
      <c r="DF574" s="251"/>
      <c r="DG574" s="251"/>
      <c r="DH574" s="252"/>
      <c r="DI574" s="252"/>
      <c r="DJ574" s="252"/>
      <c r="DK574" s="252"/>
      <c r="DL574" s="251" t="s">
        <v>2005</v>
      </c>
      <c r="DM574" s="253" t="s">
        <v>2005</v>
      </c>
      <c r="DN574" s="254" t="s">
        <v>66</v>
      </c>
      <c r="DO574" s="231"/>
      <c r="DP574" s="256" t="s">
        <v>66</v>
      </c>
      <c r="DQ574" s="231"/>
      <c r="DR574" s="258"/>
      <c r="DS574" s="259"/>
      <c r="DT574" s="260"/>
      <c r="DU574" s="255">
        <v>413.62455576239671</v>
      </c>
      <c r="DV574" s="261">
        <v>-234.63650682198039</v>
      </c>
      <c r="DW574" s="231">
        <v>408.77195803012393</v>
      </c>
      <c r="DX574" s="262">
        <v>-277.66684069290949</v>
      </c>
      <c r="DY574" s="255">
        <v>1.9053985445929955</v>
      </c>
      <c r="DZ574" s="231">
        <v>-0.60379511414008991</v>
      </c>
      <c r="EA574" s="231">
        <v>1.9000676933491301</v>
      </c>
      <c r="EB574" s="262">
        <v>-0.71658973053555108</v>
      </c>
      <c r="EC574" s="271"/>
      <c r="ED574" s="234"/>
      <c r="EE574" s="272"/>
      <c r="EF574" s="234">
        <v>934803</v>
      </c>
      <c r="EG574" s="266">
        <v>-737623</v>
      </c>
      <c r="EH574" s="258"/>
    </row>
    <row r="575" spans="1:138" ht="30" customHeight="1" thickBot="1" x14ac:dyDescent="0.3">
      <c r="A575" s="45" t="s">
        <v>60</v>
      </c>
      <c r="B575" s="45" t="s">
        <v>61</v>
      </c>
      <c r="C575" s="45" t="s">
        <v>936</v>
      </c>
      <c r="D575" s="46" t="s">
        <v>1039</v>
      </c>
      <c r="E575" s="46" t="s">
        <v>1040</v>
      </c>
      <c r="F575" s="46" t="s">
        <v>1043</v>
      </c>
      <c r="G575" s="46" t="s">
        <v>1040</v>
      </c>
      <c r="H575" s="226" t="s">
        <v>66</v>
      </c>
      <c r="I575" s="227" t="s">
        <v>2002</v>
      </c>
      <c r="J575" s="228">
        <v>13.2</v>
      </c>
      <c r="K575" s="229">
        <v>11.202904623355499</v>
      </c>
      <c r="L575" s="229">
        <v>21.724621166934003</v>
      </c>
      <c r="M575" s="230">
        <v>861.58333333333303</v>
      </c>
      <c r="N575" s="231">
        <v>6836.2410318781203</v>
      </c>
      <c r="O575" s="232" t="s">
        <v>2003</v>
      </c>
      <c r="P575" s="233">
        <v>1.9509820296455822</v>
      </c>
      <c r="Q575" s="234" t="s">
        <v>2004</v>
      </c>
      <c r="R575" s="235" t="s">
        <v>68</v>
      </c>
      <c r="S575" s="236" t="s">
        <v>2005</v>
      </c>
      <c r="T575" s="236" t="s">
        <v>2005</v>
      </c>
      <c r="U575" s="237" t="s">
        <v>2005</v>
      </c>
      <c r="V575" s="238" t="s">
        <v>2005</v>
      </c>
      <c r="W575" s="238" t="s">
        <v>2005</v>
      </c>
      <c r="X575" s="238" t="s">
        <v>2005</v>
      </c>
      <c r="Y575" s="238" t="s">
        <v>2005</v>
      </c>
      <c r="Z575" s="238" t="s">
        <v>2005</v>
      </c>
      <c r="AA575" s="238" t="s">
        <v>2005</v>
      </c>
      <c r="AB575" s="238" t="s">
        <v>2005</v>
      </c>
      <c r="AC575" s="238" t="s">
        <v>2005</v>
      </c>
      <c r="AD575" s="238" t="s">
        <v>2005</v>
      </c>
      <c r="AE575" s="238" t="s">
        <v>2005</v>
      </c>
      <c r="AF575" s="238" t="s">
        <v>2005</v>
      </c>
      <c r="AG575" s="238" t="s">
        <v>2005</v>
      </c>
      <c r="AH575" s="238" t="s">
        <v>2005</v>
      </c>
      <c r="AI575" s="238">
        <v>30</v>
      </c>
      <c r="AJ575" s="238">
        <v>30</v>
      </c>
      <c r="AK575" s="238" t="s">
        <v>2005</v>
      </c>
      <c r="AL575" s="238" t="s">
        <v>2005</v>
      </c>
      <c r="AM575" s="237" t="s">
        <v>2005</v>
      </c>
      <c r="AN575" s="238" t="s">
        <v>2005</v>
      </c>
      <c r="AO575" s="238" t="s">
        <v>2005</v>
      </c>
      <c r="AP575" s="238" t="s">
        <v>2005</v>
      </c>
      <c r="AQ575" s="237">
        <f t="shared" si="32"/>
        <v>30</v>
      </c>
      <c r="AR575" s="239">
        <f t="shared" si="32"/>
        <v>30</v>
      </c>
      <c r="AS575" s="240"/>
      <c r="AT575" s="238"/>
      <c r="AU575" s="237"/>
      <c r="AV575" s="238"/>
      <c r="AW575" s="238"/>
      <c r="AX575" s="238"/>
      <c r="AY575" s="238"/>
      <c r="AZ575" s="238"/>
      <c r="BA575" s="238"/>
      <c r="BB575" s="238"/>
      <c r="BC575" s="238"/>
      <c r="BD575" s="238"/>
      <c r="BE575" s="238"/>
      <c r="BF575" s="238"/>
      <c r="BG575" s="238"/>
      <c r="BH575" s="238"/>
      <c r="BI575" s="238">
        <v>1217.1500000000001</v>
      </c>
      <c r="BJ575" s="238">
        <v>1217.1500000000001</v>
      </c>
      <c r="BK575" s="238"/>
      <c r="BL575" s="238"/>
      <c r="BM575" s="238"/>
      <c r="BN575" s="238"/>
      <c r="BO575" s="238"/>
      <c r="BP575" s="238"/>
      <c r="BQ575" s="237">
        <f t="shared" si="33"/>
        <v>1217.1500000000001</v>
      </c>
      <c r="BR575" s="237">
        <f t="shared" si="33"/>
        <v>1217.1500000000001</v>
      </c>
      <c r="BS575" s="241">
        <f t="shared" si="35"/>
        <v>0.62386530552570452</v>
      </c>
      <c r="BT575" s="273">
        <v>0</v>
      </c>
      <c r="BU575" s="243">
        <v>0</v>
      </c>
      <c r="BV575" s="244">
        <v>0</v>
      </c>
      <c r="BW575" s="243">
        <v>0</v>
      </c>
      <c r="BX575" s="243">
        <v>0</v>
      </c>
      <c r="BY575" s="243">
        <v>0</v>
      </c>
      <c r="BZ575" s="243">
        <v>0</v>
      </c>
      <c r="CA575" s="243">
        <v>0</v>
      </c>
      <c r="CB575" s="243">
        <v>0</v>
      </c>
      <c r="CC575" s="243">
        <v>0</v>
      </c>
      <c r="CD575" s="243">
        <v>0</v>
      </c>
      <c r="CE575" s="243">
        <v>0</v>
      </c>
      <c r="CF575" s="243">
        <v>0</v>
      </c>
      <c r="CG575" s="243">
        <v>0</v>
      </c>
      <c r="CH575" s="243">
        <v>0</v>
      </c>
      <c r="CI575" s="243">
        <v>0</v>
      </c>
      <c r="CJ575" s="243">
        <v>1428739.3560000001</v>
      </c>
      <c r="CK575" s="243">
        <v>1428739.3560000001</v>
      </c>
      <c r="CL575" s="243">
        <v>0</v>
      </c>
      <c r="CM575" s="243">
        <v>0</v>
      </c>
      <c r="CN575" s="243">
        <v>0</v>
      </c>
      <c r="CO575" s="243">
        <v>0</v>
      </c>
      <c r="CP575" s="243">
        <v>0</v>
      </c>
      <c r="CQ575" s="243">
        <v>0</v>
      </c>
      <c r="CR575" s="244">
        <f t="shared" si="34"/>
        <v>1428739.3560000001</v>
      </c>
      <c r="CS575" s="267">
        <f t="shared" si="34"/>
        <v>1428739.3560000001</v>
      </c>
      <c r="CT575" s="268"/>
      <c r="CU575" s="269"/>
      <c r="CV575" s="269"/>
      <c r="CW575" s="269"/>
      <c r="CX575" s="269"/>
      <c r="CY575" s="269"/>
      <c r="CZ575" s="269"/>
      <c r="DA575" s="270"/>
      <c r="DB575" s="248">
        <v>6836.2410318781203</v>
      </c>
      <c r="DC575" s="249"/>
      <c r="DD575" s="250">
        <v>1.9509820296455822</v>
      </c>
      <c r="DE575" s="251"/>
      <c r="DF575" s="251"/>
      <c r="DG575" s="251"/>
      <c r="DH575" s="252"/>
      <c r="DI575" s="252"/>
      <c r="DJ575" s="252"/>
      <c r="DK575" s="252"/>
      <c r="DL575" s="251" t="s">
        <v>2005</v>
      </c>
      <c r="DM575" s="253" t="s">
        <v>2005</v>
      </c>
      <c r="DN575" s="254" t="s">
        <v>66</v>
      </c>
      <c r="DO575" s="231"/>
      <c r="DP575" s="256" t="s">
        <v>66</v>
      </c>
      <c r="DQ575" s="231"/>
      <c r="DR575" s="258"/>
      <c r="DS575" s="259"/>
      <c r="DT575" s="260"/>
      <c r="DU575" s="255">
        <v>212.17100299835582</v>
      </c>
      <c r="DV575" s="261">
        <v>-23.886921775704224</v>
      </c>
      <c r="DW575" s="231">
        <v>206.71128735854538</v>
      </c>
      <c r="DX575" s="262">
        <v>-29.065629846686136</v>
      </c>
      <c r="DY575" s="255">
        <v>2.6393268207757048</v>
      </c>
      <c r="DZ575" s="231">
        <v>-1.5394540180313514</v>
      </c>
      <c r="EA575" s="231">
        <v>2.6370055131057173</v>
      </c>
      <c r="EB575" s="262">
        <v>-1.6511412164751307</v>
      </c>
      <c r="EC575" s="271"/>
      <c r="ED575" s="234"/>
      <c r="EE575" s="272"/>
      <c r="EF575" s="234">
        <v>124394</v>
      </c>
      <c r="EG575" s="266">
        <v>4257.3333333333285</v>
      </c>
      <c r="EH575" s="258"/>
    </row>
    <row r="576" spans="1:138" ht="30" customHeight="1" thickBot="1" x14ac:dyDescent="0.3">
      <c r="A576" s="45" t="s">
        <v>60</v>
      </c>
      <c r="B576" s="45" t="s">
        <v>61</v>
      </c>
      <c r="C576" s="45" t="s">
        <v>936</v>
      </c>
      <c r="D576" s="46" t="s">
        <v>1039</v>
      </c>
      <c r="E576" s="46" t="s">
        <v>1040</v>
      </c>
      <c r="F576" s="46" t="s">
        <v>1044</v>
      </c>
      <c r="G576" s="46" t="s">
        <v>1045</v>
      </c>
      <c r="H576" s="226" t="s">
        <v>66</v>
      </c>
      <c r="I576" s="227" t="s">
        <v>2002</v>
      </c>
      <c r="J576" s="228">
        <v>13.2</v>
      </c>
      <c r="K576" s="229">
        <v>10.631327856857768</v>
      </c>
      <c r="L576" s="229">
        <v>45.733522632147</v>
      </c>
      <c r="M576" s="230">
        <v>1494.5833333333301</v>
      </c>
      <c r="N576" s="231">
        <v>15969.031785402778</v>
      </c>
      <c r="O576" s="232" t="s">
        <v>2003</v>
      </c>
      <c r="P576" s="233">
        <v>4.5573720848752215</v>
      </c>
      <c r="Q576" s="234" t="s">
        <v>2004</v>
      </c>
      <c r="R576" s="235" t="s">
        <v>68</v>
      </c>
      <c r="S576" s="236" t="s">
        <v>2005</v>
      </c>
      <c r="T576" s="236" t="s">
        <v>2005</v>
      </c>
      <c r="U576" s="237" t="s">
        <v>2005</v>
      </c>
      <c r="V576" s="238" t="s">
        <v>2005</v>
      </c>
      <c r="W576" s="238" t="s">
        <v>2005</v>
      </c>
      <c r="X576" s="238" t="s">
        <v>2005</v>
      </c>
      <c r="Y576" s="238" t="s">
        <v>2005</v>
      </c>
      <c r="Z576" s="238" t="s">
        <v>2005</v>
      </c>
      <c r="AA576" s="238" t="s">
        <v>2005</v>
      </c>
      <c r="AB576" s="238" t="s">
        <v>2005</v>
      </c>
      <c r="AC576" s="238" t="s">
        <v>2005</v>
      </c>
      <c r="AD576" s="238" t="s">
        <v>2005</v>
      </c>
      <c r="AE576" s="238" t="s">
        <v>2005</v>
      </c>
      <c r="AF576" s="238" t="s">
        <v>2005</v>
      </c>
      <c r="AG576" s="238" t="s">
        <v>2005</v>
      </c>
      <c r="AH576" s="238" t="s">
        <v>2005</v>
      </c>
      <c r="AI576" s="238">
        <v>71</v>
      </c>
      <c r="AJ576" s="238">
        <v>71</v>
      </c>
      <c r="AK576" s="238" t="s">
        <v>2005</v>
      </c>
      <c r="AL576" s="238" t="s">
        <v>2005</v>
      </c>
      <c r="AM576" s="237" t="s">
        <v>2005</v>
      </c>
      <c r="AN576" s="238" t="s">
        <v>2005</v>
      </c>
      <c r="AO576" s="238" t="s">
        <v>2005</v>
      </c>
      <c r="AP576" s="238" t="s">
        <v>2005</v>
      </c>
      <c r="AQ576" s="237">
        <f t="shared" si="32"/>
        <v>71</v>
      </c>
      <c r="AR576" s="239">
        <f t="shared" si="32"/>
        <v>71</v>
      </c>
      <c r="AS576" s="240"/>
      <c r="AT576" s="238"/>
      <c r="AU576" s="237"/>
      <c r="AV576" s="238"/>
      <c r="AW576" s="238"/>
      <c r="AX576" s="238"/>
      <c r="AY576" s="238"/>
      <c r="AZ576" s="238"/>
      <c r="BA576" s="238"/>
      <c r="BB576" s="238"/>
      <c r="BC576" s="238"/>
      <c r="BD576" s="238"/>
      <c r="BE576" s="238"/>
      <c r="BF576" s="238"/>
      <c r="BG576" s="238"/>
      <c r="BH576" s="238"/>
      <c r="BI576" s="238">
        <v>6561.79</v>
      </c>
      <c r="BJ576" s="238">
        <v>6561.79</v>
      </c>
      <c r="BK576" s="238"/>
      <c r="BL576" s="238"/>
      <c r="BM576" s="238"/>
      <c r="BN576" s="238"/>
      <c r="BO576" s="238"/>
      <c r="BP576" s="238"/>
      <c r="BQ576" s="237">
        <f t="shared" si="33"/>
        <v>6561.79</v>
      </c>
      <c r="BR576" s="237">
        <f t="shared" si="33"/>
        <v>6561.79</v>
      </c>
      <c r="BS576" s="241">
        <f t="shared" si="35"/>
        <v>1.4398187985960025</v>
      </c>
      <c r="BT576" s="273">
        <v>0</v>
      </c>
      <c r="BU576" s="243">
        <v>0</v>
      </c>
      <c r="BV576" s="244">
        <v>0</v>
      </c>
      <c r="BW576" s="243">
        <v>0</v>
      </c>
      <c r="BX576" s="243">
        <v>0</v>
      </c>
      <c r="BY576" s="243">
        <v>0</v>
      </c>
      <c r="BZ576" s="243">
        <v>0</v>
      </c>
      <c r="CA576" s="243">
        <v>0</v>
      </c>
      <c r="CB576" s="243">
        <v>0</v>
      </c>
      <c r="CC576" s="243">
        <v>0</v>
      </c>
      <c r="CD576" s="243">
        <v>0</v>
      </c>
      <c r="CE576" s="243">
        <v>0</v>
      </c>
      <c r="CF576" s="243">
        <v>0</v>
      </c>
      <c r="CG576" s="243">
        <v>0</v>
      </c>
      <c r="CH576" s="243">
        <v>0</v>
      </c>
      <c r="CI576" s="243">
        <v>0</v>
      </c>
      <c r="CJ576" s="243">
        <v>7702491.5736000007</v>
      </c>
      <c r="CK576" s="243">
        <v>7702491.5736000007</v>
      </c>
      <c r="CL576" s="243">
        <v>0</v>
      </c>
      <c r="CM576" s="243">
        <v>0</v>
      </c>
      <c r="CN576" s="243">
        <v>0</v>
      </c>
      <c r="CO576" s="243">
        <v>0</v>
      </c>
      <c r="CP576" s="243">
        <v>0</v>
      </c>
      <c r="CQ576" s="243">
        <v>0</v>
      </c>
      <c r="CR576" s="244">
        <f t="shared" si="34"/>
        <v>7702491.5736000007</v>
      </c>
      <c r="CS576" s="267">
        <f t="shared" si="34"/>
        <v>7702491.5736000007</v>
      </c>
      <c r="CT576" s="268"/>
      <c r="CU576" s="269"/>
      <c r="CV576" s="269"/>
      <c r="CW576" s="269"/>
      <c r="CX576" s="269"/>
      <c r="CY576" s="269"/>
      <c r="CZ576" s="269"/>
      <c r="DA576" s="270"/>
      <c r="DB576" s="248">
        <v>15969.031785402778</v>
      </c>
      <c r="DC576" s="249"/>
      <c r="DD576" s="250">
        <v>4.5573720848752215</v>
      </c>
      <c r="DE576" s="251"/>
      <c r="DF576" s="251"/>
      <c r="DG576" s="251"/>
      <c r="DH576" s="252"/>
      <c r="DI576" s="252"/>
      <c r="DJ576" s="252"/>
      <c r="DK576" s="252"/>
      <c r="DL576" s="251" t="s">
        <v>2005</v>
      </c>
      <c r="DM576" s="253" t="s">
        <v>2005</v>
      </c>
      <c r="DN576" s="254" t="s">
        <v>66</v>
      </c>
      <c r="DO576" s="231"/>
      <c r="DP576" s="256" t="s">
        <v>66</v>
      </c>
      <c r="DQ576" s="231"/>
      <c r="DR576" s="258"/>
      <c r="DS576" s="259"/>
      <c r="DT576" s="260"/>
      <c r="DU576" s="255">
        <v>323.66813493169849</v>
      </c>
      <c r="DV576" s="261">
        <v>-271.76621464841855</v>
      </c>
      <c r="DW576" s="231">
        <v>323.66813493169849</v>
      </c>
      <c r="DX576" s="262">
        <v>-293.00563550307407</v>
      </c>
      <c r="DY576" s="255">
        <v>1.7021466406467838</v>
      </c>
      <c r="DZ576" s="231">
        <v>-1.467136229095072</v>
      </c>
      <c r="EA576" s="231">
        <v>1.7021466406467838</v>
      </c>
      <c r="EB576" s="262">
        <v>-1.4971111686510707</v>
      </c>
      <c r="EC576" s="271"/>
      <c r="ED576" s="234"/>
      <c r="EE576" s="272"/>
      <c r="EF576" s="234">
        <v>167651</v>
      </c>
      <c r="EG576" s="266">
        <v>-167651</v>
      </c>
      <c r="EH576" s="258"/>
    </row>
    <row r="577" spans="1:138" ht="30" customHeight="1" thickBot="1" x14ac:dyDescent="0.3">
      <c r="A577" s="45" t="s">
        <v>60</v>
      </c>
      <c r="B577" s="45" t="s">
        <v>61</v>
      </c>
      <c r="C577" s="45" t="s">
        <v>936</v>
      </c>
      <c r="D577" s="46" t="s">
        <v>1046</v>
      </c>
      <c r="E577" s="46" t="s">
        <v>1025</v>
      </c>
      <c r="F577" s="46" t="s">
        <v>1047</v>
      </c>
      <c r="G577" s="46" t="s">
        <v>1025</v>
      </c>
      <c r="H577" s="226" t="s">
        <v>66</v>
      </c>
      <c r="I577" s="227" t="s">
        <v>2007</v>
      </c>
      <c r="J577" s="228">
        <v>13.2</v>
      </c>
      <c r="K577" s="229">
        <v>11.660166036553681</v>
      </c>
      <c r="L577" s="229">
        <v>0.82670454373500002</v>
      </c>
      <c r="M577" s="230">
        <v>6</v>
      </c>
      <c r="N577" s="231">
        <v>26072.289000000001</v>
      </c>
      <c r="O577" s="232" t="s">
        <v>2006</v>
      </c>
      <c r="P577" s="233">
        <v>8.5050622854862148</v>
      </c>
      <c r="Q577" s="234" t="s">
        <v>2004</v>
      </c>
      <c r="R577" s="235" t="s">
        <v>68</v>
      </c>
      <c r="S577" s="236" t="s">
        <v>2005</v>
      </c>
      <c r="T577" s="236" t="s">
        <v>2005</v>
      </c>
      <c r="U577" s="237" t="s">
        <v>2005</v>
      </c>
      <c r="V577" s="238" t="s">
        <v>2005</v>
      </c>
      <c r="W577" s="238" t="s">
        <v>2005</v>
      </c>
      <c r="X577" s="238" t="s">
        <v>2005</v>
      </c>
      <c r="Y577" s="238" t="s">
        <v>2005</v>
      </c>
      <c r="Z577" s="238" t="s">
        <v>2005</v>
      </c>
      <c r="AA577" s="238" t="s">
        <v>2005</v>
      </c>
      <c r="AB577" s="238" t="s">
        <v>2005</v>
      </c>
      <c r="AC577" s="238" t="s">
        <v>2005</v>
      </c>
      <c r="AD577" s="238" t="s">
        <v>2005</v>
      </c>
      <c r="AE577" s="238" t="s">
        <v>2005</v>
      </c>
      <c r="AF577" s="238" t="s">
        <v>2005</v>
      </c>
      <c r="AG577" s="238" t="s">
        <v>2005</v>
      </c>
      <c r="AH577" s="238" t="s">
        <v>2005</v>
      </c>
      <c r="AI577" s="238">
        <v>1</v>
      </c>
      <c r="AJ577" s="238">
        <v>1</v>
      </c>
      <c r="AK577" s="238" t="s">
        <v>2005</v>
      </c>
      <c r="AL577" s="238" t="s">
        <v>2005</v>
      </c>
      <c r="AM577" s="237" t="s">
        <v>2005</v>
      </c>
      <c r="AN577" s="238" t="s">
        <v>2005</v>
      </c>
      <c r="AO577" s="238" t="s">
        <v>2005</v>
      </c>
      <c r="AP577" s="238" t="s">
        <v>2005</v>
      </c>
      <c r="AQ577" s="237">
        <f t="shared" si="32"/>
        <v>1</v>
      </c>
      <c r="AR577" s="239">
        <f t="shared" si="32"/>
        <v>1</v>
      </c>
      <c r="AS577" s="240"/>
      <c r="AT577" s="238"/>
      <c r="AU577" s="237"/>
      <c r="AV577" s="238"/>
      <c r="AW577" s="238"/>
      <c r="AX577" s="238"/>
      <c r="AY577" s="238"/>
      <c r="AZ577" s="238"/>
      <c r="BA577" s="238"/>
      <c r="BB577" s="238"/>
      <c r="BC577" s="238"/>
      <c r="BD577" s="238"/>
      <c r="BE577" s="238"/>
      <c r="BF577" s="238"/>
      <c r="BG577" s="238"/>
      <c r="BH577" s="238"/>
      <c r="BI577" s="238">
        <v>468</v>
      </c>
      <c r="BJ577" s="238">
        <v>468</v>
      </c>
      <c r="BK577" s="238"/>
      <c r="BL577" s="238"/>
      <c r="BM577" s="238"/>
      <c r="BN577" s="238"/>
      <c r="BO577" s="238"/>
      <c r="BP577" s="238"/>
      <c r="BQ577" s="237">
        <f t="shared" si="33"/>
        <v>468</v>
      </c>
      <c r="BR577" s="237">
        <f t="shared" si="33"/>
        <v>468</v>
      </c>
      <c r="BS577" s="241">
        <f t="shared" si="35"/>
        <v>5.5026052048864633E-2</v>
      </c>
      <c r="BT577" s="273">
        <v>0</v>
      </c>
      <c r="BU577" s="243">
        <v>0</v>
      </c>
      <c r="BV577" s="244">
        <v>0</v>
      </c>
      <c r="BW577" s="243">
        <v>0</v>
      </c>
      <c r="BX577" s="243">
        <v>0</v>
      </c>
      <c r="BY577" s="243">
        <v>0</v>
      </c>
      <c r="BZ577" s="243">
        <v>0</v>
      </c>
      <c r="CA577" s="243">
        <v>0</v>
      </c>
      <c r="CB577" s="243">
        <v>0</v>
      </c>
      <c r="CC577" s="243">
        <v>0</v>
      </c>
      <c r="CD577" s="243">
        <v>0</v>
      </c>
      <c r="CE577" s="243">
        <v>0</v>
      </c>
      <c r="CF577" s="243">
        <v>0</v>
      </c>
      <c r="CG577" s="243">
        <v>0</v>
      </c>
      <c r="CH577" s="243">
        <v>0</v>
      </c>
      <c r="CI577" s="243">
        <v>0</v>
      </c>
      <c r="CJ577" s="243">
        <v>549357.12</v>
      </c>
      <c r="CK577" s="243">
        <v>549357.12</v>
      </c>
      <c r="CL577" s="243">
        <v>0</v>
      </c>
      <c r="CM577" s="243">
        <v>0</v>
      </c>
      <c r="CN577" s="243">
        <v>0</v>
      </c>
      <c r="CO577" s="243">
        <v>0</v>
      </c>
      <c r="CP577" s="243">
        <v>0</v>
      </c>
      <c r="CQ577" s="243">
        <v>0</v>
      </c>
      <c r="CR577" s="244">
        <f t="shared" si="34"/>
        <v>549357.12</v>
      </c>
      <c r="CS577" s="267">
        <f t="shared" si="34"/>
        <v>549357.12</v>
      </c>
      <c r="CT577" s="268"/>
      <c r="CU577" s="269"/>
      <c r="CV577" s="269"/>
      <c r="CW577" s="269"/>
      <c r="CX577" s="269"/>
      <c r="CY577" s="269"/>
      <c r="CZ577" s="269"/>
      <c r="DA577" s="270"/>
      <c r="DB577" s="248">
        <v>26072.289000000001</v>
      </c>
      <c r="DC577" s="249"/>
      <c r="DD577" s="250">
        <v>8.5050622854862148</v>
      </c>
      <c r="DE577" s="251"/>
      <c r="DF577" s="251"/>
      <c r="DG577" s="251"/>
      <c r="DH577" s="252"/>
      <c r="DI577" s="252"/>
      <c r="DJ577" s="252"/>
      <c r="DK577" s="252"/>
      <c r="DL577" s="251" t="s">
        <v>2005</v>
      </c>
      <c r="DM577" s="253" t="s">
        <v>2005</v>
      </c>
      <c r="DN577" s="254" t="s">
        <v>66</v>
      </c>
      <c r="DO577" s="231"/>
      <c r="DP577" s="256" t="s">
        <v>66</v>
      </c>
      <c r="DQ577" s="231"/>
      <c r="DR577" s="258"/>
      <c r="DS577" s="259"/>
      <c r="DT577" s="260"/>
      <c r="DU577" s="255">
        <v>0</v>
      </c>
      <c r="DV577" s="261">
        <v>0</v>
      </c>
      <c r="DW577" s="231">
        <v>0</v>
      </c>
      <c r="DX577" s="262">
        <v>0</v>
      </c>
      <c r="DY577" s="255">
        <v>0</v>
      </c>
      <c r="DZ577" s="231">
        <v>0</v>
      </c>
      <c r="EA577" s="231">
        <v>0</v>
      </c>
      <c r="EB577" s="262">
        <v>0</v>
      </c>
      <c r="EC577" s="271"/>
      <c r="ED577" s="234"/>
      <c r="EE577" s="272"/>
      <c r="EF577" s="234">
        <v>0</v>
      </c>
      <c r="EG577" s="266">
        <v>0</v>
      </c>
      <c r="EH577" s="258"/>
    </row>
    <row r="578" spans="1:138" ht="30" customHeight="1" thickBot="1" x14ac:dyDescent="0.3">
      <c r="A578" s="45" t="s">
        <v>60</v>
      </c>
      <c r="B578" s="45" t="s">
        <v>61</v>
      </c>
      <c r="C578" s="45" t="s">
        <v>936</v>
      </c>
      <c r="D578" s="46" t="s">
        <v>1046</v>
      </c>
      <c r="E578" s="46" t="s">
        <v>1025</v>
      </c>
      <c r="F578" s="46" t="s">
        <v>1048</v>
      </c>
      <c r="G578" s="46" t="s">
        <v>1025</v>
      </c>
      <c r="H578" s="226" t="s">
        <v>66</v>
      </c>
      <c r="I578" s="227" t="s">
        <v>2007</v>
      </c>
      <c r="J578" s="228">
        <v>13.2</v>
      </c>
      <c r="K578" s="229">
        <v>11.660166036553681</v>
      </c>
      <c r="L578" s="229">
        <v>6.6244318044030006</v>
      </c>
      <c r="M578" s="230">
        <v>221.583333333333</v>
      </c>
      <c r="N578" s="231">
        <v>2228.4209999999998</v>
      </c>
      <c r="O578" s="232" t="s">
        <v>2006</v>
      </c>
      <c r="P578" s="233">
        <v>1.531825734213915</v>
      </c>
      <c r="Q578" s="234" t="s">
        <v>2004</v>
      </c>
      <c r="R578" s="235" t="s">
        <v>68</v>
      </c>
      <c r="S578" s="236" t="s">
        <v>2005</v>
      </c>
      <c r="T578" s="236" t="s">
        <v>2005</v>
      </c>
      <c r="U578" s="237" t="s">
        <v>2005</v>
      </c>
      <c r="V578" s="238" t="s">
        <v>2005</v>
      </c>
      <c r="W578" s="238" t="s">
        <v>2005</v>
      </c>
      <c r="X578" s="238" t="s">
        <v>2005</v>
      </c>
      <c r="Y578" s="238" t="s">
        <v>2005</v>
      </c>
      <c r="Z578" s="238" t="s">
        <v>2005</v>
      </c>
      <c r="AA578" s="238" t="s">
        <v>2005</v>
      </c>
      <c r="AB578" s="238" t="s">
        <v>2005</v>
      </c>
      <c r="AC578" s="238" t="s">
        <v>2005</v>
      </c>
      <c r="AD578" s="238" t="s">
        <v>2005</v>
      </c>
      <c r="AE578" s="238" t="s">
        <v>2005</v>
      </c>
      <c r="AF578" s="238" t="s">
        <v>2005</v>
      </c>
      <c r="AG578" s="238" t="s">
        <v>2005</v>
      </c>
      <c r="AH578" s="238" t="s">
        <v>2005</v>
      </c>
      <c r="AI578" s="238">
        <v>13</v>
      </c>
      <c r="AJ578" s="238">
        <v>13</v>
      </c>
      <c r="AK578" s="238" t="s">
        <v>2005</v>
      </c>
      <c r="AL578" s="238" t="s">
        <v>2005</v>
      </c>
      <c r="AM578" s="237" t="s">
        <v>2005</v>
      </c>
      <c r="AN578" s="238" t="s">
        <v>2005</v>
      </c>
      <c r="AO578" s="238" t="s">
        <v>2005</v>
      </c>
      <c r="AP578" s="238" t="s">
        <v>2005</v>
      </c>
      <c r="AQ578" s="237">
        <f t="shared" si="32"/>
        <v>13</v>
      </c>
      <c r="AR578" s="239">
        <f t="shared" si="32"/>
        <v>13</v>
      </c>
      <c r="AS578" s="240"/>
      <c r="AT578" s="238"/>
      <c r="AU578" s="237"/>
      <c r="AV578" s="238"/>
      <c r="AW578" s="238"/>
      <c r="AX578" s="238"/>
      <c r="AY578" s="238"/>
      <c r="AZ578" s="238"/>
      <c r="BA578" s="238"/>
      <c r="BB578" s="238"/>
      <c r="BC578" s="238"/>
      <c r="BD578" s="238"/>
      <c r="BE578" s="238"/>
      <c r="BF578" s="238"/>
      <c r="BG578" s="238"/>
      <c r="BH578" s="238"/>
      <c r="BI578" s="238">
        <v>103.62</v>
      </c>
      <c r="BJ578" s="238">
        <v>103.62</v>
      </c>
      <c r="BK578" s="238"/>
      <c r="BL578" s="238"/>
      <c r="BM578" s="238"/>
      <c r="BN578" s="238"/>
      <c r="BO578" s="238"/>
      <c r="BP578" s="238"/>
      <c r="BQ578" s="237">
        <f t="shared" si="33"/>
        <v>103.62</v>
      </c>
      <c r="BR578" s="237">
        <f t="shared" si="33"/>
        <v>103.62</v>
      </c>
      <c r="BS578" s="241">
        <f t="shared" si="35"/>
        <v>6.7644770345351685E-2</v>
      </c>
      <c r="BT578" s="273">
        <v>0</v>
      </c>
      <c r="BU578" s="243">
        <v>0</v>
      </c>
      <c r="BV578" s="244">
        <v>0</v>
      </c>
      <c r="BW578" s="243">
        <v>0</v>
      </c>
      <c r="BX578" s="243">
        <v>0</v>
      </c>
      <c r="BY578" s="243">
        <v>0</v>
      </c>
      <c r="BZ578" s="243">
        <v>0</v>
      </c>
      <c r="CA578" s="243">
        <v>0</v>
      </c>
      <c r="CB578" s="243">
        <v>0</v>
      </c>
      <c r="CC578" s="243">
        <v>0</v>
      </c>
      <c r="CD578" s="243">
        <v>0</v>
      </c>
      <c r="CE578" s="243">
        <v>0</v>
      </c>
      <c r="CF578" s="243">
        <v>0</v>
      </c>
      <c r="CG578" s="243">
        <v>0</v>
      </c>
      <c r="CH578" s="243">
        <v>0</v>
      </c>
      <c r="CI578" s="243">
        <v>0</v>
      </c>
      <c r="CJ578" s="243">
        <v>121633.30080000001</v>
      </c>
      <c r="CK578" s="243">
        <v>121633.30080000001</v>
      </c>
      <c r="CL578" s="243">
        <v>0</v>
      </c>
      <c r="CM578" s="243">
        <v>0</v>
      </c>
      <c r="CN578" s="243">
        <v>0</v>
      </c>
      <c r="CO578" s="243">
        <v>0</v>
      </c>
      <c r="CP578" s="243">
        <v>0</v>
      </c>
      <c r="CQ578" s="243">
        <v>0</v>
      </c>
      <c r="CR578" s="244">
        <f t="shared" si="34"/>
        <v>121633.30080000001</v>
      </c>
      <c r="CS578" s="267">
        <f t="shared" si="34"/>
        <v>121633.30080000001</v>
      </c>
      <c r="CT578" s="268"/>
      <c r="CU578" s="269"/>
      <c r="CV578" s="269"/>
      <c r="CW578" s="269"/>
      <c r="CX578" s="269"/>
      <c r="CY578" s="269"/>
      <c r="CZ578" s="269"/>
      <c r="DA578" s="270"/>
      <c r="DB578" s="248">
        <v>2228.4209999999998</v>
      </c>
      <c r="DC578" s="249"/>
      <c r="DD578" s="250">
        <v>1.531825734213915</v>
      </c>
      <c r="DE578" s="251"/>
      <c r="DF578" s="251"/>
      <c r="DG578" s="251"/>
      <c r="DH578" s="252"/>
      <c r="DI578" s="252"/>
      <c r="DJ578" s="252"/>
      <c r="DK578" s="252"/>
      <c r="DL578" s="251" t="s">
        <v>2005</v>
      </c>
      <c r="DM578" s="253" t="s">
        <v>2005</v>
      </c>
      <c r="DN578" s="254" t="s">
        <v>66</v>
      </c>
      <c r="DO578" s="231"/>
      <c r="DP578" s="256" t="s">
        <v>66</v>
      </c>
      <c r="DQ578" s="231"/>
      <c r="DR578" s="258"/>
      <c r="DS578" s="259"/>
      <c r="DT578" s="260"/>
      <c r="DU578" s="255">
        <v>5.2576156449793237</v>
      </c>
      <c r="DV578" s="261">
        <v>82.194656434617187</v>
      </c>
      <c r="DW578" s="231">
        <v>5.2576156449793237</v>
      </c>
      <c r="DX578" s="262">
        <v>82.194656434617187</v>
      </c>
      <c r="DY578" s="255">
        <v>3.1590823617901512E-2</v>
      </c>
      <c r="DZ578" s="231">
        <v>0.50889222274749768</v>
      </c>
      <c r="EA578" s="231">
        <v>3.1590823617901512E-2</v>
      </c>
      <c r="EB578" s="262">
        <v>0.50889222274749768</v>
      </c>
      <c r="EC578" s="271"/>
      <c r="ED578" s="234"/>
      <c r="EE578" s="272"/>
      <c r="EF578" s="234">
        <v>0</v>
      </c>
      <c r="EG578" s="266">
        <v>18488.666666666668</v>
      </c>
      <c r="EH578" s="258"/>
    </row>
    <row r="579" spans="1:138" ht="30" customHeight="1" thickBot="1" x14ac:dyDescent="0.3">
      <c r="A579" s="45" t="s">
        <v>60</v>
      </c>
      <c r="B579" s="45" t="s">
        <v>61</v>
      </c>
      <c r="C579" s="45" t="s">
        <v>936</v>
      </c>
      <c r="D579" s="46" t="s">
        <v>1049</v>
      </c>
      <c r="E579" s="46" t="s">
        <v>938</v>
      </c>
      <c r="F579" s="46" t="s">
        <v>1050</v>
      </c>
      <c r="G579" s="46" t="s">
        <v>1051</v>
      </c>
      <c r="H579" s="226" t="s">
        <v>66</v>
      </c>
      <c r="I579" s="227" t="s">
        <v>2002</v>
      </c>
      <c r="J579" s="228">
        <v>13.2</v>
      </c>
      <c r="K579" s="229">
        <v>11.774481389853227</v>
      </c>
      <c r="L579" s="229">
        <v>47.742424143120004</v>
      </c>
      <c r="M579" s="230">
        <v>2250.8333333333298</v>
      </c>
      <c r="N579" s="231">
        <v>12410.968999999999</v>
      </c>
      <c r="O579" s="232" t="s">
        <v>2006</v>
      </c>
      <c r="P579" s="233">
        <v>7.1256570223383449</v>
      </c>
      <c r="Q579" s="234" t="s">
        <v>2004</v>
      </c>
      <c r="R579" s="235" t="s">
        <v>68</v>
      </c>
      <c r="S579" s="236" t="s">
        <v>2005</v>
      </c>
      <c r="T579" s="236" t="s">
        <v>2005</v>
      </c>
      <c r="U579" s="237" t="s">
        <v>2005</v>
      </c>
      <c r="V579" s="238" t="s">
        <v>2005</v>
      </c>
      <c r="W579" s="238" t="s">
        <v>2005</v>
      </c>
      <c r="X579" s="238" t="s">
        <v>2005</v>
      </c>
      <c r="Y579" s="238" t="s">
        <v>2005</v>
      </c>
      <c r="Z579" s="238" t="s">
        <v>2005</v>
      </c>
      <c r="AA579" s="238" t="s">
        <v>2005</v>
      </c>
      <c r="AB579" s="238" t="s">
        <v>2005</v>
      </c>
      <c r="AC579" s="238" t="s">
        <v>2005</v>
      </c>
      <c r="AD579" s="238" t="s">
        <v>2005</v>
      </c>
      <c r="AE579" s="238" t="s">
        <v>2005</v>
      </c>
      <c r="AF579" s="238" t="s">
        <v>2005</v>
      </c>
      <c r="AG579" s="238" t="s">
        <v>2005</v>
      </c>
      <c r="AH579" s="238" t="s">
        <v>2005</v>
      </c>
      <c r="AI579" s="238">
        <v>97</v>
      </c>
      <c r="AJ579" s="238">
        <v>97</v>
      </c>
      <c r="AK579" s="238" t="s">
        <v>2005</v>
      </c>
      <c r="AL579" s="238" t="s">
        <v>2005</v>
      </c>
      <c r="AM579" s="237" t="s">
        <v>2005</v>
      </c>
      <c r="AN579" s="238" t="s">
        <v>2005</v>
      </c>
      <c r="AO579" s="238" t="s">
        <v>2005</v>
      </c>
      <c r="AP579" s="238" t="s">
        <v>2005</v>
      </c>
      <c r="AQ579" s="237">
        <f t="shared" si="32"/>
        <v>97</v>
      </c>
      <c r="AR579" s="239">
        <f t="shared" si="32"/>
        <v>97</v>
      </c>
      <c r="AS579" s="240"/>
      <c r="AT579" s="238"/>
      <c r="AU579" s="237"/>
      <c r="AV579" s="238"/>
      <c r="AW579" s="238"/>
      <c r="AX579" s="238"/>
      <c r="AY579" s="238"/>
      <c r="AZ579" s="238"/>
      <c r="BA579" s="238"/>
      <c r="BB579" s="238"/>
      <c r="BC579" s="238"/>
      <c r="BD579" s="238"/>
      <c r="BE579" s="238"/>
      <c r="BF579" s="238"/>
      <c r="BG579" s="238"/>
      <c r="BH579" s="238"/>
      <c r="BI579" s="238">
        <v>1984.1279999999999</v>
      </c>
      <c r="BJ579" s="238">
        <v>1984.1279999999999</v>
      </c>
      <c r="BK579" s="238"/>
      <c r="BL579" s="238"/>
      <c r="BM579" s="238"/>
      <c r="BN579" s="238"/>
      <c r="BO579" s="238"/>
      <c r="BP579" s="238"/>
      <c r="BQ579" s="237">
        <f t="shared" si="33"/>
        <v>1984.1279999999999</v>
      </c>
      <c r="BR579" s="237">
        <f t="shared" si="33"/>
        <v>1984.1279999999999</v>
      </c>
      <c r="BS579" s="241">
        <f t="shared" si="35"/>
        <v>0.27844842851401952</v>
      </c>
      <c r="BT579" s="273">
        <v>0</v>
      </c>
      <c r="BU579" s="243">
        <v>0</v>
      </c>
      <c r="BV579" s="244">
        <v>0</v>
      </c>
      <c r="BW579" s="243">
        <v>0</v>
      </c>
      <c r="BX579" s="243">
        <v>0</v>
      </c>
      <c r="BY579" s="243">
        <v>0</v>
      </c>
      <c r="BZ579" s="243">
        <v>0</v>
      </c>
      <c r="CA579" s="243">
        <v>0</v>
      </c>
      <c r="CB579" s="243">
        <v>0</v>
      </c>
      <c r="CC579" s="243">
        <v>0</v>
      </c>
      <c r="CD579" s="243">
        <v>0</v>
      </c>
      <c r="CE579" s="243">
        <v>0</v>
      </c>
      <c r="CF579" s="243">
        <v>0</v>
      </c>
      <c r="CG579" s="243">
        <v>0</v>
      </c>
      <c r="CH579" s="243">
        <v>0</v>
      </c>
      <c r="CI579" s="243">
        <v>0</v>
      </c>
      <c r="CJ579" s="243">
        <v>2329048.8115200005</v>
      </c>
      <c r="CK579" s="243">
        <v>2329048.8115200005</v>
      </c>
      <c r="CL579" s="243">
        <v>0</v>
      </c>
      <c r="CM579" s="243">
        <v>0</v>
      </c>
      <c r="CN579" s="243">
        <v>0</v>
      </c>
      <c r="CO579" s="243">
        <v>0</v>
      </c>
      <c r="CP579" s="243">
        <v>0</v>
      </c>
      <c r="CQ579" s="243">
        <v>0</v>
      </c>
      <c r="CR579" s="244">
        <f t="shared" si="34"/>
        <v>2329048.8115200005</v>
      </c>
      <c r="CS579" s="267">
        <f t="shared" si="34"/>
        <v>2329048.8115200005</v>
      </c>
      <c r="CT579" s="268"/>
      <c r="CU579" s="269"/>
      <c r="CV579" s="269"/>
      <c r="CW579" s="269"/>
      <c r="CX579" s="269"/>
      <c r="CY579" s="269"/>
      <c r="CZ579" s="269"/>
      <c r="DA579" s="270"/>
      <c r="DB579" s="248">
        <v>12410.968999999999</v>
      </c>
      <c r="DC579" s="249"/>
      <c r="DD579" s="250">
        <v>7.1256570223383449</v>
      </c>
      <c r="DE579" s="251"/>
      <c r="DF579" s="251"/>
      <c r="DG579" s="251"/>
      <c r="DH579" s="252"/>
      <c r="DI579" s="252"/>
      <c r="DJ579" s="252"/>
      <c r="DK579" s="252"/>
      <c r="DL579" s="251" t="s">
        <v>2005</v>
      </c>
      <c r="DM579" s="253" t="s">
        <v>2005</v>
      </c>
      <c r="DN579" s="254" t="s">
        <v>66</v>
      </c>
      <c r="DO579" s="231"/>
      <c r="DP579" s="256" t="s">
        <v>66</v>
      </c>
      <c r="DQ579" s="231"/>
      <c r="DR579" s="258"/>
      <c r="DS579" s="259"/>
      <c r="DT579" s="260"/>
      <c r="DU579" s="255">
        <v>203.83961495742349</v>
      </c>
      <c r="DV579" s="261">
        <v>-157.38814265760914</v>
      </c>
      <c r="DW579" s="231">
        <v>196.37304701962267</v>
      </c>
      <c r="DX579" s="262">
        <v>-165.71946513691847</v>
      </c>
      <c r="DY579" s="255">
        <v>1.1364679748241409</v>
      </c>
      <c r="DZ579" s="231">
        <v>-0.70864293972487391</v>
      </c>
      <c r="EA579" s="231">
        <v>1.13069233617179</v>
      </c>
      <c r="EB579" s="262">
        <v>-0.72388485698777139</v>
      </c>
      <c r="EC579" s="271"/>
      <c r="ED579" s="234"/>
      <c r="EE579" s="272"/>
      <c r="EF579" s="234">
        <v>247739</v>
      </c>
      <c r="EG579" s="266">
        <v>-231524.33333333334</v>
      </c>
      <c r="EH579" s="258"/>
    </row>
    <row r="580" spans="1:138" ht="30" customHeight="1" thickBot="1" x14ac:dyDescent="0.3">
      <c r="A580" s="45" t="s">
        <v>60</v>
      </c>
      <c r="B580" s="45" t="s">
        <v>61</v>
      </c>
      <c r="C580" s="45" t="s">
        <v>936</v>
      </c>
      <c r="D580" s="46" t="s">
        <v>1049</v>
      </c>
      <c r="E580" s="46" t="s">
        <v>938</v>
      </c>
      <c r="F580" s="46" t="s">
        <v>1052</v>
      </c>
      <c r="G580" s="46" t="s">
        <v>1053</v>
      </c>
      <c r="H580" s="226" t="s">
        <v>66</v>
      </c>
      <c r="I580" s="227" t="s">
        <v>2002</v>
      </c>
      <c r="J580" s="228">
        <v>13.2</v>
      </c>
      <c r="K580" s="229">
        <v>10.974273916756404</v>
      </c>
      <c r="L580" s="229">
        <v>46.633333236336007</v>
      </c>
      <c r="M580" s="230">
        <v>1692.6666666666699</v>
      </c>
      <c r="N580" s="231">
        <v>9346.4719999999998</v>
      </c>
      <c r="O580" s="232" t="s">
        <v>2006</v>
      </c>
      <c r="P580" s="233">
        <v>5.1213278278196555</v>
      </c>
      <c r="Q580" s="234" t="s">
        <v>2004</v>
      </c>
      <c r="R580" s="235" t="s">
        <v>68</v>
      </c>
      <c r="S580" s="236" t="s">
        <v>2005</v>
      </c>
      <c r="T580" s="236" t="s">
        <v>2005</v>
      </c>
      <c r="U580" s="237" t="s">
        <v>2005</v>
      </c>
      <c r="V580" s="238" t="s">
        <v>2005</v>
      </c>
      <c r="W580" s="238" t="s">
        <v>2005</v>
      </c>
      <c r="X580" s="238" t="s">
        <v>2005</v>
      </c>
      <c r="Y580" s="238" t="s">
        <v>2005</v>
      </c>
      <c r="Z580" s="238" t="s">
        <v>2005</v>
      </c>
      <c r="AA580" s="238" t="s">
        <v>2005</v>
      </c>
      <c r="AB580" s="238" t="s">
        <v>2005</v>
      </c>
      <c r="AC580" s="238" t="s">
        <v>2005</v>
      </c>
      <c r="AD580" s="238" t="s">
        <v>2005</v>
      </c>
      <c r="AE580" s="238" t="s">
        <v>2005</v>
      </c>
      <c r="AF580" s="238" t="s">
        <v>2005</v>
      </c>
      <c r="AG580" s="238" t="s">
        <v>2005</v>
      </c>
      <c r="AH580" s="238" t="s">
        <v>2005</v>
      </c>
      <c r="AI580" s="238">
        <v>159</v>
      </c>
      <c r="AJ580" s="238">
        <v>159</v>
      </c>
      <c r="AK580" s="238" t="s">
        <v>2005</v>
      </c>
      <c r="AL580" s="238" t="s">
        <v>2005</v>
      </c>
      <c r="AM580" s="237" t="s">
        <v>2005</v>
      </c>
      <c r="AN580" s="238" t="s">
        <v>2005</v>
      </c>
      <c r="AO580" s="238" t="s">
        <v>2005</v>
      </c>
      <c r="AP580" s="238" t="s">
        <v>2005</v>
      </c>
      <c r="AQ580" s="237">
        <f t="shared" si="32"/>
        <v>159</v>
      </c>
      <c r="AR580" s="239">
        <f t="shared" si="32"/>
        <v>159</v>
      </c>
      <c r="AS580" s="240"/>
      <c r="AT580" s="238"/>
      <c r="AU580" s="237"/>
      <c r="AV580" s="238"/>
      <c r="AW580" s="238"/>
      <c r="AX580" s="238"/>
      <c r="AY580" s="238"/>
      <c r="AZ580" s="238"/>
      <c r="BA580" s="238"/>
      <c r="BB580" s="238"/>
      <c r="BC580" s="238"/>
      <c r="BD580" s="238"/>
      <c r="BE580" s="238"/>
      <c r="BF580" s="238"/>
      <c r="BG580" s="238"/>
      <c r="BH580" s="238"/>
      <c r="BI580" s="238">
        <v>8109.14</v>
      </c>
      <c r="BJ580" s="238">
        <v>8109.14</v>
      </c>
      <c r="BK580" s="238"/>
      <c r="BL580" s="238"/>
      <c r="BM580" s="238"/>
      <c r="BN580" s="238"/>
      <c r="BO580" s="238"/>
      <c r="BP580" s="238"/>
      <c r="BQ580" s="237">
        <f t="shared" si="33"/>
        <v>8109.14</v>
      </c>
      <c r="BR580" s="237">
        <f t="shared" si="33"/>
        <v>8109.14</v>
      </c>
      <c r="BS580" s="241">
        <f t="shared" si="35"/>
        <v>1.5834057636283694</v>
      </c>
      <c r="BT580" s="273">
        <v>0</v>
      </c>
      <c r="BU580" s="243">
        <v>0</v>
      </c>
      <c r="BV580" s="244">
        <v>0</v>
      </c>
      <c r="BW580" s="243">
        <v>0</v>
      </c>
      <c r="BX580" s="243">
        <v>0</v>
      </c>
      <c r="BY580" s="243">
        <v>0</v>
      </c>
      <c r="BZ580" s="243">
        <v>0</v>
      </c>
      <c r="CA580" s="243">
        <v>0</v>
      </c>
      <c r="CB580" s="243">
        <v>0</v>
      </c>
      <c r="CC580" s="243">
        <v>0</v>
      </c>
      <c r="CD580" s="243">
        <v>0</v>
      </c>
      <c r="CE580" s="243">
        <v>0</v>
      </c>
      <c r="CF580" s="243">
        <v>0</v>
      </c>
      <c r="CG580" s="243">
        <v>0</v>
      </c>
      <c r="CH580" s="243">
        <v>0</v>
      </c>
      <c r="CI580" s="243">
        <v>0</v>
      </c>
      <c r="CJ580" s="243">
        <v>9518832.8976000007</v>
      </c>
      <c r="CK580" s="243">
        <v>9518832.8976000007</v>
      </c>
      <c r="CL580" s="243">
        <v>0</v>
      </c>
      <c r="CM580" s="243">
        <v>0</v>
      </c>
      <c r="CN580" s="243">
        <v>0</v>
      </c>
      <c r="CO580" s="243">
        <v>0</v>
      </c>
      <c r="CP580" s="243">
        <v>0</v>
      </c>
      <c r="CQ580" s="243">
        <v>0</v>
      </c>
      <c r="CR580" s="244">
        <f t="shared" si="34"/>
        <v>9518832.8976000007</v>
      </c>
      <c r="CS580" s="267">
        <f t="shared" si="34"/>
        <v>9518832.8976000007</v>
      </c>
      <c r="CT580" s="268"/>
      <c r="CU580" s="269"/>
      <c r="CV580" s="269"/>
      <c r="CW580" s="269"/>
      <c r="CX580" s="269"/>
      <c r="CY580" s="269"/>
      <c r="CZ580" s="269"/>
      <c r="DA580" s="270"/>
      <c r="DB580" s="248">
        <v>9346.4719999999998</v>
      </c>
      <c r="DC580" s="249"/>
      <c r="DD580" s="250">
        <v>5.1213278278196555</v>
      </c>
      <c r="DE580" s="251"/>
      <c r="DF580" s="251"/>
      <c r="DG580" s="251"/>
      <c r="DH580" s="252"/>
      <c r="DI580" s="252"/>
      <c r="DJ580" s="252"/>
      <c r="DK580" s="252"/>
      <c r="DL580" s="251" t="s">
        <v>2005</v>
      </c>
      <c r="DM580" s="253" t="s">
        <v>2005</v>
      </c>
      <c r="DN580" s="254" t="s">
        <v>66</v>
      </c>
      <c r="DO580" s="231"/>
      <c r="DP580" s="256" t="s">
        <v>66</v>
      </c>
      <c r="DQ580" s="231"/>
      <c r="DR580" s="258"/>
      <c r="DS580" s="259"/>
      <c r="DT580" s="260"/>
      <c r="DU580" s="255">
        <v>279.12406459235865</v>
      </c>
      <c r="DV580" s="261">
        <v>-150.30474520147132</v>
      </c>
      <c r="DW580" s="231">
        <v>155.20421425758141</v>
      </c>
      <c r="DX580" s="262">
        <v>-52.591826569038759</v>
      </c>
      <c r="DY580" s="255">
        <v>1.2057896809767601</v>
      </c>
      <c r="DZ580" s="231">
        <v>0.35679712749119163</v>
      </c>
      <c r="EA580" s="231">
        <v>0.98660890114218003</v>
      </c>
      <c r="EB580" s="262">
        <v>0.54804722434921838</v>
      </c>
      <c r="EC580" s="271"/>
      <c r="ED580" s="234"/>
      <c r="EE580" s="272"/>
      <c r="EF580" s="234">
        <v>138071</v>
      </c>
      <c r="EG580" s="266">
        <v>-40017.333333333328</v>
      </c>
      <c r="EH580" s="258"/>
    </row>
    <row r="581" spans="1:138" ht="30" customHeight="1" thickBot="1" x14ac:dyDescent="0.3">
      <c r="A581" s="45" t="s">
        <v>60</v>
      </c>
      <c r="B581" s="45" t="s">
        <v>61</v>
      </c>
      <c r="C581" s="45" t="s">
        <v>936</v>
      </c>
      <c r="D581" s="46" t="s">
        <v>1049</v>
      </c>
      <c r="E581" s="46" t="s">
        <v>938</v>
      </c>
      <c r="F581" s="46" t="s">
        <v>1054</v>
      </c>
      <c r="G581" s="46" t="s">
        <v>1055</v>
      </c>
      <c r="H581" s="226" t="s">
        <v>66</v>
      </c>
      <c r="I581" s="227" t="s">
        <v>2002</v>
      </c>
      <c r="J581" s="228">
        <v>13.2</v>
      </c>
      <c r="K581" s="229">
        <v>8.8937344867046679</v>
      </c>
      <c r="L581" s="229">
        <v>45.659658995937008</v>
      </c>
      <c r="M581" s="230">
        <v>1580.9166666666699</v>
      </c>
      <c r="N581" s="231">
        <v>6897.8739999999998</v>
      </c>
      <c r="O581" s="232" t="s">
        <v>2006</v>
      </c>
      <c r="P581" s="233">
        <v>9.7091840069080835</v>
      </c>
      <c r="Q581" s="234" t="s">
        <v>2004</v>
      </c>
      <c r="R581" s="235" t="s">
        <v>68</v>
      </c>
      <c r="S581" s="236" t="s">
        <v>2005</v>
      </c>
      <c r="T581" s="236" t="s">
        <v>2005</v>
      </c>
      <c r="U581" s="237" t="s">
        <v>2005</v>
      </c>
      <c r="V581" s="238" t="s">
        <v>2005</v>
      </c>
      <c r="W581" s="238" t="s">
        <v>2005</v>
      </c>
      <c r="X581" s="238" t="s">
        <v>2005</v>
      </c>
      <c r="Y581" s="238" t="s">
        <v>2005</v>
      </c>
      <c r="Z581" s="238" t="s">
        <v>2005</v>
      </c>
      <c r="AA581" s="238" t="s">
        <v>2005</v>
      </c>
      <c r="AB581" s="238" t="s">
        <v>2005</v>
      </c>
      <c r="AC581" s="238" t="s">
        <v>2005</v>
      </c>
      <c r="AD581" s="238" t="s">
        <v>2005</v>
      </c>
      <c r="AE581" s="238" t="s">
        <v>2005</v>
      </c>
      <c r="AF581" s="238" t="s">
        <v>2005</v>
      </c>
      <c r="AG581" s="238" t="s">
        <v>2005</v>
      </c>
      <c r="AH581" s="238" t="s">
        <v>2005</v>
      </c>
      <c r="AI581" s="238">
        <v>124</v>
      </c>
      <c r="AJ581" s="238">
        <v>124</v>
      </c>
      <c r="AK581" s="238" t="s">
        <v>2005</v>
      </c>
      <c r="AL581" s="238" t="s">
        <v>2005</v>
      </c>
      <c r="AM581" s="237" t="s">
        <v>2005</v>
      </c>
      <c r="AN581" s="238" t="s">
        <v>2005</v>
      </c>
      <c r="AO581" s="238" t="s">
        <v>2005</v>
      </c>
      <c r="AP581" s="238" t="s">
        <v>2005</v>
      </c>
      <c r="AQ581" s="237">
        <f t="shared" si="32"/>
        <v>124</v>
      </c>
      <c r="AR581" s="239">
        <f t="shared" si="32"/>
        <v>124</v>
      </c>
      <c r="AS581" s="240"/>
      <c r="AT581" s="238"/>
      <c r="AU581" s="237"/>
      <c r="AV581" s="238"/>
      <c r="AW581" s="238"/>
      <c r="AX581" s="238"/>
      <c r="AY581" s="238"/>
      <c r="AZ581" s="238"/>
      <c r="BA581" s="238"/>
      <c r="BB581" s="238"/>
      <c r="BC581" s="238"/>
      <c r="BD581" s="238"/>
      <c r="BE581" s="238"/>
      <c r="BF581" s="238"/>
      <c r="BG581" s="238"/>
      <c r="BH581" s="238"/>
      <c r="BI581" s="238">
        <v>13832.71</v>
      </c>
      <c r="BJ581" s="238">
        <v>13832.71</v>
      </c>
      <c r="BK581" s="238"/>
      <c r="BL581" s="238"/>
      <c r="BM581" s="238"/>
      <c r="BN581" s="238"/>
      <c r="BO581" s="238"/>
      <c r="BP581" s="238"/>
      <c r="BQ581" s="237">
        <f t="shared" si="33"/>
        <v>13832.71</v>
      </c>
      <c r="BR581" s="237">
        <f t="shared" si="33"/>
        <v>13832.71</v>
      </c>
      <c r="BS581" s="241">
        <f t="shared" si="35"/>
        <v>1.4247036610036463</v>
      </c>
      <c r="BT581" s="273">
        <v>0</v>
      </c>
      <c r="BU581" s="243">
        <v>0</v>
      </c>
      <c r="BV581" s="244">
        <v>0</v>
      </c>
      <c r="BW581" s="243">
        <v>0</v>
      </c>
      <c r="BX581" s="243">
        <v>0</v>
      </c>
      <c r="BY581" s="243">
        <v>0</v>
      </c>
      <c r="BZ581" s="243">
        <v>0</v>
      </c>
      <c r="CA581" s="243">
        <v>0</v>
      </c>
      <c r="CB581" s="243">
        <v>0</v>
      </c>
      <c r="CC581" s="243">
        <v>0</v>
      </c>
      <c r="CD581" s="243">
        <v>0</v>
      </c>
      <c r="CE581" s="243">
        <v>0</v>
      </c>
      <c r="CF581" s="243">
        <v>0</v>
      </c>
      <c r="CG581" s="243">
        <v>0</v>
      </c>
      <c r="CH581" s="243">
        <v>0</v>
      </c>
      <c r="CI581" s="243">
        <v>0</v>
      </c>
      <c r="CJ581" s="243">
        <v>16237388.306400001</v>
      </c>
      <c r="CK581" s="243">
        <v>16237388.306400001</v>
      </c>
      <c r="CL581" s="243">
        <v>0</v>
      </c>
      <c r="CM581" s="243">
        <v>0</v>
      </c>
      <c r="CN581" s="243">
        <v>0</v>
      </c>
      <c r="CO581" s="243">
        <v>0</v>
      </c>
      <c r="CP581" s="243">
        <v>0</v>
      </c>
      <c r="CQ581" s="243">
        <v>0</v>
      </c>
      <c r="CR581" s="244">
        <f t="shared" si="34"/>
        <v>16237388.306400001</v>
      </c>
      <c r="CS581" s="267">
        <f t="shared" si="34"/>
        <v>16237388.306400001</v>
      </c>
      <c r="CT581" s="268"/>
      <c r="CU581" s="269"/>
      <c r="CV581" s="269"/>
      <c r="CW581" s="269"/>
      <c r="CX581" s="269"/>
      <c r="CY581" s="269"/>
      <c r="CZ581" s="269"/>
      <c r="DA581" s="270"/>
      <c r="DB581" s="248">
        <v>6897.8739999999998</v>
      </c>
      <c r="DC581" s="249"/>
      <c r="DD581" s="250">
        <v>9.7091840069080835</v>
      </c>
      <c r="DE581" s="251"/>
      <c r="DF581" s="251"/>
      <c r="DG581" s="251"/>
      <c r="DH581" s="252"/>
      <c r="DI581" s="252"/>
      <c r="DJ581" s="252"/>
      <c r="DK581" s="252"/>
      <c r="DL581" s="251" t="s">
        <v>2005</v>
      </c>
      <c r="DM581" s="253" t="s">
        <v>2005</v>
      </c>
      <c r="DN581" s="254" t="s">
        <v>66</v>
      </c>
      <c r="DO581" s="231"/>
      <c r="DP581" s="256" t="s">
        <v>66</v>
      </c>
      <c r="DQ581" s="231"/>
      <c r="DR581" s="258"/>
      <c r="DS581" s="259"/>
      <c r="DT581" s="260"/>
      <c r="DU581" s="255">
        <v>312.10816509409034</v>
      </c>
      <c r="DV581" s="261">
        <v>-172.98468780455332</v>
      </c>
      <c r="DW581" s="231">
        <v>182.02161193400417</v>
      </c>
      <c r="DX581" s="262">
        <v>-73.205762120236159</v>
      </c>
      <c r="DY581" s="255">
        <v>1.8754941753202217</v>
      </c>
      <c r="DZ581" s="231">
        <v>-0.61833149207535198</v>
      </c>
      <c r="EA581" s="231">
        <v>1.7009119181909196</v>
      </c>
      <c r="EB581" s="262">
        <v>-0.67826250928233334</v>
      </c>
      <c r="EC581" s="271"/>
      <c r="ED581" s="234"/>
      <c r="EE581" s="272"/>
      <c r="EF581" s="234">
        <v>128572</v>
      </c>
      <c r="EG581" s="266">
        <v>-41182.333333333328</v>
      </c>
      <c r="EH581" s="258"/>
    </row>
    <row r="582" spans="1:138" ht="30" customHeight="1" thickBot="1" x14ac:dyDescent="0.3">
      <c r="A582" s="45" t="s">
        <v>60</v>
      </c>
      <c r="B582" s="45" t="s">
        <v>61</v>
      </c>
      <c r="C582" s="45" t="s">
        <v>936</v>
      </c>
      <c r="D582" s="46" t="s">
        <v>1056</v>
      </c>
      <c r="E582" s="46" t="s">
        <v>1057</v>
      </c>
      <c r="F582" s="46" t="s">
        <v>1058</v>
      </c>
      <c r="G582" s="46" t="s">
        <v>1059</v>
      </c>
      <c r="H582" s="226" t="s">
        <v>66</v>
      </c>
      <c r="I582" s="227" t="s">
        <v>2002</v>
      </c>
      <c r="J582" s="228">
        <v>13.2</v>
      </c>
      <c r="K582" s="229">
        <v>10.882821634116768</v>
      </c>
      <c r="L582" s="229">
        <v>59.699431694007004</v>
      </c>
      <c r="M582" s="230">
        <v>1992.1666666666699</v>
      </c>
      <c r="N582" s="231">
        <v>11525.877</v>
      </c>
      <c r="O582" s="232" t="s">
        <v>2006</v>
      </c>
      <c r="P582" s="233">
        <v>5.1670539691394746</v>
      </c>
      <c r="Q582" s="234" t="s">
        <v>2004</v>
      </c>
      <c r="R582" s="235" t="s">
        <v>68</v>
      </c>
      <c r="S582" s="236" t="s">
        <v>2005</v>
      </c>
      <c r="T582" s="236" t="s">
        <v>2005</v>
      </c>
      <c r="U582" s="237" t="s">
        <v>2005</v>
      </c>
      <c r="V582" s="238" t="s">
        <v>2005</v>
      </c>
      <c r="W582" s="238" t="s">
        <v>2005</v>
      </c>
      <c r="X582" s="238" t="s">
        <v>2005</v>
      </c>
      <c r="Y582" s="238" t="s">
        <v>2005</v>
      </c>
      <c r="Z582" s="238" t="s">
        <v>2005</v>
      </c>
      <c r="AA582" s="238" t="s">
        <v>2005</v>
      </c>
      <c r="AB582" s="238" t="s">
        <v>2005</v>
      </c>
      <c r="AC582" s="238" t="s">
        <v>2005</v>
      </c>
      <c r="AD582" s="238" t="s">
        <v>2005</v>
      </c>
      <c r="AE582" s="238" t="s">
        <v>2005</v>
      </c>
      <c r="AF582" s="238" t="s">
        <v>2005</v>
      </c>
      <c r="AG582" s="238" t="s">
        <v>2005</v>
      </c>
      <c r="AH582" s="238" t="s">
        <v>2005</v>
      </c>
      <c r="AI582" s="238">
        <v>262</v>
      </c>
      <c r="AJ582" s="238">
        <v>262</v>
      </c>
      <c r="AK582" s="238">
        <v>1</v>
      </c>
      <c r="AL582" s="238">
        <v>1</v>
      </c>
      <c r="AM582" s="237" t="s">
        <v>2005</v>
      </c>
      <c r="AN582" s="238" t="s">
        <v>2005</v>
      </c>
      <c r="AO582" s="238" t="s">
        <v>2005</v>
      </c>
      <c r="AP582" s="238" t="s">
        <v>2005</v>
      </c>
      <c r="AQ582" s="237">
        <f t="shared" si="32"/>
        <v>263</v>
      </c>
      <c r="AR582" s="239">
        <f t="shared" si="32"/>
        <v>263</v>
      </c>
      <c r="AS582" s="240"/>
      <c r="AT582" s="238"/>
      <c r="AU582" s="237"/>
      <c r="AV582" s="238"/>
      <c r="AW582" s="238"/>
      <c r="AX582" s="238"/>
      <c r="AY582" s="238"/>
      <c r="AZ582" s="238"/>
      <c r="BA582" s="238"/>
      <c r="BB582" s="238"/>
      <c r="BC582" s="238"/>
      <c r="BD582" s="238"/>
      <c r="BE582" s="238"/>
      <c r="BF582" s="238"/>
      <c r="BG582" s="238"/>
      <c r="BH582" s="238"/>
      <c r="BI582" s="238">
        <v>4774.1639999999998</v>
      </c>
      <c r="BJ582" s="238">
        <v>4774.1639999999998</v>
      </c>
      <c r="BK582" s="238">
        <v>10</v>
      </c>
      <c r="BL582" s="238">
        <v>10</v>
      </c>
      <c r="BM582" s="238"/>
      <c r="BN582" s="238"/>
      <c r="BO582" s="238"/>
      <c r="BP582" s="238"/>
      <c r="BQ582" s="237">
        <f t="shared" si="33"/>
        <v>4784.1639999999998</v>
      </c>
      <c r="BR582" s="237">
        <f t="shared" si="33"/>
        <v>4784.1639999999998</v>
      </c>
      <c r="BS582" s="241">
        <f t="shared" si="35"/>
        <v>0.92589781886810019</v>
      </c>
      <c r="BT582" s="273">
        <v>0</v>
      </c>
      <c r="BU582" s="243">
        <v>0</v>
      </c>
      <c r="BV582" s="244">
        <v>0</v>
      </c>
      <c r="BW582" s="243">
        <v>0</v>
      </c>
      <c r="BX582" s="243">
        <v>0</v>
      </c>
      <c r="BY582" s="243">
        <v>0</v>
      </c>
      <c r="BZ582" s="243">
        <v>0</v>
      </c>
      <c r="CA582" s="243">
        <v>0</v>
      </c>
      <c r="CB582" s="243">
        <v>0</v>
      </c>
      <c r="CC582" s="243">
        <v>0</v>
      </c>
      <c r="CD582" s="243">
        <v>0</v>
      </c>
      <c r="CE582" s="243">
        <v>0</v>
      </c>
      <c r="CF582" s="243">
        <v>0</v>
      </c>
      <c r="CG582" s="243">
        <v>0</v>
      </c>
      <c r="CH582" s="243">
        <v>0</v>
      </c>
      <c r="CI582" s="243">
        <v>0</v>
      </c>
      <c r="CJ582" s="243">
        <v>5604104.66976</v>
      </c>
      <c r="CK582" s="243">
        <v>5604104.66976</v>
      </c>
      <c r="CL582" s="243">
        <v>11738.400000000001</v>
      </c>
      <c r="CM582" s="243">
        <v>11738.400000000001</v>
      </c>
      <c r="CN582" s="243">
        <v>0</v>
      </c>
      <c r="CO582" s="243">
        <v>0</v>
      </c>
      <c r="CP582" s="243">
        <v>0</v>
      </c>
      <c r="CQ582" s="243">
        <v>0</v>
      </c>
      <c r="CR582" s="244">
        <f t="shared" si="34"/>
        <v>5615843.0697600003</v>
      </c>
      <c r="CS582" s="267">
        <f t="shared" si="34"/>
        <v>5615843.0697600003</v>
      </c>
      <c r="CT582" s="268"/>
      <c r="CU582" s="269"/>
      <c r="CV582" s="269"/>
      <c r="CW582" s="269"/>
      <c r="CX582" s="269"/>
      <c r="CY582" s="269"/>
      <c r="CZ582" s="269"/>
      <c r="DA582" s="270"/>
      <c r="DB582" s="248">
        <v>11525.877</v>
      </c>
      <c r="DC582" s="249"/>
      <c r="DD582" s="250">
        <v>5.1670539691394746</v>
      </c>
      <c r="DE582" s="251"/>
      <c r="DF582" s="251"/>
      <c r="DG582" s="251"/>
      <c r="DH582" s="252"/>
      <c r="DI582" s="252"/>
      <c r="DJ582" s="252"/>
      <c r="DK582" s="252"/>
      <c r="DL582" s="251" t="s">
        <v>2005</v>
      </c>
      <c r="DM582" s="253" t="s">
        <v>2005</v>
      </c>
      <c r="DN582" s="254" t="s">
        <v>66</v>
      </c>
      <c r="DO582" s="231"/>
      <c r="DP582" s="256" t="s">
        <v>66</v>
      </c>
      <c r="DQ582" s="231"/>
      <c r="DR582" s="258"/>
      <c r="DS582" s="259"/>
      <c r="DT582" s="260"/>
      <c r="DU582" s="255">
        <v>359.38308374466601</v>
      </c>
      <c r="DV582" s="261">
        <v>-264.90667688522728</v>
      </c>
      <c r="DW582" s="231">
        <v>212.78942524889115</v>
      </c>
      <c r="DX582" s="262">
        <v>-128.12828376907171</v>
      </c>
      <c r="DY582" s="255">
        <v>1.5761733456036116</v>
      </c>
      <c r="DZ582" s="231">
        <v>-0.54278040723032372</v>
      </c>
      <c r="EA582" s="231">
        <v>0.84380490253492713</v>
      </c>
      <c r="EB582" s="262">
        <v>0.17328817794184681</v>
      </c>
      <c r="EC582" s="271"/>
      <c r="ED582" s="234"/>
      <c r="EE582" s="272"/>
      <c r="EF582" s="234">
        <v>98432</v>
      </c>
      <c r="EG582" s="266">
        <v>23893.666666666672</v>
      </c>
      <c r="EH582" s="258"/>
    </row>
    <row r="583" spans="1:138" ht="30" customHeight="1" thickBot="1" x14ac:dyDescent="0.3">
      <c r="A583" s="45" t="s">
        <v>60</v>
      </c>
      <c r="B583" s="45" t="s">
        <v>61</v>
      </c>
      <c r="C583" s="45" t="s">
        <v>936</v>
      </c>
      <c r="D583" s="46" t="s">
        <v>1056</v>
      </c>
      <c r="E583" s="46" t="s">
        <v>1057</v>
      </c>
      <c r="F583" s="46" t="s">
        <v>1060</v>
      </c>
      <c r="G583" s="46" t="s">
        <v>1034</v>
      </c>
      <c r="H583" s="226" t="s">
        <v>66</v>
      </c>
      <c r="I583" s="227" t="s">
        <v>2002</v>
      </c>
      <c r="J583" s="228">
        <v>13.2</v>
      </c>
      <c r="K583" s="229">
        <v>11.43153532995459</v>
      </c>
      <c r="L583" s="229">
        <v>29.327272666272002</v>
      </c>
      <c r="M583" s="230">
        <v>1077.25</v>
      </c>
      <c r="N583" s="231">
        <v>5163.9480000000003</v>
      </c>
      <c r="O583" s="232" t="s">
        <v>2006</v>
      </c>
      <c r="P583" s="233">
        <v>2.7664315498490106</v>
      </c>
      <c r="Q583" s="234" t="s">
        <v>2004</v>
      </c>
      <c r="R583" s="235" t="s">
        <v>68</v>
      </c>
      <c r="S583" s="236" t="s">
        <v>2005</v>
      </c>
      <c r="T583" s="236" t="s">
        <v>2005</v>
      </c>
      <c r="U583" s="237" t="s">
        <v>2005</v>
      </c>
      <c r="V583" s="238" t="s">
        <v>2005</v>
      </c>
      <c r="W583" s="238" t="s">
        <v>2005</v>
      </c>
      <c r="X583" s="238" t="s">
        <v>2005</v>
      </c>
      <c r="Y583" s="238" t="s">
        <v>2005</v>
      </c>
      <c r="Z583" s="238" t="s">
        <v>2005</v>
      </c>
      <c r="AA583" s="238" t="s">
        <v>2005</v>
      </c>
      <c r="AB583" s="238" t="s">
        <v>2005</v>
      </c>
      <c r="AC583" s="238" t="s">
        <v>2005</v>
      </c>
      <c r="AD583" s="238" t="s">
        <v>2005</v>
      </c>
      <c r="AE583" s="238" t="s">
        <v>2005</v>
      </c>
      <c r="AF583" s="238" t="s">
        <v>2005</v>
      </c>
      <c r="AG583" s="238" t="s">
        <v>2005</v>
      </c>
      <c r="AH583" s="238" t="s">
        <v>2005</v>
      </c>
      <c r="AI583" s="238">
        <v>127</v>
      </c>
      <c r="AJ583" s="238">
        <v>127</v>
      </c>
      <c r="AK583" s="238" t="s">
        <v>2005</v>
      </c>
      <c r="AL583" s="238" t="s">
        <v>2005</v>
      </c>
      <c r="AM583" s="237" t="s">
        <v>2005</v>
      </c>
      <c r="AN583" s="238" t="s">
        <v>2005</v>
      </c>
      <c r="AO583" s="238" t="s">
        <v>2005</v>
      </c>
      <c r="AP583" s="238" t="s">
        <v>2005</v>
      </c>
      <c r="AQ583" s="237">
        <f t="shared" si="32"/>
        <v>127</v>
      </c>
      <c r="AR583" s="239">
        <f t="shared" si="32"/>
        <v>127</v>
      </c>
      <c r="AS583" s="240"/>
      <c r="AT583" s="238"/>
      <c r="AU583" s="237"/>
      <c r="AV583" s="238"/>
      <c r="AW583" s="238"/>
      <c r="AX583" s="238"/>
      <c r="AY583" s="238"/>
      <c r="AZ583" s="238"/>
      <c r="BA583" s="238"/>
      <c r="BB583" s="238"/>
      <c r="BC583" s="238"/>
      <c r="BD583" s="238"/>
      <c r="BE583" s="238"/>
      <c r="BF583" s="238"/>
      <c r="BG583" s="238"/>
      <c r="BH583" s="238"/>
      <c r="BI583" s="238">
        <v>860.61599999999999</v>
      </c>
      <c r="BJ583" s="238">
        <v>860.61599999999999</v>
      </c>
      <c r="BK583" s="238"/>
      <c r="BL583" s="238"/>
      <c r="BM583" s="238"/>
      <c r="BN583" s="238"/>
      <c r="BO583" s="238"/>
      <c r="BP583" s="238"/>
      <c r="BQ583" s="237">
        <f t="shared" si="33"/>
        <v>860.61599999999999</v>
      </c>
      <c r="BR583" s="237">
        <f t="shared" si="33"/>
        <v>860.61599999999999</v>
      </c>
      <c r="BS583" s="241">
        <f t="shared" si="35"/>
        <v>0.31109246135042512</v>
      </c>
      <c r="BT583" s="273">
        <v>0</v>
      </c>
      <c r="BU583" s="243">
        <v>0</v>
      </c>
      <c r="BV583" s="244">
        <v>0</v>
      </c>
      <c r="BW583" s="243">
        <v>0</v>
      </c>
      <c r="BX583" s="243">
        <v>0</v>
      </c>
      <c r="BY583" s="243">
        <v>0</v>
      </c>
      <c r="BZ583" s="243">
        <v>0</v>
      </c>
      <c r="CA583" s="243">
        <v>0</v>
      </c>
      <c r="CB583" s="243">
        <v>0</v>
      </c>
      <c r="CC583" s="243">
        <v>0</v>
      </c>
      <c r="CD583" s="243">
        <v>0</v>
      </c>
      <c r="CE583" s="243">
        <v>0</v>
      </c>
      <c r="CF583" s="243">
        <v>0</v>
      </c>
      <c r="CG583" s="243">
        <v>0</v>
      </c>
      <c r="CH583" s="243">
        <v>0</v>
      </c>
      <c r="CI583" s="243">
        <v>0</v>
      </c>
      <c r="CJ583" s="243">
        <v>1010225.4854400001</v>
      </c>
      <c r="CK583" s="243">
        <v>1010225.4854400001</v>
      </c>
      <c r="CL583" s="243">
        <v>0</v>
      </c>
      <c r="CM583" s="243">
        <v>0</v>
      </c>
      <c r="CN583" s="243">
        <v>0</v>
      </c>
      <c r="CO583" s="243">
        <v>0</v>
      </c>
      <c r="CP583" s="243">
        <v>0</v>
      </c>
      <c r="CQ583" s="243">
        <v>0</v>
      </c>
      <c r="CR583" s="244">
        <f t="shared" si="34"/>
        <v>1010225.4854400001</v>
      </c>
      <c r="CS583" s="267">
        <f t="shared" si="34"/>
        <v>1010225.4854400001</v>
      </c>
      <c r="CT583" s="268"/>
      <c r="CU583" s="269"/>
      <c r="CV583" s="269"/>
      <c r="CW583" s="269"/>
      <c r="CX583" s="269"/>
      <c r="CY583" s="269"/>
      <c r="CZ583" s="269"/>
      <c r="DA583" s="270"/>
      <c r="DB583" s="248">
        <v>5163.9480000000003</v>
      </c>
      <c r="DC583" s="249"/>
      <c r="DD583" s="250">
        <v>2.7664315498490106</v>
      </c>
      <c r="DE583" s="251"/>
      <c r="DF583" s="251"/>
      <c r="DG583" s="251"/>
      <c r="DH583" s="252"/>
      <c r="DI583" s="252"/>
      <c r="DJ583" s="252"/>
      <c r="DK583" s="252"/>
      <c r="DL583" s="251" t="s">
        <v>2005</v>
      </c>
      <c r="DM583" s="253" t="s">
        <v>2005</v>
      </c>
      <c r="DN583" s="254" t="s">
        <v>66</v>
      </c>
      <c r="DO583" s="231"/>
      <c r="DP583" s="256" t="s">
        <v>66</v>
      </c>
      <c r="DQ583" s="231"/>
      <c r="DR583" s="258"/>
      <c r="DS583" s="259"/>
      <c r="DT583" s="260"/>
      <c r="DU583" s="255">
        <v>394.65305175214667</v>
      </c>
      <c r="DV583" s="261">
        <v>-375.88142606363897</v>
      </c>
      <c r="DW583" s="231">
        <v>290.33743327918313</v>
      </c>
      <c r="DX583" s="262">
        <v>-274.98815255191579</v>
      </c>
      <c r="DY583" s="255">
        <v>1.4137851009514968</v>
      </c>
      <c r="DZ583" s="231">
        <v>-0.75837382066637649</v>
      </c>
      <c r="EA583" s="231">
        <v>0.96913436992341606</v>
      </c>
      <c r="EB583" s="262">
        <v>-0.59075797335922542</v>
      </c>
      <c r="EC583" s="271"/>
      <c r="ED583" s="234"/>
      <c r="EE583" s="272"/>
      <c r="EF583" s="234">
        <v>0</v>
      </c>
      <c r="EG583" s="266">
        <v>4258.666666666667</v>
      </c>
      <c r="EH583" s="258"/>
    </row>
    <row r="584" spans="1:138" ht="30" customHeight="1" thickBot="1" x14ac:dyDescent="0.3">
      <c r="A584" s="45" t="s">
        <v>60</v>
      </c>
      <c r="B584" s="45" t="s">
        <v>61</v>
      </c>
      <c r="C584" s="45" t="s">
        <v>936</v>
      </c>
      <c r="D584" s="46" t="s">
        <v>1061</v>
      </c>
      <c r="E584" s="46" t="s">
        <v>1062</v>
      </c>
      <c r="F584" s="46" t="s">
        <v>1063</v>
      </c>
      <c r="G584" s="46" t="s">
        <v>1064</v>
      </c>
      <c r="H584" s="226" t="s">
        <v>66</v>
      </c>
      <c r="I584" s="227" t="s">
        <v>2002</v>
      </c>
      <c r="J584" s="228">
        <v>13.8</v>
      </c>
      <c r="K584" s="229">
        <v>5.617040768945869</v>
      </c>
      <c r="L584" s="229">
        <v>79.732764985671011</v>
      </c>
      <c r="M584" s="230">
        <v>783.58333333333303</v>
      </c>
      <c r="N584" s="231">
        <v>2084.712</v>
      </c>
      <c r="O584" s="232" t="s">
        <v>2006</v>
      </c>
      <c r="P584" s="233">
        <v>5.1469621797716671</v>
      </c>
      <c r="Q584" s="234" t="s">
        <v>2004</v>
      </c>
      <c r="R584" s="235" t="s">
        <v>68</v>
      </c>
      <c r="S584" s="236" t="s">
        <v>2005</v>
      </c>
      <c r="T584" s="236" t="s">
        <v>2005</v>
      </c>
      <c r="U584" s="237" t="s">
        <v>2005</v>
      </c>
      <c r="V584" s="238" t="s">
        <v>2005</v>
      </c>
      <c r="W584" s="238" t="s">
        <v>2005</v>
      </c>
      <c r="X584" s="238" t="s">
        <v>2005</v>
      </c>
      <c r="Y584" s="238" t="s">
        <v>2005</v>
      </c>
      <c r="Z584" s="238" t="s">
        <v>2005</v>
      </c>
      <c r="AA584" s="238" t="s">
        <v>2005</v>
      </c>
      <c r="AB584" s="238" t="s">
        <v>2005</v>
      </c>
      <c r="AC584" s="238" t="s">
        <v>2005</v>
      </c>
      <c r="AD584" s="238" t="s">
        <v>2005</v>
      </c>
      <c r="AE584" s="238" t="s">
        <v>2005</v>
      </c>
      <c r="AF584" s="238" t="s">
        <v>2005</v>
      </c>
      <c r="AG584" s="238" t="s">
        <v>2005</v>
      </c>
      <c r="AH584" s="238" t="s">
        <v>2005</v>
      </c>
      <c r="AI584" s="238">
        <v>81</v>
      </c>
      <c r="AJ584" s="238">
        <v>81</v>
      </c>
      <c r="AK584" s="238" t="s">
        <v>2005</v>
      </c>
      <c r="AL584" s="238" t="s">
        <v>2005</v>
      </c>
      <c r="AM584" s="237" t="s">
        <v>2005</v>
      </c>
      <c r="AN584" s="238" t="s">
        <v>2005</v>
      </c>
      <c r="AO584" s="238" t="s">
        <v>2005</v>
      </c>
      <c r="AP584" s="238" t="s">
        <v>2005</v>
      </c>
      <c r="AQ584" s="237">
        <f t="shared" si="32"/>
        <v>81</v>
      </c>
      <c r="AR584" s="239">
        <f t="shared" si="32"/>
        <v>81</v>
      </c>
      <c r="AS584" s="240"/>
      <c r="AT584" s="238"/>
      <c r="AU584" s="237"/>
      <c r="AV584" s="238"/>
      <c r="AW584" s="238"/>
      <c r="AX584" s="238"/>
      <c r="AY584" s="238"/>
      <c r="AZ584" s="238"/>
      <c r="BA584" s="238"/>
      <c r="BB584" s="238"/>
      <c r="BC584" s="238"/>
      <c r="BD584" s="238"/>
      <c r="BE584" s="238"/>
      <c r="BF584" s="238"/>
      <c r="BG584" s="238"/>
      <c r="BH584" s="238"/>
      <c r="BI584" s="238">
        <v>6144.37</v>
      </c>
      <c r="BJ584" s="238">
        <v>6144.37</v>
      </c>
      <c r="BK584" s="238"/>
      <c r="BL584" s="238"/>
      <c r="BM584" s="238"/>
      <c r="BN584" s="238"/>
      <c r="BO584" s="238"/>
      <c r="BP584" s="238"/>
      <c r="BQ584" s="237">
        <f t="shared" si="33"/>
        <v>6144.37</v>
      </c>
      <c r="BR584" s="237">
        <f t="shared" si="33"/>
        <v>6144.37</v>
      </c>
      <c r="BS584" s="241">
        <f t="shared" si="35"/>
        <v>1.1937857294052587</v>
      </c>
      <c r="BT584" s="273">
        <v>0</v>
      </c>
      <c r="BU584" s="243">
        <v>0</v>
      </c>
      <c r="BV584" s="244">
        <v>0</v>
      </c>
      <c r="BW584" s="243">
        <v>0</v>
      </c>
      <c r="BX584" s="243">
        <v>0</v>
      </c>
      <c r="BY584" s="243">
        <v>0</v>
      </c>
      <c r="BZ584" s="243">
        <v>0</v>
      </c>
      <c r="CA584" s="243">
        <v>0</v>
      </c>
      <c r="CB584" s="243">
        <v>0</v>
      </c>
      <c r="CC584" s="243">
        <v>0</v>
      </c>
      <c r="CD584" s="243">
        <v>0</v>
      </c>
      <c r="CE584" s="243">
        <v>0</v>
      </c>
      <c r="CF584" s="243">
        <v>0</v>
      </c>
      <c r="CG584" s="243">
        <v>0</v>
      </c>
      <c r="CH584" s="243">
        <v>0</v>
      </c>
      <c r="CI584" s="243">
        <v>0</v>
      </c>
      <c r="CJ584" s="243">
        <v>7212507.2807999998</v>
      </c>
      <c r="CK584" s="243">
        <v>7212507.2807999998</v>
      </c>
      <c r="CL584" s="243">
        <v>0</v>
      </c>
      <c r="CM584" s="243">
        <v>0</v>
      </c>
      <c r="CN584" s="243">
        <v>0</v>
      </c>
      <c r="CO584" s="243">
        <v>0</v>
      </c>
      <c r="CP584" s="243">
        <v>0</v>
      </c>
      <c r="CQ584" s="243">
        <v>0</v>
      </c>
      <c r="CR584" s="244">
        <f t="shared" si="34"/>
        <v>7212507.2807999998</v>
      </c>
      <c r="CS584" s="267">
        <f t="shared" si="34"/>
        <v>7212507.2807999998</v>
      </c>
      <c r="CT584" s="268"/>
      <c r="CU584" s="269"/>
      <c r="CV584" s="269"/>
      <c r="CW584" s="269"/>
      <c r="CX584" s="269"/>
      <c r="CY584" s="269"/>
      <c r="CZ584" s="269"/>
      <c r="DA584" s="270"/>
      <c r="DB584" s="248">
        <v>2084.712</v>
      </c>
      <c r="DC584" s="249"/>
      <c r="DD584" s="250">
        <v>5.1469621797716671</v>
      </c>
      <c r="DE584" s="251"/>
      <c r="DF584" s="251"/>
      <c r="DG584" s="251"/>
      <c r="DH584" s="252"/>
      <c r="DI584" s="252"/>
      <c r="DJ584" s="252"/>
      <c r="DK584" s="252"/>
      <c r="DL584" s="251" t="s">
        <v>2005</v>
      </c>
      <c r="DM584" s="253" t="s">
        <v>2005</v>
      </c>
      <c r="DN584" s="254" t="s">
        <v>66</v>
      </c>
      <c r="DO584" s="231"/>
      <c r="DP584" s="256" t="s">
        <v>66</v>
      </c>
      <c r="DQ584" s="231"/>
      <c r="DR584" s="258"/>
      <c r="DS584" s="259"/>
      <c r="DT584" s="260"/>
      <c r="DU584" s="255">
        <v>3490.3792406678731</v>
      </c>
      <c r="DV584" s="261">
        <v>-3034.4141183986781</v>
      </c>
      <c r="DW584" s="231">
        <v>397.83771136871229</v>
      </c>
      <c r="DX584" s="262">
        <v>-67.785707379087285</v>
      </c>
      <c r="DY584" s="255">
        <v>3.2772519408699363</v>
      </c>
      <c r="DZ584" s="231">
        <v>-0.8042555708717547</v>
      </c>
      <c r="EA584" s="231">
        <v>2.2614059342762958</v>
      </c>
      <c r="EB584" s="262">
        <v>0.15008505937779937</v>
      </c>
      <c r="EC584" s="271"/>
      <c r="ED584" s="234"/>
      <c r="EE584" s="272"/>
      <c r="EF584" s="234">
        <v>255357</v>
      </c>
      <c r="EG584" s="266">
        <v>-77508.333333333343</v>
      </c>
      <c r="EH584" s="258"/>
    </row>
    <row r="585" spans="1:138" ht="30" customHeight="1" thickBot="1" x14ac:dyDescent="0.3">
      <c r="A585" s="45" t="s">
        <v>60</v>
      </c>
      <c r="B585" s="45" t="s">
        <v>61</v>
      </c>
      <c r="C585" s="45" t="s">
        <v>936</v>
      </c>
      <c r="D585" s="46" t="s">
        <v>1061</v>
      </c>
      <c r="E585" s="46" t="s">
        <v>1062</v>
      </c>
      <c r="F585" s="46" t="s">
        <v>1065</v>
      </c>
      <c r="G585" s="46" t="s">
        <v>1062</v>
      </c>
      <c r="H585" s="226" t="s">
        <v>66</v>
      </c>
      <c r="I585" s="227" t="s">
        <v>2002</v>
      </c>
      <c r="J585" s="228">
        <v>13.8</v>
      </c>
      <c r="K585" s="229">
        <v>8.8199491223022353</v>
      </c>
      <c r="L585" s="229">
        <v>63.537121079964002</v>
      </c>
      <c r="M585" s="230">
        <v>1318.8333333333301</v>
      </c>
      <c r="N585" s="231">
        <v>11270.661</v>
      </c>
      <c r="O585" s="232" t="s">
        <v>2006</v>
      </c>
      <c r="P585" s="233">
        <v>3.4100616299415898</v>
      </c>
      <c r="Q585" s="234" t="s">
        <v>2004</v>
      </c>
      <c r="R585" s="235" t="s">
        <v>68</v>
      </c>
      <c r="S585" s="236" t="s">
        <v>2005</v>
      </c>
      <c r="T585" s="236" t="s">
        <v>2005</v>
      </c>
      <c r="U585" s="237" t="s">
        <v>2005</v>
      </c>
      <c r="V585" s="238" t="s">
        <v>2005</v>
      </c>
      <c r="W585" s="238" t="s">
        <v>2005</v>
      </c>
      <c r="X585" s="238" t="s">
        <v>2005</v>
      </c>
      <c r="Y585" s="238" t="s">
        <v>2005</v>
      </c>
      <c r="Z585" s="238" t="s">
        <v>2005</v>
      </c>
      <c r="AA585" s="238" t="s">
        <v>2005</v>
      </c>
      <c r="AB585" s="238" t="s">
        <v>2005</v>
      </c>
      <c r="AC585" s="238" t="s">
        <v>2005</v>
      </c>
      <c r="AD585" s="238" t="s">
        <v>2005</v>
      </c>
      <c r="AE585" s="238" t="s">
        <v>2005</v>
      </c>
      <c r="AF585" s="238" t="s">
        <v>2005</v>
      </c>
      <c r="AG585" s="238" t="s">
        <v>2005</v>
      </c>
      <c r="AH585" s="238" t="s">
        <v>2005</v>
      </c>
      <c r="AI585" s="238">
        <v>78</v>
      </c>
      <c r="AJ585" s="238">
        <v>78</v>
      </c>
      <c r="AK585" s="238" t="s">
        <v>2005</v>
      </c>
      <c r="AL585" s="238" t="s">
        <v>2005</v>
      </c>
      <c r="AM585" s="237">
        <v>1</v>
      </c>
      <c r="AN585" s="238">
        <v>1</v>
      </c>
      <c r="AO585" s="238" t="s">
        <v>2005</v>
      </c>
      <c r="AP585" s="238" t="s">
        <v>2005</v>
      </c>
      <c r="AQ585" s="237">
        <f t="shared" si="32"/>
        <v>79</v>
      </c>
      <c r="AR585" s="239">
        <f t="shared" si="32"/>
        <v>79</v>
      </c>
      <c r="AS585" s="240"/>
      <c r="AT585" s="238"/>
      <c r="AU585" s="237"/>
      <c r="AV585" s="238"/>
      <c r="AW585" s="238"/>
      <c r="AX585" s="238"/>
      <c r="AY585" s="238"/>
      <c r="AZ585" s="238"/>
      <c r="BA585" s="238"/>
      <c r="BB585" s="238"/>
      <c r="BC585" s="238"/>
      <c r="BD585" s="238"/>
      <c r="BE585" s="238"/>
      <c r="BF585" s="238"/>
      <c r="BG585" s="238"/>
      <c r="BH585" s="238"/>
      <c r="BI585" s="238">
        <v>2597.7199999999998</v>
      </c>
      <c r="BJ585" s="238">
        <v>2597.7199999999998</v>
      </c>
      <c r="BK585" s="238"/>
      <c r="BL585" s="238"/>
      <c r="BM585" s="238">
        <v>6</v>
      </c>
      <c r="BN585" s="238">
        <v>6</v>
      </c>
      <c r="BO585" s="238"/>
      <c r="BP585" s="238"/>
      <c r="BQ585" s="237">
        <f t="shared" si="33"/>
        <v>2603.7199999999998</v>
      </c>
      <c r="BR585" s="237">
        <f t="shared" si="33"/>
        <v>2603.7199999999998</v>
      </c>
      <c r="BS585" s="241">
        <f t="shared" si="35"/>
        <v>0.76354045250630798</v>
      </c>
      <c r="BT585" s="273">
        <v>0</v>
      </c>
      <c r="BU585" s="243">
        <v>0</v>
      </c>
      <c r="BV585" s="244">
        <v>0</v>
      </c>
      <c r="BW585" s="243">
        <v>0</v>
      </c>
      <c r="BX585" s="243">
        <v>0</v>
      </c>
      <c r="BY585" s="243">
        <v>0</v>
      </c>
      <c r="BZ585" s="243">
        <v>0</v>
      </c>
      <c r="CA585" s="243">
        <v>0</v>
      </c>
      <c r="CB585" s="243">
        <v>0</v>
      </c>
      <c r="CC585" s="243">
        <v>0</v>
      </c>
      <c r="CD585" s="243">
        <v>0</v>
      </c>
      <c r="CE585" s="243">
        <v>0</v>
      </c>
      <c r="CF585" s="243">
        <v>0</v>
      </c>
      <c r="CG585" s="243">
        <v>0</v>
      </c>
      <c r="CH585" s="243">
        <v>0</v>
      </c>
      <c r="CI585" s="243">
        <v>0</v>
      </c>
      <c r="CJ585" s="243">
        <v>3049307.6447999999</v>
      </c>
      <c r="CK585" s="243">
        <v>3049307.6447999999</v>
      </c>
      <c r="CL585" s="243">
        <v>0</v>
      </c>
      <c r="CM585" s="243">
        <v>0</v>
      </c>
      <c r="CN585" s="243">
        <v>19657.439999999999</v>
      </c>
      <c r="CO585" s="243">
        <v>19657.439999999999</v>
      </c>
      <c r="CP585" s="243">
        <v>0</v>
      </c>
      <c r="CQ585" s="243">
        <v>0</v>
      </c>
      <c r="CR585" s="244">
        <f t="shared" si="34"/>
        <v>3068965.0847999998</v>
      </c>
      <c r="CS585" s="267">
        <f t="shared" si="34"/>
        <v>3068965.0847999998</v>
      </c>
      <c r="CT585" s="268"/>
      <c r="CU585" s="269"/>
      <c r="CV585" s="269"/>
      <c r="CW585" s="269"/>
      <c r="CX585" s="269"/>
      <c r="CY585" s="269"/>
      <c r="CZ585" s="269"/>
      <c r="DA585" s="270"/>
      <c r="DB585" s="248">
        <v>11270.661</v>
      </c>
      <c r="DC585" s="249"/>
      <c r="DD585" s="250">
        <v>3.4100616299415898</v>
      </c>
      <c r="DE585" s="251"/>
      <c r="DF585" s="251"/>
      <c r="DG585" s="251"/>
      <c r="DH585" s="252"/>
      <c r="DI585" s="252"/>
      <c r="DJ585" s="252"/>
      <c r="DK585" s="252"/>
      <c r="DL585" s="251" t="s">
        <v>2005</v>
      </c>
      <c r="DM585" s="253" t="s">
        <v>2005</v>
      </c>
      <c r="DN585" s="254" t="s">
        <v>66</v>
      </c>
      <c r="DO585" s="231"/>
      <c r="DP585" s="256" t="s">
        <v>66</v>
      </c>
      <c r="DQ585" s="231"/>
      <c r="DR585" s="258"/>
      <c r="DS585" s="259"/>
      <c r="DT585" s="260"/>
      <c r="DU585" s="255">
        <v>1760.1541766713046</v>
      </c>
      <c r="DV585" s="261">
        <v>-725.57444682790356</v>
      </c>
      <c r="DW585" s="231">
        <v>456.8985214204485</v>
      </c>
      <c r="DX585" s="262">
        <v>78.444594799131835</v>
      </c>
      <c r="DY585" s="255">
        <v>3.5576898774169177</v>
      </c>
      <c r="DZ585" s="231">
        <v>-0.67352985483541472</v>
      </c>
      <c r="EA585" s="231">
        <v>2.0631871603690182</v>
      </c>
      <c r="EB585" s="262">
        <v>0.54935178052275191</v>
      </c>
      <c r="EC585" s="271"/>
      <c r="ED585" s="234"/>
      <c r="EE585" s="272"/>
      <c r="EF585" s="234">
        <v>355299</v>
      </c>
      <c r="EG585" s="266">
        <v>203541</v>
      </c>
      <c r="EH585" s="258"/>
    </row>
    <row r="586" spans="1:138" ht="30" customHeight="1" thickBot="1" x14ac:dyDescent="0.3">
      <c r="A586" s="45" t="s">
        <v>60</v>
      </c>
      <c r="B586" s="45" t="s">
        <v>61</v>
      </c>
      <c r="C586" s="45" t="s">
        <v>936</v>
      </c>
      <c r="D586" s="46" t="s">
        <v>1061</v>
      </c>
      <c r="E586" s="46" t="s">
        <v>1062</v>
      </c>
      <c r="F586" s="46" t="s">
        <v>1066</v>
      </c>
      <c r="G586" s="46" t="s">
        <v>1062</v>
      </c>
      <c r="H586" s="226" t="s">
        <v>66</v>
      </c>
      <c r="I586" s="227" t="s">
        <v>2002</v>
      </c>
      <c r="J586" s="228">
        <v>13.8</v>
      </c>
      <c r="K586" s="229">
        <v>5.9038683826792759</v>
      </c>
      <c r="L586" s="229">
        <v>63.497348352774004</v>
      </c>
      <c r="M586" s="230">
        <v>1236.0833333333301</v>
      </c>
      <c r="N586" s="231">
        <v>11669.677073948178</v>
      </c>
      <c r="O586" s="232" t="s">
        <v>2003</v>
      </c>
      <c r="P586" s="233">
        <v>3.3303872927934295</v>
      </c>
      <c r="Q586" s="234" t="s">
        <v>2004</v>
      </c>
      <c r="R586" s="235" t="s">
        <v>68</v>
      </c>
      <c r="S586" s="236" t="s">
        <v>2005</v>
      </c>
      <c r="T586" s="236" t="s">
        <v>2005</v>
      </c>
      <c r="U586" s="237" t="s">
        <v>2005</v>
      </c>
      <c r="V586" s="238" t="s">
        <v>2005</v>
      </c>
      <c r="W586" s="238" t="s">
        <v>2005</v>
      </c>
      <c r="X586" s="238" t="s">
        <v>2005</v>
      </c>
      <c r="Y586" s="238" t="s">
        <v>2005</v>
      </c>
      <c r="Z586" s="238" t="s">
        <v>2005</v>
      </c>
      <c r="AA586" s="238" t="s">
        <v>2005</v>
      </c>
      <c r="AB586" s="238" t="s">
        <v>2005</v>
      </c>
      <c r="AC586" s="238" t="s">
        <v>2005</v>
      </c>
      <c r="AD586" s="238" t="s">
        <v>2005</v>
      </c>
      <c r="AE586" s="238" t="s">
        <v>2005</v>
      </c>
      <c r="AF586" s="238" t="s">
        <v>2005</v>
      </c>
      <c r="AG586" s="238" t="s">
        <v>2005</v>
      </c>
      <c r="AH586" s="238" t="s">
        <v>2005</v>
      </c>
      <c r="AI586" s="238">
        <v>86</v>
      </c>
      <c r="AJ586" s="238">
        <v>86</v>
      </c>
      <c r="AK586" s="238">
        <v>2</v>
      </c>
      <c r="AL586" s="238">
        <v>2</v>
      </c>
      <c r="AM586" s="237">
        <v>1</v>
      </c>
      <c r="AN586" s="238">
        <v>1</v>
      </c>
      <c r="AO586" s="238" t="s">
        <v>2005</v>
      </c>
      <c r="AP586" s="238" t="s">
        <v>2005</v>
      </c>
      <c r="AQ586" s="237">
        <f t="shared" si="32"/>
        <v>89</v>
      </c>
      <c r="AR586" s="239">
        <f t="shared" si="32"/>
        <v>89</v>
      </c>
      <c r="AS586" s="240"/>
      <c r="AT586" s="238"/>
      <c r="AU586" s="237"/>
      <c r="AV586" s="238"/>
      <c r="AW586" s="238"/>
      <c r="AX586" s="238"/>
      <c r="AY586" s="238"/>
      <c r="AZ586" s="238"/>
      <c r="BA586" s="238"/>
      <c r="BB586" s="238"/>
      <c r="BC586" s="238"/>
      <c r="BD586" s="238"/>
      <c r="BE586" s="238"/>
      <c r="BF586" s="238"/>
      <c r="BG586" s="238"/>
      <c r="BH586" s="238"/>
      <c r="BI586" s="238">
        <v>5214.8999999999996</v>
      </c>
      <c r="BJ586" s="238">
        <v>5214.8999999999996</v>
      </c>
      <c r="BK586" s="238">
        <v>14.2</v>
      </c>
      <c r="BL586" s="238">
        <v>14.2</v>
      </c>
      <c r="BM586" s="238">
        <v>10</v>
      </c>
      <c r="BN586" s="238">
        <v>10</v>
      </c>
      <c r="BO586" s="238"/>
      <c r="BP586" s="238"/>
      <c r="BQ586" s="237">
        <f t="shared" si="33"/>
        <v>5239.0999999999995</v>
      </c>
      <c r="BR586" s="237">
        <f t="shared" si="33"/>
        <v>5239.0999999999995</v>
      </c>
      <c r="BS586" s="241">
        <f t="shared" si="35"/>
        <v>1.5731203428912914</v>
      </c>
      <c r="BT586" s="273">
        <v>0</v>
      </c>
      <c r="BU586" s="243">
        <v>0</v>
      </c>
      <c r="BV586" s="244">
        <v>0</v>
      </c>
      <c r="BW586" s="243">
        <v>0</v>
      </c>
      <c r="BX586" s="243">
        <v>0</v>
      </c>
      <c r="BY586" s="243">
        <v>0</v>
      </c>
      <c r="BZ586" s="243">
        <v>0</v>
      </c>
      <c r="CA586" s="243">
        <v>0</v>
      </c>
      <c r="CB586" s="243">
        <v>0</v>
      </c>
      <c r="CC586" s="243">
        <v>0</v>
      </c>
      <c r="CD586" s="243">
        <v>0</v>
      </c>
      <c r="CE586" s="243">
        <v>0</v>
      </c>
      <c r="CF586" s="243">
        <v>0</v>
      </c>
      <c r="CG586" s="243">
        <v>0</v>
      </c>
      <c r="CH586" s="243">
        <v>0</v>
      </c>
      <c r="CI586" s="243">
        <v>0</v>
      </c>
      <c r="CJ586" s="243">
        <v>6121458.216</v>
      </c>
      <c r="CK586" s="243">
        <v>6121458.216</v>
      </c>
      <c r="CL586" s="243">
        <v>16668.528000000002</v>
      </c>
      <c r="CM586" s="243">
        <v>16668.528000000002</v>
      </c>
      <c r="CN586" s="243">
        <v>32762.400000000001</v>
      </c>
      <c r="CO586" s="243">
        <v>32762.400000000001</v>
      </c>
      <c r="CP586" s="243">
        <v>0</v>
      </c>
      <c r="CQ586" s="243">
        <v>0</v>
      </c>
      <c r="CR586" s="244">
        <f t="shared" si="34"/>
        <v>6170889.1440000003</v>
      </c>
      <c r="CS586" s="267">
        <f t="shared" si="34"/>
        <v>6170889.1440000003</v>
      </c>
      <c r="CT586" s="268"/>
      <c r="CU586" s="269"/>
      <c r="CV586" s="269"/>
      <c r="CW586" s="269"/>
      <c r="CX586" s="269"/>
      <c r="CY586" s="269"/>
      <c r="CZ586" s="269"/>
      <c r="DA586" s="270"/>
      <c r="DB586" s="248">
        <v>11669.677073948178</v>
      </c>
      <c r="DC586" s="249"/>
      <c r="DD586" s="250">
        <v>3.3303872927934295</v>
      </c>
      <c r="DE586" s="251"/>
      <c r="DF586" s="251"/>
      <c r="DG586" s="251"/>
      <c r="DH586" s="252"/>
      <c r="DI586" s="252"/>
      <c r="DJ586" s="252"/>
      <c r="DK586" s="252"/>
      <c r="DL586" s="251" t="s">
        <v>2005</v>
      </c>
      <c r="DM586" s="253" t="s">
        <v>2005</v>
      </c>
      <c r="DN586" s="254" t="s">
        <v>66</v>
      </c>
      <c r="DO586" s="231"/>
      <c r="DP586" s="256" t="s">
        <v>66</v>
      </c>
      <c r="DQ586" s="231"/>
      <c r="DR586" s="258"/>
      <c r="DS586" s="259"/>
      <c r="DT586" s="260"/>
      <c r="DU586" s="255">
        <v>459.92934672689393</v>
      </c>
      <c r="DV586" s="261">
        <v>-231.31204656401772</v>
      </c>
      <c r="DW586" s="231">
        <v>246.68482437807657</v>
      </c>
      <c r="DX586" s="262">
        <v>-126.20532377947066</v>
      </c>
      <c r="DY586" s="255">
        <v>1.1738690757095696</v>
      </c>
      <c r="DZ586" s="231">
        <v>-1.570492108866639E-2</v>
      </c>
      <c r="EA586" s="231">
        <v>1.1148115687993019</v>
      </c>
      <c r="EB586" s="262">
        <v>-4.7878350997568431E-2</v>
      </c>
      <c r="EC586" s="271"/>
      <c r="ED586" s="234"/>
      <c r="EE586" s="272"/>
      <c r="EF586" s="234">
        <v>46421</v>
      </c>
      <c r="EG586" s="266">
        <v>26889</v>
      </c>
      <c r="EH586" s="258"/>
    </row>
    <row r="587" spans="1:138" ht="30" customHeight="1" thickBot="1" x14ac:dyDescent="0.3">
      <c r="A587" s="45" t="s">
        <v>60</v>
      </c>
      <c r="B587" s="45" t="s">
        <v>61</v>
      </c>
      <c r="C587" s="45" t="s">
        <v>936</v>
      </c>
      <c r="D587" s="46" t="s">
        <v>1061</v>
      </c>
      <c r="E587" s="46" t="s">
        <v>1062</v>
      </c>
      <c r="F587" s="46" t="s">
        <v>1067</v>
      </c>
      <c r="G587" s="46" t="s">
        <v>1068</v>
      </c>
      <c r="H587" s="226" t="s">
        <v>66</v>
      </c>
      <c r="I587" s="227" t="s">
        <v>2002</v>
      </c>
      <c r="J587" s="228">
        <v>13.8</v>
      </c>
      <c r="K587" s="229">
        <v>10.134575685247015</v>
      </c>
      <c r="L587" s="229">
        <v>76.252272568668005</v>
      </c>
      <c r="M587" s="230">
        <v>1757.4166666666699</v>
      </c>
      <c r="N587" s="231">
        <v>11446.333972054405</v>
      </c>
      <c r="O587" s="232" t="s">
        <v>2003</v>
      </c>
      <c r="P587" s="233">
        <v>3.2666478230748868</v>
      </c>
      <c r="Q587" s="234" t="s">
        <v>2004</v>
      </c>
      <c r="R587" s="235" t="s">
        <v>68</v>
      </c>
      <c r="S587" s="236" t="s">
        <v>2005</v>
      </c>
      <c r="T587" s="236" t="s">
        <v>2005</v>
      </c>
      <c r="U587" s="237" t="s">
        <v>2005</v>
      </c>
      <c r="V587" s="238" t="s">
        <v>2005</v>
      </c>
      <c r="W587" s="238" t="s">
        <v>2005</v>
      </c>
      <c r="X587" s="238" t="s">
        <v>2005</v>
      </c>
      <c r="Y587" s="238" t="s">
        <v>2005</v>
      </c>
      <c r="Z587" s="238" t="s">
        <v>2005</v>
      </c>
      <c r="AA587" s="238" t="s">
        <v>2005</v>
      </c>
      <c r="AB587" s="238" t="s">
        <v>2005</v>
      </c>
      <c r="AC587" s="238" t="s">
        <v>2005</v>
      </c>
      <c r="AD587" s="238" t="s">
        <v>2005</v>
      </c>
      <c r="AE587" s="238" t="s">
        <v>2005</v>
      </c>
      <c r="AF587" s="238" t="s">
        <v>2005</v>
      </c>
      <c r="AG587" s="238" t="s">
        <v>2005</v>
      </c>
      <c r="AH587" s="238" t="s">
        <v>2005</v>
      </c>
      <c r="AI587" s="238">
        <v>105</v>
      </c>
      <c r="AJ587" s="238">
        <v>105</v>
      </c>
      <c r="AK587" s="238">
        <v>1</v>
      </c>
      <c r="AL587" s="238">
        <v>1</v>
      </c>
      <c r="AM587" s="237">
        <v>1</v>
      </c>
      <c r="AN587" s="238">
        <v>1</v>
      </c>
      <c r="AO587" s="238" t="s">
        <v>2005</v>
      </c>
      <c r="AP587" s="238" t="s">
        <v>2005</v>
      </c>
      <c r="AQ587" s="237">
        <f t="shared" si="32"/>
        <v>107</v>
      </c>
      <c r="AR587" s="239">
        <f t="shared" si="32"/>
        <v>107</v>
      </c>
      <c r="AS587" s="240"/>
      <c r="AT587" s="238"/>
      <c r="AU587" s="237"/>
      <c r="AV587" s="238"/>
      <c r="AW587" s="238"/>
      <c r="AX587" s="238"/>
      <c r="AY587" s="238"/>
      <c r="AZ587" s="238"/>
      <c r="BA587" s="238"/>
      <c r="BB587" s="238"/>
      <c r="BC587" s="238"/>
      <c r="BD587" s="238"/>
      <c r="BE587" s="238"/>
      <c r="BF587" s="238"/>
      <c r="BG587" s="238"/>
      <c r="BH587" s="238"/>
      <c r="BI587" s="238">
        <v>5576.5739999999996</v>
      </c>
      <c r="BJ587" s="238">
        <v>5576.5739999999996</v>
      </c>
      <c r="BK587" s="238">
        <v>6</v>
      </c>
      <c r="BL587" s="238">
        <v>6</v>
      </c>
      <c r="BM587" s="238">
        <v>15</v>
      </c>
      <c r="BN587" s="238">
        <v>15</v>
      </c>
      <c r="BO587" s="238"/>
      <c r="BP587" s="238"/>
      <c r="BQ587" s="237">
        <f t="shared" si="33"/>
        <v>5597.5739999999996</v>
      </c>
      <c r="BR587" s="237">
        <f t="shared" si="33"/>
        <v>5597.5739999999996</v>
      </c>
      <c r="BS587" s="241">
        <f t="shared" si="35"/>
        <v>1.7135529457629193</v>
      </c>
      <c r="BT587" s="273">
        <v>0</v>
      </c>
      <c r="BU587" s="243">
        <v>0</v>
      </c>
      <c r="BV587" s="244">
        <v>0</v>
      </c>
      <c r="BW587" s="243">
        <v>0</v>
      </c>
      <c r="BX587" s="243">
        <v>0</v>
      </c>
      <c r="BY587" s="243">
        <v>0</v>
      </c>
      <c r="BZ587" s="243">
        <v>0</v>
      </c>
      <c r="CA587" s="243">
        <v>0</v>
      </c>
      <c r="CB587" s="243">
        <v>0</v>
      </c>
      <c r="CC587" s="243">
        <v>0</v>
      </c>
      <c r="CD587" s="243">
        <v>0</v>
      </c>
      <c r="CE587" s="243">
        <v>0</v>
      </c>
      <c r="CF587" s="243">
        <v>0</v>
      </c>
      <c r="CG587" s="243">
        <v>0</v>
      </c>
      <c r="CH587" s="243">
        <v>0</v>
      </c>
      <c r="CI587" s="243">
        <v>0</v>
      </c>
      <c r="CJ587" s="243">
        <v>6546005.6241600001</v>
      </c>
      <c r="CK587" s="243">
        <v>6546005.6241600001</v>
      </c>
      <c r="CL587" s="243">
        <v>7043.0400000000009</v>
      </c>
      <c r="CM587" s="243">
        <v>7043.0400000000009</v>
      </c>
      <c r="CN587" s="243">
        <v>49143.6</v>
      </c>
      <c r="CO587" s="243">
        <v>49143.6</v>
      </c>
      <c r="CP587" s="243">
        <v>0</v>
      </c>
      <c r="CQ587" s="243">
        <v>0</v>
      </c>
      <c r="CR587" s="244">
        <f t="shared" si="34"/>
        <v>6602192.2641599998</v>
      </c>
      <c r="CS587" s="267">
        <f t="shared" si="34"/>
        <v>6602192.2641599998</v>
      </c>
      <c r="CT587" s="268"/>
      <c r="CU587" s="269"/>
      <c r="CV587" s="269"/>
      <c r="CW587" s="269"/>
      <c r="CX587" s="269"/>
      <c r="CY587" s="269"/>
      <c r="CZ587" s="269"/>
      <c r="DA587" s="270"/>
      <c r="DB587" s="248">
        <v>11446.333972054405</v>
      </c>
      <c r="DC587" s="249"/>
      <c r="DD587" s="250">
        <v>3.2666478230748868</v>
      </c>
      <c r="DE587" s="251"/>
      <c r="DF587" s="251"/>
      <c r="DG587" s="251"/>
      <c r="DH587" s="252"/>
      <c r="DI587" s="252"/>
      <c r="DJ587" s="252"/>
      <c r="DK587" s="252"/>
      <c r="DL587" s="251" t="s">
        <v>2005</v>
      </c>
      <c r="DM587" s="253" t="s">
        <v>2005</v>
      </c>
      <c r="DN587" s="254" t="s">
        <v>66</v>
      </c>
      <c r="DO587" s="231"/>
      <c r="DP587" s="256" t="s">
        <v>66</v>
      </c>
      <c r="DQ587" s="231"/>
      <c r="DR587" s="258"/>
      <c r="DS587" s="259"/>
      <c r="DT587" s="260"/>
      <c r="DU587" s="255">
        <v>1944.6902176490078</v>
      </c>
      <c r="DV587" s="261">
        <v>-1786.7204531268571</v>
      </c>
      <c r="DW587" s="231">
        <v>439.44444971311975</v>
      </c>
      <c r="DX587" s="262">
        <v>-282.62430548615646</v>
      </c>
      <c r="DY587" s="255">
        <v>3.5751339560908466</v>
      </c>
      <c r="DZ587" s="231">
        <v>-2.3258229944530209</v>
      </c>
      <c r="EA587" s="231">
        <v>2.8610175921096253</v>
      </c>
      <c r="EB587" s="262">
        <v>-1.614575467363293</v>
      </c>
      <c r="EC587" s="271"/>
      <c r="ED587" s="234"/>
      <c r="EE587" s="272"/>
      <c r="EF587" s="234">
        <v>588222</v>
      </c>
      <c r="EG587" s="266">
        <v>-403051.66666666663</v>
      </c>
      <c r="EH587" s="258"/>
    </row>
    <row r="588" spans="1:138" ht="30" customHeight="1" thickBot="1" x14ac:dyDescent="0.3">
      <c r="A588" s="45" t="s">
        <v>60</v>
      </c>
      <c r="B588" s="45" t="s">
        <v>61</v>
      </c>
      <c r="C588" s="45" t="s">
        <v>936</v>
      </c>
      <c r="D588" s="46" t="s">
        <v>1069</v>
      </c>
      <c r="E588" s="46" t="s">
        <v>1070</v>
      </c>
      <c r="F588" s="46" t="s">
        <v>1071</v>
      </c>
      <c r="G588" s="46" t="s">
        <v>1072</v>
      </c>
      <c r="H588" s="226" t="s">
        <v>66</v>
      </c>
      <c r="I588" s="227" t="s">
        <v>2002</v>
      </c>
      <c r="J588" s="228">
        <v>4.16</v>
      </c>
      <c r="K588" s="229">
        <v>1.008746390328114</v>
      </c>
      <c r="L588" s="229">
        <v>46.171780206992999</v>
      </c>
      <c r="M588" s="230">
        <v>476.16666666666703</v>
      </c>
      <c r="N588" s="231">
        <v>2768.8070921725907</v>
      </c>
      <c r="O588" s="232" t="s">
        <v>2003</v>
      </c>
      <c r="P588" s="233">
        <v>0.79018467242368451</v>
      </c>
      <c r="Q588" s="234" t="s">
        <v>2004</v>
      </c>
      <c r="R588" s="235" t="s">
        <v>68</v>
      </c>
      <c r="S588" s="236" t="s">
        <v>2005</v>
      </c>
      <c r="T588" s="236" t="s">
        <v>2005</v>
      </c>
      <c r="U588" s="237" t="s">
        <v>2005</v>
      </c>
      <c r="V588" s="238" t="s">
        <v>2005</v>
      </c>
      <c r="W588" s="238" t="s">
        <v>2005</v>
      </c>
      <c r="X588" s="238" t="s">
        <v>2005</v>
      </c>
      <c r="Y588" s="238" t="s">
        <v>2005</v>
      </c>
      <c r="Z588" s="238" t="s">
        <v>2005</v>
      </c>
      <c r="AA588" s="238" t="s">
        <v>2005</v>
      </c>
      <c r="AB588" s="238" t="s">
        <v>2005</v>
      </c>
      <c r="AC588" s="238" t="s">
        <v>2005</v>
      </c>
      <c r="AD588" s="238" t="s">
        <v>2005</v>
      </c>
      <c r="AE588" s="238" t="s">
        <v>2005</v>
      </c>
      <c r="AF588" s="238" t="s">
        <v>2005</v>
      </c>
      <c r="AG588" s="238" t="s">
        <v>2005</v>
      </c>
      <c r="AH588" s="238" t="s">
        <v>2005</v>
      </c>
      <c r="AI588" s="238">
        <v>43</v>
      </c>
      <c r="AJ588" s="238">
        <v>43</v>
      </c>
      <c r="AK588" s="238" t="s">
        <v>2005</v>
      </c>
      <c r="AL588" s="238" t="s">
        <v>2005</v>
      </c>
      <c r="AM588" s="237" t="s">
        <v>2005</v>
      </c>
      <c r="AN588" s="238" t="s">
        <v>2005</v>
      </c>
      <c r="AO588" s="238" t="s">
        <v>2005</v>
      </c>
      <c r="AP588" s="238" t="s">
        <v>2005</v>
      </c>
      <c r="AQ588" s="237">
        <f t="shared" si="32"/>
        <v>43</v>
      </c>
      <c r="AR588" s="239">
        <f t="shared" si="32"/>
        <v>43</v>
      </c>
      <c r="AS588" s="240"/>
      <c r="AT588" s="238"/>
      <c r="AU588" s="237"/>
      <c r="AV588" s="238"/>
      <c r="AW588" s="238"/>
      <c r="AX588" s="238"/>
      <c r="AY588" s="238"/>
      <c r="AZ588" s="238"/>
      <c r="BA588" s="238"/>
      <c r="BB588" s="238"/>
      <c r="BC588" s="238"/>
      <c r="BD588" s="238"/>
      <c r="BE588" s="238"/>
      <c r="BF588" s="238"/>
      <c r="BG588" s="238"/>
      <c r="BH588" s="238"/>
      <c r="BI588" s="238">
        <v>302.19</v>
      </c>
      <c r="BJ588" s="238">
        <v>302.19</v>
      </c>
      <c r="BK588" s="238"/>
      <c r="BL588" s="238"/>
      <c r="BM588" s="238"/>
      <c r="BN588" s="238"/>
      <c r="BO588" s="238"/>
      <c r="BP588" s="238"/>
      <c r="BQ588" s="237">
        <f t="shared" si="33"/>
        <v>302.19</v>
      </c>
      <c r="BR588" s="237">
        <f t="shared" si="33"/>
        <v>302.19</v>
      </c>
      <c r="BS588" s="241">
        <f t="shared" si="35"/>
        <v>0.38242958962126072</v>
      </c>
      <c r="BT588" s="273">
        <v>0</v>
      </c>
      <c r="BU588" s="243">
        <v>0</v>
      </c>
      <c r="BV588" s="244">
        <v>0</v>
      </c>
      <c r="BW588" s="243">
        <v>0</v>
      </c>
      <c r="BX588" s="243">
        <v>0</v>
      </c>
      <c r="BY588" s="243">
        <v>0</v>
      </c>
      <c r="BZ588" s="243">
        <v>0</v>
      </c>
      <c r="CA588" s="243">
        <v>0</v>
      </c>
      <c r="CB588" s="243">
        <v>0</v>
      </c>
      <c r="CC588" s="243">
        <v>0</v>
      </c>
      <c r="CD588" s="243">
        <v>0</v>
      </c>
      <c r="CE588" s="243">
        <v>0</v>
      </c>
      <c r="CF588" s="243">
        <v>0</v>
      </c>
      <c r="CG588" s="243">
        <v>0</v>
      </c>
      <c r="CH588" s="243">
        <v>0</v>
      </c>
      <c r="CI588" s="243">
        <v>0</v>
      </c>
      <c r="CJ588" s="243">
        <v>354722.7096</v>
      </c>
      <c r="CK588" s="243">
        <v>354722.7096</v>
      </c>
      <c r="CL588" s="243">
        <v>0</v>
      </c>
      <c r="CM588" s="243">
        <v>0</v>
      </c>
      <c r="CN588" s="243">
        <v>0</v>
      </c>
      <c r="CO588" s="243">
        <v>0</v>
      </c>
      <c r="CP588" s="243">
        <v>0</v>
      </c>
      <c r="CQ588" s="243">
        <v>0</v>
      </c>
      <c r="CR588" s="244">
        <f t="shared" si="34"/>
        <v>354722.7096</v>
      </c>
      <c r="CS588" s="267">
        <f t="shared" si="34"/>
        <v>354722.7096</v>
      </c>
      <c r="CT588" s="268"/>
      <c r="CU588" s="269"/>
      <c r="CV588" s="269"/>
      <c r="CW588" s="269"/>
      <c r="CX588" s="269"/>
      <c r="CY588" s="269"/>
      <c r="CZ588" s="269"/>
      <c r="DA588" s="270"/>
      <c r="DB588" s="248">
        <v>2768.8070921725907</v>
      </c>
      <c r="DC588" s="249"/>
      <c r="DD588" s="250">
        <v>0.79018467242368451</v>
      </c>
      <c r="DE588" s="251"/>
      <c r="DF588" s="251"/>
      <c r="DG588" s="251"/>
      <c r="DH588" s="252"/>
      <c r="DI588" s="252"/>
      <c r="DJ588" s="252"/>
      <c r="DK588" s="252"/>
      <c r="DL588" s="251" t="s">
        <v>2005</v>
      </c>
      <c r="DM588" s="253" t="s">
        <v>2005</v>
      </c>
      <c r="DN588" s="254" t="s">
        <v>66</v>
      </c>
      <c r="DO588" s="231"/>
      <c r="DP588" s="256" t="s">
        <v>66</v>
      </c>
      <c r="DQ588" s="231"/>
      <c r="DR588" s="258"/>
      <c r="DS588" s="259"/>
      <c r="DT588" s="260"/>
      <c r="DU588" s="255">
        <v>1034.0476023801182</v>
      </c>
      <c r="DV588" s="261">
        <v>-812.33151781475954</v>
      </c>
      <c r="DW588" s="231">
        <v>194.68393419670969</v>
      </c>
      <c r="DX588" s="262">
        <v>-58.322404230530339</v>
      </c>
      <c r="DY588" s="255">
        <v>1.6632831641582067</v>
      </c>
      <c r="DZ588" s="231">
        <v>-0.76172485018347558</v>
      </c>
      <c r="EA588" s="231">
        <v>1.2327616380819031</v>
      </c>
      <c r="EB588" s="262">
        <v>-0.42359556031306378</v>
      </c>
      <c r="EC588" s="271"/>
      <c r="ED588" s="234"/>
      <c r="EE588" s="272"/>
      <c r="EF588" s="234">
        <v>23295</v>
      </c>
      <c r="EG588" s="266">
        <v>-23295</v>
      </c>
      <c r="EH588" s="258"/>
    </row>
    <row r="589" spans="1:138" ht="30" customHeight="1" thickBot="1" x14ac:dyDescent="0.3">
      <c r="A589" s="45" t="s">
        <v>60</v>
      </c>
      <c r="B589" s="45" t="s">
        <v>61</v>
      </c>
      <c r="C589" s="45" t="s">
        <v>936</v>
      </c>
      <c r="D589" s="46" t="s">
        <v>1073</v>
      </c>
      <c r="E589" s="46" t="s">
        <v>1074</v>
      </c>
      <c r="F589" s="46" t="s">
        <v>1075</v>
      </c>
      <c r="G589" s="46" t="s">
        <v>1076</v>
      </c>
      <c r="H589" s="226" t="s">
        <v>66</v>
      </c>
      <c r="I589" s="227" t="s">
        <v>2002</v>
      </c>
      <c r="J589" s="228">
        <v>13.8</v>
      </c>
      <c r="K589" s="229">
        <v>10.80384011729163</v>
      </c>
      <c r="L589" s="229">
        <v>87.507196787682005</v>
      </c>
      <c r="M589" s="230">
        <v>2902.5833333333298</v>
      </c>
      <c r="N589" s="231">
        <v>23981.465565840899</v>
      </c>
      <c r="O589" s="232" t="s">
        <v>2003</v>
      </c>
      <c r="P589" s="233">
        <v>6.844025561027653</v>
      </c>
      <c r="Q589" s="234" t="s">
        <v>2004</v>
      </c>
      <c r="R589" s="235" t="s">
        <v>68</v>
      </c>
      <c r="S589" s="236" t="s">
        <v>2005</v>
      </c>
      <c r="T589" s="236" t="s">
        <v>2005</v>
      </c>
      <c r="U589" s="237" t="s">
        <v>2005</v>
      </c>
      <c r="V589" s="238" t="s">
        <v>2005</v>
      </c>
      <c r="W589" s="238" t="s">
        <v>2005</v>
      </c>
      <c r="X589" s="238" t="s">
        <v>2005</v>
      </c>
      <c r="Y589" s="238" t="s">
        <v>2005</v>
      </c>
      <c r="Z589" s="238" t="s">
        <v>2005</v>
      </c>
      <c r="AA589" s="238" t="s">
        <v>2005</v>
      </c>
      <c r="AB589" s="238" t="s">
        <v>2005</v>
      </c>
      <c r="AC589" s="238" t="s">
        <v>2005</v>
      </c>
      <c r="AD589" s="238" t="s">
        <v>2005</v>
      </c>
      <c r="AE589" s="238" t="s">
        <v>2005</v>
      </c>
      <c r="AF589" s="238" t="s">
        <v>2005</v>
      </c>
      <c r="AG589" s="238" t="s">
        <v>2005</v>
      </c>
      <c r="AH589" s="238" t="s">
        <v>2005</v>
      </c>
      <c r="AI589" s="238">
        <v>179</v>
      </c>
      <c r="AJ589" s="238">
        <v>179</v>
      </c>
      <c r="AK589" s="238">
        <v>1</v>
      </c>
      <c r="AL589" s="238">
        <v>1</v>
      </c>
      <c r="AM589" s="237">
        <v>1</v>
      </c>
      <c r="AN589" s="238">
        <v>1</v>
      </c>
      <c r="AO589" s="238" t="s">
        <v>2005</v>
      </c>
      <c r="AP589" s="238" t="s">
        <v>2005</v>
      </c>
      <c r="AQ589" s="237">
        <f t="shared" si="32"/>
        <v>181</v>
      </c>
      <c r="AR589" s="239">
        <f t="shared" si="32"/>
        <v>181</v>
      </c>
      <c r="AS589" s="240"/>
      <c r="AT589" s="238"/>
      <c r="AU589" s="237"/>
      <c r="AV589" s="238"/>
      <c r="AW589" s="238"/>
      <c r="AX589" s="238"/>
      <c r="AY589" s="238"/>
      <c r="AZ589" s="238"/>
      <c r="BA589" s="238"/>
      <c r="BB589" s="238"/>
      <c r="BC589" s="238"/>
      <c r="BD589" s="238"/>
      <c r="BE589" s="238"/>
      <c r="BF589" s="238"/>
      <c r="BG589" s="238"/>
      <c r="BH589" s="238"/>
      <c r="BI589" s="238">
        <v>6497.74</v>
      </c>
      <c r="BJ589" s="238">
        <v>6497.74</v>
      </c>
      <c r="BK589" s="238">
        <v>0</v>
      </c>
      <c r="BL589" s="238">
        <v>0</v>
      </c>
      <c r="BM589" s="238">
        <v>15</v>
      </c>
      <c r="BN589" s="238">
        <v>15</v>
      </c>
      <c r="BO589" s="238"/>
      <c r="BP589" s="238"/>
      <c r="BQ589" s="237">
        <f t="shared" si="33"/>
        <v>6512.74</v>
      </c>
      <c r="BR589" s="237">
        <f t="shared" si="33"/>
        <v>6512.74</v>
      </c>
      <c r="BS589" s="241">
        <f t="shared" si="35"/>
        <v>0.95159492639622612</v>
      </c>
      <c r="BT589" s="273">
        <v>0</v>
      </c>
      <c r="BU589" s="243">
        <v>0</v>
      </c>
      <c r="BV589" s="244">
        <v>0</v>
      </c>
      <c r="BW589" s="243">
        <v>0</v>
      </c>
      <c r="BX589" s="243">
        <v>0</v>
      </c>
      <c r="BY589" s="243">
        <v>0</v>
      </c>
      <c r="BZ589" s="243">
        <v>0</v>
      </c>
      <c r="CA589" s="243">
        <v>0</v>
      </c>
      <c r="CB589" s="243">
        <v>0</v>
      </c>
      <c r="CC589" s="243">
        <v>0</v>
      </c>
      <c r="CD589" s="243">
        <v>0</v>
      </c>
      <c r="CE589" s="243">
        <v>0</v>
      </c>
      <c r="CF589" s="243">
        <v>0</v>
      </c>
      <c r="CG589" s="243">
        <v>0</v>
      </c>
      <c r="CH589" s="243">
        <v>0</v>
      </c>
      <c r="CI589" s="243">
        <v>0</v>
      </c>
      <c r="CJ589" s="243">
        <v>7627307.1216000002</v>
      </c>
      <c r="CK589" s="243">
        <v>7627307.1216000002</v>
      </c>
      <c r="CL589" s="243">
        <v>0</v>
      </c>
      <c r="CM589" s="243">
        <v>0</v>
      </c>
      <c r="CN589" s="243">
        <v>49143.6</v>
      </c>
      <c r="CO589" s="243">
        <v>49143.6</v>
      </c>
      <c r="CP589" s="243">
        <v>0</v>
      </c>
      <c r="CQ589" s="243">
        <v>0</v>
      </c>
      <c r="CR589" s="244">
        <f t="shared" si="34"/>
        <v>7676450.7215999998</v>
      </c>
      <c r="CS589" s="267">
        <f t="shared" si="34"/>
        <v>7676450.7215999998</v>
      </c>
      <c r="CT589" s="268"/>
      <c r="CU589" s="269"/>
      <c r="CV589" s="269"/>
      <c r="CW589" s="269"/>
      <c r="CX589" s="269"/>
      <c r="CY589" s="269"/>
      <c r="CZ589" s="269"/>
      <c r="DA589" s="270"/>
      <c r="DB589" s="248">
        <v>23981.465565840899</v>
      </c>
      <c r="DC589" s="249"/>
      <c r="DD589" s="250">
        <v>6.844025561027653</v>
      </c>
      <c r="DE589" s="251"/>
      <c r="DF589" s="251"/>
      <c r="DG589" s="251"/>
      <c r="DH589" s="252"/>
      <c r="DI589" s="252"/>
      <c r="DJ589" s="252"/>
      <c r="DK589" s="252"/>
      <c r="DL589" s="251" t="s">
        <v>2005</v>
      </c>
      <c r="DM589" s="253" t="s">
        <v>2005</v>
      </c>
      <c r="DN589" s="254" t="s">
        <v>66</v>
      </c>
      <c r="DO589" s="231"/>
      <c r="DP589" s="256" t="s">
        <v>66</v>
      </c>
      <c r="DQ589" s="231"/>
      <c r="DR589" s="258"/>
      <c r="DS589" s="259"/>
      <c r="DT589" s="260"/>
      <c r="DU589" s="255">
        <v>1110.0752777698042</v>
      </c>
      <c r="DV589" s="261">
        <v>-966.47644931798948</v>
      </c>
      <c r="DW589" s="231">
        <v>62.465390026126229</v>
      </c>
      <c r="DX589" s="262">
        <v>64.989084275098307</v>
      </c>
      <c r="DY589" s="255">
        <v>0.70661192615773394</v>
      </c>
      <c r="DZ589" s="231">
        <v>0.31727285576708519</v>
      </c>
      <c r="EA589" s="231">
        <v>0.19430966667623692</v>
      </c>
      <c r="EB589" s="262">
        <v>0.77666616996854598</v>
      </c>
      <c r="EC589" s="271"/>
      <c r="ED589" s="234"/>
      <c r="EE589" s="272"/>
      <c r="EF589" s="234">
        <v>13104</v>
      </c>
      <c r="EG589" s="266">
        <v>130662.66666666666</v>
      </c>
      <c r="EH589" s="258"/>
    </row>
    <row r="590" spans="1:138" ht="30" customHeight="1" thickBot="1" x14ac:dyDescent="0.3">
      <c r="A590" s="45" t="s">
        <v>60</v>
      </c>
      <c r="B590" s="45" t="s">
        <v>61</v>
      </c>
      <c r="C590" s="45" t="s">
        <v>936</v>
      </c>
      <c r="D590" s="46" t="s">
        <v>1073</v>
      </c>
      <c r="E590" s="46" t="s">
        <v>1074</v>
      </c>
      <c r="F590" s="46" t="s">
        <v>1077</v>
      </c>
      <c r="G590" s="46" t="s">
        <v>1078</v>
      </c>
      <c r="H590" s="226" t="s">
        <v>66</v>
      </c>
      <c r="I590" s="227" t="s">
        <v>2002</v>
      </c>
      <c r="J590" s="228">
        <v>13.8</v>
      </c>
      <c r="K590" s="229">
        <v>10.80384011729163</v>
      </c>
      <c r="L590" s="229">
        <v>70.260605914463994</v>
      </c>
      <c r="M590" s="230">
        <v>2914.1666666666702</v>
      </c>
      <c r="N590" s="231">
        <v>18621.23112039101</v>
      </c>
      <c r="O590" s="232" t="s">
        <v>2003</v>
      </c>
      <c r="P590" s="233">
        <v>5.3142782877828214</v>
      </c>
      <c r="Q590" s="234" t="s">
        <v>2004</v>
      </c>
      <c r="R590" s="235" t="s">
        <v>68</v>
      </c>
      <c r="S590" s="236" t="s">
        <v>2005</v>
      </c>
      <c r="T590" s="236" t="s">
        <v>2005</v>
      </c>
      <c r="U590" s="237" t="s">
        <v>2005</v>
      </c>
      <c r="V590" s="238" t="s">
        <v>2005</v>
      </c>
      <c r="W590" s="238" t="s">
        <v>2005</v>
      </c>
      <c r="X590" s="238" t="s">
        <v>2005</v>
      </c>
      <c r="Y590" s="238" t="s">
        <v>2005</v>
      </c>
      <c r="Z590" s="238" t="s">
        <v>2005</v>
      </c>
      <c r="AA590" s="238" t="s">
        <v>2005</v>
      </c>
      <c r="AB590" s="238" t="s">
        <v>2005</v>
      </c>
      <c r="AC590" s="238" t="s">
        <v>2005</v>
      </c>
      <c r="AD590" s="238" t="s">
        <v>2005</v>
      </c>
      <c r="AE590" s="238" t="s">
        <v>2005</v>
      </c>
      <c r="AF590" s="238" t="s">
        <v>2005</v>
      </c>
      <c r="AG590" s="238" t="s">
        <v>2005</v>
      </c>
      <c r="AH590" s="238" t="s">
        <v>2005</v>
      </c>
      <c r="AI590" s="238">
        <v>136</v>
      </c>
      <c r="AJ590" s="238">
        <v>136</v>
      </c>
      <c r="AK590" s="238" t="s">
        <v>2005</v>
      </c>
      <c r="AL590" s="238" t="s">
        <v>2005</v>
      </c>
      <c r="AM590" s="237">
        <v>1</v>
      </c>
      <c r="AN590" s="238">
        <v>1</v>
      </c>
      <c r="AO590" s="238" t="s">
        <v>2005</v>
      </c>
      <c r="AP590" s="238" t="s">
        <v>2005</v>
      </c>
      <c r="AQ590" s="237">
        <f t="shared" si="32"/>
        <v>137</v>
      </c>
      <c r="AR590" s="239">
        <f t="shared" si="32"/>
        <v>137</v>
      </c>
      <c r="AS590" s="240"/>
      <c r="AT590" s="238"/>
      <c r="AU590" s="237"/>
      <c r="AV590" s="238"/>
      <c r="AW590" s="238"/>
      <c r="AX590" s="238"/>
      <c r="AY590" s="238"/>
      <c r="AZ590" s="238"/>
      <c r="BA590" s="238"/>
      <c r="BB590" s="238"/>
      <c r="BC590" s="238"/>
      <c r="BD590" s="238"/>
      <c r="BE590" s="238"/>
      <c r="BF590" s="238"/>
      <c r="BG590" s="238"/>
      <c r="BH590" s="238"/>
      <c r="BI590" s="238">
        <v>3627.5540000000001</v>
      </c>
      <c r="BJ590" s="238">
        <v>3627.5540000000001</v>
      </c>
      <c r="BK590" s="238"/>
      <c r="BL590" s="238"/>
      <c r="BM590" s="238">
        <v>2.1</v>
      </c>
      <c r="BN590" s="238">
        <v>2.1</v>
      </c>
      <c r="BO590" s="238"/>
      <c r="BP590" s="238"/>
      <c r="BQ590" s="237">
        <f t="shared" si="33"/>
        <v>3629.654</v>
      </c>
      <c r="BR590" s="237">
        <f t="shared" si="33"/>
        <v>3629.654</v>
      </c>
      <c r="BS590" s="241">
        <f t="shared" si="35"/>
        <v>0.68300036306798939</v>
      </c>
      <c r="BT590" s="273">
        <v>0</v>
      </c>
      <c r="BU590" s="243">
        <v>0</v>
      </c>
      <c r="BV590" s="244">
        <v>0</v>
      </c>
      <c r="BW590" s="243">
        <v>0</v>
      </c>
      <c r="BX590" s="243">
        <v>0</v>
      </c>
      <c r="BY590" s="243">
        <v>0</v>
      </c>
      <c r="BZ590" s="243">
        <v>0</v>
      </c>
      <c r="CA590" s="243">
        <v>0</v>
      </c>
      <c r="CB590" s="243">
        <v>0</v>
      </c>
      <c r="CC590" s="243">
        <v>0</v>
      </c>
      <c r="CD590" s="243">
        <v>0</v>
      </c>
      <c r="CE590" s="243">
        <v>0</v>
      </c>
      <c r="CF590" s="243">
        <v>0</v>
      </c>
      <c r="CG590" s="243">
        <v>0</v>
      </c>
      <c r="CH590" s="243">
        <v>0</v>
      </c>
      <c r="CI590" s="243">
        <v>0</v>
      </c>
      <c r="CJ590" s="243">
        <v>4258167.9873599997</v>
      </c>
      <c r="CK590" s="243">
        <v>4258167.9873599997</v>
      </c>
      <c r="CL590" s="243">
        <v>0</v>
      </c>
      <c r="CM590" s="243">
        <v>0</v>
      </c>
      <c r="CN590" s="243">
        <v>6880.1040000000003</v>
      </c>
      <c r="CO590" s="243">
        <v>6880.1040000000003</v>
      </c>
      <c r="CP590" s="243">
        <v>0</v>
      </c>
      <c r="CQ590" s="243">
        <v>0</v>
      </c>
      <c r="CR590" s="244">
        <f t="shared" si="34"/>
        <v>4265048.09136</v>
      </c>
      <c r="CS590" s="267">
        <f t="shared" si="34"/>
        <v>4265048.09136</v>
      </c>
      <c r="CT590" s="268"/>
      <c r="CU590" s="269"/>
      <c r="CV590" s="269"/>
      <c r="CW590" s="269"/>
      <c r="CX590" s="269"/>
      <c r="CY590" s="269"/>
      <c r="CZ590" s="269"/>
      <c r="DA590" s="270"/>
      <c r="DB590" s="248">
        <v>18621.23112039101</v>
      </c>
      <c r="DC590" s="249"/>
      <c r="DD590" s="250">
        <v>5.3142782877828214</v>
      </c>
      <c r="DE590" s="251"/>
      <c r="DF590" s="251"/>
      <c r="DG590" s="251"/>
      <c r="DH590" s="252"/>
      <c r="DI590" s="252"/>
      <c r="DJ590" s="252"/>
      <c r="DK590" s="252"/>
      <c r="DL590" s="251" t="s">
        <v>2005</v>
      </c>
      <c r="DM590" s="253" t="s">
        <v>2005</v>
      </c>
      <c r="DN590" s="254" t="s">
        <v>66</v>
      </c>
      <c r="DO590" s="231"/>
      <c r="DP590" s="256" t="s">
        <v>66</v>
      </c>
      <c r="DQ590" s="231"/>
      <c r="DR590" s="258"/>
      <c r="DS590" s="259"/>
      <c r="DT590" s="260"/>
      <c r="DU590" s="255">
        <v>1349.0268229911337</v>
      </c>
      <c r="DV590" s="261">
        <v>-1207.7831199762099</v>
      </c>
      <c r="DW590" s="231">
        <v>140.56985987989688</v>
      </c>
      <c r="DX590" s="262">
        <v>-18.758005429556803</v>
      </c>
      <c r="DY590" s="255">
        <v>2.4950529024878438</v>
      </c>
      <c r="DZ590" s="231">
        <v>-1.5391970589348589</v>
      </c>
      <c r="EA590" s="231">
        <v>2.2359736917357709</v>
      </c>
      <c r="EB590" s="262">
        <v>-1.2960233621429187</v>
      </c>
      <c r="EC590" s="271"/>
      <c r="ED590" s="234"/>
      <c r="EE590" s="272"/>
      <c r="EF590" s="234">
        <v>102488</v>
      </c>
      <c r="EG590" s="266">
        <v>75073</v>
      </c>
      <c r="EH590" s="258"/>
    </row>
    <row r="591" spans="1:138" ht="30" customHeight="1" thickBot="1" x14ac:dyDescent="0.3">
      <c r="A591" s="45" t="s">
        <v>60</v>
      </c>
      <c r="B591" s="45" t="s">
        <v>61</v>
      </c>
      <c r="C591" s="45" t="s">
        <v>936</v>
      </c>
      <c r="D591" s="46" t="s">
        <v>1073</v>
      </c>
      <c r="E591" s="46" t="s">
        <v>1074</v>
      </c>
      <c r="F591" s="46" t="s">
        <v>1079</v>
      </c>
      <c r="G591" s="46" t="s">
        <v>1080</v>
      </c>
      <c r="H591" s="226" t="s">
        <v>66</v>
      </c>
      <c r="I591" s="227" t="s">
        <v>2002</v>
      </c>
      <c r="J591" s="228">
        <v>13.8</v>
      </c>
      <c r="K591" s="229">
        <v>10.158477986391464</v>
      </c>
      <c r="L591" s="229">
        <v>50.002083229329003</v>
      </c>
      <c r="M591" s="230">
        <v>1784.9166666666699</v>
      </c>
      <c r="N591" s="231">
        <v>16778.650529767601</v>
      </c>
      <c r="O591" s="232" t="s">
        <v>2003</v>
      </c>
      <c r="P591" s="233">
        <v>4.7884276626049092</v>
      </c>
      <c r="Q591" s="234" t="s">
        <v>2004</v>
      </c>
      <c r="R591" s="235" t="s">
        <v>68</v>
      </c>
      <c r="S591" s="236" t="s">
        <v>2005</v>
      </c>
      <c r="T591" s="236" t="s">
        <v>2005</v>
      </c>
      <c r="U591" s="237" t="s">
        <v>2005</v>
      </c>
      <c r="V591" s="238" t="s">
        <v>2005</v>
      </c>
      <c r="W591" s="238" t="s">
        <v>2005</v>
      </c>
      <c r="X591" s="238" t="s">
        <v>2005</v>
      </c>
      <c r="Y591" s="238">
        <v>1</v>
      </c>
      <c r="Z591" s="238">
        <v>1</v>
      </c>
      <c r="AA591" s="238" t="s">
        <v>2005</v>
      </c>
      <c r="AB591" s="238" t="s">
        <v>2005</v>
      </c>
      <c r="AC591" s="238" t="s">
        <v>2005</v>
      </c>
      <c r="AD591" s="238" t="s">
        <v>2005</v>
      </c>
      <c r="AE591" s="238" t="s">
        <v>2005</v>
      </c>
      <c r="AF591" s="238" t="s">
        <v>2005</v>
      </c>
      <c r="AG591" s="238" t="s">
        <v>2005</v>
      </c>
      <c r="AH591" s="238" t="s">
        <v>2005</v>
      </c>
      <c r="AI591" s="238">
        <v>72</v>
      </c>
      <c r="AJ591" s="238">
        <v>72</v>
      </c>
      <c r="AK591" s="238" t="s">
        <v>2005</v>
      </c>
      <c r="AL591" s="238" t="s">
        <v>2005</v>
      </c>
      <c r="AM591" s="237" t="s">
        <v>2005</v>
      </c>
      <c r="AN591" s="238" t="s">
        <v>2005</v>
      </c>
      <c r="AO591" s="238" t="s">
        <v>2005</v>
      </c>
      <c r="AP591" s="238" t="s">
        <v>2005</v>
      </c>
      <c r="AQ591" s="237">
        <f t="shared" ref="AQ591:AR654" si="36">SUM(S591,U591,W591,Y591,AA591,AC591,AE591,AG591,AI591,AK591,AM591,AO591)</f>
        <v>73</v>
      </c>
      <c r="AR591" s="239">
        <f t="shared" si="36"/>
        <v>73</v>
      </c>
      <c r="AS591" s="240"/>
      <c r="AT591" s="238"/>
      <c r="AU591" s="237"/>
      <c r="AV591" s="238"/>
      <c r="AW591" s="238"/>
      <c r="AX591" s="238"/>
      <c r="AY591" s="238">
        <v>230</v>
      </c>
      <c r="AZ591" s="238">
        <v>230</v>
      </c>
      <c r="BA591" s="238"/>
      <c r="BB591" s="238"/>
      <c r="BC591" s="238"/>
      <c r="BD591" s="238"/>
      <c r="BE591" s="238"/>
      <c r="BF591" s="238"/>
      <c r="BG591" s="238"/>
      <c r="BH591" s="238"/>
      <c r="BI591" s="238">
        <v>4649.7</v>
      </c>
      <c r="BJ591" s="238">
        <v>4649.7</v>
      </c>
      <c r="BK591" s="238"/>
      <c r="BL591" s="238"/>
      <c r="BM591" s="238"/>
      <c r="BN591" s="238"/>
      <c r="BO591" s="238"/>
      <c r="BP591" s="238"/>
      <c r="BQ591" s="237">
        <f t="shared" ref="BQ591:BR654" si="37">SUM(AS591,AU591,AW591,AY591,BA591,BC591,BE591,BG591,BI591,BK591,BM591,BO591)</f>
        <v>4879.7</v>
      </c>
      <c r="BR591" s="237">
        <f t="shared" si="37"/>
        <v>4879.7</v>
      </c>
      <c r="BS591" s="241">
        <f t="shared" si="35"/>
        <v>1.0190610245838898</v>
      </c>
      <c r="BT591" s="273">
        <v>0</v>
      </c>
      <c r="BU591" s="243">
        <v>0</v>
      </c>
      <c r="BV591" s="244">
        <v>0</v>
      </c>
      <c r="BW591" s="243">
        <v>0</v>
      </c>
      <c r="BX591" s="243">
        <v>0</v>
      </c>
      <c r="BY591" s="243">
        <v>0</v>
      </c>
      <c r="BZ591" s="243">
        <v>753535.2</v>
      </c>
      <c r="CA591" s="243">
        <v>753535.2</v>
      </c>
      <c r="CB591" s="243">
        <v>0</v>
      </c>
      <c r="CC591" s="243">
        <v>0</v>
      </c>
      <c r="CD591" s="243">
        <v>0</v>
      </c>
      <c r="CE591" s="243">
        <v>0</v>
      </c>
      <c r="CF591" s="243">
        <v>0</v>
      </c>
      <c r="CG591" s="243">
        <v>0</v>
      </c>
      <c r="CH591" s="243">
        <v>0</v>
      </c>
      <c r="CI591" s="243">
        <v>0</v>
      </c>
      <c r="CJ591" s="243">
        <v>5458003.8480000002</v>
      </c>
      <c r="CK591" s="243">
        <v>5458003.8480000002</v>
      </c>
      <c r="CL591" s="243">
        <v>0</v>
      </c>
      <c r="CM591" s="243">
        <v>0</v>
      </c>
      <c r="CN591" s="243">
        <v>0</v>
      </c>
      <c r="CO591" s="243">
        <v>0</v>
      </c>
      <c r="CP591" s="243">
        <v>0</v>
      </c>
      <c r="CQ591" s="243">
        <v>0</v>
      </c>
      <c r="CR591" s="244">
        <f t="shared" si="34"/>
        <v>6211539.0480000004</v>
      </c>
      <c r="CS591" s="267">
        <f t="shared" si="34"/>
        <v>6211539.0480000004</v>
      </c>
      <c r="CT591" s="268"/>
      <c r="CU591" s="269"/>
      <c r="CV591" s="269"/>
      <c r="CW591" s="269"/>
      <c r="CX591" s="269"/>
      <c r="CY591" s="269"/>
      <c r="CZ591" s="269"/>
      <c r="DA591" s="270"/>
      <c r="DB591" s="248">
        <v>16778.650529767601</v>
      </c>
      <c r="DC591" s="249"/>
      <c r="DD591" s="250">
        <v>4.7884276626049092</v>
      </c>
      <c r="DE591" s="251"/>
      <c r="DF591" s="251"/>
      <c r="DG591" s="251"/>
      <c r="DH591" s="252"/>
      <c r="DI591" s="252"/>
      <c r="DJ591" s="252"/>
      <c r="DK591" s="252"/>
      <c r="DL591" s="251" t="s">
        <v>2005</v>
      </c>
      <c r="DM591" s="253" t="s">
        <v>2005</v>
      </c>
      <c r="DN591" s="254" t="s">
        <v>66</v>
      </c>
      <c r="DO591" s="231"/>
      <c r="DP591" s="256" t="s">
        <v>66</v>
      </c>
      <c r="DQ591" s="231"/>
      <c r="DR591" s="258"/>
      <c r="DS591" s="259"/>
      <c r="DT591" s="260"/>
      <c r="DU591" s="255">
        <v>1235.9837527428895</v>
      </c>
      <c r="DV591" s="261">
        <v>-1096.0798497683018</v>
      </c>
      <c r="DW591" s="231">
        <v>222.45912507586681</v>
      </c>
      <c r="DX591" s="262">
        <v>-100.69310772957103</v>
      </c>
      <c r="DY591" s="255">
        <v>1.1176992389934151</v>
      </c>
      <c r="DZ591" s="231">
        <v>-0.2824507011313041</v>
      </c>
      <c r="EA591" s="231">
        <v>0.77650683972174095</v>
      </c>
      <c r="EB591" s="262">
        <v>4.38809005481956E-2</v>
      </c>
      <c r="EC591" s="271"/>
      <c r="ED591" s="234"/>
      <c r="EE591" s="272"/>
      <c r="EF591" s="234">
        <v>178516</v>
      </c>
      <c r="EG591" s="266">
        <v>-178516</v>
      </c>
      <c r="EH591" s="258"/>
    </row>
    <row r="592" spans="1:138" ht="30" customHeight="1" thickBot="1" x14ac:dyDescent="0.3">
      <c r="A592" s="45" t="s">
        <v>60</v>
      </c>
      <c r="B592" s="45" t="s">
        <v>61</v>
      </c>
      <c r="C592" s="45" t="s">
        <v>936</v>
      </c>
      <c r="D592" s="46" t="s">
        <v>1081</v>
      </c>
      <c r="E592" s="46" t="s">
        <v>1082</v>
      </c>
      <c r="F592" s="46" t="s">
        <v>1083</v>
      </c>
      <c r="G592" s="46" t="s">
        <v>1084</v>
      </c>
      <c r="H592" s="226" t="s">
        <v>66</v>
      </c>
      <c r="I592" s="227" t="s">
        <v>2002</v>
      </c>
      <c r="J592" s="228">
        <v>13.8</v>
      </c>
      <c r="K592" s="229">
        <v>5.832161479245924</v>
      </c>
      <c r="L592" s="229">
        <v>32.311931750973002</v>
      </c>
      <c r="M592" s="230">
        <v>638.58333333333303</v>
      </c>
      <c r="N592" s="231">
        <v>15047.741490091048</v>
      </c>
      <c r="O592" s="232" t="s">
        <v>2003</v>
      </c>
      <c r="P592" s="233">
        <v>4.2944467722862578</v>
      </c>
      <c r="Q592" s="234" t="s">
        <v>2004</v>
      </c>
      <c r="R592" s="235" t="s">
        <v>68</v>
      </c>
      <c r="S592" s="236" t="s">
        <v>2005</v>
      </c>
      <c r="T592" s="236" t="s">
        <v>2005</v>
      </c>
      <c r="U592" s="237" t="s">
        <v>2005</v>
      </c>
      <c r="V592" s="238" t="s">
        <v>2005</v>
      </c>
      <c r="W592" s="238" t="s">
        <v>2005</v>
      </c>
      <c r="X592" s="238" t="s">
        <v>2005</v>
      </c>
      <c r="Y592" s="238" t="s">
        <v>2005</v>
      </c>
      <c r="Z592" s="238" t="s">
        <v>2005</v>
      </c>
      <c r="AA592" s="238" t="s">
        <v>2005</v>
      </c>
      <c r="AB592" s="238" t="s">
        <v>2005</v>
      </c>
      <c r="AC592" s="238" t="s">
        <v>2005</v>
      </c>
      <c r="AD592" s="238" t="s">
        <v>2005</v>
      </c>
      <c r="AE592" s="238" t="s">
        <v>2005</v>
      </c>
      <c r="AF592" s="238" t="s">
        <v>2005</v>
      </c>
      <c r="AG592" s="238" t="s">
        <v>2005</v>
      </c>
      <c r="AH592" s="238" t="s">
        <v>2005</v>
      </c>
      <c r="AI592" s="238">
        <v>90</v>
      </c>
      <c r="AJ592" s="238">
        <v>90</v>
      </c>
      <c r="AK592" s="238">
        <v>2</v>
      </c>
      <c r="AL592" s="238">
        <v>2</v>
      </c>
      <c r="AM592" s="237">
        <v>1</v>
      </c>
      <c r="AN592" s="238">
        <v>1</v>
      </c>
      <c r="AO592" s="238" t="s">
        <v>2005</v>
      </c>
      <c r="AP592" s="238" t="s">
        <v>2005</v>
      </c>
      <c r="AQ592" s="237">
        <f t="shared" si="36"/>
        <v>93</v>
      </c>
      <c r="AR592" s="239">
        <f t="shared" si="36"/>
        <v>93</v>
      </c>
      <c r="AS592" s="240"/>
      <c r="AT592" s="238"/>
      <c r="AU592" s="237"/>
      <c r="AV592" s="238"/>
      <c r="AW592" s="238"/>
      <c r="AX592" s="238"/>
      <c r="AY592" s="238"/>
      <c r="AZ592" s="238"/>
      <c r="BA592" s="238"/>
      <c r="BB592" s="238"/>
      <c r="BC592" s="238"/>
      <c r="BD592" s="238"/>
      <c r="BE592" s="238"/>
      <c r="BF592" s="238"/>
      <c r="BG592" s="238"/>
      <c r="BH592" s="238"/>
      <c r="BI592" s="238">
        <v>576.28</v>
      </c>
      <c r="BJ592" s="238">
        <v>576.28</v>
      </c>
      <c r="BK592" s="238">
        <v>4500</v>
      </c>
      <c r="BL592" s="238">
        <v>4500</v>
      </c>
      <c r="BM592" s="238">
        <v>3</v>
      </c>
      <c r="BN592" s="238">
        <v>3</v>
      </c>
      <c r="BO592" s="238"/>
      <c r="BP592" s="238"/>
      <c r="BQ592" s="237">
        <f t="shared" si="37"/>
        <v>5079.28</v>
      </c>
      <c r="BR592" s="237">
        <f t="shared" si="37"/>
        <v>5079.28</v>
      </c>
      <c r="BS592" s="241">
        <f t="shared" si="35"/>
        <v>1.1827553744008605</v>
      </c>
      <c r="BT592" s="273">
        <v>0</v>
      </c>
      <c r="BU592" s="243">
        <v>0</v>
      </c>
      <c r="BV592" s="244">
        <v>0</v>
      </c>
      <c r="BW592" s="243">
        <v>0</v>
      </c>
      <c r="BX592" s="243">
        <v>0</v>
      </c>
      <c r="BY592" s="243">
        <v>0</v>
      </c>
      <c r="BZ592" s="243">
        <v>0</v>
      </c>
      <c r="CA592" s="243">
        <v>0</v>
      </c>
      <c r="CB592" s="243">
        <v>0</v>
      </c>
      <c r="CC592" s="243">
        <v>0</v>
      </c>
      <c r="CD592" s="243">
        <v>0</v>
      </c>
      <c r="CE592" s="243">
        <v>0</v>
      </c>
      <c r="CF592" s="243">
        <v>0</v>
      </c>
      <c r="CG592" s="243">
        <v>0</v>
      </c>
      <c r="CH592" s="243">
        <v>0</v>
      </c>
      <c r="CI592" s="243">
        <v>0</v>
      </c>
      <c r="CJ592" s="243">
        <v>676460.51520000002</v>
      </c>
      <c r="CK592" s="243">
        <v>676460.51520000002</v>
      </c>
      <c r="CL592" s="243">
        <v>5282280</v>
      </c>
      <c r="CM592" s="243">
        <v>5282280</v>
      </c>
      <c r="CN592" s="243">
        <v>9828.7199999999993</v>
      </c>
      <c r="CO592" s="243">
        <v>9828.7199999999993</v>
      </c>
      <c r="CP592" s="243">
        <v>0</v>
      </c>
      <c r="CQ592" s="243">
        <v>0</v>
      </c>
      <c r="CR592" s="244">
        <f t="shared" ref="CR592:CS655" si="38">BT592+BV592+BX592+BZ592+CB592+CD592+CF592+CH592+CJ592+CL592+CN592+CP592</f>
        <v>5968569.2352</v>
      </c>
      <c r="CS592" s="267">
        <f t="shared" si="38"/>
        <v>5968569.2352</v>
      </c>
      <c r="CT592" s="268"/>
      <c r="CU592" s="269"/>
      <c r="CV592" s="269"/>
      <c r="CW592" s="269"/>
      <c r="CX592" s="269"/>
      <c r="CY592" s="269"/>
      <c r="CZ592" s="269"/>
      <c r="DA592" s="270"/>
      <c r="DB592" s="248">
        <v>15047.741490091048</v>
      </c>
      <c r="DC592" s="249"/>
      <c r="DD592" s="250">
        <v>4.2944467722862578</v>
      </c>
      <c r="DE592" s="251"/>
      <c r="DF592" s="251"/>
      <c r="DG592" s="251"/>
      <c r="DH592" s="252"/>
      <c r="DI592" s="252"/>
      <c r="DJ592" s="252"/>
      <c r="DK592" s="252"/>
      <c r="DL592" s="251" t="s">
        <v>2005</v>
      </c>
      <c r="DM592" s="253" t="s">
        <v>2005</v>
      </c>
      <c r="DN592" s="254" t="s">
        <v>66</v>
      </c>
      <c r="DO592" s="231"/>
      <c r="DP592" s="256" t="s">
        <v>66</v>
      </c>
      <c r="DQ592" s="231"/>
      <c r="DR592" s="258"/>
      <c r="DS592" s="259"/>
      <c r="DT592" s="260"/>
      <c r="DU592" s="255">
        <v>123.539083909696</v>
      </c>
      <c r="DV592" s="261">
        <v>132.35108038969503</v>
      </c>
      <c r="DW592" s="231">
        <v>123.539083909696</v>
      </c>
      <c r="DX592" s="262">
        <v>131.07182921964812</v>
      </c>
      <c r="DY592" s="255">
        <v>0.79237896385227757</v>
      </c>
      <c r="DZ592" s="231">
        <v>0.8243341551123089</v>
      </c>
      <c r="EA592" s="231">
        <v>0.79237896385227757</v>
      </c>
      <c r="EB592" s="262">
        <v>0.8222540719089797</v>
      </c>
      <c r="EC592" s="271"/>
      <c r="ED592" s="234"/>
      <c r="EE592" s="272"/>
      <c r="EF592" s="234">
        <v>0</v>
      </c>
      <c r="EG592" s="266">
        <v>101910</v>
      </c>
      <c r="EH592" s="258"/>
    </row>
    <row r="593" spans="1:138" ht="30" customHeight="1" thickBot="1" x14ac:dyDescent="0.3">
      <c r="A593" s="45" t="s">
        <v>60</v>
      </c>
      <c r="B593" s="45" t="s">
        <v>61</v>
      </c>
      <c r="C593" s="45" t="s">
        <v>936</v>
      </c>
      <c r="D593" s="46" t="s">
        <v>1085</v>
      </c>
      <c r="E593" s="46" t="s">
        <v>1086</v>
      </c>
      <c r="F593" s="46" t="s">
        <v>1087</v>
      </c>
      <c r="G593" s="46" t="s">
        <v>1088</v>
      </c>
      <c r="H593" s="226" t="s">
        <v>66</v>
      </c>
      <c r="I593" s="227" t="s">
        <v>2002</v>
      </c>
      <c r="J593" s="228">
        <v>13.8</v>
      </c>
      <c r="K593" s="229">
        <v>12.190173583669758</v>
      </c>
      <c r="L593" s="229">
        <v>38.141477193393001</v>
      </c>
      <c r="M593" s="230">
        <v>621.91666666666697</v>
      </c>
      <c r="N593" s="231">
        <v>21943.459761060498</v>
      </c>
      <c r="O593" s="232" t="s">
        <v>2003</v>
      </c>
      <c r="P593" s="233">
        <v>6.2624028998460322</v>
      </c>
      <c r="Q593" s="234" t="s">
        <v>2004</v>
      </c>
      <c r="R593" s="235" t="s">
        <v>68</v>
      </c>
      <c r="S593" s="236" t="s">
        <v>2005</v>
      </c>
      <c r="T593" s="236" t="s">
        <v>2005</v>
      </c>
      <c r="U593" s="237" t="s">
        <v>2005</v>
      </c>
      <c r="V593" s="238" t="s">
        <v>2005</v>
      </c>
      <c r="W593" s="238" t="s">
        <v>2005</v>
      </c>
      <c r="X593" s="238" t="s">
        <v>2005</v>
      </c>
      <c r="Y593" s="238" t="s">
        <v>2005</v>
      </c>
      <c r="Z593" s="238" t="s">
        <v>2005</v>
      </c>
      <c r="AA593" s="238" t="s">
        <v>2005</v>
      </c>
      <c r="AB593" s="238" t="s">
        <v>2005</v>
      </c>
      <c r="AC593" s="238" t="s">
        <v>2005</v>
      </c>
      <c r="AD593" s="238" t="s">
        <v>2005</v>
      </c>
      <c r="AE593" s="238">
        <v>2</v>
      </c>
      <c r="AF593" s="238">
        <v>2</v>
      </c>
      <c r="AG593" s="238" t="s">
        <v>2005</v>
      </c>
      <c r="AH593" s="238" t="s">
        <v>2005</v>
      </c>
      <c r="AI593" s="238">
        <v>66</v>
      </c>
      <c r="AJ593" s="238">
        <v>66</v>
      </c>
      <c r="AK593" s="238">
        <v>1</v>
      </c>
      <c r="AL593" s="238">
        <v>1</v>
      </c>
      <c r="AM593" s="237" t="s">
        <v>2005</v>
      </c>
      <c r="AN593" s="238" t="s">
        <v>2005</v>
      </c>
      <c r="AO593" s="238" t="s">
        <v>2005</v>
      </c>
      <c r="AP593" s="238" t="s">
        <v>2005</v>
      </c>
      <c r="AQ593" s="237">
        <f t="shared" si="36"/>
        <v>69</v>
      </c>
      <c r="AR593" s="239">
        <f t="shared" si="36"/>
        <v>69</v>
      </c>
      <c r="AS593" s="240"/>
      <c r="AT593" s="238"/>
      <c r="AU593" s="237"/>
      <c r="AV593" s="238"/>
      <c r="AW593" s="238"/>
      <c r="AX593" s="238"/>
      <c r="AY593" s="238"/>
      <c r="AZ593" s="238"/>
      <c r="BA593" s="238"/>
      <c r="BB593" s="238"/>
      <c r="BC593" s="238"/>
      <c r="BD593" s="238"/>
      <c r="BE593" s="238">
        <v>6250</v>
      </c>
      <c r="BF593" s="238">
        <v>6250</v>
      </c>
      <c r="BG593" s="238"/>
      <c r="BH593" s="238"/>
      <c r="BI593" s="238">
        <v>1359.7280000000001</v>
      </c>
      <c r="BJ593" s="238">
        <v>1359.7280000000001</v>
      </c>
      <c r="BK593" s="238">
        <v>10</v>
      </c>
      <c r="BL593" s="238">
        <v>10</v>
      </c>
      <c r="BM593" s="238"/>
      <c r="BN593" s="238"/>
      <c r="BO593" s="238"/>
      <c r="BP593" s="238"/>
      <c r="BQ593" s="237">
        <f t="shared" si="37"/>
        <v>7619.7280000000001</v>
      </c>
      <c r="BR593" s="237">
        <f t="shared" si="37"/>
        <v>7619.7280000000001</v>
      </c>
      <c r="BS593" s="241">
        <f t="shared" si="35"/>
        <v>1.2167418995330592</v>
      </c>
      <c r="BT593" s="273">
        <v>0</v>
      </c>
      <c r="BU593" s="243">
        <v>0</v>
      </c>
      <c r="BV593" s="244">
        <v>0</v>
      </c>
      <c r="BW593" s="243">
        <v>0</v>
      </c>
      <c r="BX593" s="243">
        <v>0</v>
      </c>
      <c r="BY593" s="243">
        <v>0</v>
      </c>
      <c r="BZ593" s="243">
        <v>0</v>
      </c>
      <c r="CA593" s="243">
        <v>0</v>
      </c>
      <c r="CB593" s="243">
        <v>0</v>
      </c>
      <c r="CC593" s="243">
        <v>0</v>
      </c>
      <c r="CD593" s="243">
        <v>0</v>
      </c>
      <c r="CE593" s="243">
        <v>0</v>
      </c>
      <c r="CF593" s="243">
        <v>31535999.999999996</v>
      </c>
      <c r="CG593" s="243">
        <v>31535999.999999996</v>
      </c>
      <c r="CH593" s="243">
        <v>0</v>
      </c>
      <c r="CI593" s="243">
        <v>0</v>
      </c>
      <c r="CJ593" s="243">
        <v>1596103.1155200002</v>
      </c>
      <c r="CK593" s="243">
        <v>1596103.1155200002</v>
      </c>
      <c r="CL593" s="243">
        <v>11738.400000000001</v>
      </c>
      <c r="CM593" s="243">
        <v>11738.400000000001</v>
      </c>
      <c r="CN593" s="243">
        <v>0</v>
      </c>
      <c r="CO593" s="243">
        <v>0</v>
      </c>
      <c r="CP593" s="243">
        <v>0</v>
      </c>
      <c r="CQ593" s="243">
        <v>0</v>
      </c>
      <c r="CR593" s="244">
        <f t="shared" si="38"/>
        <v>33143841.515519995</v>
      </c>
      <c r="CS593" s="267">
        <f t="shared" si="38"/>
        <v>33143841.515519995</v>
      </c>
      <c r="CT593" s="268"/>
      <c r="CU593" s="269"/>
      <c r="CV593" s="269"/>
      <c r="CW593" s="269"/>
      <c r="CX593" s="269"/>
      <c r="CY593" s="269"/>
      <c r="CZ593" s="269"/>
      <c r="DA593" s="270"/>
      <c r="DB593" s="248">
        <v>21943.459761060498</v>
      </c>
      <c r="DC593" s="249"/>
      <c r="DD593" s="250">
        <v>6.2624028998460322</v>
      </c>
      <c r="DE593" s="251"/>
      <c r="DF593" s="251"/>
      <c r="DG593" s="251"/>
      <c r="DH593" s="252"/>
      <c r="DI593" s="252"/>
      <c r="DJ593" s="252"/>
      <c r="DK593" s="252"/>
      <c r="DL593" s="251" t="s">
        <v>2005</v>
      </c>
      <c r="DM593" s="253" t="s">
        <v>2005</v>
      </c>
      <c r="DN593" s="254" t="s">
        <v>66</v>
      </c>
      <c r="DO593" s="231"/>
      <c r="DP593" s="256" t="s">
        <v>66</v>
      </c>
      <c r="DQ593" s="231"/>
      <c r="DR593" s="258"/>
      <c r="DS593" s="259"/>
      <c r="DT593" s="260"/>
      <c r="DU593" s="255">
        <v>683.56103443655331</v>
      </c>
      <c r="DV593" s="261">
        <v>-428.63901202077693</v>
      </c>
      <c r="DW593" s="231">
        <v>491.02720085756374</v>
      </c>
      <c r="DX593" s="262">
        <v>-238.43612695284543</v>
      </c>
      <c r="DY593" s="255">
        <v>1.7526463888516675</v>
      </c>
      <c r="DZ593" s="231">
        <v>0.18047696231319255</v>
      </c>
      <c r="EA593" s="231">
        <v>1.6786814953771934</v>
      </c>
      <c r="EB593" s="262">
        <v>0.2528874483007133</v>
      </c>
      <c r="EC593" s="271"/>
      <c r="ED593" s="234"/>
      <c r="EE593" s="272"/>
      <c r="EF593" s="234">
        <v>100</v>
      </c>
      <c r="EG593" s="266">
        <v>49339</v>
      </c>
      <c r="EH593" s="258"/>
    </row>
    <row r="594" spans="1:138" ht="30" customHeight="1" thickBot="1" x14ac:dyDescent="0.3">
      <c r="A594" s="45" t="s">
        <v>60</v>
      </c>
      <c r="B594" s="45" t="s">
        <v>61</v>
      </c>
      <c r="C594" s="45" t="s">
        <v>936</v>
      </c>
      <c r="D594" s="46" t="s">
        <v>1085</v>
      </c>
      <c r="E594" s="46" t="s">
        <v>1086</v>
      </c>
      <c r="F594" s="46" t="s">
        <v>1089</v>
      </c>
      <c r="G594" s="46" t="s">
        <v>1090</v>
      </c>
      <c r="H594" s="226" t="s">
        <v>66</v>
      </c>
      <c r="I594" s="227" t="s">
        <v>2002</v>
      </c>
      <c r="J594" s="228">
        <v>13.8</v>
      </c>
      <c r="K594" s="229">
        <v>12.190173583669758</v>
      </c>
      <c r="L594" s="229">
        <v>63.253598353280999</v>
      </c>
      <c r="M594" s="230">
        <v>2342.0833333333298</v>
      </c>
      <c r="N594" s="231">
        <v>12898.064134363805</v>
      </c>
      <c r="O594" s="232" t="s">
        <v>2003</v>
      </c>
      <c r="P594" s="233">
        <v>3.6809543762453782</v>
      </c>
      <c r="Q594" s="234" t="s">
        <v>2004</v>
      </c>
      <c r="R594" s="235" t="s">
        <v>68</v>
      </c>
      <c r="S594" s="236" t="s">
        <v>2005</v>
      </c>
      <c r="T594" s="236" t="s">
        <v>2005</v>
      </c>
      <c r="U594" s="237" t="s">
        <v>2005</v>
      </c>
      <c r="V594" s="238" t="s">
        <v>2005</v>
      </c>
      <c r="W594" s="238" t="s">
        <v>2005</v>
      </c>
      <c r="X594" s="238" t="s">
        <v>2005</v>
      </c>
      <c r="Y594" s="238" t="s">
        <v>2005</v>
      </c>
      <c r="Z594" s="238" t="s">
        <v>2005</v>
      </c>
      <c r="AA594" s="238" t="s">
        <v>2005</v>
      </c>
      <c r="AB594" s="238" t="s">
        <v>2005</v>
      </c>
      <c r="AC594" s="238" t="s">
        <v>2005</v>
      </c>
      <c r="AD594" s="238" t="s">
        <v>2005</v>
      </c>
      <c r="AE594" s="238" t="s">
        <v>2005</v>
      </c>
      <c r="AF594" s="238" t="s">
        <v>2005</v>
      </c>
      <c r="AG594" s="238" t="s">
        <v>2005</v>
      </c>
      <c r="AH594" s="238" t="s">
        <v>2005</v>
      </c>
      <c r="AI594" s="238">
        <v>126</v>
      </c>
      <c r="AJ594" s="238">
        <v>126</v>
      </c>
      <c r="AK594" s="238" t="s">
        <v>2005</v>
      </c>
      <c r="AL594" s="238" t="s">
        <v>2005</v>
      </c>
      <c r="AM594" s="237" t="s">
        <v>2005</v>
      </c>
      <c r="AN594" s="238" t="s">
        <v>2005</v>
      </c>
      <c r="AO594" s="238" t="s">
        <v>2005</v>
      </c>
      <c r="AP594" s="238" t="s">
        <v>2005</v>
      </c>
      <c r="AQ594" s="237">
        <f t="shared" si="36"/>
        <v>126</v>
      </c>
      <c r="AR594" s="239">
        <f t="shared" si="36"/>
        <v>126</v>
      </c>
      <c r="AS594" s="240"/>
      <c r="AT594" s="238"/>
      <c r="AU594" s="237"/>
      <c r="AV594" s="238"/>
      <c r="AW594" s="238"/>
      <c r="AX594" s="238"/>
      <c r="AY594" s="238"/>
      <c r="AZ594" s="238"/>
      <c r="BA594" s="238"/>
      <c r="BB594" s="238"/>
      <c r="BC594" s="238"/>
      <c r="BD594" s="238"/>
      <c r="BE594" s="238"/>
      <c r="BF594" s="238"/>
      <c r="BG594" s="238"/>
      <c r="BH594" s="238"/>
      <c r="BI594" s="238">
        <v>2934.6350000000002</v>
      </c>
      <c r="BJ594" s="238">
        <v>2934.6350000000002</v>
      </c>
      <c r="BK594" s="238"/>
      <c r="BL594" s="238"/>
      <c r="BM594" s="238"/>
      <c r="BN594" s="238"/>
      <c r="BO594" s="238"/>
      <c r="BP594" s="238"/>
      <c r="BQ594" s="237">
        <f t="shared" si="37"/>
        <v>2934.6350000000002</v>
      </c>
      <c r="BR594" s="237">
        <f t="shared" si="37"/>
        <v>2934.6350000000002</v>
      </c>
      <c r="BS594" s="241">
        <f t="shared" ref="BS594:BS657" si="39">IF(P594=0,0,BQ594/1000/P594)</f>
        <v>0.79724840354945292</v>
      </c>
      <c r="BT594" s="273">
        <v>0</v>
      </c>
      <c r="BU594" s="243">
        <v>0</v>
      </c>
      <c r="BV594" s="244">
        <v>0</v>
      </c>
      <c r="BW594" s="243">
        <v>0</v>
      </c>
      <c r="BX594" s="243">
        <v>0</v>
      </c>
      <c r="BY594" s="243">
        <v>0</v>
      </c>
      <c r="BZ594" s="243">
        <v>0</v>
      </c>
      <c r="CA594" s="243">
        <v>0</v>
      </c>
      <c r="CB594" s="243">
        <v>0</v>
      </c>
      <c r="CC594" s="243">
        <v>0</v>
      </c>
      <c r="CD594" s="243">
        <v>0</v>
      </c>
      <c r="CE594" s="243">
        <v>0</v>
      </c>
      <c r="CF594" s="243">
        <v>0</v>
      </c>
      <c r="CG594" s="243">
        <v>0</v>
      </c>
      <c r="CH594" s="243">
        <v>0</v>
      </c>
      <c r="CI594" s="243">
        <v>0</v>
      </c>
      <c r="CJ594" s="243">
        <v>3444791.9484000006</v>
      </c>
      <c r="CK594" s="243">
        <v>3444791.9484000006</v>
      </c>
      <c r="CL594" s="243">
        <v>0</v>
      </c>
      <c r="CM594" s="243">
        <v>0</v>
      </c>
      <c r="CN594" s="243">
        <v>0</v>
      </c>
      <c r="CO594" s="243">
        <v>0</v>
      </c>
      <c r="CP594" s="243">
        <v>0</v>
      </c>
      <c r="CQ594" s="243">
        <v>0</v>
      </c>
      <c r="CR594" s="244">
        <f t="shared" si="38"/>
        <v>3444791.9484000006</v>
      </c>
      <c r="CS594" s="267">
        <f t="shared" si="38"/>
        <v>3444791.9484000006</v>
      </c>
      <c r="CT594" s="268"/>
      <c r="CU594" s="269"/>
      <c r="CV594" s="269"/>
      <c r="CW594" s="269"/>
      <c r="CX594" s="269"/>
      <c r="CY594" s="269"/>
      <c r="CZ594" s="269"/>
      <c r="DA594" s="270"/>
      <c r="DB594" s="248">
        <v>12898.064134363805</v>
      </c>
      <c r="DC594" s="249"/>
      <c r="DD594" s="250">
        <v>3.6809543762453782</v>
      </c>
      <c r="DE594" s="251"/>
      <c r="DF594" s="251"/>
      <c r="DG594" s="251"/>
      <c r="DH594" s="252"/>
      <c r="DI594" s="252"/>
      <c r="DJ594" s="252"/>
      <c r="DK594" s="252"/>
      <c r="DL594" s="251" t="s">
        <v>2005</v>
      </c>
      <c r="DM594" s="253" t="s">
        <v>2005</v>
      </c>
      <c r="DN594" s="254" t="s">
        <v>66</v>
      </c>
      <c r="DO594" s="231"/>
      <c r="DP594" s="256" t="s">
        <v>66</v>
      </c>
      <c r="DQ594" s="231"/>
      <c r="DR594" s="258"/>
      <c r="DS594" s="259"/>
      <c r="DT594" s="260"/>
      <c r="DU594" s="255">
        <v>420.61996086105739</v>
      </c>
      <c r="DV594" s="261">
        <v>-190.97678876367641</v>
      </c>
      <c r="DW594" s="231">
        <v>167.85056039850585</v>
      </c>
      <c r="DX594" s="262">
        <v>58.075873501450502</v>
      </c>
      <c r="DY594" s="255">
        <v>2.0780644013520755</v>
      </c>
      <c r="DZ594" s="231">
        <v>-0.1282796063103715</v>
      </c>
      <c r="EA594" s="231">
        <v>1.9930973136452619</v>
      </c>
      <c r="EB594" s="262">
        <v>-4.9321102294548114E-2</v>
      </c>
      <c r="EC594" s="271"/>
      <c r="ED594" s="234"/>
      <c r="EE594" s="272"/>
      <c r="EF594" s="234">
        <v>26200</v>
      </c>
      <c r="EG594" s="266">
        <v>57212.333333333328</v>
      </c>
      <c r="EH594" s="258"/>
    </row>
    <row r="595" spans="1:138" ht="30" customHeight="1" thickBot="1" x14ac:dyDescent="0.3">
      <c r="A595" s="45" t="s">
        <v>60</v>
      </c>
      <c r="B595" s="45" t="s">
        <v>61</v>
      </c>
      <c r="C595" s="45" t="s">
        <v>936</v>
      </c>
      <c r="D595" s="46" t="s">
        <v>1085</v>
      </c>
      <c r="E595" s="46" t="s">
        <v>1086</v>
      </c>
      <c r="F595" s="46" t="s">
        <v>1091</v>
      </c>
      <c r="G595" s="46" t="s">
        <v>1092</v>
      </c>
      <c r="H595" s="226" t="s">
        <v>66</v>
      </c>
      <c r="I595" s="227" t="s">
        <v>2002</v>
      </c>
      <c r="J595" s="228">
        <v>13.8</v>
      </c>
      <c r="K595" s="229">
        <v>12.190173583669758</v>
      </c>
      <c r="L595" s="229">
        <v>98.038067977899004</v>
      </c>
      <c r="M595" s="230">
        <v>2372.8333333333298</v>
      </c>
      <c r="N595" s="231">
        <v>17783.69448828946</v>
      </c>
      <c r="O595" s="232" t="s">
        <v>2003</v>
      </c>
      <c r="P595" s="233">
        <v>5.0752552763383161</v>
      </c>
      <c r="Q595" s="234" t="s">
        <v>2004</v>
      </c>
      <c r="R595" s="235" t="s">
        <v>68</v>
      </c>
      <c r="S595" s="236" t="s">
        <v>2005</v>
      </c>
      <c r="T595" s="236" t="s">
        <v>2005</v>
      </c>
      <c r="U595" s="237" t="s">
        <v>2005</v>
      </c>
      <c r="V595" s="238" t="s">
        <v>2005</v>
      </c>
      <c r="W595" s="238" t="s">
        <v>2005</v>
      </c>
      <c r="X595" s="238" t="s">
        <v>2005</v>
      </c>
      <c r="Y595" s="238" t="s">
        <v>2005</v>
      </c>
      <c r="Z595" s="238" t="s">
        <v>2005</v>
      </c>
      <c r="AA595" s="238" t="s">
        <v>2005</v>
      </c>
      <c r="AB595" s="238" t="s">
        <v>2005</v>
      </c>
      <c r="AC595" s="238" t="s">
        <v>2005</v>
      </c>
      <c r="AD595" s="238" t="s">
        <v>2005</v>
      </c>
      <c r="AE595" s="238" t="s">
        <v>2005</v>
      </c>
      <c r="AF595" s="238" t="s">
        <v>2005</v>
      </c>
      <c r="AG595" s="238" t="s">
        <v>2005</v>
      </c>
      <c r="AH595" s="238" t="s">
        <v>2005</v>
      </c>
      <c r="AI595" s="238">
        <v>125</v>
      </c>
      <c r="AJ595" s="238">
        <v>125</v>
      </c>
      <c r="AK595" s="238">
        <v>1</v>
      </c>
      <c r="AL595" s="238">
        <v>1</v>
      </c>
      <c r="AM595" s="237">
        <v>1</v>
      </c>
      <c r="AN595" s="238">
        <v>1</v>
      </c>
      <c r="AO595" s="238" t="s">
        <v>2005</v>
      </c>
      <c r="AP595" s="238" t="s">
        <v>2005</v>
      </c>
      <c r="AQ595" s="237">
        <f t="shared" si="36"/>
        <v>127</v>
      </c>
      <c r="AR595" s="239">
        <f t="shared" si="36"/>
        <v>127</v>
      </c>
      <c r="AS595" s="240"/>
      <c r="AT595" s="238"/>
      <c r="AU595" s="237"/>
      <c r="AV595" s="238"/>
      <c r="AW595" s="238"/>
      <c r="AX595" s="238"/>
      <c r="AY595" s="238"/>
      <c r="AZ595" s="238"/>
      <c r="BA595" s="238"/>
      <c r="BB595" s="238"/>
      <c r="BC595" s="238"/>
      <c r="BD595" s="238"/>
      <c r="BE595" s="238"/>
      <c r="BF595" s="238"/>
      <c r="BG595" s="238"/>
      <c r="BH595" s="238"/>
      <c r="BI595" s="238">
        <v>2234.15</v>
      </c>
      <c r="BJ595" s="238">
        <v>2234.15</v>
      </c>
      <c r="BK595" s="238">
        <v>5.2</v>
      </c>
      <c r="BL595" s="238">
        <v>5.2</v>
      </c>
      <c r="BM595" s="238">
        <v>6</v>
      </c>
      <c r="BN595" s="238">
        <v>6</v>
      </c>
      <c r="BO595" s="238"/>
      <c r="BP595" s="238"/>
      <c r="BQ595" s="237">
        <f t="shared" si="37"/>
        <v>2245.35</v>
      </c>
      <c r="BR595" s="237">
        <f t="shared" si="37"/>
        <v>2245.35</v>
      </c>
      <c r="BS595" s="241">
        <f t="shared" si="39"/>
        <v>0.44241124391677294</v>
      </c>
      <c r="BT595" s="273">
        <v>0</v>
      </c>
      <c r="BU595" s="243">
        <v>0</v>
      </c>
      <c r="BV595" s="244">
        <v>0</v>
      </c>
      <c r="BW595" s="243">
        <v>0</v>
      </c>
      <c r="BX595" s="243">
        <v>0</v>
      </c>
      <c r="BY595" s="243">
        <v>0</v>
      </c>
      <c r="BZ595" s="243">
        <v>0</v>
      </c>
      <c r="CA595" s="243">
        <v>0</v>
      </c>
      <c r="CB595" s="243">
        <v>0</v>
      </c>
      <c r="CC595" s="243">
        <v>0</v>
      </c>
      <c r="CD595" s="243">
        <v>0</v>
      </c>
      <c r="CE595" s="243">
        <v>0</v>
      </c>
      <c r="CF595" s="243">
        <v>0</v>
      </c>
      <c r="CG595" s="243">
        <v>0</v>
      </c>
      <c r="CH595" s="243">
        <v>0</v>
      </c>
      <c r="CI595" s="243">
        <v>0</v>
      </c>
      <c r="CJ595" s="243">
        <v>2622534.6359999999</v>
      </c>
      <c r="CK595" s="243">
        <v>2622534.6359999999</v>
      </c>
      <c r="CL595" s="243">
        <v>6103.9680000000008</v>
      </c>
      <c r="CM595" s="243">
        <v>6103.9680000000008</v>
      </c>
      <c r="CN595" s="243">
        <v>19657.439999999999</v>
      </c>
      <c r="CO595" s="243">
        <v>19657.439999999999</v>
      </c>
      <c r="CP595" s="243">
        <v>0</v>
      </c>
      <c r="CQ595" s="243">
        <v>0</v>
      </c>
      <c r="CR595" s="244">
        <f t="shared" si="38"/>
        <v>2648296.0439999998</v>
      </c>
      <c r="CS595" s="267">
        <f t="shared" si="38"/>
        <v>2648296.0439999998</v>
      </c>
      <c r="CT595" s="268"/>
      <c r="CU595" s="269"/>
      <c r="CV595" s="269"/>
      <c r="CW595" s="269"/>
      <c r="CX595" s="269"/>
      <c r="CY595" s="269"/>
      <c r="CZ595" s="269"/>
      <c r="DA595" s="270"/>
      <c r="DB595" s="248">
        <v>17783.69448828946</v>
      </c>
      <c r="DC595" s="249"/>
      <c r="DD595" s="250">
        <v>5.0752552763383161</v>
      </c>
      <c r="DE595" s="251"/>
      <c r="DF595" s="251"/>
      <c r="DG595" s="251"/>
      <c r="DH595" s="252"/>
      <c r="DI595" s="252"/>
      <c r="DJ595" s="252"/>
      <c r="DK595" s="252"/>
      <c r="DL595" s="251" t="s">
        <v>2005</v>
      </c>
      <c r="DM595" s="253" t="s">
        <v>2005</v>
      </c>
      <c r="DN595" s="254" t="s">
        <v>66</v>
      </c>
      <c r="DO595" s="231"/>
      <c r="DP595" s="256" t="s">
        <v>66</v>
      </c>
      <c r="DQ595" s="231"/>
      <c r="DR595" s="258"/>
      <c r="DS595" s="259"/>
      <c r="DT595" s="260"/>
      <c r="DU595" s="255">
        <v>1613.9983142516003</v>
      </c>
      <c r="DV595" s="261">
        <v>-1350.347554493665</v>
      </c>
      <c r="DW595" s="231">
        <v>260.93025215986552</v>
      </c>
      <c r="DX595" s="262">
        <v>-25.636440650135881</v>
      </c>
      <c r="DY595" s="255">
        <v>1.8159724661094359</v>
      </c>
      <c r="DZ595" s="231">
        <v>0.21024302646263271</v>
      </c>
      <c r="EA595" s="231">
        <v>0.96087658916906793</v>
      </c>
      <c r="EB595" s="262">
        <v>1.0203701742192832</v>
      </c>
      <c r="EC595" s="271"/>
      <c r="ED595" s="234"/>
      <c r="EE595" s="272"/>
      <c r="EF595" s="234">
        <v>2117</v>
      </c>
      <c r="EG595" s="266">
        <v>150845.66666666666</v>
      </c>
      <c r="EH595" s="258"/>
    </row>
    <row r="596" spans="1:138" ht="30" customHeight="1" thickBot="1" x14ac:dyDescent="0.3">
      <c r="A596" s="45" t="s">
        <v>60</v>
      </c>
      <c r="B596" s="45" t="s">
        <v>61</v>
      </c>
      <c r="C596" s="45" t="s">
        <v>936</v>
      </c>
      <c r="D596" s="46" t="s">
        <v>1093</v>
      </c>
      <c r="E596" s="46" t="s">
        <v>1094</v>
      </c>
      <c r="F596" s="46" t="s">
        <v>1095</v>
      </c>
      <c r="G596" s="46" t="s">
        <v>1094</v>
      </c>
      <c r="H596" s="226" t="s">
        <v>66</v>
      </c>
      <c r="I596" s="227" t="s">
        <v>2002</v>
      </c>
      <c r="J596" s="228">
        <v>13.8</v>
      </c>
      <c r="K596" s="229">
        <v>8.8199491223022353</v>
      </c>
      <c r="L596" s="229">
        <v>17.812310569011</v>
      </c>
      <c r="M596" s="230">
        <v>2889.9166666666702</v>
      </c>
      <c r="N596" s="231">
        <v>24902.755861152596</v>
      </c>
      <c r="O596" s="232" t="s">
        <v>2003</v>
      </c>
      <c r="P596" s="233">
        <v>7.1069508736166087</v>
      </c>
      <c r="Q596" s="234" t="s">
        <v>2004</v>
      </c>
      <c r="R596" s="235" t="s">
        <v>68</v>
      </c>
      <c r="S596" s="236" t="s">
        <v>2005</v>
      </c>
      <c r="T596" s="236" t="s">
        <v>2005</v>
      </c>
      <c r="U596" s="237" t="s">
        <v>2005</v>
      </c>
      <c r="V596" s="238" t="s">
        <v>2005</v>
      </c>
      <c r="W596" s="238" t="s">
        <v>2005</v>
      </c>
      <c r="X596" s="238" t="s">
        <v>2005</v>
      </c>
      <c r="Y596" s="238" t="s">
        <v>2005</v>
      </c>
      <c r="Z596" s="238" t="s">
        <v>2005</v>
      </c>
      <c r="AA596" s="238" t="s">
        <v>2005</v>
      </c>
      <c r="AB596" s="238" t="s">
        <v>2005</v>
      </c>
      <c r="AC596" s="238" t="s">
        <v>2005</v>
      </c>
      <c r="AD596" s="238" t="s">
        <v>2005</v>
      </c>
      <c r="AE596" s="238" t="s">
        <v>2005</v>
      </c>
      <c r="AF596" s="238" t="s">
        <v>2005</v>
      </c>
      <c r="AG596" s="238" t="s">
        <v>2005</v>
      </c>
      <c r="AH596" s="238" t="s">
        <v>2005</v>
      </c>
      <c r="AI596" s="238">
        <v>100</v>
      </c>
      <c r="AJ596" s="238">
        <v>100</v>
      </c>
      <c r="AK596" s="238" t="s">
        <v>2005</v>
      </c>
      <c r="AL596" s="238" t="s">
        <v>2005</v>
      </c>
      <c r="AM596" s="237" t="s">
        <v>2005</v>
      </c>
      <c r="AN596" s="238" t="s">
        <v>2005</v>
      </c>
      <c r="AO596" s="238" t="s">
        <v>2005</v>
      </c>
      <c r="AP596" s="238" t="s">
        <v>2005</v>
      </c>
      <c r="AQ596" s="237">
        <f t="shared" si="36"/>
        <v>100</v>
      </c>
      <c r="AR596" s="239">
        <f t="shared" si="36"/>
        <v>100</v>
      </c>
      <c r="AS596" s="240"/>
      <c r="AT596" s="238"/>
      <c r="AU596" s="237"/>
      <c r="AV596" s="238"/>
      <c r="AW596" s="238"/>
      <c r="AX596" s="238"/>
      <c r="AY596" s="238"/>
      <c r="AZ596" s="238"/>
      <c r="BA596" s="238"/>
      <c r="BB596" s="238"/>
      <c r="BC596" s="238"/>
      <c r="BD596" s="238"/>
      <c r="BE596" s="238"/>
      <c r="BF596" s="238"/>
      <c r="BG596" s="238"/>
      <c r="BH596" s="238"/>
      <c r="BI596" s="238">
        <v>1170.422</v>
      </c>
      <c r="BJ596" s="238">
        <v>1170.422</v>
      </c>
      <c r="BK596" s="238"/>
      <c r="BL596" s="238"/>
      <c r="BM596" s="238"/>
      <c r="BN596" s="238"/>
      <c r="BO596" s="238"/>
      <c r="BP596" s="238"/>
      <c r="BQ596" s="237">
        <f t="shared" si="37"/>
        <v>1170.422</v>
      </c>
      <c r="BR596" s="237">
        <f t="shared" si="37"/>
        <v>1170.422</v>
      </c>
      <c r="BS596" s="241">
        <f t="shared" si="39"/>
        <v>0.16468694111070897</v>
      </c>
      <c r="BT596" s="273">
        <v>0</v>
      </c>
      <c r="BU596" s="243">
        <v>0</v>
      </c>
      <c r="BV596" s="244">
        <v>0</v>
      </c>
      <c r="BW596" s="243">
        <v>0</v>
      </c>
      <c r="BX596" s="243">
        <v>0</v>
      </c>
      <c r="BY596" s="243">
        <v>0</v>
      </c>
      <c r="BZ596" s="243">
        <v>0</v>
      </c>
      <c r="CA596" s="243">
        <v>0</v>
      </c>
      <c r="CB596" s="243">
        <v>0</v>
      </c>
      <c r="CC596" s="243">
        <v>0</v>
      </c>
      <c r="CD596" s="243">
        <v>0</v>
      </c>
      <c r="CE596" s="243">
        <v>0</v>
      </c>
      <c r="CF596" s="243">
        <v>0</v>
      </c>
      <c r="CG596" s="243">
        <v>0</v>
      </c>
      <c r="CH596" s="243">
        <v>0</v>
      </c>
      <c r="CI596" s="243">
        <v>0</v>
      </c>
      <c r="CJ596" s="243">
        <v>1373888.1604800001</v>
      </c>
      <c r="CK596" s="243">
        <v>1373888.1604800001</v>
      </c>
      <c r="CL596" s="243">
        <v>0</v>
      </c>
      <c r="CM596" s="243">
        <v>0</v>
      </c>
      <c r="CN596" s="243">
        <v>0</v>
      </c>
      <c r="CO596" s="243">
        <v>0</v>
      </c>
      <c r="CP596" s="243">
        <v>0</v>
      </c>
      <c r="CQ596" s="243">
        <v>0</v>
      </c>
      <c r="CR596" s="244">
        <f t="shared" si="38"/>
        <v>1373888.1604800001</v>
      </c>
      <c r="CS596" s="267">
        <f t="shared" si="38"/>
        <v>1373888.1604800001</v>
      </c>
      <c r="CT596" s="268"/>
      <c r="CU596" s="269"/>
      <c r="CV596" s="269"/>
      <c r="CW596" s="269"/>
      <c r="CX596" s="269"/>
      <c r="CY596" s="269"/>
      <c r="CZ596" s="269"/>
      <c r="DA596" s="270"/>
      <c r="DB596" s="248">
        <v>24902.755861152596</v>
      </c>
      <c r="DC596" s="249"/>
      <c r="DD596" s="250">
        <v>7.1069508736166087</v>
      </c>
      <c r="DE596" s="251"/>
      <c r="DF596" s="251"/>
      <c r="DG596" s="251"/>
      <c r="DH596" s="252"/>
      <c r="DI596" s="252"/>
      <c r="DJ596" s="252"/>
      <c r="DK596" s="252"/>
      <c r="DL596" s="251" t="s">
        <v>2005</v>
      </c>
      <c r="DM596" s="253" t="s">
        <v>2005</v>
      </c>
      <c r="DN596" s="254" t="s">
        <v>66</v>
      </c>
      <c r="DO596" s="231"/>
      <c r="DP596" s="256" t="s">
        <v>66</v>
      </c>
      <c r="DQ596" s="231"/>
      <c r="DR596" s="258"/>
      <c r="DS596" s="259"/>
      <c r="DT596" s="260"/>
      <c r="DU596" s="255">
        <v>87.833674558089811</v>
      </c>
      <c r="DV596" s="261">
        <v>-15.007279037677492</v>
      </c>
      <c r="DW596" s="231">
        <v>32.528273594970983</v>
      </c>
      <c r="DX596" s="262">
        <v>38.709388002773053</v>
      </c>
      <c r="DY596" s="255">
        <v>0.25571671616828595</v>
      </c>
      <c r="DZ596" s="231">
        <v>0.49714780800466152</v>
      </c>
      <c r="EA596" s="231">
        <v>0.19792958274460024</v>
      </c>
      <c r="EB596" s="262">
        <v>0.53815510000509914</v>
      </c>
      <c r="EC596" s="271"/>
      <c r="ED596" s="234"/>
      <c r="EE596" s="272"/>
      <c r="EF596" s="234">
        <v>0</v>
      </c>
      <c r="EG596" s="266">
        <v>0</v>
      </c>
      <c r="EH596" s="258"/>
    </row>
    <row r="597" spans="1:138" ht="30" customHeight="1" thickBot="1" x14ac:dyDescent="0.3">
      <c r="A597" s="45" t="s">
        <v>60</v>
      </c>
      <c r="B597" s="45" t="s">
        <v>61</v>
      </c>
      <c r="C597" s="45" t="s">
        <v>936</v>
      </c>
      <c r="D597" s="46" t="s">
        <v>1093</v>
      </c>
      <c r="E597" s="46" t="s">
        <v>1094</v>
      </c>
      <c r="F597" s="46" t="s">
        <v>1096</v>
      </c>
      <c r="G597" s="46" t="s">
        <v>1094</v>
      </c>
      <c r="H597" s="226" t="s">
        <v>66</v>
      </c>
      <c r="I597" s="227" t="s">
        <v>2007</v>
      </c>
      <c r="J597" s="228">
        <v>13.8</v>
      </c>
      <c r="K597" s="229">
        <v>8.8199491223022353</v>
      </c>
      <c r="L597" s="229">
        <v>4.8147727172580002</v>
      </c>
      <c r="M597" s="230">
        <v>1118.1666666666699</v>
      </c>
      <c r="N597" s="231">
        <v>11122.733</v>
      </c>
      <c r="O597" s="232" t="s">
        <v>2006</v>
      </c>
      <c r="P597" s="233">
        <v>4.5972092534493063</v>
      </c>
      <c r="Q597" s="234" t="s">
        <v>2004</v>
      </c>
      <c r="R597" s="235" t="s">
        <v>68</v>
      </c>
      <c r="S597" s="236" t="s">
        <v>2005</v>
      </c>
      <c r="T597" s="236" t="s">
        <v>2005</v>
      </c>
      <c r="U597" s="237" t="s">
        <v>2005</v>
      </c>
      <c r="V597" s="238" t="s">
        <v>2005</v>
      </c>
      <c r="W597" s="238" t="s">
        <v>2005</v>
      </c>
      <c r="X597" s="238" t="s">
        <v>2005</v>
      </c>
      <c r="Y597" s="238" t="s">
        <v>2005</v>
      </c>
      <c r="Z597" s="238" t="s">
        <v>2005</v>
      </c>
      <c r="AA597" s="238" t="s">
        <v>2005</v>
      </c>
      <c r="AB597" s="238" t="s">
        <v>2005</v>
      </c>
      <c r="AC597" s="238" t="s">
        <v>2005</v>
      </c>
      <c r="AD597" s="238" t="s">
        <v>2005</v>
      </c>
      <c r="AE597" s="238" t="s">
        <v>2005</v>
      </c>
      <c r="AF597" s="238" t="s">
        <v>2005</v>
      </c>
      <c r="AG597" s="238" t="s">
        <v>2005</v>
      </c>
      <c r="AH597" s="238" t="s">
        <v>2005</v>
      </c>
      <c r="AI597" s="238">
        <v>22</v>
      </c>
      <c r="AJ597" s="238">
        <v>22</v>
      </c>
      <c r="AK597" s="238" t="s">
        <v>2005</v>
      </c>
      <c r="AL597" s="238" t="s">
        <v>2005</v>
      </c>
      <c r="AM597" s="237" t="s">
        <v>2005</v>
      </c>
      <c r="AN597" s="238" t="s">
        <v>2005</v>
      </c>
      <c r="AO597" s="238" t="s">
        <v>2005</v>
      </c>
      <c r="AP597" s="238" t="s">
        <v>2005</v>
      </c>
      <c r="AQ597" s="237">
        <f t="shared" si="36"/>
        <v>22</v>
      </c>
      <c r="AR597" s="239">
        <f t="shared" si="36"/>
        <v>22</v>
      </c>
      <c r="AS597" s="240"/>
      <c r="AT597" s="238"/>
      <c r="AU597" s="237"/>
      <c r="AV597" s="238"/>
      <c r="AW597" s="238"/>
      <c r="AX597" s="238"/>
      <c r="AY597" s="238"/>
      <c r="AZ597" s="238"/>
      <c r="BA597" s="238"/>
      <c r="BB597" s="238"/>
      <c r="BC597" s="238"/>
      <c r="BD597" s="238"/>
      <c r="BE597" s="238"/>
      <c r="BF597" s="238"/>
      <c r="BG597" s="238"/>
      <c r="BH597" s="238"/>
      <c r="BI597" s="238">
        <v>341.625</v>
      </c>
      <c r="BJ597" s="238">
        <v>341.625</v>
      </c>
      <c r="BK597" s="238"/>
      <c r="BL597" s="238"/>
      <c r="BM597" s="238"/>
      <c r="BN597" s="238"/>
      <c r="BO597" s="238"/>
      <c r="BP597" s="238"/>
      <c r="BQ597" s="237">
        <f t="shared" si="37"/>
        <v>341.625</v>
      </c>
      <c r="BR597" s="237">
        <f t="shared" si="37"/>
        <v>341.625</v>
      </c>
      <c r="BS597" s="241">
        <f t="shared" si="39"/>
        <v>7.4311387880305266E-2</v>
      </c>
      <c r="BT597" s="273">
        <v>0</v>
      </c>
      <c r="BU597" s="243">
        <v>0</v>
      </c>
      <c r="BV597" s="244">
        <v>0</v>
      </c>
      <c r="BW597" s="243">
        <v>0</v>
      </c>
      <c r="BX597" s="243">
        <v>0</v>
      </c>
      <c r="BY597" s="243">
        <v>0</v>
      </c>
      <c r="BZ597" s="243">
        <v>0</v>
      </c>
      <c r="CA597" s="243">
        <v>0</v>
      </c>
      <c r="CB597" s="243">
        <v>0</v>
      </c>
      <c r="CC597" s="243">
        <v>0</v>
      </c>
      <c r="CD597" s="243">
        <v>0</v>
      </c>
      <c r="CE597" s="243">
        <v>0</v>
      </c>
      <c r="CF597" s="243">
        <v>0</v>
      </c>
      <c r="CG597" s="243">
        <v>0</v>
      </c>
      <c r="CH597" s="243">
        <v>0</v>
      </c>
      <c r="CI597" s="243">
        <v>0</v>
      </c>
      <c r="CJ597" s="243">
        <v>401013.09</v>
      </c>
      <c r="CK597" s="243">
        <v>401013.09</v>
      </c>
      <c r="CL597" s="243">
        <v>0</v>
      </c>
      <c r="CM597" s="243">
        <v>0</v>
      </c>
      <c r="CN597" s="243">
        <v>0</v>
      </c>
      <c r="CO597" s="243">
        <v>0</v>
      </c>
      <c r="CP597" s="243">
        <v>0</v>
      </c>
      <c r="CQ597" s="243">
        <v>0</v>
      </c>
      <c r="CR597" s="244">
        <f t="shared" si="38"/>
        <v>401013.09</v>
      </c>
      <c r="CS597" s="267">
        <f t="shared" si="38"/>
        <v>401013.09</v>
      </c>
      <c r="CT597" s="268"/>
      <c r="CU597" s="269"/>
      <c r="CV597" s="269"/>
      <c r="CW597" s="269"/>
      <c r="CX597" s="269"/>
      <c r="CY597" s="269"/>
      <c r="CZ597" s="269"/>
      <c r="DA597" s="270"/>
      <c r="DB597" s="248">
        <v>11122.733</v>
      </c>
      <c r="DC597" s="249"/>
      <c r="DD597" s="250">
        <v>4.5972092534493063</v>
      </c>
      <c r="DE597" s="251"/>
      <c r="DF597" s="251"/>
      <c r="DG597" s="251"/>
      <c r="DH597" s="252"/>
      <c r="DI597" s="252"/>
      <c r="DJ597" s="252"/>
      <c r="DK597" s="252"/>
      <c r="DL597" s="251" t="s">
        <v>2005</v>
      </c>
      <c r="DM597" s="253" t="s">
        <v>2005</v>
      </c>
      <c r="DN597" s="254" t="s">
        <v>66</v>
      </c>
      <c r="DO597" s="231"/>
      <c r="DP597" s="256" t="s">
        <v>66</v>
      </c>
      <c r="DQ597" s="231"/>
      <c r="DR597" s="258"/>
      <c r="DS597" s="259"/>
      <c r="DT597" s="260"/>
      <c r="DU597" s="255">
        <v>9.1632135936801049</v>
      </c>
      <c r="DV597" s="261">
        <v>56.013834907778566</v>
      </c>
      <c r="DW597" s="231">
        <v>9.1632135936801049</v>
      </c>
      <c r="DX597" s="262">
        <v>56.013834907778566</v>
      </c>
      <c r="DY597" s="255">
        <v>8.4066179758533074E-2</v>
      </c>
      <c r="DZ597" s="231">
        <v>0.95311973997754362</v>
      </c>
      <c r="EA597" s="231">
        <v>8.4066179758533074E-2</v>
      </c>
      <c r="EB597" s="262">
        <v>0.95311973997754362</v>
      </c>
      <c r="EC597" s="271"/>
      <c r="ED597" s="234"/>
      <c r="EE597" s="272"/>
      <c r="EF597" s="234">
        <v>0</v>
      </c>
      <c r="EG597" s="266">
        <v>17202</v>
      </c>
      <c r="EH597" s="258"/>
    </row>
    <row r="598" spans="1:138" ht="30" customHeight="1" thickBot="1" x14ac:dyDescent="0.3">
      <c r="A598" s="45" t="s">
        <v>60</v>
      </c>
      <c r="B598" s="45" t="s">
        <v>61</v>
      </c>
      <c r="C598" s="45" t="s">
        <v>936</v>
      </c>
      <c r="D598" s="46" t="s">
        <v>1093</v>
      </c>
      <c r="E598" s="46" t="s">
        <v>1094</v>
      </c>
      <c r="F598" s="46" t="s">
        <v>1097</v>
      </c>
      <c r="G598" s="46" t="s">
        <v>1098</v>
      </c>
      <c r="H598" s="226" t="s">
        <v>66</v>
      </c>
      <c r="I598" s="227" t="s">
        <v>2007</v>
      </c>
      <c r="J598" s="228">
        <v>13.8</v>
      </c>
      <c r="K598" s="229">
        <v>9.2023859406134445</v>
      </c>
      <c r="L598" s="229">
        <v>24.089772677166</v>
      </c>
      <c r="M598" s="230">
        <v>1345</v>
      </c>
      <c r="N598" s="231">
        <v>8060.0789999999997</v>
      </c>
      <c r="O598" s="232" t="s">
        <v>2006</v>
      </c>
      <c r="P598" s="233">
        <v>3.3702244613675214</v>
      </c>
      <c r="Q598" s="234" t="s">
        <v>2004</v>
      </c>
      <c r="R598" s="235" t="s">
        <v>68</v>
      </c>
      <c r="S598" s="236" t="s">
        <v>2005</v>
      </c>
      <c r="T598" s="236" t="s">
        <v>2005</v>
      </c>
      <c r="U598" s="237" t="s">
        <v>2005</v>
      </c>
      <c r="V598" s="238" t="s">
        <v>2005</v>
      </c>
      <c r="W598" s="238" t="s">
        <v>2005</v>
      </c>
      <c r="X598" s="238" t="s">
        <v>2005</v>
      </c>
      <c r="Y598" s="238" t="s">
        <v>2005</v>
      </c>
      <c r="Z598" s="238" t="s">
        <v>2005</v>
      </c>
      <c r="AA598" s="238" t="s">
        <v>2005</v>
      </c>
      <c r="AB598" s="238" t="s">
        <v>2005</v>
      </c>
      <c r="AC598" s="238" t="s">
        <v>2005</v>
      </c>
      <c r="AD598" s="238" t="s">
        <v>2005</v>
      </c>
      <c r="AE598" s="238" t="s">
        <v>2005</v>
      </c>
      <c r="AF598" s="238" t="s">
        <v>2005</v>
      </c>
      <c r="AG598" s="238" t="s">
        <v>2005</v>
      </c>
      <c r="AH598" s="238" t="s">
        <v>2005</v>
      </c>
      <c r="AI598" s="238">
        <v>198</v>
      </c>
      <c r="AJ598" s="238">
        <v>198</v>
      </c>
      <c r="AK598" s="238">
        <v>3</v>
      </c>
      <c r="AL598" s="238">
        <v>3</v>
      </c>
      <c r="AM598" s="237" t="s">
        <v>2005</v>
      </c>
      <c r="AN598" s="238" t="s">
        <v>2005</v>
      </c>
      <c r="AO598" s="238" t="s">
        <v>2005</v>
      </c>
      <c r="AP598" s="238" t="s">
        <v>2005</v>
      </c>
      <c r="AQ598" s="237">
        <f t="shared" si="36"/>
        <v>201</v>
      </c>
      <c r="AR598" s="239">
        <f t="shared" si="36"/>
        <v>201</v>
      </c>
      <c r="AS598" s="240"/>
      <c r="AT598" s="238"/>
      <c r="AU598" s="237"/>
      <c r="AV598" s="238"/>
      <c r="AW598" s="238"/>
      <c r="AX598" s="238"/>
      <c r="AY598" s="238"/>
      <c r="AZ598" s="238"/>
      <c r="BA598" s="238"/>
      <c r="BB598" s="238"/>
      <c r="BC598" s="238"/>
      <c r="BD598" s="238"/>
      <c r="BE598" s="238"/>
      <c r="BF598" s="238"/>
      <c r="BG598" s="238"/>
      <c r="BH598" s="238"/>
      <c r="BI598" s="238">
        <v>1511.82</v>
      </c>
      <c r="BJ598" s="238">
        <v>1511.82</v>
      </c>
      <c r="BK598" s="238">
        <v>30.56</v>
      </c>
      <c r="BL598" s="238">
        <v>30.56</v>
      </c>
      <c r="BM598" s="238"/>
      <c r="BN598" s="238"/>
      <c r="BO598" s="238"/>
      <c r="BP598" s="238"/>
      <c r="BQ598" s="237">
        <f t="shared" si="37"/>
        <v>1542.3799999999999</v>
      </c>
      <c r="BR598" s="237">
        <f t="shared" si="37"/>
        <v>1542.3799999999999</v>
      </c>
      <c r="BS598" s="241">
        <f t="shared" si="39"/>
        <v>0.45764904316615013</v>
      </c>
      <c r="BT598" s="273">
        <v>0</v>
      </c>
      <c r="BU598" s="243">
        <v>0</v>
      </c>
      <c r="BV598" s="244">
        <v>0</v>
      </c>
      <c r="BW598" s="243">
        <v>0</v>
      </c>
      <c r="BX598" s="243">
        <v>0</v>
      </c>
      <c r="BY598" s="243">
        <v>0</v>
      </c>
      <c r="BZ598" s="243">
        <v>0</v>
      </c>
      <c r="CA598" s="243">
        <v>0</v>
      </c>
      <c r="CB598" s="243">
        <v>0</v>
      </c>
      <c r="CC598" s="243">
        <v>0</v>
      </c>
      <c r="CD598" s="243">
        <v>0</v>
      </c>
      <c r="CE598" s="243">
        <v>0</v>
      </c>
      <c r="CF598" s="243">
        <v>0</v>
      </c>
      <c r="CG598" s="243">
        <v>0</v>
      </c>
      <c r="CH598" s="243">
        <v>0</v>
      </c>
      <c r="CI598" s="243">
        <v>0</v>
      </c>
      <c r="CJ598" s="243">
        <v>1774634.7888</v>
      </c>
      <c r="CK598" s="243">
        <v>1774634.7888</v>
      </c>
      <c r="CL598" s="243">
        <v>35872.5504</v>
      </c>
      <c r="CM598" s="243">
        <v>35872.5504</v>
      </c>
      <c r="CN598" s="243">
        <v>0</v>
      </c>
      <c r="CO598" s="243">
        <v>0</v>
      </c>
      <c r="CP598" s="243">
        <v>0</v>
      </c>
      <c r="CQ598" s="243">
        <v>0</v>
      </c>
      <c r="CR598" s="244">
        <f t="shared" si="38"/>
        <v>1810507.3392</v>
      </c>
      <c r="CS598" s="267">
        <f t="shared" si="38"/>
        <v>1810507.3392</v>
      </c>
      <c r="CT598" s="268"/>
      <c r="CU598" s="269"/>
      <c r="CV598" s="269"/>
      <c r="CW598" s="269"/>
      <c r="CX598" s="269"/>
      <c r="CY598" s="269"/>
      <c r="CZ598" s="269"/>
      <c r="DA598" s="270"/>
      <c r="DB598" s="248">
        <v>8060.0789999999997</v>
      </c>
      <c r="DC598" s="249"/>
      <c r="DD598" s="250">
        <v>3.3702244613675214</v>
      </c>
      <c r="DE598" s="251"/>
      <c r="DF598" s="251"/>
      <c r="DG598" s="251"/>
      <c r="DH598" s="252"/>
      <c r="DI598" s="252"/>
      <c r="DJ598" s="252"/>
      <c r="DK598" s="252"/>
      <c r="DL598" s="251" t="s">
        <v>2005</v>
      </c>
      <c r="DM598" s="253" t="s">
        <v>2005</v>
      </c>
      <c r="DN598" s="254" t="s">
        <v>66</v>
      </c>
      <c r="DO598" s="231"/>
      <c r="DP598" s="256" t="s">
        <v>66</v>
      </c>
      <c r="DQ598" s="231"/>
      <c r="DR598" s="258"/>
      <c r="DS598" s="259"/>
      <c r="DT598" s="260"/>
      <c r="DU598" s="255">
        <v>224.33234200743493</v>
      </c>
      <c r="DV598" s="261">
        <v>-172.73733600731839</v>
      </c>
      <c r="DW598" s="231">
        <v>224.33234200743493</v>
      </c>
      <c r="DX598" s="262">
        <v>-173.27077065777434</v>
      </c>
      <c r="DY598" s="255">
        <v>1.204460966542751</v>
      </c>
      <c r="DZ598" s="231">
        <v>-0.27567739930315283</v>
      </c>
      <c r="EA598" s="231">
        <v>1.204460966542751</v>
      </c>
      <c r="EB598" s="262">
        <v>-0.28023666981987005</v>
      </c>
      <c r="EC598" s="271"/>
      <c r="ED598" s="234"/>
      <c r="EE598" s="272"/>
      <c r="EF598" s="234">
        <v>174850</v>
      </c>
      <c r="EG598" s="266">
        <v>-170897.33333333334</v>
      </c>
      <c r="EH598" s="258"/>
    </row>
    <row r="599" spans="1:138" ht="30" customHeight="1" thickBot="1" x14ac:dyDescent="0.3">
      <c r="A599" s="45" t="s">
        <v>60</v>
      </c>
      <c r="B599" s="45" t="s">
        <v>61</v>
      </c>
      <c r="C599" s="45" t="s">
        <v>936</v>
      </c>
      <c r="D599" s="46" t="s">
        <v>1099</v>
      </c>
      <c r="E599" s="46" t="s">
        <v>1094</v>
      </c>
      <c r="F599" s="46" t="s">
        <v>1100</v>
      </c>
      <c r="G599" s="46" t="s">
        <v>1094</v>
      </c>
      <c r="H599" s="226" t="s">
        <v>66</v>
      </c>
      <c r="I599" s="227" t="s">
        <v>2007</v>
      </c>
      <c r="J599" s="228">
        <v>13.8</v>
      </c>
      <c r="K599" s="229">
        <v>11.377495344758442</v>
      </c>
      <c r="L599" s="229">
        <v>15.10795451403</v>
      </c>
      <c r="M599" s="230">
        <v>1464.75</v>
      </c>
      <c r="N599" s="231">
        <v>34366.919803900062</v>
      </c>
      <c r="O599" s="232" t="s">
        <v>2003</v>
      </c>
      <c r="P599" s="233">
        <v>9.8079109029395148</v>
      </c>
      <c r="Q599" s="234" t="s">
        <v>2004</v>
      </c>
      <c r="R599" s="235" t="s">
        <v>68</v>
      </c>
      <c r="S599" s="236" t="s">
        <v>2005</v>
      </c>
      <c r="T599" s="236" t="s">
        <v>2005</v>
      </c>
      <c r="U599" s="237" t="s">
        <v>2005</v>
      </c>
      <c r="V599" s="238" t="s">
        <v>2005</v>
      </c>
      <c r="W599" s="238" t="s">
        <v>2005</v>
      </c>
      <c r="X599" s="238" t="s">
        <v>2005</v>
      </c>
      <c r="Y599" s="238" t="s">
        <v>2005</v>
      </c>
      <c r="Z599" s="238" t="s">
        <v>2005</v>
      </c>
      <c r="AA599" s="238" t="s">
        <v>2005</v>
      </c>
      <c r="AB599" s="238" t="s">
        <v>2005</v>
      </c>
      <c r="AC599" s="238" t="s">
        <v>2005</v>
      </c>
      <c r="AD599" s="238" t="s">
        <v>2005</v>
      </c>
      <c r="AE599" s="238">
        <v>1</v>
      </c>
      <c r="AF599" s="238">
        <v>1</v>
      </c>
      <c r="AG599" s="238" t="s">
        <v>2005</v>
      </c>
      <c r="AH599" s="238" t="s">
        <v>2005</v>
      </c>
      <c r="AI599" s="238">
        <v>63</v>
      </c>
      <c r="AJ599" s="238">
        <v>63</v>
      </c>
      <c r="AK599" s="238">
        <v>1</v>
      </c>
      <c r="AL599" s="238">
        <v>1</v>
      </c>
      <c r="AM599" s="237" t="s">
        <v>2005</v>
      </c>
      <c r="AN599" s="238" t="s">
        <v>2005</v>
      </c>
      <c r="AO599" s="238" t="s">
        <v>2005</v>
      </c>
      <c r="AP599" s="238" t="s">
        <v>2005</v>
      </c>
      <c r="AQ599" s="237">
        <f t="shared" si="36"/>
        <v>65</v>
      </c>
      <c r="AR599" s="239">
        <f t="shared" si="36"/>
        <v>65</v>
      </c>
      <c r="AS599" s="240"/>
      <c r="AT599" s="238"/>
      <c r="AU599" s="237"/>
      <c r="AV599" s="238"/>
      <c r="AW599" s="238"/>
      <c r="AX599" s="238"/>
      <c r="AY599" s="238"/>
      <c r="AZ599" s="238"/>
      <c r="BA599" s="238"/>
      <c r="BB599" s="238"/>
      <c r="BC599" s="238"/>
      <c r="BD599" s="238"/>
      <c r="BE599" s="238">
        <v>3500</v>
      </c>
      <c r="BF599" s="238">
        <v>3500</v>
      </c>
      <c r="BG599" s="238"/>
      <c r="BH599" s="238"/>
      <c r="BI599" s="238">
        <v>464.43</v>
      </c>
      <c r="BJ599" s="238">
        <v>464.43</v>
      </c>
      <c r="BK599" s="238">
        <v>5.22</v>
      </c>
      <c r="BL599" s="238">
        <v>5.22</v>
      </c>
      <c r="BM599" s="238"/>
      <c r="BN599" s="238"/>
      <c r="BO599" s="238"/>
      <c r="BP599" s="238"/>
      <c r="BQ599" s="237">
        <f t="shared" si="37"/>
        <v>3969.6499999999996</v>
      </c>
      <c r="BR599" s="237">
        <f t="shared" si="37"/>
        <v>3969.6499999999996</v>
      </c>
      <c r="BS599" s="241">
        <f t="shared" si="39"/>
        <v>0.40473960655681135</v>
      </c>
      <c r="BT599" s="273">
        <v>0</v>
      </c>
      <c r="BU599" s="243">
        <v>0</v>
      </c>
      <c r="BV599" s="244">
        <v>0</v>
      </c>
      <c r="BW599" s="243">
        <v>0</v>
      </c>
      <c r="BX599" s="243">
        <v>0</v>
      </c>
      <c r="BY599" s="243">
        <v>0</v>
      </c>
      <c r="BZ599" s="243">
        <v>0</v>
      </c>
      <c r="CA599" s="243">
        <v>0</v>
      </c>
      <c r="CB599" s="243">
        <v>0</v>
      </c>
      <c r="CC599" s="243">
        <v>0</v>
      </c>
      <c r="CD599" s="243">
        <v>0</v>
      </c>
      <c r="CE599" s="243">
        <v>0</v>
      </c>
      <c r="CF599" s="243">
        <v>17660160</v>
      </c>
      <c r="CG599" s="243">
        <v>17660160</v>
      </c>
      <c r="CH599" s="243">
        <v>0</v>
      </c>
      <c r="CI599" s="243">
        <v>0</v>
      </c>
      <c r="CJ599" s="243">
        <v>545166.51120000007</v>
      </c>
      <c r="CK599" s="243">
        <v>545166.51120000007</v>
      </c>
      <c r="CL599" s="243">
        <v>6127.4448000000002</v>
      </c>
      <c r="CM599" s="243">
        <v>6127.4448000000002</v>
      </c>
      <c r="CN599" s="243">
        <v>0</v>
      </c>
      <c r="CO599" s="243">
        <v>0</v>
      </c>
      <c r="CP599" s="243">
        <v>0</v>
      </c>
      <c r="CQ599" s="243">
        <v>0</v>
      </c>
      <c r="CR599" s="244">
        <f t="shared" si="38"/>
        <v>18211453.956</v>
      </c>
      <c r="CS599" s="267">
        <f t="shared" si="38"/>
        <v>18211453.956</v>
      </c>
      <c r="CT599" s="268"/>
      <c r="CU599" s="269"/>
      <c r="CV599" s="269"/>
      <c r="CW599" s="269"/>
      <c r="CX599" s="269"/>
      <c r="CY599" s="269"/>
      <c r="CZ599" s="269"/>
      <c r="DA599" s="270"/>
      <c r="DB599" s="248">
        <v>34366.919803900062</v>
      </c>
      <c r="DC599" s="249"/>
      <c r="DD599" s="250">
        <v>9.8079109029395148</v>
      </c>
      <c r="DE599" s="251"/>
      <c r="DF599" s="251"/>
      <c r="DG599" s="251"/>
      <c r="DH599" s="252"/>
      <c r="DI599" s="252"/>
      <c r="DJ599" s="252"/>
      <c r="DK599" s="252"/>
      <c r="DL599" s="251" t="s">
        <v>2005</v>
      </c>
      <c r="DM599" s="253" t="s">
        <v>2005</v>
      </c>
      <c r="DN599" s="254" t="s">
        <v>66</v>
      </c>
      <c r="DO599" s="231"/>
      <c r="DP599" s="256" t="s">
        <v>66</v>
      </c>
      <c r="DQ599" s="231"/>
      <c r="DR599" s="258"/>
      <c r="DS599" s="259"/>
      <c r="DT599" s="260"/>
      <c r="DU599" s="255">
        <v>246.69260966035159</v>
      </c>
      <c r="DV599" s="261">
        <v>-145.99924540126642</v>
      </c>
      <c r="DW599" s="231">
        <v>20.159071513910224</v>
      </c>
      <c r="DX599" s="262">
        <v>80.534292745174966</v>
      </c>
      <c r="DY599" s="255">
        <v>1.3278716504522956</v>
      </c>
      <c r="DZ599" s="231">
        <v>-0.28074997173499683</v>
      </c>
      <c r="EA599" s="231">
        <v>0.73050008533879507</v>
      </c>
      <c r="EB599" s="262">
        <v>0.31662159337850371</v>
      </c>
      <c r="EC599" s="271"/>
      <c r="ED599" s="234"/>
      <c r="EE599" s="272"/>
      <c r="EF599" s="234">
        <v>17889</v>
      </c>
      <c r="EG599" s="266">
        <v>41755</v>
      </c>
      <c r="EH599" s="258"/>
    </row>
    <row r="600" spans="1:138" ht="30" customHeight="1" thickBot="1" x14ac:dyDescent="0.3">
      <c r="A600" s="45" t="s">
        <v>60</v>
      </c>
      <c r="B600" s="45" t="s">
        <v>61</v>
      </c>
      <c r="C600" s="45" t="s">
        <v>936</v>
      </c>
      <c r="D600" s="46" t="s">
        <v>1101</v>
      </c>
      <c r="E600" s="46" t="s">
        <v>1094</v>
      </c>
      <c r="F600" s="46" t="s">
        <v>1102</v>
      </c>
      <c r="G600" s="46" t="s">
        <v>1094</v>
      </c>
      <c r="H600" s="226" t="s">
        <v>66</v>
      </c>
      <c r="I600" s="227" t="s">
        <v>2007</v>
      </c>
      <c r="J600" s="228">
        <v>13.8</v>
      </c>
      <c r="K600" s="229">
        <v>12.30968508939201</v>
      </c>
      <c r="L600" s="229">
        <v>21.080302986456001</v>
      </c>
      <c r="M600" s="230">
        <v>1860.5833333333301</v>
      </c>
      <c r="N600" s="231">
        <v>35478.012999999999</v>
      </c>
      <c r="O600" s="232" t="s">
        <v>2006</v>
      </c>
      <c r="P600" s="233">
        <v>6.7245140553054004</v>
      </c>
      <c r="Q600" s="234" t="s">
        <v>2004</v>
      </c>
      <c r="R600" s="235" t="s">
        <v>68</v>
      </c>
      <c r="S600" s="236" t="s">
        <v>2005</v>
      </c>
      <c r="T600" s="236" t="s">
        <v>2005</v>
      </c>
      <c r="U600" s="237" t="s">
        <v>2005</v>
      </c>
      <c r="V600" s="238" t="s">
        <v>2005</v>
      </c>
      <c r="W600" s="238" t="s">
        <v>2005</v>
      </c>
      <c r="X600" s="238" t="s">
        <v>2005</v>
      </c>
      <c r="Y600" s="238" t="s">
        <v>2005</v>
      </c>
      <c r="Z600" s="238" t="s">
        <v>2005</v>
      </c>
      <c r="AA600" s="238" t="s">
        <v>2005</v>
      </c>
      <c r="AB600" s="238" t="s">
        <v>2005</v>
      </c>
      <c r="AC600" s="238" t="s">
        <v>2005</v>
      </c>
      <c r="AD600" s="238" t="s">
        <v>2005</v>
      </c>
      <c r="AE600" s="238">
        <v>1</v>
      </c>
      <c r="AF600" s="238">
        <v>1</v>
      </c>
      <c r="AG600" s="238" t="s">
        <v>2005</v>
      </c>
      <c r="AH600" s="238" t="s">
        <v>2005</v>
      </c>
      <c r="AI600" s="238">
        <v>93</v>
      </c>
      <c r="AJ600" s="238">
        <v>93</v>
      </c>
      <c r="AK600" s="238">
        <v>1</v>
      </c>
      <c r="AL600" s="238">
        <v>1</v>
      </c>
      <c r="AM600" s="237" t="s">
        <v>2005</v>
      </c>
      <c r="AN600" s="238" t="s">
        <v>2005</v>
      </c>
      <c r="AO600" s="238" t="s">
        <v>2005</v>
      </c>
      <c r="AP600" s="238" t="s">
        <v>2005</v>
      </c>
      <c r="AQ600" s="237">
        <f t="shared" si="36"/>
        <v>95</v>
      </c>
      <c r="AR600" s="239">
        <f t="shared" si="36"/>
        <v>95</v>
      </c>
      <c r="AS600" s="240"/>
      <c r="AT600" s="238"/>
      <c r="AU600" s="237"/>
      <c r="AV600" s="238"/>
      <c r="AW600" s="238"/>
      <c r="AX600" s="238"/>
      <c r="AY600" s="238"/>
      <c r="AZ600" s="238"/>
      <c r="BA600" s="238"/>
      <c r="BB600" s="238"/>
      <c r="BC600" s="238"/>
      <c r="BD600" s="238"/>
      <c r="BE600" s="238">
        <v>425</v>
      </c>
      <c r="BF600" s="238">
        <v>425</v>
      </c>
      <c r="BG600" s="238"/>
      <c r="BH600" s="238"/>
      <c r="BI600" s="238">
        <v>5359.7160000000003</v>
      </c>
      <c r="BJ600" s="238">
        <v>5359.7160000000003</v>
      </c>
      <c r="BK600" s="238">
        <v>10</v>
      </c>
      <c r="BL600" s="238">
        <v>10</v>
      </c>
      <c r="BM600" s="238"/>
      <c r="BN600" s="238"/>
      <c r="BO600" s="238"/>
      <c r="BP600" s="238"/>
      <c r="BQ600" s="237">
        <f t="shared" si="37"/>
        <v>5794.7160000000003</v>
      </c>
      <c r="BR600" s="237">
        <f t="shared" si="37"/>
        <v>5794.7160000000003</v>
      </c>
      <c r="BS600" s="241">
        <f t="shared" si="39"/>
        <v>0.86173007481903874</v>
      </c>
      <c r="BT600" s="273">
        <v>0</v>
      </c>
      <c r="BU600" s="243">
        <v>0</v>
      </c>
      <c r="BV600" s="244">
        <v>0</v>
      </c>
      <c r="BW600" s="243">
        <v>0</v>
      </c>
      <c r="BX600" s="243">
        <v>0</v>
      </c>
      <c r="BY600" s="243">
        <v>0</v>
      </c>
      <c r="BZ600" s="243">
        <v>0</v>
      </c>
      <c r="CA600" s="243">
        <v>0</v>
      </c>
      <c r="CB600" s="243">
        <v>0</v>
      </c>
      <c r="CC600" s="243">
        <v>0</v>
      </c>
      <c r="CD600" s="243">
        <v>0</v>
      </c>
      <c r="CE600" s="243">
        <v>0</v>
      </c>
      <c r="CF600" s="243">
        <v>2144448</v>
      </c>
      <c r="CG600" s="243">
        <v>2144448</v>
      </c>
      <c r="CH600" s="243">
        <v>0</v>
      </c>
      <c r="CI600" s="243">
        <v>0</v>
      </c>
      <c r="CJ600" s="243">
        <v>6291449.0294400007</v>
      </c>
      <c r="CK600" s="243">
        <v>6291449.0294400007</v>
      </c>
      <c r="CL600" s="243">
        <v>11738.400000000001</v>
      </c>
      <c r="CM600" s="243">
        <v>11738.400000000001</v>
      </c>
      <c r="CN600" s="243">
        <v>0</v>
      </c>
      <c r="CO600" s="243">
        <v>0</v>
      </c>
      <c r="CP600" s="243">
        <v>0</v>
      </c>
      <c r="CQ600" s="243">
        <v>0</v>
      </c>
      <c r="CR600" s="244">
        <f t="shared" si="38"/>
        <v>8447635.429440001</v>
      </c>
      <c r="CS600" s="267">
        <f t="shared" si="38"/>
        <v>8447635.429440001</v>
      </c>
      <c r="CT600" s="268"/>
      <c r="CU600" s="269"/>
      <c r="CV600" s="269"/>
      <c r="CW600" s="269"/>
      <c r="CX600" s="269"/>
      <c r="CY600" s="269"/>
      <c r="CZ600" s="269"/>
      <c r="DA600" s="270"/>
      <c r="DB600" s="248">
        <v>35478.012999999999</v>
      </c>
      <c r="DC600" s="249"/>
      <c r="DD600" s="250">
        <v>6.7245140553054004</v>
      </c>
      <c r="DE600" s="251"/>
      <c r="DF600" s="251"/>
      <c r="DG600" s="251"/>
      <c r="DH600" s="252"/>
      <c r="DI600" s="252"/>
      <c r="DJ600" s="252"/>
      <c r="DK600" s="252"/>
      <c r="DL600" s="251" t="s">
        <v>2005</v>
      </c>
      <c r="DM600" s="253" t="s">
        <v>2005</v>
      </c>
      <c r="DN600" s="254" t="s">
        <v>66</v>
      </c>
      <c r="DO600" s="231"/>
      <c r="DP600" s="256" t="s">
        <v>66</v>
      </c>
      <c r="DQ600" s="231"/>
      <c r="DR600" s="258"/>
      <c r="DS600" s="259"/>
      <c r="DT600" s="260"/>
      <c r="DU600" s="255">
        <v>29.323061763783812</v>
      </c>
      <c r="DV600" s="261">
        <v>29.158295326909858</v>
      </c>
      <c r="DW600" s="231">
        <v>29.323061763783812</v>
      </c>
      <c r="DX600" s="262">
        <v>29.118771775204387</v>
      </c>
      <c r="DY600" s="255">
        <v>0.14780310834415755</v>
      </c>
      <c r="DZ600" s="231">
        <v>0.28008610960395974</v>
      </c>
      <c r="EA600" s="231">
        <v>0.14780310834415755</v>
      </c>
      <c r="EB600" s="262">
        <v>0.27990563676512209</v>
      </c>
      <c r="EC600" s="271"/>
      <c r="ED600" s="234"/>
      <c r="EE600" s="272"/>
      <c r="EF600" s="234">
        <v>0</v>
      </c>
      <c r="EG600" s="266">
        <v>51887.666666666664</v>
      </c>
      <c r="EH600" s="258"/>
    </row>
    <row r="601" spans="1:138" ht="30" customHeight="1" thickBot="1" x14ac:dyDescent="0.3">
      <c r="A601" s="45" t="s">
        <v>60</v>
      </c>
      <c r="B601" s="45" t="s">
        <v>61</v>
      </c>
      <c r="C601" s="45" t="s">
        <v>936</v>
      </c>
      <c r="D601" s="46" t="s">
        <v>1101</v>
      </c>
      <c r="E601" s="46" t="s">
        <v>1094</v>
      </c>
      <c r="F601" s="46" t="s">
        <v>1103</v>
      </c>
      <c r="G601" s="46" t="s">
        <v>1094</v>
      </c>
      <c r="H601" s="226" t="s">
        <v>66</v>
      </c>
      <c r="I601" s="227" t="s">
        <v>2002</v>
      </c>
      <c r="J601" s="228">
        <v>13.8</v>
      </c>
      <c r="K601" s="229">
        <v>13.982846169503546</v>
      </c>
      <c r="L601" s="229">
        <v>15.837878754936002</v>
      </c>
      <c r="M601" s="230">
        <v>2390.3333333333298</v>
      </c>
      <c r="N601" s="231">
        <v>24345.308000000001</v>
      </c>
      <c r="O601" s="232" t="s">
        <v>2006</v>
      </c>
      <c r="P601" s="233">
        <v>6.6050025495831477</v>
      </c>
      <c r="Q601" s="234" t="s">
        <v>2004</v>
      </c>
      <c r="R601" s="235" t="s">
        <v>68</v>
      </c>
      <c r="S601" s="236" t="s">
        <v>2005</v>
      </c>
      <c r="T601" s="236" t="s">
        <v>2005</v>
      </c>
      <c r="U601" s="237" t="s">
        <v>2005</v>
      </c>
      <c r="V601" s="238" t="s">
        <v>2005</v>
      </c>
      <c r="W601" s="238" t="s">
        <v>2005</v>
      </c>
      <c r="X601" s="238" t="s">
        <v>2005</v>
      </c>
      <c r="Y601" s="238" t="s">
        <v>2005</v>
      </c>
      <c r="Z601" s="238" t="s">
        <v>2005</v>
      </c>
      <c r="AA601" s="238" t="s">
        <v>2005</v>
      </c>
      <c r="AB601" s="238" t="s">
        <v>2005</v>
      </c>
      <c r="AC601" s="238" t="s">
        <v>2005</v>
      </c>
      <c r="AD601" s="238" t="s">
        <v>2005</v>
      </c>
      <c r="AE601" s="238" t="s">
        <v>2005</v>
      </c>
      <c r="AF601" s="238" t="s">
        <v>2005</v>
      </c>
      <c r="AG601" s="238" t="s">
        <v>2005</v>
      </c>
      <c r="AH601" s="238" t="s">
        <v>2005</v>
      </c>
      <c r="AI601" s="238">
        <v>119</v>
      </c>
      <c r="AJ601" s="238">
        <v>119</v>
      </c>
      <c r="AK601" s="238" t="s">
        <v>2005</v>
      </c>
      <c r="AL601" s="238" t="s">
        <v>2005</v>
      </c>
      <c r="AM601" s="237" t="s">
        <v>2005</v>
      </c>
      <c r="AN601" s="238" t="s">
        <v>2005</v>
      </c>
      <c r="AO601" s="238">
        <v>1</v>
      </c>
      <c r="AP601" s="238">
        <v>1</v>
      </c>
      <c r="AQ601" s="237">
        <f t="shared" si="36"/>
        <v>120</v>
      </c>
      <c r="AR601" s="239">
        <f t="shared" si="36"/>
        <v>120</v>
      </c>
      <c r="AS601" s="240"/>
      <c r="AT601" s="238"/>
      <c r="AU601" s="237"/>
      <c r="AV601" s="238"/>
      <c r="AW601" s="238"/>
      <c r="AX601" s="238"/>
      <c r="AY601" s="238"/>
      <c r="AZ601" s="238"/>
      <c r="BA601" s="238"/>
      <c r="BB601" s="238"/>
      <c r="BC601" s="238"/>
      <c r="BD601" s="238"/>
      <c r="BE601" s="238"/>
      <c r="BF601" s="238"/>
      <c r="BG601" s="238"/>
      <c r="BH601" s="238"/>
      <c r="BI601" s="238">
        <v>771.11</v>
      </c>
      <c r="BJ601" s="238">
        <v>771.11</v>
      </c>
      <c r="BK601" s="238"/>
      <c r="BL601" s="238"/>
      <c r="BM601" s="238"/>
      <c r="BN601" s="238"/>
      <c r="BO601" s="238">
        <v>0</v>
      </c>
      <c r="BP601" s="238">
        <v>0</v>
      </c>
      <c r="BQ601" s="237">
        <f t="shared" si="37"/>
        <v>771.11</v>
      </c>
      <c r="BR601" s="237">
        <f t="shared" si="37"/>
        <v>771.11</v>
      </c>
      <c r="BS601" s="241">
        <f t="shared" si="39"/>
        <v>0.11674635917417867</v>
      </c>
      <c r="BT601" s="273">
        <v>0</v>
      </c>
      <c r="BU601" s="243">
        <v>0</v>
      </c>
      <c r="BV601" s="244">
        <v>0</v>
      </c>
      <c r="BW601" s="243">
        <v>0</v>
      </c>
      <c r="BX601" s="243">
        <v>0</v>
      </c>
      <c r="BY601" s="243">
        <v>0</v>
      </c>
      <c r="BZ601" s="243">
        <v>0</v>
      </c>
      <c r="CA601" s="243">
        <v>0</v>
      </c>
      <c r="CB601" s="243">
        <v>0</v>
      </c>
      <c r="CC601" s="243">
        <v>0</v>
      </c>
      <c r="CD601" s="243">
        <v>0</v>
      </c>
      <c r="CE601" s="243">
        <v>0</v>
      </c>
      <c r="CF601" s="243">
        <v>0</v>
      </c>
      <c r="CG601" s="243">
        <v>0</v>
      </c>
      <c r="CH601" s="243">
        <v>0</v>
      </c>
      <c r="CI601" s="243">
        <v>0</v>
      </c>
      <c r="CJ601" s="243">
        <v>905159.76240000012</v>
      </c>
      <c r="CK601" s="243">
        <v>905159.76240000012</v>
      </c>
      <c r="CL601" s="243">
        <v>0</v>
      </c>
      <c r="CM601" s="243">
        <v>0</v>
      </c>
      <c r="CN601" s="243">
        <v>0</v>
      </c>
      <c r="CO601" s="243">
        <v>0</v>
      </c>
      <c r="CP601" s="243">
        <v>0</v>
      </c>
      <c r="CQ601" s="243">
        <v>0</v>
      </c>
      <c r="CR601" s="244">
        <f t="shared" si="38"/>
        <v>905159.76240000012</v>
      </c>
      <c r="CS601" s="267">
        <f t="shared" si="38"/>
        <v>905159.76240000012</v>
      </c>
      <c r="CT601" s="268"/>
      <c r="CU601" s="269"/>
      <c r="CV601" s="269"/>
      <c r="CW601" s="269"/>
      <c r="CX601" s="269"/>
      <c r="CY601" s="269"/>
      <c r="CZ601" s="269"/>
      <c r="DA601" s="270"/>
      <c r="DB601" s="248">
        <v>24345.308000000001</v>
      </c>
      <c r="DC601" s="249"/>
      <c r="DD601" s="250">
        <v>6.6050025495831477</v>
      </c>
      <c r="DE601" s="251"/>
      <c r="DF601" s="251"/>
      <c r="DG601" s="251"/>
      <c r="DH601" s="252"/>
      <c r="DI601" s="252"/>
      <c r="DJ601" s="252"/>
      <c r="DK601" s="252"/>
      <c r="DL601" s="251" t="s">
        <v>2005</v>
      </c>
      <c r="DM601" s="253" t="s">
        <v>2005</v>
      </c>
      <c r="DN601" s="254" t="s">
        <v>66</v>
      </c>
      <c r="DO601" s="231"/>
      <c r="DP601" s="256" t="s">
        <v>66</v>
      </c>
      <c r="DQ601" s="231"/>
      <c r="DR601" s="258"/>
      <c r="DS601" s="259"/>
      <c r="DT601" s="260"/>
      <c r="DU601" s="255">
        <v>31.37679542602152</v>
      </c>
      <c r="DV601" s="261">
        <v>1.1046806253001655</v>
      </c>
      <c r="DW601" s="231">
        <v>31.37679542602152</v>
      </c>
      <c r="DX601" s="262">
        <v>1.1046806253001655</v>
      </c>
      <c r="DY601" s="255">
        <v>0.12550550829730878</v>
      </c>
      <c r="DZ601" s="231">
        <v>0.17654708036901245</v>
      </c>
      <c r="EA601" s="231">
        <v>0.12550550829730878</v>
      </c>
      <c r="EB601" s="262">
        <v>0.17654708036901245</v>
      </c>
      <c r="EC601" s="271"/>
      <c r="ED601" s="234"/>
      <c r="EE601" s="272"/>
      <c r="EF601" s="234">
        <v>5390</v>
      </c>
      <c r="EG601" s="266">
        <v>30096.666666666664</v>
      </c>
      <c r="EH601" s="258"/>
    </row>
    <row r="602" spans="1:138" ht="30" customHeight="1" thickBot="1" x14ac:dyDescent="0.3">
      <c r="A602" s="45" t="s">
        <v>60</v>
      </c>
      <c r="B602" s="45" t="s">
        <v>61</v>
      </c>
      <c r="C602" s="45" t="s">
        <v>936</v>
      </c>
      <c r="D602" s="46" t="s">
        <v>1101</v>
      </c>
      <c r="E602" s="46" t="s">
        <v>1094</v>
      </c>
      <c r="F602" s="46" t="s">
        <v>1104</v>
      </c>
      <c r="G602" s="46" t="s">
        <v>1105</v>
      </c>
      <c r="H602" s="226" t="s">
        <v>66</v>
      </c>
      <c r="I602" s="227" t="s">
        <v>2002</v>
      </c>
      <c r="J602" s="228">
        <v>13.8</v>
      </c>
      <c r="K602" s="229">
        <v>12.668219606558768</v>
      </c>
      <c r="L602" s="229">
        <v>105.444128568555</v>
      </c>
      <c r="M602" s="230">
        <v>3027.8333333333298</v>
      </c>
      <c r="N602" s="231">
        <v>24364.05</v>
      </c>
      <c r="O602" s="232" t="s">
        <v>2006</v>
      </c>
      <c r="P602" s="233">
        <v>5.6090733352310362</v>
      </c>
      <c r="Q602" s="234" t="s">
        <v>2004</v>
      </c>
      <c r="R602" s="235" t="s">
        <v>68</v>
      </c>
      <c r="S602" s="236" t="s">
        <v>2005</v>
      </c>
      <c r="T602" s="236" t="s">
        <v>2005</v>
      </c>
      <c r="U602" s="237" t="s">
        <v>2005</v>
      </c>
      <c r="V602" s="238" t="s">
        <v>2005</v>
      </c>
      <c r="W602" s="238" t="s">
        <v>2005</v>
      </c>
      <c r="X602" s="238" t="s">
        <v>2005</v>
      </c>
      <c r="Y602" s="238" t="s">
        <v>2005</v>
      </c>
      <c r="Z602" s="238" t="s">
        <v>2005</v>
      </c>
      <c r="AA602" s="238" t="s">
        <v>2005</v>
      </c>
      <c r="AB602" s="238" t="s">
        <v>2005</v>
      </c>
      <c r="AC602" s="238" t="s">
        <v>2005</v>
      </c>
      <c r="AD602" s="238" t="s">
        <v>2005</v>
      </c>
      <c r="AE602" s="238" t="s">
        <v>2005</v>
      </c>
      <c r="AF602" s="238" t="s">
        <v>2005</v>
      </c>
      <c r="AG602" s="238" t="s">
        <v>2005</v>
      </c>
      <c r="AH602" s="238" t="s">
        <v>2005</v>
      </c>
      <c r="AI602" s="238">
        <v>293</v>
      </c>
      <c r="AJ602" s="238">
        <v>293</v>
      </c>
      <c r="AK602" s="238">
        <v>3</v>
      </c>
      <c r="AL602" s="238">
        <v>3</v>
      </c>
      <c r="AM602" s="237" t="s">
        <v>2005</v>
      </c>
      <c r="AN602" s="238" t="s">
        <v>2005</v>
      </c>
      <c r="AO602" s="238" t="s">
        <v>2005</v>
      </c>
      <c r="AP602" s="238" t="s">
        <v>2005</v>
      </c>
      <c r="AQ602" s="237">
        <f t="shared" si="36"/>
        <v>296</v>
      </c>
      <c r="AR602" s="239">
        <f t="shared" si="36"/>
        <v>296</v>
      </c>
      <c r="AS602" s="240"/>
      <c r="AT602" s="238"/>
      <c r="AU602" s="237"/>
      <c r="AV602" s="238"/>
      <c r="AW602" s="238"/>
      <c r="AX602" s="238"/>
      <c r="AY602" s="238"/>
      <c r="AZ602" s="238"/>
      <c r="BA602" s="238"/>
      <c r="BB602" s="238"/>
      <c r="BC602" s="238"/>
      <c r="BD602" s="238"/>
      <c r="BE602" s="238"/>
      <c r="BF602" s="238"/>
      <c r="BG602" s="238"/>
      <c r="BH602" s="238"/>
      <c r="BI602" s="238">
        <v>10304.957</v>
      </c>
      <c r="BJ602" s="238">
        <v>10304.957</v>
      </c>
      <c r="BK602" s="238">
        <v>23.03</v>
      </c>
      <c r="BL602" s="238">
        <v>23.03</v>
      </c>
      <c r="BM602" s="238"/>
      <c r="BN602" s="238"/>
      <c r="BO602" s="238"/>
      <c r="BP602" s="238"/>
      <c r="BQ602" s="237">
        <f t="shared" si="37"/>
        <v>10327.987000000001</v>
      </c>
      <c r="BR602" s="237">
        <f t="shared" si="37"/>
        <v>10327.987000000001</v>
      </c>
      <c r="BS602" s="241">
        <f t="shared" si="39"/>
        <v>1.8413000477510415</v>
      </c>
      <c r="BT602" s="273">
        <v>0</v>
      </c>
      <c r="BU602" s="243">
        <v>0</v>
      </c>
      <c r="BV602" s="244">
        <v>0</v>
      </c>
      <c r="BW602" s="243">
        <v>0</v>
      </c>
      <c r="BX602" s="243">
        <v>0</v>
      </c>
      <c r="BY602" s="243">
        <v>0</v>
      </c>
      <c r="BZ602" s="243">
        <v>0</v>
      </c>
      <c r="CA602" s="243">
        <v>0</v>
      </c>
      <c r="CB602" s="243">
        <v>0</v>
      </c>
      <c r="CC602" s="243">
        <v>0</v>
      </c>
      <c r="CD602" s="243">
        <v>0</v>
      </c>
      <c r="CE602" s="243">
        <v>0</v>
      </c>
      <c r="CF602" s="243">
        <v>0</v>
      </c>
      <c r="CG602" s="243">
        <v>0</v>
      </c>
      <c r="CH602" s="243">
        <v>0</v>
      </c>
      <c r="CI602" s="243">
        <v>0</v>
      </c>
      <c r="CJ602" s="243">
        <v>12096370.724880002</v>
      </c>
      <c r="CK602" s="243">
        <v>12096370.724880002</v>
      </c>
      <c r="CL602" s="243">
        <v>27033.535200000006</v>
      </c>
      <c r="CM602" s="243">
        <v>27033.535200000006</v>
      </c>
      <c r="CN602" s="243">
        <v>0</v>
      </c>
      <c r="CO602" s="243">
        <v>0</v>
      </c>
      <c r="CP602" s="243">
        <v>0</v>
      </c>
      <c r="CQ602" s="243">
        <v>0</v>
      </c>
      <c r="CR602" s="244">
        <f t="shared" si="38"/>
        <v>12123404.260080002</v>
      </c>
      <c r="CS602" s="267">
        <f t="shared" si="38"/>
        <v>12123404.260080002</v>
      </c>
      <c r="CT602" s="268"/>
      <c r="CU602" s="269"/>
      <c r="CV602" s="269"/>
      <c r="CW602" s="269"/>
      <c r="CX602" s="269"/>
      <c r="CY602" s="269"/>
      <c r="CZ602" s="269"/>
      <c r="DA602" s="270"/>
      <c r="DB602" s="248">
        <v>24364.05</v>
      </c>
      <c r="DC602" s="249"/>
      <c r="DD602" s="250">
        <v>5.6090733352310362</v>
      </c>
      <c r="DE602" s="251"/>
      <c r="DF602" s="251"/>
      <c r="DG602" s="251"/>
      <c r="DH602" s="252"/>
      <c r="DI602" s="252"/>
      <c r="DJ602" s="252"/>
      <c r="DK602" s="252"/>
      <c r="DL602" s="251" t="s">
        <v>2005</v>
      </c>
      <c r="DM602" s="253" t="s">
        <v>2005</v>
      </c>
      <c r="DN602" s="254" t="s">
        <v>66</v>
      </c>
      <c r="DO602" s="231"/>
      <c r="DP602" s="256" t="s">
        <v>66</v>
      </c>
      <c r="DQ602" s="231"/>
      <c r="DR602" s="258"/>
      <c r="DS602" s="259"/>
      <c r="DT602" s="260"/>
      <c r="DU602" s="255">
        <v>528.28634336984703</v>
      </c>
      <c r="DV602" s="261">
        <v>-321.64494520566939</v>
      </c>
      <c r="DW602" s="231">
        <v>473.23245445037759</v>
      </c>
      <c r="DX602" s="262">
        <v>-272.42081397333158</v>
      </c>
      <c r="DY602" s="255">
        <v>1.6282270050090843</v>
      </c>
      <c r="DZ602" s="231">
        <v>-0.22949050690161643</v>
      </c>
      <c r="EA602" s="231">
        <v>1.5116419882204013</v>
      </c>
      <c r="EB602" s="262">
        <v>-0.15611381555210668</v>
      </c>
      <c r="EC602" s="271"/>
      <c r="ED602" s="234"/>
      <c r="EE602" s="272"/>
      <c r="EF602" s="234">
        <v>934136</v>
      </c>
      <c r="EG602" s="266">
        <v>-658048.33333333326</v>
      </c>
      <c r="EH602" s="258"/>
    </row>
    <row r="603" spans="1:138" ht="30" customHeight="1" thickBot="1" x14ac:dyDescent="0.3">
      <c r="A603" s="45" t="s">
        <v>60</v>
      </c>
      <c r="B603" s="45" t="s">
        <v>61</v>
      </c>
      <c r="C603" s="45" t="s">
        <v>936</v>
      </c>
      <c r="D603" s="46" t="s">
        <v>1101</v>
      </c>
      <c r="E603" s="46" t="s">
        <v>1094</v>
      </c>
      <c r="F603" s="46" t="s">
        <v>1106</v>
      </c>
      <c r="G603" s="46" t="s">
        <v>1107</v>
      </c>
      <c r="H603" s="226" t="s">
        <v>66</v>
      </c>
      <c r="I603" s="227" t="s">
        <v>2007</v>
      </c>
      <c r="J603" s="228">
        <v>13.8</v>
      </c>
      <c r="K603" s="229">
        <v>12.30968508939201</v>
      </c>
      <c r="L603" s="229">
        <v>50.040530198946001</v>
      </c>
      <c r="M603" s="230">
        <v>2920.1666666666702</v>
      </c>
      <c r="N603" s="231">
        <v>34347.114000000001</v>
      </c>
      <c r="O603" s="232" t="s">
        <v>2006</v>
      </c>
      <c r="P603" s="233">
        <v>6.8758952958869131</v>
      </c>
      <c r="Q603" s="234" t="s">
        <v>2004</v>
      </c>
      <c r="R603" s="235" t="s">
        <v>68</v>
      </c>
      <c r="S603" s="236" t="s">
        <v>2005</v>
      </c>
      <c r="T603" s="236" t="s">
        <v>2005</v>
      </c>
      <c r="U603" s="237" t="s">
        <v>2005</v>
      </c>
      <c r="V603" s="238" t="s">
        <v>2005</v>
      </c>
      <c r="W603" s="238" t="s">
        <v>2005</v>
      </c>
      <c r="X603" s="238" t="s">
        <v>2005</v>
      </c>
      <c r="Y603" s="238" t="s">
        <v>2005</v>
      </c>
      <c r="Z603" s="238" t="s">
        <v>2005</v>
      </c>
      <c r="AA603" s="238" t="s">
        <v>2005</v>
      </c>
      <c r="AB603" s="238" t="s">
        <v>2005</v>
      </c>
      <c r="AC603" s="238" t="s">
        <v>2005</v>
      </c>
      <c r="AD603" s="238" t="s">
        <v>2005</v>
      </c>
      <c r="AE603" s="238">
        <v>1</v>
      </c>
      <c r="AF603" s="238">
        <v>1</v>
      </c>
      <c r="AG603" s="238" t="s">
        <v>2005</v>
      </c>
      <c r="AH603" s="238" t="s">
        <v>2005</v>
      </c>
      <c r="AI603" s="238">
        <v>284</v>
      </c>
      <c r="AJ603" s="238">
        <v>284</v>
      </c>
      <c r="AK603" s="238">
        <v>2</v>
      </c>
      <c r="AL603" s="238">
        <v>2</v>
      </c>
      <c r="AM603" s="237" t="s">
        <v>2005</v>
      </c>
      <c r="AN603" s="238" t="s">
        <v>2005</v>
      </c>
      <c r="AO603" s="238" t="s">
        <v>2005</v>
      </c>
      <c r="AP603" s="238" t="s">
        <v>2005</v>
      </c>
      <c r="AQ603" s="237">
        <f t="shared" si="36"/>
        <v>287</v>
      </c>
      <c r="AR603" s="239">
        <f t="shared" si="36"/>
        <v>287</v>
      </c>
      <c r="AS603" s="240"/>
      <c r="AT603" s="238"/>
      <c r="AU603" s="237"/>
      <c r="AV603" s="238"/>
      <c r="AW603" s="238"/>
      <c r="AX603" s="238"/>
      <c r="AY603" s="238"/>
      <c r="AZ603" s="238"/>
      <c r="BA603" s="238"/>
      <c r="BB603" s="238"/>
      <c r="BC603" s="238"/>
      <c r="BD603" s="238"/>
      <c r="BE603" s="238">
        <v>200</v>
      </c>
      <c r="BF603" s="238">
        <v>200</v>
      </c>
      <c r="BG603" s="238"/>
      <c r="BH603" s="238"/>
      <c r="BI603" s="238">
        <v>4186.2879999999996</v>
      </c>
      <c r="BJ603" s="238">
        <v>4186.2879999999996</v>
      </c>
      <c r="BK603" s="238">
        <v>15.2</v>
      </c>
      <c r="BL603" s="238">
        <v>15.2</v>
      </c>
      <c r="BM603" s="238"/>
      <c r="BN603" s="238"/>
      <c r="BO603" s="238"/>
      <c r="BP603" s="238"/>
      <c r="BQ603" s="237">
        <f t="shared" si="37"/>
        <v>4401.4879999999994</v>
      </c>
      <c r="BR603" s="237">
        <f t="shared" si="37"/>
        <v>4401.4879999999994</v>
      </c>
      <c r="BS603" s="241">
        <f t="shared" si="39"/>
        <v>0.6401330751259291</v>
      </c>
      <c r="BT603" s="273">
        <v>0</v>
      </c>
      <c r="BU603" s="243">
        <v>0</v>
      </c>
      <c r="BV603" s="244">
        <v>0</v>
      </c>
      <c r="BW603" s="243">
        <v>0</v>
      </c>
      <c r="BX603" s="243">
        <v>0</v>
      </c>
      <c r="BY603" s="243">
        <v>0</v>
      </c>
      <c r="BZ603" s="243">
        <v>0</v>
      </c>
      <c r="CA603" s="243">
        <v>0</v>
      </c>
      <c r="CB603" s="243">
        <v>0</v>
      </c>
      <c r="CC603" s="243">
        <v>0</v>
      </c>
      <c r="CD603" s="243">
        <v>0</v>
      </c>
      <c r="CE603" s="243">
        <v>0</v>
      </c>
      <c r="CF603" s="243">
        <v>1009151.9999999999</v>
      </c>
      <c r="CG603" s="243">
        <v>1009151.9999999999</v>
      </c>
      <c r="CH603" s="243">
        <v>0</v>
      </c>
      <c r="CI603" s="243">
        <v>0</v>
      </c>
      <c r="CJ603" s="243">
        <v>4914032.3059199993</v>
      </c>
      <c r="CK603" s="243">
        <v>4914032.3059199993</v>
      </c>
      <c r="CL603" s="243">
        <v>17842.368000000002</v>
      </c>
      <c r="CM603" s="243">
        <v>17842.368000000002</v>
      </c>
      <c r="CN603" s="243">
        <v>0</v>
      </c>
      <c r="CO603" s="243">
        <v>0</v>
      </c>
      <c r="CP603" s="243">
        <v>0</v>
      </c>
      <c r="CQ603" s="243">
        <v>0</v>
      </c>
      <c r="CR603" s="244">
        <f t="shared" si="38"/>
        <v>5941026.673919999</v>
      </c>
      <c r="CS603" s="267">
        <f t="shared" si="38"/>
        <v>5941026.673919999</v>
      </c>
      <c r="CT603" s="268"/>
      <c r="CU603" s="269"/>
      <c r="CV603" s="269"/>
      <c r="CW603" s="269"/>
      <c r="CX603" s="269"/>
      <c r="CY603" s="269"/>
      <c r="CZ603" s="269"/>
      <c r="DA603" s="270"/>
      <c r="DB603" s="248">
        <v>34347.114000000001</v>
      </c>
      <c r="DC603" s="249"/>
      <c r="DD603" s="250">
        <v>6.8758952958869131</v>
      </c>
      <c r="DE603" s="251"/>
      <c r="DF603" s="251"/>
      <c r="DG603" s="251"/>
      <c r="DH603" s="252"/>
      <c r="DI603" s="252"/>
      <c r="DJ603" s="252"/>
      <c r="DK603" s="252"/>
      <c r="DL603" s="251" t="s">
        <v>2005</v>
      </c>
      <c r="DM603" s="253" t="s">
        <v>2005</v>
      </c>
      <c r="DN603" s="254" t="s">
        <v>66</v>
      </c>
      <c r="DO603" s="231"/>
      <c r="DP603" s="256" t="s">
        <v>66</v>
      </c>
      <c r="DQ603" s="231"/>
      <c r="DR603" s="258"/>
      <c r="DS603" s="259"/>
      <c r="DT603" s="260"/>
      <c r="DU603" s="255">
        <v>129.25666343245234</v>
      </c>
      <c r="DV603" s="261">
        <v>-61.236525486853608</v>
      </c>
      <c r="DW603" s="231">
        <v>128.7909365903771</v>
      </c>
      <c r="DX603" s="262">
        <v>-65.415150349511777</v>
      </c>
      <c r="DY603" s="255">
        <v>0.84447234746875077</v>
      </c>
      <c r="DZ603" s="231">
        <v>-0.26847363477862041</v>
      </c>
      <c r="EA603" s="231">
        <v>0.84378745505393427</v>
      </c>
      <c r="EB603" s="262">
        <v>-0.27145891564262026</v>
      </c>
      <c r="EC603" s="271"/>
      <c r="ED603" s="234"/>
      <c r="EE603" s="272"/>
      <c r="EF603" s="234">
        <v>286054</v>
      </c>
      <c r="EG603" s="266">
        <v>-193460.33333333331</v>
      </c>
      <c r="EH603" s="258"/>
    </row>
    <row r="604" spans="1:138" ht="30" customHeight="1" thickBot="1" x14ac:dyDescent="0.3">
      <c r="A604" s="45" t="s">
        <v>60</v>
      </c>
      <c r="B604" s="45" t="s">
        <v>61</v>
      </c>
      <c r="C604" s="45" t="s">
        <v>936</v>
      </c>
      <c r="D604" s="46" t="s">
        <v>1093</v>
      </c>
      <c r="E604" s="46" t="s">
        <v>1094</v>
      </c>
      <c r="F604" s="46" t="s">
        <v>1108</v>
      </c>
      <c r="G604" s="46" t="s">
        <v>1094</v>
      </c>
      <c r="H604" s="226" t="s">
        <v>66</v>
      </c>
      <c r="I604" s="227" t="s">
        <v>2008</v>
      </c>
      <c r="J604" s="228">
        <v>13.8</v>
      </c>
      <c r="K604" s="229">
        <v>7.3141041502018549</v>
      </c>
      <c r="L604" s="229">
        <v>2.0643939351E-2</v>
      </c>
      <c r="M604" s="230">
        <v>1</v>
      </c>
      <c r="N604" s="231">
        <v>17309.090396765223</v>
      </c>
      <c r="O604" s="232" t="s">
        <v>2003</v>
      </c>
      <c r="P604" s="233">
        <v>4.9398089031864219</v>
      </c>
      <c r="Q604" s="234" t="s">
        <v>2004</v>
      </c>
      <c r="R604" s="235" t="s">
        <v>68</v>
      </c>
      <c r="S604" s="236" t="s">
        <v>2005</v>
      </c>
      <c r="T604" s="236" t="s">
        <v>2005</v>
      </c>
      <c r="U604" s="237" t="s">
        <v>2005</v>
      </c>
      <c r="V604" s="238" t="s">
        <v>2005</v>
      </c>
      <c r="W604" s="238" t="s">
        <v>2005</v>
      </c>
      <c r="X604" s="238" t="s">
        <v>2005</v>
      </c>
      <c r="Y604" s="238" t="s">
        <v>2005</v>
      </c>
      <c r="Z604" s="238" t="s">
        <v>2005</v>
      </c>
      <c r="AA604" s="238" t="s">
        <v>2005</v>
      </c>
      <c r="AB604" s="238" t="s">
        <v>2005</v>
      </c>
      <c r="AC604" s="238" t="s">
        <v>2005</v>
      </c>
      <c r="AD604" s="238" t="s">
        <v>2005</v>
      </c>
      <c r="AE604" s="238">
        <v>2</v>
      </c>
      <c r="AF604" s="238">
        <v>2</v>
      </c>
      <c r="AG604" s="238" t="s">
        <v>2005</v>
      </c>
      <c r="AH604" s="238" t="s">
        <v>2005</v>
      </c>
      <c r="AI604" s="238">
        <v>2</v>
      </c>
      <c r="AJ604" s="238">
        <v>2</v>
      </c>
      <c r="AK604" s="238" t="s">
        <v>2005</v>
      </c>
      <c r="AL604" s="238" t="s">
        <v>2005</v>
      </c>
      <c r="AM604" s="237" t="s">
        <v>2005</v>
      </c>
      <c r="AN604" s="238" t="s">
        <v>2005</v>
      </c>
      <c r="AO604" s="238" t="s">
        <v>2005</v>
      </c>
      <c r="AP604" s="238" t="s">
        <v>2005</v>
      </c>
      <c r="AQ604" s="237">
        <f t="shared" si="36"/>
        <v>4</v>
      </c>
      <c r="AR604" s="239">
        <f t="shared" si="36"/>
        <v>4</v>
      </c>
      <c r="AS604" s="240"/>
      <c r="AT604" s="238"/>
      <c r="AU604" s="237"/>
      <c r="AV604" s="238"/>
      <c r="AW604" s="238"/>
      <c r="AX604" s="238"/>
      <c r="AY604" s="238"/>
      <c r="AZ604" s="238"/>
      <c r="BA604" s="238"/>
      <c r="BB604" s="238"/>
      <c r="BC604" s="238"/>
      <c r="BD604" s="238"/>
      <c r="BE604" s="238">
        <v>7000</v>
      </c>
      <c r="BF604" s="238">
        <v>7000</v>
      </c>
      <c r="BG604" s="238"/>
      <c r="BH604" s="238"/>
      <c r="BI604" s="238">
        <v>578</v>
      </c>
      <c r="BJ604" s="238">
        <v>578</v>
      </c>
      <c r="BK604" s="238"/>
      <c r="BL604" s="238"/>
      <c r="BM604" s="238"/>
      <c r="BN604" s="238"/>
      <c r="BO604" s="238"/>
      <c r="BP604" s="238"/>
      <c r="BQ604" s="237">
        <f t="shared" si="37"/>
        <v>7578</v>
      </c>
      <c r="BR604" s="237">
        <f t="shared" si="37"/>
        <v>7578</v>
      </c>
      <c r="BS604" s="241">
        <f t="shared" si="39"/>
        <v>1.5340674403643053</v>
      </c>
      <c r="BT604" s="273">
        <v>0</v>
      </c>
      <c r="BU604" s="243">
        <v>0</v>
      </c>
      <c r="BV604" s="244">
        <v>0</v>
      </c>
      <c r="BW604" s="243">
        <v>0</v>
      </c>
      <c r="BX604" s="243">
        <v>0</v>
      </c>
      <c r="BY604" s="243">
        <v>0</v>
      </c>
      <c r="BZ604" s="243">
        <v>0</v>
      </c>
      <c r="CA604" s="243">
        <v>0</v>
      </c>
      <c r="CB604" s="243">
        <v>0</v>
      </c>
      <c r="CC604" s="243">
        <v>0</v>
      </c>
      <c r="CD604" s="243">
        <v>0</v>
      </c>
      <c r="CE604" s="243">
        <v>0</v>
      </c>
      <c r="CF604" s="243">
        <v>35320320</v>
      </c>
      <c r="CG604" s="243">
        <v>35320320</v>
      </c>
      <c r="CH604" s="243">
        <v>0</v>
      </c>
      <c r="CI604" s="243">
        <v>0</v>
      </c>
      <c r="CJ604" s="243">
        <v>678479.52</v>
      </c>
      <c r="CK604" s="243">
        <v>678479.52</v>
      </c>
      <c r="CL604" s="243">
        <v>0</v>
      </c>
      <c r="CM604" s="243">
        <v>0</v>
      </c>
      <c r="CN604" s="243">
        <v>0</v>
      </c>
      <c r="CO604" s="243">
        <v>0</v>
      </c>
      <c r="CP604" s="243">
        <v>0</v>
      </c>
      <c r="CQ604" s="243">
        <v>0</v>
      </c>
      <c r="CR604" s="244">
        <f t="shared" si="38"/>
        <v>35998799.520000003</v>
      </c>
      <c r="CS604" s="267">
        <f t="shared" si="38"/>
        <v>35998799.520000003</v>
      </c>
      <c r="CT604" s="268"/>
      <c r="CU604" s="269"/>
      <c r="CV604" s="269"/>
      <c r="CW604" s="269"/>
      <c r="CX604" s="269"/>
      <c r="CY604" s="269"/>
      <c r="CZ604" s="269"/>
      <c r="DA604" s="270"/>
      <c r="DB604" s="248">
        <v>17309.090396765223</v>
      </c>
      <c r="DC604" s="249"/>
      <c r="DD604" s="250">
        <v>4.9398089031864219</v>
      </c>
      <c r="DE604" s="251"/>
      <c r="DF604" s="251"/>
      <c r="DG604" s="251"/>
      <c r="DH604" s="252"/>
      <c r="DI604" s="252"/>
      <c r="DJ604" s="252"/>
      <c r="DK604" s="252"/>
      <c r="DL604" s="251" t="s">
        <v>2005</v>
      </c>
      <c r="DM604" s="253" t="s">
        <v>2005</v>
      </c>
      <c r="DN604" s="254" t="s">
        <v>66</v>
      </c>
      <c r="DO604" s="231"/>
      <c r="DP604" s="256" t="s">
        <v>66</v>
      </c>
      <c r="DQ604" s="231"/>
      <c r="DR604" s="258"/>
      <c r="DS604" s="259"/>
      <c r="DT604" s="260"/>
      <c r="DU604" s="255">
        <v>0</v>
      </c>
      <c r="DV604" s="261">
        <v>81</v>
      </c>
      <c r="DW604" s="231">
        <v>0</v>
      </c>
      <c r="DX604" s="262">
        <v>81</v>
      </c>
      <c r="DY604" s="255">
        <v>0</v>
      </c>
      <c r="DZ604" s="231">
        <v>0.66666666666666663</v>
      </c>
      <c r="EA604" s="231">
        <v>0</v>
      </c>
      <c r="EB604" s="262">
        <v>0.66666666666666663</v>
      </c>
      <c r="EC604" s="271"/>
      <c r="ED604" s="234"/>
      <c r="EE604" s="272"/>
      <c r="EF604" s="234">
        <v>0</v>
      </c>
      <c r="EG604" s="266">
        <v>0</v>
      </c>
      <c r="EH604" s="258"/>
    </row>
    <row r="605" spans="1:138" ht="30" customHeight="1" thickBot="1" x14ac:dyDescent="0.3">
      <c r="A605" s="45" t="s">
        <v>60</v>
      </c>
      <c r="B605" s="45" t="s">
        <v>61</v>
      </c>
      <c r="C605" s="45" t="s">
        <v>1109</v>
      </c>
      <c r="D605" s="46" t="s">
        <v>1110</v>
      </c>
      <c r="E605" s="46" t="s">
        <v>1111</v>
      </c>
      <c r="F605" s="46" t="s">
        <v>1112</v>
      </c>
      <c r="G605" s="46" t="s">
        <v>1111</v>
      </c>
      <c r="H605" s="226" t="s">
        <v>66</v>
      </c>
      <c r="I605" s="227" t="s">
        <v>2002</v>
      </c>
      <c r="J605" s="228">
        <v>4.16</v>
      </c>
      <c r="K605" s="229">
        <v>2.2552687155192839</v>
      </c>
      <c r="L605" s="229">
        <v>0.17973484811099999</v>
      </c>
      <c r="M605" s="230">
        <v>20.5833333333333</v>
      </c>
      <c r="N605" s="231">
        <v>2524.7481083640796</v>
      </c>
      <c r="O605" s="232" t="s">
        <v>2003</v>
      </c>
      <c r="P605" s="233">
        <v>0.72053313594865287</v>
      </c>
      <c r="Q605" s="234" t="s">
        <v>68</v>
      </c>
      <c r="R605" s="235" t="s">
        <v>68</v>
      </c>
      <c r="S605" s="236" t="s">
        <v>2005</v>
      </c>
      <c r="T605" s="236" t="s">
        <v>2005</v>
      </c>
      <c r="U605" s="237" t="s">
        <v>2005</v>
      </c>
      <c r="V605" s="238" t="s">
        <v>2005</v>
      </c>
      <c r="W605" s="238" t="s">
        <v>2005</v>
      </c>
      <c r="X605" s="238" t="s">
        <v>2005</v>
      </c>
      <c r="Y605" s="238" t="s">
        <v>2005</v>
      </c>
      <c r="Z605" s="238" t="s">
        <v>2005</v>
      </c>
      <c r="AA605" s="238" t="s">
        <v>2005</v>
      </c>
      <c r="AB605" s="238" t="s">
        <v>2005</v>
      </c>
      <c r="AC605" s="238" t="s">
        <v>2005</v>
      </c>
      <c r="AD605" s="238" t="s">
        <v>2005</v>
      </c>
      <c r="AE605" s="238" t="s">
        <v>2005</v>
      </c>
      <c r="AF605" s="238" t="s">
        <v>2005</v>
      </c>
      <c r="AG605" s="238" t="s">
        <v>2005</v>
      </c>
      <c r="AH605" s="238" t="s">
        <v>2005</v>
      </c>
      <c r="AI605" s="238" t="s">
        <v>2005</v>
      </c>
      <c r="AJ605" s="238" t="s">
        <v>2005</v>
      </c>
      <c r="AK605" s="238" t="s">
        <v>2005</v>
      </c>
      <c r="AL605" s="238" t="s">
        <v>2005</v>
      </c>
      <c r="AM605" s="237" t="s">
        <v>2005</v>
      </c>
      <c r="AN605" s="238" t="s">
        <v>2005</v>
      </c>
      <c r="AO605" s="238" t="s">
        <v>2005</v>
      </c>
      <c r="AP605" s="238" t="s">
        <v>2005</v>
      </c>
      <c r="AQ605" s="237">
        <f t="shared" si="36"/>
        <v>0</v>
      </c>
      <c r="AR605" s="239">
        <f t="shared" si="36"/>
        <v>0</v>
      </c>
      <c r="AS605" s="240"/>
      <c r="AT605" s="238"/>
      <c r="AU605" s="237"/>
      <c r="AV605" s="238"/>
      <c r="AW605" s="238"/>
      <c r="AX605" s="238"/>
      <c r="AY605" s="238"/>
      <c r="AZ605" s="238"/>
      <c r="BA605" s="238"/>
      <c r="BB605" s="238"/>
      <c r="BC605" s="238"/>
      <c r="BD605" s="238"/>
      <c r="BE605" s="238"/>
      <c r="BF605" s="238"/>
      <c r="BG605" s="238"/>
      <c r="BH605" s="238"/>
      <c r="BI605" s="238"/>
      <c r="BJ605" s="238" t="s">
        <v>2005</v>
      </c>
      <c r="BK605" s="238"/>
      <c r="BL605" s="238"/>
      <c r="BM605" s="238"/>
      <c r="BN605" s="238"/>
      <c r="BO605" s="238"/>
      <c r="BP605" s="238"/>
      <c r="BQ605" s="237">
        <f t="shared" si="37"/>
        <v>0</v>
      </c>
      <c r="BR605" s="237">
        <f t="shared" si="37"/>
        <v>0</v>
      </c>
      <c r="BS605" s="241">
        <f t="shared" si="39"/>
        <v>0</v>
      </c>
      <c r="BT605" s="273">
        <v>0</v>
      </c>
      <c r="BU605" s="243">
        <v>0</v>
      </c>
      <c r="BV605" s="244">
        <v>0</v>
      </c>
      <c r="BW605" s="243">
        <v>0</v>
      </c>
      <c r="BX605" s="243">
        <v>0</v>
      </c>
      <c r="BY605" s="243">
        <v>0</v>
      </c>
      <c r="BZ605" s="243">
        <v>0</v>
      </c>
      <c r="CA605" s="243">
        <v>0</v>
      </c>
      <c r="CB605" s="243">
        <v>0</v>
      </c>
      <c r="CC605" s="243">
        <v>0</v>
      </c>
      <c r="CD605" s="243">
        <v>0</v>
      </c>
      <c r="CE605" s="243">
        <v>0</v>
      </c>
      <c r="CF605" s="243">
        <v>0</v>
      </c>
      <c r="CG605" s="243">
        <v>0</v>
      </c>
      <c r="CH605" s="243">
        <v>0</v>
      </c>
      <c r="CI605" s="243">
        <v>0</v>
      </c>
      <c r="CJ605" s="243">
        <v>0</v>
      </c>
      <c r="CK605" s="243" t="e">
        <v>#VALUE!</v>
      </c>
      <c r="CL605" s="243">
        <v>0</v>
      </c>
      <c r="CM605" s="243">
        <v>0</v>
      </c>
      <c r="CN605" s="243">
        <v>0</v>
      </c>
      <c r="CO605" s="243">
        <v>0</v>
      </c>
      <c r="CP605" s="243">
        <v>0</v>
      </c>
      <c r="CQ605" s="243">
        <v>0</v>
      </c>
      <c r="CR605" s="244">
        <f t="shared" si="38"/>
        <v>0</v>
      </c>
      <c r="CS605" s="267" t="e">
        <f t="shared" si="38"/>
        <v>#VALUE!</v>
      </c>
      <c r="CT605" s="268"/>
      <c r="CU605" s="269"/>
      <c r="CV605" s="269"/>
      <c r="CW605" s="269"/>
      <c r="CX605" s="269"/>
      <c r="CY605" s="269"/>
      <c r="CZ605" s="269"/>
      <c r="DA605" s="270"/>
      <c r="DB605" s="248">
        <v>2524.7481083640796</v>
      </c>
      <c r="DC605" s="249"/>
      <c r="DD605" s="250">
        <v>0.72053313594865287</v>
      </c>
      <c r="DE605" s="251"/>
      <c r="DF605" s="251"/>
      <c r="DG605" s="251"/>
      <c r="DH605" s="252"/>
      <c r="DI605" s="252"/>
      <c r="DJ605" s="252"/>
      <c r="DK605" s="252"/>
      <c r="DL605" s="251" t="s">
        <v>2005</v>
      </c>
      <c r="DM605" s="253" t="s">
        <v>2005</v>
      </c>
      <c r="DN605" s="254" t="s">
        <v>66</v>
      </c>
      <c r="DO605" s="231"/>
      <c r="DP605" s="256" t="s">
        <v>66</v>
      </c>
      <c r="DQ605" s="231"/>
      <c r="DR605" s="258"/>
      <c r="DS605" s="259"/>
      <c r="DT605" s="260"/>
      <c r="DU605" s="255">
        <v>0</v>
      </c>
      <c r="DV605" s="261">
        <v>113.97654295113601</v>
      </c>
      <c r="DW605" s="231">
        <v>0</v>
      </c>
      <c r="DX605" s="262">
        <v>113.97654295113601</v>
      </c>
      <c r="DY605" s="255">
        <v>0</v>
      </c>
      <c r="DZ605" s="231">
        <v>0.67689796644184541</v>
      </c>
      <c r="EA605" s="231">
        <v>0</v>
      </c>
      <c r="EB605" s="262">
        <v>0.67689796644184541</v>
      </c>
      <c r="EC605" s="271"/>
      <c r="ED605" s="234"/>
      <c r="EE605" s="272"/>
      <c r="EF605" s="234">
        <v>0</v>
      </c>
      <c r="EG605" s="266">
        <v>4006.3333333333335</v>
      </c>
      <c r="EH605" s="258"/>
    </row>
    <row r="606" spans="1:138" ht="30" customHeight="1" thickBot="1" x14ac:dyDescent="0.3">
      <c r="A606" s="45" t="s">
        <v>60</v>
      </c>
      <c r="B606" s="45" t="s">
        <v>61</v>
      </c>
      <c r="C606" s="45" t="s">
        <v>1109</v>
      </c>
      <c r="D606" s="46" t="s">
        <v>1110</v>
      </c>
      <c r="E606" s="46" t="s">
        <v>1111</v>
      </c>
      <c r="F606" s="46" t="s">
        <v>1113</v>
      </c>
      <c r="G606" s="46" t="s">
        <v>1111</v>
      </c>
      <c r="H606" s="226" t="s">
        <v>66</v>
      </c>
      <c r="I606" s="227" t="s">
        <v>2002</v>
      </c>
      <c r="J606" s="228">
        <v>4.16</v>
      </c>
      <c r="K606" s="229">
        <v>2.7596419106833405</v>
      </c>
      <c r="L606" s="229">
        <v>2.1462121167479999</v>
      </c>
      <c r="M606" s="230">
        <v>62.6666666666667</v>
      </c>
      <c r="N606" s="231">
        <v>3029.6977300368967</v>
      </c>
      <c r="O606" s="232" t="s">
        <v>2003</v>
      </c>
      <c r="P606" s="233">
        <v>0.86463976313838364</v>
      </c>
      <c r="Q606" s="234" t="s">
        <v>68</v>
      </c>
      <c r="R606" s="235" t="s">
        <v>68</v>
      </c>
      <c r="S606" s="236" t="s">
        <v>2005</v>
      </c>
      <c r="T606" s="236" t="s">
        <v>2005</v>
      </c>
      <c r="U606" s="237" t="s">
        <v>2005</v>
      </c>
      <c r="V606" s="238" t="s">
        <v>2005</v>
      </c>
      <c r="W606" s="238" t="s">
        <v>2005</v>
      </c>
      <c r="X606" s="238" t="s">
        <v>2005</v>
      </c>
      <c r="Y606" s="238" t="s">
        <v>2005</v>
      </c>
      <c r="Z606" s="238" t="s">
        <v>2005</v>
      </c>
      <c r="AA606" s="238" t="s">
        <v>2005</v>
      </c>
      <c r="AB606" s="238" t="s">
        <v>2005</v>
      </c>
      <c r="AC606" s="238" t="s">
        <v>2005</v>
      </c>
      <c r="AD606" s="238" t="s">
        <v>2005</v>
      </c>
      <c r="AE606" s="238" t="s">
        <v>2005</v>
      </c>
      <c r="AF606" s="238" t="s">
        <v>2005</v>
      </c>
      <c r="AG606" s="238" t="s">
        <v>2005</v>
      </c>
      <c r="AH606" s="238" t="s">
        <v>2005</v>
      </c>
      <c r="AI606" s="238" t="s">
        <v>2005</v>
      </c>
      <c r="AJ606" s="238" t="s">
        <v>2005</v>
      </c>
      <c r="AK606" s="238" t="s">
        <v>2005</v>
      </c>
      <c r="AL606" s="238" t="s">
        <v>2005</v>
      </c>
      <c r="AM606" s="237" t="s">
        <v>2005</v>
      </c>
      <c r="AN606" s="238" t="s">
        <v>2005</v>
      </c>
      <c r="AO606" s="238" t="s">
        <v>2005</v>
      </c>
      <c r="AP606" s="238" t="s">
        <v>2005</v>
      </c>
      <c r="AQ606" s="237">
        <f t="shared" si="36"/>
        <v>0</v>
      </c>
      <c r="AR606" s="239">
        <f t="shared" si="36"/>
        <v>0</v>
      </c>
      <c r="AS606" s="240"/>
      <c r="AT606" s="238"/>
      <c r="AU606" s="237"/>
      <c r="AV606" s="238"/>
      <c r="AW606" s="238"/>
      <c r="AX606" s="238"/>
      <c r="AY606" s="238"/>
      <c r="AZ606" s="238"/>
      <c r="BA606" s="238"/>
      <c r="BB606" s="238"/>
      <c r="BC606" s="238"/>
      <c r="BD606" s="238"/>
      <c r="BE606" s="238"/>
      <c r="BF606" s="238"/>
      <c r="BG606" s="238"/>
      <c r="BH606" s="238"/>
      <c r="BI606" s="238"/>
      <c r="BJ606" s="238" t="s">
        <v>2005</v>
      </c>
      <c r="BK606" s="238"/>
      <c r="BL606" s="238"/>
      <c r="BM606" s="238"/>
      <c r="BN606" s="238"/>
      <c r="BO606" s="238"/>
      <c r="BP606" s="238"/>
      <c r="BQ606" s="237">
        <f t="shared" si="37"/>
        <v>0</v>
      </c>
      <c r="BR606" s="237">
        <f t="shared" si="37"/>
        <v>0</v>
      </c>
      <c r="BS606" s="241">
        <f t="shared" si="39"/>
        <v>0</v>
      </c>
      <c r="BT606" s="273">
        <v>0</v>
      </c>
      <c r="BU606" s="243">
        <v>0</v>
      </c>
      <c r="BV606" s="244">
        <v>0</v>
      </c>
      <c r="BW606" s="243">
        <v>0</v>
      </c>
      <c r="BX606" s="243">
        <v>0</v>
      </c>
      <c r="BY606" s="243">
        <v>0</v>
      </c>
      <c r="BZ606" s="243">
        <v>0</v>
      </c>
      <c r="CA606" s="243">
        <v>0</v>
      </c>
      <c r="CB606" s="243">
        <v>0</v>
      </c>
      <c r="CC606" s="243">
        <v>0</v>
      </c>
      <c r="CD606" s="243">
        <v>0</v>
      </c>
      <c r="CE606" s="243">
        <v>0</v>
      </c>
      <c r="CF606" s="243">
        <v>0</v>
      </c>
      <c r="CG606" s="243">
        <v>0</v>
      </c>
      <c r="CH606" s="243">
        <v>0</v>
      </c>
      <c r="CI606" s="243">
        <v>0</v>
      </c>
      <c r="CJ606" s="243">
        <v>0</v>
      </c>
      <c r="CK606" s="243" t="e">
        <v>#VALUE!</v>
      </c>
      <c r="CL606" s="243">
        <v>0</v>
      </c>
      <c r="CM606" s="243">
        <v>0</v>
      </c>
      <c r="CN606" s="243">
        <v>0</v>
      </c>
      <c r="CO606" s="243">
        <v>0</v>
      </c>
      <c r="CP606" s="243">
        <v>0</v>
      </c>
      <c r="CQ606" s="243">
        <v>0</v>
      </c>
      <c r="CR606" s="244">
        <f t="shared" si="38"/>
        <v>0</v>
      </c>
      <c r="CS606" s="267" t="e">
        <f t="shared" si="38"/>
        <v>#VALUE!</v>
      </c>
      <c r="CT606" s="268"/>
      <c r="CU606" s="269"/>
      <c r="CV606" s="269"/>
      <c r="CW606" s="269"/>
      <c r="CX606" s="269"/>
      <c r="CY606" s="269"/>
      <c r="CZ606" s="269"/>
      <c r="DA606" s="270"/>
      <c r="DB606" s="248">
        <v>3029.6977300368967</v>
      </c>
      <c r="DC606" s="249"/>
      <c r="DD606" s="250">
        <v>0.86463976313838364</v>
      </c>
      <c r="DE606" s="251"/>
      <c r="DF606" s="251"/>
      <c r="DG606" s="251"/>
      <c r="DH606" s="252"/>
      <c r="DI606" s="252"/>
      <c r="DJ606" s="252"/>
      <c r="DK606" s="252"/>
      <c r="DL606" s="251" t="s">
        <v>2005</v>
      </c>
      <c r="DM606" s="253" t="s">
        <v>2005</v>
      </c>
      <c r="DN606" s="254" t="s">
        <v>66</v>
      </c>
      <c r="DO606" s="231"/>
      <c r="DP606" s="256" t="s">
        <v>66</v>
      </c>
      <c r="DQ606" s="231"/>
      <c r="DR606" s="258"/>
      <c r="DS606" s="259"/>
      <c r="DT606" s="260"/>
      <c r="DU606" s="255">
        <v>0</v>
      </c>
      <c r="DV606" s="261">
        <v>215.97484451151831</v>
      </c>
      <c r="DW606" s="231">
        <v>0</v>
      </c>
      <c r="DX606" s="262">
        <v>125.38835802503201</v>
      </c>
      <c r="DY606" s="255">
        <v>0</v>
      </c>
      <c r="DZ606" s="231">
        <v>1.4523074091924935</v>
      </c>
      <c r="EA606" s="231">
        <v>0</v>
      </c>
      <c r="EB606" s="262">
        <v>1.1396947965798834</v>
      </c>
      <c r="EC606" s="271"/>
      <c r="ED606" s="234"/>
      <c r="EE606" s="272"/>
      <c r="EF606" s="234">
        <v>0</v>
      </c>
      <c r="EG606" s="266">
        <v>24342.666666666668</v>
      </c>
      <c r="EH606" s="258"/>
    </row>
    <row r="607" spans="1:138" ht="30" customHeight="1" thickBot="1" x14ac:dyDescent="0.3">
      <c r="A607" s="45" t="s">
        <v>60</v>
      </c>
      <c r="B607" s="45" t="s">
        <v>61</v>
      </c>
      <c r="C607" s="45" t="s">
        <v>1109</v>
      </c>
      <c r="D607" s="46" t="s">
        <v>1110</v>
      </c>
      <c r="E607" s="46" t="s">
        <v>1111</v>
      </c>
      <c r="F607" s="46" t="s">
        <v>1114</v>
      </c>
      <c r="G607" s="46" t="s">
        <v>1111</v>
      </c>
      <c r="H607" s="226" t="s">
        <v>66</v>
      </c>
      <c r="I607" s="227" t="s">
        <v>2007</v>
      </c>
      <c r="J607" s="228">
        <v>4.16</v>
      </c>
      <c r="K607" s="229">
        <v>2.8244898929187192</v>
      </c>
      <c r="L607" s="229">
        <v>2.2821969649500002</v>
      </c>
      <c r="M607" s="230">
        <v>237.916666666667</v>
      </c>
      <c r="N607" s="231">
        <v>7574.2443250922406</v>
      </c>
      <c r="O607" s="232" t="s">
        <v>2003</v>
      </c>
      <c r="P607" s="233">
        <v>2.1615994078459591</v>
      </c>
      <c r="Q607" s="234" t="s">
        <v>68</v>
      </c>
      <c r="R607" s="235" t="s">
        <v>68</v>
      </c>
      <c r="S607" s="236" t="s">
        <v>2005</v>
      </c>
      <c r="T607" s="236" t="s">
        <v>2005</v>
      </c>
      <c r="U607" s="237" t="s">
        <v>2005</v>
      </c>
      <c r="V607" s="238" t="s">
        <v>2005</v>
      </c>
      <c r="W607" s="238" t="s">
        <v>2005</v>
      </c>
      <c r="X607" s="238" t="s">
        <v>2005</v>
      </c>
      <c r="Y607" s="238" t="s">
        <v>2005</v>
      </c>
      <c r="Z607" s="238" t="s">
        <v>2005</v>
      </c>
      <c r="AA607" s="238" t="s">
        <v>2005</v>
      </c>
      <c r="AB607" s="238" t="s">
        <v>2005</v>
      </c>
      <c r="AC607" s="238" t="s">
        <v>2005</v>
      </c>
      <c r="AD607" s="238" t="s">
        <v>2005</v>
      </c>
      <c r="AE607" s="238" t="s">
        <v>2005</v>
      </c>
      <c r="AF607" s="238" t="s">
        <v>2005</v>
      </c>
      <c r="AG607" s="238" t="s">
        <v>2005</v>
      </c>
      <c r="AH607" s="238" t="s">
        <v>2005</v>
      </c>
      <c r="AI607" s="238" t="s">
        <v>2005</v>
      </c>
      <c r="AJ607" s="238" t="s">
        <v>2005</v>
      </c>
      <c r="AK607" s="238" t="s">
        <v>2005</v>
      </c>
      <c r="AL607" s="238" t="s">
        <v>2005</v>
      </c>
      <c r="AM607" s="237" t="s">
        <v>2005</v>
      </c>
      <c r="AN607" s="238" t="s">
        <v>2005</v>
      </c>
      <c r="AO607" s="238" t="s">
        <v>2005</v>
      </c>
      <c r="AP607" s="238" t="s">
        <v>2005</v>
      </c>
      <c r="AQ607" s="237">
        <f t="shared" si="36"/>
        <v>0</v>
      </c>
      <c r="AR607" s="239">
        <f t="shared" si="36"/>
        <v>0</v>
      </c>
      <c r="AS607" s="240"/>
      <c r="AT607" s="238"/>
      <c r="AU607" s="237"/>
      <c r="AV607" s="238"/>
      <c r="AW607" s="238"/>
      <c r="AX607" s="238"/>
      <c r="AY607" s="238"/>
      <c r="AZ607" s="238"/>
      <c r="BA607" s="238"/>
      <c r="BB607" s="238"/>
      <c r="BC607" s="238"/>
      <c r="BD607" s="238"/>
      <c r="BE607" s="238"/>
      <c r="BF607" s="238"/>
      <c r="BG607" s="238"/>
      <c r="BH607" s="238"/>
      <c r="BI607" s="238"/>
      <c r="BJ607" s="238" t="s">
        <v>2005</v>
      </c>
      <c r="BK607" s="238"/>
      <c r="BL607" s="238"/>
      <c r="BM607" s="238"/>
      <c r="BN607" s="238"/>
      <c r="BO607" s="238"/>
      <c r="BP607" s="238"/>
      <c r="BQ607" s="237">
        <f t="shared" si="37"/>
        <v>0</v>
      </c>
      <c r="BR607" s="237">
        <f t="shared" si="37"/>
        <v>0</v>
      </c>
      <c r="BS607" s="241">
        <f t="shared" si="39"/>
        <v>0</v>
      </c>
      <c r="BT607" s="273">
        <v>0</v>
      </c>
      <c r="BU607" s="243">
        <v>0</v>
      </c>
      <c r="BV607" s="244">
        <v>0</v>
      </c>
      <c r="BW607" s="243">
        <v>0</v>
      </c>
      <c r="BX607" s="243">
        <v>0</v>
      </c>
      <c r="BY607" s="243">
        <v>0</v>
      </c>
      <c r="BZ607" s="243">
        <v>0</v>
      </c>
      <c r="CA607" s="243">
        <v>0</v>
      </c>
      <c r="CB607" s="243">
        <v>0</v>
      </c>
      <c r="CC607" s="243">
        <v>0</v>
      </c>
      <c r="CD607" s="243">
        <v>0</v>
      </c>
      <c r="CE607" s="243">
        <v>0</v>
      </c>
      <c r="CF607" s="243">
        <v>0</v>
      </c>
      <c r="CG607" s="243">
        <v>0</v>
      </c>
      <c r="CH607" s="243">
        <v>0</v>
      </c>
      <c r="CI607" s="243">
        <v>0</v>
      </c>
      <c r="CJ607" s="243">
        <v>0</v>
      </c>
      <c r="CK607" s="243" t="e">
        <v>#VALUE!</v>
      </c>
      <c r="CL607" s="243">
        <v>0</v>
      </c>
      <c r="CM607" s="243">
        <v>0</v>
      </c>
      <c r="CN607" s="243">
        <v>0</v>
      </c>
      <c r="CO607" s="243">
        <v>0</v>
      </c>
      <c r="CP607" s="243">
        <v>0</v>
      </c>
      <c r="CQ607" s="243">
        <v>0</v>
      </c>
      <c r="CR607" s="244">
        <f t="shared" si="38"/>
        <v>0</v>
      </c>
      <c r="CS607" s="267" t="e">
        <f t="shared" si="38"/>
        <v>#VALUE!</v>
      </c>
      <c r="CT607" s="268"/>
      <c r="CU607" s="269"/>
      <c r="CV607" s="269"/>
      <c r="CW607" s="269"/>
      <c r="CX607" s="269"/>
      <c r="CY607" s="269"/>
      <c r="CZ607" s="269"/>
      <c r="DA607" s="270"/>
      <c r="DB607" s="248">
        <v>7574.2443250922406</v>
      </c>
      <c r="DC607" s="249"/>
      <c r="DD607" s="250">
        <v>2.1615994078459591</v>
      </c>
      <c r="DE607" s="251"/>
      <c r="DF607" s="251"/>
      <c r="DG607" s="251"/>
      <c r="DH607" s="252"/>
      <c r="DI607" s="252"/>
      <c r="DJ607" s="252"/>
      <c r="DK607" s="252"/>
      <c r="DL607" s="251" t="s">
        <v>2005</v>
      </c>
      <c r="DM607" s="253" t="s">
        <v>2005</v>
      </c>
      <c r="DN607" s="254" t="s">
        <v>66</v>
      </c>
      <c r="DO607" s="231"/>
      <c r="DP607" s="256" t="s">
        <v>66</v>
      </c>
      <c r="DQ607" s="231"/>
      <c r="DR607" s="258"/>
      <c r="DS607" s="259"/>
      <c r="DT607" s="260"/>
      <c r="DU607" s="255">
        <v>0</v>
      </c>
      <c r="DV607" s="261">
        <v>89.391545258055658</v>
      </c>
      <c r="DW607" s="231">
        <v>0</v>
      </c>
      <c r="DX607" s="262">
        <v>88.493171274315657</v>
      </c>
      <c r="DY607" s="255">
        <v>0</v>
      </c>
      <c r="DZ607" s="231">
        <v>0.74587738257804992</v>
      </c>
      <c r="EA607" s="231">
        <v>0</v>
      </c>
      <c r="EB607" s="262">
        <v>0.74452236902791658</v>
      </c>
      <c r="EC607" s="271"/>
      <c r="ED607" s="234"/>
      <c r="EE607" s="272"/>
      <c r="EF607" s="234">
        <v>0</v>
      </c>
      <c r="EG607" s="266">
        <v>0</v>
      </c>
      <c r="EH607" s="258"/>
    </row>
    <row r="608" spans="1:138" ht="30" customHeight="1" thickBot="1" x14ac:dyDescent="0.3">
      <c r="A608" s="45" t="s">
        <v>60</v>
      </c>
      <c r="B608" s="45" t="s">
        <v>61</v>
      </c>
      <c r="C608" s="45" t="s">
        <v>1109</v>
      </c>
      <c r="D608" s="46" t="s">
        <v>1110</v>
      </c>
      <c r="E608" s="46" t="s">
        <v>1111</v>
      </c>
      <c r="F608" s="46" t="s">
        <v>1115</v>
      </c>
      <c r="G608" s="46" t="s">
        <v>1111</v>
      </c>
      <c r="H608" s="226" t="s">
        <v>66</v>
      </c>
      <c r="I608" s="227" t="s">
        <v>2002</v>
      </c>
      <c r="J608" s="228">
        <v>4.16</v>
      </c>
      <c r="K608" s="229">
        <v>2.7740525734023138</v>
      </c>
      <c r="L608" s="229">
        <v>2.0077651473390001</v>
      </c>
      <c r="M608" s="230">
        <v>87.0833333333333</v>
      </c>
      <c r="N608" s="231">
        <v>3029.6977300368967</v>
      </c>
      <c r="O608" s="232" t="s">
        <v>2003</v>
      </c>
      <c r="P608" s="233">
        <v>0.86463976313838364</v>
      </c>
      <c r="Q608" s="234" t="s">
        <v>68</v>
      </c>
      <c r="R608" s="235" t="s">
        <v>68</v>
      </c>
      <c r="S608" s="236" t="s">
        <v>2005</v>
      </c>
      <c r="T608" s="236" t="s">
        <v>2005</v>
      </c>
      <c r="U608" s="237" t="s">
        <v>2005</v>
      </c>
      <c r="V608" s="238" t="s">
        <v>2005</v>
      </c>
      <c r="W608" s="238" t="s">
        <v>2005</v>
      </c>
      <c r="X608" s="238" t="s">
        <v>2005</v>
      </c>
      <c r="Y608" s="238" t="s">
        <v>2005</v>
      </c>
      <c r="Z608" s="238" t="s">
        <v>2005</v>
      </c>
      <c r="AA608" s="238" t="s">
        <v>2005</v>
      </c>
      <c r="AB608" s="238" t="s">
        <v>2005</v>
      </c>
      <c r="AC608" s="238" t="s">
        <v>2005</v>
      </c>
      <c r="AD608" s="238" t="s">
        <v>2005</v>
      </c>
      <c r="AE608" s="238" t="s">
        <v>2005</v>
      </c>
      <c r="AF608" s="238" t="s">
        <v>2005</v>
      </c>
      <c r="AG608" s="238" t="s">
        <v>2005</v>
      </c>
      <c r="AH608" s="238" t="s">
        <v>2005</v>
      </c>
      <c r="AI608" s="238">
        <v>2</v>
      </c>
      <c r="AJ608" s="238">
        <v>2</v>
      </c>
      <c r="AK608" s="238" t="s">
        <v>2005</v>
      </c>
      <c r="AL608" s="238" t="s">
        <v>2005</v>
      </c>
      <c r="AM608" s="237" t="s">
        <v>2005</v>
      </c>
      <c r="AN608" s="238" t="s">
        <v>2005</v>
      </c>
      <c r="AO608" s="238" t="s">
        <v>2005</v>
      </c>
      <c r="AP608" s="238" t="s">
        <v>2005</v>
      </c>
      <c r="AQ608" s="237">
        <f t="shared" si="36"/>
        <v>2</v>
      </c>
      <c r="AR608" s="239">
        <f t="shared" si="36"/>
        <v>2</v>
      </c>
      <c r="AS608" s="240"/>
      <c r="AT608" s="238"/>
      <c r="AU608" s="237"/>
      <c r="AV608" s="238"/>
      <c r="AW608" s="238"/>
      <c r="AX608" s="238"/>
      <c r="AY608" s="238"/>
      <c r="AZ608" s="238"/>
      <c r="BA608" s="238"/>
      <c r="BB608" s="238"/>
      <c r="BC608" s="238"/>
      <c r="BD608" s="238"/>
      <c r="BE608" s="238"/>
      <c r="BF608" s="238"/>
      <c r="BG608" s="238"/>
      <c r="BH608" s="238"/>
      <c r="BI608" s="238">
        <v>507.6</v>
      </c>
      <c r="BJ608" s="238">
        <v>507.6</v>
      </c>
      <c r="BK608" s="238"/>
      <c r="BL608" s="238"/>
      <c r="BM608" s="238"/>
      <c r="BN608" s="238"/>
      <c r="BO608" s="238"/>
      <c r="BP608" s="238"/>
      <c r="BQ608" s="237">
        <f t="shared" si="37"/>
        <v>507.6</v>
      </c>
      <c r="BR608" s="237">
        <f t="shared" si="37"/>
        <v>507.6</v>
      </c>
      <c r="BS608" s="241">
        <f t="shared" si="39"/>
        <v>0.58706529775772043</v>
      </c>
      <c r="BT608" s="273">
        <v>0</v>
      </c>
      <c r="BU608" s="243">
        <v>0</v>
      </c>
      <c r="BV608" s="244">
        <v>0</v>
      </c>
      <c r="BW608" s="243">
        <v>0</v>
      </c>
      <c r="BX608" s="243">
        <v>0</v>
      </c>
      <c r="BY608" s="243">
        <v>0</v>
      </c>
      <c r="BZ608" s="243">
        <v>0</v>
      </c>
      <c r="CA608" s="243">
        <v>0</v>
      </c>
      <c r="CB608" s="243">
        <v>0</v>
      </c>
      <c r="CC608" s="243">
        <v>0</v>
      </c>
      <c r="CD608" s="243">
        <v>0</v>
      </c>
      <c r="CE608" s="243">
        <v>0</v>
      </c>
      <c r="CF608" s="243">
        <v>0</v>
      </c>
      <c r="CG608" s="243">
        <v>0</v>
      </c>
      <c r="CH608" s="243">
        <v>0</v>
      </c>
      <c r="CI608" s="243">
        <v>0</v>
      </c>
      <c r="CJ608" s="243">
        <v>595841.18400000001</v>
      </c>
      <c r="CK608" s="243">
        <v>595841.18400000001</v>
      </c>
      <c r="CL608" s="243">
        <v>0</v>
      </c>
      <c r="CM608" s="243">
        <v>0</v>
      </c>
      <c r="CN608" s="243">
        <v>0</v>
      </c>
      <c r="CO608" s="243">
        <v>0</v>
      </c>
      <c r="CP608" s="243">
        <v>0</v>
      </c>
      <c r="CQ608" s="243">
        <v>0</v>
      </c>
      <c r="CR608" s="244">
        <f t="shared" si="38"/>
        <v>595841.18400000001</v>
      </c>
      <c r="CS608" s="267">
        <f t="shared" si="38"/>
        <v>595841.18400000001</v>
      </c>
      <c r="CT608" s="268"/>
      <c r="CU608" s="269"/>
      <c r="CV608" s="269"/>
      <c r="CW608" s="269"/>
      <c r="CX608" s="269"/>
      <c r="CY608" s="269"/>
      <c r="CZ608" s="269"/>
      <c r="DA608" s="270"/>
      <c r="DB608" s="248">
        <v>3029.6977300368967</v>
      </c>
      <c r="DC608" s="249"/>
      <c r="DD608" s="250">
        <v>0.86463976313838364</v>
      </c>
      <c r="DE608" s="251"/>
      <c r="DF608" s="251"/>
      <c r="DG608" s="251"/>
      <c r="DH608" s="252"/>
      <c r="DI608" s="252"/>
      <c r="DJ608" s="252"/>
      <c r="DK608" s="252"/>
      <c r="DL608" s="251" t="s">
        <v>2005</v>
      </c>
      <c r="DM608" s="253" t="s">
        <v>2005</v>
      </c>
      <c r="DN608" s="254" t="s">
        <v>66</v>
      </c>
      <c r="DO608" s="231"/>
      <c r="DP608" s="256" t="s">
        <v>66</v>
      </c>
      <c r="DQ608" s="231"/>
      <c r="DR608" s="258"/>
      <c r="DS608" s="259"/>
      <c r="DT608" s="260"/>
      <c r="DU608" s="255">
        <v>0</v>
      </c>
      <c r="DV608" s="261">
        <v>155.25581871770632</v>
      </c>
      <c r="DW608" s="231">
        <v>0</v>
      </c>
      <c r="DX608" s="262">
        <v>155.25581871770632</v>
      </c>
      <c r="DY608" s="255">
        <v>0</v>
      </c>
      <c r="DZ608" s="231">
        <v>1.0043964120918301</v>
      </c>
      <c r="EA608" s="231">
        <v>0</v>
      </c>
      <c r="EB608" s="262">
        <v>1.0043964120918301</v>
      </c>
      <c r="EC608" s="271"/>
      <c r="ED608" s="234"/>
      <c r="EE608" s="272"/>
      <c r="EF608" s="234">
        <v>0</v>
      </c>
      <c r="EG608" s="266">
        <v>13362.666666666666</v>
      </c>
      <c r="EH608" s="258"/>
    </row>
    <row r="609" spans="1:138" ht="30" customHeight="1" thickBot="1" x14ac:dyDescent="0.3">
      <c r="A609" s="45" t="s">
        <v>60</v>
      </c>
      <c r="B609" s="45" t="s">
        <v>61</v>
      </c>
      <c r="C609" s="45" t="s">
        <v>1109</v>
      </c>
      <c r="D609" s="46" t="s">
        <v>1110</v>
      </c>
      <c r="E609" s="46" t="s">
        <v>1111</v>
      </c>
      <c r="F609" s="46" t="s">
        <v>1116</v>
      </c>
      <c r="G609" s="46" t="s">
        <v>1111</v>
      </c>
      <c r="H609" s="226" t="s">
        <v>66</v>
      </c>
      <c r="I609" s="227" t="s">
        <v>2002</v>
      </c>
      <c r="J609" s="228">
        <v>4.16</v>
      </c>
      <c r="K609" s="229">
        <v>2.3777593486305544</v>
      </c>
      <c r="L609" s="229">
        <v>1.2850378761150001</v>
      </c>
      <c r="M609" s="230">
        <v>462.58333333333297</v>
      </c>
      <c r="N609" s="231">
        <v>3534.6473517097115</v>
      </c>
      <c r="O609" s="232" t="s">
        <v>2003</v>
      </c>
      <c r="P609" s="233">
        <v>1.008746390328114</v>
      </c>
      <c r="Q609" s="234" t="s">
        <v>68</v>
      </c>
      <c r="R609" s="235" t="s">
        <v>68</v>
      </c>
      <c r="S609" s="236" t="s">
        <v>2005</v>
      </c>
      <c r="T609" s="236" t="s">
        <v>2005</v>
      </c>
      <c r="U609" s="237" t="s">
        <v>2005</v>
      </c>
      <c r="V609" s="238" t="s">
        <v>2005</v>
      </c>
      <c r="W609" s="238" t="s">
        <v>2005</v>
      </c>
      <c r="X609" s="238" t="s">
        <v>2005</v>
      </c>
      <c r="Y609" s="238" t="s">
        <v>2005</v>
      </c>
      <c r="Z609" s="238" t="s">
        <v>2005</v>
      </c>
      <c r="AA609" s="238" t="s">
        <v>2005</v>
      </c>
      <c r="AB609" s="238" t="s">
        <v>2005</v>
      </c>
      <c r="AC609" s="238" t="s">
        <v>2005</v>
      </c>
      <c r="AD609" s="238" t="s">
        <v>2005</v>
      </c>
      <c r="AE609" s="238">
        <v>1</v>
      </c>
      <c r="AF609" s="238">
        <v>1</v>
      </c>
      <c r="AG609" s="238" t="s">
        <v>2005</v>
      </c>
      <c r="AH609" s="238" t="s">
        <v>2005</v>
      </c>
      <c r="AI609" s="238">
        <v>2</v>
      </c>
      <c r="AJ609" s="238">
        <v>2</v>
      </c>
      <c r="AK609" s="238" t="s">
        <v>2005</v>
      </c>
      <c r="AL609" s="238" t="s">
        <v>2005</v>
      </c>
      <c r="AM609" s="237" t="s">
        <v>2005</v>
      </c>
      <c r="AN609" s="238" t="s">
        <v>2005</v>
      </c>
      <c r="AO609" s="238" t="s">
        <v>2005</v>
      </c>
      <c r="AP609" s="238" t="s">
        <v>2005</v>
      </c>
      <c r="AQ609" s="237">
        <f t="shared" si="36"/>
        <v>3</v>
      </c>
      <c r="AR609" s="239">
        <f t="shared" si="36"/>
        <v>3</v>
      </c>
      <c r="AS609" s="240"/>
      <c r="AT609" s="238"/>
      <c r="AU609" s="237"/>
      <c r="AV609" s="238"/>
      <c r="AW609" s="238"/>
      <c r="AX609" s="238"/>
      <c r="AY609" s="238"/>
      <c r="AZ609" s="238"/>
      <c r="BA609" s="238"/>
      <c r="BB609" s="238"/>
      <c r="BC609" s="238"/>
      <c r="BD609" s="238"/>
      <c r="BE609" s="238">
        <v>1.2</v>
      </c>
      <c r="BF609" s="238">
        <v>1.2</v>
      </c>
      <c r="BG609" s="238"/>
      <c r="BH609" s="238"/>
      <c r="BI609" s="238">
        <v>8.8000000000000007</v>
      </c>
      <c r="BJ609" s="238">
        <v>8.8000000000000007</v>
      </c>
      <c r="BK609" s="238"/>
      <c r="BL609" s="238"/>
      <c r="BM609" s="238"/>
      <c r="BN609" s="238"/>
      <c r="BO609" s="238"/>
      <c r="BP609" s="238"/>
      <c r="BQ609" s="237">
        <f t="shared" si="37"/>
        <v>10</v>
      </c>
      <c r="BR609" s="237">
        <f t="shared" si="37"/>
        <v>10</v>
      </c>
      <c r="BS609" s="241">
        <f t="shared" si="39"/>
        <v>9.9132944572394559E-3</v>
      </c>
      <c r="BT609" s="273">
        <v>0</v>
      </c>
      <c r="BU609" s="243">
        <v>0</v>
      </c>
      <c r="BV609" s="244">
        <v>0</v>
      </c>
      <c r="BW609" s="243">
        <v>0</v>
      </c>
      <c r="BX609" s="243">
        <v>0</v>
      </c>
      <c r="BY609" s="243">
        <v>0</v>
      </c>
      <c r="BZ609" s="243">
        <v>0</v>
      </c>
      <c r="CA609" s="243">
        <v>0</v>
      </c>
      <c r="CB609" s="243">
        <v>0</v>
      </c>
      <c r="CC609" s="243">
        <v>0</v>
      </c>
      <c r="CD609" s="243">
        <v>0</v>
      </c>
      <c r="CE609" s="243">
        <v>0</v>
      </c>
      <c r="CF609" s="243">
        <v>6054.9119999999994</v>
      </c>
      <c r="CG609" s="243">
        <v>6054.9119999999994</v>
      </c>
      <c r="CH609" s="243">
        <v>0</v>
      </c>
      <c r="CI609" s="243">
        <v>0</v>
      </c>
      <c r="CJ609" s="243">
        <v>10329.792000000001</v>
      </c>
      <c r="CK609" s="243">
        <v>10329.792000000001</v>
      </c>
      <c r="CL609" s="243">
        <v>0</v>
      </c>
      <c r="CM609" s="243">
        <v>0</v>
      </c>
      <c r="CN609" s="243">
        <v>0</v>
      </c>
      <c r="CO609" s="243">
        <v>0</v>
      </c>
      <c r="CP609" s="243">
        <v>0</v>
      </c>
      <c r="CQ609" s="243">
        <v>0</v>
      </c>
      <c r="CR609" s="244">
        <f t="shared" si="38"/>
        <v>16384.704000000002</v>
      </c>
      <c r="CS609" s="267">
        <f t="shared" si="38"/>
        <v>16384.704000000002</v>
      </c>
      <c r="CT609" s="268"/>
      <c r="CU609" s="269"/>
      <c r="CV609" s="269"/>
      <c r="CW609" s="269"/>
      <c r="CX609" s="269"/>
      <c r="CY609" s="269"/>
      <c r="CZ609" s="269"/>
      <c r="DA609" s="270"/>
      <c r="DB609" s="248">
        <v>3534.6473517097115</v>
      </c>
      <c r="DC609" s="249"/>
      <c r="DD609" s="250">
        <v>1.008746390328114</v>
      </c>
      <c r="DE609" s="251"/>
      <c r="DF609" s="251"/>
      <c r="DG609" s="251"/>
      <c r="DH609" s="252"/>
      <c r="DI609" s="252"/>
      <c r="DJ609" s="252"/>
      <c r="DK609" s="252"/>
      <c r="DL609" s="251" t="s">
        <v>2005</v>
      </c>
      <c r="DM609" s="253" t="s">
        <v>2005</v>
      </c>
      <c r="DN609" s="254" t="s">
        <v>66</v>
      </c>
      <c r="DO609" s="231"/>
      <c r="DP609" s="256" t="s">
        <v>66</v>
      </c>
      <c r="DQ609" s="231"/>
      <c r="DR609" s="258"/>
      <c r="DS609" s="259"/>
      <c r="DT609" s="260"/>
      <c r="DU609" s="255">
        <v>0</v>
      </c>
      <c r="DV609" s="261">
        <v>209.42906185543106</v>
      </c>
      <c r="DW609" s="231">
        <v>0</v>
      </c>
      <c r="DX609" s="262">
        <v>209.42906185543106</v>
      </c>
      <c r="DY609" s="255">
        <v>0</v>
      </c>
      <c r="DZ609" s="231">
        <v>1.5225941615511076</v>
      </c>
      <c r="EA609" s="231">
        <v>0</v>
      </c>
      <c r="EB609" s="262">
        <v>1.5225941615511076</v>
      </c>
      <c r="EC609" s="271"/>
      <c r="ED609" s="234"/>
      <c r="EE609" s="272"/>
      <c r="EF609" s="234">
        <v>0</v>
      </c>
      <c r="EG609" s="266">
        <v>67098</v>
      </c>
      <c r="EH609" s="258"/>
    </row>
    <row r="610" spans="1:138" ht="30" customHeight="1" thickBot="1" x14ac:dyDescent="0.3">
      <c r="A610" s="45" t="s">
        <v>60</v>
      </c>
      <c r="B610" s="45" t="s">
        <v>61</v>
      </c>
      <c r="C610" s="45" t="s">
        <v>1109</v>
      </c>
      <c r="D610" s="46" t="s">
        <v>1117</v>
      </c>
      <c r="E610" s="46" t="s">
        <v>1118</v>
      </c>
      <c r="F610" s="46" t="s">
        <v>1119</v>
      </c>
      <c r="G610" s="46" t="s">
        <v>1118</v>
      </c>
      <c r="H610" s="226" t="s">
        <v>66</v>
      </c>
      <c r="I610" s="227" t="s">
        <v>2007</v>
      </c>
      <c r="J610" s="228">
        <v>4.16</v>
      </c>
      <c r="K610" s="229">
        <v>3.0622658277817751</v>
      </c>
      <c r="L610" s="229">
        <v>2.4066287828730002</v>
      </c>
      <c r="M610" s="230">
        <v>230.083333333333</v>
      </c>
      <c r="N610" s="231">
        <v>4965.4221047196361</v>
      </c>
      <c r="O610" s="232" t="s">
        <v>2003</v>
      </c>
      <c r="P610" s="233">
        <v>1.4170725184702158</v>
      </c>
      <c r="Q610" s="234" t="s">
        <v>68</v>
      </c>
      <c r="R610" s="235" t="s">
        <v>68</v>
      </c>
      <c r="S610" s="236" t="s">
        <v>2005</v>
      </c>
      <c r="T610" s="236" t="s">
        <v>2005</v>
      </c>
      <c r="U610" s="237" t="s">
        <v>2005</v>
      </c>
      <c r="V610" s="238" t="s">
        <v>2005</v>
      </c>
      <c r="W610" s="238" t="s">
        <v>2005</v>
      </c>
      <c r="X610" s="238" t="s">
        <v>2005</v>
      </c>
      <c r="Y610" s="238" t="s">
        <v>2005</v>
      </c>
      <c r="Z610" s="238" t="s">
        <v>2005</v>
      </c>
      <c r="AA610" s="238" t="s">
        <v>2005</v>
      </c>
      <c r="AB610" s="238" t="s">
        <v>2005</v>
      </c>
      <c r="AC610" s="238" t="s">
        <v>2005</v>
      </c>
      <c r="AD610" s="238" t="s">
        <v>2005</v>
      </c>
      <c r="AE610" s="238" t="s">
        <v>2005</v>
      </c>
      <c r="AF610" s="238" t="s">
        <v>2005</v>
      </c>
      <c r="AG610" s="238" t="s">
        <v>2005</v>
      </c>
      <c r="AH610" s="238" t="s">
        <v>2005</v>
      </c>
      <c r="AI610" s="238">
        <v>5</v>
      </c>
      <c r="AJ610" s="238">
        <v>5</v>
      </c>
      <c r="AK610" s="238" t="s">
        <v>2005</v>
      </c>
      <c r="AL610" s="238" t="s">
        <v>2005</v>
      </c>
      <c r="AM610" s="237" t="s">
        <v>2005</v>
      </c>
      <c r="AN610" s="238" t="s">
        <v>2005</v>
      </c>
      <c r="AO610" s="238" t="s">
        <v>2005</v>
      </c>
      <c r="AP610" s="238" t="s">
        <v>2005</v>
      </c>
      <c r="AQ610" s="237">
        <f t="shared" si="36"/>
        <v>5</v>
      </c>
      <c r="AR610" s="239">
        <f t="shared" si="36"/>
        <v>5</v>
      </c>
      <c r="AS610" s="240"/>
      <c r="AT610" s="238"/>
      <c r="AU610" s="237"/>
      <c r="AV610" s="238"/>
      <c r="AW610" s="238"/>
      <c r="AX610" s="238"/>
      <c r="AY610" s="238"/>
      <c r="AZ610" s="238"/>
      <c r="BA610" s="238"/>
      <c r="BB610" s="238"/>
      <c r="BC610" s="238"/>
      <c r="BD610" s="238"/>
      <c r="BE610" s="238"/>
      <c r="BF610" s="238"/>
      <c r="BG610" s="238"/>
      <c r="BH610" s="238"/>
      <c r="BI610" s="238">
        <v>28.73</v>
      </c>
      <c r="BJ610" s="238">
        <v>28.73</v>
      </c>
      <c r="BK610" s="238"/>
      <c r="BL610" s="238"/>
      <c r="BM610" s="238"/>
      <c r="BN610" s="238"/>
      <c r="BO610" s="238"/>
      <c r="BP610" s="238"/>
      <c r="BQ610" s="237">
        <f t="shared" si="37"/>
        <v>28.73</v>
      </c>
      <c r="BR610" s="237">
        <f t="shared" si="37"/>
        <v>28.73</v>
      </c>
      <c r="BS610" s="241">
        <f t="shared" si="39"/>
        <v>2.0274191776025085E-2</v>
      </c>
      <c r="BT610" s="273">
        <v>0</v>
      </c>
      <c r="BU610" s="243">
        <v>0</v>
      </c>
      <c r="BV610" s="244">
        <v>0</v>
      </c>
      <c r="BW610" s="243">
        <v>0</v>
      </c>
      <c r="BX610" s="243">
        <v>0</v>
      </c>
      <c r="BY610" s="243">
        <v>0</v>
      </c>
      <c r="BZ610" s="243">
        <v>0</v>
      </c>
      <c r="CA610" s="243">
        <v>0</v>
      </c>
      <c r="CB610" s="243">
        <v>0</v>
      </c>
      <c r="CC610" s="243">
        <v>0</v>
      </c>
      <c r="CD610" s="243">
        <v>0</v>
      </c>
      <c r="CE610" s="243">
        <v>0</v>
      </c>
      <c r="CF610" s="243">
        <v>0</v>
      </c>
      <c r="CG610" s="243">
        <v>0</v>
      </c>
      <c r="CH610" s="243">
        <v>0</v>
      </c>
      <c r="CI610" s="243">
        <v>0</v>
      </c>
      <c r="CJ610" s="243">
        <v>33724.423200000005</v>
      </c>
      <c r="CK610" s="243">
        <v>33724.423200000005</v>
      </c>
      <c r="CL610" s="243">
        <v>0</v>
      </c>
      <c r="CM610" s="243">
        <v>0</v>
      </c>
      <c r="CN610" s="243">
        <v>0</v>
      </c>
      <c r="CO610" s="243">
        <v>0</v>
      </c>
      <c r="CP610" s="243">
        <v>0</v>
      </c>
      <c r="CQ610" s="243">
        <v>0</v>
      </c>
      <c r="CR610" s="244">
        <f t="shared" si="38"/>
        <v>33724.423200000005</v>
      </c>
      <c r="CS610" s="267">
        <f t="shared" si="38"/>
        <v>33724.423200000005</v>
      </c>
      <c r="CT610" s="268"/>
      <c r="CU610" s="269"/>
      <c r="CV610" s="269"/>
      <c r="CW610" s="269"/>
      <c r="CX610" s="269"/>
      <c r="CY610" s="269"/>
      <c r="CZ610" s="269"/>
      <c r="DA610" s="270"/>
      <c r="DB610" s="248">
        <v>4965.4221047196361</v>
      </c>
      <c r="DC610" s="249"/>
      <c r="DD610" s="250">
        <v>1.4170725184702158</v>
      </c>
      <c r="DE610" s="251"/>
      <c r="DF610" s="251"/>
      <c r="DG610" s="251"/>
      <c r="DH610" s="252"/>
      <c r="DI610" s="252"/>
      <c r="DJ610" s="252"/>
      <c r="DK610" s="252"/>
      <c r="DL610" s="251" t="s">
        <v>2005</v>
      </c>
      <c r="DM610" s="253" t="s">
        <v>2005</v>
      </c>
      <c r="DN610" s="254" t="s">
        <v>66</v>
      </c>
      <c r="DO610" s="231"/>
      <c r="DP610" s="256" t="s">
        <v>66</v>
      </c>
      <c r="DQ610" s="231"/>
      <c r="DR610" s="258"/>
      <c r="DS610" s="259"/>
      <c r="DT610" s="260"/>
      <c r="DU610" s="255">
        <v>0</v>
      </c>
      <c r="DV610" s="261">
        <v>21.818697039727073</v>
      </c>
      <c r="DW610" s="231">
        <v>0</v>
      </c>
      <c r="DX610" s="262">
        <v>21.818697039727073</v>
      </c>
      <c r="DY610" s="255">
        <v>0</v>
      </c>
      <c r="DZ610" s="231">
        <v>0.33333944707335278</v>
      </c>
      <c r="EA610" s="231">
        <v>0</v>
      </c>
      <c r="EB610" s="262">
        <v>0.33333944707335278</v>
      </c>
      <c r="EC610" s="271"/>
      <c r="ED610" s="234"/>
      <c r="EE610" s="272"/>
      <c r="EF610" s="234">
        <v>0</v>
      </c>
      <c r="EG610" s="266">
        <v>0</v>
      </c>
      <c r="EH610" s="258"/>
    </row>
    <row r="611" spans="1:138" ht="30" customHeight="1" thickBot="1" x14ac:dyDescent="0.3">
      <c r="A611" s="45" t="s">
        <v>60</v>
      </c>
      <c r="B611" s="45" t="s">
        <v>61</v>
      </c>
      <c r="C611" s="45" t="s">
        <v>1109</v>
      </c>
      <c r="D611" s="46" t="s">
        <v>1117</v>
      </c>
      <c r="E611" s="46" t="s">
        <v>1118</v>
      </c>
      <c r="F611" s="46" t="s">
        <v>1120</v>
      </c>
      <c r="G611" s="46" t="s">
        <v>1118</v>
      </c>
      <c r="H611" s="226" t="s">
        <v>66</v>
      </c>
      <c r="I611" s="227" t="s">
        <v>2002</v>
      </c>
      <c r="J611" s="228">
        <v>4.16</v>
      </c>
      <c r="K611" s="229">
        <v>3.2568097744879116</v>
      </c>
      <c r="L611" s="229">
        <v>1.566666663408</v>
      </c>
      <c r="M611" s="230">
        <v>225.583333333333</v>
      </c>
      <c r="N611" s="231">
        <v>5386.0451395730925</v>
      </c>
      <c r="O611" s="232" t="s">
        <v>2003</v>
      </c>
      <c r="P611" s="233">
        <v>1.5371133389192615</v>
      </c>
      <c r="Q611" s="234" t="s">
        <v>68</v>
      </c>
      <c r="R611" s="235" t="s">
        <v>68</v>
      </c>
      <c r="S611" s="236" t="s">
        <v>2005</v>
      </c>
      <c r="T611" s="236" t="s">
        <v>2005</v>
      </c>
      <c r="U611" s="237" t="s">
        <v>2005</v>
      </c>
      <c r="V611" s="238" t="s">
        <v>2005</v>
      </c>
      <c r="W611" s="238" t="s">
        <v>2005</v>
      </c>
      <c r="X611" s="238" t="s">
        <v>2005</v>
      </c>
      <c r="Y611" s="238" t="s">
        <v>2005</v>
      </c>
      <c r="Z611" s="238" t="s">
        <v>2005</v>
      </c>
      <c r="AA611" s="238" t="s">
        <v>2005</v>
      </c>
      <c r="AB611" s="238" t="s">
        <v>2005</v>
      </c>
      <c r="AC611" s="238" t="s">
        <v>2005</v>
      </c>
      <c r="AD611" s="238" t="s">
        <v>2005</v>
      </c>
      <c r="AE611" s="238" t="s">
        <v>2005</v>
      </c>
      <c r="AF611" s="238" t="s">
        <v>2005</v>
      </c>
      <c r="AG611" s="238" t="s">
        <v>2005</v>
      </c>
      <c r="AH611" s="238" t="s">
        <v>2005</v>
      </c>
      <c r="AI611" s="238">
        <v>17</v>
      </c>
      <c r="AJ611" s="238">
        <v>17</v>
      </c>
      <c r="AK611" s="238" t="s">
        <v>2005</v>
      </c>
      <c r="AL611" s="238" t="s">
        <v>2005</v>
      </c>
      <c r="AM611" s="237" t="s">
        <v>2005</v>
      </c>
      <c r="AN611" s="238" t="s">
        <v>2005</v>
      </c>
      <c r="AO611" s="238" t="s">
        <v>2005</v>
      </c>
      <c r="AP611" s="238" t="s">
        <v>2005</v>
      </c>
      <c r="AQ611" s="237">
        <f t="shared" si="36"/>
        <v>17</v>
      </c>
      <c r="AR611" s="239">
        <f t="shared" si="36"/>
        <v>17</v>
      </c>
      <c r="AS611" s="240"/>
      <c r="AT611" s="238"/>
      <c r="AU611" s="237"/>
      <c r="AV611" s="238"/>
      <c r="AW611" s="238"/>
      <c r="AX611" s="238"/>
      <c r="AY611" s="238"/>
      <c r="AZ611" s="238"/>
      <c r="BA611" s="238"/>
      <c r="BB611" s="238"/>
      <c r="BC611" s="238"/>
      <c r="BD611" s="238"/>
      <c r="BE611" s="238"/>
      <c r="BF611" s="238"/>
      <c r="BG611" s="238"/>
      <c r="BH611" s="238"/>
      <c r="BI611" s="238">
        <v>108.92</v>
      </c>
      <c r="BJ611" s="238">
        <v>108.92</v>
      </c>
      <c r="BK611" s="238"/>
      <c r="BL611" s="238"/>
      <c r="BM611" s="238"/>
      <c r="BN611" s="238"/>
      <c r="BO611" s="238"/>
      <c r="BP611" s="238"/>
      <c r="BQ611" s="237">
        <f t="shared" si="37"/>
        <v>108.92</v>
      </c>
      <c r="BR611" s="237">
        <f t="shared" si="37"/>
        <v>108.92</v>
      </c>
      <c r="BS611" s="241">
        <f t="shared" si="39"/>
        <v>7.0860096807553077E-2</v>
      </c>
      <c r="BT611" s="273">
        <v>0</v>
      </c>
      <c r="BU611" s="243">
        <v>0</v>
      </c>
      <c r="BV611" s="244">
        <v>0</v>
      </c>
      <c r="BW611" s="243">
        <v>0</v>
      </c>
      <c r="BX611" s="243">
        <v>0</v>
      </c>
      <c r="BY611" s="243">
        <v>0</v>
      </c>
      <c r="BZ611" s="243">
        <v>0</v>
      </c>
      <c r="CA611" s="243">
        <v>0</v>
      </c>
      <c r="CB611" s="243">
        <v>0</v>
      </c>
      <c r="CC611" s="243">
        <v>0</v>
      </c>
      <c r="CD611" s="243">
        <v>0</v>
      </c>
      <c r="CE611" s="243">
        <v>0</v>
      </c>
      <c r="CF611" s="243">
        <v>0</v>
      </c>
      <c r="CG611" s="243">
        <v>0</v>
      </c>
      <c r="CH611" s="243">
        <v>0</v>
      </c>
      <c r="CI611" s="243">
        <v>0</v>
      </c>
      <c r="CJ611" s="243">
        <v>127854.65280000001</v>
      </c>
      <c r="CK611" s="243">
        <v>127854.65280000001</v>
      </c>
      <c r="CL611" s="243">
        <v>0</v>
      </c>
      <c r="CM611" s="243">
        <v>0</v>
      </c>
      <c r="CN611" s="243">
        <v>0</v>
      </c>
      <c r="CO611" s="243">
        <v>0</v>
      </c>
      <c r="CP611" s="243">
        <v>0</v>
      </c>
      <c r="CQ611" s="243">
        <v>0</v>
      </c>
      <c r="CR611" s="244">
        <f t="shared" si="38"/>
        <v>127854.65280000001</v>
      </c>
      <c r="CS611" s="267">
        <f t="shared" si="38"/>
        <v>127854.65280000001</v>
      </c>
      <c r="CT611" s="268"/>
      <c r="CU611" s="269"/>
      <c r="CV611" s="269"/>
      <c r="CW611" s="269"/>
      <c r="CX611" s="269"/>
      <c r="CY611" s="269"/>
      <c r="CZ611" s="269"/>
      <c r="DA611" s="270"/>
      <c r="DB611" s="248">
        <v>5386.0451395730925</v>
      </c>
      <c r="DC611" s="249"/>
      <c r="DD611" s="250">
        <v>1.5371133389192615</v>
      </c>
      <c r="DE611" s="251"/>
      <c r="DF611" s="251"/>
      <c r="DG611" s="251"/>
      <c r="DH611" s="252"/>
      <c r="DI611" s="252"/>
      <c r="DJ611" s="252"/>
      <c r="DK611" s="252"/>
      <c r="DL611" s="251" t="s">
        <v>2005</v>
      </c>
      <c r="DM611" s="253" t="s">
        <v>2005</v>
      </c>
      <c r="DN611" s="254" t="s">
        <v>66</v>
      </c>
      <c r="DO611" s="231"/>
      <c r="DP611" s="256" t="s">
        <v>66</v>
      </c>
      <c r="DQ611" s="231"/>
      <c r="DR611" s="258"/>
      <c r="DS611" s="259"/>
      <c r="DT611" s="260"/>
      <c r="DU611" s="255">
        <v>97.179165127447504</v>
      </c>
      <c r="DV611" s="261">
        <v>116.94300681825382</v>
      </c>
      <c r="DW611" s="231">
        <v>97.179165127447504</v>
      </c>
      <c r="DX611" s="262">
        <v>116.94300681825382</v>
      </c>
      <c r="DY611" s="255">
        <v>1.001847063169562</v>
      </c>
      <c r="DZ611" s="231">
        <v>-0.33668869212883801</v>
      </c>
      <c r="EA611" s="231">
        <v>1.001847063169562</v>
      </c>
      <c r="EB611" s="262">
        <v>-0.33668869212883801</v>
      </c>
      <c r="EC611" s="271"/>
      <c r="ED611" s="234"/>
      <c r="EE611" s="272"/>
      <c r="EF611" s="234">
        <v>21922</v>
      </c>
      <c r="EG611" s="266">
        <v>20758</v>
      </c>
      <c r="EH611" s="258"/>
    </row>
    <row r="612" spans="1:138" ht="30" customHeight="1" thickBot="1" x14ac:dyDescent="0.3">
      <c r="A612" s="45" t="s">
        <v>60</v>
      </c>
      <c r="B612" s="45" t="s">
        <v>61</v>
      </c>
      <c r="C612" s="45" t="s">
        <v>1109</v>
      </c>
      <c r="D612" s="46" t="s">
        <v>1117</v>
      </c>
      <c r="E612" s="46" t="s">
        <v>1118</v>
      </c>
      <c r="F612" s="46" t="s">
        <v>1121</v>
      </c>
      <c r="G612" s="46" t="s">
        <v>1122</v>
      </c>
      <c r="H612" s="226" t="s">
        <v>66</v>
      </c>
      <c r="I612" s="227" t="s">
        <v>2002</v>
      </c>
      <c r="J612" s="228">
        <v>4.16</v>
      </c>
      <c r="K612" s="229">
        <v>3.0622658277817751</v>
      </c>
      <c r="L612" s="229">
        <v>3.3854166596250002</v>
      </c>
      <c r="M612" s="230">
        <v>1165.9166666666699</v>
      </c>
      <c r="N612" s="231">
        <v>7574.2443250922406</v>
      </c>
      <c r="O612" s="232" t="s">
        <v>2003</v>
      </c>
      <c r="P612" s="233">
        <v>2.1615994078459591</v>
      </c>
      <c r="Q612" s="234" t="s">
        <v>68</v>
      </c>
      <c r="R612" s="235" t="s">
        <v>68</v>
      </c>
      <c r="S612" s="236" t="s">
        <v>2005</v>
      </c>
      <c r="T612" s="236" t="s">
        <v>2005</v>
      </c>
      <c r="U612" s="237" t="s">
        <v>2005</v>
      </c>
      <c r="V612" s="238" t="s">
        <v>2005</v>
      </c>
      <c r="W612" s="238" t="s">
        <v>2005</v>
      </c>
      <c r="X612" s="238" t="s">
        <v>2005</v>
      </c>
      <c r="Y612" s="238" t="s">
        <v>2005</v>
      </c>
      <c r="Z612" s="238" t="s">
        <v>2005</v>
      </c>
      <c r="AA612" s="238" t="s">
        <v>2005</v>
      </c>
      <c r="AB612" s="238" t="s">
        <v>2005</v>
      </c>
      <c r="AC612" s="238" t="s">
        <v>2005</v>
      </c>
      <c r="AD612" s="238" t="s">
        <v>2005</v>
      </c>
      <c r="AE612" s="238" t="s">
        <v>2005</v>
      </c>
      <c r="AF612" s="238" t="s">
        <v>2005</v>
      </c>
      <c r="AG612" s="238" t="s">
        <v>2005</v>
      </c>
      <c r="AH612" s="238" t="s">
        <v>2005</v>
      </c>
      <c r="AI612" s="238">
        <v>25</v>
      </c>
      <c r="AJ612" s="238">
        <v>25</v>
      </c>
      <c r="AK612" s="238" t="s">
        <v>2005</v>
      </c>
      <c r="AL612" s="238" t="s">
        <v>2005</v>
      </c>
      <c r="AM612" s="237" t="s">
        <v>2005</v>
      </c>
      <c r="AN612" s="238" t="s">
        <v>2005</v>
      </c>
      <c r="AO612" s="238" t="s">
        <v>2005</v>
      </c>
      <c r="AP612" s="238" t="s">
        <v>2005</v>
      </c>
      <c r="AQ612" s="237">
        <f t="shared" si="36"/>
        <v>25</v>
      </c>
      <c r="AR612" s="239">
        <f t="shared" si="36"/>
        <v>25</v>
      </c>
      <c r="AS612" s="240"/>
      <c r="AT612" s="238"/>
      <c r="AU612" s="237"/>
      <c r="AV612" s="238"/>
      <c r="AW612" s="238"/>
      <c r="AX612" s="238"/>
      <c r="AY612" s="238"/>
      <c r="AZ612" s="238"/>
      <c r="BA612" s="238"/>
      <c r="BB612" s="238"/>
      <c r="BC612" s="238"/>
      <c r="BD612" s="238"/>
      <c r="BE612" s="238"/>
      <c r="BF612" s="238"/>
      <c r="BG612" s="238"/>
      <c r="BH612" s="238"/>
      <c r="BI612" s="238">
        <v>138.35</v>
      </c>
      <c r="BJ612" s="238">
        <v>138.35</v>
      </c>
      <c r="BK612" s="238"/>
      <c r="BL612" s="238"/>
      <c r="BM612" s="238"/>
      <c r="BN612" s="238"/>
      <c r="BO612" s="238"/>
      <c r="BP612" s="238"/>
      <c r="BQ612" s="237">
        <f t="shared" si="37"/>
        <v>138.35</v>
      </c>
      <c r="BR612" s="237">
        <f t="shared" si="37"/>
        <v>138.35</v>
      </c>
      <c r="BS612" s="241">
        <f t="shared" si="39"/>
        <v>6.4003533447423655E-2</v>
      </c>
      <c r="BT612" s="273">
        <v>0</v>
      </c>
      <c r="BU612" s="243">
        <v>0</v>
      </c>
      <c r="BV612" s="244">
        <v>0</v>
      </c>
      <c r="BW612" s="243">
        <v>0</v>
      </c>
      <c r="BX612" s="243">
        <v>0</v>
      </c>
      <c r="BY612" s="243">
        <v>0</v>
      </c>
      <c r="BZ612" s="243">
        <v>0</v>
      </c>
      <c r="CA612" s="243">
        <v>0</v>
      </c>
      <c r="CB612" s="243">
        <v>0</v>
      </c>
      <c r="CC612" s="243">
        <v>0</v>
      </c>
      <c r="CD612" s="243">
        <v>0</v>
      </c>
      <c r="CE612" s="243">
        <v>0</v>
      </c>
      <c r="CF612" s="243">
        <v>0</v>
      </c>
      <c r="CG612" s="243">
        <v>0</v>
      </c>
      <c r="CH612" s="243">
        <v>0</v>
      </c>
      <c r="CI612" s="243">
        <v>0</v>
      </c>
      <c r="CJ612" s="243">
        <v>162400.764</v>
      </c>
      <c r="CK612" s="243">
        <v>162400.764</v>
      </c>
      <c r="CL612" s="243">
        <v>0</v>
      </c>
      <c r="CM612" s="243">
        <v>0</v>
      </c>
      <c r="CN612" s="243">
        <v>0</v>
      </c>
      <c r="CO612" s="243">
        <v>0</v>
      </c>
      <c r="CP612" s="243">
        <v>0</v>
      </c>
      <c r="CQ612" s="243">
        <v>0</v>
      </c>
      <c r="CR612" s="244">
        <f t="shared" si="38"/>
        <v>162400.764</v>
      </c>
      <c r="CS612" s="267">
        <f t="shared" si="38"/>
        <v>162400.764</v>
      </c>
      <c r="CT612" s="268"/>
      <c r="CU612" s="269"/>
      <c r="CV612" s="269"/>
      <c r="CW612" s="269"/>
      <c r="CX612" s="269"/>
      <c r="CY612" s="269"/>
      <c r="CZ612" s="269"/>
      <c r="DA612" s="270"/>
      <c r="DB612" s="248">
        <v>7574.2443250922406</v>
      </c>
      <c r="DC612" s="249"/>
      <c r="DD612" s="250">
        <v>2.1615994078459591</v>
      </c>
      <c r="DE612" s="251"/>
      <c r="DF612" s="251"/>
      <c r="DG612" s="251"/>
      <c r="DH612" s="252"/>
      <c r="DI612" s="252"/>
      <c r="DJ612" s="252"/>
      <c r="DK612" s="252"/>
      <c r="DL612" s="251" t="s">
        <v>2005</v>
      </c>
      <c r="DM612" s="253" t="s">
        <v>2005</v>
      </c>
      <c r="DN612" s="254" t="s">
        <v>66</v>
      </c>
      <c r="DO612" s="231"/>
      <c r="DP612" s="256" t="s">
        <v>66</v>
      </c>
      <c r="DQ612" s="231"/>
      <c r="DR612" s="258"/>
      <c r="DS612" s="259"/>
      <c r="DT612" s="260"/>
      <c r="DU612" s="255">
        <v>0</v>
      </c>
      <c r="DV612" s="261">
        <v>23.969127155172412</v>
      </c>
      <c r="DW612" s="231">
        <v>0</v>
      </c>
      <c r="DX612" s="262">
        <v>23.848437499999999</v>
      </c>
      <c r="DY612" s="255">
        <v>0</v>
      </c>
      <c r="DZ612" s="231">
        <v>0.3457411502131324</v>
      </c>
      <c r="EA612" s="231">
        <v>0</v>
      </c>
      <c r="EB612" s="262">
        <v>0.34545379389129333</v>
      </c>
      <c r="EC612" s="271"/>
      <c r="ED612" s="234"/>
      <c r="EE612" s="272"/>
      <c r="EF612" s="234">
        <v>0</v>
      </c>
      <c r="EG612" s="266">
        <v>0</v>
      </c>
      <c r="EH612" s="258"/>
    </row>
    <row r="613" spans="1:138" ht="30" customHeight="1" thickBot="1" x14ac:dyDescent="0.3">
      <c r="A613" s="45" t="s">
        <v>60</v>
      </c>
      <c r="B613" s="45" t="s">
        <v>61</v>
      </c>
      <c r="C613" s="45" t="s">
        <v>1109</v>
      </c>
      <c r="D613" s="46" t="s">
        <v>1117</v>
      </c>
      <c r="E613" s="46" t="s">
        <v>1118</v>
      </c>
      <c r="F613" s="46" t="s">
        <v>1123</v>
      </c>
      <c r="G613" s="46" t="s">
        <v>1118</v>
      </c>
      <c r="H613" s="226" t="s">
        <v>66</v>
      </c>
      <c r="I613" s="227" t="s">
        <v>2002</v>
      </c>
      <c r="J613" s="228">
        <v>4.16</v>
      </c>
      <c r="K613" s="229">
        <v>3.2568097744879116</v>
      </c>
      <c r="L613" s="229">
        <v>2.9553030241560001</v>
      </c>
      <c r="M613" s="230">
        <v>678.75</v>
      </c>
      <c r="N613" s="231">
        <v>7574.2443250922406</v>
      </c>
      <c r="O613" s="232" t="s">
        <v>2003</v>
      </c>
      <c r="P613" s="233">
        <v>2.1615994078459591</v>
      </c>
      <c r="Q613" s="234" t="s">
        <v>68</v>
      </c>
      <c r="R613" s="235" t="s">
        <v>68</v>
      </c>
      <c r="S613" s="236" t="s">
        <v>2005</v>
      </c>
      <c r="T613" s="236" t="s">
        <v>2005</v>
      </c>
      <c r="U613" s="237" t="s">
        <v>2005</v>
      </c>
      <c r="V613" s="238" t="s">
        <v>2005</v>
      </c>
      <c r="W613" s="238" t="s">
        <v>2005</v>
      </c>
      <c r="X613" s="238" t="s">
        <v>2005</v>
      </c>
      <c r="Y613" s="238" t="s">
        <v>2005</v>
      </c>
      <c r="Z613" s="238" t="s">
        <v>2005</v>
      </c>
      <c r="AA613" s="238" t="s">
        <v>2005</v>
      </c>
      <c r="AB613" s="238" t="s">
        <v>2005</v>
      </c>
      <c r="AC613" s="238" t="s">
        <v>2005</v>
      </c>
      <c r="AD613" s="238" t="s">
        <v>2005</v>
      </c>
      <c r="AE613" s="238" t="s">
        <v>2005</v>
      </c>
      <c r="AF613" s="238" t="s">
        <v>2005</v>
      </c>
      <c r="AG613" s="238" t="s">
        <v>2005</v>
      </c>
      <c r="AH613" s="238" t="s">
        <v>2005</v>
      </c>
      <c r="AI613" s="238">
        <v>14</v>
      </c>
      <c r="AJ613" s="238">
        <v>14</v>
      </c>
      <c r="AK613" s="238" t="s">
        <v>2005</v>
      </c>
      <c r="AL613" s="238" t="s">
        <v>2005</v>
      </c>
      <c r="AM613" s="237" t="s">
        <v>2005</v>
      </c>
      <c r="AN613" s="238" t="s">
        <v>2005</v>
      </c>
      <c r="AO613" s="238" t="s">
        <v>2005</v>
      </c>
      <c r="AP613" s="238" t="s">
        <v>2005</v>
      </c>
      <c r="AQ613" s="237">
        <f t="shared" si="36"/>
        <v>14</v>
      </c>
      <c r="AR613" s="239">
        <f t="shared" si="36"/>
        <v>14</v>
      </c>
      <c r="AS613" s="240"/>
      <c r="AT613" s="238"/>
      <c r="AU613" s="237"/>
      <c r="AV613" s="238"/>
      <c r="AW613" s="238"/>
      <c r="AX613" s="238"/>
      <c r="AY613" s="238"/>
      <c r="AZ613" s="238"/>
      <c r="BA613" s="238"/>
      <c r="BB613" s="238"/>
      <c r="BC613" s="238"/>
      <c r="BD613" s="238"/>
      <c r="BE613" s="238"/>
      <c r="BF613" s="238"/>
      <c r="BG613" s="238"/>
      <c r="BH613" s="238"/>
      <c r="BI613" s="238">
        <v>259.24</v>
      </c>
      <c r="BJ613" s="238">
        <v>259.24</v>
      </c>
      <c r="BK613" s="238"/>
      <c r="BL613" s="238"/>
      <c r="BM613" s="238"/>
      <c r="BN613" s="238"/>
      <c r="BO613" s="238"/>
      <c r="BP613" s="238"/>
      <c r="BQ613" s="237">
        <f t="shared" si="37"/>
        <v>259.24</v>
      </c>
      <c r="BR613" s="237">
        <f t="shared" si="37"/>
        <v>259.24</v>
      </c>
      <c r="BS613" s="241">
        <f t="shared" si="39"/>
        <v>0.11992971457108861</v>
      </c>
      <c r="BT613" s="273">
        <v>0</v>
      </c>
      <c r="BU613" s="243">
        <v>0</v>
      </c>
      <c r="BV613" s="244">
        <v>0</v>
      </c>
      <c r="BW613" s="243">
        <v>0</v>
      </c>
      <c r="BX613" s="243">
        <v>0</v>
      </c>
      <c r="BY613" s="243">
        <v>0</v>
      </c>
      <c r="BZ613" s="243">
        <v>0</v>
      </c>
      <c r="CA613" s="243">
        <v>0</v>
      </c>
      <c r="CB613" s="243">
        <v>0</v>
      </c>
      <c r="CC613" s="243">
        <v>0</v>
      </c>
      <c r="CD613" s="243">
        <v>0</v>
      </c>
      <c r="CE613" s="243">
        <v>0</v>
      </c>
      <c r="CF613" s="243">
        <v>0</v>
      </c>
      <c r="CG613" s="243">
        <v>0</v>
      </c>
      <c r="CH613" s="243">
        <v>0</v>
      </c>
      <c r="CI613" s="243">
        <v>0</v>
      </c>
      <c r="CJ613" s="243">
        <v>304306.28159999999</v>
      </c>
      <c r="CK613" s="243">
        <v>304306.28159999999</v>
      </c>
      <c r="CL613" s="243">
        <v>0</v>
      </c>
      <c r="CM613" s="243">
        <v>0</v>
      </c>
      <c r="CN613" s="243">
        <v>0</v>
      </c>
      <c r="CO613" s="243">
        <v>0</v>
      </c>
      <c r="CP613" s="243">
        <v>0</v>
      </c>
      <c r="CQ613" s="243">
        <v>0</v>
      </c>
      <c r="CR613" s="244">
        <f t="shared" si="38"/>
        <v>304306.28159999999</v>
      </c>
      <c r="CS613" s="267">
        <f t="shared" si="38"/>
        <v>304306.28159999999</v>
      </c>
      <c r="CT613" s="268"/>
      <c r="CU613" s="269"/>
      <c r="CV613" s="269"/>
      <c r="CW613" s="269"/>
      <c r="CX613" s="269"/>
      <c r="CY613" s="269"/>
      <c r="CZ613" s="269"/>
      <c r="DA613" s="270"/>
      <c r="DB613" s="248">
        <v>7574.2443250922406</v>
      </c>
      <c r="DC613" s="249"/>
      <c r="DD613" s="250">
        <v>2.1615994078459591</v>
      </c>
      <c r="DE613" s="251"/>
      <c r="DF613" s="251"/>
      <c r="DG613" s="251"/>
      <c r="DH613" s="252"/>
      <c r="DI613" s="252"/>
      <c r="DJ613" s="252"/>
      <c r="DK613" s="252"/>
      <c r="DL613" s="251" t="s">
        <v>2005</v>
      </c>
      <c r="DM613" s="253" t="s">
        <v>2005</v>
      </c>
      <c r="DN613" s="254" t="s">
        <v>66</v>
      </c>
      <c r="DO613" s="231"/>
      <c r="DP613" s="256" t="s">
        <v>66</v>
      </c>
      <c r="DQ613" s="231"/>
      <c r="DR613" s="258"/>
      <c r="DS613" s="259"/>
      <c r="DT613" s="260"/>
      <c r="DU613" s="255">
        <v>18.616574585635359</v>
      </c>
      <c r="DV613" s="261">
        <v>52.040008696677475</v>
      </c>
      <c r="DW613" s="231">
        <v>15.687661141804789</v>
      </c>
      <c r="DX613" s="262">
        <v>54.968922140508049</v>
      </c>
      <c r="DY613" s="255">
        <v>0.23867403314917127</v>
      </c>
      <c r="DZ613" s="231">
        <v>0.4987938435790078</v>
      </c>
      <c r="EA613" s="231">
        <v>0.23720073664825045</v>
      </c>
      <c r="EB613" s="262">
        <v>0.50026714007992856</v>
      </c>
      <c r="EC613" s="271"/>
      <c r="ED613" s="234"/>
      <c r="EE613" s="272"/>
      <c r="EF613" s="234">
        <v>0</v>
      </c>
      <c r="EG613" s="266">
        <v>19053.666666666668</v>
      </c>
      <c r="EH613" s="258"/>
    </row>
    <row r="614" spans="1:138" ht="30" customHeight="1" thickBot="1" x14ac:dyDescent="0.3">
      <c r="A614" s="45" t="s">
        <v>60</v>
      </c>
      <c r="B614" s="45" t="s">
        <v>61</v>
      </c>
      <c r="C614" s="45" t="s">
        <v>1109</v>
      </c>
      <c r="D614" s="46" t="s">
        <v>1117</v>
      </c>
      <c r="E614" s="46" t="s">
        <v>1118</v>
      </c>
      <c r="F614" s="46" t="s">
        <v>1124</v>
      </c>
      <c r="G614" s="46" t="s">
        <v>1122</v>
      </c>
      <c r="H614" s="226" t="s">
        <v>66</v>
      </c>
      <c r="I614" s="227" t="s">
        <v>2002</v>
      </c>
      <c r="J614" s="228">
        <v>4.16</v>
      </c>
      <c r="K614" s="229">
        <v>2.6875885970884754</v>
      </c>
      <c r="L614" s="229">
        <v>1.5238636331940001</v>
      </c>
      <c r="M614" s="230">
        <v>476.58333333333297</v>
      </c>
      <c r="N614" s="231">
        <v>4123.6710853910517</v>
      </c>
      <c r="O614" s="232" t="s">
        <v>2003</v>
      </c>
      <c r="P614" s="233">
        <v>1.1768467709449348</v>
      </c>
      <c r="Q614" s="234" t="s">
        <v>68</v>
      </c>
      <c r="R614" s="235" t="s">
        <v>68</v>
      </c>
      <c r="S614" s="236" t="s">
        <v>2005</v>
      </c>
      <c r="T614" s="236" t="s">
        <v>2005</v>
      </c>
      <c r="U614" s="237" t="s">
        <v>2005</v>
      </c>
      <c r="V614" s="238" t="s">
        <v>2005</v>
      </c>
      <c r="W614" s="238" t="s">
        <v>2005</v>
      </c>
      <c r="X614" s="238" t="s">
        <v>2005</v>
      </c>
      <c r="Y614" s="238" t="s">
        <v>2005</v>
      </c>
      <c r="Z614" s="238" t="s">
        <v>2005</v>
      </c>
      <c r="AA614" s="238" t="s">
        <v>2005</v>
      </c>
      <c r="AB614" s="238" t="s">
        <v>2005</v>
      </c>
      <c r="AC614" s="238" t="s">
        <v>2005</v>
      </c>
      <c r="AD614" s="238" t="s">
        <v>2005</v>
      </c>
      <c r="AE614" s="238" t="s">
        <v>2005</v>
      </c>
      <c r="AF614" s="238" t="s">
        <v>2005</v>
      </c>
      <c r="AG614" s="238" t="s">
        <v>2005</v>
      </c>
      <c r="AH614" s="238" t="s">
        <v>2005</v>
      </c>
      <c r="AI614" s="238">
        <v>2</v>
      </c>
      <c r="AJ614" s="238">
        <v>2</v>
      </c>
      <c r="AK614" s="238" t="s">
        <v>2005</v>
      </c>
      <c r="AL614" s="238" t="s">
        <v>2005</v>
      </c>
      <c r="AM614" s="237" t="s">
        <v>2005</v>
      </c>
      <c r="AN614" s="238" t="s">
        <v>2005</v>
      </c>
      <c r="AO614" s="238" t="s">
        <v>2005</v>
      </c>
      <c r="AP614" s="238" t="s">
        <v>2005</v>
      </c>
      <c r="AQ614" s="237">
        <f t="shared" si="36"/>
        <v>2</v>
      </c>
      <c r="AR614" s="239">
        <f t="shared" si="36"/>
        <v>2</v>
      </c>
      <c r="AS614" s="240"/>
      <c r="AT614" s="238"/>
      <c r="AU614" s="237"/>
      <c r="AV614" s="238"/>
      <c r="AW614" s="238"/>
      <c r="AX614" s="238"/>
      <c r="AY614" s="238"/>
      <c r="AZ614" s="238"/>
      <c r="BA614" s="238"/>
      <c r="BB614" s="238"/>
      <c r="BC614" s="238"/>
      <c r="BD614" s="238"/>
      <c r="BE614" s="238"/>
      <c r="BF614" s="238"/>
      <c r="BG614" s="238"/>
      <c r="BH614" s="238"/>
      <c r="BI614" s="238">
        <v>12.97</v>
      </c>
      <c r="BJ614" s="238">
        <v>12.97</v>
      </c>
      <c r="BK614" s="238"/>
      <c r="BL614" s="238"/>
      <c r="BM614" s="238"/>
      <c r="BN614" s="238"/>
      <c r="BO614" s="238"/>
      <c r="BP614" s="238"/>
      <c r="BQ614" s="237">
        <f t="shared" si="37"/>
        <v>12.97</v>
      </c>
      <c r="BR614" s="237">
        <f t="shared" si="37"/>
        <v>12.97</v>
      </c>
      <c r="BS614" s="241">
        <f t="shared" si="39"/>
        <v>1.1020975984482581E-2</v>
      </c>
      <c r="BT614" s="273">
        <v>0</v>
      </c>
      <c r="BU614" s="243">
        <v>0</v>
      </c>
      <c r="BV614" s="244">
        <v>0</v>
      </c>
      <c r="BW614" s="243">
        <v>0</v>
      </c>
      <c r="BX614" s="243">
        <v>0</v>
      </c>
      <c r="BY614" s="243">
        <v>0</v>
      </c>
      <c r="BZ614" s="243">
        <v>0</v>
      </c>
      <c r="CA614" s="243">
        <v>0</v>
      </c>
      <c r="CB614" s="243">
        <v>0</v>
      </c>
      <c r="CC614" s="243">
        <v>0</v>
      </c>
      <c r="CD614" s="243">
        <v>0</v>
      </c>
      <c r="CE614" s="243">
        <v>0</v>
      </c>
      <c r="CF614" s="243">
        <v>0</v>
      </c>
      <c r="CG614" s="243">
        <v>0</v>
      </c>
      <c r="CH614" s="243">
        <v>0</v>
      </c>
      <c r="CI614" s="243">
        <v>0</v>
      </c>
      <c r="CJ614" s="243">
        <v>15224.704800000003</v>
      </c>
      <c r="CK614" s="243">
        <v>15224.704800000003</v>
      </c>
      <c r="CL614" s="243">
        <v>0</v>
      </c>
      <c r="CM614" s="243">
        <v>0</v>
      </c>
      <c r="CN614" s="243">
        <v>0</v>
      </c>
      <c r="CO614" s="243">
        <v>0</v>
      </c>
      <c r="CP614" s="243">
        <v>0</v>
      </c>
      <c r="CQ614" s="243">
        <v>0</v>
      </c>
      <c r="CR614" s="244">
        <f t="shared" si="38"/>
        <v>15224.704800000003</v>
      </c>
      <c r="CS614" s="267">
        <f t="shared" si="38"/>
        <v>15224.704800000003</v>
      </c>
      <c r="CT614" s="268"/>
      <c r="CU614" s="269"/>
      <c r="CV614" s="269"/>
      <c r="CW614" s="269"/>
      <c r="CX614" s="269"/>
      <c r="CY614" s="269"/>
      <c r="CZ614" s="269"/>
      <c r="DA614" s="270"/>
      <c r="DB614" s="248">
        <v>4123.6710853910517</v>
      </c>
      <c r="DC614" s="249"/>
      <c r="DD614" s="250">
        <v>1.1768467709449348</v>
      </c>
      <c r="DE614" s="251"/>
      <c r="DF614" s="251"/>
      <c r="DG614" s="251"/>
      <c r="DH614" s="252"/>
      <c r="DI614" s="252"/>
      <c r="DJ614" s="252"/>
      <c r="DK614" s="252"/>
      <c r="DL614" s="251" t="s">
        <v>2005</v>
      </c>
      <c r="DM614" s="253" t="s">
        <v>2005</v>
      </c>
      <c r="DN614" s="254" t="s">
        <v>66</v>
      </c>
      <c r="DO614" s="231"/>
      <c r="DP614" s="256" t="s">
        <v>66</v>
      </c>
      <c r="DQ614" s="231"/>
      <c r="DR614" s="258"/>
      <c r="DS614" s="259"/>
      <c r="DT614" s="260"/>
      <c r="DU614" s="255">
        <v>0</v>
      </c>
      <c r="DV614" s="261">
        <v>261.383647798742</v>
      </c>
      <c r="DW614" s="231">
        <v>0</v>
      </c>
      <c r="DX614" s="262">
        <v>21</v>
      </c>
      <c r="DY614" s="255">
        <v>0</v>
      </c>
      <c r="DZ614" s="231">
        <v>0.42976939203354297</v>
      </c>
      <c r="EA614" s="231">
        <v>0</v>
      </c>
      <c r="EB614" s="262">
        <v>0.33333333333333331</v>
      </c>
      <c r="EC614" s="271"/>
      <c r="ED614" s="234"/>
      <c r="EE614" s="272"/>
      <c r="EF614" s="234">
        <v>0</v>
      </c>
      <c r="EG614" s="266">
        <v>0</v>
      </c>
      <c r="EH614" s="258"/>
    </row>
    <row r="615" spans="1:138" ht="30" customHeight="1" thickBot="1" x14ac:dyDescent="0.3">
      <c r="A615" s="45" t="s">
        <v>60</v>
      </c>
      <c r="B615" s="45" t="s">
        <v>61</v>
      </c>
      <c r="C615" s="45" t="s">
        <v>1109</v>
      </c>
      <c r="D615" s="46" t="s">
        <v>1125</v>
      </c>
      <c r="E615" s="46" t="s">
        <v>1126</v>
      </c>
      <c r="F615" s="46" t="s">
        <v>1127</v>
      </c>
      <c r="G615" s="46" t="s">
        <v>1126</v>
      </c>
      <c r="H615" s="226" t="s">
        <v>66</v>
      </c>
      <c r="I615" s="227" t="s">
        <v>2007</v>
      </c>
      <c r="J615" s="228">
        <v>4.16</v>
      </c>
      <c r="K615" s="229">
        <v>2.9902125141869096</v>
      </c>
      <c r="L615" s="229">
        <v>2.032007571531</v>
      </c>
      <c r="M615" s="230">
        <v>763.41666666666697</v>
      </c>
      <c r="N615" s="231">
        <v>2866.6109999999999</v>
      </c>
      <c r="O615" s="232" t="s">
        <v>2006</v>
      </c>
      <c r="P615" s="233">
        <v>1.2729418735092819</v>
      </c>
      <c r="Q615" s="234" t="s">
        <v>2004</v>
      </c>
      <c r="R615" s="235" t="s">
        <v>68</v>
      </c>
      <c r="S615" s="236" t="s">
        <v>2005</v>
      </c>
      <c r="T615" s="236" t="s">
        <v>2005</v>
      </c>
      <c r="U615" s="237" t="s">
        <v>2005</v>
      </c>
      <c r="V615" s="238" t="s">
        <v>2005</v>
      </c>
      <c r="W615" s="238" t="s">
        <v>2005</v>
      </c>
      <c r="X615" s="238" t="s">
        <v>2005</v>
      </c>
      <c r="Y615" s="238" t="s">
        <v>2005</v>
      </c>
      <c r="Z615" s="238" t="s">
        <v>2005</v>
      </c>
      <c r="AA615" s="238" t="s">
        <v>2005</v>
      </c>
      <c r="AB615" s="238" t="s">
        <v>2005</v>
      </c>
      <c r="AC615" s="238" t="s">
        <v>2005</v>
      </c>
      <c r="AD615" s="238" t="s">
        <v>2005</v>
      </c>
      <c r="AE615" s="238" t="s">
        <v>2005</v>
      </c>
      <c r="AF615" s="238" t="s">
        <v>2005</v>
      </c>
      <c r="AG615" s="238" t="s">
        <v>2005</v>
      </c>
      <c r="AH615" s="238" t="s">
        <v>2005</v>
      </c>
      <c r="AI615" s="238">
        <v>4</v>
      </c>
      <c r="AJ615" s="238">
        <v>4</v>
      </c>
      <c r="AK615" s="238" t="s">
        <v>2005</v>
      </c>
      <c r="AL615" s="238" t="s">
        <v>2005</v>
      </c>
      <c r="AM615" s="237" t="s">
        <v>2005</v>
      </c>
      <c r="AN615" s="238" t="s">
        <v>2005</v>
      </c>
      <c r="AO615" s="238" t="s">
        <v>2005</v>
      </c>
      <c r="AP615" s="238" t="s">
        <v>2005</v>
      </c>
      <c r="AQ615" s="237">
        <f t="shared" si="36"/>
        <v>4</v>
      </c>
      <c r="AR615" s="239">
        <f t="shared" si="36"/>
        <v>4</v>
      </c>
      <c r="AS615" s="240"/>
      <c r="AT615" s="238"/>
      <c r="AU615" s="237"/>
      <c r="AV615" s="238"/>
      <c r="AW615" s="238"/>
      <c r="AX615" s="238"/>
      <c r="AY615" s="238"/>
      <c r="AZ615" s="238"/>
      <c r="BA615" s="238"/>
      <c r="BB615" s="238"/>
      <c r="BC615" s="238"/>
      <c r="BD615" s="238"/>
      <c r="BE615" s="238"/>
      <c r="BF615" s="238"/>
      <c r="BG615" s="238"/>
      <c r="BH615" s="238"/>
      <c r="BI615" s="238">
        <v>38.6</v>
      </c>
      <c r="BJ615" s="238">
        <v>38.6</v>
      </c>
      <c r="BK615" s="238"/>
      <c r="BL615" s="238"/>
      <c r="BM615" s="238"/>
      <c r="BN615" s="238"/>
      <c r="BO615" s="238"/>
      <c r="BP615" s="238"/>
      <c r="BQ615" s="237">
        <f t="shared" si="37"/>
        <v>38.6</v>
      </c>
      <c r="BR615" s="237">
        <f t="shared" si="37"/>
        <v>38.6</v>
      </c>
      <c r="BS615" s="241">
        <f t="shared" si="39"/>
        <v>3.0323458441654086E-2</v>
      </c>
      <c r="BT615" s="273">
        <v>0</v>
      </c>
      <c r="BU615" s="243">
        <v>0</v>
      </c>
      <c r="BV615" s="244">
        <v>0</v>
      </c>
      <c r="BW615" s="243">
        <v>0</v>
      </c>
      <c r="BX615" s="243">
        <v>0</v>
      </c>
      <c r="BY615" s="243">
        <v>0</v>
      </c>
      <c r="BZ615" s="243">
        <v>0</v>
      </c>
      <c r="CA615" s="243">
        <v>0</v>
      </c>
      <c r="CB615" s="243">
        <v>0</v>
      </c>
      <c r="CC615" s="243">
        <v>0</v>
      </c>
      <c r="CD615" s="243">
        <v>0</v>
      </c>
      <c r="CE615" s="243">
        <v>0</v>
      </c>
      <c r="CF615" s="243">
        <v>0</v>
      </c>
      <c r="CG615" s="243">
        <v>0</v>
      </c>
      <c r="CH615" s="243">
        <v>0</v>
      </c>
      <c r="CI615" s="243">
        <v>0</v>
      </c>
      <c r="CJ615" s="243">
        <v>45310.224000000002</v>
      </c>
      <c r="CK615" s="243">
        <v>45310.224000000002</v>
      </c>
      <c r="CL615" s="243">
        <v>0</v>
      </c>
      <c r="CM615" s="243">
        <v>0</v>
      </c>
      <c r="CN615" s="243">
        <v>0</v>
      </c>
      <c r="CO615" s="243">
        <v>0</v>
      </c>
      <c r="CP615" s="243">
        <v>0</v>
      </c>
      <c r="CQ615" s="243">
        <v>0</v>
      </c>
      <c r="CR615" s="244">
        <f t="shared" si="38"/>
        <v>45310.224000000002</v>
      </c>
      <c r="CS615" s="267">
        <f t="shared" si="38"/>
        <v>45310.224000000002</v>
      </c>
      <c r="CT615" s="268"/>
      <c r="CU615" s="269"/>
      <c r="CV615" s="269"/>
      <c r="CW615" s="269"/>
      <c r="CX615" s="269"/>
      <c r="CY615" s="269"/>
      <c r="CZ615" s="269"/>
      <c r="DA615" s="270"/>
      <c r="DB615" s="248">
        <v>2866.6109999999999</v>
      </c>
      <c r="DC615" s="249"/>
      <c r="DD615" s="250">
        <v>1.2729418735092819</v>
      </c>
      <c r="DE615" s="251"/>
      <c r="DF615" s="251"/>
      <c r="DG615" s="251"/>
      <c r="DH615" s="252"/>
      <c r="DI615" s="252"/>
      <c r="DJ615" s="252"/>
      <c r="DK615" s="252"/>
      <c r="DL615" s="251" t="s">
        <v>2005</v>
      </c>
      <c r="DM615" s="253" t="s">
        <v>2005</v>
      </c>
      <c r="DN615" s="254" t="s">
        <v>66</v>
      </c>
      <c r="DO615" s="231"/>
      <c r="DP615" s="256" t="s">
        <v>66</v>
      </c>
      <c r="DQ615" s="231"/>
      <c r="DR615" s="258"/>
      <c r="DS615" s="259"/>
      <c r="DT615" s="260"/>
      <c r="DU615" s="255">
        <v>0</v>
      </c>
      <c r="DV615" s="261">
        <v>71.381177935741377</v>
      </c>
      <c r="DW615" s="231">
        <v>0</v>
      </c>
      <c r="DX615" s="262">
        <v>71.236291572105003</v>
      </c>
      <c r="DY615" s="255">
        <v>0</v>
      </c>
      <c r="DZ615" s="231">
        <v>0.43276510513630351</v>
      </c>
      <c r="EA615" s="231">
        <v>0</v>
      </c>
      <c r="EB615" s="262">
        <v>0.43229162028781865</v>
      </c>
      <c r="EC615" s="271"/>
      <c r="ED615" s="234"/>
      <c r="EE615" s="272"/>
      <c r="EF615" s="234">
        <v>0</v>
      </c>
      <c r="EG615" s="266">
        <v>18887</v>
      </c>
      <c r="EH615" s="258"/>
    </row>
    <row r="616" spans="1:138" ht="30" customHeight="1" thickBot="1" x14ac:dyDescent="0.3">
      <c r="A616" s="45" t="s">
        <v>60</v>
      </c>
      <c r="B616" s="45" t="s">
        <v>61</v>
      </c>
      <c r="C616" s="45" t="s">
        <v>1109</v>
      </c>
      <c r="D616" s="46" t="s">
        <v>1125</v>
      </c>
      <c r="E616" s="46" t="s">
        <v>1126</v>
      </c>
      <c r="F616" s="46" t="s">
        <v>1128</v>
      </c>
      <c r="G616" s="46" t="s">
        <v>1126</v>
      </c>
      <c r="H616" s="226" t="s">
        <v>66</v>
      </c>
      <c r="I616" s="227" t="s">
        <v>2002</v>
      </c>
      <c r="J616" s="228">
        <v>4.16</v>
      </c>
      <c r="K616" s="229">
        <v>2.6947939284479623</v>
      </c>
      <c r="L616" s="229">
        <v>3.3071969628180002</v>
      </c>
      <c r="M616" s="230">
        <v>579.91666666666697</v>
      </c>
      <c r="N616" s="231">
        <v>7434.85</v>
      </c>
      <c r="O616" s="232" t="s">
        <v>2006</v>
      </c>
      <c r="P616" s="233">
        <v>1.6812439838801876</v>
      </c>
      <c r="Q616" s="234" t="s">
        <v>2004</v>
      </c>
      <c r="R616" s="235" t="s">
        <v>68</v>
      </c>
      <c r="S616" s="236" t="s">
        <v>2005</v>
      </c>
      <c r="T616" s="236" t="s">
        <v>2005</v>
      </c>
      <c r="U616" s="237">
        <v>1</v>
      </c>
      <c r="V616" s="238">
        <v>1</v>
      </c>
      <c r="W616" s="238" t="s">
        <v>2005</v>
      </c>
      <c r="X616" s="238" t="s">
        <v>2005</v>
      </c>
      <c r="Y616" s="238" t="s">
        <v>2005</v>
      </c>
      <c r="Z616" s="238" t="s">
        <v>2005</v>
      </c>
      <c r="AA616" s="238" t="s">
        <v>2005</v>
      </c>
      <c r="AB616" s="238" t="s">
        <v>2005</v>
      </c>
      <c r="AC616" s="238" t="s">
        <v>2005</v>
      </c>
      <c r="AD616" s="238" t="s">
        <v>2005</v>
      </c>
      <c r="AE616" s="238" t="s">
        <v>2005</v>
      </c>
      <c r="AF616" s="238" t="s">
        <v>2005</v>
      </c>
      <c r="AG616" s="238" t="s">
        <v>2005</v>
      </c>
      <c r="AH616" s="238" t="s">
        <v>2005</v>
      </c>
      <c r="AI616" s="238">
        <v>2</v>
      </c>
      <c r="AJ616" s="238">
        <v>2</v>
      </c>
      <c r="AK616" s="238" t="s">
        <v>2005</v>
      </c>
      <c r="AL616" s="238" t="s">
        <v>2005</v>
      </c>
      <c r="AM616" s="237" t="s">
        <v>2005</v>
      </c>
      <c r="AN616" s="238" t="s">
        <v>2005</v>
      </c>
      <c r="AO616" s="238" t="s">
        <v>2005</v>
      </c>
      <c r="AP616" s="238" t="s">
        <v>2005</v>
      </c>
      <c r="AQ616" s="237">
        <f t="shared" si="36"/>
        <v>3</v>
      </c>
      <c r="AR616" s="239">
        <f t="shared" si="36"/>
        <v>3</v>
      </c>
      <c r="AS616" s="240"/>
      <c r="AT616" s="238"/>
      <c r="AU616" s="237">
        <v>75</v>
      </c>
      <c r="AV616" s="238">
        <v>75</v>
      </c>
      <c r="AW616" s="238"/>
      <c r="AX616" s="238"/>
      <c r="AY616" s="238"/>
      <c r="AZ616" s="238"/>
      <c r="BA616" s="238"/>
      <c r="BB616" s="238"/>
      <c r="BC616" s="238"/>
      <c r="BD616" s="238"/>
      <c r="BE616" s="238"/>
      <c r="BF616" s="238"/>
      <c r="BG616" s="238"/>
      <c r="BH616" s="238"/>
      <c r="BI616" s="238">
        <v>26</v>
      </c>
      <c r="BJ616" s="238">
        <v>26</v>
      </c>
      <c r="BK616" s="238"/>
      <c r="BL616" s="238"/>
      <c r="BM616" s="238"/>
      <c r="BN616" s="238"/>
      <c r="BO616" s="238"/>
      <c r="BP616" s="238"/>
      <c r="BQ616" s="237">
        <f t="shared" si="37"/>
        <v>101</v>
      </c>
      <c r="BR616" s="237">
        <f t="shared" si="37"/>
        <v>101</v>
      </c>
      <c r="BS616" s="241">
        <f t="shared" si="39"/>
        <v>6.0074564410871188E-2</v>
      </c>
      <c r="BT616" s="273">
        <v>0</v>
      </c>
      <c r="BU616" s="243">
        <v>0</v>
      </c>
      <c r="BV616" s="244">
        <v>262800</v>
      </c>
      <c r="BW616" s="243">
        <v>262800</v>
      </c>
      <c r="BX616" s="243">
        <v>0</v>
      </c>
      <c r="BY616" s="243">
        <v>0</v>
      </c>
      <c r="BZ616" s="243">
        <v>0</v>
      </c>
      <c r="CA616" s="243">
        <v>0</v>
      </c>
      <c r="CB616" s="243">
        <v>0</v>
      </c>
      <c r="CC616" s="243">
        <v>0</v>
      </c>
      <c r="CD616" s="243">
        <v>0</v>
      </c>
      <c r="CE616" s="243">
        <v>0</v>
      </c>
      <c r="CF616" s="243">
        <v>0</v>
      </c>
      <c r="CG616" s="243">
        <v>0</v>
      </c>
      <c r="CH616" s="243">
        <v>0</v>
      </c>
      <c r="CI616" s="243">
        <v>0</v>
      </c>
      <c r="CJ616" s="243">
        <v>30519.84</v>
      </c>
      <c r="CK616" s="243">
        <v>30519.84</v>
      </c>
      <c r="CL616" s="243">
        <v>0</v>
      </c>
      <c r="CM616" s="243">
        <v>0</v>
      </c>
      <c r="CN616" s="243">
        <v>0</v>
      </c>
      <c r="CO616" s="243">
        <v>0</v>
      </c>
      <c r="CP616" s="243">
        <v>0</v>
      </c>
      <c r="CQ616" s="243">
        <v>0</v>
      </c>
      <c r="CR616" s="244">
        <f t="shared" si="38"/>
        <v>293319.84000000003</v>
      </c>
      <c r="CS616" s="267">
        <f t="shared" si="38"/>
        <v>293319.84000000003</v>
      </c>
      <c r="CT616" s="268"/>
      <c r="CU616" s="269"/>
      <c r="CV616" s="269"/>
      <c r="CW616" s="269"/>
      <c r="CX616" s="269"/>
      <c r="CY616" s="269"/>
      <c r="CZ616" s="269"/>
      <c r="DA616" s="270"/>
      <c r="DB616" s="248">
        <v>7434.85</v>
      </c>
      <c r="DC616" s="249"/>
      <c r="DD616" s="250">
        <v>1.6812439838801876</v>
      </c>
      <c r="DE616" s="251"/>
      <c r="DF616" s="251"/>
      <c r="DG616" s="251"/>
      <c r="DH616" s="252"/>
      <c r="DI616" s="252"/>
      <c r="DJ616" s="252"/>
      <c r="DK616" s="252"/>
      <c r="DL616" s="251" t="s">
        <v>2005</v>
      </c>
      <c r="DM616" s="253" t="s">
        <v>2005</v>
      </c>
      <c r="DN616" s="254" t="s">
        <v>66</v>
      </c>
      <c r="DO616" s="231"/>
      <c r="DP616" s="256" t="s">
        <v>66</v>
      </c>
      <c r="DQ616" s="231"/>
      <c r="DR616" s="258"/>
      <c r="DS616" s="259"/>
      <c r="DT616" s="260"/>
      <c r="DU616" s="255">
        <v>83.177468027015337</v>
      </c>
      <c r="DV616" s="261">
        <v>195.43667131574267</v>
      </c>
      <c r="DW616" s="231">
        <v>78.62164104037933</v>
      </c>
      <c r="DX616" s="262">
        <v>199.99249830237866</v>
      </c>
      <c r="DY616" s="255">
        <v>0.28279925276620188</v>
      </c>
      <c r="DZ616" s="231">
        <v>1.9962210580558248</v>
      </c>
      <c r="EA616" s="231">
        <v>0.28107486707860307</v>
      </c>
      <c r="EB616" s="262">
        <v>1.9979454437434239</v>
      </c>
      <c r="EC616" s="271"/>
      <c r="ED616" s="234"/>
      <c r="EE616" s="272"/>
      <c r="EF616" s="234">
        <v>0</v>
      </c>
      <c r="EG616" s="266">
        <v>111284</v>
      </c>
      <c r="EH616" s="258"/>
    </row>
    <row r="617" spans="1:138" ht="30" customHeight="1" thickBot="1" x14ac:dyDescent="0.3">
      <c r="A617" s="45" t="s">
        <v>60</v>
      </c>
      <c r="B617" s="45" t="s">
        <v>61</v>
      </c>
      <c r="C617" s="45" t="s">
        <v>1109</v>
      </c>
      <c r="D617" s="46" t="s">
        <v>1125</v>
      </c>
      <c r="E617" s="46" t="s">
        <v>1126</v>
      </c>
      <c r="F617" s="46" t="s">
        <v>1129</v>
      </c>
      <c r="G617" s="46" t="s">
        <v>1126</v>
      </c>
      <c r="H617" s="226" t="s">
        <v>66</v>
      </c>
      <c r="I617" s="227" t="s">
        <v>2002</v>
      </c>
      <c r="J617" s="228">
        <v>4.16</v>
      </c>
      <c r="K617" s="229">
        <v>2.3057060350356893</v>
      </c>
      <c r="L617" s="229">
        <v>3.6509469621030002</v>
      </c>
      <c r="M617" s="230">
        <v>958</v>
      </c>
      <c r="N617" s="231">
        <v>6581.94</v>
      </c>
      <c r="O617" s="232" t="s">
        <v>2006</v>
      </c>
      <c r="P617" s="233">
        <v>1.5731640134878899</v>
      </c>
      <c r="Q617" s="234" t="s">
        <v>2004</v>
      </c>
      <c r="R617" s="235" t="s">
        <v>68</v>
      </c>
      <c r="S617" s="236" t="s">
        <v>2005</v>
      </c>
      <c r="T617" s="236" t="s">
        <v>2005</v>
      </c>
      <c r="U617" s="237" t="s">
        <v>2005</v>
      </c>
      <c r="V617" s="238" t="s">
        <v>2005</v>
      </c>
      <c r="W617" s="238" t="s">
        <v>2005</v>
      </c>
      <c r="X617" s="238" t="s">
        <v>2005</v>
      </c>
      <c r="Y617" s="238" t="s">
        <v>2005</v>
      </c>
      <c r="Z617" s="238" t="s">
        <v>2005</v>
      </c>
      <c r="AA617" s="238" t="s">
        <v>2005</v>
      </c>
      <c r="AB617" s="238" t="s">
        <v>2005</v>
      </c>
      <c r="AC617" s="238" t="s">
        <v>2005</v>
      </c>
      <c r="AD617" s="238" t="s">
        <v>2005</v>
      </c>
      <c r="AE617" s="238" t="s">
        <v>2005</v>
      </c>
      <c r="AF617" s="238" t="s">
        <v>2005</v>
      </c>
      <c r="AG617" s="238" t="s">
        <v>2005</v>
      </c>
      <c r="AH617" s="238" t="s">
        <v>2005</v>
      </c>
      <c r="AI617" s="238">
        <v>11</v>
      </c>
      <c r="AJ617" s="238">
        <v>11</v>
      </c>
      <c r="AK617" s="238" t="s">
        <v>2005</v>
      </c>
      <c r="AL617" s="238" t="s">
        <v>2005</v>
      </c>
      <c r="AM617" s="237" t="s">
        <v>2005</v>
      </c>
      <c r="AN617" s="238" t="s">
        <v>2005</v>
      </c>
      <c r="AO617" s="238" t="s">
        <v>2005</v>
      </c>
      <c r="AP617" s="238" t="s">
        <v>2005</v>
      </c>
      <c r="AQ617" s="237">
        <f t="shared" si="36"/>
        <v>11</v>
      </c>
      <c r="AR617" s="239">
        <f t="shared" si="36"/>
        <v>11</v>
      </c>
      <c r="AS617" s="240"/>
      <c r="AT617" s="238"/>
      <c r="AU617" s="237"/>
      <c r="AV617" s="238"/>
      <c r="AW617" s="238"/>
      <c r="AX617" s="238"/>
      <c r="AY617" s="238"/>
      <c r="AZ617" s="238"/>
      <c r="BA617" s="238"/>
      <c r="BB617" s="238"/>
      <c r="BC617" s="238"/>
      <c r="BD617" s="238"/>
      <c r="BE617" s="238"/>
      <c r="BF617" s="238"/>
      <c r="BG617" s="238"/>
      <c r="BH617" s="238"/>
      <c r="BI617" s="238">
        <v>112.81</v>
      </c>
      <c r="BJ617" s="238">
        <v>112.81</v>
      </c>
      <c r="BK617" s="238"/>
      <c r="BL617" s="238"/>
      <c r="BM617" s="238"/>
      <c r="BN617" s="238"/>
      <c r="BO617" s="238"/>
      <c r="BP617" s="238"/>
      <c r="BQ617" s="237">
        <f t="shared" si="37"/>
        <v>112.81</v>
      </c>
      <c r="BR617" s="237">
        <f t="shared" si="37"/>
        <v>112.81</v>
      </c>
      <c r="BS617" s="241">
        <f t="shared" si="39"/>
        <v>7.1708988403495794E-2</v>
      </c>
      <c r="BT617" s="273">
        <v>0</v>
      </c>
      <c r="BU617" s="243">
        <v>0</v>
      </c>
      <c r="BV617" s="244">
        <v>0</v>
      </c>
      <c r="BW617" s="243">
        <v>0</v>
      </c>
      <c r="BX617" s="243">
        <v>0</v>
      </c>
      <c r="BY617" s="243">
        <v>0</v>
      </c>
      <c r="BZ617" s="243">
        <v>0</v>
      </c>
      <c r="CA617" s="243">
        <v>0</v>
      </c>
      <c r="CB617" s="243">
        <v>0</v>
      </c>
      <c r="CC617" s="243">
        <v>0</v>
      </c>
      <c r="CD617" s="243">
        <v>0</v>
      </c>
      <c r="CE617" s="243">
        <v>0</v>
      </c>
      <c r="CF617" s="243">
        <v>0</v>
      </c>
      <c r="CG617" s="243">
        <v>0</v>
      </c>
      <c r="CH617" s="243">
        <v>0</v>
      </c>
      <c r="CI617" s="243">
        <v>0</v>
      </c>
      <c r="CJ617" s="243">
        <v>132420.8904</v>
      </c>
      <c r="CK617" s="243">
        <v>132420.8904</v>
      </c>
      <c r="CL617" s="243">
        <v>0</v>
      </c>
      <c r="CM617" s="243">
        <v>0</v>
      </c>
      <c r="CN617" s="243">
        <v>0</v>
      </c>
      <c r="CO617" s="243">
        <v>0</v>
      </c>
      <c r="CP617" s="243">
        <v>0</v>
      </c>
      <c r="CQ617" s="243">
        <v>0</v>
      </c>
      <c r="CR617" s="244">
        <f t="shared" si="38"/>
        <v>132420.8904</v>
      </c>
      <c r="CS617" s="267">
        <f t="shared" si="38"/>
        <v>132420.8904</v>
      </c>
      <c r="CT617" s="268"/>
      <c r="CU617" s="269"/>
      <c r="CV617" s="269"/>
      <c r="CW617" s="269"/>
      <c r="CX617" s="269"/>
      <c r="CY617" s="269"/>
      <c r="CZ617" s="269"/>
      <c r="DA617" s="270"/>
      <c r="DB617" s="248">
        <v>6581.94</v>
      </c>
      <c r="DC617" s="249"/>
      <c r="DD617" s="250">
        <v>1.5731640134878899</v>
      </c>
      <c r="DE617" s="251"/>
      <c r="DF617" s="251"/>
      <c r="DG617" s="251"/>
      <c r="DH617" s="252"/>
      <c r="DI617" s="252"/>
      <c r="DJ617" s="252"/>
      <c r="DK617" s="252"/>
      <c r="DL617" s="251" t="s">
        <v>2005</v>
      </c>
      <c r="DM617" s="253" t="s">
        <v>2005</v>
      </c>
      <c r="DN617" s="254" t="s">
        <v>66</v>
      </c>
      <c r="DO617" s="231"/>
      <c r="DP617" s="256" t="s">
        <v>66</v>
      </c>
      <c r="DQ617" s="231"/>
      <c r="DR617" s="258"/>
      <c r="DS617" s="259"/>
      <c r="DT617" s="260"/>
      <c r="DU617" s="255">
        <v>234.93632567849687</v>
      </c>
      <c r="DV617" s="261">
        <v>-197.78448589099969</v>
      </c>
      <c r="DW617" s="231">
        <v>4.6148225469728601</v>
      </c>
      <c r="DX617" s="262">
        <v>32.537017240524328</v>
      </c>
      <c r="DY617" s="255">
        <v>0.18893528183716074</v>
      </c>
      <c r="DZ617" s="231">
        <v>0.19191849785455922</v>
      </c>
      <c r="EA617" s="231">
        <v>9.0814196242171186E-2</v>
      </c>
      <c r="EB617" s="262">
        <v>0.29003958344954878</v>
      </c>
      <c r="EC617" s="271"/>
      <c r="ED617" s="234"/>
      <c r="EE617" s="272"/>
      <c r="EF617" s="234">
        <v>3686</v>
      </c>
      <c r="EG617" s="266">
        <v>-3686</v>
      </c>
      <c r="EH617" s="258"/>
    </row>
    <row r="618" spans="1:138" ht="30" customHeight="1" thickBot="1" x14ac:dyDescent="0.3">
      <c r="A618" s="45" t="s">
        <v>60</v>
      </c>
      <c r="B618" s="45" t="s">
        <v>61</v>
      </c>
      <c r="C618" s="45" t="s">
        <v>1109</v>
      </c>
      <c r="D618" s="46" t="s">
        <v>1125</v>
      </c>
      <c r="E618" s="46" t="s">
        <v>1126</v>
      </c>
      <c r="F618" s="46" t="s">
        <v>1130</v>
      </c>
      <c r="G618" s="46" t="s">
        <v>1126</v>
      </c>
      <c r="H618" s="226" t="s">
        <v>66</v>
      </c>
      <c r="I618" s="227" t="s">
        <v>2007</v>
      </c>
      <c r="J618" s="228">
        <v>4.16</v>
      </c>
      <c r="K618" s="229">
        <v>3.1559351354551</v>
      </c>
      <c r="L618" s="229">
        <v>3.2153409024030002</v>
      </c>
      <c r="M618" s="230">
        <v>831</v>
      </c>
      <c r="N618" s="231">
        <v>7444.9139999999998</v>
      </c>
      <c r="O618" s="232" t="s">
        <v>2006</v>
      </c>
      <c r="P618" s="233">
        <v>1.4410662718973057</v>
      </c>
      <c r="Q618" s="234" t="s">
        <v>2004</v>
      </c>
      <c r="R618" s="235" t="s">
        <v>68</v>
      </c>
      <c r="S618" s="236" t="s">
        <v>2005</v>
      </c>
      <c r="T618" s="236" t="s">
        <v>2005</v>
      </c>
      <c r="U618" s="237" t="s">
        <v>2005</v>
      </c>
      <c r="V618" s="238" t="s">
        <v>2005</v>
      </c>
      <c r="W618" s="238" t="s">
        <v>2005</v>
      </c>
      <c r="X618" s="238" t="s">
        <v>2005</v>
      </c>
      <c r="Y618" s="238" t="s">
        <v>2005</v>
      </c>
      <c r="Z618" s="238" t="s">
        <v>2005</v>
      </c>
      <c r="AA618" s="238" t="s">
        <v>2005</v>
      </c>
      <c r="AB618" s="238" t="s">
        <v>2005</v>
      </c>
      <c r="AC618" s="238" t="s">
        <v>2005</v>
      </c>
      <c r="AD618" s="238" t="s">
        <v>2005</v>
      </c>
      <c r="AE618" s="238" t="s">
        <v>2005</v>
      </c>
      <c r="AF618" s="238" t="s">
        <v>2005</v>
      </c>
      <c r="AG618" s="238" t="s">
        <v>2005</v>
      </c>
      <c r="AH618" s="238" t="s">
        <v>2005</v>
      </c>
      <c r="AI618" s="238">
        <v>14</v>
      </c>
      <c r="AJ618" s="238">
        <v>14</v>
      </c>
      <c r="AK618" s="238" t="s">
        <v>2005</v>
      </c>
      <c r="AL618" s="238" t="s">
        <v>2005</v>
      </c>
      <c r="AM618" s="237" t="s">
        <v>2005</v>
      </c>
      <c r="AN618" s="238" t="s">
        <v>2005</v>
      </c>
      <c r="AO618" s="238" t="s">
        <v>2005</v>
      </c>
      <c r="AP618" s="238" t="s">
        <v>2005</v>
      </c>
      <c r="AQ618" s="237">
        <f t="shared" si="36"/>
        <v>14</v>
      </c>
      <c r="AR618" s="239">
        <f t="shared" si="36"/>
        <v>14</v>
      </c>
      <c r="AS618" s="240"/>
      <c r="AT618" s="238"/>
      <c r="AU618" s="237"/>
      <c r="AV618" s="238"/>
      <c r="AW618" s="238"/>
      <c r="AX618" s="238"/>
      <c r="AY618" s="238"/>
      <c r="AZ618" s="238"/>
      <c r="BA618" s="238"/>
      <c r="BB618" s="238"/>
      <c r="BC618" s="238"/>
      <c r="BD618" s="238"/>
      <c r="BE618" s="238"/>
      <c r="BF618" s="238"/>
      <c r="BG618" s="238"/>
      <c r="BH618" s="238"/>
      <c r="BI618" s="238">
        <v>72.930000000000007</v>
      </c>
      <c r="BJ618" s="238">
        <v>72.930000000000007</v>
      </c>
      <c r="BK618" s="238"/>
      <c r="BL618" s="238"/>
      <c r="BM618" s="238"/>
      <c r="BN618" s="238"/>
      <c r="BO618" s="238"/>
      <c r="BP618" s="238"/>
      <c r="BQ618" s="237">
        <f t="shared" si="37"/>
        <v>72.930000000000007</v>
      </c>
      <c r="BR618" s="237">
        <f t="shared" si="37"/>
        <v>72.930000000000007</v>
      </c>
      <c r="BS618" s="241">
        <f t="shared" si="39"/>
        <v>5.0608359533653148E-2</v>
      </c>
      <c r="BT618" s="273">
        <v>0</v>
      </c>
      <c r="BU618" s="243">
        <v>0</v>
      </c>
      <c r="BV618" s="244">
        <v>0</v>
      </c>
      <c r="BW618" s="243">
        <v>0</v>
      </c>
      <c r="BX618" s="243">
        <v>0</v>
      </c>
      <c r="BY618" s="243">
        <v>0</v>
      </c>
      <c r="BZ618" s="243">
        <v>0</v>
      </c>
      <c r="CA618" s="243">
        <v>0</v>
      </c>
      <c r="CB618" s="243">
        <v>0</v>
      </c>
      <c r="CC618" s="243">
        <v>0</v>
      </c>
      <c r="CD618" s="243">
        <v>0</v>
      </c>
      <c r="CE618" s="243">
        <v>0</v>
      </c>
      <c r="CF618" s="243">
        <v>0</v>
      </c>
      <c r="CG618" s="243">
        <v>0</v>
      </c>
      <c r="CH618" s="243">
        <v>0</v>
      </c>
      <c r="CI618" s="243">
        <v>0</v>
      </c>
      <c r="CJ618" s="243">
        <v>85608.151200000008</v>
      </c>
      <c r="CK618" s="243">
        <v>85608.151200000008</v>
      </c>
      <c r="CL618" s="243">
        <v>0</v>
      </c>
      <c r="CM618" s="243">
        <v>0</v>
      </c>
      <c r="CN618" s="243">
        <v>0</v>
      </c>
      <c r="CO618" s="243">
        <v>0</v>
      </c>
      <c r="CP618" s="243">
        <v>0</v>
      </c>
      <c r="CQ618" s="243">
        <v>0</v>
      </c>
      <c r="CR618" s="244">
        <f t="shared" si="38"/>
        <v>85608.151200000008</v>
      </c>
      <c r="CS618" s="267">
        <f t="shared" si="38"/>
        <v>85608.151200000008</v>
      </c>
      <c r="CT618" s="268"/>
      <c r="CU618" s="269"/>
      <c r="CV618" s="269"/>
      <c r="CW618" s="269"/>
      <c r="CX618" s="269"/>
      <c r="CY618" s="269"/>
      <c r="CZ618" s="269"/>
      <c r="DA618" s="270"/>
      <c r="DB618" s="248">
        <v>7444.9139999999998</v>
      </c>
      <c r="DC618" s="249"/>
      <c r="DD618" s="250">
        <v>1.4410662718973057</v>
      </c>
      <c r="DE618" s="251"/>
      <c r="DF618" s="251"/>
      <c r="DG618" s="251"/>
      <c r="DH618" s="252"/>
      <c r="DI618" s="252"/>
      <c r="DJ618" s="252"/>
      <c r="DK618" s="252"/>
      <c r="DL618" s="251" t="s">
        <v>2005</v>
      </c>
      <c r="DM618" s="253" t="s">
        <v>2005</v>
      </c>
      <c r="DN618" s="254" t="s">
        <v>66</v>
      </c>
      <c r="DO618" s="231"/>
      <c r="DP618" s="256" t="s">
        <v>66</v>
      </c>
      <c r="DQ618" s="231"/>
      <c r="DR618" s="258"/>
      <c r="DS618" s="259"/>
      <c r="DT618" s="260"/>
      <c r="DU618" s="255">
        <v>423.33935018050539</v>
      </c>
      <c r="DV618" s="261">
        <v>-358.23394336512615</v>
      </c>
      <c r="DW618" s="231">
        <v>1.4235860409145609</v>
      </c>
      <c r="DX618" s="262">
        <v>41.368640605178342</v>
      </c>
      <c r="DY618" s="255">
        <v>0.11913357400722022</v>
      </c>
      <c r="DZ618" s="231">
        <v>0.24992459593312397</v>
      </c>
      <c r="EA618" s="231">
        <v>8.4235860409145602E-3</v>
      </c>
      <c r="EB618" s="262">
        <v>0.3493488120332463</v>
      </c>
      <c r="EC618" s="271"/>
      <c r="ED618" s="234"/>
      <c r="EE618" s="272"/>
      <c r="EF618" s="234">
        <v>0</v>
      </c>
      <c r="EG618" s="266">
        <v>0</v>
      </c>
      <c r="EH618" s="258"/>
    </row>
    <row r="619" spans="1:138" ht="30" customHeight="1" thickBot="1" x14ac:dyDescent="0.3">
      <c r="A619" s="45" t="s">
        <v>60</v>
      </c>
      <c r="B619" s="45" t="s">
        <v>61</v>
      </c>
      <c r="C619" s="45" t="s">
        <v>1109</v>
      </c>
      <c r="D619" s="46" t="s">
        <v>1125</v>
      </c>
      <c r="E619" s="46" t="s">
        <v>1126</v>
      </c>
      <c r="F619" s="46" t="s">
        <v>1131</v>
      </c>
      <c r="G619" s="46" t="s">
        <v>1126</v>
      </c>
      <c r="H619" s="226" t="s">
        <v>66</v>
      </c>
      <c r="I619" s="227" t="s">
        <v>2002</v>
      </c>
      <c r="J619" s="228">
        <v>4.16</v>
      </c>
      <c r="K619" s="229">
        <v>2.557892632617718</v>
      </c>
      <c r="L619" s="229">
        <v>3.421022720157</v>
      </c>
      <c r="M619" s="230">
        <v>449.91666666666703</v>
      </c>
      <c r="N619" s="231">
        <v>5955.8940000000002</v>
      </c>
      <c r="O619" s="232" t="s">
        <v>2006</v>
      </c>
      <c r="P619" s="233">
        <v>1.8301541653095785</v>
      </c>
      <c r="Q619" s="234" t="s">
        <v>2004</v>
      </c>
      <c r="R619" s="235" t="s">
        <v>68</v>
      </c>
      <c r="S619" s="236" t="s">
        <v>2005</v>
      </c>
      <c r="T619" s="236" t="s">
        <v>2005</v>
      </c>
      <c r="U619" s="237" t="s">
        <v>2005</v>
      </c>
      <c r="V619" s="238" t="s">
        <v>2005</v>
      </c>
      <c r="W619" s="238" t="s">
        <v>2005</v>
      </c>
      <c r="X619" s="238" t="s">
        <v>2005</v>
      </c>
      <c r="Y619" s="238" t="s">
        <v>2005</v>
      </c>
      <c r="Z619" s="238" t="s">
        <v>2005</v>
      </c>
      <c r="AA619" s="238" t="s">
        <v>2005</v>
      </c>
      <c r="AB619" s="238" t="s">
        <v>2005</v>
      </c>
      <c r="AC619" s="238" t="s">
        <v>2005</v>
      </c>
      <c r="AD619" s="238" t="s">
        <v>2005</v>
      </c>
      <c r="AE619" s="238" t="s">
        <v>2005</v>
      </c>
      <c r="AF619" s="238" t="s">
        <v>2005</v>
      </c>
      <c r="AG619" s="238" t="s">
        <v>2005</v>
      </c>
      <c r="AH619" s="238" t="s">
        <v>2005</v>
      </c>
      <c r="AI619" s="238">
        <v>2</v>
      </c>
      <c r="AJ619" s="238">
        <v>2</v>
      </c>
      <c r="AK619" s="238" t="s">
        <v>2005</v>
      </c>
      <c r="AL619" s="238" t="s">
        <v>2005</v>
      </c>
      <c r="AM619" s="237" t="s">
        <v>2005</v>
      </c>
      <c r="AN619" s="238" t="s">
        <v>2005</v>
      </c>
      <c r="AO619" s="238" t="s">
        <v>2005</v>
      </c>
      <c r="AP619" s="238" t="s">
        <v>2005</v>
      </c>
      <c r="AQ619" s="237">
        <f t="shared" si="36"/>
        <v>2</v>
      </c>
      <c r="AR619" s="239">
        <f t="shared" si="36"/>
        <v>2</v>
      </c>
      <c r="AS619" s="240"/>
      <c r="AT619" s="238"/>
      <c r="AU619" s="237"/>
      <c r="AV619" s="238"/>
      <c r="AW619" s="238"/>
      <c r="AX619" s="238"/>
      <c r="AY619" s="238"/>
      <c r="AZ619" s="238"/>
      <c r="BA619" s="238"/>
      <c r="BB619" s="238"/>
      <c r="BC619" s="238"/>
      <c r="BD619" s="238"/>
      <c r="BE619" s="238"/>
      <c r="BF619" s="238"/>
      <c r="BG619" s="238"/>
      <c r="BH619" s="238"/>
      <c r="BI619" s="238">
        <v>9.9600000000000009</v>
      </c>
      <c r="BJ619" s="238">
        <v>9.9600000000000009</v>
      </c>
      <c r="BK619" s="238"/>
      <c r="BL619" s="238"/>
      <c r="BM619" s="238"/>
      <c r="BN619" s="238"/>
      <c r="BO619" s="238"/>
      <c r="BP619" s="238"/>
      <c r="BQ619" s="237">
        <f t="shared" si="37"/>
        <v>9.9600000000000009</v>
      </c>
      <c r="BR619" s="237">
        <f t="shared" si="37"/>
        <v>9.9600000000000009</v>
      </c>
      <c r="BS619" s="241">
        <f t="shared" si="39"/>
        <v>5.4421644847144467E-3</v>
      </c>
      <c r="BT619" s="273">
        <v>0</v>
      </c>
      <c r="BU619" s="243">
        <v>0</v>
      </c>
      <c r="BV619" s="244">
        <v>0</v>
      </c>
      <c r="BW619" s="243">
        <v>0</v>
      </c>
      <c r="BX619" s="243">
        <v>0</v>
      </c>
      <c r="BY619" s="243">
        <v>0</v>
      </c>
      <c r="BZ619" s="243">
        <v>0</v>
      </c>
      <c r="CA619" s="243">
        <v>0</v>
      </c>
      <c r="CB619" s="243">
        <v>0</v>
      </c>
      <c r="CC619" s="243">
        <v>0</v>
      </c>
      <c r="CD619" s="243">
        <v>0</v>
      </c>
      <c r="CE619" s="243">
        <v>0</v>
      </c>
      <c r="CF619" s="243">
        <v>0</v>
      </c>
      <c r="CG619" s="243">
        <v>0</v>
      </c>
      <c r="CH619" s="243">
        <v>0</v>
      </c>
      <c r="CI619" s="243">
        <v>0</v>
      </c>
      <c r="CJ619" s="243">
        <v>11691.446400000001</v>
      </c>
      <c r="CK619" s="243">
        <v>11691.446400000001</v>
      </c>
      <c r="CL619" s="243">
        <v>0</v>
      </c>
      <c r="CM619" s="243">
        <v>0</v>
      </c>
      <c r="CN619" s="243">
        <v>0</v>
      </c>
      <c r="CO619" s="243">
        <v>0</v>
      </c>
      <c r="CP619" s="243">
        <v>0</v>
      </c>
      <c r="CQ619" s="243">
        <v>0</v>
      </c>
      <c r="CR619" s="244">
        <f t="shared" si="38"/>
        <v>11691.446400000001</v>
      </c>
      <c r="CS619" s="267">
        <f t="shared" si="38"/>
        <v>11691.446400000001</v>
      </c>
      <c r="CT619" s="268"/>
      <c r="CU619" s="269"/>
      <c r="CV619" s="269"/>
      <c r="CW619" s="269"/>
      <c r="CX619" s="269"/>
      <c r="CY619" s="269"/>
      <c r="CZ619" s="269"/>
      <c r="DA619" s="270"/>
      <c r="DB619" s="248">
        <v>5955.8940000000002</v>
      </c>
      <c r="DC619" s="249"/>
      <c r="DD619" s="250">
        <v>1.8301541653095785</v>
      </c>
      <c r="DE619" s="251"/>
      <c r="DF619" s="251"/>
      <c r="DG619" s="251"/>
      <c r="DH619" s="252"/>
      <c r="DI619" s="252"/>
      <c r="DJ619" s="252"/>
      <c r="DK619" s="252"/>
      <c r="DL619" s="251" t="s">
        <v>2005</v>
      </c>
      <c r="DM619" s="253" t="s">
        <v>2005</v>
      </c>
      <c r="DN619" s="254" t="s">
        <v>66</v>
      </c>
      <c r="DO619" s="231"/>
      <c r="DP619" s="256" t="s">
        <v>66</v>
      </c>
      <c r="DQ619" s="231"/>
      <c r="DR619" s="258"/>
      <c r="DS619" s="259"/>
      <c r="DT619" s="260"/>
      <c r="DU619" s="255">
        <v>31.239118355250948</v>
      </c>
      <c r="DV619" s="261">
        <v>33.624836873364686</v>
      </c>
      <c r="DW619" s="231">
        <v>31.239118355250948</v>
      </c>
      <c r="DX619" s="262">
        <v>29.244113981798417</v>
      </c>
      <c r="DY619" s="255">
        <v>0.24671235413965528</v>
      </c>
      <c r="DZ619" s="231">
        <v>0.43101228085949528</v>
      </c>
      <c r="EA619" s="231">
        <v>0.24671235413965528</v>
      </c>
      <c r="EB619" s="262">
        <v>0.42860264230527867</v>
      </c>
      <c r="EC619" s="271"/>
      <c r="ED619" s="234"/>
      <c r="EE619" s="272"/>
      <c r="EF619" s="234">
        <v>0</v>
      </c>
      <c r="EG619" s="266">
        <v>10699</v>
      </c>
      <c r="EH619" s="258"/>
    </row>
    <row r="620" spans="1:138" ht="30" customHeight="1" thickBot="1" x14ac:dyDescent="0.3">
      <c r="A620" s="45" t="s">
        <v>60</v>
      </c>
      <c r="B620" s="45" t="s">
        <v>61</v>
      </c>
      <c r="C620" s="45" t="s">
        <v>1109</v>
      </c>
      <c r="D620" s="46" t="s">
        <v>1125</v>
      </c>
      <c r="E620" s="46" t="s">
        <v>1126</v>
      </c>
      <c r="F620" s="46" t="s">
        <v>1132</v>
      </c>
      <c r="G620" s="46" t="s">
        <v>1126</v>
      </c>
      <c r="H620" s="226" t="s">
        <v>66</v>
      </c>
      <c r="I620" s="227" t="s">
        <v>2002</v>
      </c>
      <c r="J620" s="228">
        <v>4.16</v>
      </c>
      <c r="K620" s="229">
        <v>2.0174927806562279</v>
      </c>
      <c r="L620" s="229">
        <v>3.7308712043610002</v>
      </c>
      <c r="M620" s="230">
        <v>542.08333333333303</v>
      </c>
      <c r="N620" s="231">
        <v>5001.0680000000002</v>
      </c>
      <c r="O620" s="232" t="s">
        <v>2006</v>
      </c>
      <c r="P620" s="233">
        <v>1.1888796743152772</v>
      </c>
      <c r="Q620" s="234" t="s">
        <v>2004</v>
      </c>
      <c r="R620" s="235" t="s">
        <v>68</v>
      </c>
      <c r="S620" s="236" t="s">
        <v>2005</v>
      </c>
      <c r="T620" s="236" t="s">
        <v>2005</v>
      </c>
      <c r="U620" s="237" t="s">
        <v>2005</v>
      </c>
      <c r="V620" s="238" t="s">
        <v>2005</v>
      </c>
      <c r="W620" s="238" t="s">
        <v>2005</v>
      </c>
      <c r="X620" s="238" t="s">
        <v>2005</v>
      </c>
      <c r="Y620" s="238" t="s">
        <v>2005</v>
      </c>
      <c r="Z620" s="238" t="s">
        <v>2005</v>
      </c>
      <c r="AA620" s="238" t="s">
        <v>2005</v>
      </c>
      <c r="AB620" s="238" t="s">
        <v>2005</v>
      </c>
      <c r="AC620" s="238" t="s">
        <v>2005</v>
      </c>
      <c r="AD620" s="238" t="s">
        <v>2005</v>
      </c>
      <c r="AE620" s="238" t="s">
        <v>2005</v>
      </c>
      <c r="AF620" s="238" t="s">
        <v>2005</v>
      </c>
      <c r="AG620" s="238" t="s">
        <v>2005</v>
      </c>
      <c r="AH620" s="238" t="s">
        <v>2005</v>
      </c>
      <c r="AI620" s="238">
        <v>6</v>
      </c>
      <c r="AJ620" s="238">
        <v>6</v>
      </c>
      <c r="AK620" s="238" t="s">
        <v>2005</v>
      </c>
      <c r="AL620" s="238" t="s">
        <v>2005</v>
      </c>
      <c r="AM620" s="237" t="s">
        <v>2005</v>
      </c>
      <c r="AN620" s="238" t="s">
        <v>2005</v>
      </c>
      <c r="AO620" s="238" t="s">
        <v>2005</v>
      </c>
      <c r="AP620" s="238" t="s">
        <v>2005</v>
      </c>
      <c r="AQ620" s="237">
        <f t="shared" si="36"/>
        <v>6</v>
      </c>
      <c r="AR620" s="239">
        <f t="shared" si="36"/>
        <v>6</v>
      </c>
      <c r="AS620" s="240"/>
      <c r="AT620" s="238"/>
      <c r="AU620" s="237"/>
      <c r="AV620" s="238"/>
      <c r="AW620" s="238"/>
      <c r="AX620" s="238"/>
      <c r="AY620" s="238"/>
      <c r="AZ620" s="238"/>
      <c r="BA620" s="238"/>
      <c r="BB620" s="238"/>
      <c r="BC620" s="238"/>
      <c r="BD620" s="238"/>
      <c r="BE620" s="238"/>
      <c r="BF620" s="238"/>
      <c r="BG620" s="238"/>
      <c r="BH620" s="238"/>
      <c r="BI620" s="238">
        <v>60.25</v>
      </c>
      <c r="BJ620" s="238">
        <v>60.25</v>
      </c>
      <c r="BK620" s="238"/>
      <c r="BL620" s="238"/>
      <c r="BM620" s="238"/>
      <c r="BN620" s="238"/>
      <c r="BO620" s="238"/>
      <c r="BP620" s="238"/>
      <c r="BQ620" s="237">
        <f t="shared" si="37"/>
        <v>60.25</v>
      </c>
      <c r="BR620" s="237">
        <f t="shared" si="37"/>
        <v>60.25</v>
      </c>
      <c r="BS620" s="241">
        <f t="shared" si="39"/>
        <v>5.0677962876857455E-2</v>
      </c>
      <c r="BT620" s="273">
        <v>0</v>
      </c>
      <c r="BU620" s="243">
        <v>0</v>
      </c>
      <c r="BV620" s="244">
        <v>0</v>
      </c>
      <c r="BW620" s="243">
        <v>0</v>
      </c>
      <c r="BX620" s="243">
        <v>0</v>
      </c>
      <c r="BY620" s="243">
        <v>0</v>
      </c>
      <c r="BZ620" s="243">
        <v>0</v>
      </c>
      <c r="CA620" s="243">
        <v>0</v>
      </c>
      <c r="CB620" s="243">
        <v>0</v>
      </c>
      <c r="CC620" s="243">
        <v>0</v>
      </c>
      <c r="CD620" s="243">
        <v>0</v>
      </c>
      <c r="CE620" s="243">
        <v>0</v>
      </c>
      <c r="CF620" s="243">
        <v>0</v>
      </c>
      <c r="CG620" s="243">
        <v>0</v>
      </c>
      <c r="CH620" s="243">
        <v>0</v>
      </c>
      <c r="CI620" s="243">
        <v>0</v>
      </c>
      <c r="CJ620" s="243">
        <v>70723.86</v>
      </c>
      <c r="CK620" s="243">
        <v>70723.86</v>
      </c>
      <c r="CL620" s="243">
        <v>0</v>
      </c>
      <c r="CM620" s="243">
        <v>0</v>
      </c>
      <c r="CN620" s="243">
        <v>0</v>
      </c>
      <c r="CO620" s="243">
        <v>0</v>
      </c>
      <c r="CP620" s="243">
        <v>0</v>
      </c>
      <c r="CQ620" s="243">
        <v>0</v>
      </c>
      <c r="CR620" s="244">
        <f t="shared" si="38"/>
        <v>70723.86</v>
      </c>
      <c r="CS620" s="267">
        <f t="shared" si="38"/>
        <v>70723.86</v>
      </c>
      <c r="CT620" s="268"/>
      <c r="CU620" s="269"/>
      <c r="CV620" s="269"/>
      <c r="CW620" s="269"/>
      <c r="CX620" s="269"/>
      <c r="CY620" s="269"/>
      <c r="CZ620" s="269"/>
      <c r="DA620" s="270"/>
      <c r="DB620" s="248">
        <v>5001.0680000000002</v>
      </c>
      <c r="DC620" s="249"/>
      <c r="DD620" s="250">
        <v>1.1888796743152772</v>
      </c>
      <c r="DE620" s="251"/>
      <c r="DF620" s="251"/>
      <c r="DG620" s="251"/>
      <c r="DH620" s="252"/>
      <c r="DI620" s="252"/>
      <c r="DJ620" s="252"/>
      <c r="DK620" s="252"/>
      <c r="DL620" s="251" t="s">
        <v>2005</v>
      </c>
      <c r="DM620" s="253" t="s">
        <v>2005</v>
      </c>
      <c r="DN620" s="254" t="s">
        <v>66</v>
      </c>
      <c r="DO620" s="231"/>
      <c r="DP620" s="256" t="s">
        <v>66</v>
      </c>
      <c r="DQ620" s="231"/>
      <c r="DR620" s="258"/>
      <c r="DS620" s="259"/>
      <c r="DT620" s="260"/>
      <c r="DU620" s="255">
        <v>60.950038431975436</v>
      </c>
      <c r="DV620" s="261">
        <v>323.80283572004873</v>
      </c>
      <c r="DW620" s="231">
        <v>60.950038431975436</v>
      </c>
      <c r="DX620" s="262">
        <v>314.91034425247176</v>
      </c>
      <c r="DY620" s="255">
        <v>0.32282859338970044</v>
      </c>
      <c r="DZ620" s="231">
        <v>0.89251310688980889</v>
      </c>
      <c r="EA620" s="231">
        <v>0.32282859338970044</v>
      </c>
      <c r="EB620" s="262">
        <v>0.88739365296489559</v>
      </c>
      <c r="EC620" s="271"/>
      <c r="ED620" s="234"/>
      <c r="EE620" s="272"/>
      <c r="EF620" s="234">
        <v>0</v>
      </c>
      <c r="EG620" s="266">
        <v>182168.33333333334</v>
      </c>
      <c r="EH620" s="258"/>
    </row>
    <row r="621" spans="1:138" ht="30" customHeight="1" thickBot="1" x14ac:dyDescent="0.3">
      <c r="A621" s="45" t="s">
        <v>60</v>
      </c>
      <c r="B621" s="45" t="s">
        <v>61</v>
      </c>
      <c r="C621" s="45" t="s">
        <v>1109</v>
      </c>
      <c r="D621" s="46" t="s">
        <v>1133</v>
      </c>
      <c r="E621" s="46" t="s">
        <v>1134</v>
      </c>
      <c r="F621" s="46" t="s">
        <v>1135</v>
      </c>
      <c r="G621" s="46" t="s">
        <v>1134</v>
      </c>
      <c r="H621" s="226" t="s">
        <v>66</v>
      </c>
      <c r="I621" s="227" t="s">
        <v>2007</v>
      </c>
      <c r="J621" s="228">
        <v>4.16</v>
      </c>
      <c r="K621" s="229">
        <v>1.1528530175178446</v>
      </c>
      <c r="L621" s="229">
        <v>1.0734848462520001</v>
      </c>
      <c r="M621" s="230">
        <v>439.5</v>
      </c>
      <c r="N621" s="231">
        <v>2945.6236180283722</v>
      </c>
      <c r="O621" s="232" t="s">
        <v>2003</v>
      </c>
      <c r="P621" s="233">
        <v>0.84064600971129344</v>
      </c>
      <c r="Q621" s="234" t="s">
        <v>68</v>
      </c>
      <c r="R621" s="235" t="s">
        <v>68</v>
      </c>
      <c r="S621" s="236" t="s">
        <v>2005</v>
      </c>
      <c r="T621" s="236" t="s">
        <v>2005</v>
      </c>
      <c r="U621" s="237" t="s">
        <v>2005</v>
      </c>
      <c r="V621" s="238" t="s">
        <v>2005</v>
      </c>
      <c r="W621" s="238" t="s">
        <v>2005</v>
      </c>
      <c r="X621" s="238" t="s">
        <v>2005</v>
      </c>
      <c r="Y621" s="238" t="s">
        <v>2005</v>
      </c>
      <c r="Z621" s="238" t="s">
        <v>2005</v>
      </c>
      <c r="AA621" s="238" t="s">
        <v>2005</v>
      </c>
      <c r="AB621" s="238" t="s">
        <v>2005</v>
      </c>
      <c r="AC621" s="238" t="s">
        <v>2005</v>
      </c>
      <c r="AD621" s="238" t="s">
        <v>2005</v>
      </c>
      <c r="AE621" s="238" t="s">
        <v>2005</v>
      </c>
      <c r="AF621" s="238" t="s">
        <v>2005</v>
      </c>
      <c r="AG621" s="238" t="s">
        <v>2005</v>
      </c>
      <c r="AH621" s="238" t="s">
        <v>2005</v>
      </c>
      <c r="AI621" s="238">
        <v>4</v>
      </c>
      <c r="AJ621" s="238">
        <v>4</v>
      </c>
      <c r="AK621" s="238" t="s">
        <v>2005</v>
      </c>
      <c r="AL621" s="238" t="s">
        <v>2005</v>
      </c>
      <c r="AM621" s="237" t="s">
        <v>2005</v>
      </c>
      <c r="AN621" s="238" t="s">
        <v>2005</v>
      </c>
      <c r="AO621" s="238" t="s">
        <v>2005</v>
      </c>
      <c r="AP621" s="238" t="s">
        <v>2005</v>
      </c>
      <c r="AQ621" s="237">
        <f t="shared" si="36"/>
        <v>4</v>
      </c>
      <c r="AR621" s="239">
        <f t="shared" si="36"/>
        <v>4</v>
      </c>
      <c r="AS621" s="240"/>
      <c r="AT621" s="238"/>
      <c r="AU621" s="237"/>
      <c r="AV621" s="238"/>
      <c r="AW621" s="238"/>
      <c r="AX621" s="238"/>
      <c r="AY621" s="238"/>
      <c r="AZ621" s="238"/>
      <c r="BA621" s="238"/>
      <c r="BB621" s="238"/>
      <c r="BC621" s="238"/>
      <c r="BD621" s="238"/>
      <c r="BE621" s="238"/>
      <c r="BF621" s="238"/>
      <c r="BG621" s="238"/>
      <c r="BH621" s="238"/>
      <c r="BI621" s="238">
        <v>22</v>
      </c>
      <c r="BJ621" s="238">
        <v>22</v>
      </c>
      <c r="BK621" s="238"/>
      <c r="BL621" s="238"/>
      <c r="BM621" s="238"/>
      <c r="BN621" s="238"/>
      <c r="BO621" s="238"/>
      <c r="BP621" s="238"/>
      <c r="BQ621" s="237">
        <f t="shared" si="37"/>
        <v>22</v>
      </c>
      <c r="BR621" s="237">
        <f t="shared" si="37"/>
        <v>22</v>
      </c>
      <c r="BS621" s="241">
        <f t="shared" si="39"/>
        <v>2.6170349642836644E-2</v>
      </c>
      <c r="BT621" s="273">
        <v>0</v>
      </c>
      <c r="BU621" s="243">
        <v>0</v>
      </c>
      <c r="BV621" s="244">
        <v>0</v>
      </c>
      <c r="BW621" s="243">
        <v>0</v>
      </c>
      <c r="BX621" s="243">
        <v>0</v>
      </c>
      <c r="BY621" s="243">
        <v>0</v>
      </c>
      <c r="BZ621" s="243">
        <v>0</v>
      </c>
      <c r="CA621" s="243">
        <v>0</v>
      </c>
      <c r="CB621" s="243">
        <v>0</v>
      </c>
      <c r="CC621" s="243">
        <v>0</v>
      </c>
      <c r="CD621" s="243">
        <v>0</v>
      </c>
      <c r="CE621" s="243">
        <v>0</v>
      </c>
      <c r="CF621" s="243">
        <v>0</v>
      </c>
      <c r="CG621" s="243">
        <v>0</v>
      </c>
      <c r="CH621" s="243">
        <v>0</v>
      </c>
      <c r="CI621" s="243">
        <v>0</v>
      </c>
      <c r="CJ621" s="243">
        <v>25824.480000000003</v>
      </c>
      <c r="CK621" s="243">
        <v>25824.480000000003</v>
      </c>
      <c r="CL621" s="243">
        <v>0</v>
      </c>
      <c r="CM621" s="243">
        <v>0</v>
      </c>
      <c r="CN621" s="243">
        <v>0</v>
      </c>
      <c r="CO621" s="243">
        <v>0</v>
      </c>
      <c r="CP621" s="243">
        <v>0</v>
      </c>
      <c r="CQ621" s="243">
        <v>0</v>
      </c>
      <c r="CR621" s="244">
        <f t="shared" si="38"/>
        <v>25824.480000000003</v>
      </c>
      <c r="CS621" s="267">
        <f t="shared" si="38"/>
        <v>25824.480000000003</v>
      </c>
      <c r="CT621" s="268"/>
      <c r="CU621" s="269"/>
      <c r="CV621" s="269"/>
      <c r="CW621" s="269"/>
      <c r="CX621" s="269"/>
      <c r="CY621" s="269"/>
      <c r="CZ621" s="269"/>
      <c r="DA621" s="270"/>
      <c r="DB621" s="248">
        <v>2945.6236180283722</v>
      </c>
      <c r="DC621" s="249"/>
      <c r="DD621" s="250">
        <v>0.84064600971129344</v>
      </c>
      <c r="DE621" s="251"/>
      <c r="DF621" s="251"/>
      <c r="DG621" s="251"/>
      <c r="DH621" s="252"/>
      <c r="DI621" s="252"/>
      <c r="DJ621" s="252"/>
      <c r="DK621" s="252"/>
      <c r="DL621" s="251" t="s">
        <v>2005</v>
      </c>
      <c r="DM621" s="253" t="s">
        <v>2005</v>
      </c>
      <c r="DN621" s="254" t="s">
        <v>66</v>
      </c>
      <c r="DO621" s="231"/>
      <c r="DP621" s="256" t="s">
        <v>66</v>
      </c>
      <c r="DQ621" s="231"/>
      <c r="DR621" s="258"/>
      <c r="DS621" s="259"/>
      <c r="DT621" s="260"/>
      <c r="DU621" s="255">
        <v>444.95790671217293</v>
      </c>
      <c r="DV621" s="261">
        <v>-434.07082574884453</v>
      </c>
      <c r="DW621" s="231">
        <v>444.95790671217293</v>
      </c>
      <c r="DX621" s="262">
        <v>-436.39973989025873</v>
      </c>
      <c r="DY621" s="255">
        <v>1.0739476678043232</v>
      </c>
      <c r="DZ621" s="231">
        <v>-0.92003073782345146</v>
      </c>
      <c r="EA621" s="231">
        <v>1.0739476678043232</v>
      </c>
      <c r="EB621" s="262">
        <v>-0.977620524579905</v>
      </c>
      <c r="EC621" s="271"/>
      <c r="ED621" s="234"/>
      <c r="EE621" s="272"/>
      <c r="EF621" s="234">
        <v>163559</v>
      </c>
      <c r="EG621" s="266">
        <v>-163559</v>
      </c>
      <c r="EH621" s="258"/>
    </row>
    <row r="622" spans="1:138" ht="30" customHeight="1" thickBot="1" x14ac:dyDescent="0.3">
      <c r="A622" s="45" t="s">
        <v>60</v>
      </c>
      <c r="B622" s="45" t="s">
        <v>61</v>
      </c>
      <c r="C622" s="45" t="s">
        <v>1109</v>
      </c>
      <c r="D622" s="46" t="s">
        <v>1133</v>
      </c>
      <c r="E622" s="46" t="s">
        <v>1134</v>
      </c>
      <c r="F622" s="46" t="s">
        <v>1136</v>
      </c>
      <c r="G622" s="46" t="s">
        <v>1134</v>
      </c>
      <c r="H622" s="226" t="s">
        <v>66</v>
      </c>
      <c r="I622" s="227" t="s">
        <v>2002</v>
      </c>
      <c r="J622" s="228">
        <v>4.16</v>
      </c>
      <c r="K622" s="229">
        <v>2.1615994078459591</v>
      </c>
      <c r="L622" s="229">
        <v>1.909469692998</v>
      </c>
      <c r="M622" s="230">
        <v>1070.6666666666699</v>
      </c>
      <c r="N622" s="231">
        <v>6396.0285411889954</v>
      </c>
      <c r="O622" s="232" t="s">
        <v>2003</v>
      </c>
      <c r="P622" s="233">
        <v>1.8253506110699187</v>
      </c>
      <c r="Q622" s="234" t="s">
        <v>68</v>
      </c>
      <c r="R622" s="235" t="s">
        <v>68</v>
      </c>
      <c r="S622" s="236" t="s">
        <v>2005</v>
      </c>
      <c r="T622" s="236" t="s">
        <v>2005</v>
      </c>
      <c r="U622" s="237" t="s">
        <v>2005</v>
      </c>
      <c r="V622" s="238" t="s">
        <v>2005</v>
      </c>
      <c r="W622" s="238" t="s">
        <v>2005</v>
      </c>
      <c r="X622" s="238" t="s">
        <v>2005</v>
      </c>
      <c r="Y622" s="238" t="s">
        <v>2005</v>
      </c>
      <c r="Z622" s="238" t="s">
        <v>2005</v>
      </c>
      <c r="AA622" s="238" t="s">
        <v>2005</v>
      </c>
      <c r="AB622" s="238" t="s">
        <v>2005</v>
      </c>
      <c r="AC622" s="238" t="s">
        <v>2005</v>
      </c>
      <c r="AD622" s="238" t="s">
        <v>2005</v>
      </c>
      <c r="AE622" s="238" t="s">
        <v>2005</v>
      </c>
      <c r="AF622" s="238" t="s">
        <v>2005</v>
      </c>
      <c r="AG622" s="238" t="s">
        <v>2005</v>
      </c>
      <c r="AH622" s="238" t="s">
        <v>2005</v>
      </c>
      <c r="AI622" s="238">
        <v>18</v>
      </c>
      <c r="AJ622" s="238">
        <v>18</v>
      </c>
      <c r="AK622" s="238" t="s">
        <v>2005</v>
      </c>
      <c r="AL622" s="238" t="s">
        <v>2005</v>
      </c>
      <c r="AM622" s="237" t="s">
        <v>2005</v>
      </c>
      <c r="AN622" s="238" t="s">
        <v>2005</v>
      </c>
      <c r="AO622" s="238" t="s">
        <v>2005</v>
      </c>
      <c r="AP622" s="238" t="s">
        <v>2005</v>
      </c>
      <c r="AQ622" s="237">
        <f t="shared" si="36"/>
        <v>18</v>
      </c>
      <c r="AR622" s="239">
        <f t="shared" si="36"/>
        <v>18</v>
      </c>
      <c r="AS622" s="240"/>
      <c r="AT622" s="238"/>
      <c r="AU622" s="237"/>
      <c r="AV622" s="238"/>
      <c r="AW622" s="238"/>
      <c r="AX622" s="238"/>
      <c r="AY622" s="238"/>
      <c r="AZ622" s="238"/>
      <c r="BA622" s="238"/>
      <c r="BB622" s="238"/>
      <c r="BC622" s="238"/>
      <c r="BD622" s="238"/>
      <c r="BE622" s="238"/>
      <c r="BF622" s="238"/>
      <c r="BG622" s="238"/>
      <c r="BH622" s="238"/>
      <c r="BI622" s="238">
        <v>103.2</v>
      </c>
      <c r="BJ622" s="238">
        <v>103.2</v>
      </c>
      <c r="BK622" s="238"/>
      <c r="BL622" s="238"/>
      <c r="BM622" s="238"/>
      <c r="BN622" s="238"/>
      <c r="BO622" s="238"/>
      <c r="BP622" s="238"/>
      <c r="BQ622" s="237">
        <f t="shared" si="37"/>
        <v>103.2</v>
      </c>
      <c r="BR622" s="237">
        <f t="shared" si="37"/>
        <v>103.2</v>
      </c>
      <c r="BS622" s="241">
        <f t="shared" si="39"/>
        <v>5.6537083546656229E-2</v>
      </c>
      <c r="BT622" s="273">
        <v>0</v>
      </c>
      <c r="BU622" s="243">
        <v>0</v>
      </c>
      <c r="BV622" s="244">
        <v>0</v>
      </c>
      <c r="BW622" s="243">
        <v>0</v>
      </c>
      <c r="BX622" s="243">
        <v>0</v>
      </c>
      <c r="BY622" s="243">
        <v>0</v>
      </c>
      <c r="BZ622" s="243">
        <v>0</v>
      </c>
      <c r="CA622" s="243">
        <v>0</v>
      </c>
      <c r="CB622" s="243">
        <v>0</v>
      </c>
      <c r="CC622" s="243">
        <v>0</v>
      </c>
      <c r="CD622" s="243">
        <v>0</v>
      </c>
      <c r="CE622" s="243">
        <v>0</v>
      </c>
      <c r="CF622" s="243">
        <v>0</v>
      </c>
      <c r="CG622" s="243">
        <v>0</v>
      </c>
      <c r="CH622" s="243">
        <v>0</v>
      </c>
      <c r="CI622" s="243">
        <v>0</v>
      </c>
      <c r="CJ622" s="243">
        <v>121140.288</v>
      </c>
      <c r="CK622" s="243">
        <v>121140.288</v>
      </c>
      <c r="CL622" s="243">
        <v>0</v>
      </c>
      <c r="CM622" s="243">
        <v>0</v>
      </c>
      <c r="CN622" s="243">
        <v>0</v>
      </c>
      <c r="CO622" s="243">
        <v>0</v>
      </c>
      <c r="CP622" s="243">
        <v>0</v>
      </c>
      <c r="CQ622" s="243">
        <v>0</v>
      </c>
      <c r="CR622" s="244">
        <f t="shared" si="38"/>
        <v>121140.288</v>
      </c>
      <c r="CS622" s="267">
        <f t="shared" si="38"/>
        <v>121140.288</v>
      </c>
      <c r="CT622" s="268"/>
      <c r="CU622" s="269"/>
      <c r="CV622" s="269"/>
      <c r="CW622" s="269"/>
      <c r="CX622" s="269"/>
      <c r="CY622" s="269"/>
      <c r="CZ622" s="269"/>
      <c r="DA622" s="270"/>
      <c r="DB622" s="248">
        <v>6396.0285411889954</v>
      </c>
      <c r="DC622" s="249"/>
      <c r="DD622" s="250">
        <v>1.8253506110699187</v>
      </c>
      <c r="DE622" s="251"/>
      <c r="DF622" s="251"/>
      <c r="DG622" s="251"/>
      <c r="DH622" s="252"/>
      <c r="DI622" s="252"/>
      <c r="DJ622" s="252"/>
      <c r="DK622" s="252"/>
      <c r="DL622" s="251" t="s">
        <v>2005</v>
      </c>
      <c r="DM622" s="253" t="s">
        <v>2005</v>
      </c>
      <c r="DN622" s="254" t="s">
        <v>66</v>
      </c>
      <c r="DO622" s="231"/>
      <c r="DP622" s="256" t="s">
        <v>66</v>
      </c>
      <c r="DQ622" s="231"/>
      <c r="DR622" s="258"/>
      <c r="DS622" s="259"/>
      <c r="DT622" s="260"/>
      <c r="DU622" s="255">
        <v>8.8925902864258752</v>
      </c>
      <c r="DV622" s="261">
        <v>32.657812965609523</v>
      </c>
      <c r="DW622" s="231">
        <v>5.4349315068492983</v>
      </c>
      <c r="DX622" s="262">
        <v>32.453191043431701</v>
      </c>
      <c r="DY622" s="255">
        <v>3.5491905354918946E-2</v>
      </c>
      <c r="DZ622" s="231">
        <v>0.19686290142863111</v>
      </c>
      <c r="EA622" s="231">
        <v>3.4557907845578974E-2</v>
      </c>
      <c r="EB622" s="262">
        <v>0.18683198665726933</v>
      </c>
      <c r="EC622" s="271"/>
      <c r="ED622" s="234"/>
      <c r="EE622" s="272"/>
      <c r="EF622" s="234">
        <v>0</v>
      </c>
      <c r="EG622" s="266">
        <v>36551.666666666664</v>
      </c>
      <c r="EH622" s="258"/>
    </row>
    <row r="623" spans="1:138" ht="30" customHeight="1" thickBot="1" x14ac:dyDescent="0.3">
      <c r="A623" s="45" t="s">
        <v>60</v>
      </c>
      <c r="B623" s="45" t="s">
        <v>61</v>
      </c>
      <c r="C623" s="45" t="s">
        <v>1109</v>
      </c>
      <c r="D623" s="46" t="s">
        <v>1133</v>
      </c>
      <c r="E623" s="46" t="s">
        <v>1134</v>
      </c>
      <c r="F623" s="46" t="s">
        <v>1137</v>
      </c>
      <c r="G623" s="46" t="s">
        <v>1134</v>
      </c>
      <c r="H623" s="226" t="s">
        <v>66</v>
      </c>
      <c r="I623" s="227" t="s">
        <v>2002</v>
      </c>
      <c r="J623" s="228">
        <v>4.16</v>
      </c>
      <c r="K623" s="229">
        <v>2.1615994078459591</v>
      </c>
      <c r="L623" s="229">
        <v>1.5793560573210002</v>
      </c>
      <c r="M623" s="230">
        <v>739.75</v>
      </c>
      <c r="N623" s="231">
        <v>4123.6710853910517</v>
      </c>
      <c r="O623" s="232" t="s">
        <v>2003</v>
      </c>
      <c r="P623" s="233">
        <v>1.1768467709449348</v>
      </c>
      <c r="Q623" s="234" t="s">
        <v>68</v>
      </c>
      <c r="R623" s="235" t="s">
        <v>68</v>
      </c>
      <c r="S623" s="236" t="s">
        <v>2005</v>
      </c>
      <c r="T623" s="236" t="s">
        <v>2005</v>
      </c>
      <c r="U623" s="237" t="s">
        <v>2005</v>
      </c>
      <c r="V623" s="238" t="s">
        <v>2005</v>
      </c>
      <c r="W623" s="238" t="s">
        <v>2005</v>
      </c>
      <c r="X623" s="238" t="s">
        <v>2005</v>
      </c>
      <c r="Y623" s="238" t="s">
        <v>2005</v>
      </c>
      <c r="Z623" s="238" t="s">
        <v>2005</v>
      </c>
      <c r="AA623" s="238" t="s">
        <v>2005</v>
      </c>
      <c r="AB623" s="238" t="s">
        <v>2005</v>
      </c>
      <c r="AC623" s="238" t="s">
        <v>2005</v>
      </c>
      <c r="AD623" s="238" t="s">
        <v>2005</v>
      </c>
      <c r="AE623" s="238" t="s">
        <v>2005</v>
      </c>
      <c r="AF623" s="238" t="s">
        <v>2005</v>
      </c>
      <c r="AG623" s="238" t="s">
        <v>2005</v>
      </c>
      <c r="AH623" s="238" t="s">
        <v>2005</v>
      </c>
      <c r="AI623" s="238">
        <v>14</v>
      </c>
      <c r="AJ623" s="238">
        <v>14</v>
      </c>
      <c r="AK623" s="238" t="s">
        <v>2005</v>
      </c>
      <c r="AL623" s="238" t="s">
        <v>2005</v>
      </c>
      <c r="AM623" s="237" t="s">
        <v>2005</v>
      </c>
      <c r="AN623" s="238" t="s">
        <v>2005</v>
      </c>
      <c r="AO623" s="238" t="s">
        <v>2005</v>
      </c>
      <c r="AP623" s="238" t="s">
        <v>2005</v>
      </c>
      <c r="AQ623" s="237">
        <f t="shared" si="36"/>
        <v>14</v>
      </c>
      <c r="AR623" s="239">
        <f t="shared" si="36"/>
        <v>14</v>
      </c>
      <c r="AS623" s="240"/>
      <c r="AT623" s="238"/>
      <c r="AU623" s="237"/>
      <c r="AV623" s="238"/>
      <c r="AW623" s="238"/>
      <c r="AX623" s="238"/>
      <c r="AY623" s="238"/>
      <c r="AZ623" s="238"/>
      <c r="BA623" s="238"/>
      <c r="BB623" s="238"/>
      <c r="BC623" s="238"/>
      <c r="BD623" s="238"/>
      <c r="BE623" s="238"/>
      <c r="BF623" s="238"/>
      <c r="BG623" s="238"/>
      <c r="BH623" s="238"/>
      <c r="BI623" s="238">
        <v>94.6</v>
      </c>
      <c r="BJ623" s="238">
        <v>94.6</v>
      </c>
      <c r="BK623" s="238"/>
      <c r="BL623" s="238"/>
      <c r="BM623" s="238"/>
      <c r="BN623" s="238"/>
      <c r="BO623" s="238"/>
      <c r="BP623" s="238"/>
      <c r="BQ623" s="237">
        <f t="shared" si="37"/>
        <v>94.6</v>
      </c>
      <c r="BR623" s="237">
        <f t="shared" si="37"/>
        <v>94.6</v>
      </c>
      <c r="BS623" s="241">
        <f t="shared" si="39"/>
        <v>8.038429669483825E-2</v>
      </c>
      <c r="BT623" s="273">
        <v>0</v>
      </c>
      <c r="BU623" s="243">
        <v>0</v>
      </c>
      <c r="BV623" s="244">
        <v>0</v>
      </c>
      <c r="BW623" s="243">
        <v>0</v>
      </c>
      <c r="BX623" s="243">
        <v>0</v>
      </c>
      <c r="BY623" s="243">
        <v>0</v>
      </c>
      <c r="BZ623" s="243">
        <v>0</v>
      </c>
      <c r="CA623" s="243">
        <v>0</v>
      </c>
      <c r="CB623" s="243">
        <v>0</v>
      </c>
      <c r="CC623" s="243">
        <v>0</v>
      </c>
      <c r="CD623" s="243">
        <v>0</v>
      </c>
      <c r="CE623" s="243">
        <v>0</v>
      </c>
      <c r="CF623" s="243">
        <v>0</v>
      </c>
      <c r="CG623" s="243">
        <v>0</v>
      </c>
      <c r="CH623" s="243">
        <v>0</v>
      </c>
      <c r="CI623" s="243">
        <v>0</v>
      </c>
      <c r="CJ623" s="243">
        <v>111045.26400000001</v>
      </c>
      <c r="CK623" s="243">
        <v>111045.26400000001</v>
      </c>
      <c r="CL623" s="243">
        <v>0</v>
      </c>
      <c r="CM623" s="243">
        <v>0</v>
      </c>
      <c r="CN623" s="243">
        <v>0</v>
      </c>
      <c r="CO623" s="243">
        <v>0</v>
      </c>
      <c r="CP623" s="243">
        <v>0</v>
      </c>
      <c r="CQ623" s="243">
        <v>0</v>
      </c>
      <c r="CR623" s="244">
        <f t="shared" si="38"/>
        <v>111045.26400000001</v>
      </c>
      <c r="CS623" s="267">
        <f t="shared" si="38"/>
        <v>111045.26400000001</v>
      </c>
      <c r="CT623" s="268"/>
      <c r="CU623" s="269"/>
      <c r="CV623" s="269"/>
      <c r="CW623" s="269"/>
      <c r="CX623" s="269"/>
      <c r="CY623" s="269"/>
      <c r="CZ623" s="269"/>
      <c r="DA623" s="270"/>
      <c r="DB623" s="248">
        <v>4123.6710853910517</v>
      </c>
      <c r="DC623" s="249"/>
      <c r="DD623" s="250">
        <v>1.1768467709449348</v>
      </c>
      <c r="DE623" s="251"/>
      <c r="DF623" s="251"/>
      <c r="DG623" s="251"/>
      <c r="DH623" s="252"/>
      <c r="DI623" s="252"/>
      <c r="DJ623" s="252"/>
      <c r="DK623" s="252"/>
      <c r="DL623" s="251" t="s">
        <v>2005</v>
      </c>
      <c r="DM623" s="253" t="s">
        <v>2005</v>
      </c>
      <c r="DN623" s="254" t="s">
        <v>66</v>
      </c>
      <c r="DO623" s="231"/>
      <c r="DP623" s="256" t="s">
        <v>66</v>
      </c>
      <c r="DQ623" s="231"/>
      <c r="DR623" s="258"/>
      <c r="DS623" s="259"/>
      <c r="DT623" s="260"/>
      <c r="DU623" s="255">
        <v>21.953362622507605</v>
      </c>
      <c r="DV623" s="261">
        <v>-21.784254766315861</v>
      </c>
      <c r="DW623" s="231">
        <v>21.953362622507605</v>
      </c>
      <c r="DX623" s="262">
        <v>-21.784254766315861</v>
      </c>
      <c r="DY623" s="255">
        <v>0.15680973301791146</v>
      </c>
      <c r="DZ623" s="231">
        <v>-0.15636588037698823</v>
      </c>
      <c r="EA623" s="231">
        <v>0.15680973301791146</v>
      </c>
      <c r="EB623" s="262">
        <v>-0.15636588037698823</v>
      </c>
      <c r="EC623" s="271"/>
      <c r="ED623" s="234"/>
      <c r="EE623" s="272"/>
      <c r="EF623" s="234">
        <v>0</v>
      </c>
      <c r="EG623" s="266">
        <v>0</v>
      </c>
      <c r="EH623" s="258"/>
    </row>
    <row r="624" spans="1:138" ht="30" customHeight="1" thickBot="1" x14ac:dyDescent="0.3">
      <c r="A624" s="45" t="s">
        <v>60</v>
      </c>
      <c r="B624" s="45" t="s">
        <v>61</v>
      </c>
      <c r="C624" s="45" t="s">
        <v>1109</v>
      </c>
      <c r="D624" s="46" t="s">
        <v>1125</v>
      </c>
      <c r="E624" s="46" t="s">
        <v>1126</v>
      </c>
      <c r="F624" s="46" t="s">
        <v>1138</v>
      </c>
      <c r="G624" s="46" t="s">
        <v>1126</v>
      </c>
      <c r="H624" s="226" t="s">
        <v>66</v>
      </c>
      <c r="I624" s="227" t="s">
        <v>2002</v>
      </c>
      <c r="J624" s="228">
        <v>13.2</v>
      </c>
      <c r="K624" s="229">
        <v>12.963361064168504</v>
      </c>
      <c r="L624" s="229">
        <v>25.738825704039002</v>
      </c>
      <c r="M624" s="230">
        <v>3802.1666666666702</v>
      </c>
      <c r="N624" s="231">
        <v>39325.288</v>
      </c>
      <c r="O624" s="232" t="s">
        <v>2006</v>
      </c>
      <c r="P624" s="233">
        <v>10.417939197365268</v>
      </c>
      <c r="Q624" s="234" t="s">
        <v>2004</v>
      </c>
      <c r="R624" s="235" t="s">
        <v>68</v>
      </c>
      <c r="S624" s="236" t="s">
        <v>2005</v>
      </c>
      <c r="T624" s="236" t="s">
        <v>2005</v>
      </c>
      <c r="U624" s="237" t="s">
        <v>2005</v>
      </c>
      <c r="V624" s="238" t="s">
        <v>2005</v>
      </c>
      <c r="W624" s="238" t="s">
        <v>2005</v>
      </c>
      <c r="X624" s="238" t="s">
        <v>2005</v>
      </c>
      <c r="Y624" s="238" t="s">
        <v>2005</v>
      </c>
      <c r="Z624" s="238" t="s">
        <v>2005</v>
      </c>
      <c r="AA624" s="238" t="s">
        <v>2005</v>
      </c>
      <c r="AB624" s="238" t="s">
        <v>2005</v>
      </c>
      <c r="AC624" s="238" t="s">
        <v>2005</v>
      </c>
      <c r="AD624" s="238" t="s">
        <v>2005</v>
      </c>
      <c r="AE624" s="238" t="s">
        <v>2005</v>
      </c>
      <c r="AF624" s="238" t="s">
        <v>2005</v>
      </c>
      <c r="AG624" s="238" t="s">
        <v>2005</v>
      </c>
      <c r="AH624" s="238" t="s">
        <v>2005</v>
      </c>
      <c r="AI624" s="238">
        <v>310</v>
      </c>
      <c r="AJ624" s="238">
        <v>310</v>
      </c>
      <c r="AK624" s="238" t="s">
        <v>2005</v>
      </c>
      <c r="AL624" s="238" t="s">
        <v>2005</v>
      </c>
      <c r="AM624" s="237" t="s">
        <v>2005</v>
      </c>
      <c r="AN624" s="238" t="s">
        <v>2005</v>
      </c>
      <c r="AO624" s="238" t="s">
        <v>2005</v>
      </c>
      <c r="AP624" s="238" t="s">
        <v>2005</v>
      </c>
      <c r="AQ624" s="237">
        <f t="shared" si="36"/>
        <v>310</v>
      </c>
      <c r="AR624" s="239">
        <f t="shared" si="36"/>
        <v>310</v>
      </c>
      <c r="AS624" s="240"/>
      <c r="AT624" s="238"/>
      <c r="AU624" s="237"/>
      <c r="AV624" s="238"/>
      <c r="AW624" s="238"/>
      <c r="AX624" s="238"/>
      <c r="AY624" s="238"/>
      <c r="AZ624" s="238"/>
      <c r="BA624" s="238"/>
      <c r="BB624" s="238"/>
      <c r="BC624" s="238"/>
      <c r="BD624" s="238"/>
      <c r="BE624" s="238"/>
      <c r="BF624" s="238"/>
      <c r="BG624" s="238"/>
      <c r="BH624" s="238"/>
      <c r="BI624" s="238">
        <v>2493.7399999999998</v>
      </c>
      <c r="BJ624" s="238">
        <v>2493.7399999999998</v>
      </c>
      <c r="BK624" s="238"/>
      <c r="BL624" s="238"/>
      <c r="BM624" s="238"/>
      <c r="BN624" s="238"/>
      <c r="BO624" s="238"/>
      <c r="BP624" s="238"/>
      <c r="BQ624" s="237">
        <f t="shared" si="37"/>
        <v>2493.7399999999998</v>
      </c>
      <c r="BR624" s="237">
        <f t="shared" si="37"/>
        <v>2493.7399999999998</v>
      </c>
      <c r="BS624" s="241">
        <f t="shared" si="39"/>
        <v>0.23936979788005244</v>
      </c>
      <c r="BT624" s="273">
        <v>0</v>
      </c>
      <c r="BU624" s="243">
        <v>0</v>
      </c>
      <c r="BV624" s="244">
        <v>0</v>
      </c>
      <c r="BW624" s="243">
        <v>0</v>
      </c>
      <c r="BX624" s="243">
        <v>0</v>
      </c>
      <c r="BY624" s="243">
        <v>0</v>
      </c>
      <c r="BZ624" s="243">
        <v>0</v>
      </c>
      <c r="CA624" s="243">
        <v>0</v>
      </c>
      <c r="CB624" s="243">
        <v>0</v>
      </c>
      <c r="CC624" s="243">
        <v>0</v>
      </c>
      <c r="CD624" s="243">
        <v>0</v>
      </c>
      <c r="CE624" s="243">
        <v>0</v>
      </c>
      <c r="CF624" s="243">
        <v>0</v>
      </c>
      <c r="CG624" s="243">
        <v>0</v>
      </c>
      <c r="CH624" s="243">
        <v>0</v>
      </c>
      <c r="CI624" s="243">
        <v>0</v>
      </c>
      <c r="CJ624" s="243">
        <v>2927251.7615999999</v>
      </c>
      <c r="CK624" s="243">
        <v>2927251.7615999999</v>
      </c>
      <c r="CL624" s="243">
        <v>0</v>
      </c>
      <c r="CM624" s="243">
        <v>0</v>
      </c>
      <c r="CN624" s="243">
        <v>0</v>
      </c>
      <c r="CO624" s="243">
        <v>0</v>
      </c>
      <c r="CP624" s="243">
        <v>0</v>
      </c>
      <c r="CQ624" s="243">
        <v>0</v>
      </c>
      <c r="CR624" s="244">
        <f t="shared" si="38"/>
        <v>2927251.7615999999</v>
      </c>
      <c r="CS624" s="267">
        <f t="shared" si="38"/>
        <v>2927251.7615999999</v>
      </c>
      <c r="CT624" s="268"/>
      <c r="CU624" s="269"/>
      <c r="CV624" s="269"/>
      <c r="CW624" s="269"/>
      <c r="CX624" s="269"/>
      <c r="CY624" s="269"/>
      <c r="CZ624" s="269"/>
      <c r="DA624" s="270"/>
      <c r="DB624" s="248">
        <v>39325.288</v>
      </c>
      <c r="DC624" s="249"/>
      <c r="DD624" s="250">
        <v>10.417939197365268</v>
      </c>
      <c r="DE624" s="251"/>
      <c r="DF624" s="251"/>
      <c r="DG624" s="251"/>
      <c r="DH624" s="252"/>
      <c r="DI624" s="252"/>
      <c r="DJ624" s="252"/>
      <c r="DK624" s="252"/>
      <c r="DL624" s="251" t="s">
        <v>2005</v>
      </c>
      <c r="DM624" s="253" t="s">
        <v>2005</v>
      </c>
      <c r="DN624" s="254" t="s">
        <v>66</v>
      </c>
      <c r="DO624" s="231"/>
      <c r="DP624" s="256" t="s">
        <v>66</v>
      </c>
      <c r="DQ624" s="231"/>
      <c r="DR624" s="258"/>
      <c r="DS624" s="259"/>
      <c r="DT624" s="260"/>
      <c r="DU624" s="255">
        <v>1194.8910708806372</v>
      </c>
      <c r="DV624" s="261">
        <v>-917.08148746149755</v>
      </c>
      <c r="DW624" s="231">
        <v>111.8186121948011</v>
      </c>
      <c r="DX624" s="262">
        <v>-69.31047097376694</v>
      </c>
      <c r="DY624" s="255">
        <v>4.0071888835313159</v>
      </c>
      <c r="DZ624" s="231">
        <v>-2.813735075173764</v>
      </c>
      <c r="EA624" s="231">
        <v>2.9975014246263068</v>
      </c>
      <c r="EB624" s="262">
        <v>-2.2777151697661813</v>
      </c>
      <c r="EC624" s="271"/>
      <c r="ED624" s="234"/>
      <c r="EE624" s="272"/>
      <c r="EF624" s="234">
        <v>382361</v>
      </c>
      <c r="EG624" s="266">
        <v>-242601.33333333334</v>
      </c>
      <c r="EH624" s="258"/>
    </row>
    <row r="625" spans="1:138" ht="30" customHeight="1" thickBot="1" x14ac:dyDescent="0.3">
      <c r="A625" s="45" t="s">
        <v>60</v>
      </c>
      <c r="B625" s="45" t="s">
        <v>61</v>
      </c>
      <c r="C625" s="45" t="s">
        <v>1109</v>
      </c>
      <c r="D625" s="46" t="s">
        <v>1125</v>
      </c>
      <c r="E625" s="46" t="s">
        <v>1126</v>
      </c>
      <c r="F625" s="46" t="s">
        <v>1139</v>
      </c>
      <c r="G625" s="46" t="s">
        <v>1126</v>
      </c>
      <c r="H625" s="226" t="s">
        <v>66</v>
      </c>
      <c r="I625" s="227" t="s">
        <v>2007</v>
      </c>
      <c r="J625" s="228">
        <v>13.2</v>
      </c>
      <c r="K625" s="229">
        <v>12.117427449751865</v>
      </c>
      <c r="L625" s="229">
        <v>9.4121211925440011</v>
      </c>
      <c r="M625" s="230">
        <v>2100.9166666666702</v>
      </c>
      <c r="N625" s="231">
        <v>33087.385999999999</v>
      </c>
      <c r="O625" s="232" t="s">
        <v>2006</v>
      </c>
      <c r="P625" s="233">
        <v>7.9106224483285761</v>
      </c>
      <c r="Q625" s="234" t="s">
        <v>2004</v>
      </c>
      <c r="R625" s="235" t="s">
        <v>68</v>
      </c>
      <c r="S625" s="236" t="s">
        <v>2005</v>
      </c>
      <c r="T625" s="236" t="s">
        <v>2005</v>
      </c>
      <c r="U625" s="237" t="s">
        <v>2005</v>
      </c>
      <c r="V625" s="238" t="s">
        <v>2005</v>
      </c>
      <c r="W625" s="238" t="s">
        <v>2005</v>
      </c>
      <c r="X625" s="238" t="s">
        <v>2005</v>
      </c>
      <c r="Y625" s="238" t="s">
        <v>2005</v>
      </c>
      <c r="Z625" s="238" t="s">
        <v>2005</v>
      </c>
      <c r="AA625" s="238" t="s">
        <v>2005</v>
      </c>
      <c r="AB625" s="238" t="s">
        <v>2005</v>
      </c>
      <c r="AC625" s="238" t="s">
        <v>2005</v>
      </c>
      <c r="AD625" s="238" t="s">
        <v>2005</v>
      </c>
      <c r="AE625" s="238" t="s">
        <v>2005</v>
      </c>
      <c r="AF625" s="238" t="s">
        <v>2005</v>
      </c>
      <c r="AG625" s="238" t="s">
        <v>2005</v>
      </c>
      <c r="AH625" s="238" t="s">
        <v>2005</v>
      </c>
      <c r="AI625" s="238">
        <v>39</v>
      </c>
      <c r="AJ625" s="238">
        <v>39</v>
      </c>
      <c r="AK625" s="238" t="s">
        <v>2005</v>
      </c>
      <c r="AL625" s="238" t="s">
        <v>2005</v>
      </c>
      <c r="AM625" s="237" t="s">
        <v>2005</v>
      </c>
      <c r="AN625" s="238" t="s">
        <v>2005</v>
      </c>
      <c r="AO625" s="238" t="s">
        <v>2005</v>
      </c>
      <c r="AP625" s="238" t="s">
        <v>2005</v>
      </c>
      <c r="AQ625" s="237">
        <f t="shared" si="36"/>
        <v>39</v>
      </c>
      <c r="AR625" s="239">
        <f t="shared" si="36"/>
        <v>39</v>
      </c>
      <c r="AS625" s="240"/>
      <c r="AT625" s="238"/>
      <c r="AU625" s="237"/>
      <c r="AV625" s="238"/>
      <c r="AW625" s="238"/>
      <c r="AX625" s="238"/>
      <c r="AY625" s="238"/>
      <c r="AZ625" s="238"/>
      <c r="BA625" s="238"/>
      <c r="BB625" s="238"/>
      <c r="BC625" s="238"/>
      <c r="BD625" s="238"/>
      <c r="BE625" s="238"/>
      <c r="BF625" s="238"/>
      <c r="BG625" s="238"/>
      <c r="BH625" s="238"/>
      <c r="BI625" s="238">
        <v>535.32000000000005</v>
      </c>
      <c r="BJ625" s="238">
        <v>535.32000000000005</v>
      </c>
      <c r="BK625" s="238"/>
      <c r="BL625" s="238"/>
      <c r="BM625" s="238"/>
      <c r="BN625" s="238"/>
      <c r="BO625" s="238"/>
      <c r="BP625" s="238"/>
      <c r="BQ625" s="237">
        <f t="shared" si="37"/>
        <v>535.32000000000005</v>
      </c>
      <c r="BR625" s="237">
        <f t="shared" si="37"/>
        <v>535.32000000000005</v>
      </c>
      <c r="BS625" s="241">
        <f t="shared" si="39"/>
        <v>6.7671033916314266E-2</v>
      </c>
      <c r="BT625" s="273">
        <v>0</v>
      </c>
      <c r="BU625" s="243">
        <v>0</v>
      </c>
      <c r="BV625" s="244">
        <v>0</v>
      </c>
      <c r="BW625" s="243">
        <v>0</v>
      </c>
      <c r="BX625" s="243">
        <v>0</v>
      </c>
      <c r="BY625" s="243">
        <v>0</v>
      </c>
      <c r="BZ625" s="243">
        <v>0</v>
      </c>
      <c r="CA625" s="243">
        <v>0</v>
      </c>
      <c r="CB625" s="243">
        <v>0</v>
      </c>
      <c r="CC625" s="243">
        <v>0</v>
      </c>
      <c r="CD625" s="243">
        <v>0</v>
      </c>
      <c r="CE625" s="243">
        <v>0</v>
      </c>
      <c r="CF625" s="243">
        <v>0</v>
      </c>
      <c r="CG625" s="243">
        <v>0</v>
      </c>
      <c r="CH625" s="243">
        <v>0</v>
      </c>
      <c r="CI625" s="243">
        <v>0</v>
      </c>
      <c r="CJ625" s="243">
        <v>628380.02880000009</v>
      </c>
      <c r="CK625" s="243">
        <v>628380.02880000009</v>
      </c>
      <c r="CL625" s="243">
        <v>0</v>
      </c>
      <c r="CM625" s="243">
        <v>0</v>
      </c>
      <c r="CN625" s="243">
        <v>0</v>
      </c>
      <c r="CO625" s="243">
        <v>0</v>
      </c>
      <c r="CP625" s="243">
        <v>0</v>
      </c>
      <c r="CQ625" s="243">
        <v>0</v>
      </c>
      <c r="CR625" s="244">
        <f t="shared" si="38"/>
        <v>628380.02880000009</v>
      </c>
      <c r="CS625" s="267">
        <f t="shared" si="38"/>
        <v>628380.02880000009</v>
      </c>
      <c r="CT625" s="268"/>
      <c r="CU625" s="269"/>
      <c r="CV625" s="269"/>
      <c r="CW625" s="269"/>
      <c r="CX625" s="269"/>
      <c r="CY625" s="269"/>
      <c r="CZ625" s="269"/>
      <c r="DA625" s="270"/>
      <c r="DB625" s="248">
        <v>33087.385999999999</v>
      </c>
      <c r="DC625" s="249"/>
      <c r="DD625" s="250">
        <v>7.9106224483285761</v>
      </c>
      <c r="DE625" s="251"/>
      <c r="DF625" s="251"/>
      <c r="DG625" s="251"/>
      <c r="DH625" s="252"/>
      <c r="DI625" s="252"/>
      <c r="DJ625" s="252"/>
      <c r="DK625" s="252"/>
      <c r="DL625" s="251" t="s">
        <v>2005</v>
      </c>
      <c r="DM625" s="253" t="s">
        <v>2005</v>
      </c>
      <c r="DN625" s="254" t="s">
        <v>66</v>
      </c>
      <c r="DO625" s="231"/>
      <c r="DP625" s="256" t="s">
        <v>66</v>
      </c>
      <c r="DQ625" s="231"/>
      <c r="DR625" s="258"/>
      <c r="DS625" s="259"/>
      <c r="DT625" s="260"/>
      <c r="DU625" s="255">
        <v>162.4524215620163</v>
      </c>
      <c r="DV625" s="261">
        <v>-28.856737494887398</v>
      </c>
      <c r="DW625" s="231">
        <v>70.685335766133718</v>
      </c>
      <c r="DX625" s="262">
        <v>-3.2102663911239233</v>
      </c>
      <c r="DY625" s="255">
        <v>0.16040617190908704</v>
      </c>
      <c r="DZ625" s="231">
        <v>0.99599637624669124</v>
      </c>
      <c r="EA625" s="231">
        <v>0.1204236246083057</v>
      </c>
      <c r="EB625" s="262">
        <v>0.44902445656122636</v>
      </c>
      <c r="EC625" s="271"/>
      <c r="ED625" s="234"/>
      <c r="EE625" s="272"/>
      <c r="EF625" s="234">
        <v>141526</v>
      </c>
      <c r="EG625" s="266">
        <v>-34576.333333333328</v>
      </c>
      <c r="EH625" s="258"/>
    </row>
    <row r="626" spans="1:138" ht="30" customHeight="1" thickBot="1" x14ac:dyDescent="0.3">
      <c r="A626" s="45" t="s">
        <v>60</v>
      </c>
      <c r="B626" s="45" t="s">
        <v>61</v>
      </c>
      <c r="C626" s="45" t="s">
        <v>1109</v>
      </c>
      <c r="D626" s="46" t="s">
        <v>1125</v>
      </c>
      <c r="E626" s="46" t="s">
        <v>1126</v>
      </c>
      <c r="F626" s="46" t="s">
        <v>1140</v>
      </c>
      <c r="G626" s="46" t="s">
        <v>1126</v>
      </c>
      <c r="H626" s="226" t="s">
        <v>66</v>
      </c>
      <c r="I626" s="227" t="s">
        <v>2007</v>
      </c>
      <c r="J626" s="228">
        <v>13.2</v>
      </c>
      <c r="K626" s="229">
        <v>12.963361064168504</v>
      </c>
      <c r="L626" s="229">
        <v>3.238446962961</v>
      </c>
      <c r="M626" s="230">
        <v>532.58333333333303</v>
      </c>
      <c r="N626" s="231">
        <v>19699.931</v>
      </c>
      <c r="O626" s="232" t="s">
        <v>2006</v>
      </c>
      <c r="P626" s="233">
        <v>4.4735408257888807</v>
      </c>
      <c r="Q626" s="234" t="s">
        <v>2004</v>
      </c>
      <c r="R626" s="235" t="s">
        <v>68</v>
      </c>
      <c r="S626" s="236" t="s">
        <v>2005</v>
      </c>
      <c r="T626" s="236" t="s">
        <v>2005</v>
      </c>
      <c r="U626" s="237" t="s">
        <v>2005</v>
      </c>
      <c r="V626" s="238" t="s">
        <v>2005</v>
      </c>
      <c r="W626" s="238" t="s">
        <v>2005</v>
      </c>
      <c r="X626" s="238" t="s">
        <v>2005</v>
      </c>
      <c r="Y626" s="238" t="s">
        <v>2005</v>
      </c>
      <c r="Z626" s="238" t="s">
        <v>2005</v>
      </c>
      <c r="AA626" s="238" t="s">
        <v>2005</v>
      </c>
      <c r="AB626" s="238" t="s">
        <v>2005</v>
      </c>
      <c r="AC626" s="238" t="s">
        <v>2005</v>
      </c>
      <c r="AD626" s="238" t="s">
        <v>2005</v>
      </c>
      <c r="AE626" s="238" t="s">
        <v>2005</v>
      </c>
      <c r="AF626" s="238" t="s">
        <v>2005</v>
      </c>
      <c r="AG626" s="238" t="s">
        <v>2005</v>
      </c>
      <c r="AH626" s="238" t="s">
        <v>2005</v>
      </c>
      <c r="AI626" s="238">
        <v>4</v>
      </c>
      <c r="AJ626" s="238">
        <v>4</v>
      </c>
      <c r="AK626" s="238" t="s">
        <v>2005</v>
      </c>
      <c r="AL626" s="238" t="s">
        <v>2005</v>
      </c>
      <c r="AM626" s="237" t="s">
        <v>2005</v>
      </c>
      <c r="AN626" s="238" t="s">
        <v>2005</v>
      </c>
      <c r="AO626" s="238" t="s">
        <v>2005</v>
      </c>
      <c r="AP626" s="238" t="s">
        <v>2005</v>
      </c>
      <c r="AQ626" s="237">
        <f t="shared" si="36"/>
        <v>4</v>
      </c>
      <c r="AR626" s="239">
        <f t="shared" si="36"/>
        <v>4</v>
      </c>
      <c r="AS626" s="240"/>
      <c r="AT626" s="238"/>
      <c r="AU626" s="237"/>
      <c r="AV626" s="238"/>
      <c r="AW626" s="238"/>
      <c r="AX626" s="238"/>
      <c r="AY626" s="238"/>
      <c r="AZ626" s="238"/>
      <c r="BA626" s="238"/>
      <c r="BB626" s="238"/>
      <c r="BC626" s="238"/>
      <c r="BD626" s="238"/>
      <c r="BE626" s="238"/>
      <c r="BF626" s="238"/>
      <c r="BG626" s="238"/>
      <c r="BH626" s="238"/>
      <c r="BI626" s="238">
        <v>544.28</v>
      </c>
      <c r="BJ626" s="238">
        <v>544.28</v>
      </c>
      <c r="BK626" s="238"/>
      <c r="BL626" s="238"/>
      <c r="BM626" s="238"/>
      <c r="BN626" s="238"/>
      <c r="BO626" s="238"/>
      <c r="BP626" s="238"/>
      <c r="BQ626" s="237">
        <f t="shared" si="37"/>
        <v>544.28</v>
      </c>
      <c r="BR626" s="237">
        <f t="shared" si="37"/>
        <v>544.28</v>
      </c>
      <c r="BS626" s="241">
        <f t="shared" si="39"/>
        <v>0.12166648773212428</v>
      </c>
      <c r="BT626" s="273">
        <v>0</v>
      </c>
      <c r="BU626" s="243">
        <v>0</v>
      </c>
      <c r="BV626" s="244">
        <v>0</v>
      </c>
      <c r="BW626" s="243">
        <v>0</v>
      </c>
      <c r="BX626" s="243">
        <v>0</v>
      </c>
      <c r="BY626" s="243">
        <v>0</v>
      </c>
      <c r="BZ626" s="243">
        <v>0</v>
      </c>
      <c r="CA626" s="243">
        <v>0</v>
      </c>
      <c r="CB626" s="243">
        <v>0</v>
      </c>
      <c r="CC626" s="243">
        <v>0</v>
      </c>
      <c r="CD626" s="243">
        <v>0</v>
      </c>
      <c r="CE626" s="243">
        <v>0</v>
      </c>
      <c r="CF626" s="243">
        <v>0</v>
      </c>
      <c r="CG626" s="243">
        <v>0</v>
      </c>
      <c r="CH626" s="243">
        <v>0</v>
      </c>
      <c r="CI626" s="243">
        <v>0</v>
      </c>
      <c r="CJ626" s="243">
        <v>638897.63520000002</v>
      </c>
      <c r="CK626" s="243">
        <v>638897.63520000002</v>
      </c>
      <c r="CL626" s="243">
        <v>0</v>
      </c>
      <c r="CM626" s="243">
        <v>0</v>
      </c>
      <c r="CN626" s="243">
        <v>0</v>
      </c>
      <c r="CO626" s="243">
        <v>0</v>
      </c>
      <c r="CP626" s="243">
        <v>0</v>
      </c>
      <c r="CQ626" s="243">
        <v>0</v>
      </c>
      <c r="CR626" s="244">
        <f t="shared" si="38"/>
        <v>638897.63520000002</v>
      </c>
      <c r="CS626" s="267">
        <f t="shared" si="38"/>
        <v>638897.63520000002</v>
      </c>
      <c r="CT626" s="268"/>
      <c r="CU626" s="269"/>
      <c r="CV626" s="269"/>
      <c r="CW626" s="269"/>
      <c r="CX626" s="269"/>
      <c r="CY626" s="269"/>
      <c r="CZ626" s="269"/>
      <c r="DA626" s="270"/>
      <c r="DB626" s="248">
        <v>19699.931</v>
      </c>
      <c r="DC626" s="249"/>
      <c r="DD626" s="250">
        <v>4.4735408257888807</v>
      </c>
      <c r="DE626" s="251"/>
      <c r="DF626" s="251"/>
      <c r="DG626" s="251"/>
      <c r="DH626" s="252"/>
      <c r="DI626" s="252"/>
      <c r="DJ626" s="252"/>
      <c r="DK626" s="252"/>
      <c r="DL626" s="251" t="s">
        <v>2005</v>
      </c>
      <c r="DM626" s="253" t="s">
        <v>2005</v>
      </c>
      <c r="DN626" s="254" t="s">
        <v>66</v>
      </c>
      <c r="DO626" s="231"/>
      <c r="DP626" s="256" t="s">
        <v>66</v>
      </c>
      <c r="DQ626" s="231"/>
      <c r="DR626" s="258"/>
      <c r="DS626" s="259"/>
      <c r="DT626" s="260"/>
      <c r="DU626" s="255">
        <v>6.0028164606477894</v>
      </c>
      <c r="DV626" s="261">
        <v>12.731896516305962</v>
      </c>
      <c r="DW626" s="231">
        <v>0</v>
      </c>
      <c r="DX626" s="262">
        <v>18.734712976953752</v>
      </c>
      <c r="DY626" s="255">
        <v>1.8776404318573004E-3</v>
      </c>
      <c r="DZ626" s="231">
        <v>0.33751503050918641</v>
      </c>
      <c r="EA626" s="231">
        <v>0</v>
      </c>
      <c r="EB626" s="262">
        <v>0.33939267094104369</v>
      </c>
      <c r="EC626" s="271"/>
      <c r="ED626" s="234"/>
      <c r="EE626" s="272"/>
      <c r="EF626" s="234">
        <v>0</v>
      </c>
      <c r="EG626" s="266">
        <v>9669.3333333333339</v>
      </c>
      <c r="EH626" s="258"/>
    </row>
    <row r="627" spans="1:138" ht="30" customHeight="1" thickBot="1" x14ac:dyDescent="0.3">
      <c r="A627" s="45" t="s">
        <v>60</v>
      </c>
      <c r="B627" s="45" t="s">
        <v>61</v>
      </c>
      <c r="C627" s="45" t="s">
        <v>1109</v>
      </c>
      <c r="D627" s="46" t="s">
        <v>1141</v>
      </c>
      <c r="E627" s="46" t="s">
        <v>1134</v>
      </c>
      <c r="F627" s="46" t="s">
        <v>1142</v>
      </c>
      <c r="G627" s="46" t="s">
        <v>1143</v>
      </c>
      <c r="H627" s="226" t="s">
        <v>66</v>
      </c>
      <c r="I627" s="227" t="s">
        <v>2002</v>
      </c>
      <c r="J627" s="228">
        <v>13.8</v>
      </c>
      <c r="K627" s="229">
        <v>4.8999717346123504</v>
      </c>
      <c r="L627" s="229">
        <v>4.5704545359480004</v>
      </c>
      <c r="M627" s="230">
        <v>105.166666666667</v>
      </c>
      <c r="N627" s="231">
        <v>9611.3379999999997</v>
      </c>
      <c r="O627" s="232" t="s">
        <v>2006</v>
      </c>
      <c r="P627" s="233">
        <v>3.0594945464896601</v>
      </c>
      <c r="Q627" s="234" t="s">
        <v>2004</v>
      </c>
      <c r="R627" s="235" t="s">
        <v>68</v>
      </c>
      <c r="S627" s="236" t="s">
        <v>2005</v>
      </c>
      <c r="T627" s="236" t="s">
        <v>2005</v>
      </c>
      <c r="U627" s="237" t="s">
        <v>2005</v>
      </c>
      <c r="V627" s="238" t="s">
        <v>2005</v>
      </c>
      <c r="W627" s="238" t="s">
        <v>2005</v>
      </c>
      <c r="X627" s="238" t="s">
        <v>2005</v>
      </c>
      <c r="Y627" s="238" t="s">
        <v>2005</v>
      </c>
      <c r="Z627" s="238" t="s">
        <v>2005</v>
      </c>
      <c r="AA627" s="238" t="s">
        <v>2005</v>
      </c>
      <c r="AB627" s="238" t="s">
        <v>2005</v>
      </c>
      <c r="AC627" s="238" t="s">
        <v>2005</v>
      </c>
      <c r="AD627" s="238" t="s">
        <v>2005</v>
      </c>
      <c r="AE627" s="238" t="s">
        <v>2005</v>
      </c>
      <c r="AF627" s="238" t="s">
        <v>2005</v>
      </c>
      <c r="AG627" s="238" t="s">
        <v>2005</v>
      </c>
      <c r="AH627" s="238" t="s">
        <v>2005</v>
      </c>
      <c r="AI627" s="238" t="s">
        <v>2005</v>
      </c>
      <c r="AJ627" s="238" t="s">
        <v>2005</v>
      </c>
      <c r="AK627" s="238" t="s">
        <v>2005</v>
      </c>
      <c r="AL627" s="238" t="s">
        <v>2005</v>
      </c>
      <c r="AM627" s="237" t="s">
        <v>2005</v>
      </c>
      <c r="AN627" s="238" t="s">
        <v>2005</v>
      </c>
      <c r="AO627" s="238" t="s">
        <v>2005</v>
      </c>
      <c r="AP627" s="238" t="s">
        <v>2005</v>
      </c>
      <c r="AQ627" s="237">
        <f t="shared" si="36"/>
        <v>0</v>
      </c>
      <c r="AR627" s="239">
        <f t="shared" si="36"/>
        <v>0</v>
      </c>
      <c r="AS627" s="240"/>
      <c r="AT627" s="238"/>
      <c r="AU627" s="237"/>
      <c r="AV627" s="238"/>
      <c r="AW627" s="238"/>
      <c r="AX627" s="238"/>
      <c r="AY627" s="238"/>
      <c r="AZ627" s="238"/>
      <c r="BA627" s="238"/>
      <c r="BB627" s="238"/>
      <c r="BC627" s="238"/>
      <c r="BD627" s="238"/>
      <c r="BE627" s="238"/>
      <c r="BF627" s="238"/>
      <c r="BG627" s="238"/>
      <c r="BH627" s="238"/>
      <c r="BI627" s="238"/>
      <c r="BJ627" s="238" t="s">
        <v>2005</v>
      </c>
      <c r="BK627" s="238"/>
      <c r="BL627" s="238"/>
      <c r="BM627" s="238"/>
      <c r="BN627" s="238"/>
      <c r="BO627" s="238"/>
      <c r="BP627" s="238"/>
      <c r="BQ627" s="237">
        <f t="shared" si="37"/>
        <v>0</v>
      </c>
      <c r="BR627" s="237">
        <f t="shared" si="37"/>
        <v>0</v>
      </c>
      <c r="BS627" s="241">
        <f t="shared" si="39"/>
        <v>0</v>
      </c>
      <c r="BT627" s="273">
        <v>0</v>
      </c>
      <c r="BU627" s="243">
        <v>0</v>
      </c>
      <c r="BV627" s="244">
        <v>0</v>
      </c>
      <c r="BW627" s="243">
        <v>0</v>
      </c>
      <c r="BX627" s="243">
        <v>0</v>
      </c>
      <c r="BY627" s="243">
        <v>0</v>
      </c>
      <c r="BZ627" s="243">
        <v>0</v>
      </c>
      <c r="CA627" s="243">
        <v>0</v>
      </c>
      <c r="CB627" s="243">
        <v>0</v>
      </c>
      <c r="CC627" s="243">
        <v>0</v>
      </c>
      <c r="CD627" s="243">
        <v>0</v>
      </c>
      <c r="CE627" s="243">
        <v>0</v>
      </c>
      <c r="CF627" s="243">
        <v>0</v>
      </c>
      <c r="CG627" s="243">
        <v>0</v>
      </c>
      <c r="CH627" s="243">
        <v>0</v>
      </c>
      <c r="CI627" s="243">
        <v>0</v>
      </c>
      <c r="CJ627" s="243">
        <v>0</v>
      </c>
      <c r="CK627" s="243" t="e">
        <v>#VALUE!</v>
      </c>
      <c r="CL627" s="243">
        <v>0</v>
      </c>
      <c r="CM627" s="243">
        <v>0</v>
      </c>
      <c r="CN627" s="243">
        <v>0</v>
      </c>
      <c r="CO627" s="243">
        <v>0</v>
      </c>
      <c r="CP627" s="243">
        <v>0</v>
      </c>
      <c r="CQ627" s="243">
        <v>0</v>
      </c>
      <c r="CR627" s="244">
        <f t="shared" si="38"/>
        <v>0</v>
      </c>
      <c r="CS627" s="267" t="e">
        <f t="shared" si="38"/>
        <v>#VALUE!</v>
      </c>
      <c r="CT627" s="268"/>
      <c r="CU627" s="269"/>
      <c r="CV627" s="269"/>
      <c r="CW627" s="269"/>
      <c r="CX627" s="269"/>
      <c r="CY627" s="269"/>
      <c r="CZ627" s="269"/>
      <c r="DA627" s="270"/>
      <c r="DB627" s="248">
        <v>9611.3379999999997</v>
      </c>
      <c r="DC627" s="249"/>
      <c r="DD627" s="250">
        <v>3.0594945464896601</v>
      </c>
      <c r="DE627" s="251"/>
      <c r="DF627" s="251"/>
      <c r="DG627" s="251"/>
      <c r="DH627" s="252"/>
      <c r="DI627" s="252"/>
      <c r="DJ627" s="252"/>
      <c r="DK627" s="252"/>
      <c r="DL627" s="251" t="s">
        <v>2005</v>
      </c>
      <c r="DM627" s="253" t="s">
        <v>2005</v>
      </c>
      <c r="DN627" s="254" t="s">
        <v>66</v>
      </c>
      <c r="DO627" s="231"/>
      <c r="DP627" s="256" t="s">
        <v>66</v>
      </c>
      <c r="DQ627" s="231"/>
      <c r="DR627" s="258"/>
      <c r="DS627" s="259"/>
      <c r="DT627" s="260"/>
      <c r="DU627" s="255">
        <v>18.142630744849388</v>
      </c>
      <c r="DV627" s="261">
        <v>-4.0592974115160541</v>
      </c>
      <c r="DW627" s="231">
        <v>18.142630744849388</v>
      </c>
      <c r="DX627" s="262">
        <v>-4.0592974115160541</v>
      </c>
      <c r="DY627" s="255">
        <v>0.1901743264659265</v>
      </c>
      <c r="DZ627" s="231">
        <v>0.14315900686740682</v>
      </c>
      <c r="EA627" s="231">
        <v>0.1901743264659265</v>
      </c>
      <c r="EB627" s="262">
        <v>0.14315900686740682</v>
      </c>
      <c r="EC627" s="271"/>
      <c r="ED627" s="234"/>
      <c r="EE627" s="272"/>
      <c r="EF627" s="234">
        <v>1908</v>
      </c>
      <c r="EG627" s="266">
        <v>-1851.6666666666667</v>
      </c>
      <c r="EH627" s="258"/>
    </row>
    <row r="628" spans="1:138" ht="30" customHeight="1" thickBot="1" x14ac:dyDescent="0.3">
      <c r="A628" s="45" t="s">
        <v>60</v>
      </c>
      <c r="B628" s="45" t="s">
        <v>61</v>
      </c>
      <c r="C628" s="45" t="s">
        <v>1109</v>
      </c>
      <c r="D628" s="46" t="s">
        <v>1141</v>
      </c>
      <c r="E628" s="46" t="s">
        <v>1134</v>
      </c>
      <c r="F628" s="46" t="s">
        <v>1144</v>
      </c>
      <c r="G628" s="46" t="s">
        <v>1143</v>
      </c>
      <c r="H628" s="226" t="s">
        <v>66</v>
      </c>
      <c r="I628" s="227" t="s">
        <v>2008</v>
      </c>
      <c r="J628" s="228">
        <v>13.8</v>
      </c>
      <c r="K628" s="229">
        <v>4.8999717346123504</v>
      </c>
      <c r="L628" s="229">
        <v>3.1763257509690002</v>
      </c>
      <c r="M628" s="230">
        <v>44.8333333333333</v>
      </c>
      <c r="N628" s="231">
        <v>16379.115</v>
      </c>
      <c r="O628" s="232" t="s">
        <v>2006</v>
      </c>
      <c r="P628" s="233">
        <v>4.0235540259824996</v>
      </c>
      <c r="Q628" s="234" t="s">
        <v>2004</v>
      </c>
      <c r="R628" s="235" t="s">
        <v>68</v>
      </c>
      <c r="S628" s="236" t="s">
        <v>2005</v>
      </c>
      <c r="T628" s="236" t="s">
        <v>2005</v>
      </c>
      <c r="U628" s="237" t="s">
        <v>2005</v>
      </c>
      <c r="V628" s="238" t="s">
        <v>2005</v>
      </c>
      <c r="W628" s="238" t="s">
        <v>2005</v>
      </c>
      <c r="X628" s="238" t="s">
        <v>2005</v>
      </c>
      <c r="Y628" s="238" t="s">
        <v>2005</v>
      </c>
      <c r="Z628" s="238" t="s">
        <v>2005</v>
      </c>
      <c r="AA628" s="238" t="s">
        <v>2005</v>
      </c>
      <c r="AB628" s="238" t="s">
        <v>2005</v>
      </c>
      <c r="AC628" s="238" t="s">
        <v>2005</v>
      </c>
      <c r="AD628" s="238" t="s">
        <v>2005</v>
      </c>
      <c r="AE628" s="238" t="s">
        <v>2005</v>
      </c>
      <c r="AF628" s="238" t="s">
        <v>2005</v>
      </c>
      <c r="AG628" s="238" t="s">
        <v>2005</v>
      </c>
      <c r="AH628" s="238" t="s">
        <v>2005</v>
      </c>
      <c r="AI628" s="238" t="s">
        <v>2005</v>
      </c>
      <c r="AJ628" s="238" t="s">
        <v>2005</v>
      </c>
      <c r="AK628" s="238" t="s">
        <v>2005</v>
      </c>
      <c r="AL628" s="238" t="s">
        <v>2005</v>
      </c>
      <c r="AM628" s="237" t="s">
        <v>2005</v>
      </c>
      <c r="AN628" s="238" t="s">
        <v>2005</v>
      </c>
      <c r="AO628" s="238" t="s">
        <v>2005</v>
      </c>
      <c r="AP628" s="238" t="s">
        <v>2005</v>
      </c>
      <c r="AQ628" s="237">
        <f t="shared" si="36"/>
        <v>0</v>
      </c>
      <c r="AR628" s="239">
        <f t="shared" si="36"/>
        <v>0</v>
      </c>
      <c r="AS628" s="240"/>
      <c r="AT628" s="238"/>
      <c r="AU628" s="237"/>
      <c r="AV628" s="238"/>
      <c r="AW628" s="238"/>
      <c r="AX628" s="238"/>
      <c r="AY628" s="238"/>
      <c r="AZ628" s="238"/>
      <c r="BA628" s="238"/>
      <c r="BB628" s="238"/>
      <c r="BC628" s="238"/>
      <c r="BD628" s="238"/>
      <c r="BE628" s="238"/>
      <c r="BF628" s="238"/>
      <c r="BG628" s="238"/>
      <c r="BH628" s="238"/>
      <c r="BI628" s="238"/>
      <c r="BJ628" s="238" t="s">
        <v>2005</v>
      </c>
      <c r="BK628" s="238"/>
      <c r="BL628" s="238"/>
      <c r="BM628" s="238"/>
      <c r="BN628" s="238"/>
      <c r="BO628" s="238"/>
      <c r="BP628" s="238"/>
      <c r="BQ628" s="237">
        <f t="shared" si="37"/>
        <v>0</v>
      </c>
      <c r="BR628" s="237">
        <f t="shared" si="37"/>
        <v>0</v>
      </c>
      <c r="BS628" s="241">
        <f t="shared" si="39"/>
        <v>0</v>
      </c>
      <c r="BT628" s="273">
        <v>0</v>
      </c>
      <c r="BU628" s="243">
        <v>0</v>
      </c>
      <c r="BV628" s="244">
        <v>0</v>
      </c>
      <c r="BW628" s="243">
        <v>0</v>
      </c>
      <c r="BX628" s="243">
        <v>0</v>
      </c>
      <c r="BY628" s="243">
        <v>0</v>
      </c>
      <c r="BZ628" s="243">
        <v>0</v>
      </c>
      <c r="CA628" s="243">
        <v>0</v>
      </c>
      <c r="CB628" s="243">
        <v>0</v>
      </c>
      <c r="CC628" s="243">
        <v>0</v>
      </c>
      <c r="CD628" s="243">
        <v>0</v>
      </c>
      <c r="CE628" s="243">
        <v>0</v>
      </c>
      <c r="CF628" s="243">
        <v>0</v>
      </c>
      <c r="CG628" s="243">
        <v>0</v>
      </c>
      <c r="CH628" s="243">
        <v>0</v>
      </c>
      <c r="CI628" s="243">
        <v>0</v>
      </c>
      <c r="CJ628" s="243">
        <v>0</v>
      </c>
      <c r="CK628" s="243" t="e">
        <v>#VALUE!</v>
      </c>
      <c r="CL628" s="243">
        <v>0</v>
      </c>
      <c r="CM628" s="243">
        <v>0</v>
      </c>
      <c r="CN628" s="243">
        <v>0</v>
      </c>
      <c r="CO628" s="243">
        <v>0</v>
      </c>
      <c r="CP628" s="243">
        <v>0</v>
      </c>
      <c r="CQ628" s="243">
        <v>0</v>
      </c>
      <c r="CR628" s="244">
        <f t="shared" si="38"/>
        <v>0</v>
      </c>
      <c r="CS628" s="267" t="e">
        <f t="shared" si="38"/>
        <v>#VALUE!</v>
      </c>
      <c r="CT628" s="268"/>
      <c r="CU628" s="269"/>
      <c r="CV628" s="269"/>
      <c r="CW628" s="269"/>
      <c r="CX628" s="269"/>
      <c r="CY628" s="269"/>
      <c r="CZ628" s="269"/>
      <c r="DA628" s="270"/>
      <c r="DB628" s="248">
        <v>16379.115</v>
      </c>
      <c r="DC628" s="249"/>
      <c r="DD628" s="250">
        <v>4.0235540259824996</v>
      </c>
      <c r="DE628" s="251"/>
      <c r="DF628" s="251"/>
      <c r="DG628" s="251"/>
      <c r="DH628" s="252"/>
      <c r="DI628" s="252"/>
      <c r="DJ628" s="252"/>
      <c r="DK628" s="252"/>
      <c r="DL628" s="251" t="s">
        <v>2005</v>
      </c>
      <c r="DM628" s="253" t="s">
        <v>2005</v>
      </c>
      <c r="DN628" s="254" t="s">
        <v>66</v>
      </c>
      <c r="DO628" s="231"/>
      <c r="DP628" s="256" t="s">
        <v>66</v>
      </c>
      <c r="DQ628" s="231"/>
      <c r="DR628" s="258"/>
      <c r="DS628" s="259"/>
      <c r="DT628" s="260"/>
      <c r="DU628" s="255">
        <v>9.23420074349443</v>
      </c>
      <c r="DV628" s="261">
        <v>-9.23420074349443</v>
      </c>
      <c r="DW628" s="231">
        <v>9.23420074349443</v>
      </c>
      <c r="DX628" s="262">
        <v>-9.23420074349443</v>
      </c>
      <c r="DY628" s="255">
        <v>1.0260223048327146</v>
      </c>
      <c r="DZ628" s="231">
        <v>-1.0260223048327146</v>
      </c>
      <c r="EA628" s="231">
        <v>1.0260223048327146</v>
      </c>
      <c r="EB628" s="262">
        <v>-1.0260223048327146</v>
      </c>
      <c r="EC628" s="271"/>
      <c r="ED628" s="234"/>
      <c r="EE628" s="272"/>
      <c r="EF628" s="234">
        <v>414</v>
      </c>
      <c r="EG628" s="266">
        <v>-414</v>
      </c>
      <c r="EH628" s="258"/>
    </row>
    <row r="629" spans="1:138" ht="30" customHeight="1" thickBot="1" x14ac:dyDescent="0.3">
      <c r="A629" s="45" t="s">
        <v>60</v>
      </c>
      <c r="B629" s="45" t="s">
        <v>61</v>
      </c>
      <c r="C629" s="45" t="s">
        <v>1109</v>
      </c>
      <c r="D629" s="46" t="s">
        <v>1141</v>
      </c>
      <c r="E629" s="46" t="s">
        <v>1134</v>
      </c>
      <c r="F629" s="46" t="s">
        <v>1145</v>
      </c>
      <c r="G629" s="46" t="s">
        <v>1134</v>
      </c>
      <c r="H629" s="226" t="s">
        <v>66</v>
      </c>
      <c r="I629" s="227" t="s">
        <v>2007</v>
      </c>
      <c r="J629" s="228">
        <v>13.8</v>
      </c>
      <c r="K629" s="229">
        <v>6.8121558261683939</v>
      </c>
      <c r="L629" s="229">
        <v>3.9212121130560003</v>
      </c>
      <c r="M629" s="230">
        <v>7.75</v>
      </c>
      <c r="N629" s="231">
        <v>12350.626</v>
      </c>
      <c r="O629" s="232" t="s">
        <v>2006</v>
      </c>
      <c r="P629" s="233">
        <v>2.3185232110116898</v>
      </c>
      <c r="Q629" s="234" t="s">
        <v>2004</v>
      </c>
      <c r="R629" s="235" t="s">
        <v>68</v>
      </c>
      <c r="S629" s="236" t="s">
        <v>2005</v>
      </c>
      <c r="T629" s="236" t="s">
        <v>2005</v>
      </c>
      <c r="U629" s="237" t="s">
        <v>2005</v>
      </c>
      <c r="V629" s="238" t="s">
        <v>2005</v>
      </c>
      <c r="W629" s="238" t="s">
        <v>2005</v>
      </c>
      <c r="X629" s="238" t="s">
        <v>2005</v>
      </c>
      <c r="Y629" s="238" t="s">
        <v>2005</v>
      </c>
      <c r="Z629" s="238" t="s">
        <v>2005</v>
      </c>
      <c r="AA629" s="238" t="s">
        <v>2005</v>
      </c>
      <c r="AB629" s="238" t="s">
        <v>2005</v>
      </c>
      <c r="AC629" s="238" t="s">
        <v>2005</v>
      </c>
      <c r="AD629" s="238" t="s">
        <v>2005</v>
      </c>
      <c r="AE629" s="238" t="s">
        <v>2005</v>
      </c>
      <c r="AF629" s="238" t="s">
        <v>2005</v>
      </c>
      <c r="AG629" s="238" t="s">
        <v>2005</v>
      </c>
      <c r="AH629" s="238" t="s">
        <v>2005</v>
      </c>
      <c r="AI629" s="238" t="s">
        <v>2005</v>
      </c>
      <c r="AJ629" s="238" t="s">
        <v>2005</v>
      </c>
      <c r="AK629" s="238" t="s">
        <v>2005</v>
      </c>
      <c r="AL629" s="238" t="s">
        <v>2005</v>
      </c>
      <c r="AM629" s="237" t="s">
        <v>2005</v>
      </c>
      <c r="AN629" s="238" t="s">
        <v>2005</v>
      </c>
      <c r="AO629" s="238" t="s">
        <v>2005</v>
      </c>
      <c r="AP629" s="238" t="s">
        <v>2005</v>
      </c>
      <c r="AQ629" s="237">
        <f t="shared" si="36"/>
        <v>0</v>
      </c>
      <c r="AR629" s="239">
        <f t="shared" si="36"/>
        <v>0</v>
      </c>
      <c r="AS629" s="240"/>
      <c r="AT629" s="238"/>
      <c r="AU629" s="237"/>
      <c r="AV629" s="238"/>
      <c r="AW629" s="238"/>
      <c r="AX629" s="238"/>
      <c r="AY629" s="238"/>
      <c r="AZ629" s="238"/>
      <c r="BA629" s="238"/>
      <c r="BB629" s="238"/>
      <c r="BC629" s="238"/>
      <c r="BD629" s="238"/>
      <c r="BE629" s="238"/>
      <c r="BF629" s="238"/>
      <c r="BG629" s="238"/>
      <c r="BH629" s="238"/>
      <c r="BI629" s="238"/>
      <c r="BJ629" s="238" t="s">
        <v>2005</v>
      </c>
      <c r="BK629" s="238"/>
      <c r="BL629" s="238"/>
      <c r="BM629" s="238"/>
      <c r="BN629" s="238"/>
      <c r="BO629" s="238"/>
      <c r="BP629" s="238"/>
      <c r="BQ629" s="237">
        <f t="shared" si="37"/>
        <v>0</v>
      </c>
      <c r="BR629" s="237">
        <f t="shared" si="37"/>
        <v>0</v>
      </c>
      <c r="BS629" s="241">
        <f t="shared" si="39"/>
        <v>0</v>
      </c>
      <c r="BT629" s="273">
        <v>0</v>
      </c>
      <c r="BU629" s="243">
        <v>0</v>
      </c>
      <c r="BV629" s="244">
        <v>0</v>
      </c>
      <c r="BW629" s="243">
        <v>0</v>
      </c>
      <c r="BX629" s="243">
        <v>0</v>
      </c>
      <c r="BY629" s="243">
        <v>0</v>
      </c>
      <c r="BZ629" s="243">
        <v>0</v>
      </c>
      <c r="CA629" s="243">
        <v>0</v>
      </c>
      <c r="CB629" s="243">
        <v>0</v>
      </c>
      <c r="CC629" s="243">
        <v>0</v>
      </c>
      <c r="CD629" s="243">
        <v>0</v>
      </c>
      <c r="CE629" s="243">
        <v>0</v>
      </c>
      <c r="CF629" s="243">
        <v>0</v>
      </c>
      <c r="CG629" s="243">
        <v>0</v>
      </c>
      <c r="CH629" s="243">
        <v>0</v>
      </c>
      <c r="CI629" s="243">
        <v>0</v>
      </c>
      <c r="CJ629" s="243">
        <v>0</v>
      </c>
      <c r="CK629" s="243" t="e">
        <v>#VALUE!</v>
      </c>
      <c r="CL629" s="243">
        <v>0</v>
      </c>
      <c r="CM629" s="243">
        <v>0</v>
      </c>
      <c r="CN629" s="243">
        <v>0</v>
      </c>
      <c r="CO629" s="243">
        <v>0</v>
      </c>
      <c r="CP629" s="243">
        <v>0</v>
      </c>
      <c r="CQ629" s="243">
        <v>0</v>
      </c>
      <c r="CR629" s="244">
        <f t="shared" si="38"/>
        <v>0</v>
      </c>
      <c r="CS629" s="267" t="e">
        <f t="shared" si="38"/>
        <v>#VALUE!</v>
      </c>
      <c r="CT629" s="268"/>
      <c r="CU629" s="269"/>
      <c r="CV629" s="269"/>
      <c r="CW629" s="269"/>
      <c r="CX629" s="269"/>
      <c r="CY629" s="269"/>
      <c r="CZ629" s="269"/>
      <c r="DA629" s="270"/>
      <c r="DB629" s="248">
        <v>12350.626</v>
      </c>
      <c r="DC629" s="249"/>
      <c r="DD629" s="250">
        <v>2.3185232110116898</v>
      </c>
      <c r="DE629" s="251"/>
      <c r="DF629" s="251"/>
      <c r="DG629" s="251"/>
      <c r="DH629" s="252"/>
      <c r="DI629" s="252"/>
      <c r="DJ629" s="252"/>
      <c r="DK629" s="252"/>
      <c r="DL629" s="251" t="s">
        <v>2005</v>
      </c>
      <c r="DM629" s="253" t="s">
        <v>2005</v>
      </c>
      <c r="DN629" s="254" t="s">
        <v>66</v>
      </c>
      <c r="DO629" s="231"/>
      <c r="DP629" s="256" t="s">
        <v>66</v>
      </c>
      <c r="DQ629" s="231"/>
      <c r="DR629" s="258"/>
      <c r="DS629" s="259"/>
      <c r="DT629" s="260"/>
      <c r="DU629" s="255">
        <v>59.612903225806448</v>
      </c>
      <c r="DV629" s="261">
        <v>-11.612903225806448</v>
      </c>
      <c r="DW629" s="231">
        <v>59.612903225806448</v>
      </c>
      <c r="DX629" s="262">
        <v>-11.612903225806448</v>
      </c>
      <c r="DY629" s="255">
        <v>1.4193548387096775</v>
      </c>
      <c r="DZ629" s="231">
        <v>-0.41935483870967749</v>
      </c>
      <c r="EA629" s="231">
        <v>1.4193548387096775</v>
      </c>
      <c r="EB629" s="262">
        <v>-0.41935483870967749</v>
      </c>
      <c r="EC629" s="271"/>
      <c r="ED629" s="234"/>
      <c r="EE629" s="272"/>
      <c r="EF629" s="234">
        <v>462</v>
      </c>
      <c r="EG629" s="266">
        <v>-166</v>
      </c>
      <c r="EH629" s="258"/>
    </row>
    <row r="630" spans="1:138" ht="30" customHeight="1" thickBot="1" x14ac:dyDescent="0.3">
      <c r="A630" s="45" t="s">
        <v>60</v>
      </c>
      <c r="B630" s="45" t="s">
        <v>61</v>
      </c>
      <c r="C630" s="45" t="s">
        <v>1109</v>
      </c>
      <c r="D630" s="46" t="s">
        <v>1141</v>
      </c>
      <c r="E630" s="46" t="s">
        <v>1134</v>
      </c>
      <c r="F630" s="46" t="s">
        <v>1146</v>
      </c>
      <c r="G630" s="46" t="s">
        <v>1134</v>
      </c>
      <c r="H630" s="226" t="s">
        <v>66</v>
      </c>
      <c r="I630" s="227" t="s">
        <v>2007</v>
      </c>
      <c r="J630" s="228">
        <v>13.8</v>
      </c>
      <c r="K630" s="229">
        <v>6.5731328147238894</v>
      </c>
      <c r="L630" s="229">
        <v>2.460984843366</v>
      </c>
      <c r="M630" s="230">
        <v>18.8333333333333</v>
      </c>
      <c r="N630" s="231">
        <v>4585.2280000000001</v>
      </c>
      <c r="O630" s="232" t="s">
        <v>2006</v>
      </c>
      <c r="P630" s="233">
        <v>1.34649629780404</v>
      </c>
      <c r="Q630" s="234" t="s">
        <v>2004</v>
      </c>
      <c r="R630" s="235" t="s">
        <v>68</v>
      </c>
      <c r="S630" s="236" t="s">
        <v>2005</v>
      </c>
      <c r="T630" s="236" t="s">
        <v>2005</v>
      </c>
      <c r="U630" s="237" t="s">
        <v>2005</v>
      </c>
      <c r="V630" s="238" t="s">
        <v>2005</v>
      </c>
      <c r="W630" s="238" t="s">
        <v>2005</v>
      </c>
      <c r="X630" s="238" t="s">
        <v>2005</v>
      </c>
      <c r="Y630" s="238" t="s">
        <v>2005</v>
      </c>
      <c r="Z630" s="238" t="s">
        <v>2005</v>
      </c>
      <c r="AA630" s="238" t="s">
        <v>2005</v>
      </c>
      <c r="AB630" s="238" t="s">
        <v>2005</v>
      </c>
      <c r="AC630" s="238" t="s">
        <v>2005</v>
      </c>
      <c r="AD630" s="238" t="s">
        <v>2005</v>
      </c>
      <c r="AE630" s="238" t="s">
        <v>2005</v>
      </c>
      <c r="AF630" s="238" t="s">
        <v>2005</v>
      </c>
      <c r="AG630" s="238" t="s">
        <v>2005</v>
      </c>
      <c r="AH630" s="238" t="s">
        <v>2005</v>
      </c>
      <c r="AI630" s="238" t="s">
        <v>2005</v>
      </c>
      <c r="AJ630" s="238" t="s">
        <v>2005</v>
      </c>
      <c r="AK630" s="238" t="s">
        <v>2005</v>
      </c>
      <c r="AL630" s="238" t="s">
        <v>2005</v>
      </c>
      <c r="AM630" s="237" t="s">
        <v>2005</v>
      </c>
      <c r="AN630" s="238" t="s">
        <v>2005</v>
      </c>
      <c r="AO630" s="238" t="s">
        <v>2005</v>
      </c>
      <c r="AP630" s="238" t="s">
        <v>2005</v>
      </c>
      <c r="AQ630" s="237">
        <f t="shared" si="36"/>
        <v>0</v>
      </c>
      <c r="AR630" s="239">
        <f t="shared" si="36"/>
        <v>0</v>
      </c>
      <c r="AS630" s="240"/>
      <c r="AT630" s="238"/>
      <c r="AU630" s="237"/>
      <c r="AV630" s="238"/>
      <c r="AW630" s="238"/>
      <c r="AX630" s="238"/>
      <c r="AY630" s="238"/>
      <c r="AZ630" s="238"/>
      <c r="BA630" s="238"/>
      <c r="BB630" s="238"/>
      <c r="BC630" s="238"/>
      <c r="BD630" s="238"/>
      <c r="BE630" s="238"/>
      <c r="BF630" s="238"/>
      <c r="BG630" s="238"/>
      <c r="BH630" s="238"/>
      <c r="BI630" s="238"/>
      <c r="BJ630" s="238" t="s">
        <v>2005</v>
      </c>
      <c r="BK630" s="238"/>
      <c r="BL630" s="238"/>
      <c r="BM630" s="238"/>
      <c r="BN630" s="238"/>
      <c r="BO630" s="238"/>
      <c r="BP630" s="238"/>
      <c r="BQ630" s="237">
        <f t="shared" si="37"/>
        <v>0</v>
      </c>
      <c r="BR630" s="237">
        <f t="shared" si="37"/>
        <v>0</v>
      </c>
      <c r="BS630" s="241">
        <f t="shared" si="39"/>
        <v>0</v>
      </c>
      <c r="BT630" s="273">
        <v>0</v>
      </c>
      <c r="BU630" s="243">
        <v>0</v>
      </c>
      <c r="BV630" s="244">
        <v>0</v>
      </c>
      <c r="BW630" s="243">
        <v>0</v>
      </c>
      <c r="BX630" s="243">
        <v>0</v>
      </c>
      <c r="BY630" s="243">
        <v>0</v>
      </c>
      <c r="BZ630" s="243">
        <v>0</v>
      </c>
      <c r="CA630" s="243">
        <v>0</v>
      </c>
      <c r="CB630" s="243">
        <v>0</v>
      </c>
      <c r="CC630" s="243">
        <v>0</v>
      </c>
      <c r="CD630" s="243">
        <v>0</v>
      </c>
      <c r="CE630" s="243">
        <v>0</v>
      </c>
      <c r="CF630" s="243">
        <v>0</v>
      </c>
      <c r="CG630" s="243">
        <v>0</v>
      </c>
      <c r="CH630" s="243">
        <v>0</v>
      </c>
      <c r="CI630" s="243">
        <v>0</v>
      </c>
      <c r="CJ630" s="243">
        <v>0</v>
      </c>
      <c r="CK630" s="243" t="e">
        <v>#VALUE!</v>
      </c>
      <c r="CL630" s="243">
        <v>0</v>
      </c>
      <c r="CM630" s="243">
        <v>0</v>
      </c>
      <c r="CN630" s="243">
        <v>0</v>
      </c>
      <c r="CO630" s="243">
        <v>0</v>
      </c>
      <c r="CP630" s="243">
        <v>0</v>
      </c>
      <c r="CQ630" s="243">
        <v>0</v>
      </c>
      <c r="CR630" s="244">
        <f t="shared" si="38"/>
        <v>0</v>
      </c>
      <c r="CS630" s="267" t="e">
        <f t="shared" si="38"/>
        <v>#VALUE!</v>
      </c>
      <c r="CT630" s="268"/>
      <c r="CU630" s="269"/>
      <c r="CV630" s="269"/>
      <c r="CW630" s="269"/>
      <c r="CX630" s="269"/>
      <c r="CY630" s="269"/>
      <c r="CZ630" s="269"/>
      <c r="DA630" s="270"/>
      <c r="DB630" s="248">
        <v>4585.2280000000001</v>
      </c>
      <c r="DC630" s="249"/>
      <c r="DD630" s="250">
        <v>1.34649629780404</v>
      </c>
      <c r="DE630" s="251"/>
      <c r="DF630" s="251"/>
      <c r="DG630" s="251"/>
      <c r="DH630" s="252"/>
      <c r="DI630" s="252"/>
      <c r="DJ630" s="252"/>
      <c r="DK630" s="252"/>
      <c r="DL630" s="251" t="s">
        <v>2005</v>
      </c>
      <c r="DM630" s="253" t="s">
        <v>2005</v>
      </c>
      <c r="DN630" s="254" t="s">
        <v>66</v>
      </c>
      <c r="DO630" s="231"/>
      <c r="DP630" s="256" t="s">
        <v>66</v>
      </c>
      <c r="DQ630" s="231"/>
      <c r="DR630" s="258"/>
      <c r="DS630" s="259"/>
      <c r="DT630" s="260"/>
      <c r="DU630" s="255">
        <v>198.58407079646054</v>
      </c>
      <c r="DV630" s="261">
        <v>-198.58407079646054</v>
      </c>
      <c r="DW630" s="231">
        <v>198.58407079646054</v>
      </c>
      <c r="DX630" s="262">
        <v>-198.58407079646054</v>
      </c>
      <c r="DY630" s="255">
        <v>3.9823008849557593</v>
      </c>
      <c r="DZ630" s="231">
        <v>-3.9823008849557593</v>
      </c>
      <c r="EA630" s="231">
        <v>3.9823008849557593</v>
      </c>
      <c r="EB630" s="262">
        <v>-3.9823008849557593</v>
      </c>
      <c r="EC630" s="271"/>
      <c r="ED630" s="234"/>
      <c r="EE630" s="272"/>
      <c r="EF630" s="234">
        <v>1235</v>
      </c>
      <c r="EG630" s="266">
        <v>-1235</v>
      </c>
      <c r="EH630" s="258"/>
    </row>
    <row r="631" spans="1:138" ht="30" customHeight="1" thickBot="1" x14ac:dyDescent="0.3">
      <c r="A631" s="45" t="s">
        <v>60</v>
      </c>
      <c r="B631" s="45" t="s">
        <v>61</v>
      </c>
      <c r="C631" s="45" t="s">
        <v>1109</v>
      </c>
      <c r="D631" s="46" t="s">
        <v>1141</v>
      </c>
      <c r="E631" s="46" t="s">
        <v>1134</v>
      </c>
      <c r="F631" s="46" t="s">
        <v>1147</v>
      </c>
      <c r="G631" s="46" t="s">
        <v>1148</v>
      </c>
      <c r="H631" s="226" t="s">
        <v>66</v>
      </c>
      <c r="I631" s="227" t="s">
        <v>2007</v>
      </c>
      <c r="J631" s="228">
        <v>13.8</v>
      </c>
      <c r="K631" s="229">
        <v>7.29</v>
      </c>
      <c r="L631" s="229">
        <v>7.7810605898760006</v>
      </c>
      <c r="M631" s="230">
        <v>287.83333333333297</v>
      </c>
      <c r="N631" s="231">
        <v>24138.334999999999</v>
      </c>
      <c r="O631" s="232" t="s">
        <v>2006</v>
      </c>
      <c r="P631" s="233">
        <v>5.4</v>
      </c>
      <c r="Q631" s="234" t="s">
        <v>2004</v>
      </c>
      <c r="R631" s="235" t="s">
        <v>68</v>
      </c>
      <c r="S631" s="236" t="s">
        <v>2005</v>
      </c>
      <c r="T631" s="236" t="s">
        <v>2005</v>
      </c>
      <c r="U631" s="237" t="s">
        <v>2005</v>
      </c>
      <c r="V631" s="238" t="s">
        <v>2005</v>
      </c>
      <c r="W631" s="238" t="s">
        <v>2005</v>
      </c>
      <c r="X631" s="238" t="s">
        <v>2005</v>
      </c>
      <c r="Y631" s="238" t="s">
        <v>2005</v>
      </c>
      <c r="Z631" s="238" t="s">
        <v>2005</v>
      </c>
      <c r="AA631" s="238" t="s">
        <v>2005</v>
      </c>
      <c r="AB631" s="238" t="s">
        <v>2005</v>
      </c>
      <c r="AC631" s="238" t="s">
        <v>2005</v>
      </c>
      <c r="AD631" s="238" t="s">
        <v>2005</v>
      </c>
      <c r="AE631" s="238" t="s">
        <v>2005</v>
      </c>
      <c r="AF631" s="238" t="s">
        <v>2005</v>
      </c>
      <c r="AG631" s="238" t="s">
        <v>2005</v>
      </c>
      <c r="AH631" s="238" t="s">
        <v>2005</v>
      </c>
      <c r="AI631" s="238">
        <v>19</v>
      </c>
      <c r="AJ631" s="238">
        <v>19</v>
      </c>
      <c r="AK631" s="238" t="s">
        <v>2005</v>
      </c>
      <c r="AL631" s="238" t="s">
        <v>2005</v>
      </c>
      <c r="AM631" s="237" t="s">
        <v>2005</v>
      </c>
      <c r="AN631" s="238" t="s">
        <v>2005</v>
      </c>
      <c r="AO631" s="238" t="s">
        <v>2005</v>
      </c>
      <c r="AP631" s="238" t="s">
        <v>2005</v>
      </c>
      <c r="AQ631" s="237">
        <f t="shared" si="36"/>
        <v>19</v>
      </c>
      <c r="AR631" s="239">
        <f t="shared" si="36"/>
        <v>19</v>
      </c>
      <c r="AS631" s="240"/>
      <c r="AT631" s="238"/>
      <c r="AU631" s="237"/>
      <c r="AV631" s="238"/>
      <c r="AW631" s="238"/>
      <c r="AX631" s="238"/>
      <c r="AY631" s="238"/>
      <c r="AZ631" s="238"/>
      <c r="BA631" s="238"/>
      <c r="BB631" s="238"/>
      <c r="BC631" s="238"/>
      <c r="BD631" s="238"/>
      <c r="BE631" s="238"/>
      <c r="BF631" s="238"/>
      <c r="BG631" s="238"/>
      <c r="BH631" s="238"/>
      <c r="BI631" s="238">
        <v>71.260000000000005</v>
      </c>
      <c r="BJ631" s="238">
        <v>71.260000000000005</v>
      </c>
      <c r="BK631" s="238"/>
      <c r="BL631" s="238"/>
      <c r="BM631" s="238"/>
      <c r="BN631" s="238"/>
      <c r="BO631" s="238"/>
      <c r="BP631" s="238"/>
      <c r="BQ631" s="237">
        <f t="shared" si="37"/>
        <v>71.260000000000005</v>
      </c>
      <c r="BR631" s="237">
        <f t="shared" si="37"/>
        <v>71.260000000000005</v>
      </c>
      <c r="BS631" s="241">
        <f t="shared" si="39"/>
        <v>1.3196296296296296E-2</v>
      </c>
      <c r="BT631" s="273">
        <v>0</v>
      </c>
      <c r="BU631" s="243">
        <v>0</v>
      </c>
      <c r="BV631" s="244">
        <v>0</v>
      </c>
      <c r="BW631" s="243">
        <v>0</v>
      </c>
      <c r="BX631" s="243">
        <v>0</v>
      </c>
      <c r="BY631" s="243">
        <v>0</v>
      </c>
      <c r="BZ631" s="243">
        <v>0</v>
      </c>
      <c r="CA631" s="243">
        <v>0</v>
      </c>
      <c r="CB631" s="243">
        <v>0</v>
      </c>
      <c r="CC631" s="243">
        <v>0</v>
      </c>
      <c r="CD631" s="243">
        <v>0</v>
      </c>
      <c r="CE631" s="243">
        <v>0</v>
      </c>
      <c r="CF631" s="243">
        <v>0</v>
      </c>
      <c r="CG631" s="243">
        <v>0</v>
      </c>
      <c r="CH631" s="243">
        <v>0</v>
      </c>
      <c r="CI631" s="243">
        <v>0</v>
      </c>
      <c r="CJ631" s="243">
        <v>83647.838400000022</v>
      </c>
      <c r="CK631" s="243">
        <v>83647.838400000022</v>
      </c>
      <c r="CL631" s="243">
        <v>0</v>
      </c>
      <c r="CM631" s="243">
        <v>0</v>
      </c>
      <c r="CN631" s="243">
        <v>0</v>
      </c>
      <c r="CO631" s="243">
        <v>0</v>
      </c>
      <c r="CP631" s="243">
        <v>0</v>
      </c>
      <c r="CQ631" s="243">
        <v>0</v>
      </c>
      <c r="CR631" s="244">
        <f t="shared" si="38"/>
        <v>83647.838400000022</v>
      </c>
      <c r="CS631" s="267">
        <f t="shared" si="38"/>
        <v>83647.838400000022</v>
      </c>
      <c r="CT631" s="268"/>
      <c r="CU631" s="269"/>
      <c r="CV631" s="269"/>
      <c r="CW631" s="269"/>
      <c r="CX631" s="269"/>
      <c r="CY631" s="269"/>
      <c r="CZ631" s="269"/>
      <c r="DA631" s="270"/>
      <c r="DB631" s="248">
        <v>24138.334999999999</v>
      </c>
      <c r="DC631" s="249"/>
      <c r="DD631" s="250">
        <v>5.4</v>
      </c>
      <c r="DE631" s="251"/>
      <c r="DF631" s="251"/>
      <c r="DG631" s="251"/>
      <c r="DH631" s="252"/>
      <c r="DI631" s="252"/>
      <c r="DJ631" s="252"/>
      <c r="DK631" s="252"/>
      <c r="DL631" s="251" t="s">
        <v>2005</v>
      </c>
      <c r="DM631" s="253" t="s">
        <v>2005</v>
      </c>
      <c r="DN631" s="254" t="s">
        <v>66</v>
      </c>
      <c r="DO631" s="231"/>
      <c r="DP631" s="256" t="s">
        <v>66</v>
      </c>
      <c r="DQ631" s="231"/>
      <c r="DR631" s="258"/>
      <c r="DS631" s="259"/>
      <c r="DT631" s="260"/>
      <c r="DU631" s="255">
        <v>67.549507817023823</v>
      </c>
      <c r="DV631" s="261">
        <v>82.899697224735831</v>
      </c>
      <c r="DW631" s="231">
        <v>57.672264041690866</v>
      </c>
      <c r="DX631" s="262">
        <v>92.776941000068788</v>
      </c>
      <c r="DY631" s="255">
        <v>0.14939200926462093</v>
      </c>
      <c r="DZ631" s="231">
        <v>0.72192238954926136</v>
      </c>
      <c r="EA631" s="231">
        <v>0.14591777649102508</v>
      </c>
      <c r="EB631" s="262">
        <v>0.72539662232285718</v>
      </c>
      <c r="EC631" s="271"/>
      <c r="ED631" s="234"/>
      <c r="EE631" s="272"/>
      <c r="EF631" s="234">
        <v>0</v>
      </c>
      <c r="EG631" s="266">
        <v>7233.666666666667</v>
      </c>
      <c r="EH631" s="258"/>
    </row>
    <row r="632" spans="1:138" ht="30" customHeight="1" thickBot="1" x14ac:dyDescent="0.3">
      <c r="A632" s="45" t="s">
        <v>60</v>
      </c>
      <c r="B632" s="45" t="s">
        <v>61</v>
      </c>
      <c r="C632" s="45" t="s">
        <v>1109</v>
      </c>
      <c r="D632" s="46" t="s">
        <v>1141</v>
      </c>
      <c r="E632" s="46" t="s">
        <v>1134</v>
      </c>
      <c r="F632" s="46" t="s">
        <v>1149</v>
      </c>
      <c r="G632" s="46" t="s">
        <v>1134</v>
      </c>
      <c r="H632" s="226" t="s">
        <v>165</v>
      </c>
      <c r="I632" s="227" t="s">
        <v>2007</v>
      </c>
      <c r="J632" s="228">
        <v>13.8</v>
      </c>
      <c r="K632" s="229">
        <v>8.7200000000000006</v>
      </c>
      <c r="L632" s="229">
        <v>3.3367424173020002</v>
      </c>
      <c r="M632" s="230">
        <v>63</v>
      </c>
      <c r="N632" s="231">
        <v>25646.716</v>
      </c>
      <c r="O632" s="232" t="s">
        <v>2006</v>
      </c>
      <c r="P632" s="233">
        <v>5.1100000000000003</v>
      </c>
      <c r="Q632" s="234" t="s">
        <v>2004</v>
      </c>
      <c r="R632" s="235" t="s">
        <v>68</v>
      </c>
      <c r="S632" s="236" t="s">
        <v>2005</v>
      </c>
      <c r="T632" s="236" t="s">
        <v>2005</v>
      </c>
      <c r="U632" s="237" t="s">
        <v>2005</v>
      </c>
      <c r="V632" s="238" t="s">
        <v>2005</v>
      </c>
      <c r="W632" s="238" t="s">
        <v>2005</v>
      </c>
      <c r="X632" s="238" t="s">
        <v>2005</v>
      </c>
      <c r="Y632" s="238" t="s">
        <v>2005</v>
      </c>
      <c r="Z632" s="238" t="s">
        <v>2005</v>
      </c>
      <c r="AA632" s="238" t="s">
        <v>2005</v>
      </c>
      <c r="AB632" s="238" t="s">
        <v>2005</v>
      </c>
      <c r="AC632" s="238" t="s">
        <v>2005</v>
      </c>
      <c r="AD632" s="238" t="s">
        <v>2005</v>
      </c>
      <c r="AE632" s="238">
        <v>1</v>
      </c>
      <c r="AF632" s="238">
        <v>1</v>
      </c>
      <c r="AG632" s="238" t="s">
        <v>2005</v>
      </c>
      <c r="AH632" s="238" t="s">
        <v>2005</v>
      </c>
      <c r="AI632" s="238">
        <v>1</v>
      </c>
      <c r="AJ632" s="238">
        <v>1</v>
      </c>
      <c r="AK632" s="238" t="s">
        <v>2005</v>
      </c>
      <c r="AL632" s="238" t="s">
        <v>2005</v>
      </c>
      <c r="AM632" s="237" t="s">
        <v>2005</v>
      </c>
      <c r="AN632" s="238" t="s">
        <v>2005</v>
      </c>
      <c r="AO632" s="238" t="s">
        <v>2005</v>
      </c>
      <c r="AP632" s="238" t="s">
        <v>2005</v>
      </c>
      <c r="AQ632" s="237">
        <f t="shared" si="36"/>
        <v>2</v>
      </c>
      <c r="AR632" s="239">
        <f t="shared" si="36"/>
        <v>2</v>
      </c>
      <c r="AS632" s="240"/>
      <c r="AT632" s="238"/>
      <c r="AU632" s="237"/>
      <c r="AV632" s="238"/>
      <c r="AW632" s="238"/>
      <c r="AX632" s="238"/>
      <c r="AY632" s="238"/>
      <c r="AZ632" s="238"/>
      <c r="BA632" s="238"/>
      <c r="BB632" s="238"/>
      <c r="BC632" s="238"/>
      <c r="BD632" s="238"/>
      <c r="BE632" s="238">
        <v>75</v>
      </c>
      <c r="BF632" s="238">
        <v>75</v>
      </c>
      <c r="BG632" s="238"/>
      <c r="BH632" s="238"/>
      <c r="BI632" s="238">
        <v>100</v>
      </c>
      <c r="BJ632" s="238">
        <v>100</v>
      </c>
      <c r="BK632" s="238"/>
      <c r="BL632" s="238"/>
      <c r="BM632" s="238"/>
      <c r="BN632" s="238"/>
      <c r="BO632" s="238"/>
      <c r="BP632" s="238"/>
      <c r="BQ632" s="237">
        <f t="shared" si="37"/>
        <v>175</v>
      </c>
      <c r="BR632" s="237">
        <f t="shared" si="37"/>
        <v>175</v>
      </c>
      <c r="BS632" s="241">
        <f t="shared" si="39"/>
        <v>3.4246575342465752E-2</v>
      </c>
      <c r="BT632" s="273">
        <v>0</v>
      </c>
      <c r="BU632" s="243">
        <v>0</v>
      </c>
      <c r="BV632" s="244">
        <v>0</v>
      </c>
      <c r="BW632" s="243">
        <v>0</v>
      </c>
      <c r="BX632" s="243">
        <v>0</v>
      </c>
      <c r="BY632" s="243">
        <v>0</v>
      </c>
      <c r="BZ632" s="243">
        <v>0</v>
      </c>
      <c r="CA632" s="243">
        <v>0</v>
      </c>
      <c r="CB632" s="243">
        <v>0</v>
      </c>
      <c r="CC632" s="243">
        <v>0</v>
      </c>
      <c r="CD632" s="243">
        <v>0</v>
      </c>
      <c r="CE632" s="243">
        <v>0</v>
      </c>
      <c r="CF632" s="243">
        <v>378432</v>
      </c>
      <c r="CG632" s="243">
        <v>378432</v>
      </c>
      <c r="CH632" s="243">
        <v>0</v>
      </c>
      <c r="CI632" s="243">
        <v>0</v>
      </c>
      <c r="CJ632" s="243">
        <v>117384</v>
      </c>
      <c r="CK632" s="243">
        <v>117384</v>
      </c>
      <c r="CL632" s="243">
        <v>0</v>
      </c>
      <c r="CM632" s="243">
        <v>0</v>
      </c>
      <c r="CN632" s="243">
        <v>0</v>
      </c>
      <c r="CO632" s="243">
        <v>0</v>
      </c>
      <c r="CP632" s="243">
        <v>0</v>
      </c>
      <c r="CQ632" s="243">
        <v>0</v>
      </c>
      <c r="CR632" s="244">
        <f t="shared" si="38"/>
        <v>495816</v>
      </c>
      <c r="CS632" s="267">
        <f t="shared" si="38"/>
        <v>495816</v>
      </c>
      <c r="CT632" s="268"/>
      <c r="CU632" s="269"/>
      <c r="CV632" s="269"/>
      <c r="CW632" s="269"/>
      <c r="CX632" s="269"/>
      <c r="CY632" s="269"/>
      <c r="CZ632" s="269"/>
      <c r="DA632" s="270"/>
      <c r="DB632" s="248">
        <v>25646.716</v>
      </c>
      <c r="DC632" s="249"/>
      <c r="DD632" s="250">
        <v>5.1100000000000003</v>
      </c>
      <c r="DE632" s="251"/>
      <c r="DF632" s="251"/>
      <c r="DG632" s="251"/>
      <c r="DH632" s="252"/>
      <c r="DI632" s="252"/>
      <c r="DJ632" s="252"/>
      <c r="DK632" s="252"/>
      <c r="DL632" s="251" t="s">
        <v>2005</v>
      </c>
      <c r="DM632" s="253" t="s">
        <v>2005</v>
      </c>
      <c r="DN632" s="254" t="s">
        <v>66</v>
      </c>
      <c r="DO632" s="231"/>
      <c r="DP632" s="256" t="s">
        <v>66</v>
      </c>
      <c r="DQ632" s="231"/>
      <c r="DR632" s="258"/>
      <c r="DS632" s="259"/>
      <c r="DT632" s="260"/>
      <c r="DU632" s="255">
        <v>47.841269841269842</v>
      </c>
      <c r="DV632" s="261">
        <v>-41.496083371191773</v>
      </c>
      <c r="DW632" s="231">
        <v>47.841269841269842</v>
      </c>
      <c r="DX632" s="262">
        <v>-41.496083371191773</v>
      </c>
      <c r="DY632" s="255">
        <v>0.34920634920634919</v>
      </c>
      <c r="DZ632" s="231">
        <v>-0.33128209364115691</v>
      </c>
      <c r="EA632" s="231">
        <v>0.34920634920634919</v>
      </c>
      <c r="EB632" s="262">
        <v>-0.33128209364115691</v>
      </c>
      <c r="EC632" s="271"/>
      <c r="ED632" s="234"/>
      <c r="EE632" s="272"/>
      <c r="EF632" s="234">
        <v>3014</v>
      </c>
      <c r="EG632" s="266">
        <v>4302</v>
      </c>
      <c r="EH632" s="258"/>
    </row>
    <row r="633" spans="1:138" ht="30" customHeight="1" thickBot="1" x14ac:dyDescent="0.3">
      <c r="A633" s="45" t="s">
        <v>60</v>
      </c>
      <c r="B633" s="45" t="s">
        <v>61</v>
      </c>
      <c r="C633" s="45" t="s">
        <v>1109</v>
      </c>
      <c r="D633" s="46" t="s">
        <v>1141</v>
      </c>
      <c r="E633" s="46" t="s">
        <v>1134</v>
      </c>
      <c r="F633" s="46" t="s">
        <v>1150</v>
      </c>
      <c r="G633" s="46" t="s">
        <v>1148</v>
      </c>
      <c r="H633" s="226" t="s">
        <v>66</v>
      </c>
      <c r="I633" s="227" t="s">
        <v>2008</v>
      </c>
      <c r="J633" s="228">
        <v>13.8</v>
      </c>
      <c r="K633" s="229">
        <v>10.76</v>
      </c>
      <c r="L633" s="229">
        <v>7.2410984697870004</v>
      </c>
      <c r="M633" s="230">
        <v>523.16666666666697</v>
      </c>
      <c r="N633" s="231">
        <v>25242.457999999999</v>
      </c>
      <c r="O633" s="232" t="s">
        <v>2006</v>
      </c>
      <c r="P633" s="233">
        <v>5.17</v>
      </c>
      <c r="Q633" s="234" t="s">
        <v>2004</v>
      </c>
      <c r="R633" s="235" t="s">
        <v>68</v>
      </c>
      <c r="S633" s="236" t="s">
        <v>2005</v>
      </c>
      <c r="T633" s="236" t="s">
        <v>2005</v>
      </c>
      <c r="U633" s="237" t="s">
        <v>2005</v>
      </c>
      <c r="V633" s="238" t="s">
        <v>2005</v>
      </c>
      <c r="W633" s="238" t="s">
        <v>2005</v>
      </c>
      <c r="X633" s="238" t="s">
        <v>2005</v>
      </c>
      <c r="Y633" s="238" t="s">
        <v>2005</v>
      </c>
      <c r="Z633" s="238" t="s">
        <v>2005</v>
      </c>
      <c r="AA633" s="238" t="s">
        <v>2005</v>
      </c>
      <c r="AB633" s="238" t="s">
        <v>2005</v>
      </c>
      <c r="AC633" s="238" t="s">
        <v>2005</v>
      </c>
      <c r="AD633" s="238" t="s">
        <v>2005</v>
      </c>
      <c r="AE633" s="238" t="s">
        <v>2005</v>
      </c>
      <c r="AF633" s="238" t="s">
        <v>2005</v>
      </c>
      <c r="AG633" s="238" t="s">
        <v>2005</v>
      </c>
      <c r="AH633" s="238" t="s">
        <v>2005</v>
      </c>
      <c r="AI633" s="238">
        <v>4</v>
      </c>
      <c r="AJ633" s="238">
        <v>4</v>
      </c>
      <c r="AK633" s="238" t="s">
        <v>2005</v>
      </c>
      <c r="AL633" s="238" t="s">
        <v>2005</v>
      </c>
      <c r="AM633" s="237" t="s">
        <v>2005</v>
      </c>
      <c r="AN633" s="238" t="s">
        <v>2005</v>
      </c>
      <c r="AO633" s="238" t="s">
        <v>2005</v>
      </c>
      <c r="AP633" s="238" t="s">
        <v>2005</v>
      </c>
      <c r="AQ633" s="237">
        <f t="shared" si="36"/>
        <v>4</v>
      </c>
      <c r="AR633" s="239">
        <f t="shared" si="36"/>
        <v>4</v>
      </c>
      <c r="AS633" s="240"/>
      <c r="AT633" s="238"/>
      <c r="AU633" s="237"/>
      <c r="AV633" s="238"/>
      <c r="AW633" s="238"/>
      <c r="AX633" s="238"/>
      <c r="AY633" s="238"/>
      <c r="AZ633" s="238"/>
      <c r="BA633" s="238"/>
      <c r="BB633" s="238"/>
      <c r="BC633" s="238"/>
      <c r="BD633" s="238"/>
      <c r="BE633" s="238"/>
      <c r="BF633" s="238"/>
      <c r="BG633" s="238"/>
      <c r="BH633" s="238"/>
      <c r="BI633" s="238">
        <v>234.6</v>
      </c>
      <c r="BJ633" s="238">
        <v>234.6</v>
      </c>
      <c r="BK633" s="238"/>
      <c r="BL633" s="238"/>
      <c r="BM633" s="238"/>
      <c r="BN633" s="238"/>
      <c r="BO633" s="238"/>
      <c r="BP633" s="238"/>
      <c r="BQ633" s="237">
        <f t="shared" si="37"/>
        <v>234.6</v>
      </c>
      <c r="BR633" s="237">
        <f t="shared" si="37"/>
        <v>234.6</v>
      </c>
      <c r="BS633" s="241">
        <f t="shared" si="39"/>
        <v>4.5377176015473891E-2</v>
      </c>
      <c r="BT633" s="273">
        <v>0</v>
      </c>
      <c r="BU633" s="243">
        <v>0</v>
      </c>
      <c r="BV633" s="244">
        <v>0</v>
      </c>
      <c r="BW633" s="243">
        <v>0</v>
      </c>
      <c r="BX633" s="243">
        <v>0</v>
      </c>
      <c r="BY633" s="243">
        <v>0</v>
      </c>
      <c r="BZ633" s="243">
        <v>0</v>
      </c>
      <c r="CA633" s="243">
        <v>0</v>
      </c>
      <c r="CB633" s="243">
        <v>0</v>
      </c>
      <c r="CC633" s="243">
        <v>0</v>
      </c>
      <c r="CD633" s="243">
        <v>0</v>
      </c>
      <c r="CE633" s="243">
        <v>0</v>
      </c>
      <c r="CF633" s="243">
        <v>0</v>
      </c>
      <c r="CG633" s="243">
        <v>0</v>
      </c>
      <c r="CH633" s="243">
        <v>0</v>
      </c>
      <c r="CI633" s="243">
        <v>0</v>
      </c>
      <c r="CJ633" s="243">
        <v>275382.864</v>
      </c>
      <c r="CK633" s="243">
        <v>275382.864</v>
      </c>
      <c r="CL633" s="243">
        <v>0</v>
      </c>
      <c r="CM633" s="243">
        <v>0</v>
      </c>
      <c r="CN633" s="243">
        <v>0</v>
      </c>
      <c r="CO633" s="243">
        <v>0</v>
      </c>
      <c r="CP633" s="243">
        <v>0</v>
      </c>
      <c r="CQ633" s="243">
        <v>0</v>
      </c>
      <c r="CR633" s="244">
        <f t="shared" si="38"/>
        <v>275382.864</v>
      </c>
      <c r="CS633" s="267">
        <f t="shared" si="38"/>
        <v>275382.864</v>
      </c>
      <c r="CT633" s="268"/>
      <c r="CU633" s="269"/>
      <c r="CV633" s="269"/>
      <c r="CW633" s="269"/>
      <c r="CX633" s="269"/>
      <c r="CY633" s="269"/>
      <c r="CZ633" s="269"/>
      <c r="DA633" s="270"/>
      <c r="DB633" s="248">
        <v>25242.457999999999</v>
      </c>
      <c r="DC633" s="249"/>
      <c r="DD633" s="250">
        <v>5.17</v>
      </c>
      <c r="DE633" s="251"/>
      <c r="DF633" s="251"/>
      <c r="DG633" s="251"/>
      <c r="DH633" s="252"/>
      <c r="DI633" s="252"/>
      <c r="DJ633" s="252"/>
      <c r="DK633" s="252"/>
      <c r="DL633" s="251" t="s">
        <v>2005</v>
      </c>
      <c r="DM633" s="253" t="s">
        <v>2005</v>
      </c>
      <c r="DN633" s="254" t="s">
        <v>66</v>
      </c>
      <c r="DO633" s="231"/>
      <c r="DP633" s="256" t="s">
        <v>66</v>
      </c>
      <c r="DQ633" s="231"/>
      <c r="DR633" s="258"/>
      <c r="DS633" s="259"/>
      <c r="DT633" s="260"/>
      <c r="DU633" s="255">
        <v>0</v>
      </c>
      <c r="DV633" s="261">
        <v>134.1203346835309</v>
      </c>
      <c r="DW633" s="231">
        <v>0</v>
      </c>
      <c r="DX633" s="262">
        <v>133.1908108740071</v>
      </c>
      <c r="DY633" s="255">
        <v>0</v>
      </c>
      <c r="DZ633" s="231">
        <v>1.0094073022326273</v>
      </c>
      <c r="EA633" s="231">
        <v>0</v>
      </c>
      <c r="EB633" s="262">
        <v>1.0087723815977068</v>
      </c>
      <c r="EC633" s="271"/>
      <c r="ED633" s="234"/>
      <c r="EE633" s="272"/>
      <c r="EF633" s="234">
        <v>0</v>
      </c>
      <c r="EG633" s="266">
        <v>64853.333333333336</v>
      </c>
      <c r="EH633" s="258"/>
    </row>
    <row r="634" spans="1:138" ht="30" customHeight="1" thickBot="1" x14ac:dyDescent="0.3">
      <c r="A634" s="45" t="s">
        <v>60</v>
      </c>
      <c r="B634" s="45" t="s">
        <v>61</v>
      </c>
      <c r="C634" s="45" t="s">
        <v>1109</v>
      </c>
      <c r="D634" s="46" t="s">
        <v>1151</v>
      </c>
      <c r="E634" s="46" t="s">
        <v>1152</v>
      </c>
      <c r="F634" s="46" t="s">
        <v>1153</v>
      </c>
      <c r="G634" s="46" t="s">
        <v>1152</v>
      </c>
      <c r="H634" s="226" t="s">
        <v>66</v>
      </c>
      <c r="I634" s="227" t="s">
        <v>2007</v>
      </c>
      <c r="J634" s="228">
        <v>4.16</v>
      </c>
      <c r="K634" s="229">
        <v>2.1615994078459591</v>
      </c>
      <c r="L634" s="229">
        <v>0.45378787784400004</v>
      </c>
      <c r="M634" s="230">
        <v>160.583333333333</v>
      </c>
      <c r="N634" s="231">
        <v>2777.2229192004879</v>
      </c>
      <c r="O634" s="232" t="s">
        <v>2003</v>
      </c>
      <c r="P634" s="233">
        <v>0.7925864495435182</v>
      </c>
      <c r="Q634" s="234" t="s">
        <v>68</v>
      </c>
      <c r="R634" s="235" t="s">
        <v>68</v>
      </c>
      <c r="S634" s="236" t="s">
        <v>2005</v>
      </c>
      <c r="T634" s="236" t="s">
        <v>2005</v>
      </c>
      <c r="U634" s="237" t="s">
        <v>2005</v>
      </c>
      <c r="V634" s="238" t="s">
        <v>2005</v>
      </c>
      <c r="W634" s="238" t="s">
        <v>2005</v>
      </c>
      <c r="X634" s="238" t="s">
        <v>2005</v>
      </c>
      <c r="Y634" s="238" t="s">
        <v>2005</v>
      </c>
      <c r="Z634" s="238" t="s">
        <v>2005</v>
      </c>
      <c r="AA634" s="238" t="s">
        <v>2005</v>
      </c>
      <c r="AB634" s="238" t="s">
        <v>2005</v>
      </c>
      <c r="AC634" s="238" t="s">
        <v>2005</v>
      </c>
      <c r="AD634" s="238" t="s">
        <v>2005</v>
      </c>
      <c r="AE634" s="238" t="s">
        <v>2005</v>
      </c>
      <c r="AF634" s="238" t="s">
        <v>2005</v>
      </c>
      <c r="AG634" s="238" t="s">
        <v>2005</v>
      </c>
      <c r="AH634" s="238" t="s">
        <v>2005</v>
      </c>
      <c r="AI634" s="238">
        <v>5</v>
      </c>
      <c r="AJ634" s="238">
        <v>5</v>
      </c>
      <c r="AK634" s="238" t="s">
        <v>2005</v>
      </c>
      <c r="AL634" s="238" t="s">
        <v>2005</v>
      </c>
      <c r="AM634" s="237" t="s">
        <v>2005</v>
      </c>
      <c r="AN634" s="238" t="s">
        <v>2005</v>
      </c>
      <c r="AO634" s="238" t="s">
        <v>2005</v>
      </c>
      <c r="AP634" s="238" t="s">
        <v>2005</v>
      </c>
      <c r="AQ634" s="237">
        <f t="shared" si="36"/>
        <v>5</v>
      </c>
      <c r="AR634" s="239">
        <f t="shared" si="36"/>
        <v>5</v>
      </c>
      <c r="AS634" s="240"/>
      <c r="AT634" s="238"/>
      <c r="AU634" s="237"/>
      <c r="AV634" s="238"/>
      <c r="AW634" s="238"/>
      <c r="AX634" s="238"/>
      <c r="AY634" s="238"/>
      <c r="AZ634" s="238"/>
      <c r="BA634" s="238"/>
      <c r="BB634" s="238"/>
      <c r="BC634" s="238"/>
      <c r="BD634" s="238"/>
      <c r="BE634" s="238"/>
      <c r="BF634" s="238"/>
      <c r="BG634" s="238"/>
      <c r="BH634" s="238"/>
      <c r="BI634" s="238">
        <v>16.91</v>
      </c>
      <c r="BJ634" s="238">
        <v>16.91</v>
      </c>
      <c r="BK634" s="238"/>
      <c r="BL634" s="238"/>
      <c r="BM634" s="238"/>
      <c r="BN634" s="238"/>
      <c r="BO634" s="238"/>
      <c r="BP634" s="238"/>
      <c r="BQ634" s="237">
        <f t="shared" si="37"/>
        <v>16.91</v>
      </c>
      <c r="BR634" s="237">
        <f t="shared" si="37"/>
        <v>16.91</v>
      </c>
      <c r="BS634" s="241">
        <f t="shared" si="39"/>
        <v>2.1335212089153351E-2</v>
      </c>
      <c r="BT634" s="273">
        <v>0</v>
      </c>
      <c r="BU634" s="243">
        <v>0</v>
      </c>
      <c r="BV634" s="244">
        <v>0</v>
      </c>
      <c r="BW634" s="243">
        <v>0</v>
      </c>
      <c r="BX634" s="243">
        <v>0</v>
      </c>
      <c r="BY634" s="243">
        <v>0</v>
      </c>
      <c r="BZ634" s="243">
        <v>0</v>
      </c>
      <c r="CA634" s="243">
        <v>0</v>
      </c>
      <c r="CB634" s="243">
        <v>0</v>
      </c>
      <c r="CC634" s="243">
        <v>0</v>
      </c>
      <c r="CD634" s="243">
        <v>0</v>
      </c>
      <c r="CE634" s="243">
        <v>0</v>
      </c>
      <c r="CF634" s="243">
        <v>0</v>
      </c>
      <c r="CG634" s="243">
        <v>0</v>
      </c>
      <c r="CH634" s="243">
        <v>0</v>
      </c>
      <c r="CI634" s="243">
        <v>0</v>
      </c>
      <c r="CJ634" s="243">
        <v>19849.634400000003</v>
      </c>
      <c r="CK634" s="243">
        <v>19849.634400000003</v>
      </c>
      <c r="CL634" s="243">
        <v>0</v>
      </c>
      <c r="CM634" s="243">
        <v>0</v>
      </c>
      <c r="CN634" s="243">
        <v>0</v>
      </c>
      <c r="CO634" s="243">
        <v>0</v>
      </c>
      <c r="CP634" s="243">
        <v>0</v>
      </c>
      <c r="CQ634" s="243">
        <v>0</v>
      </c>
      <c r="CR634" s="244">
        <f t="shared" si="38"/>
        <v>19849.634400000003</v>
      </c>
      <c r="CS634" s="267">
        <f t="shared" si="38"/>
        <v>19849.634400000003</v>
      </c>
      <c r="CT634" s="268"/>
      <c r="CU634" s="269"/>
      <c r="CV634" s="269"/>
      <c r="CW634" s="269"/>
      <c r="CX634" s="269"/>
      <c r="CY634" s="269"/>
      <c r="CZ634" s="269"/>
      <c r="DA634" s="270"/>
      <c r="DB634" s="248">
        <v>2777.2229192004879</v>
      </c>
      <c r="DC634" s="249"/>
      <c r="DD634" s="250">
        <v>0.7925864495435182</v>
      </c>
      <c r="DE634" s="251"/>
      <c r="DF634" s="251"/>
      <c r="DG634" s="251"/>
      <c r="DH634" s="252"/>
      <c r="DI634" s="252"/>
      <c r="DJ634" s="252"/>
      <c r="DK634" s="252"/>
      <c r="DL634" s="251" t="s">
        <v>2005</v>
      </c>
      <c r="DM634" s="253" t="s">
        <v>2005</v>
      </c>
      <c r="DN634" s="254" t="s">
        <v>66</v>
      </c>
      <c r="DO634" s="231"/>
      <c r="DP634" s="256" t="s">
        <v>66</v>
      </c>
      <c r="DQ634" s="231"/>
      <c r="DR634" s="258"/>
      <c r="DS634" s="259"/>
      <c r="DT634" s="260"/>
      <c r="DU634" s="255">
        <v>0</v>
      </c>
      <c r="DV634" s="261">
        <v>199.92248062015497</v>
      </c>
      <c r="DW634" s="231">
        <v>0</v>
      </c>
      <c r="DX634" s="262">
        <v>199.92248062015497</v>
      </c>
      <c r="DY634" s="255">
        <v>0</v>
      </c>
      <c r="DZ634" s="231">
        <v>1.8403100775193799</v>
      </c>
      <c r="EA634" s="231">
        <v>0</v>
      </c>
      <c r="EB634" s="262">
        <v>1.8403100775193799</v>
      </c>
      <c r="EC634" s="271"/>
      <c r="ED634" s="234"/>
      <c r="EE634" s="272"/>
      <c r="EF634" s="234">
        <v>0</v>
      </c>
      <c r="EG634" s="266">
        <v>0</v>
      </c>
      <c r="EH634" s="258"/>
    </row>
    <row r="635" spans="1:138" ht="30" customHeight="1" thickBot="1" x14ac:dyDescent="0.3">
      <c r="A635" s="45" t="s">
        <v>60</v>
      </c>
      <c r="B635" s="45" t="s">
        <v>61</v>
      </c>
      <c r="C635" s="45" t="s">
        <v>1109</v>
      </c>
      <c r="D635" s="46" t="s">
        <v>1151</v>
      </c>
      <c r="E635" s="46" t="s">
        <v>1152</v>
      </c>
      <c r="F635" s="46" t="s">
        <v>1154</v>
      </c>
      <c r="G635" s="46" t="s">
        <v>1152</v>
      </c>
      <c r="H635" s="226" t="s">
        <v>66</v>
      </c>
      <c r="I635" s="227" t="s">
        <v>2002</v>
      </c>
      <c r="J635" s="228">
        <v>4.16</v>
      </c>
      <c r="K635" s="229">
        <v>1.9814661238587956</v>
      </c>
      <c r="L635" s="229">
        <v>0.80700757407900003</v>
      </c>
      <c r="M635" s="230">
        <v>150.75</v>
      </c>
      <c r="N635" s="231">
        <v>3282.1725408733041</v>
      </c>
      <c r="O635" s="232" t="s">
        <v>2003</v>
      </c>
      <c r="P635" s="233">
        <v>0.93669307673324886</v>
      </c>
      <c r="Q635" s="234" t="s">
        <v>68</v>
      </c>
      <c r="R635" s="235" t="s">
        <v>68</v>
      </c>
      <c r="S635" s="236" t="s">
        <v>2005</v>
      </c>
      <c r="T635" s="236" t="s">
        <v>2005</v>
      </c>
      <c r="U635" s="237" t="s">
        <v>2005</v>
      </c>
      <c r="V635" s="238" t="s">
        <v>2005</v>
      </c>
      <c r="W635" s="238" t="s">
        <v>2005</v>
      </c>
      <c r="X635" s="238" t="s">
        <v>2005</v>
      </c>
      <c r="Y635" s="238" t="s">
        <v>2005</v>
      </c>
      <c r="Z635" s="238" t="s">
        <v>2005</v>
      </c>
      <c r="AA635" s="238" t="s">
        <v>2005</v>
      </c>
      <c r="AB635" s="238" t="s">
        <v>2005</v>
      </c>
      <c r="AC635" s="238" t="s">
        <v>2005</v>
      </c>
      <c r="AD635" s="238" t="s">
        <v>2005</v>
      </c>
      <c r="AE635" s="238" t="s">
        <v>2005</v>
      </c>
      <c r="AF635" s="238" t="s">
        <v>2005</v>
      </c>
      <c r="AG635" s="238" t="s">
        <v>2005</v>
      </c>
      <c r="AH635" s="238" t="s">
        <v>2005</v>
      </c>
      <c r="AI635" s="238">
        <v>9</v>
      </c>
      <c r="AJ635" s="238">
        <v>9</v>
      </c>
      <c r="AK635" s="238" t="s">
        <v>2005</v>
      </c>
      <c r="AL635" s="238" t="s">
        <v>2005</v>
      </c>
      <c r="AM635" s="237" t="s">
        <v>2005</v>
      </c>
      <c r="AN635" s="238" t="s">
        <v>2005</v>
      </c>
      <c r="AO635" s="238" t="s">
        <v>2005</v>
      </c>
      <c r="AP635" s="238" t="s">
        <v>2005</v>
      </c>
      <c r="AQ635" s="237">
        <f t="shared" si="36"/>
        <v>9</v>
      </c>
      <c r="AR635" s="239">
        <f t="shared" si="36"/>
        <v>9</v>
      </c>
      <c r="AS635" s="240"/>
      <c r="AT635" s="238"/>
      <c r="AU635" s="237"/>
      <c r="AV635" s="238"/>
      <c r="AW635" s="238"/>
      <c r="AX635" s="238"/>
      <c r="AY635" s="238"/>
      <c r="AZ635" s="238"/>
      <c r="BA635" s="238"/>
      <c r="BB635" s="238"/>
      <c r="BC635" s="238"/>
      <c r="BD635" s="238"/>
      <c r="BE635" s="238"/>
      <c r="BF635" s="238"/>
      <c r="BG635" s="238"/>
      <c r="BH635" s="238"/>
      <c r="BI635" s="238">
        <v>43.414999999999999</v>
      </c>
      <c r="BJ635" s="238">
        <v>43.414999999999999</v>
      </c>
      <c r="BK635" s="238"/>
      <c r="BL635" s="238"/>
      <c r="BM635" s="238"/>
      <c r="BN635" s="238"/>
      <c r="BO635" s="238"/>
      <c r="BP635" s="238"/>
      <c r="BQ635" s="237">
        <f t="shared" si="37"/>
        <v>43.414999999999999</v>
      </c>
      <c r="BR635" s="237">
        <f t="shared" si="37"/>
        <v>43.414999999999999</v>
      </c>
      <c r="BS635" s="241">
        <f t="shared" si="39"/>
        <v>4.634922695426702E-2</v>
      </c>
      <c r="BT635" s="273">
        <v>0</v>
      </c>
      <c r="BU635" s="243">
        <v>0</v>
      </c>
      <c r="BV635" s="244">
        <v>0</v>
      </c>
      <c r="BW635" s="243">
        <v>0</v>
      </c>
      <c r="BX635" s="243">
        <v>0</v>
      </c>
      <c r="BY635" s="243">
        <v>0</v>
      </c>
      <c r="BZ635" s="243">
        <v>0</v>
      </c>
      <c r="CA635" s="243">
        <v>0</v>
      </c>
      <c r="CB635" s="243">
        <v>0</v>
      </c>
      <c r="CC635" s="243">
        <v>0</v>
      </c>
      <c r="CD635" s="243">
        <v>0</v>
      </c>
      <c r="CE635" s="243">
        <v>0</v>
      </c>
      <c r="CF635" s="243">
        <v>0</v>
      </c>
      <c r="CG635" s="243">
        <v>0</v>
      </c>
      <c r="CH635" s="243">
        <v>0</v>
      </c>
      <c r="CI635" s="243">
        <v>0</v>
      </c>
      <c r="CJ635" s="243">
        <v>50962.263599999998</v>
      </c>
      <c r="CK635" s="243">
        <v>50962.263599999998</v>
      </c>
      <c r="CL635" s="243">
        <v>0</v>
      </c>
      <c r="CM635" s="243">
        <v>0</v>
      </c>
      <c r="CN635" s="243">
        <v>0</v>
      </c>
      <c r="CO635" s="243">
        <v>0</v>
      </c>
      <c r="CP635" s="243">
        <v>0</v>
      </c>
      <c r="CQ635" s="243">
        <v>0</v>
      </c>
      <c r="CR635" s="244">
        <f t="shared" si="38"/>
        <v>50962.263599999998</v>
      </c>
      <c r="CS635" s="267">
        <f t="shared" si="38"/>
        <v>50962.263599999998</v>
      </c>
      <c r="CT635" s="268"/>
      <c r="CU635" s="269"/>
      <c r="CV635" s="269"/>
      <c r="CW635" s="269"/>
      <c r="CX635" s="269"/>
      <c r="CY635" s="269"/>
      <c r="CZ635" s="269"/>
      <c r="DA635" s="270"/>
      <c r="DB635" s="248">
        <v>3282.1725408733041</v>
      </c>
      <c r="DC635" s="249"/>
      <c r="DD635" s="250">
        <v>0.93669307673324886</v>
      </c>
      <c r="DE635" s="251"/>
      <c r="DF635" s="251"/>
      <c r="DG635" s="251"/>
      <c r="DH635" s="252"/>
      <c r="DI635" s="252"/>
      <c r="DJ635" s="252"/>
      <c r="DK635" s="252"/>
      <c r="DL635" s="251" t="s">
        <v>2005</v>
      </c>
      <c r="DM635" s="253" t="s">
        <v>2005</v>
      </c>
      <c r="DN635" s="254" t="s">
        <v>66</v>
      </c>
      <c r="DO635" s="231"/>
      <c r="DP635" s="256" t="s">
        <v>66</v>
      </c>
      <c r="DQ635" s="231"/>
      <c r="DR635" s="258"/>
      <c r="DS635" s="259"/>
      <c r="DT635" s="260"/>
      <c r="DU635" s="255">
        <v>1.6716417910447761</v>
      </c>
      <c r="DV635" s="261">
        <v>211.23557193557548</v>
      </c>
      <c r="DW635" s="231">
        <v>1.6716417910447761</v>
      </c>
      <c r="DX635" s="262">
        <v>203.72159344095178</v>
      </c>
      <c r="DY635" s="255">
        <v>0.13930348258706468</v>
      </c>
      <c r="DZ635" s="231">
        <v>2.0380083946323526</v>
      </c>
      <c r="EA635" s="231">
        <v>0.13930348258706468</v>
      </c>
      <c r="EB635" s="262">
        <v>2.001449254847409</v>
      </c>
      <c r="EC635" s="271"/>
      <c r="ED635" s="234"/>
      <c r="EE635" s="272"/>
      <c r="EF635" s="234">
        <v>0</v>
      </c>
      <c r="EG635" s="266">
        <v>597.33333333333337</v>
      </c>
      <c r="EH635" s="258"/>
    </row>
    <row r="636" spans="1:138" ht="30" customHeight="1" thickBot="1" x14ac:dyDescent="0.3">
      <c r="A636" s="45" t="s">
        <v>60</v>
      </c>
      <c r="B636" s="45" t="s">
        <v>61</v>
      </c>
      <c r="C636" s="45" t="s">
        <v>1109</v>
      </c>
      <c r="D636" s="46" t="s">
        <v>1151</v>
      </c>
      <c r="E636" s="46" t="s">
        <v>1152</v>
      </c>
      <c r="F636" s="46" t="s">
        <v>1155</v>
      </c>
      <c r="G636" s="46" t="s">
        <v>1152</v>
      </c>
      <c r="H636" s="226" t="s">
        <v>66</v>
      </c>
      <c r="I636" s="227" t="s">
        <v>2002</v>
      </c>
      <c r="J636" s="228">
        <v>4.16</v>
      </c>
      <c r="K636" s="229">
        <v>3.5666390229458327</v>
      </c>
      <c r="L636" s="229">
        <v>3.8600378707590002</v>
      </c>
      <c r="M636" s="230">
        <v>438.58333333333297</v>
      </c>
      <c r="N636" s="231">
        <v>4797.0214058917518</v>
      </c>
      <c r="O636" s="232" t="s">
        <v>2003</v>
      </c>
      <c r="P636" s="233">
        <v>1.3690129583024404</v>
      </c>
      <c r="Q636" s="234" t="s">
        <v>68</v>
      </c>
      <c r="R636" s="235" t="s">
        <v>68</v>
      </c>
      <c r="S636" s="236" t="s">
        <v>2005</v>
      </c>
      <c r="T636" s="236" t="s">
        <v>2005</v>
      </c>
      <c r="U636" s="237" t="s">
        <v>2005</v>
      </c>
      <c r="V636" s="238" t="s">
        <v>2005</v>
      </c>
      <c r="W636" s="238" t="s">
        <v>2005</v>
      </c>
      <c r="X636" s="238" t="s">
        <v>2005</v>
      </c>
      <c r="Y636" s="238" t="s">
        <v>2005</v>
      </c>
      <c r="Z636" s="238" t="s">
        <v>2005</v>
      </c>
      <c r="AA636" s="238" t="s">
        <v>2005</v>
      </c>
      <c r="AB636" s="238" t="s">
        <v>2005</v>
      </c>
      <c r="AC636" s="238" t="s">
        <v>2005</v>
      </c>
      <c r="AD636" s="238" t="s">
        <v>2005</v>
      </c>
      <c r="AE636" s="238" t="s">
        <v>2005</v>
      </c>
      <c r="AF636" s="238" t="s">
        <v>2005</v>
      </c>
      <c r="AG636" s="238" t="s">
        <v>2005</v>
      </c>
      <c r="AH636" s="238" t="s">
        <v>2005</v>
      </c>
      <c r="AI636" s="238">
        <v>35</v>
      </c>
      <c r="AJ636" s="238">
        <v>35</v>
      </c>
      <c r="AK636" s="238" t="s">
        <v>2005</v>
      </c>
      <c r="AL636" s="238" t="s">
        <v>2005</v>
      </c>
      <c r="AM636" s="237" t="s">
        <v>2005</v>
      </c>
      <c r="AN636" s="238" t="s">
        <v>2005</v>
      </c>
      <c r="AO636" s="238" t="s">
        <v>2005</v>
      </c>
      <c r="AP636" s="238" t="s">
        <v>2005</v>
      </c>
      <c r="AQ636" s="237">
        <f t="shared" si="36"/>
        <v>35</v>
      </c>
      <c r="AR636" s="239">
        <f t="shared" si="36"/>
        <v>35</v>
      </c>
      <c r="AS636" s="240"/>
      <c r="AT636" s="238"/>
      <c r="AU636" s="237"/>
      <c r="AV636" s="238"/>
      <c r="AW636" s="238"/>
      <c r="AX636" s="238"/>
      <c r="AY636" s="238"/>
      <c r="AZ636" s="238"/>
      <c r="BA636" s="238"/>
      <c r="BB636" s="238"/>
      <c r="BC636" s="238"/>
      <c r="BD636" s="238"/>
      <c r="BE636" s="238"/>
      <c r="BF636" s="238"/>
      <c r="BG636" s="238"/>
      <c r="BH636" s="238"/>
      <c r="BI636" s="238">
        <v>199.27500000000001</v>
      </c>
      <c r="BJ636" s="238">
        <v>199.27500000000001</v>
      </c>
      <c r="BK636" s="238"/>
      <c r="BL636" s="238"/>
      <c r="BM636" s="238"/>
      <c r="BN636" s="238"/>
      <c r="BO636" s="238"/>
      <c r="BP636" s="238"/>
      <c r="BQ636" s="237">
        <f t="shared" si="37"/>
        <v>199.27500000000001</v>
      </c>
      <c r="BR636" s="237">
        <f t="shared" si="37"/>
        <v>199.27500000000001</v>
      </c>
      <c r="BS636" s="241">
        <f t="shared" si="39"/>
        <v>0.14556107653436576</v>
      </c>
      <c r="BT636" s="273">
        <v>0</v>
      </c>
      <c r="BU636" s="243">
        <v>0</v>
      </c>
      <c r="BV636" s="244">
        <v>0</v>
      </c>
      <c r="BW636" s="243">
        <v>0</v>
      </c>
      <c r="BX636" s="243">
        <v>0</v>
      </c>
      <c r="BY636" s="243">
        <v>0</v>
      </c>
      <c r="BZ636" s="243">
        <v>0</v>
      </c>
      <c r="CA636" s="243">
        <v>0</v>
      </c>
      <c r="CB636" s="243">
        <v>0</v>
      </c>
      <c r="CC636" s="243">
        <v>0</v>
      </c>
      <c r="CD636" s="243">
        <v>0</v>
      </c>
      <c r="CE636" s="243">
        <v>0</v>
      </c>
      <c r="CF636" s="243">
        <v>0</v>
      </c>
      <c r="CG636" s="243">
        <v>0</v>
      </c>
      <c r="CH636" s="243">
        <v>0</v>
      </c>
      <c r="CI636" s="243">
        <v>0</v>
      </c>
      <c r="CJ636" s="243">
        <v>233916.96600000001</v>
      </c>
      <c r="CK636" s="243">
        <v>233916.96600000001</v>
      </c>
      <c r="CL636" s="243">
        <v>0</v>
      </c>
      <c r="CM636" s="243">
        <v>0</v>
      </c>
      <c r="CN636" s="243">
        <v>0</v>
      </c>
      <c r="CO636" s="243">
        <v>0</v>
      </c>
      <c r="CP636" s="243">
        <v>0</v>
      </c>
      <c r="CQ636" s="243">
        <v>0</v>
      </c>
      <c r="CR636" s="244">
        <f t="shared" si="38"/>
        <v>233916.96600000001</v>
      </c>
      <c r="CS636" s="267">
        <f t="shared" si="38"/>
        <v>233916.96600000001</v>
      </c>
      <c r="CT636" s="268"/>
      <c r="CU636" s="269"/>
      <c r="CV636" s="269"/>
      <c r="CW636" s="269"/>
      <c r="CX636" s="269"/>
      <c r="CY636" s="269"/>
      <c r="CZ636" s="269"/>
      <c r="DA636" s="270"/>
      <c r="DB636" s="248">
        <v>4797.0214058917518</v>
      </c>
      <c r="DC636" s="249"/>
      <c r="DD636" s="250">
        <v>1.3690129583024404</v>
      </c>
      <c r="DE636" s="251"/>
      <c r="DF636" s="251"/>
      <c r="DG636" s="251"/>
      <c r="DH636" s="252"/>
      <c r="DI636" s="252"/>
      <c r="DJ636" s="252"/>
      <c r="DK636" s="252"/>
      <c r="DL636" s="251" t="s">
        <v>2005</v>
      </c>
      <c r="DM636" s="253" t="s">
        <v>2005</v>
      </c>
      <c r="DN636" s="254" t="s">
        <v>66</v>
      </c>
      <c r="DO636" s="231"/>
      <c r="DP636" s="256" t="s">
        <v>66</v>
      </c>
      <c r="DQ636" s="231"/>
      <c r="DR636" s="258"/>
      <c r="DS636" s="259"/>
      <c r="DT636" s="260"/>
      <c r="DU636" s="255">
        <v>8.1922857685730648</v>
      </c>
      <c r="DV636" s="261">
        <v>279.26654678832165</v>
      </c>
      <c r="DW636" s="231">
        <v>0</v>
      </c>
      <c r="DX636" s="262">
        <v>222.71935428227277</v>
      </c>
      <c r="DY636" s="255">
        <v>2.2800684020520636E-3</v>
      </c>
      <c r="DZ636" s="231">
        <v>2.145583602307001</v>
      </c>
      <c r="EA636" s="231">
        <v>0</v>
      </c>
      <c r="EB636" s="262">
        <v>2.1079208737992041</v>
      </c>
      <c r="EC636" s="271"/>
      <c r="ED636" s="234"/>
      <c r="EE636" s="272"/>
      <c r="EF636" s="234">
        <v>0</v>
      </c>
      <c r="EG636" s="266">
        <v>0</v>
      </c>
      <c r="EH636" s="258"/>
    </row>
    <row r="637" spans="1:138" ht="30" customHeight="1" thickBot="1" x14ac:dyDescent="0.3">
      <c r="A637" s="45" t="s">
        <v>60</v>
      </c>
      <c r="B637" s="45" t="s">
        <v>61</v>
      </c>
      <c r="C637" s="45" t="s">
        <v>1109</v>
      </c>
      <c r="D637" s="46" t="s">
        <v>1156</v>
      </c>
      <c r="E637" s="46" t="s">
        <v>1157</v>
      </c>
      <c r="F637" s="46" t="s">
        <v>1158</v>
      </c>
      <c r="G637" s="46" t="s">
        <v>1157</v>
      </c>
      <c r="H637" s="226" t="s">
        <v>66</v>
      </c>
      <c r="I637" s="227" t="s">
        <v>2007</v>
      </c>
      <c r="J637" s="228">
        <v>4.16</v>
      </c>
      <c r="K637" s="229">
        <v>2.0246981120157148</v>
      </c>
      <c r="L637" s="229">
        <v>4.0571969612580006</v>
      </c>
      <c r="M637" s="230">
        <v>950.83333333333303</v>
      </c>
      <c r="N637" s="231">
        <v>6143.4695720823165</v>
      </c>
      <c r="O637" s="232" t="s">
        <v>2003</v>
      </c>
      <c r="P637" s="233">
        <v>1.7532732797038573</v>
      </c>
      <c r="Q637" s="234" t="s">
        <v>68</v>
      </c>
      <c r="R637" s="235" t="s">
        <v>68</v>
      </c>
      <c r="S637" s="236" t="s">
        <v>2005</v>
      </c>
      <c r="T637" s="236" t="s">
        <v>2005</v>
      </c>
      <c r="U637" s="237" t="s">
        <v>2005</v>
      </c>
      <c r="V637" s="238" t="s">
        <v>2005</v>
      </c>
      <c r="W637" s="238" t="s">
        <v>2005</v>
      </c>
      <c r="X637" s="238" t="s">
        <v>2005</v>
      </c>
      <c r="Y637" s="238" t="s">
        <v>2005</v>
      </c>
      <c r="Z637" s="238" t="s">
        <v>2005</v>
      </c>
      <c r="AA637" s="238" t="s">
        <v>2005</v>
      </c>
      <c r="AB637" s="238" t="s">
        <v>2005</v>
      </c>
      <c r="AC637" s="238" t="s">
        <v>2005</v>
      </c>
      <c r="AD637" s="238" t="s">
        <v>2005</v>
      </c>
      <c r="AE637" s="238" t="s">
        <v>2005</v>
      </c>
      <c r="AF637" s="238" t="s">
        <v>2005</v>
      </c>
      <c r="AG637" s="238" t="s">
        <v>2005</v>
      </c>
      <c r="AH637" s="238" t="s">
        <v>2005</v>
      </c>
      <c r="AI637" s="238">
        <v>12</v>
      </c>
      <c r="AJ637" s="238">
        <v>12</v>
      </c>
      <c r="AK637" s="238" t="s">
        <v>2005</v>
      </c>
      <c r="AL637" s="238" t="s">
        <v>2005</v>
      </c>
      <c r="AM637" s="237" t="s">
        <v>2005</v>
      </c>
      <c r="AN637" s="238" t="s">
        <v>2005</v>
      </c>
      <c r="AO637" s="238" t="s">
        <v>2005</v>
      </c>
      <c r="AP637" s="238" t="s">
        <v>2005</v>
      </c>
      <c r="AQ637" s="237">
        <f t="shared" si="36"/>
        <v>12</v>
      </c>
      <c r="AR637" s="239">
        <f t="shared" si="36"/>
        <v>12</v>
      </c>
      <c r="AS637" s="240"/>
      <c r="AT637" s="238"/>
      <c r="AU637" s="237"/>
      <c r="AV637" s="238"/>
      <c r="AW637" s="238"/>
      <c r="AX637" s="238"/>
      <c r="AY637" s="238"/>
      <c r="AZ637" s="238"/>
      <c r="BA637" s="238"/>
      <c r="BB637" s="238"/>
      <c r="BC637" s="238"/>
      <c r="BD637" s="238"/>
      <c r="BE637" s="238"/>
      <c r="BF637" s="238"/>
      <c r="BG637" s="238"/>
      <c r="BH637" s="238"/>
      <c r="BI637" s="238">
        <v>66.849999999999994</v>
      </c>
      <c r="BJ637" s="238">
        <v>66.849999999999994</v>
      </c>
      <c r="BK637" s="238"/>
      <c r="BL637" s="238"/>
      <c r="BM637" s="238"/>
      <c r="BN637" s="238"/>
      <c r="BO637" s="238"/>
      <c r="BP637" s="238"/>
      <c r="BQ637" s="237">
        <f t="shared" si="37"/>
        <v>66.849999999999994</v>
      </c>
      <c r="BR637" s="237">
        <f t="shared" si="37"/>
        <v>66.849999999999994</v>
      </c>
      <c r="BS637" s="241">
        <f t="shared" si="39"/>
        <v>3.8128682375910918E-2</v>
      </c>
      <c r="BT637" s="273">
        <v>0</v>
      </c>
      <c r="BU637" s="243">
        <v>0</v>
      </c>
      <c r="BV637" s="244">
        <v>0</v>
      </c>
      <c r="BW637" s="243">
        <v>0</v>
      </c>
      <c r="BX637" s="243">
        <v>0</v>
      </c>
      <c r="BY637" s="243">
        <v>0</v>
      </c>
      <c r="BZ637" s="243">
        <v>0</v>
      </c>
      <c r="CA637" s="243">
        <v>0</v>
      </c>
      <c r="CB637" s="243">
        <v>0</v>
      </c>
      <c r="CC637" s="243">
        <v>0</v>
      </c>
      <c r="CD637" s="243">
        <v>0</v>
      </c>
      <c r="CE637" s="243">
        <v>0</v>
      </c>
      <c r="CF637" s="243">
        <v>0</v>
      </c>
      <c r="CG637" s="243">
        <v>0</v>
      </c>
      <c r="CH637" s="243">
        <v>0</v>
      </c>
      <c r="CI637" s="243">
        <v>0</v>
      </c>
      <c r="CJ637" s="243">
        <v>78471.203999999998</v>
      </c>
      <c r="CK637" s="243">
        <v>78471.203999999998</v>
      </c>
      <c r="CL637" s="243">
        <v>0</v>
      </c>
      <c r="CM637" s="243">
        <v>0</v>
      </c>
      <c r="CN637" s="243">
        <v>0</v>
      </c>
      <c r="CO637" s="243">
        <v>0</v>
      </c>
      <c r="CP637" s="243">
        <v>0</v>
      </c>
      <c r="CQ637" s="243">
        <v>0</v>
      </c>
      <c r="CR637" s="244">
        <f t="shared" si="38"/>
        <v>78471.203999999998</v>
      </c>
      <c r="CS637" s="267">
        <f t="shared" si="38"/>
        <v>78471.203999999998</v>
      </c>
      <c r="CT637" s="268"/>
      <c r="CU637" s="269"/>
      <c r="CV637" s="269"/>
      <c r="CW637" s="269"/>
      <c r="CX637" s="269"/>
      <c r="CY637" s="269"/>
      <c r="CZ637" s="269"/>
      <c r="DA637" s="270"/>
      <c r="DB637" s="248">
        <v>6143.4695720823165</v>
      </c>
      <c r="DC637" s="249"/>
      <c r="DD637" s="250">
        <v>1.7532732797038573</v>
      </c>
      <c r="DE637" s="251"/>
      <c r="DF637" s="251"/>
      <c r="DG637" s="251"/>
      <c r="DH637" s="252"/>
      <c r="DI637" s="252"/>
      <c r="DJ637" s="252"/>
      <c r="DK637" s="252"/>
      <c r="DL637" s="251" t="s">
        <v>2005</v>
      </c>
      <c r="DM637" s="253" t="s">
        <v>2005</v>
      </c>
      <c r="DN637" s="254" t="s">
        <v>66</v>
      </c>
      <c r="DO637" s="231"/>
      <c r="DP637" s="256" t="s">
        <v>66</v>
      </c>
      <c r="DQ637" s="231"/>
      <c r="DR637" s="258"/>
      <c r="DS637" s="259"/>
      <c r="DT637" s="260"/>
      <c r="DU637" s="255">
        <v>10.402453987730064</v>
      </c>
      <c r="DV637" s="261">
        <v>284.36914987170331</v>
      </c>
      <c r="DW637" s="231">
        <v>10.402453987730064</v>
      </c>
      <c r="DX637" s="262">
        <v>-7.9446226624288609</v>
      </c>
      <c r="DY637" s="255">
        <v>0.16511831726555659</v>
      </c>
      <c r="DZ637" s="231">
        <v>0.18899980677066797</v>
      </c>
      <c r="EA637" s="231">
        <v>0.16511831726555659</v>
      </c>
      <c r="EB637" s="262">
        <v>-0.14905406023744416</v>
      </c>
      <c r="EC637" s="271"/>
      <c r="ED637" s="234"/>
      <c r="EE637" s="272"/>
      <c r="EF637" s="234">
        <v>0</v>
      </c>
      <c r="EG637" s="266">
        <v>0</v>
      </c>
      <c r="EH637" s="258"/>
    </row>
    <row r="638" spans="1:138" ht="30" customHeight="1" thickBot="1" x14ac:dyDescent="0.3">
      <c r="A638" s="45" t="s">
        <v>60</v>
      </c>
      <c r="B638" s="45" t="s">
        <v>61</v>
      </c>
      <c r="C638" s="45" t="s">
        <v>1109</v>
      </c>
      <c r="D638" s="46" t="s">
        <v>1156</v>
      </c>
      <c r="E638" s="46" t="s">
        <v>1157</v>
      </c>
      <c r="F638" s="46" t="s">
        <v>1159</v>
      </c>
      <c r="G638" s="46" t="s">
        <v>1157</v>
      </c>
      <c r="H638" s="226" t="s">
        <v>66</v>
      </c>
      <c r="I638" s="227" t="s">
        <v>2007</v>
      </c>
      <c r="J638" s="228">
        <v>4.16</v>
      </c>
      <c r="K638" s="229">
        <v>2.7380259166048808</v>
      </c>
      <c r="L638" s="229">
        <v>1.4172348455370001</v>
      </c>
      <c r="M638" s="230">
        <v>273.83333333333297</v>
      </c>
      <c r="N638" s="231">
        <v>4292.071784218936</v>
      </c>
      <c r="O638" s="232" t="s">
        <v>2003</v>
      </c>
      <c r="P638" s="233">
        <v>1.22490633111271</v>
      </c>
      <c r="Q638" s="234" t="s">
        <v>68</v>
      </c>
      <c r="R638" s="235" t="s">
        <v>68</v>
      </c>
      <c r="S638" s="236" t="s">
        <v>2005</v>
      </c>
      <c r="T638" s="236" t="s">
        <v>2005</v>
      </c>
      <c r="U638" s="237" t="s">
        <v>2005</v>
      </c>
      <c r="V638" s="238" t="s">
        <v>2005</v>
      </c>
      <c r="W638" s="238" t="s">
        <v>2005</v>
      </c>
      <c r="X638" s="238" t="s">
        <v>2005</v>
      </c>
      <c r="Y638" s="238" t="s">
        <v>2005</v>
      </c>
      <c r="Z638" s="238" t="s">
        <v>2005</v>
      </c>
      <c r="AA638" s="238" t="s">
        <v>2005</v>
      </c>
      <c r="AB638" s="238" t="s">
        <v>2005</v>
      </c>
      <c r="AC638" s="238" t="s">
        <v>2005</v>
      </c>
      <c r="AD638" s="238" t="s">
        <v>2005</v>
      </c>
      <c r="AE638" s="238" t="s">
        <v>2005</v>
      </c>
      <c r="AF638" s="238" t="s">
        <v>2005</v>
      </c>
      <c r="AG638" s="238" t="s">
        <v>2005</v>
      </c>
      <c r="AH638" s="238" t="s">
        <v>2005</v>
      </c>
      <c r="AI638" s="238">
        <v>10</v>
      </c>
      <c r="AJ638" s="238">
        <v>10</v>
      </c>
      <c r="AK638" s="238" t="s">
        <v>2005</v>
      </c>
      <c r="AL638" s="238" t="s">
        <v>2005</v>
      </c>
      <c r="AM638" s="237" t="s">
        <v>2005</v>
      </c>
      <c r="AN638" s="238" t="s">
        <v>2005</v>
      </c>
      <c r="AO638" s="238" t="s">
        <v>2005</v>
      </c>
      <c r="AP638" s="238" t="s">
        <v>2005</v>
      </c>
      <c r="AQ638" s="237">
        <f t="shared" si="36"/>
        <v>10</v>
      </c>
      <c r="AR638" s="239">
        <f t="shared" si="36"/>
        <v>10</v>
      </c>
      <c r="AS638" s="240"/>
      <c r="AT638" s="238"/>
      <c r="AU638" s="237"/>
      <c r="AV638" s="238"/>
      <c r="AW638" s="238"/>
      <c r="AX638" s="238"/>
      <c r="AY638" s="238"/>
      <c r="AZ638" s="238"/>
      <c r="BA638" s="238"/>
      <c r="BB638" s="238"/>
      <c r="BC638" s="238"/>
      <c r="BD638" s="238"/>
      <c r="BE638" s="238"/>
      <c r="BF638" s="238"/>
      <c r="BG638" s="238"/>
      <c r="BH638" s="238"/>
      <c r="BI638" s="238">
        <v>348.67</v>
      </c>
      <c r="BJ638" s="238">
        <v>348.67</v>
      </c>
      <c r="BK638" s="238"/>
      <c r="BL638" s="238"/>
      <c r="BM638" s="238"/>
      <c r="BN638" s="238"/>
      <c r="BO638" s="238"/>
      <c r="BP638" s="238"/>
      <c r="BQ638" s="237">
        <f t="shared" si="37"/>
        <v>348.67</v>
      </c>
      <c r="BR638" s="237">
        <f t="shared" si="37"/>
        <v>348.67</v>
      </c>
      <c r="BS638" s="241">
        <f t="shared" si="39"/>
        <v>0.28465033704517373</v>
      </c>
      <c r="BT638" s="273">
        <v>0</v>
      </c>
      <c r="BU638" s="243">
        <v>0</v>
      </c>
      <c r="BV638" s="244">
        <v>0</v>
      </c>
      <c r="BW638" s="243">
        <v>0</v>
      </c>
      <c r="BX638" s="243">
        <v>0</v>
      </c>
      <c r="BY638" s="243">
        <v>0</v>
      </c>
      <c r="BZ638" s="243">
        <v>0</v>
      </c>
      <c r="CA638" s="243">
        <v>0</v>
      </c>
      <c r="CB638" s="243">
        <v>0</v>
      </c>
      <c r="CC638" s="243">
        <v>0</v>
      </c>
      <c r="CD638" s="243">
        <v>0</v>
      </c>
      <c r="CE638" s="243">
        <v>0</v>
      </c>
      <c r="CF638" s="243">
        <v>0</v>
      </c>
      <c r="CG638" s="243">
        <v>0</v>
      </c>
      <c r="CH638" s="243">
        <v>0</v>
      </c>
      <c r="CI638" s="243">
        <v>0</v>
      </c>
      <c r="CJ638" s="243">
        <v>409282.79280000005</v>
      </c>
      <c r="CK638" s="243">
        <v>409282.79280000005</v>
      </c>
      <c r="CL638" s="243">
        <v>0</v>
      </c>
      <c r="CM638" s="243">
        <v>0</v>
      </c>
      <c r="CN638" s="243">
        <v>0</v>
      </c>
      <c r="CO638" s="243">
        <v>0</v>
      </c>
      <c r="CP638" s="243">
        <v>0</v>
      </c>
      <c r="CQ638" s="243">
        <v>0</v>
      </c>
      <c r="CR638" s="244">
        <f t="shared" si="38"/>
        <v>409282.79280000005</v>
      </c>
      <c r="CS638" s="267">
        <f t="shared" si="38"/>
        <v>409282.79280000005</v>
      </c>
      <c r="CT638" s="268"/>
      <c r="CU638" s="269"/>
      <c r="CV638" s="269"/>
      <c r="CW638" s="269"/>
      <c r="CX638" s="269"/>
      <c r="CY638" s="269"/>
      <c r="CZ638" s="269"/>
      <c r="DA638" s="270"/>
      <c r="DB638" s="248">
        <v>4292.071784218936</v>
      </c>
      <c r="DC638" s="249"/>
      <c r="DD638" s="250">
        <v>1.22490633111271</v>
      </c>
      <c r="DE638" s="251"/>
      <c r="DF638" s="251"/>
      <c r="DG638" s="251"/>
      <c r="DH638" s="252"/>
      <c r="DI638" s="252"/>
      <c r="DJ638" s="252"/>
      <c r="DK638" s="252"/>
      <c r="DL638" s="251" t="s">
        <v>2005</v>
      </c>
      <c r="DM638" s="253" t="s">
        <v>2005</v>
      </c>
      <c r="DN638" s="254" t="s">
        <v>66</v>
      </c>
      <c r="DO638" s="231"/>
      <c r="DP638" s="256" t="s">
        <v>66</v>
      </c>
      <c r="DQ638" s="231"/>
      <c r="DR638" s="258"/>
      <c r="DS638" s="259"/>
      <c r="DT638" s="260"/>
      <c r="DU638" s="255">
        <v>0</v>
      </c>
      <c r="DV638" s="261">
        <v>0.38596491228070334</v>
      </c>
      <c r="DW638" s="231">
        <v>0</v>
      </c>
      <c r="DX638" s="262">
        <v>0.38596491228070334</v>
      </c>
      <c r="DY638" s="255">
        <v>0</v>
      </c>
      <c r="DZ638" s="231">
        <v>1.2531328320802E-3</v>
      </c>
      <c r="EA638" s="231">
        <v>0</v>
      </c>
      <c r="EB638" s="262">
        <v>1.2531328320802E-3</v>
      </c>
      <c r="EC638" s="271"/>
      <c r="ED638" s="234"/>
      <c r="EE638" s="272"/>
      <c r="EF638" s="234">
        <v>0</v>
      </c>
      <c r="EG638" s="266">
        <v>0</v>
      </c>
      <c r="EH638" s="258"/>
    </row>
    <row r="639" spans="1:138" ht="30" customHeight="1" thickBot="1" x14ac:dyDescent="0.3">
      <c r="A639" s="45" t="s">
        <v>60</v>
      </c>
      <c r="B639" s="45" t="s">
        <v>61</v>
      </c>
      <c r="C639" s="45" t="s">
        <v>1109</v>
      </c>
      <c r="D639" s="46" t="s">
        <v>1156</v>
      </c>
      <c r="E639" s="46" t="s">
        <v>1157</v>
      </c>
      <c r="F639" s="46" t="s">
        <v>1160</v>
      </c>
      <c r="G639" s="46" t="s">
        <v>1157</v>
      </c>
      <c r="H639" s="226" t="s">
        <v>66</v>
      </c>
      <c r="I639" s="227" t="s">
        <v>2007</v>
      </c>
      <c r="J639" s="228">
        <v>4.16</v>
      </c>
      <c r="K639" s="229">
        <v>2.0246981120157148</v>
      </c>
      <c r="L639" s="229">
        <v>1.6238636329860001</v>
      </c>
      <c r="M639" s="230">
        <v>270.08333333333297</v>
      </c>
      <c r="N639" s="231">
        <v>1935.7243746827403</v>
      </c>
      <c r="O639" s="232" t="s">
        <v>2003</v>
      </c>
      <c r="P639" s="233">
        <v>0.55243275533183223</v>
      </c>
      <c r="Q639" s="234" t="s">
        <v>68</v>
      </c>
      <c r="R639" s="235" t="s">
        <v>68</v>
      </c>
      <c r="S639" s="236" t="s">
        <v>2005</v>
      </c>
      <c r="T639" s="236" t="s">
        <v>2005</v>
      </c>
      <c r="U639" s="237" t="s">
        <v>2005</v>
      </c>
      <c r="V639" s="238" t="s">
        <v>2005</v>
      </c>
      <c r="W639" s="238" t="s">
        <v>2005</v>
      </c>
      <c r="X639" s="238" t="s">
        <v>2005</v>
      </c>
      <c r="Y639" s="238" t="s">
        <v>2005</v>
      </c>
      <c r="Z639" s="238" t="s">
        <v>2005</v>
      </c>
      <c r="AA639" s="238" t="s">
        <v>2005</v>
      </c>
      <c r="AB639" s="238" t="s">
        <v>2005</v>
      </c>
      <c r="AC639" s="238" t="s">
        <v>2005</v>
      </c>
      <c r="AD639" s="238" t="s">
        <v>2005</v>
      </c>
      <c r="AE639" s="238">
        <v>1</v>
      </c>
      <c r="AF639" s="238">
        <v>1</v>
      </c>
      <c r="AG639" s="238" t="s">
        <v>2005</v>
      </c>
      <c r="AH639" s="238" t="s">
        <v>2005</v>
      </c>
      <c r="AI639" s="238">
        <v>7</v>
      </c>
      <c r="AJ639" s="238">
        <v>7</v>
      </c>
      <c r="AK639" s="238" t="s">
        <v>2005</v>
      </c>
      <c r="AL639" s="238" t="s">
        <v>2005</v>
      </c>
      <c r="AM639" s="237" t="s">
        <v>2005</v>
      </c>
      <c r="AN639" s="238" t="s">
        <v>2005</v>
      </c>
      <c r="AO639" s="238" t="s">
        <v>2005</v>
      </c>
      <c r="AP639" s="238" t="s">
        <v>2005</v>
      </c>
      <c r="AQ639" s="237">
        <f t="shared" si="36"/>
        <v>8</v>
      </c>
      <c r="AR639" s="239">
        <f t="shared" si="36"/>
        <v>8</v>
      </c>
      <c r="AS639" s="240"/>
      <c r="AT639" s="238"/>
      <c r="AU639" s="237"/>
      <c r="AV639" s="238"/>
      <c r="AW639" s="238"/>
      <c r="AX639" s="238"/>
      <c r="AY639" s="238"/>
      <c r="AZ639" s="238"/>
      <c r="BA639" s="238"/>
      <c r="BB639" s="238"/>
      <c r="BC639" s="238"/>
      <c r="BD639" s="238"/>
      <c r="BE639" s="238">
        <v>1.2</v>
      </c>
      <c r="BF639" s="238">
        <v>1.2</v>
      </c>
      <c r="BG639" s="238"/>
      <c r="BH639" s="238"/>
      <c r="BI639" s="238">
        <v>35.229999999999997</v>
      </c>
      <c r="BJ639" s="238">
        <v>35.229999999999997</v>
      </c>
      <c r="BK639" s="238"/>
      <c r="BL639" s="238"/>
      <c r="BM639" s="238"/>
      <c r="BN639" s="238"/>
      <c r="BO639" s="238"/>
      <c r="BP639" s="238"/>
      <c r="BQ639" s="237">
        <f t="shared" si="37"/>
        <v>36.43</v>
      </c>
      <c r="BR639" s="237">
        <f t="shared" si="37"/>
        <v>36.43</v>
      </c>
      <c r="BS639" s="241">
        <f t="shared" si="39"/>
        <v>6.5944677697681822E-2</v>
      </c>
      <c r="BT639" s="273">
        <v>0</v>
      </c>
      <c r="BU639" s="243">
        <v>0</v>
      </c>
      <c r="BV639" s="244">
        <v>0</v>
      </c>
      <c r="BW639" s="243">
        <v>0</v>
      </c>
      <c r="BX639" s="243">
        <v>0</v>
      </c>
      <c r="BY639" s="243">
        <v>0</v>
      </c>
      <c r="BZ639" s="243">
        <v>0</v>
      </c>
      <c r="CA639" s="243">
        <v>0</v>
      </c>
      <c r="CB639" s="243">
        <v>0</v>
      </c>
      <c r="CC639" s="243">
        <v>0</v>
      </c>
      <c r="CD639" s="243">
        <v>0</v>
      </c>
      <c r="CE639" s="243">
        <v>0</v>
      </c>
      <c r="CF639" s="243">
        <v>6054.9119999999994</v>
      </c>
      <c r="CG639" s="243">
        <v>6054.9119999999994</v>
      </c>
      <c r="CH639" s="243">
        <v>0</v>
      </c>
      <c r="CI639" s="243">
        <v>0</v>
      </c>
      <c r="CJ639" s="243">
        <v>41354.383200000004</v>
      </c>
      <c r="CK639" s="243">
        <v>41354.383200000004</v>
      </c>
      <c r="CL639" s="243">
        <v>0</v>
      </c>
      <c r="CM639" s="243">
        <v>0</v>
      </c>
      <c r="CN639" s="243">
        <v>0</v>
      </c>
      <c r="CO639" s="243">
        <v>0</v>
      </c>
      <c r="CP639" s="243">
        <v>0</v>
      </c>
      <c r="CQ639" s="243">
        <v>0</v>
      </c>
      <c r="CR639" s="244">
        <f t="shared" si="38"/>
        <v>47409.2952</v>
      </c>
      <c r="CS639" s="267">
        <f t="shared" si="38"/>
        <v>47409.2952</v>
      </c>
      <c r="CT639" s="268"/>
      <c r="CU639" s="269"/>
      <c r="CV639" s="269"/>
      <c r="CW639" s="269"/>
      <c r="CX639" s="269"/>
      <c r="CY639" s="269"/>
      <c r="CZ639" s="269"/>
      <c r="DA639" s="270"/>
      <c r="DB639" s="248">
        <v>1935.7243746827403</v>
      </c>
      <c r="DC639" s="249"/>
      <c r="DD639" s="250">
        <v>0.55243275533183223</v>
      </c>
      <c r="DE639" s="251"/>
      <c r="DF639" s="251"/>
      <c r="DG639" s="251"/>
      <c r="DH639" s="252"/>
      <c r="DI639" s="252"/>
      <c r="DJ639" s="252"/>
      <c r="DK639" s="252"/>
      <c r="DL639" s="251" t="s">
        <v>2005</v>
      </c>
      <c r="DM639" s="253" t="s">
        <v>2005</v>
      </c>
      <c r="DN639" s="254" t="s">
        <v>66</v>
      </c>
      <c r="DO639" s="231"/>
      <c r="DP639" s="256" t="s">
        <v>66</v>
      </c>
      <c r="DQ639" s="231"/>
      <c r="DR639" s="258"/>
      <c r="DS639" s="259"/>
      <c r="DT639" s="260"/>
      <c r="DU639" s="255">
        <v>23.274298056155537</v>
      </c>
      <c r="DV639" s="261">
        <v>-14.638381696991937</v>
      </c>
      <c r="DW639" s="231">
        <v>23.274298056155537</v>
      </c>
      <c r="DX639" s="262">
        <v>-14.638381696991937</v>
      </c>
      <c r="DY639" s="255">
        <v>5.1835853131749529E-2</v>
      </c>
      <c r="DZ639" s="231">
        <v>9.4535610582887467E-2</v>
      </c>
      <c r="EA639" s="231">
        <v>5.1835853131749529E-2</v>
      </c>
      <c r="EB639" s="262">
        <v>9.4535610582887467E-2</v>
      </c>
      <c r="EC639" s="271"/>
      <c r="ED639" s="234"/>
      <c r="EE639" s="272"/>
      <c r="EF639" s="234">
        <v>0</v>
      </c>
      <c r="EG639" s="266">
        <v>0</v>
      </c>
      <c r="EH639" s="258"/>
    </row>
    <row r="640" spans="1:138" ht="30" customHeight="1" thickBot="1" x14ac:dyDescent="0.3">
      <c r="A640" s="45" t="s">
        <v>60</v>
      </c>
      <c r="B640" s="45" t="s">
        <v>61</v>
      </c>
      <c r="C640" s="45" t="s">
        <v>1109</v>
      </c>
      <c r="D640" s="46" t="s">
        <v>1156</v>
      </c>
      <c r="E640" s="46" t="s">
        <v>1157</v>
      </c>
      <c r="F640" s="46" t="s">
        <v>1161</v>
      </c>
      <c r="G640" s="46" t="s">
        <v>1157</v>
      </c>
      <c r="H640" s="226" t="s">
        <v>66</v>
      </c>
      <c r="I640" s="227" t="s">
        <v>2007</v>
      </c>
      <c r="J640" s="228">
        <v>4.16</v>
      </c>
      <c r="K640" s="229">
        <v>2.5723032953366909</v>
      </c>
      <c r="L640" s="229">
        <v>3.8524621131990004</v>
      </c>
      <c r="M640" s="230">
        <v>851.66666666666697</v>
      </c>
      <c r="N640" s="231">
        <v>5975.3213480652676</v>
      </c>
      <c r="O640" s="232" t="s">
        <v>2003</v>
      </c>
      <c r="P640" s="233">
        <v>1.7052857728496766</v>
      </c>
      <c r="Q640" s="234" t="s">
        <v>68</v>
      </c>
      <c r="R640" s="235" t="s">
        <v>68</v>
      </c>
      <c r="S640" s="236" t="s">
        <v>2005</v>
      </c>
      <c r="T640" s="236" t="s">
        <v>2005</v>
      </c>
      <c r="U640" s="237" t="s">
        <v>2005</v>
      </c>
      <c r="V640" s="238" t="s">
        <v>2005</v>
      </c>
      <c r="W640" s="238" t="s">
        <v>2005</v>
      </c>
      <c r="X640" s="238" t="s">
        <v>2005</v>
      </c>
      <c r="Y640" s="238" t="s">
        <v>2005</v>
      </c>
      <c r="Z640" s="238" t="s">
        <v>2005</v>
      </c>
      <c r="AA640" s="238" t="s">
        <v>2005</v>
      </c>
      <c r="AB640" s="238" t="s">
        <v>2005</v>
      </c>
      <c r="AC640" s="238" t="s">
        <v>2005</v>
      </c>
      <c r="AD640" s="238" t="s">
        <v>2005</v>
      </c>
      <c r="AE640" s="238" t="s">
        <v>2005</v>
      </c>
      <c r="AF640" s="238" t="s">
        <v>2005</v>
      </c>
      <c r="AG640" s="238" t="s">
        <v>2005</v>
      </c>
      <c r="AH640" s="238" t="s">
        <v>2005</v>
      </c>
      <c r="AI640" s="238">
        <v>21</v>
      </c>
      <c r="AJ640" s="238">
        <v>21</v>
      </c>
      <c r="AK640" s="238" t="s">
        <v>2005</v>
      </c>
      <c r="AL640" s="238" t="s">
        <v>2005</v>
      </c>
      <c r="AM640" s="237" t="s">
        <v>2005</v>
      </c>
      <c r="AN640" s="238" t="s">
        <v>2005</v>
      </c>
      <c r="AO640" s="238" t="s">
        <v>2005</v>
      </c>
      <c r="AP640" s="238" t="s">
        <v>2005</v>
      </c>
      <c r="AQ640" s="237">
        <f t="shared" si="36"/>
        <v>21</v>
      </c>
      <c r="AR640" s="239">
        <f t="shared" si="36"/>
        <v>21</v>
      </c>
      <c r="AS640" s="240"/>
      <c r="AT640" s="238"/>
      <c r="AU640" s="237"/>
      <c r="AV640" s="238"/>
      <c r="AW640" s="238"/>
      <c r="AX640" s="238"/>
      <c r="AY640" s="238"/>
      <c r="AZ640" s="238"/>
      <c r="BA640" s="238"/>
      <c r="BB640" s="238"/>
      <c r="BC640" s="238"/>
      <c r="BD640" s="238"/>
      <c r="BE640" s="238"/>
      <c r="BF640" s="238"/>
      <c r="BG640" s="238"/>
      <c r="BH640" s="238"/>
      <c r="BI640" s="238">
        <v>197.2</v>
      </c>
      <c r="BJ640" s="238">
        <v>197.2</v>
      </c>
      <c r="BK640" s="238"/>
      <c r="BL640" s="238"/>
      <c r="BM640" s="238"/>
      <c r="BN640" s="238"/>
      <c r="BO640" s="238"/>
      <c r="BP640" s="238"/>
      <c r="BQ640" s="237">
        <f t="shared" si="37"/>
        <v>197.2</v>
      </c>
      <c r="BR640" s="237">
        <f t="shared" si="37"/>
        <v>197.2</v>
      </c>
      <c r="BS640" s="241">
        <f t="shared" si="39"/>
        <v>0.11564044170172259</v>
      </c>
      <c r="BT640" s="273">
        <v>0</v>
      </c>
      <c r="BU640" s="243">
        <v>0</v>
      </c>
      <c r="BV640" s="244">
        <v>0</v>
      </c>
      <c r="BW640" s="243">
        <v>0</v>
      </c>
      <c r="BX640" s="243">
        <v>0</v>
      </c>
      <c r="BY640" s="243">
        <v>0</v>
      </c>
      <c r="BZ640" s="243">
        <v>0</v>
      </c>
      <c r="CA640" s="243">
        <v>0</v>
      </c>
      <c r="CB640" s="243">
        <v>0</v>
      </c>
      <c r="CC640" s="243">
        <v>0</v>
      </c>
      <c r="CD640" s="243">
        <v>0</v>
      </c>
      <c r="CE640" s="243">
        <v>0</v>
      </c>
      <c r="CF640" s="243">
        <v>0</v>
      </c>
      <c r="CG640" s="243">
        <v>0</v>
      </c>
      <c r="CH640" s="243">
        <v>0</v>
      </c>
      <c r="CI640" s="243">
        <v>0</v>
      </c>
      <c r="CJ640" s="243">
        <v>231481.24800000002</v>
      </c>
      <c r="CK640" s="243">
        <v>231481.24800000002</v>
      </c>
      <c r="CL640" s="243">
        <v>0</v>
      </c>
      <c r="CM640" s="243">
        <v>0</v>
      </c>
      <c r="CN640" s="243">
        <v>0</v>
      </c>
      <c r="CO640" s="243">
        <v>0</v>
      </c>
      <c r="CP640" s="243">
        <v>0</v>
      </c>
      <c r="CQ640" s="243">
        <v>0</v>
      </c>
      <c r="CR640" s="244">
        <f t="shared" si="38"/>
        <v>231481.24800000002</v>
      </c>
      <c r="CS640" s="267">
        <f t="shared" si="38"/>
        <v>231481.24800000002</v>
      </c>
      <c r="CT640" s="268"/>
      <c r="CU640" s="269"/>
      <c r="CV640" s="269"/>
      <c r="CW640" s="269"/>
      <c r="CX640" s="269"/>
      <c r="CY640" s="269"/>
      <c r="CZ640" s="269"/>
      <c r="DA640" s="270"/>
      <c r="DB640" s="248">
        <v>5975.3213480652676</v>
      </c>
      <c r="DC640" s="249"/>
      <c r="DD640" s="250">
        <v>1.7052857728496766</v>
      </c>
      <c r="DE640" s="251"/>
      <c r="DF640" s="251"/>
      <c r="DG640" s="251"/>
      <c r="DH640" s="252"/>
      <c r="DI640" s="252"/>
      <c r="DJ640" s="252"/>
      <c r="DK640" s="252"/>
      <c r="DL640" s="251" t="s">
        <v>2005</v>
      </c>
      <c r="DM640" s="253" t="s">
        <v>2005</v>
      </c>
      <c r="DN640" s="254" t="s">
        <v>66</v>
      </c>
      <c r="DO640" s="231"/>
      <c r="DP640" s="256" t="s">
        <v>66</v>
      </c>
      <c r="DQ640" s="231"/>
      <c r="DR640" s="258"/>
      <c r="DS640" s="259"/>
      <c r="DT640" s="260"/>
      <c r="DU640" s="255">
        <v>5.879060665362033</v>
      </c>
      <c r="DV640" s="261">
        <v>15.74729592378527</v>
      </c>
      <c r="DW640" s="231">
        <v>5.5279843444226984</v>
      </c>
      <c r="DX640" s="262">
        <v>5.3696900741819675</v>
      </c>
      <c r="DY640" s="255">
        <v>5.2837573385518574E-2</v>
      </c>
      <c r="DZ640" s="231">
        <v>0.21305389948269843</v>
      </c>
      <c r="EA640" s="231">
        <v>5.1663405088062601E-2</v>
      </c>
      <c r="EB640" s="262">
        <v>-5.0061439038827371E-4</v>
      </c>
      <c r="EC640" s="271"/>
      <c r="ED640" s="234"/>
      <c r="EE640" s="272"/>
      <c r="EF640" s="234">
        <v>0</v>
      </c>
      <c r="EG640" s="266">
        <v>9372</v>
      </c>
      <c r="EH640" s="258"/>
    </row>
    <row r="641" spans="1:138" ht="30" customHeight="1" thickBot="1" x14ac:dyDescent="0.3">
      <c r="A641" s="45" t="s">
        <v>60</v>
      </c>
      <c r="B641" s="45" t="s">
        <v>61</v>
      </c>
      <c r="C641" s="45" t="s">
        <v>1109</v>
      </c>
      <c r="D641" s="46" t="s">
        <v>1156</v>
      </c>
      <c r="E641" s="46" t="s">
        <v>1157</v>
      </c>
      <c r="F641" s="46" t="s">
        <v>1162</v>
      </c>
      <c r="G641" s="46" t="s">
        <v>1157</v>
      </c>
      <c r="H641" s="226" t="s">
        <v>66</v>
      </c>
      <c r="I641" s="227" t="s">
        <v>2007</v>
      </c>
      <c r="J641" s="228">
        <v>4.16</v>
      </c>
      <c r="K641" s="229">
        <v>2.7019992598074483</v>
      </c>
      <c r="L641" s="229">
        <v>4.1886363549240002</v>
      </c>
      <c r="M641" s="230">
        <v>973.58333333333303</v>
      </c>
      <c r="N641" s="231">
        <v>7826.719135928648</v>
      </c>
      <c r="O641" s="232" t="s">
        <v>2003</v>
      </c>
      <c r="P641" s="233">
        <v>2.2336527214408242</v>
      </c>
      <c r="Q641" s="234" t="s">
        <v>68</v>
      </c>
      <c r="R641" s="235" t="s">
        <v>68</v>
      </c>
      <c r="S641" s="236" t="s">
        <v>2005</v>
      </c>
      <c r="T641" s="236" t="s">
        <v>2005</v>
      </c>
      <c r="U641" s="237" t="s">
        <v>2005</v>
      </c>
      <c r="V641" s="238" t="s">
        <v>2005</v>
      </c>
      <c r="W641" s="238" t="s">
        <v>2005</v>
      </c>
      <c r="X641" s="238" t="s">
        <v>2005</v>
      </c>
      <c r="Y641" s="238" t="s">
        <v>2005</v>
      </c>
      <c r="Z641" s="238" t="s">
        <v>2005</v>
      </c>
      <c r="AA641" s="238" t="s">
        <v>2005</v>
      </c>
      <c r="AB641" s="238" t="s">
        <v>2005</v>
      </c>
      <c r="AC641" s="238" t="s">
        <v>2005</v>
      </c>
      <c r="AD641" s="238" t="s">
        <v>2005</v>
      </c>
      <c r="AE641" s="238" t="s">
        <v>2005</v>
      </c>
      <c r="AF641" s="238" t="s">
        <v>2005</v>
      </c>
      <c r="AG641" s="238" t="s">
        <v>2005</v>
      </c>
      <c r="AH641" s="238" t="s">
        <v>2005</v>
      </c>
      <c r="AI641" s="238">
        <v>19</v>
      </c>
      <c r="AJ641" s="238">
        <v>19</v>
      </c>
      <c r="AK641" s="238" t="s">
        <v>2005</v>
      </c>
      <c r="AL641" s="238" t="s">
        <v>2005</v>
      </c>
      <c r="AM641" s="237" t="s">
        <v>2005</v>
      </c>
      <c r="AN641" s="238" t="s">
        <v>2005</v>
      </c>
      <c r="AO641" s="238" t="s">
        <v>2005</v>
      </c>
      <c r="AP641" s="238" t="s">
        <v>2005</v>
      </c>
      <c r="AQ641" s="237">
        <f t="shared" si="36"/>
        <v>19</v>
      </c>
      <c r="AR641" s="239">
        <f t="shared" si="36"/>
        <v>19</v>
      </c>
      <c r="AS641" s="240"/>
      <c r="AT641" s="238"/>
      <c r="AU641" s="237"/>
      <c r="AV641" s="238"/>
      <c r="AW641" s="238"/>
      <c r="AX641" s="238"/>
      <c r="AY641" s="238"/>
      <c r="AZ641" s="238"/>
      <c r="BA641" s="238"/>
      <c r="BB641" s="238"/>
      <c r="BC641" s="238"/>
      <c r="BD641" s="238"/>
      <c r="BE641" s="238"/>
      <c r="BF641" s="238"/>
      <c r="BG641" s="238"/>
      <c r="BH641" s="238"/>
      <c r="BI641" s="238">
        <v>92.91</v>
      </c>
      <c r="BJ641" s="238">
        <v>92.91</v>
      </c>
      <c r="BK641" s="238"/>
      <c r="BL641" s="238"/>
      <c r="BM641" s="238"/>
      <c r="BN641" s="238"/>
      <c r="BO641" s="238"/>
      <c r="BP641" s="238"/>
      <c r="BQ641" s="237">
        <f t="shared" si="37"/>
        <v>92.91</v>
      </c>
      <c r="BR641" s="237">
        <f t="shared" si="37"/>
        <v>92.91</v>
      </c>
      <c r="BS641" s="241">
        <f t="shared" si="39"/>
        <v>4.1595543975192405E-2</v>
      </c>
      <c r="BT641" s="273">
        <v>0</v>
      </c>
      <c r="BU641" s="243">
        <v>0</v>
      </c>
      <c r="BV641" s="244">
        <v>0</v>
      </c>
      <c r="BW641" s="243">
        <v>0</v>
      </c>
      <c r="BX641" s="243">
        <v>0</v>
      </c>
      <c r="BY641" s="243">
        <v>0</v>
      </c>
      <c r="BZ641" s="243">
        <v>0</v>
      </c>
      <c r="CA641" s="243">
        <v>0</v>
      </c>
      <c r="CB641" s="243">
        <v>0</v>
      </c>
      <c r="CC641" s="243">
        <v>0</v>
      </c>
      <c r="CD641" s="243">
        <v>0</v>
      </c>
      <c r="CE641" s="243">
        <v>0</v>
      </c>
      <c r="CF641" s="243">
        <v>0</v>
      </c>
      <c r="CG641" s="243">
        <v>0</v>
      </c>
      <c r="CH641" s="243">
        <v>0</v>
      </c>
      <c r="CI641" s="243">
        <v>0</v>
      </c>
      <c r="CJ641" s="243">
        <v>109061.47440000001</v>
      </c>
      <c r="CK641" s="243">
        <v>109061.47440000001</v>
      </c>
      <c r="CL641" s="243">
        <v>0</v>
      </c>
      <c r="CM641" s="243">
        <v>0</v>
      </c>
      <c r="CN641" s="243">
        <v>0</v>
      </c>
      <c r="CO641" s="243">
        <v>0</v>
      </c>
      <c r="CP641" s="243">
        <v>0</v>
      </c>
      <c r="CQ641" s="243">
        <v>0</v>
      </c>
      <c r="CR641" s="244">
        <f t="shared" si="38"/>
        <v>109061.47440000001</v>
      </c>
      <c r="CS641" s="267">
        <f t="shared" si="38"/>
        <v>109061.47440000001</v>
      </c>
      <c r="CT641" s="268"/>
      <c r="CU641" s="269"/>
      <c r="CV641" s="269"/>
      <c r="CW641" s="269"/>
      <c r="CX641" s="269"/>
      <c r="CY641" s="269"/>
      <c r="CZ641" s="269"/>
      <c r="DA641" s="270"/>
      <c r="DB641" s="248">
        <v>7826.719135928648</v>
      </c>
      <c r="DC641" s="249"/>
      <c r="DD641" s="250">
        <v>2.2336527214408242</v>
      </c>
      <c r="DE641" s="251"/>
      <c r="DF641" s="251"/>
      <c r="DG641" s="251"/>
      <c r="DH641" s="252"/>
      <c r="DI641" s="252"/>
      <c r="DJ641" s="252"/>
      <c r="DK641" s="252"/>
      <c r="DL641" s="251" t="s">
        <v>2005</v>
      </c>
      <c r="DM641" s="253" t="s">
        <v>2005</v>
      </c>
      <c r="DN641" s="254" t="s">
        <v>66</v>
      </c>
      <c r="DO641" s="231"/>
      <c r="DP641" s="256" t="s">
        <v>66</v>
      </c>
      <c r="DQ641" s="231"/>
      <c r="DR641" s="258"/>
      <c r="DS641" s="259"/>
      <c r="DT641" s="260"/>
      <c r="DU641" s="255">
        <v>37.775913720790903</v>
      </c>
      <c r="DV641" s="261">
        <v>-11.644446055550919</v>
      </c>
      <c r="DW641" s="231">
        <v>35.635367628177704</v>
      </c>
      <c r="DX641" s="262">
        <v>-28.309085906301767</v>
      </c>
      <c r="DY641" s="255">
        <v>0.17666695198151167</v>
      </c>
      <c r="DZ641" s="231">
        <v>-0.12230749788521961</v>
      </c>
      <c r="EA641" s="231">
        <v>0.17563981853975869</v>
      </c>
      <c r="EB641" s="262">
        <v>-0.12946869607089753</v>
      </c>
      <c r="EC641" s="271"/>
      <c r="ED641" s="234"/>
      <c r="EE641" s="272"/>
      <c r="EF641" s="234">
        <v>0</v>
      </c>
      <c r="EG641" s="266">
        <v>0</v>
      </c>
      <c r="EH641" s="258"/>
    </row>
    <row r="642" spans="1:138" ht="30" customHeight="1" thickBot="1" x14ac:dyDescent="0.3">
      <c r="A642" s="45" t="s">
        <v>60</v>
      </c>
      <c r="B642" s="45" t="s">
        <v>61</v>
      </c>
      <c r="C642" s="45" t="s">
        <v>1109</v>
      </c>
      <c r="D642" s="46" t="s">
        <v>1156</v>
      </c>
      <c r="E642" s="46" t="s">
        <v>1157</v>
      </c>
      <c r="F642" s="46" t="s">
        <v>1163</v>
      </c>
      <c r="G642" s="46" t="s">
        <v>1164</v>
      </c>
      <c r="H642" s="226" t="s">
        <v>66</v>
      </c>
      <c r="I642" s="227" t="s">
        <v>2007</v>
      </c>
      <c r="J642" s="228">
        <v>13.8</v>
      </c>
      <c r="K642" s="229">
        <v>12.070662077947505</v>
      </c>
      <c r="L642" s="229">
        <v>17.433333297072</v>
      </c>
      <c r="M642" s="230">
        <v>3596.25</v>
      </c>
      <c r="N642" s="231">
        <v>35265.014999999999</v>
      </c>
      <c r="O642" s="232" t="s">
        <v>2006</v>
      </c>
      <c r="P642" s="233">
        <v>10.158477986391464</v>
      </c>
      <c r="Q642" s="234" t="s">
        <v>2004</v>
      </c>
      <c r="R642" s="235" t="s">
        <v>68</v>
      </c>
      <c r="S642" s="236" t="s">
        <v>2005</v>
      </c>
      <c r="T642" s="236" t="s">
        <v>2005</v>
      </c>
      <c r="U642" s="237" t="s">
        <v>2005</v>
      </c>
      <c r="V642" s="238" t="s">
        <v>2005</v>
      </c>
      <c r="W642" s="238" t="s">
        <v>2005</v>
      </c>
      <c r="X642" s="238" t="s">
        <v>2005</v>
      </c>
      <c r="Y642" s="238" t="s">
        <v>2005</v>
      </c>
      <c r="Z642" s="238" t="s">
        <v>2005</v>
      </c>
      <c r="AA642" s="238" t="s">
        <v>2005</v>
      </c>
      <c r="AB642" s="238" t="s">
        <v>2005</v>
      </c>
      <c r="AC642" s="238" t="s">
        <v>2005</v>
      </c>
      <c r="AD642" s="238" t="s">
        <v>2005</v>
      </c>
      <c r="AE642" s="238" t="s">
        <v>2005</v>
      </c>
      <c r="AF642" s="238" t="s">
        <v>2005</v>
      </c>
      <c r="AG642" s="238" t="s">
        <v>2005</v>
      </c>
      <c r="AH642" s="238" t="s">
        <v>2005</v>
      </c>
      <c r="AI642" s="238">
        <v>131</v>
      </c>
      <c r="AJ642" s="238">
        <v>131</v>
      </c>
      <c r="AK642" s="238" t="s">
        <v>2005</v>
      </c>
      <c r="AL642" s="238" t="s">
        <v>2005</v>
      </c>
      <c r="AM642" s="237" t="s">
        <v>2005</v>
      </c>
      <c r="AN642" s="238" t="s">
        <v>2005</v>
      </c>
      <c r="AO642" s="238" t="s">
        <v>2005</v>
      </c>
      <c r="AP642" s="238" t="s">
        <v>2005</v>
      </c>
      <c r="AQ642" s="237">
        <f t="shared" si="36"/>
        <v>131</v>
      </c>
      <c r="AR642" s="239">
        <f t="shared" si="36"/>
        <v>131</v>
      </c>
      <c r="AS642" s="240"/>
      <c r="AT642" s="238"/>
      <c r="AU642" s="237"/>
      <c r="AV642" s="238"/>
      <c r="AW642" s="238"/>
      <c r="AX642" s="238"/>
      <c r="AY642" s="238"/>
      <c r="AZ642" s="238"/>
      <c r="BA642" s="238"/>
      <c r="BB642" s="238"/>
      <c r="BC642" s="238"/>
      <c r="BD642" s="238"/>
      <c r="BE642" s="238"/>
      <c r="BF642" s="238"/>
      <c r="BG642" s="238"/>
      <c r="BH642" s="238"/>
      <c r="BI642" s="238">
        <v>752.4</v>
      </c>
      <c r="BJ642" s="238">
        <v>752.4</v>
      </c>
      <c r="BK642" s="238"/>
      <c r="BL642" s="238"/>
      <c r="BM642" s="238"/>
      <c r="BN642" s="238"/>
      <c r="BO642" s="238"/>
      <c r="BP642" s="238"/>
      <c r="BQ642" s="237">
        <f t="shared" si="37"/>
        <v>752.4</v>
      </c>
      <c r="BR642" s="237">
        <f t="shared" si="37"/>
        <v>752.4</v>
      </c>
      <c r="BS642" s="241">
        <f t="shared" si="39"/>
        <v>7.406621356151312E-2</v>
      </c>
      <c r="BT642" s="273">
        <v>0</v>
      </c>
      <c r="BU642" s="243">
        <v>0</v>
      </c>
      <c r="BV642" s="244">
        <v>0</v>
      </c>
      <c r="BW642" s="243">
        <v>0</v>
      </c>
      <c r="BX642" s="243">
        <v>0</v>
      </c>
      <c r="BY642" s="243">
        <v>0</v>
      </c>
      <c r="BZ642" s="243">
        <v>0</v>
      </c>
      <c r="CA642" s="243">
        <v>0</v>
      </c>
      <c r="CB642" s="243">
        <v>0</v>
      </c>
      <c r="CC642" s="243">
        <v>0</v>
      </c>
      <c r="CD642" s="243">
        <v>0</v>
      </c>
      <c r="CE642" s="243">
        <v>0</v>
      </c>
      <c r="CF642" s="243">
        <v>0</v>
      </c>
      <c r="CG642" s="243">
        <v>0</v>
      </c>
      <c r="CH642" s="243">
        <v>0</v>
      </c>
      <c r="CI642" s="243">
        <v>0</v>
      </c>
      <c r="CJ642" s="243">
        <v>883197.21600000001</v>
      </c>
      <c r="CK642" s="243">
        <v>883197.21600000001</v>
      </c>
      <c r="CL642" s="243">
        <v>0</v>
      </c>
      <c r="CM642" s="243">
        <v>0</v>
      </c>
      <c r="CN642" s="243">
        <v>0</v>
      </c>
      <c r="CO642" s="243">
        <v>0</v>
      </c>
      <c r="CP642" s="243">
        <v>0</v>
      </c>
      <c r="CQ642" s="243">
        <v>0</v>
      </c>
      <c r="CR642" s="244">
        <f t="shared" si="38"/>
        <v>883197.21600000001</v>
      </c>
      <c r="CS642" s="267">
        <f t="shared" si="38"/>
        <v>883197.21600000001</v>
      </c>
      <c r="CT642" s="268"/>
      <c r="CU642" s="269"/>
      <c r="CV642" s="269"/>
      <c r="CW642" s="269"/>
      <c r="CX642" s="269"/>
      <c r="CY642" s="269"/>
      <c r="CZ642" s="269"/>
      <c r="DA642" s="270"/>
      <c r="DB642" s="248">
        <v>35265.014999999999</v>
      </c>
      <c r="DC642" s="249"/>
      <c r="DD642" s="250">
        <v>10.158477986391464</v>
      </c>
      <c r="DE642" s="251"/>
      <c r="DF642" s="251"/>
      <c r="DG642" s="251"/>
      <c r="DH642" s="252"/>
      <c r="DI642" s="252"/>
      <c r="DJ642" s="252"/>
      <c r="DK642" s="252"/>
      <c r="DL642" s="251" t="s">
        <v>2005</v>
      </c>
      <c r="DM642" s="253" t="s">
        <v>2005</v>
      </c>
      <c r="DN642" s="254" t="s">
        <v>66</v>
      </c>
      <c r="DO642" s="231"/>
      <c r="DP642" s="256" t="s">
        <v>66</v>
      </c>
      <c r="DQ642" s="231"/>
      <c r="DR642" s="258"/>
      <c r="DS642" s="259"/>
      <c r="DT642" s="260"/>
      <c r="DU642" s="255">
        <v>115.51505039972193</v>
      </c>
      <c r="DV642" s="261">
        <v>-38.122189833665701</v>
      </c>
      <c r="DW642" s="231">
        <v>79.127146332985745</v>
      </c>
      <c r="DX642" s="262">
        <v>-35.342779167831281</v>
      </c>
      <c r="DY642" s="255">
        <v>1.427320125130344</v>
      </c>
      <c r="DZ642" s="231">
        <v>-0.93058828110004677</v>
      </c>
      <c r="EA642" s="231">
        <v>1.4111922141119222</v>
      </c>
      <c r="EB642" s="262">
        <v>-0.93768839639687696</v>
      </c>
      <c r="EC642" s="271"/>
      <c r="ED642" s="234"/>
      <c r="EE642" s="272"/>
      <c r="EF642" s="234">
        <v>249714</v>
      </c>
      <c r="EG642" s="266">
        <v>-123700.33333333333</v>
      </c>
      <c r="EH642" s="258"/>
    </row>
    <row r="643" spans="1:138" ht="30" customHeight="1" thickBot="1" x14ac:dyDescent="0.3">
      <c r="A643" s="45" t="s">
        <v>60</v>
      </c>
      <c r="B643" s="45" t="s">
        <v>61</v>
      </c>
      <c r="C643" s="45" t="s">
        <v>1109</v>
      </c>
      <c r="D643" s="46" t="s">
        <v>1156</v>
      </c>
      <c r="E643" s="46" t="s">
        <v>1157</v>
      </c>
      <c r="F643" s="46" t="s">
        <v>1165</v>
      </c>
      <c r="G643" s="46" t="s">
        <v>1166</v>
      </c>
      <c r="H643" s="226" t="s">
        <v>66</v>
      </c>
      <c r="I643" s="227" t="s">
        <v>2002</v>
      </c>
      <c r="J643" s="228">
        <v>13.8</v>
      </c>
      <c r="K643" s="229">
        <v>9.7521388669358071</v>
      </c>
      <c r="L643" s="229">
        <v>14.099621182794001</v>
      </c>
      <c r="M643" s="230">
        <v>4452.0833333333303</v>
      </c>
      <c r="N643" s="231">
        <v>33084.438000000002</v>
      </c>
      <c r="O643" s="232" t="s">
        <v>2006</v>
      </c>
      <c r="P643" s="233">
        <v>9.0988889766579746</v>
      </c>
      <c r="Q643" s="234" t="s">
        <v>2004</v>
      </c>
      <c r="R643" s="235" t="s">
        <v>68</v>
      </c>
      <c r="S643" s="236" t="s">
        <v>2005</v>
      </c>
      <c r="T643" s="236" t="s">
        <v>2005</v>
      </c>
      <c r="U643" s="237" t="s">
        <v>2005</v>
      </c>
      <c r="V643" s="238" t="s">
        <v>2005</v>
      </c>
      <c r="W643" s="238" t="s">
        <v>2005</v>
      </c>
      <c r="X643" s="238" t="s">
        <v>2005</v>
      </c>
      <c r="Y643" s="238" t="s">
        <v>2005</v>
      </c>
      <c r="Z643" s="238" t="s">
        <v>2005</v>
      </c>
      <c r="AA643" s="238" t="s">
        <v>2005</v>
      </c>
      <c r="AB643" s="238" t="s">
        <v>2005</v>
      </c>
      <c r="AC643" s="238" t="s">
        <v>2005</v>
      </c>
      <c r="AD643" s="238" t="s">
        <v>2005</v>
      </c>
      <c r="AE643" s="238" t="s">
        <v>2005</v>
      </c>
      <c r="AF643" s="238" t="s">
        <v>2005</v>
      </c>
      <c r="AG643" s="238" t="s">
        <v>2005</v>
      </c>
      <c r="AH643" s="238" t="s">
        <v>2005</v>
      </c>
      <c r="AI643" s="238">
        <v>148</v>
      </c>
      <c r="AJ643" s="238">
        <v>148</v>
      </c>
      <c r="AK643" s="238" t="s">
        <v>2005</v>
      </c>
      <c r="AL643" s="238" t="s">
        <v>2005</v>
      </c>
      <c r="AM643" s="237" t="s">
        <v>2005</v>
      </c>
      <c r="AN643" s="238" t="s">
        <v>2005</v>
      </c>
      <c r="AO643" s="238" t="s">
        <v>2005</v>
      </c>
      <c r="AP643" s="238" t="s">
        <v>2005</v>
      </c>
      <c r="AQ643" s="237">
        <f t="shared" si="36"/>
        <v>148</v>
      </c>
      <c r="AR643" s="239">
        <f t="shared" si="36"/>
        <v>148</v>
      </c>
      <c r="AS643" s="240"/>
      <c r="AT643" s="238"/>
      <c r="AU643" s="237"/>
      <c r="AV643" s="238"/>
      <c r="AW643" s="238"/>
      <c r="AX643" s="238"/>
      <c r="AY643" s="238"/>
      <c r="AZ643" s="238"/>
      <c r="BA643" s="238"/>
      <c r="BB643" s="238"/>
      <c r="BC643" s="238"/>
      <c r="BD643" s="238"/>
      <c r="BE643" s="238"/>
      <c r="BF643" s="238"/>
      <c r="BG643" s="238"/>
      <c r="BH643" s="238"/>
      <c r="BI643" s="238">
        <v>753.45</v>
      </c>
      <c r="BJ643" s="238">
        <v>753.45</v>
      </c>
      <c r="BK643" s="238"/>
      <c r="BL643" s="238"/>
      <c r="BM643" s="238"/>
      <c r="BN643" s="238"/>
      <c r="BO643" s="238"/>
      <c r="BP643" s="238"/>
      <c r="BQ643" s="237">
        <f t="shared" si="37"/>
        <v>753.45</v>
      </c>
      <c r="BR643" s="237">
        <f t="shared" si="37"/>
        <v>753.45</v>
      </c>
      <c r="BS643" s="241">
        <f t="shared" si="39"/>
        <v>8.2806813220040243E-2</v>
      </c>
      <c r="BT643" s="273">
        <v>0</v>
      </c>
      <c r="BU643" s="243">
        <v>0</v>
      </c>
      <c r="BV643" s="244">
        <v>0</v>
      </c>
      <c r="BW643" s="243">
        <v>0</v>
      </c>
      <c r="BX643" s="243">
        <v>0</v>
      </c>
      <c r="BY643" s="243">
        <v>0</v>
      </c>
      <c r="BZ643" s="243">
        <v>0</v>
      </c>
      <c r="CA643" s="243">
        <v>0</v>
      </c>
      <c r="CB643" s="243">
        <v>0</v>
      </c>
      <c r="CC643" s="243">
        <v>0</v>
      </c>
      <c r="CD643" s="243">
        <v>0</v>
      </c>
      <c r="CE643" s="243">
        <v>0</v>
      </c>
      <c r="CF643" s="243">
        <v>0</v>
      </c>
      <c r="CG643" s="243">
        <v>0</v>
      </c>
      <c r="CH643" s="243">
        <v>0</v>
      </c>
      <c r="CI643" s="243">
        <v>0</v>
      </c>
      <c r="CJ643" s="243">
        <v>884429.74800000002</v>
      </c>
      <c r="CK643" s="243">
        <v>884429.74800000002</v>
      </c>
      <c r="CL643" s="243">
        <v>0</v>
      </c>
      <c r="CM643" s="243">
        <v>0</v>
      </c>
      <c r="CN643" s="243">
        <v>0</v>
      </c>
      <c r="CO643" s="243">
        <v>0</v>
      </c>
      <c r="CP643" s="243">
        <v>0</v>
      </c>
      <c r="CQ643" s="243">
        <v>0</v>
      </c>
      <c r="CR643" s="244">
        <f t="shared" si="38"/>
        <v>884429.74800000002</v>
      </c>
      <c r="CS643" s="267">
        <f t="shared" si="38"/>
        <v>884429.74800000002</v>
      </c>
      <c r="CT643" s="268"/>
      <c r="CU643" s="269"/>
      <c r="CV643" s="269"/>
      <c r="CW643" s="269"/>
      <c r="CX643" s="269"/>
      <c r="CY643" s="269"/>
      <c r="CZ643" s="269"/>
      <c r="DA643" s="270"/>
      <c r="DB643" s="248">
        <v>33084.438000000002</v>
      </c>
      <c r="DC643" s="249"/>
      <c r="DD643" s="250">
        <v>9.0988889766579746</v>
      </c>
      <c r="DE643" s="251"/>
      <c r="DF643" s="251"/>
      <c r="DG643" s="251"/>
      <c r="DH643" s="252"/>
      <c r="DI643" s="252"/>
      <c r="DJ643" s="252"/>
      <c r="DK643" s="252"/>
      <c r="DL643" s="251">
        <v>9</v>
      </c>
      <c r="DM643" s="274">
        <v>7.5</v>
      </c>
      <c r="DN643" s="254" t="s">
        <v>66</v>
      </c>
      <c r="DO643" s="231"/>
      <c r="DP643" s="256" t="s">
        <v>66</v>
      </c>
      <c r="DQ643" s="231"/>
      <c r="DR643" s="258"/>
      <c r="DS643" s="259"/>
      <c r="DT643" s="260"/>
      <c r="DU643" s="255">
        <v>80.358109499298138</v>
      </c>
      <c r="DV643" s="261">
        <v>-29.168804033557201</v>
      </c>
      <c r="DW643" s="231">
        <v>7.5355732335049188</v>
      </c>
      <c r="DX643" s="262">
        <v>38.362012277593841</v>
      </c>
      <c r="DY643" s="255">
        <v>7.4122601778193783E-2</v>
      </c>
      <c r="DZ643" s="231">
        <v>0.23752533026471284</v>
      </c>
      <c r="EA643" s="231">
        <v>3.2119794103883971E-2</v>
      </c>
      <c r="EB643" s="262">
        <v>0.273823039791383</v>
      </c>
      <c r="EC643" s="271"/>
      <c r="ED643" s="234"/>
      <c r="EE643" s="272"/>
      <c r="EF643" s="234">
        <v>0</v>
      </c>
      <c r="EG643" s="266">
        <v>92307.666666666672</v>
      </c>
      <c r="EH643" s="258"/>
    </row>
    <row r="644" spans="1:138" ht="30" customHeight="1" thickBot="1" x14ac:dyDescent="0.3">
      <c r="A644" s="45" t="s">
        <v>60</v>
      </c>
      <c r="B644" s="45" t="s">
        <v>61</v>
      </c>
      <c r="C644" s="45" t="s">
        <v>1109</v>
      </c>
      <c r="D644" s="46" t="s">
        <v>1156</v>
      </c>
      <c r="E644" s="46" t="s">
        <v>1157</v>
      </c>
      <c r="F644" s="46" t="s">
        <v>1167</v>
      </c>
      <c r="G644" s="46" t="s">
        <v>1168</v>
      </c>
      <c r="H644" s="226" t="s">
        <v>66</v>
      </c>
      <c r="I644" s="227" t="s">
        <v>2007</v>
      </c>
      <c r="J644" s="228">
        <v>13.8</v>
      </c>
      <c r="K644" s="229">
        <v>12.668219606558768</v>
      </c>
      <c r="L644" s="229">
        <v>13.494128759811002</v>
      </c>
      <c r="M644" s="230">
        <v>2918.6666666666702</v>
      </c>
      <c r="N644" s="231">
        <v>32811.372000000003</v>
      </c>
      <c r="O644" s="232" t="s">
        <v>2006</v>
      </c>
      <c r="P644" s="233">
        <v>7.0910956805241323</v>
      </c>
      <c r="Q644" s="234" t="s">
        <v>2004</v>
      </c>
      <c r="R644" s="235" t="s">
        <v>68</v>
      </c>
      <c r="S644" s="236" t="s">
        <v>2005</v>
      </c>
      <c r="T644" s="236" t="s">
        <v>2005</v>
      </c>
      <c r="U644" s="237" t="s">
        <v>2005</v>
      </c>
      <c r="V644" s="238" t="s">
        <v>2005</v>
      </c>
      <c r="W644" s="238" t="s">
        <v>2005</v>
      </c>
      <c r="X644" s="238" t="s">
        <v>2005</v>
      </c>
      <c r="Y644" s="238" t="s">
        <v>2005</v>
      </c>
      <c r="Z644" s="238" t="s">
        <v>2005</v>
      </c>
      <c r="AA644" s="238" t="s">
        <v>2005</v>
      </c>
      <c r="AB644" s="238" t="s">
        <v>2005</v>
      </c>
      <c r="AC644" s="238" t="s">
        <v>2005</v>
      </c>
      <c r="AD644" s="238" t="s">
        <v>2005</v>
      </c>
      <c r="AE644" s="238" t="s">
        <v>2005</v>
      </c>
      <c r="AF644" s="238" t="s">
        <v>2005</v>
      </c>
      <c r="AG644" s="238" t="s">
        <v>2005</v>
      </c>
      <c r="AH644" s="238" t="s">
        <v>2005</v>
      </c>
      <c r="AI644" s="238">
        <v>65</v>
      </c>
      <c r="AJ644" s="238">
        <v>65</v>
      </c>
      <c r="AK644" s="238" t="s">
        <v>2005</v>
      </c>
      <c r="AL644" s="238" t="s">
        <v>2005</v>
      </c>
      <c r="AM644" s="237" t="s">
        <v>2005</v>
      </c>
      <c r="AN644" s="238" t="s">
        <v>2005</v>
      </c>
      <c r="AO644" s="238" t="s">
        <v>2005</v>
      </c>
      <c r="AP644" s="238" t="s">
        <v>2005</v>
      </c>
      <c r="AQ644" s="237">
        <f t="shared" si="36"/>
        <v>65</v>
      </c>
      <c r="AR644" s="239">
        <f t="shared" si="36"/>
        <v>65</v>
      </c>
      <c r="AS644" s="240"/>
      <c r="AT644" s="238"/>
      <c r="AU644" s="237"/>
      <c r="AV644" s="238"/>
      <c r="AW644" s="238"/>
      <c r="AX644" s="238"/>
      <c r="AY644" s="238"/>
      <c r="AZ644" s="238"/>
      <c r="BA644" s="238"/>
      <c r="BB644" s="238"/>
      <c r="BC644" s="238"/>
      <c r="BD644" s="238"/>
      <c r="BE644" s="238"/>
      <c r="BF644" s="238"/>
      <c r="BG644" s="238"/>
      <c r="BH644" s="238"/>
      <c r="BI644" s="238">
        <v>483.76</v>
      </c>
      <c r="BJ644" s="238">
        <v>483.76</v>
      </c>
      <c r="BK644" s="238"/>
      <c r="BL644" s="238"/>
      <c r="BM644" s="238"/>
      <c r="BN644" s="238"/>
      <c r="BO644" s="238"/>
      <c r="BP644" s="238"/>
      <c r="BQ644" s="237">
        <f t="shared" si="37"/>
        <v>483.76</v>
      </c>
      <c r="BR644" s="237">
        <f t="shared" si="37"/>
        <v>483.76</v>
      </c>
      <c r="BS644" s="241">
        <f t="shared" si="39"/>
        <v>6.8220768946702925E-2</v>
      </c>
      <c r="BT644" s="273">
        <v>0</v>
      </c>
      <c r="BU644" s="243">
        <v>0</v>
      </c>
      <c r="BV644" s="244">
        <v>0</v>
      </c>
      <c r="BW644" s="243">
        <v>0</v>
      </c>
      <c r="BX644" s="243">
        <v>0</v>
      </c>
      <c r="BY644" s="243">
        <v>0</v>
      </c>
      <c r="BZ644" s="243">
        <v>0</v>
      </c>
      <c r="CA644" s="243">
        <v>0</v>
      </c>
      <c r="CB644" s="243">
        <v>0</v>
      </c>
      <c r="CC644" s="243">
        <v>0</v>
      </c>
      <c r="CD644" s="243">
        <v>0</v>
      </c>
      <c r="CE644" s="243">
        <v>0</v>
      </c>
      <c r="CF644" s="243">
        <v>0</v>
      </c>
      <c r="CG644" s="243">
        <v>0</v>
      </c>
      <c r="CH644" s="243">
        <v>0</v>
      </c>
      <c r="CI644" s="243">
        <v>0</v>
      </c>
      <c r="CJ644" s="243">
        <v>567856.83840000001</v>
      </c>
      <c r="CK644" s="243">
        <v>567856.83840000001</v>
      </c>
      <c r="CL644" s="243">
        <v>0</v>
      </c>
      <c r="CM644" s="243">
        <v>0</v>
      </c>
      <c r="CN644" s="243">
        <v>0</v>
      </c>
      <c r="CO644" s="243">
        <v>0</v>
      </c>
      <c r="CP644" s="243">
        <v>0</v>
      </c>
      <c r="CQ644" s="243">
        <v>0</v>
      </c>
      <c r="CR644" s="244">
        <f t="shared" si="38"/>
        <v>567856.83840000001</v>
      </c>
      <c r="CS644" s="267">
        <f t="shared" si="38"/>
        <v>567856.83840000001</v>
      </c>
      <c r="CT644" s="268"/>
      <c r="CU644" s="269"/>
      <c r="CV644" s="269"/>
      <c r="CW644" s="269"/>
      <c r="CX644" s="269"/>
      <c r="CY644" s="269"/>
      <c r="CZ644" s="269"/>
      <c r="DA644" s="270"/>
      <c r="DB644" s="248">
        <v>32811.372000000003</v>
      </c>
      <c r="DC644" s="249"/>
      <c r="DD644" s="250">
        <v>7.0910956805241323</v>
      </c>
      <c r="DE644" s="251"/>
      <c r="DF644" s="251"/>
      <c r="DG644" s="251"/>
      <c r="DH644" s="252"/>
      <c r="DI644" s="252"/>
      <c r="DJ644" s="252"/>
      <c r="DK644" s="252"/>
      <c r="DL644" s="251" t="s">
        <v>2005</v>
      </c>
      <c r="DM644" s="253" t="s">
        <v>2005</v>
      </c>
      <c r="DN644" s="254" t="s">
        <v>66</v>
      </c>
      <c r="DO644" s="231"/>
      <c r="DP644" s="256" t="s">
        <v>66</v>
      </c>
      <c r="DQ644" s="231"/>
      <c r="DR644" s="258"/>
      <c r="DS644" s="259"/>
      <c r="DT644" s="260"/>
      <c r="DU644" s="255">
        <v>32.463111009593383</v>
      </c>
      <c r="DV644" s="261">
        <v>10.732740005469331</v>
      </c>
      <c r="DW644" s="231">
        <v>19.72064869803561</v>
      </c>
      <c r="DX644" s="262">
        <v>12.855716589261135</v>
      </c>
      <c r="DY644" s="255">
        <v>0.16891274554591118</v>
      </c>
      <c r="DZ644" s="231">
        <v>0.23103475415471725</v>
      </c>
      <c r="EA644" s="231">
        <v>0.16171767930561881</v>
      </c>
      <c r="EB644" s="262">
        <v>0.21546501737542945</v>
      </c>
      <c r="EC644" s="271"/>
      <c r="ED644" s="234"/>
      <c r="EE644" s="272"/>
      <c r="EF644" s="234">
        <v>40375</v>
      </c>
      <c r="EG644" s="266">
        <v>32707.333333333328</v>
      </c>
      <c r="EH644" s="258"/>
    </row>
    <row r="645" spans="1:138" ht="30" customHeight="1" thickBot="1" x14ac:dyDescent="0.3">
      <c r="A645" s="45" t="s">
        <v>60</v>
      </c>
      <c r="B645" s="45" t="s">
        <v>61</v>
      </c>
      <c r="C645" s="45" t="s">
        <v>1109</v>
      </c>
      <c r="D645" s="46" t="s">
        <v>1156</v>
      </c>
      <c r="E645" s="46" t="s">
        <v>1157</v>
      </c>
      <c r="F645" s="46" t="s">
        <v>1169</v>
      </c>
      <c r="G645" s="46" t="s">
        <v>1170</v>
      </c>
      <c r="H645" s="226" t="s">
        <v>66</v>
      </c>
      <c r="I645" s="227" t="s">
        <v>2002</v>
      </c>
      <c r="J645" s="228">
        <v>13.8</v>
      </c>
      <c r="K645" s="229">
        <v>12.668219606558768</v>
      </c>
      <c r="L645" s="229">
        <v>7.8475378624649998</v>
      </c>
      <c r="M645" s="230">
        <v>1110</v>
      </c>
      <c r="N645" s="231">
        <v>28250.942999999999</v>
      </c>
      <c r="O645" s="232" t="s">
        <v>2006</v>
      </c>
      <c r="P645" s="233">
        <v>6.8759749702240782</v>
      </c>
      <c r="Q645" s="234" t="s">
        <v>2004</v>
      </c>
      <c r="R645" s="235" t="s">
        <v>68</v>
      </c>
      <c r="S645" s="236" t="s">
        <v>2005</v>
      </c>
      <c r="T645" s="236" t="s">
        <v>2005</v>
      </c>
      <c r="U645" s="237" t="s">
        <v>2005</v>
      </c>
      <c r="V645" s="238" t="s">
        <v>2005</v>
      </c>
      <c r="W645" s="238" t="s">
        <v>2005</v>
      </c>
      <c r="X645" s="238" t="s">
        <v>2005</v>
      </c>
      <c r="Y645" s="238" t="s">
        <v>2005</v>
      </c>
      <c r="Z645" s="238" t="s">
        <v>2005</v>
      </c>
      <c r="AA645" s="238" t="s">
        <v>2005</v>
      </c>
      <c r="AB645" s="238" t="s">
        <v>2005</v>
      </c>
      <c r="AC645" s="238" t="s">
        <v>2005</v>
      </c>
      <c r="AD645" s="238" t="s">
        <v>2005</v>
      </c>
      <c r="AE645" s="238" t="s">
        <v>2005</v>
      </c>
      <c r="AF645" s="238" t="s">
        <v>2005</v>
      </c>
      <c r="AG645" s="238" t="s">
        <v>2005</v>
      </c>
      <c r="AH645" s="238" t="s">
        <v>2005</v>
      </c>
      <c r="AI645" s="238">
        <v>76</v>
      </c>
      <c r="AJ645" s="238">
        <v>76</v>
      </c>
      <c r="AK645" s="238" t="s">
        <v>2005</v>
      </c>
      <c r="AL645" s="238" t="s">
        <v>2005</v>
      </c>
      <c r="AM645" s="237" t="s">
        <v>2005</v>
      </c>
      <c r="AN645" s="238" t="s">
        <v>2005</v>
      </c>
      <c r="AO645" s="238" t="s">
        <v>2005</v>
      </c>
      <c r="AP645" s="238" t="s">
        <v>2005</v>
      </c>
      <c r="AQ645" s="237">
        <f t="shared" si="36"/>
        <v>76</v>
      </c>
      <c r="AR645" s="239">
        <f t="shared" si="36"/>
        <v>76</v>
      </c>
      <c r="AS645" s="240"/>
      <c r="AT645" s="238"/>
      <c r="AU645" s="237"/>
      <c r="AV645" s="238"/>
      <c r="AW645" s="238"/>
      <c r="AX645" s="238"/>
      <c r="AY645" s="238"/>
      <c r="AZ645" s="238"/>
      <c r="BA645" s="238"/>
      <c r="BB645" s="238"/>
      <c r="BC645" s="238"/>
      <c r="BD645" s="238"/>
      <c r="BE645" s="238"/>
      <c r="BF645" s="238"/>
      <c r="BG645" s="238"/>
      <c r="BH645" s="238"/>
      <c r="BI645" s="238">
        <v>731.49</v>
      </c>
      <c r="BJ645" s="238">
        <v>731.49</v>
      </c>
      <c r="BK645" s="238"/>
      <c r="BL645" s="238"/>
      <c r="BM645" s="238"/>
      <c r="BN645" s="238"/>
      <c r="BO645" s="238"/>
      <c r="BP645" s="238"/>
      <c r="BQ645" s="237">
        <f t="shared" si="37"/>
        <v>731.49</v>
      </c>
      <c r="BR645" s="237">
        <f t="shared" si="37"/>
        <v>731.49</v>
      </c>
      <c r="BS645" s="241">
        <f t="shared" si="39"/>
        <v>0.10638345880659332</v>
      </c>
      <c r="BT645" s="273">
        <v>0</v>
      </c>
      <c r="BU645" s="243">
        <v>0</v>
      </c>
      <c r="BV645" s="244">
        <v>0</v>
      </c>
      <c r="BW645" s="243">
        <v>0</v>
      </c>
      <c r="BX645" s="243">
        <v>0</v>
      </c>
      <c r="BY645" s="243">
        <v>0</v>
      </c>
      <c r="BZ645" s="243">
        <v>0</v>
      </c>
      <c r="CA645" s="243">
        <v>0</v>
      </c>
      <c r="CB645" s="243">
        <v>0</v>
      </c>
      <c r="CC645" s="243">
        <v>0</v>
      </c>
      <c r="CD645" s="243">
        <v>0</v>
      </c>
      <c r="CE645" s="243">
        <v>0</v>
      </c>
      <c r="CF645" s="243">
        <v>0</v>
      </c>
      <c r="CG645" s="243">
        <v>0</v>
      </c>
      <c r="CH645" s="243">
        <v>0</v>
      </c>
      <c r="CI645" s="243">
        <v>0</v>
      </c>
      <c r="CJ645" s="243">
        <v>858652.22160000005</v>
      </c>
      <c r="CK645" s="243">
        <v>858652.22160000005</v>
      </c>
      <c r="CL645" s="243">
        <v>0</v>
      </c>
      <c r="CM645" s="243">
        <v>0</v>
      </c>
      <c r="CN645" s="243">
        <v>0</v>
      </c>
      <c r="CO645" s="243">
        <v>0</v>
      </c>
      <c r="CP645" s="243">
        <v>0</v>
      </c>
      <c r="CQ645" s="243">
        <v>0</v>
      </c>
      <c r="CR645" s="244">
        <f t="shared" si="38"/>
        <v>858652.22160000005</v>
      </c>
      <c r="CS645" s="267">
        <f t="shared" si="38"/>
        <v>858652.22160000005</v>
      </c>
      <c r="CT645" s="268"/>
      <c r="CU645" s="269"/>
      <c r="CV645" s="269"/>
      <c r="CW645" s="269"/>
      <c r="CX645" s="269"/>
      <c r="CY645" s="269"/>
      <c r="CZ645" s="269"/>
      <c r="DA645" s="270"/>
      <c r="DB645" s="248">
        <v>28250.942999999999</v>
      </c>
      <c r="DC645" s="249"/>
      <c r="DD645" s="250">
        <v>6.8759749702240782</v>
      </c>
      <c r="DE645" s="251"/>
      <c r="DF645" s="251"/>
      <c r="DG645" s="251"/>
      <c r="DH645" s="252"/>
      <c r="DI645" s="252"/>
      <c r="DJ645" s="252"/>
      <c r="DK645" s="252"/>
      <c r="DL645" s="251">
        <v>5</v>
      </c>
      <c r="DM645" s="274">
        <v>4.5</v>
      </c>
      <c r="DN645" s="254" t="s">
        <v>66</v>
      </c>
      <c r="DO645" s="231"/>
      <c r="DP645" s="256" t="s">
        <v>66</v>
      </c>
      <c r="DQ645" s="231"/>
      <c r="DR645" s="258"/>
      <c r="DS645" s="259"/>
      <c r="DT645" s="260"/>
      <c r="DU645" s="255">
        <v>907.5</v>
      </c>
      <c r="DV645" s="261">
        <v>-694.27338311473636</v>
      </c>
      <c r="DW645" s="231">
        <v>271.36486486486484</v>
      </c>
      <c r="DX645" s="262">
        <v>-67.012799950927189</v>
      </c>
      <c r="DY645" s="255">
        <v>2.9297297297297296</v>
      </c>
      <c r="DZ645" s="231">
        <v>-1.8203508217857292</v>
      </c>
      <c r="EA645" s="231">
        <v>1.927927927927928</v>
      </c>
      <c r="EB645" s="262">
        <v>-0.83228856598153755</v>
      </c>
      <c r="EC645" s="271"/>
      <c r="ED645" s="234"/>
      <c r="EE645" s="272"/>
      <c r="EF645" s="234">
        <v>299063</v>
      </c>
      <c r="EG645" s="266">
        <v>-133577</v>
      </c>
      <c r="EH645" s="258"/>
    </row>
    <row r="646" spans="1:138" ht="30" customHeight="1" thickBot="1" x14ac:dyDescent="0.3">
      <c r="A646" s="45" t="s">
        <v>60</v>
      </c>
      <c r="B646" s="45" t="s">
        <v>61</v>
      </c>
      <c r="C646" s="45" t="s">
        <v>1109</v>
      </c>
      <c r="D646" s="46" t="s">
        <v>1156</v>
      </c>
      <c r="E646" s="46" t="s">
        <v>1157</v>
      </c>
      <c r="F646" s="46" t="s">
        <v>1171</v>
      </c>
      <c r="G646" s="46" t="s">
        <v>1166</v>
      </c>
      <c r="H646" s="226" t="s">
        <v>66</v>
      </c>
      <c r="I646" s="227" t="s">
        <v>2002</v>
      </c>
      <c r="J646" s="228">
        <v>13.8</v>
      </c>
      <c r="K646" s="229">
        <v>12.30968508939201</v>
      </c>
      <c r="L646" s="229">
        <v>12.609090882864001</v>
      </c>
      <c r="M646" s="230">
        <v>1885.0833333333301</v>
      </c>
      <c r="N646" s="231">
        <v>23368.5</v>
      </c>
      <c r="O646" s="232" t="s">
        <v>2006</v>
      </c>
      <c r="P646" s="233">
        <v>6.2224860569347999</v>
      </c>
      <c r="Q646" s="234" t="s">
        <v>2004</v>
      </c>
      <c r="R646" s="235" t="s">
        <v>68</v>
      </c>
      <c r="S646" s="236" t="s">
        <v>2005</v>
      </c>
      <c r="T646" s="236" t="s">
        <v>2005</v>
      </c>
      <c r="U646" s="237" t="s">
        <v>2005</v>
      </c>
      <c r="V646" s="238" t="s">
        <v>2005</v>
      </c>
      <c r="W646" s="238" t="s">
        <v>2005</v>
      </c>
      <c r="X646" s="238" t="s">
        <v>2005</v>
      </c>
      <c r="Y646" s="238" t="s">
        <v>2005</v>
      </c>
      <c r="Z646" s="238" t="s">
        <v>2005</v>
      </c>
      <c r="AA646" s="238" t="s">
        <v>2005</v>
      </c>
      <c r="AB646" s="238" t="s">
        <v>2005</v>
      </c>
      <c r="AC646" s="238" t="s">
        <v>2005</v>
      </c>
      <c r="AD646" s="238" t="s">
        <v>2005</v>
      </c>
      <c r="AE646" s="238" t="s">
        <v>2005</v>
      </c>
      <c r="AF646" s="238" t="s">
        <v>2005</v>
      </c>
      <c r="AG646" s="238" t="s">
        <v>2005</v>
      </c>
      <c r="AH646" s="238" t="s">
        <v>2005</v>
      </c>
      <c r="AI646" s="238">
        <v>128</v>
      </c>
      <c r="AJ646" s="238">
        <v>128</v>
      </c>
      <c r="AK646" s="238">
        <v>1</v>
      </c>
      <c r="AL646" s="238">
        <v>1</v>
      </c>
      <c r="AM646" s="237" t="s">
        <v>2005</v>
      </c>
      <c r="AN646" s="238" t="s">
        <v>2005</v>
      </c>
      <c r="AO646" s="238" t="s">
        <v>2005</v>
      </c>
      <c r="AP646" s="238" t="s">
        <v>2005</v>
      </c>
      <c r="AQ646" s="237">
        <f t="shared" si="36"/>
        <v>129</v>
      </c>
      <c r="AR646" s="239">
        <f t="shared" si="36"/>
        <v>129</v>
      </c>
      <c r="AS646" s="240"/>
      <c r="AT646" s="238"/>
      <c r="AU646" s="237"/>
      <c r="AV646" s="238"/>
      <c r="AW646" s="238"/>
      <c r="AX646" s="238"/>
      <c r="AY646" s="238"/>
      <c r="AZ646" s="238"/>
      <c r="BA646" s="238"/>
      <c r="BB646" s="238"/>
      <c r="BC646" s="238"/>
      <c r="BD646" s="238"/>
      <c r="BE646" s="238"/>
      <c r="BF646" s="238"/>
      <c r="BG646" s="238"/>
      <c r="BH646" s="238"/>
      <c r="BI646" s="238">
        <v>1262.54</v>
      </c>
      <c r="BJ646" s="238">
        <v>1262.54</v>
      </c>
      <c r="BK646" s="238">
        <v>10</v>
      </c>
      <c r="BL646" s="238">
        <v>10</v>
      </c>
      <c r="BM646" s="238"/>
      <c r="BN646" s="238"/>
      <c r="BO646" s="238"/>
      <c r="BP646" s="238"/>
      <c r="BQ646" s="237">
        <f t="shared" si="37"/>
        <v>1272.54</v>
      </c>
      <c r="BR646" s="237">
        <f t="shared" si="37"/>
        <v>1272.54</v>
      </c>
      <c r="BS646" s="241">
        <f t="shared" si="39"/>
        <v>0.20450668564886329</v>
      </c>
      <c r="BT646" s="273">
        <v>0</v>
      </c>
      <c r="BU646" s="243">
        <v>0</v>
      </c>
      <c r="BV646" s="244">
        <v>0</v>
      </c>
      <c r="BW646" s="243">
        <v>0</v>
      </c>
      <c r="BX646" s="243">
        <v>0</v>
      </c>
      <c r="BY646" s="243">
        <v>0</v>
      </c>
      <c r="BZ646" s="243">
        <v>0</v>
      </c>
      <c r="CA646" s="243">
        <v>0</v>
      </c>
      <c r="CB646" s="243">
        <v>0</v>
      </c>
      <c r="CC646" s="243">
        <v>0</v>
      </c>
      <c r="CD646" s="243">
        <v>0</v>
      </c>
      <c r="CE646" s="243">
        <v>0</v>
      </c>
      <c r="CF646" s="243">
        <v>0</v>
      </c>
      <c r="CG646" s="243">
        <v>0</v>
      </c>
      <c r="CH646" s="243">
        <v>0</v>
      </c>
      <c r="CI646" s="243">
        <v>0</v>
      </c>
      <c r="CJ646" s="243">
        <v>1482019.9536000001</v>
      </c>
      <c r="CK646" s="243">
        <v>1482019.9536000001</v>
      </c>
      <c r="CL646" s="243">
        <v>11738.400000000001</v>
      </c>
      <c r="CM646" s="243">
        <v>11738.400000000001</v>
      </c>
      <c r="CN646" s="243">
        <v>0</v>
      </c>
      <c r="CO646" s="243">
        <v>0</v>
      </c>
      <c r="CP646" s="243">
        <v>0</v>
      </c>
      <c r="CQ646" s="243">
        <v>0</v>
      </c>
      <c r="CR646" s="244">
        <f t="shared" si="38"/>
        <v>1493758.3536</v>
      </c>
      <c r="CS646" s="267">
        <f t="shared" si="38"/>
        <v>1493758.3536</v>
      </c>
      <c r="CT646" s="268"/>
      <c r="CU646" s="269"/>
      <c r="CV646" s="269"/>
      <c r="CW646" s="269"/>
      <c r="CX646" s="269"/>
      <c r="CY646" s="269"/>
      <c r="CZ646" s="269"/>
      <c r="DA646" s="270"/>
      <c r="DB646" s="248">
        <v>23368.5</v>
      </c>
      <c r="DC646" s="249"/>
      <c r="DD646" s="250">
        <v>6.2224860569347999</v>
      </c>
      <c r="DE646" s="251"/>
      <c r="DF646" s="251"/>
      <c r="DG646" s="251"/>
      <c r="DH646" s="252"/>
      <c r="DI646" s="252"/>
      <c r="DJ646" s="252"/>
      <c r="DK646" s="252"/>
      <c r="DL646" s="251">
        <v>5</v>
      </c>
      <c r="DM646" s="253">
        <v>5</v>
      </c>
      <c r="DN646" s="254" t="s">
        <v>66</v>
      </c>
      <c r="DO646" s="231"/>
      <c r="DP646" s="256" t="s">
        <v>66</v>
      </c>
      <c r="DQ646" s="231"/>
      <c r="DR646" s="258"/>
      <c r="DS646" s="259"/>
      <c r="DT646" s="260"/>
      <c r="DU646" s="255">
        <v>12.663631139206954</v>
      </c>
      <c r="DV646" s="261">
        <v>35.268980908681471</v>
      </c>
      <c r="DW646" s="231">
        <v>12.663631139206954</v>
      </c>
      <c r="DX646" s="262">
        <v>35.268980908681471</v>
      </c>
      <c r="DY646" s="255">
        <v>6.4718624287166904E-2</v>
      </c>
      <c r="DZ646" s="231">
        <v>2.0673131793148558E-2</v>
      </c>
      <c r="EA646" s="231">
        <v>6.4718624287166904E-2</v>
      </c>
      <c r="EB646" s="262">
        <v>2.0673131793148558E-2</v>
      </c>
      <c r="EC646" s="271"/>
      <c r="ED646" s="234"/>
      <c r="EE646" s="272"/>
      <c r="EF646" s="234">
        <v>0</v>
      </c>
      <c r="EG646" s="266">
        <v>0</v>
      </c>
      <c r="EH646" s="258"/>
    </row>
    <row r="647" spans="1:138" ht="30" customHeight="1" thickBot="1" x14ac:dyDescent="0.3">
      <c r="A647" s="45" t="s">
        <v>60</v>
      </c>
      <c r="B647" s="45" t="s">
        <v>61</v>
      </c>
      <c r="C647" s="45" t="s">
        <v>1109</v>
      </c>
      <c r="D647" s="46" t="s">
        <v>1156</v>
      </c>
      <c r="E647" s="46" t="s">
        <v>1157</v>
      </c>
      <c r="F647" s="46" t="s">
        <v>1172</v>
      </c>
      <c r="G647" s="46" t="s">
        <v>1173</v>
      </c>
      <c r="H647" s="226" t="s">
        <v>66</v>
      </c>
      <c r="I647" s="227" t="s">
        <v>2002</v>
      </c>
      <c r="J647" s="228">
        <v>13.8</v>
      </c>
      <c r="K647" s="229">
        <v>12.30968508939201</v>
      </c>
      <c r="L647" s="229">
        <v>20.816666623368</v>
      </c>
      <c r="M647" s="230">
        <v>4555.3333333333303</v>
      </c>
      <c r="N647" s="231">
        <v>35655.440000000002</v>
      </c>
      <c r="O647" s="232" t="s">
        <v>2006</v>
      </c>
      <c r="P647" s="233">
        <v>10.47709566064699</v>
      </c>
      <c r="Q647" s="234" t="s">
        <v>2004</v>
      </c>
      <c r="R647" s="235" t="s">
        <v>68</v>
      </c>
      <c r="S647" s="236" t="s">
        <v>2005</v>
      </c>
      <c r="T647" s="236" t="s">
        <v>2005</v>
      </c>
      <c r="U647" s="237" t="s">
        <v>2005</v>
      </c>
      <c r="V647" s="238" t="s">
        <v>2005</v>
      </c>
      <c r="W647" s="238" t="s">
        <v>2005</v>
      </c>
      <c r="X647" s="238" t="s">
        <v>2005</v>
      </c>
      <c r="Y647" s="238" t="s">
        <v>2005</v>
      </c>
      <c r="Z647" s="238" t="s">
        <v>2005</v>
      </c>
      <c r="AA647" s="238" t="s">
        <v>2005</v>
      </c>
      <c r="AB647" s="238" t="s">
        <v>2005</v>
      </c>
      <c r="AC647" s="238" t="s">
        <v>2005</v>
      </c>
      <c r="AD647" s="238" t="s">
        <v>2005</v>
      </c>
      <c r="AE647" s="238" t="s">
        <v>2005</v>
      </c>
      <c r="AF647" s="238" t="s">
        <v>2005</v>
      </c>
      <c r="AG647" s="238" t="s">
        <v>2005</v>
      </c>
      <c r="AH647" s="238" t="s">
        <v>2005</v>
      </c>
      <c r="AI647" s="238">
        <v>201</v>
      </c>
      <c r="AJ647" s="238">
        <v>201</v>
      </c>
      <c r="AK647" s="238">
        <v>1</v>
      </c>
      <c r="AL647" s="238">
        <v>1</v>
      </c>
      <c r="AM647" s="237" t="s">
        <v>2005</v>
      </c>
      <c r="AN647" s="238" t="s">
        <v>2005</v>
      </c>
      <c r="AO647" s="238" t="s">
        <v>2005</v>
      </c>
      <c r="AP647" s="238" t="s">
        <v>2005</v>
      </c>
      <c r="AQ647" s="237">
        <f t="shared" si="36"/>
        <v>202</v>
      </c>
      <c r="AR647" s="239">
        <f t="shared" si="36"/>
        <v>202</v>
      </c>
      <c r="AS647" s="240"/>
      <c r="AT647" s="238"/>
      <c r="AU647" s="237"/>
      <c r="AV647" s="238"/>
      <c r="AW647" s="238"/>
      <c r="AX647" s="238"/>
      <c r="AY647" s="238"/>
      <c r="AZ647" s="238"/>
      <c r="BA647" s="238"/>
      <c r="BB647" s="238"/>
      <c r="BC647" s="238"/>
      <c r="BD647" s="238"/>
      <c r="BE647" s="238"/>
      <c r="BF647" s="238"/>
      <c r="BG647" s="238"/>
      <c r="BH647" s="238"/>
      <c r="BI647" s="238">
        <v>1121.43</v>
      </c>
      <c r="BJ647" s="238">
        <v>1121.43</v>
      </c>
      <c r="BK647" s="238">
        <v>5</v>
      </c>
      <c r="BL647" s="238">
        <v>5</v>
      </c>
      <c r="BM647" s="238"/>
      <c r="BN647" s="238"/>
      <c r="BO647" s="238"/>
      <c r="BP647" s="238"/>
      <c r="BQ647" s="237">
        <f t="shared" si="37"/>
        <v>1126.43</v>
      </c>
      <c r="BR647" s="237">
        <f t="shared" si="37"/>
        <v>1126.43</v>
      </c>
      <c r="BS647" s="241">
        <f t="shared" si="39"/>
        <v>0.1075135740366467</v>
      </c>
      <c r="BT647" s="273">
        <v>0</v>
      </c>
      <c r="BU647" s="243">
        <v>0</v>
      </c>
      <c r="BV647" s="244">
        <v>0</v>
      </c>
      <c r="BW647" s="243">
        <v>0</v>
      </c>
      <c r="BX647" s="243">
        <v>0</v>
      </c>
      <c r="BY647" s="243">
        <v>0</v>
      </c>
      <c r="BZ647" s="243">
        <v>0</v>
      </c>
      <c r="CA647" s="243">
        <v>0</v>
      </c>
      <c r="CB647" s="243">
        <v>0</v>
      </c>
      <c r="CC647" s="243">
        <v>0</v>
      </c>
      <c r="CD647" s="243">
        <v>0</v>
      </c>
      <c r="CE647" s="243">
        <v>0</v>
      </c>
      <c r="CF647" s="243">
        <v>0</v>
      </c>
      <c r="CG647" s="243">
        <v>0</v>
      </c>
      <c r="CH647" s="243">
        <v>0</v>
      </c>
      <c r="CI647" s="243">
        <v>0</v>
      </c>
      <c r="CJ647" s="243">
        <v>1316379.3912000002</v>
      </c>
      <c r="CK647" s="243">
        <v>1316379.3912000002</v>
      </c>
      <c r="CL647" s="243">
        <v>5869.2000000000007</v>
      </c>
      <c r="CM647" s="243">
        <v>5869.2000000000007</v>
      </c>
      <c r="CN647" s="243">
        <v>0</v>
      </c>
      <c r="CO647" s="243">
        <v>0</v>
      </c>
      <c r="CP647" s="243">
        <v>0</v>
      </c>
      <c r="CQ647" s="243">
        <v>0</v>
      </c>
      <c r="CR647" s="244">
        <f t="shared" si="38"/>
        <v>1322248.5912000001</v>
      </c>
      <c r="CS647" s="267">
        <f t="shared" si="38"/>
        <v>1322248.5912000001</v>
      </c>
      <c r="CT647" s="268"/>
      <c r="CU647" s="269"/>
      <c r="CV647" s="269"/>
      <c r="CW647" s="269"/>
      <c r="CX647" s="269"/>
      <c r="CY647" s="269"/>
      <c r="CZ647" s="269"/>
      <c r="DA647" s="270"/>
      <c r="DB647" s="248">
        <v>35655.440000000002</v>
      </c>
      <c r="DC647" s="249"/>
      <c r="DD647" s="250">
        <v>10.47709566064699</v>
      </c>
      <c r="DE647" s="251"/>
      <c r="DF647" s="251"/>
      <c r="DG647" s="251"/>
      <c r="DH647" s="252"/>
      <c r="DI647" s="252"/>
      <c r="DJ647" s="252"/>
      <c r="DK647" s="252"/>
      <c r="DL647" s="251">
        <v>1</v>
      </c>
      <c r="DM647" s="253">
        <v>-2</v>
      </c>
      <c r="DN647" s="254" t="s">
        <v>66</v>
      </c>
      <c r="DO647" s="231"/>
      <c r="DP647" s="256" t="s">
        <v>66</v>
      </c>
      <c r="DQ647" s="231"/>
      <c r="DR647" s="258"/>
      <c r="DS647" s="259"/>
      <c r="DT647" s="260"/>
      <c r="DU647" s="255">
        <v>79.37794526562277</v>
      </c>
      <c r="DV647" s="261">
        <v>42.810609975217346</v>
      </c>
      <c r="DW647" s="231">
        <v>77.366237377433094</v>
      </c>
      <c r="DX647" s="262">
        <v>-35.280481605285246</v>
      </c>
      <c r="DY647" s="255">
        <v>2.0437582321088845</v>
      </c>
      <c r="DZ647" s="231">
        <v>-1.6315825820843641</v>
      </c>
      <c r="EA647" s="231">
        <v>2.0373920679057527</v>
      </c>
      <c r="EB647" s="262">
        <v>-1.7199404658245403</v>
      </c>
      <c r="EC647" s="271"/>
      <c r="ED647" s="234"/>
      <c r="EE647" s="272"/>
      <c r="EF647" s="234">
        <v>290663</v>
      </c>
      <c r="EG647" s="266">
        <v>-148291</v>
      </c>
      <c r="EH647" s="258"/>
    </row>
    <row r="648" spans="1:138" ht="30" customHeight="1" thickBot="1" x14ac:dyDescent="0.3">
      <c r="A648" s="45" t="s">
        <v>60</v>
      </c>
      <c r="B648" s="45" t="s">
        <v>61</v>
      </c>
      <c r="C648" s="45" t="s">
        <v>1109</v>
      </c>
      <c r="D648" s="46" t="s">
        <v>1156</v>
      </c>
      <c r="E648" s="46" t="s">
        <v>1157</v>
      </c>
      <c r="F648" s="46" t="s">
        <v>1174</v>
      </c>
      <c r="G648" s="46" t="s">
        <v>1175</v>
      </c>
      <c r="H648" s="226" t="s">
        <v>66</v>
      </c>
      <c r="I648" s="227" t="s">
        <v>2008</v>
      </c>
      <c r="J648" s="228">
        <v>13.8</v>
      </c>
      <c r="K648" s="229">
        <v>12.668219606558768</v>
      </c>
      <c r="L648" s="229">
        <v>0.19753787837700001</v>
      </c>
      <c r="M648" s="230">
        <v>3181.1666666666702</v>
      </c>
      <c r="N648" s="231">
        <v>31521.73</v>
      </c>
      <c r="O648" s="232" t="s">
        <v>2006</v>
      </c>
      <c r="P648" s="233">
        <v>11.034975369358465</v>
      </c>
      <c r="Q648" s="234" t="s">
        <v>2004</v>
      </c>
      <c r="R648" s="235" t="s">
        <v>68</v>
      </c>
      <c r="S648" s="236" t="s">
        <v>2005</v>
      </c>
      <c r="T648" s="236" t="s">
        <v>2005</v>
      </c>
      <c r="U648" s="237" t="s">
        <v>2005</v>
      </c>
      <c r="V648" s="238" t="s">
        <v>2005</v>
      </c>
      <c r="W648" s="238" t="s">
        <v>2005</v>
      </c>
      <c r="X648" s="238" t="s">
        <v>2005</v>
      </c>
      <c r="Y648" s="238" t="s">
        <v>2005</v>
      </c>
      <c r="Z648" s="238" t="s">
        <v>2005</v>
      </c>
      <c r="AA648" s="238" t="s">
        <v>2005</v>
      </c>
      <c r="AB648" s="238" t="s">
        <v>2005</v>
      </c>
      <c r="AC648" s="238" t="s">
        <v>2005</v>
      </c>
      <c r="AD648" s="238" t="s">
        <v>2005</v>
      </c>
      <c r="AE648" s="238" t="s">
        <v>2005</v>
      </c>
      <c r="AF648" s="238" t="s">
        <v>2005</v>
      </c>
      <c r="AG648" s="238" t="s">
        <v>2005</v>
      </c>
      <c r="AH648" s="238" t="s">
        <v>2005</v>
      </c>
      <c r="AI648" s="238">
        <v>15</v>
      </c>
      <c r="AJ648" s="238">
        <v>15</v>
      </c>
      <c r="AK648" s="238" t="s">
        <v>2005</v>
      </c>
      <c r="AL648" s="238" t="s">
        <v>2005</v>
      </c>
      <c r="AM648" s="237" t="s">
        <v>2005</v>
      </c>
      <c r="AN648" s="238" t="s">
        <v>2005</v>
      </c>
      <c r="AO648" s="238" t="s">
        <v>2005</v>
      </c>
      <c r="AP648" s="238" t="s">
        <v>2005</v>
      </c>
      <c r="AQ648" s="237">
        <f t="shared" si="36"/>
        <v>15</v>
      </c>
      <c r="AR648" s="239">
        <f t="shared" si="36"/>
        <v>15</v>
      </c>
      <c r="AS648" s="240"/>
      <c r="AT648" s="238"/>
      <c r="AU648" s="237"/>
      <c r="AV648" s="238"/>
      <c r="AW648" s="238"/>
      <c r="AX648" s="238"/>
      <c r="AY648" s="238"/>
      <c r="AZ648" s="238"/>
      <c r="BA648" s="238"/>
      <c r="BB648" s="238"/>
      <c r="BC648" s="238"/>
      <c r="BD648" s="238"/>
      <c r="BE648" s="238"/>
      <c r="BF648" s="238"/>
      <c r="BG648" s="238"/>
      <c r="BH648" s="238"/>
      <c r="BI648" s="238">
        <v>82</v>
      </c>
      <c r="BJ648" s="238">
        <v>82</v>
      </c>
      <c r="BK648" s="238"/>
      <c r="BL648" s="238"/>
      <c r="BM648" s="238"/>
      <c r="BN648" s="238"/>
      <c r="BO648" s="238"/>
      <c r="BP648" s="238"/>
      <c r="BQ648" s="237">
        <f t="shared" si="37"/>
        <v>82</v>
      </c>
      <c r="BR648" s="237">
        <f t="shared" si="37"/>
        <v>82</v>
      </c>
      <c r="BS648" s="241">
        <f t="shared" si="39"/>
        <v>7.4309182626446767E-3</v>
      </c>
      <c r="BT648" s="273">
        <v>0</v>
      </c>
      <c r="BU648" s="243">
        <v>0</v>
      </c>
      <c r="BV648" s="244">
        <v>0</v>
      </c>
      <c r="BW648" s="243">
        <v>0</v>
      </c>
      <c r="BX648" s="243">
        <v>0</v>
      </c>
      <c r="BY648" s="243">
        <v>0</v>
      </c>
      <c r="BZ648" s="243">
        <v>0</v>
      </c>
      <c r="CA648" s="243">
        <v>0</v>
      </c>
      <c r="CB648" s="243">
        <v>0</v>
      </c>
      <c r="CC648" s="243">
        <v>0</v>
      </c>
      <c r="CD648" s="243">
        <v>0</v>
      </c>
      <c r="CE648" s="243">
        <v>0</v>
      </c>
      <c r="CF648" s="243">
        <v>0</v>
      </c>
      <c r="CG648" s="243">
        <v>0</v>
      </c>
      <c r="CH648" s="243">
        <v>0</v>
      </c>
      <c r="CI648" s="243">
        <v>0</v>
      </c>
      <c r="CJ648" s="243">
        <v>96254.88</v>
      </c>
      <c r="CK648" s="243">
        <v>96254.88</v>
      </c>
      <c r="CL648" s="243">
        <v>0</v>
      </c>
      <c r="CM648" s="243">
        <v>0</v>
      </c>
      <c r="CN648" s="243">
        <v>0</v>
      </c>
      <c r="CO648" s="243">
        <v>0</v>
      </c>
      <c r="CP648" s="243">
        <v>0</v>
      </c>
      <c r="CQ648" s="243">
        <v>0</v>
      </c>
      <c r="CR648" s="244">
        <f t="shared" si="38"/>
        <v>96254.88</v>
      </c>
      <c r="CS648" s="267">
        <f t="shared" si="38"/>
        <v>96254.88</v>
      </c>
      <c r="CT648" s="268"/>
      <c r="CU648" s="269"/>
      <c r="CV648" s="269"/>
      <c r="CW648" s="269"/>
      <c r="CX648" s="269"/>
      <c r="CY648" s="269"/>
      <c r="CZ648" s="269"/>
      <c r="DA648" s="270"/>
      <c r="DB648" s="248">
        <v>31521.73</v>
      </c>
      <c r="DC648" s="249"/>
      <c r="DD648" s="250">
        <v>11.034975369358465</v>
      </c>
      <c r="DE648" s="251"/>
      <c r="DF648" s="251"/>
      <c r="DG648" s="251"/>
      <c r="DH648" s="252"/>
      <c r="DI648" s="252"/>
      <c r="DJ648" s="252"/>
      <c r="DK648" s="252"/>
      <c r="DL648" s="251" t="s">
        <v>2005</v>
      </c>
      <c r="DM648" s="253" t="s">
        <v>2005</v>
      </c>
      <c r="DN648" s="254" t="s">
        <v>66</v>
      </c>
      <c r="DO648" s="231"/>
      <c r="DP648" s="256" t="s">
        <v>66</v>
      </c>
      <c r="DQ648" s="231"/>
      <c r="DR648" s="258"/>
      <c r="DS648" s="259"/>
      <c r="DT648" s="260"/>
      <c r="DU648" s="255">
        <v>214.89380206423198</v>
      </c>
      <c r="DV648" s="261">
        <v>12.940628934928327</v>
      </c>
      <c r="DW648" s="231">
        <v>209.11101797034607</v>
      </c>
      <c r="DX648" s="262">
        <v>-8.9437512905607832</v>
      </c>
      <c r="DY648" s="255">
        <v>1.6886886362445626</v>
      </c>
      <c r="DZ648" s="231">
        <v>0.96400416671194145</v>
      </c>
      <c r="EA648" s="231">
        <v>1.6773720333211068</v>
      </c>
      <c r="EB648" s="262">
        <v>0.61781613720865058</v>
      </c>
      <c r="EC648" s="271"/>
      <c r="ED648" s="234"/>
      <c r="EE648" s="272"/>
      <c r="EF648" s="234">
        <v>589683</v>
      </c>
      <c r="EG648" s="266">
        <v>95531.666666666628</v>
      </c>
      <c r="EH648" s="258"/>
    </row>
    <row r="649" spans="1:138" ht="30" customHeight="1" thickBot="1" x14ac:dyDescent="0.3">
      <c r="A649" s="45" t="s">
        <v>60</v>
      </c>
      <c r="B649" s="45" t="s">
        <v>61</v>
      </c>
      <c r="C649" s="45" t="s">
        <v>1109</v>
      </c>
      <c r="D649" s="46" t="s">
        <v>1156</v>
      </c>
      <c r="E649" s="46" t="s">
        <v>1157</v>
      </c>
      <c r="F649" s="46" t="s">
        <v>1176</v>
      </c>
      <c r="G649" s="46" t="s">
        <v>1175</v>
      </c>
      <c r="H649" s="226" t="s">
        <v>66</v>
      </c>
      <c r="I649" s="227" t="s">
        <v>2002</v>
      </c>
      <c r="J649" s="228">
        <v>13.8</v>
      </c>
      <c r="K649" s="229">
        <v>12.668219606558768</v>
      </c>
      <c r="L649" s="229">
        <v>20.742234805340999</v>
      </c>
      <c r="M649" s="230">
        <v>3537.25</v>
      </c>
      <c r="N649" s="231">
        <v>34422.008000000002</v>
      </c>
      <c r="O649" s="232" t="s">
        <v>2006</v>
      </c>
      <c r="P649" s="233">
        <v>11.114570032169485</v>
      </c>
      <c r="Q649" s="234" t="s">
        <v>2004</v>
      </c>
      <c r="R649" s="235" t="s">
        <v>68</v>
      </c>
      <c r="S649" s="236" t="s">
        <v>2005</v>
      </c>
      <c r="T649" s="236" t="s">
        <v>2005</v>
      </c>
      <c r="U649" s="237" t="s">
        <v>2005</v>
      </c>
      <c r="V649" s="238" t="s">
        <v>2005</v>
      </c>
      <c r="W649" s="238" t="s">
        <v>2005</v>
      </c>
      <c r="X649" s="238" t="s">
        <v>2005</v>
      </c>
      <c r="Y649" s="238" t="s">
        <v>2005</v>
      </c>
      <c r="Z649" s="238" t="s">
        <v>2005</v>
      </c>
      <c r="AA649" s="238" t="s">
        <v>2005</v>
      </c>
      <c r="AB649" s="238" t="s">
        <v>2005</v>
      </c>
      <c r="AC649" s="238" t="s">
        <v>2005</v>
      </c>
      <c r="AD649" s="238" t="s">
        <v>2005</v>
      </c>
      <c r="AE649" s="238" t="s">
        <v>2005</v>
      </c>
      <c r="AF649" s="238" t="s">
        <v>2005</v>
      </c>
      <c r="AG649" s="238" t="s">
        <v>2005</v>
      </c>
      <c r="AH649" s="238" t="s">
        <v>2005</v>
      </c>
      <c r="AI649" s="238">
        <v>262</v>
      </c>
      <c r="AJ649" s="238">
        <v>262</v>
      </c>
      <c r="AK649" s="238">
        <v>2</v>
      </c>
      <c r="AL649" s="238">
        <v>2</v>
      </c>
      <c r="AM649" s="237" t="s">
        <v>2005</v>
      </c>
      <c r="AN649" s="238" t="s">
        <v>2005</v>
      </c>
      <c r="AO649" s="238" t="s">
        <v>2005</v>
      </c>
      <c r="AP649" s="238" t="s">
        <v>2005</v>
      </c>
      <c r="AQ649" s="237">
        <f t="shared" si="36"/>
        <v>264</v>
      </c>
      <c r="AR649" s="239">
        <f t="shared" si="36"/>
        <v>264</v>
      </c>
      <c r="AS649" s="240"/>
      <c r="AT649" s="238"/>
      <c r="AU649" s="237"/>
      <c r="AV649" s="238"/>
      <c r="AW649" s="238"/>
      <c r="AX649" s="238"/>
      <c r="AY649" s="238"/>
      <c r="AZ649" s="238"/>
      <c r="BA649" s="238"/>
      <c r="BB649" s="238"/>
      <c r="BC649" s="238"/>
      <c r="BD649" s="238"/>
      <c r="BE649" s="238"/>
      <c r="BF649" s="238"/>
      <c r="BG649" s="238"/>
      <c r="BH649" s="238"/>
      <c r="BI649" s="238">
        <v>1477.19</v>
      </c>
      <c r="BJ649" s="238">
        <v>1477.19</v>
      </c>
      <c r="BK649" s="238">
        <v>12.8</v>
      </c>
      <c r="BL649" s="238">
        <v>12.8</v>
      </c>
      <c r="BM649" s="238"/>
      <c r="BN649" s="238"/>
      <c r="BO649" s="238"/>
      <c r="BP649" s="238"/>
      <c r="BQ649" s="237">
        <f t="shared" si="37"/>
        <v>1489.99</v>
      </c>
      <c r="BR649" s="237">
        <f t="shared" si="37"/>
        <v>1489.99</v>
      </c>
      <c r="BS649" s="241">
        <f t="shared" si="39"/>
        <v>0.13405736755335054</v>
      </c>
      <c r="BT649" s="273">
        <v>0</v>
      </c>
      <c r="BU649" s="243">
        <v>0</v>
      </c>
      <c r="BV649" s="244">
        <v>0</v>
      </c>
      <c r="BW649" s="243">
        <v>0</v>
      </c>
      <c r="BX649" s="243">
        <v>0</v>
      </c>
      <c r="BY649" s="243">
        <v>0</v>
      </c>
      <c r="BZ649" s="243">
        <v>0</v>
      </c>
      <c r="CA649" s="243">
        <v>0</v>
      </c>
      <c r="CB649" s="243">
        <v>0</v>
      </c>
      <c r="CC649" s="243">
        <v>0</v>
      </c>
      <c r="CD649" s="243">
        <v>0</v>
      </c>
      <c r="CE649" s="243">
        <v>0</v>
      </c>
      <c r="CF649" s="243">
        <v>0</v>
      </c>
      <c r="CG649" s="243">
        <v>0</v>
      </c>
      <c r="CH649" s="243">
        <v>0</v>
      </c>
      <c r="CI649" s="243">
        <v>0</v>
      </c>
      <c r="CJ649" s="243">
        <v>1733984.7096000002</v>
      </c>
      <c r="CK649" s="243">
        <v>1733984.7096000002</v>
      </c>
      <c r="CL649" s="243">
        <v>15025.152</v>
      </c>
      <c r="CM649" s="243">
        <v>15025.152</v>
      </c>
      <c r="CN649" s="243">
        <v>0</v>
      </c>
      <c r="CO649" s="243">
        <v>0</v>
      </c>
      <c r="CP649" s="243">
        <v>0</v>
      </c>
      <c r="CQ649" s="243">
        <v>0</v>
      </c>
      <c r="CR649" s="244">
        <f t="shared" si="38"/>
        <v>1749009.8616000002</v>
      </c>
      <c r="CS649" s="267">
        <f t="shared" si="38"/>
        <v>1749009.8616000002</v>
      </c>
      <c r="CT649" s="268"/>
      <c r="CU649" s="269"/>
      <c r="CV649" s="269"/>
      <c r="CW649" s="269"/>
      <c r="CX649" s="269"/>
      <c r="CY649" s="269"/>
      <c r="CZ649" s="269"/>
      <c r="DA649" s="270"/>
      <c r="DB649" s="248">
        <v>34422.008000000002</v>
      </c>
      <c r="DC649" s="249"/>
      <c r="DD649" s="250">
        <v>11.114570032169485</v>
      </c>
      <c r="DE649" s="251"/>
      <c r="DF649" s="251"/>
      <c r="DG649" s="251"/>
      <c r="DH649" s="252"/>
      <c r="DI649" s="252"/>
      <c r="DJ649" s="252"/>
      <c r="DK649" s="252"/>
      <c r="DL649" s="251" t="s">
        <v>2005</v>
      </c>
      <c r="DM649" s="253" t="s">
        <v>2005</v>
      </c>
      <c r="DN649" s="254" t="s">
        <v>66</v>
      </c>
      <c r="DO649" s="231"/>
      <c r="DP649" s="256" t="s">
        <v>66</v>
      </c>
      <c r="DQ649" s="231"/>
      <c r="DR649" s="258"/>
      <c r="DS649" s="259"/>
      <c r="DT649" s="260"/>
      <c r="DU649" s="255">
        <v>112.59537776521309</v>
      </c>
      <c r="DV649" s="261">
        <v>195.24235062086166</v>
      </c>
      <c r="DW649" s="231">
        <v>111.44928970245248</v>
      </c>
      <c r="DX649" s="262">
        <v>-69.331244436426402</v>
      </c>
      <c r="DY649" s="255">
        <v>0.23803802388861403</v>
      </c>
      <c r="DZ649" s="231">
        <v>0.42828453956231938</v>
      </c>
      <c r="EA649" s="231">
        <v>0.23775531839705985</v>
      </c>
      <c r="EB649" s="262">
        <v>9.8890218850338857E-2</v>
      </c>
      <c r="EC649" s="271"/>
      <c r="ED649" s="234"/>
      <c r="EE649" s="272"/>
      <c r="EF649" s="234">
        <v>283198</v>
      </c>
      <c r="EG649" s="266">
        <v>-283198</v>
      </c>
      <c r="EH649" s="258"/>
    </row>
    <row r="650" spans="1:138" ht="30" customHeight="1" thickBot="1" x14ac:dyDescent="0.3">
      <c r="A650" s="45" t="s">
        <v>60</v>
      </c>
      <c r="B650" s="45" t="s">
        <v>61</v>
      </c>
      <c r="C650" s="45" t="s">
        <v>1109</v>
      </c>
      <c r="D650" s="46" t="s">
        <v>1177</v>
      </c>
      <c r="E650" s="46" t="s">
        <v>1118</v>
      </c>
      <c r="F650" s="46" t="s">
        <v>1178</v>
      </c>
      <c r="G650" s="46" t="s">
        <v>1118</v>
      </c>
      <c r="H650" s="226" t="s">
        <v>66</v>
      </c>
      <c r="I650" s="227" t="s">
        <v>2007</v>
      </c>
      <c r="J650" s="228">
        <v>4.16</v>
      </c>
      <c r="K650" s="229">
        <v>2.7308205852453948</v>
      </c>
      <c r="L650" s="229">
        <v>2.0371212078840002</v>
      </c>
      <c r="M650" s="230">
        <v>366.16666666666703</v>
      </c>
      <c r="N650" s="231">
        <v>4881.0955179002758</v>
      </c>
      <c r="O650" s="232" t="s">
        <v>2003</v>
      </c>
      <c r="P650" s="233">
        <v>1.3930067117295308</v>
      </c>
      <c r="Q650" s="234" t="s">
        <v>68</v>
      </c>
      <c r="R650" s="235" t="s">
        <v>68</v>
      </c>
      <c r="S650" s="236" t="s">
        <v>2005</v>
      </c>
      <c r="T650" s="236" t="s">
        <v>2005</v>
      </c>
      <c r="U650" s="237" t="s">
        <v>2005</v>
      </c>
      <c r="V650" s="238" t="s">
        <v>2005</v>
      </c>
      <c r="W650" s="238" t="s">
        <v>2005</v>
      </c>
      <c r="X650" s="238" t="s">
        <v>2005</v>
      </c>
      <c r="Y650" s="238" t="s">
        <v>2005</v>
      </c>
      <c r="Z650" s="238" t="s">
        <v>2005</v>
      </c>
      <c r="AA650" s="238" t="s">
        <v>2005</v>
      </c>
      <c r="AB650" s="238" t="s">
        <v>2005</v>
      </c>
      <c r="AC650" s="238" t="s">
        <v>2005</v>
      </c>
      <c r="AD650" s="238" t="s">
        <v>2005</v>
      </c>
      <c r="AE650" s="238" t="s">
        <v>2005</v>
      </c>
      <c r="AF650" s="238" t="s">
        <v>2005</v>
      </c>
      <c r="AG650" s="238" t="s">
        <v>2005</v>
      </c>
      <c r="AH650" s="238" t="s">
        <v>2005</v>
      </c>
      <c r="AI650" s="238">
        <v>3</v>
      </c>
      <c r="AJ650" s="238">
        <v>3</v>
      </c>
      <c r="AK650" s="238" t="s">
        <v>2005</v>
      </c>
      <c r="AL650" s="238" t="s">
        <v>2005</v>
      </c>
      <c r="AM650" s="237" t="s">
        <v>2005</v>
      </c>
      <c r="AN650" s="238" t="s">
        <v>2005</v>
      </c>
      <c r="AO650" s="238" t="s">
        <v>2005</v>
      </c>
      <c r="AP650" s="238" t="s">
        <v>2005</v>
      </c>
      <c r="AQ650" s="237">
        <f t="shared" si="36"/>
        <v>3</v>
      </c>
      <c r="AR650" s="239">
        <f t="shared" si="36"/>
        <v>3</v>
      </c>
      <c r="AS650" s="240"/>
      <c r="AT650" s="238"/>
      <c r="AU650" s="237"/>
      <c r="AV650" s="238"/>
      <c r="AW650" s="238"/>
      <c r="AX650" s="238"/>
      <c r="AY650" s="238"/>
      <c r="AZ650" s="238"/>
      <c r="BA650" s="238"/>
      <c r="BB650" s="238"/>
      <c r="BC650" s="238"/>
      <c r="BD650" s="238"/>
      <c r="BE650" s="238"/>
      <c r="BF650" s="238"/>
      <c r="BG650" s="238"/>
      <c r="BH650" s="238"/>
      <c r="BI650" s="238">
        <v>14.4</v>
      </c>
      <c r="BJ650" s="238">
        <v>14.4</v>
      </c>
      <c r="BK650" s="238"/>
      <c r="BL650" s="238"/>
      <c r="BM650" s="238"/>
      <c r="BN650" s="238"/>
      <c r="BO650" s="238"/>
      <c r="BP650" s="238"/>
      <c r="BQ650" s="237">
        <f t="shared" si="37"/>
        <v>14.4</v>
      </c>
      <c r="BR650" s="237">
        <f t="shared" si="37"/>
        <v>14.4</v>
      </c>
      <c r="BS650" s="241">
        <f t="shared" si="39"/>
        <v>1.0337351484919431E-2</v>
      </c>
      <c r="BT650" s="273">
        <v>0</v>
      </c>
      <c r="BU650" s="243">
        <v>0</v>
      </c>
      <c r="BV650" s="244">
        <v>0</v>
      </c>
      <c r="BW650" s="243">
        <v>0</v>
      </c>
      <c r="BX650" s="243">
        <v>0</v>
      </c>
      <c r="BY650" s="243">
        <v>0</v>
      </c>
      <c r="BZ650" s="243">
        <v>0</v>
      </c>
      <c r="CA650" s="243">
        <v>0</v>
      </c>
      <c r="CB650" s="243">
        <v>0</v>
      </c>
      <c r="CC650" s="243">
        <v>0</v>
      </c>
      <c r="CD650" s="243">
        <v>0</v>
      </c>
      <c r="CE650" s="243">
        <v>0</v>
      </c>
      <c r="CF650" s="243">
        <v>0</v>
      </c>
      <c r="CG650" s="243">
        <v>0</v>
      </c>
      <c r="CH650" s="243">
        <v>0</v>
      </c>
      <c r="CI650" s="243">
        <v>0</v>
      </c>
      <c r="CJ650" s="243">
        <v>16903.296000000002</v>
      </c>
      <c r="CK650" s="243">
        <v>16903.296000000002</v>
      </c>
      <c r="CL650" s="243">
        <v>0</v>
      </c>
      <c r="CM650" s="243">
        <v>0</v>
      </c>
      <c r="CN650" s="243">
        <v>0</v>
      </c>
      <c r="CO650" s="243">
        <v>0</v>
      </c>
      <c r="CP650" s="243">
        <v>0</v>
      </c>
      <c r="CQ650" s="243">
        <v>0</v>
      </c>
      <c r="CR650" s="244">
        <f t="shared" si="38"/>
        <v>16903.296000000002</v>
      </c>
      <c r="CS650" s="267">
        <f t="shared" si="38"/>
        <v>16903.296000000002</v>
      </c>
      <c r="CT650" s="268"/>
      <c r="CU650" s="269"/>
      <c r="CV650" s="269"/>
      <c r="CW650" s="269"/>
      <c r="CX650" s="269"/>
      <c r="CY650" s="269"/>
      <c r="CZ650" s="269"/>
      <c r="DA650" s="270"/>
      <c r="DB650" s="248">
        <v>4881.0955179002758</v>
      </c>
      <c r="DC650" s="249"/>
      <c r="DD650" s="250">
        <v>1.3930067117295308</v>
      </c>
      <c r="DE650" s="251"/>
      <c r="DF650" s="251"/>
      <c r="DG650" s="251"/>
      <c r="DH650" s="252"/>
      <c r="DI650" s="252"/>
      <c r="DJ650" s="252"/>
      <c r="DK650" s="252"/>
      <c r="DL650" s="251" t="s">
        <v>2005</v>
      </c>
      <c r="DM650" s="253" t="s">
        <v>2005</v>
      </c>
      <c r="DN650" s="254" t="s">
        <v>66</v>
      </c>
      <c r="DO650" s="231"/>
      <c r="DP650" s="256" t="s">
        <v>66</v>
      </c>
      <c r="DQ650" s="231"/>
      <c r="DR650" s="258"/>
      <c r="DS650" s="259"/>
      <c r="DT650" s="260"/>
      <c r="DU650" s="255">
        <v>110.75830678197531</v>
      </c>
      <c r="DV650" s="261">
        <v>1.5082725006186166</v>
      </c>
      <c r="DW650" s="231">
        <v>110.75830678197531</v>
      </c>
      <c r="DX650" s="262">
        <v>-0.46372388601190551</v>
      </c>
      <c r="DY650" s="255">
        <v>1.1169776968593526</v>
      </c>
      <c r="DZ650" s="231">
        <v>-0.20608424966239303</v>
      </c>
      <c r="EA650" s="231">
        <v>1.1169776968593526</v>
      </c>
      <c r="EB650" s="262">
        <v>-0.20698759202915007</v>
      </c>
      <c r="EC650" s="271"/>
      <c r="ED650" s="234"/>
      <c r="EE650" s="272"/>
      <c r="EF650" s="234">
        <v>21518</v>
      </c>
      <c r="EG650" s="266">
        <v>5600</v>
      </c>
      <c r="EH650" s="258"/>
    </row>
    <row r="651" spans="1:138" ht="30" customHeight="1" thickBot="1" x14ac:dyDescent="0.3">
      <c r="A651" s="45" t="s">
        <v>60</v>
      </c>
      <c r="B651" s="45" t="s">
        <v>61</v>
      </c>
      <c r="C651" s="45" t="s">
        <v>1109</v>
      </c>
      <c r="D651" s="46" t="s">
        <v>1177</v>
      </c>
      <c r="E651" s="46" t="s">
        <v>1118</v>
      </c>
      <c r="F651" s="46" t="s">
        <v>1179</v>
      </c>
      <c r="G651" s="46" t="s">
        <v>1118</v>
      </c>
      <c r="H651" s="226" t="s">
        <v>66</v>
      </c>
      <c r="I651" s="227" t="s">
        <v>2002</v>
      </c>
      <c r="J651" s="228">
        <v>4.16</v>
      </c>
      <c r="K651" s="229">
        <v>2.5723032953366909</v>
      </c>
      <c r="L651" s="229">
        <v>4.607765141931</v>
      </c>
      <c r="M651" s="230">
        <v>960.5</v>
      </c>
      <c r="N651" s="231">
        <v>8163.2680587735786</v>
      </c>
      <c r="O651" s="232" t="s">
        <v>2003</v>
      </c>
      <c r="P651" s="233">
        <v>2.3296997884627793</v>
      </c>
      <c r="Q651" s="234" t="s">
        <v>68</v>
      </c>
      <c r="R651" s="235" t="s">
        <v>68</v>
      </c>
      <c r="S651" s="236" t="s">
        <v>2005</v>
      </c>
      <c r="T651" s="236" t="s">
        <v>2005</v>
      </c>
      <c r="U651" s="237" t="s">
        <v>2005</v>
      </c>
      <c r="V651" s="238" t="s">
        <v>2005</v>
      </c>
      <c r="W651" s="238" t="s">
        <v>2005</v>
      </c>
      <c r="X651" s="238" t="s">
        <v>2005</v>
      </c>
      <c r="Y651" s="238" t="s">
        <v>2005</v>
      </c>
      <c r="Z651" s="238" t="s">
        <v>2005</v>
      </c>
      <c r="AA651" s="238" t="s">
        <v>2005</v>
      </c>
      <c r="AB651" s="238" t="s">
        <v>2005</v>
      </c>
      <c r="AC651" s="238" t="s">
        <v>2005</v>
      </c>
      <c r="AD651" s="238" t="s">
        <v>2005</v>
      </c>
      <c r="AE651" s="238" t="s">
        <v>2005</v>
      </c>
      <c r="AF651" s="238" t="s">
        <v>2005</v>
      </c>
      <c r="AG651" s="238" t="s">
        <v>2005</v>
      </c>
      <c r="AH651" s="238" t="s">
        <v>2005</v>
      </c>
      <c r="AI651" s="238">
        <v>45</v>
      </c>
      <c r="AJ651" s="238">
        <v>45</v>
      </c>
      <c r="AK651" s="238" t="s">
        <v>2005</v>
      </c>
      <c r="AL651" s="238" t="s">
        <v>2005</v>
      </c>
      <c r="AM651" s="237" t="s">
        <v>2005</v>
      </c>
      <c r="AN651" s="238" t="s">
        <v>2005</v>
      </c>
      <c r="AO651" s="238" t="s">
        <v>2005</v>
      </c>
      <c r="AP651" s="238" t="s">
        <v>2005</v>
      </c>
      <c r="AQ651" s="237">
        <f t="shared" si="36"/>
        <v>45</v>
      </c>
      <c r="AR651" s="239">
        <f t="shared" si="36"/>
        <v>45</v>
      </c>
      <c r="AS651" s="240"/>
      <c r="AT651" s="238"/>
      <c r="AU651" s="237"/>
      <c r="AV651" s="238"/>
      <c r="AW651" s="238"/>
      <c r="AX651" s="238"/>
      <c r="AY651" s="238"/>
      <c r="AZ651" s="238"/>
      <c r="BA651" s="238"/>
      <c r="BB651" s="238"/>
      <c r="BC651" s="238"/>
      <c r="BD651" s="238"/>
      <c r="BE651" s="238"/>
      <c r="BF651" s="238"/>
      <c r="BG651" s="238"/>
      <c r="BH651" s="238"/>
      <c r="BI651" s="238">
        <v>229.98</v>
      </c>
      <c r="BJ651" s="238">
        <v>229.98</v>
      </c>
      <c r="BK651" s="238"/>
      <c r="BL651" s="238"/>
      <c r="BM651" s="238"/>
      <c r="BN651" s="238"/>
      <c r="BO651" s="238"/>
      <c r="BP651" s="238"/>
      <c r="BQ651" s="237">
        <f t="shared" si="37"/>
        <v>229.98</v>
      </c>
      <c r="BR651" s="237">
        <f t="shared" si="37"/>
        <v>229.98</v>
      </c>
      <c r="BS651" s="241">
        <f t="shared" si="39"/>
        <v>9.8716581912791937E-2</v>
      </c>
      <c r="BT651" s="273">
        <v>0</v>
      </c>
      <c r="BU651" s="243">
        <v>0</v>
      </c>
      <c r="BV651" s="244">
        <v>0</v>
      </c>
      <c r="BW651" s="243">
        <v>0</v>
      </c>
      <c r="BX651" s="243">
        <v>0</v>
      </c>
      <c r="BY651" s="243">
        <v>0</v>
      </c>
      <c r="BZ651" s="243">
        <v>0</v>
      </c>
      <c r="CA651" s="243">
        <v>0</v>
      </c>
      <c r="CB651" s="243">
        <v>0</v>
      </c>
      <c r="CC651" s="243">
        <v>0</v>
      </c>
      <c r="CD651" s="243">
        <v>0</v>
      </c>
      <c r="CE651" s="243">
        <v>0</v>
      </c>
      <c r="CF651" s="243">
        <v>0</v>
      </c>
      <c r="CG651" s="243">
        <v>0</v>
      </c>
      <c r="CH651" s="243">
        <v>0</v>
      </c>
      <c r="CI651" s="243">
        <v>0</v>
      </c>
      <c r="CJ651" s="243">
        <v>269959.72320000001</v>
      </c>
      <c r="CK651" s="243">
        <v>269959.72320000001</v>
      </c>
      <c r="CL651" s="243">
        <v>0</v>
      </c>
      <c r="CM651" s="243">
        <v>0</v>
      </c>
      <c r="CN651" s="243">
        <v>0</v>
      </c>
      <c r="CO651" s="243">
        <v>0</v>
      </c>
      <c r="CP651" s="243">
        <v>0</v>
      </c>
      <c r="CQ651" s="243">
        <v>0</v>
      </c>
      <c r="CR651" s="244">
        <f t="shared" si="38"/>
        <v>269959.72320000001</v>
      </c>
      <c r="CS651" s="267">
        <f t="shared" si="38"/>
        <v>269959.72320000001</v>
      </c>
      <c r="CT651" s="268"/>
      <c r="CU651" s="269"/>
      <c r="CV651" s="269"/>
      <c r="CW651" s="269"/>
      <c r="CX651" s="269"/>
      <c r="CY651" s="269"/>
      <c r="CZ651" s="269"/>
      <c r="DA651" s="270"/>
      <c r="DB651" s="248">
        <v>8163.2680587735786</v>
      </c>
      <c r="DC651" s="249"/>
      <c r="DD651" s="250">
        <v>2.3296997884627793</v>
      </c>
      <c r="DE651" s="251"/>
      <c r="DF651" s="251"/>
      <c r="DG651" s="251"/>
      <c r="DH651" s="252"/>
      <c r="DI651" s="252"/>
      <c r="DJ651" s="252"/>
      <c r="DK651" s="252"/>
      <c r="DL651" s="251" t="s">
        <v>2005</v>
      </c>
      <c r="DM651" s="253" t="s">
        <v>2005</v>
      </c>
      <c r="DN651" s="254" t="s">
        <v>66</v>
      </c>
      <c r="DO651" s="231"/>
      <c r="DP651" s="256" t="s">
        <v>66</v>
      </c>
      <c r="DQ651" s="231"/>
      <c r="DR651" s="258"/>
      <c r="DS651" s="259"/>
      <c r="DT651" s="260"/>
      <c r="DU651" s="255">
        <v>142.5226444560125</v>
      </c>
      <c r="DV651" s="261">
        <v>-96.611042186582864</v>
      </c>
      <c r="DW651" s="231">
        <v>49.27121290994274</v>
      </c>
      <c r="DX651" s="262">
        <v>-3.3596106405131039</v>
      </c>
      <c r="DY651" s="255">
        <v>0.12285268089536699</v>
      </c>
      <c r="DZ651" s="231">
        <v>0.22913355711240707</v>
      </c>
      <c r="EA651" s="231">
        <v>7.8084331077563768E-2</v>
      </c>
      <c r="EB651" s="262">
        <v>0.27390190693021033</v>
      </c>
      <c r="EC651" s="271"/>
      <c r="ED651" s="234"/>
      <c r="EE651" s="272"/>
      <c r="EF651" s="234">
        <v>0</v>
      </c>
      <c r="EG651" s="266">
        <v>8453.6666666666661</v>
      </c>
      <c r="EH651" s="258"/>
    </row>
    <row r="652" spans="1:138" ht="30" customHeight="1" thickBot="1" x14ac:dyDescent="0.3">
      <c r="A652" s="45" t="s">
        <v>60</v>
      </c>
      <c r="B652" s="45" t="s">
        <v>61</v>
      </c>
      <c r="C652" s="45" t="s">
        <v>1109</v>
      </c>
      <c r="D652" s="46" t="s">
        <v>1177</v>
      </c>
      <c r="E652" s="46" t="s">
        <v>1118</v>
      </c>
      <c r="F652" s="46" t="s">
        <v>1180</v>
      </c>
      <c r="G652" s="46" t="s">
        <v>1118</v>
      </c>
      <c r="H652" s="226" t="s">
        <v>66</v>
      </c>
      <c r="I652" s="227" t="s">
        <v>2002</v>
      </c>
      <c r="J652" s="228">
        <v>4.16</v>
      </c>
      <c r="K652" s="229">
        <v>2.7668472420428274</v>
      </c>
      <c r="L652" s="229">
        <v>6.0770833206930002</v>
      </c>
      <c r="M652" s="230">
        <v>937.66666666666697</v>
      </c>
      <c r="N652" s="231">
        <v>7742.6450239201249</v>
      </c>
      <c r="O652" s="232" t="s">
        <v>2003</v>
      </c>
      <c r="P652" s="233">
        <v>2.2096589680137342</v>
      </c>
      <c r="Q652" s="234" t="s">
        <v>68</v>
      </c>
      <c r="R652" s="235" t="s">
        <v>68</v>
      </c>
      <c r="S652" s="236" t="s">
        <v>2005</v>
      </c>
      <c r="T652" s="236" t="s">
        <v>2005</v>
      </c>
      <c r="U652" s="237" t="s">
        <v>2005</v>
      </c>
      <c r="V652" s="238" t="s">
        <v>2005</v>
      </c>
      <c r="W652" s="238" t="s">
        <v>2005</v>
      </c>
      <c r="X652" s="238" t="s">
        <v>2005</v>
      </c>
      <c r="Y652" s="238" t="s">
        <v>2005</v>
      </c>
      <c r="Z652" s="238" t="s">
        <v>2005</v>
      </c>
      <c r="AA652" s="238" t="s">
        <v>2005</v>
      </c>
      <c r="AB652" s="238" t="s">
        <v>2005</v>
      </c>
      <c r="AC652" s="238" t="s">
        <v>2005</v>
      </c>
      <c r="AD652" s="238" t="s">
        <v>2005</v>
      </c>
      <c r="AE652" s="238" t="s">
        <v>2005</v>
      </c>
      <c r="AF652" s="238" t="s">
        <v>2005</v>
      </c>
      <c r="AG652" s="238" t="s">
        <v>2005</v>
      </c>
      <c r="AH652" s="238" t="s">
        <v>2005</v>
      </c>
      <c r="AI652" s="238">
        <v>45</v>
      </c>
      <c r="AJ652" s="238">
        <v>45</v>
      </c>
      <c r="AK652" s="238" t="s">
        <v>2005</v>
      </c>
      <c r="AL652" s="238" t="s">
        <v>2005</v>
      </c>
      <c r="AM652" s="237" t="s">
        <v>2005</v>
      </c>
      <c r="AN652" s="238" t="s">
        <v>2005</v>
      </c>
      <c r="AO652" s="238" t="s">
        <v>2005</v>
      </c>
      <c r="AP652" s="238" t="s">
        <v>2005</v>
      </c>
      <c r="AQ652" s="237">
        <f t="shared" si="36"/>
        <v>45</v>
      </c>
      <c r="AR652" s="239">
        <f t="shared" si="36"/>
        <v>45</v>
      </c>
      <c r="AS652" s="240"/>
      <c r="AT652" s="238"/>
      <c r="AU652" s="237"/>
      <c r="AV652" s="238"/>
      <c r="AW652" s="238"/>
      <c r="AX652" s="238"/>
      <c r="AY652" s="238"/>
      <c r="AZ652" s="238"/>
      <c r="BA652" s="238"/>
      <c r="BB652" s="238"/>
      <c r="BC652" s="238"/>
      <c r="BD652" s="238"/>
      <c r="BE652" s="238"/>
      <c r="BF652" s="238"/>
      <c r="BG652" s="238"/>
      <c r="BH652" s="238"/>
      <c r="BI652" s="238">
        <v>236.72</v>
      </c>
      <c r="BJ652" s="238">
        <v>236.72</v>
      </c>
      <c r="BK652" s="238"/>
      <c r="BL652" s="238"/>
      <c r="BM652" s="238"/>
      <c r="BN652" s="238"/>
      <c r="BO652" s="238"/>
      <c r="BP652" s="238"/>
      <c r="BQ652" s="237">
        <f t="shared" si="37"/>
        <v>236.72</v>
      </c>
      <c r="BR652" s="237">
        <f t="shared" si="37"/>
        <v>236.72</v>
      </c>
      <c r="BS652" s="241">
        <f t="shared" si="39"/>
        <v>0.1071296536826169</v>
      </c>
      <c r="BT652" s="273">
        <v>0</v>
      </c>
      <c r="BU652" s="243">
        <v>0</v>
      </c>
      <c r="BV652" s="244">
        <v>0</v>
      </c>
      <c r="BW652" s="243">
        <v>0</v>
      </c>
      <c r="BX652" s="243">
        <v>0</v>
      </c>
      <c r="BY652" s="243">
        <v>0</v>
      </c>
      <c r="BZ652" s="243">
        <v>0</v>
      </c>
      <c r="CA652" s="243">
        <v>0</v>
      </c>
      <c r="CB652" s="243">
        <v>0</v>
      </c>
      <c r="CC652" s="243">
        <v>0</v>
      </c>
      <c r="CD652" s="243">
        <v>0</v>
      </c>
      <c r="CE652" s="243">
        <v>0</v>
      </c>
      <c r="CF652" s="243">
        <v>0</v>
      </c>
      <c r="CG652" s="243">
        <v>0</v>
      </c>
      <c r="CH652" s="243">
        <v>0</v>
      </c>
      <c r="CI652" s="243">
        <v>0</v>
      </c>
      <c r="CJ652" s="243">
        <v>277871.40480000002</v>
      </c>
      <c r="CK652" s="243">
        <v>277871.40480000002</v>
      </c>
      <c r="CL652" s="243">
        <v>0</v>
      </c>
      <c r="CM652" s="243">
        <v>0</v>
      </c>
      <c r="CN652" s="243">
        <v>0</v>
      </c>
      <c r="CO652" s="243">
        <v>0</v>
      </c>
      <c r="CP652" s="243">
        <v>0</v>
      </c>
      <c r="CQ652" s="243">
        <v>0</v>
      </c>
      <c r="CR652" s="244">
        <f t="shared" si="38"/>
        <v>277871.40480000002</v>
      </c>
      <c r="CS652" s="267">
        <f t="shared" si="38"/>
        <v>277871.40480000002</v>
      </c>
      <c r="CT652" s="268"/>
      <c r="CU652" s="269"/>
      <c r="CV652" s="269"/>
      <c r="CW652" s="269"/>
      <c r="CX652" s="269"/>
      <c r="CY652" s="269"/>
      <c r="CZ652" s="269"/>
      <c r="DA652" s="270"/>
      <c r="DB652" s="248">
        <v>7742.6450239201249</v>
      </c>
      <c r="DC652" s="249"/>
      <c r="DD652" s="250">
        <v>2.2096589680137342</v>
      </c>
      <c r="DE652" s="251"/>
      <c r="DF652" s="251"/>
      <c r="DG652" s="251"/>
      <c r="DH652" s="252"/>
      <c r="DI652" s="252"/>
      <c r="DJ652" s="252"/>
      <c r="DK652" s="252"/>
      <c r="DL652" s="251" t="s">
        <v>2005</v>
      </c>
      <c r="DM652" s="253" t="s">
        <v>2005</v>
      </c>
      <c r="DN652" s="254" t="s">
        <v>66</v>
      </c>
      <c r="DO652" s="231"/>
      <c r="DP652" s="256" t="s">
        <v>66</v>
      </c>
      <c r="DQ652" s="231"/>
      <c r="DR652" s="258"/>
      <c r="DS652" s="259"/>
      <c r="DT652" s="260"/>
      <c r="DU652" s="255">
        <v>52.929257020974035</v>
      </c>
      <c r="DV652" s="261">
        <v>24.198880425991078</v>
      </c>
      <c r="DW652" s="231">
        <v>48.891574831141114</v>
      </c>
      <c r="DX652" s="262">
        <v>6.3545222332522471</v>
      </c>
      <c r="DY652" s="255">
        <v>0.12797724848915745</v>
      </c>
      <c r="DZ652" s="231">
        <v>0.31240301398482018</v>
      </c>
      <c r="EA652" s="231">
        <v>0.12691077141841448</v>
      </c>
      <c r="EB652" s="262">
        <v>0.3028424984944581</v>
      </c>
      <c r="EC652" s="271"/>
      <c r="ED652" s="234"/>
      <c r="EE652" s="272"/>
      <c r="EF652" s="234">
        <v>24232</v>
      </c>
      <c r="EG652" s="266">
        <v>-20722</v>
      </c>
      <c r="EH652" s="258"/>
    </row>
    <row r="653" spans="1:138" ht="30" customHeight="1" thickBot="1" x14ac:dyDescent="0.3">
      <c r="A653" s="45" t="s">
        <v>60</v>
      </c>
      <c r="B653" s="45" t="s">
        <v>61</v>
      </c>
      <c r="C653" s="45" t="s">
        <v>1109</v>
      </c>
      <c r="D653" s="46" t="s">
        <v>1177</v>
      </c>
      <c r="E653" s="46" t="s">
        <v>1118</v>
      </c>
      <c r="F653" s="46" t="s">
        <v>1181</v>
      </c>
      <c r="G653" s="46" t="s">
        <v>1182</v>
      </c>
      <c r="H653" s="226" t="s">
        <v>66</v>
      </c>
      <c r="I653" s="227" t="s">
        <v>2002</v>
      </c>
      <c r="J653" s="228">
        <v>4.16</v>
      </c>
      <c r="K653" s="229">
        <v>2.8605165497161518</v>
      </c>
      <c r="L653" s="229">
        <v>2.4854166614970001</v>
      </c>
      <c r="M653" s="230">
        <v>692.58333333333303</v>
      </c>
      <c r="N653" s="231">
        <v>7405.8436262643554</v>
      </c>
      <c r="O653" s="232" t="s">
        <v>2003</v>
      </c>
      <c r="P653" s="233">
        <v>2.1135398476781835</v>
      </c>
      <c r="Q653" s="234" t="s">
        <v>68</v>
      </c>
      <c r="R653" s="235" t="s">
        <v>68</v>
      </c>
      <c r="S653" s="236" t="s">
        <v>2005</v>
      </c>
      <c r="T653" s="236" t="s">
        <v>2005</v>
      </c>
      <c r="U653" s="237" t="s">
        <v>2005</v>
      </c>
      <c r="V653" s="238" t="s">
        <v>2005</v>
      </c>
      <c r="W653" s="238" t="s">
        <v>2005</v>
      </c>
      <c r="X653" s="238" t="s">
        <v>2005</v>
      </c>
      <c r="Y653" s="238" t="s">
        <v>2005</v>
      </c>
      <c r="Z653" s="238" t="s">
        <v>2005</v>
      </c>
      <c r="AA653" s="238" t="s">
        <v>2005</v>
      </c>
      <c r="AB653" s="238" t="s">
        <v>2005</v>
      </c>
      <c r="AC653" s="238" t="s">
        <v>2005</v>
      </c>
      <c r="AD653" s="238" t="s">
        <v>2005</v>
      </c>
      <c r="AE653" s="238" t="s">
        <v>2005</v>
      </c>
      <c r="AF653" s="238" t="s">
        <v>2005</v>
      </c>
      <c r="AG653" s="238" t="s">
        <v>2005</v>
      </c>
      <c r="AH653" s="238" t="s">
        <v>2005</v>
      </c>
      <c r="AI653" s="238">
        <v>21</v>
      </c>
      <c r="AJ653" s="238">
        <v>21</v>
      </c>
      <c r="AK653" s="238" t="s">
        <v>2005</v>
      </c>
      <c r="AL653" s="238" t="s">
        <v>2005</v>
      </c>
      <c r="AM653" s="237" t="s">
        <v>2005</v>
      </c>
      <c r="AN653" s="238" t="s">
        <v>2005</v>
      </c>
      <c r="AO653" s="238" t="s">
        <v>2005</v>
      </c>
      <c r="AP653" s="238" t="s">
        <v>2005</v>
      </c>
      <c r="AQ653" s="237">
        <f t="shared" si="36"/>
        <v>21</v>
      </c>
      <c r="AR653" s="239">
        <f t="shared" si="36"/>
        <v>21</v>
      </c>
      <c r="AS653" s="240"/>
      <c r="AT653" s="238"/>
      <c r="AU653" s="237"/>
      <c r="AV653" s="238"/>
      <c r="AW653" s="238"/>
      <c r="AX653" s="238"/>
      <c r="AY653" s="238"/>
      <c r="AZ653" s="238"/>
      <c r="BA653" s="238"/>
      <c r="BB653" s="238"/>
      <c r="BC653" s="238"/>
      <c r="BD653" s="238"/>
      <c r="BE653" s="238"/>
      <c r="BF653" s="238"/>
      <c r="BG653" s="238"/>
      <c r="BH653" s="238"/>
      <c r="BI653" s="238">
        <v>95.77</v>
      </c>
      <c r="BJ653" s="238">
        <v>95.77</v>
      </c>
      <c r="BK653" s="238"/>
      <c r="BL653" s="238"/>
      <c r="BM653" s="238"/>
      <c r="BN653" s="238"/>
      <c r="BO653" s="238"/>
      <c r="BP653" s="238"/>
      <c r="BQ653" s="237">
        <f t="shared" si="37"/>
        <v>95.77</v>
      </c>
      <c r="BR653" s="237">
        <f t="shared" si="37"/>
        <v>95.77</v>
      </c>
      <c r="BS653" s="241">
        <f t="shared" si="39"/>
        <v>4.5312606765000221E-2</v>
      </c>
      <c r="BT653" s="273">
        <v>0</v>
      </c>
      <c r="BU653" s="243">
        <v>0</v>
      </c>
      <c r="BV653" s="244">
        <v>0</v>
      </c>
      <c r="BW653" s="243">
        <v>0</v>
      </c>
      <c r="BX653" s="243">
        <v>0</v>
      </c>
      <c r="BY653" s="243">
        <v>0</v>
      </c>
      <c r="BZ653" s="243">
        <v>0</v>
      </c>
      <c r="CA653" s="243">
        <v>0</v>
      </c>
      <c r="CB653" s="243">
        <v>0</v>
      </c>
      <c r="CC653" s="243">
        <v>0</v>
      </c>
      <c r="CD653" s="243">
        <v>0</v>
      </c>
      <c r="CE653" s="243">
        <v>0</v>
      </c>
      <c r="CF653" s="243">
        <v>0</v>
      </c>
      <c r="CG653" s="243">
        <v>0</v>
      </c>
      <c r="CH653" s="243">
        <v>0</v>
      </c>
      <c r="CI653" s="243">
        <v>0</v>
      </c>
      <c r="CJ653" s="243">
        <v>112418.6568</v>
      </c>
      <c r="CK653" s="243">
        <v>112418.6568</v>
      </c>
      <c r="CL653" s="243">
        <v>0</v>
      </c>
      <c r="CM653" s="243">
        <v>0</v>
      </c>
      <c r="CN653" s="243">
        <v>0</v>
      </c>
      <c r="CO653" s="243">
        <v>0</v>
      </c>
      <c r="CP653" s="243">
        <v>0</v>
      </c>
      <c r="CQ653" s="243">
        <v>0</v>
      </c>
      <c r="CR653" s="244">
        <f t="shared" si="38"/>
        <v>112418.6568</v>
      </c>
      <c r="CS653" s="267">
        <f t="shared" si="38"/>
        <v>112418.6568</v>
      </c>
      <c r="CT653" s="268"/>
      <c r="CU653" s="269"/>
      <c r="CV653" s="269"/>
      <c r="CW653" s="269"/>
      <c r="CX653" s="269"/>
      <c r="CY653" s="269"/>
      <c r="CZ653" s="269"/>
      <c r="DA653" s="270"/>
      <c r="DB653" s="248">
        <v>7405.8436262643554</v>
      </c>
      <c r="DC653" s="249"/>
      <c r="DD653" s="250">
        <v>2.1135398476781835</v>
      </c>
      <c r="DE653" s="251"/>
      <c r="DF653" s="251"/>
      <c r="DG653" s="251"/>
      <c r="DH653" s="252"/>
      <c r="DI653" s="252"/>
      <c r="DJ653" s="252"/>
      <c r="DK653" s="252"/>
      <c r="DL653" s="251" t="s">
        <v>2005</v>
      </c>
      <c r="DM653" s="253" t="s">
        <v>2005</v>
      </c>
      <c r="DN653" s="254" t="s">
        <v>66</v>
      </c>
      <c r="DO653" s="231"/>
      <c r="DP653" s="256" t="s">
        <v>66</v>
      </c>
      <c r="DQ653" s="231"/>
      <c r="DR653" s="258"/>
      <c r="DS653" s="259"/>
      <c r="DT653" s="260"/>
      <c r="DU653" s="255">
        <v>0</v>
      </c>
      <c r="DV653" s="261">
        <v>97.090669255594335</v>
      </c>
      <c r="DW653" s="231">
        <v>0</v>
      </c>
      <c r="DX653" s="262">
        <v>34.235097758702999</v>
      </c>
      <c r="DY653" s="255">
        <v>0</v>
      </c>
      <c r="DZ653" s="231">
        <v>0.38833367884297404</v>
      </c>
      <c r="EA653" s="231">
        <v>0</v>
      </c>
      <c r="EB653" s="262">
        <v>0.33237958989031968</v>
      </c>
      <c r="EC653" s="271"/>
      <c r="ED653" s="234"/>
      <c r="EE653" s="272"/>
      <c r="EF653" s="234">
        <v>0</v>
      </c>
      <c r="EG653" s="266">
        <v>0</v>
      </c>
      <c r="EH653" s="258"/>
    </row>
    <row r="654" spans="1:138" ht="30" customHeight="1" thickBot="1" x14ac:dyDescent="0.3">
      <c r="A654" s="45" t="s">
        <v>60</v>
      </c>
      <c r="B654" s="45" t="s">
        <v>61</v>
      </c>
      <c r="C654" s="45" t="s">
        <v>1109</v>
      </c>
      <c r="D654" s="46" t="s">
        <v>1177</v>
      </c>
      <c r="E654" s="46" t="s">
        <v>1118</v>
      </c>
      <c r="F654" s="46" t="s">
        <v>1183</v>
      </c>
      <c r="G654" s="46" t="s">
        <v>1118</v>
      </c>
      <c r="H654" s="226" t="s">
        <v>66</v>
      </c>
      <c r="I654" s="227" t="s">
        <v>2002</v>
      </c>
      <c r="J654" s="228">
        <v>4.16</v>
      </c>
      <c r="K654" s="229">
        <v>2.6299459462125832</v>
      </c>
      <c r="L654" s="229">
        <v>4.0986742338990005</v>
      </c>
      <c r="M654" s="230">
        <v>1308</v>
      </c>
      <c r="N654" s="231">
        <v>7742.6450239201249</v>
      </c>
      <c r="O654" s="232" t="s">
        <v>2003</v>
      </c>
      <c r="P654" s="233">
        <v>2.2096589680137342</v>
      </c>
      <c r="Q654" s="234" t="s">
        <v>68</v>
      </c>
      <c r="R654" s="235" t="s">
        <v>68</v>
      </c>
      <c r="S654" s="236" t="s">
        <v>2005</v>
      </c>
      <c r="T654" s="236" t="s">
        <v>2005</v>
      </c>
      <c r="U654" s="237" t="s">
        <v>2005</v>
      </c>
      <c r="V654" s="238" t="s">
        <v>2005</v>
      </c>
      <c r="W654" s="238" t="s">
        <v>2005</v>
      </c>
      <c r="X654" s="238" t="s">
        <v>2005</v>
      </c>
      <c r="Y654" s="238" t="s">
        <v>2005</v>
      </c>
      <c r="Z654" s="238" t="s">
        <v>2005</v>
      </c>
      <c r="AA654" s="238" t="s">
        <v>2005</v>
      </c>
      <c r="AB654" s="238" t="s">
        <v>2005</v>
      </c>
      <c r="AC654" s="238" t="s">
        <v>2005</v>
      </c>
      <c r="AD654" s="238" t="s">
        <v>2005</v>
      </c>
      <c r="AE654" s="238" t="s">
        <v>2005</v>
      </c>
      <c r="AF654" s="238" t="s">
        <v>2005</v>
      </c>
      <c r="AG654" s="238" t="s">
        <v>2005</v>
      </c>
      <c r="AH654" s="238" t="s">
        <v>2005</v>
      </c>
      <c r="AI654" s="238">
        <v>24</v>
      </c>
      <c r="AJ654" s="238">
        <v>24</v>
      </c>
      <c r="AK654" s="238" t="s">
        <v>2005</v>
      </c>
      <c r="AL654" s="238" t="s">
        <v>2005</v>
      </c>
      <c r="AM654" s="237" t="s">
        <v>2005</v>
      </c>
      <c r="AN654" s="238" t="s">
        <v>2005</v>
      </c>
      <c r="AO654" s="238" t="s">
        <v>2005</v>
      </c>
      <c r="AP654" s="238" t="s">
        <v>2005</v>
      </c>
      <c r="AQ654" s="237">
        <f t="shared" si="36"/>
        <v>24</v>
      </c>
      <c r="AR654" s="239">
        <f t="shared" si="36"/>
        <v>24</v>
      </c>
      <c r="AS654" s="240"/>
      <c r="AT654" s="238"/>
      <c r="AU654" s="237"/>
      <c r="AV654" s="238"/>
      <c r="AW654" s="238"/>
      <c r="AX654" s="238"/>
      <c r="AY654" s="238"/>
      <c r="AZ654" s="238"/>
      <c r="BA654" s="238"/>
      <c r="BB654" s="238"/>
      <c r="BC654" s="238"/>
      <c r="BD654" s="238"/>
      <c r="BE654" s="238"/>
      <c r="BF654" s="238"/>
      <c r="BG654" s="238"/>
      <c r="BH654" s="238"/>
      <c r="BI654" s="238">
        <v>109.89</v>
      </c>
      <c r="BJ654" s="238">
        <v>109.89</v>
      </c>
      <c r="BK654" s="238"/>
      <c r="BL654" s="238"/>
      <c r="BM654" s="238"/>
      <c r="BN654" s="238"/>
      <c r="BO654" s="238"/>
      <c r="BP654" s="238"/>
      <c r="BQ654" s="237">
        <f t="shared" si="37"/>
        <v>109.89</v>
      </c>
      <c r="BR654" s="237">
        <f t="shared" si="37"/>
        <v>109.89</v>
      </c>
      <c r="BS654" s="241">
        <f t="shared" si="39"/>
        <v>4.9731656147274296E-2</v>
      </c>
      <c r="BT654" s="273">
        <v>0</v>
      </c>
      <c r="BU654" s="243">
        <v>0</v>
      </c>
      <c r="BV654" s="244">
        <v>0</v>
      </c>
      <c r="BW654" s="243">
        <v>0</v>
      </c>
      <c r="BX654" s="243">
        <v>0</v>
      </c>
      <c r="BY654" s="243">
        <v>0</v>
      </c>
      <c r="BZ654" s="243">
        <v>0</v>
      </c>
      <c r="CA654" s="243">
        <v>0</v>
      </c>
      <c r="CB654" s="243">
        <v>0</v>
      </c>
      <c r="CC654" s="243">
        <v>0</v>
      </c>
      <c r="CD654" s="243">
        <v>0</v>
      </c>
      <c r="CE654" s="243">
        <v>0</v>
      </c>
      <c r="CF654" s="243">
        <v>0</v>
      </c>
      <c r="CG654" s="243">
        <v>0</v>
      </c>
      <c r="CH654" s="243">
        <v>0</v>
      </c>
      <c r="CI654" s="243">
        <v>0</v>
      </c>
      <c r="CJ654" s="243">
        <v>128993.27760000002</v>
      </c>
      <c r="CK654" s="243">
        <v>128993.27760000002</v>
      </c>
      <c r="CL654" s="243">
        <v>0</v>
      </c>
      <c r="CM654" s="243">
        <v>0</v>
      </c>
      <c r="CN654" s="243">
        <v>0</v>
      </c>
      <c r="CO654" s="243">
        <v>0</v>
      </c>
      <c r="CP654" s="243">
        <v>0</v>
      </c>
      <c r="CQ654" s="243">
        <v>0</v>
      </c>
      <c r="CR654" s="244">
        <f t="shared" si="38"/>
        <v>128993.27760000002</v>
      </c>
      <c r="CS654" s="267">
        <f t="shared" si="38"/>
        <v>128993.27760000002</v>
      </c>
      <c r="CT654" s="268"/>
      <c r="CU654" s="269"/>
      <c r="CV654" s="269"/>
      <c r="CW654" s="269"/>
      <c r="CX654" s="269"/>
      <c r="CY654" s="269"/>
      <c r="CZ654" s="269"/>
      <c r="DA654" s="270"/>
      <c r="DB654" s="248">
        <v>7742.6450239201249</v>
      </c>
      <c r="DC654" s="249"/>
      <c r="DD654" s="250">
        <v>2.2096589680137342</v>
      </c>
      <c r="DE654" s="251"/>
      <c r="DF654" s="251"/>
      <c r="DG654" s="251"/>
      <c r="DH654" s="252"/>
      <c r="DI654" s="252"/>
      <c r="DJ654" s="252"/>
      <c r="DK654" s="252"/>
      <c r="DL654" s="251" t="s">
        <v>2005</v>
      </c>
      <c r="DM654" s="253" t="s">
        <v>2005</v>
      </c>
      <c r="DN654" s="254" t="s">
        <v>66</v>
      </c>
      <c r="DO654" s="231"/>
      <c r="DP654" s="256" t="s">
        <v>66</v>
      </c>
      <c r="DQ654" s="231"/>
      <c r="DR654" s="258"/>
      <c r="DS654" s="259"/>
      <c r="DT654" s="260"/>
      <c r="DU654" s="255">
        <v>1.3746177370030581</v>
      </c>
      <c r="DV654" s="261">
        <v>271.87078220449445</v>
      </c>
      <c r="DW654" s="231">
        <v>1.1704892966360856</v>
      </c>
      <c r="DX654" s="262">
        <v>40.700709750151333</v>
      </c>
      <c r="DY654" s="255">
        <v>1.5290519877675841E-2</v>
      </c>
      <c r="DZ654" s="231">
        <v>0.67362160769863755</v>
      </c>
      <c r="EA654" s="231">
        <v>1.4525993883792049E-2</v>
      </c>
      <c r="EB654" s="262">
        <v>0.34457821831176433</v>
      </c>
      <c r="EC654" s="271"/>
      <c r="ED654" s="234"/>
      <c r="EE654" s="272"/>
      <c r="EF654" s="234">
        <v>0</v>
      </c>
      <c r="EG654" s="266">
        <v>0</v>
      </c>
      <c r="EH654" s="258"/>
    </row>
    <row r="655" spans="1:138" ht="30" customHeight="1" thickBot="1" x14ac:dyDescent="0.3">
      <c r="A655" s="45" t="s">
        <v>60</v>
      </c>
      <c r="B655" s="45" t="s">
        <v>61</v>
      </c>
      <c r="C655" s="45" t="s">
        <v>1109</v>
      </c>
      <c r="D655" s="46" t="s">
        <v>1177</v>
      </c>
      <c r="E655" s="46" t="s">
        <v>1118</v>
      </c>
      <c r="F655" s="46" t="s">
        <v>1184</v>
      </c>
      <c r="G655" s="46" t="s">
        <v>1185</v>
      </c>
      <c r="H655" s="226" t="s">
        <v>66</v>
      </c>
      <c r="I655" s="227" t="s">
        <v>2002</v>
      </c>
      <c r="J655" s="228">
        <v>4.16</v>
      </c>
      <c r="K655" s="229">
        <v>2.8821325437946115</v>
      </c>
      <c r="L655" s="229">
        <v>3.4363636292160002</v>
      </c>
      <c r="M655" s="230">
        <v>448.83333333333297</v>
      </c>
      <c r="N655" s="231">
        <v>5890.9947612459082</v>
      </c>
      <c r="O655" s="232" t="s">
        <v>2003</v>
      </c>
      <c r="P655" s="233">
        <v>1.6812199661089919</v>
      </c>
      <c r="Q655" s="234" t="s">
        <v>68</v>
      </c>
      <c r="R655" s="235" t="s">
        <v>68</v>
      </c>
      <c r="S655" s="236" t="s">
        <v>2005</v>
      </c>
      <c r="T655" s="236" t="s">
        <v>2005</v>
      </c>
      <c r="U655" s="237" t="s">
        <v>2005</v>
      </c>
      <c r="V655" s="238" t="s">
        <v>2005</v>
      </c>
      <c r="W655" s="238" t="s">
        <v>2005</v>
      </c>
      <c r="X655" s="238" t="s">
        <v>2005</v>
      </c>
      <c r="Y655" s="238" t="s">
        <v>2005</v>
      </c>
      <c r="Z655" s="238" t="s">
        <v>2005</v>
      </c>
      <c r="AA655" s="238" t="s">
        <v>2005</v>
      </c>
      <c r="AB655" s="238" t="s">
        <v>2005</v>
      </c>
      <c r="AC655" s="238" t="s">
        <v>2005</v>
      </c>
      <c r="AD655" s="238" t="s">
        <v>2005</v>
      </c>
      <c r="AE655" s="238" t="s">
        <v>2005</v>
      </c>
      <c r="AF655" s="238" t="s">
        <v>2005</v>
      </c>
      <c r="AG655" s="238" t="s">
        <v>2005</v>
      </c>
      <c r="AH655" s="238" t="s">
        <v>2005</v>
      </c>
      <c r="AI655" s="238">
        <v>24</v>
      </c>
      <c r="AJ655" s="238">
        <v>24</v>
      </c>
      <c r="AK655" s="238" t="s">
        <v>2005</v>
      </c>
      <c r="AL655" s="238" t="s">
        <v>2005</v>
      </c>
      <c r="AM655" s="237" t="s">
        <v>2005</v>
      </c>
      <c r="AN655" s="238" t="s">
        <v>2005</v>
      </c>
      <c r="AO655" s="238" t="s">
        <v>2005</v>
      </c>
      <c r="AP655" s="238" t="s">
        <v>2005</v>
      </c>
      <c r="AQ655" s="237">
        <f t="shared" ref="AQ655:AR718" si="40">SUM(S655,U655,W655,Y655,AA655,AC655,AE655,AG655,AI655,AK655,AM655,AO655)</f>
        <v>24</v>
      </c>
      <c r="AR655" s="239">
        <f t="shared" si="40"/>
        <v>24</v>
      </c>
      <c r="AS655" s="240"/>
      <c r="AT655" s="238"/>
      <c r="AU655" s="237"/>
      <c r="AV655" s="238"/>
      <c r="AW655" s="238"/>
      <c r="AX655" s="238"/>
      <c r="AY655" s="238"/>
      <c r="AZ655" s="238"/>
      <c r="BA655" s="238"/>
      <c r="BB655" s="238"/>
      <c r="BC655" s="238"/>
      <c r="BD655" s="238"/>
      <c r="BE655" s="238"/>
      <c r="BF655" s="238"/>
      <c r="BG655" s="238"/>
      <c r="BH655" s="238"/>
      <c r="BI655" s="238">
        <v>137.44999999999999</v>
      </c>
      <c r="BJ655" s="238">
        <v>137.44999999999999</v>
      </c>
      <c r="BK655" s="238"/>
      <c r="BL655" s="238"/>
      <c r="BM655" s="238"/>
      <c r="BN655" s="238"/>
      <c r="BO655" s="238"/>
      <c r="BP655" s="238"/>
      <c r="BQ655" s="237">
        <f t="shared" ref="BQ655:BR718" si="41">SUM(AS655,AU655,AW655,AY655,BA655,BC655,BE655,BG655,BI655,BK655,BM655,BO655)</f>
        <v>137.44999999999999</v>
      </c>
      <c r="BR655" s="237">
        <f t="shared" si="41"/>
        <v>137.44999999999999</v>
      </c>
      <c r="BS655" s="241">
        <f t="shared" si="39"/>
        <v>8.1756107333244246E-2</v>
      </c>
      <c r="BT655" s="273">
        <v>0</v>
      </c>
      <c r="BU655" s="243">
        <v>0</v>
      </c>
      <c r="BV655" s="244">
        <v>0</v>
      </c>
      <c r="BW655" s="243">
        <v>0</v>
      </c>
      <c r="BX655" s="243">
        <v>0</v>
      </c>
      <c r="BY655" s="243">
        <v>0</v>
      </c>
      <c r="BZ655" s="243">
        <v>0</v>
      </c>
      <c r="CA655" s="243">
        <v>0</v>
      </c>
      <c r="CB655" s="243">
        <v>0</v>
      </c>
      <c r="CC655" s="243">
        <v>0</v>
      </c>
      <c r="CD655" s="243">
        <v>0</v>
      </c>
      <c r="CE655" s="243">
        <v>0</v>
      </c>
      <c r="CF655" s="243">
        <v>0</v>
      </c>
      <c r="CG655" s="243">
        <v>0</v>
      </c>
      <c r="CH655" s="243">
        <v>0</v>
      </c>
      <c r="CI655" s="243">
        <v>0</v>
      </c>
      <c r="CJ655" s="243">
        <v>161344.30800000002</v>
      </c>
      <c r="CK655" s="243">
        <v>161344.30800000002</v>
      </c>
      <c r="CL655" s="243">
        <v>0</v>
      </c>
      <c r="CM655" s="243">
        <v>0</v>
      </c>
      <c r="CN655" s="243">
        <v>0</v>
      </c>
      <c r="CO655" s="243">
        <v>0</v>
      </c>
      <c r="CP655" s="243">
        <v>0</v>
      </c>
      <c r="CQ655" s="243">
        <v>0</v>
      </c>
      <c r="CR655" s="244">
        <f t="shared" si="38"/>
        <v>161344.30800000002</v>
      </c>
      <c r="CS655" s="267">
        <f t="shared" si="38"/>
        <v>161344.30800000002</v>
      </c>
      <c r="CT655" s="268"/>
      <c r="CU655" s="269"/>
      <c r="CV655" s="269"/>
      <c r="CW655" s="269"/>
      <c r="CX655" s="269"/>
      <c r="CY655" s="269"/>
      <c r="CZ655" s="269"/>
      <c r="DA655" s="270"/>
      <c r="DB655" s="248">
        <v>5890.9947612459082</v>
      </c>
      <c r="DC655" s="249"/>
      <c r="DD655" s="250">
        <v>1.6812199661089919</v>
      </c>
      <c r="DE655" s="251"/>
      <c r="DF655" s="251"/>
      <c r="DG655" s="251"/>
      <c r="DH655" s="252"/>
      <c r="DI655" s="252"/>
      <c r="DJ655" s="252"/>
      <c r="DK655" s="252"/>
      <c r="DL655" s="251" t="s">
        <v>2005</v>
      </c>
      <c r="DM655" s="253" t="s">
        <v>2005</v>
      </c>
      <c r="DN655" s="254" t="s">
        <v>66</v>
      </c>
      <c r="DO655" s="231"/>
      <c r="DP655" s="256" t="s">
        <v>66</v>
      </c>
      <c r="DQ655" s="231"/>
      <c r="DR655" s="258"/>
      <c r="DS655" s="259"/>
      <c r="DT655" s="260"/>
      <c r="DU655" s="255">
        <v>1.1986632008912004</v>
      </c>
      <c r="DV655" s="261">
        <v>38.78639018697335</v>
      </c>
      <c r="DW655" s="231">
        <v>1.1986632008912004</v>
      </c>
      <c r="DX655" s="262">
        <v>36.677003638562411</v>
      </c>
      <c r="DY655" s="255">
        <v>2.2279985146676589E-3</v>
      </c>
      <c r="DZ655" s="231">
        <v>0.36876200726323261</v>
      </c>
      <c r="EA655" s="231">
        <v>2.2279985146676589E-3</v>
      </c>
      <c r="EB655" s="262">
        <v>0.3680229089631587</v>
      </c>
      <c r="EC655" s="271"/>
      <c r="ED655" s="234"/>
      <c r="EE655" s="272"/>
      <c r="EF655" s="234">
        <v>0</v>
      </c>
      <c r="EG655" s="266">
        <v>139</v>
      </c>
      <c r="EH655" s="258"/>
    </row>
    <row r="656" spans="1:138" ht="30" customHeight="1" thickBot="1" x14ac:dyDescent="0.3">
      <c r="A656" s="45" t="s">
        <v>60</v>
      </c>
      <c r="B656" s="45" t="s">
        <v>61</v>
      </c>
      <c r="C656" s="45" t="s">
        <v>1109</v>
      </c>
      <c r="D656" s="46" t="s">
        <v>1186</v>
      </c>
      <c r="E656" s="46" t="s">
        <v>1126</v>
      </c>
      <c r="F656" s="46" t="s">
        <v>1187</v>
      </c>
      <c r="G656" s="46" t="s">
        <v>1126</v>
      </c>
      <c r="H656" s="226" t="s">
        <v>66</v>
      </c>
      <c r="I656" s="227" t="s">
        <v>2007</v>
      </c>
      <c r="J656" s="228">
        <v>4.16</v>
      </c>
      <c r="K656" s="229">
        <v>1.6932528694793343</v>
      </c>
      <c r="L656" s="229">
        <v>0.44678030210100006</v>
      </c>
      <c r="M656" s="230">
        <v>15</v>
      </c>
      <c r="N656" s="231">
        <v>4292.071784218936</v>
      </c>
      <c r="O656" s="232" t="s">
        <v>2003</v>
      </c>
      <c r="P656" s="233">
        <v>1.22490633111271</v>
      </c>
      <c r="Q656" s="234" t="s">
        <v>68</v>
      </c>
      <c r="R656" s="235" t="s">
        <v>68</v>
      </c>
      <c r="S656" s="236" t="s">
        <v>2005</v>
      </c>
      <c r="T656" s="236" t="s">
        <v>2005</v>
      </c>
      <c r="U656" s="237" t="s">
        <v>2005</v>
      </c>
      <c r="V656" s="238" t="s">
        <v>2005</v>
      </c>
      <c r="W656" s="238" t="s">
        <v>2005</v>
      </c>
      <c r="X656" s="238" t="s">
        <v>2005</v>
      </c>
      <c r="Y656" s="238" t="s">
        <v>2005</v>
      </c>
      <c r="Z656" s="238" t="s">
        <v>2005</v>
      </c>
      <c r="AA656" s="238" t="s">
        <v>2005</v>
      </c>
      <c r="AB656" s="238" t="s">
        <v>2005</v>
      </c>
      <c r="AC656" s="238" t="s">
        <v>2005</v>
      </c>
      <c r="AD656" s="238" t="s">
        <v>2005</v>
      </c>
      <c r="AE656" s="238" t="s">
        <v>2005</v>
      </c>
      <c r="AF656" s="238" t="s">
        <v>2005</v>
      </c>
      <c r="AG656" s="238" t="s">
        <v>2005</v>
      </c>
      <c r="AH656" s="238" t="s">
        <v>2005</v>
      </c>
      <c r="AI656" s="238">
        <v>3</v>
      </c>
      <c r="AJ656" s="238">
        <v>3</v>
      </c>
      <c r="AK656" s="238" t="s">
        <v>2005</v>
      </c>
      <c r="AL656" s="238" t="s">
        <v>2005</v>
      </c>
      <c r="AM656" s="237" t="s">
        <v>2005</v>
      </c>
      <c r="AN656" s="238" t="s">
        <v>2005</v>
      </c>
      <c r="AO656" s="238" t="s">
        <v>2005</v>
      </c>
      <c r="AP656" s="238" t="s">
        <v>2005</v>
      </c>
      <c r="AQ656" s="237">
        <f t="shared" si="40"/>
        <v>3</v>
      </c>
      <c r="AR656" s="239">
        <f t="shared" si="40"/>
        <v>3</v>
      </c>
      <c r="AS656" s="240"/>
      <c r="AT656" s="238"/>
      <c r="AU656" s="237"/>
      <c r="AV656" s="238"/>
      <c r="AW656" s="238"/>
      <c r="AX656" s="238"/>
      <c r="AY656" s="238"/>
      <c r="AZ656" s="238"/>
      <c r="BA656" s="238"/>
      <c r="BB656" s="238"/>
      <c r="BC656" s="238"/>
      <c r="BD656" s="238"/>
      <c r="BE656" s="238"/>
      <c r="BF656" s="238"/>
      <c r="BG656" s="238"/>
      <c r="BH656" s="238"/>
      <c r="BI656" s="238">
        <v>22.5</v>
      </c>
      <c r="BJ656" s="238">
        <v>22.5</v>
      </c>
      <c r="BK656" s="238"/>
      <c r="BL656" s="238"/>
      <c r="BM656" s="238"/>
      <c r="BN656" s="238"/>
      <c r="BO656" s="238"/>
      <c r="BP656" s="238"/>
      <c r="BQ656" s="237">
        <f t="shared" si="41"/>
        <v>22.5</v>
      </c>
      <c r="BR656" s="237">
        <f t="shared" si="41"/>
        <v>22.5</v>
      </c>
      <c r="BS656" s="241">
        <f t="shared" si="39"/>
        <v>1.8368751494296634E-2</v>
      </c>
      <c r="BT656" s="273">
        <v>0</v>
      </c>
      <c r="BU656" s="243">
        <v>0</v>
      </c>
      <c r="BV656" s="244">
        <v>0</v>
      </c>
      <c r="BW656" s="243">
        <v>0</v>
      </c>
      <c r="BX656" s="243">
        <v>0</v>
      </c>
      <c r="BY656" s="243">
        <v>0</v>
      </c>
      <c r="BZ656" s="243">
        <v>0</v>
      </c>
      <c r="CA656" s="243">
        <v>0</v>
      </c>
      <c r="CB656" s="243">
        <v>0</v>
      </c>
      <c r="CC656" s="243">
        <v>0</v>
      </c>
      <c r="CD656" s="243">
        <v>0</v>
      </c>
      <c r="CE656" s="243">
        <v>0</v>
      </c>
      <c r="CF656" s="243">
        <v>0</v>
      </c>
      <c r="CG656" s="243">
        <v>0</v>
      </c>
      <c r="CH656" s="243">
        <v>0</v>
      </c>
      <c r="CI656" s="243">
        <v>0</v>
      </c>
      <c r="CJ656" s="243">
        <v>26411.4</v>
      </c>
      <c r="CK656" s="243">
        <v>26411.4</v>
      </c>
      <c r="CL656" s="243">
        <v>0</v>
      </c>
      <c r="CM656" s="243">
        <v>0</v>
      </c>
      <c r="CN656" s="243">
        <v>0</v>
      </c>
      <c r="CO656" s="243">
        <v>0</v>
      </c>
      <c r="CP656" s="243">
        <v>0</v>
      </c>
      <c r="CQ656" s="243">
        <v>0</v>
      </c>
      <c r="CR656" s="244">
        <f t="shared" ref="CR656:CS719" si="42">BT656+BV656+BX656+BZ656+CB656+CD656+CF656+CH656+CJ656+CL656+CN656+CP656</f>
        <v>26411.4</v>
      </c>
      <c r="CS656" s="267">
        <f t="shared" si="42"/>
        <v>26411.4</v>
      </c>
      <c r="CT656" s="268"/>
      <c r="CU656" s="269"/>
      <c r="CV656" s="269"/>
      <c r="CW656" s="269"/>
      <c r="CX656" s="269"/>
      <c r="CY656" s="269"/>
      <c r="CZ656" s="269"/>
      <c r="DA656" s="270"/>
      <c r="DB656" s="248">
        <v>4292.071784218936</v>
      </c>
      <c r="DC656" s="249"/>
      <c r="DD656" s="250">
        <v>1.22490633111271</v>
      </c>
      <c r="DE656" s="251"/>
      <c r="DF656" s="251"/>
      <c r="DG656" s="251"/>
      <c r="DH656" s="252"/>
      <c r="DI656" s="252"/>
      <c r="DJ656" s="252"/>
      <c r="DK656" s="252"/>
      <c r="DL656" s="251" t="s">
        <v>2005</v>
      </c>
      <c r="DM656" s="253" t="s">
        <v>2005</v>
      </c>
      <c r="DN656" s="254" t="s">
        <v>66</v>
      </c>
      <c r="DO656" s="231"/>
      <c r="DP656" s="256" t="s">
        <v>66</v>
      </c>
      <c r="DQ656" s="231"/>
      <c r="DR656" s="258"/>
      <c r="DS656" s="259"/>
      <c r="DT656" s="260"/>
      <c r="DU656" s="255">
        <v>0</v>
      </c>
      <c r="DV656" s="261">
        <v>37.666666666666664</v>
      </c>
      <c r="DW656" s="231">
        <v>0</v>
      </c>
      <c r="DX656" s="262">
        <v>37.666666666666664</v>
      </c>
      <c r="DY656" s="255">
        <v>0</v>
      </c>
      <c r="DZ656" s="231">
        <v>0.33333333333333331</v>
      </c>
      <c r="EA656" s="231">
        <v>0</v>
      </c>
      <c r="EB656" s="262">
        <v>0.33333333333333331</v>
      </c>
      <c r="EC656" s="271"/>
      <c r="ED656" s="234"/>
      <c r="EE656" s="272"/>
      <c r="EF656" s="234">
        <v>0</v>
      </c>
      <c r="EG656" s="266">
        <v>0</v>
      </c>
      <c r="EH656" s="258"/>
    </row>
    <row r="657" spans="1:138" ht="30" customHeight="1" thickBot="1" x14ac:dyDescent="0.3">
      <c r="A657" s="45" t="s">
        <v>60</v>
      </c>
      <c r="B657" s="45" t="s">
        <v>61</v>
      </c>
      <c r="C657" s="45" t="s">
        <v>1109</v>
      </c>
      <c r="D657" s="46" t="s">
        <v>1186</v>
      </c>
      <c r="E657" s="46" t="s">
        <v>1126</v>
      </c>
      <c r="F657" s="46" t="s">
        <v>1188</v>
      </c>
      <c r="G657" s="46" t="s">
        <v>1126</v>
      </c>
      <c r="H657" s="226" t="s">
        <v>66</v>
      </c>
      <c r="I657" s="227" t="s">
        <v>2007</v>
      </c>
      <c r="J657" s="228">
        <v>4.16</v>
      </c>
      <c r="K657" s="229">
        <v>2.4858393190228525</v>
      </c>
      <c r="L657" s="229">
        <v>1.4589015121170001</v>
      </c>
      <c r="M657" s="230">
        <v>43.9166666666667</v>
      </c>
      <c r="N657" s="231">
        <v>2356.431567806474</v>
      </c>
      <c r="O657" s="232" t="s">
        <v>2003</v>
      </c>
      <c r="P657" s="233">
        <v>0.67249759355207583</v>
      </c>
      <c r="Q657" s="234" t="s">
        <v>68</v>
      </c>
      <c r="R657" s="235" t="s">
        <v>68</v>
      </c>
      <c r="S657" s="236" t="s">
        <v>2005</v>
      </c>
      <c r="T657" s="236" t="s">
        <v>2005</v>
      </c>
      <c r="U657" s="237" t="s">
        <v>2005</v>
      </c>
      <c r="V657" s="238" t="s">
        <v>2005</v>
      </c>
      <c r="W657" s="238" t="s">
        <v>2005</v>
      </c>
      <c r="X657" s="238" t="s">
        <v>2005</v>
      </c>
      <c r="Y657" s="238" t="s">
        <v>2005</v>
      </c>
      <c r="Z657" s="238" t="s">
        <v>2005</v>
      </c>
      <c r="AA657" s="238" t="s">
        <v>2005</v>
      </c>
      <c r="AB657" s="238" t="s">
        <v>2005</v>
      </c>
      <c r="AC657" s="238" t="s">
        <v>2005</v>
      </c>
      <c r="AD657" s="238" t="s">
        <v>2005</v>
      </c>
      <c r="AE657" s="238" t="s">
        <v>2005</v>
      </c>
      <c r="AF657" s="238" t="s">
        <v>2005</v>
      </c>
      <c r="AG657" s="238" t="s">
        <v>2005</v>
      </c>
      <c r="AH657" s="238" t="s">
        <v>2005</v>
      </c>
      <c r="AI657" s="238">
        <v>2</v>
      </c>
      <c r="AJ657" s="238">
        <v>2</v>
      </c>
      <c r="AK657" s="238" t="s">
        <v>2005</v>
      </c>
      <c r="AL657" s="238" t="s">
        <v>2005</v>
      </c>
      <c r="AM657" s="237" t="s">
        <v>2005</v>
      </c>
      <c r="AN657" s="238" t="s">
        <v>2005</v>
      </c>
      <c r="AO657" s="238" t="s">
        <v>2005</v>
      </c>
      <c r="AP657" s="238" t="s">
        <v>2005</v>
      </c>
      <c r="AQ657" s="237">
        <f t="shared" si="40"/>
        <v>2</v>
      </c>
      <c r="AR657" s="239">
        <f t="shared" si="40"/>
        <v>2</v>
      </c>
      <c r="AS657" s="240"/>
      <c r="AT657" s="238"/>
      <c r="AU657" s="237"/>
      <c r="AV657" s="238"/>
      <c r="AW657" s="238"/>
      <c r="AX657" s="238"/>
      <c r="AY657" s="238"/>
      <c r="AZ657" s="238"/>
      <c r="BA657" s="238"/>
      <c r="BB657" s="238"/>
      <c r="BC657" s="238"/>
      <c r="BD657" s="238"/>
      <c r="BE657" s="238"/>
      <c r="BF657" s="238"/>
      <c r="BG657" s="238"/>
      <c r="BH657" s="238"/>
      <c r="BI657" s="238">
        <v>981.6</v>
      </c>
      <c r="BJ657" s="238">
        <v>981.6</v>
      </c>
      <c r="BK657" s="238"/>
      <c r="BL657" s="238"/>
      <c r="BM657" s="238"/>
      <c r="BN657" s="238"/>
      <c r="BO657" s="238"/>
      <c r="BP657" s="238"/>
      <c r="BQ657" s="237">
        <f t="shared" si="41"/>
        <v>981.6</v>
      </c>
      <c r="BR657" s="237">
        <f t="shared" si="41"/>
        <v>981.6</v>
      </c>
      <c r="BS657" s="241">
        <f t="shared" si="39"/>
        <v>1.4596334758839378</v>
      </c>
      <c r="BT657" s="273">
        <v>0</v>
      </c>
      <c r="BU657" s="243">
        <v>0</v>
      </c>
      <c r="BV657" s="244">
        <v>0</v>
      </c>
      <c r="BW657" s="243">
        <v>0</v>
      </c>
      <c r="BX657" s="243">
        <v>0</v>
      </c>
      <c r="BY657" s="243">
        <v>0</v>
      </c>
      <c r="BZ657" s="243">
        <v>0</v>
      </c>
      <c r="CA657" s="243">
        <v>0</v>
      </c>
      <c r="CB657" s="243">
        <v>0</v>
      </c>
      <c r="CC657" s="243">
        <v>0</v>
      </c>
      <c r="CD657" s="243">
        <v>0</v>
      </c>
      <c r="CE657" s="243">
        <v>0</v>
      </c>
      <c r="CF657" s="243">
        <v>0</v>
      </c>
      <c r="CG657" s="243">
        <v>0</v>
      </c>
      <c r="CH657" s="243">
        <v>0</v>
      </c>
      <c r="CI657" s="243">
        <v>0</v>
      </c>
      <c r="CJ657" s="243">
        <v>1152241.344</v>
      </c>
      <c r="CK657" s="243">
        <v>1152241.344</v>
      </c>
      <c r="CL657" s="243">
        <v>0</v>
      </c>
      <c r="CM657" s="243">
        <v>0</v>
      </c>
      <c r="CN657" s="243">
        <v>0</v>
      </c>
      <c r="CO657" s="243">
        <v>0</v>
      </c>
      <c r="CP657" s="243">
        <v>0</v>
      </c>
      <c r="CQ657" s="243">
        <v>0</v>
      </c>
      <c r="CR657" s="244">
        <f t="shared" si="42"/>
        <v>1152241.344</v>
      </c>
      <c r="CS657" s="267">
        <f t="shared" si="42"/>
        <v>1152241.344</v>
      </c>
      <c r="CT657" s="268"/>
      <c r="CU657" s="269"/>
      <c r="CV657" s="269"/>
      <c r="CW657" s="269"/>
      <c r="CX657" s="269"/>
      <c r="CY657" s="269"/>
      <c r="CZ657" s="269"/>
      <c r="DA657" s="270"/>
      <c r="DB657" s="248">
        <v>2356.431567806474</v>
      </c>
      <c r="DC657" s="249"/>
      <c r="DD657" s="250">
        <v>0.67249759355207583</v>
      </c>
      <c r="DE657" s="251"/>
      <c r="DF657" s="251"/>
      <c r="DG657" s="251"/>
      <c r="DH657" s="252"/>
      <c r="DI657" s="252"/>
      <c r="DJ657" s="252"/>
      <c r="DK657" s="252"/>
      <c r="DL657" s="251" t="s">
        <v>2005</v>
      </c>
      <c r="DM657" s="253" t="s">
        <v>2005</v>
      </c>
      <c r="DN657" s="254" t="s">
        <v>66</v>
      </c>
      <c r="DO657" s="231"/>
      <c r="DP657" s="256" t="s">
        <v>66</v>
      </c>
      <c r="DQ657" s="231"/>
      <c r="DR657" s="258"/>
      <c r="DS657" s="259"/>
      <c r="DT657" s="260"/>
      <c r="DU657" s="255">
        <v>0</v>
      </c>
      <c r="DV657" s="261">
        <v>525.85130373502466</v>
      </c>
      <c r="DW657" s="231">
        <v>0</v>
      </c>
      <c r="DX657" s="262">
        <v>171.85130373502466</v>
      </c>
      <c r="DY657" s="255">
        <v>0</v>
      </c>
      <c r="DZ657" s="231">
        <v>1.0001761804087399</v>
      </c>
      <c r="EA657" s="231">
        <v>0</v>
      </c>
      <c r="EB657" s="262">
        <v>0.66684284707540664</v>
      </c>
      <c r="EC657" s="271"/>
      <c r="ED657" s="234"/>
      <c r="EE657" s="272"/>
      <c r="EF657" s="234">
        <v>0</v>
      </c>
      <c r="EG657" s="266">
        <v>5848.333333333333</v>
      </c>
      <c r="EH657" s="258"/>
    </row>
    <row r="658" spans="1:138" ht="30" customHeight="1" thickBot="1" x14ac:dyDescent="0.3">
      <c r="A658" s="45" t="s">
        <v>60</v>
      </c>
      <c r="B658" s="45" t="s">
        <v>61</v>
      </c>
      <c r="C658" s="45" t="s">
        <v>1109</v>
      </c>
      <c r="D658" s="46" t="s">
        <v>1186</v>
      </c>
      <c r="E658" s="46" t="s">
        <v>1126</v>
      </c>
      <c r="F658" s="46" t="s">
        <v>1189</v>
      </c>
      <c r="G658" s="46" t="s">
        <v>1126</v>
      </c>
      <c r="H658" s="226" t="s">
        <v>66</v>
      </c>
      <c r="I658" s="227" t="s">
        <v>2007</v>
      </c>
      <c r="J658" s="228">
        <v>4.16</v>
      </c>
      <c r="K658" s="229">
        <v>2.8461058869971789</v>
      </c>
      <c r="L658" s="229">
        <v>1.5545454513120001</v>
      </c>
      <c r="M658" s="230">
        <v>104</v>
      </c>
      <c r="N658" s="231">
        <v>7405.9277845346269</v>
      </c>
      <c r="O658" s="232" t="s">
        <v>2003</v>
      </c>
      <c r="P658" s="233">
        <v>2.1135638654493798</v>
      </c>
      <c r="Q658" s="234" t="s">
        <v>68</v>
      </c>
      <c r="R658" s="235" t="s">
        <v>68</v>
      </c>
      <c r="S658" s="236" t="s">
        <v>2005</v>
      </c>
      <c r="T658" s="236" t="s">
        <v>2005</v>
      </c>
      <c r="U658" s="237" t="s">
        <v>2005</v>
      </c>
      <c r="V658" s="238" t="s">
        <v>2005</v>
      </c>
      <c r="W658" s="238" t="s">
        <v>2005</v>
      </c>
      <c r="X658" s="238" t="s">
        <v>2005</v>
      </c>
      <c r="Y658" s="238" t="s">
        <v>2005</v>
      </c>
      <c r="Z658" s="238" t="s">
        <v>2005</v>
      </c>
      <c r="AA658" s="238" t="s">
        <v>2005</v>
      </c>
      <c r="AB658" s="238" t="s">
        <v>2005</v>
      </c>
      <c r="AC658" s="238" t="s">
        <v>2005</v>
      </c>
      <c r="AD658" s="238" t="s">
        <v>2005</v>
      </c>
      <c r="AE658" s="238" t="s">
        <v>2005</v>
      </c>
      <c r="AF658" s="238" t="s">
        <v>2005</v>
      </c>
      <c r="AG658" s="238" t="s">
        <v>2005</v>
      </c>
      <c r="AH658" s="238" t="s">
        <v>2005</v>
      </c>
      <c r="AI658" s="238">
        <v>2</v>
      </c>
      <c r="AJ658" s="238">
        <v>2</v>
      </c>
      <c r="AK658" s="238" t="s">
        <v>2005</v>
      </c>
      <c r="AL658" s="238" t="s">
        <v>2005</v>
      </c>
      <c r="AM658" s="237" t="s">
        <v>2005</v>
      </c>
      <c r="AN658" s="238" t="s">
        <v>2005</v>
      </c>
      <c r="AO658" s="238" t="s">
        <v>2005</v>
      </c>
      <c r="AP658" s="238" t="s">
        <v>2005</v>
      </c>
      <c r="AQ658" s="237">
        <f t="shared" si="40"/>
        <v>2</v>
      </c>
      <c r="AR658" s="239">
        <f t="shared" si="40"/>
        <v>2</v>
      </c>
      <c r="AS658" s="240"/>
      <c r="AT658" s="238"/>
      <c r="AU658" s="237"/>
      <c r="AV658" s="238"/>
      <c r="AW658" s="238"/>
      <c r="AX658" s="238"/>
      <c r="AY658" s="238"/>
      <c r="AZ658" s="238"/>
      <c r="BA658" s="238"/>
      <c r="BB658" s="238"/>
      <c r="BC658" s="238"/>
      <c r="BD658" s="238"/>
      <c r="BE658" s="238"/>
      <c r="BF658" s="238"/>
      <c r="BG658" s="238"/>
      <c r="BH658" s="238"/>
      <c r="BI658" s="238">
        <v>220</v>
      </c>
      <c r="BJ658" s="238">
        <v>220</v>
      </c>
      <c r="BK658" s="238"/>
      <c r="BL658" s="238"/>
      <c r="BM658" s="238"/>
      <c r="BN658" s="238"/>
      <c r="BO658" s="238"/>
      <c r="BP658" s="238"/>
      <c r="BQ658" s="237">
        <f t="shared" si="41"/>
        <v>220</v>
      </c>
      <c r="BR658" s="237">
        <f t="shared" si="41"/>
        <v>220</v>
      </c>
      <c r="BS658" s="241">
        <f t="shared" ref="BS658:BS721" si="43">IF(P658=0,0,BQ658/1000/P658)</f>
        <v>0.10408959180101438</v>
      </c>
      <c r="BT658" s="273">
        <v>0</v>
      </c>
      <c r="BU658" s="243">
        <v>0</v>
      </c>
      <c r="BV658" s="244">
        <v>0</v>
      </c>
      <c r="BW658" s="243">
        <v>0</v>
      </c>
      <c r="BX658" s="243">
        <v>0</v>
      </c>
      <c r="BY658" s="243">
        <v>0</v>
      </c>
      <c r="BZ658" s="243">
        <v>0</v>
      </c>
      <c r="CA658" s="243">
        <v>0</v>
      </c>
      <c r="CB658" s="243">
        <v>0</v>
      </c>
      <c r="CC658" s="243">
        <v>0</v>
      </c>
      <c r="CD658" s="243">
        <v>0</v>
      </c>
      <c r="CE658" s="243">
        <v>0</v>
      </c>
      <c r="CF658" s="243">
        <v>0</v>
      </c>
      <c r="CG658" s="243">
        <v>0</v>
      </c>
      <c r="CH658" s="243">
        <v>0</v>
      </c>
      <c r="CI658" s="243">
        <v>0</v>
      </c>
      <c r="CJ658" s="243">
        <v>258244.80000000002</v>
      </c>
      <c r="CK658" s="243">
        <v>258244.80000000002</v>
      </c>
      <c r="CL658" s="243">
        <v>0</v>
      </c>
      <c r="CM658" s="243">
        <v>0</v>
      </c>
      <c r="CN658" s="243">
        <v>0</v>
      </c>
      <c r="CO658" s="243">
        <v>0</v>
      </c>
      <c r="CP658" s="243">
        <v>0</v>
      </c>
      <c r="CQ658" s="243">
        <v>0</v>
      </c>
      <c r="CR658" s="244">
        <f t="shared" si="42"/>
        <v>258244.80000000002</v>
      </c>
      <c r="CS658" s="267">
        <f t="shared" si="42"/>
        <v>258244.80000000002</v>
      </c>
      <c r="CT658" s="268"/>
      <c r="CU658" s="269"/>
      <c r="CV658" s="269"/>
      <c r="CW658" s="269"/>
      <c r="CX658" s="269"/>
      <c r="CY658" s="269"/>
      <c r="CZ658" s="269"/>
      <c r="DA658" s="270"/>
      <c r="DB658" s="248">
        <v>7405.9277845346269</v>
      </c>
      <c r="DC658" s="249"/>
      <c r="DD658" s="250">
        <v>2.1135638654493798</v>
      </c>
      <c r="DE658" s="251"/>
      <c r="DF658" s="251"/>
      <c r="DG658" s="251"/>
      <c r="DH658" s="252"/>
      <c r="DI658" s="252"/>
      <c r="DJ658" s="252"/>
      <c r="DK658" s="252"/>
      <c r="DL658" s="251" t="s">
        <v>2005</v>
      </c>
      <c r="DM658" s="253" t="s">
        <v>2005</v>
      </c>
      <c r="DN658" s="254" t="s">
        <v>66</v>
      </c>
      <c r="DO658" s="231"/>
      <c r="DP658" s="256" t="s">
        <v>66</v>
      </c>
      <c r="DQ658" s="231"/>
      <c r="DR658" s="258"/>
      <c r="DS658" s="259"/>
      <c r="DT658" s="260"/>
      <c r="DU658" s="255">
        <v>0</v>
      </c>
      <c r="DV658" s="261">
        <v>62.146031746031746</v>
      </c>
      <c r="DW658" s="231">
        <v>0</v>
      </c>
      <c r="DX658" s="262">
        <v>61.333333333333336</v>
      </c>
      <c r="DY658" s="255">
        <v>0</v>
      </c>
      <c r="DZ658" s="231">
        <v>0.66984126984126979</v>
      </c>
      <c r="EA658" s="231">
        <v>0</v>
      </c>
      <c r="EB658" s="262">
        <v>0.66666666666666663</v>
      </c>
      <c r="EC658" s="271"/>
      <c r="ED658" s="234"/>
      <c r="EE658" s="272"/>
      <c r="EF658" s="234">
        <v>0</v>
      </c>
      <c r="EG658" s="266">
        <v>0</v>
      </c>
      <c r="EH658" s="258"/>
    </row>
    <row r="659" spans="1:138" ht="30" customHeight="1" thickBot="1" x14ac:dyDescent="0.3">
      <c r="A659" s="45" t="s">
        <v>60</v>
      </c>
      <c r="B659" s="45" t="s">
        <v>61</v>
      </c>
      <c r="C659" s="45" t="s">
        <v>1109</v>
      </c>
      <c r="D659" s="46" t="s">
        <v>1186</v>
      </c>
      <c r="E659" s="46" t="s">
        <v>1126</v>
      </c>
      <c r="F659" s="46" t="s">
        <v>1190</v>
      </c>
      <c r="G659" s="46" t="s">
        <v>1191</v>
      </c>
      <c r="H659" s="226" t="s">
        <v>66</v>
      </c>
      <c r="I659" s="227" t="s">
        <v>2007</v>
      </c>
      <c r="J659" s="228">
        <v>13.2</v>
      </c>
      <c r="K659" s="229">
        <v>8.5965145681258512</v>
      </c>
      <c r="L659" s="229">
        <v>19.709280262035001</v>
      </c>
      <c r="M659" s="230">
        <v>1032.0833333333301</v>
      </c>
      <c r="N659" s="231">
        <v>19734.305166241902</v>
      </c>
      <c r="O659" s="232" t="s">
        <v>2003</v>
      </c>
      <c r="P659" s="233">
        <v>5.6319364058909533</v>
      </c>
      <c r="Q659" s="234" t="s">
        <v>2004</v>
      </c>
      <c r="R659" s="235" t="s">
        <v>68</v>
      </c>
      <c r="S659" s="236" t="s">
        <v>2005</v>
      </c>
      <c r="T659" s="236" t="s">
        <v>2005</v>
      </c>
      <c r="U659" s="237" t="s">
        <v>2005</v>
      </c>
      <c r="V659" s="238" t="s">
        <v>2005</v>
      </c>
      <c r="W659" s="238" t="s">
        <v>2005</v>
      </c>
      <c r="X659" s="238" t="s">
        <v>2005</v>
      </c>
      <c r="Y659" s="238" t="s">
        <v>2005</v>
      </c>
      <c r="Z659" s="238" t="s">
        <v>2005</v>
      </c>
      <c r="AA659" s="238" t="s">
        <v>2005</v>
      </c>
      <c r="AB659" s="238" t="s">
        <v>2005</v>
      </c>
      <c r="AC659" s="238" t="s">
        <v>2005</v>
      </c>
      <c r="AD659" s="238" t="s">
        <v>2005</v>
      </c>
      <c r="AE659" s="238" t="s">
        <v>2005</v>
      </c>
      <c r="AF659" s="238" t="s">
        <v>2005</v>
      </c>
      <c r="AG659" s="238" t="s">
        <v>2005</v>
      </c>
      <c r="AH659" s="238" t="s">
        <v>2005</v>
      </c>
      <c r="AI659" s="238">
        <v>50</v>
      </c>
      <c r="AJ659" s="238">
        <v>50</v>
      </c>
      <c r="AK659" s="238">
        <v>1</v>
      </c>
      <c r="AL659" s="238">
        <v>1</v>
      </c>
      <c r="AM659" s="237" t="s">
        <v>2005</v>
      </c>
      <c r="AN659" s="238" t="s">
        <v>2005</v>
      </c>
      <c r="AO659" s="238" t="s">
        <v>2005</v>
      </c>
      <c r="AP659" s="238" t="s">
        <v>2005</v>
      </c>
      <c r="AQ659" s="237">
        <f t="shared" si="40"/>
        <v>51</v>
      </c>
      <c r="AR659" s="239">
        <f t="shared" si="40"/>
        <v>51</v>
      </c>
      <c r="AS659" s="240"/>
      <c r="AT659" s="238"/>
      <c r="AU659" s="237"/>
      <c r="AV659" s="238"/>
      <c r="AW659" s="238"/>
      <c r="AX659" s="238"/>
      <c r="AY659" s="238"/>
      <c r="AZ659" s="238"/>
      <c r="BA659" s="238"/>
      <c r="BB659" s="238"/>
      <c r="BC659" s="238"/>
      <c r="BD659" s="238"/>
      <c r="BE659" s="238"/>
      <c r="BF659" s="238"/>
      <c r="BG659" s="238"/>
      <c r="BH659" s="238"/>
      <c r="BI659" s="238">
        <v>2411.7399999999998</v>
      </c>
      <c r="BJ659" s="238">
        <v>2411.7399999999998</v>
      </c>
      <c r="BK659" s="238">
        <v>7.6</v>
      </c>
      <c r="BL659" s="238">
        <v>7.6</v>
      </c>
      <c r="BM659" s="238"/>
      <c r="BN659" s="238"/>
      <c r="BO659" s="238"/>
      <c r="BP659" s="238"/>
      <c r="BQ659" s="237">
        <f t="shared" si="41"/>
        <v>2419.3399999999997</v>
      </c>
      <c r="BR659" s="237">
        <f t="shared" si="41"/>
        <v>2419.3399999999997</v>
      </c>
      <c r="BS659" s="241">
        <f t="shared" si="43"/>
        <v>0.42957516307701776</v>
      </c>
      <c r="BT659" s="273">
        <v>0</v>
      </c>
      <c r="BU659" s="243">
        <v>0</v>
      </c>
      <c r="BV659" s="244">
        <v>0</v>
      </c>
      <c r="BW659" s="243">
        <v>0</v>
      </c>
      <c r="BX659" s="243">
        <v>0</v>
      </c>
      <c r="BY659" s="243">
        <v>0</v>
      </c>
      <c r="BZ659" s="243">
        <v>0</v>
      </c>
      <c r="CA659" s="243">
        <v>0</v>
      </c>
      <c r="CB659" s="243">
        <v>0</v>
      </c>
      <c r="CC659" s="243">
        <v>0</v>
      </c>
      <c r="CD659" s="243">
        <v>0</v>
      </c>
      <c r="CE659" s="243">
        <v>0</v>
      </c>
      <c r="CF659" s="243">
        <v>0</v>
      </c>
      <c r="CG659" s="243">
        <v>0</v>
      </c>
      <c r="CH659" s="243">
        <v>0</v>
      </c>
      <c r="CI659" s="243">
        <v>0</v>
      </c>
      <c r="CJ659" s="243">
        <v>2830996.8816</v>
      </c>
      <c r="CK659" s="243">
        <v>2830996.8816</v>
      </c>
      <c r="CL659" s="243">
        <v>8921.1840000000011</v>
      </c>
      <c r="CM659" s="243">
        <v>8921.1840000000011</v>
      </c>
      <c r="CN659" s="243">
        <v>0</v>
      </c>
      <c r="CO659" s="243">
        <v>0</v>
      </c>
      <c r="CP659" s="243">
        <v>0</v>
      </c>
      <c r="CQ659" s="243">
        <v>0</v>
      </c>
      <c r="CR659" s="244">
        <f t="shared" si="42"/>
        <v>2839918.0655999999</v>
      </c>
      <c r="CS659" s="267">
        <f t="shared" si="42"/>
        <v>2839918.0655999999</v>
      </c>
      <c r="CT659" s="268"/>
      <c r="CU659" s="269"/>
      <c r="CV659" s="269"/>
      <c r="CW659" s="269"/>
      <c r="CX659" s="269"/>
      <c r="CY659" s="269"/>
      <c r="CZ659" s="269"/>
      <c r="DA659" s="270"/>
      <c r="DB659" s="248">
        <v>19734.305166241902</v>
      </c>
      <c r="DC659" s="249"/>
      <c r="DD659" s="250">
        <v>5.6319364058909533</v>
      </c>
      <c r="DE659" s="251"/>
      <c r="DF659" s="251"/>
      <c r="DG659" s="251"/>
      <c r="DH659" s="252"/>
      <c r="DI659" s="252"/>
      <c r="DJ659" s="252"/>
      <c r="DK659" s="252"/>
      <c r="DL659" s="251" t="s">
        <v>2005</v>
      </c>
      <c r="DM659" s="253" t="s">
        <v>2005</v>
      </c>
      <c r="DN659" s="254" t="s">
        <v>66</v>
      </c>
      <c r="DO659" s="231"/>
      <c r="DP659" s="256" t="s">
        <v>66</v>
      </c>
      <c r="DQ659" s="231"/>
      <c r="DR659" s="258"/>
      <c r="DS659" s="259"/>
      <c r="DT659" s="260"/>
      <c r="DU659" s="255">
        <v>104.17375857892645</v>
      </c>
      <c r="DV659" s="261">
        <v>262.15750318445623</v>
      </c>
      <c r="DW659" s="231">
        <v>31.549777957206398</v>
      </c>
      <c r="DX659" s="262">
        <v>96.458996315846917</v>
      </c>
      <c r="DY659" s="255">
        <v>0.13855470327008521</v>
      </c>
      <c r="DZ659" s="231">
        <v>1.3095727902581913</v>
      </c>
      <c r="EA659" s="231">
        <v>9.2046830843762903E-2</v>
      </c>
      <c r="EB659" s="262">
        <v>1.2582645037091169</v>
      </c>
      <c r="EC659" s="271"/>
      <c r="ED659" s="234"/>
      <c r="EE659" s="272"/>
      <c r="EF659" s="234">
        <v>0</v>
      </c>
      <c r="EG659" s="266">
        <v>15791.333333333334</v>
      </c>
      <c r="EH659" s="258"/>
    </row>
    <row r="660" spans="1:138" ht="30" customHeight="1" thickBot="1" x14ac:dyDescent="0.3">
      <c r="A660" s="45" t="s">
        <v>60</v>
      </c>
      <c r="B660" s="45" t="s">
        <v>61</v>
      </c>
      <c r="C660" s="45" t="s">
        <v>1109</v>
      </c>
      <c r="D660" s="46" t="s">
        <v>1186</v>
      </c>
      <c r="E660" s="46" t="s">
        <v>1126</v>
      </c>
      <c r="F660" s="46" t="s">
        <v>1192</v>
      </c>
      <c r="G660" s="46" t="s">
        <v>1193</v>
      </c>
      <c r="H660" s="226" t="s">
        <v>66</v>
      </c>
      <c r="I660" s="227" t="s">
        <v>2002</v>
      </c>
      <c r="J660" s="228">
        <v>13.2</v>
      </c>
      <c r="K660" s="229">
        <v>8.5965145681258512</v>
      </c>
      <c r="L660" s="229">
        <v>20.697916623615001</v>
      </c>
      <c r="M660" s="230">
        <v>1606.0833333333301</v>
      </c>
      <c r="N660" s="231">
        <v>21042.804426249801</v>
      </c>
      <c r="O660" s="232" t="s">
        <v>2003</v>
      </c>
      <c r="P660" s="233">
        <v>6.0053665600027966</v>
      </c>
      <c r="Q660" s="234" t="s">
        <v>2004</v>
      </c>
      <c r="R660" s="235" t="s">
        <v>68</v>
      </c>
      <c r="S660" s="236" t="s">
        <v>2005</v>
      </c>
      <c r="T660" s="236" t="s">
        <v>2005</v>
      </c>
      <c r="U660" s="237" t="s">
        <v>2005</v>
      </c>
      <c r="V660" s="238" t="s">
        <v>2005</v>
      </c>
      <c r="W660" s="238" t="s">
        <v>2005</v>
      </c>
      <c r="X660" s="238" t="s">
        <v>2005</v>
      </c>
      <c r="Y660" s="238" t="s">
        <v>2005</v>
      </c>
      <c r="Z660" s="238" t="s">
        <v>2005</v>
      </c>
      <c r="AA660" s="238" t="s">
        <v>2005</v>
      </c>
      <c r="AB660" s="238" t="s">
        <v>2005</v>
      </c>
      <c r="AC660" s="238" t="s">
        <v>2005</v>
      </c>
      <c r="AD660" s="238" t="s">
        <v>2005</v>
      </c>
      <c r="AE660" s="238" t="s">
        <v>2005</v>
      </c>
      <c r="AF660" s="238" t="s">
        <v>2005</v>
      </c>
      <c r="AG660" s="238" t="s">
        <v>2005</v>
      </c>
      <c r="AH660" s="238" t="s">
        <v>2005</v>
      </c>
      <c r="AI660" s="238">
        <v>55</v>
      </c>
      <c r="AJ660" s="238">
        <v>55</v>
      </c>
      <c r="AK660" s="238">
        <v>1</v>
      </c>
      <c r="AL660" s="238">
        <v>1</v>
      </c>
      <c r="AM660" s="237" t="s">
        <v>2005</v>
      </c>
      <c r="AN660" s="238" t="s">
        <v>2005</v>
      </c>
      <c r="AO660" s="238" t="s">
        <v>2005</v>
      </c>
      <c r="AP660" s="238" t="s">
        <v>2005</v>
      </c>
      <c r="AQ660" s="237">
        <f t="shared" si="40"/>
        <v>56</v>
      </c>
      <c r="AR660" s="239">
        <f t="shared" si="40"/>
        <v>56</v>
      </c>
      <c r="AS660" s="240"/>
      <c r="AT660" s="238"/>
      <c r="AU660" s="237"/>
      <c r="AV660" s="238"/>
      <c r="AW660" s="238"/>
      <c r="AX660" s="238"/>
      <c r="AY660" s="238"/>
      <c r="AZ660" s="238"/>
      <c r="BA660" s="238"/>
      <c r="BB660" s="238"/>
      <c r="BC660" s="238"/>
      <c r="BD660" s="238"/>
      <c r="BE660" s="238"/>
      <c r="BF660" s="238"/>
      <c r="BG660" s="238"/>
      <c r="BH660" s="238"/>
      <c r="BI660" s="238">
        <v>330.81</v>
      </c>
      <c r="BJ660" s="238">
        <v>330.81</v>
      </c>
      <c r="BK660" s="238">
        <v>6.4</v>
      </c>
      <c r="BL660" s="238">
        <v>6.4</v>
      </c>
      <c r="BM660" s="238"/>
      <c r="BN660" s="238"/>
      <c r="BO660" s="238"/>
      <c r="BP660" s="238"/>
      <c r="BQ660" s="237">
        <f t="shared" si="41"/>
        <v>337.21</v>
      </c>
      <c r="BR660" s="237">
        <f t="shared" si="41"/>
        <v>337.21</v>
      </c>
      <c r="BS660" s="241">
        <f t="shared" si="43"/>
        <v>5.6151443318364719E-2</v>
      </c>
      <c r="BT660" s="273">
        <v>0</v>
      </c>
      <c r="BU660" s="243">
        <v>0</v>
      </c>
      <c r="BV660" s="244">
        <v>0</v>
      </c>
      <c r="BW660" s="243">
        <v>0</v>
      </c>
      <c r="BX660" s="243">
        <v>0</v>
      </c>
      <c r="BY660" s="243">
        <v>0</v>
      </c>
      <c r="BZ660" s="243">
        <v>0</v>
      </c>
      <c r="CA660" s="243">
        <v>0</v>
      </c>
      <c r="CB660" s="243">
        <v>0</v>
      </c>
      <c r="CC660" s="243">
        <v>0</v>
      </c>
      <c r="CD660" s="243">
        <v>0</v>
      </c>
      <c r="CE660" s="243">
        <v>0</v>
      </c>
      <c r="CF660" s="243">
        <v>0</v>
      </c>
      <c r="CG660" s="243">
        <v>0</v>
      </c>
      <c r="CH660" s="243">
        <v>0</v>
      </c>
      <c r="CI660" s="243">
        <v>0</v>
      </c>
      <c r="CJ660" s="243">
        <v>388318.01040000003</v>
      </c>
      <c r="CK660" s="243">
        <v>388318.01040000003</v>
      </c>
      <c r="CL660" s="243">
        <v>7512.576</v>
      </c>
      <c r="CM660" s="243">
        <v>7512.576</v>
      </c>
      <c r="CN660" s="243">
        <v>0</v>
      </c>
      <c r="CO660" s="243">
        <v>0</v>
      </c>
      <c r="CP660" s="243">
        <v>0</v>
      </c>
      <c r="CQ660" s="243">
        <v>0</v>
      </c>
      <c r="CR660" s="244">
        <f t="shared" si="42"/>
        <v>395830.58640000003</v>
      </c>
      <c r="CS660" s="267">
        <f t="shared" si="42"/>
        <v>395830.58640000003</v>
      </c>
      <c r="CT660" s="268"/>
      <c r="CU660" s="269"/>
      <c r="CV660" s="269"/>
      <c r="CW660" s="269"/>
      <c r="CX660" s="269"/>
      <c r="CY660" s="269"/>
      <c r="CZ660" s="269"/>
      <c r="DA660" s="270"/>
      <c r="DB660" s="248">
        <v>21042.804426249801</v>
      </c>
      <c r="DC660" s="249"/>
      <c r="DD660" s="250">
        <v>6.0053665600027966</v>
      </c>
      <c r="DE660" s="251"/>
      <c r="DF660" s="251"/>
      <c r="DG660" s="251"/>
      <c r="DH660" s="252"/>
      <c r="DI660" s="252"/>
      <c r="DJ660" s="252"/>
      <c r="DK660" s="252"/>
      <c r="DL660" s="251" t="s">
        <v>2005</v>
      </c>
      <c r="DM660" s="253" t="s">
        <v>2005</v>
      </c>
      <c r="DN660" s="254" t="s">
        <v>66</v>
      </c>
      <c r="DO660" s="231"/>
      <c r="DP660" s="256" t="s">
        <v>66</v>
      </c>
      <c r="DQ660" s="231"/>
      <c r="DR660" s="258"/>
      <c r="DS660" s="259"/>
      <c r="DT660" s="260"/>
      <c r="DU660" s="255">
        <v>291.95683079956473</v>
      </c>
      <c r="DV660" s="261">
        <v>642.88557070745583</v>
      </c>
      <c r="DW660" s="231">
        <v>44.102941939500944</v>
      </c>
      <c r="DX660" s="262">
        <v>161.2824943886996</v>
      </c>
      <c r="DY660" s="255">
        <v>0.87106314533285079</v>
      </c>
      <c r="DZ660" s="231">
        <v>1.7515706763168992</v>
      </c>
      <c r="EA660" s="231">
        <v>0.77766824054376749</v>
      </c>
      <c r="EB660" s="262">
        <v>1.5830117349185859</v>
      </c>
      <c r="EC660" s="271"/>
      <c r="ED660" s="234"/>
      <c r="EE660" s="272"/>
      <c r="EF660" s="234">
        <v>49520</v>
      </c>
      <c r="EG660" s="266">
        <v>84646.333333333343</v>
      </c>
      <c r="EH660" s="258"/>
    </row>
    <row r="661" spans="1:138" ht="30" customHeight="1" thickBot="1" x14ac:dyDescent="0.3">
      <c r="A661" s="45" t="s">
        <v>60</v>
      </c>
      <c r="B661" s="45" t="s">
        <v>61</v>
      </c>
      <c r="C661" s="45" t="s">
        <v>1109</v>
      </c>
      <c r="D661" s="46" t="s">
        <v>1194</v>
      </c>
      <c r="E661" s="46" t="s">
        <v>1195</v>
      </c>
      <c r="F661" s="46" t="s">
        <v>1196</v>
      </c>
      <c r="G661" s="46" t="s">
        <v>1197</v>
      </c>
      <c r="H661" s="226" t="s">
        <v>66</v>
      </c>
      <c r="I661" s="227" t="s">
        <v>2007</v>
      </c>
      <c r="J661" s="228">
        <v>13.8</v>
      </c>
      <c r="K661" s="229">
        <v>12.190173583669758</v>
      </c>
      <c r="L661" s="229">
        <v>21.130302986352003</v>
      </c>
      <c r="M661" s="230">
        <v>2269.8333333333298</v>
      </c>
      <c r="N661" s="231">
        <v>27443.562824071352</v>
      </c>
      <c r="O661" s="232" t="s">
        <v>2003</v>
      </c>
      <c r="P661" s="233">
        <v>7.8320670160020978</v>
      </c>
      <c r="Q661" s="234" t="s">
        <v>68</v>
      </c>
      <c r="R661" s="235" t="s">
        <v>68</v>
      </c>
      <c r="S661" s="236" t="s">
        <v>2005</v>
      </c>
      <c r="T661" s="236" t="s">
        <v>2005</v>
      </c>
      <c r="U661" s="237" t="s">
        <v>2005</v>
      </c>
      <c r="V661" s="238" t="s">
        <v>2005</v>
      </c>
      <c r="W661" s="238" t="s">
        <v>2005</v>
      </c>
      <c r="X661" s="238" t="s">
        <v>2005</v>
      </c>
      <c r="Y661" s="238" t="s">
        <v>2005</v>
      </c>
      <c r="Z661" s="238" t="s">
        <v>2005</v>
      </c>
      <c r="AA661" s="238" t="s">
        <v>2005</v>
      </c>
      <c r="AB661" s="238" t="s">
        <v>2005</v>
      </c>
      <c r="AC661" s="238" t="s">
        <v>2005</v>
      </c>
      <c r="AD661" s="238" t="s">
        <v>2005</v>
      </c>
      <c r="AE661" s="238">
        <v>1</v>
      </c>
      <c r="AF661" s="238">
        <v>1</v>
      </c>
      <c r="AG661" s="238" t="s">
        <v>2005</v>
      </c>
      <c r="AH661" s="238" t="s">
        <v>2005</v>
      </c>
      <c r="AI661" s="238">
        <v>129</v>
      </c>
      <c r="AJ661" s="238">
        <v>129</v>
      </c>
      <c r="AK661" s="238" t="s">
        <v>2005</v>
      </c>
      <c r="AL661" s="238" t="s">
        <v>2005</v>
      </c>
      <c r="AM661" s="237" t="s">
        <v>2005</v>
      </c>
      <c r="AN661" s="238" t="s">
        <v>2005</v>
      </c>
      <c r="AO661" s="238" t="s">
        <v>2005</v>
      </c>
      <c r="AP661" s="238" t="s">
        <v>2005</v>
      </c>
      <c r="AQ661" s="237">
        <f t="shared" si="40"/>
        <v>130</v>
      </c>
      <c r="AR661" s="239">
        <f t="shared" si="40"/>
        <v>130</v>
      </c>
      <c r="AS661" s="240"/>
      <c r="AT661" s="238"/>
      <c r="AU661" s="237"/>
      <c r="AV661" s="238"/>
      <c r="AW661" s="238"/>
      <c r="AX661" s="238"/>
      <c r="AY661" s="238"/>
      <c r="AZ661" s="238"/>
      <c r="BA661" s="238"/>
      <c r="BB661" s="238"/>
      <c r="BC661" s="238"/>
      <c r="BD661" s="238"/>
      <c r="BE661" s="238">
        <v>1.2</v>
      </c>
      <c r="BF661" s="238">
        <v>1.2</v>
      </c>
      <c r="BG661" s="238"/>
      <c r="BH661" s="238"/>
      <c r="BI661" s="238">
        <v>812.71500000000003</v>
      </c>
      <c r="BJ661" s="238">
        <v>812.71500000000003</v>
      </c>
      <c r="BK661" s="238"/>
      <c r="BL661" s="238"/>
      <c r="BM661" s="238"/>
      <c r="BN661" s="238"/>
      <c r="BO661" s="238"/>
      <c r="BP661" s="238"/>
      <c r="BQ661" s="237">
        <f t="shared" si="41"/>
        <v>813.91500000000008</v>
      </c>
      <c r="BR661" s="237">
        <f t="shared" si="41"/>
        <v>813.91500000000008</v>
      </c>
      <c r="BS661" s="241">
        <f t="shared" si="43"/>
        <v>0.10392084214001854</v>
      </c>
      <c r="BT661" s="273">
        <v>0</v>
      </c>
      <c r="BU661" s="243">
        <v>0</v>
      </c>
      <c r="BV661" s="244">
        <v>0</v>
      </c>
      <c r="BW661" s="243">
        <v>0</v>
      </c>
      <c r="BX661" s="243">
        <v>0</v>
      </c>
      <c r="BY661" s="243">
        <v>0</v>
      </c>
      <c r="BZ661" s="243">
        <v>0</v>
      </c>
      <c r="CA661" s="243">
        <v>0</v>
      </c>
      <c r="CB661" s="243">
        <v>0</v>
      </c>
      <c r="CC661" s="243">
        <v>0</v>
      </c>
      <c r="CD661" s="243">
        <v>0</v>
      </c>
      <c r="CE661" s="243">
        <v>0</v>
      </c>
      <c r="CF661" s="243">
        <v>6054.9119999999994</v>
      </c>
      <c r="CG661" s="243">
        <v>6054.9119999999994</v>
      </c>
      <c r="CH661" s="243">
        <v>0</v>
      </c>
      <c r="CI661" s="243">
        <v>0</v>
      </c>
      <c r="CJ661" s="243">
        <v>953997.37560000014</v>
      </c>
      <c r="CK661" s="243">
        <v>953997.37560000014</v>
      </c>
      <c r="CL661" s="243">
        <v>0</v>
      </c>
      <c r="CM661" s="243">
        <v>0</v>
      </c>
      <c r="CN661" s="243">
        <v>0</v>
      </c>
      <c r="CO661" s="243">
        <v>0</v>
      </c>
      <c r="CP661" s="243">
        <v>0</v>
      </c>
      <c r="CQ661" s="243">
        <v>0</v>
      </c>
      <c r="CR661" s="244">
        <f t="shared" si="42"/>
        <v>960052.28760000016</v>
      </c>
      <c r="CS661" s="267">
        <f t="shared" si="42"/>
        <v>960052.28760000016</v>
      </c>
      <c r="CT661" s="268"/>
      <c r="CU661" s="269"/>
      <c r="CV661" s="269"/>
      <c r="CW661" s="269"/>
      <c r="CX661" s="269"/>
      <c r="CY661" s="269"/>
      <c r="CZ661" s="269"/>
      <c r="DA661" s="270"/>
      <c r="DB661" s="248">
        <v>27443.562824071352</v>
      </c>
      <c r="DC661" s="249"/>
      <c r="DD661" s="250">
        <v>7.8320670160020978</v>
      </c>
      <c r="DE661" s="251"/>
      <c r="DF661" s="251"/>
      <c r="DG661" s="251"/>
      <c r="DH661" s="252"/>
      <c r="DI661" s="252"/>
      <c r="DJ661" s="252"/>
      <c r="DK661" s="252"/>
      <c r="DL661" s="251" t="s">
        <v>2005</v>
      </c>
      <c r="DM661" s="253" t="s">
        <v>2005</v>
      </c>
      <c r="DN661" s="254" t="s">
        <v>66</v>
      </c>
      <c r="DO661" s="231"/>
      <c r="DP661" s="256" t="s">
        <v>66</v>
      </c>
      <c r="DQ661" s="231"/>
      <c r="DR661" s="258"/>
      <c r="DS661" s="259"/>
      <c r="DT661" s="260"/>
      <c r="DU661" s="255">
        <v>219.06630442763819</v>
      </c>
      <c r="DV661" s="261">
        <v>71.849991725762692</v>
      </c>
      <c r="DW661" s="231">
        <v>120.60577134885105</v>
      </c>
      <c r="DX661" s="262">
        <v>-53.813730533243017</v>
      </c>
      <c r="DY661" s="255">
        <v>1.5023129451501602</v>
      </c>
      <c r="DZ661" s="231">
        <v>0.20300302407874637</v>
      </c>
      <c r="EA661" s="231">
        <v>1.1229899405242694</v>
      </c>
      <c r="EB661" s="262">
        <v>-0.441781248757387</v>
      </c>
      <c r="EC661" s="271"/>
      <c r="ED661" s="234"/>
      <c r="EE661" s="272"/>
      <c r="EF661" s="234">
        <v>226413</v>
      </c>
      <c r="EG661" s="266">
        <v>-126110.33333333333</v>
      </c>
      <c r="EH661" s="258"/>
    </row>
    <row r="662" spans="1:138" ht="30" customHeight="1" thickBot="1" x14ac:dyDescent="0.3">
      <c r="A662" s="45" t="s">
        <v>60</v>
      </c>
      <c r="B662" s="45" t="s">
        <v>61</v>
      </c>
      <c r="C662" s="45" t="s">
        <v>1109</v>
      </c>
      <c r="D662" s="46" t="s">
        <v>1194</v>
      </c>
      <c r="E662" s="46" t="s">
        <v>1195</v>
      </c>
      <c r="F662" s="46" t="s">
        <v>1198</v>
      </c>
      <c r="G662" s="46" t="s">
        <v>1199</v>
      </c>
      <c r="H662" s="226" t="s">
        <v>66</v>
      </c>
      <c r="I662" s="227" t="s">
        <v>2007</v>
      </c>
      <c r="J662" s="228">
        <v>13.8</v>
      </c>
      <c r="K662" s="229">
        <v>9.0828744348911918</v>
      </c>
      <c r="L662" s="229">
        <v>10.99810603773</v>
      </c>
      <c r="M662" s="230">
        <v>606.08333333333303</v>
      </c>
      <c r="N662" s="231">
        <v>16331.964325980141</v>
      </c>
      <c r="O662" s="232" t="s">
        <v>2003</v>
      </c>
      <c r="P662" s="233">
        <v>4.6609487231678486</v>
      </c>
      <c r="Q662" s="234" t="s">
        <v>68</v>
      </c>
      <c r="R662" s="235" t="s">
        <v>68</v>
      </c>
      <c r="S662" s="236" t="s">
        <v>2005</v>
      </c>
      <c r="T662" s="236" t="s">
        <v>2005</v>
      </c>
      <c r="U662" s="237" t="s">
        <v>2005</v>
      </c>
      <c r="V662" s="238" t="s">
        <v>2005</v>
      </c>
      <c r="W662" s="238" t="s">
        <v>2005</v>
      </c>
      <c r="X662" s="238" t="s">
        <v>2005</v>
      </c>
      <c r="Y662" s="238" t="s">
        <v>2005</v>
      </c>
      <c r="Z662" s="238" t="s">
        <v>2005</v>
      </c>
      <c r="AA662" s="238" t="s">
        <v>2005</v>
      </c>
      <c r="AB662" s="238" t="s">
        <v>2005</v>
      </c>
      <c r="AC662" s="238" t="s">
        <v>2005</v>
      </c>
      <c r="AD662" s="238" t="s">
        <v>2005</v>
      </c>
      <c r="AE662" s="238" t="s">
        <v>2005</v>
      </c>
      <c r="AF662" s="238" t="s">
        <v>2005</v>
      </c>
      <c r="AG662" s="238" t="s">
        <v>2005</v>
      </c>
      <c r="AH662" s="238" t="s">
        <v>2005</v>
      </c>
      <c r="AI662" s="238">
        <v>26</v>
      </c>
      <c r="AJ662" s="238">
        <v>26</v>
      </c>
      <c r="AK662" s="238" t="s">
        <v>2005</v>
      </c>
      <c r="AL662" s="238" t="s">
        <v>2005</v>
      </c>
      <c r="AM662" s="237" t="s">
        <v>2005</v>
      </c>
      <c r="AN662" s="238" t="s">
        <v>2005</v>
      </c>
      <c r="AO662" s="238" t="s">
        <v>2005</v>
      </c>
      <c r="AP662" s="238" t="s">
        <v>2005</v>
      </c>
      <c r="AQ662" s="237">
        <f t="shared" si="40"/>
        <v>26</v>
      </c>
      <c r="AR662" s="239">
        <f t="shared" si="40"/>
        <v>26</v>
      </c>
      <c r="AS662" s="240"/>
      <c r="AT662" s="238"/>
      <c r="AU662" s="237"/>
      <c r="AV662" s="238"/>
      <c r="AW662" s="238"/>
      <c r="AX662" s="238"/>
      <c r="AY662" s="238"/>
      <c r="AZ662" s="238"/>
      <c r="BA662" s="238"/>
      <c r="BB662" s="238"/>
      <c r="BC662" s="238"/>
      <c r="BD662" s="238"/>
      <c r="BE662" s="238"/>
      <c r="BF662" s="238"/>
      <c r="BG662" s="238"/>
      <c r="BH662" s="238"/>
      <c r="BI662" s="238">
        <v>686.81</v>
      </c>
      <c r="BJ662" s="238">
        <v>686.81</v>
      </c>
      <c r="BK662" s="238"/>
      <c r="BL662" s="238"/>
      <c r="BM662" s="238"/>
      <c r="BN662" s="238"/>
      <c r="BO662" s="238"/>
      <c r="BP662" s="238"/>
      <c r="BQ662" s="237">
        <f t="shared" si="41"/>
        <v>686.81</v>
      </c>
      <c r="BR662" s="237">
        <f t="shared" si="41"/>
        <v>686.81</v>
      </c>
      <c r="BS662" s="241">
        <f t="shared" si="43"/>
        <v>0.1473541205433396</v>
      </c>
      <c r="BT662" s="273">
        <v>0</v>
      </c>
      <c r="BU662" s="243">
        <v>0</v>
      </c>
      <c r="BV662" s="244">
        <v>0</v>
      </c>
      <c r="BW662" s="243">
        <v>0</v>
      </c>
      <c r="BX662" s="243">
        <v>0</v>
      </c>
      <c r="BY662" s="243">
        <v>0</v>
      </c>
      <c r="BZ662" s="243">
        <v>0</v>
      </c>
      <c r="CA662" s="243">
        <v>0</v>
      </c>
      <c r="CB662" s="243">
        <v>0</v>
      </c>
      <c r="CC662" s="243">
        <v>0</v>
      </c>
      <c r="CD662" s="243">
        <v>0</v>
      </c>
      <c r="CE662" s="243">
        <v>0</v>
      </c>
      <c r="CF662" s="243">
        <v>0</v>
      </c>
      <c r="CG662" s="243">
        <v>0</v>
      </c>
      <c r="CH662" s="243">
        <v>0</v>
      </c>
      <c r="CI662" s="243">
        <v>0</v>
      </c>
      <c r="CJ662" s="243">
        <v>806205.05039999995</v>
      </c>
      <c r="CK662" s="243">
        <v>806205.05039999995</v>
      </c>
      <c r="CL662" s="243">
        <v>0</v>
      </c>
      <c r="CM662" s="243">
        <v>0</v>
      </c>
      <c r="CN662" s="243">
        <v>0</v>
      </c>
      <c r="CO662" s="243">
        <v>0</v>
      </c>
      <c r="CP662" s="243">
        <v>0</v>
      </c>
      <c r="CQ662" s="243">
        <v>0</v>
      </c>
      <c r="CR662" s="244">
        <f t="shared" si="42"/>
        <v>806205.05039999995</v>
      </c>
      <c r="CS662" s="267">
        <f t="shared" si="42"/>
        <v>806205.05039999995</v>
      </c>
      <c r="CT662" s="268"/>
      <c r="CU662" s="269"/>
      <c r="CV662" s="269"/>
      <c r="CW662" s="269"/>
      <c r="CX662" s="269"/>
      <c r="CY662" s="269"/>
      <c r="CZ662" s="269"/>
      <c r="DA662" s="270"/>
      <c r="DB662" s="248">
        <v>16331.964325980141</v>
      </c>
      <c r="DC662" s="249"/>
      <c r="DD662" s="250">
        <v>4.6609487231678486</v>
      </c>
      <c r="DE662" s="251"/>
      <c r="DF662" s="251"/>
      <c r="DG662" s="251"/>
      <c r="DH662" s="252"/>
      <c r="DI662" s="252"/>
      <c r="DJ662" s="252"/>
      <c r="DK662" s="252"/>
      <c r="DL662" s="251" t="s">
        <v>2005</v>
      </c>
      <c r="DM662" s="253" t="s">
        <v>2005</v>
      </c>
      <c r="DN662" s="254" t="s">
        <v>66</v>
      </c>
      <c r="DO662" s="231"/>
      <c r="DP662" s="256" t="s">
        <v>66</v>
      </c>
      <c r="DQ662" s="231"/>
      <c r="DR662" s="258"/>
      <c r="DS662" s="259"/>
      <c r="DT662" s="260"/>
      <c r="DU662" s="255">
        <v>530.94843943352146</v>
      </c>
      <c r="DV662" s="261">
        <v>-269.33867752574315</v>
      </c>
      <c r="DW662" s="231">
        <v>16.527430221366707</v>
      </c>
      <c r="DX662" s="262">
        <v>150.87804832562094</v>
      </c>
      <c r="DY662" s="255">
        <v>0.63027636463632641</v>
      </c>
      <c r="DZ662" s="231">
        <v>0.55863489325026039</v>
      </c>
      <c r="EA662" s="231">
        <v>0.15509418396810126</v>
      </c>
      <c r="EB662" s="262">
        <v>0.87236732103545567</v>
      </c>
      <c r="EC662" s="271"/>
      <c r="ED662" s="234"/>
      <c r="EE662" s="272"/>
      <c r="EF662" s="234">
        <v>0</v>
      </c>
      <c r="EG662" s="266">
        <v>14173.333333333334</v>
      </c>
      <c r="EH662" s="258"/>
    </row>
    <row r="663" spans="1:138" ht="30" customHeight="1" thickBot="1" x14ac:dyDescent="0.3">
      <c r="A663" s="45" t="s">
        <v>60</v>
      </c>
      <c r="B663" s="45" t="s">
        <v>61</v>
      </c>
      <c r="C663" s="45" t="s">
        <v>1109</v>
      </c>
      <c r="D663" s="46" t="s">
        <v>1200</v>
      </c>
      <c r="E663" s="46" t="s">
        <v>1201</v>
      </c>
      <c r="F663" s="46" t="s">
        <v>1202</v>
      </c>
      <c r="G663" s="46" t="s">
        <v>1201</v>
      </c>
      <c r="H663" s="226" t="s">
        <v>66</v>
      </c>
      <c r="I663" s="227" t="s">
        <v>2002</v>
      </c>
      <c r="J663" s="228">
        <v>4.16</v>
      </c>
      <c r="K663" s="229">
        <v>2.4858393190228525</v>
      </c>
      <c r="L663" s="229">
        <v>1.208522724759</v>
      </c>
      <c r="M663" s="230">
        <v>277.83333333333297</v>
      </c>
      <c r="N663" s="231">
        <v>3938.6070490479651</v>
      </c>
      <c r="O663" s="232" t="s">
        <v>2003</v>
      </c>
      <c r="P663" s="233">
        <v>1.1240316920798987</v>
      </c>
      <c r="Q663" s="234" t="s">
        <v>68</v>
      </c>
      <c r="R663" s="235" t="s">
        <v>68</v>
      </c>
      <c r="S663" s="236" t="s">
        <v>2005</v>
      </c>
      <c r="T663" s="236" t="s">
        <v>2005</v>
      </c>
      <c r="U663" s="237" t="s">
        <v>2005</v>
      </c>
      <c r="V663" s="238" t="s">
        <v>2005</v>
      </c>
      <c r="W663" s="238" t="s">
        <v>2005</v>
      </c>
      <c r="X663" s="238" t="s">
        <v>2005</v>
      </c>
      <c r="Y663" s="238" t="s">
        <v>2005</v>
      </c>
      <c r="Z663" s="238" t="s">
        <v>2005</v>
      </c>
      <c r="AA663" s="238" t="s">
        <v>2005</v>
      </c>
      <c r="AB663" s="238" t="s">
        <v>2005</v>
      </c>
      <c r="AC663" s="238" t="s">
        <v>2005</v>
      </c>
      <c r="AD663" s="238" t="s">
        <v>2005</v>
      </c>
      <c r="AE663" s="238" t="s">
        <v>2005</v>
      </c>
      <c r="AF663" s="238" t="s">
        <v>2005</v>
      </c>
      <c r="AG663" s="238" t="s">
        <v>2005</v>
      </c>
      <c r="AH663" s="238" t="s">
        <v>2005</v>
      </c>
      <c r="AI663" s="238" t="s">
        <v>2005</v>
      </c>
      <c r="AJ663" s="238" t="s">
        <v>2005</v>
      </c>
      <c r="AK663" s="238" t="s">
        <v>2005</v>
      </c>
      <c r="AL663" s="238" t="s">
        <v>2005</v>
      </c>
      <c r="AM663" s="237" t="s">
        <v>2005</v>
      </c>
      <c r="AN663" s="238" t="s">
        <v>2005</v>
      </c>
      <c r="AO663" s="238" t="s">
        <v>2005</v>
      </c>
      <c r="AP663" s="238" t="s">
        <v>2005</v>
      </c>
      <c r="AQ663" s="237">
        <f t="shared" si="40"/>
        <v>0</v>
      </c>
      <c r="AR663" s="239">
        <f t="shared" si="40"/>
        <v>0</v>
      </c>
      <c r="AS663" s="240"/>
      <c r="AT663" s="238"/>
      <c r="AU663" s="237"/>
      <c r="AV663" s="238"/>
      <c r="AW663" s="238"/>
      <c r="AX663" s="238"/>
      <c r="AY663" s="238"/>
      <c r="AZ663" s="238"/>
      <c r="BA663" s="238"/>
      <c r="BB663" s="238"/>
      <c r="BC663" s="238"/>
      <c r="BD663" s="238"/>
      <c r="BE663" s="238"/>
      <c r="BF663" s="238"/>
      <c r="BG663" s="238"/>
      <c r="BH663" s="238"/>
      <c r="BI663" s="238"/>
      <c r="BJ663" s="238" t="s">
        <v>2005</v>
      </c>
      <c r="BK663" s="238"/>
      <c r="BL663" s="238"/>
      <c r="BM663" s="238"/>
      <c r="BN663" s="238"/>
      <c r="BO663" s="238"/>
      <c r="BP663" s="238"/>
      <c r="BQ663" s="237">
        <f t="shared" si="41"/>
        <v>0</v>
      </c>
      <c r="BR663" s="237">
        <f t="shared" si="41"/>
        <v>0</v>
      </c>
      <c r="BS663" s="241">
        <f t="shared" si="43"/>
        <v>0</v>
      </c>
      <c r="BT663" s="273">
        <v>0</v>
      </c>
      <c r="BU663" s="243">
        <v>0</v>
      </c>
      <c r="BV663" s="244">
        <v>0</v>
      </c>
      <c r="BW663" s="243">
        <v>0</v>
      </c>
      <c r="BX663" s="243">
        <v>0</v>
      </c>
      <c r="BY663" s="243">
        <v>0</v>
      </c>
      <c r="BZ663" s="243">
        <v>0</v>
      </c>
      <c r="CA663" s="243">
        <v>0</v>
      </c>
      <c r="CB663" s="243">
        <v>0</v>
      </c>
      <c r="CC663" s="243">
        <v>0</v>
      </c>
      <c r="CD663" s="243">
        <v>0</v>
      </c>
      <c r="CE663" s="243">
        <v>0</v>
      </c>
      <c r="CF663" s="243">
        <v>0</v>
      </c>
      <c r="CG663" s="243">
        <v>0</v>
      </c>
      <c r="CH663" s="243">
        <v>0</v>
      </c>
      <c r="CI663" s="243">
        <v>0</v>
      </c>
      <c r="CJ663" s="243">
        <v>0</v>
      </c>
      <c r="CK663" s="243" t="e">
        <v>#VALUE!</v>
      </c>
      <c r="CL663" s="243">
        <v>0</v>
      </c>
      <c r="CM663" s="243">
        <v>0</v>
      </c>
      <c r="CN663" s="243">
        <v>0</v>
      </c>
      <c r="CO663" s="243">
        <v>0</v>
      </c>
      <c r="CP663" s="243">
        <v>0</v>
      </c>
      <c r="CQ663" s="243">
        <v>0</v>
      </c>
      <c r="CR663" s="244">
        <f t="shared" si="42"/>
        <v>0</v>
      </c>
      <c r="CS663" s="267" t="e">
        <f t="shared" si="42"/>
        <v>#VALUE!</v>
      </c>
      <c r="CT663" s="268"/>
      <c r="CU663" s="269"/>
      <c r="CV663" s="269"/>
      <c r="CW663" s="269"/>
      <c r="CX663" s="269"/>
      <c r="CY663" s="269"/>
      <c r="CZ663" s="269"/>
      <c r="DA663" s="270"/>
      <c r="DB663" s="248">
        <v>3938.6070490479651</v>
      </c>
      <c r="DC663" s="249"/>
      <c r="DD663" s="250">
        <v>1.1240316920798987</v>
      </c>
      <c r="DE663" s="251"/>
      <c r="DF663" s="251"/>
      <c r="DG663" s="251"/>
      <c r="DH663" s="252"/>
      <c r="DI663" s="252"/>
      <c r="DJ663" s="252"/>
      <c r="DK663" s="252"/>
      <c r="DL663" s="251" t="s">
        <v>2005</v>
      </c>
      <c r="DM663" s="253" t="s">
        <v>2005</v>
      </c>
      <c r="DN663" s="254" t="s">
        <v>66</v>
      </c>
      <c r="DO663" s="231"/>
      <c r="DP663" s="256" t="s">
        <v>66</v>
      </c>
      <c r="DQ663" s="231"/>
      <c r="DR663" s="258"/>
      <c r="DS663" s="259"/>
      <c r="DT663" s="260"/>
      <c r="DU663" s="255">
        <v>47.798440311937675</v>
      </c>
      <c r="DV663" s="261">
        <v>-1.3638804939966036</v>
      </c>
      <c r="DW663" s="231">
        <v>47.798440311937675</v>
      </c>
      <c r="DX663" s="262">
        <v>-1.6187114118710113</v>
      </c>
      <c r="DY663" s="255">
        <v>5.7588482303539364E-2</v>
      </c>
      <c r="DZ663" s="231">
        <v>1.0195703847026671</v>
      </c>
      <c r="EA663" s="231">
        <v>5.7588482303539364E-2</v>
      </c>
      <c r="EB663" s="262">
        <v>1.0183626552340705</v>
      </c>
      <c r="EC663" s="271"/>
      <c r="ED663" s="234"/>
      <c r="EE663" s="272"/>
      <c r="EF663" s="234">
        <v>0</v>
      </c>
      <c r="EG663" s="266">
        <v>8436.6666666666661</v>
      </c>
      <c r="EH663" s="258"/>
    </row>
    <row r="664" spans="1:138" ht="30" customHeight="1" thickBot="1" x14ac:dyDescent="0.3">
      <c r="A664" s="45" t="s">
        <v>60</v>
      </c>
      <c r="B664" s="45" t="s">
        <v>61</v>
      </c>
      <c r="C664" s="45" t="s">
        <v>1109</v>
      </c>
      <c r="D664" s="46" t="s">
        <v>1200</v>
      </c>
      <c r="E664" s="46" t="s">
        <v>1201</v>
      </c>
      <c r="F664" s="46" t="s">
        <v>1203</v>
      </c>
      <c r="G664" s="46" t="s">
        <v>1201</v>
      </c>
      <c r="H664" s="226" t="s">
        <v>66</v>
      </c>
      <c r="I664" s="227" t="s">
        <v>2008</v>
      </c>
      <c r="J664" s="228">
        <v>4.16</v>
      </c>
      <c r="K664" s="229">
        <v>2.4858393190228525</v>
      </c>
      <c r="L664" s="229">
        <v>1.836363632544</v>
      </c>
      <c r="M664" s="230">
        <v>183.333333333333</v>
      </c>
      <c r="N664" s="231">
        <v>4544.5465950553444</v>
      </c>
      <c r="O664" s="232" t="s">
        <v>2003</v>
      </c>
      <c r="P664" s="233">
        <v>1.2969596447075753</v>
      </c>
      <c r="Q664" s="234" t="s">
        <v>68</v>
      </c>
      <c r="R664" s="235" t="s">
        <v>68</v>
      </c>
      <c r="S664" s="236" t="s">
        <v>2005</v>
      </c>
      <c r="T664" s="236" t="s">
        <v>2005</v>
      </c>
      <c r="U664" s="237" t="s">
        <v>2005</v>
      </c>
      <c r="V664" s="238" t="s">
        <v>2005</v>
      </c>
      <c r="W664" s="238" t="s">
        <v>2005</v>
      </c>
      <c r="X664" s="238" t="s">
        <v>2005</v>
      </c>
      <c r="Y664" s="238" t="s">
        <v>2005</v>
      </c>
      <c r="Z664" s="238" t="s">
        <v>2005</v>
      </c>
      <c r="AA664" s="238" t="s">
        <v>2005</v>
      </c>
      <c r="AB664" s="238" t="s">
        <v>2005</v>
      </c>
      <c r="AC664" s="238" t="s">
        <v>2005</v>
      </c>
      <c r="AD664" s="238" t="s">
        <v>2005</v>
      </c>
      <c r="AE664" s="238" t="s">
        <v>2005</v>
      </c>
      <c r="AF664" s="238" t="s">
        <v>2005</v>
      </c>
      <c r="AG664" s="238" t="s">
        <v>2005</v>
      </c>
      <c r="AH664" s="238" t="s">
        <v>2005</v>
      </c>
      <c r="AI664" s="238" t="s">
        <v>2005</v>
      </c>
      <c r="AJ664" s="238" t="s">
        <v>2005</v>
      </c>
      <c r="AK664" s="238" t="s">
        <v>2005</v>
      </c>
      <c r="AL664" s="238" t="s">
        <v>2005</v>
      </c>
      <c r="AM664" s="237" t="s">
        <v>2005</v>
      </c>
      <c r="AN664" s="238" t="s">
        <v>2005</v>
      </c>
      <c r="AO664" s="238" t="s">
        <v>2005</v>
      </c>
      <c r="AP664" s="238" t="s">
        <v>2005</v>
      </c>
      <c r="AQ664" s="237">
        <f t="shared" si="40"/>
        <v>0</v>
      </c>
      <c r="AR664" s="239">
        <f t="shared" si="40"/>
        <v>0</v>
      </c>
      <c r="AS664" s="240"/>
      <c r="AT664" s="238"/>
      <c r="AU664" s="237"/>
      <c r="AV664" s="238"/>
      <c r="AW664" s="238"/>
      <c r="AX664" s="238"/>
      <c r="AY664" s="238"/>
      <c r="AZ664" s="238"/>
      <c r="BA664" s="238"/>
      <c r="BB664" s="238"/>
      <c r="BC664" s="238"/>
      <c r="BD664" s="238"/>
      <c r="BE664" s="238"/>
      <c r="BF664" s="238"/>
      <c r="BG664" s="238"/>
      <c r="BH664" s="238"/>
      <c r="BI664" s="238"/>
      <c r="BJ664" s="238" t="s">
        <v>2005</v>
      </c>
      <c r="BK664" s="238"/>
      <c r="BL664" s="238"/>
      <c r="BM664" s="238"/>
      <c r="BN664" s="238"/>
      <c r="BO664" s="238"/>
      <c r="BP664" s="238"/>
      <c r="BQ664" s="237">
        <f t="shared" si="41"/>
        <v>0</v>
      </c>
      <c r="BR664" s="237">
        <f t="shared" si="41"/>
        <v>0</v>
      </c>
      <c r="BS664" s="241">
        <f t="shared" si="43"/>
        <v>0</v>
      </c>
      <c r="BT664" s="273">
        <v>0</v>
      </c>
      <c r="BU664" s="243">
        <v>0</v>
      </c>
      <c r="BV664" s="244">
        <v>0</v>
      </c>
      <c r="BW664" s="243">
        <v>0</v>
      </c>
      <c r="BX664" s="243">
        <v>0</v>
      </c>
      <c r="BY664" s="243">
        <v>0</v>
      </c>
      <c r="BZ664" s="243">
        <v>0</v>
      </c>
      <c r="CA664" s="243">
        <v>0</v>
      </c>
      <c r="CB664" s="243">
        <v>0</v>
      </c>
      <c r="CC664" s="243">
        <v>0</v>
      </c>
      <c r="CD664" s="243">
        <v>0</v>
      </c>
      <c r="CE664" s="243">
        <v>0</v>
      </c>
      <c r="CF664" s="243">
        <v>0</v>
      </c>
      <c r="CG664" s="243">
        <v>0</v>
      </c>
      <c r="CH664" s="243">
        <v>0</v>
      </c>
      <c r="CI664" s="243">
        <v>0</v>
      </c>
      <c r="CJ664" s="243">
        <v>0</v>
      </c>
      <c r="CK664" s="243" t="e">
        <v>#VALUE!</v>
      </c>
      <c r="CL664" s="243">
        <v>0</v>
      </c>
      <c r="CM664" s="243">
        <v>0</v>
      </c>
      <c r="CN664" s="243">
        <v>0</v>
      </c>
      <c r="CO664" s="243">
        <v>0</v>
      </c>
      <c r="CP664" s="243">
        <v>0</v>
      </c>
      <c r="CQ664" s="243">
        <v>0</v>
      </c>
      <c r="CR664" s="244">
        <f t="shared" si="42"/>
        <v>0</v>
      </c>
      <c r="CS664" s="267" t="e">
        <f t="shared" si="42"/>
        <v>#VALUE!</v>
      </c>
      <c r="CT664" s="268"/>
      <c r="CU664" s="269"/>
      <c r="CV664" s="269"/>
      <c r="CW664" s="269"/>
      <c r="CX664" s="269"/>
      <c r="CY664" s="269"/>
      <c r="CZ664" s="269"/>
      <c r="DA664" s="270"/>
      <c r="DB664" s="248">
        <v>4544.5465950553444</v>
      </c>
      <c r="DC664" s="249"/>
      <c r="DD664" s="250">
        <v>1.2969596447075753</v>
      </c>
      <c r="DE664" s="251"/>
      <c r="DF664" s="251"/>
      <c r="DG664" s="251"/>
      <c r="DH664" s="252"/>
      <c r="DI664" s="252"/>
      <c r="DJ664" s="252"/>
      <c r="DK664" s="252"/>
      <c r="DL664" s="251" t="s">
        <v>2005</v>
      </c>
      <c r="DM664" s="253" t="s">
        <v>2005</v>
      </c>
      <c r="DN664" s="254" t="s">
        <v>66</v>
      </c>
      <c r="DO664" s="231"/>
      <c r="DP664" s="256" t="s">
        <v>66</v>
      </c>
      <c r="DQ664" s="231"/>
      <c r="DR664" s="258"/>
      <c r="DS664" s="259"/>
      <c r="DT664" s="260"/>
      <c r="DU664" s="255">
        <v>0</v>
      </c>
      <c r="DV664" s="261">
        <v>56.110149198747337</v>
      </c>
      <c r="DW664" s="231">
        <v>0</v>
      </c>
      <c r="DX664" s="262">
        <v>56.110149198747337</v>
      </c>
      <c r="DY664" s="255">
        <v>0</v>
      </c>
      <c r="DZ664" s="231">
        <v>0.46259798203065999</v>
      </c>
      <c r="EA664" s="231">
        <v>0</v>
      </c>
      <c r="EB664" s="262">
        <v>0.46259798203065999</v>
      </c>
      <c r="EC664" s="271"/>
      <c r="ED664" s="234"/>
      <c r="EE664" s="272"/>
      <c r="EF664" s="234">
        <v>0</v>
      </c>
      <c r="EG664" s="266">
        <v>0</v>
      </c>
      <c r="EH664" s="258"/>
    </row>
    <row r="665" spans="1:138" ht="30" customHeight="1" thickBot="1" x14ac:dyDescent="0.3">
      <c r="A665" s="45" t="s">
        <v>60</v>
      </c>
      <c r="B665" s="45" t="s">
        <v>61</v>
      </c>
      <c r="C665" s="45" t="s">
        <v>1109</v>
      </c>
      <c r="D665" s="46" t="s">
        <v>1200</v>
      </c>
      <c r="E665" s="46" t="s">
        <v>1201</v>
      </c>
      <c r="F665" s="46" t="s">
        <v>1204</v>
      </c>
      <c r="G665" s="46" t="s">
        <v>1201</v>
      </c>
      <c r="H665" s="226" t="s">
        <v>66</v>
      </c>
      <c r="I665" s="227" t="s">
        <v>2007</v>
      </c>
      <c r="J665" s="228">
        <v>4.16</v>
      </c>
      <c r="K665" s="229">
        <v>2.4498126622254199</v>
      </c>
      <c r="L665" s="229">
        <v>2.6770833277650001</v>
      </c>
      <c r="M665" s="230">
        <v>937.75</v>
      </c>
      <c r="N665" s="231">
        <v>5958.405535739229</v>
      </c>
      <c r="O665" s="232" t="s">
        <v>2003</v>
      </c>
      <c r="P665" s="233">
        <v>1.7004582008388209</v>
      </c>
      <c r="Q665" s="234" t="s">
        <v>68</v>
      </c>
      <c r="R665" s="235" t="s">
        <v>68</v>
      </c>
      <c r="S665" s="236" t="s">
        <v>2005</v>
      </c>
      <c r="T665" s="236" t="s">
        <v>2005</v>
      </c>
      <c r="U665" s="237" t="s">
        <v>2005</v>
      </c>
      <c r="V665" s="238" t="s">
        <v>2005</v>
      </c>
      <c r="W665" s="238" t="s">
        <v>2005</v>
      </c>
      <c r="X665" s="238" t="s">
        <v>2005</v>
      </c>
      <c r="Y665" s="238" t="s">
        <v>2005</v>
      </c>
      <c r="Z665" s="238" t="s">
        <v>2005</v>
      </c>
      <c r="AA665" s="238" t="s">
        <v>2005</v>
      </c>
      <c r="AB665" s="238" t="s">
        <v>2005</v>
      </c>
      <c r="AC665" s="238" t="s">
        <v>2005</v>
      </c>
      <c r="AD665" s="238" t="s">
        <v>2005</v>
      </c>
      <c r="AE665" s="238" t="s">
        <v>2005</v>
      </c>
      <c r="AF665" s="238" t="s">
        <v>2005</v>
      </c>
      <c r="AG665" s="238" t="s">
        <v>2005</v>
      </c>
      <c r="AH665" s="238" t="s">
        <v>2005</v>
      </c>
      <c r="AI665" s="238">
        <v>11</v>
      </c>
      <c r="AJ665" s="238">
        <v>11</v>
      </c>
      <c r="AK665" s="238" t="s">
        <v>2005</v>
      </c>
      <c r="AL665" s="238" t="s">
        <v>2005</v>
      </c>
      <c r="AM665" s="237" t="s">
        <v>2005</v>
      </c>
      <c r="AN665" s="238" t="s">
        <v>2005</v>
      </c>
      <c r="AO665" s="238" t="s">
        <v>2005</v>
      </c>
      <c r="AP665" s="238" t="s">
        <v>2005</v>
      </c>
      <c r="AQ665" s="237">
        <f t="shared" si="40"/>
        <v>11</v>
      </c>
      <c r="AR665" s="239">
        <f t="shared" si="40"/>
        <v>11</v>
      </c>
      <c r="AS665" s="240"/>
      <c r="AT665" s="238"/>
      <c r="AU665" s="237"/>
      <c r="AV665" s="238"/>
      <c r="AW665" s="238"/>
      <c r="AX665" s="238"/>
      <c r="AY665" s="238"/>
      <c r="AZ665" s="238"/>
      <c r="BA665" s="238"/>
      <c r="BB665" s="238"/>
      <c r="BC665" s="238"/>
      <c r="BD665" s="238"/>
      <c r="BE665" s="238"/>
      <c r="BF665" s="238"/>
      <c r="BG665" s="238"/>
      <c r="BH665" s="238"/>
      <c r="BI665" s="238">
        <v>53.33</v>
      </c>
      <c r="BJ665" s="238">
        <v>53.33</v>
      </c>
      <c r="BK665" s="238"/>
      <c r="BL665" s="238"/>
      <c r="BM665" s="238"/>
      <c r="BN665" s="238"/>
      <c r="BO665" s="238"/>
      <c r="BP665" s="238"/>
      <c r="BQ665" s="237">
        <f t="shared" si="41"/>
        <v>53.33</v>
      </c>
      <c r="BR665" s="237">
        <f t="shared" si="41"/>
        <v>53.33</v>
      </c>
      <c r="BS665" s="241">
        <f t="shared" si="43"/>
        <v>3.1362135201966609E-2</v>
      </c>
      <c r="BT665" s="273">
        <v>0</v>
      </c>
      <c r="BU665" s="243">
        <v>0</v>
      </c>
      <c r="BV665" s="244">
        <v>0</v>
      </c>
      <c r="BW665" s="243">
        <v>0</v>
      </c>
      <c r="BX665" s="243">
        <v>0</v>
      </c>
      <c r="BY665" s="243">
        <v>0</v>
      </c>
      <c r="BZ665" s="243">
        <v>0</v>
      </c>
      <c r="CA665" s="243">
        <v>0</v>
      </c>
      <c r="CB665" s="243">
        <v>0</v>
      </c>
      <c r="CC665" s="243">
        <v>0</v>
      </c>
      <c r="CD665" s="243">
        <v>0</v>
      </c>
      <c r="CE665" s="243">
        <v>0</v>
      </c>
      <c r="CF665" s="243">
        <v>0</v>
      </c>
      <c r="CG665" s="243">
        <v>0</v>
      </c>
      <c r="CH665" s="243">
        <v>0</v>
      </c>
      <c r="CI665" s="243">
        <v>0</v>
      </c>
      <c r="CJ665" s="243">
        <v>62600.887200000005</v>
      </c>
      <c r="CK665" s="243">
        <v>62600.887200000005</v>
      </c>
      <c r="CL665" s="243">
        <v>0</v>
      </c>
      <c r="CM665" s="243">
        <v>0</v>
      </c>
      <c r="CN665" s="243">
        <v>0</v>
      </c>
      <c r="CO665" s="243">
        <v>0</v>
      </c>
      <c r="CP665" s="243">
        <v>0</v>
      </c>
      <c r="CQ665" s="243">
        <v>0</v>
      </c>
      <c r="CR665" s="244">
        <f t="shared" si="42"/>
        <v>62600.887200000005</v>
      </c>
      <c r="CS665" s="267">
        <f t="shared" si="42"/>
        <v>62600.887200000005</v>
      </c>
      <c r="CT665" s="268"/>
      <c r="CU665" s="269"/>
      <c r="CV665" s="269"/>
      <c r="CW665" s="269"/>
      <c r="CX665" s="269"/>
      <c r="CY665" s="269"/>
      <c r="CZ665" s="269"/>
      <c r="DA665" s="270"/>
      <c r="DB665" s="248">
        <v>5958.405535739229</v>
      </c>
      <c r="DC665" s="249"/>
      <c r="DD665" s="250">
        <v>1.7004582008388209</v>
      </c>
      <c r="DE665" s="251"/>
      <c r="DF665" s="251"/>
      <c r="DG665" s="251"/>
      <c r="DH665" s="252"/>
      <c r="DI665" s="252"/>
      <c r="DJ665" s="252"/>
      <c r="DK665" s="252"/>
      <c r="DL665" s="251" t="s">
        <v>2005</v>
      </c>
      <c r="DM665" s="253" t="s">
        <v>2005</v>
      </c>
      <c r="DN665" s="254" t="s">
        <v>66</v>
      </c>
      <c r="DO665" s="231"/>
      <c r="DP665" s="256" t="s">
        <v>66</v>
      </c>
      <c r="DQ665" s="231"/>
      <c r="DR665" s="258"/>
      <c r="DS665" s="259"/>
      <c r="DT665" s="260"/>
      <c r="DU665" s="255">
        <v>0</v>
      </c>
      <c r="DV665" s="261">
        <v>11.183688366152623</v>
      </c>
      <c r="DW665" s="231">
        <v>0</v>
      </c>
      <c r="DX665" s="262">
        <v>10.403441452572375</v>
      </c>
      <c r="DY665" s="255">
        <v>0</v>
      </c>
      <c r="DZ665" s="231">
        <v>0.36447017807619869</v>
      </c>
      <c r="EA665" s="231">
        <v>0</v>
      </c>
      <c r="EB665" s="262">
        <v>0.36411744439013166</v>
      </c>
      <c r="EC665" s="271"/>
      <c r="ED665" s="234"/>
      <c r="EE665" s="272"/>
      <c r="EF665" s="234">
        <v>0</v>
      </c>
      <c r="EG665" s="266">
        <v>0</v>
      </c>
      <c r="EH665" s="258"/>
    </row>
    <row r="666" spans="1:138" ht="30" customHeight="1" thickBot="1" x14ac:dyDescent="0.3">
      <c r="A666" s="45" t="s">
        <v>60</v>
      </c>
      <c r="B666" s="45" t="s">
        <v>61</v>
      </c>
      <c r="C666" s="45" t="s">
        <v>1109</v>
      </c>
      <c r="D666" s="46" t="s">
        <v>1200</v>
      </c>
      <c r="E666" s="46" t="s">
        <v>1201</v>
      </c>
      <c r="F666" s="46" t="s">
        <v>1205</v>
      </c>
      <c r="G666" s="46" t="s">
        <v>1201</v>
      </c>
      <c r="H666" s="226" t="s">
        <v>66</v>
      </c>
      <c r="I666" s="227" t="s">
        <v>2008</v>
      </c>
      <c r="J666" s="228">
        <v>4.16</v>
      </c>
      <c r="K666" s="229">
        <v>2.4858393190228525</v>
      </c>
      <c r="L666" s="229">
        <v>0.71799242274899999</v>
      </c>
      <c r="M666" s="230">
        <v>68.6666666666667</v>
      </c>
      <c r="N666" s="231">
        <v>908.90931901106865</v>
      </c>
      <c r="O666" s="232" t="s">
        <v>2003</v>
      </c>
      <c r="P666" s="233">
        <v>0.25939192894151503</v>
      </c>
      <c r="Q666" s="234" t="s">
        <v>68</v>
      </c>
      <c r="R666" s="235" t="s">
        <v>68</v>
      </c>
      <c r="S666" s="236" t="s">
        <v>2005</v>
      </c>
      <c r="T666" s="236" t="s">
        <v>2005</v>
      </c>
      <c r="U666" s="237" t="s">
        <v>2005</v>
      </c>
      <c r="V666" s="238" t="s">
        <v>2005</v>
      </c>
      <c r="W666" s="238" t="s">
        <v>2005</v>
      </c>
      <c r="X666" s="238" t="s">
        <v>2005</v>
      </c>
      <c r="Y666" s="238" t="s">
        <v>2005</v>
      </c>
      <c r="Z666" s="238" t="s">
        <v>2005</v>
      </c>
      <c r="AA666" s="238" t="s">
        <v>2005</v>
      </c>
      <c r="AB666" s="238" t="s">
        <v>2005</v>
      </c>
      <c r="AC666" s="238" t="s">
        <v>2005</v>
      </c>
      <c r="AD666" s="238" t="s">
        <v>2005</v>
      </c>
      <c r="AE666" s="238" t="s">
        <v>2005</v>
      </c>
      <c r="AF666" s="238" t="s">
        <v>2005</v>
      </c>
      <c r="AG666" s="238" t="s">
        <v>2005</v>
      </c>
      <c r="AH666" s="238" t="s">
        <v>2005</v>
      </c>
      <c r="AI666" s="238" t="s">
        <v>2005</v>
      </c>
      <c r="AJ666" s="238" t="s">
        <v>2005</v>
      </c>
      <c r="AK666" s="238" t="s">
        <v>2005</v>
      </c>
      <c r="AL666" s="238" t="s">
        <v>2005</v>
      </c>
      <c r="AM666" s="237" t="s">
        <v>2005</v>
      </c>
      <c r="AN666" s="238" t="s">
        <v>2005</v>
      </c>
      <c r="AO666" s="238" t="s">
        <v>2005</v>
      </c>
      <c r="AP666" s="238" t="s">
        <v>2005</v>
      </c>
      <c r="AQ666" s="237">
        <f t="shared" si="40"/>
        <v>0</v>
      </c>
      <c r="AR666" s="239">
        <f t="shared" si="40"/>
        <v>0</v>
      </c>
      <c r="AS666" s="240"/>
      <c r="AT666" s="238"/>
      <c r="AU666" s="237"/>
      <c r="AV666" s="238"/>
      <c r="AW666" s="238"/>
      <c r="AX666" s="238"/>
      <c r="AY666" s="238"/>
      <c r="AZ666" s="238"/>
      <c r="BA666" s="238"/>
      <c r="BB666" s="238"/>
      <c r="BC666" s="238"/>
      <c r="BD666" s="238"/>
      <c r="BE666" s="238"/>
      <c r="BF666" s="238"/>
      <c r="BG666" s="238"/>
      <c r="BH666" s="238"/>
      <c r="BI666" s="238"/>
      <c r="BJ666" s="238" t="s">
        <v>2005</v>
      </c>
      <c r="BK666" s="238"/>
      <c r="BL666" s="238"/>
      <c r="BM666" s="238"/>
      <c r="BN666" s="238"/>
      <c r="BO666" s="238"/>
      <c r="BP666" s="238"/>
      <c r="BQ666" s="237">
        <f t="shared" si="41"/>
        <v>0</v>
      </c>
      <c r="BR666" s="237">
        <f t="shared" si="41"/>
        <v>0</v>
      </c>
      <c r="BS666" s="241">
        <f t="shared" si="43"/>
        <v>0</v>
      </c>
      <c r="BT666" s="273">
        <v>0</v>
      </c>
      <c r="BU666" s="243">
        <v>0</v>
      </c>
      <c r="BV666" s="244">
        <v>0</v>
      </c>
      <c r="BW666" s="243">
        <v>0</v>
      </c>
      <c r="BX666" s="243">
        <v>0</v>
      </c>
      <c r="BY666" s="243">
        <v>0</v>
      </c>
      <c r="BZ666" s="243">
        <v>0</v>
      </c>
      <c r="CA666" s="243">
        <v>0</v>
      </c>
      <c r="CB666" s="243">
        <v>0</v>
      </c>
      <c r="CC666" s="243">
        <v>0</v>
      </c>
      <c r="CD666" s="243">
        <v>0</v>
      </c>
      <c r="CE666" s="243">
        <v>0</v>
      </c>
      <c r="CF666" s="243">
        <v>0</v>
      </c>
      <c r="CG666" s="243">
        <v>0</v>
      </c>
      <c r="CH666" s="243">
        <v>0</v>
      </c>
      <c r="CI666" s="243">
        <v>0</v>
      </c>
      <c r="CJ666" s="243">
        <v>0</v>
      </c>
      <c r="CK666" s="243" t="e">
        <v>#VALUE!</v>
      </c>
      <c r="CL666" s="243">
        <v>0</v>
      </c>
      <c r="CM666" s="243">
        <v>0</v>
      </c>
      <c r="CN666" s="243">
        <v>0</v>
      </c>
      <c r="CO666" s="243">
        <v>0</v>
      </c>
      <c r="CP666" s="243">
        <v>0</v>
      </c>
      <c r="CQ666" s="243">
        <v>0</v>
      </c>
      <c r="CR666" s="244">
        <f t="shared" si="42"/>
        <v>0</v>
      </c>
      <c r="CS666" s="267" t="e">
        <f t="shared" si="42"/>
        <v>#VALUE!</v>
      </c>
      <c r="CT666" s="268"/>
      <c r="CU666" s="269"/>
      <c r="CV666" s="269"/>
      <c r="CW666" s="269"/>
      <c r="CX666" s="269"/>
      <c r="CY666" s="269"/>
      <c r="CZ666" s="269"/>
      <c r="DA666" s="270"/>
      <c r="DB666" s="248">
        <v>908.90931901106865</v>
      </c>
      <c r="DC666" s="249"/>
      <c r="DD666" s="250">
        <v>0.25939192894151503</v>
      </c>
      <c r="DE666" s="251"/>
      <c r="DF666" s="251"/>
      <c r="DG666" s="251"/>
      <c r="DH666" s="252"/>
      <c r="DI666" s="252"/>
      <c r="DJ666" s="252"/>
      <c r="DK666" s="252"/>
      <c r="DL666" s="251" t="s">
        <v>2005</v>
      </c>
      <c r="DM666" s="253" t="s">
        <v>2005</v>
      </c>
      <c r="DN666" s="254" t="s">
        <v>66</v>
      </c>
      <c r="DO666" s="231"/>
      <c r="DP666" s="256" t="s">
        <v>66</v>
      </c>
      <c r="DQ666" s="231"/>
      <c r="DR666" s="258"/>
      <c r="DS666" s="259"/>
      <c r="DT666" s="260"/>
      <c r="DU666" s="255">
        <v>726.94660194174719</v>
      </c>
      <c r="DV666" s="261">
        <v>-662.33549083063622</v>
      </c>
      <c r="DW666" s="231">
        <v>726.94660194174719</v>
      </c>
      <c r="DX666" s="262">
        <v>-662.33549083063622</v>
      </c>
      <c r="DY666" s="255">
        <v>0.97572815533980539</v>
      </c>
      <c r="DZ666" s="231">
        <v>-0.32572815533980537</v>
      </c>
      <c r="EA666" s="231">
        <v>0.97572815533980539</v>
      </c>
      <c r="EB666" s="262">
        <v>-0.32572815533980537</v>
      </c>
      <c r="EC666" s="271"/>
      <c r="ED666" s="234"/>
      <c r="EE666" s="272"/>
      <c r="EF666" s="234">
        <v>49917</v>
      </c>
      <c r="EG666" s="266">
        <v>-49917</v>
      </c>
      <c r="EH666" s="258"/>
    </row>
    <row r="667" spans="1:138" ht="30" customHeight="1" thickBot="1" x14ac:dyDescent="0.3">
      <c r="A667" s="45" t="s">
        <v>60</v>
      </c>
      <c r="B667" s="45" t="s">
        <v>61</v>
      </c>
      <c r="C667" s="45" t="s">
        <v>1109</v>
      </c>
      <c r="D667" s="46" t="s">
        <v>1200</v>
      </c>
      <c r="E667" s="46" t="s">
        <v>1201</v>
      </c>
      <c r="F667" s="46" t="s">
        <v>1206</v>
      </c>
      <c r="G667" s="46" t="s">
        <v>1201</v>
      </c>
      <c r="H667" s="226" t="s">
        <v>66</v>
      </c>
      <c r="I667" s="227" t="s">
        <v>2008</v>
      </c>
      <c r="J667" s="228">
        <v>4.16</v>
      </c>
      <c r="K667" s="229">
        <v>2.4858393190228525</v>
      </c>
      <c r="L667" s="229">
        <v>1.4700757545179999</v>
      </c>
      <c r="M667" s="230">
        <v>168.5</v>
      </c>
      <c r="N667" s="231">
        <v>3198.0984288647801</v>
      </c>
      <c r="O667" s="232" t="s">
        <v>2003</v>
      </c>
      <c r="P667" s="233">
        <v>0.91269932330615866</v>
      </c>
      <c r="Q667" s="234" t="s">
        <v>68</v>
      </c>
      <c r="R667" s="235" t="s">
        <v>68</v>
      </c>
      <c r="S667" s="236" t="s">
        <v>2005</v>
      </c>
      <c r="T667" s="236" t="s">
        <v>2005</v>
      </c>
      <c r="U667" s="237" t="s">
        <v>2005</v>
      </c>
      <c r="V667" s="238" t="s">
        <v>2005</v>
      </c>
      <c r="W667" s="238" t="s">
        <v>2005</v>
      </c>
      <c r="X667" s="238" t="s">
        <v>2005</v>
      </c>
      <c r="Y667" s="238" t="s">
        <v>2005</v>
      </c>
      <c r="Z667" s="238" t="s">
        <v>2005</v>
      </c>
      <c r="AA667" s="238" t="s">
        <v>2005</v>
      </c>
      <c r="AB667" s="238" t="s">
        <v>2005</v>
      </c>
      <c r="AC667" s="238" t="s">
        <v>2005</v>
      </c>
      <c r="AD667" s="238" t="s">
        <v>2005</v>
      </c>
      <c r="AE667" s="238" t="s">
        <v>2005</v>
      </c>
      <c r="AF667" s="238" t="s">
        <v>2005</v>
      </c>
      <c r="AG667" s="238" t="s">
        <v>2005</v>
      </c>
      <c r="AH667" s="238" t="s">
        <v>2005</v>
      </c>
      <c r="AI667" s="238">
        <v>1</v>
      </c>
      <c r="AJ667" s="238">
        <v>1</v>
      </c>
      <c r="AK667" s="238" t="s">
        <v>2005</v>
      </c>
      <c r="AL667" s="238" t="s">
        <v>2005</v>
      </c>
      <c r="AM667" s="237" t="s">
        <v>2005</v>
      </c>
      <c r="AN667" s="238" t="s">
        <v>2005</v>
      </c>
      <c r="AO667" s="238" t="s">
        <v>2005</v>
      </c>
      <c r="AP667" s="238" t="s">
        <v>2005</v>
      </c>
      <c r="AQ667" s="237">
        <f t="shared" si="40"/>
        <v>1</v>
      </c>
      <c r="AR667" s="239">
        <f t="shared" si="40"/>
        <v>1</v>
      </c>
      <c r="AS667" s="240"/>
      <c r="AT667" s="238"/>
      <c r="AU667" s="237"/>
      <c r="AV667" s="238"/>
      <c r="AW667" s="238"/>
      <c r="AX667" s="238"/>
      <c r="AY667" s="238"/>
      <c r="AZ667" s="238"/>
      <c r="BA667" s="238"/>
      <c r="BB667" s="238"/>
      <c r="BC667" s="238"/>
      <c r="BD667" s="238"/>
      <c r="BE667" s="238"/>
      <c r="BF667" s="238"/>
      <c r="BG667" s="238"/>
      <c r="BH667" s="238"/>
      <c r="BI667" s="238">
        <v>2.58</v>
      </c>
      <c r="BJ667" s="238">
        <v>2.58</v>
      </c>
      <c r="BK667" s="238"/>
      <c r="BL667" s="238"/>
      <c r="BM667" s="238"/>
      <c r="BN667" s="238"/>
      <c r="BO667" s="238"/>
      <c r="BP667" s="238"/>
      <c r="BQ667" s="237">
        <f t="shared" si="41"/>
        <v>2.58</v>
      </c>
      <c r="BR667" s="237">
        <f t="shared" si="41"/>
        <v>2.58</v>
      </c>
      <c r="BS667" s="241">
        <f t="shared" si="43"/>
        <v>2.8267797883910089E-3</v>
      </c>
      <c r="BT667" s="273">
        <v>0</v>
      </c>
      <c r="BU667" s="243">
        <v>0</v>
      </c>
      <c r="BV667" s="244">
        <v>0</v>
      </c>
      <c r="BW667" s="243">
        <v>0</v>
      </c>
      <c r="BX667" s="243">
        <v>0</v>
      </c>
      <c r="BY667" s="243">
        <v>0</v>
      </c>
      <c r="BZ667" s="243">
        <v>0</v>
      </c>
      <c r="CA667" s="243">
        <v>0</v>
      </c>
      <c r="CB667" s="243">
        <v>0</v>
      </c>
      <c r="CC667" s="243">
        <v>0</v>
      </c>
      <c r="CD667" s="243">
        <v>0</v>
      </c>
      <c r="CE667" s="243">
        <v>0</v>
      </c>
      <c r="CF667" s="243">
        <v>0</v>
      </c>
      <c r="CG667" s="243">
        <v>0</v>
      </c>
      <c r="CH667" s="243">
        <v>0</v>
      </c>
      <c r="CI667" s="243">
        <v>0</v>
      </c>
      <c r="CJ667" s="243">
        <v>3028.5072</v>
      </c>
      <c r="CK667" s="243">
        <v>3028.5072</v>
      </c>
      <c r="CL667" s="243">
        <v>0</v>
      </c>
      <c r="CM667" s="243">
        <v>0</v>
      </c>
      <c r="CN667" s="243">
        <v>0</v>
      </c>
      <c r="CO667" s="243">
        <v>0</v>
      </c>
      <c r="CP667" s="243">
        <v>0</v>
      </c>
      <c r="CQ667" s="243">
        <v>0</v>
      </c>
      <c r="CR667" s="244">
        <f t="shared" si="42"/>
        <v>3028.5072</v>
      </c>
      <c r="CS667" s="267">
        <f t="shared" si="42"/>
        <v>3028.5072</v>
      </c>
      <c r="CT667" s="268"/>
      <c r="CU667" s="269"/>
      <c r="CV667" s="269"/>
      <c r="CW667" s="269"/>
      <c r="CX667" s="269"/>
      <c r="CY667" s="269"/>
      <c r="CZ667" s="269"/>
      <c r="DA667" s="270"/>
      <c r="DB667" s="248">
        <v>3198.0984288647801</v>
      </c>
      <c r="DC667" s="249"/>
      <c r="DD667" s="250">
        <v>0.91269932330615866</v>
      </c>
      <c r="DE667" s="251"/>
      <c r="DF667" s="251"/>
      <c r="DG667" s="251"/>
      <c r="DH667" s="252"/>
      <c r="DI667" s="252"/>
      <c r="DJ667" s="252"/>
      <c r="DK667" s="252"/>
      <c r="DL667" s="251" t="s">
        <v>2005</v>
      </c>
      <c r="DM667" s="253" t="s">
        <v>2005</v>
      </c>
      <c r="DN667" s="254" t="s">
        <v>66</v>
      </c>
      <c r="DO667" s="231"/>
      <c r="DP667" s="256" t="s">
        <v>66</v>
      </c>
      <c r="DQ667" s="231"/>
      <c r="DR667" s="258"/>
      <c r="DS667" s="259"/>
      <c r="DT667" s="260"/>
      <c r="DU667" s="255">
        <v>84.528189910979222</v>
      </c>
      <c r="DV667" s="261">
        <v>7.088194036163614</v>
      </c>
      <c r="DW667" s="231">
        <v>84.528189910979222</v>
      </c>
      <c r="DX667" s="262">
        <v>7.088194036163614</v>
      </c>
      <c r="DY667" s="255">
        <v>0.78338278931750738</v>
      </c>
      <c r="DZ667" s="231">
        <v>0.47056974624453796</v>
      </c>
      <c r="EA667" s="231">
        <v>0.78338278931750738</v>
      </c>
      <c r="EB667" s="262">
        <v>0.47056974624453796</v>
      </c>
      <c r="EC667" s="271"/>
      <c r="ED667" s="234"/>
      <c r="EE667" s="272"/>
      <c r="EF667" s="234">
        <v>14243</v>
      </c>
      <c r="EG667" s="266">
        <v>5173.6666666666679</v>
      </c>
      <c r="EH667" s="258"/>
    </row>
    <row r="668" spans="1:138" ht="30" customHeight="1" thickBot="1" x14ac:dyDescent="0.3">
      <c r="A668" s="45" t="s">
        <v>60</v>
      </c>
      <c r="B668" s="45" t="s">
        <v>61</v>
      </c>
      <c r="C668" s="45" t="s">
        <v>1109</v>
      </c>
      <c r="D668" s="46" t="s">
        <v>1200</v>
      </c>
      <c r="E668" s="46" t="s">
        <v>1201</v>
      </c>
      <c r="F668" s="46" t="s">
        <v>1207</v>
      </c>
      <c r="G668" s="46" t="s">
        <v>1201</v>
      </c>
      <c r="H668" s="226" t="s">
        <v>66</v>
      </c>
      <c r="I668" s="227" t="s">
        <v>2002</v>
      </c>
      <c r="J668" s="228">
        <v>4.16</v>
      </c>
      <c r="K668" s="229">
        <v>2.4498126622254199</v>
      </c>
      <c r="L668" s="229">
        <v>1.5685606027979999</v>
      </c>
      <c r="M668" s="230">
        <v>321.91666666666703</v>
      </c>
      <c r="N668" s="231">
        <v>4544.5465950553444</v>
      </c>
      <c r="O668" s="232" t="s">
        <v>2003</v>
      </c>
      <c r="P668" s="233">
        <v>1.2969596447075753</v>
      </c>
      <c r="Q668" s="234" t="s">
        <v>68</v>
      </c>
      <c r="R668" s="235" t="s">
        <v>68</v>
      </c>
      <c r="S668" s="236" t="s">
        <v>2005</v>
      </c>
      <c r="T668" s="236" t="s">
        <v>2005</v>
      </c>
      <c r="U668" s="237" t="s">
        <v>2005</v>
      </c>
      <c r="V668" s="238" t="s">
        <v>2005</v>
      </c>
      <c r="W668" s="238" t="s">
        <v>2005</v>
      </c>
      <c r="X668" s="238" t="s">
        <v>2005</v>
      </c>
      <c r="Y668" s="238" t="s">
        <v>2005</v>
      </c>
      <c r="Z668" s="238" t="s">
        <v>2005</v>
      </c>
      <c r="AA668" s="238" t="s">
        <v>2005</v>
      </c>
      <c r="AB668" s="238" t="s">
        <v>2005</v>
      </c>
      <c r="AC668" s="238" t="s">
        <v>2005</v>
      </c>
      <c r="AD668" s="238" t="s">
        <v>2005</v>
      </c>
      <c r="AE668" s="238" t="s">
        <v>2005</v>
      </c>
      <c r="AF668" s="238" t="s">
        <v>2005</v>
      </c>
      <c r="AG668" s="238" t="s">
        <v>2005</v>
      </c>
      <c r="AH668" s="238" t="s">
        <v>2005</v>
      </c>
      <c r="AI668" s="238" t="s">
        <v>2005</v>
      </c>
      <c r="AJ668" s="238" t="s">
        <v>2005</v>
      </c>
      <c r="AK668" s="238" t="s">
        <v>2005</v>
      </c>
      <c r="AL668" s="238" t="s">
        <v>2005</v>
      </c>
      <c r="AM668" s="237" t="s">
        <v>2005</v>
      </c>
      <c r="AN668" s="238" t="s">
        <v>2005</v>
      </c>
      <c r="AO668" s="238" t="s">
        <v>2005</v>
      </c>
      <c r="AP668" s="238" t="s">
        <v>2005</v>
      </c>
      <c r="AQ668" s="237">
        <f t="shared" si="40"/>
        <v>0</v>
      </c>
      <c r="AR668" s="239">
        <f t="shared" si="40"/>
        <v>0</v>
      </c>
      <c r="AS668" s="240"/>
      <c r="AT668" s="238"/>
      <c r="AU668" s="237"/>
      <c r="AV668" s="238"/>
      <c r="AW668" s="238"/>
      <c r="AX668" s="238"/>
      <c r="AY668" s="238"/>
      <c r="AZ668" s="238"/>
      <c r="BA668" s="238"/>
      <c r="BB668" s="238"/>
      <c r="BC668" s="238"/>
      <c r="BD668" s="238"/>
      <c r="BE668" s="238"/>
      <c r="BF668" s="238"/>
      <c r="BG668" s="238"/>
      <c r="BH668" s="238"/>
      <c r="BI668" s="238"/>
      <c r="BJ668" s="238" t="s">
        <v>2005</v>
      </c>
      <c r="BK668" s="238"/>
      <c r="BL668" s="238"/>
      <c r="BM668" s="238"/>
      <c r="BN668" s="238"/>
      <c r="BO668" s="238"/>
      <c r="BP668" s="238"/>
      <c r="BQ668" s="237">
        <f t="shared" si="41"/>
        <v>0</v>
      </c>
      <c r="BR668" s="237">
        <f t="shared" si="41"/>
        <v>0</v>
      </c>
      <c r="BS668" s="241">
        <f t="shared" si="43"/>
        <v>0</v>
      </c>
      <c r="BT668" s="273">
        <v>0</v>
      </c>
      <c r="BU668" s="243">
        <v>0</v>
      </c>
      <c r="BV668" s="244">
        <v>0</v>
      </c>
      <c r="BW668" s="243">
        <v>0</v>
      </c>
      <c r="BX668" s="243">
        <v>0</v>
      </c>
      <c r="BY668" s="243">
        <v>0</v>
      </c>
      <c r="BZ668" s="243">
        <v>0</v>
      </c>
      <c r="CA668" s="243">
        <v>0</v>
      </c>
      <c r="CB668" s="243">
        <v>0</v>
      </c>
      <c r="CC668" s="243">
        <v>0</v>
      </c>
      <c r="CD668" s="243">
        <v>0</v>
      </c>
      <c r="CE668" s="243">
        <v>0</v>
      </c>
      <c r="CF668" s="243">
        <v>0</v>
      </c>
      <c r="CG668" s="243">
        <v>0</v>
      </c>
      <c r="CH668" s="243">
        <v>0</v>
      </c>
      <c r="CI668" s="243">
        <v>0</v>
      </c>
      <c r="CJ668" s="243">
        <v>0</v>
      </c>
      <c r="CK668" s="243" t="e">
        <v>#VALUE!</v>
      </c>
      <c r="CL668" s="243">
        <v>0</v>
      </c>
      <c r="CM668" s="243">
        <v>0</v>
      </c>
      <c r="CN668" s="243">
        <v>0</v>
      </c>
      <c r="CO668" s="243">
        <v>0</v>
      </c>
      <c r="CP668" s="243">
        <v>0</v>
      </c>
      <c r="CQ668" s="243">
        <v>0</v>
      </c>
      <c r="CR668" s="244">
        <f t="shared" si="42"/>
        <v>0</v>
      </c>
      <c r="CS668" s="267" t="e">
        <f t="shared" si="42"/>
        <v>#VALUE!</v>
      </c>
      <c r="CT668" s="268"/>
      <c r="CU668" s="269"/>
      <c r="CV668" s="269"/>
      <c r="CW668" s="269"/>
      <c r="CX668" s="269"/>
      <c r="CY668" s="269"/>
      <c r="CZ668" s="269"/>
      <c r="DA668" s="270"/>
      <c r="DB668" s="248">
        <v>4544.5465950553444</v>
      </c>
      <c r="DC668" s="249"/>
      <c r="DD668" s="250">
        <v>1.2969596447075753</v>
      </c>
      <c r="DE668" s="251"/>
      <c r="DF668" s="251"/>
      <c r="DG668" s="251"/>
      <c r="DH668" s="252"/>
      <c r="DI668" s="252"/>
      <c r="DJ668" s="252"/>
      <c r="DK668" s="252"/>
      <c r="DL668" s="251" t="s">
        <v>2005</v>
      </c>
      <c r="DM668" s="253" t="s">
        <v>2005</v>
      </c>
      <c r="DN668" s="254" t="s">
        <v>66</v>
      </c>
      <c r="DO668" s="231"/>
      <c r="DP668" s="256" t="s">
        <v>66</v>
      </c>
      <c r="DQ668" s="231"/>
      <c r="DR668" s="258"/>
      <c r="DS668" s="259"/>
      <c r="DT668" s="260"/>
      <c r="DU668" s="255">
        <v>0</v>
      </c>
      <c r="DV668" s="261">
        <v>98.964833453151343</v>
      </c>
      <c r="DW668" s="231">
        <v>0</v>
      </c>
      <c r="DX668" s="262">
        <v>98.964833453151343</v>
      </c>
      <c r="DY668" s="255">
        <v>0</v>
      </c>
      <c r="DZ668" s="231">
        <v>0.65209880980908996</v>
      </c>
      <c r="EA668" s="231">
        <v>0</v>
      </c>
      <c r="EB668" s="262">
        <v>0.65209880980908996</v>
      </c>
      <c r="EC668" s="271"/>
      <c r="ED668" s="234"/>
      <c r="EE668" s="272"/>
      <c r="EF668" s="234">
        <v>0</v>
      </c>
      <c r="EG668" s="266">
        <v>28568</v>
      </c>
      <c r="EH668" s="258"/>
    </row>
    <row r="669" spans="1:138" ht="30" customHeight="1" thickBot="1" x14ac:dyDescent="0.3">
      <c r="A669" s="45" t="s">
        <v>60</v>
      </c>
      <c r="B669" s="45" t="s">
        <v>61</v>
      </c>
      <c r="C669" s="45" t="s">
        <v>1109</v>
      </c>
      <c r="D669" s="46" t="s">
        <v>1200</v>
      </c>
      <c r="E669" s="46" t="s">
        <v>1201</v>
      </c>
      <c r="F669" s="46" t="s">
        <v>1208</v>
      </c>
      <c r="G669" s="46" t="s">
        <v>1201</v>
      </c>
      <c r="H669" s="226" t="s">
        <v>66</v>
      </c>
      <c r="I669" s="227" t="s">
        <v>2007</v>
      </c>
      <c r="J669" s="228">
        <v>4.16</v>
      </c>
      <c r="K669" s="229">
        <v>2.4858393190228525</v>
      </c>
      <c r="L669" s="229">
        <v>3.1414772661930002</v>
      </c>
      <c r="M669" s="230">
        <v>479.33333333333297</v>
      </c>
      <c r="N669" s="231">
        <v>4746.5264437244705</v>
      </c>
      <c r="O669" s="232" t="s">
        <v>2003</v>
      </c>
      <c r="P669" s="233">
        <v>1.3546022955834676</v>
      </c>
      <c r="Q669" s="234" t="s">
        <v>68</v>
      </c>
      <c r="R669" s="235" t="s">
        <v>68</v>
      </c>
      <c r="S669" s="236" t="s">
        <v>2005</v>
      </c>
      <c r="T669" s="236" t="s">
        <v>2005</v>
      </c>
      <c r="U669" s="237" t="s">
        <v>2005</v>
      </c>
      <c r="V669" s="238" t="s">
        <v>2005</v>
      </c>
      <c r="W669" s="238" t="s">
        <v>2005</v>
      </c>
      <c r="X669" s="238" t="s">
        <v>2005</v>
      </c>
      <c r="Y669" s="238" t="s">
        <v>2005</v>
      </c>
      <c r="Z669" s="238" t="s">
        <v>2005</v>
      </c>
      <c r="AA669" s="238" t="s">
        <v>2005</v>
      </c>
      <c r="AB669" s="238" t="s">
        <v>2005</v>
      </c>
      <c r="AC669" s="238" t="s">
        <v>2005</v>
      </c>
      <c r="AD669" s="238" t="s">
        <v>2005</v>
      </c>
      <c r="AE669" s="238" t="s">
        <v>2005</v>
      </c>
      <c r="AF669" s="238" t="s">
        <v>2005</v>
      </c>
      <c r="AG669" s="238" t="s">
        <v>2005</v>
      </c>
      <c r="AH669" s="238" t="s">
        <v>2005</v>
      </c>
      <c r="AI669" s="238">
        <v>3</v>
      </c>
      <c r="AJ669" s="238">
        <v>3</v>
      </c>
      <c r="AK669" s="238" t="s">
        <v>2005</v>
      </c>
      <c r="AL669" s="238" t="s">
        <v>2005</v>
      </c>
      <c r="AM669" s="237" t="s">
        <v>2005</v>
      </c>
      <c r="AN669" s="238" t="s">
        <v>2005</v>
      </c>
      <c r="AO669" s="238" t="s">
        <v>2005</v>
      </c>
      <c r="AP669" s="238" t="s">
        <v>2005</v>
      </c>
      <c r="AQ669" s="237">
        <f t="shared" si="40"/>
        <v>3</v>
      </c>
      <c r="AR669" s="239">
        <f t="shared" si="40"/>
        <v>3</v>
      </c>
      <c r="AS669" s="240"/>
      <c r="AT669" s="238"/>
      <c r="AU669" s="237"/>
      <c r="AV669" s="238"/>
      <c r="AW669" s="238"/>
      <c r="AX669" s="238"/>
      <c r="AY669" s="238"/>
      <c r="AZ669" s="238"/>
      <c r="BA669" s="238"/>
      <c r="BB669" s="238"/>
      <c r="BC669" s="238"/>
      <c r="BD669" s="238"/>
      <c r="BE669" s="238"/>
      <c r="BF669" s="238"/>
      <c r="BG669" s="238"/>
      <c r="BH669" s="238"/>
      <c r="BI669" s="238">
        <v>16.899999999999999</v>
      </c>
      <c r="BJ669" s="238">
        <v>16.899999999999999</v>
      </c>
      <c r="BK669" s="238"/>
      <c r="BL669" s="238"/>
      <c r="BM669" s="238"/>
      <c r="BN669" s="238"/>
      <c r="BO669" s="238"/>
      <c r="BP669" s="238"/>
      <c r="BQ669" s="237">
        <f t="shared" si="41"/>
        <v>16.899999999999999</v>
      </c>
      <c r="BR669" s="237">
        <f t="shared" si="41"/>
        <v>16.899999999999999</v>
      </c>
      <c r="BS669" s="241">
        <f t="shared" si="43"/>
        <v>1.2475986535015183E-2</v>
      </c>
      <c r="BT669" s="273">
        <v>0</v>
      </c>
      <c r="BU669" s="243">
        <v>0</v>
      </c>
      <c r="BV669" s="244">
        <v>0</v>
      </c>
      <c r="BW669" s="243">
        <v>0</v>
      </c>
      <c r="BX669" s="243">
        <v>0</v>
      </c>
      <c r="BY669" s="243">
        <v>0</v>
      </c>
      <c r="BZ669" s="243">
        <v>0</v>
      </c>
      <c r="CA669" s="243">
        <v>0</v>
      </c>
      <c r="CB669" s="243">
        <v>0</v>
      </c>
      <c r="CC669" s="243">
        <v>0</v>
      </c>
      <c r="CD669" s="243">
        <v>0</v>
      </c>
      <c r="CE669" s="243">
        <v>0</v>
      </c>
      <c r="CF669" s="243">
        <v>0</v>
      </c>
      <c r="CG669" s="243">
        <v>0</v>
      </c>
      <c r="CH669" s="243">
        <v>0</v>
      </c>
      <c r="CI669" s="243">
        <v>0</v>
      </c>
      <c r="CJ669" s="243">
        <v>19837.896000000001</v>
      </c>
      <c r="CK669" s="243">
        <v>19837.896000000001</v>
      </c>
      <c r="CL669" s="243">
        <v>0</v>
      </c>
      <c r="CM669" s="243">
        <v>0</v>
      </c>
      <c r="CN669" s="243">
        <v>0</v>
      </c>
      <c r="CO669" s="243">
        <v>0</v>
      </c>
      <c r="CP669" s="243">
        <v>0</v>
      </c>
      <c r="CQ669" s="243">
        <v>0</v>
      </c>
      <c r="CR669" s="244">
        <f t="shared" si="42"/>
        <v>19837.896000000001</v>
      </c>
      <c r="CS669" s="267">
        <f t="shared" si="42"/>
        <v>19837.896000000001</v>
      </c>
      <c r="CT669" s="268"/>
      <c r="CU669" s="269"/>
      <c r="CV669" s="269"/>
      <c r="CW669" s="269"/>
      <c r="CX669" s="269"/>
      <c r="CY669" s="269"/>
      <c r="CZ669" s="269"/>
      <c r="DA669" s="270"/>
      <c r="DB669" s="248">
        <v>4746.5264437244705</v>
      </c>
      <c r="DC669" s="249"/>
      <c r="DD669" s="250">
        <v>1.3546022955834676</v>
      </c>
      <c r="DE669" s="251"/>
      <c r="DF669" s="251"/>
      <c r="DG669" s="251"/>
      <c r="DH669" s="252"/>
      <c r="DI669" s="252"/>
      <c r="DJ669" s="252"/>
      <c r="DK669" s="252"/>
      <c r="DL669" s="251" t="s">
        <v>2005</v>
      </c>
      <c r="DM669" s="253" t="s">
        <v>2005</v>
      </c>
      <c r="DN669" s="254" t="s">
        <v>66</v>
      </c>
      <c r="DO669" s="231"/>
      <c r="DP669" s="256" t="s">
        <v>66</v>
      </c>
      <c r="DQ669" s="231"/>
      <c r="DR669" s="258"/>
      <c r="DS669" s="259"/>
      <c r="DT669" s="260"/>
      <c r="DU669" s="255">
        <v>113.49513212795559</v>
      </c>
      <c r="DV669" s="261">
        <v>189.51217265058114</v>
      </c>
      <c r="DW669" s="231">
        <v>113.01947148817811</v>
      </c>
      <c r="DX669" s="262">
        <v>0.91980666748730755</v>
      </c>
      <c r="DY669" s="255">
        <v>1.0034770514603624</v>
      </c>
      <c r="DZ669" s="231">
        <v>0.50443035596291108</v>
      </c>
      <c r="EA669" s="231">
        <v>1.0013908205841453</v>
      </c>
      <c r="EB669" s="262">
        <v>0.39718499872804269</v>
      </c>
      <c r="EC669" s="271"/>
      <c r="ED669" s="234"/>
      <c r="EE669" s="272"/>
      <c r="EF669" s="234">
        <v>54174</v>
      </c>
      <c r="EG669" s="266">
        <v>-19173</v>
      </c>
      <c r="EH669" s="258"/>
    </row>
    <row r="670" spans="1:138" ht="30" customHeight="1" thickBot="1" x14ac:dyDescent="0.3">
      <c r="A670" s="45" t="s">
        <v>60</v>
      </c>
      <c r="B670" s="45" t="s">
        <v>61</v>
      </c>
      <c r="C670" s="45" t="s">
        <v>1109</v>
      </c>
      <c r="D670" s="46" t="s">
        <v>1200</v>
      </c>
      <c r="E670" s="46" t="s">
        <v>1201</v>
      </c>
      <c r="F670" s="46" t="s">
        <v>1209</v>
      </c>
      <c r="G670" s="46" t="s">
        <v>1201</v>
      </c>
      <c r="H670" s="226" t="s">
        <v>66</v>
      </c>
      <c r="I670" s="227" t="s">
        <v>2008</v>
      </c>
      <c r="J670" s="228">
        <v>4.16</v>
      </c>
      <c r="K670" s="229">
        <v>2.4858393190228525</v>
      </c>
      <c r="L670" s="229">
        <v>0.54829545340499997</v>
      </c>
      <c r="M670" s="230">
        <v>1</v>
      </c>
      <c r="N670" s="231">
        <v>3029.6977300368967</v>
      </c>
      <c r="O670" s="232" t="s">
        <v>2003</v>
      </c>
      <c r="P670" s="233">
        <v>0.86463976313838364</v>
      </c>
      <c r="Q670" s="234" t="s">
        <v>68</v>
      </c>
      <c r="R670" s="235" t="s">
        <v>68</v>
      </c>
      <c r="S670" s="236" t="s">
        <v>2005</v>
      </c>
      <c r="T670" s="236" t="s">
        <v>2005</v>
      </c>
      <c r="U670" s="237" t="s">
        <v>2005</v>
      </c>
      <c r="V670" s="238" t="s">
        <v>2005</v>
      </c>
      <c r="W670" s="238" t="s">
        <v>2005</v>
      </c>
      <c r="X670" s="238" t="s">
        <v>2005</v>
      </c>
      <c r="Y670" s="238" t="s">
        <v>2005</v>
      </c>
      <c r="Z670" s="238" t="s">
        <v>2005</v>
      </c>
      <c r="AA670" s="238" t="s">
        <v>2005</v>
      </c>
      <c r="AB670" s="238" t="s">
        <v>2005</v>
      </c>
      <c r="AC670" s="238" t="s">
        <v>2005</v>
      </c>
      <c r="AD670" s="238" t="s">
        <v>2005</v>
      </c>
      <c r="AE670" s="238" t="s">
        <v>2005</v>
      </c>
      <c r="AF670" s="238" t="s">
        <v>2005</v>
      </c>
      <c r="AG670" s="238" t="s">
        <v>2005</v>
      </c>
      <c r="AH670" s="238" t="s">
        <v>2005</v>
      </c>
      <c r="AI670" s="238" t="s">
        <v>2005</v>
      </c>
      <c r="AJ670" s="238" t="s">
        <v>2005</v>
      </c>
      <c r="AK670" s="238" t="s">
        <v>2005</v>
      </c>
      <c r="AL670" s="238" t="s">
        <v>2005</v>
      </c>
      <c r="AM670" s="237" t="s">
        <v>2005</v>
      </c>
      <c r="AN670" s="238" t="s">
        <v>2005</v>
      </c>
      <c r="AO670" s="238" t="s">
        <v>2005</v>
      </c>
      <c r="AP670" s="238" t="s">
        <v>2005</v>
      </c>
      <c r="AQ670" s="237">
        <f t="shared" si="40"/>
        <v>0</v>
      </c>
      <c r="AR670" s="239">
        <f t="shared" si="40"/>
        <v>0</v>
      </c>
      <c r="AS670" s="240"/>
      <c r="AT670" s="238"/>
      <c r="AU670" s="237"/>
      <c r="AV670" s="238"/>
      <c r="AW670" s="238"/>
      <c r="AX670" s="238"/>
      <c r="AY670" s="238"/>
      <c r="AZ670" s="238"/>
      <c r="BA670" s="238"/>
      <c r="BB670" s="238"/>
      <c r="BC670" s="238"/>
      <c r="BD670" s="238"/>
      <c r="BE670" s="238"/>
      <c r="BF670" s="238"/>
      <c r="BG670" s="238"/>
      <c r="BH670" s="238"/>
      <c r="BI670" s="238"/>
      <c r="BJ670" s="238" t="s">
        <v>2005</v>
      </c>
      <c r="BK670" s="238"/>
      <c r="BL670" s="238"/>
      <c r="BM670" s="238"/>
      <c r="BN670" s="238"/>
      <c r="BO670" s="238"/>
      <c r="BP670" s="238"/>
      <c r="BQ670" s="237">
        <f t="shared" si="41"/>
        <v>0</v>
      </c>
      <c r="BR670" s="237">
        <f t="shared" si="41"/>
        <v>0</v>
      </c>
      <c r="BS670" s="241">
        <f t="shared" si="43"/>
        <v>0</v>
      </c>
      <c r="BT670" s="273">
        <v>0</v>
      </c>
      <c r="BU670" s="243">
        <v>0</v>
      </c>
      <c r="BV670" s="244">
        <v>0</v>
      </c>
      <c r="BW670" s="243">
        <v>0</v>
      </c>
      <c r="BX670" s="243">
        <v>0</v>
      </c>
      <c r="BY670" s="243">
        <v>0</v>
      </c>
      <c r="BZ670" s="243">
        <v>0</v>
      </c>
      <c r="CA670" s="243">
        <v>0</v>
      </c>
      <c r="CB670" s="243">
        <v>0</v>
      </c>
      <c r="CC670" s="243">
        <v>0</v>
      </c>
      <c r="CD670" s="243">
        <v>0</v>
      </c>
      <c r="CE670" s="243">
        <v>0</v>
      </c>
      <c r="CF670" s="243">
        <v>0</v>
      </c>
      <c r="CG670" s="243">
        <v>0</v>
      </c>
      <c r="CH670" s="243">
        <v>0</v>
      </c>
      <c r="CI670" s="243">
        <v>0</v>
      </c>
      <c r="CJ670" s="243">
        <v>0</v>
      </c>
      <c r="CK670" s="243" t="e">
        <v>#VALUE!</v>
      </c>
      <c r="CL670" s="243">
        <v>0</v>
      </c>
      <c r="CM670" s="243">
        <v>0</v>
      </c>
      <c r="CN670" s="243">
        <v>0</v>
      </c>
      <c r="CO670" s="243">
        <v>0</v>
      </c>
      <c r="CP670" s="243">
        <v>0</v>
      </c>
      <c r="CQ670" s="243">
        <v>0</v>
      </c>
      <c r="CR670" s="244">
        <f t="shared" si="42"/>
        <v>0</v>
      </c>
      <c r="CS670" s="267" t="e">
        <f t="shared" si="42"/>
        <v>#VALUE!</v>
      </c>
      <c r="CT670" s="268"/>
      <c r="CU670" s="269"/>
      <c r="CV670" s="269"/>
      <c r="CW670" s="269"/>
      <c r="CX670" s="269"/>
      <c r="CY670" s="269"/>
      <c r="CZ670" s="269"/>
      <c r="DA670" s="270"/>
      <c r="DB670" s="248">
        <v>3029.6977300368967</v>
      </c>
      <c r="DC670" s="249"/>
      <c r="DD670" s="250">
        <v>0.86463976313838364</v>
      </c>
      <c r="DE670" s="251"/>
      <c r="DF670" s="251"/>
      <c r="DG670" s="251"/>
      <c r="DH670" s="252"/>
      <c r="DI670" s="252"/>
      <c r="DJ670" s="252"/>
      <c r="DK670" s="252"/>
      <c r="DL670" s="251" t="s">
        <v>2005</v>
      </c>
      <c r="DM670" s="253" t="s">
        <v>2005</v>
      </c>
      <c r="DN670" s="254" t="s">
        <v>66</v>
      </c>
      <c r="DO670" s="231"/>
      <c r="DP670" s="256" t="s">
        <v>66</v>
      </c>
      <c r="DQ670" s="231"/>
      <c r="DR670" s="258"/>
      <c r="DS670" s="259"/>
      <c r="DT670" s="260"/>
      <c r="DU670" s="255">
        <v>0</v>
      </c>
      <c r="DV670" s="261">
        <v>10</v>
      </c>
      <c r="DW670" s="231">
        <v>0</v>
      </c>
      <c r="DX670" s="262">
        <v>10</v>
      </c>
      <c r="DY670" s="255">
        <v>0</v>
      </c>
      <c r="DZ670" s="231">
        <v>0.33333333333333331</v>
      </c>
      <c r="EA670" s="231">
        <v>0</v>
      </c>
      <c r="EB670" s="262">
        <v>0.33333333333333331</v>
      </c>
      <c r="EC670" s="271"/>
      <c r="ED670" s="234"/>
      <c r="EE670" s="272"/>
      <c r="EF670" s="234">
        <v>0</v>
      </c>
      <c r="EG670" s="266">
        <v>0</v>
      </c>
      <c r="EH670" s="258"/>
    </row>
    <row r="671" spans="1:138" ht="30" customHeight="1" thickBot="1" x14ac:dyDescent="0.3">
      <c r="A671" s="45" t="s">
        <v>60</v>
      </c>
      <c r="B671" s="45" t="s">
        <v>61</v>
      </c>
      <c r="C671" s="45" t="s">
        <v>1109</v>
      </c>
      <c r="D671" s="46" t="s">
        <v>1200</v>
      </c>
      <c r="E671" s="46" t="s">
        <v>1201</v>
      </c>
      <c r="F671" s="46" t="s">
        <v>1210</v>
      </c>
      <c r="G671" s="46" t="s">
        <v>1201</v>
      </c>
      <c r="H671" s="226" t="s">
        <v>66</v>
      </c>
      <c r="I671" s="227" t="s">
        <v>2007</v>
      </c>
      <c r="J671" s="228">
        <v>4.16</v>
      </c>
      <c r="K671" s="229">
        <v>2.4858393190228525</v>
      </c>
      <c r="L671" s="229">
        <v>0.66704545315800001</v>
      </c>
      <c r="M671" s="230">
        <v>75.5</v>
      </c>
      <c r="N671" s="231">
        <v>3029.6977300368967</v>
      </c>
      <c r="O671" s="232" t="s">
        <v>2003</v>
      </c>
      <c r="P671" s="233">
        <v>0.86463976313838364</v>
      </c>
      <c r="Q671" s="234" t="s">
        <v>68</v>
      </c>
      <c r="R671" s="235" t="s">
        <v>68</v>
      </c>
      <c r="S671" s="236" t="s">
        <v>2005</v>
      </c>
      <c r="T671" s="236" t="s">
        <v>2005</v>
      </c>
      <c r="U671" s="237" t="s">
        <v>2005</v>
      </c>
      <c r="V671" s="238" t="s">
        <v>2005</v>
      </c>
      <c r="W671" s="238" t="s">
        <v>2005</v>
      </c>
      <c r="X671" s="238" t="s">
        <v>2005</v>
      </c>
      <c r="Y671" s="238" t="s">
        <v>2005</v>
      </c>
      <c r="Z671" s="238" t="s">
        <v>2005</v>
      </c>
      <c r="AA671" s="238" t="s">
        <v>2005</v>
      </c>
      <c r="AB671" s="238" t="s">
        <v>2005</v>
      </c>
      <c r="AC671" s="238" t="s">
        <v>2005</v>
      </c>
      <c r="AD671" s="238" t="s">
        <v>2005</v>
      </c>
      <c r="AE671" s="238" t="s">
        <v>2005</v>
      </c>
      <c r="AF671" s="238" t="s">
        <v>2005</v>
      </c>
      <c r="AG671" s="238" t="s">
        <v>2005</v>
      </c>
      <c r="AH671" s="238" t="s">
        <v>2005</v>
      </c>
      <c r="AI671" s="238" t="s">
        <v>2005</v>
      </c>
      <c r="AJ671" s="238" t="s">
        <v>2005</v>
      </c>
      <c r="AK671" s="238" t="s">
        <v>2005</v>
      </c>
      <c r="AL671" s="238" t="s">
        <v>2005</v>
      </c>
      <c r="AM671" s="237" t="s">
        <v>2005</v>
      </c>
      <c r="AN671" s="238" t="s">
        <v>2005</v>
      </c>
      <c r="AO671" s="238" t="s">
        <v>2005</v>
      </c>
      <c r="AP671" s="238" t="s">
        <v>2005</v>
      </c>
      <c r="AQ671" s="237">
        <f t="shared" si="40"/>
        <v>0</v>
      </c>
      <c r="AR671" s="239">
        <f t="shared" si="40"/>
        <v>0</v>
      </c>
      <c r="AS671" s="240"/>
      <c r="AT671" s="238"/>
      <c r="AU671" s="237"/>
      <c r="AV671" s="238"/>
      <c r="AW671" s="238"/>
      <c r="AX671" s="238"/>
      <c r="AY671" s="238"/>
      <c r="AZ671" s="238"/>
      <c r="BA671" s="238"/>
      <c r="BB671" s="238"/>
      <c r="BC671" s="238"/>
      <c r="BD671" s="238"/>
      <c r="BE671" s="238"/>
      <c r="BF671" s="238"/>
      <c r="BG671" s="238"/>
      <c r="BH671" s="238"/>
      <c r="BI671" s="238"/>
      <c r="BJ671" s="238" t="s">
        <v>2005</v>
      </c>
      <c r="BK671" s="238"/>
      <c r="BL671" s="238"/>
      <c r="BM671" s="238"/>
      <c r="BN671" s="238"/>
      <c r="BO671" s="238"/>
      <c r="BP671" s="238"/>
      <c r="BQ671" s="237">
        <f t="shared" si="41"/>
        <v>0</v>
      </c>
      <c r="BR671" s="237">
        <f t="shared" si="41"/>
        <v>0</v>
      </c>
      <c r="BS671" s="241">
        <f t="shared" si="43"/>
        <v>0</v>
      </c>
      <c r="BT671" s="273">
        <v>0</v>
      </c>
      <c r="BU671" s="243">
        <v>0</v>
      </c>
      <c r="BV671" s="244">
        <v>0</v>
      </c>
      <c r="BW671" s="243">
        <v>0</v>
      </c>
      <c r="BX671" s="243">
        <v>0</v>
      </c>
      <c r="BY671" s="243">
        <v>0</v>
      </c>
      <c r="BZ671" s="243">
        <v>0</v>
      </c>
      <c r="CA671" s="243">
        <v>0</v>
      </c>
      <c r="CB671" s="243">
        <v>0</v>
      </c>
      <c r="CC671" s="243">
        <v>0</v>
      </c>
      <c r="CD671" s="243">
        <v>0</v>
      </c>
      <c r="CE671" s="243">
        <v>0</v>
      </c>
      <c r="CF671" s="243">
        <v>0</v>
      </c>
      <c r="CG671" s="243">
        <v>0</v>
      </c>
      <c r="CH671" s="243">
        <v>0</v>
      </c>
      <c r="CI671" s="243">
        <v>0</v>
      </c>
      <c r="CJ671" s="243">
        <v>0</v>
      </c>
      <c r="CK671" s="243" t="e">
        <v>#VALUE!</v>
      </c>
      <c r="CL671" s="243">
        <v>0</v>
      </c>
      <c r="CM671" s="243">
        <v>0</v>
      </c>
      <c r="CN671" s="243">
        <v>0</v>
      </c>
      <c r="CO671" s="243">
        <v>0</v>
      </c>
      <c r="CP671" s="243">
        <v>0</v>
      </c>
      <c r="CQ671" s="243">
        <v>0</v>
      </c>
      <c r="CR671" s="244">
        <f t="shared" si="42"/>
        <v>0</v>
      </c>
      <c r="CS671" s="267" t="e">
        <f t="shared" si="42"/>
        <v>#VALUE!</v>
      </c>
      <c r="CT671" s="268"/>
      <c r="CU671" s="269"/>
      <c r="CV671" s="269"/>
      <c r="CW671" s="269"/>
      <c r="CX671" s="269"/>
      <c r="CY671" s="269"/>
      <c r="CZ671" s="269"/>
      <c r="DA671" s="270"/>
      <c r="DB671" s="248">
        <v>3029.6977300368967</v>
      </c>
      <c r="DC671" s="249"/>
      <c r="DD671" s="250">
        <v>0.86463976313838364</v>
      </c>
      <c r="DE671" s="251"/>
      <c r="DF671" s="251"/>
      <c r="DG671" s="251"/>
      <c r="DH671" s="252"/>
      <c r="DI671" s="252"/>
      <c r="DJ671" s="252"/>
      <c r="DK671" s="252"/>
      <c r="DL671" s="251" t="s">
        <v>2005</v>
      </c>
      <c r="DM671" s="253" t="s">
        <v>2005</v>
      </c>
      <c r="DN671" s="254" t="s">
        <v>66</v>
      </c>
      <c r="DO671" s="231"/>
      <c r="DP671" s="256" t="s">
        <v>66</v>
      </c>
      <c r="DQ671" s="231"/>
      <c r="DR671" s="258"/>
      <c r="DS671" s="259"/>
      <c r="DT671" s="260"/>
      <c r="DU671" s="255">
        <v>0</v>
      </c>
      <c r="DV671" s="261">
        <v>9.8630136986301338</v>
      </c>
      <c r="DW671" s="231">
        <v>0</v>
      </c>
      <c r="DX671" s="262">
        <v>9.8630136986301338</v>
      </c>
      <c r="DY671" s="255">
        <v>0</v>
      </c>
      <c r="DZ671" s="231">
        <v>0.32876712328767133</v>
      </c>
      <c r="EA671" s="231">
        <v>0</v>
      </c>
      <c r="EB671" s="262">
        <v>0.32876712328767133</v>
      </c>
      <c r="EC671" s="271"/>
      <c r="ED671" s="234"/>
      <c r="EE671" s="272"/>
      <c r="EF671" s="234">
        <v>0</v>
      </c>
      <c r="EG671" s="266">
        <v>0</v>
      </c>
      <c r="EH671" s="258"/>
    </row>
    <row r="672" spans="1:138" ht="30" customHeight="1" thickBot="1" x14ac:dyDescent="0.3">
      <c r="A672" s="45" t="s">
        <v>60</v>
      </c>
      <c r="B672" s="45" t="s">
        <v>61</v>
      </c>
      <c r="C672" s="45" t="s">
        <v>1109</v>
      </c>
      <c r="D672" s="46" t="s">
        <v>1200</v>
      </c>
      <c r="E672" s="46" t="s">
        <v>1201</v>
      </c>
      <c r="F672" s="46" t="s">
        <v>1211</v>
      </c>
      <c r="G672" s="46" t="s">
        <v>1212</v>
      </c>
      <c r="H672" s="226" t="s">
        <v>66</v>
      </c>
      <c r="I672" s="227" t="s">
        <v>2002</v>
      </c>
      <c r="J672" s="228">
        <v>4.16</v>
      </c>
      <c r="K672" s="229">
        <v>2.4858393190228525</v>
      </c>
      <c r="L672" s="229">
        <v>2.129924237994</v>
      </c>
      <c r="M672" s="230">
        <v>924.83333333333303</v>
      </c>
      <c r="N672" s="231">
        <v>6160.385384408356</v>
      </c>
      <c r="O672" s="232" t="s">
        <v>2003</v>
      </c>
      <c r="P672" s="233">
        <v>1.7581008517147132</v>
      </c>
      <c r="Q672" s="234" t="s">
        <v>68</v>
      </c>
      <c r="R672" s="235" t="s">
        <v>68</v>
      </c>
      <c r="S672" s="236" t="s">
        <v>2005</v>
      </c>
      <c r="T672" s="236" t="s">
        <v>2005</v>
      </c>
      <c r="U672" s="237" t="s">
        <v>2005</v>
      </c>
      <c r="V672" s="238" t="s">
        <v>2005</v>
      </c>
      <c r="W672" s="238" t="s">
        <v>2005</v>
      </c>
      <c r="X672" s="238" t="s">
        <v>2005</v>
      </c>
      <c r="Y672" s="238" t="s">
        <v>2005</v>
      </c>
      <c r="Z672" s="238" t="s">
        <v>2005</v>
      </c>
      <c r="AA672" s="238" t="s">
        <v>2005</v>
      </c>
      <c r="AB672" s="238" t="s">
        <v>2005</v>
      </c>
      <c r="AC672" s="238" t="s">
        <v>2005</v>
      </c>
      <c r="AD672" s="238" t="s">
        <v>2005</v>
      </c>
      <c r="AE672" s="238" t="s">
        <v>2005</v>
      </c>
      <c r="AF672" s="238" t="s">
        <v>2005</v>
      </c>
      <c r="AG672" s="238" t="s">
        <v>2005</v>
      </c>
      <c r="AH672" s="238" t="s">
        <v>2005</v>
      </c>
      <c r="AI672" s="238">
        <v>4</v>
      </c>
      <c r="AJ672" s="238">
        <v>4</v>
      </c>
      <c r="AK672" s="238" t="s">
        <v>2005</v>
      </c>
      <c r="AL672" s="238" t="s">
        <v>2005</v>
      </c>
      <c r="AM672" s="237" t="s">
        <v>2005</v>
      </c>
      <c r="AN672" s="238" t="s">
        <v>2005</v>
      </c>
      <c r="AO672" s="238" t="s">
        <v>2005</v>
      </c>
      <c r="AP672" s="238" t="s">
        <v>2005</v>
      </c>
      <c r="AQ672" s="237">
        <f t="shared" si="40"/>
        <v>4</v>
      </c>
      <c r="AR672" s="239">
        <f t="shared" si="40"/>
        <v>4</v>
      </c>
      <c r="AS672" s="240"/>
      <c r="AT672" s="238"/>
      <c r="AU672" s="237"/>
      <c r="AV672" s="238"/>
      <c r="AW672" s="238"/>
      <c r="AX672" s="238"/>
      <c r="AY672" s="238"/>
      <c r="AZ672" s="238"/>
      <c r="BA672" s="238"/>
      <c r="BB672" s="238"/>
      <c r="BC672" s="238"/>
      <c r="BD672" s="238"/>
      <c r="BE672" s="238"/>
      <c r="BF672" s="238"/>
      <c r="BG672" s="238"/>
      <c r="BH672" s="238"/>
      <c r="BI672" s="238">
        <v>20.2</v>
      </c>
      <c r="BJ672" s="238">
        <v>20.2</v>
      </c>
      <c r="BK672" s="238"/>
      <c r="BL672" s="238"/>
      <c r="BM672" s="238"/>
      <c r="BN672" s="238"/>
      <c r="BO672" s="238"/>
      <c r="BP672" s="238"/>
      <c r="BQ672" s="237">
        <f t="shared" si="41"/>
        <v>20.2</v>
      </c>
      <c r="BR672" s="237">
        <f t="shared" si="41"/>
        <v>20.2</v>
      </c>
      <c r="BS672" s="241">
        <f t="shared" si="43"/>
        <v>1.1489670788964415E-2</v>
      </c>
      <c r="BT672" s="273">
        <v>0</v>
      </c>
      <c r="BU672" s="243">
        <v>0</v>
      </c>
      <c r="BV672" s="244">
        <v>0</v>
      </c>
      <c r="BW672" s="243">
        <v>0</v>
      </c>
      <c r="BX672" s="243">
        <v>0</v>
      </c>
      <c r="BY672" s="243">
        <v>0</v>
      </c>
      <c r="BZ672" s="243">
        <v>0</v>
      </c>
      <c r="CA672" s="243">
        <v>0</v>
      </c>
      <c r="CB672" s="243">
        <v>0</v>
      </c>
      <c r="CC672" s="243">
        <v>0</v>
      </c>
      <c r="CD672" s="243">
        <v>0</v>
      </c>
      <c r="CE672" s="243">
        <v>0</v>
      </c>
      <c r="CF672" s="243">
        <v>0</v>
      </c>
      <c r="CG672" s="243">
        <v>0</v>
      </c>
      <c r="CH672" s="243">
        <v>0</v>
      </c>
      <c r="CI672" s="243">
        <v>0</v>
      </c>
      <c r="CJ672" s="243">
        <v>23711.568000000003</v>
      </c>
      <c r="CK672" s="243">
        <v>23711.568000000003</v>
      </c>
      <c r="CL672" s="243">
        <v>0</v>
      </c>
      <c r="CM672" s="243">
        <v>0</v>
      </c>
      <c r="CN672" s="243">
        <v>0</v>
      </c>
      <c r="CO672" s="243">
        <v>0</v>
      </c>
      <c r="CP672" s="243">
        <v>0</v>
      </c>
      <c r="CQ672" s="243">
        <v>0</v>
      </c>
      <c r="CR672" s="244">
        <f t="shared" si="42"/>
        <v>23711.568000000003</v>
      </c>
      <c r="CS672" s="267">
        <f t="shared" si="42"/>
        <v>23711.568000000003</v>
      </c>
      <c r="CT672" s="268"/>
      <c r="CU672" s="269"/>
      <c r="CV672" s="269"/>
      <c r="CW672" s="269"/>
      <c r="CX672" s="269"/>
      <c r="CY672" s="269"/>
      <c r="CZ672" s="269"/>
      <c r="DA672" s="270"/>
      <c r="DB672" s="248">
        <v>6160.385384408356</v>
      </c>
      <c r="DC672" s="249"/>
      <c r="DD672" s="250">
        <v>1.7581008517147132</v>
      </c>
      <c r="DE672" s="251"/>
      <c r="DF672" s="251"/>
      <c r="DG672" s="251"/>
      <c r="DH672" s="252"/>
      <c r="DI672" s="252"/>
      <c r="DJ672" s="252"/>
      <c r="DK672" s="252"/>
      <c r="DL672" s="251" t="s">
        <v>2005</v>
      </c>
      <c r="DM672" s="253" t="s">
        <v>2005</v>
      </c>
      <c r="DN672" s="254" t="s">
        <v>66</v>
      </c>
      <c r="DO672" s="231"/>
      <c r="DP672" s="256" t="s">
        <v>66</v>
      </c>
      <c r="DQ672" s="231"/>
      <c r="DR672" s="258"/>
      <c r="DS672" s="259"/>
      <c r="DT672" s="260"/>
      <c r="DU672" s="255">
        <v>1721.0625337898725</v>
      </c>
      <c r="DV672" s="261">
        <v>-1666.6200927560069</v>
      </c>
      <c r="DW672" s="231">
        <v>51.220039646783221</v>
      </c>
      <c r="DX672" s="262">
        <v>2.0953667090923105</v>
      </c>
      <c r="DY672" s="255">
        <v>1.145071183997117</v>
      </c>
      <c r="DZ672" s="231">
        <v>-0.53051680511227428</v>
      </c>
      <c r="EA672" s="231">
        <v>0.15354117859073713</v>
      </c>
      <c r="EB672" s="262">
        <v>0.4603054862105953</v>
      </c>
      <c r="EC672" s="271"/>
      <c r="ED672" s="234"/>
      <c r="EE672" s="272"/>
      <c r="EF672" s="234">
        <v>47370</v>
      </c>
      <c r="EG672" s="266">
        <v>-20720</v>
      </c>
      <c r="EH672" s="258"/>
    </row>
    <row r="673" spans="1:138" ht="30" customHeight="1" thickBot="1" x14ac:dyDescent="0.3">
      <c r="A673" s="45" t="s">
        <v>60</v>
      </c>
      <c r="B673" s="45" t="s">
        <v>61</v>
      </c>
      <c r="C673" s="45" t="s">
        <v>1109</v>
      </c>
      <c r="D673" s="46" t="s">
        <v>1213</v>
      </c>
      <c r="E673" s="46" t="s">
        <v>1214</v>
      </c>
      <c r="F673" s="46" t="s">
        <v>1215</v>
      </c>
      <c r="G673" s="46" t="s">
        <v>1143</v>
      </c>
      <c r="H673" s="226" t="s">
        <v>66</v>
      </c>
      <c r="I673" s="227" t="s">
        <v>2007</v>
      </c>
      <c r="J673" s="228">
        <v>4.16</v>
      </c>
      <c r="K673" s="229">
        <v>2.7956685674807735</v>
      </c>
      <c r="L673" s="229">
        <v>2.6617424187060004</v>
      </c>
      <c r="M673" s="230">
        <v>594.16666666666697</v>
      </c>
      <c r="N673" s="231">
        <v>5554.4458384009758</v>
      </c>
      <c r="O673" s="232" t="s">
        <v>2003</v>
      </c>
      <c r="P673" s="233">
        <v>1.5851728990870364</v>
      </c>
      <c r="Q673" s="234" t="s">
        <v>68</v>
      </c>
      <c r="R673" s="235" t="s">
        <v>68</v>
      </c>
      <c r="S673" s="236" t="s">
        <v>2005</v>
      </c>
      <c r="T673" s="236" t="s">
        <v>2005</v>
      </c>
      <c r="U673" s="237" t="s">
        <v>2005</v>
      </c>
      <c r="V673" s="238" t="s">
        <v>2005</v>
      </c>
      <c r="W673" s="238" t="s">
        <v>2005</v>
      </c>
      <c r="X673" s="238" t="s">
        <v>2005</v>
      </c>
      <c r="Y673" s="238" t="s">
        <v>2005</v>
      </c>
      <c r="Z673" s="238" t="s">
        <v>2005</v>
      </c>
      <c r="AA673" s="238" t="s">
        <v>2005</v>
      </c>
      <c r="AB673" s="238" t="s">
        <v>2005</v>
      </c>
      <c r="AC673" s="238" t="s">
        <v>2005</v>
      </c>
      <c r="AD673" s="238" t="s">
        <v>2005</v>
      </c>
      <c r="AE673" s="238" t="s">
        <v>2005</v>
      </c>
      <c r="AF673" s="238" t="s">
        <v>2005</v>
      </c>
      <c r="AG673" s="238" t="s">
        <v>2005</v>
      </c>
      <c r="AH673" s="238" t="s">
        <v>2005</v>
      </c>
      <c r="AI673" s="238">
        <v>17</v>
      </c>
      <c r="AJ673" s="238">
        <v>17</v>
      </c>
      <c r="AK673" s="238" t="s">
        <v>2005</v>
      </c>
      <c r="AL673" s="238" t="s">
        <v>2005</v>
      </c>
      <c r="AM673" s="237" t="s">
        <v>2005</v>
      </c>
      <c r="AN673" s="238" t="s">
        <v>2005</v>
      </c>
      <c r="AO673" s="238" t="s">
        <v>2005</v>
      </c>
      <c r="AP673" s="238" t="s">
        <v>2005</v>
      </c>
      <c r="AQ673" s="237">
        <f t="shared" si="40"/>
        <v>17</v>
      </c>
      <c r="AR673" s="239">
        <f t="shared" si="40"/>
        <v>17</v>
      </c>
      <c r="AS673" s="240"/>
      <c r="AT673" s="238"/>
      <c r="AU673" s="237"/>
      <c r="AV673" s="238"/>
      <c r="AW673" s="238"/>
      <c r="AX673" s="238"/>
      <c r="AY673" s="238"/>
      <c r="AZ673" s="238"/>
      <c r="BA673" s="238"/>
      <c r="BB673" s="238"/>
      <c r="BC673" s="238"/>
      <c r="BD673" s="238"/>
      <c r="BE673" s="238"/>
      <c r="BF673" s="238"/>
      <c r="BG673" s="238"/>
      <c r="BH673" s="238"/>
      <c r="BI673" s="238">
        <v>74.709999999999994</v>
      </c>
      <c r="BJ673" s="238">
        <v>74.709999999999994</v>
      </c>
      <c r="BK673" s="238"/>
      <c r="BL673" s="238"/>
      <c r="BM673" s="238"/>
      <c r="BN673" s="238"/>
      <c r="BO673" s="238"/>
      <c r="BP673" s="238"/>
      <c r="BQ673" s="237">
        <f t="shared" si="41"/>
        <v>74.709999999999994</v>
      </c>
      <c r="BR673" s="237">
        <f t="shared" si="41"/>
        <v>74.709999999999994</v>
      </c>
      <c r="BS673" s="241">
        <f t="shared" si="43"/>
        <v>4.7130505475477431E-2</v>
      </c>
      <c r="BT673" s="273">
        <v>0</v>
      </c>
      <c r="BU673" s="243">
        <v>0</v>
      </c>
      <c r="BV673" s="244">
        <v>0</v>
      </c>
      <c r="BW673" s="243">
        <v>0</v>
      </c>
      <c r="BX673" s="243">
        <v>0</v>
      </c>
      <c r="BY673" s="243">
        <v>0</v>
      </c>
      <c r="BZ673" s="243">
        <v>0</v>
      </c>
      <c r="CA673" s="243">
        <v>0</v>
      </c>
      <c r="CB673" s="243">
        <v>0</v>
      </c>
      <c r="CC673" s="243">
        <v>0</v>
      </c>
      <c r="CD673" s="243">
        <v>0</v>
      </c>
      <c r="CE673" s="243">
        <v>0</v>
      </c>
      <c r="CF673" s="243">
        <v>0</v>
      </c>
      <c r="CG673" s="243">
        <v>0</v>
      </c>
      <c r="CH673" s="243">
        <v>0</v>
      </c>
      <c r="CI673" s="243">
        <v>0</v>
      </c>
      <c r="CJ673" s="243">
        <v>87697.5864</v>
      </c>
      <c r="CK673" s="243">
        <v>87697.5864</v>
      </c>
      <c r="CL673" s="243">
        <v>0</v>
      </c>
      <c r="CM673" s="243">
        <v>0</v>
      </c>
      <c r="CN673" s="243">
        <v>0</v>
      </c>
      <c r="CO673" s="243">
        <v>0</v>
      </c>
      <c r="CP673" s="243">
        <v>0</v>
      </c>
      <c r="CQ673" s="243">
        <v>0</v>
      </c>
      <c r="CR673" s="244">
        <f t="shared" si="42"/>
        <v>87697.5864</v>
      </c>
      <c r="CS673" s="267">
        <f t="shared" si="42"/>
        <v>87697.5864</v>
      </c>
      <c r="CT673" s="268"/>
      <c r="CU673" s="269"/>
      <c r="CV673" s="269"/>
      <c r="CW673" s="269"/>
      <c r="CX673" s="269"/>
      <c r="CY673" s="269"/>
      <c r="CZ673" s="269"/>
      <c r="DA673" s="270"/>
      <c r="DB673" s="248">
        <v>5554.4458384009758</v>
      </c>
      <c r="DC673" s="249"/>
      <c r="DD673" s="250">
        <v>1.5851728990870364</v>
      </c>
      <c r="DE673" s="251"/>
      <c r="DF673" s="251"/>
      <c r="DG673" s="251"/>
      <c r="DH673" s="252"/>
      <c r="DI673" s="252"/>
      <c r="DJ673" s="252"/>
      <c r="DK673" s="252"/>
      <c r="DL673" s="251" t="s">
        <v>2005</v>
      </c>
      <c r="DM673" s="253" t="s">
        <v>2005</v>
      </c>
      <c r="DN673" s="254" t="s">
        <v>66</v>
      </c>
      <c r="DO673" s="231"/>
      <c r="DP673" s="256" t="s">
        <v>66</v>
      </c>
      <c r="DQ673" s="231"/>
      <c r="DR673" s="258"/>
      <c r="DS673" s="259"/>
      <c r="DT673" s="260"/>
      <c r="DU673" s="255">
        <v>953.96465638148618</v>
      </c>
      <c r="DV673" s="261">
        <v>-941.54970718623224</v>
      </c>
      <c r="DW673" s="231">
        <v>0.42412342215988758</v>
      </c>
      <c r="DX673" s="262">
        <v>11.990825773094047</v>
      </c>
      <c r="DY673" s="255">
        <v>0.99467040673211726</v>
      </c>
      <c r="DZ673" s="231">
        <v>-0.86901491794771557</v>
      </c>
      <c r="EA673" s="231">
        <v>1.1781206171107988E-2</v>
      </c>
      <c r="EB673" s="262">
        <v>0.11387428261329367</v>
      </c>
      <c r="EC673" s="271"/>
      <c r="ED673" s="234"/>
      <c r="EE673" s="272"/>
      <c r="EF673" s="234">
        <v>0</v>
      </c>
      <c r="EG673" s="266">
        <v>0</v>
      </c>
      <c r="EH673" s="258"/>
    </row>
    <row r="674" spans="1:138" ht="30" customHeight="1" thickBot="1" x14ac:dyDescent="0.3">
      <c r="A674" s="45" t="s">
        <v>60</v>
      </c>
      <c r="B674" s="45" t="s">
        <v>61</v>
      </c>
      <c r="C674" s="45" t="s">
        <v>1109</v>
      </c>
      <c r="D674" s="46" t="s">
        <v>1213</v>
      </c>
      <c r="E674" s="46" t="s">
        <v>1214</v>
      </c>
      <c r="F674" s="46" t="s">
        <v>1216</v>
      </c>
      <c r="G674" s="46" t="s">
        <v>1214</v>
      </c>
      <c r="H674" s="226" t="s">
        <v>66</v>
      </c>
      <c r="I674" s="227" t="s">
        <v>2002</v>
      </c>
      <c r="J674" s="228">
        <v>4.16</v>
      </c>
      <c r="K674" s="229">
        <v>1.7436901889957401</v>
      </c>
      <c r="L674" s="229">
        <v>2.125757571336</v>
      </c>
      <c r="M674" s="230">
        <v>178.166666666667</v>
      </c>
      <c r="N674" s="231">
        <v>2524.7481083640796</v>
      </c>
      <c r="O674" s="232" t="s">
        <v>2003</v>
      </c>
      <c r="P674" s="233">
        <v>0.72053313594865287</v>
      </c>
      <c r="Q674" s="234" t="s">
        <v>68</v>
      </c>
      <c r="R674" s="235" t="s">
        <v>68</v>
      </c>
      <c r="S674" s="236" t="s">
        <v>2005</v>
      </c>
      <c r="T674" s="236" t="s">
        <v>2005</v>
      </c>
      <c r="U674" s="237" t="s">
        <v>2005</v>
      </c>
      <c r="V674" s="238" t="s">
        <v>2005</v>
      </c>
      <c r="W674" s="238" t="s">
        <v>2005</v>
      </c>
      <c r="X674" s="238" t="s">
        <v>2005</v>
      </c>
      <c r="Y674" s="238" t="s">
        <v>2005</v>
      </c>
      <c r="Z674" s="238" t="s">
        <v>2005</v>
      </c>
      <c r="AA674" s="238" t="s">
        <v>2005</v>
      </c>
      <c r="AB674" s="238" t="s">
        <v>2005</v>
      </c>
      <c r="AC674" s="238" t="s">
        <v>2005</v>
      </c>
      <c r="AD674" s="238" t="s">
        <v>2005</v>
      </c>
      <c r="AE674" s="238" t="s">
        <v>2005</v>
      </c>
      <c r="AF674" s="238" t="s">
        <v>2005</v>
      </c>
      <c r="AG674" s="238" t="s">
        <v>2005</v>
      </c>
      <c r="AH674" s="238" t="s">
        <v>2005</v>
      </c>
      <c r="AI674" s="238">
        <v>7</v>
      </c>
      <c r="AJ674" s="238">
        <v>7</v>
      </c>
      <c r="AK674" s="238" t="s">
        <v>2005</v>
      </c>
      <c r="AL674" s="238" t="s">
        <v>2005</v>
      </c>
      <c r="AM674" s="237" t="s">
        <v>2005</v>
      </c>
      <c r="AN674" s="238" t="s">
        <v>2005</v>
      </c>
      <c r="AO674" s="238" t="s">
        <v>2005</v>
      </c>
      <c r="AP674" s="238" t="s">
        <v>2005</v>
      </c>
      <c r="AQ674" s="237">
        <f t="shared" si="40"/>
        <v>7</v>
      </c>
      <c r="AR674" s="239">
        <f t="shared" si="40"/>
        <v>7</v>
      </c>
      <c r="AS674" s="240"/>
      <c r="AT674" s="238"/>
      <c r="AU674" s="237"/>
      <c r="AV674" s="238"/>
      <c r="AW674" s="238"/>
      <c r="AX674" s="238"/>
      <c r="AY674" s="238"/>
      <c r="AZ674" s="238"/>
      <c r="BA674" s="238"/>
      <c r="BB674" s="238"/>
      <c r="BC674" s="238"/>
      <c r="BD674" s="238"/>
      <c r="BE674" s="238"/>
      <c r="BF674" s="238"/>
      <c r="BG674" s="238"/>
      <c r="BH674" s="238"/>
      <c r="BI674" s="238">
        <v>46.32</v>
      </c>
      <c r="BJ674" s="238">
        <v>46.32</v>
      </c>
      <c r="BK674" s="238"/>
      <c r="BL674" s="238"/>
      <c r="BM674" s="238"/>
      <c r="BN674" s="238"/>
      <c r="BO674" s="238"/>
      <c r="BP674" s="238"/>
      <c r="BQ674" s="237">
        <f t="shared" si="41"/>
        <v>46.32</v>
      </c>
      <c r="BR674" s="237">
        <f t="shared" si="41"/>
        <v>46.32</v>
      </c>
      <c r="BS674" s="241">
        <f t="shared" si="43"/>
        <v>6.4285731896306417E-2</v>
      </c>
      <c r="BT674" s="273">
        <v>0</v>
      </c>
      <c r="BU674" s="243">
        <v>0</v>
      </c>
      <c r="BV674" s="244">
        <v>0</v>
      </c>
      <c r="BW674" s="243">
        <v>0</v>
      </c>
      <c r="BX674" s="243">
        <v>0</v>
      </c>
      <c r="BY674" s="243">
        <v>0</v>
      </c>
      <c r="BZ674" s="243">
        <v>0</v>
      </c>
      <c r="CA674" s="243">
        <v>0</v>
      </c>
      <c r="CB674" s="243">
        <v>0</v>
      </c>
      <c r="CC674" s="243">
        <v>0</v>
      </c>
      <c r="CD674" s="243">
        <v>0</v>
      </c>
      <c r="CE674" s="243">
        <v>0</v>
      </c>
      <c r="CF674" s="243">
        <v>0</v>
      </c>
      <c r="CG674" s="243">
        <v>0</v>
      </c>
      <c r="CH674" s="243">
        <v>0</v>
      </c>
      <c r="CI674" s="243">
        <v>0</v>
      </c>
      <c r="CJ674" s="243">
        <v>54372.268800000005</v>
      </c>
      <c r="CK674" s="243">
        <v>54372.268800000005</v>
      </c>
      <c r="CL674" s="243">
        <v>0</v>
      </c>
      <c r="CM674" s="243">
        <v>0</v>
      </c>
      <c r="CN674" s="243">
        <v>0</v>
      </c>
      <c r="CO674" s="243">
        <v>0</v>
      </c>
      <c r="CP674" s="243">
        <v>0</v>
      </c>
      <c r="CQ674" s="243">
        <v>0</v>
      </c>
      <c r="CR674" s="244">
        <f t="shared" si="42"/>
        <v>54372.268800000005</v>
      </c>
      <c r="CS674" s="267">
        <f t="shared" si="42"/>
        <v>54372.268800000005</v>
      </c>
      <c r="CT674" s="268"/>
      <c r="CU674" s="269"/>
      <c r="CV674" s="269"/>
      <c r="CW674" s="269"/>
      <c r="CX674" s="269"/>
      <c r="CY674" s="269"/>
      <c r="CZ674" s="269"/>
      <c r="DA674" s="270"/>
      <c r="DB674" s="248">
        <v>2524.7481083640796</v>
      </c>
      <c r="DC674" s="249"/>
      <c r="DD674" s="250">
        <v>0.72053313594865287</v>
      </c>
      <c r="DE674" s="251"/>
      <c r="DF674" s="251"/>
      <c r="DG674" s="251"/>
      <c r="DH674" s="252"/>
      <c r="DI674" s="252"/>
      <c r="DJ674" s="252"/>
      <c r="DK674" s="252"/>
      <c r="DL674" s="251" t="s">
        <v>2005</v>
      </c>
      <c r="DM674" s="253" t="s">
        <v>2005</v>
      </c>
      <c r="DN674" s="254" t="s">
        <v>66</v>
      </c>
      <c r="DO674" s="231"/>
      <c r="DP674" s="256" t="s">
        <v>66</v>
      </c>
      <c r="DQ674" s="231"/>
      <c r="DR674" s="258"/>
      <c r="DS674" s="259"/>
      <c r="DT674" s="260"/>
      <c r="DU674" s="255">
        <v>0</v>
      </c>
      <c r="DV674" s="261">
        <v>147.84545707915265</v>
      </c>
      <c r="DW674" s="231">
        <v>0</v>
      </c>
      <c r="DX674" s="262">
        <v>94.153149386844987</v>
      </c>
      <c r="DY674" s="255">
        <v>0</v>
      </c>
      <c r="DZ674" s="231">
        <v>0.73757763975155333</v>
      </c>
      <c r="EA674" s="231">
        <v>0</v>
      </c>
      <c r="EB674" s="262">
        <v>0.71376811594203005</v>
      </c>
      <c r="EC674" s="271"/>
      <c r="ED674" s="234"/>
      <c r="EE674" s="272"/>
      <c r="EF674" s="234">
        <v>0</v>
      </c>
      <c r="EG674" s="266">
        <v>12569</v>
      </c>
      <c r="EH674" s="258"/>
    </row>
    <row r="675" spans="1:138" ht="30" customHeight="1" thickBot="1" x14ac:dyDescent="0.3">
      <c r="A675" s="45" t="s">
        <v>60</v>
      </c>
      <c r="B675" s="45" t="s">
        <v>61</v>
      </c>
      <c r="C675" s="45" t="s">
        <v>1109</v>
      </c>
      <c r="D675" s="46" t="s">
        <v>1213</v>
      </c>
      <c r="E675" s="46" t="s">
        <v>1214</v>
      </c>
      <c r="F675" s="46" t="s">
        <v>1217</v>
      </c>
      <c r="G675" s="46" t="s">
        <v>1214</v>
      </c>
      <c r="H675" s="226" t="s">
        <v>66</v>
      </c>
      <c r="I675" s="227" t="s">
        <v>2007</v>
      </c>
      <c r="J675" s="228">
        <v>4.16</v>
      </c>
      <c r="K675" s="229">
        <v>1.7076635321983076</v>
      </c>
      <c r="L675" s="229">
        <v>0.62196969567600002</v>
      </c>
      <c r="M675" s="230">
        <v>133.5</v>
      </c>
      <c r="N675" s="231">
        <v>1178.2999421735162</v>
      </c>
      <c r="O675" s="232" t="s">
        <v>2003</v>
      </c>
      <c r="P675" s="233">
        <v>0.33627281454723634</v>
      </c>
      <c r="Q675" s="234" t="s">
        <v>68</v>
      </c>
      <c r="R675" s="235" t="s">
        <v>68</v>
      </c>
      <c r="S675" s="236" t="s">
        <v>2005</v>
      </c>
      <c r="T675" s="236" t="s">
        <v>2005</v>
      </c>
      <c r="U675" s="237" t="s">
        <v>2005</v>
      </c>
      <c r="V675" s="238" t="s">
        <v>2005</v>
      </c>
      <c r="W675" s="238" t="s">
        <v>2005</v>
      </c>
      <c r="X675" s="238" t="s">
        <v>2005</v>
      </c>
      <c r="Y675" s="238" t="s">
        <v>2005</v>
      </c>
      <c r="Z675" s="238" t="s">
        <v>2005</v>
      </c>
      <c r="AA675" s="238" t="s">
        <v>2005</v>
      </c>
      <c r="AB675" s="238" t="s">
        <v>2005</v>
      </c>
      <c r="AC675" s="238" t="s">
        <v>2005</v>
      </c>
      <c r="AD675" s="238" t="s">
        <v>2005</v>
      </c>
      <c r="AE675" s="238" t="s">
        <v>2005</v>
      </c>
      <c r="AF675" s="238" t="s">
        <v>2005</v>
      </c>
      <c r="AG675" s="238" t="s">
        <v>2005</v>
      </c>
      <c r="AH675" s="238" t="s">
        <v>2005</v>
      </c>
      <c r="AI675" s="238">
        <v>1</v>
      </c>
      <c r="AJ675" s="238">
        <v>1</v>
      </c>
      <c r="AK675" s="238" t="s">
        <v>2005</v>
      </c>
      <c r="AL675" s="238" t="s">
        <v>2005</v>
      </c>
      <c r="AM675" s="237" t="s">
        <v>2005</v>
      </c>
      <c r="AN675" s="238" t="s">
        <v>2005</v>
      </c>
      <c r="AO675" s="238" t="s">
        <v>2005</v>
      </c>
      <c r="AP675" s="238" t="s">
        <v>2005</v>
      </c>
      <c r="AQ675" s="237">
        <f t="shared" si="40"/>
        <v>1</v>
      </c>
      <c r="AR675" s="239">
        <f t="shared" si="40"/>
        <v>1</v>
      </c>
      <c r="AS675" s="240"/>
      <c r="AT675" s="238"/>
      <c r="AU675" s="237"/>
      <c r="AV675" s="238"/>
      <c r="AW675" s="238"/>
      <c r="AX675" s="238"/>
      <c r="AY675" s="238"/>
      <c r="AZ675" s="238"/>
      <c r="BA675" s="238"/>
      <c r="BB675" s="238"/>
      <c r="BC675" s="238"/>
      <c r="BD675" s="238"/>
      <c r="BE675" s="238"/>
      <c r="BF675" s="238"/>
      <c r="BG675" s="238"/>
      <c r="BH675" s="238"/>
      <c r="BI675" s="238">
        <v>5</v>
      </c>
      <c r="BJ675" s="238">
        <v>5</v>
      </c>
      <c r="BK675" s="238"/>
      <c r="BL675" s="238"/>
      <c r="BM675" s="238"/>
      <c r="BN675" s="238"/>
      <c r="BO675" s="238"/>
      <c r="BP675" s="238"/>
      <c r="BQ675" s="237">
        <f t="shared" si="41"/>
        <v>5</v>
      </c>
      <c r="BR675" s="237">
        <f t="shared" si="41"/>
        <v>5</v>
      </c>
      <c r="BS675" s="241">
        <f t="shared" si="43"/>
        <v>1.4868879623028963E-2</v>
      </c>
      <c r="BT675" s="273">
        <v>0</v>
      </c>
      <c r="BU675" s="243">
        <v>0</v>
      </c>
      <c r="BV675" s="244">
        <v>0</v>
      </c>
      <c r="BW675" s="243">
        <v>0</v>
      </c>
      <c r="BX675" s="243">
        <v>0</v>
      </c>
      <c r="BY675" s="243">
        <v>0</v>
      </c>
      <c r="BZ675" s="243">
        <v>0</v>
      </c>
      <c r="CA675" s="243">
        <v>0</v>
      </c>
      <c r="CB675" s="243">
        <v>0</v>
      </c>
      <c r="CC675" s="243">
        <v>0</v>
      </c>
      <c r="CD675" s="243">
        <v>0</v>
      </c>
      <c r="CE675" s="243">
        <v>0</v>
      </c>
      <c r="CF675" s="243">
        <v>0</v>
      </c>
      <c r="CG675" s="243">
        <v>0</v>
      </c>
      <c r="CH675" s="243">
        <v>0</v>
      </c>
      <c r="CI675" s="243">
        <v>0</v>
      </c>
      <c r="CJ675" s="243">
        <v>5869.2000000000007</v>
      </c>
      <c r="CK675" s="243">
        <v>5869.2000000000007</v>
      </c>
      <c r="CL675" s="243">
        <v>0</v>
      </c>
      <c r="CM675" s="243">
        <v>0</v>
      </c>
      <c r="CN675" s="243">
        <v>0</v>
      </c>
      <c r="CO675" s="243">
        <v>0</v>
      </c>
      <c r="CP675" s="243">
        <v>0</v>
      </c>
      <c r="CQ675" s="243">
        <v>0</v>
      </c>
      <c r="CR675" s="244">
        <f t="shared" si="42"/>
        <v>5869.2000000000007</v>
      </c>
      <c r="CS675" s="267">
        <f t="shared" si="42"/>
        <v>5869.2000000000007</v>
      </c>
      <c r="CT675" s="268"/>
      <c r="CU675" s="269"/>
      <c r="CV675" s="269"/>
      <c r="CW675" s="269"/>
      <c r="CX675" s="269"/>
      <c r="CY675" s="269"/>
      <c r="CZ675" s="269"/>
      <c r="DA675" s="270"/>
      <c r="DB675" s="248">
        <v>1178.2999421735162</v>
      </c>
      <c r="DC675" s="249"/>
      <c r="DD675" s="250">
        <v>0.33627281454723634</v>
      </c>
      <c r="DE675" s="251"/>
      <c r="DF675" s="251"/>
      <c r="DG675" s="251"/>
      <c r="DH675" s="252"/>
      <c r="DI675" s="252"/>
      <c r="DJ675" s="252"/>
      <c r="DK675" s="252"/>
      <c r="DL675" s="251" t="s">
        <v>2005</v>
      </c>
      <c r="DM675" s="253" t="s">
        <v>2005</v>
      </c>
      <c r="DN675" s="254" t="s">
        <v>66</v>
      </c>
      <c r="DO675" s="231"/>
      <c r="DP675" s="256" t="s">
        <v>66</v>
      </c>
      <c r="DQ675" s="231"/>
      <c r="DR675" s="258"/>
      <c r="DS675" s="259"/>
      <c r="DT675" s="260"/>
      <c r="DU675" s="255">
        <v>620.08988764044943</v>
      </c>
      <c r="DV675" s="261">
        <v>-539.63534218590405</v>
      </c>
      <c r="DW675" s="231">
        <v>0</v>
      </c>
      <c r="DX675" s="262">
        <v>80.45454545454534</v>
      </c>
      <c r="DY675" s="255">
        <v>0.9438202247191011</v>
      </c>
      <c r="DZ675" s="231">
        <v>-0.86806264896152541</v>
      </c>
      <c r="EA675" s="231">
        <v>0</v>
      </c>
      <c r="EB675" s="262">
        <v>7.5757575757575663E-2</v>
      </c>
      <c r="EC675" s="271"/>
      <c r="ED675" s="234"/>
      <c r="EE675" s="272"/>
      <c r="EF675" s="234">
        <v>0</v>
      </c>
      <c r="EG675" s="266">
        <v>0</v>
      </c>
      <c r="EH675" s="258"/>
    </row>
    <row r="676" spans="1:138" ht="30" customHeight="1" thickBot="1" x14ac:dyDescent="0.3">
      <c r="A676" s="45" t="s">
        <v>60</v>
      </c>
      <c r="B676" s="45" t="s">
        <v>61</v>
      </c>
      <c r="C676" s="45" t="s">
        <v>1109</v>
      </c>
      <c r="D676" s="46" t="s">
        <v>1213</v>
      </c>
      <c r="E676" s="46" t="s">
        <v>1214</v>
      </c>
      <c r="F676" s="46" t="s">
        <v>1218</v>
      </c>
      <c r="G676" s="46" t="s">
        <v>1214</v>
      </c>
      <c r="H676" s="226" t="s">
        <v>66</v>
      </c>
      <c r="I676" s="227" t="s">
        <v>2002</v>
      </c>
      <c r="J676" s="228">
        <v>4.16</v>
      </c>
      <c r="K676" s="229">
        <v>2.6299459462125832</v>
      </c>
      <c r="L676" s="229">
        <v>1.4087121182820002</v>
      </c>
      <c r="M676" s="230">
        <v>221.416666666667</v>
      </c>
      <c r="N676" s="231">
        <v>2524.7481083640796</v>
      </c>
      <c r="O676" s="232" t="s">
        <v>2003</v>
      </c>
      <c r="P676" s="233">
        <v>0.72053313594865287</v>
      </c>
      <c r="Q676" s="234" t="s">
        <v>68</v>
      </c>
      <c r="R676" s="235" t="s">
        <v>68</v>
      </c>
      <c r="S676" s="236" t="s">
        <v>2005</v>
      </c>
      <c r="T676" s="236" t="s">
        <v>2005</v>
      </c>
      <c r="U676" s="237" t="s">
        <v>2005</v>
      </c>
      <c r="V676" s="238" t="s">
        <v>2005</v>
      </c>
      <c r="W676" s="238" t="s">
        <v>2005</v>
      </c>
      <c r="X676" s="238" t="s">
        <v>2005</v>
      </c>
      <c r="Y676" s="238" t="s">
        <v>2005</v>
      </c>
      <c r="Z676" s="238" t="s">
        <v>2005</v>
      </c>
      <c r="AA676" s="238" t="s">
        <v>2005</v>
      </c>
      <c r="AB676" s="238" t="s">
        <v>2005</v>
      </c>
      <c r="AC676" s="238" t="s">
        <v>2005</v>
      </c>
      <c r="AD676" s="238" t="s">
        <v>2005</v>
      </c>
      <c r="AE676" s="238" t="s">
        <v>2005</v>
      </c>
      <c r="AF676" s="238" t="s">
        <v>2005</v>
      </c>
      <c r="AG676" s="238" t="s">
        <v>2005</v>
      </c>
      <c r="AH676" s="238" t="s">
        <v>2005</v>
      </c>
      <c r="AI676" s="238">
        <v>9</v>
      </c>
      <c r="AJ676" s="238">
        <v>9</v>
      </c>
      <c r="AK676" s="238" t="s">
        <v>2005</v>
      </c>
      <c r="AL676" s="238" t="s">
        <v>2005</v>
      </c>
      <c r="AM676" s="237" t="s">
        <v>2005</v>
      </c>
      <c r="AN676" s="238" t="s">
        <v>2005</v>
      </c>
      <c r="AO676" s="238" t="s">
        <v>2005</v>
      </c>
      <c r="AP676" s="238" t="s">
        <v>2005</v>
      </c>
      <c r="AQ676" s="237">
        <f t="shared" si="40"/>
        <v>9</v>
      </c>
      <c r="AR676" s="239">
        <f t="shared" si="40"/>
        <v>9</v>
      </c>
      <c r="AS676" s="240"/>
      <c r="AT676" s="238"/>
      <c r="AU676" s="237"/>
      <c r="AV676" s="238"/>
      <c r="AW676" s="238"/>
      <c r="AX676" s="238"/>
      <c r="AY676" s="238"/>
      <c r="AZ676" s="238"/>
      <c r="BA676" s="238"/>
      <c r="BB676" s="238"/>
      <c r="BC676" s="238"/>
      <c r="BD676" s="238"/>
      <c r="BE676" s="238"/>
      <c r="BF676" s="238"/>
      <c r="BG676" s="238"/>
      <c r="BH676" s="238"/>
      <c r="BI676" s="238">
        <v>56.9</v>
      </c>
      <c r="BJ676" s="238">
        <v>56.9</v>
      </c>
      <c r="BK676" s="238"/>
      <c r="BL676" s="238"/>
      <c r="BM676" s="238"/>
      <c r="BN676" s="238"/>
      <c r="BO676" s="238"/>
      <c r="BP676" s="238"/>
      <c r="BQ676" s="237">
        <f t="shared" si="41"/>
        <v>56.9</v>
      </c>
      <c r="BR676" s="237">
        <f t="shared" si="41"/>
        <v>56.9</v>
      </c>
      <c r="BS676" s="241">
        <f t="shared" si="43"/>
        <v>7.896930364636949E-2</v>
      </c>
      <c r="BT676" s="273">
        <v>0</v>
      </c>
      <c r="BU676" s="243">
        <v>0</v>
      </c>
      <c r="BV676" s="244">
        <v>0</v>
      </c>
      <c r="BW676" s="243">
        <v>0</v>
      </c>
      <c r="BX676" s="243">
        <v>0</v>
      </c>
      <c r="BY676" s="243">
        <v>0</v>
      </c>
      <c r="BZ676" s="243">
        <v>0</v>
      </c>
      <c r="CA676" s="243">
        <v>0</v>
      </c>
      <c r="CB676" s="243">
        <v>0</v>
      </c>
      <c r="CC676" s="243">
        <v>0</v>
      </c>
      <c r="CD676" s="243">
        <v>0</v>
      </c>
      <c r="CE676" s="243">
        <v>0</v>
      </c>
      <c r="CF676" s="243">
        <v>0</v>
      </c>
      <c r="CG676" s="243">
        <v>0</v>
      </c>
      <c r="CH676" s="243">
        <v>0</v>
      </c>
      <c r="CI676" s="243">
        <v>0</v>
      </c>
      <c r="CJ676" s="243">
        <v>66791.495999999999</v>
      </c>
      <c r="CK676" s="243">
        <v>66791.495999999999</v>
      </c>
      <c r="CL676" s="243">
        <v>0</v>
      </c>
      <c r="CM676" s="243">
        <v>0</v>
      </c>
      <c r="CN676" s="243">
        <v>0</v>
      </c>
      <c r="CO676" s="243">
        <v>0</v>
      </c>
      <c r="CP676" s="243">
        <v>0</v>
      </c>
      <c r="CQ676" s="243">
        <v>0</v>
      </c>
      <c r="CR676" s="244">
        <f t="shared" si="42"/>
        <v>66791.495999999999</v>
      </c>
      <c r="CS676" s="267">
        <f t="shared" si="42"/>
        <v>66791.495999999999</v>
      </c>
      <c r="CT676" s="268"/>
      <c r="CU676" s="269"/>
      <c r="CV676" s="269"/>
      <c r="CW676" s="269"/>
      <c r="CX676" s="269"/>
      <c r="CY676" s="269"/>
      <c r="CZ676" s="269"/>
      <c r="DA676" s="270"/>
      <c r="DB676" s="248">
        <v>2524.7481083640796</v>
      </c>
      <c r="DC676" s="249"/>
      <c r="DD676" s="250">
        <v>0.72053313594865287</v>
      </c>
      <c r="DE676" s="251"/>
      <c r="DF676" s="251"/>
      <c r="DG676" s="251"/>
      <c r="DH676" s="252"/>
      <c r="DI676" s="252"/>
      <c r="DJ676" s="252"/>
      <c r="DK676" s="252"/>
      <c r="DL676" s="251" t="s">
        <v>2005</v>
      </c>
      <c r="DM676" s="253" t="s">
        <v>2005</v>
      </c>
      <c r="DN676" s="254" t="s">
        <v>66</v>
      </c>
      <c r="DO676" s="231"/>
      <c r="DP676" s="256" t="s">
        <v>66</v>
      </c>
      <c r="DQ676" s="231"/>
      <c r="DR676" s="258"/>
      <c r="DS676" s="259"/>
      <c r="DT676" s="260"/>
      <c r="DU676" s="255">
        <v>453.52051185547543</v>
      </c>
      <c r="DV676" s="261">
        <v>-186.98303465340808</v>
      </c>
      <c r="DW676" s="231">
        <v>0</v>
      </c>
      <c r="DX676" s="262">
        <v>94.597251051406332</v>
      </c>
      <c r="DY676" s="255">
        <v>1.0026345502446352</v>
      </c>
      <c r="DZ676" s="231">
        <v>-0.28310490825581291</v>
      </c>
      <c r="EA676" s="231">
        <v>0</v>
      </c>
      <c r="EB676" s="262">
        <v>0.55797843956805471</v>
      </c>
      <c r="EC676" s="271"/>
      <c r="ED676" s="234"/>
      <c r="EE676" s="272"/>
      <c r="EF676" s="234">
        <v>0</v>
      </c>
      <c r="EG676" s="266">
        <v>30118</v>
      </c>
      <c r="EH676" s="258"/>
    </row>
    <row r="677" spans="1:138" ht="30" customHeight="1" thickBot="1" x14ac:dyDescent="0.3">
      <c r="A677" s="45" t="s">
        <v>60</v>
      </c>
      <c r="B677" s="45" t="s">
        <v>61</v>
      </c>
      <c r="C677" s="45" t="s">
        <v>1109</v>
      </c>
      <c r="D677" s="46" t="s">
        <v>1141</v>
      </c>
      <c r="E677" s="46" t="s">
        <v>1134</v>
      </c>
      <c r="F677" s="46" t="s">
        <v>1219</v>
      </c>
      <c r="G677" s="46" t="s">
        <v>1148</v>
      </c>
      <c r="H677" s="226" t="s">
        <v>66</v>
      </c>
      <c r="I677" s="227" t="s">
        <v>2002</v>
      </c>
      <c r="J677" s="228">
        <v>4.16</v>
      </c>
      <c r="K677" s="229">
        <v>2.4858393190228525</v>
      </c>
      <c r="L677" s="229">
        <v>4.2371212033079999</v>
      </c>
      <c r="M677" s="230">
        <v>1442.25</v>
      </c>
      <c r="N677" s="231">
        <v>5470.2875681221567</v>
      </c>
      <c r="O677" s="232" t="s">
        <v>2003</v>
      </c>
      <c r="P677" s="233">
        <v>1.5611551278887432</v>
      </c>
      <c r="Q677" s="234" t="s">
        <v>68</v>
      </c>
      <c r="R677" s="235" t="s">
        <v>68</v>
      </c>
      <c r="S677" s="236" t="s">
        <v>2005</v>
      </c>
      <c r="T677" s="236" t="s">
        <v>2005</v>
      </c>
      <c r="U677" s="237" t="s">
        <v>2005</v>
      </c>
      <c r="V677" s="238" t="s">
        <v>2005</v>
      </c>
      <c r="W677" s="238" t="s">
        <v>2005</v>
      </c>
      <c r="X677" s="238" t="s">
        <v>2005</v>
      </c>
      <c r="Y677" s="238" t="s">
        <v>2005</v>
      </c>
      <c r="Z677" s="238" t="s">
        <v>2005</v>
      </c>
      <c r="AA677" s="238" t="s">
        <v>2005</v>
      </c>
      <c r="AB677" s="238" t="s">
        <v>2005</v>
      </c>
      <c r="AC677" s="238" t="s">
        <v>2005</v>
      </c>
      <c r="AD677" s="238" t="s">
        <v>2005</v>
      </c>
      <c r="AE677" s="238" t="s">
        <v>2005</v>
      </c>
      <c r="AF677" s="238" t="s">
        <v>2005</v>
      </c>
      <c r="AG677" s="238" t="s">
        <v>2005</v>
      </c>
      <c r="AH677" s="238" t="s">
        <v>2005</v>
      </c>
      <c r="AI677" s="238">
        <v>10</v>
      </c>
      <c r="AJ677" s="238">
        <v>10</v>
      </c>
      <c r="AK677" s="238" t="s">
        <v>2005</v>
      </c>
      <c r="AL677" s="238" t="s">
        <v>2005</v>
      </c>
      <c r="AM677" s="237" t="s">
        <v>2005</v>
      </c>
      <c r="AN677" s="238" t="s">
        <v>2005</v>
      </c>
      <c r="AO677" s="238" t="s">
        <v>2005</v>
      </c>
      <c r="AP677" s="238" t="s">
        <v>2005</v>
      </c>
      <c r="AQ677" s="237">
        <f t="shared" si="40"/>
        <v>10</v>
      </c>
      <c r="AR677" s="239">
        <f t="shared" si="40"/>
        <v>10</v>
      </c>
      <c r="AS677" s="240"/>
      <c r="AT677" s="238"/>
      <c r="AU677" s="237"/>
      <c r="AV677" s="238"/>
      <c r="AW677" s="238"/>
      <c r="AX677" s="238"/>
      <c r="AY677" s="238"/>
      <c r="AZ677" s="238"/>
      <c r="BA677" s="238"/>
      <c r="BB677" s="238"/>
      <c r="BC677" s="238"/>
      <c r="BD677" s="238"/>
      <c r="BE677" s="238"/>
      <c r="BF677" s="238"/>
      <c r="BG677" s="238"/>
      <c r="BH677" s="238"/>
      <c r="BI677" s="238">
        <v>38.32</v>
      </c>
      <c r="BJ677" s="238">
        <v>38.32</v>
      </c>
      <c r="BK677" s="238"/>
      <c r="BL677" s="238"/>
      <c r="BM677" s="238"/>
      <c r="BN677" s="238"/>
      <c r="BO677" s="238"/>
      <c r="BP677" s="238"/>
      <c r="BQ677" s="237">
        <f t="shared" si="41"/>
        <v>38.32</v>
      </c>
      <c r="BR677" s="237">
        <f t="shared" si="41"/>
        <v>38.32</v>
      </c>
      <c r="BS677" s="241">
        <f t="shared" si="43"/>
        <v>2.454592712501464E-2</v>
      </c>
      <c r="BT677" s="273">
        <v>0</v>
      </c>
      <c r="BU677" s="243">
        <v>0</v>
      </c>
      <c r="BV677" s="244">
        <v>0</v>
      </c>
      <c r="BW677" s="243">
        <v>0</v>
      </c>
      <c r="BX677" s="243">
        <v>0</v>
      </c>
      <c r="BY677" s="243">
        <v>0</v>
      </c>
      <c r="BZ677" s="243">
        <v>0</v>
      </c>
      <c r="CA677" s="243">
        <v>0</v>
      </c>
      <c r="CB677" s="243">
        <v>0</v>
      </c>
      <c r="CC677" s="243">
        <v>0</v>
      </c>
      <c r="CD677" s="243">
        <v>0</v>
      </c>
      <c r="CE677" s="243">
        <v>0</v>
      </c>
      <c r="CF677" s="243">
        <v>0</v>
      </c>
      <c r="CG677" s="243">
        <v>0</v>
      </c>
      <c r="CH677" s="243">
        <v>0</v>
      </c>
      <c r="CI677" s="243">
        <v>0</v>
      </c>
      <c r="CJ677" s="243">
        <v>44981.548800000004</v>
      </c>
      <c r="CK677" s="243">
        <v>44981.548800000004</v>
      </c>
      <c r="CL677" s="243">
        <v>0</v>
      </c>
      <c r="CM677" s="243">
        <v>0</v>
      </c>
      <c r="CN677" s="243">
        <v>0</v>
      </c>
      <c r="CO677" s="243">
        <v>0</v>
      </c>
      <c r="CP677" s="243">
        <v>0</v>
      </c>
      <c r="CQ677" s="243">
        <v>0</v>
      </c>
      <c r="CR677" s="244">
        <f t="shared" si="42"/>
        <v>44981.548800000004</v>
      </c>
      <c r="CS677" s="267">
        <f t="shared" si="42"/>
        <v>44981.548800000004</v>
      </c>
      <c r="CT677" s="268"/>
      <c r="CU677" s="269"/>
      <c r="CV677" s="269"/>
      <c r="CW677" s="269"/>
      <c r="CX677" s="269"/>
      <c r="CY677" s="269"/>
      <c r="CZ677" s="269"/>
      <c r="DA677" s="270"/>
      <c r="DB677" s="248">
        <v>5470.2875681221567</v>
      </c>
      <c r="DC677" s="249"/>
      <c r="DD677" s="250">
        <v>1.5611551278887432</v>
      </c>
      <c r="DE677" s="251"/>
      <c r="DF677" s="251"/>
      <c r="DG677" s="251"/>
      <c r="DH677" s="252"/>
      <c r="DI677" s="252"/>
      <c r="DJ677" s="252"/>
      <c r="DK677" s="252"/>
      <c r="DL677" s="251" t="s">
        <v>2005</v>
      </c>
      <c r="DM677" s="253" t="s">
        <v>2005</v>
      </c>
      <c r="DN677" s="254" t="s">
        <v>66</v>
      </c>
      <c r="DO677" s="231"/>
      <c r="DP677" s="256" t="s">
        <v>66</v>
      </c>
      <c r="DQ677" s="231"/>
      <c r="DR677" s="258"/>
      <c r="DS677" s="259"/>
      <c r="DT677" s="260"/>
      <c r="DU677" s="255">
        <v>715.04316172646907</v>
      </c>
      <c r="DV677" s="261">
        <v>-521.2382921572987</v>
      </c>
      <c r="DW677" s="231">
        <v>121.27093083723349</v>
      </c>
      <c r="DX677" s="262">
        <v>56.124682919238182</v>
      </c>
      <c r="DY677" s="255">
        <v>1.0767897382561968</v>
      </c>
      <c r="DZ677" s="231">
        <v>-2.9707766050362627E-2</v>
      </c>
      <c r="EA677" s="231">
        <v>0.60738429537181482</v>
      </c>
      <c r="EB677" s="262">
        <v>0.40118985763757709</v>
      </c>
      <c r="EC677" s="271"/>
      <c r="ED677" s="234"/>
      <c r="EE677" s="272"/>
      <c r="EF677" s="234">
        <v>0</v>
      </c>
      <c r="EG677" s="266">
        <v>0</v>
      </c>
      <c r="EH677" s="258"/>
    </row>
    <row r="678" spans="1:138" ht="30" customHeight="1" thickBot="1" x14ac:dyDescent="0.3">
      <c r="A678" s="45" t="s">
        <v>60</v>
      </c>
      <c r="B678" s="45" t="s">
        <v>61</v>
      </c>
      <c r="C678" s="45" t="s">
        <v>1109</v>
      </c>
      <c r="D678" s="46" t="s">
        <v>1141</v>
      </c>
      <c r="E678" s="46" t="s">
        <v>1134</v>
      </c>
      <c r="F678" s="46" t="s">
        <v>1220</v>
      </c>
      <c r="G678" s="46" t="s">
        <v>1134</v>
      </c>
      <c r="H678" s="226" t="s">
        <v>66</v>
      </c>
      <c r="I678" s="227" t="s">
        <v>2008</v>
      </c>
      <c r="J678" s="228">
        <v>4.16</v>
      </c>
      <c r="K678" s="229">
        <v>2.1976260646433912</v>
      </c>
      <c r="L678" s="229">
        <v>2.1272727228480002</v>
      </c>
      <c r="M678" s="230">
        <v>112.333333333333</v>
      </c>
      <c r="N678" s="231">
        <v>2188.1991855191482</v>
      </c>
      <c r="O678" s="232" t="s">
        <v>2003</v>
      </c>
      <c r="P678" s="233">
        <v>0.62448606892669745</v>
      </c>
      <c r="Q678" s="234" t="s">
        <v>68</v>
      </c>
      <c r="R678" s="235" t="s">
        <v>68</v>
      </c>
      <c r="S678" s="236" t="s">
        <v>2005</v>
      </c>
      <c r="T678" s="236" t="s">
        <v>2005</v>
      </c>
      <c r="U678" s="237" t="s">
        <v>2005</v>
      </c>
      <c r="V678" s="238" t="s">
        <v>2005</v>
      </c>
      <c r="W678" s="238" t="s">
        <v>2005</v>
      </c>
      <c r="X678" s="238" t="s">
        <v>2005</v>
      </c>
      <c r="Y678" s="238" t="s">
        <v>2005</v>
      </c>
      <c r="Z678" s="238" t="s">
        <v>2005</v>
      </c>
      <c r="AA678" s="238" t="s">
        <v>2005</v>
      </c>
      <c r="AB678" s="238" t="s">
        <v>2005</v>
      </c>
      <c r="AC678" s="238" t="s">
        <v>2005</v>
      </c>
      <c r="AD678" s="238" t="s">
        <v>2005</v>
      </c>
      <c r="AE678" s="238" t="s">
        <v>2005</v>
      </c>
      <c r="AF678" s="238" t="s">
        <v>2005</v>
      </c>
      <c r="AG678" s="238" t="s">
        <v>2005</v>
      </c>
      <c r="AH678" s="238" t="s">
        <v>2005</v>
      </c>
      <c r="AI678" s="238" t="s">
        <v>2005</v>
      </c>
      <c r="AJ678" s="238" t="s">
        <v>2005</v>
      </c>
      <c r="AK678" s="238" t="s">
        <v>2005</v>
      </c>
      <c r="AL678" s="238" t="s">
        <v>2005</v>
      </c>
      <c r="AM678" s="237" t="s">
        <v>2005</v>
      </c>
      <c r="AN678" s="238" t="s">
        <v>2005</v>
      </c>
      <c r="AO678" s="238" t="s">
        <v>2005</v>
      </c>
      <c r="AP678" s="238" t="s">
        <v>2005</v>
      </c>
      <c r="AQ678" s="237">
        <f t="shared" si="40"/>
        <v>0</v>
      </c>
      <c r="AR678" s="239">
        <f t="shared" si="40"/>
        <v>0</v>
      </c>
      <c r="AS678" s="240"/>
      <c r="AT678" s="238"/>
      <c r="AU678" s="237"/>
      <c r="AV678" s="238"/>
      <c r="AW678" s="238"/>
      <c r="AX678" s="238"/>
      <c r="AY678" s="238"/>
      <c r="AZ678" s="238"/>
      <c r="BA678" s="238"/>
      <c r="BB678" s="238"/>
      <c r="BC678" s="238"/>
      <c r="BD678" s="238"/>
      <c r="BE678" s="238"/>
      <c r="BF678" s="238"/>
      <c r="BG678" s="238"/>
      <c r="BH678" s="238"/>
      <c r="BI678" s="238"/>
      <c r="BJ678" s="238" t="s">
        <v>2005</v>
      </c>
      <c r="BK678" s="238"/>
      <c r="BL678" s="238"/>
      <c r="BM678" s="238"/>
      <c r="BN678" s="238"/>
      <c r="BO678" s="238"/>
      <c r="BP678" s="238"/>
      <c r="BQ678" s="237">
        <f t="shared" si="41"/>
        <v>0</v>
      </c>
      <c r="BR678" s="237">
        <f t="shared" si="41"/>
        <v>0</v>
      </c>
      <c r="BS678" s="241">
        <f t="shared" si="43"/>
        <v>0</v>
      </c>
      <c r="BT678" s="273">
        <v>0</v>
      </c>
      <c r="BU678" s="243">
        <v>0</v>
      </c>
      <c r="BV678" s="244">
        <v>0</v>
      </c>
      <c r="BW678" s="243">
        <v>0</v>
      </c>
      <c r="BX678" s="243">
        <v>0</v>
      </c>
      <c r="BY678" s="243">
        <v>0</v>
      </c>
      <c r="BZ678" s="243">
        <v>0</v>
      </c>
      <c r="CA678" s="243">
        <v>0</v>
      </c>
      <c r="CB678" s="243">
        <v>0</v>
      </c>
      <c r="CC678" s="243">
        <v>0</v>
      </c>
      <c r="CD678" s="243">
        <v>0</v>
      </c>
      <c r="CE678" s="243">
        <v>0</v>
      </c>
      <c r="CF678" s="243">
        <v>0</v>
      </c>
      <c r="CG678" s="243">
        <v>0</v>
      </c>
      <c r="CH678" s="243">
        <v>0</v>
      </c>
      <c r="CI678" s="243">
        <v>0</v>
      </c>
      <c r="CJ678" s="243">
        <v>0</v>
      </c>
      <c r="CK678" s="243" t="e">
        <v>#VALUE!</v>
      </c>
      <c r="CL678" s="243">
        <v>0</v>
      </c>
      <c r="CM678" s="243">
        <v>0</v>
      </c>
      <c r="CN678" s="243">
        <v>0</v>
      </c>
      <c r="CO678" s="243">
        <v>0</v>
      </c>
      <c r="CP678" s="243">
        <v>0</v>
      </c>
      <c r="CQ678" s="243">
        <v>0</v>
      </c>
      <c r="CR678" s="244">
        <f t="shared" si="42"/>
        <v>0</v>
      </c>
      <c r="CS678" s="267" t="e">
        <f t="shared" si="42"/>
        <v>#VALUE!</v>
      </c>
      <c r="CT678" s="268"/>
      <c r="CU678" s="269"/>
      <c r="CV678" s="269"/>
      <c r="CW678" s="269"/>
      <c r="CX678" s="269"/>
      <c r="CY678" s="269"/>
      <c r="CZ678" s="269"/>
      <c r="DA678" s="270"/>
      <c r="DB678" s="248">
        <v>2188.1991855191482</v>
      </c>
      <c r="DC678" s="249"/>
      <c r="DD678" s="250">
        <v>0.62448606892669745</v>
      </c>
      <c r="DE678" s="251"/>
      <c r="DF678" s="251"/>
      <c r="DG678" s="251"/>
      <c r="DH678" s="252"/>
      <c r="DI678" s="252"/>
      <c r="DJ678" s="252"/>
      <c r="DK678" s="252"/>
      <c r="DL678" s="251" t="s">
        <v>2005</v>
      </c>
      <c r="DM678" s="253" t="s">
        <v>2005</v>
      </c>
      <c r="DN678" s="254" t="s">
        <v>66</v>
      </c>
      <c r="DO678" s="231"/>
      <c r="DP678" s="256" t="s">
        <v>66</v>
      </c>
      <c r="DQ678" s="231"/>
      <c r="DR678" s="258"/>
      <c r="DS678" s="259"/>
      <c r="DT678" s="260"/>
      <c r="DU678" s="255">
        <v>0</v>
      </c>
      <c r="DV678" s="261">
        <v>133.20755711071911</v>
      </c>
      <c r="DW678" s="231">
        <v>0</v>
      </c>
      <c r="DX678" s="262">
        <v>133.20755711071911</v>
      </c>
      <c r="DY678" s="255">
        <v>0</v>
      </c>
      <c r="DZ678" s="231">
        <v>1.1179160377083617</v>
      </c>
      <c r="EA678" s="231">
        <v>0</v>
      </c>
      <c r="EB678" s="262">
        <v>1.1179160377083617</v>
      </c>
      <c r="EC678" s="271"/>
      <c r="ED678" s="234"/>
      <c r="EE678" s="272"/>
      <c r="EF678" s="234">
        <v>0</v>
      </c>
      <c r="EG678" s="266">
        <v>0</v>
      </c>
      <c r="EH678" s="258"/>
    </row>
    <row r="679" spans="1:138" ht="30" customHeight="1" thickBot="1" x14ac:dyDescent="0.3">
      <c r="A679" s="45" t="s">
        <v>60</v>
      </c>
      <c r="B679" s="45" t="s">
        <v>61</v>
      </c>
      <c r="C679" s="45" t="s">
        <v>1109</v>
      </c>
      <c r="D679" s="46" t="s">
        <v>1141</v>
      </c>
      <c r="E679" s="46" t="s">
        <v>1134</v>
      </c>
      <c r="F679" s="46" t="s">
        <v>1221</v>
      </c>
      <c r="G679" s="46" t="s">
        <v>1134</v>
      </c>
      <c r="H679" s="226" t="s">
        <v>66</v>
      </c>
      <c r="I679" s="227" t="s">
        <v>2002</v>
      </c>
      <c r="J679" s="228">
        <v>4.16</v>
      </c>
      <c r="K679" s="229">
        <v>1.4842982600542249</v>
      </c>
      <c r="L679" s="229">
        <v>3.0854166602490003</v>
      </c>
      <c r="M679" s="230">
        <v>333.41666666666703</v>
      </c>
      <c r="N679" s="231">
        <v>3029.6977300368967</v>
      </c>
      <c r="O679" s="232" t="s">
        <v>2003</v>
      </c>
      <c r="P679" s="233">
        <v>0.86463976313838364</v>
      </c>
      <c r="Q679" s="234" t="s">
        <v>68</v>
      </c>
      <c r="R679" s="235" t="s">
        <v>68</v>
      </c>
      <c r="S679" s="236" t="s">
        <v>2005</v>
      </c>
      <c r="T679" s="236" t="s">
        <v>2005</v>
      </c>
      <c r="U679" s="237" t="s">
        <v>2005</v>
      </c>
      <c r="V679" s="238" t="s">
        <v>2005</v>
      </c>
      <c r="W679" s="238" t="s">
        <v>2005</v>
      </c>
      <c r="X679" s="238" t="s">
        <v>2005</v>
      </c>
      <c r="Y679" s="238" t="s">
        <v>2005</v>
      </c>
      <c r="Z679" s="238" t="s">
        <v>2005</v>
      </c>
      <c r="AA679" s="238" t="s">
        <v>2005</v>
      </c>
      <c r="AB679" s="238" t="s">
        <v>2005</v>
      </c>
      <c r="AC679" s="238" t="s">
        <v>2005</v>
      </c>
      <c r="AD679" s="238" t="s">
        <v>2005</v>
      </c>
      <c r="AE679" s="238" t="s">
        <v>2005</v>
      </c>
      <c r="AF679" s="238" t="s">
        <v>2005</v>
      </c>
      <c r="AG679" s="238" t="s">
        <v>2005</v>
      </c>
      <c r="AH679" s="238" t="s">
        <v>2005</v>
      </c>
      <c r="AI679" s="238">
        <v>5</v>
      </c>
      <c r="AJ679" s="238">
        <v>5</v>
      </c>
      <c r="AK679" s="238" t="s">
        <v>2005</v>
      </c>
      <c r="AL679" s="238" t="s">
        <v>2005</v>
      </c>
      <c r="AM679" s="237" t="s">
        <v>2005</v>
      </c>
      <c r="AN679" s="238" t="s">
        <v>2005</v>
      </c>
      <c r="AO679" s="238" t="s">
        <v>2005</v>
      </c>
      <c r="AP679" s="238" t="s">
        <v>2005</v>
      </c>
      <c r="AQ679" s="237">
        <f t="shared" si="40"/>
        <v>5</v>
      </c>
      <c r="AR679" s="239">
        <f t="shared" si="40"/>
        <v>5</v>
      </c>
      <c r="AS679" s="240"/>
      <c r="AT679" s="238"/>
      <c r="AU679" s="237"/>
      <c r="AV679" s="238"/>
      <c r="AW679" s="238"/>
      <c r="AX679" s="238"/>
      <c r="AY679" s="238"/>
      <c r="AZ679" s="238"/>
      <c r="BA679" s="238"/>
      <c r="BB679" s="238"/>
      <c r="BC679" s="238"/>
      <c r="BD679" s="238"/>
      <c r="BE679" s="238"/>
      <c r="BF679" s="238"/>
      <c r="BG679" s="238"/>
      <c r="BH679" s="238"/>
      <c r="BI679" s="238">
        <v>28.98</v>
      </c>
      <c r="BJ679" s="238">
        <v>28.98</v>
      </c>
      <c r="BK679" s="238"/>
      <c r="BL679" s="238"/>
      <c r="BM679" s="238"/>
      <c r="BN679" s="238"/>
      <c r="BO679" s="238"/>
      <c r="BP679" s="238"/>
      <c r="BQ679" s="237">
        <f t="shared" si="41"/>
        <v>28.98</v>
      </c>
      <c r="BR679" s="237">
        <f t="shared" si="41"/>
        <v>28.98</v>
      </c>
      <c r="BS679" s="241">
        <f t="shared" si="43"/>
        <v>3.3516848559926586E-2</v>
      </c>
      <c r="BT679" s="273">
        <v>0</v>
      </c>
      <c r="BU679" s="243">
        <v>0</v>
      </c>
      <c r="BV679" s="244">
        <v>0</v>
      </c>
      <c r="BW679" s="243">
        <v>0</v>
      </c>
      <c r="BX679" s="243">
        <v>0</v>
      </c>
      <c r="BY679" s="243">
        <v>0</v>
      </c>
      <c r="BZ679" s="243">
        <v>0</v>
      </c>
      <c r="CA679" s="243">
        <v>0</v>
      </c>
      <c r="CB679" s="243">
        <v>0</v>
      </c>
      <c r="CC679" s="243">
        <v>0</v>
      </c>
      <c r="CD679" s="243">
        <v>0</v>
      </c>
      <c r="CE679" s="243">
        <v>0</v>
      </c>
      <c r="CF679" s="243">
        <v>0</v>
      </c>
      <c r="CG679" s="243">
        <v>0</v>
      </c>
      <c r="CH679" s="243">
        <v>0</v>
      </c>
      <c r="CI679" s="243">
        <v>0</v>
      </c>
      <c r="CJ679" s="243">
        <v>34017.883200000004</v>
      </c>
      <c r="CK679" s="243">
        <v>34017.883200000004</v>
      </c>
      <c r="CL679" s="243">
        <v>0</v>
      </c>
      <c r="CM679" s="243">
        <v>0</v>
      </c>
      <c r="CN679" s="243">
        <v>0</v>
      </c>
      <c r="CO679" s="243">
        <v>0</v>
      </c>
      <c r="CP679" s="243">
        <v>0</v>
      </c>
      <c r="CQ679" s="243">
        <v>0</v>
      </c>
      <c r="CR679" s="244">
        <f t="shared" si="42"/>
        <v>34017.883200000004</v>
      </c>
      <c r="CS679" s="267">
        <f t="shared" si="42"/>
        <v>34017.883200000004</v>
      </c>
      <c r="CT679" s="268"/>
      <c r="CU679" s="269"/>
      <c r="CV679" s="269"/>
      <c r="CW679" s="269"/>
      <c r="CX679" s="269"/>
      <c r="CY679" s="269"/>
      <c r="CZ679" s="269"/>
      <c r="DA679" s="270"/>
      <c r="DB679" s="248">
        <v>3029.6977300368967</v>
      </c>
      <c r="DC679" s="249"/>
      <c r="DD679" s="250">
        <v>0.86463976313838364</v>
      </c>
      <c r="DE679" s="251"/>
      <c r="DF679" s="251"/>
      <c r="DG679" s="251"/>
      <c r="DH679" s="252"/>
      <c r="DI679" s="252"/>
      <c r="DJ679" s="252"/>
      <c r="DK679" s="252"/>
      <c r="DL679" s="251" t="s">
        <v>2005</v>
      </c>
      <c r="DM679" s="253" t="s">
        <v>2005</v>
      </c>
      <c r="DN679" s="254" t="s">
        <v>66</v>
      </c>
      <c r="DO679" s="231"/>
      <c r="DP679" s="256" t="s">
        <v>66</v>
      </c>
      <c r="DQ679" s="231"/>
      <c r="DR679" s="258"/>
      <c r="DS679" s="259"/>
      <c r="DT679" s="260"/>
      <c r="DU679" s="255">
        <v>552.05098725318612</v>
      </c>
      <c r="DV679" s="261">
        <v>-306.44357561927563</v>
      </c>
      <c r="DW679" s="231">
        <v>552.05098725318612</v>
      </c>
      <c r="DX679" s="262">
        <v>-307.12650244854399</v>
      </c>
      <c r="DY679" s="255">
        <v>3.0622344413896494</v>
      </c>
      <c r="DZ679" s="231">
        <v>-1.9010709058642303</v>
      </c>
      <c r="EA679" s="231">
        <v>3.0622344413896494</v>
      </c>
      <c r="EB679" s="262">
        <v>-1.902696922124393</v>
      </c>
      <c r="EC679" s="271"/>
      <c r="ED679" s="234"/>
      <c r="EE679" s="272"/>
      <c r="EF679" s="234">
        <v>184063</v>
      </c>
      <c r="EG679" s="266">
        <v>-184063</v>
      </c>
      <c r="EH679" s="258"/>
    </row>
    <row r="680" spans="1:138" ht="30" customHeight="1" thickBot="1" x14ac:dyDescent="0.3">
      <c r="A680" s="45" t="s">
        <v>60</v>
      </c>
      <c r="B680" s="45" t="s">
        <v>61</v>
      </c>
      <c r="C680" s="45" t="s">
        <v>1109</v>
      </c>
      <c r="D680" s="46" t="s">
        <v>1141</v>
      </c>
      <c r="E680" s="46" t="s">
        <v>1134</v>
      </c>
      <c r="F680" s="46" t="s">
        <v>1222</v>
      </c>
      <c r="G680" s="46" t="s">
        <v>1134</v>
      </c>
      <c r="H680" s="226" t="s">
        <v>66</v>
      </c>
      <c r="I680" s="227" t="s">
        <v>2002</v>
      </c>
      <c r="J680" s="228">
        <v>4.16</v>
      </c>
      <c r="K680" s="229">
        <v>2.1976260646433912</v>
      </c>
      <c r="L680" s="229">
        <v>0.69943181672700006</v>
      </c>
      <c r="M680" s="230">
        <v>19</v>
      </c>
      <c r="N680" s="231">
        <v>925.82513133710836</v>
      </c>
      <c r="O680" s="232" t="s">
        <v>2003</v>
      </c>
      <c r="P680" s="233">
        <v>0.26421950095237107</v>
      </c>
      <c r="Q680" s="234" t="s">
        <v>68</v>
      </c>
      <c r="R680" s="235" t="s">
        <v>68</v>
      </c>
      <c r="S680" s="236" t="s">
        <v>2005</v>
      </c>
      <c r="T680" s="236" t="s">
        <v>2005</v>
      </c>
      <c r="U680" s="237" t="s">
        <v>2005</v>
      </c>
      <c r="V680" s="238" t="s">
        <v>2005</v>
      </c>
      <c r="W680" s="238" t="s">
        <v>2005</v>
      </c>
      <c r="X680" s="238" t="s">
        <v>2005</v>
      </c>
      <c r="Y680" s="238" t="s">
        <v>2005</v>
      </c>
      <c r="Z680" s="238" t="s">
        <v>2005</v>
      </c>
      <c r="AA680" s="238" t="s">
        <v>2005</v>
      </c>
      <c r="AB680" s="238" t="s">
        <v>2005</v>
      </c>
      <c r="AC680" s="238" t="s">
        <v>2005</v>
      </c>
      <c r="AD680" s="238" t="s">
        <v>2005</v>
      </c>
      <c r="AE680" s="238" t="s">
        <v>2005</v>
      </c>
      <c r="AF680" s="238" t="s">
        <v>2005</v>
      </c>
      <c r="AG680" s="238" t="s">
        <v>2005</v>
      </c>
      <c r="AH680" s="238" t="s">
        <v>2005</v>
      </c>
      <c r="AI680" s="238" t="s">
        <v>2005</v>
      </c>
      <c r="AJ680" s="238" t="s">
        <v>2005</v>
      </c>
      <c r="AK680" s="238" t="s">
        <v>2005</v>
      </c>
      <c r="AL680" s="238" t="s">
        <v>2005</v>
      </c>
      <c r="AM680" s="237" t="s">
        <v>2005</v>
      </c>
      <c r="AN680" s="238" t="s">
        <v>2005</v>
      </c>
      <c r="AO680" s="238" t="s">
        <v>2005</v>
      </c>
      <c r="AP680" s="238" t="s">
        <v>2005</v>
      </c>
      <c r="AQ680" s="237">
        <f t="shared" si="40"/>
        <v>0</v>
      </c>
      <c r="AR680" s="239">
        <f t="shared" si="40"/>
        <v>0</v>
      </c>
      <c r="AS680" s="240"/>
      <c r="AT680" s="238"/>
      <c r="AU680" s="237"/>
      <c r="AV680" s="238"/>
      <c r="AW680" s="238"/>
      <c r="AX680" s="238"/>
      <c r="AY680" s="238"/>
      <c r="AZ680" s="238"/>
      <c r="BA680" s="238"/>
      <c r="BB680" s="238"/>
      <c r="BC680" s="238"/>
      <c r="BD680" s="238"/>
      <c r="BE680" s="238"/>
      <c r="BF680" s="238"/>
      <c r="BG680" s="238"/>
      <c r="BH680" s="238"/>
      <c r="BI680" s="238"/>
      <c r="BJ680" s="238" t="s">
        <v>2005</v>
      </c>
      <c r="BK680" s="238"/>
      <c r="BL680" s="238"/>
      <c r="BM680" s="238"/>
      <c r="BN680" s="238"/>
      <c r="BO680" s="238"/>
      <c r="BP680" s="238"/>
      <c r="BQ680" s="237">
        <f t="shared" si="41"/>
        <v>0</v>
      </c>
      <c r="BR680" s="237">
        <f t="shared" si="41"/>
        <v>0</v>
      </c>
      <c r="BS680" s="241">
        <f t="shared" si="43"/>
        <v>0</v>
      </c>
      <c r="BT680" s="273">
        <v>0</v>
      </c>
      <c r="BU680" s="243">
        <v>0</v>
      </c>
      <c r="BV680" s="244">
        <v>0</v>
      </c>
      <c r="BW680" s="243">
        <v>0</v>
      </c>
      <c r="BX680" s="243">
        <v>0</v>
      </c>
      <c r="BY680" s="243">
        <v>0</v>
      </c>
      <c r="BZ680" s="243">
        <v>0</v>
      </c>
      <c r="CA680" s="243">
        <v>0</v>
      </c>
      <c r="CB680" s="243">
        <v>0</v>
      </c>
      <c r="CC680" s="243">
        <v>0</v>
      </c>
      <c r="CD680" s="243">
        <v>0</v>
      </c>
      <c r="CE680" s="243">
        <v>0</v>
      </c>
      <c r="CF680" s="243">
        <v>0</v>
      </c>
      <c r="CG680" s="243">
        <v>0</v>
      </c>
      <c r="CH680" s="243">
        <v>0</v>
      </c>
      <c r="CI680" s="243">
        <v>0</v>
      </c>
      <c r="CJ680" s="243">
        <v>0</v>
      </c>
      <c r="CK680" s="243" t="e">
        <v>#VALUE!</v>
      </c>
      <c r="CL680" s="243">
        <v>0</v>
      </c>
      <c r="CM680" s="243">
        <v>0</v>
      </c>
      <c r="CN680" s="243">
        <v>0</v>
      </c>
      <c r="CO680" s="243">
        <v>0</v>
      </c>
      <c r="CP680" s="243">
        <v>0</v>
      </c>
      <c r="CQ680" s="243">
        <v>0</v>
      </c>
      <c r="CR680" s="244">
        <f t="shared" si="42"/>
        <v>0</v>
      </c>
      <c r="CS680" s="267" t="e">
        <f t="shared" si="42"/>
        <v>#VALUE!</v>
      </c>
      <c r="CT680" s="268"/>
      <c r="CU680" s="269"/>
      <c r="CV680" s="269"/>
      <c r="CW680" s="269"/>
      <c r="CX680" s="269"/>
      <c r="CY680" s="269"/>
      <c r="CZ680" s="269"/>
      <c r="DA680" s="270"/>
      <c r="DB680" s="248">
        <v>925.82513133710836</v>
      </c>
      <c r="DC680" s="249"/>
      <c r="DD680" s="250">
        <v>0.26421950095237107</v>
      </c>
      <c r="DE680" s="251"/>
      <c r="DF680" s="251"/>
      <c r="DG680" s="251"/>
      <c r="DH680" s="252"/>
      <c r="DI680" s="252"/>
      <c r="DJ680" s="252"/>
      <c r="DK680" s="252"/>
      <c r="DL680" s="251" t="s">
        <v>2005</v>
      </c>
      <c r="DM680" s="253" t="s">
        <v>2005</v>
      </c>
      <c r="DN680" s="254" t="s">
        <v>66</v>
      </c>
      <c r="DO680" s="231"/>
      <c r="DP680" s="256" t="s">
        <v>66</v>
      </c>
      <c r="DQ680" s="231"/>
      <c r="DR680" s="258"/>
      <c r="DS680" s="259"/>
      <c r="DT680" s="260"/>
      <c r="DU680" s="255">
        <v>0</v>
      </c>
      <c r="DV680" s="261">
        <v>96.333333333333329</v>
      </c>
      <c r="DW680" s="231">
        <v>0</v>
      </c>
      <c r="DX680" s="262">
        <v>96.333333333333329</v>
      </c>
      <c r="DY680" s="255">
        <v>0</v>
      </c>
      <c r="DZ680" s="231">
        <v>1</v>
      </c>
      <c r="EA680" s="231">
        <v>0</v>
      </c>
      <c r="EB680" s="262">
        <v>1</v>
      </c>
      <c r="EC680" s="271"/>
      <c r="ED680" s="234"/>
      <c r="EE680" s="272"/>
      <c r="EF680" s="234">
        <v>0</v>
      </c>
      <c r="EG680" s="266">
        <v>0</v>
      </c>
      <c r="EH680" s="258"/>
    </row>
    <row r="681" spans="1:138" ht="30" customHeight="1" thickBot="1" x14ac:dyDescent="0.3">
      <c r="A681" s="45" t="s">
        <v>60</v>
      </c>
      <c r="B681" s="45" t="s">
        <v>61</v>
      </c>
      <c r="C681" s="45" t="s">
        <v>1109</v>
      </c>
      <c r="D681" s="46" t="s">
        <v>1141</v>
      </c>
      <c r="E681" s="46" t="s">
        <v>1134</v>
      </c>
      <c r="F681" s="46" t="s">
        <v>1223</v>
      </c>
      <c r="G681" s="46" t="s">
        <v>1134</v>
      </c>
      <c r="H681" s="226" t="s">
        <v>66</v>
      </c>
      <c r="I681" s="227" t="s">
        <v>2002</v>
      </c>
      <c r="J681" s="228">
        <v>4.16</v>
      </c>
      <c r="K681" s="229">
        <v>2.1976260646433912</v>
      </c>
      <c r="L681" s="229">
        <v>3.7486742346270003</v>
      </c>
      <c r="M681" s="230">
        <v>1166</v>
      </c>
      <c r="N681" s="231">
        <v>4881.0955179002758</v>
      </c>
      <c r="O681" s="232" t="s">
        <v>2003</v>
      </c>
      <c r="P681" s="233">
        <v>1.3930067117295308</v>
      </c>
      <c r="Q681" s="234" t="s">
        <v>68</v>
      </c>
      <c r="R681" s="235" t="s">
        <v>68</v>
      </c>
      <c r="S681" s="236" t="s">
        <v>2005</v>
      </c>
      <c r="T681" s="236" t="s">
        <v>2005</v>
      </c>
      <c r="U681" s="237" t="s">
        <v>2005</v>
      </c>
      <c r="V681" s="238" t="s">
        <v>2005</v>
      </c>
      <c r="W681" s="238" t="s">
        <v>2005</v>
      </c>
      <c r="X681" s="238" t="s">
        <v>2005</v>
      </c>
      <c r="Y681" s="238" t="s">
        <v>2005</v>
      </c>
      <c r="Z681" s="238" t="s">
        <v>2005</v>
      </c>
      <c r="AA681" s="238" t="s">
        <v>2005</v>
      </c>
      <c r="AB681" s="238" t="s">
        <v>2005</v>
      </c>
      <c r="AC681" s="238" t="s">
        <v>2005</v>
      </c>
      <c r="AD681" s="238" t="s">
        <v>2005</v>
      </c>
      <c r="AE681" s="238" t="s">
        <v>2005</v>
      </c>
      <c r="AF681" s="238" t="s">
        <v>2005</v>
      </c>
      <c r="AG681" s="238" t="s">
        <v>2005</v>
      </c>
      <c r="AH681" s="238" t="s">
        <v>2005</v>
      </c>
      <c r="AI681" s="238">
        <v>5</v>
      </c>
      <c r="AJ681" s="238">
        <v>5</v>
      </c>
      <c r="AK681" s="238" t="s">
        <v>2005</v>
      </c>
      <c r="AL681" s="238" t="s">
        <v>2005</v>
      </c>
      <c r="AM681" s="237" t="s">
        <v>2005</v>
      </c>
      <c r="AN681" s="238" t="s">
        <v>2005</v>
      </c>
      <c r="AO681" s="238" t="s">
        <v>2005</v>
      </c>
      <c r="AP681" s="238" t="s">
        <v>2005</v>
      </c>
      <c r="AQ681" s="237">
        <f t="shared" si="40"/>
        <v>5</v>
      </c>
      <c r="AR681" s="239">
        <f t="shared" si="40"/>
        <v>5</v>
      </c>
      <c r="AS681" s="240"/>
      <c r="AT681" s="238"/>
      <c r="AU681" s="237"/>
      <c r="AV681" s="238"/>
      <c r="AW681" s="238"/>
      <c r="AX681" s="238"/>
      <c r="AY681" s="238"/>
      <c r="AZ681" s="238"/>
      <c r="BA681" s="238"/>
      <c r="BB681" s="238"/>
      <c r="BC681" s="238"/>
      <c r="BD681" s="238"/>
      <c r="BE681" s="238"/>
      <c r="BF681" s="238"/>
      <c r="BG681" s="238"/>
      <c r="BH681" s="238"/>
      <c r="BI681" s="238">
        <v>19.8</v>
      </c>
      <c r="BJ681" s="238">
        <v>19.8</v>
      </c>
      <c r="BK681" s="238"/>
      <c r="BL681" s="238"/>
      <c r="BM681" s="238"/>
      <c r="BN681" s="238"/>
      <c r="BO681" s="238"/>
      <c r="BP681" s="238"/>
      <c r="BQ681" s="237">
        <f t="shared" si="41"/>
        <v>19.8</v>
      </c>
      <c r="BR681" s="237">
        <f t="shared" si="41"/>
        <v>19.8</v>
      </c>
      <c r="BS681" s="241">
        <f t="shared" si="43"/>
        <v>1.421385829176422E-2</v>
      </c>
      <c r="BT681" s="273">
        <v>0</v>
      </c>
      <c r="BU681" s="243">
        <v>0</v>
      </c>
      <c r="BV681" s="244">
        <v>0</v>
      </c>
      <c r="BW681" s="243">
        <v>0</v>
      </c>
      <c r="BX681" s="243">
        <v>0</v>
      </c>
      <c r="BY681" s="243">
        <v>0</v>
      </c>
      <c r="BZ681" s="243">
        <v>0</v>
      </c>
      <c r="CA681" s="243">
        <v>0</v>
      </c>
      <c r="CB681" s="243">
        <v>0</v>
      </c>
      <c r="CC681" s="243">
        <v>0</v>
      </c>
      <c r="CD681" s="243">
        <v>0</v>
      </c>
      <c r="CE681" s="243">
        <v>0</v>
      </c>
      <c r="CF681" s="243">
        <v>0</v>
      </c>
      <c r="CG681" s="243">
        <v>0</v>
      </c>
      <c r="CH681" s="243">
        <v>0</v>
      </c>
      <c r="CI681" s="243">
        <v>0</v>
      </c>
      <c r="CJ681" s="243">
        <v>23242.032000000003</v>
      </c>
      <c r="CK681" s="243">
        <v>23242.032000000003</v>
      </c>
      <c r="CL681" s="243">
        <v>0</v>
      </c>
      <c r="CM681" s="243">
        <v>0</v>
      </c>
      <c r="CN681" s="243">
        <v>0</v>
      </c>
      <c r="CO681" s="243">
        <v>0</v>
      </c>
      <c r="CP681" s="243">
        <v>0</v>
      </c>
      <c r="CQ681" s="243">
        <v>0</v>
      </c>
      <c r="CR681" s="244">
        <f t="shared" si="42"/>
        <v>23242.032000000003</v>
      </c>
      <c r="CS681" s="267">
        <f t="shared" si="42"/>
        <v>23242.032000000003</v>
      </c>
      <c r="CT681" s="268"/>
      <c r="CU681" s="269"/>
      <c r="CV681" s="269"/>
      <c r="CW681" s="269"/>
      <c r="CX681" s="269"/>
      <c r="CY681" s="269"/>
      <c r="CZ681" s="269"/>
      <c r="DA681" s="270"/>
      <c r="DB681" s="248">
        <v>4881.0955179002758</v>
      </c>
      <c r="DC681" s="249"/>
      <c r="DD681" s="250">
        <v>1.3930067117295308</v>
      </c>
      <c r="DE681" s="251"/>
      <c r="DF681" s="251"/>
      <c r="DG681" s="251"/>
      <c r="DH681" s="252"/>
      <c r="DI681" s="252"/>
      <c r="DJ681" s="252"/>
      <c r="DK681" s="252"/>
      <c r="DL681" s="251" t="s">
        <v>2005</v>
      </c>
      <c r="DM681" s="253" t="s">
        <v>2005</v>
      </c>
      <c r="DN681" s="254" t="s">
        <v>66</v>
      </c>
      <c r="DO681" s="231"/>
      <c r="DP681" s="256" t="s">
        <v>66</v>
      </c>
      <c r="DQ681" s="231"/>
      <c r="DR681" s="258"/>
      <c r="DS681" s="259"/>
      <c r="DT681" s="260"/>
      <c r="DU681" s="255">
        <v>316.42452830188677</v>
      </c>
      <c r="DV681" s="261">
        <v>-89.54967349278931</v>
      </c>
      <c r="DW681" s="231">
        <v>168.3679245283019</v>
      </c>
      <c r="DX681" s="262">
        <v>58.506930280795558</v>
      </c>
      <c r="DY681" s="255">
        <v>1.0857632933104631</v>
      </c>
      <c r="DZ681" s="231">
        <v>0.45747454484487826</v>
      </c>
      <c r="EA681" s="231">
        <v>1.0197255574614066</v>
      </c>
      <c r="EB681" s="262">
        <v>0.52351228069393474</v>
      </c>
      <c r="EC681" s="271"/>
      <c r="ED681" s="234"/>
      <c r="EE681" s="272"/>
      <c r="EF681" s="234">
        <v>181547</v>
      </c>
      <c r="EG681" s="266">
        <v>-22094</v>
      </c>
      <c r="EH681" s="258"/>
    </row>
    <row r="682" spans="1:138" ht="30" customHeight="1" thickBot="1" x14ac:dyDescent="0.3">
      <c r="A682" s="45" t="s">
        <v>60</v>
      </c>
      <c r="B682" s="45" t="s">
        <v>61</v>
      </c>
      <c r="C682" s="45" t="s">
        <v>1109</v>
      </c>
      <c r="D682" s="46" t="s">
        <v>1141</v>
      </c>
      <c r="E682" s="46" t="s">
        <v>1134</v>
      </c>
      <c r="F682" s="46" t="s">
        <v>1224</v>
      </c>
      <c r="G682" s="46" t="s">
        <v>1134</v>
      </c>
      <c r="H682" s="226" t="s">
        <v>66</v>
      </c>
      <c r="I682" s="227" t="s">
        <v>2002</v>
      </c>
      <c r="J682" s="228">
        <v>4.16</v>
      </c>
      <c r="K682" s="229">
        <v>2.1111620883295532</v>
      </c>
      <c r="L682" s="229">
        <v>2.6160984794069999</v>
      </c>
      <c r="M682" s="230">
        <v>39</v>
      </c>
      <c r="N682" s="231">
        <v>4249.9084908092564</v>
      </c>
      <c r="O682" s="232" t="s">
        <v>2003</v>
      </c>
      <c r="P682" s="233">
        <v>1.2128734277423676</v>
      </c>
      <c r="Q682" s="234" t="s">
        <v>68</v>
      </c>
      <c r="R682" s="235" t="s">
        <v>68</v>
      </c>
      <c r="S682" s="236">
        <v>1</v>
      </c>
      <c r="T682" s="236">
        <v>1</v>
      </c>
      <c r="U682" s="237" t="s">
        <v>2005</v>
      </c>
      <c r="V682" s="238" t="s">
        <v>2005</v>
      </c>
      <c r="W682" s="238" t="s">
        <v>2005</v>
      </c>
      <c r="X682" s="238" t="s">
        <v>2005</v>
      </c>
      <c r="Y682" s="238" t="s">
        <v>2005</v>
      </c>
      <c r="Z682" s="238" t="s">
        <v>2005</v>
      </c>
      <c r="AA682" s="238" t="s">
        <v>2005</v>
      </c>
      <c r="AB682" s="238" t="s">
        <v>2005</v>
      </c>
      <c r="AC682" s="238" t="s">
        <v>2005</v>
      </c>
      <c r="AD682" s="238" t="s">
        <v>2005</v>
      </c>
      <c r="AE682" s="238" t="s">
        <v>2005</v>
      </c>
      <c r="AF682" s="238" t="s">
        <v>2005</v>
      </c>
      <c r="AG682" s="238" t="s">
        <v>2005</v>
      </c>
      <c r="AH682" s="238" t="s">
        <v>2005</v>
      </c>
      <c r="AI682" s="238">
        <v>1</v>
      </c>
      <c r="AJ682" s="238">
        <v>1</v>
      </c>
      <c r="AK682" s="238" t="s">
        <v>2005</v>
      </c>
      <c r="AL682" s="238" t="s">
        <v>2005</v>
      </c>
      <c r="AM682" s="237" t="s">
        <v>2005</v>
      </c>
      <c r="AN682" s="238" t="s">
        <v>2005</v>
      </c>
      <c r="AO682" s="238" t="s">
        <v>2005</v>
      </c>
      <c r="AP682" s="238" t="s">
        <v>2005</v>
      </c>
      <c r="AQ682" s="237">
        <f t="shared" si="40"/>
        <v>2</v>
      </c>
      <c r="AR682" s="239">
        <f t="shared" si="40"/>
        <v>2</v>
      </c>
      <c r="AS682" s="240">
        <v>325</v>
      </c>
      <c r="AT682" s="238">
        <v>325</v>
      </c>
      <c r="AU682" s="237"/>
      <c r="AV682" s="238"/>
      <c r="AW682" s="238"/>
      <c r="AX682" s="238"/>
      <c r="AY682" s="238"/>
      <c r="AZ682" s="238"/>
      <c r="BA682" s="238"/>
      <c r="BB682" s="238"/>
      <c r="BC682" s="238"/>
      <c r="BD682" s="238"/>
      <c r="BE682" s="238"/>
      <c r="BF682" s="238"/>
      <c r="BG682" s="238"/>
      <c r="BH682" s="238"/>
      <c r="BI682" s="238">
        <v>95</v>
      </c>
      <c r="BJ682" s="238">
        <v>95</v>
      </c>
      <c r="BK682" s="238"/>
      <c r="BL682" s="238"/>
      <c r="BM682" s="238"/>
      <c r="BN682" s="238"/>
      <c r="BO682" s="238"/>
      <c r="BP682" s="238"/>
      <c r="BQ682" s="237">
        <f t="shared" si="41"/>
        <v>420</v>
      </c>
      <c r="BR682" s="237">
        <f t="shared" si="41"/>
        <v>420</v>
      </c>
      <c r="BS682" s="241">
        <f t="shared" si="43"/>
        <v>0.34628510312224786</v>
      </c>
      <c r="BT682" s="273">
        <v>2086851</v>
      </c>
      <c r="BU682" s="243">
        <v>2086851</v>
      </c>
      <c r="BV682" s="244">
        <v>0</v>
      </c>
      <c r="BW682" s="243">
        <v>0</v>
      </c>
      <c r="BX682" s="243">
        <v>0</v>
      </c>
      <c r="BY682" s="243">
        <v>0</v>
      </c>
      <c r="BZ682" s="243">
        <v>0</v>
      </c>
      <c r="CA682" s="243">
        <v>0</v>
      </c>
      <c r="CB682" s="243">
        <v>0</v>
      </c>
      <c r="CC682" s="243">
        <v>0</v>
      </c>
      <c r="CD682" s="243">
        <v>0</v>
      </c>
      <c r="CE682" s="243">
        <v>0</v>
      </c>
      <c r="CF682" s="243">
        <v>0</v>
      </c>
      <c r="CG682" s="243">
        <v>0</v>
      </c>
      <c r="CH682" s="243">
        <v>0</v>
      </c>
      <c r="CI682" s="243">
        <v>0</v>
      </c>
      <c r="CJ682" s="243">
        <v>111514.8</v>
      </c>
      <c r="CK682" s="243">
        <v>111514.8</v>
      </c>
      <c r="CL682" s="243">
        <v>0</v>
      </c>
      <c r="CM682" s="243">
        <v>0</v>
      </c>
      <c r="CN682" s="243">
        <v>0</v>
      </c>
      <c r="CO682" s="243">
        <v>0</v>
      </c>
      <c r="CP682" s="243">
        <v>0</v>
      </c>
      <c r="CQ682" s="243">
        <v>0</v>
      </c>
      <c r="CR682" s="244">
        <f t="shared" si="42"/>
        <v>2198365.7999999998</v>
      </c>
      <c r="CS682" s="267">
        <f t="shared" si="42"/>
        <v>2198365.7999999998</v>
      </c>
      <c r="CT682" s="268"/>
      <c r="CU682" s="269"/>
      <c r="CV682" s="269"/>
      <c r="CW682" s="269"/>
      <c r="CX682" s="269"/>
      <c r="CY682" s="269"/>
      <c r="CZ682" s="269"/>
      <c r="DA682" s="270"/>
      <c r="DB682" s="248">
        <v>4249.9084908092564</v>
      </c>
      <c r="DC682" s="249"/>
      <c r="DD682" s="250">
        <v>1.2128734277423676</v>
      </c>
      <c r="DE682" s="251"/>
      <c r="DF682" s="251"/>
      <c r="DG682" s="251"/>
      <c r="DH682" s="252"/>
      <c r="DI682" s="252"/>
      <c r="DJ682" s="252"/>
      <c r="DK682" s="252"/>
      <c r="DL682" s="251" t="s">
        <v>2005</v>
      </c>
      <c r="DM682" s="253" t="s">
        <v>2005</v>
      </c>
      <c r="DN682" s="254" t="s">
        <v>66</v>
      </c>
      <c r="DO682" s="231"/>
      <c r="DP682" s="256" t="s">
        <v>66</v>
      </c>
      <c r="DQ682" s="231"/>
      <c r="DR682" s="258"/>
      <c r="DS682" s="259"/>
      <c r="DT682" s="260"/>
      <c r="DU682" s="255">
        <v>0</v>
      </c>
      <c r="DV682" s="261">
        <v>72.937606837606836</v>
      </c>
      <c r="DW682" s="231">
        <v>0</v>
      </c>
      <c r="DX682" s="262">
        <v>68.100000000000009</v>
      </c>
      <c r="DY682" s="255">
        <v>0</v>
      </c>
      <c r="DZ682" s="231">
        <v>0.70021367521367528</v>
      </c>
      <c r="EA682" s="231">
        <v>0</v>
      </c>
      <c r="EB682" s="262">
        <v>0.69166666666666676</v>
      </c>
      <c r="EC682" s="271"/>
      <c r="ED682" s="234"/>
      <c r="EE682" s="272"/>
      <c r="EF682" s="234">
        <v>0</v>
      </c>
      <c r="EG682" s="266">
        <v>0</v>
      </c>
      <c r="EH682" s="258"/>
    </row>
    <row r="683" spans="1:138" ht="30" customHeight="1" thickBot="1" x14ac:dyDescent="0.3">
      <c r="A683" s="45" t="s">
        <v>60</v>
      </c>
      <c r="B683" s="45" t="s">
        <v>61</v>
      </c>
      <c r="C683" s="45" t="s">
        <v>1109</v>
      </c>
      <c r="D683" s="46" t="s">
        <v>1141</v>
      </c>
      <c r="E683" s="46" t="s">
        <v>1134</v>
      </c>
      <c r="F683" s="46" t="s">
        <v>1225</v>
      </c>
      <c r="G683" s="46" t="s">
        <v>1134</v>
      </c>
      <c r="H683" s="226" t="s">
        <v>66</v>
      </c>
      <c r="I683" s="227" t="s">
        <v>2007</v>
      </c>
      <c r="J683" s="228">
        <v>4.16</v>
      </c>
      <c r="K683" s="229">
        <v>1.6356102186034422</v>
      </c>
      <c r="L683" s="229">
        <v>2.5134469644690003</v>
      </c>
      <c r="M683" s="230">
        <v>525.08333333333303</v>
      </c>
      <c r="N683" s="231">
        <v>3955.5228613740042</v>
      </c>
      <c r="O683" s="232" t="s">
        <v>2003</v>
      </c>
      <c r="P683" s="233">
        <v>1.1288592640907547</v>
      </c>
      <c r="Q683" s="234" t="s">
        <v>68</v>
      </c>
      <c r="R683" s="235" t="s">
        <v>68</v>
      </c>
      <c r="S683" s="236" t="s">
        <v>2005</v>
      </c>
      <c r="T683" s="236" t="s">
        <v>2005</v>
      </c>
      <c r="U683" s="237" t="s">
        <v>2005</v>
      </c>
      <c r="V683" s="238" t="s">
        <v>2005</v>
      </c>
      <c r="W683" s="238" t="s">
        <v>2005</v>
      </c>
      <c r="X683" s="238" t="s">
        <v>2005</v>
      </c>
      <c r="Y683" s="238" t="s">
        <v>2005</v>
      </c>
      <c r="Z683" s="238" t="s">
        <v>2005</v>
      </c>
      <c r="AA683" s="238" t="s">
        <v>2005</v>
      </c>
      <c r="AB683" s="238" t="s">
        <v>2005</v>
      </c>
      <c r="AC683" s="238" t="s">
        <v>2005</v>
      </c>
      <c r="AD683" s="238" t="s">
        <v>2005</v>
      </c>
      <c r="AE683" s="238" t="s">
        <v>2005</v>
      </c>
      <c r="AF683" s="238" t="s">
        <v>2005</v>
      </c>
      <c r="AG683" s="238" t="s">
        <v>2005</v>
      </c>
      <c r="AH683" s="238" t="s">
        <v>2005</v>
      </c>
      <c r="AI683" s="238">
        <v>13</v>
      </c>
      <c r="AJ683" s="238">
        <v>13</v>
      </c>
      <c r="AK683" s="238" t="s">
        <v>2005</v>
      </c>
      <c r="AL683" s="238" t="s">
        <v>2005</v>
      </c>
      <c r="AM683" s="237" t="s">
        <v>2005</v>
      </c>
      <c r="AN683" s="238" t="s">
        <v>2005</v>
      </c>
      <c r="AO683" s="238" t="s">
        <v>2005</v>
      </c>
      <c r="AP683" s="238" t="s">
        <v>2005</v>
      </c>
      <c r="AQ683" s="237">
        <f t="shared" si="40"/>
        <v>13</v>
      </c>
      <c r="AR683" s="239">
        <f t="shared" si="40"/>
        <v>13</v>
      </c>
      <c r="AS683" s="240"/>
      <c r="AT683" s="238"/>
      <c r="AU683" s="237"/>
      <c r="AV683" s="238"/>
      <c r="AW683" s="238"/>
      <c r="AX683" s="238"/>
      <c r="AY683" s="238"/>
      <c r="AZ683" s="238"/>
      <c r="BA683" s="238"/>
      <c r="BB683" s="238"/>
      <c r="BC683" s="238"/>
      <c r="BD683" s="238"/>
      <c r="BE683" s="238"/>
      <c r="BF683" s="238"/>
      <c r="BG683" s="238"/>
      <c r="BH683" s="238"/>
      <c r="BI683" s="238">
        <v>68.25</v>
      </c>
      <c r="BJ683" s="238">
        <v>68.25</v>
      </c>
      <c r="BK683" s="238"/>
      <c r="BL683" s="238"/>
      <c r="BM683" s="238"/>
      <c r="BN683" s="238"/>
      <c r="BO683" s="238"/>
      <c r="BP683" s="238"/>
      <c r="BQ683" s="237">
        <f t="shared" si="41"/>
        <v>68.25</v>
      </c>
      <c r="BR683" s="237">
        <f t="shared" si="41"/>
        <v>68.25</v>
      </c>
      <c r="BS683" s="241">
        <f t="shared" si="43"/>
        <v>6.0459263763913307E-2</v>
      </c>
      <c r="BT683" s="273">
        <v>0</v>
      </c>
      <c r="BU683" s="243">
        <v>0</v>
      </c>
      <c r="BV683" s="244">
        <v>0</v>
      </c>
      <c r="BW683" s="243">
        <v>0</v>
      </c>
      <c r="BX683" s="243">
        <v>0</v>
      </c>
      <c r="BY683" s="243">
        <v>0</v>
      </c>
      <c r="BZ683" s="243">
        <v>0</v>
      </c>
      <c r="CA683" s="243">
        <v>0</v>
      </c>
      <c r="CB683" s="243">
        <v>0</v>
      </c>
      <c r="CC683" s="243">
        <v>0</v>
      </c>
      <c r="CD683" s="243">
        <v>0</v>
      </c>
      <c r="CE683" s="243">
        <v>0</v>
      </c>
      <c r="CF683" s="243">
        <v>0</v>
      </c>
      <c r="CG683" s="243">
        <v>0</v>
      </c>
      <c r="CH683" s="243">
        <v>0</v>
      </c>
      <c r="CI683" s="243">
        <v>0</v>
      </c>
      <c r="CJ683" s="243">
        <v>80114.58</v>
      </c>
      <c r="CK683" s="243">
        <v>80114.58</v>
      </c>
      <c r="CL683" s="243">
        <v>0</v>
      </c>
      <c r="CM683" s="243">
        <v>0</v>
      </c>
      <c r="CN683" s="243">
        <v>0</v>
      </c>
      <c r="CO683" s="243">
        <v>0</v>
      </c>
      <c r="CP683" s="243">
        <v>0</v>
      </c>
      <c r="CQ683" s="243">
        <v>0</v>
      </c>
      <c r="CR683" s="244">
        <f t="shared" si="42"/>
        <v>80114.58</v>
      </c>
      <c r="CS683" s="267">
        <f t="shared" si="42"/>
        <v>80114.58</v>
      </c>
      <c r="CT683" s="268"/>
      <c r="CU683" s="269"/>
      <c r="CV683" s="269"/>
      <c r="CW683" s="269"/>
      <c r="CX683" s="269"/>
      <c r="CY683" s="269"/>
      <c r="CZ683" s="269"/>
      <c r="DA683" s="270"/>
      <c r="DB683" s="248">
        <v>3955.5228613740042</v>
      </c>
      <c r="DC683" s="249"/>
      <c r="DD683" s="250">
        <v>1.1288592640907547</v>
      </c>
      <c r="DE683" s="251"/>
      <c r="DF683" s="251"/>
      <c r="DG683" s="251"/>
      <c r="DH683" s="252"/>
      <c r="DI683" s="252"/>
      <c r="DJ683" s="252"/>
      <c r="DK683" s="252"/>
      <c r="DL683" s="251" t="s">
        <v>2005</v>
      </c>
      <c r="DM683" s="253" t="s">
        <v>2005</v>
      </c>
      <c r="DN683" s="254" t="s">
        <v>66</v>
      </c>
      <c r="DO683" s="231"/>
      <c r="DP683" s="256" t="s">
        <v>66</v>
      </c>
      <c r="DQ683" s="231"/>
      <c r="DR683" s="258"/>
      <c r="DS683" s="259"/>
      <c r="DT683" s="260"/>
      <c r="DU683" s="255">
        <v>126.67513093159823</v>
      </c>
      <c r="DV683" s="261">
        <v>80.269263509153205</v>
      </c>
      <c r="DW683" s="231">
        <v>126.67513093159823</v>
      </c>
      <c r="DX683" s="262">
        <v>80.269263509153205</v>
      </c>
      <c r="DY683" s="255">
        <v>1.2988414537375028</v>
      </c>
      <c r="DZ683" s="231">
        <v>1.0791544454163249</v>
      </c>
      <c r="EA683" s="231">
        <v>1.2988414537375028</v>
      </c>
      <c r="EB683" s="262">
        <v>1.0791544454163249</v>
      </c>
      <c r="EC683" s="271"/>
      <c r="ED683" s="234"/>
      <c r="EE683" s="272"/>
      <c r="EF683" s="234">
        <v>58505</v>
      </c>
      <c r="EG683" s="266">
        <v>16912.333333333328</v>
      </c>
      <c r="EH683" s="258"/>
    </row>
    <row r="684" spans="1:138" ht="30" customHeight="1" thickBot="1" x14ac:dyDescent="0.3">
      <c r="A684" s="45" t="s">
        <v>60</v>
      </c>
      <c r="B684" s="45" t="s">
        <v>61</v>
      </c>
      <c r="C684" s="45" t="s">
        <v>1109</v>
      </c>
      <c r="D684" s="46" t="s">
        <v>1141</v>
      </c>
      <c r="E684" s="46" t="s">
        <v>1134</v>
      </c>
      <c r="F684" s="46" t="s">
        <v>1226</v>
      </c>
      <c r="G684" s="46" t="s">
        <v>1134</v>
      </c>
      <c r="H684" s="226" t="s">
        <v>66</v>
      </c>
      <c r="I684" s="227" t="s">
        <v>2002</v>
      </c>
      <c r="J684" s="228">
        <v>4.16</v>
      </c>
      <c r="K684" s="229">
        <v>2.1976260646433912</v>
      </c>
      <c r="L684" s="229">
        <v>3.2640151447260002</v>
      </c>
      <c r="M684" s="230">
        <v>38</v>
      </c>
      <c r="N684" s="231">
        <v>3787.1221625461203</v>
      </c>
      <c r="O684" s="232" t="s">
        <v>2003</v>
      </c>
      <c r="P684" s="233">
        <v>1.0807997039229795</v>
      </c>
      <c r="Q684" s="234" t="s">
        <v>68</v>
      </c>
      <c r="R684" s="235" t="s">
        <v>68</v>
      </c>
      <c r="S684" s="236" t="s">
        <v>2005</v>
      </c>
      <c r="T684" s="236" t="s">
        <v>2005</v>
      </c>
      <c r="U684" s="237" t="s">
        <v>2005</v>
      </c>
      <c r="V684" s="238" t="s">
        <v>2005</v>
      </c>
      <c r="W684" s="238" t="s">
        <v>2005</v>
      </c>
      <c r="X684" s="238" t="s">
        <v>2005</v>
      </c>
      <c r="Y684" s="238" t="s">
        <v>2005</v>
      </c>
      <c r="Z684" s="238" t="s">
        <v>2005</v>
      </c>
      <c r="AA684" s="238" t="s">
        <v>2005</v>
      </c>
      <c r="AB684" s="238" t="s">
        <v>2005</v>
      </c>
      <c r="AC684" s="238" t="s">
        <v>2005</v>
      </c>
      <c r="AD684" s="238" t="s">
        <v>2005</v>
      </c>
      <c r="AE684" s="238" t="s">
        <v>2005</v>
      </c>
      <c r="AF684" s="238" t="s">
        <v>2005</v>
      </c>
      <c r="AG684" s="238" t="s">
        <v>2005</v>
      </c>
      <c r="AH684" s="238" t="s">
        <v>2005</v>
      </c>
      <c r="AI684" s="238">
        <v>1</v>
      </c>
      <c r="AJ684" s="238">
        <v>1</v>
      </c>
      <c r="AK684" s="238" t="s">
        <v>2005</v>
      </c>
      <c r="AL684" s="238" t="s">
        <v>2005</v>
      </c>
      <c r="AM684" s="237" t="s">
        <v>2005</v>
      </c>
      <c r="AN684" s="238" t="s">
        <v>2005</v>
      </c>
      <c r="AO684" s="238" t="s">
        <v>2005</v>
      </c>
      <c r="AP684" s="238" t="s">
        <v>2005</v>
      </c>
      <c r="AQ684" s="237">
        <f t="shared" si="40"/>
        <v>1</v>
      </c>
      <c r="AR684" s="239">
        <f t="shared" si="40"/>
        <v>1</v>
      </c>
      <c r="AS684" s="240"/>
      <c r="AT684" s="238"/>
      <c r="AU684" s="237"/>
      <c r="AV684" s="238"/>
      <c r="AW684" s="238"/>
      <c r="AX684" s="238"/>
      <c r="AY684" s="238"/>
      <c r="AZ684" s="238"/>
      <c r="BA684" s="238"/>
      <c r="BB684" s="238"/>
      <c r="BC684" s="238"/>
      <c r="BD684" s="238"/>
      <c r="BE684" s="238"/>
      <c r="BF684" s="238"/>
      <c r="BG684" s="238"/>
      <c r="BH684" s="238"/>
      <c r="BI684" s="238">
        <v>232</v>
      </c>
      <c r="BJ684" s="238">
        <v>232</v>
      </c>
      <c r="BK684" s="238"/>
      <c r="BL684" s="238"/>
      <c r="BM684" s="238"/>
      <c r="BN684" s="238"/>
      <c r="BO684" s="238"/>
      <c r="BP684" s="238"/>
      <c r="BQ684" s="237">
        <f t="shared" si="41"/>
        <v>232</v>
      </c>
      <c r="BR684" s="237">
        <f t="shared" si="41"/>
        <v>232</v>
      </c>
      <c r="BS684" s="241">
        <f t="shared" si="43"/>
        <v>0.21465586931409161</v>
      </c>
      <c r="BT684" s="273">
        <v>0</v>
      </c>
      <c r="BU684" s="243">
        <v>0</v>
      </c>
      <c r="BV684" s="244">
        <v>0</v>
      </c>
      <c r="BW684" s="243">
        <v>0</v>
      </c>
      <c r="BX684" s="243">
        <v>0</v>
      </c>
      <c r="BY684" s="243">
        <v>0</v>
      </c>
      <c r="BZ684" s="243">
        <v>0</v>
      </c>
      <c r="CA684" s="243">
        <v>0</v>
      </c>
      <c r="CB684" s="243">
        <v>0</v>
      </c>
      <c r="CC684" s="243">
        <v>0</v>
      </c>
      <c r="CD684" s="243">
        <v>0</v>
      </c>
      <c r="CE684" s="243">
        <v>0</v>
      </c>
      <c r="CF684" s="243">
        <v>0</v>
      </c>
      <c r="CG684" s="243">
        <v>0</v>
      </c>
      <c r="CH684" s="243">
        <v>0</v>
      </c>
      <c r="CI684" s="243">
        <v>0</v>
      </c>
      <c r="CJ684" s="243">
        <v>272330.88</v>
      </c>
      <c r="CK684" s="243">
        <v>272330.88</v>
      </c>
      <c r="CL684" s="243">
        <v>0</v>
      </c>
      <c r="CM684" s="243">
        <v>0</v>
      </c>
      <c r="CN684" s="243">
        <v>0</v>
      </c>
      <c r="CO684" s="243">
        <v>0</v>
      </c>
      <c r="CP684" s="243">
        <v>0</v>
      </c>
      <c r="CQ684" s="243">
        <v>0</v>
      </c>
      <c r="CR684" s="244">
        <f t="shared" si="42"/>
        <v>272330.88</v>
      </c>
      <c r="CS684" s="267">
        <f t="shared" si="42"/>
        <v>272330.88</v>
      </c>
      <c r="CT684" s="268"/>
      <c r="CU684" s="269"/>
      <c r="CV684" s="269"/>
      <c r="CW684" s="269"/>
      <c r="CX684" s="269"/>
      <c r="CY684" s="269"/>
      <c r="CZ684" s="269"/>
      <c r="DA684" s="270"/>
      <c r="DB684" s="248">
        <v>3787.1221625461203</v>
      </c>
      <c r="DC684" s="249"/>
      <c r="DD684" s="250">
        <v>1.0807997039229795</v>
      </c>
      <c r="DE684" s="251"/>
      <c r="DF684" s="251"/>
      <c r="DG684" s="251"/>
      <c r="DH684" s="252"/>
      <c r="DI684" s="252"/>
      <c r="DJ684" s="252"/>
      <c r="DK684" s="252"/>
      <c r="DL684" s="251" t="s">
        <v>2005</v>
      </c>
      <c r="DM684" s="253" t="s">
        <v>2005</v>
      </c>
      <c r="DN684" s="254" t="s">
        <v>66</v>
      </c>
      <c r="DO684" s="231"/>
      <c r="DP684" s="256" t="s">
        <v>66</v>
      </c>
      <c r="DQ684" s="231"/>
      <c r="DR684" s="258"/>
      <c r="DS684" s="259"/>
      <c r="DT684" s="260"/>
      <c r="DU684" s="255">
        <v>70.05263157894737</v>
      </c>
      <c r="DV684" s="261">
        <v>69.385992759677066</v>
      </c>
      <c r="DW684" s="231">
        <v>70.05263157894737</v>
      </c>
      <c r="DX684" s="262">
        <v>48.441548315232623</v>
      </c>
      <c r="DY684" s="255">
        <v>0.97368421052631582</v>
      </c>
      <c r="DZ684" s="231">
        <v>-4.3446830288937255E-2</v>
      </c>
      <c r="EA684" s="231">
        <v>0.97368421052631582</v>
      </c>
      <c r="EB684" s="262">
        <v>-6.1965348807455856E-2</v>
      </c>
      <c r="EC684" s="271"/>
      <c r="ED684" s="234"/>
      <c r="EE684" s="272"/>
      <c r="EF684" s="234">
        <v>2662</v>
      </c>
      <c r="EG684" s="266">
        <v>-1087.3333333333333</v>
      </c>
      <c r="EH684" s="258"/>
    </row>
    <row r="685" spans="1:138" ht="30" customHeight="1" thickBot="1" x14ac:dyDescent="0.3">
      <c r="A685" s="45" t="s">
        <v>60</v>
      </c>
      <c r="B685" s="45" t="s">
        <v>61</v>
      </c>
      <c r="C685" s="45" t="s">
        <v>1109</v>
      </c>
      <c r="D685" s="46" t="s">
        <v>1141</v>
      </c>
      <c r="E685" s="46" t="s">
        <v>1134</v>
      </c>
      <c r="F685" s="46" t="s">
        <v>1227</v>
      </c>
      <c r="G685" s="46" t="s">
        <v>1134</v>
      </c>
      <c r="H685" s="226" t="s">
        <v>66</v>
      </c>
      <c r="I685" s="227" t="s">
        <v>2007</v>
      </c>
      <c r="J685" s="228">
        <v>4.16</v>
      </c>
      <c r="K685" s="229">
        <v>2.1976260646433912</v>
      </c>
      <c r="L685" s="229">
        <v>3.915530294886</v>
      </c>
      <c r="M685" s="230">
        <v>759.16666666666697</v>
      </c>
      <c r="N685" s="231">
        <v>4797.0214058917518</v>
      </c>
      <c r="O685" s="232" t="s">
        <v>2003</v>
      </c>
      <c r="P685" s="233">
        <v>1.3690129583024404</v>
      </c>
      <c r="Q685" s="234" t="s">
        <v>68</v>
      </c>
      <c r="R685" s="235" t="s">
        <v>68</v>
      </c>
      <c r="S685" s="236" t="s">
        <v>2005</v>
      </c>
      <c r="T685" s="236" t="s">
        <v>2005</v>
      </c>
      <c r="U685" s="237" t="s">
        <v>2005</v>
      </c>
      <c r="V685" s="238" t="s">
        <v>2005</v>
      </c>
      <c r="W685" s="238" t="s">
        <v>2005</v>
      </c>
      <c r="X685" s="238" t="s">
        <v>2005</v>
      </c>
      <c r="Y685" s="238" t="s">
        <v>2005</v>
      </c>
      <c r="Z685" s="238" t="s">
        <v>2005</v>
      </c>
      <c r="AA685" s="238" t="s">
        <v>2005</v>
      </c>
      <c r="AB685" s="238" t="s">
        <v>2005</v>
      </c>
      <c r="AC685" s="238" t="s">
        <v>2005</v>
      </c>
      <c r="AD685" s="238" t="s">
        <v>2005</v>
      </c>
      <c r="AE685" s="238" t="s">
        <v>2005</v>
      </c>
      <c r="AF685" s="238" t="s">
        <v>2005</v>
      </c>
      <c r="AG685" s="238" t="s">
        <v>2005</v>
      </c>
      <c r="AH685" s="238" t="s">
        <v>2005</v>
      </c>
      <c r="AI685" s="238">
        <v>12</v>
      </c>
      <c r="AJ685" s="238">
        <v>12</v>
      </c>
      <c r="AK685" s="238" t="s">
        <v>2005</v>
      </c>
      <c r="AL685" s="238" t="s">
        <v>2005</v>
      </c>
      <c r="AM685" s="237" t="s">
        <v>2005</v>
      </c>
      <c r="AN685" s="238" t="s">
        <v>2005</v>
      </c>
      <c r="AO685" s="238" t="s">
        <v>2005</v>
      </c>
      <c r="AP685" s="238" t="s">
        <v>2005</v>
      </c>
      <c r="AQ685" s="237">
        <f t="shared" si="40"/>
        <v>12</v>
      </c>
      <c r="AR685" s="239">
        <f t="shared" si="40"/>
        <v>12</v>
      </c>
      <c r="AS685" s="240"/>
      <c r="AT685" s="238"/>
      <c r="AU685" s="237"/>
      <c r="AV685" s="238"/>
      <c r="AW685" s="238"/>
      <c r="AX685" s="238"/>
      <c r="AY685" s="238"/>
      <c r="AZ685" s="238"/>
      <c r="BA685" s="238"/>
      <c r="BB685" s="238"/>
      <c r="BC685" s="238"/>
      <c r="BD685" s="238"/>
      <c r="BE685" s="238"/>
      <c r="BF685" s="238"/>
      <c r="BG685" s="238"/>
      <c r="BH685" s="238"/>
      <c r="BI685" s="238">
        <v>67.849999999999994</v>
      </c>
      <c r="BJ685" s="238">
        <v>67.849999999999994</v>
      </c>
      <c r="BK685" s="238"/>
      <c r="BL685" s="238"/>
      <c r="BM685" s="238"/>
      <c r="BN685" s="238"/>
      <c r="BO685" s="238"/>
      <c r="BP685" s="238"/>
      <c r="BQ685" s="237">
        <f t="shared" si="41"/>
        <v>67.849999999999994</v>
      </c>
      <c r="BR685" s="237">
        <f t="shared" si="41"/>
        <v>67.849999999999994</v>
      </c>
      <c r="BS685" s="241">
        <f t="shared" si="43"/>
        <v>4.9561254762798726E-2</v>
      </c>
      <c r="BT685" s="273">
        <v>0</v>
      </c>
      <c r="BU685" s="243">
        <v>0</v>
      </c>
      <c r="BV685" s="244">
        <v>0</v>
      </c>
      <c r="BW685" s="243">
        <v>0</v>
      </c>
      <c r="BX685" s="243">
        <v>0</v>
      </c>
      <c r="BY685" s="243">
        <v>0</v>
      </c>
      <c r="BZ685" s="243">
        <v>0</v>
      </c>
      <c r="CA685" s="243">
        <v>0</v>
      </c>
      <c r="CB685" s="243">
        <v>0</v>
      </c>
      <c r="CC685" s="243">
        <v>0</v>
      </c>
      <c r="CD685" s="243">
        <v>0</v>
      </c>
      <c r="CE685" s="243">
        <v>0</v>
      </c>
      <c r="CF685" s="243">
        <v>0</v>
      </c>
      <c r="CG685" s="243">
        <v>0</v>
      </c>
      <c r="CH685" s="243">
        <v>0</v>
      </c>
      <c r="CI685" s="243">
        <v>0</v>
      </c>
      <c r="CJ685" s="243">
        <v>79645.044000000009</v>
      </c>
      <c r="CK685" s="243">
        <v>79645.044000000009</v>
      </c>
      <c r="CL685" s="243">
        <v>0</v>
      </c>
      <c r="CM685" s="243">
        <v>0</v>
      </c>
      <c r="CN685" s="243">
        <v>0</v>
      </c>
      <c r="CO685" s="243">
        <v>0</v>
      </c>
      <c r="CP685" s="243">
        <v>0</v>
      </c>
      <c r="CQ685" s="243">
        <v>0</v>
      </c>
      <c r="CR685" s="244">
        <f t="shared" si="42"/>
        <v>79645.044000000009</v>
      </c>
      <c r="CS685" s="267">
        <f t="shared" si="42"/>
        <v>79645.044000000009</v>
      </c>
      <c r="CT685" s="268"/>
      <c r="CU685" s="269"/>
      <c r="CV685" s="269"/>
      <c r="CW685" s="269"/>
      <c r="CX685" s="269"/>
      <c r="CY685" s="269"/>
      <c r="CZ685" s="269"/>
      <c r="DA685" s="270"/>
      <c r="DB685" s="248">
        <v>4797.0214058917518</v>
      </c>
      <c r="DC685" s="249"/>
      <c r="DD685" s="250">
        <v>1.3690129583024404</v>
      </c>
      <c r="DE685" s="251"/>
      <c r="DF685" s="251"/>
      <c r="DG685" s="251"/>
      <c r="DH685" s="252"/>
      <c r="DI685" s="252"/>
      <c r="DJ685" s="252"/>
      <c r="DK685" s="252"/>
      <c r="DL685" s="251" t="s">
        <v>2005</v>
      </c>
      <c r="DM685" s="253" t="s">
        <v>2005</v>
      </c>
      <c r="DN685" s="254" t="s">
        <v>66</v>
      </c>
      <c r="DO685" s="231"/>
      <c r="DP685" s="256" t="s">
        <v>66</v>
      </c>
      <c r="DQ685" s="231"/>
      <c r="DR685" s="258"/>
      <c r="DS685" s="259"/>
      <c r="DT685" s="260"/>
      <c r="DU685" s="255">
        <v>34.278375411635551</v>
      </c>
      <c r="DV685" s="261">
        <v>167.07757150726982</v>
      </c>
      <c r="DW685" s="231">
        <v>34.278375411635551</v>
      </c>
      <c r="DX685" s="262">
        <v>78.971102504574475</v>
      </c>
      <c r="DY685" s="255">
        <v>0.19890230515916568</v>
      </c>
      <c r="DZ685" s="231">
        <v>1.2525486049397099</v>
      </c>
      <c r="EA685" s="231">
        <v>0.19890230515916568</v>
      </c>
      <c r="EB685" s="262">
        <v>1.1573105097016163</v>
      </c>
      <c r="EC685" s="271"/>
      <c r="ED685" s="234"/>
      <c r="EE685" s="272"/>
      <c r="EF685" s="234">
        <v>0</v>
      </c>
      <c r="EG685" s="266">
        <v>38430.666666666664</v>
      </c>
      <c r="EH685" s="258"/>
    </row>
    <row r="686" spans="1:138" ht="30" customHeight="1" thickBot="1" x14ac:dyDescent="0.3">
      <c r="A686" s="45" t="s">
        <v>60</v>
      </c>
      <c r="B686" s="45" t="s">
        <v>61</v>
      </c>
      <c r="C686" s="45" t="s">
        <v>1109</v>
      </c>
      <c r="D686" s="46" t="s">
        <v>1141</v>
      </c>
      <c r="E686" s="46" t="s">
        <v>1134</v>
      </c>
      <c r="F686" s="46" t="s">
        <v>1228</v>
      </c>
      <c r="G686" s="46" t="s">
        <v>1134</v>
      </c>
      <c r="H686" s="226" t="s">
        <v>66</v>
      </c>
      <c r="I686" s="227" t="s">
        <v>2007</v>
      </c>
      <c r="J686" s="228">
        <v>4.16</v>
      </c>
      <c r="K686" s="229">
        <v>2.1976260646433912</v>
      </c>
      <c r="L686" s="229">
        <v>3.754545446736</v>
      </c>
      <c r="M686" s="230">
        <v>628.75</v>
      </c>
      <c r="N686" s="231">
        <v>4544.5465950553444</v>
      </c>
      <c r="O686" s="232" t="s">
        <v>2003</v>
      </c>
      <c r="P686" s="233">
        <v>1.2969596447075753</v>
      </c>
      <c r="Q686" s="234" t="s">
        <v>68</v>
      </c>
      <c r="R686" s="235" t="s">
        <v>68</v>
      </c>
      <c r="S686" s="236" t="s">
        <v>2005</v>
      </c>
      <c r="T686" s="236" t="s">
        <v>2005</v>
      </c>
      <c r="U686" s="237" t="s">
        <v>2005</v>
      </c>
      <c r="V686" s="238" t="s">
        <v>2005</v>
      </c>
      <c r="W686" s="238" t="s">
        <v>2005</v>
      </c>
      <c r="X686" s="238" t="s">
        <v>2005</v>
      </c>
      <c r="Y686" s="238" t="s">
        <v>2005</v>
      </c>
      <c r="Z686" s="238" t="s">
        <v>2005</v>
      </c>
      <c r="AA686" s="238" t="s">
        <v>2005</v>
      </c>
      <c r="AB686" s="238" t="s">
        <v>2005</v>
      </c>
      <c r="AC686" s="238" t="s">
        <v>2005</v>
      </c>
      <c r="AD686" s="238" t="s">
        <v>2005</v>
      </c>
      <c r="AE686" s="238" t="s">
        <v>2005</v>
      </c>
      <c r="AF686" s="238" t="s">
        <v>2005</v>
      </c>
      <c r="AG686" s="238" t="s">
        <v>2005</v>
      </c>
      <c r="AH686" s="238" t="s">
        <v>2005</v>
      </c>
      <c r="AI686" s="238">
        <v>26</v>
      </c>
      <c r="AJ686" s="238">
        <v>26</v>
      </c>
      <c r="AK686" s="238" t="s">
        <v>2005</v>
      </c>
      <c r="AL686" s="238" t="s">
        <v>2005</v>
      </c>
      <c r="AM686" s="237" t="s">
        <v>2005</v>
      </c>
      <c r="AN686" s="238" t="s">
        <v>2005</v>
      </c>
      <c r="AO686" s="238" t="s">
        <v>2005</v>
      </c>
      <c r="AP686" s="238" t="s">
        <v>2005</v>
      </c>
      <c r="AQ686" s="237">
        <f t="shared" si="40"/>
        <v>26</v>
      </c>
      <c r="AR686" s="239">
        <f t="shared" si="40"/>
        <v>26</v>
      </c>
      <c r="AS686" s="240"/>
      <c r="AT686" s="238"/>
      <c r="AU686" s="237"/>
      <c r="AV686" s="238"/>
      <c r="AW686" s="238"/>
      <c r="AX686" s="238"/>
      <c r="AY686" s="238"/>
      <c r="AZ686" s="238"/>
      <c r="BA686" s="238"/>
      <c r="BB686" s="238"/>
      <c r="BC686" s="238"/>
      <c r="BD686" s="238"/>
      <c r="BE686" s="238"/>
      <c r="BF686" s="238"/>
      <c r="BG686" s="238"/>
      <c r="BH686" s="238"/>
      <c r="BI686" s="238">
        <v>185.71</v>
      </c>
      <c r="BJ686" s="238">
        <v>185.71</v>
      </c>
      <c r="BK686" s="238"/>
      <c r="BL686" s="238"/>
      <c r="BM686" s="238"/>
      <c r="BN686" s="238"/>
      <c r="BO686" s="238"/>
      <c r="BP686" s="238"/>
      <c r="BQ686" s="237">
        <f t="shared" si="41"/>
        <v>185.71</v>
      </c>
      <c r="BR686" s="237">
        <f t="shared" si="41"/>
        <v>185.71</v>
      </c>
      <c r="BS686" s="241">
        <f t="shared" si="43"/>
        <v>0.1431887266175286</v>
      </c>
      <c r="BT686" s="273">
        <v>0</v>
      </c>
      <c r="BU686" s="243">
        <v>0</v>
      </c>
      <c r="BV686" s="244">
        <v>0</v>
      </c>
      <c r="BW686" s="243">
        <v>0</v>
      </c>
      <c r="BX686" s="243">
        <v>0</v>
      </c>
      <c r="BY686" s="243">
        <v>0</v>
      </c>
      <c r="BZ686" s="243">
        <v>0</v>
      </c>
      <c r="CA686" s="243">
        <v>0</v>
      </c>
      <c r="CB686" s="243">
        <v>0</v>
      </c>
      <c r="CC686" s="243">
        <v>0</v>
      </c>
      <c r="CD686" s="243">
        <v>0</v>
      </c>
      <c r="CE686" s="243">
        <v>0</v>
      </c>
      <c r="CF686" s="243">
        <v>0</v>
      </c>
      <c r="CG686" s="243">
        <v>0</v>
      </c>
      <c r="CH686" s="243">
        <v>0</v>
      </c>
      <c r="CI686" s="243">
        <v>0</v>
      </c>
      <c r="CJ686" s="243">
        <v>217993.82640000002</v>
      </c>
      <c r="CK686" s="243">
        <v>217993.82640000002</v>
      </c>
      <c r="CL686" s="243">
        <v>0</v>
      </c>
      <c r="CM686" s="243">
        <v>0</v>
      </c>
      <c r="CN686" s="243">
        <v>0</v>
      </c>
      <c r="CO686" s="243">
        <v>0</v>
      </c>
      <c r="CP686" s="243">
        <v>0</v>
      </c>
      <c r="CQ686" s="243">
        <v>0</v>
      </c>
      <c r="CR686" s="244">
        <f t="shared" si="42"/>
        <v>217993.82640000002</v>
      </c>
      <c r="CS686" s="267">
        <f t="shared" si="42"/>
        <v>217993.82640000002</v>
      </c>
      <c r="CT686" s="268"/>
      <c r="CU686" s="269"/>
      <c r="CV686" s="269"/>
      <c r="CW686" s="269"/>
      <c r="CX686" s="269"/>
      <c r="CY686" s="269"/>
      <c r="CZ686" s="269"/>
      <c r="DA686" s="270"/>
      <c r="DB686" s="248">
        <v>4544.5465950553444</v>
      </c>
      <c r="DC686" s="249"/>
      <c r="DD686" s="250">
        <v>1.2969596447075753</v>
      </c>
      <c r="DE686" s="251"/>
      <c r="DF686" s="251"/>
      <c r="DG686" s="251"/>
      <c r="DH686" s="252"/>
      <c r="DI686" s="252"/>
      <c r="DJ686" s="252"/>
      <c r="DK686" s="252"/>
      <c r="DL686" s="251" t="s">
        <v>2005</v>
      </c>
      <c r="DM686" s="253" t="s">
        <v>2005</v>
      </c>
      <c r="DN686" s="254" t="s">
        <v>66</v>
      </c>
      <c r="DO686" s="231"/>
      <c r="DP686" s="256" t="s">
        <v>66</v>
      </c>
      <c r="DQ686" s="231"/>
      <c r="DR686" s="258"/>
      <c r="DS686" s="259"/>
      <c r="DT686" s="260"/>
      <c r="DU686" s="255">
        <v>0</v>
      </c>
      <c r="DV686" s="261">
        <v>190.34501516608427</v>
      </c>
      <c r="DW686" s="231">
        <v>0</v>
      </c>
      <c r="DX686" s="262">
        <v>59.139681832750931</v>
      </c>
      <c r="DY686" s="255">
        <v>0</v>
      </c>
      <c r="DZ686" s="231">
        <v>0.99418122542635878</v>
      </c>
      <c r="EA686" s="231">
        <v>0</v>
      </c>
      <c r="EB686" s="262">
        <v>0.66458122542635889</v>
      </c>
      <c r="EC686" s="271"/>
      <c r="ED686" s="234"/>
      <c r="EE686" s="272"/>
      <c r="EF686" s="234">
        <v>0</v>
      </c>
      <c r="EG686" s="266">
        <v>0</v>
      </c>
      <c r="EH686" s="258"/>
    </row>
    <row r="687" spans="1:138" ht="30" customHeight="1" thickBot="1" x14ac:dyDescent="0.3">
      <c r="A687" s="45" t="s">
        <v>60</v>
      </c>
      <c r="B687" s="45" t="s">
        <v>61</v>
      </c>
      <c r="C687" s="45" t="s">
        <v>1109</v>
      </c>
      <c r="D687" s="46" t="s">
        <v>1141</v>
      </c>
      <c r="E687" s="46" t="s">
        <v>1134</v>
      </c>
      <c r="F687" s="46" t="s">
        <v>1229</v>
      </c>
      <c r="G687" s="46" t="s">
        <v>1134</v>
      </c>
      <c r="H687" s="226" t="s">
        <v>66</v>
      </c>
      <c r="I687" s="227" t="s">
        <v>2007</v>
      </c>
      <c r="J687" s="228">
        <v>4.16</v>
      </c>
      <c r="K687" s="229">
        <v>1.8445648280285516</v>
      </c>
      <c r="L687" s="229">
        <v>2.4962121160200001</v>
      </c>
      <c r="M687" s="230">
        <v>269.16666666666703</v>
      </c>
      <c r="N687" s="231">
        <v>3366.2466528818281</v>
      </c>
      <c r="O687" s="232" t="s">
        <v>2003</v>
      </c>
      <c r="P687" s="233">
        <v>0.96068683016033907</v>
      </c>
      <c r="Q687" s="234" t="s">
        <v>68</v>
      </c>
      <c r="R687" s="235" t="s">
        <v>68</v>
      </c>
      <c r="S687" s="236" t="s">
        <v>2005</v>
      </c>
      <c r="T687" s="236" t="s">
        <v>2005</v>
      </c>
      <c r="U687" s="237" t="s">
        <v>2005</v>
      </c>
      <c r="V687" s="238" t="s">
        <v>2005</v>
      </c>
      <c r="W687" s="238" t="s">
        <v>2005</v>
      </c>
      <c r="X687" s="238" t="s">
        <v>2005</v>
      </c>
      <c r="Y687" s="238" t="s">
        <v>2005</v>
      </c>
      <c r="Z687" s="238" t="s">
        <v>2005</v>
      </c>
      <c r="AA687" s="238" t="s">
        <v>2005</v>
      </c>
      <c r="AB687" s="238" t="s">
        <v>2005</v>
      </c>
      <c r="AC687" s="238" t="s">
        <v>2005</v>
      </c>
      <c r="AD687" s="238" t="s">
        <v>2005</v>
      </c>
      <c r="AE687" s="238" t="s">
        <v>2005</v>
      </c>
      <c r="AF687" s="238" t="s">
        <v>2005</v>
      </c>
      <c r="AG687" s="238" t="s">
        <v>2005</v>
      </c>
      <c r="AH687" s="238" t="s">
        <v>2005</v>
      </c>
      <c r="AI687" s="238">
        <v>2</v>
      </c>
      <c r="AJ687" s="238">
        <v>2</v>
      </c>
      <c r="AK687" s="238" t="s">
        <v>2005</v>
      </c>
      <c r="AL687" s="238" t="s">
        <v>2005</v>
      </c>
      <c r="AM687" s="237" t="s">
        <v>2005</v>
      </c>
      <c r="AN687" s="238" t="s">
        <v>2005</v>
      </c>
      <c r="AO687" s="238" t="s">
        <v>2005</v>
      </c>
      <c r="AP687" s="238" t="s">
        <v>2005</v>
      </c>
      <c r="AQ687" s="237">
        <f t="shared" si="40"/>
        <v>2</v>
      </c>
      <c r="AR687" s="239">
        <f t="shared" si="40"/>
        <v>2</v>
      </c>
      <c r="AS687" s="240"/>
      <c r="AT687" s="238"/>
      <c r="AU687" s="237"/>
      <c r="AV687" s="238"/>
      <c r="AW687" s="238"/>
      <c r="AX687" s="238"/>
      <c r="AY687" s="238"/>
      <c r="AZ687" s="238"/>
      <c r="BA687" s="238"/>
      <c r="BB687" s="238"/>
      <c r="BC687" s="238"/>
      <c r="BD687" s="238"/>
      <c r="BE687" s="238"/>
      <c r="BF687" s="238"/>
      <c r="BG687" s="238"/>
      <c r="BH687" s="238"/>
      <c r="BI687" s="238">
        <v>8.8000000000000007</v>
      </c>
      <c r="BJ687" s="238">
        <v>8.8000000000000007</v>
      </c>
      <c r="BK687" s="238"/>
      <c r="BL687" s="238"/>
      <c r="BM687" s="238"/>
      <c r="BN687" s="238"/>
      <c r="BO687" s="238"/>
      <c r="BP687" s="238"/>
      <c r="BQ687" s="237">
        <f t="shared" si="41"/>
        <v>8.8000000000000007</v>
      </c>
      <c r="BR687" s="237">
        <f t="shared" si="41"/>
        <v>8.8000000000000007</v>
      </c>
      <c r="BS687" s="241">
        <f t="shared" si="43"/>
        <v>9.160113081316288E-3</v>
      </c>
      <c r="BT687" s="273">
        <v>0</v>
      </c>
      <c r="BU687" s="243">
        <v>0</v>
      </c>
      <c r="BV687" s="244">
        <v>0</v>
      </c>
      <c r="BW687" s="243">
        <v>0</v>
      </c>
      <c r="BX687" s="243">
        <v>0</v>
      </c>
      <c r="BY687" s="243">
        <v>0</v>
      </c>
      <c r="BZ687" s="243">
        <v>0</v>
      </c>
      <c r="CA687" s="243">
        <v>0</v>
      </c>
      <c r="CB687" s="243">
        <v>0</v>
      </c>
      <c r="CC687" s="243">
        <v>0</v>
      </c>
      <c r="CD687" s="243">
        <v>0</v>
      </c>
      <c r="CE687" s="243">
        <v>0</v>
      </c>
      <c r="CF687" s="243">
        <v>0</v>
      </c>
      <c r="CG687" s="243">
        <v>0</v>
      </c>
      <c r="CH687" s="243">
        <v>0</v>
      </c>
      <c r="CI687" s="243">
        <v>0</v>
      </c>
      <c r="CJ687" s="243">
        <v>10329.792000000001</v>
      </c>
      <c r="CK687" s="243">
        <v>10329.792000000001</v>
      </c>
      <c r="CL687" s="243">
        <v>0</v>
      </c>
      <c r="CM687" s="243">
        <v>0</v>
      </c>
      <c r="CN687" s="243">
        <v>0</v>
      </c>
      <c r="CO687" s="243">
        <v>0</v>
      </c>
      <c r="CP687" s="243">
        <v>0</v>
      </c>
      <c r="CQ687" s="243">
        <v>0</v>
      </c>
      <c r="CR687" s="244">
        <f t="shared" si="42"/>
        <v>10329.792000000001</v>
      </c>
      <c r="CS687" s="267">
        <f t="shared" si="42"/>
        <v>10329.792000000001</v>
      </c>
      <c r="CT687" s="268"/>
      <c r="CU687" s="269"/>
      <c r="CV687" s="269"/>
      <c r="CW687" s="269"/>
      <c r="CX687" s="269"/>
      <c r="CY687" s="269"/>
      <c r="CZ687" s="269"/>
      <c r="DA687" s="270"/>
      <c r="DB687" s="248">
        <v>3366.2466528818281</v>
      </c>
      <c r="DC687" s="249"/>
      <c r="DD687" s="250">
        <v>0.96068683016033907</v>
      </c>
      <c r="DE687" s="251"/>
      <c r="DF687" s="251"/>
      <c r="DG687" s="251"/>
      <c r="DH687" s="252"/>
      <c r="DI687" s="252"/>
      <c r="DJ687" s="252"/>
      <c r="DK687" s="252"/>
      <c r="DL687" s="251" t="s">
        <v>2005</v>
      </c>
      <c r="DM687" s="253" t="s">
        <v>2005</v>
      </c>
      <c r="DN687" s="254" t="s">
        <v>66</v>
      </c>
      <c r="DO687" s="231"/>
      <c r="DP687" s="256" t="s">
        <v>66</v>
      </c>
      <c r="DQ687" s="231"/>
      <c r="DR687" s="258"/>
      <c r="DS687" s="259"/>
      <c r="DT687" s="260"/>
      <c r="DU687" s="255">
        <v>188.50402476780161</v>
      </c>
      <c r="DV687" s="261">
        <v>51.691074307615082</v>
      </c>
      <c r="DW687" s="231">
        <v>188.50402476780161</v>
      </c>
      <c r="DX687" s="262">
        <v>51.691074307615082</v>
      </c>
      <c r="DY687" s="255">
        <v>2.0284829721362203</v>
      </c>
      <c r="DZ687" s="231">
        <v>-0.62797303502697011</v>
      </c>
      <c r="EA687" s="231">
        <v>2.0284829721362203</v>
      </c>
      <c r="EB687" s="262">
        <v>-0.62797303502697011</v>
      </c>
      <c r="EC687" s="271"/>
      <c r="ED687" s="234"/>
      <c r="EE687" s="272"/>
      <c r="EF687" s="234">
        <v>50739</v>
      </c>
      <c r="EG687" s="266">
        <v>-2134</v>
      </c>
      <c r="EH687" s="258"/>
    </row>
    <row r="688" spans="1:138" ht="30" customHeight="1" thickBot="1" x14ac:dyDescent="0.3">
      <c r="A688" s="45" t="s">
        <v>60</v>
      </c>
      <c r="B688" s="45" t="s">
        <v>61</v>
      </c>
      <c r="C688" s="45" t="s">
        <v>1109</v>
      </c>
      <c r="D688" s="46" t="s">
        <v>1141</v>
      </c>
      <c r="E688" s="46" t="s">
        <v>1134</v>
      </c>
      <c r="F688" s="46" t="s">
        <v>1230</v>
      </c>
      <c r="G688" s="46" t="s">
        <v>1134</v>
      </c>
      <c r="H688" s="226" t="s">
        <v>66</v>
      </c>
      <c r="I688" s="227" t="s">
        <v>2007</v>
      </c>
      <c r="J688" s="228">
        <v>4.16</v>
      </c>
      <c r="K688" s="229">
        <v>1.3329863015050081</v>
      </c>
      <c r="L688" s="229">
        <v>2.7846590851170001</v>
      </c>
      <c r="M688" s="230">
        <v>658</v>
      </c>
      <c r="N688" s="231">
        <v>3113.7718420454203</v>
      </c>
      <c r="O688" s="232" t="s">
        <v>2003</v>
      </c>
      <c r="P688" s="233">
        <v>0.88863351656547374</v>
      </c>
      <c r="Q688" s="234" t="s">
        <v>68</v>
      </c>
      <c r="R688" s="235" t="s">
        <v>68</v>
      </c>
      <c r="S688" s="236" t="s">
        <v>2005</v>
      </c>
      <c r="T688" s="236" t="s">
        <v>2005</v>
      </c>
      <c r="U688" s="237" t="s">
        <v>2005</v>
      </c>
      <c r="V688" s="238" t="s">
        <v>2005</v>
      </c>
      <c r="W688" s="238" t="s">
        <v>2005</v>
      </c>
      <c r="X688" s="238" t="s">
        <v>2005</v>
      </c>
      <c r="Y688" s="238" t="s">
        <v>2005</v>
      </c>
      <c r="Z688" s="238" t="s">
        <v>2005</v>
      </c>
      <c r="AA688" s="238" t="s">
        <v>2005</v>
      </c>
      <c r="AB688" s="238" t="s">
        <v>2005</v>
      </c>
      <c r="AC688" s="238" t="s">
        <v>2005</v>
      </c>
      <c r="AD688" s="238" t="s">
        <v>2005</v>
      </c>
      <c r="AE688" s="238" t="s">
        <v>2005</v>
      </c>
      <c r="AF688" s="238" t="s">
        <v>2005</v>
      </c>
      <c r="AG688" s="238" t="s">
        <v>2005</v>
      </c>
      <c r="AH688" s="238" t="s">
        <v>2005</v>
      </c>
      <c r="AI688" s="238">
        <v>5</v>
      </c>
      <c r="AJ688" s="238">
        <v>5</v>
      </c>
      <c r="AK688" s="238" t="s">
        <v>2005</v>
      </c>
      <c r="AL688" s="238" t="s">
        <v>2005</v>
      </c>
      <c r="AM688" s="237" t="s">
        <v>2005</v>
      </c>
      <c r="AN688" s="238" t="s">
        <v>2005</v>
      </c>
      <c r="AO688" s="238" t="s">
        <v>2005</v>
      </c>
      <c r="AP688" s="238" t="s">
        <v>2005</v>
      </c>
      <c r="AQ688" s="237">
        <f t="shared" si="40"/>
        <v>5</v>
      </c>
      <c r="AR688" s="239">
        <f t="shared" si="40"/>
        <v>5</v>
      </c>
      <c r="AS688" s="240"/>
      <c r="AT688" s="238"/>
      <c r="AU688" s="237"/>
      <c r="AV688" s="238"/>
      <c r="AW688" s="238"/>
      <c r="AX688" s="238"/>
      <c r="AY688" s="238"/>
      <c r="AZ688" s="238"/>
      <c r="BA688" s="238"/>
      <c r="BB688" s="238"/>
      <c r="BC688" s="238"/>
      <c r="BD688" s="238"/>
      <c r="BE688" s="238"/>
      <c r="BF688" s="238"/>
      <c r="BG688" s="238"/>
      <c r="BH688" s="238"/>
      <c r="BI688" s="238">
        <v>24.58</v>
      </c>
      <c r="BJ688" s="238">
        <v>24.58</v>
      </c>
      <c r="BK688" s="238"/>
      <c r="BL688" s="238"/>
      <c r="BM688" s="238"/>
      <c r="BN688" s="238"/>
      <c r="BO688" s="238"/>
      <c r="BP688" s="238"/>
      <c r="BQ688" s="237">
        <f t="shared" si="41"/>
        <v>24.58</v>
      </c>
      <c r="BR688" s="237">
        <f t="shared" si="41"/>
        <v>24.58</v>
      </c>
      <c r="BS688" s="241">
        <f t="shared" si="43"/>
        <v>2.7660446676601315E-2</v>
      </c>
      <c r="BT688" s="273">
        <v>0</v>
      </c>
      <c r="BU688" s="243">
        <v>0</v>
      </c>
      <c r="BV688" s="244">
        <v>0</v>
      </c>
      <c r="BW688" s="243">
        <v>0</v>
      </c>
      <c r="BX688" s="243">
        <v>0</v>
      </c>
      <c r="BY688" s="243">
        <v>0</v>
      </c>
      <c r="BZ688" s="243">
        <v>0</v>
      </c>
      <c r="CA688" s="243">
        <v>0</v>
      </c>
      <c r="CB688" s="243">
        <v>0</v>
      </c>
      <c r="CC688" s="243">
        <v>0</v>
      </c>
      <c r="CD688" s="243">
        <v>0</v>
      </c>
      <c r="CE688" s="243">
        <v>0</v>
      </c>
      <c r="CF688" s="243">
        <v>0</v>
      </c>
      <c r="CG688" s="243">
        <v>0</v>
      </c>
      <c r="CH688" s="243">
        <v>0</v>
      </c>
      <c r="CI688" s="243">
        <v>0</v>
      </c>
      <c r="CJ688" s="243">
        <v>28852.9872</v>
      </c>
      <c r="CK688" s="243">
        <v>28852.9872</v>
      </c>
      <c r="CL688" s="243">
        <v>0</v>
      </c>
      <c r="CM688" s="243">
        <v>0</v>
      </c>
      <c r="CN688" s="243">
        <v>0</v>
      </c>
      <c r="CO688" s="243">
        <v>0</v>
      </c>
      <c r="CP688" s="243">
        <v>0</v>
      </c>
      <c r="CQ688" s="243">
        <v>0</v>
      </c>
      <c r="CR688" s="244">
        <f t="shared" si="42"/>
        <v>28852.9872</v>
      </c>
      <c r="CS688" s="267">
        <f t="shared" si="42"/>
        <v>28852.9872</v>
      </c>
      <c r="CT688" s="268"/>
      <c r="CU688" s="269"/>
      <c r="CV688" s="269"/>
      <c r="CW688" s="269"/>
      <c r="CX688" s="269"/>
      <c r="CY688" s="269"/>
      <c r="CZ688" s="269"/>
      <c r="DA688" s="270"/>
      <c r="DB688" s="248">
        <v>3113.7718420454203</v>
      </c>
      <c r="DC688" s="249"/>
      <c r="DD688" s="250">
        <v>0.88863351656547374</v>
      </c>
      <c r="DE688" s="251"/>
      <c r="DF688" s="251"/>
      <c r="DG688" s="251"/>
      <c r="DH688" s="252"/>
      <c r="DI688" s="252"/>
      <c r="DJ688" s="252"/>
      <c r="DK688" s="252"/>
      <c r="DL688" s="251" t="s">
        <v>2005</v>
      </c>
      <c r="DM688" s="253" t="s">
        <v>2005</v>
      </c>
      <c r="DN688" s="254" t="s">
        <v>66</v>
      </c>
      <c r="DO688" s="231"/>
      <c r="DP688" s="256" t="s">
        <v>66</v>
      </c>
      <c r="DQ688" s="231"/>
      <c r="DR688" s="258"/>
      <c r="DS688" s="259"/>
      <c r="DT688" s="260"/>
      <c r="DU688" s="255">
        <v>0</v>
      </c>
      <c r="DV688" s="261">
        <v>84.923158987878864</v>
      </c>
      <c r="DW688" s="231">
        <v>0</v>
      </c>
      <c r="DX688" s="262">
        <v>71.737261551981433</v>
      </c>
      <c r="DY688" s="255">
        <v>0</v>
      </c>
      <c r="DZ688" s="231">
        <v>0.82686307114381818</v>
      </c>
      <c r="EA688" s="231">
        <v>0</v>
      </c>
      <c r="EB688" s="262">
        <v>0.81848042814579058</v>
      </c>
      <c r="EC688" s="271"/>
      <c r="ED688" s="234"/>
      <c r="EE688" s="272"/>
      <c r="EF688" s="234">
        <v>0</v>
      </c>
      <c r="EG688" s="266">
        <v>0</v>
      </c>
      <c r="EH688" s="258"/>
    </row>
    <row r="689" spans="1:138" ht="30" customHeight="1" thickBot="1" x14ac:dyDescent="0.3">
      <c r="A689" s="45" t="s">
        <v>60</v>
      </c>
      <c r="B689" s="45" t="s">
        <v>61</v>
      </c>
      <c r="C689" s="45" t="s">
        <v>1109</v>
      </c>
      <c r="D689" s="46" t="s">
        <v>1141</v>
      </c>
      <c r="E689" s="46" t="s">
        <v>1134</v>
      </c>
      <c r="F689" s="46" t="s">
        <v>1231</v>
      </c>
      <c r="G689" s="46" t="s">
        <v>1134</v>
      </c>
      <c r="H689" s="226" t="s">
        <v>66</v>
      </c>
      <c r="I689" s="227" t="s">
        <v>2008</v>
      </c>
      <c r="J689" s="228">
        <v>4.16</v>
      </c>
      <c r="K689" s="229">
        <v>1.3257809701455214</v>
      </c>
      <c r="L689" s="229">
        <v>2.0821969653660002</v>
      </c>
      <c r="M689" s="230">
        <v>321.16666666666703</v>
      </c>
      <c r="N689" s="231">
        <v>3366.2466528818281</v>
      </c>
      <c r="O689" s="232" t="s">
        <v>2003</v>
      </c>
      <c r="P689" s="233">
        <v>0.96068683016033907</v>
      </c>
      <c r="Q689" s="234" t="s">
        <v>68</v>
      </c>
      <c r="R689" s="235" t="s">
        <v>68</v>
      </c>
      <c r="S689" s="236" t="s">
        <v>2005</v>
      </c>
      <c r="T689" s="236" t="s">
        <v>2005</v>
      </c>
      <c r="U689" s="237" t="s">
        <v>2005</v>
      </c>
      <c r="V689" s="238" t="s">
        <v>2005</v>
      </c>
      <c r="W689" s="238" t="s">
        <v>2005</v>
      </c>
      <c r="X689" s="238" t="s">
        <v>2005</v>
      </c>
      <c r="Y689" s="238" t="s">
        <v>2005</v>
      </c>
      <c r="Z689" s="238" t="s">
        <v>2005</v>
      </c>
      <c r="AA689" s="238" t="s">
        <v>2005</v>
      </c>
      <c r="AB689" s="238" t="s">
        <v>2005</v>
      </c>
      <c r="AC689" s="238" t="s">
        <v>2005</v>
      </c>
      <c r="AD689" s="238" t="s">
        <v>2005</v>
      </c>
      <c r="AE689" s="238" t="s">
        <v>2005</v>
      </c>
      <c r="AF689" s="238" t="s">
        <v>2005</v>
      </c>
      <c r="AG689" s="238" t="s">
        <v>2005</v>
      </c>
      <c r="AH689" s="238" t="s">
        <v>2005</v>
      </c>
      <c r="AI689" s="238">
        <v>1</v>
      </c>
      <c r="AJ689" s="238">
        <v>1</v>
      </c>
      <c r="AK689" s="238" t="s">
        <v>2005</v>
      </c>
      <c r="AL689" s="238" t="s">
        <v>2005</v>
      </c>
      <c r="AM689" s="237" t="s">
        <v>2005</v>
      </c>
      <c r="AN689" s="238" t="s">
        <v>2005</v>
      </c>
      <c r="AO689" s="238" t="s">
        <v>2005</v>
      </c>
      <c r="AP689" s="238" t="s">
        <v>2005</v>
      </c>
      <c r="AQ689" s="237">
        <f t="shared" si="40"/>
        <v>1</v>
      </c>
      <c r="AR689" s="239">
        <f t="shared" si="40"/>
        <v>1</v>
      </c>
      <c r="AS689" s="240"/>
      <c r="AT689" s="238"/>
      <c r="AU689" s="237"/>
      <c r="AV689" s="238"/>
      <c r="AW689" s="238"/>
      <c r="AX689" s="238"/>
      <c r="AY689" s="238"/>
      <c r="AZ689" s="238"/>
      <c r="BA689" s="238"/>
      <c r="BB689" s="238"/>
      <c r="BC689" s="238"/>
      <c r="BD689" s="238"/>
      <c r="BE689" s="238"/>
      <c r="BF689" s="238"/>
      <c r="BG689" s="238"/>
      <c r="BH689" s="238"/>
      <c r="BI689" s="238">
        <v>20</v>
      </c>
      <c r="BJ689" s="238">
        <v>20</v>
      </c>
      <c r="BK689" s="238"/>
      <c r="BL689" s="238"/>
      <c r="BM689" s="238"/>
      <c r="BN689" s="238"/>
      <c r="BO689" s="238"/>
      <c r="BP689" s="238"/>
      <c r="BQ689" s="237">
        <f t="shared" si="41"/>
        <v>20</v>
      </c>
      <c r="BR689" s="237">
        <f t="shared" si="41"/>
        <v>20</v>
      </c>
      <c r="BS689" s="241">
        <f t="shared" si="43"/>
        <v>2.0818438821173381E-2</v>
      </c>
      <c r="BT689" s="273">
        <v>0</v>
      </c>
      <c r="BU689" s="243">
        <v>0</v>
      </c>
      <c r="BV689" s="244">
        <v>0</v>
      </c>
      <c r="BW689" s="243">
        <v>0</v>
      </c>
      <c r="BX689" s="243">
        <v>0</v>
      </c>
      <c r="BY689" s="243">
        <v>0</v>
      </c>
      <c r="BZ689" s="243">
        <v>0</v>
      </c>
      <c r="CA689" s="243">
        <v>0</v>
      </c>
      <c r="CB689" s="243">
        <v>0</v>
      </c>
      <c r="CC689" s="243">
        <v>0</v>
      </c>
      <c r="CD689" s="243">
        <v>0</v>
      </c>
      <c r="CE689" s="243">
        <v>0</v>
      </c>
      <c r="CF689" s="243">
        <v>0</v>
      </c>
      <c r="CG689" s="243">
        <v>0</v>
      </c>
      <c r="CH689" s="243">
        <v>0</v>
      </c>
      <c r="CI689" s="243">
        <v>0</v>
      </c>
      <c r="CJ689" s="243">
        <v>23476.800000000003</v>
      </c>
      <c r="CK689" s="243">
        <v>23476.800000000003</v>
      </c>
      <c r="CL689" s="243">
        <v>0</v>
      </c>
      <c r="CM689" s="243">
        <v>0</v>
      </c>
      <c r="CN689" s="243">
        <v>0</v>
      </c>
      <c r="CO689" s="243">
        <v>0</v>
      </c>
      <c r="CP689" s="243">
        <v>0</v>
      </c>
      <c r="CQ689" s="243">
        <v>0</v>
      </c>
      <c r="CR689" s="244">
        <f t="shared" si="42"/>
        <v>23476.800000000003</v>
      </c>
      <c r="CS689" s="267">
        <f t="shared" si="42"/>
        <v>23476.800000000003</v>
      </c>
      <c r="CT689" s="268"/>
      <c r="CU689" s="269"/>
      <c r="CV689" s="269"/>
      <c r="CW689" s="269"/>
      <c r="CX689" s="269"/>
      <c r="CY689" s="269"/>
      <c r="CZ689" s="269"/>
      <c r="DA689" s="270"/>
      <c r="DB689" s="248">
        <v>3366.2466528818281</v>
      </c>
      <c r="DC689" s="249"/>
      <c r="DD689" s="250">
        <v>0.96068683016033907</v>
      </c>
      <c r="DE689" s="251"/>
      <c r="DF689" s="251"/>
      <c r="DG689" s="251"/>
      <c r="DH689" s="252"/>
      <c r="DI689" s="252"/>
      <c r="DJ689" s="252"/>
      <c r="DK689" s="252"/>
      <c r="DL689" s="251" t="s">
        <v>2005</v>
      </c>
      <c r="DM689" s="253" t="s">
        <v>2005</v>
      </c>
      <c r="DN689" s="254" t="s">
        <v>66</v>
      </c>
      <c r="DO689" s="231"/>
      <c r="DP689" s="256" t="s">
        <v>66</v>
      </c>
      <c r="DQ689" s="231"/>
      <c r="DR689" s="258"/>
      <c r="DS689" s="259"/>
      <c r="DT689" s="260"/>
      <c r="DU689" s="255">
        <v>0</v>
      </c>
      <c r="DV689" s="261">
        <v>95.691288894105341</v>
      </c>
      <c r="DW689" s="231">
        <v>0</v>
      </c>
      <c r="DX689" s="262">
        <v>95.691288894105341</v>
      </c>
      <c r="DY689" s="255">
        <v>0</v>
      </c>
      <c r="DZ689" s="231">
        <v>0.72640791247905101</v>
      </c>
      <c r="EA689" s="231">
        <v>0</v>
      </c>
      <c r="EB689" s="262">
        <v>0.72640791247905101</v>
      </c>
      <c r="EC689" s="271"/>
      <c r="ED689" s="234"/>
      <c r="EE689" s="272"/>
      <c r="EF689" s="234">
        <v>0</v>
      </c>
      <c r="EG689" s="266">
        <v>0</v>
      </c>
      <c r="EH689" s="258"/>
    </row>
    <row r="690" spans="1:138" ht="30" customHeight="1" thickBot="1" x14ac:dyDescent="0.3">
      <c r="A690" s="45" t="s">
        <v>60</v>
      </c>
      <c r="B690" s="45" t="s">
        <v>61</v>
      </c>
      <c r="C690" s="45" t="s">
        <v>1109</v>
      </c>
      <c r="D690" s="46" t="s">
        <v>1141</v>
      </c>
      <c r="E690" s="46" t="s">
        <v>1134</v>
      </c>
      <c r="F690" s="46" t="s">
        <v>1232</v>
      </c>
      <c r="G690" s="46" t="s">
        <v>1134</v>
      </c>
      <c r="H690" s="226" t="s">
        <v>66</v>
      </c>
      <c r="I690" s="227" t="s">
        <v>2007</v>
      </c>
      <c r="J690" s="228">
        <v>4.16</v>
      </c>
      <c r="K690" s="229">
        <v>2.1976260646433912</v>
      </c>
      <c r="L690" s="229">
        <v>3.8549242344060004</v>
      </c>
      <c r="M690" s="230">
        <v>763.25</v>
      </c>
      <c r="N690" s="231">
        <v>6311.8702709101999</v>
      </c>
      <c r="O690" s="232" t="s">
        <v>2003</v>
      </c>
      <c r="P690" s="233">
        <v>1.8013328398716324</v>
      </c>
      <c r="Q690" s="234" t="s">
        <v>68</v>
      </c>
      <c r="R690" s="235" t="s">
        <v>68</v>
      </c>
      <c r="S690" s="236" t="s">
        <v>2005</v>
      </c>
      <c r="T690" s="236" t="s">
        <v>2005</v>
      </c>
      <c r="U690" s="237" t="s">
        <v>2005</v>
      </c>
      <c r="V690" s="238" t="s">
        <v>2005</v>
      </c>
      <c r="W690" s="238" t="s">
        <v>2005</v>
      </c>
      <c r="X690" s="238" t="s">
        <v>2005</v>
      </c>
      <c r="Y690" s="238" t="s">
        <v>2005</v>
      </c>
      <c r="Z690" s="238" t="s">
        <v>2005</v>
      </c>
      <c r="AA690" s="238" t="s">
        <v>2005</v>
      </c>
      <c r="AB690" s="238" t="s">
        <v>2005</v>
      </c>
      <c r="AC690" s="238" t="s">
        <v>2005</v>
      </c>
      <c r="AD690" s="238" t="s">
        <v>2005</v>
      </c>
      <c r="AE690" s="238" t="s">
        <v>2005</v>
      </c>
      <c r="AF690" s="238" t="s">
        <v>2005</v>
      </c>
      <c r="AG690" s="238" t="s">
        <v>2005</v>
      </c>
      <c r="AH690" s="238" t="s">
        <v>2005</v>
      </c>
      <c r="AI690" s="238">
        <v>21</v>
      </c>
      <c r="AJ690" s="238">
        <v>21</v>
      </c>
      <c r="AK690" s="238" t="s">
        <v>2005</v>
      </c>
      <c r="AL690" s="238" t="s">
        <v>2005</v>
      </c>
      <c r="AM690" s="237" t="s">
        <v>2005</v>
      </c>
      <c r="AN690" s="238" t="s">
        <v>2005</v>
      </c>
      <c r="AO690" s="238" t="s">
        <v>2005</v>
      </c>
      <c r="AP690" s="238" t="s">
        <v>2005</v>
      </c>
      <c r="AQ690" s="237">
        <f t="shared" si="40"/>
        <v>21</v>
      </c>
      <c r="AR690" s="239">
        <f t="shared" si="40"/>
        <v>21</v>
      </c>
      <c r="AS690" s="240"/>
      <c r="AT690" s="238"/>
      <c r="AU690" s="237"/>
      <c r="AV690" s="238"/>
      <c r="AW690" s="238"/>
      <c r="AX690" s="238"/>
      <c r="AY690" s="238"/>
      <c r="AZ690" s="238"/>
      <c r="BA690" s="238"/>
      <c r="BB690" s="238"/>
      <c r="BC690" s="238"/>
      <c r="BD690" s="238"/>
      <c r="BE690" s="238"/>
      <c r="BF690" s="238"/>
      <c r="BG690" s="238"/>
      <c r="BH690" s="238"/>
      <c r="BI690" s="238">
        <v>118.76</v>
      </c>
      <c r="BJ690" s="238">
        <v>118.76</v>
      </c>
      <c r="BK690" s="238"/>
      <c r="BL690" s="238"/>
      <c r="BM690" s="238"/>
      <c r="BN690" s="238"/>
      <c r="BO690" s="238"/>
      <c r="BP690" s="238"/>
      <c r="BQ690" s="237">
        <f t="shared" si="41"/>
        <v>118.76</v>
      </c>
      <c r="BR690" s="237">
        <f t="shared" si="41"/>
        <v>118.76</v>
      </c>
      <c r="BS690" s="241">
        <f t="shared" si="43"/>
        <v>6.5928959585538419E-2</v>
      </c>
      <c r="BT690" s="273">
        <v>0</v>
      </c>
      <c r="BU690" s="243">
        <v>0</v>
      </c>
      <c r="BV690" s="244">
        <v>0</v>
      </c>
      <c r="BW690" s="243">
        <v>0</v>
      </c>
      <c r="BX690" s="243">
        <v>0</v>
      </c>
      <c r="BY690" s="243">
        <v>0</v>
      </c>
      <c r="BZ690" s="243">
        <v>0</v>
      </c>
      <c r="CA690" s="243">
        <v>0</v>
      </c>
      <c r="CB690" s="243">
        <v>0</v>
      </c>
      <c r="CC690" s="243">
        <v>0</v>
      </c>
      <c r="CD690" s="243">
        <v>0</v>
      </c>
      <c r="CE690" s="243">
        <v>0</v>
      </c>
      <c r="CF690" s="243">
        <v>0</v>
      </c>
      <c r="CG690" s="243">
        <v>0</v>
      </c>
      <c r="CH690" s="243">
        <v>0</v>
      </c>
      <c r="CI690" s="243">
        <v>0</v>
      </c>
      <c r="CJ690" s="243">
        <v>139405.23840000003</v>
      </c>
      <c r="CK690" s="243">
        <v>139405.23840000003</v>
      </c>
      <c r="CL690" s="243">
        <v>0</v>
      </c>
      <c r="CM690" s="243">
        <v>0</v>
      </c>
      <c r="CN690" s="243">
        <v>0</v>
      </c>
      <c r="CO690" s="243">
        <v>0</v>
      </c>
      <c r="CP690" s="243">
        <v>0</v>
      </c>
      <c r="CQ690" s="243">
        <v>0</v>
      </c>
      <c r="CR690" s="244">
        <f t="shared" si="42"/>
        <v>139405.23840000003</v>
      </c>
      <c r="CS690" s="267">
        <f t="shared" si="42"/>
        <v>139405.23840000003</v>
      </c>
      <c r="CT690" s="268"/>
      <c r="CU690" s="269"/>
      <c r="CV690" s="269"/>
      <c r="CW690" s="269"/>
      <c r="CX690" s="269"/>
      <c r="CY690" s="269"/>
      <c r="CZ690" s="269"/>
      <c r="DA690" s="270"/>
      <c r="DB690" s="248">
        <v>6311.8702709101999</v>
      </c>
      <c r="DC690" s="249"/>
      <c r="DD690" s="250">
        <v>1.8013328398716324</v>
      </c>
      <c r="DE690" s="251"/>
      <c r="DF690" s="251"/>
      <c r="DG690" s="251"/>
      <c r="DH690" s="252"/>
      <c r="DI690" s="252"/>
      <c r="DJ690" s="252"/>
      <c r="DK690" s="252"/>
      <c r="DL690" s="251" t="s">
        <v>2005</v>
      </c>
      <c r="DM690" s="253" t="s">
        <v>2005</v>
      </c>
      <c r="DN690" s="254" t="s">
        <v>66</v>
      </c>
      <c r="DO690" s="231"/>
      <c r="DP690" s="256" t="s">
        <v>66</v>
      </c>
      <c r="DQ690" s="231"/>
      <c r="DR690" s="258"/>
      <c r="DS690" s="259"/>
      <c r="DT690" s="260"/>
      <c r="DU690" s="255">
        <v>0.42581067802161809</v>
      </c>
      <c r="DV690" s="261">
        <v>109.05234635510213</v>
      </c>
      <c r="DW690" s="231">
        <v>0.42581067802161809</v>
      </c>
      <c r="DX690" s="262">
        <v>109.05234635510213</v>
      </c>
      <c r="DY690" s="255">
        <v>1.3101867016049786E-3</v>
      </c>
      <c r="DZ690" s="231">
        <v>1.0397391803498615</v>
      </c>
      <c r="EA690" s="231">
        <v>1.3101867016049786E-3</v>
      </c>
      <c r="EB690" s="262">
        <v>1.0397391803498615</v>
      </c>
      <c r="EC690" s="271"/>
      <c r="ED690" s="234"/>
      <c r="EE690" s="272"/>
      <c r="EF690" s="234">
        <v>0</v>
      </c>
      <c r="EG690" s="266">
        <v>25055.333333333332</v>
      </c>
      <c r="EH690" s="258"/>
    </row>
    <row r="691" spans="1:138" ht="30" customHeight="1" thickBot="1" x14ac:dyDescent="0.3">
      <c r="A691" s="45" t="s">
        <v>60</v>
      </c>
      <c r="B691" s="45" t="s">
        <v>61</v>
      </c>
      <c r="C691" s="45" t="s">
        <v>1109</v>
      </c>
      <c r="D691" s="46" t="s">
        <v>1141</v>
      </c>
      <c r="E691" s="46" t="s">
        <v>1134</v>
      </c>
      <c r="F691" s="46" t="s">
        <v>1233</v>
      </c>
      <c r="G691" s="46" t="s">
        <v>1134</v>
      </c>
      <c r="H691" s="226" t="s">
        <v>66</v>
      </c>
      <c r="I691" s="227" t="s">
        <v>2002</v>
      </c>
      <c r="J691" s="228">
        <v>4.16</v>
      </c>
      <c r="K691" s="229">
        <v>2.1976260646433912</v>
      </c>
      <c r="L691" s="229">
        <v>0.30738636299700001</v>
      </c>
      <c r="M691" s="230">
        <v>9.6666666666666696</v>
      </c>
      <c r="N691" s="231">
        <v>504.94962167281602</v>
      </c>
      <c r="O691" s="232" t="s">
        <v>2003</v>
      </c>
      <c r="P691" s="233">
        <v>0.14410662718973058</v>
      </c>
      <c r="Q691" s="234" t="s">
        <v>68</v>
      </c>
      <c r="R691" s="235" t="s">
        <v>68</v>
      </c>
      <c r="S691" s="236" t="s">
        <v>2005</v>
      </c>
      <c r="T691" s="236" t="s">
        <v>2005</v>
      </c>
      <c r="U691" s="237" t="s">
        <v>2005</v>
      </c>
      <c r="V691" s="238" t="s">
        <v>2005</v>
      </c>
      <c r="W691" s="238" t="s">
        <v>2005</v>
      </c>
      <c r="X691" s="238" t="s">
        <v>2005</v>
      </c>
      <c r="Y691" s="238" t="s">
        <v>2005</v>
      </c>
      <c r="Z691" s="238" t="s">
        <v>2005</v>
      </c>
      <c r="AA691" s="238" t="s">
        <v>2005</v>
      </c>
      <c r="AB691" s="238" t="s">
        <v>2005</v>
      </c>
      <c r="AC691" s="238" t="s">
        <v>2005</v>
      </c>
      <c r="AD691" s="238" t="s">
        <v>2005</v>
      </c>
      <c r="AE691" s="238" t="s">
        <v>2005</v>
      </c>
      <c r="AF691" s="238" t="s">
        <v>2005</v>
      </c>
      <c r="AG691" s="238" t="s">
        <v>2005</v>
      </c>
      <c r="AH691" s="238" t="s">
        <v>2005</v>
      </c>
      <c r="AI691" s="238" t="s">
        <v>2005</v>
      </c>
      <c r="AJ691" s="238" t="s">
        <v>2005</v>
      </c>
      <c r="AK691" s="238" t="s">
        <v>2005</v>
      </c>
      <c r="AL691" s="238" t="s">
        <v>2005</v>
      </c>
      <c r="AM691" s="237" t="s">
        <v>2005</v>
      </c>
      <c r="AN691" s="238" t="s">
        <v>2005</v>
      </c>
      <c r="AO691" s="238" t="s">
        <v>2005</v>
      </c>
      <c r="AP691" s="238" t="s">
        <v>2005</v>
      </c>
      <c r="AQ691" s="237">
        <f t="shared" si="40"/>
        <v>0</v>
      </c>
      <c r="AR691" s="239">
        <f t="shared" si="40"/>
        <v>0</v>
      </c>
      <c r="AS691" s="240"/>
      <c r="AT691" s="238"/>
      <c r="AU691" s="237"/>
      <c r="AV691" s="238"/>
      <c r="AW691" s="238"/>
      <c r="AX691" s="238"/>
      <c r="AY691" s="238"/>
      <c r="AZ691" s="238"/>
      <c r="BA691" s="238"/>
      <c r="BB691" s="238"/>
      <c r="BC691" s="238"/>
      <c r="BD691" s="238"/>
      <c r="BE691" s="238"/>
      <c r="BF691" s="238"/>
      <c r="BG691" s="238"/>
      <c r="BH691" s="238"/>
      <c r="BI691" s="238"/>
      <c r="BJ691" s="238" t="s">
        <v>2005</v>
      </c>
      <c r="BK691" s="238"/>
      <c r="BL691" s="238"/>
      <c r="BM691" s="238"/>
      <c r="BN691" s="238"/>
      <c r="BO691" s="238"/>
      <c r="BP691" s="238"/>
      <c r="BQ691" s="237">
        <f t="shared" si="41"/>
        <v>0</v>
      </c>
      <c r="BR691" s="237">
        <f t="shared" si="41"/>
        <v>0</v>
      </c>
      <c r="BS691" s="241">
        <f t="shared" si="43"/>
        <v>0</v>
      </c>
      <c r="BT691" s="273">
        <v>0</v>
      </c>
      <c r="BU691" s="243">
        <v>0</v>
      </c>
      <c r="BV691" s="244">
        <v>0</v>
      </c>
      <c r="BW691" s="243">
        <v>0</v>
      </c>
      <c r="BX691" s="243">
        <v>0</v>
      </c>
      <c r="BY691" s="243">
        <v>0</v>
      </c>
      <c r="BZ691" s="243">
        <v>0</v>
      </c>
      <c r="CA691" s="243">
        <v>0</v>
      </c>
      <c r="CB691" s="243">
        <v>0</v>
      </c>
      <c r="CC691" s="243">
        <v>0</v>
      </c>
      <c r="CD691" s="243">
        <v>0</v>
      </c>
      <c r="CE691" s="243">
        <v>0</v>
      </c>
      <c r="CF691" s="243">
        <v>0</v>
      </c>
      <c r="CG691" s="243">
        <v>0</v>
      </c>
      <c r="CH691" s="243">
        <v>0</v>
      </c>
      <c r="CI691" s="243">
        <v>0</v>
      </c>
      <c r="CJ691" s="243">
        <v>0</v>
      </c>
      <c r="CK691" s="243" t="e">
        <v>#VALUE!</v>
      </c>
      <c r="CL691" s="243">
        <v>0</v>
      </c>
      <c r="CM691" s="243">
        <v>0</v>
      </c>
      <c r="CN691" s="243">
        <v>0</v>
      </c>
      <c r="CO691" s="243">
        <v>0</v>
      </c>
      <c r="CP691" s="243">
        <v>0</v>
      </c>
      <c r="CQ691" s="243">
        <v>0</v>
      </c>
      <c r="CR691" s="244">
        <f t="shared" si="42"/>
        <v>0</v>
      </c>
      <c r="CS691" s="267" t="e">
        <f t="shared" si="42"/>
        <v>#VALUE!</v>
      </c>
      <c r="CT691" s="268"/>
      <c r="CU691" s="269"/>
      <c r="CV691" s="269"/>
      <c r="CW691" s="269"/>
      <c r="CX691" s="269"/>
      <c r="CY691" s="269"/>
      <c r="CZ691" s="269"/>
      <c r="DA691" s="270"/>
      <c r="DB691" s="248">
        <v>504.94962167281602</v>
      </c>
      <c r="DC691" s="249"/>
      <c r="DD691" s="250">
        <v>0.14410662718973058</v>
      </c>
      <c r="DE691" s="251"/>
      <c r="DF691" s="251"/>
      <c r="DG691" s="251"/>
      <c r="DH691" s="252"/>
      <c r="DI691" s="252"/>
      <c r="DJ691" s="252"/>
      <c r="DK691" s="252"/>
      <c r="DL691" s="251" t="s">
        <v>2005</v>
      </c>
      <c r="DM691" s="253" t="s">
        <v>2005</v>
      </c>
      <c r="DN691" s="254" t="s">
        <v>66</v>
      </c>
      <c r="DO691" s="231"/>
      <c r="DP691" s="256" t="s">
        <v>66</v>
      </c>
      <c r="DQ691" s="231"/>
      <c r="DR691" s="258"/>
      <c r="DS691" s="259"/>
      <c r="DT691" s="260"/>
      <c r="DU691" s="255">
        <v>0</v>
      </c>
      <c r="DV691" s="261">
        <v>115</v>
      </c>
      <c r="DW691" s="231">
        <v>0</v>
      </c>
      <c r="DX691" s="262">
        <v>115</v>
      </c>
      <c r="DY691" s="255">
        <v>0</v>
      </c>
      <c r="DZ691" s="231">
        <v>1.1410256410256399</v>
      </c>
      <c r="EA691" s="231">
        <v>0</v>
      </c>
      <c r="EB691" s="262">
        <v>1.1410256410256399</v>
      </c>
      <c r="EC691" s="271"/>
      <c r="ED691" s="234"/>
      <c r="EE691" s="272"/>
      <c r="EF691" s="234">
        <v>0</v>
      </c>
      <c r="EG691" s="266">
        <v>0</v>
      </c>
      <c r="EH691" s="258"/>
    </row>
    <row r="692" spans="1:138" ht="30" customHeight="1" thickBot="1" x14ac:dyDescent="0.3">
      <c r="A692" s="45" t="s">
        <v>60</v>
      </c>
      <c r="B692" s="45" t="s">
        <v>61</v>
      </c>
      <c r="C692" s="45" t="s">
        <v>1109</v>
      </c>
      <c r="D692" s="46" t="s">
        <v>1234</v>
      </c>
      <c r="E692" s="46" t="s">
        <v>1235</v>
      </c>
      <c r="F692" s="46" t="s">
        <v>1236</v>
      </c>
      <c r="G692" s="46" t="s">
        <v>1235</v>
      </c>
      <c r="H692" s="226" t="s">
        <v>66</v>
      </c>
      <c r="I692" s="227" t="s">
        <v>2007</v>
      </c>
      <c r="J692" s="228">
        <v>4.16</v>
      </c>
      <c r="K692" s="229">
        <v>2.954185857389477</v>
      </c>
      <c r="L692" s="229">
        <v>2.6678030247540003</v>
      </c>
      <c r="M692" s="230">
        <v>674.25</v>
      </c>
      <c r="N692" s="231">
        <v>8247.5946455929407</v>
      </c>
      <c r="O692" s="232" t="s">
        <v>2003</v>
      </c>
      <c r="P692" s="233">
        <v>2.3537655952034648</v>
      </c>
      <c r="Q692" s="234" t="s">
        <v>68</v>
      </c>
      <c r="R692" s="235" t="s">
        <v>68</v>
      </c>
      <c r="S692" s="236" t="s">
        <v>2005</v>
      </c>
      <c r="T692" s="236" t="s">
        <v>2005</v>
      </c>
      <c r="U692" s="237" t="s">
        <v>2005</v>
      </c>
      <c r="V692" s="238" t="s">
        <v>2005</v>
      </c>
      <c r="W692" s="238" t="s">
        <v>2005</v>
      </c>
      <c r="X692" s="238" t="s">
        <v>2005</v>
      </c>
      <c r="Y692" s="238" t="s">
        <v>2005</v>
      </c>
      <c r="Z692" s="238" t="s">
        <v>2005</v>
      </c>
      <c r="AA692" s="238" t="s">
        <v>2005</v>
      </c>
      <c r="AB692" s="238" t="s">
        <v>2005</v>
      </c>
      <c r="AC692" s="238" t="s">
        <v>2005</v>
      </c>
      <c r="AD692" s="238" t="s">
        <v>2005</v>
      </c>
      <c r="AE692" s="238" t="s">
        <v>2005</v>
      </c>
      <c r="AF692" s="238" t="s">
        <v>2005</v>
      </c>
      <c r="AG692" s="238" t="s">
        <v>2005</v>
      </c>
      <c r="AH692" s="238" t="s">
        <v>2005</v>
      </c>
      <c r="AI692" s="238">
        <v>6</v>
      </c>
      <c r="AJ692" s="238">
        <v>6</v>
      </c>
      <c r="AK692" s="238" t="s">
        <v>2005</v>
      </c>
      <c r="AL692" s="238" t="s">
        <v>2005</v>
      </c>
      <c r="AM692" s="237" t="s">
        <v>2005</v>
      </c>
      <c r="AN692" s="238" t="s">
        <v>2005</v>
      </c>
      <c r="AO692" s="238" t="s">
        <v>2005</v>
      </c>
      <c r="AP692" s="238" t="s">
        <v>2005</v>
      </c>
      <c r="AQ692" s="237">
        <f t="shared" si="40"/>
        <v>6</v>
      </c>
      <c r="AR692" s="239">
        <f t="shared" si="40"/>
        <v>6</v>
      </c>
      <c r="AS692" s="240"/>
      <c r="AT692" s="238"/>
      <c r="AU692" s="237"/>
      <c r="AV692" s="238"/>
      <c r="AW692" s="238"/>
      <c r="AX692" s="238"/>
      <c r="AY692" s="238"/>
      <c r="AZ692" s="238"/>
      <c r="BA692" s="238"/>
      <c r="BB692" s="238"/>
      <c r="BC692" s="238"/>
      <c r="BD692" s="238"/>
      <c r="BE692" s="238"/>
      <c r="BF692" s="238"/>
      <c r="BG692" s="238"/>
      <c r="BH692" s="238"/>
      <c r="BI692" s="238">
        <v>32.049999999999997</v>
      </c>
      <c r="BJ692" s="238">
        <v>32.049999999999997</v>
      </c>
      <c r="BK692" s="238"/>
      <c r="BL692" s="238"/>
      <c r="BM692" s="238"/>
      <c r="BN692" s="238"/>
      <c r="BO692" s="238"/>
      <c r="BP692" s="238"/>
      <c r="BQ692" s="237">
        <f t="shared" si="41"/>
        <v>32.049999999999997</v>
      </c>
      <c r="BR692" s="237">
        <f t="shared" si="41"/>
        <v>32.049999999999997</v>
      </c>
      <c r="BS692" s="241">
        <f t="shared" si="43"/>
        <v>1.3616479085815477E-2</v>
      </c>
      <c r="BT692" s="273">
        <v>0</v>
      </c>
      <c r="BU692" s="243">
        <v>0</v>
      </c>
      <c r="BV692" s="244">
        <v>0</v>
      </c>
      <c r="BW692" s="243">
        <v>0</v>
      </c>
      <c r="BX692" s="243">
        <v>0</v>
      </c>
      <c r="BY692" s="243">
        <v>0</v>
      </c>
      <c r="BZ692" s="243">
        <v>0</v>
      </c>
      <c r="CA692" s="243">
        <v>0</v>
      </c>
      <c r="CB692" s="243">
        <v>0</v>
      </c>
      <c r="CC692" s="243">
        <v>0</v>
      </c>
      <c r="CD692" s="243">
        <v>0</v>
      </c>
      <c r="CE692" s="243">
        <v>0</v>
      </c>
      <c r="CF692" s="243">
        <v>0</v>
      </c>
      <c r="CG692" s="243">
        <v>0</v>
      </c>
      <c r="CH692" s="243">
        <v>0</v>
      </c>
      <c r="CI692" s="243">
        <v>0</v>
      </c>
      <c r="CJ692" s="243">
        <v>37621.572</v>
      </c>
      <c r="CK692" s="243">
        <v>37621.572</v>
      </c>
      <c r="CL692" s="243">
        <v>0</v>
      </c>
      <c r="CM692" s="243">
        <v>0</v>
      </c>
      <c r="CN692" s="243">
        <v>0</v>
      </c>
      <c r="CO692" s="243">
        <v>0</v>
      </c>
      <c r="CP692" s="243">
        <v>0</v>
      </c>
      <c r="CQ692" s="243">
        <v>0</v>
      </c>
      <c r="CR692" s="244">
        <f t="shared" si="42"/>
        <v>37621.572</v>
      </c>
      <c r="CS692" s="267">
        <f t="shared" si="42"/>
        <v>37621.572</v>
      </c>
      <c r="CT692" s="268"/>
      <c r="CU692" s="269"/>
      <c r="CV692" s="269"/>
      <c r="CW692" s="269"/>
      <c r="CX692" s="269"/>
      <c r="CY692" s="269"/>
      <c r="CZ692" s="269"/>
      <c r="DA692" s="270"/>
      <c r="DB692" s="248">
        <v>8247.5946455929407</v>
      </c>
      <c r="DC692" s="249"/>
      <c r="DD692" s="250">
        <v>2.3537655952034648</v>
      </c>
      <c r="DE692" s="251"/>
      <c r="DF692" s="251"/>
      <c r="DG692" s="251"/>
      <c r="DH692" s="252"/>
      <c r="DI692" s="252"/>
      <c r="DJ692" s="252"/>
      <c r="DK692" s="252"/>
      <c r="DL692" s="251" t="s">
        <v>2005</v>
      </c>
      <c r="DM692" s="253" t="s">
        <v>2005</v>
      </c>
      <c r="DN692" s="254" t="s">
        <v>66</v>
      </c>
      <c r="DO692" s="231"/>
      <c r="DP692" s="256" t="s">
        <v>66</v>
      </c>
      <c r="DQ692" s="231"/>
      <c r="DR692" s="258"/>
      <c r="DS692" s="259"/>
      <c r="DT692" s="260"/>
      <c r="DU692" s="255">
        <v>3.8976640711902113</v>
      </c>
      <c r="DV692" s="261">
        <v>53.226861271988781</v>
      </c>
      <c r="DW692" s="231">
        <v>3.8976640711902113</v>
      </c>
      <c r="DX692" s="262">
        <v>-2.1920442006481347</v>
      </c>
      <c r="DY692" s="255">
        <v>1.7797552836484983E-2</v>
      </c>
      <c r="DZ692" s="231">
        <v>3.7450997464821348E-2</v>
      </c>
      <c r="EA692" s="231">
        <v>1.7797552836484983E-2</v>
      </c>
      <c r="EB692" s="262">
        <v>1.132589504622316E-3</v>
      </c>
      <c r="EC692" s="271"/>
      <c r="ED692" s="234"/>
      <c r="EE692" s="272"/>
      <c r="EF692" s="234">
        <v>0</v>
      </c>
      <c r="EG692" s="266">
        <v>0</v>
      </c>
      <c r="EH692" s="258"/>
    </row>
    <row r="693" spans="1:138" ht="30" customHeight="1" thickBot="1" x14ac:dyDescent="0.3">
      <c r="A693" s="45" t="s">
        <v>60</v>
      </c>
      <c r="B693" s="45" t="s">
        <v>61</v>
      </c>
      <c r="C693" s="45" t="s">
        <v>1109</v>
      </c>
      <c r="D693" s="46" t="s">
        <v>1234</v>
      </c>
      <c r="E693" s="46" t="s">
        <v>1235</v>
      </c>
      <c r="F693" s="46" t="s">
        <v>1237</v>
      </c>
      <c r="G693" s="46" t="s">
        <v>1235</v>
      </c>
      <c r="H693" s="226" t="s">
        <v>66</v>
      </c>
      <c r="I693" s="227" t="s">
        <v>2007</v>
      </c>
      <c r="J693" s="228">
        <v>4.16</v>
      </c>
      <c r="K693" s="229">
        <v>2.8965432065135852</v>
      </c>
      <c r="L693" s="229">
        <v>3.6723484772100004</v>
      </c>
      <c r="M693" s="230">
        <v>671.33333333333303</v>
      </c>
      <c r="N693" s="231">
        <v>6900.8940045915388</v>
      </c>
      <c r="O693" s="232" t="s">
        <v>2003</v>
      </c>
      <c r="P693" s="233">
        <v>1.9694332204884528</v>
      </c>
      <c r="Q693" s="234" t="s">
        <v>68</v>
      </c>
      <c r="R693" s="235" t="s">
        <v>68</v>
      </c>
      <c r="S693" s="236" t="s">
        <v>2005</v>
      </c>
      <c r="T693" s="236" t="s">
        <v>2005</v>
      </c>
      <c r="U693" s="237" t="s">
        <v>2005</v>
      </c>
      <c r="V693" s="238" t="s">
        <v>2005</v>
      </c>
      <c r="W693" s="238" t="s">
        <v>2005</v>
      </c>
      <c r="X693" s="238" t="s">
        <v>2005</v>
      </c>
      <c r="Y693" s="238" t="s">
        <v>2005</v>
      </c>
      <c r="Z693" s="238" t="s">
        <v>2005</v>
      </c>
      <c r="AA693" s="238" t="s">
        <v>2005</v>
      </c>
      <c r="AB693" s="238" t="s">
        <v>2005</v>
      </c>
      <c r="AC693" s="238" t="s">
        <v>2005</v>
      </c>
      <c r="AD693" s="238" t="s">
        <v>2005</v>
      </c>
      <c r="AE693" s="238" t="s">
        <v>2005</v>
      </c>
      <c r="AF693" s="238" t="s">
        <v>2005</v>
      </c>
      <c r="AG693" s="238" t="s">
        <v>2005</v>
      </c>
      <c r="AH693" s="238" t="s">
        <v>2005</v>
      </c>
      <c r="AI693" s="238">
        <v>14</v>
      </c>
      <c r="AJ693" s="238">
        <v>14</v>
      </c>
      <c r="AK693" s="238" t="s">
        <v>2005</v>
      </c>
      <c r="AL693" s="238" t="s">
        <v>2005</v>
      </c>
      <c r="AM693" s="237" t="s">
        <v>2005</v>
      </c>
      <c r="AN693" s="238" t="s">
        <v>2005</v>
      </c>
      <c r="AO693" s="238" t="s">
        <v>2005</v>
      </c>
      <c r="AP693" s="238" t="s">
        <v>2005</v>
      </c>
      <c r="AQ693" s="237">
        <f t="shared" si="40"/>
        <v>14</v>
      </c>
      <c r="AR693" s="239">
        <f t="shared" si="40"/>
        <v>14</v>
      </c>
      <c r="AS693" s="240"/>
      <c r="AT693" s="238"/>
      <c r="AU693" s="237"/>
      <c r="AV693" s="238"/>
      <c r="AW693" s="238"/>
      <c r="AX693" s="238"/>
      <c r="AY693" s="238"/>
      <c r="AZ693" s="238"/>
      <c r="BA693" s="238"/>
      <c r="BB693" s="238"/>
      <c r="BC693" s="238"/>
      <c r="BD693" s="238"/>
      <c r="BE693" s="238"/>
      <c r="BF693" s="238"/>
      <c r="BG693" s="238"/>
      <c r="BH693" s="238"/>
      <c r="BI693" s="238">
        <v>72.2</v>
      </c>
      <c r="BJ693" s="238">
        <v>72.2</v>
      </c>
      <c r="BK693" s="238"/>
      <c r="BL693" s="238"/>
      <c r="BM693" s="238"/>
      <c r="BN693" s="238"/>
      <c r="BO693" s="238"/>
      <c r="BP693" s="238"/>
      <c r="BQ693" s="237">
        <f t="shared" si="41"/>
        <v>72.2</v>
      </c>
      <c r="BR693" s="237">
        <f t="shared" si="41"/>
        <v>72.2</v>
      </c>
      <c r="BS693" s="241">
        <f t="shared" si="43"/>
        <v>3.6660293554961552E-2</v>
      </c>
      <c r="BT693" s="273">
        <v>0</v>
      </c>
      <c r="BU693" s="243">
        <v>0</v>
      </c>
      <c r="BV693" s="244">
        <v>0</v>
      </c>
      <c r="BW693" s="243">
        <v>0</v>
      </c>
      <c r="BX693" s="243">
        <v>0</v>
      </c>
      <c r="BY693" s="243">
        <v>0</v>
      </c>
      <c r="BZ693" s="243">
        <v>0</v>
      </c>
      <c r="CA693" s="243">
        <v>0</v>
      </c>
      <c r="CB693" s="243">
        <v>0</v>
      </c>
      <c r="CC693" s="243">
        <v>0</v>
      </c>
      <c r="CD693" s="243">
        <v>0</v>
      </c>
      <c r="CE693" s="243">
        <v>0</v>
      </c>
      <c r="CF693" s="243">
        <v>0</v>
      </c>
      <c r="CG693" s="243">
        <v>0</v>
      </c>
      <c r="CH693" s="243">
        <v>0</v>
      </c>
      <c r="CI693" s="243">
        <v>0</v>
      </c>
      <c r="CJ693" s="243">
        <v>84751.248000000007</v>
      </c>
      <c r="CK693" s="243">
        <v>84751.248000000007</v>
      </c>
      <c r="CL693" s="243">
        <v>0</v>
      </c>
      <c r="CM693" s="243">
        <v>0</v>
      </c>
      <c r="CN693" s="243">
        <v>0</v>
      </c>
      <c r="CO693" s="243">
        <v>0</v>
      </c>
      <c r="CP693" s="243">
        <v>0</v>
      </c>
      <c r="CQ693" s="243">
        <v>0</v>
      </c>
      <c r="CR693" s="244">
        <f t="shared" si="42"/>
        <v>84751.248000000007</v>
      </c>
      <c r="CS693" s="267">
        <f t="shared" si="42"/>
        <v>84751.248000000007</v>
      </c>
      <c r="CT693" s="268"/>
      <c r="CU693" s="269"/>
      <c r="CV693" s="269"/>
      <c r="CW693" s="269"/>
      <c r="CX693" s="269"/>
      <c r="CY693" s="269"/>
      <c r="CZ693" s="269"/>
      <c r="DA693" s="270"/>
      <c r="DB693" s="248">
        <v>6900.8940045915388</v>
      </c>
      <c r="DC693" s="249"/>
      <c r="DD693" s="250">
        <v>1.9694332204884528</v>
      </c>
      <c r="DE693" s="251"/>
      <c r="DF693" s="251"/>
      <c r="DG693" s="251"/>
      <c r="DH693" s="252"/>
      <c r="DI693" s="252"/>
      <c r="DJ693" s="252"/>
      <c r="DK693" s="252"/>
      <c r="DL693" s="251" t="s">
        <v>2005</v>
      </c>
      <c r="DM693" s="253" t="s">
        <v>2005</v>
      </c>
      <c r="DN693" s="254" t="s">
        <v>66</v>
      </c>
      <c r="DO693" s="231"/>
      <c r="DP693" s="256" t="s">
        <v>66</v>
      </c>
      <c r="DQ693" s="231"/>
      <c r="DR693" s="258"/>
      <c r="DS693" s="259"/>
      <c r="DT693" s="260"/>
      <c r="DU693" s="255">
        <v>4.9051638530288004</v>
      </c>
      <c r="DV693" s="261">
        <v>505.2557245433141</v>
      </c>
      <c r="DW693" s="231">
        <v>4.9051638530288004</v>
      </c>
      <c r="DX693" s="262">
        <v>30.670577668044178</v>
      </c>
      <c r="DY693" s="255">
        <v>5.9582919563058619E-3</v>
      </c>
      <c r="DZ693" s="231">
        <v>0.66266412657370399</v>
      </c>
      <c r="EA693" s="231">
        <v>5.9582919563058619E-3</v>
      </c>
      <c r="EB693" s="262">
        <v>0.32791579799821574</v>
      </c>
      <c r="EC693" s="271"/>
      <c r="ED693" s="234"/>
      <c r="EE693" s="272"/>
      <c r="EF693" s="234">
        <v>0</v>
      </c>
      <c r="EG693" s="266">
        <v>25480</v>
      </c>
      <c r="EH693" s="258"/>
    </row>
    <row r="694" spans="1:138" ht="30" customHeight="1" thickBot="1" x14ac:dyDescent="0.3">
      <c r="A694" s="45" t="s">
        <v>60</v>
      </c>
      <c r="B694" s="45" t="s">
        <v>61</v>
      </c>
      <c r="C694" s="45" t="s">
        <v>1109</v>
      </c>
      <c r="D694" s="46" t="s">
        <v>1234</v>
      </c>
      <c r="E694" s="46" t="s">
        <v>1235</v>
      </c>
      <c r="F694" s="46" t="s">
        <v>1238</v>
      </c>
      <c r="G694" s="46" t="s">
        <v>1235</v>
      </c>
      <c r="H694" s="226" t="s">
        <v>66</v>
      </c>
      <c r="I694" s="227" t="s">
        <v>2002</v>
      </c>
      <c r="J694" s="228">
        <v>4.16</v>
      </c>
      <c r="K694" s="229">
        <v>2.9469805260299906</v>
      </c>
      <c r="L694" s="229">
        <v>3.1496212055699999</v>
      </c>
      <c r="M694" s="230">
        <v>1017.83333333333</v>
      </c>
      <c r="N694" s="231">
        <v>7344.9040000000005</v>
      </c>
      <c r="O694" s="232" t="s">
        <v>2006</v>
      </c>
      <c r="P694" s="233">
        <v>2.1832154019244183</v>
      </c>
      <c r="Q694" s="234" t="s">
        <v>2004</v>
      </c>
      <c r="R694" s="235" t="s">
        <v>68</v>
      </c>
      <c r="S694" s="236" t="s">
        <v>2005</v>
      </c>
      <c r="T694" s="236" t="s">
        <v>2005</v>
      </c>
      <c r="U694" s="237" t="s">
        <v>2005</v>
      </c>
      <c r="V694" s="238" t="s">
        <v>2005</v>
      </c>
      <c r="W694" s="238" t="s">
        <v>2005</v>
      </c>
      <c r="X694" s="238" t="s">
        <v>2005</v>
      </c>
      <c r="Y694" s="238" t="s">
        <v>2005</v>
      </c>
      <c r="Z694" s="238" t="s">
        <v>2005</v>
      </c>
      <c r="AA694" s="238" t="s">
        <v>2005</v>
      </c>
      <c r="AB694" s="238" t="s">
        <v>2005</v>
      </c>
      <c r="AC694" s="238" t="s">
        <v>2005</v>
      </c>
      <c r="AD694" s="238" t="s">
        <v>2005</v>
      </c>
      <c r="AE694" s="238" t="s">
        <v>2005</v>
      </c>
      <c r="AF694" s="238" t="s">
        <v>2005</v>
      </c>
      <c r="AG694" s="238" t="s">
        <v>2005</v>
      </c>
      <c r="AH694" s="238" t="s">
        <v>2005</v>
      </c>
      <c r="AI694" s="238">
        <v>16</v>
      </c>
      <c r="AJ694" s="238">
        <v>16</v>
      </c>
      <c r="AK694" s="238" t="s">
        <v>2005</v>
      </c>
      <c r="AL694" s="238" t="s">
        <v>2005</v>
      </c>
      <c r="AM694" s="237" t="s">
        <v>2005</v>
      </c>
      <c r="AN694" s="238" t="s">
        <v>2005</v>
      </c>
      <c r="AO694" s="238" t="s">
        <v>2005</v>
      </c>
      <c r="AP694" s="238" t="s">
        <v>2005</v>
      </c>
      <c r="AQ694" s="237">
        <f t="shared" si="40"/>
        <v>16</v>
      </c>
      <c r="AR694" s="239">
        <f t="shared" si="40"/>
        <v>16</v>
      </c>
      <c r="AS694" s="240"/>
      <c r="AT694" s="238"/>
      <c r="AU694" s="237"/>
      <c r="AV694" s="238"/>
      <c r="AW694" s="238"/>
      <c r="AX694" s="238"/>
      <c r="AY694" s="238"/>
      <c r="AZ694" s="238"/>
      <c r="BA694" s="238"/>
      <c r="BB694" s="238"/>
      <c r="BC694" s="238"/>
      <c r="BD694" s="238"/>
      <c r="BE694" s="238"/>
      <c r="BF694" s="238"/>
      <c r="BG694" s="238"/>
      <c r="BH694" s="238"/>
      <c r="BI694" s="238">
        <v>95.46</v>
      </c>
      <c r="BJ694" s="238">
        <v>95.46</v>
      </c>
      <c r="BK694" s="238"/>
      <c r="BL694" s="238"/>
      <c r="BM694" s="238"/>
      <c r="BN694" s="238"/>
      <c r="BO694" s="238"/>
      <c r="BP694" s="238"/>
      <c r="BQ694" s="237">
        <f t="shared" si="41"/>
        <v>95.46</v>
      </c>
      <c r="BR694" s="237">
        <f t="shared" si="41"/>
        <v>95.46</v>
      </c>
      <c r="BS694" s="241">
        <f t="shared" si="43"/>
        <v>4.3724499156544867E-2</v>
      </c>
      <c r="BT694" s="273">
        <v>0</v>
      </c>
      <c r="BU694" s="243">
        <v>0</v>
      </c>
      <c r="BV694" s="244">
        <v>0</v>
      </c>
      <c r="BW694" s="243">
        <v>0</v>
      </c>
      <c r="BX694" s="243">
        <v>0</v>
      </c>
      <c r="BY694" s="243">
        <v>0</v>
      </c>
      <c r="BZ694" s="243">
        <v>0</v>
      </c>
      <c r="CA694" s="243">
        <v>0</v>
      </c>
      <c r="CB694" s="243">
        <v>0</v>
      </c>
      <c r="CC694" s="243">
        <v>0</v>
      </c>
      <c r="CD694" s="243">
        <v>0</v>
      </c>
      <c r="CE694" s="243">
        <v>0</v>
      </c>
      <c r="CF694" s="243">
        <v>0</v>
      </c>
      <c r="CG694" s="243">
        <v>0</v>
      </c>
      <c r="CH694" s="243">
        <v>0</v>
      </c>
      <c r="CI694" s="243">
        <v>0</v>
      </c>
      <c r="CJ694" s="243">
        <v>112054.76640000001</v>
      </c>
      <c r="CK694" s="243">
        <v>112054.76640000001</v>
      </c>
      <c r="CL694" s="243">
        <v>0</v>
      </c>
      <c r="CM694" s="243">
        <v>0</v>
      </c>
      <c r="CN694" s="243">
        <v>0</v>
      </c>
      <c r="CO694" s="243">
        <v>0</v>
      </c>
      <c r="CP694" s="243">
        <v>0</v>
      </c>
      <c r="CQ694" s="243">
        <v>0</v>
      </c>
      <c r="CR694" s="244">
        <f t="shared" si="42"/>
        <v>112054.76640000001</v>
      </c>
      <c r="CS694" s="267">
        <f t="shared" si="42"/>
        <v>112054.76640000001</v>
      </c>
      <c r="CT694" s="268"/>
      <c r="CU694" s="269"/>
      <c r="CV694" s="269"/>
      <c r="CW694" s="269"/>
      <c r="CX694" s="269"/>
      <c r="CY694" s="269"/>
      <c r="CZ694" s="269"/>
      <c r="DA694" s="270"/>
      <c r="DB694" s="248">
        <v>7344.9040000000005</v>
      </c>
      <c r="DC694" s="249"/>
      <c r="DD694" s="250">
        <v>2.1832154019244183</v>
      </c>
      <c r="DE694" s="251"/>
      <c r="DF694" s="251"/>
      <c r="DG694" s="251"/>
      <c r="DH694" s="252"/>
      <c r="DI694" s="252"/>
      <c r="DJ694" s="252"/>
      <c r="DK694" s="252"/>
      <c r="DL694" s="251" t="s">
        <v>2005</v>
      </c>
      <c r="DM694" s="253" t="s">
        <v>2005</v>
      </c>
      <c r="DN694" s="254" t="s">
        <v>66</v>
      </c>
      <c r="DO694" s="231"/>
      <c r="DP694" s="256" t="s">
        <v>66</v>
      </c>
      <c r="DQ694" s="231"/>
      <c r="DR694" s="258"/>
      <c r="DS694" s="259"/>
      <c r="DT694" s="260"/>
      <c r="DU694" s="255">
        <v>122.52988373997093</v>
      </c>
      <c r="DV694" s="261">
        <v>-115.1026557600688</v>
      </c>
      <c r="DW694" s="231">
        <v>1.0404453905354545</v>
      </c>
      <c r="DX694" s="262">
        <v>6.3867825893666668</v>
      </c>
      <c r="DY694" s="255">
        <v>5.5018830849844623E-2</v>
      </c>
      <c r="DZ694" s="231">
        <v>2.0394081543711119E-2</v>
      </c>
      <c r="EA694" s="231">
        <v>1.964958244637308E-3</v>
      </c>
      <c r="EB694" s="262">
        <v>7.3447954148918429E-2</v>
      </c>
      <c r="EC694" s="271"/>
      <c r="ED694" s="234"/>
      <c r="EE694" s="272"/>
      <c r="EF694" s="234">
        <v>0</v>
      </c>
      <c r="EG694" s="266">
        <v>0</v>
      </c>
      <c r="EH694" s="258"/>
    </row>
    <row r="695" spans="1:138" ht="30" customHeight="1" thickBot="1" x14ac:dyDescent="0.3">
      <c r="A695" s="45" t="s">
        <v>60</v>
      </c>
      <c r="B695" s="45" t="s">
        <v>61</v>
      </c>
      <c r="C695" s="45" t="s">
        <v>1109</v>
      </c>
      <c r="D695" s="46" t="s">
        <v>1234</v>
      </c>
      <c r="E695" s="46" t="s">
        <v>1235</v>
      </c>
      <c r="F695" s="46" t="s">
        <v>1239</v>
      </c>
      <c r="G695" s="46" t="s">
        <v>1235</v>
      </c>
      <c r="H695" s="226" t="s">
        <v>66</v>
      </c>
      <c r="I695" s="227" t="s">
        <v>2007</v>
      </c>
      <c r="J695" s="228">
        <v>4.16</v>
      </c>
      <c r="K695" s="229">
        <v>2.8244898929187192</v>
      </c>
      <c r="L695" s="229">
        <v>1.838257571934</v>
      </c>
      <c r="M695" s="230">
        <v>454.58333333333297</v>
      </c>
      <c r="N695" s="231">
        <v>1223.07</v>
      </c>
      <c r="O695" s="232" t="s">
        <v>2006</v>
      </c>
      <c r="P695" s="233">
        <v>1.220078759101854</v>
      </c>
      <c r="Q695" s="234" t="s">
        <v>68</v>
      </c>
      <c r="R695" s="235" t="s">
        <v>68</v>
      </c>
      <c r="S695" s="236" t="s">
        <v>2005</v>
      </c>
      <c r="T695" s="236" t="s">
        <v>2005</v>
      </c>
      <c r="U695" s="237" t="s">
        <v>2005</v>
      </c>
      <c r="V695" s="238" t="s">
        <v>2005</v>
      </c>
      <c r="W695" s="238" t="s">
        <v>2005</v>
      </c>
      <c r="X695" s="238" t="s">
        <v>2005</v>
      </c>
      <c r="Y695" s="238" t="s">
        <v>2005</v>
      </c>
      <c r="Z695" s="238" t="s">
        <v>2005</v>
      </c>
      <c r="AA695" s="238" t="s">
        <v>2005</v>
      </c>
      <c r="AB695" s="238" t="s">
        <v>2005</v>
      </c>
      <c r="AC695" s="238" t="s">
        <v>2005</v>
      </c>
      <c r="AD695" s="238" t="s">
        <v>2005</v>
      </c>
      <c r="AE695" s="238" t="s">
        <v>2005</v>
      </c>
      <c r="AF695" s="238" t="s">
        <v>2005</v>
      </c>
      <c r="AG695" s="238" t="s">
        <v>2005</v>
      </c>
      <c r="AH695" s="238" t="s">
        <v>2005</v>
      </c>
      <c r="AI695" s="238">
        <v>7</v>
      </c>
      <c r="AJ695" s="238">
        <v>7</v>
      </c>
      <c r="AK695" s="238" t="s">
        <v>2005</v>
      </c>
      <c r="AL695" s="238" t="s">
        <v>2005</v>
      </c>
      <c r="AM695" s="237" t="s">
        <v>2005</v>
      </c>
      <c r="AN695" s="238" t="s">
        <v>2005</v>
      </c>
      <c r="AO695" s="238" t="s">
        <v>2005</v>
      </c>
      <c r="AP695" s="238" t="s">
        <v>2005</v>
      </c>
      <c r="AQ695" s="237">
        <f t="shared" si="40"/>
        <v>7</v>
      </c>
      <c r="AR695" s="239">
        <f t="shared" si="40"/>
        <v>7</v>
      </c>
      <c r="AS695" s="240"/>
      <c r="AT695" s="238"/>
      <c r="AU695" s="237"/>
      <c r="AV695" s="238"/>
      <c r="AW695" s="238"/>
      <c r="AX695" s="238"/>
      <c r="AY695" s="238"/>
      <c r="AZ695" s="238"/>
      <c r="BA695" s="238"/>
      <c r="BB695" s="238"/>
      <c r="BC695" s="238"/>
      <c r="BD695" s="238"/>
      <c r="BE695" s="238"/>
      <c r="BF695" s="238"/>
      <c r="BG695" s="238"/>
      <c r="BH695" s="238"/>
      <c r="BI695" s="238">
        <v>37.4</v>
      </c>
      <c r="BJ695" s="238">
        <v>37.4</v>
      </c>
      <c r="BK695" s="238"/>
      <c r="BL695" s="238"/>
      <c r="BM695" s="238"/>
      <c r="BN695" s="238"/>
      <c r="BO695" s="238"/>
      <c r="BP695" s="238"/>
      <c r="BQ695" s="237">
        <f t="shared" si="41"/>
        <v>37.4</v>
      </c>
      <c r="BR695" s="237">
        <f t="shared" si="41"/>
        <v>37.4</v>
      </c>
      <c r="BS695" s="241">
        <f t="shared" si="43"/>
        <v>3.0653758801219969E-2</v>
      </c>
      <c r="BT695" s="273">
        <v>0</v>
      </c>
      <c r="BU695" s="243">
        <v>0</v>
      </c>
      <c r="BV695" s="244">
        <v>0</v>
      </c>
      <c r="BW695" s="243">
        <v>0</v>
      </c>
      <c r="BX695" s="243">
        <v>0</v>
      </c>
      <c r="BY695" s="243">
        <v>0</v>
      </c>
      <c r="BZ695" s="243">
        <v>0</v>
      </c>
      <c r="CA695" s="243">
        <v>0</v>
      </c>
      <c r="CB695" s="243">
        <v>0</v>
      </c>
      <c r="CC695" s="243">
        <v>0</v>
      </c>
      <c r="CD695" s="243">
        <v>0</v>
      </c>
      <c r="CE695" s="243">
        <v>0</v>
      </c>
      <c r="CF695" s="243">
        <v>0</v>
      </c>
      <c r="CG695" s="243">
        <v>0</v>
      </c>
      <c r="CH695" s="243">
        <v>0</v>
      </c>
      <c r="CI695" s="243">
        <v>0</v>
      </c>
      <c r="CJ695" s="243">
        <v>43901.616000000002</v>
      </c>
      <c r="CK695" s="243">
        <v>43901.616000000002</v>
      </c>
      <c r="CL695" s="243">
        <v>0</v>
      </c>
      <c r="CM695" s="243">
        <v>0</v>
      </c>
      <c r="CN695" s="243">
        <v>0</v>
      </c>
      <c r="CO695" s="243">
        <v>0</v>
      </c>
      <c r="CP695" s="243">
        <v>0</v>
      </c>
      <c r="CQ695" s="243">
        <v>0</v>
      </c>
      <c r="CR695" s="244">
        <f t="shared" si="42"/>
        <v>43901.616000000002</v>
      </c>
      <c r="CS695" s="267">
        <f t="shared" si="42"/>
        <v>43901.616000000002</v>
      </c>
      <c r="CT695" s="268"/>
      <c r="CU695" s="269"/>
      <c r="CV695" s="269"/>
      <c r="CW695" s="269"/>
      <c r="CX695" s="269"/>
      <c r="CY695" s="269"/>
      <c r="CZ695" s="269"/>
      <c r="DA695" s="270"/>
      <c r="DB695" s="248">
        <v>1223.07</v>
      </c>
      <c r="DC695" s="249"/>
      <c r="DD695" s="250">
        <v>1.220078759101854</v>
      </c>
      <c r="DE695" s="251"/>
      <c r="DF695" s="251"/>
      <c r="DG695" s="251"/>
      <c r="DH695" s="252"/>
      <c r="DI695" s="252"/>
      <c r="DJ695" s="252"/>
      <c r="DK695" s="252"/>
      <c r="DL695" s="251" t="s">
        <v>2005</v>
      </c>
      <c r="DM695" s="253" t="s">
        <v>2005</v>
      </c>
      <c r="DN695" s="254" t="s">
        <v>66</v>
      </c>
      <c r="DO695" s="231"/>
      <c r="DP695" s="256" t="s">
        <v>66</v>
      </c>
      <c r="DQ695" s="231"/>
      <c r="DR695" s="258"/>
      <c r="DS695" s="259"/>
      <c r="DT695" s="260"/>
      <c r="DU695" s="255">
        <v>0</v>
      </c>
      <c r="DV695" s="261">
        <v>21.891402130075164</v>
      </c>
      <c r="DW695" s="231">
        <v>0</v>
      </c>
      <c r="DX695" s="262">
        <v>21.891402130075164</v>
      </c>
      <c r="DY695" s="255">
        <v>0</v>
      </c>
      <c r="DZ695" s="231">
        <v>8.7587263998846365E-2</v>
      </c>
      <c r="EA695" s="231">
        <v>0</v>
      </c>
      <c r="EB695" s="262">
        <v>8.7587263998846365E-2</v>
      </c>
      <c r="EC695" s="271"/>
      <c r="ED695" s="234"/>
      <c r="EE695" s="272"/>
      <c r="EF695" s="234">
        <v>0</v>
      </c>
      <c r="EG695" s="266">
        <v>0</v>
      </c>
      <c r="EH695" s="258"/>
    </row>
    <row r="696" spans="1:138" ht="30" customHeight="1" thickBot="1" x14ac:dyDescent="0.3">
      <c r="A696" s="45" t="s">
        <v>60</v>
      </c>
      <c r="B696" s="45" t="s">
        <v>61</v>
      </c>
      <c r="C696" s="45" t="s">
        <v>1109</v>
      </c>
      <c r="D696" s="46" t="s">
        <v>1234</v>
      </c>
      <c r="E696" s="46" t="s">
        <v>1235</v>
      </c>
      <c r="F696" s="46" t="s">
        <v>1240</v>
      </c>
      <c r="G696" s="46" t="s">
        <v>1241</v>
      </c>
      <c r="H696" s="226" t="s">
        <v>66</v>
      </c>
      <c r="I696" s="227" t="s">
        <v>2002</v>
      </c>
      <c r="J696" s="228">
        <v>4.16</v>
      </c>
      <c r="K696" s="229">
        <v>2.4786339876633661</v>
      </c>
      <c r="L696" s="229">
        <v>2.5715909037420004</v>
      </c>
      <c r="M696" s="230">
        <v>899</v>
      </c>
      <c r="N696" s="231">
        <v>6564.3450817466082</v>
      </c>
      <c r="O696" s="232" t="s">
        <v>2003</v>
      </c>
      <c r="P696" s="233">
        <v>1.8733861534664977</v>
      </c>
      <c r="Q696" s="234" t="s">
        <v>68</v>
      </c>
      <c r="R696" s="235" t="s">
        <v>68</v>
      </c>
      <c r="S696" s="236" t="s">
        <v>2005</v>
      </c>
      <c r="T696" s="236" t="s">
        <v>2005</v>
      </c>
      <c r="U696" s="237" t="s">
        <v>2005</v>
      </c>
      <c r="V696" s="238" t="s">
        <v>2005</v>
      </c>
      <c r="W696" s="238" t="s">
        <v>2005</v>
      </c>
      <c r="X696" s="238" t="s">
        <v>2005</v>
      </c>
      <c r="Y696" s="238" t="s">
        <v>2005</v>
      </c>
      <c r="Z696" s="238" t="s">
        <v>2005</v>
      </c>
      <c r="AA696" s="238" t="s">
        <v>2005</v>
      </c>
      <c r="AB696" s="238" t="s">
        <v>2005</v>
      </c>
      <c r="AC696" s="238" t="s">
        <v>2005</v>
      </c>
      <c r="AD696" s="238" t="s">
        <v>2005</v>
      </c>
      <c r="AE696" s="238" t="s">
        <v>2005</v>
      </c>
      <c r="AF696" s="238" t="s">
        <v>2005</v>
      </c>
      <c r="AG696" s="238" t="s">
        <v>2005</v>
      </c>
      <c r="AH696" s="238" t="s">
        <v>2005</v>
      </c>
      <c r="AI696" s="238">
        <v>19</v>
      </c>
      <c r="AJ696" s="238">
        <v>19</v>
      </c>
      <c r="AK696" s="238" t="s">
        <v>2005</v>
      </c>
      <c r="AL696" s="238" t="s">
        <v>2005</v>
      </c>
      <c r="AM696" s="237" t="s">
        <v>2005</v>
      </c>
      <c r="AN696" s="238" t="s">
        <v>2005</v>
      </c>
      <c r="AO696" s="238" t="s">
        <v>2005</v>
      </c>
      <c r="AP696" s="238" t="s">
        <v>2005</v>
      </c>
      <c r="AQ696" s="237">
        <f t="shared" si="40"/>
        <v>19</v>
      </c>
      <c r="AR696" s="239">
        <f t="shared" si="40"/>
        <v>19</v>
      </c>
      <c r="AS696" s="240"/>
      <c r="AT696" s="238"/>
      <c r="AU696" s="237"/>
      <c r="AV696" s="238"/>
      <c r="AW696" s="238"/>
      <c r="AX696" s="238"/>
      <c r="AY696" s="238"/>
      <c r="AZ696" s="238"/>
      <c r="BA696" s="238"/>
      <c r="BB696" s="238"/>
      <c r="BC696" s="238"/>
      <c r="BD696" s="238"/>
      <c r="BE696" s="238"/>
      <c r="BF696" s="238"/>
      <c r="BG696" s="238"/>
      <c r="BH696" s="238"/>
      <c r="BI696" s="238">
        <v>101.05</v>
      </c>
      <c r="BJ696" s="238">
        <v>101.05</v>
      </c>
      <c r="BK696" s="238"/>
      <c r="BL696" s="238"/>
      <c r="BM696" s="238"/>
      <c r="BN696" s="238"/>
      <c r="BO696" s="238"/>
      <c r="BP696" s="238"/>
      <c r="BQ696" s="237">
        <f t="shared" si="41"/>
        <v>101.05</v>
      </c>
      <c r="BR696" s="237">
        <f t="shared" si="41"/>
        <v>101.05</v>
      </c>
      <c r="BS696" s="241">
        <f t="shared" si="43"/>
        <v>5.3939760264064059E-2</v>
      </c>
      <c r="BT696" s="273">
        <v>0</v>
      </c>
      <c r="BU696" s="243">
        <v>0</v>
      </c>
      <c r="BV696" s="244">
        <v>0</v>
      </c>
      <c r="BW696" s="243">
        <v>0</v>
      </c>
      <c r="BX696" s="243">
        <v>0</v>
      </c>
      <c r="BY696" s="243">
        <v>0</v>
      </c>
      <c r="BZ696" s="243">
        <v>0</v>
      </c>
      <c r="CA696" s="243">
        <v>0</v>
      </c>
      <c r="CB696" s="243">
        <v>0</v>
      </c>
      <c r="CC696" s="243">
        <v>0</v>
      </c>
      <c r="CD696" s="243">
        <v>0</v>
      </c>
      <c r="CE696" s="243">
        <v>0</v>
      </c>
      <c r="CF696" s="243">
        <v>0</v>
      </c>
      <c r="CG696" s="243">
        <v>0</v>
      </c>
      <c r="CH696" s="243">
        <v>0</v>
      </c>
      <c r="CI696" s="243">
        <v>0</v>
      </c>
      <c r="CJ696" s="243">
        <v>118616.53200000001</v>
      </c>
      <c r="CK696" s="243">
        <v>118616.53200000001</v>
      </c>
      <c r="CL696" s="243">
        <v>0</v>
      </c>
      <c r="CM696" s="243">
        <v>0</v>
      </c>
      <c r="CN696" s="243">
        <v>0</v>
      </c>
      <c r="CO696" s="243">
        <v>0</v>
      </c>
      <c r="CP696" s="243">
        <v>0</v>
      </c>
      <c r="CQ696" s="243">
        <v>0</v>
      </c>
      <c r="CR696" s="244">
        <f t="shared" si="42"/>
        <v>118616.53200000001</v>
      </c>
      <c r="CS696" s="267">
        <f t="shared" si="42"/>
        <v>118616.53200000001</v>
      </c>
      <c r="CT696" s="268"/>
      <c r="CU696" s="269"/>
      <c r="CV696" s="269"/>
      <c r="CW696" s="269"/>
      <c r="CX696" s="269"/>
      <c r="CY696" s="269"/>
      <c r="CZ696" s="269"/>
      <c r="DA696" s="270"/>
      <c r="DB696" s="248">
        <v>6564.3450817466082</v>
      </c>
      <c r="DC696" s="249"/>
      <c r="DD696" s="250">
        <v>1.8733861534664977</v>
      </c>
      <c r="DE696" s="251"/>
      <c r="DF696" s="251"/>
      <c r="DG696" s="251"/>
      <c r="DH696" s="252"/>
      <c r="DI696" s="252"/>
      <c r="DJ696" s="252"/>
      <c r="DK696" s="252"/>
      <c r="DL696" s="251" t="s">
        <v>2005</v>
      </c>
      <c r="DM696" s="253" t="s">
        <v>2005</v>
      </c>
      <c r="DN696" s="254" t="s">
        <v>66</v>
      </c>
      <c r="DO696" s="231"/>
      <c r="DP696" s="256" t="s">
        <v>66</v>
      </c>
      <c r="DQ696" s="231"/>
      <c r="DR696" s="258"/>
      <c r="DS696" s="259"/>
      <c r="DT696" s="260"/>
      <c r="DU696" s="255">
        <v>12.974416017797553</v>
      </c>
      <c r="DV696" s="261">
        <v>8.2107512278884958</v>
      </c>
      <c r="DW696" s="231">
        <v>7.8587319243604004</v>
      </c>
      <c r="DX696" s="262">
        <v>12.704042346572651</v>
      </c>
      <c r="DY696" s="255">
        <v>1.6685205784204672E-2</v>
      </c>
      <c r="DZ696" s="231">
        <v>0.10382842422043151</v>
      </c>
      <c r="EA696" s="231">
        <v>1.557285873192436E-2</v>
      </c>
      <c r="EB696" s="262">
        <v>0.10457487299243348</v>
      </c>
      <c r="EC696" s="271"/>
      <c r="ED696" s="234"/>
      <c r="EE696" s="272"/>
      <c r="EF696" s="234">
        <v>0</v>
      </c>
      <c r="EG696" s="266">
        <v>18674.333333333332</v>
      </c>
      <c r="EH696" s="258"/>
    </row>
    <row r="697" spans="1:138" ht="30" customHeight="1" thickBot="1" x14ac:dyDescent="0.3">
      <c r="A697" s="45" t="s">
        <v>60</v>
      </c>
      <c r="B697" s="45" t="s">
        <v>61</v>
      </c>
      <c r="C697" s="45" t="s">
        <v>1109</v>
      </c>
      <c r="D697" s="46" t="s">
        <v>1234</v>
      </c>
      <c r="E697" s="46" t="s">
        <v>1235</v>
      </c>
      <c r="F697" s="46" t="s">
        <v>1242</v>
      </c>
      <c r="G697" s="46" t="s">
        <v>1235</v>
      </c>
      <c r="H697" s="226" t="s">
        <v>66</v>
      </c>
      <c r="I697" s="227" t="s">
        <v>2007</v>
      </c>
      <c r="J697" s="228">
        <v>4.16</v>
      </c>
      <c r="K697" s="229">
        <v>2.7308205852453948</v>
      </c>
      <c r="L697" s="229">
        <v>1.979356056489</v>
      </c>
      <c r="M697" s="230">
        <v>532.41666666666697</v>
      </c>
      <c r="N697" s="231">
        <v>5602.9530000000004</v>
      </c>
      <c r="O697" s="232" t="s">
        <v>2006</v>
      </c>
      <c r="P697" s="233">
        <v>1.2225285717640793</v>
      </c>
      <c r="Q697" s="234" t="s">
        <v>2004</v>
      </c>
      <c r="R697" s="235" t="s">
        <v>68</v>
      </c>
      <c r="S697" s="236" t="s">
        <v>2005</v>
      </c>
      <c r="T697" s="236" t="s">
        <v>2005</v>
      </c>
      <c r="U697" s="237" t="s">
        <v>2005</v>
      </c>
      <c r="V697" s="238" t="s">
        <v>2005</v>
      </c>
      <c r="W697" s="238" t="s">
        <v>2005</v>
      </c>
      <c r="X697" s="238" t="s">
        <v>2005</v>
      </c>
      <c r="Y697" s="238" t="s">
        <v>2005</v>
      </c>
      <c r="Z697" s="238" t="s">
        <v>2005</v>
      </c>
      <c r="AA697" s="238" t="s">
        <v>2005</v>
      </c>
      <c r="AB697" s="238" t="s">
        <v>2005</v>
      </c>
      <c r="AC697" s="238" t="s">
        <v>2005</v>
      </c>
      <c r="AD697" s="238" t="s">
        <v>2005</v>
      </c>
      <c r="AE697" s="238" t="s">
        <v>2005</v>
      </c>
      <c r="AF697" s="238" t="s">
        <v>2005</v>
      </c>
      <c r="AG697" s="238" t="s">
        <v>2005</v>
      </c>
      <c r="AH697" s="238" t="s">
        <v>2005</v>
      </c>
      <c r="AI697" s="238">
        <v>7</v>
      </c>
      <c r="AJ697" s="238">
        <v>7</v>
      </c>
      <c r="AK697" s="238" t="s">
        <v>2005</v>
      </c>
      <c r="AL697" s="238" t="s">
        <v>2005</v>
      </c>
      <c r="AM697" s="237" t="s">
        <v>2005</v>
      </c>
      <c r="AN697" s="238" t="s">
        <v>2005</v>
      </c>
      <c r="AO697" s="238" t="s">
        <v>2005</v>
      </c>
      <c r="AP697" s="238" t="s">
        <v>2005</v>
      </c>
      <c r="AQ697" s="237">
        <f t="shared" si="40"/>
        <v>7</v>
      </c>
      <c r="AR697" s="239">
        <f t="shared" si="40"/>
        <v>7</v>
      </c>
      <c r="AS697" s="240"/>
      <c r="AT697" s="238"/>
      <c r="AU697" s="237"/>
      <c r="AV697" s="238"/>
      <c r="AW697" s="238"/>
      <c r="AX697" s="238"/>
      <c r="AY697" s="238"/>
      <c r="AZ697" s="238"/>
      <c r="BA697" s="238"/>
      <c r="BB697" s="238"/>
      <c r="BC697" s="238"/>
      <c r="BD697" s="238"/>
      <c r="BE697" s="238"/>
      <c r="BF697" s="238"/>
      <c r="BG697" s="238"/>
      <c r="BH697" s="238"/>
      <c r="BI697" s="238">
        <v>43</v>
      </c>
      <c r="BJ697" s="238">
        <v>43</v>
      </c>
      <c r="BK697" s="238"/>
      <c r="BL697" s="238"/>
      <c r="BM697" s="238"/>
      <c r="BN697" s="238"/>
      <c r="BO697" s="238"/>
      <c r="BP697" s="238"/>
      <c r="BQ697" s="237">
        <f t="shared" si="41"/>
        <v>43</v>
      </c>
      <c r="BR697" s="237">
        <f t="shared" si="41"/>
        <v>43</v>
      </c>
      <c r="BS697" s="241">
        <f t="shared" si="43"/>
        <v>3.5173002082030717E-2</v>
      </c>
      <c r="BT697" s="273">
        <v>0</v>
      </c>
      <c r="BU697" s="243">
        <v>0</v>
      </c>
      <c r="BV697" s="244">
        <v>0</v>
      </c>
      <c r="BW697" s="243">
        <v>0</v>
      </c>
      <c r="BX697" s="243">
        <v>0</v>
      </c>
      <c r="BY697" s="243">
        <v>0</v>
      </c>
      <c r="BZ697" s="243">
        <v>0</v>
      </c>
      <c r="CA697" s="243">
        <v>0</v>
      </c>
      <c r="CB697" s="243">
        <v>0</v>
      </c>
      <c r="CC697" s="243">
        <v>0</v>
      </c>
      <c r="CD697" s="243">
        <v>0</v>
      </c>
      <c r="CE697" s="243">
        <v>0</v>
      </c>
      <c r="CF697" s="243">
        <v>0</v>
      </c>
      <c r="CG697" s="243">
        <v>0</v>
      </c>
      <c r="CH697" s="243">
        <v>0</v>
      </c>
      <c r="CI697" s="243">
        <v>0</v>
      </c>
      <c r="CJ697" s="243">
        <v>50475.12</v>
      </c>
      <c r="CK697" s="243">
        <v>50475.12</v>
      </c>
      <c r="CL697" s="243">
        <v>0</v>
      </c>
      <c r="CM697" s="243">
        <v>0</v>
      </c>
      <c r="CN697" s="243">
        <v>0</v>
      </c>
      <c r="CO697" s="243">
        <v>0</v>
      </c>
      <c r="CP697" s="243">
        <v>0</v>
      </c>
      <c r="CQ697" s="243">
        <v>0</v>
      </c>
      <c r="CR697" s="244">
        <f t="shared" si="42"/>
        <v>50475.12</v>
      </c>
      <c r="CS697" s="267">
        <f t="shared" si="42"/>
        <v>50475.12</v>
      </c>
      <c r="CT697" s="268"/>
      <c r="CU697" s="269"/>
      <c r="CV697" s="269"/>
      <c r="CW697" s="269"/>
      <c r="CX697" s="269"/>
      <c r="CY697" s="269"/>
      <c r="CZ697" s="269"/>
      <c r="DA697" s="270"/>
      <c r="DB697" s="248">
        <v>5602.9530000000004</v>
      </c>
      <c r="DC697" s="249"/>
      <c r="DD697" s="250">
        <v>1.2225285717640793</v>
      </c>
      <c r="DE697" s="251"/>
      <c r="DF697" s="251"/>
      <c r="DG697" s="251"/>
      <c r="DH697" s="252"/>
      <c r="DI697" s="252"/>
      <c r="DJ697" s="252"/>
      <c r="DK697" s="252"/>
      <c r="DL697" s="251" t="s">
        <v>2005</v>
      </c>
      <c r="DM697" s="253" t="s">
        <v>2005</v>
      </c>
      <c r="DN697" s="254" t="s">
        <v>66</v>
      </c>
      <c r="DO697" s="231"/>
      <c r="DP697" s="256" t="s">
        <v>66</v>
      </c>
      <c r="DQ697" s="231"/>
      <c r="DR697" s="258"/>
      <c r="DS697" s="259"/>
      <c r="DT697" s="260"/>
      <c r="DU697" s="255">
        <v>0</v>
      </c>
      <c r="DV697" s="261">
        <v>12.156488549618333</v>
      </c>
      <c r="DW697" s="231">
        <v>0</v>
      </c>
      <c r="DX697" s="262">
        <v>12.156488549618333</v>
      </c>
      <c r="DY697" s="255">
        <v>0</v>
      </c>
      <c r="DZ697" s="231">
        <v>2.67175572519084E-2</v>
      </c>
      <c r="EA697" s="231">
        <v>0</v>
      </c>
      <c r="EB697" s="262">
        <v>2.67175572519084E-2</v>
      </c>
      <c r="EC697" s="271"/>
      <c r="ED697" s="234"/>
      <c r="EE697" s="272"/>
      <c r="EF697" s="234">
        <v>0</v>
      </c>
      <c r="EG697" s="266">
        <v>0</v>
      </c>
      <c r="EH697" s="258"/>
    </row>
    <row r="698" spans="1:138" ht="30" customHeight="1" thickBot="1" x14ac:dyDescent="0.3">
      <c r="A698" s="45" t="s">
        <v>60</v>
      </c>
      <c r="B698" s="45" t="s">
        <v>61</v>
      </c>
      <c r="C698" s="45" t="s">
        <v>1109</v>
      </c>
      <c r="D698" s="46" t="s">
        <v>1234</v>
      </c>
      <c r="E698" s="46" t="s">
        <v>1235</v>
      </c>
      <c r="F698" s="46" t="s">
        <v>1243</v>
      </c>
      <c r="G698" s="46" t="s">
        <v>1235</v>
      </c>
      <c r="H698" s="226" t="s">
        <v>66</v>
      </c>
      <c r="I698" s="227" t="s">
        <v>2007</v>
      </c>
      <c r="J698" s="228">
        <v>4.16</v>
      </c>
      <c r="K698" s="229">
        <v>3.1847564608930461</v>
      </c>
      <c r="L698" s="229">
        <v>3.008901508893</v>
      </c>
      <c r="M698" s="230">
        <v>499.5</v>
      </c>
      <c r="N698" s="231">
        <v>5709.857</v>
      </c>
      <c r="O698" s="232" t="s">
        <v>2006</v>
      </c>
      <c r="P698" s="233">
        <v>1.4266556091783329</v>
      </c>
      <c r="Q698" s="234" t="s">
        <v>2004</v>
      </c>
      <c r="R698" s="235" t="s">
        <v>68</v>
      </c>
      <c r="S698" s="236" t="s">
        <v>2005</v>
      </c>
      <c r="T698" s="236" t="s">
        <v>2005</v>
      </c>
      <c r="U698" s="237" t="s">
        <v>2005</v>
      </c>
      <c r="V698" s="238" t="s">
        <v>2005</v>
      </c>
      <c r="W698" s="238" t="s">
        <v>2005</v>
      </c>
      <c r="X698" s="238" t="s">
        <v>2005</v>
      </c>
      <c r="Y698" s="238" t="s">
        <v>2005</v>
      </c>
      <c r="Z698" s="238" t="s">
        <v>2005</v>
      </c>
      <c r="AA698" s="238" t="s">
        <v>2005</v>
      </c>
      <c r="AB698" s="238" t="s">
        <v>2005</v>
      </c>
      <c r="AC698" s="238" t="s">
        <v>2005</v>
      </c>
      <c r="AD698" s="238" t="s">
        <v>2005</v>
      </c>
      <c r="AE698" s="238" t="s">
        <v>2005</v>
      </c>
      <c r="AF698" s="238" t="s">
        <v>2005</v>
      </c>
      <c r="AG698" s="238" t="s">
        <v>2005</v>
      </c>
      <c r="AH698" s="238" t="s">
        <v>2005</v>
      </c>
      <c r="AI698" s="238">
        <v>14</v>
      </c>
      <c r="AJ698" s="238">
        <v>14</v>
      </c>
      <c r="AK698" s="238" t="s">
        <v>2005</v>
      </c>
      <c r="AL698" s="238" t="s">
        <v>2005</v>
      </c>
      <c r="AM698" s="237" t="s">
        <v>2005</v>
      </c>
      <c r="AN698" s="238" t="s">
        <v>2005</v>
      </c>
      <c r="AO698" s="238" t="s">
        <v>2005</v>
      </c>
      <c r="AP698" s="238" t="s">
        <v>2005</v>
      </c>
      <c r="AQ698" s="237">
        <f t="shared" si="40"/>
        <v>14</v>
      </c>
      <c r="AR698" s="239">
        <f t="shared" si="40"/>
        <v>14</v>
      </c>
      <c r="AS698" s="240"/>
      <c r="AT698" s="238"/>
      <c r="AU698" s="237"/>
      <c r="AV698" s="238"/>
      <c r="AW698" s="238"/>
      <c r="AX698" s="238"/>
      <c r="AY698" s="238"/>
      <c r="AZ698" s="238"/>
      <c r="BA698" s="238"/>
      <c r="BB698" s="238"/>
      <c r="BC698" s="238"/>
      <c r="BD698" s="238"/>
      <c r="BE698" s="238"/>
      <c r="BF698" s="238"/>
      <c r="BG698" s="238"/>
      <c r="BH698" s="238"/>
      <c r="BI698" s="238">
        <v>80.489999999999995</v>
      </c>
      <c r="BJ698" s="238">
        <v>80.489999999999995</v>
      </c>
      <c r="BK698" s="238"/>
      <c r="BL698" s="238"/>
      <c r="BM698" s="238"/>
      <c r="BN698" s="238"/>
      <c r="BO698" s="238"/>
      <c r="BP698" s="238"/>
      <c r="BQ698" s="237">
        <f t="shared" si="41"/>
        <v>80.489999999999995</v>
      </c>
      <c r="BR698" s="237">
        <f t="shared" si="41"/>
        <v>80.489999999999995</v>
      </c>
      <c r="BS698" s="241">
        <f t="shared" si="43"/>
        <v>5.6418661576186108E-2</v>
      </c>
      <c r="BT698" s="273">
        <v>0</v>
      </c>
      <c r="BU698" s="243">
        <v>0</v>
      </c>
      <c r="BV698" s="244">
        <v>0</v>
      </c>
      <c r="BW698" s="243">
        <v>0</v>
      </c>
      <c r="BX698" s="243">
        <v>0</v>
      </c>
      <c r="BY698" s="243">
        <v>0</v>
      </c>
      <c r="BZ698" s="243">
        <v>0</v>
      </c>
      <c r="CA698" s="243">
        <v>0</v>
      </c>
      <c r="CB698" s="243">
        <v>0</v>
      </c>
      <c r="CC698" s="243">
        <v>0</v>
      </c>
      <c r="CD698" s="243">
        <v>0</v>
      </c>
      <c r="CE698" s="243">
        <v>0</v>
      </c>
      <c r="CF698" s="243">
        <v>0</v>
      </c>
      <c r="CG698" s="243">
        <v>0</v>
      </c>
      <c r="CH698" s="243">
        <v>0</v>
      </c>
      <c r="CI698" s="243">
        <v>0</v>
      </c>
      <c r="CJ698" s="243">
        <v>94482.381599999993</v>
      </c>
      <c r="CK698" s="243">
        <v>94482.381599999993</v>
      </c>
      <c r="CL698" s="243">
        <v>0</v>
      </c>
      <c r="CM698" s="243">
        <v>0</v>
      </c>
      <c r="CN698" s="243">
        <v>0</v>
      </c>
      <c r="CO698" s="243">
        <v>0</v>
      </c>
      <c r="CP698" s="243">
        <v>0</v>
      </c>
      <c r="CQ698" s="243">
        <v>0</v>
      </c>
      <c r="CR698" s="244">
        <f t="shared" si="42"/>
        <v>94482.381599999993</v>
      </c>
      <c r="CS698" s="267">
        <f t="shared" si="42"/>
        <v>94482.381599999993</v>
      </c>
      <c r="CT698" s="268"/>
      <c r="CU698" s="269"/>
      <c r="CV698" s="269"/>
      <c r="CW698" s="269"/>
      <c r="CX698" s="269"/>
      <c r="CY698" s="269"/>
      <c r="CZ698" s="269"/>
      <c r="DA698" s="270"/>
      <c r="DB698" s="248">
        <v>5709.857</v>
      </c>
      <c r="DC698" s="249"/>
      <c r="DD698" s="250">
        <v>1.4266556091783329</v>
      </c>
      <c r="DE698" s="251"/>
      <c r="DF698" s="251"/>
      <c r="DG698" s="251"/>
      <c r="DH698" s="252"/>
      <c r="DI698" s="252"/>
      <c r="DJ698" s="252"/>
      <c r="DK698" s="252"/>
      <c r="DL698" s="251" t="s">
        <v>2005</v>
      </c>
      <c r="DM698" s="253" t="s">
        <v>2005</v>
      </c>
      <c r="DN698" s="254" t="s">
        <v>66</v>
      </c>
      <c r="DO698" s="231"/>
      <c r="DP698" s="256" t="s">
        <v>66</v>
      </c>
      <c r="DQ698" s="231"/>
      <c r="DR698" s="258"/>
      <c r="DS698" s="259"/>
      <c r="DT698" s="260"/>
      <c r="DU698" s="255">
        <v>2.1861861861861862</v>
      </c>
      <c r="DV698" s="261">
        <v>1.9131142029345471</v>
      </c>
      <c r="DW698" s="231">
        <v>2.1861861861861862</v>
      </c>
      <c r="DX698" s="262">
        <v>1.9131142029345471</v>
      </c>
      <c r="DY698" s="255">
        <v>2.002002002002002E-3</v>
      </c>
      <c r="DZ698" s="231">
        <v>1.4639462543654166E-2</v>
      </c>
      <c r="EA698" s="231">
        <v>2.002002002002002E-3</v>
      </c>
      <c r="EB698" s="262">
        <v>1.4639462543654166E-2</v>
      </c>
      <c r="EC698" s="271"/>
      <c r="ED698" s="234"/>
      <c r="EE698" s="272"/>
      <c r="EF698" s="234">
        <v>0</v>
      </c>
      <c r="EG698" s="266">
        <v>859.33333333333337</v>
      </c>
      <c r="EH698" s="258"/>
    </row>
    <row r="699" spans="1:138" ht="30" customHeight="1" thickBot="1" x14ac:dyDescent="0.3">
      <c r="A699" s="45" t="s">
        <v>60</v>
      </c>
      <c r="B699" s="45" t="s">
        <v>61</v>
      </c>
      <c r="C699" s="45" t="s">
        <v>1109</v>
      </c>
      <c r="D699" s="46" t="s">
        <v>1244</v>
      </c>
      <c r="E699" s="46" t="s">
        <v>1214</v>
      </c>
      <c r="F699" s="46" t="s">
        <v>1245</v>
      </c>
      <c r="G699" s="46" t="s">
        <v>1214</v>
      </c>
      <c r="H699" s="226" t="s">
        <v>66</v>
      </c>
      <c r="I699" s="227" t="s">
        <v>2002</v>
      </c>
      <c r="J699" s="228">
        <v>13.8</v>
      </c>
      <c r="K699" s="229">
        <v>12.190173583669758</v>
      </c>
      <c r="L699" s="229">
        <v>8.6789772546750008</v>
      </c>
      <c r="M699" s="230">
        <v>1793.8333333333301</v>
      </c>
      <c r="N699" s="231">
        <v>34366.64062502273</v>
      </c>
      <c r="O699" s="232" t="s">
        <v>2003</v>
      </c>
      <c r="P699" s="233">
        <v>9.8078312286023763</v>
      </c>
      <c r="Q699" s="234" t="s">
        <v>2004</v>
      </c>
      <c r="R699" s="235" t="s">
        <v>68</v>
      </c>
      <c r="S699" s="236" t="s">
        <v>2005</v>
      </c>
      <c r="T699" s="236" t="s">
        <v>2005</v>
      </c>
      <c r="U699" s="237" t="s">
        <v>2005</v>
      </c>
      <c r="V699" s="238" t="s">
        <v>2005</v>
      </c>
      <c r="W699" s="238" t="s">
        <v>2005</v>
      </c>
      <c r="X699" s="238" t="s">
        <v>2005</v>
      </c>
      <c r="Y699" s="238" t="s">
        <v>2005</v>
      </c>
      <c r="Z699" s="238" t="s">
        <v>2005</v>
      </c>
      <c r="AA699" s="238" t="s">
        <v>2005</v>
      </c>
      <c r="AB699" s="238" t="s">
        <v>2005</v>
      </c>
      <c r="AC699" s="238" t="s">
        <v>2005</v>
      </c>
      <c r="AD699" s="238" t="s">
        <v>2005</v>
      </c>
      <c r="AE699" s="238" t="s">
        <v>2005</v>
      </c>
      <c r="AF699" s="238" t="s">
        <v>2005</v>
      </c>
      <c r="AG699" s="238" t="s">
        <v>2005</v>
      </c>
      <c r="AH699" s="238" t="s">
        <v>2005</v>
      </c>
      <c r="AI699" s="238">
        <v>63</v>
      </c>
      <c r="AJ699" s="238">
        <v>63</v>
      </c>
      <c r="AK699" s="238" t="s">
        <v>2005</v>
      </c>
      <c r="AL699" s="238" t="s">
        <v>2005</v>
      </c>
      <c r="AM699" s="237" t="s">
        <v>2005</v>
      </c>
      <c r="AN699" s="238" t="s">
        <v>2005</v>
      </c>
      <c r="AO699" s="238" t="s">
        <v>2005</v>
      </c>
      <c r="AP699" s="238" t="s">
        <v>2005</v>
      </c>
      <c r="AQ699" s="237">
        <f t="shared" si="40"/>
        <v>63</v>
      </c>
      <c r="AR699" s="239">
        <f t="shared" si="40"/>
        <v>63</v>
      </c>
      <c r="AS699" s="240"/>
      <c r="AT699" s="238"/>
      <c r="AU699" s="237"/>
      <c r="AV699" s="238"/>
      <c r="AW699" s="238"/>
      <c r="AX699" s="238"/>
      <c r="AY699" s="238"/>
      <c r="AZ699" s="238"/>
      <c r="BA699" s="238"/>
      <c r="BB699" s="238"/>
      <c r="BC699" s="238"/>
      <c r="BD699" s="238"/>
      <c r="BE699" s="238"/>
      <c r="BF699" s="238"/>
      <c r="BG699" s="238"/>
      <c r="BH699" s="238"/>
      <c r="BI699" s="238">
        <v>706.77499999999998</v>
      </c>
      <c r="BJ699" s="238">
        <v>706.77499999999998</v>
      </c>
      <c r="BK699" s="238"/>
      <c r="BL699" s="238"/>
      <c r="BM699" s="238"/>
      <c r="BN699" s="238"/>
      <c r="BO699" s="238"/>
      <c r="BP699" s="238"/>
      <c r="BQ699" s="237">
        <f t="shared" si="41"/>
        <v>706.77499999999998</v>
      </c>
      <c r="BR699" s="237">
        <f t="shared" si="41"/>
        <v>706.77499999999998</v>
      </c>
      <c r="BS699" s="241">
        <f t="shared" si="43"/>
        <v>7.2062312607791057E-2</v>
      </c>
      <c r="BT699" s="273">
        <v>0</v>
      </c>
      <c r="BU699" s="243">
        <v>0</v>
      </c>
      <c r="BV699" s="244">
        <v>0</v>
      </c>
      <c r="BW699" s="243">
        <v>0</v>
      </c>
      <c r="BX699" s="243">
        <v>0</v>
      </c>
      <c r="BY699" s="243">
        <v>0</v>
      </c>
      <c r="BZ699" s="243">
        <v>0</v>
      </c>
      <c r="CA699" s="243">
        <v>0</v>
      </c>
      <c r="CB699" s="243">
        <v>0</v>
      </c>
      <c r="CC699" s="243">
        <v>0</v>
      </c>
      <c r="CD699" s="243">
        <v>0</v>
      </c>
      <c r="CE699" s="243">
        <v>0</v>
      </c>
      <c r="CF699" s="243">
        <v>0</v>
      </c>
      <c r="CG699" s="243">
        <v>0</v>
      </c>
      <c r="CH699" s="243">
        <v>0</v>
      </c>
      <c r="CI699" s="243">
        <v>0</v>
      </c>
      <c r="CJ699" s="243">
        <v>829640.76600000006</v>
      </c>
      <c r="CK699" s="243">
        <v>829640.76600000006</v>
      </c>
      <c r="CL699" s="243">
        <v>0</v>
      </c>
      <c r="CM699" s="243">
        <v>0</v>
      </c>
      <c r="CN699" s="243">
        <v>0</v>
      </c>
      <c r="CO699" s="243">
        <v>0</v>
      </c>
      <c r="CP699" s="243">
        <v>0</v>
      </c>
      <c r="CQ699" s="243">
        <v>0</v>
      </c>
      <c r="CR699" s="244">
        <f t="shared" si="42"/>
        <v>829640.76600000006</v>
      </c>
      <c r="CS699" s="267">
        <f t="shared" si="42"/>
        <v>829640.76600000006</v>
      </c>
      <c r="CT699" s="268"/>
      <c r="CU699" s="269"/>
      <c r="CV699" s="269"/>
      <c r="CW699" s="269"/>
      <c r="CX699" s="269"/>
      <c r="CY699" s="269"/>
      <c r="CZ699" s="269"/>
      <c r="DA699" s="270"/>
      <c r="DB699" s="248">
        <v>34366.64062502273</v>
      </c>
      <c r="DC699" s="249"/>
      <c r="DD699" s="250">
        <v>9.8078312286023763</v>
      </c>
      <c r="DE699" s="251"/>
      <c r="DF699" s="251"/>
      <c r="DG699" s="251"/>
      <c r="DH699" s="252"/>
      <c r="DI699" s="252"/>
      <c r="DJ699" s="252"/>
      <c r="DK699" s="252"/>
      <c r="DL699" s="251" t="s">
        <v>2005</v>
      </c>
      <c r="DM699" s="253" t="s">
        <v>2005</v>
      </c>
      <c r="DN699" s="254" t="s">
        <v>66</v>
      </c>
      <c r="DO699" s="231"/>
      <c r="DP699" s="256" t="s">
        <v>66</v>
      </c>
      <c r="DQ699" s="231"/>
      <c r="DR699" s="258"/>
      <c r="DS699" s="259"/>
      <c r="DT699" s="260"/>
      <c r="DU699" s="255">
        <v>693.61850785097215</v>
      </c>
      <c r="DV699" s="261">
        <v>-482.03059752946751</v>
      </c>
      <c r="DW699" s="231">
        <v>563.9057883489744</v>
      </c>
      <c r="DX699" s="262">
        <v>-479.18756482836477</v>
      </c>
      <c r="DY699" s="255">
        <v>2.7232184335222569</v>
      </c>
      <c r="DZ699" s="231">
        <v>-2.1463809050057763</v>
      </c>
      <c r="EA699" s="231">
        <v>2.6217597324166171</v>
      </c>
      <c r="EB699" s="262">
        <v>-2.3814248138926808</v>
      </c>
      <c r="EC699" s="271"/>
      <c r="ED699" s="234"/>
      <c r="EE699" s="272"/>
      <c r="EF699" s="234">
        <v>1007286</v>
      </c>
      <c r="EG699" s="266">
        <v>-938568.66666666663</v>
      </c>
      <c r="EH699" s="258"/>
    </row>
    <row r="700" spans="1:138" ht="30" customHeight="1" thickBot="1" x14ac:dyDescent="0.3">
      <c r="A700" s="45" t="s">
        <v>60</v>
      </c>
      <c r="B700" s="45" t="s">
        <v>61</v>
      </c>
      <c r="C700" s="45" t="s">
        <v>1109</v>
      </c>
      <c r="D700" s="46" t="s">
        <v>1244</v>
      </c>
      <c r="E700" s="46" t="s">
        <v>1214</v>
      </c>
      <c r="F700" s="46" t="s">
        <v>1246</v>
      </c>
      <c r="G700" s="46" t="s">
        <v>1143</v>
      </c>
      <c r="H700" s="226" t="s">
        <v>66</v>
      </c>
      <c r="I700" s="227" t="s">
        <v>2002</v>
      </c>
      <c r="J700" s="228">
        <v>13.8</v>
      </c>
      <c r="K700" s="229">
        <v>11.951150572225254</v>
      </c>
      <c r="L700" s="229">
        <v>13.795265122821002</v>
      </c>
      <c r="M700" s="230">
        <v>4483.8333333333303</v>
      </c>
      <c r="N700" s="231">
        <v>32942.828350450101</v>
      </c>
      <c r="O700" s="232" t="s">
        <v>2003</v>
      </c>
      <c r="P700" s="233">
        <v>9.4014921091467176</v>
      </c>
      <c r="Q700" s="234" t="s">
        <v>2004</v>
      </c>
      <c r="R700" s="235" t="s">
        <v>68</v>
      </c>
      <c r="S700" s="236" t="s">
        <v>2005</v>
      </c>
      <c r="T700" s="236" t="s">
        <v>2005</v>
      </c>
      <c r="U700" s="237" t="s">
        <v>2005</v>
      </c>
      <c r="V700" s="238" t="s">
        <v>2005</v>
      </c>
      <c r="W700" s="238" t="s">
        <v>2005</v>
      </c>
      <c r="X700" s="238" t="s">
        <v>2005</v>
      </c>
      <c r="Y700" s="238" t="s">
        <v>2005</v>
      </c>
      <c r="Z700" s="238" t="s">
        <v>2005</v>
      </c>
      <c r="AA700" s="238" t="s">
        <v>2005</v>
      </c>
      <c r="AB700" s="238" t="s">
        <v>2005</v>
      </c>
      <c r="AC700" s="238" t="s">
        <v>2005</v>
      </c>
      <c r="AD700" s="238" t="s">
        <v>2005</v>
      </c>
      <c r="AE700" s="238">
        <v>1</v>
      </c>
      <c r="AF700" s="238">
        <v>1</v>
      </c>
      <c r="AG700" s="238" t="s">
        <v>2005</v>
      </c>
      <c r="AH700" s="238" t="s">
        <v>2005</v>
      </c>
      <c r="AI700" s="238">
        <v>135</v>
      </c>
      <c r="AJ700" s="238">
        <v>135</v>
      </c>
      <c r="AK700" s="238" t="s">
        <v>2005</v>
      </c>
      <c r="AL700" s="238" t="s">
        <v>2005</v>
      </c>
      <c r="AM700" s="237" t="s">
        <v>2005</v>
      </c>
      <c r="AN700" s="238" t="s">
        <v>2005</v>
      </c>
      <c r="AO700" s="238" t="s">
        <v>2005</v>
      </c>
      <c r="AP700" s="238" t="s">
        <v>2005</v>
      </c>
      <c r="AQ700" s="237">
        <f t="shared" si="40"/>
        <v>136</v>
      </c>
      <c r="AR700" s="239">
        <f t="shared" si="40"/>
        <v>136</v>
      </c>
      <c r="AS700" s="240"/>
      <c r="AT700" s="238"/>
      <c r="AU700" s="237"/>
      <c r="AV700" s="238"/>
      <c r="AW700" s="238"/>
      <c r="AX700" s="238"/>
      <c r="AY700" s="238"/>
      <c r="AZ700" s="238"/>
      <c r="BA700" s="238"/>
      <c r="BB700" s="238"/>
      <c r="BC700" s="238"/>
      <c r="BD700" s="238"/>
      <c r="BE700" s="238">
        <v>75</v>
      </c>
      <c r="BF700" s="238">
        <v>75</v>
      </c>
      <c r="BG700" s="238"/>
      <c r="BH700" s="238"/>
      <c r="BI700" s="238">
        <v>712.57</v>
      </c>
      <c r="BJ700" s="238">
        <v>712.57</v>
      </c>
      <c r="BK700" s="238"/>
      <c r="BL700" s="238"/>
      <c r="BM700" s="238"/>
      <c r="BN700" s="238"/>
      <c r="BO700" s="238"/>
      <c r="BP700" s="238"/>
      <c r="BQ700" s="237">
        <f t="shared" si="41"/>
        <v>787.57</v>
      </c>
      <c r="BR700" s="237">
        <f t="shared" si="41"/>
        <v>787.57</v>
      </c>
      <c r="BS700" s="241">
        <f t="shared" si="43"/>
        <v>8.3770745202644242E-2</v>
      </c>
      <c r="BT700" s="273">
        <v>0</v>
      </c>
      <c r="BU700" s="243">
        <v>0</v>
      </c>
      <c r="BV700" s="244">
        <v>0</v>
      </c>
      <c r="BW700" s="243">
        <v>0</v>
      </c>
      <c r="BX700" s="243">
        <v>0</v>
      </c>
      <c r="BY700" s="243">
        <v>0</v>
      </c>
      <c r="BZ700" s="243">
        <v>0</v>
      </c>
      <c r="CA700" s="243">
        <v>0</v>
      </c>
      <c r="CB700" s="243">
        <v>0</v>
      </c>
      <c r="CC700" s="243">
        <v>0</v>
      </c>
      <c r="CD700" s="243">
        <v>0</v>
      </c>
      <c r="CE700" s="243">
        <v>0</v>
      </c>
      <c r="CF700" s="243">
        <v>378432</v>
      </c>
      <c r="CG700" s="243">
        <v>378432</v>
      </c>
      <c r="CH700" s="243">
        <v>0</v>
      </c>
      <c r="CI700" s="243">
        <v>0</v>
      </c>
      <c r="CJ700" s="243">
        <v>836443.1688000001</v>
      </c>
      <c r="CK700" s="243">
        <v>836443.1688000001</v>
      </c>
      <c r="CL700" s="243">
        <v>0</v>
      </c>
      <c r="CM700" s="243">
        <v>0</v>
      </c>
      <c r="CN700" s="243">
        <v>0</v>
      </c>
      <c r="CO700" s="243">
        <v>0</v>
      </c>
      <c r="CP700" s="243">
        <v>0</v>
      </c>
      <c r="CQ700" s="243">
        <v>0</v>
      </c>
      <c r="CR700" s="244">
        <f t="shared" si="42"/>
        <v>1214875.1688000001</v>
      </c>
      <c r="CS700" s="267">
        <f t="shared" si="42"/>
        <v>1214875.1688000001</v>
      </c>
      <c r="CT700" s="268"/>
      <c r="CU700" s="269"/>
      <c r="CV700" s="269"/>
      <c r="CW700" s="269"/>
      <c r="CX700" s="269"/>
      <c r="CY700" s="269"/>
      <c r="CZ700" s="269"/>
      <c r="DA700" s="270"/>
      <c r="DB700" s="248">
        <v>32942.828350450101</v>
      </c>
      <c r="DC700" s="249"/>
      <c r="DD700" s="250">
        <v>9.4014921091467176</v>
      </c>
      <c r="DE700" s="251"/>
      <c r="DF700" s="251"/>
      <c r="DG700" s="251"/>
      <c r="DH700" s="252"/>
      <c r="DI700" s="252"/>
      <c r="DJ700" s="252"/>
      <c r="DK700" s="252"/>
      <c r="DL700" s="251" t="s">
        <v>2005</v>
      </c>
      <c r="DM700" s="253" t="s">
        <v>2005</v>
      </c>
      <c r="DN700" s="254" t="s">
        <v>66</v>
      </c>
      <c r="DO700" s="231"/>
      <c r="DP700" s="256" t="s">
        <v>66</v>
      </c>
      <c r="DQ700" s="231"/>
      <c r="DR700" s="258"/>
      <c r="DS700" s="259"/>
      <c r="DT700" s="260"/>
      <c r="DU700" s="255">
        <v>59.194662305319149</v>
      </c>
      <c r="DV700" s="261">
        <v>-4.9840964367473788</v>
      </c>
      <c r="DW700" s="231">
        <v>21.222019849087477</v>
      </c>
      <c r="DX700" s="262">
        <v>10.041103573707389</v>
      </c>
      <c r="DY700" s="255">
        <v>0.80489164777162447</v>
      </c>
      <c r="DZ700" s="231">
        <v>-0.63521840539546415</v>
      </c>
      <c r="EA700" s="231">
        <v>0.77924395048879358</v>
      </c>
      <c r="EB700" s="262">
        <v>-0.62585614744937157</v>
      </c>
      <c r="EC700" s="271"/>
      <c r="ED700" s="234"/>
      <c r="EE700" s="272"/>
      <c r="EF700" s="234">
        <v>71254</v>
      </c>
      <c r="EG700" s="266">
        <v>-70338</v>
      </c>
      <c r="EH700" s="258"/>
    </row>
    <row r="701" spans="1:138" ht="30" customHeight="1" thickBot="1" x14ac:dyDescent="0.3">
      <c r="A701" s="45" t="s">
        <v>60</v>
      </c>
      <c r="B701" s="45" t="s">
        <v>61</v>
      </c>
      <c r="C701" s="45" t="s">
        <v>1109</v>
      </c>
      <c r="D701" s="46" t="s">
        <v>1244</v>
      </c>
      <c r="E701" s="46" t="s">
        <v>1214</v>
      </c>
      <c r="F701" s="46" t="s">
        <v>1247</v>
      </c>
      <c r="G701" s="46" t="s">
        <v>1214</v>
      </c>
      <c r="H701" s="226" t="s">
        <v>66</v>
      </c>
      <c r="I701" s="227" t="s">
        <v>2007</v>
      </c>
      <c r="J701" s="228">
        <v>13.8</v>
      </c>
      <c r="K701" s="229">
        <v>10.80384011729163</v>
      </c>
      <c r="L701" s="229">
        <v>12.026704520438999</v>
      </c>
      <c r="M701" s="230">
        <v>1116.75</v>
      </c>
      <c r="N701" s="231">
        <v>16331.964325980141</v>
      </c>
      <c r="O701" s="232" t="s">
        <v>2006</v>
      </c>
      <c r="P701" s="233">
        <v>4.6609487231678486</v>
      </c>
      <c r="Q701" s="234" t="s">
        <v>2004</v>
      </c>
      <c r="R701" s="235" t="s">
        <v>68</v>
      </c>
      <c r="S701" s="236" t="s">
        <v>2005</v>
      </c>
      <c r="T701" s="236" t="s">
        <v>2005</v>
      </c>
      <c r="U701" s="237" t="s">
        <v>2005</v>
      </c>
      <c r="V701" s="238" t="s">
        <v>2005</v>
      </c>
      <c r="W701" s="238" t="s">
        <v>2005</v>
      </c>
      <c r="X701" s="238" t="s">
        <v>2005</v>
      </c>
      <c r="Y701" s="238" t="s">
        <v>2005</v>
      </c>
      <c r="Z701" s="238" t="s">
        <v>2005</v>
      </c>
      <c r="AA701" s="238" t="s">
        <v>2005</v>
      </c>
      <c r="AB701" s="238" t="s">
        <v>2005</v>
      </c>
      <c r="AC701" s="238" t="s">
        <v>2005</v>
      </c>
      <c r="AD701" s="238" t="s">
        <v>2005</v>
      </c>
      <c r="AE701" s="238">
        <v>1</v>
      </c>
      <c r="AF701" s="238">
        <v>1</v>
      </c>
      <c r="AG701" s="238" t="s">
        <v>2005</v>
      </c>
      <c r="AH701" s="238" t="s">
        <v>2005</v>
      </c>
      <c r="AI701" s="238">
        <v>46</v>
      </c>
      <c r="AJ701" s="238">
        <v>46</v>
      </c>
      <c r="AK701" s="238" t="s">
        <v>2005</v>
      </c>
      <c r="AL701" s="238" t="s">
        <v>2005</v>
      </c>
      <c r="AM701" s="237" t="s">
        <v>2005</v>
      </c>
      <c r="AN701" s="238" t="s">
        <v>2005</v>
      </c>
      <c r="AO701" s="238" t="s">
        <v>2005</v>
      </c>
      <c r="AP701" s="238" t="s">
        <v>2005</v>
      </c>
      <c r="AQ701" s="237">
        <f t="shared" si="40"/>
        <v>47</v>
      </c>
      <c r="AR701" s="239">
        <f t="shared" si="40"/>
        <v>47</v>
      </c>
      <c r="AS701" s="240"/>
      <c r="AT701" s="238"/>
      <c r="AU701" s="237"/>
      <c r="AV701" s="238"/>
      <c r="AW701" s="238"/>
      <c r="AX701" s="238"/>
      <c r="AY701" s="238"/>
      <c r="AZ701" s="238"/>
      <c r="BA701" s="238"/>
      <c r="BB701" s="238"/>
      <c r="BC701" s="238"/>
      <c r="BD701" s="238"/>
      <c r="BE701" s="238">
        <v>1.2</v>
      </c>
      <c r="BF701" s="238">
        <v>1.2</v>
      </c>
      <c r="BG701" s="238"/>
      <c r="BH701" s="238"/>
      <c r="BI701" s="238">
        <v>316.61</v>
      </c>
      <c r="BJ701" s="238">
        <v>316.61</v>
      </c>
      <c r="BK701" s="238"/>
      <c r="BL701" s="238"/>
      <c r="BM701" s="238"/>
      <c r="BN701" s="238"/>
      <c r="BO701" s="238"/>
      <c r="BP701" s="238"/>
      <c r="BQ701" s="237">
        <f t="shared" si="41"/>
        <v>317.81</v>
      </c>
      <c r="BR701" s="237">
        <f t="shared" si="41"/>
        <v>317.81</v>
      </c>
      <c r="BS701" s="241">
        <f t="shared" si="43"/>
        <v>6.8185688982220355E-2</v>
      </c>
      <c r="BT701" s="273">
        <v>0</v>
      </c>
      <c r="BU701" s="243">
        <v>0</v>
      </c>
      <c r="BV701" s="244">
        <v>0</v>
      </c>
      <c r="BW701" s="243">
        <v>0</v>
      </c>
      <c r="BX701" s="243">
        <v>0</v>
      </c>
      <c r="BY701" s="243">
        <v>0</v>
      </c>
      <c r="BZ701" s="243">
        <v>0</v>
      </c>
      <c r="CA701" s="243">
        <v>0</v>
      </c>
      <c r="CB701" s="243">
        <v>0</v>
      </c>
      <c r="CC701" s="243">
        <v>0</v>
      </c>
      <c r="CD701" s="243">
        <v>0</v>
      </c>
      <c r="CE701" s="243">
        <v>0</v>
      </c>
      <c r="CF701" s="243">
        <v>6054.9119999999994</v>
      </c>
      <c r="CG701" s="243">
        <v>6054.9119999999994</v>
      </c>
      <c r="CH701" s="243">
        <v>0</v>
      </c>
      <c r="CI701" s="243">
        <v>0</v>
      </c>
      <c r="CJ701" s="243">
        <v>371649.48240000004</v>
      </c>
      <c r="CK701" s="243">
        <v>371649.48240000004</v>
      </c>
      <c r="CL701" s="243">
        <v>0</v>
      </c>
      <c r="CM701" s="243">
        <v>0</v>
      </c>
      <c r="CN701" s="243">
        <v>0</v>
      </c>
      <c r="CO701" s="243">
        <v>0</v>
      </c>
      <c r="CP701" s="243">
        <v>0</v>
      </c>
      <c r="CQ701" s="243">
        <v>0</v>
      </c>
      <c r="CR701" s="244">
        <f t="shared" si="42"/>
        <v>377704.39440000005</v>
      </c>
      <c r="CS701" s="267">
        <f t="shared" si="42"/>
        <v>377704.39440000005</v>
      </c>
      <c r="CT701" s="268"/>
      <c r="CU701" s="269"/>
      <c r="CV701" s="269"/>
      <c r="CW701" s="269"/>
      <c r="CX701" s="269"/>
      <c r="CY701" s="269"/>
      <c r="CZ701" s="269"/>
      <c r="DA701" s="270"/>
      <c r="DB701" s="248">
        <v>16331.964325980141</v>
      </c>
      <c r="DC701" s="249"/>
      <c r="DD701" s="250">
        <v>4.6609487231678486</v>
      </c>
      <c r="DE701" s="251"/>
      <c r="DF701" s="251"/>
      <c r="DG701" s="251"/>
      <c r="DH701" s="252"/>
      <c r="DI701" s="252"/>
      <c r="DJ701" s="252"/>
      <c r="DK701" s="252"/>
      <c r="DL701" s="251" t="s">
        <v>2005</v>
      </c>
      <c r="DM701" s="253" t="s">
        <v>2005</v>
      </c>
      <c r="DN701" s="254" t="s">
        <v>66</v>
      </c>
      <c r="DO701" s="231"/>
      <c r="DP701" s="256" t="s">
        <v>66</v>
      </c>
      <c r="DQ701" s="231"/>
      <c r="DR701" s="258"/>
      <c r="DS701" s="259"/>
      <c r="DT701" s="260"/>
      <c r="DU701" s="255">
        <v>175.7062905753302</v>
      </c>
      <c r="DV701" s="261">
        <v>367.45983224473707</v>
      </c>
      <c r="DW701" s="231">
        <v>25.790911126035372</v>
      </c>
      <c r="DX701" s="262">
        <v>143.63777386787359</v>
      </c>
      <c r="DY701" s="255">
        <v>1.2608014327289008</v>
      </c>
      <c r="DZ701" s="231">
        <v>0.52297237977036248</v>
      </c>
      <c r="EA701" s="231">
        <v>0.21222296843519139</v>
      </c>
      <c r="EB701" s="262">
        <v>1.2173510519897084</v>
      </c>
      <c r="EC701" s="271"/>
      <c r="ED701" s="234"/>
      <c r="EE701" s="272"/>
      <c r="EF701" s="234">
        <v>0</v>
      </c>
      <c r="EG701" s="266">
        <v>116915.66666666667</v>
      </c>
      <c r="EH701" s="258"/>
    </row>
    <row r="702" spans="1:138" ht="30" customHeight="1" thickBot="1" x14ac:dyDescent="0.3">
      <c r="A702" s="45" t="s">
        <v>60</v>
      </c>
      <c r="B702" s="45" t="s">
        <v>61</v>
      </c>
      <c r="C702" s="45" t="s">
        <v>1109</v>
      </c>
      <c r="D702" s="46" t="s">
        <v>1244</v>
      </c>
      <c r="E702" s="46" t="s">
        <v>1214</v>
      </c>
      <c r="F702" s="46" t="s">
        <v>1248</v>
      </c>
      <c r="G702" s="46" t="s">
        <v>1235</v>
      </c>
      <c r="H702" s="226" t="s">
        <v>66</v>
      </c>
      <c r="I702" s="227" t="s">
        <v>2007</v>
      </c>
      <c r="J702" s="228">
        <v>13.8</v>
      </c>
      <c r="K702" s="229">
        <v>13.982846169503546</v>
      </c>
      <c r="L702" s="229">
        <v>2.7390151458180005</v>
      </c>
      <c r="M702" s="230">
        <v>539.25</v>
      </c>
      <c r="N702" s="231">
        <v>7251.7340000000004</v>
      </c>
      <c r="O702" s="232" t="s">
        <v>2006</v>
      </c>
      <c r="P702" s="233">
        <v>1.8165748869782383</v>
      </c>
      <c r="Q702" s="234" t="s">
        <v>2004</v>
      </c>
      <c r="R702" s="235" t="s">
        <v>68</v>
      </c>
      <c r="S702" s="236" t="s">
        <v>2005</v>
      </c>
      <c r="T702" s="236" t="s">
        <v>2005</v>
      </c>
      <c r="U702" s="237" t="s">
        <v>2005</v>
      </c>
      <c r="V702" s="238" t="s">
        <v>2005</v>
      </c>
      <c r="W702" s="238" t="s">
        <v>2005</v>
      </c>
      <c r="X702" s="238" t="s">
        <v>2005</v>
      </c>
      <c r="Y702" s="238" t="s">
        <v>2005</v>
      </c>
      <c r="Z702" s="238" t="s">
        <v>2005</v>
      </c>
      <c r="AA702" s="238" t="s">
        <v>2005</v>
      </c>
      <c r="AB702" s="238" t="s">
        <v>2005</v>
      </c>
      <c r="AC702" s="238" t="s">
        <v>2005</v>
      </c>
      <c r="AD702" s="238" t="s">
        <v>2005</v>
      </c>
      <c r="AE702" s="238" t="s">
        <v>2005</v>
      </c>
      <c r="AF702" s="238" t="s">
        <v>2005</v>
      </c>
      <c r="AG702" s="238" t="s">
        <v>2005</v>
      </c>
      <c r="AH702" s="238" t="s">
        <v>2005</v>
      </c>
      <c r="AI702" s="238">
        <v>6</v>
      </c>
      <c r="AJ702" s="238">
        <v>6</v>
      </c>
      <c r="AK702" s="238" t="s">
        <v>2005</v>
      </c>
      <c r="AL702" s="238" t="s">
        <v>2005</v>
      </c>
      <c r="AM702" s="237" t="s">
        <v>2005</v>
      </c>
      <c r="AN702" s="238" t="s">
        <v>2005</v>
      </c>
      <c r="AO702" s="238" t="s">
        <v>2005</v>
      </c>
      <c r="AP702" s="238" t="s">
        <v>2005</v>
      </c>
      <c r="AQ702" s="237">
        <f t="shared" si="40"/>
        <v>6</v>
      </c>
      <c r="AR702" s="239">
        <f t="shared" si="40"/>
        <v>6</v>
      </c>
      <c r="AS702" s="240"/>
      <c r="AT702" s="238"/>
      <c r="AU702" s="237"/>
      <c r="AV702" s="238"/>
      <c r="AW702" s="238"/>
      <c r="AX702" s="238"/>
      <c r="AY702" s="238"/>
      <c r="AZ702" s="238"/>
      <c r="BA702" s="238"/>
      <c r="BB702" s="238"/>
      <c r="BC702" s="238"/>
      <c r="BD702" s="238"/>
      <c r="BE702" s="238"/>
      <c r="BF702" s="238"/>
      <c r="BG702" s="238"/>
      <c r="BH702" s="238"/>
      <c r="BI702" s="238">
        <v>30.37</v>
      </c>
      <c r="BJ702" s="238">
        <v>30.37</v>
      </c>
      <c r="BK702" s="238"/>
      <c r="BL702" s="238"/>
      <c r="BM702" s="238"/>
      <c r="BN702" s="238"/>
      <c r="BO702" s="238"/>
      <c r="BP702" s="238"/>
      <c r="BQ702" s="237">
        <f t="shared" si="41"/>
        <v>30.37</v>
      </c>
      <c r="BR702" s="237">
        <f t="shared" si="41"/>
        <v>30.37</v>
      </c>
      <c r="BS702" s="241">
        <f t="shared" si="43"/>
        <v>1.6718275815492883E-2</v>
      </c>
      <c r="BT702" s="273">
        <v>0</v>
      </c>
      <c r="BU702" s="243">
        <v>0</v>
      </c>
      <c r="BV702" s="244">
        <v>0</v>
      </c>
      <c r="BW702" s="243">
        <v>0</v>
      </c>
      <c r="BX702" s="243">
        <v>0</v>
      </c>
      <c r="BY702" s="243">
        <v>0</v>
      </c>
      <c r="BZ702" s="243">
        <v>0</v>
      </c>
      <c r="CA702" s="243">
        <v>0</v>
      </c>
      <c r="CB702" s="243">
        <v>0</v>
      </c>
      <c r="CC702" s="243">
        <v>0</v>
      </c>
      <c r="CD702" s="243">
        <v>0</v>
      </c>
      <c r="CE702" s="243">
        <v>0</v>
      </c>
      <c r="CF702" s="243">
        <v>0</v>
      </c>
      <c r="CG702" s="243">
        <v>0</v>
      </c>
      <c r="CH702" s="243">
        <v>0</v>
      </c>
      <c r="CI702" s="243">
        <v>0</v>
      </c>
      <c r="CJ702" s="243">
        <v>35649.520800000006</v>
      </c>
      <c r="CK702" s="243">
        <v>35649.520800000006</v>
      </c>
      <c r="CL702" s="243">
        <v>0</v>
      </c>
      <c r="CM702" s="243">
        <v>0</v>
      </c>
      <c r="CN702" s="243">
        <v>0</v>
      </c>
      <c r="CO702" s="243">
        <v>0</v>
      </c>
      <c r="CP702" s="243">
        <v>0</v>
      </c>
      <c r="CQ702" s="243">
        <v>0</v>
      </c>
      <c r="CR702" s="244">
        <f t="shared" si="42"/>
        <v>35649.520800000006</v>
      </c>
      <c r="CS702" s="267">
        <f t="shared" si="42"/>
        <v>35649.520800000006</v>
      </c>
      <c r="CT702" s="268"/>
      <c r="CU702" s="269"/>
      <c r="CV702" s="269"/>
      <c r="CW702" s="269"/>
      <c r="CX702" s="269"/>
      <c r="CY702" s="269"/>
      <c r="CZ702" s="269"/>
      <c r="DA702" s="270"/>
      <c r="DB702" s="248">
        <v>7251.7340000000004</v>
      </c>
      <c r="DC702" s="249"/>
      <c r="DD702" s="250">
        <v>1.8165748869782383</v>
      </c>
      <c r="DE702" s="251"/>
      <c r="DF702" s="251"/>
      <c r="DG702" s="251"/>
      <c r="DH702" s="252"/>
      <c r="DI702" s="252"/>
      <c r="DJ702" s="252"/>
      <c r="DK702" s="252"/>
      <c r="DL702" s="251" t="s">
        <v>2005</v>
      </c>
      <c r="DM702" s="253" t="s">
        <v>2005</v>
      </c>
      <c r="DN702" s="254" t="s">
        <v>66</v>
      </c>
      <c r="DO702" s="231"/>
      <c r="DP702" s="256" t="s">
        <v>66</v>
      </c>
      <c r="DQ702" s="231"/>
      <c r="DR702" s="258"/>
      <c r="DS702" s="259"/>
      <c r="DT702" s="260"/>
      <c r="DU702" s="255">
        <v>14.091794158553547</v>
      </c>
      <c r="DV702" s="261">
        <v>74.248610775647848</v>
      </c>
      <c r="DW702" s="231">
        <v>14.091794158553547</v>
      </c>
      <c r="DX702" s="262">
        <v>15.301672000137494</v>
      </c>
      <c r="DY702" s="255">
        <v>0.12795549374130738</v>
      </c>
      <c r="DZ702" s="231">
        <v>0.27056410797810437</v>
      </c>
      <c r="EA702" s="231">
        <v>0.12795549374130738</v>
      </c>
      <c r="EB702" s="262">
        <v>0.2481151283862677</v>
      </c>
      <c r="EC702" s="271"/>
      <c r="ED702" s="234"/>
      <c r="EE702" s="272"/>
      <c r="EF702" s="234">
        <v>0</v>
      </c>
      <c r="EG702" s="266">
        <v>3256</v>
      </c>
      <c r="EH702" s="258"/>
    </row>
    <row r="703" spans="1:138" ht="30" customHeight="1" thickBot="1" x14ac:dyDescent="0.3">
      <c r="A703" s="45" t="s">
        <v>60</v>
      </c>
      <c r="B703" s="45" t="s">
        <v>61</v>
      </c>
      <c r="C703" s="45" t="s">
        <v>1109</v>
      </c>
      <c r="D703" s="46" t="s">
        <v>1249</v>
      </c>
      <c r="E703" s="46" t="s">
        <v>1201</v>
      </c>
      <c r="F703" s="46" t="s">
        <v>1250</v>
      </c>
      <c r="G703" s="46" t="s">
        <v>1251</v>
      </c>
      <c r="H703" s="226" t="s">
        <v>66</v>
      </c>
      <c r="I703" s="227" t="s">
        <v>2007</v>
      </c>
      <c r="J703" s="228">
        <v>23</v>
      </c>
      <c r="K703" s="229">
        <v>32.47</v>
      </c>
      <c r="L703" s="229">
        <v>7.1837121062699998</v>
      </c>
      <c r="M703" s="230">
        <v>1</v>
      </c>
      <c r="N703" s="231">
        <v>27821.760000000002</v>
      </c>
      <c r="O703" s="232" t="s">
        <v>2003</v>
      </c>
      <c r="P703" s="233">
        <v>7.94</v>
      </c>
      <c r="Q703" s="234" t="s">
        <v>2004</v>
      </c>
      <c r="R703" s="235" t="s">
        <v>68</v>
      </c>
      <c r="S703" s="236" t="s">
        <v>2005</v>
      </c>
      <c r="T703" s="236" t="s">
        <v>2005</v>
      </c>
      <c r="U703" s="237" t="s">
        <v>2005</v>
      </c>
      <c r="V703" s="238" t="s">
        <v>2005</v>
      </c>
      <c r="W703" s="238" t="s">
        <v>2005</v>
      </c>
      <c r="X703" s="238" t="s">
        <v>2005</v>
      </c>
      <c r="Y703" s="238" t="s">
        <v>2005</v>
      </c>
      <c r="Z703" s="238" t="s">
        <v>2005</v>
      </c>
      <c r="AA703" s="238" t="s">
        <v>2005</v>
      </c>
      <c r="AB703" s="238" t="s">
        <v>2005</v>
      </c>
      <c r="AC703" s="238" t="s">
        <v>2005</v>
      </c>
      <c r="AD703" s="238" t="s">
        <v>2005</v>
      </c>
      <c r="AE703" s="238" t="s">
        <v>2005</v>
      </c>
      <c r="AF703" s="238" t="s">
        <v>2005</v>
      </c>
      <c r="AG703" s="238" t="s">
        <v>2005</v>
      </c>
      <c r="AH703" s="238" t="s">
        <v>2005</v>
      </c>
      <c r="AI703" s="238" t="s">
        <v>2005</v>
      </c>
      <c r="AJ703" s="238" t="s">
        <v>2005</v>
      </c>
      <c r="AK703" s="238" t="s">
        <v>2005</v>
      </c>
      <c r="AL703" s="238" t="s">
        <v>2005</v>
      </c>
      <c r="AM703" s="237" t="s">
        <v>2005</v>
      </c>
      <c r="AN703" s="238" t="s">
        <v>2005</v>
      </c>
      <c r="AO703" s="238" t="s">
        <v>2005</v>
      </c>
      <c r="AP703" s="238" t="s">
        <v>2005</v>
      </c>
      <c r="AQ703" s="237">
        <f t="shared" si="40"/>
        <v>0</v>
      </c>
      <c r="AR703" s="239">
        <f t="shared" si="40"/>
        <v>0</v>
      </c>
      <c r="AS703" s="240"/>
      <c r="AT703" s="238"/>
      <c r="AU703" s="237"/>
      <c r="AV703" s="238"/>
      <c r="AW703" s="238"/>
      <c r="AX703" s="238"/>
      <c r="AY703" s="238"/>
      <c r="AZ703" s="238"/>
      <c r="BA703" s="238"/>
      <c r="BB703" s="238"/>
      <c r="BC703" s="238"/>
      <c r="BD703" s="238"/>
      <c r="BE703" s="238"/>
      <c r="BF703" s="238"/>
      <c r="BG703" s="238"/>
      <c r="BH703" s="238"/>
      <c r="BI703" s="238"/>
      <c r="BJ703" s="238" t="s">
        <v>2005</v>
      </c>
      <c r="BK703" s="238"/>
      <c r="BL703" s="238"/>
      <c r="BM703" s="238"/>
      <c r="BN703" s="238"/>
      <c r="BO703" s="238"/>
      <c r="BP703" s="238"/>
      <c r="BQ703" s="237">
        <f t="shared" si="41"/>
        <v>0</v>
      </c>
      <c r="BR703" s="237">
        <f t="shared" si="41"/>
        <v>0</v>
      </c>
      <c r="BS703" s="241">
        <f t="shared" si="43"/>
        <v>0</v>
      </c>
      <c r="BT703" s="273">
        <v>0</v>
      </c>
      <c r="BU703" s="243">
        <v>0</v>
      </c>
      <c r="BV703" s="244">
        <v>0</v>
      </c>
      <c r="BW703" s="243">
        <v>0</v>
      </c>
      <c r="BX703" s="243">
        <v>0</v>
      </c>
      <c r="BY703" s="243">
        <v>0</v>
      </c>
      <c r="BZ703" s="243">
        <v>0</v>
      </c>
      <c r="CA703" s="243">
        <v>0</v>
      </c>
      <c r="CB703" s="243">
        <v>0</v>
      </c>
      <c r="CC703" s="243">
        <v>0</v>
      </c>
      <c r="CD703" s="243">
        <v>0</v>
      </c>
      <c r="CE703" s="243">
        <v>0</v>
      </c>
      <c r="CF703" s="243">
        <v>0</v>
      </c>
      <c r="CG703" s="243">
        <v>0</v>
      </c>
      <c r="CH703" s="243">
        <v>0</v>
      </c>
      <c r="CI703" s="243">
        <v>0</v>
      </c>
      <c r="CJ703" s="243">
        <v>0</v>
      </c>
      <c r="CK703" s="243" t="e">
        <v>#VALUE!</v>
      </c>
      <c r="CL703" s="243">
        <v>0</v>
      </c>
      <c r="CM703" s="243">
        <v>0</v>
      </c>
      <c r="CN703" s="243">
        <v>0</v>
      </c>
      <c r="CO703" s="243">
        <v>0</v>
      </c>
      <c r="CP703" s="243">
        <v>0</v>
      </c>
      <c r="CQ703" s="243">
        <v>0</v>
      </c>
      <c r="CR703" s="244">
        <f t="shared" si="42"/>
        <v>0</v>
      </c>
      <c r="CS703" s="267" t="e">
        <f t="shared" si="42"/>
        <v>#VALUE!</v>
      </c>
      <c r="CT703" s="268"/>
      <c r="CU703" s="269"/>
      <c r="CV703" s="269"/>
      <c r="CW703" s="269"/>
      <c r="CX703" s="269"/>
      <c r="CY703" s="269"/>
      <c r="CZ703" s="269"/>
      <c r="DA703" s="270"/>
      <c r="DB703" s="248">
        <v>27821.760000000002</v>
      </c>
      <c r="DC703" s="249"/>
      <c r="DD703" s="250">
        <v>7.94</v>
      </c>
      <c r="DE703" s="251"/>
      <c r="DF703" s="251"/>
      <c r="DG703" s="251"/>
      <c r="DH703" s="252"/>
      <c r="DI703" s="252"/>
      <c r="DJ703" s="252"/>
      <c r="DK703" s="252"/>
      <c r="DL703" s="251" t="s">
        <v>2005</v>
      </c>
      <c r="DM703" s="253" t="s">
        <v>2005</v>
      </c>
      <c r="DN703" s="254" t="s">
        <v>66</v>
      </c>
      <c r="DO703" s="231"/>
      <c r="DP703" s="256" t="s">
        <v>66</v>
      </c>
      <c r="DQ703" s="231"/>
      <c r="DR703" s="258"/>
      <c r="DS703" s="259"/>
      <c r="DT703" s="260"/>
      <c r="DU703" s="255">
        <v>0</v>
      </c>
      <c r="DV703" s="261">
        <v>506</v>
      </c>
      <c r="DW703" s="231">
        <v>0</v>
      </c>
      <c r="DX703" s="262">
        <v>26</v>
      </c>
      <c r="DY703" s="255">
        <v>0</v>
      </c>
      <c r="DZ703" s="231">
        <v>1</v>
      </c>
      <c r="EA703" s="231">
        <v>0</v>
      </c>
      <c r="EB703" s="262">
        <v>0.66666666666666663</v>
      </c>
      <c r="EC703" s="271"/>
      <c r="ED703" s="234"/>
      <c r="EE703" s="272"/>
      <c r="EF703" s="234">
        <v>0</v>
      </c>
      <c r="EG703" s="266">
        <v>0</v>
      </c>
      <c r="EH703" s="258"/>
    </row>
    <row r="704" spans="1:138" ht="30" customHeight="1" thickBot="1" x14ac:dyDescent="0.3">
      <c r="A704" s="45" t="s">
        <v>60</v>
      </c>
      <c r="B704" s="45" t="s">
        <v>61</v>
      </c>
      <c r="C704" s="45" t="s">
        <v>1109</v>
      </c>
      <c r="D704" s="46" t="s">
        <v>1252</v>
      </c>
      <c r="E704" s="46" t="s">
        <v>1253</v>
      </c>
      <c r="F704" s="46" t="s">
        <v>1254</v>
      </c>
      <c r="G704" s="46" t="s">
        <v>1173</v>
      </c>
      <c r="H704" s="226" t="s">
        <v>66</v>
      </c>
      <c r="I704" s="227" t="s">
        <v>2002</v>
      </c>
      <c r="J704" s="228">
        <v>13.8</v>
      </c>
      <c r="K704" s="229">
        <v>8.64</v>
      </c>
      <c r="L704" s="229">
        <v>6.5431818045719998</v>
      </c>
      <c r="M704" s="230">
        <v>1.5</v>
      </c>
      <c r="N704" s="231">
        <v>12193.920000000002</v>
      </c>
      <c r="O704" s="232" t="s">
        <v>2003</v>
      </c>
      <c r="P704" s="233">
        <v>3.48</v>
      </c>
      <c r="Q704" s="234" t="s">
        <v>2004</v>
      </c>
      <c r="R704" s="235" t="s">
        <v>68</v>
      </c>
      <c r="S704" s="236" t="s">
        <v>2005</v>
      </c>
      <c r="T704" s="236" t="s">
        <v>2005</v>
      </c>
      <c r="U704" s="237" t="s">
        <v>2005</v>
      </c>
      <c r="V704" s="238" t="s">
        <v>2005</v>
      </c>
      <c r="W704" s="238" t="s">
        <v>2005</v>
      </c>
      <c r="X704" s="238" t="s">
        <v>2005</v>
      </c>
      <c r="Y704" s="238" t="s">
        <v>2005</v>
      </c>
      <c r="Z704" s="238" t="s">
        <v>2005</v>
      </c>
      <c r="AA704" s="238" t="s">
        <v>2005</v>
      </c>
      <c r="AB704" s="238" t="s">
        <v>2005</v>
      </c>
      <c r="AC704" s="238" t="s">
        <v>2005</v>
      </c>
      <c r="AD704" s="238" t="s">
        <v>2005</v>
      </c>
      <c r="AE704" s="238" t="s">
        <v>2005</v>
      </c>
      <c r="AF704" s="238" t="s">
        <v>2005</v>
      </c>
      <c r="AG704" s="238" t="s">
        <v>2005</v>
      </c>
      <c r="AH704" s="238" t="s">
        <v>2005</v>
      </c>
      <c r="AI704" s="238" t="s">
        <v>2005</v>
      </c>
      <c r="AJ704" s="238" t="s">
        <v>2005</v>
      </c>
      <c r="AK704" s="238" t="s">
        <v>2005</v>
      </c>
      <c r="AL704" s="238" t="s">
        <v>2005</v>
      </c>
      <c r="AM704" s="237" t="s">
        <v>2005</v>
      </c>
      <c r="AN704" s="238" t="s">
        <v>2005</v>
      </c>
      <c r="AO704" s="238" t="s">
        <v>2005</v>
      </c>
      <c r="AP704" s="238" t="s">
        <v>2005</v>
      </c>
      <c r="AQ704" s="237">
        <f t="shared" si="40"/>
        <v>0</v>
      </c>
      <c r="AR704" s="239">
        <f t="shared" si="40"/>
        <v>0</v>
      </c>
      <c r="AS704" s="240"/>
      <c r="AT704" s="238"/>
      <c r="AU704" s="237"/>
      <c r="AV704" s="238"/>
      <c r="AW704" s="238"/>
      <c r="AX704" s="238"/>
      <c r="AY704" s="238"/>
      <c r="AZ704" s="238"/>
      <c r="BA704" s="238"/>
      <c r="BB704" s="238"/>
      <c r="BC704" s="238"/>
      <c r="BD704" s="238"/>
      <c r="BE704" s="238"/>
      <c r="BF704" s="238"/>
      <c r="BG704" s="238"/>
      <c r="BH704" s="238"/>
      <c r="BI704" s="238"/>
      <c r="BJ704" s="238"/>
      <c r="BK704" s="238"/>
      <c r="BL704" s="238"/>
      <c r="BM704" s="238"/>
      <c r="BN704" s="238"/>
      <c r="BO704" s="238"/>
      <c r="BP704" s="238"/>
      <c r="BQ704" s="237">
        <f t="shared" si="41"/>
        <v>0</v>
      </c>
      <c r="BR704" s="237">
        <f t="shared" si="41"/>
        <v>0</v>
      </c>
      <c r="BS704" s="241">
        <f t="shared" si="43"/>
        <v>0</v>
      </c>
      <c r="BT704" s="273">
        <v>0</v>
      </c>
      <c r="BU704" s="243">
        <v>0</v>
      </c>
      <c r="BV704" s="244">
        <v>0</v>
      </c>
      <c r="BW704" s="243">
        <v>0</v>
      </c>
      <c r="BX704" s="243">
        <v>0</v>
      </c>
      <c r="BY704" s="243">
        <v>0</v>
      </c>
      <c r="BZ704" s="243">
        <v>0</v>
      </c>
      <c r="CA704" s="243">
        <v>0</v>
      </c>
      <c r="CB704" s="243">
        <v>0</v>
      </c>
      <c r="CC704" s="243">
        <v>0</v>
      </c>
      <c r="CD704" s="243">
        <v>0</v>
      </c>
      <c r="CE704" s="243">
        <v>0</v>
      </c>
      <c r="CF704" s="243">
        <v>0</v>
      </c>
      <c r="CG704" s="243">
        <v>0</v>
      </c>
      <c r="CH704" s="243">
        <v>0</v>
      </c>
      <c r="CI704" s="243">
        <v>0</v>
      </c>
      <c r="CJ704" s="243">
        <v>0</v>
      </c>
      <c r="CK704" s="243">
        <v>0</v>
      </c>
      <c r="CL704" s="243">
        <v>0</v>
      </c>
      <c r="CM704" s="243">
        <v>0</v>
      </c>
      <c r="CN704" s="243">
        <v>0</v>
      </c>
      <c r="CO704" s="243">
        <v>0</v>
      </c>
      <c r="CP704" s="243">
        <v>0</v>
      </c>
      <c r="CQ704" s="243">
        <v>0</v>
      </c>
      <c r="CR704" s="244">
        <f t="shared" si="42"/>
        <v>0</v>
      </c>
      <c r="CS704" s="267">
        <f t="shared" si="42"/>
        <v>0</v>
      </c>
      <c r="CT704" s="268"/>
      <c r="CU704" s="269"/>
      <c r="CV704" s="269"/>
      <c r="CW704" s="269"/>
      <c r="CX704" s="269"/>
      <c r="CY704" s="269"/>
      <c r="CZ704" s="269"/>
      <c r="DA704" s="270"/>
      <c r="DB704" s="248">
        <v>12193.920000000002</v>
      </c>
      <c r="DC704" s="249"/>
      <c r="DD704" s="250">
        <v>3.48</v>
      </c>
      <c r="DE704" s="251"/>
      <c r="DF704" s="251"/>
      <c r="DG704" s="251"/>
      <c r="DH704" s="252"/>
      <c r="DI704" s="252"/>
      <c r="DJ704" s="252"/>
      <c r="DK704" s="252"/>
      <c r="DL704" s="251" t="s">
        <v>2005</v>
      </c>
      <c r="DM704" s="253" t="s">
        <v>2005</v>
      </c>
      <c r="DN704" s="254" t="s">
        <v>66</v>
      </c>
      <c r="DO704" s="231"/>
      <c r="DP704" s="256" t="s">
        <v>66</v>
      </c>
      <c r="DQ704" s="231"/>
      <c r="DR704" s="258"/>
      <c r="DS704" s="259"/>
      <c r="DT704" s="260"/>
      <c r="DU704" s="255">
        <v>0</v>
      </c>
      <c r="DV704" s="261">
        <v>226.111111111111</v>
      </c>
      <c r="DW704" s="231">
        <v>0</v>
      </c>
      <c r="DX704" s="262">
        <v>222</v>
      </c>
      <c r="DY704" s="255">
        <v>0</v>
      </c>
      <c r="DZ704" s="231">
        <v>1.4444444444444435</v>
      </c>
      <c r="EA704" s="231">
        <v>0</v>
      </c>
      <c r="EB704" s="262">
        <v>1.3333333333333333</v>
      </c>
      <c r="EC704" s="271"/>
      <c r="ED704" s="234"/>
      <c r="EE704" s="272"/>
      <c r="EF704" s="234">
        <v>0</v>
      </c>
      <c r="EG704" s="266">
        <v>506</v>
      </c>
      <c r="EH704" s="258"/>
    </row>
    <row r="705" spans="1:138" ht="30" customHeight="1" thickBot="1" x14ac:dyDescent="0.3">
      <c r="A705" s="45" t="s">
        <v>60</v>
      </c>
      <c r="B705" s="45" t="s">
        <v>61</v>
      </c>
      <c r="C705" s="45" t="s">
        <v>1109</v>
      </c>
      <c r="D705" s="46" t="s">
        <v>1141</v>
      </c>
      <c r="E705" s="46" t="s">
        <v>1134</v>
      </c>
      <c r="F705" s="46" t="s">
        <v>1255</v>
      </c>
      <c r="G705" s="46" t="s">
        <v>1256</v>
      </c>
      <c r="H705" s="226" t="s">
        <v>66</v>
      </c>
      <c r="I705" s="227" t="s">
        <v>2002</v>
      </c>
      <c r="J705" s="228">
        <v>23</v>
      </c>
      <c r="K705" s="229">
        <v>8.56</v>
      </c>
      <c r="L705" s="229">
        <v>4.1640151428540007</v>
      </c>
      <c r="M705" s="230">
        <v>3.25</v>
      </c>
      <c r="N705" s="231">
        <v>3504</v>
      </c>
      <c r="O705" s="232" t="s">
        <v>2003</v>
      </c>
      <c r="P705" s="233">
        <v>1</v>
      </c>
      <c r="Q705" s="234" t="s">
        <v>68</v>
      </c>
      <c r="R705" s="235" t="s">
        <v>68</v>
      </c>
      <c r="S705" s="236" t="s">
        <v>2005</v>
      </c>
      <c r="T705" s="236" t="s">
        <v>2005</v>
      </c>
      <c r="U705" s="237" t="s">
        <v>2005</v>
      </c>
      <c r="V705" s="238" t="s">
        <v>2005</v>
      </c>
      <c r="W705" s="238" t="s">
        <v>2005</v>
      </c>
      <c r="X705" s="238" t="s">
        <v>2005</v>
      </c>
      <c r="Y705" s="238" t="s">
        <v>2005</v>
      </c>
      <c r="Z705" s="238" t="s">
        <v>2005</v>
      </c>
      <c r="AA705" s="238" t="s">
        <v>2005</v>
      </c>
      <c r="AB705" s="238" t="s">
        <v>2005</v>
      </c>
      <c r="AC705" s="238" t="s">
        <v>2005</v>
      </c>
      <c r="AD705" s="238" t="s">
        <v>2005</v>
      </c>
      <c r="AE705" s="238" t="s">
        <v>2005</v>
      </c>
      <c r="AF705" s="238" t="s">
        <v>2005</v>
      </c>
      <c r="AG705" s="238" t="s">
        <v>2005</v>
      </c>
      <c r="AH705" s="238" t="s">
        <v>2005</v>
      </c>
      <c r="AI705" s="238" t="s">
        <v>2005</v>
      </c>
      <c r="AJ705" s="238" t="s">
        <v>2005</v>
      </c>
      <c r="AK705" s="238" t="s">
        <v>2005</v>
      </c>
      <c r="AL705" s="238" t="s">
        <v>2005</v>
      </c>
      <c r="AM705" s="237">
        <v>1</v>
      </c>
      <c r="AN705" s="238">
        <v>1</v>
      </c>
      <c r="AO705" s="238" t="s">
        <v>2005</v>
      </c>
      <c r="AP705" s="238" t="s">
        <v>2005</v>
      </c>
      <c r="AQ705" s="237">
        <f t="shared" si="40"/>
        <v>1</v>
      </c>
      <c r="AR705" s="239">
        <f t="shared" si="40"/>
        <v>1</v>
      </c>
      <c r="AS705" s="240"/>
      <c r="AT705" s="238"/>
      <c r="AU705" s="237"/>
      <c r="AV705" s="238"/>
      <c r="AW705" s="238"/>
      <c r="AX705" s="238"/>
      <c r="AY705" s="238"/>
      <c r="AZ705" s="238"/>
      <c r="BA705" s="238"/>
      <c r="BB705" s="238"/>
      <c r="BC705" s="238"/>
      <c r="BD705" s="238"/>
      <c r="BE705" s="238"/>
      <c r="BF705" s="238"/>
      <c r="BG705" s="238"/>
      <c r="BH705" s="238"/>
      <c r="BI705" s="238"/>
      <c r="BJ705" s="238"/>
      <c r="BK705" s="238"/>
      <c r="BL705" s="238"/>
      <c r="BM705" s="238">
        <v>600</v>
      </c>
      <c r="BN705" s="238">
        <v>600</v>
      </c>
      <c r="BO705" s="238"/>
      <c r="BP705" s="238"/>
      <c r="BQ705" s="237">
        <f t="shared" si="41"/>
        <v>600</v>
      </c>
      <c r="BR705" s="237">
        <f t="shared" si="41"/>
        <v>600</v>
      </c>
      <c r="BS705" s="241">
        <f t="shared" si="43"/>
        <v>0.6</v>
      </c>
      <c r="BT705" s="273">
        <v>0</v>
      </c>
      <c r="BU705" s="243">
        <v>0</v>
      </c>
      <c r="BV705" s="244">
        <v>0</v>
      </c>
      <c r="BW705" s="243">
        <v>0</v>
      </c>
      <c r="BX705" s="243">
        <v>0</v>
      </c>
      <c r="BY705" s="243">
        <v>0</v>
      </c>
      <c r="BZ705" s="243">
        <v>0</v>
      </c>
      <c r="CA705" s="243">
        <v>0</v>
      </c>
      <c r="CB705" s="243">
        <v>0</v>
      </c>
      <c r="CC705" s="243">
        <v>0</v>
      </c>
      <c r="CD705" s="243">
        <v>0</v>
      </c>
      <c r="CE705" s="243">
        <v>0</v>
      </c>
      <c r="CF705" s="243">
        <v>0</v>
      </c>
      <c r="CG705" s="243">
        <v>0</v>
      </c>
      <c r="CH705" s="243">
        <v>0</v>
      </c>
      <c r="CI705" s="243">
        <v>0</v>
      </c>
      <c r="CJ705" s="243">
        <v>0</v>
      </c>
      <c r="CK705" s="243">
        <v>0</v>
      </c>
      <c r="CL705" s="243">
        <v>0</v>
      </c>
      <c r="CM705" s="243">
        <v>0</v>
      </c>
      <c r="CN705" s="243">
        <v>1965744</v>
      </c>
      <c r="CO705" s="243">
        <v>1965744</v>
      </c>
      <c r="CP705" s="243">
        <v>0</v>
      </c>
      <c r="CQ705" s="243">
        <v>0</v>
      </c>
      <c r="CR705" s="244">
        <f t="shared" si="42"/>
        <v>1965744</v>
      </c>
      <c r="CS705" s="267">
        <f t="shared" si="42"/>
        <v>1965744</v>
      </c>
      <c r="CT705" s="268"/>
      <c r="CU705" s="269"/>
      <c r="CV705" s="269"/>
      <c r="CW705" s="269"/>
      <c r="CX705" s="269"/>
      <c r="CY705" s="269"/>
      <c r="CZ705" s="269"/>
      <c r="DA705" s="270"/>
      <c r="DB705" s="248">
        <v>3504</v>
      </c>
      <c r="DC705" s="249"/>
      <c r="DD705" s="250">
        <v>1</v>
      </c>
      <c r="DE705" s="251"/>
      <c r="DF705" s="251"/>
      <c r="DG705" s="251"/>
      <c r="DH705" s="252"/>
      <c r="DI705" s="252"/>
      <c r="DJ705" s="252"/>
      <c r="DK705" s="252"/>
      <c r="DL705" s="251" t="s">
        <v>2005</v>
      </c>
      <c r="DM705" s="253" t="s">
        <v>2005</v>
      </c>
      <c r="DN705" s="254" t="s">
        <v>66</v>
      </c>
      <c r="DO705" s="231"/>
      <c r="DP705" s="256" t="s">
        <v>66</v>
      </c>
      <c r="DQ705" s="231"/>
      <c r="DR705" s="258"/>
      <c r="DS705" s="259"/>
      <c r="DT705" s="260"/>
      <c r="DU705" s="255">
        <v>0</v>
      </c>
      <c r="DV705" s="261">
        <v>1037.5</v>
      </c>
      <c r="DW705" s="231">
        <v>0</v>
      </c>
      <c r="DX705" s="262">
        <v>713.08333333333337</v>
      </c>
      <c r="DY705" s="255">
        <v>0</v>
      </c>
      <c r="DZ705" s="231">
        <v>2.0833333333333335</v>
      </c>
      <c r="EA705" s="231">
        <v>0</v>
      </c>
      <c r="EB705" s="262">
        <v>1.75</v>
      </c>
      <c r="EC705" s="271"/>
      <c r="ED705" s="234"/>
      <c r="EE705" s="272"/>
      <c r="EF705" s="234">
        <v>0</v>
      </c>
      <c r="EG705" s="266">
        <v>2480.6666666666665</v>
      </c>
      <c r="EH705" s="258"/>
    </row>
    <row r="706" spans="1:138" ht="30" customHeight="1" thickBot="1" x14ac:dyDescent="0.3">
      <c r="A706" s="45" t="s">
        <v>60</v>
      </c>
      <c r="B706" s="45" t="s">
        <v>61</v>
      </c>
      <c r="C706" s="45" t="s">
        <v>1109</v>
      </c>
      <c r="D706" s="46" t="s">
        <v>1257</v>
      </c>
      <c r="E706" s="46" t="s">
        <v>1258</v>
      </c>
      <c r="F706" s="46" t="s">
        <v>1259</v>
      </c>
      <c r="G706" s="46" t="s">
        <v>1260</v>
      </c>
      <c r="H706" s="226" t="s">
        <v>66</v>
      </c>
      <c r="I706" s="227" t="s">
        <v>2002</v>
      </c>
      <c r="J706" s="228">
        <v>13.8</v>
      </c>
      <c r="K706" s="229">
        <v>0</v>
      </c>
      <c r="L706" s="229">
        <v>4.0526515067220004</v>
      </c>
      <c r="M706" s="230">
        <v>3.8333333333333299</v>
      </c>
      <c r="N706" s="231">
        <v>0</v>
      </c>
      <c r="O706" s="232" t="s">
        <v>2003</v>
      </c>
      <c r="P706" s="233">
        <v>0</v>
      </c>
      <c r="Q706" s="234" t="s">
        <v>2004</v>
      </c>
      <c r="R706" s="235" t="s">
        <v>68</v>
      </c>
      <c r="S706" s="236" t="s">
        <v>2005</v>
      </c>
      <c r="T706" s="236" t="s">
        <v>2005</v>
      </c>
      <c r="U706" s="237" t="s">
        <v>2005</v>
      </c>
      <c r="V706" s="238" t="s">
        <v>2005</v>
      </c>
      <c r="W706" s="238" t="s">
        <v>2005</v>
      </c>
      <c r="X706" s="238" t="s">
        <v>2005</v>
      </c>
      <c r="Y706" s="238" t="s">
        <v>2005</v>
      </c>
      <c r="Z706" s="238" t="s">
        <v>2005</v>
      </c>
      <c r="AA706" s="238" t="s">
        <v>2005</v>
      </c>
      <c r="AB706" s="238" t="s">
        <v>2005</v>
      </c>
      <c r="AC706" s="238" t="s">
        <v>2005</v>
      </c>
      <c r="AD706" s="238" t="s">
        <v>2005</v>
      </c>
      <c r="AE706" s="238" t="s">
        <v>2005</v>
      </c>
      <c r="AF706" s="238" t="s">
        <v>2005</v>
      </c>
      <c r="AG706" s="238" t="s">
        <v>2005</v>
      </c>
      <c r="AH706" s="238" t="s">
        <v>2005</v>
      </c>
      <c r="AI706" s="238" t="s">
        <v>2005</v>
      </c>
      <c r="AJ706" s="238" t="s">
        <v>2005</v>
      </c>
      <c r="AK706" s="238" t="s">
        <v>2005</v>
      </c>
      <c r="AL706" s="238" t="s">
        <v>2005</v>
      </c>
      <c r="AM706" s="237" t="s">
        <v>2005</v>
      </c>
      <c r="AN706" s="238" t="s">
        <v>2005</v>
      </c>
      <c r="AO706" s="238" t="s">
        <v>2005</v>
      </c>
      <c r="AP706" s="238" t="s">
        <v>2005</v>
      </c>
      <c r="AQ706" s="237">
        <f t="shared" si="40"/>
        <v>0</v>
      </c>
      <c r="AR706" s="239">
        <f t="shared" si="40"/>
        <v>0</v>
      </c>
      <c r="AS706" s="240"/>
      <c r="AT706" s="238"/>
      <c r="AU706" s="237"/>
      <c r="AV706" s="238"/>
      <c r="AW706" s="238"/>
      <c r="AX706" s="238"/>
      <c r="AY706" s="238"/>
      <c r="AZ706" s="238"/>
      <c r="BA706" s="238"/>
      <c r="BB706" s="238"/>
      <c r="BC706" s="238"/>
      <c r="BD706" s="238"/>
      <c r="BE706" s="238"/>
      <c r="BF706" s="238"/>
      <c r="BG706" s="238"/>
      <c r="BH706" s="238"/>
      <c r="BI706" s="238"/>
      <c r="BJ706" s="238"/>
      <c r="BK706" s="238"/>
      <c r="BL706" s="238"/>
      <c r="BM706" s="238"/>
      <c r="BN706" s="238"/>
      <c r="BO706" s="238"/>
      <c r="BP706" s="238"/>
      <c r="BQ706" s="237">
        <f t="shared" si="41"/>
        <v>0</v>
      </c>
      <c r="BR706" s="237">
        <f t="shared" si="41"/>
        <v>0</v>
      </c>
      <c r="BS706" s="241">
        <f t="shared" si="43"/>
        <v>0</v>
      </c>
      <c r="BT706" s="273">
        <v>0</v>
      </c>
      <c r="BU706" s="243">
        <v>0</v>
      </c>
      <c r="BV706" s="244">
        <v>0</v>
      </c>
      <c r="BW706" s="243">
        <v>0</v>
      </c>
      <c r="BX706" s="243">
        <v>0</v>
      </c>
      <c r="BY706" s="243">
        <v>0</v>
      </c>
      <c r="BZ706" s="243">
        <v>0</v>
      </c>
      <c r="CA706" s="243">
        <v>0</v>
      </c>
      <c r="CB706" s="243">
        <v>0</v>
      </c>
      <c r="CC706" s="243">
        <v>0</v>
      </c>
      <c r="CD706" s="243">
        <v>0</v>
      </c>
      <c r="CE706" s="243">
        <v>0</v>
      </c>
      <c r="CF706" s="243">
        <v>0</v>
      </c>
      <c r="CG706" s="243">
        <v>0</v>
      </c>
      <c r="CH706" s="243">
        <v>0</v>
      </c>
      <c r="CI706" s="243">
        <v>0</v>
      </c>
      <c r="CJ706" s="243">
        <v>0</v>
      </c>
      <c r="CK706" s="243">
        <v>0</v>
      </c>
      <c r="CL706" s="243">
        <v>0</v>
      </c>
      <c r="CM706" s="243">
        <v>0</v>
      </c>
      <c r="CN706" s="243">
        <v>0</v>
      </c>
      <c r="CO706" s="243">
        <v>0</v>
      </c>
      <c r="CP706" s="243">
        <v>0</v>
      </c>
      <c r="CQ706" s="243">
        <v>0</v>
      </c>
      <c r="CR706" s="244">
        <f t="shared" si="42"/>
        <v>0</v>
      </c>
      <c r="CS706" s="267">
        <f t="shared" si="42"/>
        <v>0</v>
      </c>
      <c r="CT706" s="268"/>
      <c r="CU706" s="269"/>
      <c r="CV706" s="269"/>
      <c r="CW706" s="269"/>
      <c r="CX706" s="269"/>
      <c r="CY706" s="269"/>
      <c r="CZ706" s="269"/>
      <c r="DA706" s="270"/>
      <c r="DB706" s="248">
        <v>0</v>
      </c>
      <c r="DC706" s="249"/>
      <c r="DD706" s="250">
        <v>0</v>
      </c>
      <c r="DE706" s="251"/>
      <c r="DF706" s="251"/>
      <c r="DG706" s="251"/>
      <c r="DH706" s="252"/>
      <c r="DI706" s="252"/>
      <c r="DJ706" s="252"/>
      <c r="DK706" s="252"/>
      <c r="DL706" s="251" t="s">
        <v>2005</v>
      </c>
      <c r="DM706" s="253" t="s">
        <v>2005</v>
      </c>
      <c r="DN706" s="254" t="s">
        <v>66</v>
      </c>
      <c r="DO706" s="231"/>
      <c r="DP706" s="256" t="s">
        <v>66</v>
      </c>
      <c r="DQ706" s="231"/>
      <c r="DR706" s="258"/>
      <c r="DS706" s="259"/>
      <c r="DT706" s="260"/>
      <c r="DU706" s="255">
        <v>0</v>
      </c>
      <c r="DV706" s="261">
        <v>0</v>
      </c>
      <c r="DW706" s="231">
        <v>0</v>
      </c>
      <c r="DX706" s="262">
        <v>0</v>
      </c>
      <c r="DY706" s="255">
        <v>0</v>
      </c>
      <c r="DZ706" s="231">
        <v>0</v>
      </c>
      <c r="EA706" s="231">
        <v>0</v>
      </c>
      <c r="EB706" s="262">
        <v>0</v>
      </c>
      <c r="EC706" s="271"/>
      <c r="ED706" s="234"/>
      <c r="EE706" s="272"/>
      <c r="EF706" s="234">
        <v>0</v>
      </c>
      <c r="EG706" s="266">
        <v>0</v>
      </c>
      <c r="EH706" s="258"/>
    </row>
    <row r="707" spans="1:138" ht="30" customHeight="1" thickBot="1" x14ac:dyDescent="0.3">
      <c r="A707" s="45" t="s">
        <v>60</v>
      </c>
      <c r="B707" s="45" t="s">
        <v>61</v>
      </c>
      <c r="C707" s="45" t="s">
        <v>1109</v>
      </c>
      <c r="D707" s="46" t="s">
        <v>1261</v>
      </c>
      <c r="E707" s="46" t="s">
        <v>1157</v>
      </c>
      <c r="F707" s="46" t="s">
        <v>1262</v>
      </c>
      <c r="G707" s="46" t="s">
        <v>1175</v>
      </c>
      <c r="H707" s="226" t="s">
        <v>66</v>
      </c>
      <c r="I707" s="227" t="s">
        <v>2002</v>
      </c>
      <c r="J707" s="228">
        <v>23</v>
      </c>
      <c r="K707" s="229">
        <v>7.97</v>
      </c>
      <c r="L707" s="229">
        <v>5.8365530181630003</v>
      </c>
      <c r="M707" s="230">
        <v>0</v>
      </c>
      <c r="N707" s="231">
        <v>350.40000000000009</v>
      </c>
      <c r="O707" s="232" t="s">
        <v>2003</v>
      </c>
      <c r="P707" s="233">
        <v>0.1</v>
      </c>
      <c r="Q707" s="234" t="s">
        <v>68</v>
      </c>
      <c r="R707" s="235" t="s">
        <v>68</v>
      </c>
      <c r="S707" s="236" t="s">
        <v>2005</v>
      </c>
      <c r="T707" s="236" t="s">
        <v>2005</v>
      </c>
      <c r="U707" s="237" t="s">
        <v>2005</v>
      </c>
      <c r="V707" s="238" t="s">
        <v>2005</v>
      </c>
      <c r="W707" s="238" t="s">
        <v>2005</v>
      </c>
      <c r="X707" s="238" t="s">
        <v>2005</v>
      </c>
      <c r="Y707" s="238" t="s">
        <v>2005</v>
      </c>
      <c r="Z707" s="238" t="s">
        <v>2005</v>
      </c>
      <c r="AA707" s="238" t="s">
        <v>2005</v>
      </c>
      <c r="AB707" s="238" t="s">
        <v>2005</v>
      </c>
      <c r="AC707" s="238" t="s">
        <v>2005</v>
      </c>
      <c r="AD707" s="238" t="s">
        <v>2005</v>
      </c>
      <c r="AE707" s="238" t="s">
        <v>2005</v>
      </c>
      <c r="AF707" s="238" t="s">
        <v>2005</v>
      </c>
      <c r="AG707" s="238" t="s">
        <v>2005</v>
      </c>
      <c r="AH707" s="238" t="s">
        <v>2005</v>
      </c>
      <c r="AI707" s="238" t="s">
        <v>2005</v>
      </c>
      <c r="AJ707" s="238" t="s">
        <v>2005</v>
      </c>
      <c r="AK707" s="238" t="s">
        <v>2005</v>
      </c>
      <c r="AL707" s="238" t="s">
        <v>2005</v>
      </c>
      <c r="AM707" s="237" t="s">
        <v>2005</v>
      </c>
      <c r="AN707" s="238" t="s">
        <v>2005</v>
      </c>
      <c r="AO707" s="238" t="s">
        <v>2005</v>
      </c>
      <c r="AP707" s="238" t="s">
        <v>2005</v>
      </c>
      <c r="AQ707" s="237">
        <f t="shared" si="40"/>
        <v>0</v>
      </c>
      <c r="AR707" s="239">
        <f t="shared" si="40"/>
        <v>0</v>
      </c>
      <c r="AS707" s="240"/>
      <c r="AT707" s="238"/>
      <c r="AU707" s="237"/>
      <c r="AV707" s="238"/>
      <c r="AW707" s="238"/>
      <c r="AX707" s="238"/>
      <c r="AY707" s="238"/>
      <c r="AZ707" s="238"/>
      <c r="BA707" s="238"/>
      <c r="BB707" s="238"/>
      <c r="BC707" s="238"/>
      <c r="BD707" s="238"/>
      <c r="BE707" s="238"/>
      <c r="BF707" s="238"/>
      <c r="BG707" s="238"/>
      <c r="BH707" s="238"/>
      <c r="BI707" s="238"/>
      <c r="BJ707" s="238"/>
      <c r="BK707" s="238"/>
      <c r="BL707" s="238"/>
      <c r="BM707" s="238"/>
      <c r="BN707" s="238"/>
      <c r="BO707" s="238"/>
      <c r="BP707" s="238"/>
      <c r="BQ707" s="237">
        <f t="shared" si="41"/>
        <v>0</v>
      </c>
      <c r="BR707" s="237">
        <f t="shared" si="41"/>
        <v>0</v>
      </c>
      <c r="BS707" s="241">
        <f t="shared" si="43"/>
        <v>0</v>
      </c>
      <c r="BT707" s="273">
        <v>0</v>
      </c>
      <c r="BU707" s="243">
        <v>0</v>
      </c>
      <c r="BV707" s="244">
        <v>0</v>
      </c>
      <c r="BW707" s="243">
        <v>0</v>
      </c>
      <c r="BX707" s="243">
        <v>0</v>
      </c>
      <c r="BY707" s="243">
        <v>0</v>
      </c>
      <c r="BZ707" s="243">
        <v>0</v>
      </c>
      <c r="CA707" s="243">
        <v>0</v>
      </c>
      <c r="CB707" s="243">
        <v>0</v>
      </c>
      <c r="CC707" s="243">
        <v>0</v>
      </c>
      <c r="CD707" s="243">
        <v>0</v>
      </c>
      <c r="CE707" s="243">
        <v>0</v>
      </c>
      <c r="CF707" s="243">
        <v>0</v>
      </c>
      <c r="CG707" s="243">
        <v>0</v>
      </c>
      <c r="CH707" s="243">
        <v>0</v>
      </c>
      <c r="CI707" s="243">
        <v>0</v>
      </c>
      <c r="CJ707" s="243">
        <v>0</v>
      </c>
      <c r="CK707" s="243">
        <v>0</v>
      </c>
      <c r="CL707" s="243">
        <v>0</v>
      </c>
      <c r="CM707" s="243">
        <v>0</v>
      </c>
      <c r="CN707" s="243">
        <v>0</v>
      </c>
      <c r="CO707" s="243">
        <v>0</v>
      </c>
      <c r="CP707" s="243">
        <v>0</v>
      </c>
      <c r="CQ707" s="243">
        <v>0</v>
      </c>
      <c r="CR707" s="244">
        <f t="shared" si="42"/>
        <v>0</v>
      </c>
      <c r="CS707" s="267">
        <f t="shared" si="42"/>
        <v>0</v>
      </c>
      <c r="CT707" s="268"/>
      <c r="CU707" s="269"/>
      <c r="CV707" s="269"/>
      <c r="CW707" s="269"/>
      <c r="CX707" s="269"/>
      <c r="CY707" s="269"/>
      <c r="CZ707" s="269"/>
      <c r="DA707" s="270"/>
      <c r="DB707" s="248">
        <v>350.40000000000009</v>
      </c>
      <c r="DC707" s="249"/>
      <c r="DD707" s="250">
        <v>0.1</v>
      </c>
      <c r="DE707" s="251"/>
      <c r="DF707" s="251"/>
      <c r="DG707" s="251"/>
      <c r="DH707" s="252"/>
      <c r="DI707" s="252"/>
      <c r="DJ707" s="252"/>
      <c r="DK707" s="252"/>
      <c r="DL707" s="251" t="s">
        <v>2005</v>
      </c>
      <c r="DM707" s="253" t="s">
        <v>2005</v>
      </c>
      <c r="DN707" s="254" t="s">
        <v>66</v>
      </c>
      <c r="DO707" s="231"/>
      <c r="DP707" s="256" t="s">
        <v>66</v>
      </c>
      <c r="DQ707" s="231"/>
      <c r="DR707" s="258"/>
      <c r="DS707" s="259"/>
      <c r="DT707" s="260"/>
      <c r="DU707" s="255">
        <v>0</v>
      </c>
      <c r="DV707" s="261">
        <v>0</v>
      </c>
      <c r="DW707" s="231">
        <v>0</v>
      </c>
      <c r="DX707" s="262">
        <v>0</v>
      </c>
      <c r="DY707" s="255">
        <v>0</v>
      </c>
      <c r="DZ707" s="231">
        <v>0</v>
      </c>
      <c r="EA707" s="231">
        <v>0</v>
      </c>
      <c r="EB707" s="262">
        <v>0</v>
      </c>
      <c r="EC707" s="271"/>
      <c r="ED707" s="234"/>
      <c r="EE707" s="272"/>
      <c r="EF707" s="234">
        <v>0</v>
      </c>
      <c r="EG707" s="266">
        <v>0</v>
      </c>
      <c r="EH707" s="258"/>
    </row>
    <row r="708" spans="1:138" ht="30" customHeight="1" thickBot="1" x14ac:dyDescent="0.3">
      <c r="A708" s="45" t="s">
        <v>60</v>
      </c>
      <c r="B708" s="45" t="s">
        <v>61</v>
      </c>
      <c r="C708" s="45" t="s">
        <v>1109</v>
      </c>
      <c r="D708" s="46" t="s">
        <v>1261</v>
      </c>
      <c r="E708" s="46" t="s">
        <v>1157</v>
      </c>
      <c r="F708" s="46" t="s">
        <v>1263</v>
      </c>
      <c r="G708" s="46" t="s">
        <v>1111</v>
      </c>
      <c r="H708" s="226" t="s">
        <v>66</v>
      </c>
      <c r="I708" s="227" t="s">
        <v>2002</v>
      </c>
      <c r="J708" s="228">
        <v>23</v>
      </c>
      <c r="K708" s="229">
        <v>9.16</v>
      </c>
      <c r="L708" s="229">
        <v>4.7852272627740007</v>
      </c>
      <c r="M708" s="230">
        <v>0</v>
      </c>
      <c r="N708" s="231">
        <v>0</v>
      </c>
      <c r="O708" s="232" t="s">
        <v>2003</v>
      </c>
      <c r="P708" s="233">
        <v>0</v>
      </c>
      <c r="Q708" s="234" t="s">
        <v>2004</v>
      </c>
      <c r="R708" s="235" t="s">
        <v>68</v>
      </c>
      <c r="S708" s="236" t="s">
        <v>2005</v>
      </c>
      <c r="T708" s="236" t="s">
        <v>2005</v>
      </c>
      <c r="U708" s="237" t="s">
        <v>2005</v>
      </c>
      <c r="V708" s="238" t="s">
        <v>2005</v>
      </c>
      <c r="W708" s="238" t="s">
        <v>2005</v>
      </c>
      <c r="X708" s="238" t="s">
        <v>2005</v>
      </c>
      <c r="Y708" s="238" t="s">
        <v>2005</v>
      </c>
      <c r="Z708" s="238" t="s">
        <v>2005</v>
      </c>
      <c r="AA708" s="238" t="s">
        <v>2005</v>
      </c>
      <c r="AB708" s="238" t="s">
        <v>2005</v>
      </c>
      <c r="AC708" s="238" t="s">
        <v>2005</v>
      </c>
      <c r="AD708" s="238" t="s">
        <v>2005</v>
      </c>
      <c r="AE708" s="238" t="s">
        <v>2005</v>
      </c>
      <c r="AF708" s="238" t="s">
        <v>2005</v>
      </c>
      <c r="AG708" s="238" t="s">
        <v>2005</v>
      </c>
      <c r="AH708" s="238" t="s">
        <v>2005</v>
      </c>
      <c r="AI708" s="238" t="s">
        <v>2005</v>
      </c>
      <c r="AJ708" s="238" t="s">
        <v>2005</v>
      </c>
      <c r="AK708" s="238" t="s">
        <v>2005</v>
      </c>
      <c r="AL708" s="238" t="s">
        <v>2005</v>
      </c>
      <c r="AM708" s="237" t="s">
        <v>2005</v>
      </c>
      <c r="AN708" s="238" t="s">
        <v>2005</v>
      </c>
      <c r="AO708" s="238" t="s">
        <v>2005</v>
      </c>
      <c r="AP708" s="238" t="s">
        <v>2005</v>
      </c>
      <c r="AQ708" s="237">
        <f t="shared" si="40"/>
        <v>0</v>
      </c>
      <c r="AR708" s="239">
        <f t="shared" si="40"/>
        <v>0</v>
      </c>
      <c r="AS708" s="240"/>
      <c r="AT708" s="238"/>
      <c r="AU708" s="237"/>
      <c r="AV708" s="238"/>
      <c r="AW708" s="238"/>
      <c r="AX708" s="238"/>
      <c r="AY708" s="238"/>
      <c r="AZ708" s="238"/>
      <c r="BA708" s="238"/>
      <c r="BB708" s="238"/>
      <c r="BC708" s="238"/>
      <c r="BD708" s="238"/>
      <c r="BE708" s="238"/>
      <c r="BF708" s="238"/>
      <c r="BG708" s="238"/>
      <c r="BH708" s="238"/>
      <c r="BI708" s="238"/>
      <c r="BJ708" s="238"/>
      <c r="BK708" s="238"/>
      <c r="BL708" s="238"/>
      <c r="BM708" s="238"/>
      <c r="BN708" s="238"/>
      <c r="BO708" s="238"/>
      <c r="BP708" s="238"/>
      <c r="BQ708" s="237">
        <f t="shared" si="41"/>
        <v>0</v>
      </c>
      <c r="BR708" s="237">
        <f t="shared" si="41"/>
        <v>0</v>
      </c>
      <c r="BS708" s="241">
        <f t="shared" si="43"/>
        <v>0</v>
      </c>
      <c r="BT708" s="273">
        <v>0</v>
      </c>
      <c r="BU708" s="243">
        <v>0</v>
      </c>
      <c r="BV708" s="244">
        <v>0</v>
      </c>
      <c r="BW708" s="243">
        <v>0</v>
      </c>
      <c r="BX708" s="243">
        <v>0</v>
      </c>
      <c r="BY708" s="243">
        <v>0</v>
      </c>
      <c r="BZ708" s="243">
        <v>0</v>
      </c>
      <c r="CA708" s="243">
        <v>0</v>
      </c>
      <c r="CB708" s="243">
        <v>0</v>
      </c>
      <c r="CC708" s="243">
        <v>0</v>
      </c>
      <c r="CD708" s="243">
        <v>0</v>
      </c>
      <c r="CE708" s="243">
        <v>0</v>
      </c>
      <c r="CF708" s="243">
        <v>0</v>
      </c>
      <c r="CG708" s="243">
        <v>0</v>
      </c>
      <c r="CH708" s="243">
        <v>0</v>
      </c>
      <c r="CI708" s="243">
        <v>0</v>
      </c>
      <c r="CJ708" s="243">
        <v>0</v>
      </c>
      <c r="CK708" s="243">
        <v>0</v>
      </c>
      <c r="CL708" s="243">
        <v>0</v>
      </c>
      <c r="CM708" s="243">
        <v>0</v>
      </c>
      <c r="CN708" s="243">
        <v>0</v>
      </c>
      <c r="CO708" s="243">
        <v>0</v>
      </c>
      <c r="CP708" s="243">
        <v>0</v>
      </c>
      <c r="CQ708" s="243">
        <v>0</v>
      </c>
      <c r="CR708" s="244">
        <f t="shared" si="42"/>
        <v>0</v>
      </c>
      <c r="CS708" s="267">
        <f t="shared" si="42"/>
        <v>0</v>
      </c>
      <c r="CT708" s="268"/>
      <c r="CU708" s="269"/>
      <c r="CV708" s="269"/>
      <c r="CW708" s="269"/>
      <c r="CX708" s="269"/>
      <c r="CY708" s="269"/>
      <c r="CZ708" s="269"/>
      <c r="DA708" s="270"/>
      <c r="DB708" s="248">
        <v>0</v>
      </c>
      <c r="DC708" s="249"/>
      <c r="DD708" s="250">
        <v>0</v>
      </c>
      <c r="DE708" s="251"/>
      <c r="DF708" s="251"/>
      <c r="DG708" s="251"/>
      <c r="DH708" s="252"/>
      <c r="DI708" s="252"/>
      <c r="DJ708" s="252"/>
      <c r="DK708" s="252"/>
      <c r="DL708" s="251" t="s">
        <v>2005</v>
      </c>
      <c r="DM708" s="253" t="s">
        <v>2005</v>
      </c>
      <c r="DN708" s="254" t="s">
        <v>66</v>
      </c>
      <c r="DO708" s="231"/>
      <c r="DP708" s="256" t="s">
        <v>66</v>
      </c>
      <c r="DQ708" s="231"/>
      <c r="DR708" s="258"/>
      <c r="DS708" s="259"/>
      <c r="DT708" s="260"/>
      <c r="DU708" s="255">
        <v>0</v>
      </c>
      <c r="DV708" s="261">
        <v>330.125</v>
      </c>
      <c r="DW708" s="231">
        <v>0</v>
      </c>
      <c r="DX708" s="262">
        <v>330.125</v>
      </c>
      <c r="DY708" s="255">
        <v>0</v>
      </c>
      <c r="DZ708" s="231">
        <v>0.91666666666666663</v>
      </c>
      <c r="EA708" s="231">
        <v>0</v>
      </c>
      <c r="EB708" s="262">
        <v>0.91666666666666663</v>
      </c>
      <c r="EC708" s="271"/>
      <c r="ED708" s="234"/>
      <c r="EE708" s="272"/>
      <c r="EF708" s="234">
        <v>0</v>
      </c>
      <c r="EG708" s="266">
        <v>130.66666666666666</v>
      </c>
      <c r="EH708" s="258"/>
    </row>
    <row r="709" spans="1:138" ht="30" customHeight="1" thickBot="1" x14ac:dyDescent="0.3">
      <c r="A709" s="45" t="s">
        <v>60</v>
      </c>
      <c r="B709" s="45" t="s">
        <v>61</v>
      </c>
      <c r="C709" s="45" t="s">
        <v>1109</v>
      </c>
      <c r="D709" s="46" t="s">
        <v>1264</v>
      </c>
      <c r="E709" s="46" t="s">
        <v>1111</v>
      </c>
      <c r="F709" s="46" t="s">
        <v>1265</v>
      </c>
      <c r="G709" s="46" t="s">
        <v>1111</v>
      </c>
      <c r="H709" s="226" t="s">
        <v>66</v>
      </c>
      <c r="I709" s="227" t="s">
        <v>2007</v>
      </c>
      <c r="J709" s="228">
        <v>23</v>
      </c>
      <c r="K709" s="229">
        <v>14.14</v>
      </c>
      <c r="L709" s="229">
        <v>1.179356058153</v>
      </c>
      <c r="M709" s="230">
        <v>6.5833333333333304</v>
      </c>
      <c r="N709" s="231">
        <v>35986.079999999994</v>
      </c>
      <c r="O709" s="232" t="s">
        <v>2003</v>
      </c>
      <c r="P709" s="233">
        <v>10.27</v>
      </c>
      <c r="Q709" s="234" t="s">
        <v>2004</v>
      </c>
      <c r="R709" s="235" t="s">
        <v>68</v>
      </c>
      <c r="S709" s="236" t="s">
        <v>2005</v>
      </c>
      <c r="T709" s="236" t="s">
        <v>2005</v>
      </c>
      <c r="U709" s="237" t="s">
        <v>2005</v>
      </c>
      <c r="V709" s="238" t="s">
        <v>2005</v>
      </c>
      <c r="W709" s="238" t="s">
        <v>2005</v>
      </c>
      <c r="X709" s="238" t="s">
        <v>2005</v>
      </c>
      <c r="Y709" s="238" t="s">
        <v>2005</v>
      </c>
      <c r="Z709" s="238" t="s">
        <v>2005</v>
      </c>
      <c r="AA709" s="238" t="s">
        <v>2005</v>
      </c>
      <c r="AB709" s="238" t="s">
        <v>2005</v>
      </c>
      <c r="AC709" s="238" t="s">
        <v>2005</v>
      </c>
      <c r="AD709" s="238" t="s">
        <v>2005</v>
      </c>
      <c r="AE709" s="238" t="s">
        <v>2005</v>
      </c>
      <c r="AF709" s="238" t="s">
        <v>2005</v>
      </c>
      <c r="AG709" s="238" t="s">
        <v>2005</v>
      </c>
      <c r="AH709" s="238" t="s">
        <v>2005</v>
      </c>
      <c r="AI709" s="238">
        <v>1</v>
      </c>
      <c r="AJ709" s="238">
        <v>1</v>
      </c>
      <c r="AK709" s="238" t="s">
        <v>2005</v>
      </c>
      <c r="AL709" s="238" t="s">
        <v>2005</v>
      </c>
      <c r="AM709" s="237" t="s">
        <v>2005</v>
      </c>
      <c r="AN709" s="238" t="s">
        <v>2005</v>
      </c>
      <c r="AO709" s="238" t="s">
        <v>2005</v>
      </c>
      <c r="AP709" s="238" t="s">
        <v>2005</v>
      </c>
      <c r="AQ709" s="237">
        <f t="shared" si="40"/>
        <v>1</v>
      </c>
      <c r="AR709" s="239">
        <f t="shared" si="40"/>
        <v>1</v>
      </c>
      <c r="AS709" s="240"/>
      <c r="AT709" s="238"/>
      <c r="AU709" s="237"/>
      <c r="AV709" s="238"/>
      <c r="AW709" s="238"/>
      <c r="AX709" s="238"/>
      <c r="AY709" s="238"/>
      <c r="AZ709" s="238"/>
      <c r="BA709" s="238"/>
      <c r="BB709" s="238"/>
      <c r="BC709" s="238"/>
      <c r="BD709" s="238"/>
      <c r="BE709" s="238"/>
      <c r="BF709" s="238"/>
      <c r="BG709" s="238"/>
      <c r="BH709" s="238"/>
      <c r="BI709" s="238">
        <v>75</v>
      </c>
      <c r="BJ709" s="238">
        <v>75</v>
      </c>
      <c r="BK709" s="238"/>
      <c r="BL709" s="238"/>
      <c r="BM709" s="238"/>
      <c r="BN709" s="238"/>
      <c r="BO709" s="238"/>
      <c r="BP709" s="238"/>
      <c r="BQ709" s="237">
        <f t="shared" si="41"/>
        <v>75</v>
      </c>
      <c r="BR709" s="237">
        <f t="shared" si="41"/>
        <v>75</v>
      </c>
      <c r="BS709" s="241">
        <f t="shared" si="43"/>
        <v>7.3028237585199612E-3</v>
      </c>
      <c r="BT709" s="273">
        <v>0</v>
      </c>
      <c r="BU709" s="243">
        <v>0</v>
      </c>
      <c r="BV709" s="244">
        <v>0</v>
      </c>
      <c r="BW709" s="243">
        <v>0</v>
      </c>
      <c r="BX709" s="243">
        <v>0</v>
      </c>
      <c r="BY709" s="243">
        <v>0</v>
      </c>
      <c r="BZ709" s="243">
        <v>0</v>
      </c>
      <c r="CA709" s="243">
        <v>0</v>
      </c>
      <c r="CB709" s="243">
        <v>0</v>
      </c>
      <c r="CC709" s="243">
        <v>0</v>
      </c>
      <c r="CD709" s="243">
        <v>0</v>
      </c>
      <c r="CE709" s="243">
        <v>0</v>
      </c>
      <c r="CF709" s="243">
        <v>0</v>
      </c>
      <c r="CG709" s="243">
        <v>0</v>
      </c>
      <c r="CH709" s="243">
        <v>0</v>
      </c>
      <c r="CI709" s="243">
        <v>0</v>
      </c>
      <c r="CJ709" s="243">
        <v>88038</v>
      </c>
      <c r="CK709" s="243">
        <v>88038</v>
      </c>
      <c r="CL709" s="243">
        <v>0</v>
      </c>
      <c r="CM709" s="243">
        <v>0</v>
      </c>
      <c r="CN709" s="243">
        <v>0</v>
      </c>
      <c r="CO709" s="243">
        <v>0</v>
      </c>
      <c r="CP709" s="243">
        <v>0</v>
      </c>
      <c r="CQ709" s="243">
        <v>0</v>
      </c>
      <c r="CR709" s="244">
        <f t="shared" si="42"/>
        <v>88038</v>
      </c>
      <c r="CS709" s="267">
        <f t="shared" si="42"/>
        <v>88038</v>
      </c>
      <c r="CT709" s="268"/>
      <c r="CU709" s="269"/>
      <c r="CV709" s="269"/>
      <c r="CW709" s="269"/>
      <c r="CX709" s="269"/>
      <c r="CY709" s="269"/>
      <c r="CZ709" s="269"/>
      <c r="DA709" s="270"/>
      <c r="DB709" s="248">
        <v>35986.079999999994</v>
      </c>
      <c r="DC709" s="249"/>
      <c r="DD709" s="250">
        <v>10.27</v>
      </c>
      <c r="DE709" s="251"/>
      <c r="DF709" s="251"/>
      <c r="DG709" s="251"/>
      <c r="DH709" s="252"/>
      <c r="DI709" s="252"/>
      <c r="DJ709" s="252"/>
      <c r="DK709" s="252"/>
      <c r="DL709" s="251" t="s">
        <v>2005</v>
      </c>
      <c r="DM709" s="253" t="s">
        <v>2005</v>
      </c>
      <c r="DN709" s="254" t="s">
        <v>66</v>
      </c>
      <c r="DO709" s="231"/>
      <c r="DP709" s="256" t="s">
        <v>66</v>
      </c>
      <c r="DQ709" s="231"/>
      <c r="DR709" s="258"/>
      <c r="DS709" s="259"/>
      <c r="DT709" s="260"/>
      <c r="DU709" s="255">
        <v>0</v>
      </c>
      <c r="DV709" s="261">
        <v>93</v>
      </c>
      <c r="DW709" s="231">
        <v>0</v>
      </c>
      <c r="DX709" s="262">
        <v>93</v>
      </c>
      <c r="DY709" s="255">
        <v>0</v>
      </c>
      <c r="DZ709" s="231">
        <v>1</v>
      </c>
      <c r="EA709" s="231">
        <v>0</v>
      </c>
      <c r="EB709" s="262">
        <v>1</v>
      </c>
      <c r="EC709" s="271"/>
      <c r="ED709" s="234"/>
      <c r="EE709" s="272"/>
      <c r="EF709" s="234">
        <v>0</v>
      </c>
      <c r="EG709" s="266">
        <v>416</v>
      </c>
      <c r="EH709" s="258"/>
    </row>
    <row r="710" spans="1:138" ht="30" customHeight="1" thickBot="1" x14ac:dyDescent="0.3">
      <c r="A710" s="45" t="s">
        <v>60</v>
      </c>
      <c r="B710" s="45" t="s">
        <v>61</v>
      </c>
      <c r="C710" s="45" t="s">
        <v>1109</v>
      </c>
      <c r="D710" s="46" t="s">
        <v>1117</v>
      </c>
      <c r="E710" s="46" t="s">
        <v>1118</v>
      </c>
      <c r="F710" s="46" t="s">
        <v>1266</v>
      </c>
      <c r="G710" s="46" t="s">
        <v>1122</v>
      </c>
      <c r="H710" s="226" t="s">
        <v>66</v>
      </c>
      <c r="I710" s="227" t="s">
        <v>2008</v>
      </c>
      <c r="J710" s="228">
        <v>23</v>
      </c>
      <c r="K710" s="229">
        <v>11.35</v>
      </c>
      <c r="L710" s="229">
        <v>5.6414772609929997</v>
      </c>
      <c r="M710" s="230">
        <v>1</v>
      </c>
      <c r="N710" s="231">
        <v>665.7600000000001</v>
      </c>
      <c r="O710" s="232" t="s">
        <v>2003</v>
      </c>
      <c r="P710" s="233">
        <v>0.19</v>
      </c>
      <c r="Q710" s="234" t="s">
        <v>2004</v>
      </c>
      <c r="R710" s="235" t="s">
        <v>68</v>
      </c>
      <c r="S710" s="236" t="s">
        <v>2005</v>
      </c>
      <c r="T710" s="236" t="s">
        <v>2005</v>
      </c>
      <c r="U710" s="237" t="s">
        <v>2005</v>
      </c>
      <c r="V710" s="238" t="s">
        <v>2005</v>
      </c>
      <c r="W710" s="238" t="s">
        <v>2005</v>
      </c>
      <c r="X710" s="238" t="s">
        <v>2005</v>
      </c>
      <c r="Y710" s="238" t="s">
        <v>2005</v>
      </c>
      <c r="Z710" s="238" t="s">
        <v>2005</v>
      </c>
      <c r="AA710" s="238" t="s">
        <v>2005</v>
      </c>
      <c r="AB710" s="238" t="s">
        <v>2005</v>
      </c>
      <c r="AC710" s="238" t="s">
        <v>2005</v>
      </c>
      <c r="AD710" s="238" t="s">
        <v>2005</v>
      </c>
      <c r="AE710" s="238" t="s">
        <v>2005</v>
      </c>
      <c r="AF710" s="238" t="s">
        <v>2005</v>
      </c>
      <c r="AG710" s="238" t="s">
        <v>2005</v>
      </c>
      <c r="AH710" s="238" t="s">
        <v>2005</v>
      </c>
      <c r="AI710" s="238" t="s">
        <v>2005</v>
      </c>
      <c r="AJ710" s="238" t="s">
        <v>2005</v>
      </c>
      <c r="AK710" s="238" t="s">
        <v>2005</v>
      </c>
      <c r="AL710" s="238" t="s">
        <v>2005</v>
      </c>
      <c r="AM710" s="237" t="s">
        <v>2005</v>
      </c>
      <c r="AN710" s="238" t="s">
        <v>2005</v>
      </c>
      <c r="AO710" s="238" t="s">
        <v>2005</v>
      </c>
      <c r="AP710" s="238" t="s">
        <v>2005</v>
      </c>
      <c r="AQ710" s="237">
        <f t="shared" si="40"/>
        <v>0</v>
      </c>
      <c r="AR710" s="239">
        <f t="shared" si="40"/>
        <v>0</v>
      </c>
      <c r="AS710" s="240"/>
      <c r="AT710" s="238"/>
      <c r="AU710" s="237"/>
      <c r="AV710" s="238"/>
      <c r="AW710" s="238"/>
      <c r="AX710" s="238"/>
      <c r="AY710" s="238"/>
      <c r="AZ710" s="238"/>
      <c r="BA710" s="238"/>
      <c r="BB710" s="238"/>
      <c r="BC710" s="238"/>
      <c r="BD710" s="238"/>
      <c r="BE710" s="238"/>
      <c r="BF710" s="238"/>
      <c r="BG710" s="238"/>
      <c r="BH710" s="238"/>
      <c r="BI710" s="238"/>
      <c r="BJ710" s="238" t="s">
        <v>2005</v>
      </c>
      <c r="BK710" s="238"/>
      <c r="BL710" s="238"/>
      <c r="BM710" s="238"/>
      <c r="BN710" s="238"/>
      <c r="BO710" s="238"/>
      <c r="BP710" s="238"/>
      <c r="BQ710" s="237">
        <f t="shared" si="41"/>
        <v>0</v>
      </c>
      <c r="BR710" s="237">
        <f t="shared" si="41"/>
        <v>0</v>
      </c>
      <c r="BS710" s="241">
        <f t="shared" si="43"/>
        <v>0</v>
      </c>
      <c r="BT710" s="273">
        <v>0</v>
      </c>
      <c r="BU710" s="243">
        <v>0</v>
      </c>
      <c r="BV710" s="244">
        <v>0</v>
      </c>
      <c r="BW710" s="243">
        <v>0</v>
      </c>
      <c r="BX710" s="243">
        <v>0</v>
      </c>
      <c r="BY710" s="243">
        <v>0</v>
      </c>
      <c r="BZ710" s="243">
        <v>0</v>
      </c>
      <c r="CA710" s="243">
        <v>0</v>
      </c>
      <c r="CB710" s="243">
        <v>0</v>
      </c>
      <c r="CC710" s="243">
        <v>0</v>
      </c>
      <c r="CD710" s="243">
        <v>0</v>
      </c>
      <c r="CE710" s="243">
        <v>0</v>
      </c>
      <c r="CF710" s="243">
        <v>0</v>
      </c>
      <c r="CG710" s="243">
        <v>0</v>
      </c>
      <c r="CH710" s="243">
        <v>0</v>
      </c>
      <c r="CI710" s="243">
        <v>0</v>
      </c>
      <c r="CJ710" s="243">
        <v>0</v>
      </c>
      <c r="CK710" s="243" t="e">
        <v>#VALUE!</v>
      </c>
      <c r="CL710" s="243">
        <v>0</v>
      </c>
      <c r="CM710" s="243">
        <v>0</v>
      </c>
      <c r="CN710" s="243">
        <v>0</v>
      </c>
      <c r="CO710" s="243">
        <v>0</v>
      </c>
      <c r="CP710" s="243">
        <v>0</v>
      </c>
      <c r="CQ710" s="243">
        <v>0</v>
      </c>
      <c r="CR710" s="244">
        <f t="shared" si="42"/>
        <v>0</v>
      </c>
      <c r="CS710" s="267" t="e">
        <f t="shared" si="42"/>
        <v>#VALUE!</v>
      </c>
      <c r="CT710" s="268"/>
      <c r="CU710" s="269"/>
      <c r="CV710" s="269"/>
      <c r="CW710" s="269"/>
      <c r="CX710" s="269"/>
      <c r="CY710" s="269"/>
      <c r="CZ710" s="269"/>
      <c r="DA710" s="270"/>
      <c r="DB710" s="248">
        <v>665.7600000000001</v>
      </c>
      <c r="DC710" s="249"/>
      <c r="DD710" s="250">
        <v>0.19</v>
      </c>
      <c r="DE710" s="251"/>
      <c r="DF710" s="251"/>
      <c r="DG710" s="251"/>
      <c r="DH710" s="252"/>
      <c r="DI710" s="252"/>
      <c r="DJ710" s="252"/>
      <c r="DK710" s="252"/>
      <c r="DL710" s="251" t="s">
        <v>2005</v>
      </c>
      <c r="DM710" s="253" t="s">
        <v>2005</v>
      </c>
      <c r="DN710" s="254" t="s">
        <v>66</v>
      </c>
      <c r="DO710" s="231"/>
      <c r="DP710" s="256" t="s">
        <v>66</v>
      </c>
      <c r="DQ710" s="231"/>
      <c r="DR710" s="258"/>
      <c r="DS710" s="259"/>
      <c r="DT710" s="260"/>
      <c r="DU710" s="255">
        <v>0</v>
      </c>
      <c r="DV710" s="261">
        <v>0</v>
      </c>
      <c r="DW710" s="231">
        <v>0</v>
      </c>
      <c r="DX710" s="262">
        <v>0</v>
      </c>
      <c r="DY710" s="255">
        <v>0</v>
      </c>
      <c r="DZ710" s="231">
        <v>0</v>
      </c>
      <c r="EA710" s="231">
        <v>0</v>
      </c>
      <c r="EB710" s="262">
        <v>0</v>
      </c>
      <c r="EC710" s="271"/>
      <c r="ED710" s="234"/>
      <c r="EE710" s="272"/>
      <c r="EF710" s="234">
        <v>0</v>
      </c>
      <c r="EG710" s="266">
        <v>0</v>
      </c>
      <c r="EH710" s="258"/>
    </row>
    <row r="711" spans="1:138" ht="30" customHeight="1" thickBot="1" x14ac:dyDescent="0.3">
      <c r="A711" s="45" t="s">
        <v>60</v>
      </c>
      <c r="B711" s="45" t="s">
        <v>61</v>
      </c>
      <c r="C711" s="45" t="s">
        <v>1109</v>
      </c>
      <c r="D711" s="46" t="s">
        <v>1261</v>
      </c>
      <c r="E711" s="46" t="s">
        <v>1157</v>
      </c>
      <c r="F711" s="46" t="s">
        <v>1267</v>
      </c>
      <c r="G711" s="46" t="s">
        <v>1157</v>
      </c>
      <c r="H711" s="226" t="s">
        <v>66</v>
      </c>
      <c r="I711" s="227" t="s">
        <v>2008</v>
      </c>
      <c r="J711" s="228">
        <v>23</v>
      </c>
      <c r="K711" s="229">
        <v>12.15</v>
      </c>
      <c r="L711" s="229">
        <v>0.48219696869400003</v>
      </c>
      <c r="M711" s="230">
        <v>1</v>
      </c>
      <c r="N711" s="231">
        <v>1366.5600000000002</v>
      </c>
      <c r="O711" s="232" t="s">
        <v>2003</v>
      </c>
      <c r="P711" s="233">
        <v>0.39</v>
      </c>
      <c r="Q711" s="234" t="s">
        <v>68</v>
      </c>
      <c r="R711" s="235" t="s">
        <v>68</v>
      </c>
      <c r="S711" s="236" t="s">
        <v>2005</v>
      </c>
      <c r="T711" s="236" t="s">
        <v>2005</v>
      </c>
      <c r="U711" s="237" t="s">
        <v>2005</v>
      </c>
      <c r="V711" s="238" t="s">
        <v>2005</v>
      </c>
      <c r="W711" s="238" t="s">
        <v>2005</v>
      </c>
      <c r="X711" s="238" t="s">
        <v>2005</v>
      </c>
      <c r="Y711" s="238" t="s">
        <v>2005</v>
      </c>
      <c r="Z711" s="238" t="s">
        <v>2005</v>
      </c>
      <c r="AA711" s="238" t="s">
        <v>2005</v>
      </c>
      <c r="AB711" s="238" t="s">
        <v>2005</v>
      </c>
      <c r="AC711" s="238" t="s">
        <v>2005</v>
      </c>
      <c r="AD711" s="238" t="s">
        <v>2005</v>
      </c>
      <c r="AE711" s="238" t="s">
        <v>2005</v>
      </c>
      <c r="AF711" s="238" t="s">
        <v>2005</v>
      </c>
      <c r="AG711" s="238" t="s">
        <v>2005</v>
      </c>
      <c r="AH711" s="238" t="s">
        <v>2005</v>
      </c>
      <c r="AI711" s="238" t="s">
        <v>2005</v>
      </c>
      <c r="AJ711" s="238" t="s">
        <v>2005</v>
      </c>
      <c r="AK711" s="238" t="s">
        <v>2005</v>
      </c>
      <c r="AL711" s="238" t="s">
        <v>2005</v>
      </c>
      <c r="AM711" s="237" t="s">
        <v>2005</v>
      </c>
      <c r="AN711" s="238" t="s">
        <v>2005</v>
      </c>
      <c r="AO711" s="238" t="s">
        <v>2005</v>
      </c>
      <c r="AP711" s="238" t="s">
        <v>2005</v>
      </c>
      <c r="AQ711" s="237">
        <f t="shared" si="40"/>
        <v>0</v>
      </c>
      <c r="AR711" s="239">
        <f t="shared" si="40"/>
        <v>0</v>
      </c>
      <c r="AS711" s="240"/>
      <c r="AT711" s="238"/>
      <c r="AU711" s="237"/>
      <c r="AV711" s="238"/>
      <c r="AW711" s="238"/>
      <c r="AX711" s="238"/>
      <c r="AY711" s="238"/>
      <c r="AZ711" s="238"/>
      <c r="BA711" s="238"/>
      <c r="BB711" s="238"/>
      <c r="BC711" s="238"/>
      <c r="BD711" s="238"/>
      <c r="BE711" s="238"/>
      <c r="BF711" s="238"/>
      <c r="BG711" s="238"/>
      <c r="BH711" s="238"/>
      <c r="BI711" s="238"/>
      <c r="BJ711" s="238" t="s">
        <v>2005</v>
      </c>
      <c r="BK711" s="238"/>
      <c r="BL711" s="238"/>
      <c r="BM711" s="238"/>
      <c r="BN711" s="238"/>
      <c r="BO711" s="238"/>
      <c r="BP711" s="238"/>
      <c r="BQ711" s="237">
        <f t="shared" si="41"/>
        <v>0</v>
      </c>
      <c r="BR711" s="237">
        <f t="shared" si="41"/>
        <v>0</v>
      </c>
      <c r="BS711" s="241">
        <f t="shared" si="43"/>
        <v>0</v>
      </c>
      <c r="BT711" s="273">
        <v>0</v>
      </c>
      <c r="BU711" s="243">
        <v>0</v>
      </c>
      <c r="BV711" s="244">
        <v>0</v>
      </c>
      <c r="BW711" s="243">
        <v>0</v>
      </c>
      <c r="BX711" s="243">
        <v>0</v>
      </c>
      <c r="BY711" s="243">
        <v>0</v>
      </c>
      <c r="BZ711" s="243">
        <v>0</v>
      </c>
      <c r="CA711" s="243">
        <v>0</v>
      </c>
      <c r="CB711" s="243">
        <v>0</v>
      </c>
      <c r="CC711" s="243">
        <v>0</v>
      </c>
      <c r="CD711" s="243">
        <v>0</v>
      </c>
      <c r="CE711" s="243">
        <v>0</v>
      </c>
      <c r="CF711" s="243">
        <v>0</v>
      </c>
      <c r="CG711" s="243">
        <v>0</v>
      </c>
      <c r="CH711" s="243">
        <v>0</v>
      </c>
      <c r="CI711" s="243">
        <v>0</v>
      </c>
      <c r="CJ711" s="243">
        <v>0</v>
      </c>
      <c r="CK711" s="243" t="e">
        <v>#VALUE!</v>
      </c>
      <c r="CL711" s="243">
        <v>0</v>
      </c>
      <c r="CM711" s="243">
        <v>0</v>
      </c>
      <c r="CN711" s="243">
        <v>0</v>
      </c>
      <c r="CO711" s="243">
        <v>0</v>
      </c>
      <c r="CP711" s="243">
        <v>0</v>
      </c>
      <c r="CQ711" s="243">
        <v>0</v>
      </c>
      <c r="CR711" s="244">
        <f t="shared" si="42"/>
        <v>0</v>
      </c>
      <c r="CS711" s="267" t="e">
        <f t="shared" si="42"/>
        <v>#VALUE!</v>
      </c>
      <c r="CT711" s="268"/>
      <c r="CU711" s="269"/>
      <c r="CV711" s="269"/>
      <c r="CW711" s="269"/>
      <c r="CX711" s="269"/>
      <c r="CY711" s="269"/>
      <c r="CZ711" s="269"/>
      <c r="DA711" s="270"/>
      <c r="DB711" s="248">
        <v>1366.5600000000002</v>
      </c>
      <c r="DC711" s="249"/>
      <c r="DD711" s="250">
        <v>0.39</v>
      </c>
      <c r="DE711" s="251"/>
      <c r="DF711" s="251"/>
      <c r="DG711" s="251"/>
      <c r="DH711" s="252"/>
      <c r="DI711" s="252"/>
      <c r="DJ711" s="252"/>
      <c r="DK711" s="252"/>
      <c r="DL711" s="251" t="s">
        <v>2005</v>
      </c>
      <c r="DM711" s="253" t="s">
        <v>2005</v>
      </c>
      <c r="DN711" s="254" t="s">
        <v>66</v>
      </c>
      <c r="DO711" s="231"/>
      <c r="DP711" s="256" t="s">
        <v>66</v>
      </c>
      <c r="DQ711" s="231"/>
      <c r="DR711" s="258"/>
      <c r="DS711" s="259"/>
      <c r="DT711" s="260"/>
      <c r="DU711" s="255">
        <v>0</v>
      </c>
      <c r="DV711" s="261">
        <v>34</v>
      </c>
      <c r="DW711" s="231">
        <v>0</v>
      </c>
      <c r="DX711" s="262">
        <v>34</v>
      </c>
      <c r="DY711" s="255">
        <v>0</v>
      </c>
      <c r="DZ711" s="231">
        <v>0.33333333333333331</v>
      </c>
      <c r="EA711" s="231">
        <v>0</v>
      </c>
      <c r="EB711" s="262">
        <v>0.33333333333333331</v>
      </c>
      <c r="EC711" s="271"/>
      <c r="ED711" s="234"/>
      <c r="EE711" s="272"/>
      <c r="EF711" s="234">
        <v>0</v>
      </c>
      <c r="EG711" s="266">
        <v>0</v>
      </c>
      <c r="EH711" s="258"/>
    </row>
    <row r="712" spans="1:138" ht="30" customHeight="1" thickBot="1" x14ac:dyDescent="0.3">
      <c r="A712" s="45" t="s">
        <v>60</v>
      </c>
      <c r="B712" s="45" t="s">
        <v>61</v>
      </c>
      <c r="C712" s="45" t="s">
        <v>1109</v>
      </c>
      <c r="D712" s="46" t="s">
        <v>1268</v>
      </c>
      <c r="E712" s="46" t="s">
        <v>1126</v>
      </c>
      <c r="F712" s="46" t="s">
        <v>1269</v>
      </c>
      <c r="G712" s="46" t="s">
        <v>1126</v>
      </c>
      <c r="H712" s="226" t="s">
        <v>66</v>
      </c>
      <c r="I712" s="227" t="s">
        <v>2007</v>
      </c>
      <c r="J712" s="228">
        <v>23</v>
      </c>
      <c r="K712" s="229">
        <v>11.35</v>
      </c>
      <c r="L712" s="229">
        <v>3.1723484782500004</v>
      </c>
      <c r="M712" s="230">
        <v>3</v>
      </c>
      <c r="N712" s="231">
        <v>32096.640000000003</v>
      </c>
      <c r="O712" s="232" t="s">
        <v>2003</v>
      </c>
      <c r="P712" s="233">
        <v>9.16</v>
      </c>
      <c r="Q712" s="234" t="s">
        <v>2004</v>
      </c>
      <c r="R712" s="235" t="s">
        <v>68</v>
      </c>
      <c r="S712" s="236" t="s">
        <v>2005</v>
      </c>
      <c r="T712" s="236" t="s">
        <v>2005</v>
      </c>
      <c r="U712" s="237" t="s">
        <v>2005</v>
      </c>
      <c r="V712" s="238" t="s">
        <v>2005</v>
      </c>
      <c r="W712" s="238" t="s">
        <v>2005</v>
      </c>
      <c r="X712" s="238" t="s">
        <v>2005</v>
      </c>
      <c r="Y712" s="238" t="s">
        <v>2005</v>
      </c>
      <c r="Z712" s="238" t="s">
        <v>2005</v>
      </c>
      <c r="AA712" s="238" t="s">
        <v>2005</v>
      </c>
      <c r="AB712" s="238" t="s">
        <v>2005</v>
      </c>
      <c r="AC712" s="238" t="s">
        <v>2005</v>
      </c>
      <c r="AD712" s="238" t="s">
        <v>2005</v>
      </c>
      <c r="AE712" s="238" t="s">
        <v>2005</v>
      </c>
      <c r="AF712" s="238" t="s">
        <v>2005</v>
      </c>
      <c r="AG712" s="238" t="s">
        <v>2005</v>
      </c>
      <c r="AH712" s="238" t="s">
        <v>2005</v>
      </c>
      <c r="AI712" s="238" t="s">
        <v>2005</v>
      </c>
      <c r="AJ712" s="238" t="s">
        <v>2005</v>
      </c>
      <c r="AK712" s="238" t="s">
        <v>2005</v>
      </c>
      <c r="AL712" s="238" t="s">
        <v>2005</v>
      </c>
      <c r="AM712" s="237" t="s">
        <v>2005</v>
      </c>
      <c r="AN712" s="238" t="s">
        <v>2005</v>
      </c>
      <c r="AO712" s="238" t="s">
        <v>2005</v>
      </c>
      <c r="AP712" s="238" t="s">
        <v>2005</v>
      </c>
      <c r="AQ712" s="237">
        <f t="shared" si="40"/>
        <v>0</v>
      </c>
      <c r="AR712" s="239">
        <f t="shared" si="40"/>
        <v>0</v>
      </c>
      <c r="AS712" s="240"/>
      <c r="AT712" s="238"/>
      <c r="AU712" s="237"/>
      <c r="AV712" s="238"/>
      <c r="AW712" s="238"/>
      <c r="AX712" s="238"/>
      <c r="AY712" s="238"/>
      <c r="AZ712" s="238"/>
      <c r="BA712" s="238"/>
      <c r="BB712" s="238"/>
      <c r="BC712" s="238"/>
      <c r="BD712" s="238"/>
      <c r="BE712" s="238"/>
      <c r="BF712" s="238"/>
      <c r="BG712" s="238"/>
      <c r="BH712" s="238"/>
      <c r="BI712" s="238"/>
      <c r="BJ712" s="238" t="s">
        <v>2005</v>
      </c>
      <c r="BK712" s="238"/>
      <c r="BL712" s="238"/>
      <c r="BM712" s="238"/>
      <c r="BN712" s="238"/>
      <c r="BO712" s="238"/>
      <c r="BP712" s="238"/>
      <c r="BQ712" s="237">
        <f t="shared" si="41"/>
        <v>0</v>
      </c>
      <c r="BR712" s="237">
        <f t="shared" si="41"/>
        <v>0</v>
      </c>
      <c r="BS712" s="241">
        <f t="shared" si="43"/>
        <v>0</v>
      </c>
      <c r="BT712" s="273">
        <v>0</v>
      </c>
      <c r="BU712" s="243">
        <v>0</v>
      </c>
      <c r="BV712" s="244">
        <v>0</v>
      </c>
      <c r="BW712" s="243">
        <v>0</v>
      </c>
      <c r="BX712" s="243">
        <v>0</v>
      </c>
      <c r="BY712" s="243">
        <v>0</v>
      </c>
      <c r="BZ712" s="243">
        <v>0</v>
      </c>
      <c r="CA712" s="243">
        <v>0</v>
      </c>
      <c r="CB712" s="243">
        <v>0</v>
      </c>
      <c r="CC712" s="243">
        <v>0</v>
      </c>
      <c r="CD712" s="243">
        <v>0</v>
      </c>
      <c r="CE712" s="243">
        <v>0</v>
      </c>
      <c r="CF712" s="243">
        <v>0</v>
      </c>
      <c r="CG712" s="243">
        <v>0</v>
      </c>
      <c r="CH712" s="243">
        <v>0</v>
      </c>
      <c r="CI712" s="243">
        <v>0</v>
      </c>
      <c r="CJ712" s="243">
        <v>0</v>
      </c>
      <c r="CK712" s="243" t="e">
        <v>#VALUE!</v>
      </c>
      <c r="CL712" s="243">
        <v>0</v>
      </c>
      <c r="CM712" s="243">
        <v>0</v>
      </c>
      <c r="CN712" s="243">
        <v>0</v>
      </c>
      <c r="CO712" s="243">
        <v>0</v>
      </c>
      <c r="CP712" s="243">
        <v>0</v>
      </c>
      <c r="CQ712" s="243">
        <v>0</v>
      </c>
      <c r="CR712" s="244">
        <f t="shared" si="42"/>
        <v>0</v>
      </c>
      <c r="CS712" s="267" t="e">
        <f t="shared" si="42"/>
        <v>#VALUE!</v>
      </c>
      <c r="CT712" s="268"/>
      <c r="CU712" s="269"/>
      <c r="CV712" s="269"/>
      <c r="CW712" s="269"/>
      <c r="CX712" s="269"/>
      <c r="CY712" s="269"/>
      <c r="CZ712" s="269"/>
      <c r="DA712" s="270"/>
      <c r="DB712" s="248">
        <v>32096.640000000003</v>
      </c>
      <c r="DC712" s="249"/>
      <c r="DD712" s="250">
        <v>9.16</v>
      </c>
      <c r="DE712" s="251"/>
      <c r="DF712" s="251"/>
      <c r="DG712" s="251"/>
      <c r="DH712" s="252"/>
      <c r="DI712" s="252"/>
      <c r="DJ712" s="252"/>
      <c r="DK712" s="252"/>
      <c r="DL712" s="251" t="s">
        <v>2005</v>
      </c>
      <c r="DM712" s="253" t="s">
        <v>2005</v>
      </c>
      <c r="DN712" s="254" t="s">
        <v>66</v>
      </c>
      <c r="DO712" s="231"/>
      <c r="DP712" s="256" t="s">
        <v>66</v>
      </c>
      <c r="DQ712" s="231"/>
      <c r="DR712" s="258"/>
      <c r="DS712" s="259"/>
      <c r="DT712" s="260"/>
      <c r="DU712" s="255">
        <v>0</v>
      </c>
      <c r="DV712" s="261">
        <v>239.16666666666666</v>
      </c>
      <c r="DW712" s="231">
        <v>0</v>
      </c>
      <c r="DX712" s="262">
        <v>239.16666666666666</v>
      </c>
      <c r="DY712" s="255">
        <v>0</v>
      </c>
      <c r="DZ712" s="231">
        <v>1.0555555555555567</v>
      </c>
      <c r="EA712" s="231">
        <v>0</v>
      </c>
      <c r="EB712" s="262">
        <v>1.0555555555555567</v>
      </c>
      <c r="EC712" s="271"/>
      <c r="ED712" s="234"/>
      <c r="EE712" s="272"/>
      <c r="EF712" s="234">
        <v>0</v>
      </c>
      <c r="EG712" s="266">
        <v>129</v>
      </c>
      <c r="EH712" s="258"/>
    </row>
    <row r="713" spans="1:138" ht="30" customHeight="1" thickBot="1" x14ac:dyDescent="0.3">
      <c r="A713" s="45" t="s">
        <v>60</v>
      </c>
      <c r="B713" s="45" t="s">
        <v>61</v>
      </c>
      <c r="C713" s="45" t="s">
        <v>1109</v>
      </c>
      <c r="D713" s="46" t="s">
        <v>1125</v>
      </c>
      <c r="E713" s="46" t="s">
        <v>1126</v>
      </c>
      <c r="F713" s="46" t="s">
        <v>1270</v>
      </c>
      <c r="G713" s="46" t="s">
        <v>1271</v>
      </c>
      <c r="H713" s="226" t="s">
        <v>66</v>
      </c>
      <c r="I713" s="227" t="s">
        <v>2008</v>
      </c>
      <c r="J713" s="228">
        <v>23</v>
      </c>
      <c r="K713" s="229">
        <v>15.74</v>
      </c>
      <c r="L713" s="229">
        <v>2.8280302971480005</v>
      </c>
      <c r="M713" s="230">
        <v>39</v>
      </c>
      <c r="N713" s="231">
        <v>28476.245491452552</v>
      </c>
      <c r="O713" s="232" t="s">
        <v>2003</v>
      </c>
      <c r="P713" s="233">
        <v>8.1267823891131705</v>
      </c>
      <c r="Q713" s="234" t="s">
        <v>2004</v>
      </c>
      <c r="R713" s="235" t="s">
        <v>68</v>
      </c>
      <c r="S713" s="236" t="s">
        <v>2005</v>
      </c>
      <c r="T713" s="236" t="s">
        <v>2005</v>
      </c>
      <c r="U713" s="237" t="s">
        <v>2005</v>
      </c>
      <c r="V713" s="238" t="s">
        <v>2005</v>
      </c>
      <c r="W713" s="238" t="s">
        <v>2005</v>
      </c>
      <c r="X713" s="238" t="s">
        <v>2005</v>
      </c>
      <c r="Y713" s="238" t="s">
        <v>2005</v>
      </c>
      <c r="Z713" s="238" t="s">
        <v>2005</v>
      </c>
      <c r="AA713" s="238" t="s">
        <v>2005</v>
      </c>
      <c r="AB713" s="238" t="s">
        <v>2005</v>
      </c>
      <c r="AC713" s="238" t="s">
        <v>2005</v>
      </c>
      <c r="AD713" s="238" t="s">
        <v>2005</v>
      </c>
      <c r="AE713" s="238" t="s">
        <v>2005</v>
      </c>
      <c r="AF713" s="238" t="s">
        <v>2005</v>
      </c>
      <c r="AG713" s="238" t="s">
        <v>2005</v>
      </c>
      <c r="AH713" s="238" t="s">
        <v>2005</v>
      </c>
      <c r="AI713" s="238" t="s">
        <v>2005</v>
      </c>
      <c r="AJ713" s="238" t="s">
        <v>2005</v>
      </c>
      <c r="AK713" s="238" t="s">
        <v>2005</v>
      </c>
      <c r="AL713" s="238" t="s">
        <v>2005</v>
      </c>
      <c r="AM713" s="237" t="s">
        <v>2005</v>
      </c>
      <c r="AN713" s="238" t="s">
        <v>2005</v>
      </c>
      <c r="AO713" s="238" t="s">
        <v>2005</v>
      </c>
      <c r="AP713" s="238" t="s">
        <v>2005</v>
      </c>
      <c r="AQ713" s="237">
        <f t="shared" si="40"/>
        <v>0</v>
      </c>
      <c r="AR713" s="239">
        <f t="shared" si="40"/>
        <v>0</v>
      </c>
      <c r="AS713" s="240"/>
      <c r="AT713" s="238"/>
      <c r="AU713" s="237"/>
      <c r="AV713" s="238"/>
      <c r="AW713" s="238"/>
      <c r="AX713" s="238"/>
      <c r="AY713" s="238"/>
      <c r="AZ713" s="238"/>
      <c r="BA713" s="238"/>
      <c r="BB713" s="238"/>
      <c r="BC713" s="238"/>
      <c r="BD713" s="238"/>
      <c r="BE713" s="238"/>
      <c r="BF713" s="238"/>
      <c r="BG713" s="238"/>
      <c r="BH713" s="238"/>
      <c r="BI713" s="238"/>
      <c r="BJ713" s="238" t="s">
        <v>2005</v>
      </c>
      <c r="BK713" s="238"/>
      <c r="BL713" s="238"/>
      <c r="BM713" s="238"/>
      <c r="BN713" s="238"/>
      <c r="BO713" s="238"/>
      <c r="BP713" s="238"/>
      <c r="BQ713" s="237">
        <f t="shared" si="41"/>
        <v>0</v>
      </c>
      <c r="BR713" s="237">
        <f t="shared" si="41"/>
        <v>0</v>
      </c>
      <c r="BS713" s="241">
        <f t="shared" si="43"/>
        <v>0</v>
      </c>
      <c r="BT713" s="273">
        <v>0</v>
      </c>
      <c r="BU713" s="243">
        <v>0</v>
      </c>
      <c r="BV713" s="244">
        <v>0</v>
      </c>
      <c r="BW713" s="243">
        <v>0</v>
      </c>
      <c r="BX713" s="243">
        <v>0</v>
      </c>
      <c r="BY713" s="243">
        <v>0</v>
      </c>
      <c r="BZ713" s="243">
        <v>0</v>
      </c>
      <c r="CA713" s="243">
        <v>0</v>
      </c>
      <c r="CB713" s="243">
        <v>0</v>
      </c>
      <c r="CC713" s="243">
        <v>0</v>
      </c>
      <c r="CD713" s="243">
        <v>0</v>
      </c>
      <c r="CE713" s="243">
        <v>0</v>
      </c>
      <c r="CF713" s="243">
        <v>0</v>
      </c>
      <c r="CG713" s="243">
        <v>0</v>
      </c>
      <c r="CH713" s="243">
        <v>0</v>
      </c>
      <c r="CI713" s="243">
        <v>0</v>
      </c>
      <c r="CJ713" s="243">
        <v>0</v>
      </c>
      <c r="CK713" s="243" t="e">
        <v>#VALUE!</v>
      </c>
      <c r="CL713" s="243">
        <v>0</v>
      </c>
      <c r="CM713" s="243">
        <v>0</v>
      </c>
      <c r="CN713" s="243">
        <v>0</v>
      </c>
      <c r="CO713" s="243">
        <v>0</v>
      </c>
      <c r="CP713" s="243">
        <v>0</v>
      </c>
      <c r="CQ713" s="243">
        <v>0</v>
      </c>
      <c r="CR713" s="244">
        <f t="shared" si="42"/>
        <v>0</v>
      </c>
      <c r="CS713" s="267" t="e">
        <f t="shared" si="42"/>
        <v>#VALUE!</v>
      </c>
      <c r="CT713" s="268"/>
      <c r="CU713" s="269"/>
      <c r="CV713" s="269"/>
      <c r="CW713" s="269"/>
      <c r="CX713" s="269"/>
      <c r="CY713" s="269"/>
      <c r="CZ713" s="269"/>
      <c r="DA713" s="270"/>
      <c r="DB713" s="248">
        <v>28476.245491452552</v>
      </c>
      <c r="DC713" s="249"/>
      <c r="DD713" s="250">
        <v>8.1267823891131705</v>
      </c>
      <c r="DE713" s="251"/>
      <c r="DF713" s="251"/>
      <c r="DG713" s="251"/>
      <c r="DH713" s="252"/>
      <c r="DI713" s="252"/>
      <c r="DJ713" s="252"/>
      <c r="DK713" s="252"/>
      <c r="DL713" s="251" t="s">
        <v>2005</v>
      </c>
      <c r="DM713" s="253" t="s">
        <v>2005</v>
      </c>
      <c r="DN713" s="254" t="s">
        <v>66</v>
      </c>
      <c r="DO713" s="231"/>
      <c r="DP713" s="256" t="s">
        <v>66</v>
      </c>
      <c r="DQ713" s="231"/>
      <c r="DR713" s="258"/>
      <c r="DS713" s="259"/>
      <c r="DT713" s="260"/>
      <c r="DU713" s="255">
        <v>0</v>
      </c>
      <c r="DV713" s="261">
        <v>65.336111111111009</v>
      </c>
      <c r="DW713" s="231">
        <v>0</v>
      </c>
      <c r="DX713" s="262">
        <v>65.336111111111009</v>
      </c>
      <c r="DY713" s="255">
        <v>0</v>
      </c>
      <c r="DZ713" s="231">
        <v>0.51944444444444338</v>
      </c>
      <c r="EA713" s="231">
        <v>0</v>
      </c>
      <c r="EB713" s="262">
        <v>0.51944444444444338</v>
      </c>
      <c r="EC713" s="271"/>
      <c r="ED713" s="234"/>
      <c r="EE713" s="272"/>
      <c r="EF713" s="234">
        <v>0</v>
      </c>
      <c r="EG713" s="266">
        <v>224</v>
      </c>
      <c r="EH713" s="258"/>
    </row>
    <row r="714" spans="1:138" ht="30" customHeight="1" thickBot="1" x14ac:dyDescent="0.3">
      <c r="A714" s="45" t="s">
        <v>60</v>
      </c>
      <c r="B714" s="45" t="s">
        <v>61</v>
      </c>
      <c r="C714" s="45" t="s">
        <v>1109</v>
      </c>
      <c r="D714" s="46" t="s">
        <v>1125</v>
      </c>
      <c r="E714" s="46" t="s">
        <v>1126</v>
      </c>
      <c r="F714" s="46" t="s">
        <v>1272</v>
      </c>
      <c r="G714" s="46" t="s">
        <v>1271</v>
      </c>
      <c r="H714" s="226" t="s">
        <v>66</v>
      </c>
      <c r="I714" s="227" t="s">
        <v>2008</v>
      </c>
      <c r="J714" s="228">
        <v>23</v>
      </c>
      <c r="K714" s="229">
        <v>10.4</v>
      </c>
      <c r="L714" s="229">
        <v>3.6723484772100004</v>
      </c>
      <c r="M714" s="230">
        <v>0.58333333333333304</v>
      </c>
      <c r="N714" s="231">
        <v>20426.587860698808</v>
      </c>
      <c r="O714" s="232" t="s">
        <v>2003</v>
      </c>
      <c r="P714" s="233">
        <v>5.8295056680076502</v>
      </c>
      <c r="Q714" s="234" t="s">
        <v>2004</v>
      </c>
      <c r="R714" s="235" t="s">
        <v>68</v>
      </c>
      <c r="S714" s="236" t="s">
        <v>2005</v>
      </c>
      <c r="T714" s="236" t="s">
        <v>2005</v>
      </c>
      <c r="U714" s="237" t="s">
        <v>2005</v>
      </c>
      <c r="V714" s="238" t="s">
        <v>2005</v>
      </c>
      <c r="W714" s="238" t="s">
        <v>2005</v>
      </c>
      <c r="X714" s="238" t="s">
        <v>2005</v>
      </c>
      <c r="Y714" s="238" t="s">
        <v>2005</v>
      </c>
      <c r="Z714" s="238" t="s">
        <v>2005</v>
      </c>
      <c r="AA714" s="238" t="s">
        <v>2005</v>
      </c>
      <c r="AB714" s="238" t="s">
        <v>2005</v>
      </c>
      <c r="AC714" s="238" t="s">
        <v>2005</v>
      </c>
      <c r="AD714" s="238" t="s">
        <v>2005</v>
      </c>
      <c r="AE714" s="238" t="s">
        <v>2005</v>
      </c>
      <c r="AF714" s="238" t="s">
        <v>2005</v>
      </c>
      <c r="AG714" s="238" t="s">
        <v>2005</v>
      </c>
      <c r="AH714" s="238" t="s">
        <v>2005</v>
      </c>
      <c r="AI714" s="238" t="s">
        <v>2005</v>
      </c>
      <c r="AJ714" s="238" t="s">
        <v>2005</v>
      </c>
      <c r="AK714" s="238" t="s">
        <v>2005</v>
      </c>
      <c r="AL714" s="238" t="s">
        <v>2005</v>
      </c>
      <c r="AM714" s="237" t="s">
        <v>2005</v>
      </c>
      <c r="AN714" s="238" t="s">
        <v>2005</v>
      </c>
      <c r="AO714" s="238" t="s">
        <v>2005</v>
      </c>
      <c r="AP714" s="238" t="s">
        <v>2005</v>
      </c>
      <c r="AQ714" s="237">
        <f t="shared" si="40"/>
        <v>0</v>
      </c>
      <c r="AR714" s="239">
        <f t="shared" si="40"/>
        <v>0</v>
      </c>
      <c r="AS714" s="240"/>
      <c r="AT714" s="238"/>
      <c r="AU714" s="237"/>
      <c r="AV714" s="238"/>
      <c r="AW714" s="238"/>
      <c r="AX714" s="238"/>
      <c r="AY714" s="238"/>
      <c r="AZ714" s="238"/>
      <c r="BA714" s="238"/>
      <c r="BB714" s="238"/>
      <c r="BC714" s="238"/>
      <c r="BD714" s="238"/>
      <c r="BE714" s="238"/>
      <c r="BF714" s="238"/>
      <c r="BG714" s="238"/>
      <c r="BH714" s="238"/>
      <c r="BI714" s="238"/>
      <c r="BJ714" s="238" t="s">
        <v>2005</v>
      </c>
      <c r="BK714" s="238"/>
      <c r="BL714" s="238"/>
      <c r="BM714" s="238"/>
      <c r="BN714" s="238"/>
      <c r="BO714" s="238"/>
      <c r="BP714" s="238"/>
      <c r="BQ714" s="237">
        <f t="shared" si="41"/>
        <v>0</v>
      </c>
      <c r="BR714" s="237">
        <f t="shared" si="41"/>
        <v>0</v>
      </c>
      <c r="BS714" s="241">
        <f t="shared" si="43"/>
        <v>0</v>
      </c>
      <c r="BT714" s="273">
        <v>0</v>
      </c>
      <c r="BU714" s="243">
        <v>0</v>
      </c>
      <c r="BV714" s="244">
        <v>0</v>
      </c>
      <c r="BW714" s="243">
        <v>0</v>
      </c>
      <c r="BX714" s="243">
        <v>0</v>
      </c>
      <c r="BY714" s="243">
        <v>0</v>
      </c>
      <c r="BZ714" s="243">
        <v>0</v>
      </c>
      <c r="CA714" s="243">
        <v>0</v>
      </c>
      <c r="CB714" s="243">
        <v>0</v>
      </c>
      <c r="CC714" s="243">
        <v>0</v>
      </c>
      <c r="CD714" s="243">
        <v>0</v>
      </c>
      <c r="CE714" s="243">
        <v>0</v>
      </c>
      <c r="CF714" s="243">
        <v>0</v>
      </c>
      <c r="CG714" s="243">
        <v>0</v>
      </c>
      <c r="CH714" s="243">
        <v>0</v>
      </c>
      <c r="CI714" s="243">
        <v>0</v>
      </c>
      <c r="CJ714" s="243">
        <v>0</v>
      </c>
      <c r="CK714" s="243" t="e">
        <v>#VALUE!</v>
      </c>
      <c r="CL714" s="243">
        <v>0</v>
      </c>
      <c r="CM714" s="243">
        <v>0</v>
      </c>
      <c r="CN714" s="243">
        <v>0</v>
      </c>
      <c r="CO714" s="243">
        <v>0</v>
      </c>
      <c r="CP714" s="243">
        <v>0</v>
      </c>
      <c r="CQ714" s="243">
        <v>0</v>
      </c>
      <c r="CR714" s="244">
        <f t="shared" si="42"/>
        <v>0</v>
      </c>
      <c r="CS714" s="267" t="e">
        <f t="shared" si="42"/>
        <v>#VALUE!</v>
      </c>
      <c r="CT714" s="268"/>
      <c r="CU714" s="269"/>
      <c r="CV714" s="269"/>
      <c r="CW714" s="269"/>
      <c r="CX714" s="269"/>
      <c r="CY714" s="269"/>
      <c r="CZ714" s="269"/>
      <c r="DA714" s="270"/>
      <c r="DB714" s="248">
        <v>20426.587860698808</v>
      </c>
      <c r="DC714" s="249"/>
      <c r="DD714" s="250">
        <v>5.8295056680076502</v>
      </c>
      <c r="DE714" s="251"/>
      <c r="DF714" s="251"/>
      <c r="DG714" s="251"/>
      <c r="DH714" s="252"/>
      <c r="DI714" s="252"/>
      <c r="DJ714" s="252"/>
      <c r="DK714" s="252"/>
      <c r="DL714" s="251" t="s">
        <v>2005</v>
      </c>
      <c r="DM714" s="253" t="s">
        <v>2005</v>
      </c>
      <c r="DN714" s="254" t="s">
        <v>66</v>
      </c>
      <c r="DO714" s="231"/>
      <c r="DP714" s="256" t="s">
        <v>66</v>
      </c>
      <c r="DQ714" s="231"/>
      <c r="DR714" s="258"/>
      <c r="DS714" s="259"/>
      <c r="DT714" s="260"/>
      <c r="DU714" s="255">
        <v>0</v>
      </c>
      <c r="DV714" s="261">
        <v>0</v>
      </c>
      <c r="DW714" s="231">
        <v>0</v>
      </c>
      <c r="DX714" s="262">
        <v>0</v>
      </c>
      <c r="DY714" s="255">
        <v>0</v>
      </c>
      <c r="DZ714" s="231">
        <v>0</v>
      </c>
      <c r="EA714" s="231">
        <v>0</v>
      </c>
      <c r="EB714" s="262">
        <v>0</v>
      </c>
      <c r="EC714" s="271"/>
      <c r="ED714" s="234"/>
      <c r="EE714" s="272"/>
      <c r="EF714" s="234">
        <v>0</v>
      </c>
      <c r="EG714" s="266">
        <v>0</v>
      </c>
      <c r="EH714" s="258"/>
    </row>
    <row r="715" spans="1:138" ht="30" customHeight="1" thickBot="1" x14ac:dyDescent="0.3">
      <c r="A715" s="45" t="s">
        <v>60</v>
      </c>
      <c r="B715" s="45" t="s">
        <v>61</v>
      </c>
      <c r="C715" s="45" t="s">
        <v>1109</v>
      </c>
      <c r="D715" s="46" t="s">
        <v>1273</v>
      </c>
      <c r="E715" s="46" t="s">
        <v>1274</v>
      </c>
      <c r="F715" s="46" t="s">
        <v>1275</v>
      </c>
      <c r="G715" s="46" t="s">
        <v>1274</v>
      </c>
      <c r="H715" s="226" t="s">
        <v>66</v>
      </c>
      <c r="I715" s="227" t="s">
        <v>2002</v>
      </c>
      <c r="J715" s="228">
        <v>23</v>
      </c>
      <c r="K715" s="229">
        <v>0</v>
      </c>
      <c r="L715" s="229">
        <v>0.58522727151000009</v>
      </c>
      <c r="M715" s="230">
        <v>3.6666666666666701</v>
      </c>
      <c r="N715" s="231">
        <v>0</v>
      </c>
      <c r="O715" s="232" t="s">
        <v>2003</v>
      </c>
      <c r="P715" s="233">
        <v>0</v>
      </c>
      <c r="Q715" s="234" t="s">
        <v>68</v>
      </c>
      <c r="R715" s="235" t="s">
        <v>68</v>
      </c>
      <c r="S715" s="236" t="s">
        <v>2005</v>
      </c>
      <c r="T715" s="236" t="s">
        <v>2005</v>
      </c>
      <c r="U715" s="237" t="s">
        <v>2005</v>
      </c>
      <c r="V715" s="238" t="s">
        <v>2005</v>
      </c>
      <c r="W715" s="238" t="s">
        <v>2005</v>
      </c>
      <c r="X715" s="238" t="s">
        <v>2005</v>
      </c>
      <c r="Y715" s="238" t="s">
        <v>2005</v>
      </c>
      <c r="Z715" s="238" t="s">
        <v>2005</v>
      </c>
      <c r="AA715" s="238" t="s">
        <v>2005</v>
      </c>
      <c r="AB715" s="238" t="s">
        <v>2005</v>
      </c>
      <c r="AC715" s="238" t="s">
        <v>2005</v>
      </c>
      <c r="AD715" s="238" t="s">
        <v>2005</v>
      </c>
      <c r="AE715" s="238" t="s">
        <v>2005</v>
      </c>
      <c r="AF715" s="238" t="s">
        <v>2005</v>
      </c>
      <c r="AG715" s="238" t="s">
        <v>2005</v>
      </c>
      <c r="AH715" s="238" t="s">
        <v>2005</v>
      </c>
      <c r="AI715" s="238">
        <v>1</v>
      </c>
      <c r="AJ715" s="238">
        <v>1</v>
      </c>
      <c r="AK715" s="238" t="s">
        <v>2005</v>
      </c>
      <c r="AL715" s="238" t="s">
        <v>2005</v>
      </c>
      <c r="AM715" s="237" t="s">
        <v>2005</v>
      </c>
      <c r="AN715" s="238" t="s">
        <v>2005</v>
      </c>
      <c r="AO715" s="238" t="s">
        <v>2005</v>
      </c>
      <c r="AP715" s="238" t="s">
        <v>2005</v>
      </c>
      <c r="AQ715" s="237">
        <f t="shared" si="40"/>
        <v>1</v>
      </c>
      <c r="AR715" s="239">
        <f t="shared" si="40"/>
        <v>1</v>
      </c>
      <c r="AS715" s="240"/>
      <c r="AT715" s="238"/>
      <c r="AU715" s="237"/>
      <c r="AV715" s="238"/>
      <c r="AW715" s="238"/>
      <c r="AX715" s="238"/>
      <c r="AY715" s="238"/>
      <c r="AZ715" s="238"/>
      <c r="BA715" s="238"/>
      <c r="BB715" s="238"/>
      <c r="BC715" s="238"/>
      <c r="BD715" s="238"/>
      <c r="BE715" s="238"/>
      <c r="BF715" s="238"/>
      <c r="BG715" s="238"/>
      <c r="BH715" s="238"/>
      <c r="BI715" s="238">
        <v>450</v>
      </c>
      <c r="BJ715" s="238">
        <v>450</v>
      </c>
      <c r="BK715" s="238"/>
      <c r="BL715" s="238"/>
      <c r="BM715" s="238"/>
      <c r="BN715" s="238"/>
      <c r="BO715" s="238"/>
      <c r="BP715" s="238"/>
      <c r="BQ715" s="237">
        <f t="shared" si="41"/>
        <v>450</v>
      </c>
      <c r="BR715" s="237">
        <f t="shared" si="41"/>
        <v>450</v>
      </c>
      <c r="BS715" s="241">
        <f t="shared" si="43"/>
        <v>0</v>
      </c>
      <c r="BT715" s="273">
        <v>0</v>
      </c>
      <c r="BU715" s="243">
        <v>0</v>
      </c>
      <c r="BV715" s="244">
        <v>0</v>
      </c>
      <c r="BW715" s="243">
        <v>0</v>
      </c>
      <c r="BX715" s="243">
        <v>0</v>
      </c>
      <c r="BY715" s="243">
        <v>0</v>
      </c>
      <c r="BZ715" s="243">
        <v>0</v>
      </c>
      <c r="CA715" s="243">
        <v>0</v>
      </c>
      <c r="CB715" s="243">
        <v>0</v>
      </c>
      <c r="CC715" s="243">
        <v>0</v>
      </c>
      <c r="CD715" s="243">
        <v>0</v>
      </c>
      <c r="CE715" s="243">
        <v>0</v>
      </c>
      <c r="CF715" s="243">
        <v>0</v>
      </c>
      <c r="CG715" s="243">
        <v>0</v>
      </c>
      <c r="CH715" s="243">
        <v>0</v>
      </c>
      <c r="CI715" s="243">
        <v>0</v>
      </c>
      <c r="CJ715" s="243">
        <v>528228</v>
      </c>
      <c r="CK715" s="243">
        <v>528228</v>
      </c>
      <c r="CL715" s="243">
        <v>0</v>
      </c>
      <c r="CM715" s="243">
        <v>0</v>
      </c>
      <c r="CN715" s="243">
        <v>0</v>
      </c>
      <c r="CO715" s="243">
        <v>0</v>
      </c>
      <c r="CP715" s="243">
        <v>0</v>
      </c>
      <c r="CQ715" s="243">
        <v>0</v>
      </c>
      <c r="CR715" s="244">
        <f t="shared" si="42"/>
        <v>528228</v>
      </c>
      <c r="CS715" s="267">
        <f t="shared" si="42"/>
        <v>528228</v>
      </c>
      <c r="CT715" s="268"/>
      <c r="CU715" s="269"/>
      <c r="CV715" s="269"/>
      <c r="CW715" s="269"/>
      <c r="CX715" s="269"/>
      <c r="CY715" s="269"/>
      <c r="CZ715" s="269"/>
      <c r="DA715" s="270"/>
      <c r="DB715" s="248">
        <v>0</v>
      </c>
      <c r="DC715" s="249"/>
      <c r="DD715" s="250">
        <v>0</v>
      </c>
      <c r="DE715" s="251"/>
      <c r="DF715" s="251"/>
      <c r="DG715" s="251"/>
      <c r="DH715" s="252"/>
      <c r="DI715" s="252"/>
      <c r="DJ715" s="252"/>
      <c r="DK715" s="252"/>
      <c r="DL715" s="251" t="s">
        <v>2005</v>
      </c>
      <c r="DM715" s="253" t="s">
        <v>2005</v>
      </c>
      <c r="DN715" s="254" t="s">
        <v>66</v>
      </c>
      <c r="DO715" s="231"/>
      <c r="DP715" s="256" t="s">
        <v>66</v>
      </c>
      <c r="DQ715" s="231"/>
      <c r="DR715" s="258"/>
      <c r="DS715" s="259"/>
      <c r="DT715" s="260"/>
      <c r="DU715" s="255">
        <v>0</v>
      </c>
      <c r="DV715" s="261">
        <v>117.66666666666667</v>
      </c>
      <c r="DW715" s="231">
        <v>0</v>
      </c>
      <c r="DX715" s="262">
        <v>117.66666666666667</v>
      </c>
      <c r="DY715" s="255">
        <v>0</v>
      </c>
      <c r="DZ715" s="231">
        <v>1.3333333333333333</v>
      </c>
      <c r="EA715" s="231">
        <v>0</v>
      </c>
      <c r="EB715" s="262">
        <v>1.3333333333333333</v>
      </c>
      <c r="EC715" s="271"/>
      <c r="ED715" s="234"/>
      <c r="EE715" s="272"/>
      <c r="EF715" s="234">
        <v>0</v>
      </c>
      <c r="EG715" s="266">
        <v>0</v>
      </c>
      <c r="EH715" s="258"/>
    </row>
    <row r="716" spans="1:138" ht="30" customHeight="1" thickBot="1" x14ac:dyDescent="0.3">
      <c r="A716" s="45" t="s">
        <v>60</v>
      </c>
      <c r="B716" s="45" t="s">
        <v>61</v>
      </c>
      <c r="C716" s="45" t="s">
        <v>1109</v>
      </c>
      <c r="D716" s="46" t="s">
        <v>1117</v>
      </c>
      <c r="E716" s="46" t="s">
        <v>1118</v>
      </c>
      <c r="F716" s="46" t="s">
        <v>1276</v>
      </c>
      <c r="G716" s="46" t="s">
        <v>1122</v>
      </c>
      <c r="H716" s="226" t="s">
        <v>66</v>
      </c>
      <c r="I716" s="227" t="s">
        <v>2008</v>
      </c>
      <c r="J716" s="228">
        <v>23</v>
      </c>
      <c r="K716" s="229">
        <v>14.74</v>
      </c>
      <c r="L716" s="229">
        <v>6.2443181688299996</v>
      </c>
      <c r="M716" s="230">
        <v>1</v>
      </c>
      <c r="N716" s="231">
        <v>8549.76</v>
      </c>
      <c r="O716" s="232" t="s">
        <v>2003</v>
      </c>
      <c r="P716" s="233">
        <v>2.44</v>
      </c>
      <c r="Q716" s="234" t="s">
        <v>2004</v>
      </c>
      <c r="R716" s="235" t="s">
        <v>68</v>
      </c>
      <c r="S716" s="236" t="s">
        <v>2005</v>
      </c>
      <c r="T716" s="236" t="s">
        <v>2005</v>
      </c>
      <c r="U716" s="237" t="s">
        <v>2005</v>
      </c>
      <c r="V716" s="238" t="s">
        <v>2005</v>
      </c>
      <c r="W716" s="238" t="s">
        <v>2005</v>
      </c>
      <c r="X716" s="238" t="s">
        <v>2005</v>
      </c>
      <c r="Y716" s="238" t="s">
        <v>2005</v>
      </c>
      <c r="Z716" s="238" t="s">
        <v>2005</v>
      </c>
      <c r="AA716" s="238" t="s">
        <v>2005</v>
      </c>
      <c r="AB716" s="238" t="s">
        <v>2005</v>
      </c>
      <c r="AC716" s="238" t="s">
        <v>2005</v>
      </c>
      <c r="AD716" s="238" t="s">
        <v>2005</v>
      </c>
      <c r="AE716" s="238" t="s">
        <v>2005</v>
      </c>
      <c r="AF716" s="238" t="s">
        <v>2005</v>
      </c>
      <c r="AG716" s="238" t="s">
        <v>2005</v>
      </c>
      <c r="AH716" s="238" t="s">
        <v>2005</v>
      </c>
      <c r="AI716" s="238" t="s">
        <v>2005</v>
      </c>
      <c r="AJ716" s="238" t="s">
        <v>2005</v>
      </c>
      <c r="AK716" s="238" t="s">
        <v>2005</v>
      </c>
      <c r="AL716" s="238" t="s">
        <v>2005</v>
      </c>
      <c r="AM716" s="237" t="s">
        <v>2005</v>
      </c>
      <c r="AN716" s="238" t="s">
        <v>2005</v>
      </c>
      <c r="AO716" s="238" t="s">
        <v>2005</v>
      </c>
      <c r="AP716" s="238" t="s">
        <v>2005</v>
      </c>
      <c r="AQ716" s="237">
        <f t="shared" si="40"/>
        <v>0</v>
      </c>
      <c r="AR716" s="239">
        <f t="shared" si="40"/>
        <v>0</v>
      </c>
      <c r="AS716" s="240"/>
      <c r="AT716" s="238"/>
      <c r="AU716" s="237"/>
      <c r="AV716" s="238"/>
      <c r="AW716" s="238"/>
      <c r="AX716" s="238"/>
      <c r="AY716" s="238"/>
      <c r="AZ716" s="238"/>
      <c r="BA716" s="238"/>
      <c r="BB716" s="238"/>
      <c r="BC716" s="238"/>
      <c r="BD716" s="238"/>
      <c r="BE716" s="238"/>
      <c r="BF716" s="238"/>
      <c r="BG716" s="238"/>
      <c r="BH716" s="238"/>
      <c r="BI716" s="238"/>
      <c r="BJ716" s="238" t="s">
        <v>2005</v>
      </c>
      <c r="BK716" s="238"/>
      <c r="BL716" s="238"/>
      <c r="BM716" s="238"/>
      <c r="BN716" s="238"/>
      <c r="BO716" s="238"/>
      <c r="BP716" s="238"/>
      <c r="BQ716" s="237">
        <f t="shared" si="41"/>
        <v>0</v>
      </c>
      <c r="BR716" s="237">
        <f t="shared" si="41"/>
        <v>0</v>
      </c>
      <c r="BS716" s="241">
        <f t="shared" si="43"/>
        <v>0</v>
      </c>
      <c r="BT716" s="273">
        <v>0</v>
      </c>
      <c r="BU716" s="243">
        <v>0</v>
      </c>
      <c r="BV716" s="244">
        <v>0</v>
      </c>
      <c r="BW716" s="243">
        <v>0</v>
      </c>
      <c r="BX716" s="243">
        <v>0</v>
      </c>
      <c r="BY716" s="243">
        <v>0</v>
      </c>
      <c r="BZ716" s="243">
        <v>0</v>
      </c>
      <c r="CA716" s="243">
        <v>0</v>
      </c>
      <c r="CB716" s="243">
        <v>0</v>
      </c>
      <c r="CC716" s="243">
        <v>0</v>
      </c>
      <c r="CD716" s="243">
        <v>0</v>
      </c>
      <c r="CE716" s="243">
        <v>0</v>
      </c>
      <c r="CF716" s="243">
        <v>0</v>
      </c>
      <c r="CG716" s="243">
        <v>0</v>
      </c>
      <c r="CH716" s="243">
        <v>0</v>
      </c>
      <c r="CI716" s="243">
        <v>0</v>
      </c>
      <c r="CJ716" s="243">
        <v>0</v>
      </c>
      <c r="CK716" s="243" t="e">
        <v>#VALUE!</v>
      </c>
      <c r="CL716" s="243">
        <v>0</v>
      </c>
      <c r="CM716" s="243">
        <v>0</v>
      </c>
      <c r="CN716" s="243">
        <v>0</v>
      </c>
      <c r="CO716" s="243">
        <v>0</v>
      </c>
      <c r="CP716" s="243">
        <v>0</v>
      </c>
      <c r="CQ716" s="243">
        <v>0</v>
      </c>
      <c r="CR716" s="244">
        <f t="shared" si="42"/>
        <v>0</v>
      </c>
      <c r="CS716" s="267" t="e">
        <f t="shared" si="42"/>
        <v>#VALUE!</v>
      </c>
      <c r="CT716" s="268"/>
      <c r="CU716" s="269"/>
      <c r="CV716" s="269"/>
      <c r="CW716" s="269"/>
      <c r="CX716" s="269"/>
      <c r="CY716" s="269"/>
      <c r="CZ716" s="269"/>
      <c r="DA716" s="270"/>
      <c r="DB716" s="248">
        <v>8549.76</v>
      </c>
      <c r="DC716" s="249"/>
      <c r="DD716" s="250">
        <v>2.44</v>
      </c>
      <c r="DE716" s="251"/>
      <c r="DF716" s="251"/>
      <c r="DG716" s="251"/>
      <c r="DH716" s="252"/>
      <c r="DI716" s="252"/>
      <c r="DJ716" s="252"/>
      <c r="DK716" s="252"/>
      <c r="DL716" s="251" t="s">
        <v>2005</v>
      </c>
      <c r="DM716" s="253" t="s">
        <v>2005</v>
      </c>
      <c r="DN716" s="254" t="s">
        <v>66</v>
      </c>
      <c r="DO716" s="231"/>
      <c r="DP716" s="256" t="s">
        <v>66</v>
      </c>
      <c r="DQ716" s="231"/>
      <c r="DR716" s="258"/>
      <c r="DS716" s="259"/>
      <c r="DT716" s="260"/>
      <c r="DU716" s="255">
        <v>0</v>
      </c>
      <c r="DV716" s="261">
        <v>35.666666666666664</v>
      </c>
      <c r="DW716" s="231">
        <v>0</v>
      </c>
      <c r="DX716" s="262">
        <v>35.666666666666664</v>
      </c>
      <c r="DY716" s="255">
        <v>0</v>
      </c>
      <c r="DZ716" s="231">
        <v>0.33333333333333331</v>
      </c>
      <c r="EA716" s="231">
        <v>0</v>
      </c>
      <c r="EB716" s="262">
        <v>0.33333333333333331</v>
      </c>
      <c r="EC716" s="271"/>
      <c r="ED716" s="234"/>
      <c r="EE716" s="272"/>
      <c r="EF716" s="234">
        <v>0</v>
      </c>
      <c r="EG716" s="266">
        <v>0</v>
      </c>
      <c r="EH716" s="258"/>
    </row>
    <row r="717" spans="1:138" ht="30" customHeight="1" thickBot="1" x14ac:dyDescent="0.3">
      <c r="A717" s="45" t="s">
        <v>60</v>
      </c>
      <c r="B717" s="45" t="s">
        <v>61</v>
      </c>
      <c r="C717" s="45" t="s">
        <v>1109</v>
      </c>
      <c r="D717" s="46" t="s">
        <v>1277</v>
      </c>
      <c r="E717" s="46" t="s">
        <v>1253</v>
      </c>
      <c r="F717" s="46" t="s">
        <v>1278</v>
      </c>
      <c r="G717" s="46" t="s">
        <v>1173</v>
      </c>
      <c r="H717" s="226" t="s">
        <v>165</v>
      </c>
      <c r="I717" s="227" t="s">
        <v>2008</v>
      </c>
      <c r="J717" s="228">
        <v>23</v>
      </c>
      <c r="K717" s="229">
        <v>11.95</v>
      </c>
      <c r="L717" s="229">
        <v>6.1005681691290006</v>
      </c>
      <c r="M717" s="230">
        <v>1.75</v>
      </c>
      <c r="N717" s="231">
        <v>22740.959999999999</v>
      </c>
      <c r="O717" s="232" t="s">
        <v>2003</v>
      </c>
      <c r="P717" s="233">
        <v>6.49</v>
      </c>
      <c r="Q717" s="234" t="s">
        <v>2004</v>
      </c>
      <c r="R717" s="235" t="s">
        <v>68</v>
      </c>
      <c r="S717" s="236" t="s">
        <v>2005</v>
      </c>
      <c r="T717" s="236" t="s">
        <v>2005</v>
      </c>
      <c r="U717" s="237" t="s">
        <v>2005</v>
      </c>
      <c r="V717" s="238" t="s">
        <v>2005</v>
      </c>
      <c r="W717" s="238" t="s">
        <v>2005</v>
      </c>
      <c r="X717" s="238" t="s">
        <v>2005</v>
      </c>
      <c r="Y717" s="238" t="s">
        <v>2005</v>
      </c>
      <c r="Z717" s="238" t="s">
        <v>2005</v>
      </c>
      <c r="AA717" s="238" t="s">
        <v>2005</v>
      </c>
      <c r="AB717" s="238" t="s">
        <v>2005</v>
      </c>
      <c r="AC717" s="238" t="s">
        <v>2005</v>
      </c>
      <c r="AD717" s="238" t="s">
        <v>2005</v>
      </c>
      <c r="AE717" s="238" t="s">
        <v>2005</v>
      </c>
      <c r="AF717" s="238" t="s">
        <v>2005</v>
      </c>
      <c r="AG717" s="238" t="s">
        <v>2005</v>
      </c>
      <c r="AH717" s="238" t="s">
        <v>2005</v>
      </c>
      <c r="AI717" s="238">
        <v>1</v>
      </c>
      <c r="AJ717" s="238">
        <v>1</v>
      </c>
      <c r="AK717" s="238" t="s">
        <v>2005</v>
      </c>
      <c r="AL717" s="238" t="s">
        <v>2005</v>
      </c>
      <c r="AM717" s="237" t="s">
        <v>2005</v>
      </c>
      <c r="AN717" s="238" t="s">
        <v>2005</v>
      </c>
      <c r="AO717" s="238" t="s">
        <v>2005</v>
      </c>
      <c r="AP717" s="238" t="s">
        <v>2005</v>
      </c>
      <c r="AQ717" s="237">
        <f t="shared" si="40"/>
        <v>1</v>
      </c>
      <c r="AR717" s="239">
        <f t="shared" si="40"/>
        <v>1</v>
      </c>
      <c r="AS717" s="240"/>
      <c r="AT717" s="238"/>
      <c r="AU717" s="237"/>
      <c r="AV717" s="238"/>
      <c r="AW717" s="238"/>
      <c r="AX717" s="238"/>
      <c r="AY717" s="238"/>
      <c r="AZ717" s="238"/>
      <c r="BA717" s="238"/>
      <c r="BB717" s="238"/>
      <c r="BC717" s="238"/>
      <c r="BD717" s="238"/>
      <c r="BE717" s="238"/>
      <c r="BF717" s="238"/>
      <c r="BG717" s="238"/>
      <c r="BH717" s="238"/>
      <c r="BI717" s="238">
        <v>260</v>
      </c>
      <c r="BJ717" s="238">
        <v>260</v>
      </c>
      <c r="BK717" s="238"/>
      <c r="BL717" s="238"/>
      <c r="BM717" s="238"/>
      <c r="BN717" s="238"/>
      <c r="BO717" s="238"/>
      <c r="BP717" s="238"/>
      <c r="BQ717" s="237">
        <f t="shared" si="41"/>
        <v>260</v>
      </c>
      <c r="BR717" s="237">
        <f t="shared" si="41"/>
        <v>260</v>
      </c>
      <c r="BS717" s="241">
        <f t="shared" si="43"/>
        <v>4.0061633281972264E-2</v>
      </c>
      <c r="BT717" s="273">
        <v>0</v>
      </c>
      <c r="BU717" s="243">
        <v>0</v>
      </c>
      <c r="BV717" s="244">
        <v>0</v>
      </c>
      <c r="BW717" s="243">
        <v>0</v>
      </c>
      <c r="BX717" s="243">
        <v>0</v>
      </c>
      <c r="BY717" s="243">
        <v>0</v>
      </c>
      <c r="BZ717" s="243">
        <v>0</v>
      </c>
      <c r="CA717" s="243">
        <v>0</v>
      </c>
      <c r="CB717" s="243">
        <v>0</v>
      </c>
      <c r="CC717" s="243">
        <v>0</v>
      </c>
      <c r="CD717" s="243">
        <v>0</v>
      </c>
      <c r="CE717" s="243">
        <v>0</v>
      </c>
      <c r="CF717" s="243">
        <v>0</v>
      </c>
      <c r="CG717" s="243">
        <v>0</v>
      </c>
      <c r="CH717" s="243">
        <v>0</v>
      </c>
      <c r="CI717" s="243">
        <v>0</v>
      </c>
      <c r="CJ717" s="243">
        <v>305198.40000000002</v>
      </c>
      <c r="CK717" s="243">
        <v>305198.40000000002</v>
      </c>
      <c r="CL717" s="243">
        <v>0</v>
      </c>
      <c r="CM717" s="243">
        <v>0</v>
      </c>
      <c r="CN717" s="243">
        <v>0</v>
      </c>
      <c r="CO717" s="243">
        <v>0</v>
      </c>
      <c r="CP717" s="243">
        <v>0</v>
      </c>
      <c r="CQ717" s="243">
        <v>0</v>
      </c>
      <c r="CR717" s="244">
        <f t="shared" si="42"/>
        <v>305198.40000000002</v>
      </c>
      <c r="CS717" s="267">
        <f t="shared" si="42"/>
        <v>305198.40000000002</v>
      </c>
      <c r="CT717" s="268"/>
      <c r="CU717" s="269"/>
      <c r="CV717" s="269"/>
      <c r="CW717" s="269"/>
      <c r="CX717" s="269"/>
      <c r="CY717" s="269"/>
      <c r="CZ717" s="269"/>
      <c r="DA717" s="270"/>
      <c r="DB717" s="248">
        <v>22740.959999999999</v>
      </c>
      <c r="DC717" s="249"/>
      <c r="DD717" s="250">
        <v>6.49</v>
      </c>
      <c r="DE717" s="251"/>
      <c r="DF717" s="251"/>
      <c r="DG717" s="251"/>
      <c r="DH717" s="252"/>
      <c r="DI717" s="252"/>
      <c r="DJ717" s="252"/>
      <c r="DK717" s="252"/>
      <c r="DL717" s="251" t="s">
        <v>2005</v>
      </c>
      <c r="DM717" s="253" t="s">
        <v>2005</v>
      </c>
      <c r="DN717" s="254" t="s">
        <v>66</v>
      </c>
      <c r="DO717" s="231"/>
      <c r="DP717" s="256" t="s">
        <v>66</v>
      </c>
      <c r="DQ717" s="231"/>
      <c r="DR717" s="258"/>
      <c r="DS717" s="259"/>
      <c r="DT717" s="260"/>
      <c r="DU717" s="255">
        <v>113.14285714285714</v>
      </c>
      <c r="DV717" s="261">
        <v>-113.14285714285714</v>
      </c>
      <c r="DW717" s="231">
        <v>113.14285714285714</v>
      </c>
      <c r="DX717" s="262">
        <v>-113.14285714285714</v>
      </c>
      <c r="DY717" s="255">
        <v>1.7142857142857142</v>
      </c>
      <c r="DZ717" s="231">
        <v>-1.7142857142857142</v>
      </c>
      <c r="EA717" s="231">
        <v>1.7142857142857142</v>
      </c>
      <c r="EB717" s="262">
        <v>-1.7142857142857142</v>
      </c>
      <c r="EC717" s="271"/>
      <c r="ED717" s="234"/>
      <c r="EE717" s="272"/>
      <c r="EF717" s="234">
        <v>198</v>
      </c>
      <c r="EG717" s="266">
        <v>-198</v>
      </c>
      <c r="EH717" s="258"/>
    </row>
    <row r="718" spans="1:138" ht="30" customHeight="1" thickBot="1" x14ac:dyDescent="0.3">
      <c r="A718" s="45" t="s">
        <v>60</v>
      </c>
      <c r="B718" s="45" t="s">
        <v>61</v>
      </c>
      <c r="C718" s="45" t="s">
        <v>1109</v>
      </c>
      <c r="D718" s="46" t="s">
        <v>1110</v>
      </c>
      <c r="E718" s="46" t="s">
        <v>1111</v>
      </c>
      <c r="F718" s="46" t="s">
        <v>1279</v>
      </c>
      <c r="G718" s="46" t="s">
        <v>1111</v>
      </c>
      <c r="H718" s="226" t="s">
        <v>66</v>
      </c>
      <c r="I718" s="227" t="s">
        <v>2008</v>
      </c>
      <c r="J718" s="228">
        <v>23</v>
      </c>
      <c r="K718" s="229">
        <v>8.76</v>
      </c>
      <c r="L718" s="229">
        <v>1.4075757546479999</v>
      </c>
      <c r="M718" s="230">
        <v>9</v>
      </c>
      <c r="N718" s="231">
        <v>1954.2521415702718</v>
      </c>
      <c r="O718" s="232" t="s">
        <v>2003</v>
      </c>
      <c r="P718" s="233">
        <v>0.55772036003717795</v>
      </c>
      <c r="Q718" s="234" t="s">
        <v>2004</v>
      </c>
      <c r="R718" s="235" t="s">
        <v>68</v>
      </c>
      <c r="S718" s="236" t="s">
        <v>2005</v>
      </c>
      <c r="T718" s="236" t="s">
        <v>2005</v>
      </c>
      <c r="U718" s="237" t="s">
        <v>2005</v>
      </c>
      <c r="V718" s="238" t="s">
        <v>2005</v>
      </c>
      <c r="W718" s="238" t="s">
        <v>2005</v>
      </c>
      <c r="X718" s="238" t="s">
        <v>2005</v>
      </c>
      <c r="Y718" s="238" t="s">
        <v>2005</v>
      </c>
      <c r="Z718" s="238" t="s">
        <v>2005</v>
      </c>
      <c r="AA718" s="238" t="s">
        <v>2005</v>
      </c>
      <c r="AB718" s="238" t="s">
        <v>2005</v>
      </c>
      <c r="AC718" s="238" t="s">
        <v>2005</v>
      </c>
      <c r="AD718" s="238" t="s">
        <v>2005</v>
      </c>
      <c r="AE718" s="238" t="s">
        <v>2005</v>
      </c>
      <c r="AF718" s="238" t="s">
        <v>2005</v>
      </c>
      <c r="AG718" s="238" t="s">
        <v>2005</v>
      </c>
      <c r="AH718" s="238" t="s">
        <v>2005</v>
      </c>
      <c r="AI718" s="238" t="s">
        <v>2005</v>
      </c>
      <c r="AJ718" s="238" t="s">
        <v>2005</v>
      </c>
      <c r="AK718" s="238" t="s">
        <v>2005</v>
      </c>
      <c r="AL718" s="238" t="s">
        <v>2005</v>
      </c>
      <c r="AM718" s="237" t="s">
        <v>2005</v>
      </c>
      <c r="AN718" s="238" t="s">
        <v>2005</v>
      </c>
      <c r="AO718" s="238" t="s">
        <v>2005</v>
      </c>
      <c r="AP718" s="238" t="s">
        <v>2005</v>
      </c>
      <c r="AQ718" s="237">
        <f t="shared" si="40"/>
        <v>0</v>
      </c>
      <c r="AR718" s="239">
        <f t="shared" si="40"/>
        <v>0</v>
      </c>
      <c r="AS718" s="240"/>
      <c r="AT718" s="238"/>
      <c r="AU718" s="237"/>
      <c r="AV718" s="238"/>
      <c r="AW718" s="238"/>
      <c r="AX718" s="238"/>
      <c r="AY718" s="238"/>
      <c r="AZ718" s="238"/>
      <c r="BA718" s="238"/>
      <c r="BB718" s="238"/>
      <c r="BC718" s="238"/>
      <c r="BD718" s="238"/>
      <c r="BE718" s="238"/>
      <c r="BF718" s="238"/>
      <c r="BG718" s="238"/>
      <c r="BH718" s="238"/>
      <c r="BI718" s="238"/>
      <c r="BJ718" s="238" t="s">
        <v>2005</v>
      </c>
      <c r="BK718" s="238"/>
      <c r="BL718" s="238"/>
      <c r="BM718" s="238"/>
      <c r="BN718" s="238"/>
      <c r="BO718" s="238"/>
      <c r="BP718" s="238"/>
      <c r="BQ718" s="237">
        <f t="shared" si="41"/>
        <v>0</v>
      </c>
      <c r="BR718" s="237">
        <f t="shared" si="41"/>
        <v>0</v>
      </c>
      <c r="BS718" s="241">
        <f t="shared" si="43"/>
        <v>0</v>
      </c>
      <c r="BT718" s="273">
        <v>0</v>
      </c>
      <c r="BU718" s="243">
        <v>0</v>
      </c>
      <c r="BV718" s="244">
        <v>0</v>
      </c>
      <c r="BW718" s="243">
        <v>0</v>
      </c>
      <c r="BX718" s="243">
        <v>0</v>
      </c>
      <c r="BY718" s="243">
        <v>0</v>
      </c>
      <c r="BZ718" s="243">
        <v>0</v>
      </c>
      <c r="CA718" s="243">
        <v>0</v>
      </c>
      <c r="CB718" s="243">
        <v>0</v>
      </c>
      <c r="CC718" s="243">
        <v>0</v>
      </c>
      <c r="CD718" s="243">
        <v>0</v>
      </c>
      <c r="CE718" s="243">
        <v>0</v>
      </c>
      <c r="CF718" s="243">
        <v>0</v>
      </c>
      <c r="CG718" s="243">
        <v>0</v>
      </c>
      <c r="CH718" s="243">
        <v>0</v>
      </c>
      <c r="CI718" s="243">
        <v>0</v>
      </c>
      <c r="CJ718" s="243">
        <v>0</v>
      </c>
      <c r="CK718" s="243" t="e">
        <v>#VALUE!</v>
      </c>
      <c r="CL718" s="243">
        <v>0</v>
      </c>
      <c r="CM718" s="243">
        <v>0</v>
      </c>
      <c r="CN718" s="243">
        <v>0</v>
      </c>
      <c r="CO718" s="243">
        <v>0</v>
      </c>
      <c r="CP718" s="243">
        <v>0</v>
      </c>
      <c r="CQ718" s="243">
        <v>0</v>
      </c>
      <c r="CR718" s="244">
        <f t="shared" si="42"/>
        <v>0</v>
      </c>
      <c r="CS718" s="267" t="e">
        <f t="shared" si="42"/>
        <v>#VALUE!</v>
      </c>
      <c r="CT718" s="268"/>
      <c r="CU718" s="269"/>
      <c r="CV718" s="269"/>
      <c r="CW718" s="269"/>
      <c r="CX718" s="269"/>
      <c r="CY718" s="269"/>
      <c r="CZ718" s="269"/>
      <c r="DA718" s="270"/>
      <c r="DB718" s="248">
        <v>1954.2521415702718</v>
      </c>
      <c r="DC718" s="249"/>
      <c r="DD718" s="250">
        <v>0.55772036003717795</v>
      </c>
      <c r="DE718" s="251"/>
      <c r="DF718" s="251"/>
      <c r="DG718" s="251"/>
      <c r="DH718" s="252"/>
      <c r="DI718" s="252"/>
      <c r="DJ718" s="252"/>
      <c r="DK718" s="252"/>
      <c r="DL718" s="251" t="s">
        <v>2005</v>
      </c>
      <c r="DM718" s="253" t="s">
        <v>2005</v>
      </c>
      <c r="DN718" s="254" t="s">
        <v>66</v>
      </c>
      <c r="DO718" s="231"/>
      <c r="DP718" s="256" t="s">
        <v>66</v>
      </c>
      <c r="DQ718" s="231"/>
      <c r="DR718" s="258"/>
      <c r="DS718" s="259"/>
      <c r="DT718" s="260"/>
      <c r="DU718" s="255">
        <v>0</v>
      </c>
      <c r="DV718" s="261">
        <v>413.57777777777665</v>
      </c>
      <c r="DW718" s="231">
        <v>0</v>
      </c>
      <c r="DX718" s="262">
        <v>413.57777777777665</v>
      </c>
      <c r="DY718" s="255">
        <v>0</v>
      </c>
      <c r="DZ718" s="231">
        <v>1.0074074074074066</v>
      </c>
      <c r="EA718" s="231">
        <v>0</v>
      </c>
      <c r="EB718" s="262">
        <v>1.0074074074074066</v>
      </c>
      <c r="EC718" s="271"/>
      <c r="ED718" s="234"/>
      <c r="EE718" s="272"/>
      <c r="EF718" s="234">
        <v>0</v>
      </c>
      <c r="EG718" s="266">
        <v>3616</v>
      </c>
      <c r="EH718" s="258"/>
    </row>
    <row r="719" spans="1:138" ht="30" customHeight="1" thickBot="1" x14ac:dyDescent="0.3">
      <c r="A719" s="45" t="s">
        <v>60</v>
      </c>
      <c r="B719" s="45" t="s">
        <v>61</v>
      </c>
      <c r="C719" s="45" t="s">
        <v>1109</v>
      </c>
      <c r="D719" s="46" t="s">
        <v>1110</v>
      </c>
      <c r="E719" s="46" t="s">
        <v>1111</v>
      </c>
      <c r="F719" s="46" t="s">
        <v>1280</v>
      </c>
      <c r="G719" s="46" t="s">
        <v>1281</v>
      </c>
      <c r="H719" s="226" t="s">
        <v>66</v>
      </c>
      <c r="I719" s="227" t="s">
        <v>2008</v>
      </c>
      <c r="J719" s="228">
        <v>23</v>
      </c>
      <c r="K719" s="229">
        <v>9.9600000000000009</v>
      </c>
      <c r="L719" s="229">
        <v>1.6007575724280001</v>
      </c>
      <c r="M719" s="230">
        <v>18.8333333333333</v>
      </c>
      <c r="N719" s="231">
        <v>11167.155094687263</v>
      </c>
      <c r="O719" s="232" t="s">
        <v>2003</v>
      </c>
      <c r="P719" s="233">
        <v>3.18697348592673</v>
      </c>
      <c r="Q719" s="234" t="s">
        <v>68</v>
      </c>
      <c r="R719" s="235" t="s">
        <v>68</v>
      </c>
      <c r="S719" s="236" t="s">
        <v>2005</v>
      </c>
      <c r="T719" s="236" t="s">
        <v>2005</v>
      </c>
      <c r="U719" s="237" t="s">
        <v>2005</v>
      </c>
      <c r="V719" s="238" t="s">
        <v>2005</v>
      </c>
      <c r="W719" s="238" t="s">
        <v>2005</v>
      </c>
      <c r="X719" s="238" t="s">
        <v>2005</v>
      </c>
      <c r="Y719" s="238" t="s">
        <v>2005</v>
      </c>
      <c r="Z719" s="238" t="s">
        <v>2005</v>
      </c>
      <c r="AA719" s="238" t="s">
        <v>2005</v>
      </c>
      <c r="AB719" s="238" t="s">
        <v>2005</v>
      </c>
      <c r="AC719" s="238" t="s">
        <v>2005</v>
      </c>
      <c r="AD719" s="238" t="s">
        <v>2005</v>
      </c>
      <c r="AE719" s="238">
        <v>1</v>
      </c>
      <c r="AF719" s="238">
        <v>1</v>
      </c>
      <c r="AG719" s="238" t="s">
        <v>2005</v>
      </c>
      <c r="AH719" s="238" t="s">
        <v>2005</v>
      </c>
      <c r="AI719" s="238" t="s">
        <v>2005</v>
      </c>
      <c r="AJ719" s="238" t="s">
        <v>2005</v>
      </c>
      <c r="AK719" s="238" t="s">
        <v>2005</v>
      </c>
      <c r="AL719" s="238" t="s">
        <v>2005</v>
      </c>
      <c r="AM719" s="237" t="s">
        <v>2005</v>
      </c>
      <c r="AN719" s="238" t="s">
        <v>2005</v>
      </c>
      <c r="AO719" s="238" t="s">
        <v>2005</v>
      </c>
      <c r="AP719" s="238" t="s">
        <v>2005</v>
      </c>
      <c r="AQ719" s="237">
        <f t="shared" ref="AQ719:AR782" si="44">SUM(S719,U719,W719,Y719,AA719,AC719,AE719,AG719,AI719,AK719,AM719,AO719)</f>
        <v>1</v>
      </c>
      <c r="AR719" s="239">
        <f t="shared" si="44"/>
        <v>1</v>
      </c>
      <c r="AS719" s="240"/>
      <c r="AT719" s="238"/>
      <c r="AU719" s="237"/>
      <c r="AV719" s="238"/>
      <c r="AW719" s="238"/>
      <c r="AX719" s="238"/>
      <c r="AY719" s="238"/>
      <c r="AZ719" s="238"/>
      <c r="BA719" s="238"/>
      <c r="BB719" s="238"/>
      <c r="BC719" s="238"/>
      <c r="BD719" s="238"/>
      <c r="BE719" s="238">
        <v>300</v>
      </c>
      <c r="BF719" s="238">
        <v>300</v>
      </c>
      <c r="BG719" s="238"/>
      <c r="BH719" s="238"/>
      <c r="BI719" s="238"/>
      <c r="BJ719" s="238" t="s">
        <v>2005</v>
      </c>
      <c r="BK719" s="238"/>
      <c r="BL719" s="238"/>
      <c r="BM719" s="238"/>
      <c r="BN719" s="238"/>
      <c r="BO719" s="238"/>
      <c r="BP719" s="238"/>
      <c r="BQ719" s="237">
        <f t="shared" ref="BQ719:BR782" si="45">SUM(AS719,AU719,AW719,AY719,BA719,BC719,BE719,BG719,BI719,BK719,BM719,BO719)</f>
        <v>300</v>
      </c>
      <c r="BR719" s="237">
        <f t="shared" si="45"/>
        <v>300</v>
      </c>
      <c r="BS719" s="241">
        <f t="shared" si="43"/>
        <v>9.4133196063526062E-2</v>
      </c>
      <c r="BT719" s="273">
        <v>0</v>
      </c>
      <c r="BU719" s="243">
        <v>0</v>
      </c>
      <c r="BV719" s="244">
        <v>0</v>
      </c>
      <c r="BW719" s="243">
        <v>0</v>
      </c>
      <c r="BX719" s="243">
        <v>0</v>
      </c>
      <c r="BY719" s="243">
        <v>0</v>
      </c>
      <c r="BZ719" s="243">
        <v>0</v>
      </c>
      <c r="CA719" s="243">
        <v>0</v>
      </c>
      <c r="CB719" s="243">
        <v>0</v>
      </c>
      <c r="CC719" s="243">
        <v>0</v>
      </c>
      <c r="CD719" s="243">
        <v>0</v>
      </c>
      <c r="CE719" s="243">
        <v>0</v>
      </c>
      <c r="CF719" s="243">
        <v>1513728</v>
      </c>
      <c r="CG719" s="243">
        <v>1513728</v>
      </c>
      <c r="CH719" s="243">
        <v>0</v>
      </c>
      <c r="CI719" s="243">
        <v>0</v>
      </c>
      <c r="CJ719" s="243">
        <v>0</v>
      </c>
      <c r="CK719" s="243" t="e">
        <v>#VALUE!</v>
      </c>
      <c r="CL719" s="243">
        <v>0</v>
      </c>
      <c r="CM719" s="243">
        <v>0</v>
      </c>
      <c r="CN719" s="243">
        <v>0</v>
      </c>
      <c r="CO719" s="243">
        <v>0</v>
      </c>
      <c r="CP719" s="243">
        <v>0</v>
      </c>
      <c r="CQ719" s="243">
        <v>0</v>
      </c>
      <c r="CR719" s="244">
        <f t="shared" si="42"/>
        <v>1513728</v>
      </c>
      <c r="CS719" s="267" t="e">
        <f t="shared" si="42"/>
        <v>#VALUE!</v>
      </c>
      <c r="CT719" s="268"/>
      <c r="CU719" s="269"/>
      <c r="CV719" s="269"/>
      <c r="CW719" s="269"/>
      <c r="CX719" s="269"/>
      <c r="CY719" s="269"/>
      <c r="CZ719" s="269"/>
      <c r="DA719" s="270"/>
      <c r="DB719" s="248">
        <v>11167.155094687263</v>
      </c>
      <c r="DC719" s="249"/>
      <c r="DD719" s="250">
        <v>3.18697348592673</v>
      </c>
      <c r="DE719" s="251"/>
      <c r="DF719" s="251"/>
      <c r="DG719" s="251"/>
      <c r="DH719" s="252"/>
      <c r="DI719" s="252"/>
      <c r="DJ719" s="252"/>
      <c r="DK719" s="252"/>
      <c r="DL719" s="251" t="s">
        <v>2005</v>
      </c>
      <c r="DM719" s="253" t="s">
        <v>2005</v>
      </c>
      <c r="DN719" s="254" t="s">
        <v>66</v>
      </c>
      <c r="DO719" s="231"/>
      <c r="DP719" s="256" t="s">
        <v>66</v>
      </c>
      <c r="DQ719" s="231"/>
      <c r="DR719" s="258"/>
      <c r="DS719" s="259"/>
      <c r="DT719" s="260"/>
      <c r="DU719" s="255">
        <v>0</v>
      </c>
      <c r="DV719" s="261">
        <v>525.19298245613993</v>
      </c>
      <c r="DW719" s="231">
        <v>0</v>
      </c>
      <c r="DX719" s="262">
        <v>525.19298245613993</v>
      </c>
      <c r="DY719" s="255">
        <v>0</v>
      </c>
      <c r="DZ719" s="231">
        <v>1.31578947368421</v>
      </c>
      <c r="EA719" s="231">
        <v>0</v>
      </c>
      <c r="EB719" s="262">
        <v>1.31578947368421</v>
      </c>
      <c r="EC719" s="271"/>
      <c r="ED719" s="234"/>
      <c r="EE719" s="272"/>
      <c r="EF719" s="234">
        <v>0</v>
      </c>
      <c r="EG719" s="266">
        <v>8983.3333333333339</v>
      </c>
      <c r="EH719" s="258"/>
    </row>
    <row r="720" spans="1:138" ht="30" customHeight="1" thickBot="1" x14ac:dyDescent="0.3">
      <c r="A720" s="45" t="s">
        <v>60</v>
      </c>
      <c r="B720" s="45" t="s">
        <v>61</v>
      </c>
      <c r="C720" s="45" t="s">
        <v>1109</v>
      </c>
      <c r="D720" s="46" t="s">
        <v>1141</v>
      </c>
      <c r="E720" s="46" t="s">
        <v>1134</v>
      </c>
      <c r="F720" s="46" t="s">
        <v>1282</v>
      </c>
      <c r="G720" s="46" t="s">
        <v>1256</v>
      </c>
      <c r="H720" s="226" t="s">
        <v>66</v>
      </c>
      <c r="I720" s="227" t="s">
        <v>2008</v>
      </c>
      <c r="J720" s="228">
        <v>23</v>
      </c>
      <c r="K720" s="229">
        <v>20.6</v>
      </c>
      <c r="L720" s="229">
        <v>6.0064393814460004</v>
      </c>
      <c r="M720" s="230">
        <v>1.75</v>
      </c>
      <c r="N720" s="231">
        <v>48705.600000000006</v>
      </c>
      <c r="O720" s="232" t="s">
        <v>2003</v>
      </c>
      <c r="P720" s="233">
        <v>13.9</v>
      </c>
      <c r="Q720" s="234" t="s">
        <v>2004</v>
      </c>
      <c r="R720" s="235" t="s">
        <v>68</v>
      </c>
      <c r="S720" s="236" t="s">
        <v>2005</v>
      </c>
      <c r="T720" s="236" t="s">
        <v>2005</v>
      </c>
      <c r="U720" s="237" t="s">
        <v>2005</v>
      </c>
      <c r="V720" s="238" t="s">
        <v>2005</v>
      </c>
      <c r="W720" s="238" t="s">
        <v>2005</v>
      </c>
      <c r="X720" s="238" t="s">
        <v>2005</v>
      </c>
      <c r="Y720" s="238" t="s">
        <v>2005</v>
      </c>
      <c r="Z720" s="238" t="s">
        <v>2005</v>
      </c>
      <c r="AA720" s="238" t="s">
        <v>2005</v>
      </c>
      <c r="AB720" s="238" t="s">
        <v>2005</v>
      </c>
      <c r="AC720" s="238" t="s">
        <v>2005</v>
      </c>
      <c r="AD720" s="238" t="s">
        <v>2005</v>
      </c>
      <c r="AE720" s="238" t="s">
        <v>2005</v>
      </c>
      <c r="AF720" s="238" t="s">
        <v>2005</v>
      </c>
      <c r="AG720" s="238" t="s">
        <v>2005</v>
      </c>
      <c r="AH720" s="238" t="s">
        <v>2005</v>
      </c>
      <c r="AI720" s="238" t="s">
        <v>2005</v>
      </c>
      <c r="AJ720" s="238" t="s">
        <v>2005</v>
      </c>
      <c r="AK720" s="238" t="s">
        <v>2005</v>
      </c>
      <c r="AL720" s="238" t="s">
        <v>2005</v>
      </c>
      <c r="AM720" s="237" t="s">
        <v>2005</v>
      </c>
      <c r="AN720" s="238" t="s">
        <v>2005</v>
      </c>
      <c r="AO720" s="238" t="s">
        <v>2005</v>
      </c>
      <c r="AP720" s="238" t="s">
        <v>2005</v>
      </c>
      <c r="AQ720" s="237">
        <f t="shared" si="44"/>
        <v>0</v>
      </c>
      <c r="AR720" s="239">
        <f t="shared" si="44"/>
        <v>0</v>
      </c>
      <c r="AS720" s="240"/>
      <c r="AT720" s="238"/>
      <c r="AU720" s="237"/>
      <c r="AV720" s="238"/>
      <c r="AW720" s="238"/>
      <c r="AX720" s="238"/>
      <c r="AY720" s="238"/>
      <c r="AZ720" s="238"/>
      <c r="BA720" s="238"/>
      <c r="BB720" s="238"/>
      <c r="BC720" s="238"/>
      <c r="BD720" s="238"/>
      <c r="BE720" s="238"/>
      <c r="BF720" s="238"/>
      <c r="BG720" s="238"/>
      <c r="BH720" s="238"/>
      <c r="BI720" s="238"/>
      <c r="BJ720" s="238" t="s">
        <v>2005</v>
      </c>
      <c r="BK720" s="238"/>
      <c r="BL720" s="238"/>
      <c r="BM720" s="238"/>
      <c r="BN720" s="238"/>
      <c r="BO720" s="238"/>
      <c r="BP720" s="238"/>
      <c r="BQ720" s="237">
        <f t="shared" si="45"/>
        <v>0</v>
      </c>
      <c r="BR720" s="237">
        <f t="shared" si="45"/>
        <v>0</v>
      </c>
      <c r="BS720" s="241">
        <f t="shared" si="43"/>
        <v>0</v>
      </c>
      <c r="BT720" s="273">
        <v>0</v>
      </c>
      <c r="BU720" s="243">
        <v>0</v>
      </c>
      <c r="BV720" s="244">
        <v>0</v>
      </c>
      <c r="BW720" s="243">
        <v>0</v>
      </c>
      <c r="BX720" s="243">
        <v>0</v>
      </c>
      <c r="BY720" s="243">
        <v>0</v>
      </c>
      <c r="BZ720" s="243">
        <v>0</v>
      </c>
      <c r="CA720" s="243">
        <v>0</v>
      </c>
      <c r="CB720" s="243">
        <v>0</v>
      </c>
      <c r="CC720" s="243">
        <v>0</v>
      </c>
      <c r="CD720" s="243">
        <v>0</v>
      </c>
      <c r="CE720" s="243">
        <v>0</v>
      </c>
      <c r="CF720" s="243">
        <v>0</v>
      </c>
      <c r="CG720" s="243">
        <v>0</v>
      </c>
      <c r="CH720" s="243">
        <v>0</v>
      </c>
      <c r="CI720" s="243">
        <v>0</v>
      </c>
      <c r="CJ720" s="243">
        <v>0</v>
      </c>
      <c r="CK720" s="243" t="e">
        <v>#VALUE!</v>
      </c>
      <c r="CL720" s="243">
        <v>0</v>
      </c>
      <c r="CM720" s="243">
        <v>0</v>
      </c>
      <c r="CN720" s="243">
        <v>0</v>
      </c>
      <c r="CO720" s="243">
        <v>0</v>
      </c>
      <c r="CP720" s="243">
        <v>0</v>
      </c>
      <c r="CQ720" s="243">
        <v>0</v>
      </c>
      <c r="CR720" s="244">
        <f t="shared" ref="CR720:CS783" si="46">BT720+BV720+BX720+BZ720+CB720+CD720+CF720+CH720+CJ720+CL720+CN720+CP720</f>
        <v>0</v>
      </c>
      <c r="CS720" s="267" t="e">
        <f t="shared" si="46"/>
        <v>#VALUE!</v>
      </c>
      <c r="CT720" s="268"/>
      <c r="CU720" s="269"/>
      <c r="CV720" s="269"/>
      <c r="CW720" s="269"/>
      <c r="CX720" s="269"/>
      <c r="CY720" s="269"/>
      <c r="CZ720" s="269"/>
      <c r="DA720" s="270"/>
      <c r="DB720" s="248">
        <v>48705.600000000006</v>
      </c>
      <c r="DC720" s="249"/>
      <c r="DD720" s="250">
        <v>13.9</v>
      </c>
      <c r="DE720" s="251"/>
      <c r="DF720" s="251"/>
      <c r="DG720" s="251"/>
      <c r="DH720" s="252"/>
      <c r="DI720" s="252"/>
      <c r="DJ720" s="252"/>
      <c r="DK720" s="252"/>
      <c r="DL720" s="251" t="s">
        <v>2005</v>
      </c>
      <c r="DM720" s="253" t="s">
        <v>2005</v>
      </c>
      <c r="DN720" s="254" t="s">
        <v>66</v>
      </c>
      <c r="DO720" s="231"/>
      <c r="DP720" s="256" t="s">
        <v>66</v>
      </c>
      <c r="DQ720" s="231"/>
      <c r="DR720" s="258"/>
      <c r="DS720" s="259"/>
      <c r="DT720" s="260"/>
      <c r="DU720" s="255">
        <v>0</v>
      </c>
      <c r="DV720" s="261">
        <v>121.33333333333333</v>
      </c>
      <c r="DW720" s="231">
        <v>0</v>
      </c>
      <c r="DX720" s="262">
        <v>121.33333333333333</v>
      </c>
      <c r="DY720" s="255">
        <v>0</v>
      </c>
      <c r="DZ720" s="231">
        <v>0.5</v>
      </c>
      <c r="EA720" s="231">
        <v>0</v>
      </c>
      <c r="EB720" s="262">
        <v>0.5</v>
      </c>
      <c r="EC720" s="271"/>
      <c r="ED720" s="234"/>
      <c r="EE720" s="272"/>
      <c r="EF720" s="234">
        <v>0</v>
      </c>
      <c r="EG720" s="266">
        <v>16.333333333333332</v>
      </c>
      <c r="EH720" s="258"/>
    </row>
    <row r="721" spans="1:138" ht="30" customHeight="1" thickBot="1" x14ac:dyDescent="0.3">
      <c r="A721" s="45" t="s">
        <v>60</v>
      </c>
      <c r="B721" s="45" t="s">
        <v>61</v>
      </c>
      <c r="C721" s="45" t="s">
        <v>1109</v>
      </c>
      <c r="D721" s="46" t="s">
        <v>1110</v>
      </c>
      <c r="E721" s="46" t="s">
        <v>1111</v>
      </c>
      <c r="F721" s="46" t="s">
        <v>1283</v>
      </c>
      <c r="G721" s="46" t="s">
        <v>1111</v>
      </c>
      <c r="H721" s="226" t="s">
        <v>66</v>
      </c>
      <c r="I721" s="227" t="s">
        <v>2002</v>
      </c>
      <c r="J721" s="228">
        <v>23</v>
      </c>
      <c r="K721" s="229">
        <v>0</v>
      </c>
      <c r="L721" s="229">
        <v>0.71022727125000007</v>
      </c>
      <c r="M721" s="230">
        <v>2.25</v>
      </c>
      <c r="N721" s="231">
        <v>0</v>
      </c>
      <c r="O721" s="232" t="s">
        <v>2003</v>
      </c>
      <c r="P721" s="233">
        <v>0</v>
      </c>
      <c r="Q721" s="234" t="s">
        <v>68</v>
      </c>
      <c r="R721" s="235" t="s">
        <v>68</v>
      </c>
      <c r="S721" s="236" t="s">
        <v>2005</v>
      </c>
      <c r="T721" s="236" t="s">
        <v>2005</v>
      </c>
      <c r="U721" s="237" t="s">
        <v>2005</v>
      </c>
      <c r="V721" s="238" t="s">
        <v>2005</v>
      </c>
      <c r="W721" s="238" t="s">
        <v>2005</v>
      </c>
      <c r="X721" s="238" t="s">
        <v>2005</v>
      </c>
      <c r="Y721" s="238" t="s">
        <v>2005</v>
      </c>
      <c r="Z721" s="238" t="s">
        <v>2005</v>
      </c>
      <c r="AA721" s="238" t="s">
        <v>2005</v>
      </c>
      <c r="AB721" s="238" t="s">
        <v>2005</v>
      </c>
      <c r="AC721" s="238" t="s">
        <v>2005</v>
      </c>
      <c r="AD721" s="238" t="s">
        <v>2005</v>
      </c>
      <c r="AE721" s="238" t="s">
        <v>2005</v>
      </c>
      <c r="AF721" s="238" t="s">
        <v>2005</v>
      </c>
      <c r="AG721" s="238" t="s">
        <v>2005</v>
      </c>
      <c r="AH721" s="238" t="s">
        <v>2005</v>
      </c>
      <c r="AI721" s="238" t="s">
        <v>2005</v>
      </c>
      <c r="AJ721" s="238" t="s">
        <v>2005</v>
      </c>
      <c r="AK721" s="238" t="s">
        <v>2005</v>
      </c>
      <c r="AL721" s="238" t="s">
        <v>2005</v>
      </c>
      <c r="AM721" s="237" t="s">
        <v>2005</v>
      </c>
      <c r="AN721" s="238" t="s">
        <v>2005</v>
      </c>
      <c r="AO721" s="238" t="s">
        <v>2005</v>
      </c>
      <c r="AP721" s="238" t="s">
        <v>2005</v>
      </c>
      <c r="AQ721" s="237">
        <f t="shared" si="44"/>
        <v>0</v>
      </c>
      <c r="AR721" s="239">
        <f t="shared" si="44"/>
        <v>0</v>
      </c>
      <c r="AS721" s="240"/>
      <c r="AT721" s="238"/>
      <c r="AU721" s="237"/>
      <c r="AV721" s="238"/>
      <c r="AW721" s="238"/>
      <c r="AX721" s="238"/>
      <c r="AY721" s="238"/>
      <c r="AZ721" s="238"/>
      <c r="BA721" s="238"/>
      <c r="BB721" s="238"/>
      <c r="BC721" s="238"/>
      <c r="BD721" s="238"/>
      <c r="BE721" s="238"/>
      <c r="BF721" s="238"/>
      <c r="BG721" s="238"/>
      <c r="BH721" s="238"/>
      <c r="BI721" s="238"/>
      <c r="BJ721" s="238" t="s">
        <v>2005</v>
      </c>
      <c r="BK721" s="238"/>
      <c r="BL721" s="238"/>
      <c r="BM721" s="238"/>
      <c r="BN721" s="238"/>
      <c r="BO721" s="238"/>
      <c r="BP721" s="238"/>
      <c r="BQ721" s="237">
        <f t="shared" si="45"/>
        <v>0</v>
      </c>
      <c r="BR721" s="237">
        <f t="shared" si="45"/>
        <v>0</v>
      </c>
      <c r="BS721" s="241">
        <f t="shared" si="43"/>
        <v>0</v>
      </c>
      <c r="BT721" s="273">
        <v>0</v>
      </c>
      <c r="BU721" s="243">
        <v>0</v>
      </c>
      <c r="BV721" s="244">
        <v>0</v>
      </c>
      <c r="BW721" s="243">
        <v>0</v>
      </c>
      <c r="BX721" s="243">
        <v>0</v>
      </c>
      <c r="BY721" s="243">
        <v>0</v>
      </c>
      <c r="BZ721" s="243">
        <v>0</v>
      </c>
      <c r="CA721" s="243">
        <v>0</v>
      </c>
      <c r="CB721" s="243">
        <v>0</v>
      </c>
      <c r="CC721" s="243">
        <v>0</v>
      </c>
      <c r="CD721" s="243">
        <v>0</v>
      </c>
      <c r="CE721" s="243">
        <v>0</v>
      </c>
      <c r="CF721" s="243">
        <v>0</v>
      </c>
      <c r="CG721" s="243">
        <v>0</v>
      </c>
      <c r="CH721" s="243">
        <v>0</v>
      </c>
      <c r="CI721" s="243">
        <v>0</v>
      </c>
      <c r="CJ721" s="243">
        <v>0</v>
      </c>
      <c r="CK721" s="243" t="e">
        <v>#VALUE!</v>
      </c>
      <c r="CL721" s="243">
        <v>0</v>
      </c>
      <c r="CM721" s="243">
        <v>0</v>
      </c>
      <c r="CN721" s="243">
        <v>0</v>
      </c>
      <c r="CO721" s="243">
        <v>0</v>
      </c>
      <c r="CP721" s="243">
        <v>0</v>
      </c>
      <c r="CQ721" s="243">
        <v>0</v>
      </c>
      <c r="CR721" s="244">
        <f t="shared" si="46"/>
        <v>0</v>
      </c>
      <c r="CS721" s="267" t="e">
        <f t="shared" si="46"/>
        <v>#VALUE!</v>
      </c>
      <c r="CT721" s="268"/>
      <c r="CU721" s="269"/>
      <c r="CV721" s="269"/>
      <c r="CW721" s="269"/>
      <c r="CX721" s="269"/>
      <c r="CY721" s="269"/>
      <c r="CZ721" s="269"/>
      <c r="DA721" s="270"/>
      <c r="DB721" s="248">
        <v>0</v>
      </c>
      <c r="DC721" s="249"/>
      <c r="DD721" s="250">
        <v>0</v>
      </c>
      <c r="DE721" s="251"/>
      <c r="DF721" s="251"/>
      <c r="DG721" s="251"/>
      <c r="DH721" s="252"/>
      <c r="DI721" s="252"/>
      <c r="DJ721" s="252"/>
      <c r="DK721" s="252"/>
      <c r="DL721" s="251" t="s">
        <v>2005</v>
      </c>
      <c r="DM721" s="253" t="s">
        <v>2005</v>
      </c>
      <c r="DN721" s="254" t="s">
        <v>66</v>
      </c>
      <c r="DO721" s="231"/>
      <c r="DP721" s="256" t="s">
        <v>66</v>
      </c>
      <c r="DQ721" s="231"/>
      <c r="DR721" s="258"/>
      <c r="DS721" s="259"/>
      <c r="DT721" s="260"/>
      <c r="DU721" s="255">
        <v>0</v>
      </c>
      <c r="DV721" s="261">
        <v>0</v>
      </c>
      <c r="DW721" s="231">
        <v>0</v>
      </c>
      <c r="DX721" s="262">
        <v>0</v>
      </c>
      <c r="DY721" s="255">
        <v>0</v>
      </c>
      <c r="DZ721" s="231">
        <v>0</v>
      </c>
      <c r="EA721" s="231">
        <v>0</v>
      </c>
      <c r="EB721" s="262">
        <v>0</v>
      </c>
      <c r="EC721" s="271"/>
      <c r="ED721" s="234"/>
      <c r="EE721" s="272"/>
      <c r="EF721" s="234">
        <v>0</v>
      </c>
      <c r="EG721" s="266">
        <v>0</v>
      </c>
      <c r="EH721" s="258"/>
    </row>
    <row r="722" spans="1:138" ht="30" customHeight="1" thickBot="1" x14ac:dyDescent="0.3">
      <c r="A722" s="45" t="s">
        <v>60</v>
      </c>
      <c r="B722" s="45" t="s">
        <v>61</v>
      </c>
      <c r="C722" s="45" t="s">
        <v>1109</v>
      </c>
      <c r="D722" s="46" t="s">
        <v>1261</v>
      </c>
      <c r="E722" s="46" t="s">
        <v>1157</v>
      </c>
      <c r="F722" s="46" t="s">
        <v>1284</v>
      </c>
      <c r="G722" s="46" t="s">
        <v>1157</v>
      </c>
      <c r="H722" s="226" t="s">
        <v>66</v>
      </c>
      <c r="I722" s="227" t="s">
        <v>2008</v>
      </c>
      <c r="J722" s="228">
        <v>23</v>
      </c>
      <c r="K722" s="229">
        <v>8.17</v>
      </c>
      <c r="L722" s="229">
        <v>0.57443181698700008</v>
      </c>
      <c r="M722" s="230">
        <v>7</v>
      </c>
      <c r="N722" s="231">
        <v>4187.6831605077105</v>
      </c>
      <c r="O722" s="232" t="s">
        <v>2003</v>
      </c>
      <c r="P722" s="233">
        <v>1.19511505722252</v>
      </c>
      <c r="Q722" s="234" t="s">
        <v>68</v>
      </c>
      <c r="R722" s="235" t="s">
        <v>68</v>
      </c>
      <c r="S722" s="236" t="s">
        <v>2005</v>
      </c>
      <c r="T722" s="236" t="s">
        <v>2005</v>
      </c>
      <c r="U722" s="237" t="s">
        <v>2005</v>
      </c>
      <c r="V722" s="238" t="s">
        <v>2005</v>
      </c>
      <c r="W722" s="238" t="s">
        <v>2005</v>
      </c>
      <c r="X722" s="238" t="s">
        <v>2005</v>
      </c>
      <c r="Y722" s="238" t="s">
        <v>2005</v>
      </c>
      <c r="Z722" s="238" t="s">
        <v>2005</v>
      </c>
      <c r="AA722" s="238" t="s">
        <v>2005</v>
      </c>
      <c r="AB722" s="238" t="s">
        <v>2005</v>
      </c>
      <c r="AC722" s="238" t="s">
        <v>2005</v>
      </c>
      <c r="AD722" s="238" t="s">
        <v>2005</v>
      </c>
      <c r="AE722" s="238" t="s">
        <v>2005</v>
      </c>
      <c r="AF722" s="238" t="s">
        <v>2005</v>
      </c>
      <c r="AG722" s="238" t="s">
        <v>2005</v>
      </c>
      <c r="AH722" s="238" t="s">
        <v>2005</v>
      </c>
      <c r="AI722" s="238" t="s">
        <v>2005</v>
      </c>
      <c r="AJ722" s="238" t="s">
        <v>2005</v>
      </c>
      <c r="AK722" s="238" t="s">
        <v>2005</v>
      </c>
      <c r="AL722" s="238" t="s">
        <v>2005</v>
      </c>
      <c r="AM722" s="237" t="s">
        <v>2005</v>
      </c>
      <c r="AN722" s="238" t="s">
        <v>2005</v>
      </c>
      <c r="AO722" s="238" t="s">
        <v>2005</v>
      </c>
      <c r="AP722" s="238" t="s">
        <v>2005</v>
      </c>
      <c r="AQ722" s="237">
        <f t="shared" si="44"/>
        <v>0</v>
      </c>
      <c r="AR722" s="239">
        <f t="shared" si="44"/>
        <v>0</v>
      </c>
      <c r="AS722" s="240"/>
      <c r="AT722" s="238"/>
      <c r="AU722" s="237"/>
      <c r="AV722" s="238"/>
      <c r="AW722" s="238"/>
      <c r="AX722" s="238"/>
      <c r="AY722" s="238"/>
      <c r="AZ722" s="238"/>
      <c r="BA722" s="238"/>
      <c r="BB722" s="238"/>
      <c r="BC722" s="238"/>
      <c r="BD722" s="238"/>
      <c r="BE722" s="238"/>
      <c r="BF722" s="238"/>
      <c r="BG722" s="238"/>
      <c r="BH722" s="238"/>
      <c r="BI722" s="238"/>
      <c r="BJ722" s="238" t="s">
        <v>2005</v>
      </c>
      <c r="BK722" s="238"/>
      <c r="BL722" s="238"/>
      <c r="BM722" s="238"/>
      <c r="BN722" s="238"/>
      <c r="BO722" s="238"/>
      <c r="BP722" s="238"/>
      <c r="BQ722" s="237">
        <f t="shared" si="45"/>
        <v>0</v>
      </c>
      <c r="BR722" s="237">
        <f t="shared" si="45"/>
        <v>0</v>
      </c>
      <c r="BS722" s="241">
        <f t="shared" ref="BS722:BS785" si="47">IF(P722=0,0,BQ722/1000/P722)</f>
        <v>0</v>
      </c>
      <c r="BT722" s="273">
        <v>0</v>
      </c>
      <c r="BU722" s="243">
        <v>0</v>
      </c>
      <c r="BV722" s="244">
        <v>0</v>
      </c>
      <c r="BW722" s="243">
        <v>0</v>
      </c>
      <c r="BX722" s="243">
        <v>0</v>
      </c>
      <c r="BY722" s="243">
        <v>0</v>
      </c>
      <c r="BZ722" s="243">
        <v>0</v>
      </c>
      <c r="CA722" s="243">
        <v>0</v>
      </c>
      <c r="CB722" s="243">
        <v>0</v>
      </c>
      <c r="CC722" s="243">
        <v>0</v>
      </c>
      <c r="CD722" s="243">
        <v>0</v>
      </c>
      <c r="CE722" s="243">
        <v>0</v>
      </c>
      <c r="CF722" s="243">
        <v>0</v>
      </c>
      <c r="CG722" s="243">
        <v>0</v>
      </c>
      <c r="CH722" s="243">
        <v>0</v>
      </c>
      <c r="CI722" s="243">
        <v>0</v>
      </c>
      <c r="CJ722" s="243">
        <v>0</v>
      </c>
      <c r="CK722" s="243" t="e">
        <v>#VALUE!</v>
      </c>
      <c r="CL722" s="243">
        <v>0</v>
      </c>
      <c r="CM722" s="243">
        <v>0</v>
      </c>
      <c r="CN722" s="243">
        <v>0</v>
      </c>
      <c r="CO722" s="243">
        <v>0</v>
      </c>
      <c r="CP722" s="243">
        <v>0</v>
      </c>
      <c r="CQ722" s="243">
        <v>0</v>
      </c>
      <c r="CR722" s="244">
        <f t="shared" si="46"/>
        <v>0</v>
      </c>
      <c r="CS722" s="267" t="e">
        <f t="shared" si="46"/>
        <v>#VALUE!</v>
      </c>
      <c r="CT722" s="268"/>
      <c r="CU722" s="269"/>
      <c r="CV722" s="269"/>
      <c r="CW722" s="269"/>
      <c r="CX722" s="269"/>
      <c r="CY722" s="269"/>
      <c r="CZ722" s="269"/>
      <c r="DA722" s="270"/>
      <c r="DB722" s="248">
        <v>4187.6831605077105</v>
      </c>
      <c r="DC722" s="249"/>
      <c r="DD722" s="250">
        <v>1.19511505722252</v>
      </c>
      <c r="DE722" s="251"/>
      <c r="DF722" s="251"/>
      <c r="DG722" s="251"/>
      <c r="DH722" s="252"/>
      <c r="DI722" s="252"/>
      <c r="DJ722" s="252"/>
      <c r="DK722" s="252"/>
      <c r="DL722" s="251" t="s">
        <v>2005</v>
      </c>
      <c r="DM722" s="253" t="s">
        <v>2005</v>
      </c>
      <c r="DN722" s="254" t="s">
        <v>66</v>
      </c>
      <c r="DO722" s="231"/>
      <c r="DP722" s="256" t="s">
        <v>66</v>
      </c>
      <c r="DQ722" s="231"/>
      <c r="DR722" s="258"/>
      <c r="DS722" s="259"/>
      <c r="DT722" s="260"/>
      <c r="DU722" s="255">
        <v>0</v>
      </c>
      <c r="DV722" s="261">
        <v>811.47619047619037</v>
      </c>
      <c r="DW722" s="231">
        <v>0</v>
      </c>
      <c r="DX722" s="262">
        <v>357.47619047619037</v>
      </c>
      <c r="DY722" s="255">
        <v>0</v>
      </c>
      <c r="DZ722" s="231">
        <v>1.6666666666666667</v>
      </c>
      <c r="EA722" s="231">
        <v>0</v>
      </c>
      <c r="EB722" s="262">
        <v>1.3333333333333333</v>
      </c>
      <c r="EC722" s="271"/>
      <c r="ED722" s="234"/>
      <c r="EE722" s="272"/>
      <c r="EF722" s="234">
        <v>0</v>
      </c>
      <c r="EG722" s="266">
        <v>1528.3333333333333</v>
      </c>
      <c r="EH722" s="258"/>
    </row>
    <row r="723" spans="1:138" ht="30" customHeight="1" thickBot="1" x14ac:dyDescent="0.3">
      <c r="A723" s="45" t="s">
        <v>60</v>
      </c>
      <c r="B723" s="45" t="s">
        <v>61</v>
      </c>
      <c r="C723" s="45" t="s">
        <v>1109</v>
      </c>
      <c r="D723" s="46" t="s">
        <v>1200</v>
      </c>
      <c r="E723" s="46" t="s">
        <v>1201</v>
      </c>
      <c r="F723" s="46" t="s">
        <v>1285</v>
      </c>
      <c r="G723" s="46" t="s">
        <v>1201</v>
      </c>
      <c r="H723" s="226" t="s">
        <v>66</v>
      </c>
      <c r="I723" s="227" t="s">
        <v>2007</v>
      </c>
      <c r="J723" s="228">
        <v>23</v>
      </c>
      <c r="K723" s="229">
        <v>9.4</v>
      </c>
      <c r="L723" s="229">
        <v>0.49810605957000004</v>
      </c>
      <c r="M723" s="230">
        <v>6</v>
      </c>
      <c r="N723" s="231">
        <v>7677.419127597469</v>
      </c>
      <c r="O723" s="232" t="s">
        <v>2003</v>
      </c>
      <c r="P723" s="233">
        <v>2.1910442715746199</v>
      </c>
      <c r="Q723" s="234" t="s">
        <v>68</v>
      </c>
      <c r="R723" s="235" t="s">
        <v>68</v>
      </c>
      <c r="S723" s="236" t="s">
        <v>2005</v>
      </c>
      <c r="T723" s="236" t="s">
        <v>2005</v>
      </c>
      <c r="U723" s="237" t="s">
        <v>2005</v>
      </c>
      <c r="V723" s="238" t="s">
        <v>2005</v>
      </c>
      <c r="W723" s="238" t="s">
        <v>2005</v>
      </c>
      <c r="X723" s="238" t="s">
        <v>2005</v>
      </c>
      <c r="Y723" s="238" t="s">
        <v>2005</v>
      </c>
      <c r="Z723" s="238" t="s">
        <v>2005</v>
      </c>
      <c r="AA723" s="238" t="s">
        <v>2005</v>
      </c>
      <c r="AB723" s="238" t="s">
        <v>2005</v>
      </c>
      <c r="AC723" s="238" t="s">
        <v>2005</v>
      </c>
      <c r="AD723" s="238" t="s">
        <v>2005</v>
      </c>
      <c r="AE723" s="238" t="s">
        <v>2005</v>
      </c>
      <c r="AF723" s="238" t="s">
        <v>2005</v>
      </c>
      <c r="AG723" s="238" t="s">
        <v>2005</v>
      </c>
      <c r="AH723" s="238" t="s">
        <v>2005</v>
      </c>
      <c r="AI723" s="238" t="s">
        <v>2005</v>
      </c>
      <c r="AJ723" s="238" t="s">
        <v>2005</v>
      </c>
      <c r="AK723" s="238" t="s">
        <v>2005</v>
      </c>
      <c r="AL723" s="238" t="s">
        <v>2005</v>
      </c>
      <c r="AM723" s="237" t="s">
        <v>2005</v>
      </c>
      <c r="AN723" s="238" t="s">
        <v>2005</v>
      </c>
      <c r="AO723" s="238" t="s">
        <v>2005</v>
      </c>
      <c r="AP723" s="238" t="s">
        <v>2005</v>
      </c>
      <c r="AQ723" s="237">
        <f t="shared" si="44"/>
        <v>0</v>
      </c>
      <c r="AR723" s="239">
        <f t="shared" si="44"/>
        <v>0</v>
      </c>
      <c r="AS723" s="240"/>
      <c r="AT723" s="238"/>
      <c r="AU723" s="237"/>
      <c r="AV723" s="238"/>
      <c r="AW723" s="238"/>
      <c r="AX723" s="238"/>
      <c r="AY723" s="238"/>
      <c r="AZ723" s="238"/>
      <c r="BA723" s="238"/>
      <c r="BB723" s="238"/>
      <c r="BC723" s="238"/>
      <c r="BD723" s="238"/>
      <c r="BE723" s="238"/>
      <c r="BF723" s="238"/>
      <c r="BG723" s="238"/>
      <c r="BH723" s="238"/>
      <c r="BI723" s="238"/>
      <c r="BJ723" s="238" t="s">
        <v>2005</v>
      </c>
      <c r="BK723" s="238"/>
      <c r="BL723" s="238"/>
      <c r="BM723" s="238"/>
      <c r="BN723" s="238"/>
      <c r="BO723" s="238"/>
      <c r="BP723" s="238"/>
      <c r="BQ723" s="237">
        <f t="shared" si="45"/>
        <v>0</v>
      </c>
      <c r="BR723" s="237">
        <f t="shared" si="45"/>
        <v>0</v>
      </c>
      <c r="BS723" s="241">
        <f t="shared" si="47"/>
        <v>0</v>
      </c>
      <c r="BT723" s="273">
        <v>0</v>
      </c>
      <c r="BU723" s="243">
        <v>0</v>
      </c>
      <c r="BV723" s="244">
        <v>0</v>
      </c>
      <c r="BW723" s="243">
        <v>0</v>
      </c>
      <c r="BX723" s="243">
        <v>0</v>
      </c>
      <c r="BY723" s="243">
        <v>0</v>
      </c>
      <c r="BZ723" s="243">
        <v>0</v>
      </c>
      <c r="CA723" s="243">
        <v>0</v>
      </c>
      <c r="CB723" s="243">
        <v>0</v>
      </c>
      <c r="CC723" s="243">
        <v>0</v>
      </c>
      <c r="CD723" s="243">
        <v>0</v>
      </c>
      <c r="CE723" s="243">
        <v>0</v>
      </c>
      <c r="CF723" s="243">
        <v>0</v>
      </c>
      <c r="CG723" s="243">
        <v>0</v>
      </c>
      <c r="CH723" s="243">
        <v>0</v>
      </c>
      <c r="CI723" s="243">
        <v>0</v>
      </c>
      <c r="CJ723" s="243">
        <v>0</v>
      </c>
      <c r="CK723" s="243" t="e">
        <v>#VALUE!</v>
      </c>
      <c r="CL723" s="243">
        <v>0</v>
      </c>
      <c r="CM723" s="243">
        <v>0</v>
      </c>
      <c r="CN723" s="243">
        <v>0</v>
      </c>
      <c r="CO723" s="243">
        <v>0</v>
      </c>
      <c r="CP723" s="243">
        <v>0</v>
      </c>
      <c r="CQ723" s="243">
        <v>0</v>
      </c>
      <c r="CR723" s="244">
        <f t="shared" si="46"/>
        <v>0</v>
      </c>
      <c r="CS723" s="267" t="e">
        <f t="shared" si="46"/>
        <v>#VALUE!</v>
      </c>
      <c r="CT723" s="268"/>
      <c r="CU723" s="269"/>
      <c r="CV723" s="269"/>
      <c r="CW723" s="269"/>
      <c r="CX723" s="269"/>
      <c r="CY723" s="269"/>
      <c r="CZ723" s="269"/>
      <c r="DA723" s="270"/>
      <c r="DB723" s="248">
        <v>7677.419127597469</v>
      </c>
      <c r="DC723" s="249"/>
      <c r="DD723" s="250">
        <v>2.1910442715746199</v>
      </c>
      <c r="DE723" s="251"/>
      <c r="DF723" s="251"/>
      <c r="DG723" s="251"/>
      <c r="DH723" s="252"/>
      <c r="DI723" s="252"/>
      <c r="DJ723" s="252"/>
      <c r="DK723" s="252"/>
      <c r="DL723" s="251" t="s">
        <v>2005</v>
      </c>
      <c r="DM723" s="253" t="s">
        <v>2005</v>
      </c>
      <c r="DN723" s="254" t="s">
        <v>66</v>
      </c>
      <c r="DO723" s="231"/>
      <c r="DP723" s="256" t="s">
        <v>66</v>
      </c>
      <c r="DQ723" s="231"/>
      <c r="DR723" s="258"/>
      <c r="DS723" s="259"/>
      <c r="DT723" s="260"/>
      <c r="DU723" s="255">
        <v>0</v>
      </c>
      <c r="DV723" s="261">
        <v>0</v>
      </c>
      <c r="DW723" s="231">
        <v>0</v>
      </c>
      <c r="DX723" s="262">
        <v>0</v>
      </c>
      <c r="DY723" s="255">
        <v>0</v>
      </c>
      <c r="DZ723" s="231">
        <v>0</v>
      </c>
      <c r="EA723" s="231">
        <v>0</v>
      </c>
      <c r="EB723" s="262">
        <v>0</v>
      </c>
      <c r="EC723" s="271"/>
      <c r="ED723" s="234"/>
      <c r="EE723" s="272"/>
      <c r="EF723" s="234">
        <v>0</v>
      </c>
      <c r="EG723" s="266">
        <v>0</v>
      </c>
      <c r="EH723" s="258"/>
    </row>
    <row r="724" spans="1:138" ht="30" customHeight="1" thickBot="1" x14ac:dyDescent="0.3">
      <c r="A724" s="45" t="s">
        <v>60</v>
      </c>
      <c r="B724" s="45" t="s">
        <v>61</v>
      </c>
      <c r="C724" s="45" t="s">
        <v>1109</v>
      </c>
      <c r="D724" s="46" t="s">
        <v>1117</v>
      </c>
      <c r="E724" s="46" t="s">
        <v>1118</v>
      </c>
      <c r="F724" s="46" t="s">
        <v>1286</v>
      </c>
      <c r="G724" s="46" t="s">
        <v>1122</v>
      </c>
      <c r="H724" s="226" t="s">
        <v>66</v>
      </c>
      <c r="I724" s="227" t="s">
        <v>2007</v>
      </c>
      <c r="J724" s="228">
        <v>23</v>
      </c>
      <c r="K724" s="229">
        <v>9.32</v>
      </c>
      <c r="L724" s="229">
        <v>3.7946969618040001</v>
      </c>
      <c r="M724" s="230">
        <v>8.3333333333333304</v>
      </c>
      <c r="N724" s="231">
        <v>19775.17048017538</v>
      </c>
      <c r="O724" s="232" t="s">
        <v>2003</v>
      </c>
      <c r="P724" s="233">
        <v>5.6435988813285896</v>
      </c>
      <c r="Q724" s="234" t="s">
        <v>2004</v>
      </c>
      <c r="R724" s="235" t="s">
        <v>68</v>
      </c>
      <c r="S724" s="236" t="s">
        <v>2005</v>
      </c>
      <c r="T724" s="236" t="s">
        <v>2005</v>
      </c>
      <c r="U724" s="237" t="s">
        <v>2005</v>
      </c>
      <c r="V724" s="238" t="s">
        <v>2005</v>
      </c>
      <c r="W724" s="238" t="s">
        <v>2005</v>
      </c>
      <c r="X724" s="238" t="s">
        <v>2005</v>
      </c>
      <c r="Y724" s="238" t="s">
        <v>2005</v>
      </c>
      <c r="Z724" s="238" t="s">
        <v>2005</v>
      </c>
      <c r="AA724" s="238" t="s">
        <v>2005</v>
      </c>
      <c r="AB724" s="238" t="s">
        <v>2005</v>
      </c>
      <c r="AC724" s="238" t="s">
        <v>2005</v>
      </c>
      <c r="AD724" s="238" t="s">
        <v>2005</v>
      </c>
      <c r="AE724" s="238" t="s">
        <v>2005</v>
      </c>
      <c r="AF724" s="238" t="s">
        <v>2005</v>
      </c>
      <c r="AG724" s="238" t="s">
        <v>2005</v>
      </c>
      <c r="AH724" s="238" t="s">
        <v>2005</v>
      </c>
      <c r="AI724" s="238">
        <v>1</v>
      </c>
      <c r="AJ724" s="238">
        <v>1</v>
      </c>
      <c r="AK724" s="238" t="s">
        <v>2005</v>
      </c>
      <c r="AL724" s="238" t="s">
        <v>2005</v>
      </c>
      <c r="AM724" s="237" t="s">
        <v>2005</v>
      </c>
      <c r="AN724" s="238" t="s">
        <v>2005</v>
      </c>
      <c r="AO724" s="238" t="s">
        <v>2005</v>
      </c>
      <c r="AP724" s="238" t="s">
        <v>2005</v>
      </c>
      <c r="AQ724" s="237">
        <f t="shared" si="44"/>
        <v>1</v>
      </c>
      <c r="AR724" s="239">
        <f t="shared" si="44"/>
        <v>1</v>
      </c>
      <c r="AS724" s="240"/>
      <c r="AT724" s="238"/>
      <c r="AU724" s="237"/>
      <c r="AV724" s="238"/>
      <c r="AW724" s="238"/>
      <c r="AX724" s="238"/>
      <c r="AY724" s="238"/>
      <c r="AZ724" s="238"/>
      <c r="BA724" s="238"/>
      <c r="BB724" s="238"/>
      <c r="BC724" s="238"/>
      <c r="BD724" s="238"/>
      <c r="BE724" s="238"/>
      <c r="BF724" s="238"/>
      <c r="BG724" s="238"/>
      <c r="BH724" s="238"/>
      <c r="BI724" s="238">
        <v>82.8</v>
      </c>
      <c r="BJ724" s="238">
        <v>82.8</v>
      </c>
      <c r="BK724" s="238"/>
      <c r="BL724" s="238"/>
      <c r="BM724" s="238"/>
      <c r="BN724" s="238"/>
      <c r="BO724" s="238"/>
      <c r="BP724" s="238"/>
      <c r="BQ724" s="237">
        <f t="shared" si="45"/>
        <v>82.8</v>
      </c>
      <c r="BR724" s="237">
        <f t="shared" si="45"/>
        <v>82.8</v>
      </c>
      <c r="BS724" s="241">
        <f t="shared" si="47"/>
        <v>1.4671489193524614E-2</v>
      </c>
      <c r="BT724" s="273">
        <v>0</v>
      </c>
      <c r="BU724" s="243">
        <v>0</v>
      </c>
      <c r="BV724" s="244">
        <v>0</v>
      </c>
      <c r="BW724" s="243">
        <v>0</v>
      </c>
      <c r="BX724" s="243">
        <v>0</v>
      </c>
      <c r="BY724" s="243">
        <v>0</v>
      </c>
      <c r="BZ724" s="243">
        <v>0</v>
      </c>
      <c r="CA724" s="243">
        <v>0</v>
      </c>
      <c r="CB724" s="243">
        <v>0</v>
      </c>
      <c r="CC724" s="243">
        <v>0</v>
      </c>
      <c r="CD724" s="243">
        <v>0</v>
      </c>
      <c r="CE724" s="243">
        <v>0</v>
      </c>
      <c r="CF724" s="243">
        <v>0</v>
      </c>
      <c r="CG724" s="243">
        <v>0</v>
      </c>
      <c r="CH724" s="243">
        <v>0</v>
      </c>
      <c r="CI724" s="243">
        <v>0</v>
      </c>
      <c r="CJ724" s="243">
        <v>97193.952000000005</v>
      </c>
      <c r="CK724" s="243">
        <v>97193.952000000005</v>
      </c>
      <c r="CL724" s="243">
        <v>0</v>
      </c>
      <c r="CM724" s="243">
        <v>0</v>
      </c>
      <c r="CN724" s="243">
        <v>0</v>
      </c>
      <c r="CO724" s="243">
        <v>0</v>
      </c>
      <c r="CP724" s="243">
        <v>0</v>
      </c>
      <c r="CQ724" s="243">
        <v>0</v>
      </c>
      <c r="CR724" s="244">
        <f t="shared" si="46"/>
        <v>97193.952000000005</v>
      </c>
      <c r="CS724" s="267">
        <f t="shared" si="46"/>
        <v>97193.952000000005</v>
      </c>
      <c r="CT724" s="268"/>
      <c r="CU724" s="269"/>
      <c r="CV724" s="269"/>
      <c r="CW724" s="269"/>
      <c r="CX724" s="269"/>
      <c r="CY724" s="269"/>
      <c r="CZ724" s="269"/>
      <c r="DA724" s="270"/>
      <c r="DB724" s="248">
        <v>19775.17048017538</v>
      </c>
      <c r="DC724" s="249"/>
      <c r="DD724" s="250">
        <v>5.6435988813285896</v>
      </c>
      <c r="DE724" s="251"/>
      <c r="DF724" s="251"/>
      <c r="DG724" s="251"/>
      <c r="DH724" s="252"/>
      <c r="DI724" s="252"/>
      <c r="DJ724" s="252"/>
      <c r="DK724" s="252"/>
      <c r="DL724" s="251" t="s">
        <v>2005</v>
      </c>
      <c r="DM724" s="253" t="s">
        <v>2005</v>
      </c>
      <c r="DN724" s="254" t="s">
        <v>66</v>
      </c>
      <c r="DO724" s="231"/>
      <c r="DP724" s="256" t="s">
        <v>66</v>
      </c>
      <c r="DQ724" s="231"/>
      <c r="DR724" s="258"/>
      <c r="DS724" s="259"/>
      <c r="DT724" s="260"/>
      <c r="DU724" s="255">
        <v>274.0800000000001</v>
      </c>
      <c r="DV724" s="261">
        <v>-253.41333333333344</v>
      </c>
      <c r="DW724" s="231">
        <v>274.0800000000001</v>
      </c>
      <c r="DX724" s="262">
        <v>-253.41333333333344</v>
      </c>
      <c r="DY724" s="255">
        <v>1.0800000000000003</v>
      </c>
      <c r="DZ724" s="231">
        <v>-0.74666666666666703</v>
      </c>
      <c r="EA724" s="231">
        <v>1.0800000000000003</v>
      </c>
      <c r="EB724" s="262">
        <v>-0.74666666666666703</v>
      </c>
      <c r="EC724" s="271"/>
      <c r="ED724" s="234"/>
      <c r="EE724" s="272"/>
      <c r="EF724" s="234">
        <v>2284</v>
      </c>
      <c r="EG724" s="266">
        <v>-2284</v>
      </c>
      <c r="EH724" s="258"/>
    </row>
    <row r="725" spans="1:138" ht="30" customHeight="1" thickBot="1" x14ac:dyDescent="0.3">
      <c r="A725" s="45" t="s">
        <v>60</v>
      </c>
      <c r="B725" s="45" t="s">
        <v>61</v>
      </c>
      <c r="C725" s="45" t="s">
        <v>1109</v>
      </c>
      <c r="D725" s="46" t="s">
        <v>1110</v>
      </c>
      <c r="E725" s="46" t="s">
        <v>1111</v>
      </c>
      <c r="F725" s="46" t="s">
        <v>1287</v>
      </c>
      <c r="G725" s="46" t="s">
        <v>1111</v>
      </c>
      <c r="H725" s="226" t="s">
        <v>165</v>
      </c>
      <c r="I725" s="227" t="s">
        <v>2002</v>
      </c>
      <c r="J725" s="228">
        <v>23</v>
      </c>
      <c r="K725" s="229">
        <v>21.3</v>
      </c>
      <c r="L725" s="229">
        <v>0.41060605975200004</v>
      </c>
      <c r="M725" s="230">
        <v>0.83333333333333304</v>
      </c>
      <c r="N725" s="231">
        <v>40478.207999999999</v>
      </c>
      <c r="O725" s="232" t="s">
        <v>2003</v>
      </c>
      <c r="P725" s="233">
        <v>11.552</v>
      </c>
      <c r="Q725" s="234" t="s">
        <v>68</v>
      </c>
      <c r="R725" s="235" t="s">
        <v>68</v>
      </c>
      <c r="S725" s="236" t="s">
        <v>2005</v>
      </c>
      <c r="T725" s="236" t="s">
        <v>2005</v>
      </c>
      <c r="U725" s="237" t="s">
        <v>2005</v>
      </c>
      <c r="V725" s="238" t="s">
        <v>2005</v>
      </c>
      <c r="W725" s="238" t="s">
        <v>2005</v>
      </c>
      <c r="X725" s="238" t="s">
        <v>2005</v>
      </c>
      <c r="Y725" s="238" t="s">
        <v>2005</v>
      </c>
      <c r="Z725" s="238" t="s">
        <v>2005</v>
      </c>
      <c r="AA725" s="238" t="s">
        <v>2005</v>
      </c>
      <c r="AB725" s="238" t="s">
        <v>2005</v>
      </c>
      <c r="AC725" s="238" t="s">
        <v>2005</v>
      </c>
      <c r="AD725" s="238" t="s">
        <v>2005</v>
      </c>
      <c r="AE725" s="238" t="s">
        <v>2005</v>
      </c>
      <c r="AF725" s="238" t="s">
        <v>2005</v>
      </c>
      <c r="AG725" s="238" t="s">
        <v>2005</v>
      </c>
      <c r="AH725" s="238" t="s">
        <v>2005</v>
      </c>
      <c r="AI725" s="238" t="s">
        <v>2005</v>
      </c>
      <c r="AJ725" s="238" t="s">
        <v>2005</v>
      </c>
      <c r="AK725" s="238" t="s">
        <v>2005</v>
      </c>
      <c r="AL725" s="238" t="s">
        <v>2005</v>
      </c>
      <c r="AM725" s="237" t="s">
        <v>2005</v>
      </c>
      <c r="AN725" s="238" t="s">
        <v>2005</v>
      </c>
      <c r="AO725" s="238" t="s">
        <v>2005</v>
      </c>
      <c r="AP725" s="238" t="s">
        <v>2005</v>
      </c>
      <c r="AQ725" s="237">
        <f t="shared" si="44"/>
        <v>0</v>
      </c>
      <c r="AR725" s="239">
        <f t="shared" si="44"/>
        <v>0</v>
      </c>
      <c r="AS725" s="240"/>
      <c r="AT725" s="238"/>
      <c r="AU725" s="237"/>
      <c r="AV725" s="238"/>
      <c r="AW725" s="238"/>
      <c r="AX725" s="238"/>
      <c r="AY725" s="238"/>
      <c r="AZ725" s="238"/>
      <c r="BA725" s="238"/>
      <c r="BB725" s="238"/>
      <c r="BC725" s="238"/>
      <c r="BD725" s="238"/>
      <c r="BE725" s="238"/>
      <c r="BF725" s="238"/>
      <c r="BG725" s="238"/>
      <c r="BH725" s="238"/>
      <c r="BI725" s="238"/>
      <c r="BJ725" s="238" t="s">
        <v>2005</v>
      </c>
      <c r="BK725" s="238"/>
      <c r="BL725" s="238"/>
      <c r="BM725" s="238"/>
      <c r="BN725" s="238"/>
      <c r="BO725" s="238"/>
      <c r="BP725" s="238"/>
      <c r="BQ725" s="237">
        <f t="shared" si="45"/>
        <v>0</v>
      </c>
      <c r="BR725" s="237">
        <f t="shared" si="45"/>
        <v>0</v>
      </c>
      <c r="BS725" s="241">
        <f t="shared" si="47"/>
        <v>0</v>
      </c>
      <c r="BT725" s="273">
        <v>0</v>
      </c>
      <c r="BU725" s="243">
        <v>0</v>
      </c>
      <c r="BV725" s="244">
        <v>0</v>
      </c>
      <c r="BW725" s="243">
        <v>0</v>
      </c>
      <c r="BX725" s="243">
        <v>0</v>
      </c>
      <c r="BY725" s="243">
        <v>0</v>
      </c>
      <c r="BZ725" s="243">
        <v>0</v>
      </c>
      <c r="CA725" s="243">
        <v>0</v>
      </c>
      <c r="CB725" s="243">
        <v>0</v>
      </c>
      <c r="CC725" s="243">
        <v>0</v>
      </c>
      <c r="CD725" s="243">
        <v>0</v>
      </c>
      <c r="CE725" s="243">
        <v>0</v>
      </c>
      <c r="CF725" s="243">
        <v>0</v>
      </c>
      <c r="CG725" s="243">
        <v>0</v>
      </c>
      <c r="CH725" s="243">
        <v>0</v>
      </c>
      <c r="CI725" s="243">
        <v>0</v>
      </c>
      <c r="CJ725" s="243">
        <v>0</v>
      </c>
      <c r="CK725" s="243" t="e">
        <v>#VALUE!</v>
      </c>
      <c r="CL725" s="243">
        <v>0</v>
      </c>
      <c r="CM725" s="243">
        <v>0</v>
      </c>
      <c r="CN725" s="243">
        <v>0</v>
      </c>
      <c r="CO725" s="243">
        <v>0</v>
      </c>
      <c r="CP725" s="243">
        <v>0</v>
      </c>
      <c r="CQ725" s="243">
        <v>0</v>
      </c>
      <c r="CR725" s="244">
        <f t="shared" si="46"/>
        <v>0</v>
      </c>
      <c r="CS725" s="267" t="e">
        <f t="shared" si="46"/>
        <v>#VALUE!</v>
      </c>
      <c r="CT725" s="268"/>
      <c r="CU725" s="269"/>
      <c r="CV725" s="269"/>
      <c r="CW725" s="269"/>
      <c r="CX725" s="269"/>
      <c r="CY725" s="269"/>
      <c r="CZ725" s="269"/>
      <c r="DA725" s="270"/>
      <c r="DB725" s="248">
        <v>40478.207999999999</v>
      </c>
      <c r="DC725" s="249"/>
      <c r="DD725" s="250">
        <v>11.552</v>
      </c>
      <c r="DE725" s="251"/>
      <c r="DF725" s="251"/>
      <c r="DG725" s="251"/>
      <c r="DH725" s="252"/>
      <c r="DI725" s="252"/>
      <c r="DJ725" s="252"/>
      <c r="DK725" s="252"/>
      <c r="DL725" s="251" t="s">
        <v>2005</v>
      </c>
      <c r="DM725" s="253" t="s">
        <v>2005</v>
      </c>
      <c r="DN725" s="254" t="s">
        <v>66</v>
      </c>
      <c r="DO725" s="231"/>
      <c r="DP725" s="256" t="s">
        <v>66</v>
      </c>
      <c r="DQ725" s="231"/>
      <c r="DR725" s="258"/>
      <c r="DS725" s="259"/>
      <c r="DT725" s="260"/>
      <c r="DU725" s="255">
        <v>0</v>
      </c>
      <c r="DV725" s="261">
        <v>0</v>
      </c>
      <c r="DW725" s="231">
        <v>0</v>
      </c>
      <c r="DX725" s="262">
        <v>0</v>
      </c>
      <c r="DY725" s="255">
        <v>0</v>
      </c>
      <c r="DZ725" s="231">
        <v>0</v>
      </c>
      <c r="EA725" s="231">
        <v>0</v>
      </c>
      <c r="EB725" s="262">
        <v>0</v>
      </c>
      <c r="EC725" s="271"/>
      <c r="ED725" s="234"/>
      <c r="EE725" s="272"/>
      <c r="EF725" s="234">
        <v>0</v>
      </c>
      <c r="EG725" s="266">
        <v>0</v>
      </c>
      <c r="EH725" s="258"/>
    </row>
    <row r="726" spans="1:138" ht="30" customHeight="1" thickBot="1" x14ac:dyDescent="0.3">
      <c r="A726" s="45" t="s">
        <v>60</v>
      </c>
      <c r="B726" s="45" t="s">
        <v>61</v>
      </c>
      <c r="C726" s="45" t="s">
        <v>1109</v>
      </c>
      <c r="D726" s="46" t="s">
        <v>1201</v>
      </c>
      <c r="E726" s="46" t="s">
        <v>1201</v>
      </c>
      <c r="F726" s="46" t="s">
        <v>1288</v>
      </c>
      <c r="G726" s="46" t="s">
        <v>1201</v>
      </c>
      <c r="H726" s="226" t="s">
        <v>66</v>
      </c>
      <c r="I726" s="227" t="s">
        <v>2008</v>
      </c>
      <c r="J726" s="228">
        <v>23</v>
      </c>
      <c r="K726" s="229">
        <v>12.747</v>
      </c>
      <c r="L726" s="229">
        <v>1.3776515122860002</v>
      </c>
      <c r="M726" s="230">
        <v>0.41666666666666702</v>
      </c>
      <c r="N726" s="231">
        <v>19075.775999999998</v>
      </c>
      <c r="O726" s="232" t="s">
        <v>2003</v>
      </c>
      <c r="P726" s="233">
        <v>5.444</v>
      </c>
      <c r="Q726" s="234" t="s">
        <v>2004</v>
      </c>
      <c r="R726" s="235" t="s">
        <v>68</v>
      </c>
      <c r="S726" s="236" t="s">
        <v>2005</v>
      </c>
      <c r="T726" s="236" t="s">
        <v>2005</v>
      </c>
      <c r="U726" s="237" t="s">
        <v>2005</v>
      </c>
      <c r="V726" s="238" t="s">
        <v>2005</v>
      </c>
      <c r="W726" s="238" t="s">
        <v>2005</v>
      </c>
      <c r="X726" s="238" t="s">
        <v>2005</v>
      </c>
      <c r="Y726" s="238" t="s">
        <v>2005</v>
      </c>
      <c r="Z726" s="238" t="s">
        <v>2005</v>
      </c>
      <c r="AA726" s="238" t="s">
        <v>2005</v>
      </c>
      <c r="AB726" s="238" t="s">
        <v>2005</v>
      </c>
      <c r="AC726" s="238" t="s">
        <v>2005</v>
      </c>
      <c r="AD726" s="238" t="s">
        <v>2005</v>
      </c>
      <c r="AE726" s="238">
        <v>1</v>
      </c>
      <c r="AF726" s="238">
        <v>1</v>
      </c>
      <c r="AG726" s="238" t="s">
        <v>2005</v>
      </c>
      <c r="AH726" s="238" t="s">
        <v>2005</v>
      </c>
      <c r="AI726" s="238" t="s">
        <v>2005</v>
      </c>
      <c r="AJ726" s="238" t="s">
        <v>2005</v>
      </c>
      <c r="AK726" s="238" t="s">
        <v>2005</v>
      </c>
      <c r="AL726" s="238" t="s">
        <v>2005</v>
      </c>
      <c r="AM726" s="237" t="s">
        <v>2005</v>
      </c>
      <c r="AN726" s="238" t="s">
        <v>2005</v>
      </c>
      <c r="AO726" s="238" t="s">
        <v>2005</v>
      </c>
      <c r="AP726" s="238" t="s">
        <v>2005</v>
      </c>
      <c r="AQ726" s="237">
        <f t="shared" si="44"/>
        <v>1</v>
      </c>
      <c r="AR726" s="239">
        <f t="shared" si="44"/>
        <v>1</v>
      </c>
      <c r="AS726" s="240"/>
      <c r="AT726" s="238"/>
      <c r="AU726" s="237"/>
      <c r="AV726" s="238"/>
      <c r="AW726" s="238"/>
      <c r="AX726" s="238"/>
      <c r="AY726" s="238"/>
      <c r="AZ726" s="238"/>
      <c r="BA726" s="238"/>
      <c r="BB726" s="238"/>
      <c r="BC726" s="238"/>
      <c r="BD726" s="238"/>
      <c r="BE726" s="238">
        <v>1560</v>
      </c>
      <c r="BF726" s="238">
        <v>1560</v>
      </c>
      <c r="BG726" s="238"/>
      <c r="BH726" s="238"/>
      <c r="BI726" s="238"/>
      <c r="BJ726" s="238" t="s">
        <v>2005</v>
      </c>
      <c r="BK726" s="238"/>
      <c r="BL726" s="238"/>
      <c r="BM726" s="238"/>
      <c r="BN726" s="238"/>
      <c r="BO726" s="238"/>
      <c r="BP726" s="238"/>
      <c r="BQ726" s="237">
        <f t="shared" si="45"/>
        <v>1560</v>
      </c>
      <c r="BR726" s="237">
        <f t="shared" si="45"/>
        <v>1560</v>
      </c>
      <c r="BS726" s="241">
        <f t="shared" si="47"/>
        <v>0.28655400440852313</v>
      </c>
      <c r="BT726" s="273">
        <v>0</v>
      </c>
      <c r="BU726" s="243">
        <v>0</v>
      </c>
      <c r="BV726" s="244">
        <v>0</v>
      </c>
      <c r="BW726" s="243">
        <v>0</v>
      </c>
      <c r="BX726" s="243">
        <v>0</v>
      </c>
      <c r="BY726" s="243">
        <v>0</v>
      </c>
      <c r="BZ726" s="243">
        <v>0</v>
      </c>
      <c r="CA726" s="243">
        <v>0</v>
      </c>
      <c r="CB726" s="243">
        <v>0</v>
      </c>
      <c r="CC726" s="243">
        <v>0</v>
      </c>
      <c r="CD726" s="243">
        <v>0</v>
      </c>
      <c r="CE726" s="243">
        <v>0</v>
      </c>
      <c r="CF726" s="243">
        <v>7871385.5999999996</v>
      </c>
      <c r="CG726" s="243">
        <v>7871385.5999999996</v>
      </c>
      <c r="CH726" s="243">
        <v>0</v>
      </c>
      <c r="CI726" s="243">
        <v>0</v>
      </c>
      <c r="CJ726" s="243">
        <v>0</v>
      </c>
      <c r="CK726" s="243" t="e">
        <v>#VALUE!</v>
      </c>
      <c r="CL726" s="243">
        <v>0</v>
      </c>
      <c r="CM726" s="243">
        <v>0</v>
      </c>
      <c r="CN726" s="243">
        <v>0</v>
      </c>
      <c r="CO726" s="243">
        <v>0</v>
      </c>
      <c r="CP726" s="243">
        <v>0</v>
      </c>
      <c r="CQ726" s="243">
        <v>0</v>
      </c>
      <c r="CR726" s="244">
        <f t="shared" si="46"/>
        <v>7871385.5999999996</v>
      </c>
      <c r="CS726" s="267" t="e">
        <f t="shared" si="46"/>
        <v>#VALUE!</v>
      </c>
      <c r="CT726" s="268"/>
      <c r="CU726" s="269"/>
      <c r="CV726" s="269"/>
      <c r="CW726" s="269"/>
      <c r="CX726" s="269"/>
      <c r="CY726" s="269"/>
      <c r="CZ726" s="269"/>
      <c r="DA726" s="270"/>
      <c r="DB726" s="248">
        <v>19075.775999999998</v>
      </c>
      <c r="DC726" s="249"/>
      <c r="DD726" s="250">
        <v>5.444</v>
      </c>
      <c r="DE726" s="251"/>
      <c r="DF726" s="251"/>
      <c r="DG726" s="251"/>
      <c r="DH726" s="252"/>
      <c r="DI726" s="252"/>
      <c r="DJ726" s="252"/>
      <c r="DK726" s="252"/>
      <c r="DL726" s="251" t="s">
        <v>2005</v>
      </c>
      <c r="DM726" s="253" t="s">
        <v>2005</v>
      </c>
      <c r="DN726" s="254" t="s">
        <v>66</v>
      </c>
      <c r="DO726" s="231"/>
      <c r="DP726" s="256" t="s">
        <v>66</v>
      </c>
      <c r="DQ726" s="231"/>
      <c r="DR726" s="258"/>
      <c r="DS726" s="259"/>
      <c r="DT726" s="260"/>
      <c r="DU726" s="255">
        <v>0</v>
      </c>
      <c r="DV726" s="261">
        <v>0</v>
      </c>
      <c r="DW726" s="231">
        <v>0</v>
      </c>
      <c r="DX726" s="262">
        <v>0</v>
      </c>
      <c r="DY726" s="255">
        <v>0</v>
      </c>
      <c r="DZ726" s="231">
        <v>0</v>
      </c>
      <c r="EA726" s="231">
        <v>0</v>
      </c>
      <c r="EB726" s="262">
        <v>0</v>
      </c>
      <c r="EC726" s="271"/>
      <c r="ED726" s="234"/>
      <c r="EE726" s="272"/>
      <c r="EF726" s="234">
        <v>0</v>
      </c>
      <c r="EG726" s="266">
        <v>0</v>
      </c>
      <c r="EH726" s="258"/>
    </row>
    <row r="727" spans="1:138" ht="30" customHeight="1" thickBot="1" x14ac:dyDescent="0.3">
      <c r="A727" s="45" t="s">
        <v>60</v>
      </c>
      <c r="B727" s="45" t="s">
        <v>61</v>
      </c>
      <c r="C727" s="45" t="s">
        <v>1109</v>
      </c>
      <c r="D727" s="46" t="s">
        <v>1257</v>
      </c>
      <c r="E727" s="46" t="s">
        <v>1258</v>
      </c>
      <c r="F727" s="46" t="s">
        <v>1289</v>
      </c>
      <c r="G727" s="46" t="s">
        <v>1241</v>
      </c>
      <c r="H727" s="226" t="s">
        <v>66</v>
      </c>
      <c r="I727" s="227" t="s">
        <v>2002</v>
      </c>
      <c r="J727" s="228">
        <v>23</v>
      </c>
      <c r="K727" s="229">
        <v>7.97</v>
      </c>
      <c r="L727" s="229">
        <v>2.6628787823400004</v>
      </c>
      <c r="M727" s="230">
        <v>2</v>
      </c>
      <c r="N727" s="231">
        <v>22846.080000000002</v>
      </c>
      <c r="O727" s="232" t="s">
        <v>2003</v>
      </c>
      <c r="P727" s="233">
        <v>6.52</v>
      </c>
      <c r="Q727" s="234" t="s">
        <v>2004</v>
      </c>
      <c r="R727" s="235" t="s">
        <v>68</v>
      </c>
      <c r="S727" s="236" t="s">
        <v>2005</v>
      </c>
      <c r="T727" s="236" t="s">
        <v>2005</v>
      </c>
      <c r="U727" s="237" t="s">
        <v>2005</v>
      </c>
      <c r="V727" s="238" t="s">
        <v>2005</v>
      </c>
      <c r="W727" s="238" t="s">
        <v>2005</v>
      </c>
      <c r="X727" s="238" t="s">
        <v>2005</v>
      </c>
      <c r="Y727" s="238" t="s">
        <v>2005</v>
      </c>
      <c r="Z727" s="238" t="s">
        <v>2005</v>
      </c>
      <c r="AA727" s="238" t="s">
        <v>2005</v>
      </c>
      <c r="AB727" s="238" t="s">
        <v>2005</v>
      </c>
      <c r="AC727" s="238" t="s">
        <v>2005</v>
      </c>
      <c r="AD727" s="238" t="s">
        <v>2005</v>
      </c>
      <c r="AE727" s="238" t="s">
        <v>2005</v>
      </c>
      <c r="AF727" s="238" t="s">
        <v>2005</v>
      </c>
      <c r="AG727" s="238" t="s">
        <v>2005</v>
      </c>
      <c r="AH727" s="238" t="s">
        <v>2005</v>
      </c>
      <c r="AI727" s="238">
        <v>1</v>
      </c>
      <c r="AJ727" s="238">
        <v>1</v>
      </c>
      <c r="AK727" s="238" t="s">
        <v>2005</v>
      </c>
      <c r="AL727" s="238" t="s">
        <v>2005</v>
      </c>
      <c r="AM727" s="237" t="s">
        <v>2005</v>
      </c>
      <c r="AN727" s="238" t="s">
        <v>2005</v>
      </c>
      <c r="AO727" s="238" t="s">
        <v>2005</v>
      </c>
      <c r="AP727" s="238" t="s">
        <v>2005</v>
      </c>
      <c r="AQ727" s="237">
        <f t="shared" si="44"/>
        <v>1</v>
      </c>
      <c r="AR727" s="239">
        <f t="shared" si="44"/>
        <v>1</v>
      </c>
      <c r="AS727" s="240"/>
      <c r="AT727" s="238"/>
      <c r="AU727" s="237"/>
      <c r="AV727" s="238"/>
      <c r="AW727" s="238"/>
      <c r="AX727" s="238"/>
      <c r="AY727" s="238"/>
      <c r="AZ727" s="238"/>
      <c r="BA727" s="238"/>
      <c r="BB727" s="238"/>
      <c r="BC727" s="238"/>
      <c r="BD727" s="238"/>
      <c r="BE727" s="238"/>
      <c r="BF727" s="238"/>
      <c r="BG727" s="238"/>
      <c r="BH727" s="238"/>
      <c r="BI727" s="238">
        <v>39</v>
      </c>
      <c r="BJ727" s="238">
        <v>39</v>
      </c>
      <c r="BK727" s="238"/>
      <c r="BL727" s="238"/>
      <c r="BM727" s="238"/>
      <c r="BN727" s="238"/>
      <c r="BO727" s="238"/>
      <c r="BP727" s="238"/>
      <c r="BQ727" s="237">
        <f t="shared" si="45"/>
        <v>39</v>
      </c>
      <c r="BR727" s="237">
        <f t="shared" si="45"/>
        <v>39</v>
      </c>
      <c r="BS727" s="241">
        <f t="shared" si="47"/>
        <v>5.98159509202454E-3</v>
      </c>
      <c r="BT727" s="273">
        <v>0</v>
      </c>
      <c r="BU727" s="243">
        <v>0</v>
      </c>
      <c r="BV727" s="244">
        <v>0</v>
      </c>
      <c r="BW727" s="243">
        <v>0</v>
      </c>
      <c r="BX727" s="243">
        <v>0</v>
      </c>
      <c r="BY727" s="243">
        <v>0</v>
      </c>
      <c r="BZ727" s="243">
        <v>0</v>
      </c>
      <c r="CA727" s="243">
        <v>0</v>
      </c>
      <c r="CB727" s="243">
        <v>0</v>
      </c>
      <c r="CC727" s="243">
        <v>0</v>
      </c>
      <c r="CD727" s="243">
        <v>0</v>
      </c>
      <c r="CE727" s="243">
        <v>0</v>
      </c>
      <c r="CF727" s="243">
        <v>0</v>
      </c>
      <c r="CG727" s="243">
        <v>0</v>
      </c>
      <c r="CH727" s="243">
        <v>0</v>
      </c>
      <c r="CI727" s="243">
        <v>0</v>
      </c>
      <c r="CJ727" s="243">
        <v>45779.76</v>
      </c>
      <c r="CK727" s="243">
        <v>45779.76</v>
      </c>
      <c r="CL727" s="243">
        <v>0</v>
      </c>
      <c r="CM727" s="243">
        <v>0</v>
      </c>
      <c r="CN727" s="243">
        <v>0</v>
      </c>
      <c r="CO727" s="243">
        <v>0</v>
      </c>
      <c r="CP727" s="243">
        <v>0</v>
      </c>
      <c r="CQ727" s="243">
        <v>0</v>
      </c>
      <c r="CR727" s="244">
        <f t="shared" si="46"/>
        <v>45779.76</v>
      </c>
      <c r="CS727" s="267">
        <f t="shared" si="46"/>
        <v>45779.76</v>
      </c>
      <c r="CT727" s="268"/>
      <c r="CU727" s="269"/>
      <c r="CV727" s="269"/>
      <c r="CW727" s="269"/>
      <c r="CX727" s="269"/>
      <c r="CY727" s="269"/>
      <c r="CZ727" s="269"/>
      <c r="DA727" s="270"/>
      <c r="DB727" s="248">
        <v>22846.080000000002</v>
      </c>
      <c r="DC727" s="249"/>
      <c r="DD727" s="250">
        <v>6.52</v>
      </c>
      <c r="DE727" s="251"/>
      <c r="DF727" s="251"/>
      <c r="DG727" s="251"/>
      <c r="DH727" s="252"/>
      <c r="DI727" s="252"/>
      <c r="DJ727" s="252"/>
      <c r="DK727" s="252"/>
      <c r="DL727" s="251" t="s">
        <v>2005</v>
      </c>
      <c r="DM727" s="253" t="s">
        <v>2005</v>
      </c>
      <c r="DN727" s="254" t="s">
        <v>66</v>
      </c>
      <c r="DO727" s="231"/>
      <c r="DP727" s="256" t="s">
        <v>66</v>
      </c>
      <c r="DQ727" s="231"/>
      <c r="DR727" s="258"/>
      <c r="DS727" s="259"/>
      <c r="DT727" s="260"/>
      <c r="DU727" s="255">
        <v>0</v>
      </c>
      <c r="DV727" s="261">
        <v>42</v>
      </c>
      <c r="DW727" s="231">
        <v>0</v>
      </c>
      <c r="DX727" s="262">
        <v>42</v>
      </c>
      <c r="DY727" s="255">
        <v>0</v>
      </c>
      <c r="DZ727" s="231">
        <v>0.66666666666666663</v>
      </c>
      <c r="EA727" s="231">
        <v>0</v>
      </c>
      <c r="EB727" s="262">
        <v>0.66666666666666663</v>
      </c>
      <c r="EC727" s="271"/>
      <c r="ED727" s="234"/>
      <c r="EE727" s="272"/>
      <c r="EF727" s="234">
        <v>0</v>
      </c>
      <c r="EG727" s="266">
        <v>0</v>
      </c>
      <c r="EH727" s="258"/>
    </row>
    <row r="728" spans="1:138" ht="30" customHeight="1" thickBot="1" x14ac:dyDescent="0.3">
      <c r="A728" s="45" t="s">
        <v>60</v>
      </c>
      <c r="B728" s="45" t="s">
        <v>61</v>
      </c>
      <c r="C728" s="45" t="s">
        <v>1109</v>
      </c>
      <c r="D728" s="46" t="s">
        <v>1290</v>
      </c>
      <c r="E728" s="46" t="s">
        <v>1253</v>
      </c>
      <c r="F728" s="46" t="s">
        <v>1291</v>
      </c>
      <c r="G728" s="46" t="s">
        <v>1173</v>
      </c>
      <c r="H728" s="226" t="s">
        <v>66</v>
      </c>
      <c r="I728" s="227" t="s">
        <v>2002</v>
      </c>
      <c r="J728" s="228">
        <v>23</v>
      </c>
      <c r="K728" s="229">
        <v>11.23</v>
      </c>
      <c r="L728" s="229">
        <v>3.0356060542920003</v>
      </c>
      <c r="M728" s="230">
        <v>2</v>
      </c>
      <c r="N728" s="231">
        <v>17660.16</v>
      </c>
      <c r="O728" s="232" t="s">
        <v>2003</v>
      </c>
      <c r="P728" s="233">
        <v>5.04</v>
      </c>
      <c r="Q728" s="234" t="s">
        <v>2004</v>
      </c>
      <c r="R728" s="235" t="s">
        <v>68</v>
      </c>
      <c r="S728" s="236" t="s">
        <v>2005</v>
      </c>
      <c r="T728" s="236" t="s">
        <v>2005</v>
      </c>
      <c r="U728" s="237" t="s">
        <v>2005</v>
      </c>
      <c r="V728" s="238" t="s">
        <v>2005</v>
      </c>
      <c r="W728" s="238" t="s">
        <v>2005</v>
      </c>
      <c r="X728" s="238" t="s">
        <v>2005</v>
      </c>
      <c r="Y728" s="238" t="s">
        <v>2005</v>
      </c>
      <c r="Z728" s="238" t="s">
        <v>2005</v>
      </c>
      <c r="AA728" s="238" t="s">
        <v>2005</v>
      </c>
      <c r="AB728" s="238" t="s">
        <v>2005</v>
      </c>
      <c r="AC728" s="238" t="s">
        <v>2005</v>
      </c>
      <c r="AD728" s="238" t="s">
        <v>2005</v>
      </c>
      <c r="AE728" s="238" t="s">
        <v>2005</v>
      </c>
      <c r="AF728" s="238" t="s">
        <v>2005</v>
      </c>
      <c r="AG728" s="238" t="s">
        <v>2005</v>
      </c>
      <c r="AH728" s="238" t="s">
        <v>2005</v>
      </c>
      <c r="AI728" s="238" t="s">
        <v>2005</v>
      </c>
      <c r="AJ728" s="238" t="s">
        <v>2005</v>
      </c>
      <c r="AK728" s="238" t="s">
        <v>2005</v>
      </c>
      <c r="AL728" s="238" t="s">
        <v>2005</v>
      </c>
      <c r="AM728" s="237" t="s">
        <v>2005</v>
      </c>
      <c r="AN728" s="238" t="s">
        <v>2005</v>
      </c>
      <c r="AO728" s="238" t="s">
        <v>2005</v>
      </c>
      <c r="AP728" s="238" t="s">
        <v>2005</v>
      </c>
      <c r="AQ728" s="237">
        <f t="shared" si="44"/>
        <v>0</v>
      </c>
      <c r="AR728" s="239">
        <f t="shared" si="44"/>
        <v>0</v>
      </c>
      <c r="AS728" s="240"/>
      <c r="AT728" s="238"/>
      <c r="AU728" s="237"/>
      <c r="AV728" s="238"/>
      <c r="AW728" s="238"/>
      <c r="AX728" s="238"/>
      <c r="AY728" s="238"/>
      <c r="AZ728" s="238"/>
      <c r="BA728" s="238"/>
      <c r="BB728" s="238"/>
      <c r="BC728" s="238"/>
      <c r="BD728" s="238"/>
      <c r="BE728" s="238"/>
      <c r="BF728" s="238"/>
      <c r="BG728" s="238"/>
      <c r="BH728" s="238"/>
      <c r="BI728" s="238"/>
      <c r="BJ728" s="238" t="s">
        <v>2005</v>
      </c>
      <c r="BK728" s="238"/>
      <c r="BL728" s="238"/>
      <c r="BM728" s="238"/>
      <c r="BN728" s="238"/>
      <c r="BO728" s="238"/>
      <c r="BP728" s="238"/>
      <c r="BQ728" s="237">
        <f t="shared" si="45"/>
        <v>0</v>
      </c>
      <c r="BR728" s="237">
        <f t="shared" si="45"/>
        <v>0</v>
      </c>
      <c r="BS728" s="241">
        <f t="shared" si="47"/>
        <v>0</v>
      </c>
      <c r="BT728" s="273">
        <v>0</v>
      </c>
      <c r="BU728" s="243">
        <v>0</v>
      </c>
      <c r="BV728" s="244">
        <v>0</v>
      </c>
      <c r="BW728" s="243">
        <v>0</v>
      </c>
      <c r="BX728" s="243">
        <v>0</v>
      </c>
      <c r="BY728" s="243">
        <v>0</v>
      </c>
      <c r="BZ728" s="243">
        <v>0</v>
      </c>
      <c r="CA728" s="243">
        <v>0</v>
      </c>
      <c r="CB728" s="243">
        <v>0</v>
      </c>
      <c r="CC728" s="243">
        <v>0</v>
      </c>
      <c r="CD728" s="243">
        <v>0</v>
      </c>
      <c r="CE728" s="243">
        <v>0</v>
      </c>
      <c r="CF728" s="243">
        <v>0</v>
      </c>
      <c r="CG728" s="243">
        <v>0</v>
      </c>
      <c r="CH728" s="243">
        <v>0</v>
      </c>
      <c r="CI728" s="243">
        <v>0</v>
      </c>
      <c r="CJ728" s="243">
        <v>0</v>
      </c>
      <c r="CK728" s="243" t="e">
        <v>#VALUE!</v>
      </c>
      <c r="CL728" s="243">
        <v>0</v>
      </c>
      <c r="CM728" s="243">
        <v>0</v>
      </c>
      <c r="CN728" s="243">
        <v>0</v>
      </c>
      <c r="CO728" s="243">
        <v>0</v>
      </c>
      <c r="CP728" s="243">
        <v>0</v>
      </c>
      <c r="CQ728" s="243">
        <v>0</v>
      </c>
      <c r="CR728" s="244">
        <f t="shared" si="46"/>
        <v>0</v>
      </c>
      <c r="CS728" s="267" t="e">
        <f t="shared" si="46"/>
        <v>#VALUE!</v>
      </c>
      <c r="CT728" s="268"/>
      <c r="CU728" s="269"/>
      <c r="CV728" s="269"/>
      <c r="CW728" s="269"/>
      <c r="CX728" s="269"/>
      <c r="CY728" s="269"/>
      <c r="CZ728" s="269"/>
      <c r="DA728" s="270"/>
      <c r="DB728" s="248">
        <v>17660.16</v>
      </c>
      <c r="DC728" s="249"/>
      <c r="DD728" s="250">
        <v>5.04</v>
      </c>
      <c r="DE728" s="251"/>
      <c r="DF728" s="251"/>
      <c r="DG728" s="251"/>
      <c r="DH728" s="252"/>
      <c r="DI728" s="252"/>
      <c r="DJ728" s="252"/>
      <c r="DK728" s="252"/>
      <c r="DL728" s="251" t="s">
        <v>2005</v>
      </c>
      <c r="DM728" s="253" t="s">
        <v>2005</v>
      </c>
      <c r="DN728" s="254" t="s">
        <v>66</v>
      </c>
      <c r="DO728" s="231"/>
      <c r="DP728" s="256" t="s">
        <v>66</v>
      </c>
      <c r="DQ728" s="231"/>
      <c r="DR728" s="258"/>
      <c r="DS728" s="259"/>
      <c r="DT728" s="260"/>
      <c r="DU728" s="255">
        <v>0</v>
      </c>
      <c r="DV728" s="261">
        <v>80.833333333333329</v>
      </c>
      <c r="DW728" s="231">
        <v>0</v>
      </c>
      <c r="DX728" s="262">
        <v>80.833333333333329</v>
      </c>
      <c r="DY728" s="255">
        <v>0</v>
      </c>
      <c r="DZ728" s="231">
        <v>0.5</v>
      </c>
      <c r="EA728" s="231">
        <v>0</v>
      </c>
      <c r="EB728" s="262">
        <v>0.5</v>
      </c>
      <c r="EC728" s="271"/>
      <c r="ED728" s="234"/>
      <c r="EE728" s="272"/>
      <c r="EF728" s="234">
        <v>0</v>
      </c>
      <c r="EG728" s="266">
        <v>161.66666666666666</v>
      </c>
      <c r="EH728" s="258"/>
    </row>
    <row r="729" spans="1:138" ht="30" customHeight="1" thickBot="1" x14ac:dyDescent="0.3">
      <c r="A729" s="45" t="s">
        <v>60</v>
      </c>
      <c r="B729" s="45" t="s">
        <v>61</v>
      </c>
      <c r="C729" s="45" t="s">
        <v>1109</v>
      </c>
      <c r="D729" s="46" t="s">
        <v>1273</v>
      </c>
      <c r="E729" s="46" t="s">
        <v>1274</v>
      </c>
      <c r="F729" s="46" t="s">
        <v>1292</v>
      </c>
      <c r="G729" s="46" t="s">
        <v>1293</v>
      </c>
      <c r="H729" s="226" t="s">
        <v>66</v>
      </c>
      <c r="I729" s="227" t="s">
        <v>2007</v>
      </c>
      <c r="J729" s="228">
        <v>23</v>
      </c>
      <c r="K729" s="229">
        <v>17.68</v>
      </c>
      <c r="L729" s="229">
        <v>10.060227251802001</v>
      </c>
      <c r="M729" s="230">
        <v>89.8333333333333</v>
      </c>
      <c r="N729" s="231">
        <v>36441.599999999999</v>
      </c>
      <c r="O729" s="232" t="s">
        <v>2003</v>
      </c>
      <c r="P729" s="233">
        <v>10.4</v>
      </c>
      <c r="Q729" s="234" t="s">
        <v>2004</v>
      </c>
      <c r="R729" s="235" t="s">
        <v>68</v>
      </c>
      <c r="S729" s="236" t="s">
        <v>2005</v>
      </c>
      <c r="T729" s="236" t="s">
        <v>2005</v>
      </c>
      <c r="U729" s="237" t="s">
        <v>2005</v>
      </c>
      <c r="V729" s="238" t="s">
        <v>2005</v>
      </c>
      <c r="W729" s="238" t="s">
        <v>2005</v>
      </c>
      <c r="X729" s="238" t="s">
        <v>2005</v>
      </c>
      <c r="Y729" s="238" t="s">
        <v>2005</v>
      </c>
      <c r="Z729" s="238" t="s">
        <v>2005</v>
      </c>
      <c r="AA729" s="238" t="s">
        <v>2005</v>
      </c>
      <c r="AB729" s="238" t="s">
        <v>2005</v>
      </c>
      <c r="AC729" s="238" t="s">
        <v>2005</v>
      </c>
      <c r="AD729" s="238" t="s">
        <v>2005</v>
      </c>
      <c r="AE729" s="238" t="s">
        <v>2005</v>
      </c>
      <c r="AF729" s="238" t="s">
        <v>2005</v>
      </c>
      <c r="AG729" s="238" t="s">
        <v>2005</v>
      </c>
      <c r="AH729" s="238" t="s">
        <v>2005</v>
      </c>
      <c r="AI729" s="238" t="s">
        <v>2005</v>
      </c>
      <c r="AJ729" s="238" t="s">
        <v>2005</v>
      </c>
      <c r="AK729" s="238" t="s">
        <v>2005</v>
      </c>
      <c r="AL729" s="238" t="s">
        <v>2005</v>
      </c>
      <c r="AM729" s="237">
        <v>3</v>
      </c>
      <c r="AN729" s="238">
        <v>3</v>
      </c>
      <c r="AO729" s="238" t="s">
        <v>2005</v>
      </c>
      <c r="AP729" s="238" t="s">
        <v>2005</v>
      </c>
      <c r="AQ729" s="237">
        <f t="shared" si="44"/>
        <v>3</v>
      </c>
      <c r="AR729" s="239">
        <f t="shared" si="44"/>
        <v>3</v>
      </c>
      <c r="AS729" s="240"/>
      <c r="AT729" s="238"/>
      <c r="AU729" s="237"/>
      <c r="AV729" s="238"/>
      <c r="AW729" s="238"/>
      <c r="AX729" s="238"/>
      <c r="AY729" s="238"/>
      <c r="AZ729" s="238"/>
      <c r="BA729" s="238"/>
      <c r="BB729" s="238"/>
      <c r="BC729" s="238"/>
      <c r="BD729" s="238"/>
      <c r="BE729" s="238"/>
      <c r="BF729" s="238"/>
      <c r="BG729" s="238"/>
      <c r="BH729" s="238"/>
      <c r="BI729" s="238"/>
      <c r="BJ729" s="238" t="s">
        <v>2005</v>
      </c>
      <c r="BK729" s="238"/>
      <c r="BL729" s="238"/>
      <c r="BM729" s="238">
        <v>6500</v>
      </c>
      <c r="BN729" s="238">
        <v>6500</v>
      </c>
      <c r="BO729" s="238"/>
      <c r="BP729" s="238"/>
      <c r="BQ729" s="237">
        <f t="shared" si="45"/>
        <v>6500</v>
      </c>
      <c r="BR729" s="237">
        <f t="shared" si="45"/>
        <v>6500</v>
      </c>
      <c r="BS729" s="241">
        <f t="shared" si="47"/>
        <v>0.625</v>
      </c>
      <c r="BT729" s="273">
        <v>0</v>
      </c>
      <c r="BU729" s="243">
        <v>0</v>
      </c>
      <c r="BV729" s="244">
        <v>0</v>
      </c>
      <c r="BW729" s="243">
        <v>0</v>
      </c>
      <c r="BX729" s="243">
        <v>0</v>
      </c>
      <c r="BY729" s="243">
        <v>0</v>
      </c>
      <c r="BZ729" s="243">
        <v>0</v>
      </c>
      <c r="CA729" s="243">
        <v>0</v>
      </c>
      <c r="CB729" s="243">
        <v>0</v>
      </c>
      <c r="CC729" s="243">
        <v>0</v>
      </c>
      <c r="CD729" s="243">
        <v>0</v>
      </c>
      <c r="CE729" s="243">
        <v>0</v>
      </c>
      <c r="CF729" s="243">
        <v>0</v>
      </c>
      <c r="CG729" s="243">
        <v>0</v>
      </c>
      <c r="CH729" s="243">
        <v>0</v>
      </c>
      <c r="CI729" s="243">
        <v>0</v>
      </c>
      <c r="CJ729" s="243">
        <v>0</v>
      </c>
      <c r="CK729" s="243" t="e">
        <v>#VALUE!</v>
      </c>
      <c r="CL729" s="243">
        <v>0</v>
      </c>
      <c r="CM729" s="243">
        <v>0</v>
      </c>
      <c r="CN729" s="243">
        <v>21295560</v>
      </c>
      <c r="CO729" s="243">
        <v>21295560</v>
      </c>
      <c r="CP729" s="243">
        <v>0</v>
      </c>
      <c r="CQ729" s="243">
        <v>0</v>
      </c>
      <c r="CR729" s="244">
        <f t="shared" si="46"/>
        <v>21295560</v>
      </c>
      <c r="CS729" s="267" t="e">
        <f t="shared" si="46"/>
        <v>#VALUE!</v>
      </c>
      <c r="CT729" s="268"/>
      <c r="CU729" s="269"/>
      <c r="CV729" s="269"/>
      <c r="CW729" s="269"/>
      <c r="CX729" s="269"/>
      <c r="CY729" s="269"/>
      <c r="CZ729" s="269"/>
      <c r="DA729" s="270"/>
      <c r="DB729" s="248">
        <v>36441.599999999999</v>
      </c>
      <c r="DC729" s="249"/>
      <c r="DD729" s="250">
        <v>10.4</v>
      </c>
      <c r="DE729" s="251"/>
      <c r="DF729" s="251"/>
      <c r="DG729" s="251"/>
      <c r="DH729" s="252"/>
      <c r="DI729" s="252"/>
      <c r="DJ729" s="252"/>
      <c r="DK729" s="252"/>
      <c r="DL729" s="251" t="s">
        <v>2005</v>
      </c>
      <c r="DM729" s="253" t="s">
        <v>2005</v>
      </c>
      <c r="DN729" s="254" t="s">
        <v>66</v>
      </c>
      <c r="DO729" s="231"/>
      <c r="DP729" s="256" t="s">
        <v>66</v>
      </c>
      <c r="DQ729" s="231"/>
      <c r="DR729" s="258"/>
      <c r="DS729" s="259"/>
      <c r="DT729" s="260"/>
      <c r="DU729" s="255">
        <v>93.205936920222669</v>
      </c>
      <c r="DV729" s="261">
        <v>512.71081392152928</v>
      </c>
      <c r="DW729" s="231">
        <v>93.205936920222669</v>
      </c>
      <c r="DX729" s="262">
        <v>85.657783618497675</v>
      </c>
      <c r="DY729" s="255">
        <v>1.9146567717996297</v>
      </c>
      <c r="DZ729" s="231">
        <v>-0.19445475159760872</v>
      </c>
      <c r="EA729" s="231">
        <v>1.9146567717996297</v>
      </c>
      <c r="EB729" s="262">
        <v>-0.19824263038548873</v>
      </c>
      <c r="EC729" s="271"/>
      <c r="ED729" s="234"/>
      <c r="EE729" s="272"/>
      <c r="EF729" s="234">
        <v>2314</v>
      </c>
      <c r="EG729" s="266">
        <v>-2314</v>
      </c>
      <c r="EH729" s="258"/>
    </row>
    <row r="730" spans="1:138" ht="30" customHeight="1" thickBot="1" x14ac:dyDescent="0.3">
      <c r="A730" s="45" t="s">
        <v>60</v>
      </c>
      <c r="B730" s="45" t="s">
        <v>61</v>
      </c>
      <c r="C730" s="45" t="s">
        <v>1109</v>
      </c>
      <c r="D730" s="46" t="s">
        <v>1294</v>
      </c>
      <c r="E730" s="46" t="s">
        <v>1201</v>
      </c>
      <c r="F730" s="46" t="s">
        <v>1295</v>
      </c>
      <c r="G730" s="46" t="s">
        <v>1296</v>
      </c>
      <c r="H730" s="226" t="s">
        <v>66</v>
      </c>
      <c r="I730" s="227" t="s">
        <v>2002</v>
      </c>
      <c r="J730" s="228">
        <v>23</v>
      </c>
      <c r="K730" s="229">
        <v>23.26</v>
      </c>
      <c r="L730" s="229">
        <v>4.4278408998810006</v>
      </c>
      <c r="M730" s="230">
        <v>22</v>
      </c>
      <c r="N730" s="231">
        <v>35810.879999999997</v>
      </c>
      <c r="O730" s="232" t="s">
        <v>2003</v>
      </c>
      <c r="P730" s="233">
        <v>10.220000000000001</v>
      </c>
      <c r="Q730" s="234" t="s">
        <v>68</v>
      </c>
      <c r="R730" s="235" t="s">
        <v>68</v>
      </c>
      <c r="S730" s="236" t="s">
        <v>2005</v>
      </c>
      <c r="T730" s="236" t="s">
        <v>2005</v>
      </c>
      <c r="U730" s="237" t="s">
        <v>2005</v>
      </c>
      <c r="V730" s="238" t="s">
        <v>2005</v>
      </c>
      <c r="W730" s="238" t="s">
        <v>2005</v>
      </c>
      <c r="X730" s="238" t="s">
        <v>2005</v>
      </c>
      <c r="Y730" s="238" t="s">
        <v>2005</v>
      </c>
      <c r="Z730" s="238" t="s">
        <v>2005</v>
      </c>
      <c r="AA730" s="238" t="s">
        <v>2005</v>
      </c>
      <c r="AB730" s="238" t="s">
        <v>2005</v>
      </c>
      <c r="AC730" s="238" t="s">
        <v>2005</v>
      </c>
      <c r="AD730" s="238" t="s">
        <v>2005</v>
      </c>
      <c r="AE730" s="238" t="s">
        <v>2005</v>
      </c>
      <c r="AF730" s="238" t="s">
        <v>2005</v>
      </c>
      <c r="AG730" s="238" t="s">
        <v>2005</v>
      </c>
      <c r="AH730" s="238" t="s">
        <v>2005</v>
      </c>
      <c r="AI730" s="238">
        <v>1</v>
      </c>
      <c r="AJ730" s="238">
        <v>1</v>
      </c>
      <c r="AK730" s="238" t="s">
        <v>2005</v>
      </c>
      <c r="AL730" s="238" t="s">
        <v>2005</v>
      </c>
      <c r="AM730" s="237" t="s">
        <v>2005</v>
      </c>
      <c r="AN730" s="238" t="s">
        <v>2005</v>
      </c>
      <c r="AO730" s="238" t="s">
        <v>2005</v>
      </c>
      <c r="AP730" s="238" t="s">
        <v>2005</v>
      </c>
      <c r="AQ730" s="237">
        <f t="shared" si="44"/>
        <v>1</v>
      </c>
      <c r="AR730" s="239">
        <f t="shared" si="44"/>
        <v>1</v>
      </c>
      <c r="AS730" s="240"/>
      <c r="AT730" s="238"/>
      <c r="AU730" s="237"/>
      <c r="AV730" s="238"/>
      <c r="AW730" s="238"/>
      <c r="AX730" s="238"/>
      <c r="AY730" s="238"/>
      <c r="AZ730" s="238"/>
      <c r="BA730" s="238"/>
      <c r="BB730" s="238"/>
      <c r="BC730" s="238"/>
      <c r="BD730" s="238"/>
      <c r="BE730" s="238"/>
      <c r="BF730" s="238"/>
      <c r="BG730" s="238"/>
      <c r="BH730" s="238"/>
      <c r="BI730" s="238">
        <v>68.040000000000006</v>
      </c>
      <c r="BJ730" s="238">
        <v>68.040000000000006</v>
      </c>
      <c r="BK730" s="238"/>
      <c r="BL730" s="238"/>
      <c r="BM730" s="238"/>
      <c r="BN730" s="238"/>
      <c r="BO730" s="238"/>
      <c r="BP730" s="238"/>
      <c r="BQ730" s="237">
        <f t="shared" si="45"/>
        <v>68.040000000000006</v>
      </c>
      <c r="BR730" s="237">
        <f t="shared" si="45"/>
        <v>68.040000000000006</v>
      </c>
      <c r="BS730" s="241">
        <f t="shared" si="47"/>
        <v>6.6575342465753423E-3</v>
      </c>
      <c r="BT730" s="273">
        <v>0</v>
      </c>
      <c r="BU730" s="243">
        <v>0</v>
      </c>
      <c r="BV730" s="244">
        <v>0</v>
      </c>
      <c r="BW730" s="243">
        <v>0</v>
      </c>
      <c r="BX730" s="243">
        <v>0</v>
      </c>
      <c r="BY730" s="243">
        <v>0</v>
      </c>
      <c r="BZ730" s="243">
        <v>0</v>
      </c>
      <c r="CA730" s="243">
        <v>0</v>
      </c>
      <c r="CB730" s="243">
        <v>0</v>
      </c>
      <c r="CC730" s="243">
        <v>0</v>
      </c>
      <c r="CD730" s="243">
        <v>0</v>
      </c>
      <c r="CE730" s="243">
        <v>0</v>
      </c>
      <c r="CF730" s="243">
        <v>0</v>
      </c>
      <c r="CG730" s="243">
        <v>0</v>
      </c>
      <c r="CH730" s="243">
        <v>0</v>
      </c>
      <c r="CI730" s="243">
        <v>0</v>
      </c>
      <c r="CJ730" s="243">
        <v>79868.073600000003</v>
      </c>
      <c r="CK730" s="243">
        <v>79868.073600000003</v>
      </c>
      <c r="CL730" s="243">
        <v>0</v>
      </c>
      <c r="CM730" s="243">
        <v>0</v>
      </c>
      <c r="CN730" s="243">
        <v>0</v>
      </c>
      <c r="CO730" s="243">
        <v>0</v>
      </c>
      <c r="CP730" s="243">
        <v>0</v>
      </c>
      <c r="CQ730" s="243">
        <v>0</v>
      </c>
      <c r="CR730" s="244">
        <f t="shared" si="46"/>
        <v>79868.073600000003</v>
      </c>
      <c r="CS730" s="267">
        <f t="shared" si="46"/>
        <v>79868.073600000003</v>
      </c>
      <c r="CT730" s="268"/>
      <c r="CU730" s="269"/>
      <c r="CV730" s="269"/>
      <c r="CW730" s="269"/>
      <c r="CX730" s="269"/>
      <c r="CY730" s="269"/>
      <c r="CZ730" s="269"/>
      <c r="DA730" s="270"/>
      <c r="DB730" s="248">
        <v>35810.879999999997</v>
      </c>
      <c r="DC730" s="249"/>
      <c r="DD730" s="250">
        <v>10.220000000000001</v>
      </c>
      <c r="DE730" s="251"/>
      <c r="DF730" s="251"/>
      <c r="DG730" s="251"/>
      <c r="DH730" s="252"/>
      <c r="DI730" s="252"/>
      <c r="DJ730" s="252"/>
      <c r="DK730" s="252"/>
      <c r="DL730" s="251" t="s">
        <v>2005</v>
      </c>
      <c r="DM730" s="253" t="s">
        <v>2005</v>
      </c>
      <c r="DN730" s="254" t="s">
        <v>66</v>
      </c>
      <c r="DO730" s="231"/>
      <c r="DP730" s="256" t="s">
        <v>66</v>
      </c>
      <c r="DQ730" s="231"/>
      <c r="DR730" s="258"/>
      <c r="DS730" s="259"/>
      <c r="DT730" s="260"/>
      <c r="DU730" s="255">
        <v>0</v>
      </c>
      <c r="DV730" s="261">
        <v>391</v>
      </c>
      <c r="DW730" s="231">
        <v>0</v>
      </c>
      <c r="DX730" s="262">
        <v>0</v>
      </c>
      <c r="DY730" s="255">
        <v>0</v>
      </c>
      <c r="DZ730" s="231">
        <v>0.33333333333333331</v>
      </c>
      <c r="EA730" s="231">
        <v>0</v>
      </c>
      <c r="EB730" s="262">
        <v>0</v>
      </c>
      <c r="EC730" s="271"/>
      <c r="ED730" s="234"/>
      <c r="EE730" s="272"/>
      <c r="EF730" s="234">
        <v>0</v>
      </c>
      <c r="EG730" s="266">
        <v>0</v>
      </c>
      <c r="EH730" s="258"/>
    </row>
    <row r="731" spans="1:138" ht="30" customHeight="1" thickBot="1" x14ac:dyDescent="0.3">
      <c r="A731" s="45" t="s">
        <v>60</v>
      </c>
      <c r="B731" s="45" t="s">
        <v>61</v>
      </c>
      <c r="C731" s="45" t="s">
        <v>1109</v>
      </c>
      <c r="D731" s="46" t="s">
        <v>1264</v>
      </c>
      <c r="E731" s="46" t="s">
        <v>1111</v>
      </c>
      <c r="F731" s="46" t="s">
        <v>1297</v>
      </c>
      <c r="G731" s="46" t="s">
        <v>1298</v>
      </c>
      <c r="H731" s="226" t="s">
        <v>66</v>
      </c>
      <c r="I731" s="227" t="s">
        <v>2008</v>
      </c>
      <c r="J731" s="228">
        <v>23</v>
      </c>
      <c r="K731" s="229">
        <v>23.9</v>
      </c>
      <c r="L731" s="229">
        <v>3.6399621136410003</v>
      </c>
      <c r="M731" s="230">
        <v>422.08333333333297</v>
      </c>
      <c r="N731" s="231">
        <v>56729.760000000009</v>
      </c>
      <c r="O731" s="232" t="s">
        <v>2003</v>
      </c>
      <c r="P731" s="233">
        <v>16.190000000000001</v>
      </c>
      <c r="Q731" s="234" t="s">
        <v>2004</v>
      </c>
      <c r="R731" s="235" t="s">
        <v>68</v>
      </c>
      <c r="S731" s="236" t="s">
        <v>2005</v>
      </c>
      <c r="T731" s="236" t="s">
        <v>2005</v>
      </c>
      <c r="U731" s="237" t="s">
        <v>2005</v>
      </c>
      <c r="V731" s="238" t="s">
        <v>2005</v>
      </c>
      <c r="W731" s="238" t="s">
        <v>2005</v>
      </c>
      <c r="X731" s="238" t="s">
        <v>2005</v>
      </c>
      <c r="Y731" s="238" t="s">
        <v>2005</v>
      </c>
      <c r="Z731" s="238" t="s">
        <v>2005</v>
      </c>
      <c r="AA731" s="238" t="s">
        <v>2005</v>
      </c>
      <c r="AB731" s="238" t="s">
        <v>2005</v>
      </c>
      <c r="AC731" s="238" t="s">
        <v>2005</v>
      </c>
      <c r="AD731" s="238" t="s">
        <v>2005</v>
      </c>
      <c r="AE731" s="238" t="s">
        <v>2005</v>
      </c>
      <c r="AF731" s="238" t="s">
        <v>2005</v>
      </c>
      <c r="AG731" s="238" t="s">
        <v>2005</v>
      </c>
      <c r="AH731" s="238" t="s">
        <v>2005</v>
      </c>
      <c r="AI731" s="238" t="s">
        <v>2005</v>
      </c>
      <c r="AJ731" s="238" t="s">
        <v>2005</v>
      </c>
      <c r="AK731" s="238" t="s">
        <v>2005</v>
      </c>
      <c r="AL731" s="238" t="s">
        <v>2005</v>
      </c>
      <c r="AM731" s="237" t="s">
        <v>2005</v>
      </c>
      <c r="AN731" s="238" t="s">
        <v>2005</v>
      </c>
      <c r="AO731" s="238" t="s">
        <v>2005</v>
      </c>
      <c r="AP731" s="238" t="s">
        <v>2005</v>
      </c>
      <c r="AQ731" s="237">
        <f t="shared" si="44"/>
        <v>0</v>
      </c>
      <c r="AR731" s="239">
        <f t="shared" si="44"/>
        <v>0</v>
      </c>
      <c r="AS731" s="240"/>
      <c r="AT731" s="238"/>
      <c r="AU731" s="237"/>
      <c r="AV731" s="238"/>
      <c r="AW731" s="238"/>
      <c r="AX731" s="238"/>
      <c r="AY731" s="238"/>
      <c r="AZ731" s="238"/>
      <c r="BA731" s="238"/>
      <c r="BB731" s="238"/>
      <c r="BC731" s="238"/>
      <c r="BD731" s="238"/>
      <c r="BE731" s="238"/>
      <c r="BF731" s="238"/>
      <c r="BG731" s="238"/>
      <c r="BH731" s="238"/>
      <c r="BI731" s="238"/>
      <c r="BJ731" s="238" t="s">
        <v>2005</v>
      </c>
      <c r="BK731" s="238"/>
      <c r="BL731" s="238"/>
      <c r="BM731" s="238"/>
      <c r="BN731" s="238"/>
      <c r="BO731" s="238"/>
      <c r="BP731" s="238"/>
      <c r="BQ731" s="237">
        <f t="shared" si="45"/>
        <v>0</v>
      </c>
      <c r="BR731" s="237">
        <f t="shared" si="45"/>
        <v>0</v>
      </c>
      <c r="BS731" s="241">
        <f t="shared" si="47"/>
        <v>0</v>
      </c>
      <c r="BT731" s="273">
        <v>0</v>
      </c>
      <c r="BU731" s="243">
        <v>0</v>
      </c>
      <c r="BV731" s="244">
        <v>0</v>
      </c>
      <c r="BW731" s="243">
        <v>0</v>
      </c>
      <c r="BX731" s="243">
        <v>0</v>
      </c>
      <c r="BY731" s="243">
        <v>0</v>
      </c>
      <c r="BZ731" s="243">
        <v>0</v>
      </c>
      <c r="CA731" s="243">
        <v>0</v>
      </c>
      <c r="CB731" s="243">
        <v>0</v>
      </c>
      <c r="CC731" s="243">
        <v>0</v>
      </c>
      <c r="CD731" s="243">
        <v>0</v>
      </c>
      <c r="CE731" s="243">
        <v>0</v>
      </c>
      <c r="CF731" s="243">
        <v>0</v>
      </c>
      <c r="CG731" s="243">
        <v>0</v>
      </c>
      <c r="CH731" s="243">
        <v>0</v>
      </c>
      <c r="CI731" s="243">
        <v>0</v>
      </c>
      <c r="CJ731" s="243">
        <v>0</v>
      </c>
      <c r="CK731" s="243" t="e">
        <v>#VALUE!</v>
      </c>
      <c r="CL731" s="243">
        <v>0</v>
      </c>
      <c r="CM731" s="243">
        <v>0</v>
      </c>
      <c r="CN731" s="243">
        <v>0</v>
      </c>
      <c r="CO731" s="243">
        <v>0</v>
      </c>
      <c r="CP731" s="243">
        <v>0</v>
      </c>
      <c r="CQ731" s="243">
        <v>0</v>
      </c>
      <c r="CR731" s="244">
        <f t="shared" si="46"/>
        <v>0</v>
      </c>
      <c r="CS731" s="267" t="e">
        <f t="shared" si="46"/>
        <v>#VALUE!</v>
      </c>
      <c r="CT731" s="268"/>
      <c r="CU731" s="269"/>
      <c r="CV731" s="269"/>
      <c r="CW731" s="269"/>
      <c r="CX731" s="269"/>
      <c r="CY731" s="269"/>
      <c r="CZ731" s="269"/>
      <c r="DA731" s="270"/>
      <c r="DB731" s="248">
        <v>56729.760000000009</v>
      </c>
      <c r="DC731" s="249"/>
      <c r="DD731" s="250">
        <v>16.190000000000001</v>
      </c>
      <c r="DE731" s="251"/>
      <c r="DF731" s="251"/>
      <c r="DG731" s="251"/>
      <c r="DH731" s="252"/>
      <c r="DI731" s="252"/>
      <c r="DJ731" s="252"/>
      <c r="DK731" s="252"/>
      <c r="DL731" s="251" t="s">
        <v>2005</v>
      </c>
      <c r="DM731" s="253" t="s">
        <v>2005</v>
      </c>
      <c r="DN731" s="254" t="s">
        <v>66</v>
      </c>
      <c r="DO731" s="231"/>
      <c r="DP731" s="256" t="s">
        <v>66</v>
      </c>
      <c r="DQ731" s="231"/>
      <c r="DR731" s="258"/>
      <c r="DS731" s="259"/>
      <c r="DT731" s="260"/>
      <c r="DU731" s="255">
        <v>140.0410661401778</v>
      </c>
      <c r="DV731" s="261">
        <v>72.931465589949198</v>
      </c>
      <c r="DW731" s="231">
        <v>140.0410661401778</v>
      </c>
      <c r="DX731" s="262">
        <v>72.931465589949198</v>
      </c>
      <c r="DY731" s="255">
        <v>2.3644619940770011</v>
      </c>
      <c r="DZ731" s="231">
        <v>-1.3651299967490109</v>
      </c>
      <c r="EA731" s="231">
        <v>2.3644619940770011</v>
      </c>
      <c r="EB731" s="262">
        <v>-1.3651299967490109</v>
      </c>
      <c r="EC731" s="271"/>
      <c r="ED731" s="234"/>
      <c r="EE731" s="272"/>
      <c r="EF731" s="234">
        <v>59109</v>
      </c>
      <c r="EG731" s="266">
        <v>35526.333333333328</v>
      </c>
      <c r="EH731" s="258"/>
    </row>
    <row r="732" spans="1:138" ht="30" customHeight="1" thickBot="1" x14ac:dyDescent="0.3">
      <c r="A732" s="45" t="s">
        <v>60</v>
      </c>
      <c r="B732" s="45" t="s">
        <v>61</v>
      </c>
      <c r="C732" s="45" t="s">
        <v>1109</v>
      </c>
      <c r="D732" s="46" t="s">
        <v>1299</v>
      </c>
      <c r="E732" s="46" t="s">
        <v>1300</v>
      </c>
      <c r="F732" s="46" t="s">
        <v>1301</v>
      </c>
      <c r="G732" s="46" t="s">
        <v>1300</v>
      </c>
      <c r="H732" s="226" t="s">
        <v>66</v>
      </c>
      <c r="I732" s="227" t="s">
        <v>2002</v>
      </c>
      <c r="J732" s="228">
        <v>2.4</v>
      </c>
      <c r="K732" s="229">
        <v>1.1015843136138059</v>
      </c>
      <c r="L732" s="229">
        <v>1.9522727232120001</v>
      </c>
      <c r="M732" s="230">
        <v>294.66666666666703</v>
      </c>
      <c r="N732" s="231">
        <v>3000.9169999999999</v>
      </c>
      <c r="O732" s="232" t="s">
        <v>2006</v>
      </c>
      <c r="P732" s="233">
        <v>0.67757827592094477</v>
      </c>
      <c r="Q732" s="234" t="s">
        <v>2004</v>
      </c>
      <c r="R732" s="235" t="s">
        <v>68</v>
      </c>
      <c r="S732" s="236" t="s">
        <v>2005</v>
      </c>
      <c r="T732" s="236" t="s">
        <v>2005</v>
      </c>
      <c r="U732" s="237" t="s">
        <v>2005</v>
      </c>
      <c r="V732" s="238" t="s">
        <v>2005</v>
      </c>
      <c r="W732" s="238" t="s">
        <v>2005</v>
      </c>
      <c r="X732" s="238" t="s">
        <v>2005</v>
      </c>
      <c r="Y732" s="238" t="s">
        <v>2005</v>
      </c>
      <c r="Z732" s="238" t="s">
        <v>2005</v>
      </c>
      <c r="AA732" s="238" t="s">
        <v>2005</v>
      </c>
      <c r="AB732" s="238" t="s">
        <v>2005</v>
      </c>
      <c r="AC732" s="238" t="s">
        <v>2005</v>
      </c>
      <c r="AD732" s="238" t="s">
        <v>2005</v>
      </c>
      <c r="AE732" s="238" t="s">
        <v>2005</v>
      </c>
      <c r="AF732" s="238" t="s">
        <v>2005</v>
      </c>
      <c r="AG732" s="238" t="s">
        <v>2005</v>
      </c>
      <c r="AH732" s="238" t="s">
        <v>2005</v>
      </c>
      <c r="AI732" s="238">
        <v>3</v>
      </c>
      <c r="AJ732" s="238">
        <v>3</v>
      </c>
      <c r="AK732" s="238" t="s">
        <v>2005</v>
      </c>
      <c r="AL732" s="238" t="s">
        <v>2005</v>
      </c>
      <c r="AM732" s="237" t="s">
        <v>2005</v>
      </c>
      <c r="AN732" s="238" t="s">
        <v>2005</v>
      </c>
      <c r="AO732" s="238" t="s">
        <v>2005</v>
      </c>
      <c r="AP732" s="238" t="s">
        <v>2005</v>
      </c>
      <c r="AQ732" s="237">
        <f t="shared" si="44"/>
        <v>3</v>
      </c>
      <c r="AR732" s="239">
        <f t="shared" si="44"/>
        <v>3</v>
      </c>
      <c r="AS732" s="240"/>
      <c r="AT732" s="238"/>
      <c r="AU732" s="237"/>
      <c r="AV732" s="238"/>
      <c r="AW732" s="238"/>
      <c r="AX732" s="238"/>
      <c r="AY732" s="238"/>
      <c r="AZ732" s="238"/>
      <c r="BA732" s="238"/>
      <c r="BB732" s="238"/>
      <c r="BC732" s="238"/>
      <c r="BD732" s="238"/>
      <c r="BE732" s="238"/>
      <c r="BF732" s="238"/>
      <c r="BG732" s="238"/>
      <c r="BH732" s="238"/>
      <c r="BI732" s="238">
        <v>23.16</v>
      </c>
      <c r="BJ732" s="238">
        <v>23.16</v>
      </c>
      <c r="BK732" s="238"/>
      <c r="BL732" s="238"/>
      <c r="BM732" s="238"/>
      <c r="BN732" s="238"/>
      <c r="BO732" s="238"/>
      <c r="BP732" s="238"/>
      <c r="BQ732" s="237">
        <f t="shared" si="45"/>
        <v>23.16</v>
      </c>
      <c r="BR732" s="237">
        <f t="shared" si="45"/>
        <v>23.16</v>
      </c>
      <c r="BS732" s="241">
        <f t="shared" si="47"/>
        <v>3.4180552746502384E-2</v>
      </c>
      <c r="BT732" s="273">
        <v>0</v>
      </c>
      <c r="BU732" s="243">
        <v>0</v>
      </c>
      <c r="BV732" s="244">
        <v>0</v>
      </c>
      <c r="BW732" s="243">
        <v>0</v>
      </c>
      <c r="BX732" s="243">
        <v>0</v>
      </c>
      <c r="BY732" s="243">
        <v>0</v>
      </c>
      <c r="BZ732" s="243">
        <v>0</v>
      </c>
      <c r="CA732" s="243">
        <v>0</v>
      </c>
      <c r="CB732" s="243">
        <v>0</v>
      </c>
      <c r="CC732" s="243">
        <v>0</v>
      </c>
      <c r="CD732" s="243">
        <v>0</v>
      </c>
      <c r="CE732" s="243">
        <v>0</v>
      </c>
      <c r="CF732" s="243">
        <v>0</v>
      </c>
      <c r="CG732" s="243">
        <v>0</v>
      </c>
      <c r="CH732" s="243">
        <v>0</v>
      </c>
      <c r="CI732" s="243">
        <v>0</v>
      </c>
      <c r="CJ732" s="243">
        <v>27186.134400000003</v>
      </c>
      <c r="CK732" s="243">
        <v>27186.134400000003</v>
      </c>
      <c r="CL732" s="243">
        <v>0</v>
      </c>
      <c r="CM732" s="243">
        <v>0</v>
      </c>
      <c r="CN732" s="243">
        <v>0</v>
      </c>
      <c r="CO732" s="243">
        <v>0</v>
      </c>
      <c r="CP732" s="243">
        <v>0</v>
      </c>
      <c r="CQ732" s="243">
        <v>0</v>
      </c>
      <c r="CR732" s="244">
        <f t="shared" si="46"/>
        <v>27186.134400000003</v>
      </c>
      <c r="CS732" s="267">
        <f t="shared" si="46"/>
        <v>27186.134400000003</v>
      </c>
      <c r="CT732" s="268"/>
      <c r="CU732" s="269"/>
      <c r="CV732" s="269"/>
      <c r="CW732" s="269"/>
      <c r="CX732" s="269"/>
      <c r="CY732" s="269"/>
      <c r="CZ732" s="269"/>
      <c r="DA732" s="270"/>
      <c r="DB732" s="248">
        <v>3000.9169999999999</v>
      </c>
      <c r="DC732" s="249"/>
      <c r="DD732" s="250">
        <v>0.67757827592094477</v>
      </c>
      <c r="DE732" s="251"/>
      <c r="DF732" s="251"/>
      <c r="DG732" s="251"/>
      <c r="DH732" s="252"/>
      <c r="DI732" s="252"/>
      <c r="DJ732" s="252"/>
      <c r="DK732" s="252"/>
      <c r="DL732" s="251" t="s">
        <v>2005</v>
      </c>
      <c r="DM732" s="253" t="s">
        <v>2005</v>
      </c>
      <c r="DN732" s="254" t="s">
        <v>66</v>
      </c>
      <c r="DO732" s="231"/>
      <c r="DP732" s="256" t="s">
        <v>66</v>
      </c>
      <c r="DQ732" s="231"/>
      <c r="DR732" s="258"/>
      <c r="DS732" s="259"/>
      <c r="DT732" s="260"/>
      <c r="DU732" s="255">
        <v>288.16289592760148</v>
      </c>
      <c r="DV732" s="261">
        <v>-165.81715237351716</v>
      </c>
      <c r="DW732" s="231">
        <v>7.9819004524886781</v>
      </c>
      <c r="DX732" s="262">
        <v>113.85390158112801</v>
      </c>
      <c r="DY732" s="255">
        <v>1.0791855203619896</v>
      </c>
      <c r="DZ732" s="231">
        <v>-0.78308876416689066</v>
      </c>
      <c r="EA732" s="231">
        <v>0.99773755656108476</v>
      </c>
      <c r="EB732" s="262">
        <v>-0.7028103910092609</v>
      </c>
      <c r="EC732" s="271"/>
      <c r="ED732" s="234"/>
      <c r="EE732" s="272"/>
      <c r="EF732" s="234">
        <v>0</v>
      </c>
      <c r="EG732" s="266">
        <v>33064.666666666664</v>
      </c>
      <c r="EH732" s="258"/>
    </row>
    <row r="733" spans="1:138" ht="30" customHeight="1" thickBot="1" x14ac:dyDescent="0.3">
      <c r="A733" s="45" t="s">
        <v>60</v>
      </c>
      <c r="B733" s="45" t="s">
        <v>61</v>
      </c>
      <c r="C733" s="45" t="s">
        <v>1109</v>
      </c>
      <c r="D733" s="46" t="s">
        <v>1299</v>
      </c>
      <c r="E733" s="46" t="s">
        <v>1300</v>
      </c>
      <c r="F733" s="46" t="s">
        <v>1302</v>
      </c>
      <c r="G733" s="46" t="s">
        <v>1300</v>
      </c>
      <c r="H733" s="226" t="s">
        <v>66</v>
      </c>
      <c r="I733" s="227" t="s">
        <v>2007</v>
      </c>
      <c r="J733" s="228">
        <v>2.4</v>
      </c>
      <c r="K733" s="229">
        <v>1.0807997039229795</v>
      </c>
      <c r="L733" s="229">
        <v>7.8164772564690006</v>
      </c>
      <c r="M733" s="230">
        <v>345.66666666666703</v>
      </c>
      <c r="N733" s="231">
        <v>3568.1709999999998</v>
      </c>
      <c r="O733" s="232" t="s">
        <v>2006</v>
      </c>
      <c r="P733" s="233">
        <v>0.93115051414902839</v>
      </c>
      <c r="Q733" s="234" t="s">
        <v>2004</v>
      </c>
      <c r="R733" s="235" t="s">
        <v>68</v>
      </c>
      <c r="S733" s="236" t="s">
        <v>2005</v>
      </c>
      <c r="T733" s="236" t="s">
        <v>2005</v>
      </c>
      <c r="U733" s="237" t="s">
        <v>2005</v>
      </c>
      <c r="V733" s="238" t="s">
        <v>2005</v>
      </c>
      <c r="W733" s="238" t="s">
        <v>2005</v>
      </c>
      <c r="X733" s="238" t="s">
        <v>2005</v>
      </c>
      <c r="Y733" s="238" t="s">
        <v>2005</v>
      </c>
      <c r="Z733" s="238" t="s">
        <v>2005</v>
      </c>
      <c r="AA733" s="238" t="s">
        <v>2005</v>
      </c>
      <c r="AB733" s="238" t="s">
        <v>2005</v>
      </c>
      <c r="AC733" s="238" t="s">
        <v>2005</v>
      </c>
      <c r="AD733" s="238" t="s">
        <v>2005</v>
      </c>
      <c r="AE733" s="238" t="s">
        <v>2005</v>
      </c>
      <c r="AF733" s="238" t="s">
        <v>2005</v>
      </c>
      <c r="AG733" s="238" t="s">
        <v>2005</v>
      </c>
      <c r="AH733" s="238" t="s">
        <v>2005</v>
      </c>
      <c r="AI733" s="238">
        <v>10</v>
      </c>
      <c r="AJ733" s="238">
        <v>10</v>
      </c>
      <c r="AK733" s="238">
        <v>2</v>
      </c>
      <c r="AL733" s="238">
        <v>2</v>
      </c>
      <c r="AM733" s="237" t="s">
        <v>2005</v>
      </c>
      <c r="AN733" s="238" t="s">
        <v>2005</v>
      </c>
      <c r="AO733" s="238" t="s">
        <v>2005</v>
      </c>
      <c r="AP733" s="238" t="s">
        <v>2005</v>
      </c>
      <c r="AQ733" s="237">
        <f t="shared" si="44"/>
        <v>12</v>
      </c>
      <c r="AR733" s="239">
        <f t="shared" si="44"/>
        <v>12</v>
      </c>
      <c r="AS733" s="240"/>
      <c r="AT733" s="238"/>
      <c r="AU733" s="237"/>
      <c r="AV733" s="238"/>
      <c r="AW733" s="238"/>
      <c r="AX733" s="238"/>
      <c r="AY733" s="238"/>
      <c r="AZ733" s="238"/>
      <c r="BA733" s="238"/>
      <c r="BB733" s="238"/>
      <c r="BC733" s="238"/>
      <c r="BD733" s="238"/>
      <c r="BE733" s="238"/>
      <c r="BF733" s="238"/>
      <c r="BG733" s="238"/>
      <c r="BH733" s="238"/>
      <c r="BI733" s="238">
        <v>90.32</v>
      </c>
      <c r="BJ733" s="238">
        <v>90.32</v>
      </c>
      <c r="BK733" s="238">
        <v>12.6</v>
      </c>
      <c r="BL733" s="238">
        <v>12.6</v>
      </c>
      <c r="BM733" s="238"/>
      <c r="BN733" s="238"/>
      <c r="BO733" s="238"/>
      <c r="BP733" s="238"/>
      <c r="BQ733" s="237">
        <f t="shared" si="45"/>
        <v>102.91999999999999</v>
      </c>
      <c r="BR733" s="237">
        <f t="shared" si="45"/>
        <v>102.91999999999999</v>
      </c>
      <c r="BS733" s="241">
        <f t="shared" si="47"/>
        <v>0.11052992876673415</v>
      </c>
      <c r="BT733" s="273">
        <v>0</v>
      </c>
      <c r="BU733" s="243">
        <v>0</v>
      </c>
      <c r="BV733" s="244">
        <v>0</v>
      </c>
      <c r="BW733" s="243">
        <v>0</v>
      </c>
      <c r="BX733" s="243">
        <v>0</v>
      </c>
      <c r="BY733" s="243">
        <v>0</v>
      </c>
      <c r="BZ733" s="243">
        <v>0</v>
      </c>
      <c r="CA733" s="243">
        <v>0</v>
      </c>
      <c r="CB733" s="243">
        <v>0</v>
      </c>
      <c r="CC733" s="243">
        <v>0</v>
      </c>
      <c r="CD733" s="243">
        <v>0</v>
      </c>
      <c r="CE733" s="243">
        <v>0</v>
      </c>
      <c r="CF733" s="243">
        <v>0</v>
      </c>
      <c r="CG733" s="243">
        <v>0</v>
      </c>
      <c r="CH733" s="243">
        <v>0</v>
      </c>
      <c r="CI733" s="243">
        <v>0</v>
      </c>
      <c r="CJ733" s="243">
        <v>106021.2288</v>
      </c>
      <c r="CK733" s="243">
        <v>106021.2288</v>
      </c>
      <c r="CL733" s="243">
        <v>14790.384</v>
      </c>
      <c r="CM733" s="243">
        <v>14790.384</v>
      </c>
      <c r="CN733" s="243">
        <v>0</v>
      </c>
      <c r="CO733" s="243">
        <v>0</v>
      </c>
      <c r="CP733" s="243">
        <v>0</v>
      </c>
      <c r="CQ733" s="243">
        <v>0</v>
      </c>
      <c r="CR733" s="244">
        <f t="shared" si="46"/>
        <v>120811.6128</v>
      </c>
      <c r="CS733" s="267">
        <f t="shared" si="46"/>
        <v>120811.6128</v>
      </c>
      <c r="CT733" s="268"/>
      <c r="CU733" s="269"/>
      <c r="CV733" s="269"/>
      <c r="CW733" s="269"/>
      <c r="CX733" s="269"/>
      <c r="CY733" s="269"/>
      <c r="CZ733" s="269"/>
      <c r="DA733" s="270"/>
      <c r="DB733" s="248">
        <v>3568.1709999999998</v>
      </c>
      <c r="DC733" s="249"/>
      <c r="DD733" s="250">
        <v>0.93115051414902839</v>
      </c>
      <c r="DE733" s="251"/>
      <c r="DF733" s="251"/>
      <c r="DG733" s="251"/>
      <c r="DH733" s="252"/>
      <c r="DI733" s="252"/>
      <c r="DJ733" s="252"/>
      <c r="DK733" s="252"/>
      <c r="DL733" s="251" t="s">
        <v>2005</v>
      </c>
      <c r="DM733" s="253" t="s">
        <v>2005</v>
      </c>
      <c r="DN733" s="254" t="s">
        <v>66</v>
      </c>
      <c r="DO733" s="231"/>
      <c r="DP733" s="256" t="s">
        <v>66</v>
      </c>
      <c r="DQ733" s="231"/>
      <c r="DR733" s="258"/>
      <c r="DS733" s="259"/>
      <c r="DT733" s="260"/>
      <c r="DU733" s="255">
        <v>203.22179363548676</v>
      </c>
      <c r="DV733" s="261">
        <v>99.383086578166655</v>
      </c>
      <c r="DW733" s="231">
        <v>33.309546769527451</v>
      </c>
      <c r="DX733" s="262">
        <v>22.049640881386551</v>
      </c>
      <c r="DY733" s="255">
        <v>1.3567984570877518</v>
      </c>
      <c r="DZ733" s="231">
        <v>-0.91273971603424542</v>
      </c>
      <c r="EA733" s="231">
        <v>1.2844744455159098</v>
      </c>
      <c r="EB733" s="262">
        <v>-0.92332029486999501</v>
      </c>
      <c r="EC733" s="271"/>
      <c r="ED733" s="234"/>
      <c r="EE733" s="272"/>
      <c r="EF733" s="234">
        <v>0</v>
      </c>
      <c r="EG733" s="266">
        <v>0</v>
      </c>
      <c r="EH733" s="258"/>
    </row>
    <row r="734" spans="1:138" ht="30" customHeight="1" thickBot="1" x14ac:dyDescent="0.3">
      <c r="A734" s="45" t="s">
        <v>60</v>
      </c>
      <c r="B734" s="45" t="s">
        <v>61</v>
      </c>
      <c r="C734" s="45" t="s">
        <v>1109</v>
      </c>
      <c r="D734" s="46" t="s">
        <v>1299</v>
      </c>
      <c r="E734" s="46" t="s">
        <v>1300</v>
      </c>
      <c r="F734" s="46" t="s">
        <v>1303</v>
      </c>
      <c r="G734" s="46" t="s">
        <v>1300</v>
      </c>
      <c r="H734" s="226" t="s">
        <v>66</v>
      </c>
      <c r="I734" s="227" t="s">
        <v>2002</v>
      </c>
      <c r="J734" s="228">
        <v>2.4</v>
      </c>
      <c r="K734" s="229">
        <v>1.5588457268119893</v>
      </c>
      <c r="L734" s="229">
        <v>8.7064393758299996</v>
      </c>
      <c r="M734" s="230">
        <v>285.5</v>
      </c>
      <c r="N734" s="231">
        <v>4623.018</v>
      </c>
      <c r="O734" s="232" t="s">
        <v>2006</v>
      </c>
      <c r="P734" s="233">
        <v>1.381469867710476</v>
      </c>
      <c r="Q734" s="234" t="s">
        <v>2004</v>
      </c>
      <c r="R734" s="235" t="s">
        <v>68</v>
      </c>
      <c r="S734" s="236" t="s">
        <v>2005</v>
      </c>
      <c r="T734" s="236" t="s">
        <v>2005</v>
      </c>
      <c r="U734" s="237" t="s">
        <v>2005</v>
      </c>
      <c r="V734" s="238" t="s">
        <v>2005</v>
      </c>
      <c r="W734" s="238" t="s">
        <v>2005</v>
      </c>
      <c r="X734" s="238" t="s">
        <v>2005</v>
      </c>
      <c r="Y734" s="238" t="s">
        <v>2005</v>
      </c>
      <c r="Z734" s="238" t="s">
        <v>2005</v>
      </c>
      <c r="AA734" s="238" t="s">
        <v>2005</v>
      </c>
      <c r="AB734" s="238" t="s">
        <v>2005</v>
      </c>
      <c r="AC734" s="238" t="s">
        <v>2005</v>
      </c>
      <c r="AD734" s="238" t="s">
        <v>2005</v>
      </c>
      <c r="AE734" s="238" t="s">
        <v>2005</v>
      </c>
      <c r="AF734" s="238" t="s">
        <v>2005</v>
      </c>
      <c r="AG734" s="238" t="s">
        <v>2005</v>
      </c>
      <c r="AH734" s="238" t="s">
        <v>2005</v>
      </c>
      <c r="AI734" s="238">
        <v>8</v>
      </c>
      <c r="AJ734" s="238">
        <v>8</v>
      </c>
      <c r="AK734" s="238" t="s">
        <v>2005</v>
      </c>
      <c r="AL734" s="238" t="s">
        <v>2005</v>
      </c>
      <c r="AM734" s="237" t="s">
        <v>2005</v>
      </c>
      <c r="AN734" s="238" t="s">
        <v>2005</v>
      </c>
      <c r="AO734" s="238" t="s">
        <v>2005</v>
      </c>
      <c r="AP734" s="238" t="s">
        <v>2005</v>
      </c>
      <c r="AQ734" s="237">
        <f t="shared" si="44"/>
        <v>8</v>
      </c>
      <c r="AR734" s="239">
        <f t="shared" si="44"/>
        <v>8</v>
      </c>
      <c r="AS734" s="240"/>
      <c r="AT734" s="238"/>
      <c r="AU734" s="237"/>
      <c r="AV734" s="238"/>
      <c r="AW734" s="238"/>
      <c r="AX734" s="238"/>
      <c r="AY734" s="238"/>
      <c r="AZ734" s="238"/>
      <c r="BA734" s="238"/>
      <c r="BB734" s="238"/>
      <c r="BC734" s="238"/>
      <c r="BD734" s="238"/>
      <c r="BE734" s="238"/>
      <c r="BF734" s="238"/>
      <c r="BG734" s="238"/>
      <c r="BH734" s="238"/>
      <c r="BI734" s="238">
        <v>57.8</v>
      </c>
      <c r="BJ734" s="238">
        <v>57.8</v>
      </c>
      <c r="BK734" s="238"/>
      <c r="BL734" s="238"/>
      <c r="BM734" s="238"/>
      <c r="BN734" s="238"/>
      <c r="BO734" s="238"/>
      <c r="BP734" s="238"/>
      <c r="BQ734" s="237">
        <f t="shared" si="45"/>
        <v>57.8</v>
      </c>
      <c r="BR734" s="237">
        <f t="shared" si="45"/>
        <v>57.8</v>
      </c>
      <c r="BS734" s="241">
        <f t="shared" si="47"/>
        <v>4.183949382536481E-2</v>
      </c>
      <c r="BT734" s="273">
        <v>0</v>
      </c>
      <c r="BU734" s="243">
        <v>0</v>
      </c>
      <c r="BV734" s="244">
        <v>0</v>
      </c>
      <c r="BW734" s="243">
        <v>0</v>
      </c>
      <c r="BX734" s="243">
        <v>0</v>
      </c>
      <c r="BY734" s="243">
        <v>0</v>
      </c>
      <c r="BZ734" s="243">
        <v>0</v>
      </c>
      <c r="CA734" s="243">
        <v>0</v>
      </c>
      <c r="CB734" s="243">
        <v>0</v>
      </c>
      <c r="CC734" s="243">
        <v>0</v>
      </c>
      <c r="CD734" s="243">
        <v>0</v>
      </c>
      <c r="CE734" s="243">
        <v>0</v>
      </c>
      <c r="CF734" s="243">
        <v>0</v>
      </c>
      <c r="CG734" s="243">
        <v>0</v>
      </c>
      <c r="CH734" s="243">
        <v>0</v>
      </c>
      <c r="CI734" s="243">
        <v>0</v>
      </c>
      <c r="CJ734" s="243">
        <v>67847.952000000005</v>
      </c>
      <c r="CK734" s="243">
        <v>67847.952000000005</v>
      </c>
      <c r="CL734" s="243">
        <v>0</v>
      </c>
      <c r="CM734" s="243">
        <v>0</v>
      </c>
      <c r="CN734" s="243">
        <v>0</v>
      </c>
      <c r="CO734" s="243">
        <v>0</v>
      </c>
      <c r="CP734" s="243">
        <v>0</v>
      </c>
      <c r="CQ734" s="243">
        <v>0</v>
      </c>
      <c r="CR734" s="244">
        <f t="shared" si="46"/>
        <v>67847.952000000005</v>
      </c>
      <c r="CS734" s="267">
        <f t="shared" si="46"/>
        <v>67847.952000000005</v>
      </c>
      <c r="CT734" s="268"/>
      <c r="CU734" s="269"/>
      <c r="CV734" s="269"/>
      <c r="CW734" s="269"/>
      <c r="CX734" s="269"/>
      <c r="CY734" s="269"/>
      <c r="CZ734" s="269"/>
      <c r="DA734" s="270"/>
      <c r="DB734" s="248">
        <v>4623.018</v>
      </c>
      <c r="DC734" s="249"/>
      <c r="DD734" s="250">
        <v>1.381469867710476</v>
      </c>
      <c r="DE734" s="251"/>
      <c r="DF734" s="251"/>
      <c r="DG734" s="251"/>
      <c r="DH734" s="252"/>
      <c r="DI734" s="252"/>
      <c r="DJ734" s="252"/>
      <c r="DK734" s="252"/>
      <c r="DL734" s="251" t="s">
        <v>2005</v>
      </c>
      <c r="DM734" s="253" t="s">
        <v>2005</v>
      </c>
      <c r="DN734" s="254" t="s">
        <v>66</v>
      </c>
      <c r="DO734" s="231"/>
      <c r="DP734" s="256" t="s">
        <v>66</v>
      </c>
      <c r="DQ734" s="231"/>
      <c r="DR734" s="258"/>
      <c r="DS734" s="259"/>
      <c r="DT734" s="260"/>
      <c r="DU734" s="255">
        <v>747.36602451838883</v>
      </c>
      <c r="DV734" s="261">
        <v>-507.07228457614201</v>
      </c>
      <c r="DW734" s="231">
        <v>451.9124343257443</v>
      </c>
      <c r="DX734" s="262">
        <v>-211.61869438349746</v>
      </c>
      <c r="DY734" s="255">
        <v>2.7880910683012261</v>
      </c>
      <c r="DZ734" s="231">
        <v>-1.6262397084735765</v>
      </c>
      <c r="EA734" s="231">
        <v>2.6900175131348512</v>
      </c>
      <c r="EB734" s="262">
        <v>-1.5281661533072015</v>
      </c>
      <c r="EC734" s="271"/>
      <c r="ED734" s="234"/>
      <c r="EE734" s="272"/>
      <c r="EF734" s="234">
        <v>0</v>
      </c>
      <c r="EG734" s="266">
        <v>3870</v>
      </c>
      <c r="EH734" s="258"/>
    </row>
    <row r="735" spans="1:138" ht="30" customHeight="1" thickBot="1" x14ac:dyDescent="0.3">
      <c r="A735" s="45" t="s">
        <v>60</v>
      </c>
      <c r="B735" s="45" t="s">
        <v>61</v>
      </c>
      <c r="C735" s="45" t="s">
        <v>1109</v>
      </c>
      <c r="D735" s="46" t="s">
        <v>1299</v>
      </c>
      <c r="E735" s="46" t="s">
        <v>1300</v>
      </c>
      <c r="F735" s="46" t="s">
        <v>1304</v>
      </c>
      <c r="G735" s="46" t="s">
        <v>1300</v>
      </c>
      <c r="H735" s="226" t="s">
        <v>66</v>
      </c>
      <c r="I735" s="227" t="s">
        <v>2002</v>
      </c>
      <c r="J735" s="228">
        <v>2.4</v>
      </c>
      <c r="K735" s="229">
        <v>1.0891135477993097</v>
      </c>
      <c r="L735" s="229">
        <v>0.73011363484500014</v>
      </c>
      <c r="M735" s="230">
        <v>39.1666666666667</v>
      </c>
      <c r="N735" s="231">
        <v>2147.62</v>
      </c>
      <c r="O735" s="232" t="s">
        <v>2006</v>
      </c>
      <c r="P735" s="233">
        <v>0.44063372544552232</v>
      </c>
      <c r="Q735" s="234" t="s">
        <v>2004</v>
      </c>
      <c r="R735" s="235" t="s">
        <v>68</v>
      </c>
      <c r="S735" s="236" t="s">
        <v>2005</v>
      </c>
      <c r="T735" s="236" t="s">
        <v>2005</v>
      </c>
      <c r="U735" s="237" t="s">
        <v>2005</v>
      </c>
      <c r="V735" s="238" t="s">
        <v>2005</v>
      </c>
      <c r="W735" s="238" t="s">
        <v>2005</v>
      </c>
      <c r="X735" s="238" t="s">
        <v>2005</v>
      </c>
      <c r="Y735" s="238" t="s">
        <v>2005</v>
      </c>
      <c r="Z735" s="238" t="s">
        <v>2005</v>
      </c>
      <c r="AA735" s="238" t="s">
        <v>2005</v>
      </c>
      <c r="AB735" s="238" t="s">
        <v>2005</v>
      </c>
      <c r="AC735" s="238" t="s">
        <v>2005</v>
      </c>
      <c r="AD735" s="238" t="s">
        <v>2005</v>
      </c>
      <c r="AE735" s="238" t="s">
        <v>2005</v>
      </c>
      <c r="AF735" s="238" t="s">
        <v>2005</v>
      </c>
      <c r="AG735" s="238" t="s">
        <v>2005</v>
      </c>
      <c r="AH735" s="238" t="s">
        <v>2005</v>
      </c>
      <c r="AI735" s="238" t="s">
        <v>2005</v>
      </c>
      <c r="AJ735" s="238" t="s">
        <v>2005</v>
      </c>
      <c r="AK735" s="238" t="s">
        <v>2005</v>
      </c>
      <c r="AL735" s="238" t="s">
        <v>2005</v>
      </c>
      <c r="AM735" s="237" t="s">
        <v>2005</v>
      </c>
      <c r="AN735" s="238" t="s">
        <v>2005</v>
      </c>
      <c r="AO735" s="238" t="s">
        <v>2005</v>
      </c>
      <c r="AP735" s="238" t="s">
        <v>2005</v>
      </c>
      <c r="AQ735" s="237">
        <f t="shared" si="44"/>
        <v>0</v>
      </c>
      <c r="AR735" s="239">
        <f t="shared" si="44"/>
        <v>0</v>
      </c>
      <c r="AS735" s="240"/>
      <c r="AT735" s="238"/>
      <c r="AU735" s="237"/>
      <c r="AV735" s="238"/>
      <c r="AW735" s="238"/>
      <c r="AX735" s="238"/>
      <c r="AY735" s="238"/>
      <c r="AZ735" s="238"/>
      <c r="BA735" s="238"/>
      <c r="BB735" s="238"/>
      <c r="BC735" s="238"/>
      <c r="BD735" s="238"/>
      <c r="BE735" s="238"/>
      <c r="BF735" s="238"/>
      <c r="BG735" s="238"/>
      <c r="BH735" s="238"/>
      <c r="BI735" s="238"/>
      <c r="BJ735" s="238" t="s">
        <v>2005</v>
      </c>
      <c r="BK735" s="238"/>
      <c r="BL735" s="238"/>
      <c r="BM735" s="238"/>
      <c r="BN735" s="238"/>
      <c r="BO735" s="238"/>
      <c r="BP735" s="238"/>
      <c r="BQ735" s="237">
        <f t="shared" si="45"/>
        <v>0</v>
      </c>
      <c r="BR735" s="237">
        <f t="shared" si="45"/>
        <v>0</v>
      </c>
      <c r="BS735" s="241">
        <f t="shared" si="47"/>
        <v>0</v>
      </c>
      <c r="BT735" s="273">
        <v>0</v>
      </c>
      <c r="BU735" s="243">
        <v>0</v>
      </c>
      <c r="BV735" s="244">
        <v>0</v>
      </c>
      <c r="BW735" s="243">
        <v>0</v>
      </c>
      <c r="BX735" s="243">
        <v>0</v>
      </c>
      <c r="BY735" s="243">
        <v>0</v>
      </c>
      <c r="BZ735" s="243">
        <v>0</v>
      </c>
      <c r="CA735" s="243">
        <v>0</v>
      </c>
      <c r="CB735" s="243">
        <v>0</v>
      </c>
      <c r="CC735" s="243">
        <v>0</v>
      </c>
      <c r="CD735" s="243">
        <v>0</v>
      </c>
      <c r="CE735" s="243">
        <v>0</v>
      </c>
      <c r="CF735" s="243">
        <v>0</v>
      </c>
      <c r="CG735" s="243">
        <v>0</v>
      </c>
      <c r="CH735" s="243">
        <v>0</v>
      </c>
      <c r="CI735" s="243">
        <v>0</v>
      </c>
      <c r="CJ735" s="243">
        <v>0</v>
      </c>
      <c r="CK735" s="243" t="e">
        <v>#VALUE!</v>
      </c>
      <c r="CL735" s="243">
        <v>0</v>
      </c>
      <c r="CM735" s="243">
        <v>0</v>
      </c>
      <c r="CN735" s="243">
        <v>0</v>
      </c>
      <c r="CO735" s="243">
        <v>0</v>
      </c>
      <c r="CP735" s="243">
        <v>0</v>
      </c>
      <c r="CQ735" s="243">
        <v>0</v>
      </c>
      <c r="CR735" s="244">
        <f t="shared" si="46"/>
        <v>0</v>
      </c>
      <c r="CS735" s="267" t="e">
        <f t="shared" si="46"/>
        <v>#VALUE!</v>
      </c>
      <c r="CT735" s="268"/>
      <c r="CU735" s="269"/>
      <c r="CV735" s="269"/>
      <c r="CW735" s="269"/>
      <c r="CX735" s="269"/>
      <c r="CY735" s="269"/>
      <c r="CZ735" s="269"/>
      <c r="DA735" s="270"/>
      <c r="DB735" s="248">
        <v>2147.62</v>
      </c>
      <c r="DC735" s="249"/>
      <c r="DD735" s="250">
        <v>0.44063372544552232</v>
      </c>
      <c r="DE735" s="251"/>
      <c r="DF735" s="251"/>
      <c r="DG735" s="251"/>
      <c r="DH735" s="252"/>
      <c r="DI735" s="252"/>
      <c r="DJ735" s="252"/>
      <c r="DK735" s="252"/>
      <c r="DL735" s="251" t="s">
        <v>2005</v>
      </c>
      <c r="DM735" s="253" t="s">
        <v>2005</v>
      </c>
      <c r="DN735" s="254" t="s">
        <v>66</v>
      </c>
      <c r="DO735" s="231"/>
      <c r="DP735" s="256" t="s">
        <v>66</v>
      </c>
      <c r="DQ735" s="231"/>
      <c r="DR735" s="258"/>
      <c r="DS735" s="259"/>
      <c r="DT735" s="260"/>
      <c r="DU735" s="255">
        <v>7.9659574468085035</v>
      </c>
      <c r="DV735" s="261">
        <v>147.44054661823213</v>
      </c>
      <c r="DW735" s="231">
        <v>7.9659574468085035</v>
      </c>
      <c r="DX735" s="262">
        <v>147.44054661823213</v>
      </c>
      <c r="DY735" s="255">
        <v>0.99574468085106294</v>
      </c>
      <c r="DZ735" s="231">
        <v>-0.67054142881854262</v>
      </c>
      <c r="EA735" s="231">
        <v>0.99574468085106294</v>
      </c>
      <c r="EB735" s="262">
        <v>-0.67054142881854262</v>
      </c>
      <c r="EC735" s="271"/>
      <c r="ED735" s="234"/>
      <c r="EE735" s="272"/>
      <c r="EF735" s="234">
        <v>0</v>
      </c>
      <c r="EG735" s="266">
        <v>6371.666666666667</v>
      </c>
      <c r="EH735" s="258"/>
    </row>
    <row r="736" spans="1:138" ht="30" customHeight="1" thickBot="1" x14ac:dyDescent="0.3">
      <c r="A736" s="45" t="s">
        <v>60</v>
      </c>
      <c r="B736" s="45" t="s">
        <v>61</v>
      </c>
      <c r="C736" s="45" t="s">
        <v>1109</v>
      </c>
      <c r="D736" s="46" t="s">
        <v>1305</v>
      </c>
      <c r="E736" s="46" t="s">
        <v>1152</v>
      </c>
      <c r="F736" s="46" t="s">
        <v>1306</v>
      </c>
      <c r="G736" s="46" t="s">
        <v>1152</v>
      </c>
      <c r="H736" s="226" t="s">
        <v>66</v>
      </c>
      <c r="I736" s="227" t="s">
        <v>2007</v>
      </c>
      <c r="J736" s="228">
        <v>13.8</v>
      </c>
      <c r="K736" s="229">
        <v>11.234081537891738</v>
      </c>
      <c r="L736" s="229">
        <v>7.8861742260210006</v>
      </c>
      <c r="M736" s="230">
        <v>1190</v>
      </c>
      <c r="N736" s="231">
        <v>299.93099999999998</v>
      </c>
      <c r="O736" s="232" t="s">
        <v>2006</v>
      </c>
      <c r="P736" s="233">
        <v>3.4101413042787536</v>
      </c>
      <c r="Q736" s="234" t="s">
        <v>2004</v>
      </c>
      <c r="R736" s="235" t="s">
        <v>68</v>
      </c>
      <c r="S736" s="236" t="s">
        <v>2005</v>
      </c>
      <c r="T736" s="236" t="s">
        <v>2005</v>
      </c>
      <c r="U736" s="237" t="s">
        <v>2005</v>
      </c>
      <c r="V736" s="238" t="s">
        <v>2005</v>
      </c>
      <c r="W736" s="238" t="s">
        <v>2005</v>
      </c>
      <c r="X736" s="238" t="s">
        <v>2005</v>
      </c>
      <c r="Y736" s="238" t="s">
        <v>2005</v>
      </c>
      <c r="Z736" s="238" t="s">
        <v>2005</v>
      </c>
      <c r="AA736" s="238" t="s">
        <v>2005</v>
      </c>
      <c r="AB736" s="238" t="s">
        <v>2005</v>
      </c>
      <c r="AC736" s="238" t="s">
        <v>2005</v>
      </c>
      <c r="AD736" s="238" t="s">
        <v>2005</v>
      </c>
      <c r="AE736" s="238" t="s">
        <v>2005</v>
      </c>
      <c r="AF736" s="238" t="s">
        <v>2005</v>
      </c>
      <c r="AG736" s="238" t="s">
        <v>2005</v>
      </c>
      <c r="AH736" s="238" t="s">
        <v>2005</v>
      </c>
      <c r="AI736" s="238">
        <v>47</v>
      </c>
      <c r="AJ736" s="238">
        <v>47</v>
      </c>
      <c r="AK736" s="238" t="s">
        <v>2005</v>
      </c>
      <c r="AL736" s="238" t="s">
        <v>2005</v>
      </c>
      <c r="AM736" s="237" t="s">
        <v>2005</v>
      </c>
      <c r="AN736" s="238" t="s">
        <v>2005</v>
      </c>
      <c r="AO736" s="238" t="s">
        <v>2005</v>
      </c>
      <c r="AP736" s="238" t="s">
        <v>2005</v>
      </c>
      <c r="AQ736" s="237">
        <f t="shared" si="44"/>
        <v>47</v>
      </c>
      <c r="AR736" s="239">
        <f t="shared" si="44"/>
        <v>47</v>
      </c>
      <c r="AS736" s="240"/>
      <c r="AT736" s="238"/>
      <c r="AU736" s="237"/>
      <c r="AV736" s="238"/>
      <c r="AW736" s="238"/>
      <c r="AX736" s="238"/>
      <c r="AY736" s="238"/>
      <c r="AZ736" s="238"/>
      <c r="BA736" s="238"/>
      <c r="BB736" s="238"/>
      <c r="BC736" s="238"/>
      <c r="BD736" s="238"/>
      <c r="BE736" s="238"/>
      <c r="BF736" s="238"/>
      <c r="BG736" s="238"/>
      <c r="BH736" s="238"/>
      <c r="BI736" s="238">
        <v>536.34</v>
      </c>
      <c r="BJ736" s="238">
        <v>536.34</v>
      </c>
      <c r="BK736" s="238"/>
      <c r="BL736" s="238"/>
      <c r="BM736" s="238"/>
      <c r="BN736" s="238"/>
      <c r="BO736" s="238"/>
      <c r="BP736" s="238"/>
      <c r="BQ736" s="237">
        <f t="shared" si="45"/>
        <v>536.34</v>
      </c>
      <c r="BR736" s="237">
        <f t="shared" si="45"/>
        <v>536.34</v>
      </c>
      <c r="BS736" s="241">
        <f t="shared" si="47"/>
        <v>0.15727794016249311</v>
      </c>
      <c r="BT736" s="273">
        <v>0</v>
      </c>
      <c r="BU736" s="243">
        <v>0</v>
      </c>
      <c r="BV736" s="244">
        <v>0</v>
      </c>
      <c r="BW736" s="243">
        <v>0</v>
      </c>
      <c r="BX736" s="243">
        <v>0</v>
      </c>
      <c r="BY736" s="243">
        <v>0</v>
      </c>
      <c r="BZ736" s="243">
        <v>0</v>
      </c>
      <c r="CA736" s="243">
        <v>0</v>
      </c>
      <c r="CB736" s="243">
        <v>0</v>
      </c>
      <c r="CC736" s="243">
        <v>0</v>
      </c>
      <c r="CD736" s="243">
        <v>0</v>
      </c>
      <c r="CE736" s="243">
        <v>0</v>
      </c>
      <c r="CF736" s="243">
        <v>0</v>
      </c>
      <c r="CG736" s="243">
        <v>0</v>
      </c>
      <c r="CH736" s="243">
        <v>0</v>
      </c>
      <c r="CI736" s="243">
        <v>0</v>
      </c>
      <c r="CJ736" s="243">
        <v>629577.34560000012</v>
      </c>
      <c r="CK736" s="243">
        <v>629577.34560000012</v>
      </c>
      <c r="CL736" s="243">
        <v>0</v>
      </c>
      <c r="CM736" s="243">
        <v>0</v>
      </c>
      <c r="CN736" s="243">
        <v>0</v>
      </c>
      <c r="CO736" s="243">
        <v>0</v>
      </c>
      <c r="CP736" s="243">
        <v>0</v>
      </c>
      <c r="CQ736" s="243">
        <v>0</v>
      </c>
      <c r="CR736" s="244">
        <f t="shared" si="46"/>
        <v>629577.34560000012</v>
      </c>
      <c r="CS736" s="267">
        <f t="shared" si="46"/>
        <v>629577.34560000012</v>
      </c>
      <c r="CT736" s="268"/>
      <c r="CU736" s="269"/>
      <c r="CV736" s="269"/>
      <c r="CW736" s="269"/>
      <c r="CX736" s="269"/>
      <c r="CY736" s="269"/>
      <c r="CZ736" s="269"/>
      <c r="DA736" s="270"/>
      <c r="DB736" s="248">
        <v>299.93099999999998</v>
      </c>
      <c r="DC736" s="249"/>
      <c r="DD736" s="250">
        <v>3.4101413042787536</v>
      </c>
      <c r="DE736" s="251"/>
      <c r="DF736" s="251"/>
      <c r="DG736" s="251"/>
      <c r="DH736" s="252"/>
      <c r="DI736" s="252"/>
      <c r="DJ736" s="252"/>
      <c r="DK736" s="252"/>
      <c r="DL736" s="251" t="s">
        <v>2005</v>
      </c>
      <c r="DM736" s="253" t="s">
        <v>2005</v>
      </c>
      <c r="DN736" s="254" t="s">
        <v>66</v>
      </c>
      <c r="DO736" s="231"/>
      <c r="DP736" s="256" t="s">
        <v>66</v>
      </c>
      <c r="DQ736" s="231"/>
      <c r="DR736" s="258"/>
      <c r="DS736" s="259"/>
      <c r="DT736" s="260"/>
      <c r="DU736" s="255">
        <v>221.88067226890757</v>
      </c>
      <c r="DV736" s="261">
        <v>-7.4180072606462488</v>
      </c>
      <c r="DW736" s="231">
        <v>221.88067226890757</v>
      </c>
      <c r="DX736" s="262">
        <v>-8.042550928155606</v>
      </c>
      <c r="DY736" s="255">
        <v>2.1134453781512605</v>
      </c>
      <c r="DZ736" s="231">
        <v>-2.6477903892607291E-2</v>
      </c>
      <c r="EA736" s="231">
        <v>2.1134453781512605</v>
      </c>
      <c r="EB736" s="262">
        <v>-2.6758723886993963E-2</v>
      </c>
      <c r="EC736" s="271"/>
      <c r="ED736" s="234"/>
      <c r="EE736" s="272"/>
      <c r="EF736" s="234">
        <v>171407</v>
      </c>
      <c r="EG736" s="266">
        <v>-63021</v>
      </c>
      <c r="EH736" s="258"/>
    </row>
    <row r="737" spans="1:138" ht="30" customHeight="1" thickBot="1" x14ac:dyDescent="0.3">
      <c r="A737" s="45" t="s">
        <v>60</v>
      </c>
      <c r="B737" s="45" t="s">
        <v>61</v>
      </c>
      <c r="C737" s="45" t="s">
        <v>1109</v>
      </c>
      <c r="D737" s="46" t="s">
        <v>1305</v>
      </c>
      <c r="E737" s="46" t="s">
        <v>1152</v>
      </c>
      <c r="F737" s="46" t="s">
        <v>1307</v>
      </c>
      <c r="G737" s="46" t="s">
        <v>1152</v>
      </c>
      <c r="H737" s="226" t="s">
        <v>66</v>
      </c>
      <c r="I737" s="227" t="s">
        <v>2002</v>
      </c>
      <c r="J737" s="228">
        <v>13.8</v>
      </c>
      <c r="K737" s="229">
        <v>10.158477986391464</v>
      </c>
      <c r="L737" s="229">
        <v>24.295454494920001</v>
      </c>
      <c r="M737" s="230">
        <v>3315.9166666666702</v>
      </c>
      <c r="N737" s="231">
        <v>5.4980000000000002</v>
      </c>
      <c r="O737" s="232" t="s">
        <v>2006</v>
      </c>
      <c r="P737" s="233">
        <v>6.7005320798238097</v>
      </c>
      <c r="Q737" s="234" t="s">
        <v>2004</v>
      </c>
      <c r="R737" s="235" t="s">
        <v>68</v>
      </c>
      <c r="S737" s="236" t="s">
        <v>2005</v>
      </c>
      <c r="T737" s="236" t="s">
        <v>2005</v>
      </c>
      <c r="U737" s="237" t="s">
        <v>2005</v>
      </c>
      <c r="V737" s="238" t="s">
        <v>2005</v>
      </c>
      <c r="W737" s="238" t="s">
        <v>2005</v>
      </c>
      <c r="X737" s="238" t="s">
        <v>2005</v>
      </c>
      <c r="Y737" s="238" t="s">
        <v>2005</v>
      </c>
      <c r="Z737" s="238" t="s">
        <v>2005</v>
      </c>
      <c r="AA737" s="238" t="s">
        <v>2005</v>
      </c>
      <c r="AB737" s="238" t="s">
        <v>2005</v>
      </c>
      <c r="AC737" s="238" t="s">
        <v>2005</v>
      </c>
      <c r="AD737" s="238" t="s">
        <v>2005</v>
      </c>
      <c r="AE737" s="238" t="s">
        <v>2005</v>
      </c>
      <c r="AF737" s="238" t="s">
        <v>2005</v>
      </c>
      <c r="AG737" s="238" t="s">
        <v>2005</v>
      </c>
      <c r="AH737" s="238" t="s">
        <v>2005</v>
      </c>
      <c r="AI737" s="238">
        <v>219</v>
      </c>
      <c r="AJ737" s="238">
        <v>219</v>
      </c>
      <c r="AK737" s="238" t="s">
        <v>2005</v>
      </c>
      <c r="AL737" s="238" t="s">
        <v>2005</v>
      </c>
      <c r="AM737" s="237" t="s">
        <v>2005</v>
      </c>
      <c r="AN737" s="238" t="s">
        <v>2005</v>
      </c>
      <c r="AO737" s="238" t="s">
        <v>2005</v>
      </c>
      <c r="AP737" s="238" t="s">
        <v>2005</v>
      </c>
      <c r="AQ737" s="237">
        <f t="shared" si="44"/>
        <v>219</v>
      </c>
      <c r="AR737" s="239">
        <f t="shared" si="44"/>
        <v>219</v>
      </c>
      <c r="AS737" s="240"/>
      <c r="AT737" s="238"/>
      <c r="AU737" s="237"/>
      <c r="AV737" s="238"/>
      <c r="AW737" s="238"/>
      <c r="AX737" s="238"/>
      <c r="AY737" s="238"/>
      <c r="AZ737" s="238"/>
      <c r="BA737" s="238"/>
      <c r="BB737" s="238"/>
      <c r="BC737" s="238"/>
      <c r="BD737" s="238"/>
      <c r="BE737" s="238"/>
      <c r="BF737" s="238"/>
      <c r="BG737" s="238"/>
      <c r="BH737" s="238"/>
      <c r="BI737" s="238">
        <v>1259.3900000000001</v>
      </c>
      <c r="BJ737" s="238">
        <v>1259.3900000000001</v>
      </c>
      <c r="BK737" s="238"/>
      <c r="BL737" s="238"/>
      <c r="BM737" s="238"/>
      <c r="BN737" s="238"/>
      <c r="BO737" s="238"/>
      <c r="BP737" s="238"/>
      <c r="BQ737" s="237">
        <f t="shared" si="45"/>
        <v>1259.3900000000001</v>
      </c>
      <c r="BR737" s="237">
        <f t="shared" si="45"/>
        <v>1259.3900000000001</v>
      </c>
      <c r="BS737" s="241">
        <f t="shared" si="47"/>
        <v>0.18795373038988802</v>
      </c>
      <c r="BT737" s="273">
        <v>0</v>
      </c>
      <c r="BU737" s="243">
        <v>0</v>
      </c>
      <c r="BV737" s="244">
        <v>0</v>
      </c>
      <c r="BW737" s="243">
        <v>0</v>
      </c>
      <c r="BX737" s="243">
        <v>0</v>
      </c>
      <c r="BY737" s="243">
        <v>0</v>
      </c>
      <c r="BZ737" s="243">
        <v>0</v>
      </c>
      <c r="CA737" s="243">
        <v>0</v>
      </c>
      <c r="CB737" s="243">
        <v>0</v>
      </c>
      <c r="CC737" s="243">
        <v>0</v>
      </c>
      <c r="CD737" s="243">
        <v>0</v>
      </c>
      <c r="CE737" s="243">
        <v>0</v>
      </c>
      <c r="CF737" s="243">
        <v>0</v>
      </c>
      <c r="CG737" s="243">
        <v>0</v>
      </c>
      <c r="CH737" s="243">
        <v>0</v>
      </c>
      <c r="CI737" s="243">
        <v>0</v>
      </c>
      <c r="CJ737" s="243">
        <v>1478322.3576000002</v>
      </c>
      <c r="CK737" s="243">
        <v>1478322.3576000002</v>
      </c>
      <c r="CL737" s="243">
        <v>0</v>
      </c>
      <c r="CM737" s="243">
        <v>0</v>
      </c>
      <c r="CN737" s="243">
        <v>0</v>
      </c>
      <c r="CO737" s="243">
        <v>0</v>
      </c>
      <c r="CP737" s="243">
        <v>0</v>
      </c>
      <c r="CQ737" s="243">
        <v>0</v>
      </c>
      <c r="CR737" s="244">
        <f t="shared" si="46"/>
        <v>1478322.3576000002</v>
      </c>
      <c r="CS737" s="267">
        <f t="shared" si="46"/>
        <v>1478322.3576000002</v>
      </c>
      <c r="CT737" s="268"/>
      <c r="CU737" s="269"/>
      <c r="CV737" s="269"/>
      <c r="CW737" s="269"/>
      <c r="CX737" s="269"/>
      <c r="CY737" s="269"/>
      <c r="CZ737" s="269"/>
      <c r="DA737" s="270"/>
      <c r="DB737" s="248">
        <v>5.4980000000000002</v>
      </c>
      <c r="DC737" s="249"/>
      <c r="DD737" s="250">
        <v>6.7005320798238097</v>
      </c>
      <c r="DE737" s="251"/>
      <c r="DF737" s="251"/>
      <c r="DG737" s="251"/>
      <c r="DH737" s="252"/>
      <c r="DI737" s="252"/>
      <c r="DJ737" s="252"/>
      <c r="DK737" s="252"/>
      <c r="DL737" s="251" t="s">
        <v>2005</v>
      </c>
      <c r="DM737" s="253" t="s">
        <v>2005</v>
      </c>
      <c r="DN737" s="254" t="s">
        <v>66</v>
      </c>
      <c r="DO737" s="231"/>
      <c r="DP737" s="256" t="s">
        <v>66</v>
      </c>
      <c r="DQ737" s="231"/>
      <c r="DR737" s="258"/>
      <c r="DS737" s="259"/>
      <c r="DT737" s="260"/>
      <c r="DU737" s="255">
        <v>199.00590585810841</v>
      </c>
      <c r="DV737" s="261">
        <v>177.47473353181027</v>
      </c>
      <c r="DW737" s="231">
        <v>77.060440803196627</v>
      </c>
      <c r="DX737" s="262">
        <v>221.79151171011176</v>
      </c>
      <c r="DY737" s="255">
        <v>0.85315774923977694</v>
      </c>
      <c r="DZ737" s="231">
        <v>1.3373101209048901</v>
      </c>
      <c r="EA737" s="231">
        <v>0.48523535472845569</v>
      </c>
      <c r="EB737" s="262">
        <v>1.5739340752074722</v>
      </c>
      <c r="EC737" s="271"/>
      <c r="ED737" s="234"/>
      <c r="EE737" s="272"/>
      <c r="EF737" s="234">
        <v>230354</v>
      </c>
      <c r="EG737" s="266">
        <v>-157715.33333333331</v>
      </c>
      <c r="EH737" s="258"/>
    </row>
    <row r="738" spans="1:138" ht="30" customHeight="1" thickBot="1" x14ac:dyDescent="0.3">
      <c r="A738" s="45" t="s">
        <v>60</v>
      </c>
      <c r="B738" s="45" t="s">
        <v>61</v>
      </c>
      <c r="C738" s="45" t="s">
        <v>1109</v>
      </c>
      <c r="D738" s="46" t="s">
        <v>1305</v>
      </c>
      <c r="E738" s="46" t="s">
        <v>1152</v>
      </c>
      <c r="F738" s="46" t="s">
        <v>1308</v>
      </c>
      <c r="G738" s="46" t="s">
        <v>1152</v>
      </c>
      <c r="H738" s="226" t="s">
        <v>66</v>
      </c>
      <c r="I738" s="227" t="s">
        <v>2002</v>
      </c>
      <c r="J738" s="228">
        <v>13.8</v>
      </c>
      <c r="K738" s="229">
        <v>7.1706903433351519</v>
      </c>
      <c r="L738" s="229">
        <v>3.7096590831929999</v>
      </c>
      <c r="M738" s="230">
        <v>482.91666666666703</v>
      </c>
      <c r="N738" s="231">
        <v>9547.9176059576221</v>
      </c>
      <c r="O738" s="232" t="s">
        <v>2003</v>
      </c>
      <c r="P738" s="233">
        <v>2.7248623304673578</v>
      </c>
      <c r="Q738" s="234" t="s">
        <v>2004</v>
      </c>
      <c r="R738" s="235" t="s">
        <v>68</v>
      </c>
      <c r="S738" s="236" t="s">
        <v>2005</v>
      </c>
      <c r="T738" s="236" t="s">
        <v>2005</v>
      </c>
      <c r="U738" s="237" t="s">
        <v>2005</v>
      </c>
      <c r="V738" s="238" t="s">
        <v>2005</v>
      </c>
      <c r="W738" s="238" t="s">
        <v>2005</v>
      </c>
      <c r="X738" s="238" t="s">
        <v>2005</v>
      </c>
      <c r="Y738" s="238" t="s">
        <v>2005</v>
      </c>
      <c r="Z738" s="238" t="s">
        <v>2005</v>
      </c>
      <c r="AA738" s="238" t="s">
        <v>2005</v>
      </c>
      <c r="AB738" s="238" t="s">
        <v>2005</v>
      </c>
      <c r="AC738" s="238" t="s">
        <v>2005</v>
      </c>
      <c r="AD738" s="238" t="s">
        <v>2005</v>
      </c>
      <c r="AE738" s="238" t="s">
        <v>2005</v>
      </c>
      <c r="AF738" s="238" t="s">
        <v>2005</v>
      </c>
      <c r="AG738" s="238" t="s">
        <v>2005</v>
      </c>
      <c r="AH738" s="238" t="s">
        <v>2005</v>
      </c>
      <c r="AI738" s="238">
        <v>32</v>
      </c>
      <c r="AJ738" s="238">
        <v>32</v>
      </c>
      <c r="AK738" s="238" t="s">
        <v>2005</v>
      </c>
      <c r="AL738" s="238" t="s">
        <v>2005</v>
      </c>
      <c r="AM738" s="237" t="s">
        <v>2005</v>
      </c>
      <c r="AN738" s="238" t="s">
        <v>2005</v>
      </c>
      <c r="AO738" s="238" t="s">
        <v>2005</v>
      </c>
      <c r="AP738" s="238" t="s">
        <v>2005</v>
      </c>
      <c r="AQ738" s="237">
        <f t="shared" si="44"/>
        <v>32</v>
      </c>
      <c r="AR738" s="239">
        <f t="shared" si="44"/>
        <v>32</v>
      </c>
      <c r="AS738" s="240"/>
      <c r="AT738" s="238"/>
      <c r="AU738" s="237"/>
      <c r="AV738" s="238"/>
      <c r="AW738" s="238"/>
      <c r="AX738" s="238"/>
      <c r="AY738" s="238"/>
      <c r="AZ738" s="238"/>
      <c r="BA738" s="238"/>
      <c r="BB738" s="238"/>
      <c r="BC738" s="238"/>
      <c r="BD738" s="238"/>
      <c r="BE738" s="238"/>
      <c r="BF738" s="238"/>
      <c r="BG738" s="238"/>
      <c r="BH738" s="238"/>
      <c r="BI738" s="238">
        <v>183.51499999999999</v>
      </c>
      <c r="BJ738" s="238">
        <v>183.51499999999999</v>
      </c>
      <c r="BK738" s="238"/>
      <c r="BL738" s="238"/>
      <c r="BM738" s="238"/>
      <c r="BN738" s="238"/>
      <c r="BO738" s="238"/>
      <c r="BP738" s="238"/>
      <c r="BQ738" s="237">
        <f t="shared" si="45"/>
        <v>183.51499999999999</v>
      </c>
      <c r="BR738" s="237">
        <f t="shared" si="45"/>
        <v>183.51499999999999</v>
      </c>
      <c r="BS738" s="241">
        <f t="shared" si="47"/>
        <v>6.7348356630011541E-2</v>
      </c>
      <c r="BT738" s="273">
        <v>0</v>
      </c>
      <c r="BU738" s="243">
        <v>0</v>
      </c>
      <c r="BV738" s="244">
        <v>0</v>
      </c>
      <c r="BW738" s="243">
        <v>0</v>
      </c>
      <c r="BX738" s="243">
        <v>0</v>
      </c>
      <c r="BY738" s="243">
        <v>0</v>
      </c>
      <c r="BZ738" s="243">
        <v>0</v>
      </c>
      <c r="CA738" s="243">
        <v>0</v>
      </c>
      <c r="CB738" s="243">
        <v>0</v>
      </c>
      <c r="CC738" s="243">
        <v>0</v>
      </c>
      <c r="CD738" s="243">
        <v>0</v>
      </c>
      <c r="CE738" s="243">
        <v>0</v>
      </c>
      <c r="CF738" s="243">
        <v>0</v>
      </c>
      <c r="CG738" s="243">
        <v>0</v>
      </c>
      <c r="CH738" s="243">
        <v>0</v>
      </c>
      <c r="CI738" s="243">
        <v>0</v>
      </c>
      <c r="CJ738" s="243">
        <v>215417.2476</v>
      </c>
      <c r="CK738" s="243">
        <v>215417.2476</v>
      </c>
      <c r="CL738" s="243">
        <v>0</v>
      </c>
      <c r="CM738" s="243">
        <v>0</v>
      </c>
      <c r="CN738" s="243">
        <v>0</v>
      </c>
      <c r="CO738" s="243">
        <v>0</v>
      </c>
      <c r="CP738" s="243">
        <v>0</v>
      </c>
      <c r="CQ738" s="243">
        <v>0</v>
      </c>
      <c r="CR738" s="244">
        <f t="shared" si="46"/>
        <v>215417.2476</v>
      </c>
      <c r="CS738" s="267">
        <f t="shared" si="46"/>
        <v>215417.2476</v>
      </c>
      <c r="CT738" s="268"/>
      <c r="CU738" s="269"/>
      <c r="CV738" s="269"/>
      <c r="CW738" s="269"/>
      <c r="CX738" s="269"/>
      <c r="CY738" s="269"/>
      <c r="CZ738" s="269"/>
      <c r="DA738" s="270"/>
      <c r="DB738" s="248">
        <v>9547.9176059576221</v>
      </c>
      <c r="DC738" s="249"/>
      <c r="DD738" s="250">
        <v>2.7248623304673578</v>
      </c>
      <c r="DE738" s="251"/>
      <c r="DF738" s="251"/>
      <c r="DG738" s="251"/>
      <c r="DH738" s="252"/>
      <c r="DI738" s="252"/>
      <c r="DJ738" s="252"/>
      <c r="DK738" s="252"/>
      <c r="DL738" s="251" t="s">
        <v>2005</v>
      </c>
      <c r="DM738" s="253" t="s">
        <v>2005</v>
      </c>
      <c r="DN738" s="254" t="s">
        <v>66</v>
      </c>
      <c r="DO738" s="231"/>
      <c r="DP738" s="256" t="s">
        <v>66</v>
      </c>
      <c r="DQ738" s="231"/>
      <c r="DR738" s="258"/>
      <c r="DS738" s="259"/>
      <c r="DT738" s="260"/>
      <c r="DU738" s="255">
        <v>63.271786022433083</v>
      </c>
      <c r="DV738" s="261">
        <v>175.71835293478949</v>
      </c>
      <c r="DW738" s="231">
        <v>63.271786022433083</v>
      </c>
      <c r="DX738" s="262">
        <v>174.36366973919712</v>
      </c>
      <c r="DY738" s="255">
        <v>0.20293356341673841</v>
      </c>
      <c r="DZ738" s="231">
        <v>1.4832069182734864</v>
      </c>
      <c r="EA738" s="231">
        <v>0.20293356341673841</v>
      </c>
      <c r="EB738" s="262">
        <v>1.4825182130393262</v>
      </c>
      <c r="EC738" s="271"/>
      <c r="ED738" s="234"/>
      <c r="EE738" s="272"/>
      <c r="EF738" s="234">
        <v>0</v>
      </c>
      <c r="EG738" s="266">
        <v>4970.333333333333</v>
      </c>
      <c r="EH738" s="258"/>
    </row>
    <row r="739" spans="1:138" ht="30" customHeight="1" thickBot="1" x14ac:dyDescent="0.3">
      <c r="A739" s="45" t="s">
        <v>60</v>
      </c>
      <c r="B739" s="45" t="s">
        <v>61</v>
      </c>
      <c r="C739" s="45" t="s">
        <v>1109</v>
      </c>
      <c r="D739" s="46" t="s">
        <v>1264</v>
      </c>
      <c r="E739" s="46" t="s">
        <v>1111</v>
      </c>
      <c r="F739" s="46" t="s">
        <v>1309</v>
      </c>
      <c r="G739" s="46" t="s">
        <v>1310</v>
      </c>
      <c r="H739" s="226" t="s">
        <v>66</v>
      </c>
      <c r="I739" s="227" t="s">
        <v>2008</v>
      </c>
      <c r="J739" s="228">
        <v>23</v>
      </c>
      <c r="K739" s="229">
        <v>24.9</v>
      </c>
      <c r="L739" s="229">
        <v>3.9087121130820002</v>
      </c>
      <c r="M739" s="230">
        <v>285.33333333333297</v>
      </c>
      <c r="N739" s="231">
        <v>63142.080000000002</v>
      </c>
      <c r="O739" s="232" t="s">
        <v>2003</v>
      </c>
      <c r="P739" s="233">
        <v>18.02</v>
      </c>
      <c r="Q739" s="234" t="s">
        <v>2004</v>
      </c>
      <c r="R739" s="235" t="s">
        <v>68</v>
      </c>
      <c r="S739" s="236" t="s">
        <v>2005</v>
      </c>
      <c r="T739" s="236" t="s">
        <v>2005</v>
      </c>
      <c r="U739" s="237" t="s">
        <v>2005</v>
      </c>
      <c r="V739" s="238" t="s">
        <v>2005</v>
      </c>
      <c r="W739" s="238" t="s">
        <v>2005</v>
      </c>
      <c r="X739" s="238" t="s">
        <v>2005</v>
      </c>
      <c r="Y739" s="238" t="s">
        <v>2005</v>
      </c>
      <c r="Z739" s="238" t="s">
        <v>2005</v>
      </c>
      <c r="AA739" s="238" t="s">
        <v>2005</v>
      </c>
      <c r="AB739" s="238" t="s">
        <v>2005</v>
      </c>
      <c r="AC739" s="238" t="s">
        <v>2005</v>
      </c>
      <c r="AD739" s="238" t="s">
        <v>2005</v>
      </c>
      <c r="AE739" s="238" t="s">
        <v>2005</v>
      </c>
      <c r="AF739" s="238" t="s">
        <v>2005</v>
      </c>
      <c r="AG739" s="238" t="s">
        <v>2005</v>
      </c>
      <c r="AH739" s="238" t="s">
        <v>2005</v>
      </c>
      <c r="AI739" s="238" t="s">
        <v>2005</v>
      </c>
      <c r="AJ739" s="238" t="s">
        <v>2005</v>
      </c>
      <c r="AK739" s="238" t="s">
        <v>2005</v>
      </c>
      <c r="AL739" s="238" t="s">
        <v>2005</v>
      </c>
      <c r="AM739" s="237" t="s">
        <v>2005</v>
      </c>
      <c r="AN739" s="238" t="s">
        <v>2005</v>
      </c>
      <c r="AO739" s="238" t="s">
        <v>2005</v>
      </c>
      <c r="AP739" s="238" t="s">
        <v>2005</v>
      </c>
      <c r="AQ739" s="237">
        <f t="shared" si="44"/>
        <v>0</v>
      </c>
      <c r="AR739" s="239">
        <f t="shared" si="44"/>
        <v>0</v>
      </c>
      <c r="AS739" s="240"/>
      <c r="AT739" s="238"/>
      <c r="AU739" s="237"/>
      <c r="AV739" s="238"/>
      <c r="AW739" s="238"/>
      <c r="AX739" s="238"/>
      <c r="AY739" s="238"/>
      <c r="AZ739" s="238"/>
      <c r="BA739" s="238"/>
      <c r="BB739" s="238"/>
      <c r="BC739" s="238"/>
      <c r="BD739" s="238"/>
      <c r="BE739" s="238"/>
      <c r="BF739" s="238"/>
      <c r="BG739" s="238"/>
      <c r="BH739" s="238"/>
      <c r="BI739" s="238"/>
      <c r="BJ739" s="238" t="s">
        <v>2005</v>
      </c>
      <c r="BK739" s="238"/>
      <c r="BL739" s="238"/>
      <c r="BM739" s="238"/>
      <c r="BN739" s="238"/>
      <c r="BO739" s="238"/>
      <c r="BP739" s="238"/>
      <c r="BQ739" s="237">
        <f t="shared" si="45"/>
        <v>0</v>
      </c>
      <c r="BR739" s="237">
        <f t="shared" si="45"/>
        <v>0</v>
      </c>
      <c r="BS739" s="241">
        <f t="shared" si="47"/>
        <v>0</v>
      </c>
      <c r="BT739" s="273">
        <v>0</v>
      </c>
      <c r="BU739" s="243">
        <v>0</v>
      </c>
      <c r="BV739" s="244">
        <v>0</v>
      </c>
      <c r="BW739" s="243">
        <v>0</v>
      </c>
      <c r="BX739" s="243">
        <v>0</v>
      </c>
      <c r="BY739" s="243">
        <v>0</v>
      </c>
      <c r="BZ739" s="243">
        <v>0</v>
      </c>
      <c r="CA739" s="243">
        <v>0</v>
      </c>
      <c r="CB739" s="243">
        <v>0</v>
      </c>
      <c r="CC739" s="243">
        <v>0</v>
      </c>
      <c r="CD739" s="243">
        <v>0</v>
      </c>
      <c r="CE739" s="243">
        <v>0</v>
      </c>
      <c r="CF739" s="243">
        <v>0</v>
      </c>
      <c r="CG739" s="243">
        <v>0</v>
      </c>
      <c r="CH739" s="243">
        <v>0</v>
      </c>
      <c r="CI739" s="243">
        <v>0</v>
      </c>
      <c r="CJ739" s="243">
        <v>0</v>
      </c>
      <c r="CK739" s="243" t="e">
        <v>#VALUE!</v>
      </c>
      <c r="CL739" s="243">
        <v>0</v>
      </c>
      <c r="CM739" s="243">
        <v>0</v>
      </c>
      <c r="CN739" s="243">
        <v>0</v>
      </c>
      <c r="CO739" s="243">
        <v>0</v>
      </c>
      <c r="CP739" s="243">
        <v>0</v>
      </c>
      <c r="CQ739" s="243">
        <v>0</v>
      </c>
      <c r="CR739" s="244">
        <f t="shared" si="46"/>
        <v>0</v>
      </c>
      <c r="CS739" s="267" t="e">
        <f t="shared" si="46"/>
        <v>#VALUE!</v>
      </c>
      <c r="CT739" s="268"/>
      <c r="CU739" s="269"/>
      <c r="CV739" s="269"/>
      <c r="CW739" s="269"/>
      <c r="CX739" s="269"/>
      <c r="CY739" s="269"/>
      <c r="CZ739" s="269"/>
      <c r="DA739" s="270"/>
      <c r="DB739" s="248">
        <v>63142.080000000002</v>
      </c>
      <c r="DC739" s="249"/>
      <c r="DD739" s="250">
        <v>18.02</v>
      </c>
      <c r="DE739" s="251"/>
      <c r="DF739" s="251"/>
      <c r="DG739" s="251"/>
      <c r="DH739" s="252"/>
      <c r="DI739" s="252"/>
      <c r="DJ739" s="252"/>
      <c r="DK739" s="252"/>
      <c r="DL739" s="251" t="s">
        <v>2005</v>
      </c>
      <c r="DM739" s="253" t="s">
        <v>2005</v>
      </c>
      <c r="DN739" s="254" t="s">
        <v>66</v>
      </c>
      <c r="DO739" s="231"/>
      <c r="DP739" s="256" t="s">
        <v>66</v>
      </c>
      <c r="DQ739" s="231"/>
      <c r="DR739" s="258"/>
      <c r="DS739" s="259"/>
      <c r="DT739" s="260"/>
      <c r="DU739" s="255">
        <v>55.314252336448668</v>
      </c>
      <c r="DV739" s="261">
        <v>223.11543516355133</v>
      </c>
      <c r="DW739" s="231">
        <v>55.314252336448668</v>
      </c>
      <c r="DX739" s="262">
        <v>223.11543516355133</v>
      </c>
      <c r="DY739" s="255">
        <v>1.2021028037383192</v>
      </c>
      <c r="DZ739" s="231">
        <v>-0.55887363707165261</v>
      </c>
      <c r="EA739" s="231">
        <v>1.2021028037383192</v>
      </c>
      <c r="EB739" s="262">
        <v>-0.55887363707165261</v>
      </c>
      <c r="EC739" s="271"/>
      <c r="ED739" s="234"/>
      <c r="EE739" s="272"/>
      <c r="EF739" s="234">
        <v>15783</v>
      </c>
      <c r="EG739" s="266">
        <v>19856</v>
      </c>
      <c r="EH739" s="258"/>
    </row>
    <row r="740" spans="1:138" ht="30" customHeight="1" thickBot="1" x14ac:dyDescent="0.3">
      <c r="A740" s="45" t="s">
        <v>60</v>
      </c>
      <c r="B740" s="45" t="s">
        <v>61</v>
      </c>
      <c r="C740" s="45" t="s">
        <v>1109</v>
      </c>
      <c r="D740" s="46" t="s">
        <v>1110</v>
      </c>
      <c r="E740" s="46" t="s">
        <v>1111</v>
      </c>
      <c r="F740" s="46" t="s">
        <v>1311</v>
      </c>
      <c r="G740" s="46" t="s">
        <v>1111</v>
      </c>
      <c r="H740" s="226" t="s">
        <v>66</v>
      </c>
      <c r="I740" s="227" t="s">
        <v>2007</v>
      </c>
      <c r="J740" s="228">
        <v>23</v>
      </c>
      <c r="K740" s="229">
        <v>14.6</v>
      </c>
      <c r="L740" s="229">
        <v>1.607196966354</v>
      </c>
      <c r="M740" s="230">
        <v>7.1666666666666696</v>
      </c>
      <c r="N740" s="231">
        <v>15354.838255194971</v>
      </c>
      <c r="O740" s="232" t="s">
        <v>2003</v>
      </c>
      <c r="P740" s="233">
        <v>4.3820885431492496</v>
      </c>
      <c r="Q740" s="234" t="s">
        <v>2004</v>
      </c>
      <c r="R740" s="235" t="s">
        <v>68</v>
      </c>
      <c r="S740" s="236" t="s">
        <v>2005</v>
      </c>
      <c r="T740" s="236" t="s">
        <v>2005</v>
      </c>
      <c r="U740" s="237">
        <v>1</v>
      </c>
      <c r="V740" s="238">
        <v>1</v>
      </c>
      <c r="W740" s="238" t="s">
        <v>2005</v>
      </c>
      <c r="X740" s="238" t="s">
        <v>2005</v>
      </c>
      <c r="Y740" s="238" t="s">
        <v>2005</v>
      </c>
      <c r="Z740" s="238" t="s">
        <v>2005</v>
      </c>
      <c r="AA740" s="238" t="s">
        <v>2005</v>
      </c>
      <c r="AB740" s="238" t="s">
        <v>2005</v>
      </c>
      <c r="AC740" s="238" t="s">
        <v>2005</v>
      </c>
      <c r="AD740" s="238" t="s">
        <v>2005</v>
      </c>
      <c r="AE740" s="238" t="s">
        <v>2005</v>
      </c>
      <c r="AF740" s="238" t="s">
        <v>2005</v>
      </c>
      <c r="AG740" s="238" t="s">
        <v>2005</v>
      </c>
      <c r="AH740" s="238" t="s">
        <v>2005</v>
      </c>
      <c r="AI740" s="238">
        <v>1</v>
      </c>
      <c r="AJ740" s="238">
        <v>1</v>
      </c>
      <c r="AK740" s="238" t="s">
        <v>2005</v>
      </c>
      <c r="AL740" s="238" t="s">
        <v>2005</v>
      </c>
      <c r="AM740" s="237" t="s">
        <v>2005</v>
      </c>
      <c r="AN740" s="238" t="s">
        <v>2005</v>
      </c>
      <c r="AO740" s="238" t="s">
        <v>2005</v>
      </c>
      <c r="AP740" s="238" t="s">
        <v>2005</v>
      </c>
      <c r="AQ740" s="237">
        <f t="shared" si="44"/>
        <v>2</v>
      </c>
      <c r="AR740" s="239">
        <f t="shared" si="44"/>
        <v>2</v>
      </c>
      <c r="AS740" s="240"/>
      <c r="AT740" s="238"/>
      <c r="AU740" s="237">
        <v>500</v>
      </c>
      <c r="AV740" s="238">
        <v>500</v>
      </c>
      <c r="AW740" s="238"/>
      <c r="AX740" s="238"/>
      <c r="AY740" s="238"/>
      <c r="AZ740" s="238"/>
      <c r="BA740" s="238"/>
      <c r="BB740" s="238"/>
      <c r="BC740" s="238"/>
      <c r="BD740" s="238"/>
      <c r="BE740" s="238"/>
      <c r="BF740" s="238"/>
      <c r="BG740" s="238"/>
      <c r="BH740" s="238"/>
      <c r="BI740" s="238">
        <v>1332</v>
      </c>
      <c r="BJ740" s="238">
        <v>1332</v>
      </c>
      <c r="BK740" s="238"/>
      <c r="BL740" s="238"/>
      <c r="BM740" s="238"/>
      <c r="BN740" s="238"/>
      <c r="BO740" s="238"/>
      <c r="BP740" s="238"/>
      <c r="BQ740" s="237">
        <f t="shared" si="45"/>
        <v>1832</v>
      </c>
      <c r="BR740" s="237">
        <f t="shared" si="45"/>
        <v>1832</v>
      </c>
      <c r="BS740" s="241">
        <f t="shared" si="47"/>
        <v>0.41806549136576948</v>
      </c>
      <c r="BT740" s="273">
        <v>0</v>
      </c>
      <c r="BU740" s="243">
        <v>0</v>
      </c>
      <c r="BV740" s="244">
        <v>1752000</v>
      </c>
      <c r="BW740" s="243">
        <v>1752000</v>
      </c>
      <c r="BX740" s="243">
        <v>0</v>
      </c>
      <c r="BY740" s="243">
        <v>0</v>
      </c>
      <c r="BZ740" s="243">
        <v>0</v>
      </c>
      <c r="CA740" s="243">
        <v>0</v>
      </c>
      <c r="CB740" s="243">
        <v>0</v>
      </c>
      <c r="CC740" s="243">
        <v>0</v>
      </c>
      <c r="CD740" s="243">
        <v>0</v>
      </c>
      <c r="CE740" s="243">
        <v>0</v>
      </c>
      <c r="CF740" s="243">
        <v>0</v>
      </c>
      <c r="CG740" s="243">
        <v>0</v>
      </c>
      <c r="CH740" s="243">
        <v>0</v>
      </c>
      <c r="CI740" s="243">
        <v>0</v>
      </c>
      <c r="CJ740" s="243">
        <v>1563554.8800000001</v>
      </c>
      <c r="CK740" s="243">
        <v>1563554.8800000001</v>
      </c>
      <c r="CL740" s="243">
        <v>0</v>
      </c>
      <c r="CM740" s="243">
        <v>0</v>
      </c>
      <c r="CN740" s="243">
        <v>0</v>
      </c>
      <c r="CO740" s="243">
        <v>0</v>
      </c>
      <c r="CP740" s="243">
        <v>0</v>
      </c>
      <c r="CQ740" s="243">
        <v>0</v>
      </c>
      <c r="CR740" s="244">
        <f t="shared" si="46"/>
        <v>3315554.88</v>
      </c>
      <c r="CS740" s="267">
        <f t="shared" si="46"/>
        <v>3315554.88</v>
      </c>
      <c r="CT740" s="268"/>
      <c r="CU740" s="269"/>
      <c r="CV740" s="269"/>
      <c r="CW740" s="269"/>
      <c r="CX740" s="269"/>
      <c r="CY740" s="269"/>
      <c r="CZ740" s="269"/>
      <c r="DA740" s="270"/>
      <c r="DB740" s="248">
        <v>15354.838255194971</v>
      </c>
      <c r="DC740" s="249"/>
      <c r="DD740" s="250">
        <v>4.3820885431492496</v>
      </c>
      <c r="DE740" s="251"/>
      <c r="DF740" s="251"/>
      <c r="DG740" s="251"/>
      <c r="DH740" s="252"/>
      <c r="DI740" s="252"/>
      <c r="DJ740" s="252"/>
      <c r="DK740" s="252"/>
      <c r="DL740" s="251" t="s">
        <v>2005</v>
      </c>
      <c r="DM740" s="253" t="s">
        <v>2005</v>
      </c>
      <c r="DN740" s="254" t="s">
        <v>66</v>
      </c>
      <c r="DO740" s="231"/>
      <c r="DP740" s="256" t="s">
        <v>66</v>
      </c>
      <c r="DQ740" s="231"/>
      <c r="DR740" s="258"/>
      <c r="DS740" s="259"/>
      <c r="DT740" s="260"/>
      <c r="DU740" s="255">
        <v>0</v>
      </c>
      <c r="DV740" s="261">
        <v>1248.1488095238099</v>
      </c>
      <c r="DW740" s="231">
        <v>0</v>
      </c>
      <c r="DX740" s="262">
        <v>781.482142857143</v>
      </c>
      <c r="DY740" s="255">
        <v>0</v>
      </c>
      <c r="DZ740" s="231">
        <v>1.9345238095238102</v>
      </c>
      <c r="EA740" s="231">
        <v>0</v>
      </c>
      <c r="EB740" s="262">
        <v>1.6011904761904769</v>
      </c>
      <c r="EC740" s="271"/>
      <c r="ED740" s="234"/>
      <c r="EE740" s="272"/>
      <c r="EF740" s="234">
        <v>0</v>
      </c>
      <c r="EG740" s="266">
        <v>4290</v>
      </c>
      <c r="EH740" s="258"/>
    </row>
    <row r="741" spans="1:138" ht="30" customHeight="1" thickBot="1" x14ac:dyDescent="0.3">
      <c r="A741" s="45" t="s">
        <v>60</v>
      </c>
      <c r="B741" s="45" t="s">
        <v>61</v>
      </c>
      <c r="C741" s="45" t="s">
        <v>1109</v>
      </c>
      <c r="D741" s="46" t="s">
        <v>1257</v>
      </c>
      <c r="E741" s="46" t="s">
        <v>1258</v>
      </c>
      <c r="F741" s="46" t="s">
        <v>1312</v>
      </c>
      <c r="G741" s="46" t="s">
        <v>1241</v>
      </c>
      <c r="H741" s="226" t="s">
        <v>66</v>
      </c>
      <c r="I741" s="227" t="s">
        <v>2007</v>
      </c>
      <c r="J741" s="228">
        <v>23</v>
      </c>
      <c r="K741" s="229">
        <v>19.920000000000002</v>
      </c>
      <c r="L741" s="229">
        <v>2.7748106002889998</v>
      </c>
      <c r="M741" s="230">
        <v>7.9166666666666696</v>
      </c>
      <c r="N741" s="231">
        <v>29965.1995040775</v>
      </c>
      <c r="O741" s="232" t="s">
        <v>2003</v>
      </c>
      <c r="P741" s="233">
        <v>8.5517121872367294</v>
      </c>
      <c r="Q741" s="234" t="s">
        <v>2004</v>
      </c>
      <c r="R741" s="235" t="s">
        <v>68</v>
      </c>
      <c r="S741" s="236" t="s">
        <v>2005</v>
      </c>
      <c r="T741" s="236" t="s">
        <v>2005</v>
      </c>
      <c r="U741" s="237" t="s">
        <v>2005</v>
      </c>
      <c r="V741" s="238" t="s">
        <v>2005</v>
      </c>
      <c r="W741" s="238" t="s">
        <v>2005</v>
      </c>
      <c r="X741" s="238" t="s">
        <v>2005</v>
      </c>
      <c r="Y741" s="238" t="s">
        <v>2005</v>
      </c>
      <c r="Z741" s="238" t="s">
        <v>2005</v>
      </c>
      <c r="AA741" s="238" t="s">
        <v>2005</v>
      </c>
      <c r="AB741" s="238" t="s">
        <v>2005</v>
      </c>
      <c r="AC741" s="238" t="s">
        <v>2005</v>
      </c>
      <c r="AD741" s="238" t="s">
        <v>2005</v>
      </c>
      <c r="AE741" s="238" t="s">
        <v>2005</v>
      </c>
      <c r="AF741" s="238" t="s">
        <v>2005</v>
      </c>
      <c r="AG741" s="238" t="s">
        <v>2005</v>
      </c>
      <c r="AH741" s="238" t="s">
        <v>2005</v>
      </c>
      <c r="AI741" s="238" t="s">
        <v>2005</v>
      </c>
      <c r="AJ741" s="238" t="s">
        <v>2005</v>
      </c>
      <c r="AK741" s="238" t="s">
        <v>2005</v>
      </c>
      <c r="AL741" s="238" t="s">
        <v>2005</v>
      </c>
      <c r="AM741" s="237" t="s">
        <v>2005</v>
      </c>
      <c r="AN741" s="238" t="s">
        <v>2005</v>
      </c>
      <c r="AO741" s="238" t="s">
        <v>2005</v>
      </c>
      <c r="AP741" s="238" t="s">
        <v>2005</v>
      </c>
      <c r="AQ741" s="237">
        <f t="shared" si="44"/>
        <v>0</v>
      </c>
      <c r="AR741" s="239">
        <f t="shared" si="44"/>
        <v>0</v>
      </c>
      <c r="AS741" s="240"/>
      <c r="AT741" s="238"/>
      <c r="AU741" s="237"/>
      <c r="AV741" s="238"/>
      <c r="AW741" s="238"/>
      <c r="AX741" s="238"/>
      <c r="AY741" s="238"/>
      <c r="AZ741" s="238"/>
      <c r="BA741" s="238"/>
      <c r="BB741" s="238"/>
      <c r="BC741" s="238"/>
      <c r="BD741" s="238"/>
      <c r="BE741" s="238"/>
      <c r="BF741" s="238"/>
      <c r="BG741" s="238"/>
      <c r="BH741" s="238"/>
      <c r="BI741" s="238"/>
      <c r="BJ741" s="238" t="s">
        <v>2005</v>
      </c>
      <c r="BK741" s="238"/>
      <c r="BL741" s="238"/>
      <c r="BM741" s="238"/>
      <c r="BN741" s="238"/>
      <c r="BO741" s="238"/>
      <c r="BP741" s="238"/>
      <c r="BQ741" s="237">
        <f t="shared" si="45"/>
        <v>0</v>
      </c>
      <c r="BR741" s="237">
        <f t="shared" si="45"/>
        <v>0</v>
      </c>
      <c r="BS741" s="241">
        <f t="shared" si="47"/>
        <v>0</v>
      </c>
      <c r="BT741" s="273">
        <v>0</v>
      </c>
      <c r="BU741" s="243">
        <v>0</v>
      </c>
      <c r="BV741" s="244">
        <v>0</v>
      </c>
      <c r="BW741" s="243">
        <v>0</v>
      </c>
      <c r="BX741" s="243">
        <v>0</v>
      </c>
      <c r="BY741" s="243">
        <v>0</v>
      </c>
      <c r="BZ741" s="243">
        <v>0</v>
      </c>
      <c r="CA741" s="243">
        <v>0</v>
      </c>
      <c r="CB741" s="243">
        <v>0</v>
      </c>
      <c r="CC741" s="243">
        <v>0</v>
      </c>
      <c r="CD741" s="243">
        <v>0</v>
      </c>
      <c r="CE741" s="243">
        <v>0</v>
      </c>
      <c r="CF741" s="243">
        <v>0</v>
      </c>
      <c r="CG741" s="243">
        <v>0</v>
      </c>
      <c r="CH741" s="243">
        <v>0</v>
      </c>
      <c r="CI741" s="243">
        <v>0</v>
      </c>
      <c r="CJ741" s="243">
        <v>0</v>
      </c>
      <c r="CK741" s="243" t="e">
        <v>#VALUE!</v>
      </c>
      <c r="CL741" s="243">
        <v>0</v>
      </c>
      <c r="CM741" s="243">
        <v>0</v>
      </c>
      <c r="CN741" s="243">
        <v>0</v>
      </c>
      <c r="CO741" s="243">
        <v>0</v>
      </c>
      <c r="CP741" s="243">
        <v>0</v>
      </c>
      <c r="CQ741" s="243">
        <v>0</v>
      </c>
      <c r="CR741" s="244">
        <f t="shared" si="46"/>
        <v>0</v>
      </c>
      <c r="CS741" s="267" t="e">
        <f t="shared" si="46"/>
        <v>#VALUE!</v>
      </c>
      <c r="CT741" s="268"/>
      <c r="CU741" s="269"/>
      <c r="CV741" s="269"/>
      <c r="CW741" s="269"/>
      <c r="CX741" s="269"/>
      <c r="CY741" s="269"/>
      <c r="CZ741" s="269"/>
      <c r="DA741" s="270"/>
      <c r="DB741" s="248">
        <v>29965.1995040775</v>
      </c>
      <c r="DC741" s="249"/>
      <c r="DD741" s="250">
        <v>8.5517121872367294</v>
      </c>
      <c r="DE741" s="251"/>
      <c r="DF741" s="251"/>
      <c r="DG741" s="251"/>
      <c r="DH741" s="252"/>
      <c r="DI741" s="252"/>
      <c r="DJ741" s="252"/>
      <c r="DK741" s="252"/>
      <c r="DL741" s="251" t="s">
        <v>2005</v>
      </c>
      <c r="DM741" s="253" t="s">
        <v>2005</v>
      </c>
      <c r="DN741" s="254" t="s">
        <v>66</v>
      </c>
      <c r="DO741" s="231"/>
      <c r="DP741" s="256" t="s">
        <v>66</v>
      </c>
      <c r="DQ741" s="231"/>
      <c r="DR741" s="258"/>
      <c r="DS741" s="259"/>
      <c r="DT741" s="260"/>
      <c r="DU741" s="255">
        <v>0</v>
      </c>
      <c r="DV741" s="261">
        <v>0</v>
      </c>
      <c r="DW741" s="231">
        <v>0</v>
      </c>
      <c r="DX741" s="262">
        <v>0</v>
      </c>
      <c r="DY741" s="255">
        <v>0</v>
      </c>
      <c r="DZ741" s="231">
        <v>0</v>
      </c>
      <c r="EA741" s="231">
        <v>0</v>
      </c>
      <c r="EB741" s="262">
        <v>0</v>
      </c>
      <c r="EC741" s="271"/>
      <c r="ED741" s="234"/>
      <c r="EE741" s="272"/>
      <c r="EF741" s="234">
        <v>0</v>
      </c>
      <c r="EG741" s="266">
        <v>0</v>
      </c>
      <c r="EH741" s="258"/>
    </row>
    <row r="742" spans="1:138" ht="30" customHeight="1" thickBot="1" x14ac:dyDescent="0.3">
      <c r="A742" s="45" t="s">
        <v>60</v>
      </c>
      <c r="B742" s="45" t="s">
        <v>61</v>
      </c>
      <c r="C742" s="45" t="s">
        <v>1109</v>
      </c>
      <c r="D742" s="46" t="s">
        <v>1273</v>
      </c>
      <c r="E742" s="46" t="s">
        <v>1274</v>
      </c>
      <c r="F742" s="46" t="s">
        <v>1313</v>
      </c>
      <c r="G742" s="46" t="s">
        <v>1274</v>
      </c>
      <c r="H742" s="226" t="s">
        <v>66</v>
      </c>
      <c r="I742" s="227" t="s">
        <v>2007</v>
      </c>
      <c r="J742" s="228">
        <v>4.16</v>
      </c>
      <c r="K742" s="229">
        <v>2.521865975820285</v>
      </c>
      <c r="L742" s="229">
        <v>2.6600378732550003</v>
      </c>
      <c r="M742" s="230">
        <v>954.83333333333303</v>
      </c>
      <c r="N742" s="231">
        <v>6311.8702709101999</v>
      </c>
      <c r="O742" s="232" t="s">
        <v>2003</v>
      </c>
      <c r="P742" s="233">
        <v>1.8013328398716324</v>
      </c>
      <c r="Q742" s="234" t="s">
        <v>68</v>
      </c>
      <c r="R742" s="235" t="s">
        <v>68</v>
      </c>
      <c r="S742" s="236" t="s">
        <v>2005</v>
      </c>
      <c r="T742" s="236" t="s">
        <v>2005</v>
      </c>
      <c r="U742" s="237" t="s">
        <v>2005</v>
      </c>
      <c r="V742" s="238" t="s">
        <v>2005</v>
      </c>
      <c r="W742" s="238" t="s">
        <v>2005</v>
      </c>
      <c r="X742" s="238" t="s">
        <v>2005</v>
      </c>
      <c r="Y742" s="238" t="s">
        <v>2005</v>
      </c>
      <c r="Z742" s="238" t="s">
        <v>2005</v>
      </c>
      <c r="AA742" s="238" t="s">
        <v>2005</v>
      </c>
      <c r="AB742" s="238" t="s">
        <v>2005</v>
      </c>
      <c r="AC742" s="238" t="s">
        <v>2005</v>
      </c>
      <c r="AD742" s="238" t="s">
        <v>2005</v>
      </c>
      <c r="AE742" s="238" t="s">
        <v>2005</v>
      </c>
      <c r="AF742" s="238" t="s">
        <v>2005</v>
      </c>
      <c r="AG742" s="238" t="s">
        <v>2005</v>
      </c>
      <c r="AH742" s="238" t="s">
        <v>2005</v>
      </c>
      <c r="AI742" s="238">
        <v>9</v>
      </c>
      <c r="AJ742" s="238">
        <v>9</v>
      </c>
      <c r="AK742" s="238" t="s">
        <v>2005</v>
      </c>
      <c r="AL742" s="238" t="s">
        <v>2005</v>
      </c>
      <c r="AM742" s="237" t="s">
        <v>2005</v>
      </c>
      <c r="AN742" s="238" t="s">
        <v>2005</v>
      </c>
      <c r="AO742" s="238" t="s">
        <v>2005</v>
      </c>
      <c r="AP742" s="238" t="s">
        <v>2005</v>
      </c>
      <c r="AQ742" s="237">
        <f t="shared" si="44"/>
        <v>9</v>
      </c>
      <c r="AR742" s="239">
        <f t="shared" si="44"/>
        <v>9</v>
      </c>
      <c r="AS742" s="240"/>
      <c r="AT742" s="238"/>
      <c r="AU742" s="237"/>
      <c r="AV742" s="238"/>
      <c r="AW742" s="238"/>
      <c r="AX742" s="238"/>
      <c r="AY742" s="238"/>
      <c r="AZ742" s="238"/>
      <c r="BA742" s="238"/>
      <c r="BB742" s="238"/>
      <c r="BC742" s="238"/>
      <c r="BD742" s="238"/>
      <c r="BE742" s="238"/>
      <c r="BF742" s="238"/>
      <c r="BG742" s="238"/>
      <c r="BH742" s="238"/>
      <c r="BI742" s="238">
        <v>63.92</v>
      </c>
      <c r="BJ742" s="238">
        <v>63.92</v>
      </c>
      <c r="BK742" s="238"/>
      <c r="BL742" s="238"/>
      <c r="BM742" s="238"/>
      <c r="BN742" s="238"/>
      <c r="BO742" s="238"/>
      <c r="BP742" s="238"/>
      <c r="BQ742" s="237">
        <f t="shared" si="45"/>
        <v>63.92</v>
      </c>
      <c r="BR742" s="237">
        <f t="shared" si="45"/>
        <v>63.92</v>
      </c>
      <c r="BS742" s="241">
        <f t="shared" si="47"/>
        <v>3.5484835775577768E-2</v>
      </c>
      <c r="BT742" s="273">
        <v>0</v>
      </c>
      <c r="BU742" s="243">
        <v>0</v>
      </c>
      <c r="BV742" s="244">
        <v>0</v>
      </c>
      <c r="BW742" s="243">
        <v>0</v>
      </c>
      <c r="BX742" s="243">
        <v>0</v>
      </c>
      <c r="BY742" s="243">
        <v>0</v>
      </c>
      <c r="BZ742" s="243">
        <v>0</v>
      </c>
      <c r="CA742" s="243">
        <v>0</v>
      </c>
      <c r="CB742" s="243">
        <v>0</v>
      </c>
      <c r="CC742" s="243">
        <v>0</v>
      </c>
      <c r="CD742" s="243">
        <v>0</v>
      </c>
      <c r="CE742" s="243">
        <v>0</v>
      </c>
      <c r="CF742" s="243">
        <v>0</v>
      </c>
      <c r="CG742" s="243">
        <v>0</v>
      </c>
      <c r="CH742" s="243">
        <v>0</v>
      </c>
      <c r="CI742" s="243">
        <v>0</v>
      </c>
      <c r="CJ742" s="243">
        <v>75031.852800000008</v>
      </c>
      <c r="CK742" s="243">
        <v>75031.852800000008</v>
      </c>
      <c r="CL742" s="243">
        <v>0</v>
      </c>
      <c r="CM742" s="243">
        <v>0</v>
      </c>
      <c r="CN742" s="243">
        <v>0</v>
      </c>
      <c r="CO742" s="243">
        <v>0</v>
      </c>
      <c r="CP742" s="243">
        <v>0</v>
      </c>
      <c r="CQ742" s="243">
        <v>0</v>
      </c>
      <c r="CR742" s="244">
        <f t="shared" si="46"/>
        <v>75031.852800000008</v>
      </c>
      <c r="CS742" s="267">
        <f t="shared" si="46"/>
        <v>75031.852800000008</v>
      </c>
      <c r="CT742" s="268"/>
      <c r="CU742" s="269"/>
      <c r="CV742" s="269"/>
      <c r="CW742" s="269"/>
      <c r="CX742" s="269"/>
      <c r="CY742" s="269"/>
      <c r="CZ742" s="269"/>
      <c r="DA742" s="270"/>
      <c r="DB742" s="248">
        <v>6311.8702709101999</v>
      </c>
      <c r="DC742" s="249"/>
      <c r="DD742" s="250">
        <v>1.8013328398716324</v>
      </c>
      <c r="DE742" s="251"/>
      <c r="DF742" s="251"/>
      <c r="DG742" s="251"/>
      <c r="DH742" s="252"/>
      <c r="DI742" s="252"/>
      <c r="DJ742" s="252"/>
      <c r="DK742" s="252"/>
      <c r="DL742" s="251" t="s">
        <v>2005</v>
      </c>
      <c r="DM742" s="253" t="s">
        <v>2005</v>
      </c>
      <c r="DN742" s="254" t="s">
        <v>66</v>
      </c>
      <c r="DO742" s="231"/>
      <c r="DP742" s="256" t="s">
        <v>66</v>
      </c>
      <c r="DQ742" s="231"/>
      <c r="DR742" s="258"/>
      <c r="DS742" s="259"/>
      <c r="DT742" s="260"/>
      <c r="DU742" s="255">
        <v>0</v>
      </c>
      <c r="DV742" s="261">
        <v>199.36351277601906</v>
      </c>
      <c r="DW742" s="231">
        <v>0</v>
      </c>
      <c r="DX742" s="262">
        <v>34.268099042811379</v>
      </c>
      <c r="DY742" s="255">
        <v>0</v>
      </c>
      <c r="DZ742" s="231">
        <v>0.85786686419131153</v>
      </c>
      <c r="EA742" s="231">
        <v>0</v>
      </c>
      <c r="EB742" s="262">
        <v>0.80681895491506428</v>
      </c>
      <c r="EC742" s="271"/>
      <c r="ED742" s="234"/>
      <c r="EE742" s="272"/>
      <c r="EF742" s="234">
        <v>0</v>
      </c>
      <c r="EG742" s="266">
        <v>19821.333333333332</v>
      </c>
      <c r="EH742" s="258"/>
    </row>
    <row r="743" spans="1:138" ht="30" customHeight="1" thickBot="1" x14ac:dyDescent="0.3">
      <c r="A743" s="45" t="s">
        <v>60</v>
      </c>
      <c r="B743" s="45" t="s">
        <v>61</v>
      </c>
      <c r="C743" s="45" t="s">
        <v>1109</v>
      </c>
      <c r="D743" s="46" t="s">
        <v>1273</v>
      </c>
      <c r="E743" s="46" t="s">
        <v>1274</v>
      </c>
      <c r="F743" s="46" t="s">
        <v>1314</v>
      </c>
      <c r="G743" s="46" t="s">
        <v>1274</v>
      </c>
      <c r="H743" s="226" t="s">
        <v>66</v>
      </c>
      <c r="I743" s="227" t="s">
        <v>2007</v>
      </c>
      <c r="J743" s="228">
        <v>4.16</v>
      </c>
      <c r="K743" s="229">
        <v>2.3057060350356893</v>
      </c>
      <c r="L743" s="229">
        <v>13.713636335112001</v>
      </c>
      <c r="M743" s="230">
        <v>839.33333333333303</v>
      </c>
      <c r="N743" s="231">
        <v>7069.2947034194231</v>
      </c>
      <c r="O743" s="232" t="s">
        <v>2003</v>
      </c>
      <c r="P743" s="233">
        <v>2.0174927806562279</v>
      </c>
      <c r="Q743" s="234" t="s">
        <v>68</v>
      </c>
      <c r="R743" s="235" t="s">
        <v>68</v>
      </c>
      <c r="S743" s="236" t="s">
        <v>2005</v>
      </c>
      <c r="T743" s="236" t="s">
        <v>2005</v>
      </c>
      <c r="U743" s="237" t="s">
        <v>2005</v>
      </c>
      <c r="V743" s="238" t="s">
        <v>2005</v>
      </c>
      <c r="W743" s="238" t="s">
        <v>2005</v>
      </c>
      <c r="X743" s="238" t="s">
        <v>2005</v>
      </c>
      <c r="Y743" s="238" t="s">
        <v>2005</v>
      </c>
      <c r="Z743" s="238" t="s">
        <v>2005</v>
      </c>
      <c r="AA743" s="238" t="s">
        <v>2005</v>
      </c>
      <c r="AB743" s="238" t="s">
        <v>2005</v>
      </c>
      <c r="AC743" s="238" t="s">
        <v>2005</v>
      </c>
      <c r="AD743" s="238" t="s">
        <v>2005</v>
      </c>
      <c r="AE743" s="238" t="s">
        <v>2005</v>
      </c>
      <c r="AF743" s="238" t="s">
        <v>2005</v>
      </c>
      <c r="AG743" s="238" t="s">
        <v>2005</v>
      </c>
      <c r="AH743" s="238" t="s">
        <v>2005</v>
      </c>
      <c r="AI743" s="238">
        <v>53</v>
      </c>
      <c r="AJ743" s="238">
        <v>53</v>
      </c>
      <c r="AK743" s="238" t="s">
        <v>2005</v>
      </c>
      <c r="AL743" s="238" t="s">
        <v>2005</v>
      </c>
      <c r="AM743" s="237" t="s">
        <v>2005</v>
      </c>
      <c r="AN743" s="238" t="s">
        <v>2005</v>
      </c>
      <c r="AO743" s="238" t="s">
        <v>2005</v>
      </c>
      <c r="AP743" s="238" t="s">
        <v>2005</v>
      </c>
      <c r="AQ743" s="237">
        <f t="shared" si="44"/>
        <v>53</v>
      </c>
      <c r="AR743" s="239">
        <f t="shared" si="44"/>
        <v>53</v>
      </c>
      <c r="AS743" s="240"/>
      <c r="AT743" s="238"/>
      <c r="AU743" s="237"/>
      <c r="AV743" s="238"/>
      <c r="AW743" s="238"/>
      <c r="AX743" s="238"/>
      <c r="AY743" s="238"/>
      <c r="AZ743" s="238"/>
      <c r="BA743" s="238"/>
      <c r="BB743" s="238"/>
      <c r="BC743" s="238"/>
      <c r="BD743" s="238"/>
      <c r="BE743" s="238"/>
      <c r="BF743" s="238"/>
      <c r="BG743" s="238"/>
      <c r="BH743" s="238"/>
      <c r="BI743" s="238">
        <v>358.98</v>
      </c>
      <c r="BJ743" s="238">
        <v>358.98</v>
      </c>
      <c r="BK743" s="238"/>
      <c r="BL743" s="238"/>
      <c r="BM743" s="238"/>
      <c r="BN743" s="238"/>
      <c r="BO743" s="238"/>
      <c r="BP743" s="238"/>
      <c r="BQ743" s="237">
        <f t="shared" si="45"/>
        <v>358.98</v>
      </c>
      <c r="BR743" s="237">
        <f t="shared" si="45"/>
        <v>358.98</v>
      </c>
      <c r="BS743" s="241">
        <f t="shared" si="47"/>
        <v>0.17793372221299097</v>
      </c>
      <c r="BT743" s="273">
        <v>0</v>
      </c>
      <c r="BU743" s="243">
        <v>0</v>
      </c>
      <c r="BV743" s="244">
        <v>0</v>
      </c>
      <c r="BW743" s="243">
        <v>0</v>
      </c>
      <c r="BX743" s="243">
        <v>0</v>
      </c>
      <c r="BY743" s="243">
        <v>0</v>
      </c>
      <c r="BZ743" s="243">
        <v>0</v>
      </c>
      <c r="CA743" s="243">
        <v>0</v>
      </c>
      <c r="CB743" s="243">
        <v>0</v>
      </c>
      <c r="CC743" s="243">
        <v>0</v>
      </c>
      <c r="CD743" s="243">
        <v>0</v>
      </c>
      <c r="CE743" s="243">
        <v>0</v>
      </c>
      <c r="CF743" s="243">
        <v>0</v>
      </c>
      <c r="CG743" s="243">
        <v>0</v>
      </c>
      <c r="CH743" s="243">
        <v>0</v>
      </c>
      <c r="CI743" s="243">
        <v>0</v>
      </c>
      <c r="CJ743" s="243">
        <v>421385.08320000005</v>
      </c>
      <c r="CK743" s="243">
        <v>421385.08320000005</v>
      </c>
      <c r="CL743" s="243">
        <v>0</v>
      </c>
      <c r="CM743" s="243">
        <v>0</v>
      </c>
      <c r="CN743" s="243">
        <v>0</v>
      </c>
      <c r="CO743" s="243">
        <v>0</v>
      </c>
      <c r="CP743" s="243">
        <v>0</v>
      </c>
      <c r="CQ743" s="243">
        <v>0</v>
      </c>
      <c r="CR743" s="244">
        <f t="shared" si="46"/>
        <v>421385.08320000005</v>
      </c>
      <c r="CS743" s="267">
        <f t="shared" si="46"/>
        <v>421385.08320000005</v>
      </c>
      <c r="CT743" s="268"/>
      <c r="CU743" s="269"/>
      <c r="CV743" s="269"/>
      <c r="CW743" s="269"/>
      <c r="CX743" s="269"/>
      <c r="CY743" s="269"/>
      <c r="CZ743" s="269"/>
      <c r="DA743" s="270"/>
      <c r="DB743" s="248">
        <v>7069.2947034194231</v>
      </c>
      <c r="DC743" s="249"/>
      <c r="DD743" s="250">
        <v>2.0174927806562279</v>
      </c>
      <c r="DE743" s="251"/>
      <c r="DF743" s="251"/>
      <c r="DG743" s="251"/>
      <c r="DH743" s="252"/>
      <c r="DI743" s="252"/>
      <c r="DJ743" s="252"/>
      <c r="DK743" s="252"/>
      <c r="DL743" s="251" t="s">
        <v>2005</v>
      </c>
      <c r="DM743" s="253" t="s">
        <v>2005</v>
      </c>
      <c r="DN743" s="254" t="s">
        <v>66</v>
      </c>
      <c r="DO743" s="231"/>
      <c r="DP743" s="256" t="s">
        <v>66</v>
      </c>
      <c r="DQ743" s="231"/>
      <c r="DR743" s="258"/>
      <c r="DS743" s="259"/>
      <c r="DT743" s="260"/>
      <c r="DU743" s="255">
        <v>23.090945194598895</v>
      </c>
      <c r="DV743" s="261">
        <v>517.78847511530614</v>
      </c>
      <c r="DW743" s="231">
        <v>23.090945194598895</v>
      </c>
      <c r="DX743" s="262">
        <v>131.28356997019353</v>
      </c>
      <c r="DY743" s="255">
        <v>5.9571088165210506E-2</v>
      </c>
      <c r="DZ743" s="231">
        <v>1.1064192549641616</v>
      </c>
      <c r="EA743" s="231">
        <v>5.9571088165210506E-2</v>
      </c>
      <c r="EB743" s="262">
        <v>0.97393273560148019</v>
      </c>
      <c r="EC743" s="271"/>
      <c r="ED743" s="234"/>
      <c r="EE743" s="272"/>
      <c r="EF743" s="234">
        <v>0</v>
      </c>
      <c r="EG743" s="266">
        <v>0</v>
      </c>
      <c r="EH743" s="258"/>
    </row>
    <row r="744" spans="1:138" ht="30" customHeight="1" thickBot="1" x14ac:dyDescent="0.3">
      <c r="A744" s="45" t="s">
        <v>60</v>
      </c>
      <c r="B744" s="45" t="s">
        <v>61</v>
      </c>
      <c r="C744" s="45" t="s">
        <v>1109</v>
      </c>
      <c r="D744" s="46" t="s">
        <v>1273</v>
      </c>
      <c r="E744" s="46" t="s">
        <v>1274</v>
      </c>
      <c r="F744" s="46" t="s">
        <v>1315</v>
      </c>
      <c r="G744" s="46" t="s">
        <v>1274</v>
      </c>
      <c r="H744" s="226" t="s">
        <v>66</v>
      </c>
      <c r="I744" s="227" t="s">
        <v>2007</v>
      </c>
      <c r="J744" s="228">
        <v>4.16</v>
      </c>
      <c r="K744" s="229">
        <v>1.3906289523809001</v>
      </c>
      <c r="L744" s="229">
        <v>5.9214015028349998</v>
      </c>
      <c r="M744" s="230">
        <v>572</v>
      </c>
      <c r="N744" s="231">
        <v>2524.7481083640796</v>
      </c>
      <c r="O744" s="232" t="s">
        <v>2003</v>
      </c>
      <c r="P744" s="233">
        <v>0.72053313594865287</v>
      </c>
      <c r="Q744" s="234" t="s">
        <v>68</v>
      </c>
      <c r="R744" s="235" t="s">
        <v>68</v>
      </c>
      <c r="S744" s="236" t="s">
        <v>2005</v>
      </c>
      <c r="T744" s="236" t="s">
        <v>2005</v>
      </c>
      <c r="U744" s="237" t="s">
        <v>2005</v>
      </c>
      <c r="V744" s="238" t="s">
        <v>2005</v>
      </c>
      <c r="W744" s="238" t="s">
        <v>2005</v>
      </c>
      <c r="X744" s="238" t="s">
        <v>2005</v>
      </c>
      <c r="Y744" s="238" t="s">
        <v>2005</v>
      </c>
      <c r="Z744" s="238" t="s">
        <v>2005</v>
      </c>
      <c r="AA744" s="238" t="s">
        <v>2005</v>
      </c>
      <c r="AB744" s="238" t="s">
        <v>2005</v>
      </c>
      <c r="AC744" s="238" t="s">
        <v>2005</v>
      </c>
      <c r="AD744" s="238" t="s">
        <v>2005</v>
      </c>
      <c r="AE744" s="238" t="s">
        <v>2005</v>
      </c>
      <c r="AF744" s="238" t="s">
        <v>2005</v>
      </c>
      <c r="AG744" s="238" t="s">
        <v>2005</v>
      </c>
      <c r="AH744" s="238" t="s">
        <v>2005</v>
      </c>
      <c r="AI744" s="238">
        <v>27</v>
      </c>
      <c r="AJ744" s="238">
        <v>27</v>
      </c>
      <c r="AK744" s="238" t="s">
        <v>2005</v>
      </c>
      <c r="AL744" s="238" t="s">
        <v>2005</v>
      </c>
      <c r="AM744" s="237" t="s">
        <v>2005</v>
      </c>
      <c r="AN744" s="238" t="s">
        <v>2005</v>
      </c>
      <c r="AO744" s="238" t="s">
        <v>2005</v>
      </c>
      <c r="AP744" s="238" t="s">
        <v>2005</v>
      </c>
      <c r="AQ744" s="237">
        <f t="shared" si="44"/>
        <v>27</v>
      </c>
      <c r="AR744" s="239">
        <f t="shared" si="44"/>
        <v>27</v>
      </c>
      <c r="AS744" s="240"/>
      <c r="AT744" s="238"/>
      <c r="AU744" s="237"/>
      <c r="AV744" s="238"/>
      <c r="AW744" s="238"/>
      <c r="AX744" s="238"/>
      <c r="AY744" s="238"/>
      <c r="AZ744" s="238"/>
      <c r="BA744" s="238"/>
      <c r="BB744" s="238"/>
      <c r="BC744" s="238"/>
      <c r="BD744" s="238"/>
      <c r="BE744" s="238"/>
      <c r="BF744" s="238"/>
      <c r="BG744" s="238"/>
      <c r="BH744" s="238"/>
      <c r="BI744" s="238">
        <v>145.61000000000001</v>
      </c>
      <c r="BJ744" s="238">
        <v>145.61000000000001</v>
      </c>
      <c r="BK744" s="238"/>
      <c r="BL744" s="238"/>
      <c r="BM744" s="238"/>
      <c r="BN744" s="238"/>
      <c r="BO744" s="238"/>
      <c r="BP744" s="238"/>
      <c r="BQ744" s="237">
        <f t="shared" si="45"/>
        <v>145.61000000000001</v>
      </c>
      <c r="BR744" s="237">
        <f t="shared" si="45"/>
        <v>145.61000000000001</v>
      </c>
      <c r="BS744" s="241">
        <f t="shared" si="47"/>
        <v>0.2020864728286092</v>
      </c>
      <c r="BT744" s="273">
        <v>0</v>
      </c>
      <c r="BU744" s="243">
        <v>0</v>
      </c>
      <c r="BV744" s="244">
        <v>0</v>
      </c>
      <c r="BW744" s="243">
        <v>0</v>
      </c>
      <c r="BX744" s="243">
        <v>0</v>
      </c>
      <c r="BY744" s="243">
        <v>0</v>
      </c>
      <c r="BZ744" s="243">
        <v>0</v>
      </c>
      <c r="CA744" s="243">
        <v>0</v>
      </c>
      <c r="CB744" s="243">
        <v>0</v>
      </c>
      <c r="CC744" s="243">
        <v>0</v>
      </c>
      <c r="CD744" s="243">
        <v>0</v>
      </c>
      <c r="CE744" s="243">
        <v>0</v>
      </c>
      <c r="CF744" s="243">
        <v>0</v>
      </c>
      <c r="CG744" s="243">
        <v>0</v>
      </c>
      <c r="CH744" s="243">
        <v>0</v>
      </c>
      <c r="CI744" s="243">
        <v>0</v>
      </c>
      <c r="CJ744" s="243">
        <v>170922.84240000002</v>
      </c>
      <c r="CK744" s="243">
        <v>170922.84240000002</v>
      </c>
      <c r="CL744" s="243">
        <v>0</v>
      </c>
      <c r="CM744" s="243">
        <v>0</v>
      </c>
      <c r="CN744" s="243">
        <v>0</v>
      </c>
      <c r="CO744" s="243">
        <v>0</v>
      </c>
      <c r="CP744" s="243">
        <v>0</v>
      </c>
      <c r="CQ744" s="243">
        <v>0</v>
      </c>
      <c r="CR744" s="244">
        <f t="shared" si="46"/>
        <v>170922.84240000002</v>
      </c>
      <c r="CS744" s="267">
        <f t="shared" si="46"/>
        <v>170922.84240000002</v>
      </c>
      <c r="CT744" s="268"/>
      <c r="CU744" s="269"/>
      <c r="CV744" s="269"/>
      <c r="CW744" s="269"/>
      <c r="CX744" s="269"/>
      <c r="CY744" s="269"/>
      <c r="CZ744" s="269"/>
      <c r="DA744" s="270"/>
      <c r="DB744" s="248">
        <v>2524.7481083640796</v>
      </c>
      <c r="DC744" s="249"/>
      <c r="DD744" s="250">
        <v>0.72053313594865287</v>
      </c>
      <c r="DE744" s="251"/>
      <c r="DF744" s="251"/>
      <c r="DG744" s="251"/>
      <c r="DH744" s="252"/>
      <c r="DI744" s="252"/>
      <c r="DJ744" s="252"/>
      <c r="DK744" s="252"/>
      <c r="DL744" s="251" t="s">
        <v>2005</v>
      </c>
      <c r="DM744" s="253" t="s">
        <v>2005</v>
      </c>
      <c r="DN744" s="254" t="s">
        <v>66</v>
      </c>
      <c r="DO744" s="231"/>
      <c r="DP744" s="256" t="s">
        <v>66</v>
      </c>
      <c r="DQ744" s="231"/>
      <c r="DR744" s="258"/>
      <c r="DS744" s="259"/>
      <c r="DT744" s="260"/>
      <c r="DU744" s="255">
        <v>216.99125874125875</v>
      </c>
      <c r="DV744" s="261">
        <v>-41.075676728266615</v>
      </c>
      <c r="DW744" s="231">
        <v>25.367132867132867</v>
      </c>
      <c r="DX744" s="262">
        <v>85.564794738386979</v>
      </c>
      <c r="DY744" s="255">
        <v>0.25349650349650349</v>
      </c>
      <c r="DZ744" s="231">
        <v>1.099938936242995</v>
      </c>
      <c r="EA744" s="231">
        <v>0.1993006993006993</v>
      </c>
      <c r="EB744" s="262">
        <v>1.1360378344259563</v>
      </c>
      <c r="EC744" s="271"/>
      <c r="ED744" s="234"/>
      <c r="EE744" s="272"/>
      <c r="EF744" s="234">
        <v>0</v>
      </c>
      <c r="EG744" s="266">
        <v>34454</v>
      </c>
      <c r="EH744" s="258"/>
    </row>
    <row r="745" spans="1:138" ht="30" customHeight="1" thickBot="1" x14ac:dyDescent="0.3">
      <c r="A745" s="45" t="s">
        <v>60</v>
      </c>
      <c r="B745" s="45" t="s">
        <v>61</v>
      </c>
      <c r="C745" s="45" t="s">
        <v>1109</v>
      </c>
      <c r="D745" s="46" t="s">
        <v>1273</v>
      </c>
      <c r="E745" s="46" t="s">
        <v>1274</v>
      </c>
      <c r="F745" s="46" t="s">
        <v>1316</v>
      </c>
      <c r="G745" s="46" t="s">
        <v>1274</v>
      </c>
      <c r="H745" s="226" t="s">
        <v>66</v>
      </c>
      <c r="I745" s="227" t="s">
        <v>2007</v>
      </c>
      <c r="J745" s="228">
        <v>4.16</v>
      </c>
      <c r="K745" s="229">
        <v>2.5362766385392583</v>
      </c>
      <c r="L745" s="229">
        <v>5.0187499895609999</v>
      </c>
      <c r="M745" s="230">
        <v>902.16666666666697</v>
      </c>
      <c r="N745" s="231">
        <v>6816.8198925830156</v>
      </c>
      <c r="O745" s="232" t="s">
        <v>2003</v>
      </c>
      <c r="P745" s="233">
        <v>1.9454394670613628</v>
      </c>
      <c r="Q745" s="234" t="s">
        <v>68</v>
      </c>
      <c r="R745" s="235" t="s">
        <v>68</v>
      </c>
      <c r="S745" s="236" t="s">
        <v>2005</v>
      </c>
      <c r="T745" s="236" t="s">
        <v>2005</v>
      </c>
      <c r="U745" s="237" t="s">
        <v>2005</v>
      </c>
      <c r="V745" s="238" t="s">
        <v>2005</v>
      </c>
      <c r="W745" s="238" t="s">
        <v>2005</v>
      </c>
      <c r="X745" s="238" t="s">
        <v>2005</v>
      </c>
      <c r="Y745" s="238" t="s">
        <v>2005</v>
      </c>
      <c r="Z745" s="238" t="s">
        <v>2005</v>
      </c>
      <c r="AA745" s="238" t="s">
        <v>2005</v>
      </c>
      <c r="AB745" s="238" t="s">
        <v>2005</v>
      </c>
      <c r="AC745" s="238" t="s">
        <v>2005</v>
      </c>
      <c r="AD745" s="238" t="s">
        <v>2005</v>
      </c>
      <c r="AE745" s="238">
        <v>1</v>
      </c>
      <c r="AF745" s="238">
        <v>1</v>
      </c>
      <c r="AG745" s="238" t="s">
        <v>2005</v>
      </c>
      <c r="AH745" s="238" t="s">
        <v>2005</v>
      </c>
      <c r="AI745" s="238">
        <v>24</v>
      </c>
      <c r="AJ745" s="238">
        <v>24</v>
      </c>
      <c r="AK745" s="238" t="s">
        <v>2005</v>
      </c>
      <c r="AL745" s="238" t="s">
        <v>2005</v>
      </c>
      <c r="AM745" s="237" t="s">
        <v>2005</v>
      </c>
      <c r="AN745" s="238" t="s">
        <v>2005</v>
      </c>
      <c r="AO745" s="238" t="s">
        <v>2005</v>
      </c>
      <c r="AP745" s="238" t="s">
        <v>2005</v>
      </c>
      <c r="AQ745" s="237">
        <f t="shared" si="44"/>
        <v>25</v>
      </c>
      <c r="AR745" s="239">
        <f t="shared" si="44"/>
        <v>25</v>
      </c>
      <c r="AS745" s="240"/>
      <c r="AT745" s="238"/>
      <c r="AU745" s="237"/>
      <c r="AV745" s="238"/>
      <c r="AW745" s="238"/>
      <c r="AX745" s="238"/>
      <c r="AY745" s="238"/>
      <c r="AZ745" s="238"/>
      <c r="BA745" s="238"/>
      <c r="BB745" s="238"/>
      <c r="BC745" s="238"/>
      <c r="BD745" s="238"/>
      <c r="BE745" s="238">
        <v>1.2</v>
      </c>
      <c r="BF745" s="238">
        <v>1.2</v>
      </c>
      <c r="BG745" s="238"/>
      <c r="BH745" s="238"/>
      <c r="BI745" s="238">
        <v>172.2</v>
      </c>
      <c r="BJ745" s="238">
        <v>172.2</v>
      </c>
      <c r="BK745" s="238"/>
      <c r="BL745" s="238"/>
      <c r="BM745" s="238"/>
      <c r="BN745" s="238"/>
      <c r="BO745" s="238"/>
      <c r="BP745" s="238"/>
      <c r="BQ745" s="237">
        <f t="shared" si="45"/>
        <v>173.39999999999998</v>
      </c>
      <c r="BR745" s="237">
        <f t="shared" si="45"/>
        <v>173.39999999999998</v>
      </c>
      <c r="BS745" s="241">
        <f t="shared" si="47"/>
        <v>8.913153194220183E-2</v>
      </c>
      <c r="BT745" s="273">
        <v>0</v>
      </c>
      <c r="BU745" s="243">
        <v>0</v>
      </c>
      <c r="BV745" s="244">
        <v>0</v>
      </c>
      <c r="BW745" s="243">
        <v>0</v>
      </c>
      <c r="BX745" s="243">
        <v>0</v>
      </c>
      <c r="BY745" s="243">
        <v>0</v>
      </c>
      <c r="BZ745" s="243">
        <v>0</v>
      </c>
      <c r="CA745" s="243">
        <v>0</v>
      </c>
      <c r="CB745" s="243">
        <v>0</v>
      </c>
      <c r="CC745" s="243">
        <v>0</v>
      </c>
      <c r="CD745" s="243">
        <v>0</v>
      </c>
      <c r="CE745" s="243">
        <v>0</v>
      </c>
      <c r="CF745" s="243">
        <v>6054.9119999999994</v>
      </c>
      <c r="CG745" s="243">
        <v>6054.9119999999994</v>
      </c>
      <c r="CH745" s="243">
        <v>0</v>
      </c>
      <c r="CI745" s="243">
        <v>0</v>
      </c>
      <c r="CJ745" s="243">
        <v>202135.24800000002</v>
      </c>
      <c r="CK745" s="243">
        <v>202135.24800000002</v>
      </c>
      <c r="CL745" s="243">
        <v>0</v>
      </c>
      <c r="CM745" s="243">
        <v>0</v>
      </c>
      <c r="CN745" s="243">
        <v>0</v>
      </c>
      <c r="CO745" s="243">
        <v>0</v>
      </c>
      <c r="CP745" s="243">
        <v>0</v>
      </c>
      <c r="CQ745" s="243">
        <v>0</v>
      </c>
      <c r="CR745" s="244">
        <f t="shared" si="46"/>
        <v>208190.16000000003</v>
      </c>
      <c r="CS745" s="267">
        <f t="shared" si="46"/>
        <v>208190.16000000003</v>
      </c>
      <c r="CT745" s="268"/>
      <c r="CU745" s="269"/>
      <c r="CV745" s="269"/>
      <c r="CW745" s="269"/>
      <c r="CX745" s="269"/>
      <c r="CY745" s="269"/>
      <c r="CZ745" s="269"/>
      <c r="DA745" s="270"/>
      <c r="DB745" s="248">
        <v>6816.8198925830156</v>
      </c>
      <c r="DC745" s="249"/>
      <c r="DD745" s="250">
        <v>1.9454394670613628</v>
      </c>
      <c r="DE745" s="251"/>
      <c r="DF745" s="251"/>
      <c r="DG745" s="251"/>
      <c r="DH745" s="252"/>
      <c r="DI745" s="252"/>
      <c r="DJ745" s="252"/>
      <c r="DK745" s="252"/>
      <c r="DL745" s="251" t="s">
        <v>2005</v>
      </c>
      <c r="DM745" s="253" t="s">
        <v>2005</v>
      </c>
      <c r="DN745" s="254" t="s">
        <v>66</v>
      </c>
      <c r="DO745" s="231"/>
      <c r="DP745" s="256" t="s">
        <v>66</v>
      </c>
      <c r="DQ745" s="231"/>
      <c r="DR745" s="258"/>
      <c r="DS745" s="259"/>
      <c r="DT745" s="260"/>
      <c r="DU745" s="255">
        <v>129.36523184925176</v>
      </c>
      <c r="DV745" s="261">
        <v>-84.210225667659358</v>
      </c>
      <c r="DW745" s="231">
        <v>1.8865693700351001</v>
      </c>
      <c r="DX745" s="262">
        <v>41.181563485878002</v>
      </c>
      <c r="DY745" s="255">
        <v>8.6458525771291303E-2</v>
      </c>
      <c r="DZ745" s="231">
        <v>0.61458154730680892</v>
      </c>
      <c r="EA745" s="231">
        <v>2.5494180676150002E-2</v>
      </c>
      <c r="EB745" s="262">
        <v>0.67516319052671103</v>
      </c>
      <c r="EC745" s="271"/>
      <c r="ED745" s="234"/>
      <c r="EE745" s="272"/>
      <c r="EF745" s="234">
        <v>0</v>
      </c>
      <c r="EG745" s="266">
        <v>0</v>
      </c>
      <c r="EH745" s="258"/>
    </row>
    <row r="746" spans="1:138" ht="30" customHeight="1" thickBot="1" x14ac:dyDescent="0.3">
      <c r="A746" s="45" t="s">
        <v>60</v>
      </c>
      <c r="B746" s="45" t="s">
        <v>61</v>
      </c>
      <c r="C746" s="45" t="s">
        <v>1109</v>
      </c>
      <c r="D746" s="46" t="s">
        <v>1273</v>
      </c>
      <c r="E746" s="46" t="s">
        <v>1274</v>
      </c>
      <c r="F746" s="46" t="s">
        <v>1317</v>
      </c>
      <c r="G746" s="46" t="s">
        <v>1274</v>
      </c>
      <c r="H746" s="226" t="s">
        <v>66</v>
      </c>
      <c r="I746" s="227" t="s">
        <v>2007</v>
      </c>
      <c r="J746" s="228">
        <v>4.16</v>
      </c>
      <c r="K746" s="229">
        <v>1.9022074789044436</v>
      </c>
      <c r="L746" s="229">
        <v>1.5070075726230001</v>
      </c>
      <c r="M746" s="230">
        <v>346</v>
      </c>
      <c r="N746" s="231">
        <v>4881.0955179002758</v>
      </c>
      <c r="O746" s="232" t="s">
        <v>2003</v>
      </c>
      <c r="P746" s="233">
        <v>1.3930067117295308</v>
      </c>
      <c r="Q746" s="234" t="s">
        <v>68</v>
      </c>
      <c r="R746" s="235" t="s">
        <v>68</v>
      </c>
      <c r="S746" s="236" t="s">
        <v>2005</v>
      </c>
      <c r="T746" s="236" t="s">
        <v>2005</v>
      </c>
      <c r="U746" s="237" t="s">
        <v>2005</v>
      </c>
      <c r="V746" s="238" t="s">
        <v>2005</v>
      </c>
      <c r="W746" s="238" t="s">
        <v>2005</v>
      </c>
      <c r="X746" s="238" t="s">
        <v>2005</v>
      </c>
      <c r="Y746" s="238" t="s">
        <v>2005</v>
      </c>
      <c r="Z746" s="238" t="s">
        <v>2005</v>
      </c>
      <c r="AA746" s="238" t="s">
        <v>2005</v>
      </c>
      <c r="AB746" s="238" t="s">
        <v>2005</v>
      </c>
      <c r="AC746" s="238" t="s">
        <v>2005</v>
      </c>
      <c r="AD746" s="238" t="s">
        <v>2005</v>
      </c>
      <c r="AE746" s="238" t="s">
        <v>2005</v>
      </c>
      <c r="AF746" s="238" t="s">
        <v>2005</v>
      </c>
      <c r="AG746" s="238" t="s">
        <v>2005</v>
      </c>
      <c r="AH746" s="238" t="s">
        <v>2005</v>
      </c>
      <c r="AI746" s="238">
        <v>3</v>
      </c>
      <c r="AJ746" s="238">
        <v>3</v>
      </c>
      <c r="AK746" s="238" t="s">
        <v>2005</v>
      </c>
      <c r="AL746" s="238" t="s">
        <v>2005</v>
      </c>
      <c r="AM746" s="237" t="s">
        <v>2005</v>
      </c>
      <c r="AN746" s="238" t="s">
        <v>2005</v>
      </c>
      <c r="AO746" s="238" t="s">
        <v>2005</v>
      </c>
      <c r="AP746" s="238" t="s">
        <v>2005</v>
      </c>
      <c r="AQ746" s="237">
        <f t="shared" si="44"/>
        <v>3</v>
      </c>
      <c r="AR746" s="239">
        <f t="shared" si="44"/>
        <v>3</v>
      </c>
      <c r="AS746" s="240"/>
      <c r="AT746" s="238"/>
      <c r="AU746" s="237"/>
      <c r="AV746" s="238"/>
      <c r="AW746" s="238"/>
      <c r="AX746" s="238"/>
      <c r="AY746" s="238"/>
      <c r="AZ746" s="238"/>
      <c r="BA746" s="238"/>
      <c r="BB746" s="238"/>
      <c r="BC746" s="238"/>
      <c r="BD746" s="238"/>
      <c r="BE746" s="238"/>
      <c r="BF746" s="238"/>
      <c r="BG746" s="238"/>
      <c r="BH746" s="238"/>
      <c r="BI746" s="238">
        <v>33.74</v>
      </c>
      <c r="BJ746" s="238">
        <v>33.74</v>
      </c>
      <c r="BK746" s="238"/>
      <c r="BL746" s="238"/>
      <c r="BM746" s="238"/>
      <c r="BN746" s="238"/>
      <c r="BO746" s="238"/>
      <c r="BP746" s="238"/>
      <c r="BQ746" s="237">
        <f t="shared" si="45"/>
        <v>33.74</v>
      </c>
      <c r="BR746" s="237">
        <f t="shared" si="45"/>
        <v>33.74</v>
      </c>
      <c r="BS746" s="241">
        <f t="shared" si="47"/>
        <v>2.4220988826470946E-2</v>
      </c>
      <c r="BT746" s="273">
        <v>0</v>
      </c>
      <c r="BU746" s="243">
        <v>0</v>
      </c>
      <c r="BV746" s="244">
        <v>0</v>
      </c>
      <c r="BW746" s="243">
        <v>0</v>
      </c>
      <c r="BX746" s="243">
        <v>0</v>
      </c>
      <c r="BY746" s="243">
        <v>0</v>
      </c>
      <c r="BZ746" s="243">
        <v>0</v>
      </c>
      <c r="CA746" s="243">
        <v>0</v>
      </c>
      <c r="CB746" s="243">
        <v>0</v>
      </c>
      <c r="CC746" s="243">
        <v>0</v>
      </c>
      <c r="CD746" s="243">
        <v>0</v>
      </c>
      <c r="CE746" s="243">
        <v>0</v>
      </c>
      <c r="CF746" s="243">
        <v>0</v>
      </c>
      <c r="CG746" s="243">
        <v>0</v>
      </c>
      <c r="CH746" s="243">
        <v>0</v>
      </c>
      <c r="CI746" s="243">
        <v>0</v>
      </c>
      <c r="CJ746" s="243">
        <v>39605.361600000004</v>
      </c>
      <c r="CK746" s="243">
        <v>39605.361600000004</v>
      </c>
      <c r="CL746" s="243">
        <v>0</v>
      </c>
      <c r="CM746" s="243">
        <v>0</v>
      </c>
      <c r="CN746" s="243">
        <v>0</v>
      </c>
      <c r="CO746" s="243">
        <v>0</v>
      </c>
      <c r="CP746" s="243">
        <v>0</v>
      </c>
      <c r="CQ746" s="243">
        <v>0</v>
      </c>
      <c r="CR746" s="244">
        <f t="shared" si="46"/>
        <v>39605.361600000004</v>
      </c>
      <c r="CS746" s="267">
        <f t="shared" si="46"/>
        <v>39605.361600000004</v>
      </c>
      <c r="CT746" s="268"/>
      <c r="CU746" s="269"/>
      <c r="CV746" s="269"/>
      <c r="CW746" s="269"/>
      <c r="CX746" s="269"/>
      <c r="CY746" s="269"/>
      <c r="CZ746" s="269"/>
      <c r="DA746" s="270"/>
      <c r="DB746" s="248">
        <v>4881.0955179002758</v>
      </c>
      <c r="DC746" s="249"/>
      <c r="DD746" s="250">
        <v>1.3930067117295308</v>
      </c>
      <c r="DE746" s="251"/>
      <c r="DF746" s="251"/>
      <c r="DG746" s="251"/>
      <c r="DH746" s="252"/>
      <c r="DI746" s="252"/>
      <c r="DJ746" s="252"/>
      <c r="DK746" s="252"/>
      <c r="DL746" s="251" t="s">
        <v>2005</v>
      </c>
      <c r="DM746" s="253" t="s">
        <v>2005</v>
      </c>
      <c r="DN746" s="254" t="s">
        <v>66</v>
      </c>
      <c r="DO746" s="231"/>
      <c r="DP746" s="256" t="s">
        <v>66</v>
      </c>
      <c r="DQ746" s="231"/>
      <c r="DR746" s="258"/>
      <c r="DS746" s="259"/>
      <c r="DT746" s="260"/>
      <c r="DU746" s="255">
        <v>180.99132947976878</v>
      </c>
      <c r="DV746" s="261">
        <v>-40.679143993217792</v>
      </c>
      <c r="DW746" s="231">
        <v>180.99132947976878</v>
      </c>
      <c r="DX746" s="262">
        <v>-60.336496992292652</v>
      </c>
      <c r="DY746" s="255">
        <v>0.95375722543352603</v>
      </c>
      <c r="DZ746" s="231">
        <v>0.15069265780817509</v>
      </c>
      <c r="EA746" s="231">
        <v>0.95375722543352603</v>
      </c>
      <c r="EB746" s="262">
        <v>0.13972295368014098</v>
      </c>
      <c r="EC746" s="271"/>
      <c r="ED746" s="234"/>
      <c r="EE746" s="272"/>
      <c r="EF746" s="234">
        <v>43100</v>
      </c>
      <c r="EG746" s="266">
        <v>-42992</v>
      </c>
      <c r="EH746" s="258"/>
    </row>
    <row r="747" spans="1:138" ht="30" customHeight="1" thickBot="1" x14ac:dyDescent="0.3">
      <c r="A747" s="45" t="s">
        <v>60</v>
      </c>
      <c r="B747" s="45" t="s">
        <v>61</v>
      </c>
      <c r="C747" s="45" t="s">
        <v>1109</v>
      </c>
      <c r="D747" s="46" t="s">
        <v>1273</v>
      </c>
      <c r="E747" s="46" t="s">
        <v>1274</v>
      </c>
      <c r="F747" s="46" t="s">
        <v>1318</v>
      </c>
      <c r="G747" s="46" t="s">
        <v>1274</v>
      </c>
      <c r="H747" s="226" t="s">
        <v>66</v>
      </c>
      <c r="I747" s="227" t="s">
        <v>2002</v>
      </c>
      <c r="J747" s="228">
        <v>4.16</v>
      </c>
      <c r="K747" s="229">
        <v>2.7236152538859084</v>
      </c>
      <c r="L747" s="229">
        <v>2.39962120713</v>
      </c>
      <c r="M747" s="230">
        <v>309</v>
      </c>
      <c r="N747" s="231">
        <v>3787.1221625461203</v>
      </c>
      <c r="O747" s="232" t="s">
        <v>2003</v>
      </c>
      <c r="P747" s="233">
        <v>1.0807997039229795</v>
      </c>
      <c r="Q747" s="234" t="s">
        <v>68</v>
      </c>
      <c r="R747" s="235" t="s">
        <v>68</v>
      </c>
      <c r="S747" s="236" t="s">
        <v>2005</v>
      </c>
      <c r="T747" s="236" t="s">
        <v>2005</v>
      </c>
      <c r="U747" s="237" t="s">
        <v>2005</v>
      </c>
      <c r="V747" s="238" t="s">
        <v>2005</v>
      </c>
      <c r="W747" s="238" t="s">
        <v>2005</v>
      </c>
      <c r="X747" s="238" t="s">
        <v>2005</v>
      </c>
      <c r="Y747" s="238" t="s">
        <v>2005</v>
      </c>
      <c r="Z747" s="238" t="s">
        <v>2005</v>
      </c>
      <c r="AA747" s="238" t="s">
        <v>2005</v>
      </c>
      <c r="AB747" s="238" t="s">
        <v>2005</v>
      </c>
      <c r="AC747" s="238" t="s">
        <v>2005</v>
      </c>
      <c r="AD747" s="238" t="s">
        <v>2005</v>
      </c>
      <c r="AE747" s="238" t="s">
        <v>2005</v>
      </c>
      <c r="AF747" s="238" t="s">
        <v>2005</v>
      </c>
      <c r="AG747" s="238" t="s">
        <v>2005</v>
      </c>
      <c r="AH747" s="238" t="s">
        <v>2005</v>
      </c>
      <c r="AI747" s="238">
        <v>2</v>
      </c>
      <c r="AJ747" s="238">
        <v>2</v>
      </c>
      <c r="AK747" s="238" t="s">
        <v>2005</v>
      </c>
      <c r="AL747" s="238" t="s">
        <v>2005</v>
      </c>
      <c r="AM747" s="237" t="s">
        <v>2005</v>
      </c>
      <c r="AN747" s="238" t="s">
        <v>2005</v>
      </c>
      <c r="AO747" s="238" t="s">
        <v>2005</v>
      </c>
      <c r="AP747" s="238" t="s">
        <v>2005</v>
      </c>
      <c r="AQ747" s="237">
        <f t="shared" si="44"/>
        <v>2</v>
      </c>
      <c r="AR747" s="239">
        <f t="shared" si="44"/>
        <v>2</v>
      </c>
      <c r="AS747" s="240"/>
      <c r="AT747" s="238"/>
      <c r="AU747" s="237"/>
      <c r="AV747" s="238"/>
      <c r="AW747" s="238"/>
      <c r="AX747" s="238"/>
      <c r="AY747" s="238"/>
      <c r="AZ747" s="238"/>
      <c r="BA747" s="238"/>
      <c r="BB747" s="238"/>
      <c r="BC747" s="238"/>
      <c r="BD747" s="238"/>
      <c r="BE747" s="238"/>
      <c r="BF747" s="238"/>
      <c r="BG747" s="238"/>
      <c r="BH747" s="238"/>
      <c r="BI747" s="238">
        <v>14.3</v>
      </c>
      <c r="BJ747" s="238">
        <v>14.3</v>
      </c>
      <c r="BK747" s="238"/>
      <c r="BL747" s="238"/>
      <c r="BM747" s="238"/>
      <c r="BN747" s="238"/>
      <c r="BO747" s="238"/>
      <c r="BP747" s="238"/>
      <c r="BQ747" s="237">
        <f t="shared" si="45"/>
        <v>14.3</v>
      </c>
      <c r="BR747" s="237">
        <f t="shared" si="45"/>
        <v>14.3</v>
      </c>
      <c r="BS747" s="241">
        <f t="shared" si="47"/>
        <v>1.3230943668928923E-2</v>
      </c>
      <c r="BT747" s="273">
        <v>0</v>
      </c>
      <c r="BU747" s="243">
        <v>0</v>
      </c>
      <c r="BV747" s="244">
        <v>0</v>
      </c>
      <c r="BW747" s="243">
        <v>0</v>
      </c>
      <c r="BX747" s="243">
        <v>0</v>
      </c>
      <c r="BY747" s="243">
        <v>0</v>
      </c>
      <c r="BZ747" s="243">
        <v>0</v>
      </c>
      <c r="CA747" s="243">
        <v>0</v>
      </c>
      <c r="CB747" s="243">
        <v>0</v>
      </c>
      <c r="CC747" s="243">
        <v>0</v>
      </c>
      <c r="CD747" s="243">
        <v>0</v>
      </c>
      <c r="CE747" s="243">
        <v>0</v>
      </c>
      <c r="CF747" s="243">
        <v>0</v>
      </c>
      <c r="CG747" s="243">
        <v>0</v>
      </c>
      <c r="CH747" s="243">
        <v>0</v>
      </c>
      <c r="CI747" s="243">
        <v>0</v>
      </c>
      <c r="CJ747" s="243">
        <v>16785.912</v>
      </c>
      <c r="CK747" s="243">
        <v>16785.912</v>
      </c>
      <c r="CL747" s="243">
        <v>0</v>
      </c>
      <c r="CM747" s="243">
        <v>0</v>
      </c>
      <c r="CN747" s="243">
        <v>0</v>
      </c>
      <c r="CO747" s="243">
        <v>0</v>
      </c>
      <c r="CP747" s="243">
        <v>0</v>
      </c>
      <c r="CQ747" s="243">
        <v>0</v>
      </c>
      <c r="CR747" s="244">
        <f t="shared" si="46"/>
        <v>16785.912</v>
      </c>
      <c r="CS747" s="267">
        <f t="shared" si="46"/>
        <v>16785.912</v>
      </c>
      <c r="CT747" s="268"/>
      <c r="CU747" s="269"/>
      <c r="CV747" s="269"/>
      <c r="CW747" s="269"/>
      <c r="CX747" s="269"/>
      <c r="CY747" s="269"/>
      <c r="CZ747" s="269"/>
      <c r="DA747" s="270"/>
      <c r="DB747" s="248">
        <v>3787.1221625461203</v>
      </c>
      <c r="DC747" s="249"/>
      <c r="DD747" s="250">
        <v>1.0807997039229795</v>
      </c>
      <c r="DE747" s="251"/>
      <c r="DF747" s="251"/>
      <c r="DG747" s="251"/>
      <c r="DH747" s="252"/>
      <c r="DI747" s="252"/>
      <c r="DJ747" s="252"/>
      <c r="DK747" s="252"/>
      <c r="DL747" s="251" t="s">
        <v>2005</v>
      </c>
      <c r="DM747" s="253" t="s">
        <v>2005</v>
      </c>
      <c r="DN747" s="254" t="s">
        <v>66</v>
      </c>
      <c r="DO747" s="231"/>
      <c r="DP747" s="256" t="s">
        <v>66</v>
      </c>
      <c r="DQ747" s="231"/>
      <c r="DR747" s="258"/>
      <c r="DS747" s="259"/>
      <c r="DT747" s="260"/>
      <c r="DU747" s="255">
        <v>358.6537216828479</v>
      </c>
      <c r="DV747" s="261">
        <v>-175.9777417795319</v>
      </c>
      <c r="DW747" s="231">
        <v>301.41423948220063</v>
      </c>
      <c r="DX747" s="262">
        <v>-118.73825957888462</v>
      </c>
      <c r="DY747" s="255">
        <v>2.7184466019417477</v>
      </c>
      <c r="DZ747" s="231">
        <v>-1.087784305900686</v>
      </c>
      <c r="EA747" s="231">
        <v>1.2459546925566343</v>
      </c>
      <c r="EB747" s="262">
        <v>0.38470760348442745</v>
      </c>
      <c r="EC747" s="271"/>
      <c r="ED747" s="234"/>
      <c r="EE747" s="272"/>
      <c r="EF747" s="234">
        <v>69061</v>
      </c>
      <c r="EG747" s="266">
        <v>-42435</v>
      </c>
      <c r="EH747" s="258"/>
    </row>
    <row r="748" spans="1:138" ht="30" customHeight="1" thickBot="1" x14ac:dyDescent="0.3">
      <c r="A748" s="45" t="s">
        <v>60</v>
      </c>
      <c r="B748" s="45" t="s">
        <v>61</v>
      </c>
      <c r="C748" s="45" t="s">
        <v>1109</v>
      </c>
      <c r="D748" s="46" t="s">
        <v>1273</v>
      </c>
      <c r="E748" s="46" t="s">
        <v>1274</v>
      </c>
      <c r="F748" s="46" t="s">
        <v>1319</v>
      </c>
      <c r="G748" s="46" t="s">
        <v>1274</v>
      </c>
      <c r="H748" s="226" t="s">
        <v>66</v>
      </c>
      <c r="I748" s="227" t="s">
        <v>2002</v>
      </c>
      <c r="J748" s="228">
        <v>4.16</v>
      </c>
      <c r="K748" s="229">
        <v>2.7740525734023138</v>
      </c>
      <c r="L748" s="229">
        <v>1.0231060584780001</v>
      </c>
      <c r="M748" s="230">
        <v>106.333333333333</v>
      </c>
      <c r="N748" s="231">
        <v>1262.3740541820398</v>
      </c>
      <c r="O748" s="232" t="s">
        <v>2003</v>
      </c>
      <c r="P748" s="233">
        <v>0.36026656797432643</v>
      </c>
      <c r="Q748" s="234" t="s">
        <v>68</v>
      </c>
      <c r="R748" s="235" t="s">
        <v>68</v>
      </c>
      <c r="S748" s="236" t="s">
        <v>2005</v>
      </c>
      <c r="T748" s="236" t="s">
        <v>2005</v>
      </c>
      <c r="U748" s="237" t="s">
        <v>2005</v>
      </c>
      <c r="V748" s="238" t="s">
        <v>2005</v>
      </c>
      <c r="W748" s="238" t="s">
        <v>2005</v>
      </c>
      <c r="X748" s="238" t="s">
        <v>2005</v>
      </c>
      <c r="Y748" s="238" t="s">
        <v>2005</v>
      </c>
      <c r="Z748" s="238" t="s">
        <v>2005</v>
      </c>
      <c r="AA748" s="238" t="s">
        <v>2005</v>
      </c>
      <c r="AB748" s="238" t="s">
        <v>2005</v>
      </c>
      <c r="AC748" s="238" t="s">
        <v>2005</v>
      </c>
      <c r="AD748" s="238" t="s">
        <v>2005</v>
      </c>
      <c r="AE748" s="238" t="s">
        <v>2005</v>
      </c>
      <c r="AF748" s="238" t="s">
        <v>2005</v>
      </c>
      <c r="AG748" s="238" t="s">
        <v>2005</v>
      </c>
      <c r="AH748" s="238" t="s">
        <v>2005</v>
      </c>
      <c r="AI748" s="238" t="s">
        <v>2005</v>
      </c>
      <c r="AJ748" s="238" t="s">
        <v>2005</v>
      </c>
      <c r="AK748" s="238" t="s">
        <v>2005</v>
      </c>
      <c r="AL748" s="238" t="s">
        <v>2005</v>
      </c>
      <c r="AM748" s="237" t="s">
        <v>2005</v>
      </c>
      <c r="AN748" s="238" t="s">
        <v>2005</v>
      </c>
      <c r="AO748" s="238" t="s">
        <v>2005</v>
      </c>
      <c r="AP748" s="238" t="s">
        <v>2005</v>
      </c>
      <c r="AQ748" s="237">
        <f t="shared" si="44"/>
        <v>0</v>
      </c>
      <c r="AR748" s="239">
        <f t="shared" si="44"/>
        <v>0</v>
      </c>
      <c r="AS748" s="240"/>
      <c r="AT748" s="238"/>
      <c r="AU748" s="237"/>
      <c r="AV748" s="238"/>
      <c r="AW748" s="238"/>
      <c r="AX748" s="238"/>
      <c r="AY748" s="238"/>
      <c r="AZ748" s="238"/>
      <c r="BA748" s="238"/>
      <c r="BB748" s="238"/>
      <c r="BC748" s="238"/>
      <c r="BD748" s="238"/>
      <c r="BE748" s="238"/>
      <c r="BF748" s="238"/>
      <c r="BG748" s="238"/>
      <c r="BH748" s="238"/>
      <c r="BI748" s="238"/>
      <c r="BJ748" s="238" t="s">
        <v>2005</v>
      </c>
      <c r="BK748" s="238"/>
      <c r="BL748" s="238"/>
      <c r="BM748" s="238"/>
      <c r="BN748" s="238"/>
      <c r="BO748" s="238"/>
      <c r="BP748" s="238"/>
      <c r="BQ748" s="237">
        <f t="shared" si="45"/>
        <v>0</v>
      </c>
      <c r="BR748" s="237">
        <f t="shared" si="45"/>
        <v>0</v>
      </c>
      <c r="BS748" s="241">
        <f t="shared" si="47"/>
        <v>0</v>
      </c>
      <c r="BT748" s="273">
        <v>0</v>
      </c>
      <c r="BU748" s="243">
        <v>0</v>
      </c>
      <c r="BV748" s="244">
        <v>0</v>
      </c>
      <c r="BW748" s="243">
        <v>0</v>
      </c>
      <c r="BX748" s="243">
        <v>0</v>
      </c>
      <c r="BY748" s="243">
        <v>0</v>
      </c>
      <c r="BZ748" s="243">
        <v>0</v>
      </c>
      <c r="CA748" s="243">
        <v>0</v>
      </c>
      <c r="CB748" s="243">
        <v>0</v>
      </c>
      <c r="CC748" s="243">
        <v>0</v>
      </c>
      <c r="CD748" s="243">
        <v>0</v>
      </c>
      <c r="CE748" s="243">
        <v>0</v>
      </c>
      <c r="CF748" s="243">
        <v>0</v>
      </c>
      <c r="CG748" s="243">
        <v>0</v>
      </c>
      <c r="CH748" s="243">
        <v>0</v>
      </c>
      <c r="CI748" s="243">
        <v>0</v>
      </c>
      <c r="CJ748" s="243">
        <v>0</v>
      </c>
      <c r="CK748" s="243" t="e">
        <v>#VALUE!</v>
      </c>
      <c r="CL748" s="243">
        <v>0</v>
      </c>
      <c r="CM748" s="243">
        <v>0</v>
      </c>
      <c r="CN748" s="243">
        <v>0</v>
      </c>
      <c r="CO748" s="243">
        <v>0</v>
      </c>
      <c r="CP748" s="243">
        <v>0</v>
      </c>
      <c r="CQ748" s="243">
        <v>0</v>
      </c>
      <c r="CR748" s="244">
        <f t="shared" si="46"/>
        <v>0</v>
      </c>
      <c r="CS748" s="267" t="e">
        <f t="shared" si="46"/>
        <v>#VALUE!</v>
      </c>
      <c r="CT748" s="268"/>
      <c r="CU748" s="269"/>
      <c r="CV748" s="269"/>
      <c r="CW748" s="269"/>
      <c r="CX748" s="269"/>
      <c r="CY748" s="269"/>
      <c r="CZ748" s="269"/>
      <c r="DA748" s="270"/>
      <c r="DB748" s="248">
        <v>1262.3740541820398</v>
      </c>
      <c r="DC748" s="249"/>
      <c r="DD748" s="250">
        <v>0.36026656797432643</v>
      </c>
      <c r="DE748" s="251"/>
      <c r="DF748" s="251"/>
      <c r="DG748" s="251"/>
      <c r="DH748" s="252"/>
      <c r="DI748" s="252"/>
      <c r="DJ748" s="252"/>
      <c r="DK748" s="252"/>
      <c r="DL748" s="251" t="s">
        <v>2005</v>
      </c>
      <c r="DM748" s="253" t="s">
        <v>2005</v>
      </c>
      <c r="DN748" s="254" t="s">
        <v>66</v>
      </c>
      <c r="DO748" s="231"/>
      <c r="DP748" s="256" t="s">
        <v>66</v>
      </c>
      <c r="DQ748" s="231"/>
      <c r="DR748" s="258"/>
      <c r="DS748" s="259"/>
      <c r="DT748" s="260"/>
      <c r="DU748" s="255">
        <v>0</v>
      </c>
      <c r="DV748" s="261">
        <v>57.842360125128572</v>
      </c>
      <c r="DW748" s="231">
        <v>0</v>
      </c>
      <c r="DX748" s="262">
        <v>57.842360125128572</v>
      </c>
      <c r="DY748" s="255">
        <v>0</v>
      </c>
      <c r="DZ748" s="231">
        <v>0.76720804331012993</v>
      </c>
      <c r="EA748" s="231">
        <v>0</v>
      </c>
      <c r="EB748" s="262">
        <v>0.76720804331012993</v>
      </c>
      <c r="EC748" s="271"/>
      <c r="ED748" s="234"/>
      <c r="EE748" s="272"/>
      <c r="EF748" s="234">
        <v>0</v>
      </c>
      <c r="EG748" s="266">
        <v>3231.6666666666665</v>
      </c>
      <c r="EH748" s="258"/>
    </row>
    <row r="749" spans="1:138" ht="30" customHeight="1" thickBot="1" x14ac:dyDescent="0.3">
      <c r="A749" s="45" t="s">
        <v>60</v>
      </c>
      <c r="B749" s="45" t="s">
        <v>61</v>
      </c>
      <c r="C749" s="45" t="s">
        <v>1109</v>
      </c>
      <c r="D749" s="46" t="s">
        <v>1273</v>
      </c>
      <c r="E749" s="46" t="s">
        <v>1274</v>
      </c>
      <c r="F749" s="46" t="s">
        <v>1320</v>
      </c>
      <c r="G749" s="46" t="s">
        <v>1274</v>
      </c>
      <c r="H749" s="226" t="s">
        <v>165</v>
      </c>
      <c r="I749" s="227" t="s">
        <v>2007</v>
      </c>
      <c r="J749" s="228">
        <v>4.16</v>
      </c>
      <c r="K749" s="229">
        <v>2.6803832657289886</v>
      </c>
      <c r="L749" s="229">
        <v>1.4162878758420001</v>
      </c>
      <c r="M749" s="230">
        <v>30.9166666666667</v>
      </c>
      <c r="N749" s="231">
        <v>3955.5228613740042</v>
      </c>
      <c r="O749" s="232" t="s">
        <v>2003</v>
      </c>
      <c r="P749" s="233">
        <v>1.1288592640907547</v>
      </c>
      <c r="Q749" s="234" t="s">
        <v>68</v>
      </c>
      <c r="R749" s="235" t="s">
        <v>68</v>
      </c>
      <c r="S749" s="236" t="s">
        <v>2005</v>
      </c>
      <c r="T749" s="236" t="s">
        <v>2005</v>
      </c>
      <c r="U749" s="237" t="s">
        <v>2005</v>
      </c>
      <c r="V749" s="238" t="s">
        <v>2005</v>
      </c>
      <c r="W749" s="238" t="s">
        <v>2005</v>
      </c>
      <c r="X749" s="238" t="s">
        <v>2005</v>
      </c>
      <c r="Y749" s="238" t="s">
        <v>2005</v>
      </c>
      <c r="Z749" s="238" t="s">
        <v>2005</v>
      </c>
      <c r="AA749" s="238" t="s">
        <v>2005</v>
      </c>
      <c r="AB749" s="238" t="s">
        <v>2005</v>
      </c>
      <c r="AC749" s="238" t="s">
        <v>2005</v>
      </c>
      <c r="AD749" s="238" t="s">
        <v>2005</v>
      </c>
      <c r="AE749" s="238" t="s">
        <v>2005</v>
      </c>
      <c r="AF749" s="238" t="s">
        <v>2005</v>
      </c>
      <c r="AG749" s="238" t="s">
        <v>2005</v>
      </c>
      <c r="AH749" s="238" t="s">
        <v>2005</v>
      </c>
      <c r="AI749" s="238">
        <v>1</v>
      </c>
      <c r="AJ749" s="238">
        <v>1</v>
      </c>
      <c r="AK749" s="238" t="s">
        <v>2005</v>
      </c>
      <c r="AL749" s="238" t="s">
        <v>2005</v>
      </c>
      <c r="AM749" s="237" t="s">
        <v>2005</v>
      </c>
      <c r="AN749" s="238" t="s">
        <v>2005</v>
      </c>
      <c r="AO749" s="238" t="s">
        <v>2005</v>
      </c>
      <c r="AP749" s="238" t="s">
        <v>2005</v>
      </c>
      <c r="AQ749" s="237">
        <f t="shared" si="44"/>
        <v>1</v>
      </c>
      <c r="AR749" s="239">
        <f t="shared" si="44"/>
        <v>1</v>
      </c>
      <c r="AS749" s="240"/>
      <c r="AT749" s="238"/>
      <c r="AU749" s="237"/>
      <c r="AV749" s="238"/>
      <c r="AW749" s="238"/>
      <c r="AX749" s="238"/>
      <c r="AY749" s="238"/>
      <c r="AZ749" s="238"/>
      <c r="BA749" s="238"/>
      <c r="BB749" s="238"/>
      <c r="BC749" s="238"/>
      <c r="BD749" s="238"/>
      <c r="BE749" s="238"/>
      <c r="BF749" s="238"/>
      <c r="BG749" s="238"/>
      <c r="BH749" s="238"/>
      <c r="BI749" s="238">
        <v>8</v>
      </c>
      <c r="BJ749" s="238">
        <v>8</v>
      </c>
      <c r="BK749" s="238"/>
      <c r="BL749" s="238"/>
      <c r="BM749" s="238"/>
      <c r="BN749" s="238"/>
      <c r="BO749" s="238"/>
      <c r="BP749" s="238"/>
      <c r="BQ749" s="237">
        <f t="shared" si="45"/>
        <v>8</v>
      </c>
      <c r="BR749" s="237">
        <f t="shared" si="45"/>
        <v>8</v>
      </c>
      <c r="BS749" s="241">
        <f t="shared" si="47"/>
        <v>7.0868001481510096E-3</v>
      </c>
      <c r="BT749" s="273">
        <v>0</v>
      </c>
      <c r="BU749" s="243">
        <v>0</v>
      </c>
      <c r="BV749" s="244">
        <v>0</v>
      </c>
      <c r="BW749" s="243">
        <v>0</v>
      </c>
      <c r="BX749" s="243">
        <v>0</v>
      </c>
      <c r="BY749" s="243">
        <v>0</v>
      </c>
      <c r="BZ749" s="243">
        <v>0</v>
      </c>
      <c r="CA749" s="243">
        <v>0</v>
      </c>
      <c r="CB749" s="243">
        <v>0</v>
      </c>
      <c r="CC749" s="243">
        <v>0</v>
      </c>
      <c r="CD749" s="243">
        <v>0</v>
      </c>
      <c r="CE749" s="243">
        <v>0</v>
      </c>
      <c r="CF749" s="243">
        <v>0</v>
      </c>
      <c r="CG749" s="243">
        <v>0</v>
      </c>
      <c r="CH749" s="243">
        <v>0</v>
      </c>
      <c r="CI749" s="243">
        <v>0</v>
      </c>
      <c r="CJ749" s="243">
        <v>9390.7200000000012</v>
      </c>
      <c r="CK749" s="243">
        <v>9390.7200000000012</v>
      </c>
      <c r="CL749" s="243">
        <v>0</v>
      </c>
      <c r="CM749" s="243">
        <v>0</v>
      </c>
      <c r="CN749" s="243">
        <v>0</v>
      </c>
      <c r="CO749" s="243">
        <v>0</v>
      </c>
      <c r="CP749" s="243">
        <v>0</v>
      </c>
      <c r="CQ749" s="243">
        <v>0</v>
      </c>
      <c r="CR749" s="244">
        <f t="shared" si="46"/>
        <v>9390.7200000000012</v>
      </c>
      <c r="CS749" s="267">
        <f t="shared" si="46"/>
        <v>9390.7200000000012</v>
      </c>
      <c r="CT749" s="268"/>
      <c r="CU749" s="269"/>
      <c r="CV749" s="269"/>
      <c r="CW749" s="269"/>
      <c r="CX749" s="269"/>
      <c r="CY749" s="269"/>
      <c r="CZ749" s="269"/>
      <c r="DA749" s="270"/>
      <c r="DB749" s="248">
        <v>3955.5228613740042</v>
      </c>
      <c r="DC749" s="249"/>
      <c r="DD749" s="250">
        <v>1.1288592640907547</v>
      </c>
      <c r="DE749" s="251"/>
      <c r="DF749" s="251"/>
      <c r="DG749" s="251"/>
      <c r="DH749" s="252"/>
      <c r="DI749" s="252"/>
      <c r="DJ749" s="252"/>
      <c r="DK749" s="252"/>
      <c r="DL749" s="251" t="s">
        <v>2005</v>
      </c>
      <c r="DM749" s="253" t="s">
        <v>2005</v>
      </c>
      <c r="DN749" s="254" t="s">
        <v>66</v>
      </c>
      <c r="DO749" s="231"/>
      <c r="DP749" s="256" t="s">
        <v>66</v>
      </c>
      <c r="DQ749" s="231"/>
      <c r="DR749" s="258"/>
      <c r="DS749" s="259"/>
      <c r="DT749" s="260"/>
      <c r="DU749" s="255">
        <v>102.6954177897573</v>
      </c>
      <c r="DV749" s="261">
        <v>-9.0704372692648718</v>
      </c>
      <c r="DW749" s="231">
        <v>102.6954177897573</v>
      </c>
      <c r="DX749" s="262">
        <v>-9.0704372692648718</v>
      </c>
      <c r="DY749" s="255">
        <v>0</v>
      </c>
      <c r="DZ749" s="231">
        <v>1.3261648745519701</v>
      </c>
      <c r="EA749" s="231">
        <v>0</v>
      </c>
      <c r="EB749" s="262">
        <v>1.3261648745519701</v>
      </c>
      <c r="EC749" s="271"/>
      <c r="ED749" s="234"/>
      <c r="EE749" s="272"/>
      <c r="EF749" s="234">
        <v>3175</v>
      </c>
      <c r="EG749" s="266">
        <v>977.66666666666697</v>
      </c>
      <c r="EH749" s="258"/>
    </row>
    <row r="750" spans="1:138" ht="30" customHeight="1" thickBot="1" x14ac:dyDescent="0.3">
      <c r="A750" s="45" t="s">
        <v>60</v>
      </c>
      <c r="B750" s="45" t="s">
        <v>61</v>
      </c>
      <c r="C750" s="45" t="s">
        <v>1109</v>
      </c>
      <c r="D750" s="46" t="s">
        <v>1273</v>
      </c>
      <c r="E750" s="46" t="s">
        <v>1274</v>
      </c>
      <c r="F750" s="46" t="s">
        <v>1321</v>
      </c>
      <c r="G750" s="46" t="s">
        <v>1274</v>
      </c>
      <c r="H750" s="226" t="s">
        <v>66</v>
      </c>
      <c r="I750" s="227" t="s">
        <v>2007</v>
      </c>
      <c r="J750" s="228">
        <v>4.16</v>
      </c>
      <c r="K750" s="229">
        <v>2.0246981120157148</v>
      </c>
      <c r="L750" s="229">
        <v>2.8717802970570001</v>
      </c>
      <c r="M750" s="230">
        <v>768.33333333333303</v>
      </c>
      <c r="N750" s="231">
        <v>5722.8465372288592</v>
      </c>
      <c r="O750" s="232" t="s">
        <v>2003</v>
      </c>
      <c r="P750" s="233">
        <v>1.6332324592548113</v>
      </c>
      <c r="Q750" s="234" t="s">
        <v>68</v>
      </c>
      <c r="R750" s="235" t="s">
        <v>68</v>
      </c>
      <c r="S750" s="236" t="s">
        <v>2005</v>
      </c>
      <c r="T750" s="236" t="s">
        <v>2005</v>
      </c>
      <c r="U750" s="237" t="s">
        <v>2005</v>
      </c>
      <c r="V750" s="238" t="s">
        <v>2005</v>
      </c>
      <c r="W750" s="238" t="s">
        <v>2005</v>
      </c>
      <c r="X750" s="238" t="s">
        <v>2005</v>
      </c>
      <c r="Y750" s="238" t="s">
        <v>2005</v>
      </c>
      <c r="Z750" s="238" t="s">
        <v>2005</v>
      </c>
      <c r="AA750" s="238" t="s">
        <v>2005</v>
      </c>
      <c r="AB750" s="238" t="s">
        <v>2005</v>
      </c>
      <c r="AC750" s="238" t="s">
        <v>2005</v>
      </c>
      <c r="AD750" s="238" t="s">
        <v>2005</v>
      </c>
      <c r="AE750" s="238" t="s">
        <v>2005</v>
      </c>
      <c r="AF750" s="238" t="s">
        <v>2005</v>
      </c>
      <c r="AG750" s="238" t="s">
        <v>2005</v>
      </c>
      <c r="AH750" s="238" t="s">
        <v>2005</v>
      </c>
      <c r="AI750" s="238">
        <v>16</v>
      </c>
      <c r="AJ750" s="238">
        <v>16</v>
      </c>
      <c r="AK750" s="238" t="s">
        <v>2005</v>
      </c>
      <c r="AL750" s="238" t="s">
        <v>2005</v>
      </c>
      <c r="AM750" s="237" t="s">
        <v>2005</v>
      </c>
      <c r="AN750" s="238" t="s">
        <v>2005</v>
      </c>
      <c r="AO750" s="238" t="s">
        <v>2005</v>
      </c>
      <c r="AP750" s="238" t="s">
        <v>2005</v>
      </c>
      <c r="AQ750" s="237">
        <f t="shared" si="44"/>
        <v>16</v>
      </c>
      <c r="AR750" s="239">
        <f t="shared" si="44"/>
        <v>16</v>
      </c>
      <c r="AS750" s="240"/>
      <c r="AT750" s="238"/>
      <c r="AU750" s="237"/>
      <c r="AV750" s="238"/>
      <c r="AW750" s="238"/>
      <c r="AX750" s="238"/>
      <c r="AY750" s="238"/>
      <c r="AZ750" s="238"/>
      <c r="BA750" s="238"/>
      <c r="BB750" s="238"/>
      <c r="BC750" s="238"/>
      <c r="BD750" s="238"/>
      <c r="BE750" s="238"/>
      <c r="BF750" s="238"/>
      <c r="BG750" s="238"/>
      <c r="BH750" s="238"/>
      <c r="BI750" s="238">
        <v>88.83</v>
      </c>
      <c r="BJ750" s="238">
        <v>88.83</v>
      </c>
      <c r="BK750" s="238"/>
      <c r="BL750" s="238"/>
      <c r="BM750" s="238"/>
      <c r="BN750" s="238"/>
      <c r="BO750" s="238"/>
      <c r="BP750" s="238"/>
      <c r="BQ750" s="237">
        <f t="shared" si="45"/>
        <v>88.83</v>
      </c>
      <c r="BR750" s="237">
        <f t="shared" si="45"/>
        <v>88.83</v>
      </c>
      <c r="BS750" s="241">
        <f t="shared" si="47"/>
        <v>5.4389073335298584E-2</v>
      </c>
      <c r="BT750" s="273">
        <v>0</v>
      </c>
      <c r="BU750" s="243">
        <v>0</v>
      </c>
      <c r="BV750" s="244">
        <v>0</v>
      </c>
      <c r="BW750" s="243">
        <v>0</v>
      </c>
      <c r="BX750" s="243">
        <v>0</v>
      </c>
      <c r="BY750" s="243">
        <v>0</v>
      </c>
      <c r="BZ750" s="243">
        <v>0</v>
      </c>
      <c r="CA750" s="243">
        <v>0</v>
      </c>
      <c r="CB750" s="243">
        <v>0</v>
      </c>
      <c r="CC750" s="243">
        <v>0</v>
      </c>
      <c r="CD750" s="243">
        <v>0</v>
      </c>
      <c r="CE750" s="243">
        <v>0</v>
      </c>
      <c r="CF750" s="243">
        <v>0</v>
      </c>
      <c r="CG750" s="243">
        <v>0</v>
      </c>
      <c r="CH750" s="243">
        <v>0</v>
      </c>
      <c r="CI750" s="243">
        <v>0</v>
      </c>
      <c r="CJ750" s="243">
        <v>104272.20719999999</v>
      </c>
      <c r="CK750" s="243">
        <v>104272.20719999999</v>
      </c>
      <c r="CL750" s="243">
        <v>0</v>
      </c>
      <c r="CM750" s="243">
        <v>0</v>
      </c>
      <c r="CN750" s="243">
        <v>0</v>
      </c>
      <c r="CO750" s="243">
        <v>0</v>
      </c>
      <c r="CP750" s="243">
        <v>0</v>
      </c>
      <c r="CQ750" s="243">
        <v>0</v>
      </c>
      <c r="CR750" s="244">
        <f t="shared" si="46"/>
        <v>104272.20719999999</v>
      </c>
      <c r="CS750" s="267">
        <f t="shared" si="46"/>
        <v>104272.20719999999</v>
      </c>
      <c r="CT750" s="268"/>
      <c r="CU750" s="269"/>
      <c r="CV750" s="269"/>
      <c r="CW750" s="269"/>
      <c r="CX750" s="269"/>
      <c r="CY750" s="269"/>
      <c r="CZ750" s="269"/>
      <c r="DA750" s="270"/>
      <c r="DB750" s="248">
        <v>5722.8465372288592</v>
      </c>
      <c r="DC750" s="249"/>
      <c r="DD750" s="250">
        <v>1.6332324592548113</v>
      </c>
      <c r="DE750" s="251"/>
      <c r="DF750" s="251"/>
      <c r="DG750" s="251"/>
      <c r="DH750" s="252"/>
      <c r="DI750" s="252"/>
      <c r="DJ750" s="252"/>
      <c r="DK750" s="252"/>
      <c r="DL750" s="251" t="s">
        <v>2005</v>
      </c>
      <c r="DM750" s="253" t="s">
        <v>2005</v>
      </c>
      <c r="DN750" s="254" t="s">
        <v>66</v>
      </c>
      <c r="DO750" s="231"/>
      <c r="DP750" s="256" t="s">
        <v>66</v>
      </c>
      <c r="DQ750" s="231"/>
      <c r="DR750" s="258"/>
      <c r="DS750" s="259"/>
      <c r="DT750" s="260"/>
      <c r="DU750" s="255">
        <v>8.4911062906724553</v>
      </c>
      <c r="DV750" s="261">
        <v>595.73731237297852</v>
      </c>
      <c r="DW750" s="231">
        <v>6.5075921908893733E-2</v>
      </c>
      <c r="DX750" s="262">
        <v>195.0672565673153</v>
      </c>
      <c r="DY750" s="255">
        <v>3.9045553145336241E-3</v>
      </c>
      <c r="DZ750" s="231">
        <v>2.5154050923057261</v>
      </c>
      <c r="EA750" s="231">
        <v>1.3015184381778746E-3</v>
      </c>
      <c r="EB750" s="262">
        <v>2.0692972437691575</v>
      </c>
      <c r="EC750" s="271"/>
      <c r="ED750" s="234"/>
      <c r="EE750" s="272"/>
      <c r="EF750" s="234">
        <v>0</v>
      </c>
      <c r="EG750" s="266">
        <v>112669.33333333333</v>
      </c>
      <c r="EH750" s="258"/>
    </row>
    <row r="751" spans="1:138" ht="30" customHeight="1" thickBot="1" x14ac:dyDescent="0.3">
      <c r="A751" s="45" t="s">
        <v>60</v>
      </c>
      <c r="B751" s="45" t="s">
        <v>61</v>
      </c>
      <c r="C751" s="45" t="s">
        <v>1109</v>
      </c>
      <c r="D751" s="46" t="s">
        <v>1273</v>
      </c>
      <c r="E751" s="46" t="s">
        <v>1274</v>
      </c>
      <c r="F751" s="46" t="s">
        <v>1322</v>
      </c>
      <c r="G751" s="46" t="s">
        <v>1274</v>
      </c>
      <c r="H751" s="226" t="s">
        <v>66</v>
      </c>
      <c r="I751" s="227" t="s">
        <v>2007</v>
      </c>
      <c r="J751" s="228">
        <v>4.16</v>
      </c>
      <c r="K751" s="229">
        <v>2.7740525734023138</v>
      </c>
      <c r="L751" s="229">
        <v>2.7227272670640001</v>
      </c>
      <c r="M751" s="230">
        <v>365.83333333333297</v>
      </c>
      <c r="N751" s="231">
        <v>3871.1962745546443</v>
      </c>
      <c r="O751" s="232" t="s">
        <v>2006</v>
      </c>
      <c r="P751" s="233">
        <v>1.1047934573500697</v>
      </c>
      <c r="Q751" s="234" t="s">
        <v>68</v>
      </c>
      <c r="R751" s="235" t="s">
        <v>68</v>
      </c>
      <c r="S751" s="236" t="s">
        <v>2005</v>
      </c>
      <c r="T751" s="236" t="s">
        <v>2005</v>
      </c>
      <c r="U751" s="237" t="s">
        <v>2005</v>
      </c>
      <c r="V751" s="238" t="s">
        <v>2005</v>
      </c>
      <c r="W751" s="238" t="s">
        <v>2005</v>
      </c>
      <c r="X751" s="238" t="s">
        <v>2005</v>
      </c>
      <c r="Y751" s="238" t="s">
        <v>2005</v>
      </c>
      <c r="Z751" s="238" t="s">
        <v>2005</v>
      </c>
      <c r="AA751" s="238" t="s">
        <v>2005</v>
      </c>
      <c r="AB751" s="238" t="s">
        <v>2005</v>
      </c>
      <c r="AC751" s="238" t="s">
        <v>2005</v>
      </c>
      <c r="AD751" s="238" t="s">
        <v>2005</v>
      </c>
      <c r="AE751" s="238" t="s">
        <v>2005</v>
      </c>
      <c r="AF751" s="238" t="s">
        <v>2005</v>
      </c>
      <c r="AG751" s="238" t="s">
        <v>2005</v>
      </c>
      <c r="AH751" s="238" t="s">
        <v>2005</v>
      </c>
      <c r="AI751" s="238">
        <v>9</v>
      </c>
      <c r="AJ751" s="238">
        <v>9</v>
      </c>
      <c r="AK751" s="238" t="s">
        <v>2005</v>
      </c>
      <c r="AL751" s="238" t="s">
        <v>2005</v>
      </c>
      <c r="AM751" s="237" t="s">
        <v>2005</v>
      </c>
      <c r="AN751" s="238" t="s">
        <v>2005</v>
      </c>
      <c r="AO751" s="238" t="s">
        <v>2005</v>
      </c>
      <c r="AP751" s="238" t="s">
        <v>2005</v>
      </c>
      <c r="AQ751" s="237">
        <f t="shared" si="44"/>
        <v>9</v>
      </c>
      <c r="AR751" s="239">
        <f t="shared" si="44"/>
        <v>9</v>
      </c>
      <c r="AS751" s="240"/>
      <c r="AT751" s="238"/>
      <c r="AU751" s="237"/>
      <c r="AV751" s="238"/>
      <c r="AW751" s="238"/>
      <c r="AX751" s="238"/>
      <c r="AY751" s="238"/>
      <c r="AZ751" s="238"/>
      <c r="BA751" s="238"/>
      <c r="BB751" s="238"/>
      <c r="BC751" s="238"/>
      <c r="BD751" s="238"/>
      <c r="BE751" s="238"/>
      <c r="BF751" s="238"/>
      <c r="BG751" s="238"/>
      <c r="BH751" s="238"/>
      <c r="BI751" s="238">
        <v>61.12</v>
      </c>
      <c r="BJ751" s="238">
        <v>61.12</v>
      </c>
      <c r="BK751" s="238"/>
      <c r="BL751" s="238"/>
      <c r="BM751" s="238"/>
      <c r="BN751" s="238"/>
      <c r="BO751" s="238"/>
      <c r="BP751" s="238"/>
      <c r="BQ751" s="237">
        <f t="shared" si="45"/>
        <v>61.12</v>
      </c>
      <c r="BR751" s="237">
        <f t="shared" si="45"/>
        <v>61.12</v>
      </c>
      <c r="BS751" s="241">
        <f t="shared" si="47"/>
        <v>5.5322557889327946E-2</v>
      </c>
      <c r="BT751" s="273">
        <v>0</v>
      </c>
      <c r="BU751" s="243">
        <v>0</v>
      </c>
      <c r="BV751" s="244">
        <v>0</v>
      </c>
      <c r="BW751" s="243">
        <v>0</v>
      </c>
      <c r="BX751" s="243">
        <v>0</v>
      </c>
      <c r="BY751" s="243">
        <v>0</v>
      </c>
      <c r="BZ751" s="243">
        <v>0</v>
      </c>
      <c r="CA751" s="243">
        <v>0</v>
      </c>
      <c r="CB751" s="243">
        <v>0</v>
      </c>
      <c r="CC751" s="243">
        <v>0</v>
      </c>
      <c r="CD751" s="243">
        <v>0</v>
      </c>
      <c r="CE751" s="243">
        <v>0</v>
      </c>
      <c r="CF751" s="243">
        <v>0</v>
      </c>
      <c r="CG751" s="243">
        <v>0</v>
      </c>
      <c r="CH751" s="243">
        <v>0</v>
      </c>
      <c r="CI751" s="243">
        <v>0</v>
      </c>
      <c r="CJ751" s="243">
        <v>71745.1008</v>
      </c>
      <c r="CK751" s="243">
        <v>71745.1008</v>
      </c>
      <c r="CL751" s="243">
        <v>0</v>
      </c>
      <c r="CM751" s="243">
        <v>0</v>
      </c>
      <c r="CN751" s="243">
        <v>0</v>
      </c>
      <c r="CO751" s="243">
        <v>0</v>
      </c>
      <c r="CP751" s="243">
        <v>0</v>
      </c>
      <c r="CQ751" s="243">
        <v>0</v>
      </c>
      <c r="CR751" s="244">
        <f t="shared" si="46"/>
        <v>71745.1008</v>
      </c>
      <c r="CS751" s="267">
        <f t="shared" si="46"/>
        <v>71745.1008</v>
      </c>
      <c r="CT751" s="268"/>
      <c r="CU751" s="269"/>
      <c r="CV751" s="269"/>
      <c r="CW751" s="269"/>
      <c r="CX751" s="269"/>
      <c r="CY751" s="269"/>
      <c r="CZ751" s="269"/>
      <c r="DA751" s="270"/>
      <c r="DB751" s="248">
        <v>3871.1962745546443</v>
      </c>
      <c r="DC751" s="249"/>
      <c r="DD751" s="250">
        <v>1.1047934573500697</v>
      </c>
      <c r="DE751" s="251"/>
      <c r="DF751" s="251"/>
      <c r="DG751" s="251"/>
      <c r="DH751" s="252"/>
      <c r="DI751" s="252"/>
      <c r="DJ751" s="252"/>
      <c r="DK751" s="252"/>
      <c r="DL751" s="251" t="s">
        <v>2005</v>
      </c>
      <c r="DM751" s="253" t="s">
        <v>2005</v>
      </c>
      <c r="DN751" s="254" t="s">
        <v>66</v>
      </c>
      <c r="DO751" s="231"/>
      <c r="DP751" s="256" t="s">
        <v>66</v>
      </c>
      <c r="DQ751" s="231"/>
      <c r="DR751" s="258"/>
      <c r="DS751" s="259"/>
      <c r="DT751" s="260"/>
      <c r="DU751" s="255">
        <v>63.717539863325804</v>
      </c>
      <c r="DV751" s="261">
        <v>-25.451289519662936</v>
      </c>
      <c r="DW751" s="231">
        <v>0</v>
      </c>
      <c r="DX751" s="262">
        <v>22.913043478260871</v>
      </c>
      <c r="DY751" s="255">
        <v>1.9134396355353096E-2</v>
      </c>
      <c r="DZ751" s="231">
        <v>0.32776871035687349</v>
      </c>
      <c r="EA751" s="231">
        <v>0</v>
      </c>
      <c r="EB751" s="262">
        <v>0.34057971014492755</v>
      </c>
      <c r="EC751" s="271"/>
      <c r="ED751" s="234"/>
      <c r="EE751" s="272"/>
      <c r="EF751" s="234">
        <v>0</v>
      </c>
      <c r="EG751" s="266">
        <v>0</v>
      </c>
      <c r="EH751" s="258"/>
    </row>
    <row r="752" spans="1:138" ht="30" customHeight="1" thickBot="1" x14ac:dyDescent="0.3">
      <c r="A752" s="45" t="s">
        <v>60</v>
      </c>
      <c r="B752" s="45" t="s">
        <v>61</v>
      </c>
      <c r="C752" s="45" t="s">
        <v>1109</v>
      </c>
      <c r="D752" s="46" t="s">
        <v>1323</v>
      </c>
      <c r="E752" s="46" t="s">
        <v>1134</v>
      </c>
      <c r="F752" s="46" t="s">
        <v>1324</v>
      </c>
      <c r="G752" s="46" t="s">
        <v>1134</v>
      </c>
      <c r="H752" s="226" t="s">
        <v>66</v>
      </c>
      <c r="I752" s="227" t="s">
        <v>2002</v>
      </c>
      <c r="J752" s="228">
        <v>13.8</v>
      </c>
      <c r="K752" s="229">
        <v>8.5570238097132822</v>
      </c>
      <c r="L752" s="229">
        <v>11.644507551537</v>
      </c>
      <c r="M752" s="230">
        <v>1509.9166666666699</v>
      </c>
      <c r="N752" s="231">
        <v>21135.272000000001</v>
      </c>
      <c r="O752" s="232" t="s">
        <v>2006</v>
      </c>
      <c r="P752" s="233">
        <v>6.0233798884015277</v>
      </c>
      <c r="Q752" s="234" t="s">
        <v>2004</v>
      </c>
      <c r="R752" s="235" t="s">
        <v>68</v>
      </c>
      <c r="S752" s="236" t="s">
        <v>2005</v>
      </c>
      <c r="T752" s="236" t="s">
        <v>2005</v>
      </c>
      <c r="U752" s="237" t="s">
        <v>2005</v>
      </c>
      <c r="V752" s="238" t="s">
        <v>2005</v>
      </c>
      <c r="W752" s="238" t="s">
        <v>2005</v>
      </c>
      <c r="X752" s="238" t="s">
        <v>2005</v>
      </c>
      <c r="Y752" s="238" t="s">
        <v>2005</v>
      </c>
      <c r="Z752" s="238" t="s">
        <v>2005</v>
      </c>
      <c r="AA752" s="238" t="s">
        <v>2005</v>
      </c>
      <c r="AB752" s="238" t="s">
        <v>2005</v>
      </c>
      <c r="AC752" s="238" t="s">
        <v>2005</v>
      </c>
      <c r="AD752" s="238" t="s">
        <v>2005</v>
      </c>
      <c r="AE752" s="238" t="s">
        <v>2005</v>
      </c>
      <c r="AF752" s="238" t="s">
        <v>2005</v>
      </c>
      <c r="AG752" s="238" t="s">
        <v>2005</v>
      </c>
      <c r="AH752" s="238" t="s">
        <v>2005</v>
      </c>
      <c r="AI752" s="238">
        <v>144</v>
      </c>
      <c r="AJ752" s="238">
        <v>144</v>
      </c>
      <c r="AK752" s="238" t="s">
        <v>2005</v>
      </c>
      <c r="AL752" s="238" t="s">
        <v>2005</v>
      </c>
      <c r="AM752" s="237" t="s">
        <v>2005</v>
      </c>
      <c r="AN752" s="238" t="s">
        <v>2005</v>
      </c>
      <c r="AO752" s="238" t="s">
        <v>2005</v>
      </c>
      <c r="AP752" s="238" t="s">
        <v>2005</v>
      </c>
      <c r="AQ752" s="237">
        <f t="shared" si="44"/>
        <v>144</v>
      </c>
      <c r="AR752" s="239">
        <f t="shared" si="44"/>
        <v>144</v>
      </c>
      <c r="AS752" s="240"/>
      <c r="AT752" s="238"/>
      <c r="AU752" s="237"/>
      <c r="AV752" s="238"/>
      <c r="AW752" s="238"/>
      <c r="AX752" s="238"/>
      <c r="AY752" s="238"/>
      <c r="AZ752" s="238"/>
      <c r="BA752" s="238"/>
      <c r="BB752" s="238"/>
      <c r="BC752" s="238"/>
      <c r="BD752" s="238"/>
      <c r="BE752" s="238"/>
      <c r="BF752" s="238"/>
      <c r="BG752" s="238"/>
      <c r="BH752" s="238"/>
      <c r="BI752" s="238">
        <v>880.27</v>
      </c>
      <c r="BJ752" s="238">
        <v>880.27</v>
      </c>
      <c r="BK752" s="238"/>
      <c r="BL752" s="238"/>
      <c r="BM752" s="238"/>
      <c r="BN752" s="238"/>
      <c r="BO752" s="238"/>
      <c r="BP752" s="238"/>
      <c r="BQ752" s="237">
        <f t="shared" si="45"/>
        <v>880.27</v>
      </c>
      <c r="BR752" s="237">
        <f t="shared" si="45"/>
        <v>880.27</v>
      </c>
      <c r="BS752" s="241">
        <f t="shared" si="47"/>
        <v>0.14614220193798938</v>
      </c>
      <c r="BT752" s="273">
        <v>0</v>
      </c>
      <c r="BU752" s="243">
        <v>0</v>
      </c>
      <c r="BV752" s="244">
        <v>0</v>
      </c>
      <c r="BW752" s="243">
        <v>0</v>
      </c>
      <c r="BX752" s="243">
        <v>0</v>
      </c>
      <c r="BY752" s="243">
        <v>0</v>
      </c>
      <c r="BZ752" s="243">
        <v>0</v>
      </c>
      <c r="CA752" s="243">
        <v>0</v>
      </c>
      <c r="CB752" s="243">
        <v>0</v>
      </c>
      <c r="CC752" s="243">
        <v>0</v>
      </c>
      <c r="CD752" s="243">
        <v>0</v>
      </c>
      <c r="CE752" s="243">
        <v>0</v>
      </c>
      <c r="CF752" s="243">
        <v>0</v>
      </c>
      <c r="CG752" s="243">
        <v>0</v>
      </c>
      <c r="CH752" s="243">
        <v>0</v>
      </c>
      <c r="CI752" s="243">
        <v>0</v>
      </c>
      <c r="CJ752" s="243">
        <v>1033296.1368000001</v>
      </c>
      <c r="CK752" s="243">
        <v>1033296.1368000001</v>
      </c>
      <c r="CL752" s="243">
        <v>0</v>
      </c>
      <c r="CM752" s="243">
        <v>0</v>
      </c>
      <c r="CN752" s="243">
        <v>0</v>
      </c>
      <c r="CO752" s="243">
        <v>0</v>
      </c>
      <c r="CP752" s="243">
        <v>0</v>
      </c>
      <c r="CQ752" s="243">
        <v>0</v>
      </c>
      <c r="CR752" s="244">
        <f t="shared" si="46"/>
        <v>1033296.1368000001</v>
      </c>
      <c r="CS752" s="267">
        <f t="shared" si="46"/>
        <v>1033296.1368000001</v>
      </c>
      <c r="CT752" s="268"/>
      <c r="CU752" s="269"/>
      <c r="CV752" s="269"/>
      <c r="CW752" s="269"/>
      <c r="CX752" s="269"/>
      <c r="CY752" s="269"/>
      <c r="CZ752" s="269"/>
      <c r="DA752" s="270"/>
      <c r="DB752" s="248">
        <v>21135.272000000001</v>
      </c>
      <c r="DC752" s="249"/>
      <c r="DD752" s="250">
        <v>6.0233798884015277</v>
      </c>
      <c r="DE752" s="251"/>
      <c r="DF752" s="251"/>
      <c r="DG752" s="251"/>
      <c r="DH752" s="252"/>
      <c r="DI752" s="252"/>
      <c r="DJ752" s="252"/>
      <c r="DK752" s="252"/>
      <c r="DL752" s="251" t="s">
        <v>2005</v>
      </c>
      <c r="DM752" s="253" t="s">
        <v>2005</v>
      </c>
      <c r="DN752" s="254" t="s">
        <v>66</v>
      </c>
      <c r="DO752" s="231"/>
      <c r="DP752" s="256" t="s">
        <v>66</v>
      </c>
      <c r="DQ752" s="231"/>
      <c r="DR752" s="258"/>
      <c r="DS752" s="259"/>
      <c r="DT752" s="260"/>
      <c r="DU752" s="255">
        <v>554.06965064297026</v>
      </c>
      <c r="DV752" s="261">
        <v>-87.268348517099241</v>
      </c>
      <c r="DW752" s="231">
        <v>272.38324410839391</v>
      </c>
      <c r="DX752" s="262">
        <v>-91.923574275061924</v>
      </c>
      <c r="DY752" s="255">
        <v>3.010762183343445</v>
      </c>
      <c r="DZ752" s="231">
        <v>0.25257575265180776</v>
      </c>
      <c r="EA752" s="231">
        <v>2.8849274242507801</v>
      </c>
      <c r="EB752" s="262">
        <v>9.2998860301946706E-2</v>
      </c>
      <c r="EC752" s="271"/>
      <c r="ED752" s="234"/>
      <c r="EE752" s="272"/>
      <c r="EF752" s="234">
        <v>364991</v>
      </c>
      <c r="EG752" s="266">
        <v>-180150.66666666666</v>
      </c>
      <c r="EH752" s="258"/>
    </row>
    <row r="753" spans="1:138" ht="30" customHeight="1" thickBot="1" x14ac:dyDescent="0.3">
      <c r="A753" s="45" t="s">
        <v>60</v>
      </c>
      <c r="B753" s="45" t="s">
        <v>61</v>
      </c>
      <c r="C753" s="45" t="s">
        <v>1109</v>
      </c>
      <c r="D753" s="46" t="s">
        <v>1323</v>
      </c>
      <c r="E753" s="46" t="s">
        <v>1134</v>
      </c>
      <c r="F753" s="46" t="s">
        <v>1325</v>
      </c>
      <c r="G753" s="46" t="s">
        <v>1134</v>
      </c>
      <c r="H753" s="226" t="s">
        <v>66</v>
      </c>
      <c r="I753" s="227" t="s">
        <v>2002</v>
      </c>
      <c r="J753" s="228">
        <v>13.8</v>
      </c>
      <c r="K753" s="229">
        <v>7.8399547753797671</v>
      </c>
      <c r="L753" s="229">
        <v>11.147916643479</v>
      </c>
      <c r="M753" s="230">
        <v>1457.5833333333301</v>
      </c>
      <c r="N753" s="231">
        <v>12436.009</v>
      </c>
      <c r="O753" s="232" t="s">
        <v>2006</v>
      </c>
      <c r="P753" s="233">
        <v>4.1989172420456207</v>
      </c>
      <c r="Q753" s="234" t="s">
        <v>2004</v>
      </c>
      <c r="R753" s="235" t="s">
        <v>68</v>
      </c>
      <c r="S753" s="236" t="s">
        <v>2005</v>
      </c>
      <c r="T753" s="236" t="s">
        <v>2005</v>
      </c>
      <c r="U753" s="237" t="s">
        <v>2005</v>
      </c>
      <c r="V753" s="238" t="s">
        <v>2005</v>
      </c>
      <c r="W753" s="238" t="s">
        <v>2005</v>
      </c>
      <c r="X753" s="238" t="s">
        <v>2005</v>
      </c>
      <c r="Y753" s="238" t="s">
        <v>2005</v>
      </c>
      <c r="Z753" s="238" t="s">
        <v>2005</v>
      </c>
      <c r="AA753" s="238" t="s">
        <v>2005</v>
      </c>
      <c r="AB753" s="238" t="s">
        <v>2005</v>
      </c>
      <c r="AC753" s="238" t="s">
        <v>2005</v>
      </c>
      <c r="AD753" s="238" t="s">
        <v>2005</v>
      </c>
      <c r="AE753" s="238" t="s">
        <v>2005</v>
      </c>
      <c r="AF753" s="238" t="s">
        <v>2005</v>
      </c>
      <c r="AG753" s="238" t="s">
        <v>2005</v>
      </c>
      <c r="AH753" s="238" t="s">
        <v>2005</v>
      </c>
      <c r="AI753" s="238">
        <v>151</v>
      </c>
      <c r="AJ753" s="238">
        <v>151</v>
      </c>
      <c r="AK753" s="238">
        <v>1</v>
      </c>
      <c r="AL753" s="238">
        <v>1</v>
      </c>
      <c r="AM753" s="237" t="s">
        <v>2005</v>
      </c>
      <c r="AN753" s="238" t="s">
        <v>2005</v>
      </c>
      <c r="AO753" s="238" t="s">
        <v>2005</v>
      </c>
      <c r="AP753" s="238" t="s">
        <v>2005</v>
      </c>
      <c r="AQ753" s="237">
        <f t="shared" si="44"/>
        <v>152</v>
      </c>
      <c r="AR753" s="239">
        <f t="shared" si="44"/>
        <v>152</v>
      </c>
      <c r="AS753" s="240"/>
      <c r="AT753" s="238"/>
      <c r="AU753" s="237"/>
      <c r="AV753" s="238"/>
      <c r="AW753" s="238"/>
      <c r="AX753" s="238"/>
      <c r="AY753" s="238"/>
      <c r="AZ753" s="238"/>
      <c r="BA753" s="238"/>
      <c r="BB753" s="238"/>
      <c r="BC753" s="238"/>
      <c r="BD753" s="238"/>
      <c r="BE753" s="238"/>
      <c r="BF753" s="238"/>
      <c r="BG753" s="238"/>
      <c r="BH753" s="238"/>
      <c r="BI753" s="238">
        <v>860.22500000000002</v>
      </c>
      <c r="BJ753" s="238">
        <v>860.22500000000002</v>
      </c>
      <c r="BK753" s="238">
        <v>0</v>
      </c>
      <c r="BL753" s="238">
        <v>0</v>
      </c>
      <c r="BM753" s="238"/>
      <c r="BN753" s="238"/>
      <c r="BO753" s="238"/>
      <c r="BP753" s="238"/>
      <c r="BQ753" s="237">
        <f t="shared" si="45"/>
        <v>860.22500000000002</v>
      </c>
      <c r="BR753" s="237">
        <f t="shared" si="45"/>
        <v>860.22500000000002</v>
      </c>
      <c r="BS753" s="241">
        <f t="shared" si="47"/>
        <v>0.20486829113614946</v>
      </c>
      <c r="BT753" s="273">
        <v>0</v>
      </c>
      <c r="BU753" s="243">
        <v>0</v>
      </c>
      <c r="BV753" s="244">
        <v>0</v>
      </c>
      <c r="BW753" s="243">
        <v>0</v>
      </c>
      <c r="BX753" s="243">
        <v>0</v>
      </c>
      <c r="BY753" s="243">
        <v>0</v>
      </c>
      <c r="BZ753" s="243">
        <v>0</v>
      </c>
      <c r="CA753" s="243">
        <v>0</v>
      </c>
      <c r="CB753" s="243">
        <v>0</v>
      </c>
      <c r="CC753" s="243">
        <v>0</v>
      </c>
      <c r="CD753" s="243">
        <v>0</v>
      </c>
      <c r="CE753" s="243">
        <v>0</v>
      </c>
      <c r="CF753" s="243">
        <v>0</v>
      </c>
      <c r="CG753" s="243">
        <v>0</v>
      </c>
      <c r="CH753" s="243">
        <v>0</v>
      </c>
      <c r="CI753" s="243">
        <v>0</v>
      </c>
      <c r="CJ753" s="243">
        <v>1009766.5140000001</v>
      </c>
      <c r="CK753" s="243">
        <v>1009766.5140000001</v>
      </c>
      <c r="CL753" s="243">
        <v>0</v>
      </c>
      <c r="CM753" s="243">
        <v>0</v>
      </c>
      <c r="CN753" s="243">
        <v>0</v>
      </c>
      <c r="CO753" s="243">
        <v>0</v>
      </c>
      <c r="CP753" s="243">
        <v>0</v>
      </c>
      <c r="CQ753" s="243">
        <v>0</v>
      </c>
      <c r="CR753" s="244">
        <f t="shared" si="46"/>
        <v>1009766.5140000001</v>
      </c>
      <c r="CS753" s="267">
        <f t="shared" si="46"/>
        <v>1009766.5140000001</v>
      </c>
      <c r="CT753" s="268"/>
      <c r="CU753" s="269"/>
      <c r="CV753" s="269"/>
      <c r="CW753" s="269"/>
      <c r="CX753" s="269"/>
      <c r="CY753" s="269"/>
      <c r="CZ753" s="269"/>
      <c r="DA753" s="270"/>
      <c r="DB753" s="248">
        <v>12436.009</v>
      </c>
      <c r="DC753" s="249"/>
      <c r="DD753" s="250">
        <v>4.1989172420456207</v>
      </c>
      <c r="DE753" s="251"/>
      <c r="DF753" s="251"/>
      <c r="DG753" s="251"/>
      <c r="DH753" s="252"/>
      <c r="DI753" s="252"/>
      <c r="DJ753" s="252"/>
      <c r="DK753" s="252"/>
      <c r="DL753" s="251" t="s">
        <v>2005</v>
      </c>
      <c r="DM753" s="253" t="s">
        <v>2005</v>
      </c>
      <c r="DN753" s="254" t="s">
        <v>66</v>
      </c>
      <c r="DO753" s="231"/>
      <c r="DP753" s="256" t="s">
        <v>66</v>
      </c>
      <c r="DQ753" s="231"/>
      <c r="DR753" s="258"/>
      <c r="DS753" s="259"/>
      <c r="DT753" s="260"/>
      <c r="DU753" s="255">
        <v>272.09696415299356</v>
      </c>
      <c r="DV753" s="261">
        <v>209.24220124553784</v>
      </c>
      <c r="DW753" s="231">
        <v>7.6873820822137269</v>
      </c>
      <c r="DX753" s="262">
        <v>161.25716039538005</v>
      </c>
      <c r="DY753" s="255">
        <v>0.20856440455091235</v>
      </c>
      <c r="DZ753" s="231">
        <v>1.9625889601784277</v>
      </c>
      <c r="EA753" s="231">
        <v>8.8502658510091106E-2</v>
      </c>
      <c r="EB753" s="262">
        <v>1.5340063681012255</v>
      </c>
      <c r="EC753" s="271"/>
      <c r="ED753" s="234"/>
      <c r="EE753" s="272"/>
      <c r="EF753" s="234">
        <v>0</v>
      </c>
      <c r="EG753" s="266">
        <v>178394.66666666666</v>
      </c>
      <c r="EH753" s="258"/>
    </row>
    <row r="754" spans="1:138" ht="30" customHeight="1" thickBot="1" x14ac:dyDescent="0.3">
      <c r="A754" s="45" t="s">
        <v>60</v>
      </c>
      <c r="B754" s="45" t="s">
        <v>61</v>
      </c>
      <c r="C754" s="45" t="s">
        <v>1109</v>
      </c>
      <c r="D754" s="46" t="s">
        <v>1326</v>
      </c>
      <c r="E754" s="46" t="s">
        <v>1253</v>
      </c>
      <c r="F754" s="46" t="s">
        <v>1327</v>
      </c>
      <c r="G754" s="46" t="s">
        <v>1328</v>
      </c>
      <c r="H754" s="226" t="s">
        <v>66</v>
      </c>
      <c r="I754" s="227" t="s">
        <v>2007</v>
      </c>
      <c r="J754" s="228">
        <v>13.8</v>
      </c>
      <c r="K754" s="229">
        <v>12.30968508939201</v>
      </c>
      <c r="L754" s="229">
        <v>18.594507537081</v>
      </c>
      <c r="M754" s="230">
        <v>1344.1666666666699</v>
      </c>
      <c r="N754" s="231">
        <v>20408.255114418367</v>
      </c>
      <c r="O754" s="232" t="s">
        <v>2003</v>
      </c>
      <c r="P754" s="233">
        <v>5.8242737198682555</v>
      </c>
      <c r="Q754" s="234" t="s">
        <v>2004</v>
      </c>
      <c r="R754" s="235" t="s">
        <v>68</v>
      </c>
      <c r="S754" s="236" t="s">
        <v>2005</v>
      </c>
      <c r="T754" s="236" t="s">
        <v>2005</v>
      </c>
      <c r="U754" s="237" t="s">
        <v>2005</v>
      </c>
      <c r="V754" s="238" t="s">
        <v>2005</v>
      </c>
      <c r="W754" s="238" t="s">
        <v>2005</v>
      </c>
      <c r="X754" s="238" t="s">
        <v>2005</v>
      </c>
      <c r="Y754" s="238" t="s">
        <v>2005</v>
      </c>
      <c r="Z754" s="238" t="s">
        <v>2005</v>
      </c>
      <c r="AA754" s="238" t="s">
        <v>2005</v>
      </c>
      <c r="AB754" s="238" t="s">
        <v>2005</v>
      </c>
      <c r="AC754" s="238" t="s">
        <v>2005</v>
      </c>
      <c r="AD754" s="238" t="s">
        <v>2005</v>
      </c>
      <c r="AE754" s="238" t="s">
        <v>2005</v>
      </c>
      <c r="AF754" s="238" t="s">
        <v>2005</v>
      </c>
      <c r="AG754" s="238" t="s">
        <v>2005</v>
      </c>
      <c r="AH754" s="238" t="s">
        <v>2005</v>
      </c>
      <c r="AI754" s="238">
        <v>102</v>
      </c>
      <c r="AJ754" s="238">
        <v>102</v>
      </c>
      <c r="AK754" s="238">
        <v>1</v>
      </c>
      <c r="AL754" s="238">
        <v>1</v>
      </c>
      <c r="AM754" s="237" t="s">
        <v>2005</v>
      </c>
      <c r="AN754" s="238" t="s">
        <v>2005</v>
      </c>
      <c r="AO754" s="238" t="s">
        <v>2005</v>
      </c>
      <c r="AP754" s="238" t="s">
        <v>2005</v>
      </c>
      <c r="AQ754" s="237">
        <f t="shared" si="44"/>
        <v>103</v>
      </c>
      <c r="AR754" s="239">
        <f t="shared" si="44"/>
        <v>103</v>
      </c>
      <c r="AS754" s="240"/>
      <c r="AT754" s="238"/>
      <c r="AU754" s="237"/>
      <c r="AV754" s="238"/>
      <c r="AW754" s="238"/>
      <c r="AX754" s="238"/>
      <c r="AY754" s="238"/>
      <c r="AZ754" s="238"/>
      <c r="BA754" s="238"/>
      <c r="BB754" s="238"/>
      <c r="BC754" s="238"/>
      <c r="BD754" s="238"/>
      <c r="BE754" s="238"/>
      <c r="BF754" s="238"/>
      <c r="BG754" s="238"/>
      <c r="BH754" s="238"/>
      <c r="BI754" s="238">
        <v>2047.86</v>
      </c>
      <c r="BJ754" s="238">
        <v>2047.86</v>
      </c>
      <c r="BK754" s="238">
        <v>5.2</v>
      </c>
      <c r="BL754" s="238">
        <v>5.2</v>
      </c>
      <c r="BM754" s="238"/>
      <c r="BN754" s="238"/>
      <c r="BO754" s="238"/>
      <c r="BP754" s="238"/>
      <c r="BQ754" s="237">
        <f t="shared" si="45"/>
        <v>2053.06</v>
      </c>
      <c r="BR754" s="237">
        <f t="shared" si="45"/>
        <v>2053.06</v>
      </c>
      <c r="BS754" s="241">
        <f t="shared" si="47"/>
        <v>0.35250060329349353</v>
      </c>
      <c r="BT754" s="273">
        <v>0</v>
      </c>
      <c r="BU754" s="243">
        <v>0</v>
      </c>
      <c r="BV754" s="244">
        <v>0</v>
      </c>
      <c r="BW754" s="243">
        <v>0</v>
      </c>
      <c r="BX754" s="243">
        <v>0</v>
      </c>
      <c r="BY754" s="243">
        <v>0</v>
      </c>
      <c r="BZ754" s="243">
        <v>0</v>
      </c>
      <c r="CA754" s="243">
        <v>0</v>
      </c>
      <c r="CB754" s="243">
        <v>0</v>
      </c>
      <c r="CC754" s="243">
        <v>0</v>
      </c>
      <c r="CD754" s="243">
        <v>0</v>
      </c>
      <c r="CE754" s="243">
        <v>0</v>
      </c>
      <c r="CF754" s="243">
        <v>0</v>
      </c>
      <c r="CG754" s="243">
        <v>0</v>
      </c>
      <c r="CH754" s="243">
        <v>0</v>
      </c>
      <c r="CI754" s="243">
        <v>0</v>
      </c>
      <c r="CJ754" s="243">
        <v>2403859.9823999996</v>
      </c>
      <c r="CK754" s="243">
        <v>2403859.9823999996</v>
      </c>
      <c r="CL754" s="243">
        <v>6103.9680000000008</v>
      </c>
      <c r="CM754" s="243">
        <v>6103.9680000000008</v>
      </c>
      <c r="CN754" s="243">
        <v>0</v>
      </c>
      <c r="CO754" s="243">
        <v>0</v>
      </c>
      <c r="CP754" s="243">
        <v>0</v>
      </c>
      <c r="CQ754" s="243">
        <v>0</v>
      </c>
      <c r="CR754" s="244">
        <f t="shared" si="46"/>
        <v>2409963.9503999995</v>
      </c>
      <c r="CS754" s="267">
        <f t="shared" si="46"/>
        <v>2409963.9503999995</v>
      </c>
      <c r="CT754" s="268"/>
      <c r="CU754" s="269"/>
      <c r="CV754" s="269"/>
      <c r="CW754" s="269"/>
      <c r="CX754" s="269"/>
      <c r="CY754" s="269"/>
      <c r="CZ754" s="269"/>
      <c r="DA754" s="270"/>
      <c r="DB754" s="248">
        <v>20408.255114418367</v>
      </c>
      <c r="DC754" s="249"/>
      <c r="DD754" s="250">
        <v>5.8242737198682555</v>
      </c>
      <c r="DE754" s="251"/>
      <c r="DF754" s="251"/>
      <c r="DG754" s="251"/>
      <c r="DH754" s="252"/>
      <c r="DI754" s="252"/>
      <c r="DJ754" s="252"/>
      <c r="DK754" s="252"/>
      <c r="DL754" s="251" t="s">
        <v>2005</v>
      </c>
      <c r="DM754" s="253" t="s">
        <v>2005</v>
      </c>
      <c r="DN754" s="254" t="s">
        <v>66</v>
      </c>
      <c r="DO754" s="231"/>
      <c r="DP754" s="256" t="s">
        <v>66</v>
      </c>
      <c r="DQ754" s="231"/>
      <c r="DR754" s="258"/>
      <c r="DS754" s="259"/>
      <c r="DT754" s="260"/>
      <c r="DU754" s="255">
        <v>251.10278983260943</v>
      </c>
      <c r="DV754" s="261">
        <v>-99.289941629728503</v>
      </c>
      <c r="DW754" s="231">
        <v>251.10278983260943</v>
      </c>
      <c r="DX754" s="262">
        <v>-182.11759744602929</v>
      </c>
      <c r="DY754" s="255">
        <v>1.2810911345319249</v>
      </c>
      <c r="DZ754" s="231">
        <v>-0.65628999329788429</v>
      </c>
      <c r="EA754" s="231">
        <v>1.2810911345319249</v>
      </c>
      <c r="EB754" s="262">
        <v>-0.75520495670944121</v>
      </c>
      <c r="EC754" s="271"/>
      <c r="ED754" s="234"/>
      <c r="EE754" s="272"/>
      <c r="EF754" s="234">
        <v>294182</v>
      </c>
      <c r="EG754" s="266">
        <v>-259605</v>
      </c>
      <c r="EH754" s="258"/>
    </row>
    <row r="755" spans="1:138" ht="30" customHeight="1" thickBot="1" x14ac:dyDescent="0.3">
      <c r="A755" s="45" t="s">
        <v>60</v>
      </c>
      <c r="B755" s="45" t="s">
        <v>61</v>
      </c>
      <c r="C755" s="45" t="s">
        <v>1109</v>
      </c>
      <c r="D755" s="46" t="s">
        <v>1326</v>
      </c>
      <c r="E755" s="46" t="s">
        <v>1253</v>
      </c>
      <c r="F755" s="46" t="s">
        <v>1329</v>
      </c>
      <c r="G755" s="46" t="s">
        <v>1328</v>
      </c>
      <c r="H755" s="226" t="s">
        <v>66</v>
      </c>
      <c r="I755" s="227" t="s">
        <v>2007</v>
      </c>
      <c r="J755" s="228">
        <v>13.8</v>
      </c>
      <c r="K755" s="229">
        <v>12.668219606558768</v>
      </c>
      <c r="L755" s="229">
        <v>17.692234811685001</v>
      </c>
      <c r="M755" s="230">
        <v>1233.4166666666699</v>
      </c>
      <c r="N755" s="231">
        <v>23004.618673933161</v>
      </c>
      <c r="O755" s="232" t="s">
        <v>2003</v>
      </c>
      <c r="P755" s="233">
        <v>6.5652450553462209</v>
      </c>
      <c r="Q755" s="234" t="s">
        <v>2004</v>
      </c>
      <c r="R755" s="235" t="s">
        <v>68</v>
      </c>
      <c r="S755" s="236" t="s">
        <v>2005</v>
      </c>
      <c r="T755" s="236" t="s">
        <v>2005</v>
      </c>
      <c r="U755" s="237" t="s">
        <v>2005</v>
      </c>
      <c r="V755" s="238" t="s">
        <v>2005</v>
      </c>
      <c r="W755" s="238" t="s">
        <v>2005</v>
      </c>
      <c r="X755" s="238" t="s">
        <v>2005</v>
      </c>
      <c r="Y755" s="238" t="s">
        <v>2005</v>
      </c>
      <c r="Z755" s="238" t="s">
        <v>2005</v>
      </c>
      <c r="AA755" s="238" t="s">
        <v>2005</v>
      </c>
      <c r="AB755" s="238" t="s">
        <v>2005</v>
      </c>
      <c r="AC755" s="238" t="s">
        <v>2005</v>
      </c>
      <c r="AD755" s="238" t="s">
        <v>2005</v>
      </c>
      <c r="AE755" s="238" t="s">
        <v>2005</v>
      </c>
      <c r="AF755" s="238" t="s">
        <v>2005</v>
      </c>
      <c r="AG755" s="238" t="s">
        <v>2005</v>
      </c>
      <c r="AH755" s="238" t="s">
        <v>2005</v>
      </c>
      <c r="AI755" s="238">
        <v>54</v>
      </c>
      <c r="AJ755" s="238">
        <v>54</v>
      </c>
      <c r="AK755" s="238" t="s">
        <v>2005</v>
      </c>
      <c r="AL755" s="238" t="s">
        <v>2005</v>
      </c>
      <c r="AM755" s="237" t="s">
        <v>2005</v>
      </c>
      <c r="AN755" s="238" t="s">
        <v>2005</v>
      </c>
      <c r="AO755" s="238" t="s">
        <v>2005</v>
      </c>
      <c r="AP755" s="238" t="s">
        <v>2005</v>
      </c>
      <c r="AQ755" s="237">
        <f t="shared" si="44"/>
        <v>54</v>
      </c>
      <c r="AR755" s="239">
        <f t="shared" si="44"/>
        <v>54</v>
      </c>
      <c r="AS755" s="240"/>
      <c r="AT755" s="238"/>
      <c r="AU755" s="237"/>
      <c r="AV755" s="238"/>
      <c r="AW755" s="238"/>
      <c r="AX755" s="238"/>
      <c r="AY755" s="238"/>
      <c r="AZ755" s="238"/>
      <c r="BA755" s="238"/>
      <c r="BB755" s="238"/>
      <c r="BC755" s="238"/>
      <c r="BD755" s="238"/>
      <c r="BE755" s="238"/>
      <c r="BF755" s="238"/>
      <c r="BG755" s="238"/>
      <c r="BH755" s="238"/>
      <c r="BI755" s="238">
        <v>366.41</v>
      </c>
      <c r="BJ755" s="238">
        <v>366.41</v>
      </c>
      <c r="BK755" s="238"/>
      <c r="BL755" s="238"/>
      <c r="BM755" s="238"/>
      <c r="BN755" s="238"/>
      <c r="BO755" s="238"/>
      <c r="BP755" s="238"/>
      <c r="BQ755" s="237">
        <f t="shared" si="45"/>
        <v>366.41</v>
      </c>
      <c r="BR755" s="237">
        <f t="shared" si="45"/>
        <v>366.41</v>
      </c>
      <c r="BS755" s="241">
        <f t="shared" si="47"/>
        <v>5.5810559531456395E-2</v>
      </c>
      <c r="BT755" s="273">
        <v>0</v>
      </c>
      <c r="BU755" s="243">
        <v>0</v>
      </c>
      <c r="BV755" s="244">
        <v>0</v>
      </c>
      <c r="BW755" s="243">
        <v>0</v>
      </c>
      <c r="BX755" s="243">
        <v>0</v>
      </c>
      <c r="BY755" s="243">
        <v>0</v>
      </c>
      <c r="BZ755" s="243">
        <v>0</v>
      </c>
      <c r="CA755" s="243">
        <v>0</v>
      </c>
      <c r="CB755" s="243">
        <v>0</v>
      </c>
      <c r="CC755" s="243">
        <v>0</v>
      </c>
      <c r="CD755" s="243">
        <v>0</v>
      </c>
      <c r="CE755" s="243">
        <v>0</v>
      </c>
      <c r="CF755" s="243">
        <v>0</v>
      </c>
      <c r="CG755" s="243">
        <v>0</v>
      </c>
      <c r="CH755" s="243">
        <v>0</v>
      </c>
      <c r="CI755" s="243">
        <v>0</v>
      </c>
      <c r="CJ755" s="243">
        <v>430106.71440000006</v>
      </c>
      <c r="CK755" s="243">
        <v>430106.71440000006</v>
      </c>
      <c r="CL755" s="243">
        <v>0</v>
      </c>
      <c r="CM755" s="243">
        <v>0</v>
      </c>
      <c r="CN755" s="243">
        <v>0</v>
      </c>
      <c r="CO755" s="243">
        <v>0</v>
      </c>
      <c r="CP755" s="243">
        <v>0</v>
      </c>
      <c r="CQ755" s="243">
        <v>0</v>
      </c>
      <c r="CR755" s="244">
        <f t="shared" si="46"/>
        <v>430106.71440000006</v>
      </c>
      <c r="CS755" s="267">
        <f t="shared" si="46"/>
        <v>430106.71440000006</v>
      </c>
      <c r="CT755" s="268"/>
      <c r="CU755" s="269"/>
      <c r="CV755" s="269"/>
      <c r="CW755" s="269"/>
      <c r="CX755" s="269"/>
      <c r="CY755" s="269"/>
      <c r="CZ755" s="269"/>
      <c r="DA755" s="270"/>
      <c r="DB755" s="248">
        <v>23004.618673933161</v>
      </c>
      <c r="DC755" s="249"/>
      <c r="DD755" s="250">
        <v>6.5652450553462209</v>
      </c>
      <c r="DE755" s="251"/>
      <c r="DF755" s="251"/>
      <c r="DG755" s="251"/>
      <c r="DH755" s="252"/>
      <c r="DI755" s="252"/>
      <c r="DJ755" s="252"/>
      <c r="DK755" s="252"/>
      <c r="DL755" s="251" t="s">
        <v>2005</v>
      </c>
      <c r="DM755" s="253" t="s">
        <v>2005</v>
      </c>
      <c r="DN755" s="254" t="s">
        <v>66</v>
      </c>
      <c r="DO755" s="231"/>
      <c r="DP755" s="256" t="s">
        <v>66</v>
      </c>
      <c r="DQ755" s="231"/>
      <c r="DR755" s="258"/>
      <c r="DS755" s="259"/>
      <c r="DT755" s="260"/>
      <c r="DU755" s="255">
        <v>7.1987027903519838</v>
      </c>
      <c r="DV755" s="261">
        <v>40.898182984111244</v>
      </c>
      <c r="DW755" s="231">
        <v>7.1987027903519838</v>
      </c>
      <c r="DX755" s="262">
        <v>31.360102091569605</v>
      </c>
      <c r="DY755" s="255">
        <v>8.9993919329774782E-2</v>
      </c>
      <c r="DZ755" s="231">
        <v>0.10749958479960951</v>
      </c>
      <c r="EA755" s="231">
        <v>8.9993919329774782E-2</v>
      </c>
      <c r="EB755" s="262">
        <v>9.963895226212989E-2</v>
      </c>
      <c r="EC755" s="271"/>
      <c r="ED755" s="234"/>
      <c r="EE755" s="272"/>
      <c r="EF755" s="234">
        <v>0</v>
      </c>
      <c r="EG755" s="266">
        <v>0</v>
      </c>
      <c r="EH755" s="258"/>
    </row>
    <row r="756" spans="1:138" ht="30" customHeight="1" thickBot="1" x14ac:dyDescent="0.3">
      <c r="A756" s="45" t="s">
        <v>60</v>
      </c>
      <c r="B756" s="45" t="s">
        <v>61</v>
      </c>
      <c r="C756" s="45" t="s">
        <v>1109</v>
      </c>
      <c r="D756" s="46" t="s">
        <v>1326</v>
      </c>
      <c r="E756" s="46" t="s">
        <v>1253</v>
      </c>
      <c r="F756" s="46" t="s">
        <v>1330</v>
      </c>
      <c r="G756" s="46" t="s">
        <v>1328</v>
      </c>
      <c r="H756" s="226" t="s">
        <v>66</v>
      </c>
      <c r="I756" s="227" t="s">
        <v>2007</v>
      </c>
      <c r="J756" s="228">
        <v>13.8</v>
      </c>
      <c r="K756" s="229">
        <v>11.234081537891738</v>
      </c>
      <c r="L756" s="229">
        <v>8.6240530123650014</v>
      </c>
      <c r="M756" s="230">
        <v>733</v>
      </c>
      <c r="N756" s="231">
        <v>27024.794508020579</v>
      </c>
      <c r="O756" s="232" t="s">
        <v>2003</v>
      </c>
      <c r="P756" s="233">
        <v>7.7125555102798451</v>
      </c>
      <c r="Q756" s="234" t="s">
        <v>2004</v>
      </c>
      <c r="R756" s="235" t="s">
        <v>68</v>
      </c>
      <c r="S756" s="236" t="s">
        <v>2005</v>
      </c>
      <c r="T756" s="236" t="s">
        <v>2005</v>
      </c>
      <c r="U756" s="237" t="s">
        <v>2005</v>
      </c>
      <c r="V756" s="238" t="s">
        <v>2005</v>
      </c>
      <c r="W756" s="238" t="s">
        <v>2005</v>
      </c>
      <c r="X756" s="238" t="s">
        <v>2005</v>
      </c>
      <c r="Y756" s="238" t="s">
        <v>2005</v>
      </c>
      <c r="Z756" s="238" t="s">
        <v>2005</v>
      </c>
      <c r="AA756" s="238" t="s">
        <v>2005</v>
      </c>
      <c r="AB756" s="238" t="s">
        <v>2005</v>
      </c>
      <c r="AC756" s="238" t="s">
        <v>2005</v>
      </c>
      <c r="AD756" s="238" t="s">
        <v>2005</v>
      </c>
      <c r="AE756" s="238">
        <v>1</v>
      </c>
      <c r="AF756" s="238">
        <v>1</v>
      </c>
      <c r="AG756" s="238" t="s">
        <v>2005</v>
      </c>
      <c r="AH756" s="238" t="s">
        <v>2005</v>
      </c>
      <c r="AI756" s="238">
        <v>11</v>
      </c>
      <c r="AJ756" s="238">
        <v>11</v>
      </c>
      <c r="AK756" s="238" t="s">
        <v>2005</v>
      </c>
      <c r="AL756" s="238" t="s">
        <v>2005</v>
      </c>
      <c r="AM756" s="237" t="s">
        <v>2005</v>
      </c>
      <c r="AN756" s="238" t="s">
        <v>2005</v>
      </c>
      <c r="AO756" s="238" t="s">
        <v>2005</v>
      </c>
      <c r="AP756" s="238" t="s">
        <v>2005</v>
      </c>
      <c r="AQ756" s="237">
        <f t="shared" si="44"/>
        <v>12</v>
      </c>
      <c r="AR756" s="239">
        <f t="shared" si="44"/>
        <v>12</v>
      </c>
      <c r="AS756" s="240"/>
      <c r="AT756" s="238"/>
      <c r="AU756" s="237"/>
      <c r="AV756" s="238"/>
      <c r="AW756" s="238"/>
      <c r="AX756" s="238"/>
      <c r="AY756" s="238"/>
      <c r="AZ756" s="238"/>
      <c r="BA756" s="238"/>
      <c r="BB756" s="238"/>
      <c r="BC756" s="238"/>
      <c r="BD756" s="238"/>
      <c r="BE756" s="238">
        <v>300</v>
      </c>
      <c r="BF756" s="238">
        <v>300</v>
      </c>
      <c r="BG756" s="238"/>
      <c r="BH756" s="238"/>
      <c r="BI756" s="238">
        <v>230.69499999999999</v>
      </c>
      <c r="BJ756" s="238">
        <v>230.69499999999999</v>
      </c>
      <c r="BK756" s="238"/>
      <c r="BL756" s="238"/>
      <c r="BM756" s="238"/>
      <c r="BN756" s="238"/>
      <c r="BO756" s="238"/>
      <c r="BP756" s="238"/>
      <c r="BQ756" s="237">
        <f t="shared" si="45"/>
        <v>530.69499999999994</v>
      </c>
      <c r="BR756" s="237">
        <f t="shared" si="45"/>
        <v>530.69499999999994</v>
      </c>
      <c r="BS756" s="241">
        <f t="shared" si="47"/>
        <v>6.8809229222746168E-2</v>
      </c>
      <c r="BT756" s="273">
        <v>0</v>
      </c>
      <c r="BU756" s="243">
        <v>0</v>
      </c>
      <c r="BV756" s="244">
        <v>0</v>
      </c>
      <c r="BW756" s="243">
        <v>0</v>
      </c>
      <c r="BX756" s="243">
        <v>0</v>
      </c>
      <c r="BY756" s="243">
        <v>0</v>
      </c>
      <c r="BZ756" s="243">
        <v>0</v>
      </c>
      <c r="CA756" s="243">
        <v>0</v>
      </c>
      <c r="CB756" s="243">
        <v>0</v>
      </c>
      <c r="CC756" s="243">
        <v>0</v>
      </c>
      <c r="CD756" s="243">
        <v>0</v>
      </c>
      <c r="CE756" s="243">
        <v>0</v>
      </c>
      <c r="CF756" s="243">
        <v>1513728</v>
      </c>
      <c r="CG756" s="243">
        <v>1513728</v>
      </c>
      <c r="CH756" s="243">
        <v>0</v>
      </c>
      <c r="CI756" s="243">
        <v>0</v>
      </c>
      <c r="CJ756" s="243">
        <v>270799.01880000002</v>
      </c>
      <c r="CK756" s="243">
        <v>270799.01880000002</v>
      </c>
      <c r="CL756" s="243">
        <v>0</v>
      </c>
      <c r="CM756" s="243">
        <v>0</v>
      </c>
      <c r="CN756" s="243">
        <v>0</v>
      </c>
      <c r="CO756" s="243">
        <v>0</v>
      </c>
      <c r="CP756" s="243">
        <v>0</v>
      </c>
      <c r="CQ756" s="243">
        <v>0</v>
      </c>
      <c r="CR756" s="244">
        <f t="shared" si="46"/>
        <v>1784527.0188</v>
      </c>
      <c r="CS756" s="267">
        <f t="shared" si="46"/>
        <v>1784527.0188</v>
      </c>
      <c r="CT756" s="268"/>
      <c r="CU756" s="269"/>
      <c r="CV756" s="269"/>
      <c r="CW756" s="269"/>
      <c r="CX756" s="269"/>
      <c r="CY756" s="269"/>
      <c r="CZ756" s="269"/>
      <c r="DA756" s="270"/>
      <c r="DB756" s="248">
        <v>27024.794508020579</v>
      </c>
      <c r="DC756" s="249"/>
      <c r="DD756" s="250">
        <v>7.7125555102798451</v>
      </c>
      <c r="DE756" s="251"/>
      <c r="DF756" s="251"/>
      <c r="DG756" s="251"/>
      <c r="DH756" s="252"/>
      <c r="DI756" s="252"/>
      <c r="DJ756" s="252"/>
      <c r="DK756" s="252"/>
      <c r="DL756" s="251" t="s">
        <v>2005</v>
      </c>
      <c r="DM756" s="253" t="s">
        <v>2005</v>
      </c>
      <c r="DN756" s="254" t="s">
        <v>66</v>
      </c>
      <c r="DO756" s="231"/>
      <c r="DP756" s="256" t="s">
        <v>66</v>
      </c>
      <c r="DQ756" s="231"/>
      <c r="DR756" s="258"/>
      <c r="DS756" s="259"/>
      <c r="DT756" s="260"/>
      <c r="DU756" s="255">
        <v>92.391541609822653</v>
      </c>
      <c r="DV756" s="261">
        <v>53.185151059120855</v>
      </c>
      <c r="DW756" s="231">
        <v>92.391541609822653</v>
      </c>
      <c r="DX756" s="262">
        <v>44.049115023084838</v>
      </c>
      <c r="DY756" s="255">
        <v>0.20736698499317871</v>
      </c>
      <c r="DZ756" s="231">
        <v>0.1772002792499012</v>
      </c>
      <c r="EA756" s="231">
        <v>0.20736698499317871</v>
      </c>
      <c r="EB756" s="262">
        <v>0.17224532429494624</v>
      </c>
      <c r="EC756" s="271"/>
      <c r="ED756" s="234"/>
      <c r="EE756" s="272"/>
      <c r="EF756" s="234">
        <v>0</v>
      </c>
      <c r="EG756" s="266">
        <v>91020</v>
      </c>
      <c r="EH756" s="258"/>
    </row>
    <row r="757" spans="1:138" ht="30" customHeight="1" thickBot="1" x14ac:dyDescent="0.3">
      <c r="A757" s="45" t="s">
        <v>60</v>
      </c>
      <c r="B757" s="45" t="s">
        <v>61</v>
      </c>
      <c r="C757" s="45" t="s">
        <v>1109</v>
      </c>
      <c r="D757" s="46" t="s">
        <v>1326</v>
      </c>
      <c r="E757" s="46" t="s">
        <v>1253</v>
      </c>
      <c r="F757" s="46" t="s">
        <v>1331</v>
      </c>
      <c r="G757" s="46" t="s">
        <v>1332</v>
      </c>
      <c r="H757" s="226" t="s">
        <v>66</v>
      </c>
      <c r="I757" s="227" t="s">
        <v>2002</v>
      </c>
      <c r="J757" s="228">
        <v>13.8</v>
      </c>
      <c r="K757" s="229">
        <v>12.30968508939201</v>
      </c>
      <c r="L757" s="229">
        <v>21.759090863832</v>
      </c>
      <c r="M757" s="230">
        <v>4537.3333333333303</v>
      </c>
      <c r="N757" s="231">
        <v>39252.829336703151</v>
      </c>
      <c r="O757" s="232" t="s">
        <v>2003</v>
      </c>
      <c r="P757" s="233">
        <v>11.20229147736962</v>
      </c>
      <c r="Q757" s="234" t="s">
        <v>2004</v>
      </c>
      <c r="R757" s="235" t="s">
        <v>68</v>
      </c>
      <c r="S757" s="236" t="s">
        <v>2005</v>
      </c>
      <c r="T757" s="236" t="s">
        <v>2005</v>
      </c>
      <c r="U757" s="237" t="s">
        <v>2005</v>
      </c>
      <c r="V757" s="238" t="s">
        <v>2005</v>
      </c>
      <c r="W757" s="238" t="s">
        <v>2005</v>
      </c>
      <c r="X757" s="238" t="s">
        <v>2005</v>
      </c>
      <c r="Y757" s="238" t="s">
        <v>2005</v>
      </c>
      <c r="Z757" s="238" t="s">
        <v>2005</v>
      </c>
      <c r="AA757" s="238" t="s">
        <v>2005</v>
      </c>
      <c r="AB757" s="238" t="s">
        <v>2005</v>
      </c>
      <c r="AC757" s="238" t="s">
        <v>2005</v>
      </c>
      <c r="AD757" s="238" t="s">
        <v>2005</v>
      </c>
      <c r="AE757" s="238">
        <v>2</v>
      </c>
      <c r="AF757" s="238">
        <v>2</v>
      </c>
      <c r="AG757" s="238" t="s">
        <v>2005</v>
      </c>
      <c r="AH757" s="238" t="s">
        <v>2005</v>
      </c>
      <c r="AI757" s="238">
        <v>126</v>
      </c>
      <c r="AJ757" s="238">
        <v>126</v>
      </c>
      <c r="AK757" s="238">
        <v>3</v>
      </c>
      <c r="AL757" s="238">
        <v>3</v>
      </c>
      <c r="AM757" s="237" t="s">
        <v>2005</v>
      </c>
      <c r="AN757" s="238" t="s">
        <v>2005</v>
      </c>
      <c r="AO757" s="238" t="s">
        <v>2005</v>
      </c>
      <c r="AP757" s="238" t="s">
        <v>2005</v>
      </c>
      <c r="AQ757" s="237">
        <f t="shared" si="44"/>
        <v>131</v>
      </c>
      <c r="AR757" s="239">
        <f t="shared" si="44"/>
        <v>131</v>
      </c>
      <c r="AS757" s="240"/>
      <c r="AT757" s="238"/>
      <c r="AU757" s="237"/>
      <c r="AV757" s="238"/>
      <c r="AW757" s="238"/>
      <c r="AX757" s="238"/>
      <c r="AY757" s="238"/>
      <c r="AZ757" s="238"/>
      <c r="BA757" s="238"/>
      <c r="BB757" s="238"/>
      <c r="BC757" s="238"/>
      <c r="BD757" s="238"/>
      <c r="BE757" s="238">
        <v>6.2</v>
      </c>
      <c r="BF757" s="238">
        <v>6.2</v>
      </c>
      <c r="BG757" s="238"/>
      <c r="BH757" s="238"/>
      <c r="BI757" s="238">
        <v>783.82</v>
      </c>
      <c r="BJ757" s="238">
        <v>783.82</v>
      </c>
      <c r="BK757" s="238">
        <v>12.6</v>
      </c>
      <c r="BL757" s="238">
        <v>12.6</v>
      </c>
      <c r="BM757" s="238"/>
      <c r="BN757" s="238"/>
      <c r="BO757" s="238"/>
      <c r="BP757" s="238"/>
      <c r="BQ757" s="237">
        <f t="shared" si="45"/>
        <v>802.62000000000012</v>
      </c>
      <c r="BR757" s="237">
        <f t="shared" si="45"/>
        <v>802.62000000000012</v>
      </c>
      <c r="BS757" s="241">
        <f t="shared" si="47"/>
        <v>7.164784112441798E-2</v>
      </c>
      <c r="BT757" s="273">
        <v>0</v>
      </c>
      <c r="BU757" s="243">
        <v>0</v>
      </c>
      <c r="BV757" s="244">
        <v>0</v>
      </c>
      <c r="BW757" s="243">
        <v>0</v>
      </c>
      <c r="BX757" s="243">
        <v>0</v>
      </c>
      <c r="BY757" s="243">
        <v>0</v>
      </c>
      <c r="BZ757" s="243">
        <v>0</v>
      </c>
      <c r="CA757" s="243">
        <v>0</v>
      </c>
      <c r="CB757" s="243">
        <v>0</v>
      </c>
      <c r="CC757" s="243">
        <v>0</v>
      </c>
      <c r="CD757" s="243">
        <v>0</v>
      </c>
      <c r="CE757" s="243">
        <v>0</v>
      </c>
      <c r="CF757" s="243">
        <v>31283.711999999996</v>
      </c>
      <c r="CG757" s="243">
        <v>31283.711999999996</v>
      </c>
      <c r="CH757" s="243">
        <v>0</v>
      </c>
      <c r="CI757" s="243">
        <v>0</v>
      </c>
      <c r="CJ757" s="243">
        <v>920079.26880000008</v>
      </c>
      <c r="CK757" s="243">
        <v>920079.26880000008</v>
      </c>
      <c r="CL757" s="243">
        <v>14790.384</v>
      </c>
      <c r="CM757" s="243">
        <v>14790.384</v>
      </c>
      <c r="CN757" s="243">
        <v>0</v>
      </c>
      <c r="CO757" s="243">
        <v>0</v>
      </c>
      <c r="CP757" s="243">
        <v>0</v>
      </c>
      <c r="CQ757" s="243">
        <v>0</v>
      </c>
      <c r="CR757" s="244">
        <f t="shared" si="46"/>
        <v>966153.36479999998</v>
      </c>
      <c r="CS757" s="267">
        <f t="shared" si="46"/>
        <v>966153.36479999998</v>
      </c>
      <c r="CT757" s="268"/>
      <c r="CU757" s="269"/>
      <c r="CV757" s="269"/>
      <c r="CW757" s="269"/>
      <c r="CX757" s="269"/>
      <c r="CY757" s="269"/>
      <c r="CZ757" s="269"/>
      <c r="DA757" s="270"/>
      <c r="DB757" s="248">
        <v>39252.829336703151</v>
      </c>
      <c r="DC757" s="249"/>
      <c r="DD757" s="250">
        <v>11.20229147736962</v>
      </c>
      <c r="DE757" s="251"/>
      <c r="DF757" s="251"/>
      <c r="DG757" s="251"/>
      <c r="DH757" s="252"/>
      <c r="DI757" s="252"/>
      <c r="DJ757" s="252"/>
      <c r="DK757" s="252"/>
      <c r="DL757" s="251" t="s">
        <v>2005</v>
      </c>
      <c r="DM757" s="253" t="s">
        <v>2005</v>
      </c>
      <c r="DN757" s="254" t="s">
        <v>66</v>
      </c>
      <c r="DO757" s="231"/>
      <c r="DP757" s="256" t="s">
        <v>66</v>
      </c>
      <c r="DQ757" s="231"/>
      <c r="DR757" s="258"/>
      <c r="DS757" s="259"/>
      <c r="DT757" s="260"/>
      <c r="DU757" s="255">
        <v>472.00213047311229</v>
      </c>
      <c r="DV757" s="261">
        <v>-400.33657079980452</v>
      </c>
      <c r="DW757" s="231">
        <v>109.46429620922723</v>
      </c>
      <c r="DX757" s="262">
        <v>-76.671370973688056</v>
      </c>
      <c r="DY757" s="255">
        <v>2.429620922715253</v>
      </c>
      <c r="DZ757" s="231">
        <v>-2.1069506469371668</v>
      </c>
      <c r="EA757" s="231">
        <v>1.2718924478401419</v>
      </c>
      <c r="EB757" s="262">
        <v>-0.98115839339815603</v>
      </c>
      <c r="EC757" s="271"/>
      <c r="ED757" s="234"/>
      <c r="EE757" s="272"/>
      <c r="EF757" s="234">
        <v>381478</v>
      </c>
      <c r="EG757" s="266">
        <v>-298755.33333333331</v>
      </c>
      <c r="EH757" s="258"/>
    </row>
    <row r="758" spans="1:138" ht="30" customHeight="1" thickBot="1" x14ac:dyDescent="0.3">
      <c r="A758" s="45" t="s">
        <v>60</v>
      </c>
      <c r="B758" s="45" t="s">
        <v>61</v>
      </c>
      <c r="C758" s="45" t="s">
        <v>1109</v>
      </c>
      <c r="D758" s="46" t="s">
        <v>1326</v>
      </c>
      <c r="E758" s="46" t="s">
        <v>1253</v>
      </c>
      <c r="F758" s="46" t="s">
        <v>1333</v>
      </c>
      <c r="G758" s="46" t="s">
        <v>1253</v>
      </c>
      <c r="H758" s="226" t="s">
        <v>66</v>
      </c>
      <c r="I758" s="227" t="s">
        <v>2002</v>
      </c>
      <c r="J758" s="228">
        <v>13.8</v>
      </c>
      <c r="K758" s="229">
        <v>12.405294293969813</v>
      </c>
      <c r="L758" s="229">
        <v>12.34659088341</v>
      </c>
      <c r="M758" s="230">
        <v>1844.6666666666699</v>
      </c>
      <c r="N758" s="231">
        <v>10456.248</v>
      </c>
      <c r="O758" s="232" t="s">
        <v>2006</v>
      </c>
      <c r="P758" s="233">
        <v>5.7444400340457902</v>
      </c>
      <c r="Q758" s="234" t="s">
        <v>2004</v>
      </c>
      <c r="R758" s="235" t="s">
        <v>68</v>
      </c>
      <c r="S758" s="236" t="s">
        <v>2005</v>
      </c>
      <c r="T758" s="236" t="s">
        <v>2005</v>
      </c>
      <c r="U758" s="237" t="s">
        <v>2005</v>
      </c>
      <c r="V758" s="238" t="s">
        <v>2005</v>
      </c>
      <c r="W758" s="238" t="s">
        <v>2005</v>
      </c>
      <c r="X758" s="238" t="s">
        <v>2005</v>
      </c>
      <c r="Y758" s="238" t="s">
        <v>2005</v>
      </c>
      <c r="Z758" s="238" t="s">
        <v>2005</v>
      </c>
      <c r="AA758" s="238" t="s">
        <v>2005</v>
      </c>
      <c r="AB758" s="238" t="s">
        <v>2005</v>
      </c>
      <c r="AC758" s="238" t="s">
        <v>2005</v>
      </c>
      <c r="AD758" s="238" t="s">
        <v>2005</v>
      </c>
      <c r="AE758" s="238" t="s">
        <v>2005</v>
      </c>
      <c r="AF758" s="238" t="s">
        <v>2005</v>
      </c>
      <c r="AG758" s="238" t="s">
        <v>2005</v>
      </c>
      <c r="AH758" s="238" t="s">
        <v>2005</v>
      </c>
      <c r="AI758" s="238">
        <v>80</v>
      </c>
      <c r="AJ758" s="238">
        <v>80</v>
      </c>
      <c r="AK758" s="238" t="s">
        <v>2005</v>
      </c>
      <c r="AL758" s="238" t="s">
        <v>2005</v>
      </c>
      <c r="AM758" s="237" t="s">
        <v>2005</v>
      </c>
      <c r="AN758" s="238" t="s">
        <v>2005</v>
      </c>
      <c r="AO758" s="238" t="s">
        <v>2005</v>
      </c>
      <c r="AP758" s="238" t="s">
        <v>2005</v>
      </c>
      <c r="AQ758" s="237">
        <f t="shared" si="44"/>
        <v>80</v>
      </c>
      <c r="AR758" s="239">
        <f t="shared" si="44"/>
        <v>80</v>
      </c>
      <c r="AS758" s="240"/>
      <c r="AT758" s="238"/>
      <c r="AU758" s="237"/>
      <c r="AV758" s="238"/>
      <c r="AW758" s="238"/>
      <c r="AX758" s="238"/>
      <c r="AY758" s="238"/>
      <c r="AZ758" s="238"/>
      <c r="BA758" s="238"/>
      <c r="BB758" s="238"/>
      <c r="BC758" s="238"/>
      <c r="BD758" s="238"/>
      <c r="BE758" s="238"/>
      <c r="BF758" s="238"/>
      <c r="BG758" s="238"/>
      <c r="BH758" s="238"/>
      <c r="BI758" s="238">
        <v>574.17999999999995</v>
      </c>
      <c r="BJ758" s="238">
        <v>574.17999999999995</v>
      </c>
      <c r="BK758" s="238"/>
      <c r="BL758" s="238"/>
      <c r="BM758" s="238"/>
      <c r="BN758" s="238"/>
      <c r="BO758" s="238"/>
      <c r="BP758" s="238"/>
      <c r="BQ758" s="237">
        <f t="shared" si="45"/>
        <v>574.17999999999995</v>
      </c>
      <c r="BR758" s="237">
        <f t="shared" si="45"/>
        <v>574.17999999999995</v>
      </c>
      <c r="BS758" s="241">
        <f t="shared" si="47"/>
        <v>9.9954041925233023E-2</v>
      </c>
      <c r="BT758" s="273">
        <v>0</v>
      </c>
      <c r="BU758" s="243">
        <v>0</v>
      </c>
      <c r="BV758" s="244">
        <v>0</v>
      </c>
      <c r="BW758" s="243">
        <v>0</v>
      </c>
      <c r="BX758" s="243">
        <v>0</v>
      </c>
      <c r="BY758" s="243">
        <v>0</v>
      </c>
      <c r="BZ758" s="243">
        <v>0</v>
      </c>
      <c r="CA758" s="243">
        <v>0</v>
      </c>
      <c r="CB758" s="243">
        <v>0</v>
      </c>
      <c r="CC758" s="243">
        <v>0</v>
      </c>
      <c r="CD758" s="243">
        <v>0</v>
      </c>
      <c r="CE758" s="243">
        <v>0</v>
      </c>
      <c r="CF758" s="243">
        <v>0</v>
      </c>
      <c r="CG758" s="243">
        <v>0</v>
      </c>
      <c r="CH758" s="243">
        <v>0</v>
      </c>
      <c r="CI758" s="243">
        <v>0</v>
      </c>
      <c r="CJ758" s="243">
        <v>673995.45120000001</v>
      </c>
      <c r="CK758" s="243">
        <v>673995.45120000001</v>
      </c>
      <c r="CL758" s="243">
        <v>0</v>
      </c>
      <c r="CM758" s="243">
        <v>0</v>
      </c>
      <c r="CN758" s="243">
        <v>0</v>
      </c>
      <c r="CO758" s="243">
        <v>0</v>
      </c>
      <c r="CP758" s="243">
        <v>0</v>
      </c>
      <c r="CQ758" s="243">
        <v>0</v>
      </c>
      <c r="CR758" s="244">
        <f t="shared" si="46"/>
        <v>673995.45120000001</v>
      </c>
      <c r="CS758" s="267">
        <f t="shared" si="46"/>
        <v>673995.45120000001</v>
      </c>
      <c r="CT758" s="268"/>
      <c r="CU758" s="269"/>
      <c r="CV758" s="269"/>
      <c r="CW758" s="269"/>
      <c r="CX758" s="269"/>
      <c r="CY758" s="269"/>
      <c r="CZ758" s="269"/>
      <c r="DA758" s="270"/>
      <c r="DB758" s="248">
        <v>10456.248</v>
      </c>
      <c r="DC758" s="249"/>
      <c r="DD758" s="250">
        <v>5.7444400340457902</v>
      </c>
      <c r="DE758" s="251"/>
      <c r="DF758" s="251"/>
      <c r="DG758" s="251"/>
      <c r="DH758" s="252"/>
      <c r="DI758" s="252"/>
      <c r="DJ758" s="252"/>
      <c r="DK758" s="252"/>
      <c r="DL758" s="251" t="s">
        <v>2005</v>
      </c>
      <c r="DM758" s="253" t="s">
        <v>2005</v>
      </c>
      <c r="DN758" s="254" t="s">
        <v>66</v>
      </c>
      <c r="DO758" s="231"/>
      <c r="DP758" s="256" t="s">
        <v>66</v>
      </c>
      <c r="DQ758" s="231"/>
      <c r="DR758" s="258"/>
      <c r="DS758" s="259"/>
      <c r="DT758" s="260"/>
      <c r="DU758" s="255">
        <v>106.86700397542445</v>
      </c>
      <c r="DV758" s="261">
        <v>14.457378973063896</v>
      </c>
      <c r="DW758" s="231">
        <v>26.918684495843827</v>
      </c>
      <c r="DX758" s="262">
        <v>38.211877622104133</v>
      </c>
      <c r="DY758" s="255">
        <v>0.19353089989157898</v>
      </c>
      <c r="DZ758" s="231">
        <v>0.40462004471027635</v>
      </c>
      <c r="EA758" s="231">
        <v>0.13661004698229104</v>
      </c>
      <c r="EB758" s="262">
        <v>0.40709370167110193</v>
      </c>
      <c r="EC758" s="271"/>
      <c r="ED758" s="234"/>
      <c r="EE758" s="272"/>
      <c r="EF758" s="234">
        <v>0</v>
      </c>
      <c r="EG758" s="266">
        <v>54397.666666666664</v>
      </c>
      <c r="EH758" s="258"/>
    </row>
    <row r="759" spans="1:138" ht="30" customHeight="1" thickBot="1" x14ac:dyDescent="0.3">
      <c r="A759" s="45" t="s">
        <v>60</v>
      </c>
      <c r="B759" s="45" t="s">
        <v>61</v>
      </c>
      <c r="C759" s="45" t="s">
        <v>1109</v>
      </c>
      <c r="D759" s="46" t="s">
        <v>1334</v>
      </c>
      <c r="E759" s="46" t="s">
        <v>1335</v>
      </c>
      <c r="F759" s="46" t="s">
        <v>1336</v>
      </c>
      <c r="G759" s="46" t="s">
        <v>1337</v>
      </c>
      <c r="H759" s="226" t="s">
        <v>66</v>
      </c>
      <c r="I759" s="227" t="s">
        <v>2002</v>
      </c>
      <c r="J759" s="228">
        <v>13.2</v>
      </c>
      <c r="K759" s="229">
        <v>10.745643210157313</v>
      </c>
      <c r="L759" s="229">
        <v>52.344507466881005</v>
      </c>
      <c r="M759" s="230">
        <v>2101.3333333333298</v>
      </c>
      <c r="N759" s="231">
        <v>32338.891609432521</v>
      </c>
      <c r="O759" s="232" t="s">
        <v>2003</v>
      </c>
      <c r="P759" s="233">
        <v>9.2291357332855366</v>
      </c>
      <c r="Q759" s="234" t="s">
        <v>2004</v>
      </c>
      <c r="R759" s="235" t="s">
        <v>68</v>
      </c>
      <c r="S759" s="236" t="s">
        <v>2005</v>
      </c>
      <c r="T759" s="236" t="s">
        <v>2005</v>
      </c>
      <c r="U759" s="237" t="s">
        <v>2005</v>
      </c>
      <c r="V759" s="238" t="s">
        <v>2005</v>
      </c>
      <c r="W759" s="238" t="s">
        <v>2005</v>
      </c>
      <c r="X759" s="238" t="s">
        <v>2005</v>
      </c>
      <c r="Y759" s="238" t="s">
        <v>2005</v>
      </c>
      <c r="Z759" s="238" t="s">
        <v>2005</v>
      </c>
      <c r="AA759" s="238" t="s">
        <v>2005</v>
      </c>
      <c r="AB759" s="238" t="s">
        <v>2005</v>
      </c>
      <c r="AC759" s="238" t="s">
        <v>2005</v>
      </c>
      <c r="AD759" s="238" t="s">
        <v>2005</v>
      </c>
      <c r="AE759" s="238" t="s">
        <v>2005</v>
      </c>
      <c r="AF759" s="238" t="s">
        <v>2005</v>
      </c>
      <c r="AG759" s="238" t="s">
        <v>2005</v>
      </c>
      <c r="AH759" s="238" t="s">
        <v>2005</v>
      </c>
      <c r="AI759" s="238">
        <v>80</v>
      </c>
      <c r="AJ759" s="238">
        <v>80</v>
      </c>
      <c r="AK759" s="238">
        <v>1</v>
      </c>
      <c r="AL759" s="238">
        <v>1</v>
      </c>
      <c r="AM759" s="237" t="s">
        <v>2005</v>
      </c>
      <c r="AN759" s="238" t="s">
        <v>2005</v>
      </c>
      <c r="AO759" s="238" t="s">
        <v>2005</v>
      </c>
      <c r="AP759" s="238" t="s">
        <v>2005</v>
      </c>
      <c r="AQ759" s="237">
        <f t="shared" si="44"/>
        <v>81</v>
      </c>
      <c r="AR759" s="239">
        <f t="shared" si="44"/>
        <v>81</v>
      </c>
      <c r="AS759" s="240"/>
      <c r="AT759" s="238"/>
      <c r="AU759" s="237"/>
      <c r="AV759" s="238"/>
      <c r="AW759" s="238"/>
      <c r="AX759" s="238"/>
      <c r="AY759" s="238"/>
      <c r="AZ759" s="238"/>
      <c r="BA759" s="238"/>
      <c r="BB759" s="238"/>
      <c r="BC759" s="238"/>
      <c r="BD759" s="238"/>
      <c r="BE759" s="238"/>
      <c r="BF759" s="238"/>
      <c r="BG759" s="238"/>
      <c r="BH759" s="238"/>
      <c r="BI759" s="238">
        <v>791.52499999999998</v>
      </c>
      <c r="BJ759" s="238">
        <v>791.52499999999998</v>
      </c>
      <c r="BK759" s="238">
        <v>0</v>
      </c>
      <c r="BL759" s="238">
        <v>0</v>
      </c>
      <c r="BM759" s="238"/>
      <c r="BN759" s="238"/>
      <c r="BO759" s="238"/>
      <c r="BP759" s="238"/>
      <c r="BQ759" s="237">
        <f t="shared" si="45"/>
        <v>791.52499999999998</v>
      </c>
      <c r="BR759" s="237">
        <f t="shared" si="45"/>
        <v>791.52499999999998</v>
      </c>
      <c r="BS759" s="241">
        <f t="shared" si="47"/>
        <v>8.5763718605341183E-2</v>
      </c>
      <c r="BT759" s="273">
        <v>0</v>
      </c>
      <c r="BU759" s="243">
        <v>0</v>
      </c>
      <c r="BV759" s="244">
        <v>0</v>
      </c>
      <c r="BW759" s="243">
        <v>0</v>
      </c>
      <c r="BX759" s="243">
        <v>0</v>
      </c>
      <c r="BY759" s="243">
        <v>0</v>
      </c>
      <c r="BZ759" s="243">
        <v>0</v>
      </c>
      <c r="CA759" s="243">
        <v>0</v>
      </c>
      <c r="CB759" s="243">
        <v>0</v>
      </c>
      <c r="CC759" s="243">
        <v>0</v>
      </c>
      <c r="CD759" s="243">
        <v>0</v>
      </c>
      <c r="CE759" s="243">
        <v>0</v>
      </c>
      <c r="CF759" s="243">
        <v>0</v>
      </c>
      <c r="CG759" s="243">
        <v>0</v>
      </c>
      <c r="CH759" s="243">
        <v>0</v>
      </c>
      <c r="CI759" s="243">
        <v>0</v>
      </c>
      <c r="CJ759" s="243">
        <v>929123.70600000001</v>
      </c>
      <c r="CK759" s="243">
        <v>929123.70600000001</v>
      </c>
      <c r="CL759" s="243">
        <v>0</v>
      </c>
      <c r="CM759" s="243">
        <v>0</v>
      </c>
      <c r="CN759" s="243">
        <v>0</v>
      </c>
      <c r="CO759" s="243">
        <v>0</v>
      </c>
      <c r="CP759" s="243">
        <v>0</v>
      </c>
      <c r="CQ759" s="243">
        <v>0</v>
      </c>
      <c r="CR759" s="244">
        <f t="shared" si="46"/>
        <v>929123.70600000001</v>
      </c>
      <c r="CS759" s="267">
        <f t="shared" si="46"/>
        <v>929123.70600000001</v>
      </c>
      <c r="CT759" s="268"/>
      <c r="CU759" s="269"/>
      <c r="CV759" s="269"/>
      <c r="CW759" s="269"/>
      <c r="CX759" s="269"/>
      <c r="CY759" s="269"/>
      <c r="CZ759" s="269"/>
      <c r="DA759" s="270"/>
      <c r="DB759" s="248">
        <v>32338.891609432521</v>
      </c>
      <c r="DC759" s="249"/>
      <c r="DD759" s="250">
        <v>9.2291357332855366</v>
      </c>
      <c r="DE759" s="251"/>
      <c r="DF759" s="251"/>
      <c r="DG759" s="251"/>
      <c r="DH759" s="252"/>
      <c r="DI759" s="252"/>
      <c r="DJ759" s="252"/>
      <c r="DK759" s="252"/>
      <c r="DL759" s="251" t="s">
        <v>2005</v>
      </c>
      <c r="DM759" s="253" t="s">
        <v>2005</v>
      </c>
      <c r="DN759" s="254" t="s">
        <v>66</v>
      </c>
      <c r="DO759" s="231"/>
      <c r="DP759" s="256" t="s">
        <v>66</v>
      </c>
      <c r="DQ759" s="231"/>
      <c r="DR759" s="258"/>
      <c r="DS759" s="259"/>
      <c r="DT759" s="260"/>
      <c r="DU759" s="255">
        <v>399.45590101522907</v>
      </c>
      <c r="DV759" s="261">
        <v>1291.9474206071761</v>
      </c>
      <c r="DW759" s="231">
        <v>133.77553934010174</v>
      </c>
      <c r="DX759" s="262">
        <v>88.179664351362732</v>
      </c>
      <c r="DY759" s="255">
        <v>2.0368020304568564</v>
      </c>
      <c r="DZ759" s="231">
        <v>0.12488031200898009</v>
      </c>
      <c r="EA759" s="231">
        <v>1.6280139593908656</v>
      </c>
      <c r="EB759" s="262">
        <v>-0.25361469488515254</v>
      </c>
      <c r="EC759" s="271"/>
      <c r="ED759" s="234"/>
      <c r="EE759" s="272"/>
      <c r="EF759" s="234">
        <v>173411</v>
      </c>
      <c r="EG759" s="266">
        <v>-99405.666666666672</v>
      </c>
      <c r="EH759" s="258"/>
    </row>
    <row r="760" spans="1:138" ht="30" customHeight="1" thickBot="1" x14ac:dyDescent="0.3">
      <c r="A760" s="45" t="s">
        <v>60</v>
      </c>
      <c r="B760" s="45" t="s">
        <v>61</v>
      </c>
      <c r="C760" s="45" t="s">
        <v>1109</v>
      </c>
      <c r="D760" s="46" t="s">
        <v>1338</v>
      </c>
      <c r="E760" s="46" t="s">
        <v>1274</v>
      </c>
      <c r="F760" s="46" t="s">
        <v>1339</v>
      </c>
      <c r="G760" s="46" t="s">
        <v>1340</v>
      </c>
      <c r="H760" s="226" t="s">
        <v>66</v>
      </c>
      <c r="I760" s="227" t="s">
        <v>2007</v>
      </c>
      <c r="J760" s="228">
        <v>13.2</v>
      </c>
      <c r="K760" s="229">
        <v>10.882821634116768</v>
      </c>
      <c r="L760" s="229">
        <v>40.858712036226002</v>
      </c>
      <c r="M760" s="230">
        <v>2935.3333333333298</v>
      </c>
      <c r="N760" s="231">
        <v>32807.298999999999</v>
      </c>
      <c r="O760" s="232" t="s">
        <v>2006</v>
      </c>
      <c r="P760" s="233">
        <v>7.2933195405110283</v>
      </c>
      <c r="Q760" s="234" t="s">
        <v>2004</v>
      </c>
      <c r="R760" s="235" t="s">
        <v>68</v>
      </c>
      <c r="S760" s="236" t="s">
        <v>2005</v>
      </c>
      <c r="T760" s="236" t="s">
        <v>2005</v>
      </c>
      <c r="U760" s="237" t="s">
        <v>2005</v>
      </c>
      <c r="V760" s="238" t="s">
        <v>2005</v>
      </c>
      <c r="W760" s="238" t="s">
        <v>2005</v>
      </c>
      <c r="X760" s="238" t="s">
        <v>2005</v>
      </c>
      <c r="Y760" s="238" t="s">
        <v>2005</v>
      </c>
      <c r="Z760" s="238" t="s">
        <v>2005</v>
      </c>
      <c r="AA760" s="238" t="s">
        <v>2005</v>
      </c>
      <c r="AB760" s="238" t="s">
        <v>2005</v>
      </c>
      <c r="AC760" s="238" t="s">
        <v>2005</v>
      </c>
      <c r="AD760" s="238" t="s">
        <v>2005</v>
      </c>
      <c r="AE760" s="238">
        <v>1</v>
      </c>
      <c r="AF760" s="238">
        <v>1</v>
      </c>
      <c r="AG760" s="238" t="s">
        <v>2005</v>
      </c>
      <c r="AH760" s="238" t="s">
        <v>2005</v>
      </c>
      <c r="AI760" s="238">
        <v>96</v>
      </c>
      <c r="AJ760" s="238">
        <v>96</v>
      </c>
      <c r="AK760" s="238">
        <v>6</v>
      </c>
      <c r="AL760" s="238">
        <v>6</v>
      </c>
      <c r="AM760" s="237">
        <v>2</v>
      </c>
      <c r="AN760" s="238">
        <v>2</v>
      </c>
      <c r="AO760" s="238" t="s">
        <v>2005</v>
      </c>
      <c r="AP760" s="238" t="s">
        <v>2005</v>
      </c>
      <c r="AQ760" s="237">
        <f t="shared" si="44"/>
        <v>105</v>
      </c>
      <c r="AR760" s="239">
        <f t="shared" si="44"/>
        <v>105</v>
      </c>
      <c r="AS760" s="240"/>
      <c r="AT760" s="238"/>
      <c r="AU760" s="237"/>
      <c r="AV760" s="238"/>
      <c r="AW760" s="238"/>
      <c r="AX760" s="238"/>
      <c r="AY760" s="238"/>
      <c r="AZ760" s="238"/>
      <c r="BA760" s="238"/>
      <c r="BB760" s="238"/>
      <c r="BC760" s="238"/>
      <c r="BD760" s="238"/>
      <c r="BE760" s="238">
        <v>1.2</v>
      </c>
      <c r="BF760" s="238">
        <v>1.2</v>
      </c>
      <c r="BG760" s="238"/>
      <c r="BH760" s="238"/>
      <c r="BI760" s="238">
        <v>632.42999999999995</v>
      </c>
      <c r="BJ760" s="238">
        <v>632.42999999999995</v>
      </c>
      <c r="BK760" s="238">
        <v>16.04</v>
      </c>
      <c r="BL760" s="238">
        <v>16.04</v>
      </c>
      <c r="BM760" s="238">
        <v>12.5</v>
      </c>
      <c r="BN760" s="238">
        <v>12.5</v>
      </c>
      <c r="BO760" s="238"/>
      <c r="BP760" s="238"/>
      <c r="BQ760" s="237">
        <f t="shared" si="45"/>
        <v>662.17</v>
      </c>
      <c r="BR760" s="237">
        <f t="shared" si="45"/>
        <v>662.17</v>
      </c>
      <c r="BS760" s="241">
        <f t="shared" si="47"/>
        <v>9.0791305155622323E-2</v>
      </c>
      <c r="BT760" s="273">
        <v>0</v>
      </c>
      <c r="BU760" s="243">
        <v>0</v>
      </c>
      <c r="BV760" s="244">
        <v>0</v>
      </c>
      <c r="BW760" s="243">
        <v>0</v>
      </c>
      <c r="BX760" s="243">
        <v>0</v>
      </c>
      <c r="BY760" s="243">
        <v>0</v>
      </c>
      <c r="BZ760" s="243">
        <v>0</v>
      </c>
      <c r="CA760" s="243">
        <v>0</v>
      </c>
      <c r="CB760" s="243">
        <v>0</v>
      </c>
      <c r="CC760" s="243">
        <v>0</v>
      </c>
      <c r="CD760" s="243">
        <v>0</v>
      </c>
      <c r="CE760" s="243">
        <v>0</v>
      </c>
      <c r="CF760" s="243">
        <v>6054.9119999999994</v>
      </c>
      <c r="CG760" s="243">
        <v>6054.9119999999994</v>
      </c>
      <c r="CH760" s="243">
        <v>0</v>
      </c>
      <c r="CI760" s="243">
        <v>0</v>
      </c>
      <c r="CJ760" s="243">
        <v>742371.63120000006</v>
      </c>
      <c r="CK760" s="243">
        <v>742371.63120000006</v>
      </c>
      <c r="CL760" s="243">
        <v>18828.393599999999</v>
      </c>
      <c r="CM760" s="243">
        <v>18828.393599999999</v>
      </c>
      <c r="CN760" s="243">
        <v>40953</v>
      </c>
      <c r="CO760" s="243">
        <v>40953</v>
      </c>
      <c r="CP760" s="243">
        <v>0</v>
      </c>
      <c r="CQ760" s="243">
        <v>0</v>
      </c>
      <c r="CR760" s="244">
        <f t="shared" si="46"/>
        <v>808207.93680000002</v>
      </c>
      <c r="CS760" s="267">
        <f t="shared" si="46"/>
        <v>808207.93680000002</v>
      </c>
      <c r="CT760" s="268"/>
      <c r="CU760" s="269"/>
      <c r="CV760" s="269"/>
      <c r="CW760" s="269"/>
      <c r="CX760" s="269"/>
      <c r="CY760" s="269"/>
      <c r="CZ760" s="269"/>
      <c r="DA760" s="270"/>
      <c r="DB760" s="248">
        <v>32807.298999999999</v>
      </c>
      <c r="DC760" s="249"/>
      <c r="DD760" s="250">
        <v>7.2933195405110283</v>
      </c>
      <c r="DE760" s="251"/>
      <c r="DF760" s="251"/>
      <c r="DG760" s="251"/>
      <c r="DH760" s="252"/>
      <c r="DI760" s="252"/>
      <c r="DJ760" s="252"/>
      <c r="DK760" s="252"/>
      <c r="DL760" s="251" t="s">
        <v>2005</v>
      </c>
      <c r="DM760" s="253" t="s">
        <v>2005</v>
      </c>
      <c r="DN760" s="254" t="s">
        <v>66</v>
      </c>
      <c r="DO760" s="231"/>
      <c r="DP760" s="256" t="s">
        <v>66</v>
      </c>
      <c r="DQ760" s="231"/>
      <c r="DR760" s="258"/>
      <c r="DS760" s="259"/>
      <c r="DT760" s="260"/>
      <c r="DU760" s="255">
        <v>836.03043379514065</v>
      </c>
      <c r="DV760" s="261">
        <v>-420.7997754120147</v>
      </c>
      <c r="DW760" s="231">
        <v>483.25176016352543</v>
      </c>
      <c r="DX760" s="262">
        <v>-312.94293085459549</v>
      </c>
      <c r="DY760" s="255">
        <v>2.2794685441744291</v>
      </c>
      <c r="DZ760" s="231">
        <v>-0.88645065098844511</v>
      </c>
      <c r="EA760" s="231">
        <v>1.2588008176243486</v>
      </c>
      <c r="EB760" s="262">
        <v>-0.23196825847664804</v>
      </c>
      <c r="EC760" s="271"/>
      <c r="ED760" s="234"/>
      <c r="EE760" s="272"/>
      <c r="EF760" s="234">
        <v>1214530</v>
      </c>
      <c r="EG760" s="266">
        <v>-874975.33333333326</v>
      </c>
      <c r="EH760" s="258"/>
    </row>
    <row r="761" spans="1:138" ht="30" customHeight="1" thickBot="1" x14ac:dyDescent="0.3">
      <c r="A761" s="45" t="s">
        <v>60</v>
      </c>
      <c r="B761" s="45" t="s">
        <v>61</v>
      </c>
      <c r="C761" s="45" t="s">
        <v>1109</v>
      </c>
      <c r="D761" s="46" t="s">
        <v>1249</v>
      </c>
      <c r="E761" s="46" t="s">
        <v>1201</v>
      </c>
      <c r="F761" s="46" t="s">
        <v>1341</v>
      </c>
      <c r="G761" s="46" t="s">
        <v>1342</v>
      </c>
      <c r="H761" s="226" t="s">
        <v>66</v>
      </c>
      <c r="I761" s="227" t="s">
        <v>2002</v>
      </c>
      <c r="J761" s="228">
        <v>13.8</v>
      </c>
      <c r="K761" s="229">
        <v>12.548708100836516</v>
      </c>
      <c r="L761" s="229">
        <v>22.935227225022</v>
      </c>
      <c r="M761" s="230">
        <v>3807.4166666666702</v>
      </c>
      <c r="N761" s="231">
        <v>33473.826575202482</v>
      </c>
      <c r="O761" s="232" t="s">
        <v>2003</v>
      </c>
      <c r="P761" s="233">
        <v>9.553032698402534</v>
      </c>
      <c r="Q761" s="234" t="s">
        <v>2004</v>
      </c>
      <c r="R761" s="235" t="s">
        <v>68</v>
      </c>
      <c r="S761" s="236" t="s">
        <v>2005</v>
      </c>
      <c r="T761" s="236" t="s">
        <v>2005</v>
      </c>
      <c r="U761" s="237" t="s">
        <v>2005</v>
      </c>
      <c r="V761" s="238" t="s">
        <v>2005</v>
      </c>
      <c r="W761" s="238" t="s">
        <v>2005</v>
      </c>
      <c r="X761" s="238" t="s">
        <v>2005</v>
      </c>
      <c r="Y761" s="238" t="s">
        <v>2005</v>
      </c>
      <c r="Z761" s="238" t="s">
        <v>2005</v>
      </c>
      <c r="AA761" s="238" t="s">
        <v>2005</v>
      </c>
      <c r="AB761" s="238" t="s">
        <v>2005</v>
      </c>
      <c r="AC761" s="238" t="s">
        <v>2005</v>
      </c>
      <c r="AD761" s="238" t="s">
        <v>2005</v>
      </c>
      <c r="AE761" s="238">
        <v>1</v>
      </c>
      <c r="AF761" s="238">
        <v>1</v>
      </c>
      <c r="AG761" s="238" t="s">
        <v>2005</v>
      </c>
      <c r="AH761" s="238" t="s">
        <v>2005</v>
      </c>
      <c r="AI761" s="238">
        <v>265</v>
      </c>
      <c r="AJ761" s="238">
        <v>265</v>
      </c>
      <c r="AK761" s="238">
        <v>1</v>
      </c>
      <c r="AL761" s="238">
        <v>1</v>
      </c>
      <c r="AM761" s="237" t="s">
        <v>2005</v>
      </c>
      <c r="AN761" s="238" t="s">
        <v>2005</v>
      </c>
      <c r="AO761" s="238" t="s">
        <v>2005</v>
      </c>
      <c r="AP761" s="238" t="s">
        <v>2005</v>
      </c>
      <c r="AQ761" s="237">
        <f t="shared" si="44"/>
        <v>267</v>
      </c>
      <c r="AR761" s="239">
        <f t="shared" si="44"/>
        <v>267</v>
      </c>
      <c r="AS761" s="240"/>
      <c r="AT761" s="238"/>
      <c r="AU761" s="237"/>
      <c r="AV761" s="238"/>
      <c r="AW761" s="238"/>
      <c r="AX761" s="238"/>
      <c r="AY761" s="238"/>
      <c r="AZ761" s="238"/>
      <c r="BA761" s="238"/>
      <c r="BB761" s="238"/>
      <c r="BC761" s="238"/>
      <c r="BD761" s="238"/>
      <c r="BE761" s="238">
        <v>1.1000000000000001</v>
      </c>
      <c r="BF761" s="238">
        <v>1.1000000000000001</v>
      </c>
      <c r="BG761" s="238"/>
      <c r="BH761" s="238"/>
      <c r="BI761" s="238">
        <v>1438.155</v>
      </c>
      <c r="BJ761" s="238">
        <v>1438.155</v>
      </c>
      <c r="BK761" s="238">
        <v>0</v>
      </c>
      <c r="BL761" s="238">
        <v>0</v>
      </c>
      <c r="BM761" s="238"/>
      <c r="BN761" s="238"/>
      <c r="BO761" s="238"/>
      <c r="BP761" s="238"/>
      <c r="BQ761" s="237">
        <f t="shared" si="45"/>
        <v>1439.2549999999999</v>
      </c>
      <c r="BR761" s="237">
        <f t="shared" si="45"/>
        <v>1439.2549999999999</v>
      </c>
      <c r="BS761" s="241">
        <f t="shared" si="47"/>
        <v>0.15065948641007723</v>
      </c>
      <c r="BT761" s="273">
        <v>0</v>
      </c>
      <c r="BU761" s="243">
        <v>0</v>
      </c>
      <c r="BV761" s="244">
        <v>0</v>
      </c>
      <c r="BW761" s="243">
        <v>0</v>
      </c>
      <c r="BX761" s="243">
        <v>0</v>
      </c>
      <c r="BY761" s="243">
        <v>0</v>
      </c>
      <c r="BZ761" s="243">
        <v>0</v>
      </c>
      <c r="CA761" s="243">
        <v>0</v>
      </c>
      <c r="CB761" s="243">
        <v>0</v>
      </c>
      <c r="CC761" s="243">
        <v>0</v>
      </c>
      <c r="CD761" s="243">
        <v>0</v>
      </c>
      <c r="CE761" s="243">
        <v>0</v>
      </c>
      <c r="CF761" s="243">
        <v>5550.3359999999993</v>
      </c>
      <c r="CG761" s="243">
        <v>5550.3359999999993</v>
      </c>
      <c r="CH761" s="243">
        <v>0</v>
      </c>
      <c r="CI761" s="243">
        <v>0</v>
      </c>
      <c r="CJ761" s="243">
        <v>1688163.8651999999</v>
      </c>
      <c r="CK761" s="243">
        <v>1688163.8651999999</v>
      </c>
      <c r="CL761" s="243">
        <v>0</v>
      </c>
      <c r="CM761" s="243">
        <v>0</v>
      </c>
      <c r="CN761" s="243">
        <v>0</v>
      </c>
      <c r="CO761" s="243">
        <v>0</v>
      </c>
      <c r="CP761" s="243">
        <v>0</v>
      </c>
      <c r="CQ761" s="243">
        <v>0</v>
      </c>
      <c r="CR761" s="244">
        <f t="shared" si="46"/>
        <v>1693714.2011999998</v>
      </c>
      <c r="CS761" s="267">
        <f t="shared" si="46"/>
        <v>1693714.2011999998</v>
      </c>
      <c r="CT761" s="268"/>
      <c r="CU761" s="269"/>
      <c r="CV761" s="269"/>
      <c r="CW761" s="269"/>
      <c r="CX761" s="269"/>
      <c r="CY761" s="269"/>
      <c r="CZ761" s="269"/>
      <c r="DA761" s="270"/>
      <c r="DB761" s="248">
        <v>33473.826575202482</v>
      </c>
      <c r="DC761" s="249"/>
      <c r="DD761" s="250">
        <v>9.553032698402534</v>
      </c>
      <c r="DE761" s="251"/>
      <c r="DF761" s="251"/>
      <c r="DG761" s="251"/>
      <c r="DH761" s="252"/>
      <c r="DI761" s="252"/>
      <c r="DJ761" s="252"/>
      <c r="DK761" s="252"/>
      <c r="DL761" s="251" t="s">
        <v>2005</v>
      </c>
      <c r="DM761" s="253" t="s">
        <v>2005</v>
      </c>
      <c r="DN761" s="254" t="s">
        <v>66</v>
      </c>
      <c r="DO761" s="231"/>
      <c r="DP761" s="256" t="s">
        <v>66</v>
      </c>
      <c r="DQ761" s="231"/>
      <c r="DR761" s="258"/>
      <c r="DS761" s="259"/>
      <c r="DT761" s="260"/>
      <c r="DU761" s="255">
        <v>131.32552693208419</v>
      </c>
      <c r="DV761" s="261">
        <v>50.196074182709509</v>
      </c>
      <c r="DW761" s="231">
        <v>22.765829849635558</v>
      </c>
      <c r="DX761" s="262">
        <v>53.698957737804868</v>
      </c>
      <c r="DY761" s="255">
        <v>0.66580577381864281</v>
      </c>
      <c r="DZ761" s="231">
        <v>0.80121134983440367</v>
      </c>
      <c r="EA761" s="231">
        <v>0.61958020530105662</v>
      </c>
      <c r="EB761" s="262">
        <v>0.48483607100554349</v>
      </c>
      <c r="EC761" s="271"/>
      <c r="ED761" s="234"/>
      <c r="EE761" s="272"/>
      <c r="EF761" s="234">
        <v>17991</v>
      </c>
      <c r="EG761" s="266">
        <v>208138.33333333334</v>
      </c>
      <c r="EH761" s="258"/>
    </row>
    <row r="762" spans="1:138" ht="30" customHeight="1" thickBot="1" x14ac:dyDescent="0.3">
      <c r="A762" s="45" t="s">
        <v>60</v>
      </c>
      <c r="B762" s="45" t="s">
        <v>61</v>
      </c>
      <c r="C762" s="45" t="s">
        <v>1109</v>
      </c>
      <c r="D762" s="46" t="s">
        <v>1249</v>
      </c>
      <c r="E762" s="46" t="s">
        <v>1201</v>
      </c>
      <c r="F762" s="46" t="s">
        <v>1343</v>
      </c>
      <c r="G762" s="46" t="s">
        <v>1201</v>
      </c>
      <c r="H762" s="226" t="s">
        <v>66</v>
      </c>
      <c r="I762" s="227" t="s">
        <v>2007</v>
      </c>
      <c r="J762" s="228">
        <v>13.8</v>
      </c>
      <c r="K762" s="229">
        <v>11.234081537891738</v>
      </c>
      <c r="L762" s="229">
        <v>15.409090877040001</v>
      </c>
      <c r="M762" s="230">
        <v>1516.8333333333301</v>
      </c>
      <c r="N762" s="231">
        <v>22762.142</v>
      </c>
      <c r="O762" s="232" t="s">
        <v>2006</v>
      </c>
      <c r="P762" s="233">
        <v>6.0950867918348788</v>
      </c>
      <c r="Q762" s="234" t="s">
        <v>2004</v>
      </c>
      <c r="R762" s="235" t="s">
        <v>68</v>
      </c>
      <c r="S762" s="236" t="s">
        <v>2005</v>
      </c>
      <c r="T762" s="236" t="s">
        <v>2005</v>
      </c>
      <c r="U762" s="237" t="s">
        <v>2005</v>
      </c>
      <c r="V762" s="238" t="s">
        <v>2005</v>
      </c>
      <c r="W762" s="238" t="s">
        <v>2005</v>
      </c>
      <c r="X762" s="238" t="s">
        <v>2005</v>
      </c>
      <c r="Y762" s="238" t="s">
        <v>2005</v>
      </c>
      <c r="Z762" s="238" t="s">
        <v>2005</v>
      </c>
      <c r="AA762" s="238" t="s">
        <v>2005</v>
      </c>
      <c r="AB762" s="238" t="s">
        <v>2005</v>
      </c>
      <c r="AC762" s="238" t="s">
        <v>2005</v>
      </c>
      <c r="AD762" s="238" t="s">
        <v>2005</v>
      </c>
      <c r="AE762" s="238">
        <v>2</v>
      </c>
      <c r="AF762" s="238">
        <v>2</v>
      </c>
      <c r="AG762" s="238" t="s">
        <v>2005</v>
      </c>
      <c r="AH762" s="238" t="s">
        <v>2005</v>
      </c>
      <c r="AI762" s="238">
        <v>97</v>
      </c>
      <c r="AJ762" s="238">
        <v>97</v>
      </c>
      <c r="AK762" s="238">
        <v>4</v>
      </c>
      <c r="AL762" s="238">
        <v>4</v>
      </c>
      <c r="AM762" s="237" t="s">
        <v>2005</v>
      </c>
      <c r="AN762" s="238" t="s">
        <v>2005</v>
      </c>
      <c r="AO762" s="238" t="s">
        <v>2005</v>
      </c>
      <c r="AP762" s="238" t="s">
        <v>2005</v>
      </c>
      <c r="AQ762" s="237">
        <f t="shared" si="44"/>
        <v>103</v>
      </c>
      <c r="AR762" s="239">
        <f t="shared" si="44"/>
        <v>103</v>
      </c>
      <c r="AS762" s="240"/>
      <c r="AT762" s="238"/>
      <c r="AU762" s="237"/>
      <c r="AV762" s="238"/>
      <c r="AW762" s="238"/>
      <c r="AX762" s="238"/>
      <c r="AY762" s="238"/>
      <c r="AZ762" s="238"/>
      <c r="BA762" s="238"/>
      <c r="BB762" s="238"/>
      <c r="BC762" s="238"/>
      <c r="BD762" s="238"/>
      <c r="BE762" s="238">
        <v>895</v>
      </c>
      <c r="BF762" s="238">
        <v>895</v>
      </c>
      <c r="BG762" s="238"/>
      <c r="BH762" s="238"/>
      <c r="BI762" s="238">
        <v>1113.145</v>
      </c>
      <c r="BJ762" s="238">
        <v>1113.145</v>
      </c>
      <c r="BK762" s="238">
        <v>18.8</v>
      </c>
      <c r="BL762" s="238">
        <v>18.8</v>
      </c>
      <c r="BM762" s="238"/>
      <c r="BN762" s="238"/>
      <c r="BO762" s="238"/>
      <c r="BP762" s="238"/>
      <c r="BQ762" s="237">
        <f t="shared" si="45"/>
        <v>2026.9449999999999</v>
      </c>
      <c r="BR762" s="237">
        <f t="shared" si="45"/>
        <v>2026.9449999999999</v>
      </c>
      <c r="BS762" s="241">
        <f t="shared" si="47"/>
        <v>0.33255391911979715</v>
      </c>
      <c r="BT762" s="273">
        <v>0</v>
      </c>
      <c r="BU762" s="243">
        <v>0</v>
      </c>
      <c r="BV762" s="244">
        <v>0</v>
      </c>
      <c r="BW762" s="243">
        <v>0</v>
      </c>
      <c r="BX762" s="243">
        <v>0</v>
      </c>
      <c r="BY762" s="243">
        <v>0</v>
      </c>
      <c r="BZ762" s="243">
        <v>0</v>
      </c>
      <c r="CA762" s="243">
        <v>0</v>
      </c>
      <c r="CB762" s="243">
        <v>0</v>
      </c>
      <c r="CC762" s="243">
        <v>0</v>
      </c>
      <c r="CD762" s="243">
        <v>0</v>
      </c>
      <c r="CE762" s="243">
        <v>0</v>
      </c>
      <c r="CF762" s="243">
        <v>4515955.1999999993</v>
      </c>
      <c r="CG762" s="243">
        <v>4515955.1999999993</v>
      </c>
      <c r="CH762" s="243">
        <v>0</v>
      </c>
      <c r="CI762" s="243">
        <v>0</v>
      </c>
      <c r="CJ762" s="243">
        <v>1306654.1268</v>
      </c>
      <c r="CK762" s="243">
        <v>1306654.1268</v>
      </c>
      <c r="CL762" s="243">
        <v>22068.192000000003</v>
      </c>
      <c r="CM762" s="243">
        <v>22068.192000000003</v>
      </c>
      <c r="CN762" s="243">
        <v>0</v>
      </c>
      <c r="CO762" s="243">
        <v>0</v>
      </c>
      <c r="CP762" s="243">
        <v>0</v>
      </c>
      <c r="CQ762" s="243">
        <v>0</v>
      </c>
      <c r="CR762" s="244">
        <f t="shared" si="46"/>
        <v>5844677.5187999988</v>
      </c>
      <c r="CS762" s="267">
        <f t="shared" si="46"/>
        <v>5844677.5187999988</v>
      </c>
      <c r="CT762" s="268"/>
      <c r="CU762" s="269"/>
      <c r="CV762" s="269"/>
      <c r="CW762" s="269"/>
      <c r="CX762" s="269"/>
      <c r="CY762" s="269"/>
      <c r="CZ762" s="269"/>
      <c r="DA762" s="270"/>
      <c r="DB762" s="248">
        <v>22762.142</v>
      </c>
      <c r="DC762" s="249"/>
      <c r="DD762" s="250">
        <v>6.0950867918348788</v>
      </c>
      <c r="DE762" s="251"/>
      <c r="DF762" s="251"/>
      <c r="DG762" s="251"/>
      <c r="DH762" s="252"/>
      <c r="DI762" s="252"/>
      <c r="DJ762" s="252"/>
      <c r="DK762" s="252"/>
      <c r="DL762" s="251" t="s">
        <v>2005</v>
      </c>
      <c r="DM762" s="253" t="s">
        <v>2005</v>
      </c>
      <c r="DN762" s="254" t="s">
        <v>66</v>
      </c>
      <c r="DO762" s="231"/>
      <c r="DP762" s="256" t="s">
        <v>66</v>
      </c>
      <c r="DQ762" s="231"/>
      <c r="DR762" s="258"/>
      <c r="DS762" s="259"/>
      <c r="DT762" s="260"/>
      <c r="DU762" s="255">
        <v>584.71948137567426</v>
      </c>
      <c r="DV762" s="261">
        <v>-444.85326320297042</v>
      </c>
      <c r="DW762" s="231">
        <v>1.0258213383144732</v>
      </c>
      <c r="DX762" s="262">
        <v>137.94048111588955</v>
      </c>
      <c r="DY762" s="255">
        <v>0.98033183166685189</v>
      </c>
      <c r="DZ762" s="231">
        <v>0.38137324112650028</v>
      </c>
      <c r="EA762" s="231">
        <v>1.7140973519393511E-2</v>
      </c>
      <c r="EB762" s="262">
        <v>1.3441426917729054</v>
      </c>
      <c r="EC762" s="271"/>
      <c r="ED762" s="234"/>
      <c r="EE762" s="272"/>
      <c r="EF762" s="234">
        <v>0</v>
      </c>
      <c r="EG762" s="266">
        <v>215827</v>
      </c>
      <c r="EH762" s="258"/>
    </row>
    <row r="763" spans="1:138" ht="30" customHeight="1" thickBot="1" x14ac:dyDescent="0.3">
      <c r="A763" s="45" t="s">
        <v>60</v>
      </c>
      <c r="B763" s="45" t="s">
        <v>61</v>
      </c>
      <c r="C763" s="45" t="s">
        <v>1109</v>
      </c>
      <c r="D763" s="46" t="s">
        <v>1249</v>
      </c>
      <c r="E763" s="46" t="s">
        <v>1201</v>
      </c>
      <c r="F763" s="46" t="s">
        <v>1344</v>
      </c>
      <c r="G763" s="46" t="s">
        <v>1345</v>
      </c>
      <c r="H763" s="226" t="s">
        <v>66</v>
      </c>
      <c r="I763" s="227" t="s">
        <v>2002</v>
      </c>
      <c r="J763" s="228">
        <v>13.8</v>
      </c>
      <c r="K763" s="229">
        <v>12.429196595114263</v>
      </c>
      <c r="L763" s="229">
        <v>15.033712089942002</v>
      </c>
      <c r="M763" s="230">
        <v>4076</v>
      </c>
      <c r="N763" s="231">
        <v>37805.811000000002</v>
      </c>
      <c r="O763" s="232" t="s">
        <v>2006</v>
      </c>
      <c r="P763" s="233">
        <v>8.6287307131466324</v>
      </c>
      <c r="Q763" s="234" t="s">
        <v>2004</v>
      </c>
      <c r="R763" s="235" t="s">
        <v>68</v>
      </c>
      <c r="S763" s="236" t="s">
        <v>2005</v>
      </c>
      <c r="T763" s="236" t="s">
        <v>2005</v>
      </c>
      <c r="U763" s="237" t="s">
        <v>2005</v>
      </c>
      <c r="V763" s="238" t="s">
        <v>2005</v>
      </c>
      <c r="W763" s="238" t="s">
        <v>2005</v>
      </c>
      <c r="X763" s="238" t="s">
        <v>2005</v>
      </c>
      <c r="Y763" s="238" t="s">
        <v>2005</v>
      </c>
      <c r="Z763" s="238" t="s">
        <v>2005</v>
      </c>
      <c r="AA763" s="238" t="s">
        <v>2005</v>
      </c>
      <c r="AB763" s="238" t="s">
        <v>2005</v>
      </c>
      <c r="AC763" s="238" t="s">
        <v>2005</v>
      </c>
      <c r="AD763" s="238" t="s">
        <v>2005</v>
      </c>
      <c r="AE763" s="238" t="s">
        <v>2005</v>
      </c>
      <c r="AF763" s="238" t="s">
        <v>2005</v>
      </c>
      <c r="AG763" s="238" t="s">
        <v>2005</v>
      </c>
      <c r="AH763" s="238" t="s">
        <v>2005</v>
      </c>
      <c r="AI763" s="238">
        <v>138</v>
      </c>
      <c r="AJ763" s="238">
        <v>138</v>
      </c>
      <c r="AK763" s="238" t="s">
        <v>2005</v>
      </c>
      <c r="AL763" s="238" t="s">
        <v>2005</v>
      </c>
      <c r="AM763" s="237" t="s">
        <v>2005</v>
      </c>
      <c r="AN763" s="238" t="s">
        <v>2005</v>
      </c>
      <c r="AO763" s="238" t="s">
        <v>2005</v>
      </c>
      <c r="AP763" s="238" t="s">
        <v>2005</v>
      </c>
      <c r="AQ763" s="237">
        <f t="shared" si="44"/>
        <v>138</v>
      </c>
      <c r="AR763" s="239">
        <f t="shared" si="44"/>
        <v>138</v>
      </c>
      <c r="AS763" s="240"/>
      <c r="AT763" s="238"/>
      <c r="AU763" s="237"/>
      <c r="AV763" s="238"/>
      <c r="AW763" s="238"/>
      <c r="AX763" s="238"/>
      <c r="AY763" s="238"/>
      <c r="AZ763" s="238"/>
      <c r="BA763" s="238"/>
      <c r="BB763" s="238"/>
      <c r="BC763" s="238"/>
      <c r="BD763" s="238"/>
      <c r="BE763" s="238"/>
      <c r="BF763" s="238"/>
      <c r="BG763" s="238"/>
      <c r="BH763" s="238"/>
      <c r="BI763" s="238">
        <v>721.44</v>
      </c>
      <c r="BJ763" s="238">
        <v>721.44</v>
      </c>
      <c r="BK763" s="238"/>
      <c r="BL763" s="238"/>
      <c r="BM763" s="238"/>
      <c r="BN763" s="238"/>
      <c r="BO763" s="238"/>
      <c r="BP763" s="238"/>
      <c r="BQ763" s="237">
        <f t="shared" si="45"/>
        <v>721.44</v>
      </c>
      <c r="BR763" s="237">
        <f t="shared" si="45"/>
        <v>721.44</v>
      </c>
      <c r="BS763" s="241">
        <f t="shared" si="47"/>
        <v>8.3609052592268598E-2</v>
      </c>
      <c r="BT763" s="273">
        <v>0</v>
      </c>
      <c r="BU763" s="243">
        <v>0</v>
      </c>
      <c r="BV763" s="244">
        <v>0</v>
      </c>
      <c r="BW763" s="243">
        <v>0</v>
      </c>
      <c r="BX763" s="243">
        <v>0</v>
      </c>
      <c r="BY763" s="243">
        <v>0</v>
      </c>
      <c r="BZ763" s="243">
        <v>0</v>
      </c>
      <c r="CA763" s="243">
        <v>0</v>
      </c>
      <c r="CB763" s="243">
        <v>0</v>
      </c>
      <c r="CC763" s="243">
        <v>0</v>
      </c>
      <c r="CD763" s="243">
        <v>0</v>
      </c>
      <c r="CE763" s="243">
        <v>0</v>
      </c>
      <c r="CF763" s="243">
        <v>0</v>
      </c>
      <c r="CG763" s="243">
        <v>0</v>
      </c>
      <c r="CH763" s="243">
        <v>0</v>
      </c>
      <c r="CI763" s="243">
        <v>0</v>
      </c>
      <c r="CJ763" s="243">
        <v>846855.1296000001</v>
      </c>
      <c r="CK763" s="243">
        <v>846855.1296000001</v>
      </c>
      <c r="CL763" s="243">
        <v>0</v>
      </c>
      <c r="CM763" s="243">
        <v>0</v>
      </c>
      <c r="CN763" s="243">
        <v>0</v>
      </c>
      <c r="CO763" s="243">
        <v>0</v>
      </c>
      <c r="CP763" s="243">
        <v>0</v>
      </c>
      <c r="CQ763" s="243">
        <v>0</v>
      </c>
      <c r="CR763" s="244">
        <f t="shared" si="46"/>
        <v>846855.1296000001</v>
      </c>
      <c r="CS763" s="267">
        <f t="shared" si="46"/>
        <v>846855.1296000001</v>
      </c>
      <c r="CT763" s="268"/>
      <c r="CU763" s="269"/>
      <c r="CV763" s="269"/>
      <c r="CW763" s="269"/>
      <c r="CX763" s="269"/>
      <c r="CY763" s="269"/>
      <c r="CZ763" s="269"/>
      <c r="DA763" s="270"/>
      <c r="DB763" s="248">
        <v>37805.811000000002</v>
      </c>
      <c r="DC763" s="249"/>
      <c r="DD763" s="250">
        <v>8.6287307131466324</v>
      </c>
      <c r="DE763" s="251"/>
      <c r="DF763" s="251"/>
      <c r="DG763" s="251"/>
      <c r="DH763" s="252"/>
      <c r="DI763" s="252"/>
      <c r="DJ763" s="252"/>
      <c r="DK763" s="252"/>
      <c r="DL763" s="251" t="s">
        <v>2005</v>
      </c>
      <c r="DM763" s="253" t="s">
        <v>2005</v>
      </c>
      <c r="DN763" s="254" t="s">
        <v>66</v>
      </c>
      <c r="DO763" s="231"/>
      <c r="DP763" s="256" t="s">
        <v>66</v>
      </c>
      <c r="DQ763" s="231"/>
      <c r="DR763" s="258"/>
      <c r="DS763" s="259"/>
      <c r="DT763" s="260"/>
      <c r="DU763" s="255">
        <v>112.60157016683023</v>
      </c>
      <c r="DV763" s="261">
        <v>-21.840810497778989</v>
      </c>
      <c r="DW763" s="231">
        <v>23.455348380765457</v>
      </c>
      <c r="DX763" s="262">
        <v>62.168976798171727</v>
      </c>
      <c r="DY763" s="255">
        <v>0.26226692836113835</v>
      </c>
      <c r="DZ763" s="231">
        <v>0.57619530306119104</v>
      </c>
      <c r="EA763" s="231">
        <v>0.20682041216879293</v>
      </c>
      <c r="EB763" s="262">
        <v>0.62836017186654836</v>
      </c>
      <c r="EC763" s="271"/>
      <c r="ED763" s="234"/>
      <c r="EE763" s="272"/>
      <c r="EF763" s="234">
        <v>0</v>
      </c>
      <c r="EG763" s="266">
        <v>204805.66666666666</v>
      </c>
      <c r="EH763" s="258"/>
    </row>
    <row r="764" spans="1:138" ht="30" customHeight="1" thickBot="1" x14ac:dyDescent="0.3">
      <c r="A764" s="45" t="s">
        <v>60</v>
      </c>
      <c r="B764" s="45" t="s">
        <v>61</v>
      </c>
      <c r="C764" s="45" t="s">
        <v>1109</v>
      </c>
      <c r="D764" s="46" t="s">
        <v>1249</v>
      </c>
      <c r="E764" s="46" t="s">
        <v>1201</v>
      </c>
      <c r="F764" s="46" t="s">
        <v>1346</v>
      </c>
      <c r="G764" s="46" t="s">
        <v>1347</v>
      </c>
      <c r="H764" s="226" t="s">
        <v>66</v>
      </c>
      <c r="I764" s="227" t="s">
        <v>2002</v>
      </c>
      <c r="J764" s="228">
        <v>13.8</v>
      </c>
      <c r="K764" s="229">
        <v>11.234081537891738</v>
      </c>
      <c r="L764" s="229">
        <v>17.647159054203001</v>
      </c>
      <c r="M764" s="230">
        <v>2709.8333333333298</v>
      </c>
      <c r="N764" s="231">
        <v>29727.723999999998</v>
      </c>
      <c r="O764" s="232" t="s">
        <v>2006</v>
      </c>
      <c r="P764" s="233">
        <v>8.158572449635292</v>
      </c>
      <c r="Q764" s="234" t="s">
        <v>2004</v>
      </c>
      <c r="R764" s="235" t="s">
        <v>68</v>
      </c>
      <c r="S764" s="236" t="s">
        <v>2005</v>
      </c>
      <c r="T764" s="236" t="s">
        <v>2005</v>
      </c>
      <c r="U764" s="237" t="s">
        <v>2005</v>
      </c>
      <c r="V764" s="238" t="s">
        <v>2005</v>
      </c>
      <c r="W764" s="238" t="s">
        <v>2005</v>
      </c>
      <c r="X764" s="238" t="s">
        <v>2005</v>
      </c>
      <c r="Y764" s="238" t="s">
        <v>2005</v>
      </c>
      <c r="Z764" s="238" t="s">
        <v>2005</v>
      </c>
      <c r="AA764" s="238" t="s">
        <v>2005</v>
      </c>
      <c r="AB764" s="238" t="s">
        <v>2005</v>
      </c>
      <c r="AC764" s="238" t="s">
        <v>2005</v>
      </c>
      <c r="AD764" s="238" t="s">
        <v>2005</v>
      </c>
      <c r="AE764" s="238" t="s">
        <v>2005</v>
      </c>
      <c r="AF764" s="238" t="s">
        <v>2005</v>
      </c>
      <c r="AG764" s="238" t="s">
        <v>2005</v>
      </c>
      <c r="AH764" s="238" t="s">
        <v>2005</v>
      </c>
      <c r="AI764" s="238">
        <v>236</v>
      </c>
      <c r="AJ764" s="238">
        <v>236</v>
      </c>
      <c r="AK764" s="238" t="s">
        <v>2005</v>
      </c>
      <c r="AL764" s="238" t="s">
        <v>2005</v>
      </c>
      <c r="AM764" s="237" t="s">
        <v>2005</v>
      </c>
      <c r="AN764" s="238" t="s">
        <v>2005</v>
      </c>
      <c r="AO764" s="238" t="s">
        <v>2005</v>
      </c>
      <c r="AP764" s="238" t="s">
        <v>2005</v>
      </c>
      <c r="AQ764" s="237">
        <f t="shared" si="44"/>
        <v>236</v>
      </c>
      <c r="AR764" s="239">
        <f t="shared" si="44"/>
        <v>236</v>
      </c>
      <c r="AS764" s="240"/>
      <c r="AT764" s="238"/>
      <c r="AU764" s="237"/>
      <c r="AV764" s="238"/>
      <c r="AW764" s="238"/>
      <c r="AX764" s="238"/>
      <c r="AY764" s="238"/>
      <c r="AZ764" s="238"/>
      <c r="BA764" s="238"/>
      <c r="BB764" s="238"/>
      <c r="BC764" s="238"/>
      <c r="BD764" s="238"/>
      <c r="BE764" s="238"/>
      <c r="BF764" s="238"/>
      <c r="BG764" s="238"/>
      <c r="BH764" s="238"/>
      <c r="BI764" s="238">
        <v>1343.19</v>
      </c>
      <c r="BJ764" s="238">
        <v>1343.19</v>
      </c>
      <c r="BK764" s="238"/>
      <c r="BL764" s="238"/>
      <c r="BM764" s="238"/>
      <c r="BN764" s="238"/>
      <c r="BO764" s="238"/>
      <c r="BP764" s="238"/>
      <c r="BQ764" s="237">
        <f t="shared" si="45"/>
        <v>1343.19</v>
      </c>
      <c r="BR764" s="237">
        <f t="shared" si="45"/>
        <v>1343.19</v>
      </c>
      <c r="BS764" s="241">
        <f t="shared" si="47"/>
        <v>0.16463541977371837</v>
      </c>
      <c r="BT764" s="273">
        <v>0</v>
      </c>
      <c r="BU764" s="243">
        <v>0</v>
      </c>
      <c r="BV764" s="244">
        <v>0</v>
      </c>
      <c r="BW764" s="243">
        <v>0</v>
      </c>
      <c r="BX764" s="243">
        <v>0</v>
      </c>
      <c r="BY764" s="243">
        <v>0</v>
      </c>
      <c r="BZ764" s="243">
        <v>0</v>
      </c>
      <c r="CA764" s="243">
        <v>0</v>
      </c>
      <c r="CB764" s="243">
        <v>0</v>
      </c>
      <c r="CC764" s="243">
        <v>0</v>
      </c>
      <c r="CD764" s="243">
        <v>0</v>
      </c>
      <c r="CE764" s="243">
        <v>0</v>
      </c>
      <c r="CF764" s="243">
        <v>0</v>
      </c>
      <c r="CG764" s="243">
        <v>0</v>
      </c>
      <c r="CH764" s="243">
        <v>0</v>
      </c>
      <c r="CI764" s="243">
        <v>0</v>
      </c>
      <c r="CJ764" s="243">
        <v>1576690.1496000001</v>
      </c>
      <c r="CK764" s="243">
        <v>1576690.1496000001</v>
      </c>
      <c r="CL764" s="243">
        <v>0</v>
      </c>
      <c r="CM764" s="243">
        <v>0</v>
      </c>
      <c r="CN764" s="243">
        <v>0</v>
      </c>
      <c r="CO764" s="243">
        <v>0</v>
      </c>
      <c r="CP764" s="243">
        <v>0</v>
      </c>
      <c r="CQ764" s="243">
        <v>0</v>
      </c>
      <c r="CR764" s="244">
        <f t="shared" si="46"/>
        <v>1576690.1496000001</v>
      </c>
      <c r="CS764" s="267">
        <f t="shared" si="46"/>
        <v>1576690.1496000001</v>
      </c>
      <c r="CT764" s="268"/>
      <c r="CU764" s="269"/>
      <c r="CV764" s="269"/>
      <c r="CW764" s="269"/>
      <c r="CX764" s="269"/>
      <c r="CY764" s="269"/>
      <c r="CZ764" s="269"/>
      <c r="DA764" s="270"/>
      <c r="DB764" s="248">
        <v>29727.723999999998</v>
      </c>
      <c r="DC764" s="249"/>
      <c r="DD764" s="250">
        <v>8.158572449635292</v>
      </c>
      <c r="DE764" s="251"/>
      <c r="DF764" s="251"/>
      <c r="DG764" s="251"/>
      <c r="DH764" s="252"/>
      <c r="DI764" s="252"/>
      <c r="DJ764" s="252"/>
      <c r="DK764" s="252"/>
      <c r="DL764" s="251" t="s">
        <v>2005</v>
      </c>
      <c r="DM764" s="253" t="s">
        <v>2005</v>
      </c>
      <c r="DN764" s="254" t="s">
        <v>66</v>
      </c>
      <c r="DO764" s="231"/>
      <c r="DP764" s="256" t="s">
        <v>66</v>
      </c>
      <c r="DQ764" s="231"/>
      <c r="DR764" s="258"/>
      <c r="DS764" s="259"/>
      <c r="DT764" s="260"/>
      <c r="DU764" s="255">
        <v>32.818623531582553</v>
      </c>
      <c r="DV764" s="261">
        <v>-10.254054867120185</v>
      </c>
      <c r="DW764" s="231">
        <v>30.012915923488567</v>
      </c>
      <c r="DX764" s="262">
        <v>-13.387177264912967</v>
      </c>
      <c r="DY764" s="255">
        <v>0.19115566763023581</v>
      </c>
      <c r="DZ764" s="231">
        <v>-4.7914557770357802E-2</v>
      </c>
      <c r="EA764" s="231">
        <v>0.19004858847407613</v>
      </c>
      <c r="EB764" s="262">
        <v>-5.8770173127230124E-2</v>
      </c>
      <c r="EC764" s="271"/>
      <c r="ED764" s="234"/>
      <c r="EE764" s="272"/>
      <c r="EF764" s="234">
        <v>24998</v>
      </c>
      <c r="EG764" s="266">
        <v>-24998</v>
      </c>
      <c r="EH764" s="258"/>
    </row>
    <row r="765" spans="1:138" ht="30" customHeight="1" thickBot="1" x14ac:dyDescent="0.3">
      <c r="A765" s="45" t="s">
        <v>60</v>
      </c>
      <c r="B765" s="45" t="s">
        <v>61</v>
      </c>
      <c r="C765" s="45" t="s">
        <v>1109</v>
      </c>
      <c r="D765" s="46" t="s">
        <v>1249</v>
      </c>
      <c r="E765" s="46" t="s">
        <v>1201</v>
      </c>
      <c r="F765" s="46" t="s">
        <v>1348</v>
      </c>
      <c r="G765" s="46" t="s">
        <v>1345</v>
      </c>
      <c r="H765" s="226" t="s">
        <v>66</v>
      </c>
      <c r="I765" s="227" t="s">
        <v>2007</v>
      </c>
      <c r="J765" s="228">
        <v>13.8</v>
      </c>
      <c r="K765" s="229">
        <v>10.277989492113717</v>
      </c>
      <c r="L765" s="229">
        <v>11.778787854288</v>
      </c>
      <c r="M765" s="230">
        <v>2788</v>
      </c>
      <c r="N765" s="231">
        <v>29329.975999999999</v>
      </c>
      <c r="O765" s="232" t="s">
        <v>2006</v>
      </c>
      <c r="P765" s="233">
        <v>6.7404489227350428</v>
      </c>
      <c r="Q765" s="234" t="s">
        <v>2004</v>
      </c>
      <c r="R765" s="235" t="s">
        <v>68</v>
      </c>
      <c r="S765" s="236" t="s">
        <v>2005</v>
      </c>
      <c r="T765" s="236" t="s">
        <v>2005</v>
      </c>
      <c r="U765" s="237" t="s">
        <v>2005</v>
      </c>
      <c r="V765" s="238" t="s">
        <v>2005</v>
      </c>
      <c r="W765" s="238" t="s">
        <v>2005</v>
      </c>
      <c r="X765" s="238" t="s">
        <v>2005</v>
      </c>
      <c r="Y765" s="238" t="s">
        <v>2005</v>
      </c>
      <c r="Z765" s="238" t="s">
        <v>2005</v>
      </c>
      <c r="AA765" s="238" t="s">
        <v>2005</v>
      </c>
      <c r="AB765" s="238" t="s">
        <v>2005</v>
      </c>
      <c r="AC765" s="238" t="s">
        <v>2005</v>
      </c>
      <c r="AD765" s="238" t="s">
        <v>2005</v>
      </c>
      <c r="AE765" s="238">
        <v>1</v>
      </c>
      <c r="AF765" s="238">
        <v>1</v>
      </c>
      <c r="AG765" s="238" t="s">
        <v>2005</v>
      </c>
      <c r="AH765" s="238" t="s">
        <v>2005</v>
      </c>
      <c r="AI765" s="238">
        <v>140</v>
      </c>
      <c r="AJ765" s="238">
        <v>140</v>
      </c>
      <c r="AK765" s="238" t="s">
        <v>2005</v>
      </c>
      <c r="AL765" s="238" t="s">
        <v>2005</v>
      </c>
      <c r="AM765" s="237" t="s">
        <v>2005</v>
      </c>
      <c r="AN765" s="238" t="s">
        <v>2005</v>
      </c>
      <c r="AO765" s="238" t="s">
        <v>2005</v>
      </c>
      <c r="AP765" s="238" t="s">
        <v>2005</v>
      </c>
      <c r="AQ765" s="237">
        <f t="shared" si="44"/>
        <v>141</v>
      </c>
      <c r="AR765" s="239">
        <f t="shared" si="44"/>
        <v>141</v>
      </c>
      <c r="AS765" s="240"/>
      <c r="AT765" s="238"/>
      <c r="AU765" s="237"/>
      <c r="AV765" s="238"/>
      <c r="AW765" s="238"/>
      <c r="AX765" s="238"/>
      <c r="AY765" s="238"/>
      <c r="AZ765" s="238"/>
      <c r="BA765" s="238"/>
      <c r="BB765" s="238"/>
      <c r="BC765" s="238"/>
      <c r="BD765" s="238"/>
      <c r="BE765" s="238">
        <v>1.2</v>
      </c>
      <c r="BF765" s="238">
        <v>1.2</v>
      </c>
      <c r="BG765" s="238"/>
      <c r="BH765" s="238"/>
      <c r="BI765" s="238">
        <v>792.322</v>
      </c>
      <c r="BJ765" s="238">
        <v>792.322</v>
      </c>
      <c r="BK765" s="238"/>
      <c r="BL765" s="238"/>
      <c r="BM765" s="238"/>
      <c r="BN765" s="238"/>
      <c r="BO765" s="238"/>
      <c r="BP765" s="238"/>
      <c r="BQ765" s="237">
        <f t="shared" si="45"/>
        <v>793.52200000000005</v>
      </c>
      <c r="BR765" s="237">
        <f t="shared" si="45"/>
        <v>793.52200000000005</v>
      </c>
      <c r="BS765" s="241">
        <f t="shared" si="47"/>
        <v>0.11772539323360322</v>
      </c>
      <c r="BT765" s="273">
        <v>0</v>
      </c>
      <c r="BU765" s="243">
        <v>0</v>
      </c>
      <c r="BV765" s="244">
        <v>0</v>
      </c>
      <c r="BW765" s="243">
        <v>0</v>
      </c>
      <c r="BX765" s="243">
        <v>0</v>
      </c>
      <c r="BY765" s="243">
        <v>0</v>
      </c>
      <c r="BZ765" s="243">
        <v>0</v>
      </c>
      <c r="CA765" s="243">
        <v>0</v>
      </c>
      <c r="CB765" s="243">
        <v>0</v>
      </c>
      <c r="CC765" s="243">
        <v>0</v>
      </c>
      <c r="CD765" s="243">
        <v>0</v>
      </c>
      <c r="CE765" s="243">
        <v>0</v>
      </c>
      <c r="CF765" s="243">
        <v>6054.9119999999994</v>
      </c>
      <c r="CG765" s="243">
        <v>6054.9119999999994</v>
      </c>
      <c r="CH765" s="243">
        <v>0</v>
      </c>
      <c r="CI765" s="243">
        <v>0</v>
      </c>
      <c r="CJ765" s="243">
        <v>930059.25647999998</v>
      </c>
      <c r="CK765" s="243">
        <v>930059.25647999998</v>
      </c>
      <c r="CL765" s="243">
        <v>0</v>
      </c>
      <c r="CM765" s="243">
        <v>0</v>
      </c>
      <c r="CN765" s="243">
        <v>0</v>
      </c>
      <c r="CO765" s="243">
        <v>0</v>
      </c>
      <c r="CP765" s="243">
        <v>0</v>
      </c>
      <c r="CQ765" s="243">
        <v>0</v>
      </c>
      <c r="CR765" s="244">
        <f t="shared" si="46"/>
        <v>936114.16847999999</v>
      </c>
      <c r="CS765" s="267">
        <f t="shared" si="46"/>
        <v>936114.16847999999</v>
      </c>
      <c r="CT765" s="268"/>
      <c r="CU765" s="269"/>
      <c r="CV765" s="269"/>
      <c r="CW765" s="269"/>
      <c r="CX765" s="269"/>
      <c r="CY765" s="269"/>
      <c r="CZ765" s="269"/>
      <c r="DA765" s="270"/>
      <c r="DB765" s="248">
        <v>29329.975999999999</v>
      </c>
      <c r="DC765" s="249"/>
      <c r="DD765" s="250">
        <v>6.7404489227350428</v>
      </c>
      <c r="DE765" s="251"/>
      <c r="DF765" s="251"/>
      <c r="DG765" s="251"/>
      <c r="DH765" s="252"/>
      <c r="DI765" s="252"/>
      <c r="DJ765" s="252"/>
      <c r="DK765" s="252"/>
      <c r="DL765" s="251" t="s">
        <v>2005</v>
      </c>
      <c r="DM765" s="253" t="s">
        <v>2005</v>
      </c>
      <c r="DN765" s="254" t="s">
        <v>66</v>
      </c>
      <c r="DO765" s="231"/>
      <c r="DP765" s="256" t="s">
        <v>66</v>
      </c>
      <c r="DQ765" s="231"/>
      <c r="DR765" s="258"/>
      <c r="DS765" s="259"/>
      <c r="DT765" s="260"/>
      <c r="DU765" s="255">
        <v>125.45444763271162</v>
      </c>
      <c r="DV765" s="261">
        <v>-82.56339416066335</v>
      </c>
      <c r="DW765" s="231">
        <v>10.523672883787661</v>
      </c>
      <c r="DX765" s="262">
        <v>8.8086003210600907</v>
      </c>
      <c r="DY765" s="255">
        <v>0.14956958393113343</v>
      </c>
      <c r="DZ765" s="231">
        <v>-3.0213094511963579E-3</v>
      </c>
      <c r="EA765" s="231">
        <v>8.715925394548063E-2</v>
      </c>
      <c r="EB765" s="262">
        <v>4.4146577614231047E-2</v>
      </c>
      <c r="EC765" s="271"/>
      <c r="ED765" s="234"/>
      <c r="EE765" s="272"/>
      <c r="EF765" s="234">
        <v>0</v>
      </c>
      <c r="EG765" s="266">
        <v>23193</v>
      </c>
      <c r="EH765" s="258"/>
    </row>
    <row r="766" spans="1:138" ht="30" customHeight="1" thickBot="1" x14ac:dyDescent="0.3">
      <c r="A766" s="45" t="s">
        <v>60</v>
      </c>
      <c r="B766" s="45" t="s">
        <v>61</v>
      </c>
      <c r="C766" s="45" t="s">
        <v>1109</v>
      </c>
      <c r="D766" s="46" t="s">
        <v>1249</v>
      </c>
      <c r="E766" s="46" t="s">
        <v>1201</v>
      </c>
      <c r="F766" s="46" t="s">
        <v>1349</v>
      </c>
      <c r="G766" s="46" t="s">
        <v>1296</v>
      </c>
      <c r="H766" s="226" t="s">
        <v>66</v>
      </c>
      <c r="I766" s="227" t="s">
        <v>2007</v>
      </c>
      <c r="J766" s="228">
        <v>13.8</v>
      </c>
      <c r="K766" s="229">
        <v>12.668219606558768</v>
      </c>
      <c r="L766" s="229">
        <v>16.460227238489999</v>
      </c>
      <c r="M766" s="230">
        <v>1280.5833333333301</v>
      </c>
      <c r="N766" s="231">
        <v>29277.370999999999</v>
      </c>
      <c r="O766" s="232" t="s">
        <v>2006</v>
      </c>
      <c r="P766" s="233">
        <v>7.2741873072906218</v>
      </c>
      <c r="Q766" s="234" t="s">
        <v>2004</v>
      </c>
      <c r="R766" s="235" t="s">
        <v>68</v>
      </c>
      <c r="S766" s="236" t="s">
        <v>2005</v>
      </c>
      <c r="T766" s="236" t="s">
        <v>2005</v>
      </c>
      <c r="U766" s="237" t="s">
        <v>2005</v>
      </c>
      <c r="V766" s="238" t="s">
        <v>2005</v>
      </c>
      <c r="W766" s="238" t="s">
        <v>2005</v>
      </c>
      <c r="X766" s="238" t="s">
        <v>2005</v>
      </c>
      <c r="Y766" s="238" t="s">
        <v>2005</v>
      </c>
      <c r="Z766" s="238" t="s">
        <v>2005</v>
      </c>
      <c r="AA766" s="238" t="s">
        <v>2005</v>
      </c>
      <c r="AB766" s="238" t="s">
        <v>2005</v>
      </c>
      <c r="AC766" s="238" t="s">
        <v>2005</v>
      </c>
      <c r="AD766" s="238" t="s">
        <v>2005</v>
      </c>
      <c r="AE766" s="238" t="s">
        <v>2005</v>
      </c>
      <c r="AF766" s="238" t="s">
        <v>2005</v>
      </c>
      <c r="AG766" s="238" t="s">
        <v>2005</v>
      </c>
      <c r="AH766" s="238" t="s">
        <v>2005</v>
      </c>
      <c r="AI766" s="238">
        <v>65</v>
      </c>
      <c r="AJ766" s="238">
        <v>65</v>
      </c>
      <c r="AK766" s="238" t="s">
        <v>2005</v>
      </c>
      <c r="AL766" s="238" t="s">
        <v>2005</v>
      </c>
      <c r="AM766" s="237">
        <v>1</v>
      </c>
      <c r="AN766" s="238">
        <v>1</v>
      </c>
      <c r="AO766" s="238" t="s">
        <v>2005</v>
      </c>
      <c r="AP766" s="238" t="s">
        <v>2005</v>
      </c>
      <c r="AQ766" s="237">
        <f t="shared" si="44"/>
        <v>66</v>
      </c>
      <c r="AR766" s="239">
        <f t="shared" si="44"/>
        <v>66</v>
      </c>
      <c r="AS766" s="240"/>
      <c r="AT766" s="238"/>
      <c r="AU766" s="237"/>
      <c r="AV766" s="238"/>
      <c r="AW766" s="238"/>
      <c r="AX766" s="238"/>
      <c r="AY766" s="238"/>
      <c r="AZ766" s="238"/>
      <c r="BA766" s="238"/>
      <c r="BB766" s="238"/>
      <c r="BC766" s="238"/>
      <c r="BD766" s="238"/>
      <c r="BE766" s="238"/>
      <c r="BF766" s="238"/>
      <c r="BG766" s="238"/>
      <c r="BH766" s="238"/>
      <c r="BI766" s="238">
        <v>1131.05</v>
      </c>
      <c r="BJ766" s="238">
        <v>1131.05</v>
      </c>
      <c r="BK766" s="238"/>
      <c r="BL766" s="238"/>
      <c r="BM766" s="238">
        <v>1.8</v>
      </c>
      <c r="BN766" s="238">
        <v>1.8</v>
      </c>
      <c r="BO766" s="238"/>
      <c r="BP766" s="238"/>
      <c r="BQ766" s="237">
        <f t="shared" si="45"/>
        <v>1132.8499999999999</v>
      </c>
      <c r="BR766" s="237">
        <f t="shared" si="45"/>
        <v>1132.8499999999999</v>
      </c>
      <c r="BS766" s="241">
        <f t="shared" si="47"/>
        <v>0.15573561033609767</v>
      </c>
      <c r="BT766" s="273">
        <v>0</v>
      </c>
      <c r="BU766" s="243">
        <v>0</v>
      </c>
      <c r="BV766" s="244">
        <v>0</v>
      </c>
      <c r="BW766" s="243">
        <v>0</v>
      </c>
      <c r="BX766" s="243">
        <v>0</v>
      </c>
      <c r="BY766" s="243">
        <v>0</v>
      </c>
      <c r="BZ766" s="243">
        <v>0</v>
      </c>
      <c r="CA766" s="243">
        <v>0</v>
      </c>
      <c r="CB766" s="243">
        <v>0</v>
      </c>
      <c r="CC766" s="243">
        <v>0</v>
      </c>
      <c r="CD766" s="243">
        <v>0</v>
      </c>
      <c r="CE766" s="243">
        <v>0</v>
      </c>
      <c r="CF766" s="243">
        <v>0</v>
      </c>
      <c r="CG766" s="243">
        <v>0</v>
      </c>
      <c r="CH766" s="243">
        <v>0</v>
      </c>
      <c r="CI766" s="243">
        <v>0</v>
      </c>
      <c r="CJ766" s="243">
        <v>1327671.7320000001</v>
      </c>
      <c r="CK766" s="243">
        <v>1327671.7320000001</v>
      </c>
      <c r="CL766" s="243">
        <v>0</v>
      </c>
      <c r="CM766" s="243">
        <v>0</v>
      </c>
      <c r="CN766" s="243">
        <v>5897.232</v>
      </c>
      <c r="CO766" s="243">
        <v>5897.232</v>
      </c>
      <c r="CP766" s="243">
        <v>0</v>
      </c>
      <c r="CQ766" s="243">
        <v>0</v>
      </c>
      <c r="CR766" s="244">
        <f t="shared" si="46"/>
        <v>1333568.9640000002</v>
      </c>
      <c r="CS766" s="267">
        <f t="shared" si="46"/>
        <v>1333568.9640000002</v>
      </c>
      <c r="CT766" s="268"/>
      <c r="CU766" s="269"/>
      <c r="CV766" s="269"/>
      <c r="CW766" s="269"/>
      <c r="CX766" s="269"/>
      <c r="CY766" s="269"/>
      <c r="CZ766" s="269"/>
      <c r="DA766" s="270"/>
      <c r="DB766" s="248">
        <v>29277.370999999999</v>
      </c>
      <c r="DC766" s="249"/>
      <c r="DD766" s="250">
        <v>7.2741873072906218</v>
      </c>
      <c r="DE766" s="251"/>
      <c r="DF766" s="251"/>
      <c r="DG766" s="251"/>
      <c r="DH766" s="252"/>
      <c r="DI766" s="252"/>
      <c r="DJ766" s="252"/>
      <c r="DK766" s="252"/>
      <c r="DL766" s="251" t="s">
        <v>2005</v>
      </c>
      <c r="DM766" s="253" t="s">
        <v>2005</v>
      </c>
      <c r="DN766" s="254" t="s">
        <v>66</v>
      </c>
      <c r="DO766" s="231"/>
      <c r="DP766" s="256" t="s">
        <v>66</v>
      </c>
      <c r="DQ766" s="231"/>
      <c r="DR766" s="258"/>
      <c r="DS766" s="259"/>
      <c r="DT766" s="260"/>
      <c r="DU766" s="255">
        <v>45.153640918852197</v>
      </c>
      <c r="DV766" s="261">
        <v>10.00779502257371</v>
      </c>
      <c r="DW766" s="231">
        <v>5.8051669161189707</v>
      </c>
      <c r="DX766" s="262">
        <v>26.848997853364963</v>
      </c>
      <c r="DY766" s="255">
        <v>2.9673976703325382E-2</v>
      </c>
      <c r="DZ766" s="231">
        <v>0.6090820794796088</v>
      </c>
      <c r="EA766" s="231">
        <v>1.249430598034753E-2</v>
      </c>
      <c r="EB766" s="262">
        <v>0.60573138236682966</v>
      </c>
      <c r="EC766" s="271"/>
      <c r="ED766" s="234"/>
      <c r="EE766" s="272"/>
      <c r="EF766" s="234">
        <v>0</v>
      </c>
      <c r="EG766" s="266">
        <v>22104.666666666668</v>
      </c>
      <c r="EH766" s="258"/>
    </row>
    <row r="767" spans="1:138" ht="30" customHeight="1" thickBot="1" x14ac:dyDescent="0.3">
      <c r="A767" s="45" t="s">
        <v>60</v>
      </c>
      <c r="B767" s="45" t="s">
        <v>61</v>
      </c>
      <c r="C767" s="45" t="s">
        <v>1109</v>
      </c>
      <c r="D767" s="46" t="s">
        <v>1350</v>
      </c>
      <c r="E767" s="46" t="s">
        <v>1214</v>
      </c>
      <c r="F767" s="46" t="s">
        <v>1351</v>
      </c>
      <c r="G767" s="46" t="s">
        <v>1143</v>
      </c>
      <c r="H767" s="226" t="s">
        <v>66</v>
      </c>
      <c r="I767" s="227" t="s">
        <v>2002</v>
      </c>
      <c r="J767" s="228">
        <v>4.16</v>
      </c>
      <c r="K767" s="229">
        <v>0</v>
      </c>
      <c r="L767" s="229">
        <v>1.790151511428</v>
      </c>
      <c r="M767" s="230">
        <v>482.25</v>
      </c>
      <c r="N767" s="231">
        <v>0</v>
      </c>
      <c r="O767" s="232" t="s">
        <v>2003</v>
      </c>
      <c r="P767" s="233">
        <v>0</v>
      </c>
      <c r="Q767" s="234" t="s">
        <v>68</v>
      </c>
      <c r="R767" s="235" t="s">
        <v>68</v>
      </c>
      <c r="S767" s="236" t="s">
        <v>2005</v>
      </c>
      <c r="T767" s="236" t="s">
        <v>2005</v>
      </c>
      <c r="U767" s="237" t="s">
        <v>2005</v>
      </c>
      <c r="V767" s="238" t="s">
        <v>2005</v>
      </c>
      <c r="W767" s="238" t="s">
        <v>2005</v>
      </c>
      <c r="X767" s="238" t="s">
        <v>2005</v>
      </c>
      <c r="Y767" s="238" t="s">
        <v>2005</v>
      </c>
      <c r="Z767" s="238" t="s">
        <v>2005</v>
      </c>
      <c r="AA767" s="238" t="s">
        <v>2005</v>
      </c>
      <c r="AB767" s="238" t="s">
        <v>2005</v>
      </c>
      <c r="AC767" s="238" t="s">
        <v>2005</v>
      </c>
      <c r="AD767" s="238" t="s">
        <v>2005</v>
      </c>
      <c r="AE767" s="238" t="s">
        <v>2005</v>
      </c>
      <c r="AF767" s="238" t="s">
        <v>2005</v>
      </c>
      <c r="AG767" s="238" t="s">
        <v>2005</v>
      </c>
      <c r="AH767" s="238" t="s">
        <v>2005</v>
      </c>
      <c r="AI767" s="238">
        <v>10</v>
      </c>
      <c r="AJ767" s="238">
        <v>10</v>
      </c>
      <c r="AK767" s="238" t="s">
        <v>2005</v>
      </c>
      <c r="AL767" s="238" t="s">
        <v>2005</v>
      </c>
      <c r="AM767" s="237" t="s">
        <v>2005</v>
      </c>
      <c r="AN767" s="238" t="s">
        <v>2005</v>
      </c>
      <c r="AO767" s="238" t="s">
        <v>2005</v>
      </c>
      <c r="AP767" s="238" t="s">
        <v>2005</v>
      </c>
      <c r="AQ767" s="237">
        <f t="shared" si="44"/>
        <v>10</v>
      </c>
      <c r="AR767" s="239">
        <f t="shared" si="44"/>
        <v>10</v>
      </c>
      <c r="AS767" s="240"/>
      <c r="AT767" s="238"/>
      <c r="AU767" s="237"/>
      <c r="AV767" s="238"/>
      <c r="AW767" s="238"/>
      <c r="AX767" s="238"/>
      <c r="AY767" s="238"/>
      <c r="AZ767" s="238"/>
      <c r="BA767" s="238"/>
      <c r="BB767" s="238"/>
      <c r="BC767" s="238"/>
      <c r="BD767" s="238"/>
      <c r="BE767" s="238"/>
      <c r="BF767" s="238"/>
      <c r="BG767" s="238"/>
      <c r="BH767" s="238"/>
      <c r="BI767" s="238">
        <v>74.67</v>
      </c>
      <c r="BJ767" s="238">
        <v>74.67</v>
      </c>
      <c r="BK767" s="238"/>
      <c r="BL767" s="238"/>
      <c r="BM767" s="238"/>
      <c r="BN767" s="238"/>
      <c r="BO767" s="238"/>
      <c r="BP767" s="238"/>
      <c r="BQ767" s="237">
        <f t="shared" si="45"/>
        <v>74.67</v>
      </c>
      <c r="BR767" s="237">
        <f t="shared" si="45"/>
        <v>74.67</v>
      </c>
      <c r="BS767" s="241">
        <f t="shared" si="47"/>
        <v>0</v>
      </c>
      <c r="BT767" s="273">
        <v>0</v>
      </c>
      <c r="BU767" s="243">
        <v>0</v>
      </c>
      <c r="BV767" s="244">
        <v>0</v>
      </c>
      <c r="BW767" s="243">
        <v>0</v>
      </c>
      <c r="BX767" s="243">
        <v>0</v>
      </c>
      <c r="BY767" s="243">
        <v>0</v>
      </c>
      <c r="BZ767" s="243">
        <v>0</v>
      </c>
      <c r="CA767" s="243">
        <v>0</v>
      </c>
      <c r="CB767" s="243">
        <v>0</v>
      </c>
      <c r="CC767" s="243">
        <v>0</v>
      </c>
      <c r="CD767" s="243">
        <v>0</v>
      </c>
      <c r="CE767" s="243">
        <v>0</v>
      </c>
      <c r="CF767" s="243">
        <v>0</v>
      </c>
      <c r="CG767" s="243">
        <v>0</v>
      </c>
      <c r="CH767" s="243">
        <v>0</v>
      </c>
      <c r="CI767" s="243">
        <v>0</v>
      </c>
      <c r="CJ767" s="243">
        <v>87650.632800000021</v>
      </c>
      <c r="CK767" s="243">
        <v>87650.632800000021</v>
      </c>
      <c r="CL767" s="243">
        <v>0</v>
      </c>
      <c r="CM767" s="243">
        <v>0</v>
      </c>
      <c r="CN767" s="243">
        <v>0</v>
      </c>
      <c r="CO767" s="243">
        <v>0</v>
      </c>
      <c r="CP767" s="243">
        <v>0</v>
      </c>
      <c r="CQ767" s="243">
        <v>0</v>
      </c>
      <c r="CR767" s="244">
        <f t="shared" si="46"/>
        <v>87650.632800000021</v>
      </c>
      <c r="CS767" s="267">
        <f t="shared" si="46"/>
        <v>87650.632800000021</v>
      </c>
      <c r="CT767" s="268"/>
      <c r="CU767" s="269"/>
      <c r="CV767" s="269"/>
      <c r="CW767" s="269"/>
      <c r="CX767" s="269"/>
      <c r="CY767" s="269"/>
      <c r="CZ767" s="269"/>
      <c r="DA767" s="270"/>
      <c r="DB767" s="248">
        <v>0</v>
      </c>
      <c r="DC767" s="249"/>
      <c r="DD767" s="250">
        <v>0</v>
      </c>
      <c r="DE767" s="251"/>
      <c r="DF767" s="251"/>
      <c r="DG767" s="251"/>
      <c r="DH767" s="252"/>
      <c r="DI767" s="252"/>
      <c r="DJ767" s="252"/>
      <c r="DK767" s="252"/>
      <c r="DL767" s="251" t="s">
        <v>2005</v>
      </c>
      <c r="DM767" s="253" t="s">
        <v>2005</v>
      </c>
      <c r="DN767" s="254" t="s">
        <v>66</v>
      </c>
      <c r="DO767" s="231"/>
      <c r="DP767" s="256" t="s">
        <v>66</v>
      </c>
      <c r="DQ767" s="231"/>
      <c r="DR767" s="258"/>
      <c r="DS767" s="259"/>
      <c r="DT767" s="260"/>
      <c r="DU767" s="255">
        <v>457.95334370139972</v>
      </c>
      <c r="DV767" s="261">
        <v>-385.60022604779516</v>
      </c>
      <c r="DW767" s="231">
        <v>0</v>
      </c>
      <c r="DX767" s="262">
        <v>72.353117653604571</v>
      </c>
      <c r="DY767" s="255">
        <v>0.71332296526697769</v>
      </c>
      <c r="DZ767" s="231">
        <v>0.39166958969071208</v>
      </c>
      <c r="EA767" s="231">
        <v>0</v>
      </c>
      <c r="EB767" s="262">
        <v>1.1049925549576898</v>
      </c>
      <c r="EC767" s="271"/>
      <c r="ED767" s="234"/>
      <c r="EE767" s="272"/>
      <c r="EF767" s="234">
        <v>0</v>
      </c>
      <c r="EG767" s="266">
        <v>136</v>
      </c>
      <c r="EH767" s="258"/>
    </row>
    <row r="768" spans="1:138" ht="30" customHeight="1" thickBot="1" x14ac:dyDescent="0.3">
      <c r="A768" s="45" t="s">
        <v>60</v>
      </c>
      <c r="B768" s="45" t="s">
        <v>61</v>
      </c>
      <c r="C768" s="45" t="s">
        <v>1109</v>
      </c>
      <c r="D768" s="46" t="s">
        <v>1350</v>
      </c>
      <c r="E768" s="46" t="s">
        <v>1214</v>
      </c>
      <c r="F768" s="46" t="s">
        <v>1352</v>
      </c>
      <c r="G768" s="46" t="s">
        <v>1143</v>
      </c>
      <c r="H768" s="226" t="s">
        <v>66</v>
      </c>
      <c r="I768" s="227" t="s">
        <v>2002</v>
      </c>
      <c r="J768" s="228">
        <v>4.16</v>
      </c>
      <c r="K768" s="229">
        <v>0</v>
      </c>
      <c r="L768" s="229">
        <v>1.3198863608910001</v>
      </c>
      <c r="M768" s="230">
        <v>300.91666666666703</v>
      </c>
      <c r="N768" s="231">
        <v>0</v>
      </c>
      <c r="O768" s="232" t="s">
        <v>2003</v>
      </c>
      <c r="P768" s="233">
        <v>0</v>
      </c>
      <c r="Q768" s="234" t="s">
        <v>68</v>
      </c>
      <c r="R768" s="235" t="s">
        <v>68</v>
      </c>
      <c r="S768" s="236" t="s">
        <v>2005</v>
      </c>
      <c r="T768" s="236" t="s">
        <v>2005</v>
      </c>
      <c r="U768" s="237" t="s">
        <v>2005</v>
      </c>
      <c r="V768" s="238" t="s">
        <v>2005</v>
      </c>
      <c r="W768" s="238" t="s">
        <v>2005</v>
      </c>
      <c r="X768" s="238" t="s">
        <v>2005</v>
      </c>
      <c r="Y768" s="238" t="s">
        <v>2005</v>
      </c>
      <c r="Z768" s="238" t="s">
        <v>2005</v>
      </c>
      <c r="AA768" s="238" t="s">
        <v>2005</v>
      </c>
      <c r="AB768" s="238" t="s">
        <v>2005</v>
      </c>
      <c r="AC768" s="238" t="s">
        <v>2005</v>
      </c>
      <c r="AD768" s="238" t="s">
        <v>2005</v>
      </c>
      <c r="AE768" s="238" t="s">
        <v>2005</v>
      </c>
      <c r="AF768" s="238" t="s">
        <v>2005</v>
      </c>
      <c r="AG768" s="238" t="s">
        <v>2005</v>
      </c>
      <c r="AH768" s="238" t="s">
        <v>2005</v>
      </c>
      <c r="AI768" s="238">
        <v>7</v>
      </c>
      <c r="AJ768" s="238">
        <v>7</v>
      </c>
      <c r="AK768" s="238" t="s">
        <v>2005</v>
      </c>
      <c r="AL768" s="238" t="s">
        <v>2005</v>
      </c>
      <c r="AM768" s="237" t="s">
        <v>2005</v>
      </c>
      <c r="AN768" s="238" t="s">
        <v>2005</v>
      </c>
      <c r="AO768" s="238" t="s">
        <v>2005</v>
      </c>
      <c r="AP768" s="238" t="s">
        <v>2005</v>
      </c>
      <c r="AQ768" s="237">
        <f t="shared" si="44"/>
        <v>7</v>
      </c>
      <c r="AR768" s="239">
        <f t="shared" si="44"/>
        <v>7</v>
      </c>
      <c r="AS768" s="240"/>
      <c r="AT768" s="238"/>
      <c r="AU768" s="237"/>
      <c r="AV768" s="238"/>
      <c r="AW768" s="238"/>
      <c r="AX768" s="238"/>
      <c r="AY768" s="238"/>
      <c r="AZ768" s="238"/>
      <c r="BA768" s="238"/>
      <c r="BB768" s="238"/>
      <c r="BC768" s="238"/>
      <c r="BD768" s="238"/>
      <c r="BE768" s="238"/>
      <c r="BF768" s="238"/>
      <c r="BG768" s="238"/>
      <c r="BH768" s="238"/>
      <c r="BI768" s="238">
        <v>30.37</v>
      </c>
      <c r="BJ768" s="238">
        <v>30.37</v>
      </c>
      <c r="BK768" s="238"/>
      <c r="BL768" s="238"/>
      <c r="BM768" s="238"/>
      <c r="BN768" s="238"/>
      <c r="BO768" s="238"/>
      <c r="BP768" s="238"/>
      <c r="BQ768" s="237">
        <f t="shared" si="45"/>
        <v>30.37</v>
      </c>
      <c r="BR768" s="237">
        <f t="shared" si="45"/>
        <v>30.37</v>
      </c>
      <c r="BS768" s="241">
        <f t="shared" si="47"/>
        <v>0</v>
      </c>
      <c r="BT768" s="273">
        <v>0</v>
      </c>
      <c r="BU768" s="243">
        <v>0</v>
      </c>
      <c r="BV768" s="244">
        <v>0</v>
      </c>
      <c r="BW768" s="243">
        <v>0</v>
      </c>
      <c r="BX768" s="243">
        <v>0</v>
      </c>
      <c r="BY768" s="243">
        <v>0</v>
      </c>
      <c r="BZ768" s="243">
        <v>0</v>
      </c>
      <c r="CA768" s="243">
        <v>0</v>
      </c>
      <c r="CB768" s="243">
        <v>0</v>
      </c>
      <c r="CC768" s="243">
        <v>0</v>
      </c>
      <c r="CD768" s="243">
        <v>0</v>
      </c>
      <c r="CE768" s="243">
        <v>0</v>
      </c>
      <c r="CF768" s="243">
        <v>0</v>
      </c>
      <c r="CG768" s="243">
        <v>0</v>
      </c>
      <c r="CH768" s="243">
        <v>0</v>
      </c>
      <c r="CI768" s="243">
        <v>0</v>
      </c>
      <c r="CJ768" s="243">
        <v>35649.520800000006</v>
      </c>
      <c r="CK768" s="243">
        <v>35649.520800000006</v>
      </c>
      <c r="CL768" s="243">
        <v>0</v>
      </c>
      <c r="CM768" s="243">
        <v>0</v>
      </c>
      <c r="CN768" s="243">
        <v>0</v>
      </c>
      <c r="CO768" s="243">
        <v>0</v>
      </c>
      <c r="CP768" s="243">
        <v>0</v>
      </c>
      <c r="CQ768" s="243">
        <v>0</v>
      </c>
      <c r="CR768" s="244">
        <f t="shared" si="46"/>
        <v>35649.520800000006</v>
      </c>
      <c r="CS768" s="267">
        <f t="shared" si="46"/>
        <v>35649.520800000006</v>
      </c>
      <c r="CT768" s="268"/>
      <c r="CU768" s="269"/>
      <c r="CV768" s="269"/>
      <c r="CW768" s="269"/>
      <c r="CX768" s="269"/>
      <c r="CY768" s="269"/>
      <c r="CZ768" s="269"/>
      <c r="DA768" s="270"/>
      <c r="DB768" s="248">
        <v>0</v>
      </c>
      <c r="DC768" s="249"/>
      <c r="DD768" s="250">
        <v>0</v>
      </c>
      <c r="DE768" s="251"/>
      <c r="DF768" s="251"/>
      <c r="DG768" s="251"/>
      <c r="DH768" s="252"/>
      <c r="DI768" s="252"/>
      <c r="DJ768" s="252"/>
      <c r="DK768" s="252"/>
      <c r="DL768" s="251" t="s">
        <v>2005</v>
      </c>
      <c r="DM768" s="253" t="s">
        <v>2005</v>
      </c>
      <c r="DN768" s="254" t="s">
        <v>66</v>
      </c>
      <c r="DO768" s="231"/>
      <c r="DP768" s="256" t="s">
        <v>66</v>
      </c>
      <c r="DQ768" s="231"/>
      <c r="DR768" s="258"/>
      <c r="DS768" s="259"/>
      <c r="DT768" s="260"/>
      <c r="DU768" s="255">
        <v>1082.3395181390183</v>
      </c>
      <c r="DV768" s="261">
        <v>-925.21985195281843</v>
      </c>
      <c r="DW768" s="231">
        <v>1082.3395181390183</v>
      </c>
      <c r="DX768" s="262">
        <v>-925.21985195281843</v>
      </c>
      <c r="DY768" s="255">
        <v>1.1498199944613667</v>
      </c>
      <c r="DZ768" s="231">
        <v>0.28392583574151042</v>
      </c>
      <c r="EA768" s="231">
        <v>1.1498199944613667</v>
      </c>
      <c r="EB768" s="262">
        <v>0.28392583574151042</v>
      </c>
      <c r="EC768" s="271"/>
      <c r="ED768" s="234"/>
      <c r="EE768" s="272"/>
      <c r="EF768" s="234">
        <v>301392</v>
      </c>
      <c r="EG768" s="266">
        <v>-278558</v>
      </c>
      <c r="EH768" s="258"/>
    </row>
    <row r="769" spans="1:138" ht="30" customHeight="1" thickBot="1" x14ac:dyDescent="0.3">
      <c r="A769" s="45" t="s">
        <v>60</v>
      </c>
      <c r="B769" s="45" t="s">
        <v>61</v>
      </c>
      <c r="C769" s="45" t="s">
        <v>1109</v>
      </c>
      <c r="D769" s="46" t="s">
        <v>1353</v>
      </c>
      <c r="E769" s="46" t="s">
        <v>1201</v>
      </c>
      <c r="F769" s="46" t="s">
        <v>1354</v>
      </c>
      <c r="G769" s="46" t="s">
        <v>1201</v>
      </c>
      <c r="H769" s="226" t="s">
        <v>66</v>
      </c>
      <c r="I769" s="227" t="s">
        <v>2002</v>
      </c>
      <c r="J769" s="228">
        <v>13.8</v>
      </c>
      <c r="K769" s="229">
        <v>7.7682478719464143</v>
      </c>
      <c r="L769" s="229">
        <v>15.998674209147001</v>
      </c>
      <c r="M769" s="230">
        <v>2702</v>
      </c>
      <c r="N769" s="231">
        <v>8957.8690000000006</v>
      </c>
      <c r="O769" s="232" t="s">
        <v>2006</v>
      </c>
      <c r="P769" s="233">
        <v>5.776469117579353</v>
      </c>
      <c r="Q769" s="234" t="s">
        <v>2004</v>
      </c>
      <c r="R769" s="235" t="s">
        <v>68</v>
      </c>
      <c r="S769" s="236" t="s">
        <v>2005</v>
      </c>
      <c r="T769" s="236" t="s">
        <v>2005</v>
      </c>
      <c r="U769" s="237" t="s">
        <v>2005</v>
      </c>
      <c r="V769" s="238" t="s">
        <v>2005</v>
      </c>
      <c r="W769" s="238" t="s">
        <v>2005</v>
      </c>
      <c r="X769" s="238" t="s">
        <v>2005</v>
      </c>
      <c r="Y769" s="238" t="s">
        <v>2005</v>
      </c>
      <c r="Z769" s="238" t="s">
        <v>2005</v>
      </c>
      <c r="AA769" s="238" t="s">
        <v>2005</v>
      </c>
      <c r="AB769" s="238" t="s">
        <v>2005</v>
      </c>
      <c r="AC769" s="238" t="s">
        <v>2005</v>
      </c>
      <c r="AD769" s="238" t="s">
        <v>2005</v>
      </c>
      <c r="AE769" s="238">
        <v>1</v>
      </c>
      <c r="AF769" s="238">
        <v>1</v>
      </c>
      <c r="AG769" s="238" t="s">
        <v>2005</v>
      </c>
      <c r="AH769" s="238" t="s">
        <v>2005</v>
      </c>
      <c r="AI769" s="238">
        <v>189</v>
      </c>
      <c r="AJ769" s="238">
        <v>189</v>
      </c>
      <c r="AK769" s="238" t="s">
        <v>2005</v>
      </c>
      <c r="AL769" s="238" t="s">
        <v>2005</v>
      </c>
      <c r="AM769" s="237" t="s">
        <v>2005</v>
      </c>
      <c r="AN769" s="238" t="s">
        <v>2005</v>
      </c>
      <c r="AO769" s="238" t="s">
        <v>2005</v>
      </c>
      <c r="AP769" s="238" t="s">
        <v>2005</v>
      </c>
      <c r="AQ769" s="237">
        <f t="shared" si="44"/>
        <v>190</v>
      </c>
      <c r="AR769" s="239">
        <f t="shared" si="44"/>
        <v>190</v>
      </c>
      <c r="AS769" s="240"/>
      <c r="AT769" s="238"/>
      <c r="AU769" s="237"/>
      <c r="AV769" s="238"/>
      <c r="AW769" s="238"/>
      <c r="AX769" s="238"/>
      <c r="AY769" s="238"/>
      <c r="AZ769" s="238"/>
      <c r="BA769" s="238"/>
      <c r="BB769" s="238"/>
      <c r="BC769" s="238"/>
      <c r="BD769" s="238"/>
      <c r="BE769" s="238">
        <v>1.2</v>
      </c>
      <c r="BF769" s="238">
        <v>1.2</v>
      </c>
      <c r="BG769" s="238"/>
      <c r="BH769" s="238"/>
      <c r="BI769" s="238">
        <v>1472.74</v>
      </c>
      <c r="BJ769" s="238">
        <v>1472.74</v>
      </c>
      <c r="BK769" s="238"/>
      <c r="BL769" s="238"/>
      <c r="BM769" s="238"/>
      <c r="BN769" s="238"/>
      <c r="BO769" s="238"/>
      <c r="BP769" s="238"/>
      <c r="BQ769" s="237">
        <f t="shared" si="45"/>
        <v>1473.94</v>
      </c>
      <c r="BR769" s="237">
        <f t="shared" si="45"/>
        <v>1473.94</v>
      </c>
      <c r="BS769" s="241">
        <f t="shared" si="47"/>
        <v>0.25516279408720516</v>
      </c>
      <c r="BT769" s="273">
        <v>0</v>
      </c>
      <c r="BU769" s="243">
        <v>0</v>
      </c>
      <c r="BV769" s="244">
        <v>0</v>
      </c>
      <c r="BW769" s="243">
        <v>0</v>
      </c>
      <c r="BX769" s="243">
        <v>0</v>
      </c>
      <c r="BY769" s="243">
        <v>0</v>
      </c>
      <c r="BZ769" s="243">
        <v>0</v>
      </c>
      <c r="CA769" s="243">
        <v>0</v>
      </c>
      <c r="CB769" s="243">
        <v>0</v>
      </c>
      <c r="CC769" s="243">
        <v>0</v>
      </c>
      <c r="CD769" s="243">
        <v>0</v>
      </c>
      <c r="CE769" s="243">
        <v>0</v>
      </c>
      <c r="CF769" s="243">
        <v>6054.9119999999994</v>
      </c>
      <c r="CG769" s="243">
        <v>6054.9119999999994</v>
      </c>
      <c r="CH769" s="243">
        <v>0</v>
      </c>
      <c r="CI769" s="243">
        <v>0</v>
      </c>
      <c r="CJ769" s="243">
        <v>1728761.1216000002</v>
      </c>
      <c r="CK769" s="243">
        <v>1728761.1216000002</v>
      </c>
      <c r="CL769" s="243">
        <v>0</v>
      </c>
      <c r="CM769" s="243">
        <v>0</v>
      </c>
      <c r="CN769" s="243">
        <v>0</v>
      </c>
      <c r="CO769" s="243">
        <v>0</v>
      </c>
      <c r="CP769" s="243">
        <v>0</v>
      </c>
      <c r="CQ769" s="243">
        <v>0</v>
      </c>
      <c r="CR769" s="244">
        <f t="shared" si="46"/>
        <v>1734816.0336000002</v>
      </c>
      <c r="CS769" s="267">
        <f t="shared" si="46"/>
        <v>1734816.0336000002</v>
      </c>
      <c r="CT769" s="268"/>
      <c r="CU769" s="269"/>
      <c r="CV769" s="269"/>
      <c r="CW769" s="269"/>
      <c r="CX769" s="269"/>
      <c r="CY769" s="269"/>
      <c r="CZ769" s="269"/>
      <c r="DA769" s="270"/>
      <c r="DB769" s="248">
        <v>8957.8690000000006</v>
      </c>
      <c r="DC769" s="249"/>
      <c r="DD769" s="250">
        <v>5.776469117579353</v>
      </c>
      <c r="DE769" s="251"/>
      <c r="DF769" s="251"/>
      <c r="DG769" s="251"/>
      <c r="DH769" s="252"/>
      <c r="DI769" s="252"/>
      <c r="DJ769" s="252"/>
      <c r="DK769" s="252"/>
      <c r="DL769" s="251" t="s">
        <v>2005</v>
      </c>
      <c r="DM769" s="253" t="s">
        <v>2005</v>
      </c>
      <c r="DN769" s="254" t="s">
        <v>66</v>
      </c>
      <c r="DO769" s="231"/>
      <c r="DP769" s="256" t="s">
        <v>66</v>
      </c>
      <c r="DQ769" s="231"/>
      <c r="DR769" s="258"/>
      <c r="DS769" s="259"/>
      <c r="DT769" s="260"/>
      <c r="DU769" s="255">
        <v>996.38490007401924</v>
      </c>
      <c r="DV769" s="261">
        <v>-556.67752878516194</v>
      </c>
      <c r="DW769" s="231">
        <v>68.113989637305693</v>
      </c>
      <c r="DX769" s="262">
        <v>90.170417860479873</v>
      </c>
      <c r="DY769" s="255">
        <v>2.0803108808290154</v>
      </c>
      <c r="DZ769" s="231">
        <v>0.15055004849886799</v>
      </c>
      <c r="EA769" s="231">
        <v>1.0847520355292377</v>
      </c>
      <c r="EB769" s="262">
        <v>0.79996598188612866</v>
      </c>
      <c r="EC769" s="271"/>
      <c r="ED769" s="234"/>
      <c r="EE769" s="272"/>
      <c r="EF769" s="234">
        <v>0</v>
      </c>
      <c r="EG769" s="266">
        <v>290031.33333333331</v>
      </c>
      <c r="EH769" s="258"/>
    </row>
    <row r="770" spans="1:138" ht="30" customHeight="1" thickBot="1" x14ac:dyDescent="0.3">
      <c r="A770" s="45" t="s">
        <v>60</v>
      </c>
      <c r="B770" s="45" t="s">
        <v>61</v>
      </c>
      <c r="C770" s="45" t="s">
        <v>1109</v>
      </c>
      <c r="D770" s="46" t="s">
        <v>1353</v>
      </c>
      <c r="E770" s="46" t="s">
        <v>1201</v>
      </c>
      <c r="F770" s="46" t="s">
        <v>1355</v>
      </c>
      <c r="G770" s="46" t="s">
        <v>1201</v>
      </c>
      <c r="H770" s="226" t="s">
        <v>66</v>
      </c>
      <c r="I770" s="227" t="s">
        <v>2002</v>
      </c>
      <c r="J770" s="228">
        <v>13.8</v>
      </c>
      <c r="K770" s="229">
        <v>10.445305600124872</v>
      </c>
      <c r="L770" s="229">
        <v>1.74810605697</v>
      </c>
      <c r="M770" s="230">
        <v>520.58333333333303</v>
      </c>
      <c r="N770" s="231">
        <v>8880.3060000000005</v>
      </c>
      <c r="O770" s="232" t="s">
        <v>2006</v>
      </c>
      <c r="P770" s="233">
        <v>2.2150262470562283</v>
      </c>
      <c r="Q770" s="234" t="s">
        <v>2004</v>
      </c>
      <c r="R770" s="235" t="s">
        <v>68</v>
      </c>
      <c r="S770" s="236" t="s">
        <v>2005</v>
      </c>
      <c r="T770" s="236" t="s">
        <v>2005</v>
      </c>
      <c r="U770" s="237" t="s">
        <v>2005</v>
      </c>
      <c r="V770" s="238" t="s">
        <v>2005</v>
      </c>
      <c r="W770" s="238" t="s">
        <v>2005</v>
      </c>
      <c r="X770" s="238" t="s">
        <v>2005</v>
      </c>
      <c r="Y770" s="238" t="s">
        <v>2005</v>
      </c>
      <c r="Z770" s="238" t="s">
        <v>2005</v>
      </c>
      <c r="AA770" s="238" t="s">
        <v>2005</v>
      </c>
      <c r="AB770" s="238" t="s">
        <v>2005</v>
      </c>
      <c r="AC770" s="238" t="s">
        <v>2005</v>
      </c>
      <c r="AD770" s="238" t="s">
        <v>2005</v>
      </c>
      <c r="AE770" s="238" t="s">
        <v>2005</v>
      </c>
      <c r="AF770" s="238" t="s">
        <v>2005</v>
      </c>
      <c r="AG770" s="238" t="s">
        <v>2005</v>
      </c>
      <c r="AH770" s="238" t="s">
        <v>2005</v>
      </c>
      <c r="AI770" s="238" t="s">
        <v>2005</v>
      </c>
      <c r="AJ770" s="238" t="s">
        <v>2005</v>
      </c>
      <c r="AK770" s="238" t="s">
        <v>2005</v>
      </c>
      <c r="AL770" s="238" t="s">
        <v>2005</v>
      </c>
      <c r="AM770" s="237" t="s">
        <v>2005</v>
      </c>
      <c r="AN770" s="238" t="s">
        <v>2005</v>
      </c>
      <c r="AO770" s="238" t="s">
        <v>2005</v>
      </c>
      <c r="AP770" s="238" t="s">
        <v>2005</v>
      </c>
      <c r="AQ770" s="237">
        <f t="shared" si="44"/>
        <v>0</v>
      </c>
      <c r="AR770" s="239">
        <f t="shared" si="44"/>
        <v>0</v>
      </c>
      <c r="AS770" s="240"/>
      <c r="AT770" s="238"/>
      <c r="AU770" s="237"/>
      <c r="AV770" s="238"/>
      <c r="AW770" s="238"/>
      <c r="AX770" s="238"/>
      <c r="AY770" s="238"/>
      <c r="AZ770" s="238"/>
      <c r="BA770" s="238"/>
      <c r="BB770" s="238"/>
      <c r="BC770" s="238"/>
      <c r="BD770" s="238"/>
      <c r="BE770" s="238"/>
      <c r="BF770" s="238"/>
      <c r="BG770" s="238"/>
      <c r="BH770" s="238"/>
      <c r="BI770" s="238"/>
      <c r="BJ770" s="238" t="s">
        <v>2005</v>
      </c>
      <c r="BK770" s="238"/>
      <c r="BL770" s="238"/>
      <c r="BM770" s="238"/>
      <c r="BN770" s="238"/>
      <c r="BO770" s="238"/>
      <c r="BP770" s="238"/>
      <c r="BQ770" s="237">
        <f t="shared" si="45"/>
        <v>0</v>
      </c>
      <c r="BR770" s="237">
        <f t="shared" si="45"/>
        <v>0</v>
      </c>
      <c r="BS770" s="241">
        <f t="shared" si="47"/>
        <v>0</v>
      </c>
      <c r="BT770" s="273">
        <v>0</v>
      </c>
      <c r="BU770" s="243">
        <v>0</v>
      </c>
      <c r="BV770" s="244">
        <v>0</v>
      </c>
      <c r="BW770" s="243">
        <v>0</v>
      </c>
      <c r="BX770" s="243">
        <v>0</v>
      </c>
      <c r="BY770" s="243">
        <v>0</v>
      </c>
      <c r="BZ770" s="243">
        <v>0</v>
      </c>
      <c r="CA770" s="243">
        <v>0</v>
      </c>
      <c r="CB770" s="243">
        <v>0</v>
      </c>
      <c r="CC770" s="243">
        <v>0</v>
      </c>
      <c r="CD770" s="243">
        <v>0</v>
      </c>
      <c r="CE770" s="243">
        <v>0</v>
      </c>
      <c r="CF770" s="243">
        <v>0</v>
      </c>
      <c r="CG770" s="243">
        <v>0</v>
      </c>
      <c r="CH770" s="243">
        <v>0</v>
      </c>
      <c r="CI770" s="243">
        <v>0</v>
      </c>
      <c r="CJ770" s="243">
        <v>0</v>
      </c>
      <c r="CK770" s="243" t="e">
        <v>#VALUE!</v>
      </c>
      <c r="CL770" s="243">
        <v>0</v>
      </c>
      <c r="CM770" s="243">
        <v>0</v>
      </c>
      <c r="CN770" s="243">
        <v>0</v>
      </c>
      <c r="CO770" s="243">
        <v>0</v>
      </c>
      <c r="CP770" s="243">
        <v>0</v>
      </c>
      <c r="CQ770" s="243">
        <v>0</v>
      </c>
      <c r="CR770" s="244">
        <f t="shared" si="46"/>
        <v>0</v>
      </c>
      <c r="CS770" s="267" t="e">
        <f t="shared" si="46"/>
        <v>#VALUE!</v>
      </c>
      <c r="CT770" s="268"/>
      <c r="CU770" s="269"/>
      <c r="CV770" s="269"/>
      <c r="CW770" s="269"/>
      <c r="CX770" s="269"/>
      <c r="CY770" s="269"/>
      <c r="CZ770" s="269"/>
      <c r="DA770" s="270"/>
      <c r="DB770" s="248">
        <v>8880.3060000000005</v>
      </c>
      <c r="DC770" s="249"/>
      <c r="DD770" s="250">
        <v>2.2150262470562283</v>
      </c>
      <c r="DE770" s="251"/>
      <c r="DF770" s="251"/>
      <c r="DG770" s="251"/>
      <c r="DH770" s="252"/>
      <c r="DI770" s="252"/>
      <c r="DJ770" s="252"/>
      <c r="DK770" s="252"/>
      <c r="DL770" s="251" t="s">
        <v>2005</v>
      </c>
      <c r="DM770" s="253" t="s">
        <v>2005</v>
      </c>
      <c r="DN770" s="254" t="s">
        <v>66</v>
      </c>
      <c r="DO770" s="231"/>
      <c r="DP770" s="256" t="s">
        <v>66</v>
      </c>
      <c r="DQ770" s="231"/>
      <c r="DR770" s="258"/>
      <c r="DS770" s="259"/>
      <c r="DT770" s="260"/>
      <c r="DU770" s="255">
        <v>178.70337762125831</v>
      </c>
      <c r="DV770" s="261">
        <v>145.63746566779719</v>
      </c>
      <c r="DW770" s="231">
        <v>63.991676004482187</v>
      </c>
      <c r="DX770" s="262">
        <v>-2.5782572497875051</v>
      </c>
      <c r="DY770" s="255">
        <v>0.41299823915479456</v>
      </c>
      <c r="DZ770" s="231">
        <v>0.88864524833164005</v>
      </c>
      <c r="EA770" s="231">
        <v>0.3765007203457662</v>
      </c>
      <c r="EB770" s="262">
        <v>0.66631168171998656</v>
      </c>
      <c r="EC770" s="271"/>
      <c r="ED770" s="234"/>
      <c r="EE770" s="272"/>
      <c r="EF770" s="234">
        <v>0</v>
      </c>
      <c r="EG770" s="266">
        <v>0</v>
      </c>
      <c r="EH770" s="258"/>
    </row>
    <row r="771" spans="1:138" ht="30" customHeight="1" thickBot="1" x14ac:dyDescent="0.3">
      <c r="A771" s="45" t="s">
        <v>60</v>
      </c>
      <c r="B771" s="45" t="s">
        <v>61</v>
      </c>
      <c r="C771" s="45" t="s">
        <v>1109</v>
      </c>
      <c r="D771" s="46" t="s">
        <v>1356</v>
      </c>
      <c r="E771" s="46" t="s">
        <v>1258</v>
      </c>
      <c r="F771" s="46" t="s">
        <v>1357</v>
      </c>
      <c r="G771" s="46" t="s">
        <v>1258</v>
      </c>
      <c r="H771" s="226" t="s">
        <v>66</v>
      </c>
      <c r="I771" s="227" t="s">
        <v>2002</v>
      </c>
      <c r="J771" s="228">
        <v>4.16</v>
      </c>
      <c r="K771" s="229">
        <v>2.8821325437946115</v>
      </c>
      <c r="L771" s="229">
        <v>4.0765151430360005</v>
      </c>
      <c r="M771" s="230">
        <v>994.58333333333303</v>
      </c>
      <c r="N771" s="231">
        <v>7069.2947034194231</v>
      </c>
      <c r="O771" s="232" t="s">
        <v>2003</v>
      </c>
      <c r="P771" s="233">
        <v>2.0174927806562279</v>
      </c>
      <c r="Q771" s="234" t="s">
        <v>68</v>
      </c>
      <c r="R771" s="235" t="s">
        <v>68</v>
      </c>
      <c r="S771" s="236" t="s">
        <v>2005</v>
      </c>
      <c r="T771" s="236" t="s">
        <v>2005</v>
      </c>
      <c r="U771" s="237" t="s">
        <v>2005</v>
      </c>
      <c r="V771" s="238" t="s">
        <v>2005</v>
      </c>
      <c r="W771" s="238" t="s">
        <v>2005</v>
      </c>
      <c r="X771" s="238" t="s">
        <v>2005</v>
      </c>
      <c r="Y771" s="238" t="s">
        <v>2005</v>
      </c>
      <c r="Z771" s="238" t="s">
        <v>2005</v>
      </c>
      <c r="AA771" s="238" t="s">
        <v>2005</v>
      </c>
      <c r="AB771" s="238" t="s">
        <v>2005</v>
      </c>
      <c r="AC771" s="238" t="s">
        <v>2005</v>
      </c>
      <c r="AD771" s="238" t="s">
        <v>2005</v>
      </c>
      <c r="AE771" s="238" t="s">
        <v>2005</v>
      </c>
      <c r="AF771" s="238" t="s">
        <v>2005</v>
      </c>
      <c r="AG771" s="238" t="s">
        <v>2005</v>
      </c>
      <c r="AH771" s="238" t="s">
        <v>2005</v>
      </c>
      <c r="AI771" s="238">
        <v>46</v>
      </c>
      <c r="AJ771" s="238">
        <v>46</v>
      </c>
      <c r="AK771" s="238" t="s">
        <v>2005</v>
      </c>
      <c r="AL771" s="238" t="s">
        <v>2005</v>
      </c>
      <c r="AM771" s="237" t="s">
        <v>2005</v>
      </c>
      <c r="AN771" s="238" t="s">
        <v>2005</v>
      </c>
      <c r="AO771" s="238" t="s">
        <v>2005</v>
      </c>
      <c r="AP771" s="238" t="s">
        <v>2005</v>
      </c>
      <c r="AQ771" s="237">
        <f t="shared" si="44"/>
        <v>46</v>
      </c>
      <c r="AR771" s="239">
        <f t="shared" si="44"/>
        <v>46</v>
      </c>
      <c r="AS771" s="240"/>
      <c r="AT771" s="238"/>
      <c r="AU771" s="237"/>
      <c r="AV771" s="238"/>
      <c r="AW771" s="238"/>
      <c r="AX771" s="238"/>
      <c r="AY771" s="238"/>
      <c r="AZ771" s="238"/>
      <c r="BA771" s="238"/>
      <c r="BB771" s="238"/>
      <c r="BC771" s="238"/>
      <c r="BD771" s="238"/>
      <c r="BE771" s="238"/>
      <c r="BF771" s="238"/>
      <c r="BG771" s="238"/>
      <c r="BH771" s="238"/>
      <c r="BI771" s="238">
        <v>271.87</v>
      </c>
      <c r="BJ771" s="238">
        <v>271.87</v>
      </c>
      <c r="BK771" s="238"/>
      <c r="BL771" s="238"/>
      <c r="BM771" s="238"/>
      <c r="BN771" s="238"/>
      <c r="BO771" s="238"/>
      <c r="BP771" s="238"/>
      <c r="BQ771" s="237">
        <f t="shared" si="45"/>
        <v>271.87</v>
      </c>
      <c r="BR771" s="237">
        <f t="shared" si="45"/>
        <v>271.87</v>
      </c>
      <c r="BS771" s="241">
        <f t="shared" si="47"/>
        <v>0.13475636820448453</v>
      </c>
      <c r="BT771" s="273">
        <v>0</v>
      </c>
      <c r="BU771" s="243">
        <v>0</v>
      </c>
      <c r="BV771" s="244">
        <v>0</v>
      </c>
      <c r="BW771" s="243">
        <v>0</v>
      </c>
      <c r="BX771" s="243">
        <v>0</v>
      </c>
      <c r="BY771" s="243">
        <v>0</v>
      </c>
      <c r="BZ771" s="243">
        <v>0</v>
      </c>
      <c r="CA771" s="243">
        <v>0</v>
      </c>
      <c r="CB771" s="243">
        <v>0</v>
      </c>
      <c r="CC771" s="243">
        <v>0</v>
      </c>
      <c r="CD771" s="243">
        <v>0</v>
      </c>
      <c r="CE771" s="243">
        <v>0</v>
      </c>
      <c r="CF771" s="243">
        <v>0</v>
      </c>
      <c r="CG771" s="243">
        <v>0</v>
      </c>
      <c r="CH771" s="243">
        <v>0</v>
      </c>
      <c r="CI771" s="243">
        <v>0</v>
      </c>
      <c r="CJ771" s="243">
        <v>319131.88080000004</v>
      </c>
      <c r="CK771" s="243">
        <v>319131.88080000004</v>
      </c>
      <c r="CL771" s="243">
        <v>0</v>
      </c>
      <c r="CM771" s="243">
        <v>0</v>
      </c>
      <c r="CN771" s="243">
        <v>0</v>
      </c>
      <c r="CO771" s="243">
        <v>0</v>
      </c>
      <c r="CP771" s="243">
        <v>0</v>
      </c>
      <c r="CQ771" s="243">
        <v>0</v>
      </c>
      <c r="CR771" s="244">
        <f t="shared" si="46"/>
        <v>319131.88080000004</v>
      </c>
      <c r="CS771" s="267">
        <f t="shared" si="46"/>
        <v>319131.88080000004</v>
      </c>
      <c r="CT771" s="268"/>
      <c r="CU771" s="269"/>
      <c r="CV771" s="269"/>
      <c r="CW771" s="269"/>
      <c r="CX771" s="269"/>
      <c r="CY771" s="269"/>
      <c r="CZ771" s="269"/>
      <c r="DA771" s="270"/>
      <c r="DB771" s="248">
        <v>7069.2947034194231</v>
      </c>
      <c r="DC771" s="249"/>
      <c r="DD771" s="250">
        <v>2.0174927806562279</v>
      </c>
      <c r="DE771" s="251"/>
      <c r="DF771" s="251"/>
      <c r="DG771" s="251"/>
      <c r="DH771" s="252"/>
      <c r="DI771" s="252"/>
      <c r="DJ771" s="252"/>
      <c r="DK771" s="252"/>
      <c r="DL771" s="251" t="s">
        <v>2005</v>
      </c>
      <c r="DM771" s="253" t="s">
        <v>2005</v>
      </c>
      <c r="DN771" s="254" t="s">
        <v>66</v>
      </c>
      <c r="DO771" s="231"/>
      <c r="DP771" s="256" t="s">
        <v>66</v>
      </c>
      <c r="DQ771" s="231"/>
      <c r="DR771" s="258"/>
      <c r="DS771" s="259"/>
      <c r="DT771" s="260"/>
      <c r="DU771" s="255">
        <v>47.821030582320923</v>
      </c>
      <c r="DV771" s="261">
        <v>259.59041583749058</v>
      </c>
      <c r="DW771" s="231">
        <v>7.1457059069962314</v>
      </c>
      <c r="DX771" s="262">
        <v>48.127519798500359</v>
      </c>
      <c r="DY771" s="255">
        <v>6.2337662337662358E-2</v>
      </c>
      <c r="DZ771" s="231">
        <v>0.96299428082312333</v>
      </c>
      <c r="EA771" s="231">
        <v>4.7255969836615015E-2</v>
      </c>
      <c r="EB771" s="262">
        <v>0.64297864782460434</v>
      </c>
      <c r="EC771" s="271"/>
      <c r="ED771" s="234"/>
      <c r="EE771" s="272"/>
      <c r="EF771" s="234">
        <v>143</v>
      </c>
      <c r="EG771" s="266">
        <v>49338.333333333336</v>
      </c>
      <c r="EH771" s="258"/>
    </row>
    <row r="772" spans="1:138" ht="30" customHeight="1" thickBot="1" x14ac:dyDescent="0.3">
      <c r="A772" s="45" t="s">
        <v>60</v>
      </c>
      <c r="B772" s="45" t="s">
        <v>61</v>
      </c>
      <c r="C772" s="45" t="s">
        <v>1109</v>
      </c>
      <c r="D772" s="46" t="s">
        <v>1356</v>
      </c>
      <c r="E772" s="46" t="s">
        <v>1258</v>
      </c>
      <c r="F772" s="46" t="s">
        <v>1358</v>
      </c>
      <c r="G772" s="46" t="s">
        <v>1258</v>
      </c>
      <c r="H772" s="226" t="s">
        <v>66</v>
      </c>
      <c r="I772" s="227" t="s">
        <v>2002</v>
      </c>
      <c r="J772" s="228">
        <v>4.16</v>
      </c>
      <c r="K772" s="229">
        <v>2.9397751946705037</v>
      </c>
      <c r="L772" s="229">
        <v>5.0914772621370004</v>
      </c>
      <c r="M772" s="230">
        <v>674.33333333333303</v>
      </c>
      <c r="N772" s="231">
        <v>7237.6954022473101</v>
      </c>
      <c r="O772" s="232" t="s">
        <v>2003</v>
      </c>
      <c r="P772" s="233">
        <v>2.065552340824004</v>
      </c>
      <c r="Q772" s="234" t="s">
        <v>68</v>
      </c>
      <c r="R772" s="235" t="s">
        <v>68</v>
      </c>
      <c r="S772" s="236" t="s">
        <v>2005</v>
      </c>
      <c r="T772" s="236" t="s">
        <v>2005</v>
      </c>
      <c r="U772" s="237" t="s">
        <v>2005</v>
      </c>
      <c r="V772" s="238" t="s">
        <v>2005</v>
      </c>
      <c r="W772" s="238" t="s">
        <v>2005</v>
      </c>
      <c r="X772" s="238" t="s">
        <v>2005</v>
      </c>
      <c r="Y772" s="238" t="s">
        <v>2005</v>
      </c>
      <c r="Z772" s="238" t="s">
        <v>2005</v>
      </c>
      <c r="AA772" s="238" t="s">
        <v>2005</v>
      </c>
      <c r="AB772" s="238" t="s">
        <v>2005</v>
      </c>
      <c r="AC772" s="238" t="s">
        <v>2005</v>
      </c>
      <c r="AD772" s="238" t="s">
        <v>2005</v>
      </c>
      <c r="AE772" s="238" t="s">
        <v>2005</v>
      </c>
      <c r="AF772" s="238" t="s">
        <v>2005</v>
      </c>
      <c r="AG772" s="238" t="s">
        <v>2005</v>
      </c>
      <c r="AH772" s="238" t="s">
        <v>2005</v>
      </c>
      <c r="AI772" s="238">
        <v>69</v>
      </c>
      <c r="AJ772" s="238">
        <v>69</v>
      </c>
      <c r="AK772" s="238" t="s">
        <v>2005</v>
      </c>
      <c r="AL772" s="238" t="s">
        <v>2005</v>
      </c>
      <c r="AM772" s="237" t="s">
        <v>2005</v>
      </c>
      <c r="AN772" s="238" t="s">
        <v>2005</v>
      </c>
      <c r="AO772" s="238" t="s">
        <v>2005</v>
      </c>
      <c r="AP772" s="238" t="s">
        <v>2005</v>
      </c>
      <c r="AQ772" s="237">
        <f t="shared" si="44"/>
        <v>69</v>
      </c>
      <c r="AR772" s="239">
        <f t="shared" si="44"/>
        <v>69</v>
      </c>
      <c r="AS772" s="240"/>
      <c r="AT772" s="238"/>
      <c r="AU772" s="237"/>
      <c r="AV772" s="238"/>
      <c r="AW772" s="238"/>
      <c r="AX772" s="238"/>
      <c r="AY772" s="238"/>
      <c r="AZ772" s="238"/>
      <c r="BA772" s="238"/>
      <c r="BB772" s="238"/>
      <c r="BC772" s="238"/>
      <c r="BD772" s="238"/>
      <c r="BE772" s="238"/>
      <c r="BF772" s="238"/>
      <c r="BG772" s="238"/>
      <c r="BH772" s="238"/>
      <c r="BI772" s="238">
        <v>381.92</v>
      </c>
      <c r="BJ772" s="238">
        <v>381.92</v>
      </c>
      <c r="BK772" s="238"/>
      <c r="BL772" s="238"/>
      <c r="BM772" s="238"/>
      <c r="BN772" s="238"/>
      <c r="BO772" s="238"/>
      <c r="BP772" s="238"/>
      <c r="BQ772" s="237">
        <f t="shared" si="45"/>
        <v>381.92</v>
      </c>
      <c r="BR772" s="237">
        <f t="shared" si="45"/>
        <v>381.92</v>
      </c>
      <c r="BS772" s="241">
        <f t="shared" si="47"/>
        <v>0.18489969605303827</v>
      </c>
      <c r="BT772" s="273">
        <v>0</v>
      </c>
      <c r="BU772" s="243">
        <v>0</v>
      </c>
      <c r="BV772" s="244">
        <v>0</v>
      </c>
      <c r="BW772" s="243">
        <v>0</v>
      </c>
      <c r="BX772" s="243">
        <v>0</v>
      </c>
      <c r="BY772" s="243">
        <v>0</v>
      </c>
      <c r="BZ772" s="243">
        <v>0</v>
      </c>
      <c r="CA772" s="243">
        <v>0</v>
      </c>
      <c r="CB772" s="243">
        <v>0</v>
      </c>
      <c r="CC772" s="243">
        <v>0</v>
      </c>
      <c r="CD772" s="243">
        <v>0</v>
      </c>
      <c r="CE772" s="243">
        <v>0</v>
      </c>
      <c r="CF772" s="243">
        <v>0</v>
      </c>
      <c r="CG772" s="243">
        <v>0</v>
      </c>
      <c r="CH772" s="243">
        <v>0</v>
      </c>
      <c r="CI772" s="243">
        <v>0</v>
      </c>
      <c r="CJ772" s="243">
        <v>448312.97280000005</v>
      </c>
      <c r="CK772" s="243">
        <v>448312.97280000005</v>
      </c>
      <c r="CL772" s="243">
        <v>0</v>
      </c>
      <c r="CM772" s="243">
        <v>0</v>
      </c>
      <c r="CN772" s="243">
        <v>0</v>
      </c>
      <c r="CO772" s="243">
        <v>0</v>
      </c>
      <c r="CP772" s="243">
        <v>0</v>
      </c>
      <c r="CQ772" s="243">
        <v>0</v>
      </c>
      <c r="CR772" s="244">
        <f t="shared" si="46"/>
        <v>448312.97280000005</v>
      </c>
      <c r="CS772" s="267">
        <f t="shared" si="46"/>
        <v>448312.97280000005</v>
      </c>
      <c r="CT772" s="268"/>
      <c r="CU772" s="269"/>
      <c r="CV772" s="269"/>
      <c r="CW772" s="269"/>
      <c r="CX772" s="269"/>
      <c r="CY772" s="269"/>
      <c r="CZ772" s="269"/>
      <c r="DA772" s="270"/>
      <c r="DB772" s="248">
        <v>7237.6954022473101</v>
      </c>
      <c r="DC772" s="249"/>
      <c r="DD772" s="250">
        <v>2.065552340824004</v>
      </c>
      <c r="DE772" s="251"/>
      <c r="DF772" s="251"/>
      <c r="DG772" s="251"/>
      <c r="DH772" s="252"/>
      <c r="DI772" s="252"/>
      <c r="DJ772" s="252"/>
      <c r="DK772" s="252"/>
      <c r="DL772" s="251" t="s">
        <v>2005</v>
      </c>
      <c r="DM772" s="253" t="s">
        <v>2005</v>
      </c>
      <c r="DN772" s="254" t="s">
        <v>66</v>
      </c>
      <c r="DO772" s="231"/>
      <c r="DP772" s="256" t="s">
        <v>66</v>
      </c>
      <c r="DQ772" s="231"/>
      <c r="DR772" s="258"/>
      <c r="DS772" s="259"/>
      <c r="DT772" s="260"/>
      <c r="DU772" s="255">
        <v>134.08502224419186</v>
      </c>
      <c r="DV772" s="261">
        <v>-71.531179922884263</v>
      </c>
      <c r="DW772" s="231">
        <v>134.08502224419186</v>
      </c>
      <c r="DX772" s="262">
        <v>-85.414098961006175</v>
      </c>
      <c r="DY772" s="255">
        <v>1.0810677212061299</v>
      </c>
      <c r="DZ772" s="231">
        <v>-0.66659125689555765</v>
      </c>
      <c r="EA772" s="231">
        <v>1.0810677212061299</v>
      </c>
      <c r="EB772" s="262">
        <v>-0.67302274598502199</v>
      </c>
      <c r="EC772" s="271"/>
      <c r="ED772" s="234"/>
      <c r="EE772" s="272"/>
      <c r="EF772" s="234">
        <v>66105</v>
      </c>
      <c r="EG772" s="266">
        <v>-66105</v>
      </c>
      <c r="EH772" s="258"/>
    </row>
    <row r="773" spans="1:138" ht="30" customHeight="1" thickBot="1" x14ac:dyDescent="0.3">
      <c r="A773" s="45" t="s">
        <v>60</v>
      </c>
      <c r="B773" s="45" t="s">
        <v>61</v>
      </c>
      <c r="C773" s="45" t="s">
        <v>1109</v>
      </c>
      <c r="D773" s="46" t="s">
        <v>1356</v>
      </c>
      <c r="E773" s="46" t="s">
        <v>1258</v>
      </c>
      <c r="F773" s="46" t="s">
        <v>1359</v>
      </c>
      <c r="G773" s="46" t="s">
        <v>1258</v>
      </c>
      <c r="H773" s="226" t="s">
        <v>66</v>
      </c>
      <c r="I773" s="227" t="s">
        <v>2002</v>
      </c>
      <c r="J773" s="228">
        <v>4.16</v>
      </c>
      <c r="K773" s="229">
        <v>2.6659726030100162</v>
      </c>
      <c r="L773" s="229">
        <v>3.3568181748360004</v>
      </c>
      <c r="M773" s="230">
        <v>864.08333333333303</v>
      </c>
      <c r="N773" s="231">
        <v>7405.8436262643554</v>
      </c>
      <c r="O773" s="232" t="s">
        <v>2003</v>
      </c>
      <c r="P773" s="233">
        <v>2.1135398476781835</v>
      </c>
      <c r="Q773" s="234" t="s">
        <v>68</v>
      </c>
      <c r="R773" s="235" t="s">
        <v>68</v>
      </c>
      <c r="S773" s="236" t="s">
        <v>2005</v>
      </c>
      <c r="T773" s="236" t="s">
        <v>2005</v>
      </c>
      <c r="U773" s="237" t="s">
        <v>2005</v>
      </c>
      <c r="V773" s="238" t="s">
        <v>2005</v>
      </c>
      <c r="W773" s="238" t="s">
        <v>2005</v>
      </c>
      <c r="X773" s="238" t="s">
        <v>2005</v>
      </c>
      <c r="Y773" s="238" t="s">
        <v>2005</v>
      </c>
      <c r="Z773" s="238" t="s">
        <v>2005</v>
      </c>
      <c r="AA773" s="238" t="s">
        <v>2005</v>
      </c>
      <c r="AB773" s="238" t="s">
        <v>2005</v>
      </c>
      <c r="AC773" s="238" t="s">
        <v>2005</v>
      </c>
      <c r="AD773" s="238" t="s">
        <v>2005</v>
      </c>
      <c r="AE773" s="238" t="s">
        <v>2005</v>
      </c>
      <c r="AF773" s="238" t="s">
        <v>2005</v>
      </c>
      <c r="AG773" s="238" t="s">
        <v>2005</v>
      </c>
      <c r="AH773" s="238" t="s">
        <v>2005</v>
      </c>
      <c r="AI773" s="238">
        <v>49</v>
      </c>
      <c r="AJ773" s="238">
        <v>49</v>
      </c>
      <c r="AK773" s="238" t="s">
        <v>2005</v>
      </c>
      <c r="AL773" s="238" t="s">
        <v>2005</v>
      </c>
      <c r="AM773" s="237" t="s">
        <v>2005</v>
      </c>
      <c r="AN773" s="238" t="s">
        <v>2005</v>
      </c>
      <c r="AO773" s="238" t="s">
        <v>2005</v>
      </c>
      <c r="AP773" s="238" t="s">
        <v>2005</v>
      </c>
      <c r="AQ773" s="237">
        <f t="shared" si="44"/>
        <v>49</v>
      </c>
      <c r="AR773" s="239">
        <f t="shared" si="44"/>
        <v>49</v>
      </c>
      <c r="AS773" s="240"/>
      <c r="AT773" s="238"/>
      <c r="AU773" s="237"/>
      <c r="AV773" s="238"/>
      <c r="AW773" s="238"/>
      <c r="AX773" s="238"/>
      <c r="AY773" s="238"/>
      <c r="AZ773" s="238"/>
      <c r="BA773" s="238"/>
      <c r="BB773" s="238"/>
      <c r="BC773" s="238"/>
      <c r="BD773" s="238"/>
      <c r="BE773" s="238"/>
      <c r="BF773" s="238"/>
      <c r="BG773" s="238"/>
      <c r="BH773" s="238"/>
      <c r="BI773" s="238">
        <v>267.67</v>
      </c>
      <c r="BJ773" s="238">
        <v>267.67</v>
      </c>
      <c r="BK773" s="238"/>
      <c r="BL773" s="238"/>
      <c r="BM773" s="238"/>
      <c r="BN773" s="238"/>
      <c r="BO773" s="238"/>
      <c r="BP773" s="238"/>
      <c r="BQ773" s="237">
        <f t="shared" si="45"/>
        <v>267.67</v>
      </c>
      <c r="BR773" s="237">
        <f t="shared" si="45"/>
        <v>267.67</v>
      </c>
      <c r="BS773" s="241">
        <f t="shared" si="47"/>
        <v>0.12664535295799947</v>
      </c>
      <c r="BT773" s="273">
        <v>0</v>
      </c>
      <c r="BU773" s="243">
        <v>0</v>
      </c>
      <c r="BV773" s="244">
        <v>0</v>
      </c>
      <c r="BW773" s="243">
        <v>0</v>
      </c>
      <c r="BX773" s="243">
        <v>0</v>
      </c>
      <c r="BY773" s="243">
        <v>0</v>
      </c>
      <c r="BZ773" s="243">
        <v>0</v>
      </c>
      <c r="CA773" s="243">
        <v>0</v>
      </c>
      <c r="CB773" s="243">
        <v>0</v>
      </c>
      <c r="CC773" s="243">
        <v>0</v>
      </c>
      <c r="CD773" s="243">
        <v>0</v>
      </c>
      <c r="CE773" s="243">
        <v>0</v>
      </c>
      <c r="CF773" s="243">
        <v>0</v>
      </c>
      <c r="CG773" s="243">
        <v>0</v>
      </c>
      <c r="CH773" s="243">
        <v>0</v>
      </c>
      <c r="CI773" s="243">
        <v>0</v>
      </c>
      <c r="CJ773" s="243">
        <v>314201.75280000002</v>
      </c>
      <c r="CK773" s="243">
        <v>314201.75280000002</v>
      </c>
      <c r="CL773" s="243">
        <v>0</v>
      </c>
      <c r="CM773" s="243">
        <v>0</v>
      </c>
      <c r="CN773" s="243">
        <v>0</v>
      </c>
      <c r="CO773" s="243">
        <v>0</v>
      </c>
      <c r="CP773" s="243">
        <v>0</v>
      </c>
      <c r="CQ773" s="243">
        <v>0</v>
      </c>
      <c r="CR773" s="244">
        <f t="shared" si="46"/>
        <v>314201.75280000002</v>
      </c>
      <c r="CS773" s="267">
        <f t="shared" si="46"/>
        <v>314201.75280000002</v>
      </c>
      <c r="CT773" s="268"/>
      <c r="CU773" s="269"/>
      <c r="CV773" s="269"/>
      <c r="CW773" s="269"/>
      <c r="CX773" s="269"/>
      <c r="CY773" s="269"/>
      <c r="CZ773" s="269"/>
      <c r="DA773" s="270"/>
      <c r="DB773" s="248">
        <v>7405.8436262643554</v>
      </c>
      <c r="DC773" s="249"/>
      <c r="DD773" s="250">
        <v>2.1135398476781835</v>
      </c>
      <c r="DE773" s="251"/>
      <c r="DF773" s="251"/>
      <c r="DG773" s="251"/>
      <c r="DH773" s="252"/>
      <c r="DI773" s="252"/>
      <c r="DJ773" s="252"/>
      <c r="DK773" s="252"/>
      <c r="DL773" s="251" t="s">
        <v>2005</v>
      </c>
      <c r="DM773" s="253" t="s">
        <v>2005</v>
      </c>
      <c r="DN773" s="254" t="s">
        <v>66</v>
      </c>
      <c r="DO773" s="231"/>
      <c r="DP773" s="256" t="s">
        <v>66</v>
      </c>
      <c r="DQ773" s="231"/>
      <c r="DR773" s="258"/>
      <c r="DS773" s="259"/>
      <c r="DT773" s="260"/>
      <c r="DU773" s="255">
        <v>645.1935577201275</v>
      </c>
      <c r="DV773" s="261">
        <v>-638.89203844750409</v>
      </c>
      <c r="DW773" s="231">
        <v>6.2760150448452139</v>
      </c>
      <c r="DX773" s="262">
        <v>-3.2133253588437838</v>
      </c>
      <c r="DY773" s="255">
        <v>1.3806538721188162</v>
      </c>
      <c r="DZ773" s="231">
        <v>-1.3528453809676988</v>
      </c>
      <c r="EA773" s="231">
        <v>0.36917735557913023</v>
      </c>
      <c r="EB773" s="262">
        <v>-0.3479414754701996</v>
      </c>
      <c r="EC773" s="271"/>
      <c r="ED773" s="234"/>
      <c r="EE773" s="272"/>
      <c r="EF773" s="234">
        <v>5423</v>
      </c>
      <c r="EG773" s="266">
        <v>-3668.333333333333</v>
      </c>
      <c r="EH773" s="258"/>
    </row>
    <row r="774" spans="1:138" ht="30" customHeight="1" thickBot="1" x14ac:dyDescent="0.3">
      <c r="A774" s="45" t="s">
        <v>60</v>
      </c>
      <c r="B774" s="45" t="s">
        <v>61</v>
      </c>
      <c r="C774" s="45" t="s">
        <v>1109</v>
      </c>
      <c r="D774" s="46" t="s">
        <v>1356</v>
      </c>
      <c r="E774" s="46" t="s">
        <v>1258</v>
      </c>
      <c r="F774" s="46" t="s">
        <v>1360</v>
      </c>
      <c r="G774" s="46" t="s">
        <v>1258</v>
      </c>
      <c r="H774" s="226" t="s">
        <v>66</v>
      </c>
      <c r="I774" s="227" t="s">
        <v>2002</v>
      </c>
      <c r="J774" s="228">
        <v>4.16</v>
      </c>
      <c r="K774" s="229">
        <v>2.5434819698987448</v>
      </c>
      <c r="L774" s="229">
        <v>2.8746212061420002</v>
      </c>
      <c r="M774" s="230">
        <v>748.33333333333303</v>
      </c>
      <c r="N774" s="231">
        <v>5890.9947612459082</v>
      </c>
      <c r="O774" s="232" t="s">
        <v>2003</v>
      </c>
      <c r="P774" s="233">
        <v>1.6812199661089919</v>
      </c>
      <c r="Q774" s="234" t="s">
        <v>68</v>
      </c>
      <c r="R774" s="235" t="s">
        <v>68</v>
      </c>
      <c r="S774" s="236" t="s">
        <v>2005</v>
      </c>
      <c r="T774" s="236" t="s">
        <v>2005</v>
      </c>
      <c r="U774" s="237" t="s">
        <v>2005</v>
      </c>
      <c r="V774" s="238" t="s">
        <v>2005</v>
      </c>
      <c r="W774" s="238" t="s">
        <v>2005</v>
      </c>
      <c r="X774" s="238" t="s">
        <v>2005</v>
      </c>
      <c r="Y774" s="238" t="s">
        <v>2005</v>
      </c>
      <c r="Z774" s="238" t="s">
        <v>2005</v>
      </c>
      <c r="AA774" s="238" t="s">
        <v>2005</v>
      </c>
      <c r="AB774" s="238" t="s">
        <v>2005</v>
      </c>
      <c r="AC774" s="238" t="s">
        <v>2005</v>
      </c>
      <c r="AD774" s="238" t="s">
        <v>2005</v>
      </c>
      <c r="AE774" s="238" t="s">
        <v>2005</v>
      </c>
      <c r="AF774" s="238" t="s">
        <v>2005</v>
      </c>
      <c r="AG774" s="238" t="s">
        <v>2005</v>
      </c>
      <c r="AH774" s="238" t="s">
        <v>2005</v>
      </c>
      <c r="AI774" s="238">
        <v>44</v>
      </c>
      <c r="AJ774" s="238">
        <v>44</v>
      </c>
      <c r="AK774" s="238" t="s">
        <v>2005</v>
      </c>
      <c r="AL774" s="238" t="s">
        <v>2005</v>
      </c>
      <c r="AM774" s="237" t="s">
        <v>2005</v>
      </c>
      <c r="AN774" s="238" t="s">
        <v>2005</v>
      </c>
      <c r="AO774" s="238" t="s">
        <v>2005</v>
      </c>
      <c r="AP774" s="238" t="s">
        <v>2005</v>
      </c>
      <c r="AQ774" s="237">
        <f t="shared" si="44"/>
        <v>44</v>
      </c>
      <c r="AR774" s="239">
        <f t="shared" si="44"/>
        <v>44</v>
      </c>
      <c r="AS774" s="240"/>
      <c r="AT774" s="238"/>
      <c r="AU774" s="237"/>
      <c r="AV774" s="238"/>
      <c r="AW774" s="238"/>
      <c r="AX774" s="238"/>
      <c r="AY774" s="238"/>
      <c r="AZ774" s="238"/>
      <c r="BA774" s="238"/>
      <c r="BB774" s="238"/>
      <c r="BC774" s="238"/>
      <c r="BD774" s="238"/>
      <c r="BE774" s="238"/>
      <c r="BF774" s="238"/>
      <c r="BG774" s="238"/>
      <c r="BH774" s="238"/>
      <c r="BI774" s="238">
        <v>219.37</v>
      </c>
      <c r="BJ774" s="238">
        <v>219.37</v>
      </c>
      <c r="BK774" s="238"/>
      <c r="BL774" s="238"/>
      <c r="BM774" s="238"/>
      <c r="BN774" s="238"/>
      <c r="BO774" s="238"/>
      <c r="BP774" s="238"/>
      <c r="BQ774" s="237">
        <f t="shared" si="45"/>
        <v>219.37</v>
      </c>
      <c r="BR774" s="237">
        <f t="shared" si="45"/>
        <v>219.37</v>
      </c>
      <c r="BS774" s="241">
        <f t="shared" si="47"/>
        <v>0.13048262834262489</v>
      </c>
      <c r="BT774" s="273">
        <v>0</v>
      </c>
      <c r="BU774" s="243">
        <v>0</v>
      </c>
      <c r="BV774" s="244">
        <v>0</v>
      </c>
      <c r="BW774" s="243">
        <v>0</v>
      </c>
      <c r="BX774" s="243">
        <v>0</v>
      </c>
      <c r="BY774" s="243">
        <v>0</v>
      </c>
      <c r="BZ774" s="243">
        <v>0</v>
      </c>
      <c r="CA774" s="243">
        <v>0</v>
      </c>
      <c r="CB774" s="243">
        <v>0</v>
      </c>
      <c r="CC774" s="243">
        <v>0</v>
      </c>
      <c r="CD774" s="243">
        <v>0</v>
      </c>
      <c r="CE774" s="243">
        <v>0</v>
      </c>
      <c r="CF774" s="243">
        <v>0</v>
      </c>
      <c r="CG774" s="243">
        <v>0</v>
      </c>
      <c r="CH774" s="243">
        <v>0</v>
      </c>
      <c r="CI774" s="243">
        <v>0</v>
      </c>
      <c r="CJ774" s="243">
        <v>257505.28080000001</v>
      </c>
      <c r="CK774" s="243">
        <v>257505.28080000001</v>
      </c>
      <c r="CL774" s="243">
        <v>0</v>
      </c>
      <c r="CM774" s="243">
        <v>0</v>
      </c>
      <c r="CN774" s="243">
        <v>0</v>
      </c>
      <c r="CO774" s="243">
        <v>0</v>
      </c>
      <c r="CP774" s="243">
        <v>0</v>
      </c>
      <c r="CQ774" s="243">
        <v>0</v>
      </c>
      <c r="CR774" s="244">
        <f t="shared" si="46"/>
        <v>257505.28080000001</v>
      </c>
      <c r="CS774" s="267">
        <f t="shared" si="46"/>
        <v>257505.28080000001</v>
      </c>
      <c r="CT774" s="268"/>
      <c r="CU774" s="269"/>
      <c r="CV774" s="269"/>
      <c r="CW774" s="269"/>
      <c r="CX774" s="269"/>
      <c r="CY774" s="269"/>
      <c r="CZ774" s="269"/>
      <c r="DA774" s="270"/>
      <c r="DB774" s="248">
        <v>5890.9947612459082</v>
      </c>
      <c r="DC774" s="249"/>
      <c r="DD774" s="250">
        <v>1.6812199661089919</v>
      </c>
      <c r="DE774" s="251"/>
      <c r="DF774" s="251"/>
      <c r="DG774" s="251"/>
      <c r="DH774" s="252"/>
      <c r="DI774" s="252"/>
      <c r="DJ774" s="252"/>
      <c r="DK774" s="252"/>
      <c r="DL774" s="251" t="s">
        <v>2005</v>
      </c>
      <c r="DM774" s="253" t="s">
        <v>2005</v>
      </c>
      <c r="DN774" s="254" t="s">
        <v>66</v>
      </c>
      <c r="DO774" s="231"/>
      <c r="DP774" s="256" t="s">
        <v>66</v>
      </c>
      <c r="DQ774" s="231"/>
      <c r="DR774" s="258"/>
      <c r="DS774" s="259"/>
      <c r="DT774" s="260"/>
      <c r="DU774" s="255">
        <v>642.69621380846354</v>
      </c>
      <c r="DV774" s="261">
        <v>-554.35095604931701</v>
      </c>
      <c r="DW774" s="231">
        <v>4.3429844097995565</v>
      </c>
      <c r="DX774" s="262">
        <v>36.735969001520964</v>
      </c>
      <c r="DY774" s="255">
        <v>0.32873051224944333</v>
      </c>
      <c r="DZ774" s="231">
        <v>3.9062189833783678E-2</v>
      </c>
      <c r="EA774" s="231">
        <v>3.3407572383073507E-2</v>
      </c>
      <c r="EB774" s="262">
        <v>0.31264599926537084</v>
      </c>
      <c r="EC774" s="271"/>
      <c r="ED774" s="234"/>
      <c r="EE774" s="272"/>
      <c r="EF774" s="234">
        <v>0</v>
      </c>
      <c r="EG774" s="266">
        <v>0</v>
      </c>
      <c r="EH774" s="258"/>
    </row>
    <row r="775" spans="1:138" ht="30" customHeight="1" thickBot="1" x14ac:dyDescent="0.3">
      <c r="A775" s="45" t="s">
        <v>60</v>
      </c>
      <c r="B775" s="45" t="s">
        <v>61</v>
      </c>
      <c r="C775" s="45" t="s">
        <v>1109</v>
      </c>
      <c r="D775" s="46" t="s">
        <v>1264</v>
      </c>
      <c r="E775" s="46" t="s">
        <v>1111</v>
      </c>
      <c r="F775" s="46" t="s">
        <v>1361</v>
      </c>
      <c r="G775" s="46" t="s">
        <v>1166</v>
      </c>
      <c r="H775" s="226" t="s">
        <v>66</v>
      </c>
      <c r="I775" s="227" t="s">
        <v>2007</v>
      </c>
      <c r="J775" s="228">
        <v>4.16</v>
      </c>
      <c r="K775" s="229">
        <v>2.7380259166048808</v>
      </c>
      <c r="L775" s="229">
        <v>1.9299242384100002</v>
      </c>
      <c r="M775" s="230">
        <v>438.58333333333297</v>
      </c>
      <c r="N775" s="231">
        <v>4294.6989999999996</v>
      </c>
      <c r="O775" s="232" t="s">
        <v>2006</v>
      </c>
      <c r="P775" s="233">
        <v>1.0735943725634929</v>
      </c>
      <c r="Q775" s="234" t="s">
        <v>2004</v>
      </c>
      <c r="R775" s="235" t="s">
        <v>68</v>
      </c>
      <c r="S775" s="236" t="s">
        <v>2005</v>
      </c>
      <c r="T775" s="236" t="s">
        <v>2005</v>
      </c>
      <c r="U775" s="237" t="s">
        <v>2005</v>
      </c>
      <c r="V775" s="238" t="s">
        <v>2005</v>
      </c>
      <c r="W775" s="238" t="s">
        <v>2005</v>
      </c>
      <c r="X775" s="238" t="s">
        <v>2005</v>
      </c>
      <c r="Y775" s="238" t="s">
        <v>2005</v>
      </c>
      <c r="Z775" s="238" t="s">
        <v>2005</v>
      </c>
      <c r="AA775" s="238" t="s">
        <v>2005</v>
      </c>
      <c r="AB775" s="238" t="s">
        <v>2005</v>
      </c>
      <c r="AC775" s="238" t="s">
        <v>2005</v>
      </c>
      <c r="AD775" s="238" t="s">
        <v>2005</v>
      </c>
      <c r="AE775" s="238" t="s">
        <v>2005</v>
      </c>
      <c r="AF775" s="238" t="s">
        <v>2005</v>
      </c>
      <c r="AG775" s="238" t="s">
        <v>2005</v>
      </c>
      <c r="AH775" s="238" t="s">
        <v>2005</v>
      </c>
      <c r="AI775" s="238">
        <v>3</v>
      </c>
      <c r="AJ775" s="238">
        <v>3</v>
      </c>
      <c r="AK775" s="238" t="s">
        <v>2005</v>
      </c>
      <c r="AL775" s="238" t="s">
        <v>2005</v>
      </c>
      <c r="AM775" s="237" t="s">
        <v>2005</v>
      </c>
      <c r="AN775" s="238" t="s">
        <v>2005</v>
      </c>
      <c r="AO775" s="238" t="s">
        <v>2005</v>
      </c>
      <c r="AP775" s="238" t="s">
        <v>2005</v>
      </c>
      <c r="AQ775" s="237">
        <f t="shared" si="44"/>
        <v>3</v>
      </c>
      <c r="AR775" s="239">
        <f t="shared" si="44"/>
        <v>3</v>
      </c>
      <c r="AS775" s="240"/>
      <c r="AT775" s="238"/>
      <c r="AU775" s="237"/>
      <c r="AV775" s="238"/>
      <c r="AW775" s="238"/>
      <c r="AX775" s="238"/>
      <c r="AY775" s="238"/>
      <c r="AZ775" s="238"/>
      <c r="BA775" s="238"/>
      <c r="BB775" s="238"/>
      <c r="BC775" s="238"/>
      <c r="BD775" s="238"/>
      <c r="BE775" s="238"/>
      <c r="BF775" s="238"/>
      <c r="BG775" s="238"/>
      <c r="BH775" s="238"/>
      <c r="BI775" s="238">
        <v>15.8</v>
      </c>
      <c r="BJ775" s="238">
        <v>15.8</v>
      </c>
      <c r="BK775" s="238"/>
      <c r="BL775" s="238"/>
      <c r="BM775" s="238"/>
      <c r="BN775" s="238"/>
      <c r="BO775" s="238"/>
      <c r="BP775" s="238"/>
      <c r="BQ775" s="237">
        <f t="shared" si="45"/>
        <v>15.8</v>
      </c>
      <c r="BR775" s="237">
        <f t="shared" si="45"/>
        <v>15.8</v>
      </c>
      <c r="BS775" s="241">
        <f t="shared" si="47"/>
        <v>1.4716917677458842E-2</v>
      </c>
      <c r="BT775" s="273">
        <v>0</v>
      </c>
      <c r="BU775" s="243">
        <v>0</v>
      </c>
      <c r="BV775" s="244">
        <v>0</v>
      </c>
      <c r="BW775" s="243">
        <v>0</v>
      </c>
      <c r="BX775" s="243">
        <v>0</v>
      </c>
      <c r="BY775" s="243">
        <v>0</v>
      </c>
      <c r="BZ775" s="243">
        <v>0</v>
      </c>
      <c r="CA775" s="243">
        <v>0</v>
      </c>
      <c r="CB775" s="243">
        <v>0</v>
      </c>
      <c r="CC775" s="243">
        <v>0</v>
      </c>
      <c r="CD775" s="243">
        <v>0</v>
      </c>
      <c r="CE775" s="243">
        <v>0</v>
      </c>
      <c r="CF775" s="243">
        <v>0</v>
      </c>
      <c r="CG775" s="243">
        <v>0</v>
      </c>
      <c r="CH775" s="243">
        <v>0</v>
      </c>
      <c r="CI775" s="243">
        <v>0</v>
      </c>
      <c r="CJ775" s="243">
        <v>18546.672000000002</v>
      </c>
      <c r="CK775" s="243">
        <v>18546.672000000002</v>
      </c>
      <c r="CL775" s="243">
        <v>0</v>
      </c>
      <c r="CM775" s="243">
        <v>0</v>
      </c>
      <c r="CN775" s="243">
        <v>0</v>
      </c>
      <c r="CO775" s="243">
        <v>0</v>
      </c>
      <c r="CP775" s="243">
        <v>0</v>
      </c>
      <c r="CQ775" s="243">
        <v>0</v>
      </c>
      <c r="CR775" s="244">
        <f t="shared" si="46"/>
        <v>18546.672000000002</v>
      </c>
      <c r="CS775" s="267">
        <f t="shared" si="46"/>
        <v>18546.672000000002</v>
      </c>
      <c r="CT775" s="268"/>
      <c r="CU775" s="269"/>
      <c r="CV775" s="269"/>
      <c r="CW775" s="269"/>
      <c r="CX775" s="269"/>
      <c r="CY775" s="269"/>
      <c r="CZ775" s="269"/>
      <c r="DA775" s="270"/>
      <c r="DB775" s="248">
        <v>4294.6989999999996</v>
      </c>
      <c r="DC775" s="249"/>
      <c r="DD775" s="250">
        <v>1.0735943725634929</v>
      </c>
      <c r="DE775" s="251"/>
      <c r="DF775" s="251"/>
      <c r="DG775" s="251"/>
      <c r="DH775" s="252"/>
      <c r="DI775" s="252"/>
      <c r="DJ775" s="252"/>
      <c r="DK775" s="252"/>
      <c r="DL775" s="251" t="s">
        <v>2005</v>
      </c>
      <c r="DM775" s="253" t="s">
        <v>2005</v>
      </c>
      <c r="DN775" s="254" t="s">
        <v>66</v>
      </c>
      <c r="DO775" s="231"/>
      <c r="DP775" s="256" t="s">
        <v>66</v>
      </c>
      <c r="DQ775" s="231"/>
      <c r="DR775" s="258"/>
      <c r="DS775" s="259"/>
      <c r="DT775" s="260"/>
      <c r="DU775" s="255">
        <v>844.39825194755917</v>
      </c>
      <c r="DV775" s="261">
        <v>-726.2030821575313</v>
      </c>
      <c r="DW775" s="231">
        <v>153.31863955918689</v>
      </c>
      <c r="DX775" s="262">
        <v>-35.123469769159072</v>
      </c>
      <c r="DY775" s="255">
        <v>3.0165304959148798</v>
      </c>
      <c r="DZ775" s="231">
        <v>-2.411066678394715</v>
      </c>
      <c r="EA775" s="231">
        <v>2.0178605358160762</v>
      </c>
      <c r="EB775" s="262">
        <v>-1.4123967182959114</v>
      </c>
      <c r="EC775" s="271"/>
      <c r="ED775" s="234"/>
      <c r="EE775" s="272"/>
      <c r="EF775" s="234">
        <v>66742</v>
      </c>
      <c r="EG775" s="266">
        <v>-38903</v>
      </c>
      <c r="EH775" s="258"/>
    </row>
    <row r="776" spans="1:138" ht="30" customHeight="1" thickBot="1" x14ac:dyDescent="0.3">
      <c r="A776" s="45" t="s">
        <v>60</v>
      </c>
      <c r="B776" s="45" t="s">
        <v>61</v>
      </c>
      <c r="C776" s="45" t="s">
        <v>1109</v>
      </c>
      <c r="D776" s="46" t="s">
        <v>1264</v>
      </c>
      <c r="E776" s="46" t="s">
        <v>1111</v>
      </c>
      <c r="F776" s="46" t="s">
        <v>1362</v>
      </c>
      <c r="G776" s="46" t="s">
        <v>1166</v>
      </c>
      <c r="H776" s="226" t="s">
        <v>66</v>
      </c>
      <c r="I776" s="227" t="s">
        <v>2007</v>
      </c>
      <c r="J776" s="228">
        <v>4.16</v>
      </c>
      <c r="K776" s="229">
        <v>2.6659726030100162</v>
      </c>
      <c r="L776" s="229">
        <v>2.6109848430540001</v>
      </c>
      <c r="M776" s="230">
        <v>804.16666666666697</v>
      </c>
      <c r="N776" s="231">
        <v>6907.1480000000001</v>
      </c>
      <c r="O776" s="232" t="s">
        <v>2006</v>
      </c>
      <c r="P776" s="233">
        <v>1.5515240016382346</v>
      </c>
      <c r="Q776" s="234" t="s">
        <v>2004</v>
      </c>
      <c r="R776" s="235" t="s">
        <v>68</v>
      </c>
      <c r="S776" s="236" t="s">
        <v>2005</v>
      </c>
      <c r="T776" s="236" t="s">
        <v>2005</v>
      </c>
      <c r="U776" s="237" t="s">
        <v>2005</v>
      </c>
      <c r="V776" s="238" t="s">
        <v>2005</v>
      </c>
      <c r="W776" s="238" t="s">
        <v>2005</v>
      </c>
      <c r="X776" s="238" t="s">
        <v>2005</v>
      </c>
      <c r="Y776" s="238" t="s">
        <v>2005</v>
      </c>
      <c r="Z776" s="238" t="s">
        <v>2005</v>
      </c>
      <c r="AA776" s="238" t="s">
        <v>2005</v>
      </c>
      <c r="AB776" s="238" t="s">
        <v>2005</v>
      </c>
      <c r="AC776" s="238" t="s">
        <v>2005</v>
      </c>
      <c r="AD776" s="238" t="s">
        <v>2005</v>
      </c>
      <c r="AE776" s="238" t="s">
        <v>2005</v>
      </c>
      <c r="AF776" s="238" t="s">
        <v>2005</v>
      </c>
      <c r="AG776" s="238" t="s">
        <v>2005</v>
      </c>
      <c r="AH776" s="238" t="s">
        <v>2005</v>
      </c>
      <c r="AI776" s="238">
        <v>3</v>
      </c>
      <c r="AJ776" s="238">
        <v>3</v>
      </c>
      <c r="AK776" s="238" t="s">
        <v>2005</v>
      </c>
      <c r="AL776" s="238" t="s">
        <v>2005</v>
      </c>
      <c r="AM776" s="237" t="s">
        <v>2005</v>
      </c>
      <c r="AN776" s="238" t="s">
        <v>2005</v>
      </c>
      <c r="AO776" s="238" t="s">
        <v>2005</v>
      </c>
      <c r="AP776" s="238" t="s">
        <v>2005</v>
      </c>
      <c r="AQ776" s="237">
        <f t="shared" si="44"/>
        <v>3</v>
      </c>
      <c r="AR776" s="239">
        <f t="shared" si="44"/>
        <v>3</v>
      </c>
      <c r="AS776" s="240"/>
      <c r="AT776" s="238"/>
      <c r="AU776" s="237"/>
      <c r="AV776" s="238"/>
      <c r="AW776" s="238"/>
      <c r="AX776" s="238"/>
      <c r="AY776" s="238"/>
      <c r="AZ776" s="238"/>
      <c r="BA776" s="238"/>
      <c r="BB776" s="238"/>
      <c r="BC776" s="238"/>
      <c r="BD776" s="238"/>
      <c r="BE776" s="238"/>
      <c r="BF776" s="238"/>
      <c r="BG776" s="238"/>
      <c r="BH776" s="238"/>
      <c r="BI776" s="238">
        <v>15.8</v>
      </c>
      <c r="BJ776" s="238">
        <v>15.8</v>
      </c>
      <c r="BK776" s="238"/>
      <c r="BL776" s="238"/>
      <c r="BM776" s="238"/>
      <c r="BN776" s="238"/>
      <c r="BO776" s="238"/>
      <c r="BP776" s="238"/>
      <c r="BQ776" s="237">
        <f t="shared" si="45"/>
        <v>15.8</v>
      </c>
      <c r="BR776" s="237">
        <f t="shared" si="45"/>
        <v>15.8</v>
      </c>
      <c r="BS776" s="241">
        <f t="shared" si="47"/>
        <v>1.0183535661270456E-2</v>
      </c>
      <c r="BT776" s="273">
        <v>0</v>
      </c>
      <c r="BU776" s="243">
        <v>0</v>
      </c>
      <c r="BV776" s="244">
        <v>0</v>
      </c>
      <c r="BW776" s="243">
        <v>0</v>
      </c>
      <c r="BX776" s="243">
        <v>0</v>
      </c>
      <c r="BY776" s="243">
        <v>0</v>
      </c>
      <c r="BZ776" s="243">
        <v>0</v>
      </c>
      <c r="CA776" s="243">
        <v>0</v>
      </c>
      <c r="CB776" s="243">
        <v>0</v>
      </c>
      <c r="CC776" s="243">
        <v>0</v>
      </c>
      <c r="CD776" s="243">
        <v>0</v>
      </c>
      <c r="CE776" s="243">
        <v>0</v>
      </c>
      <c r="CF776" s="243">
        <v>0</v>
      </c>
      <c r="CG776" s="243">
        <v>0</v>
      </c>
      <c r="CH776" s="243">
        <v>0</v>
      </c>
      <c r="CI776" s="243">
        <v>0</v>
      </c>
      <c r="CJ776" s="243">
        <v>18546.672000000002</v>
      </c>
      <c r="CK776" s="243">
        <v>18546.672000000002</v>
      </c>
      <c r="CL776" s="243">
        <v>0</v>
      </c>
      <c r="CM776" s="243">
        <v>0</v>
      </c>
      <c r="CN776" s="243">
        <v>0</v>
      </c>
      <c r="CO776" s="243">
        <v>0</v>
      </c>
      <c r="CP776" s="243">
        <v>0</v>
      </c>
      <c r="CQ776" s="243">
        <v>0</v>
      </c>
      <c r="CR776" s="244">
        <f t="shared" si="46"/>
        <v>18546.672000000002</v>
      </c>
      <c r="CS776" s="267">
        <f t="shared" si="46"/>
        <v>18546.672000000002</v>
      </c>
      <c r="CT776" s="268"/>
      <c r="CU776" s="269"/>
      <c r="CV776" s="269"/>
      <c r="CW776" s="269"/>
      <c r="CX776" s="269"/>
      <c r="CY776" s="269"/>
      <c r="CZ776" s="269"/>
      <c r="DA776" s="270"/>
      <c r="DB776" s="248">
        <v>6907.1480000000001</v>
      </c>
      <c r="DC776" s="249"/>
      <c r="DD776" s="250">
        <v>1.5515240016382346</v>
      </c>
      <c r="DE776" s="251"/>
      <c r="DF776" s="251"/>
      <c r="DG776" s="251"/>
      <c r="DH776" s="252"/>
      <c r="DI776" s="252"/>
      <c r="DJ776" s="252"/>
      <c r="DK776" s="252"/>
      <c r="DL776" s="251" t="s">
        <v>2005</v>
      </c>
      <c r="DM776" s="253" t="s">
        <v>2005</v>
      </c>
      <c r="DN776" s="254" t="s">
        <v>66</v>
      </c>
      <c r="DO776" s="231"/>
      <c r="DP776" s="256" t="s">
        <v>66</v>
      </c>
      <c r="DQ776" s="231"/>
      <c r="DR776" s="258"/>
      <c r="DS776" s="259"/>
      <c r="DT776" s="260"/>
      <c r="DU776" s="255">
        <v>47.292435233160603</v>
      </c>
      <c r="DV776" s="261">
        <v>16.543113439305564</v>
      </c>
      <c r="DW776" s="231">
        <v>47.292435233160603</v>
      </c>
      <c r="DX776" s="262">
        <v>16.466981752062765</v>
      </c>
      <c r="DY776" s="255">
        <v>0.25492227979274601</v>
      </c>
      <c r="DZ776" s="231">
        <v>0.39234950260448415</v>
      </c>
      <c r="EA776" s="231">
        <v>0.25492227979274601</v>
      </c>
      <c r="EB776" s="262">
        <v>0.39193797997073926</v>
      </c>
      <c r="EC776" s="271"/>
      <c r="ED776" s="234"/>
      <c r="EE776" s="272"/>
      <c r="EF776" s="234">
        <v>0</v>
      </c>
      <c r="EG776" s="266">
        <v>16405.333333333332</v>
      </c>
      <c r="EH776" s="258"/>
    </row>
    <row r="777" spans="1:138" ht="30" customHeight="1" thickBot="1" x14ac:dyDescent="0.3">
      <c r="A777" s="45" t="s">
        <v>60</v>
      </c>
      <c r="B777" s="45" t="s">
        <v>61</v>
      </c>
      <c r="C777" s="45" t="s">
        <v>1109</v>
      </c>
      <c r="D777" s="46" t="s">
        <v>1264</v>
      </c>
      <c r="E777" s="46" t="s">
        <v>1111</v>
      </c>
      <c r="F777" s="46" t="s">
        <v>1363</v>
      </c>
      <c r="G777" s="46" t="s">
        <v>1166</v>
      </c>
      <c r="H777" s="226" t="s">
        <v>66</v>
      </c>
      <c r="I777" s="227" t="s">
        <v>2007</v>
      </c>
      <c r="J777" s="228">
        <v>4.16</v>
      </c>
      <c r="K777" s="229">
        <v>3.0622658277817751</v>
      </c>
      <c r="L777" s="229">
        <v>4.7712121112880004</v>
      </c>
      <c r="M777" s="230">
        <v>752.75</v>
      </c>
      <c r="N777" s="231">
        <v>9596.0490000000009</v>
      </c>
      <c r="O777" s="232" t="s">
        <v>2006</v>
      </c>
      <c r="P777" s="233">
        <v>2.1592216484973283</v>
      </c>
      <c r="Q777" s="234" t="s">
        <v>2004</v>
      </c>
      <c r="R777" s="235" t="s">
        <v>68</v>
      </c>
      <c r="S777" s="236" t="s">
        <v>2005</v>
      </c>
      <c r="T777" s="236" t="s">
        <v>2005</v>
      </c>
      <c r="U777" s="237" t="s">
        <v>2005</v>
      </c>
      <c r="V777" s="238" t="s">
        <v>2005</v>
      </c>
      <c r="W777" s="238" t="s">
        <v>2005</v>
      </c>
      <c r="X777" s="238" t="s">
        <v>2005</v>
      </c>
      <c r="Y777" s="238" t="s">
        <v>2005</v>
      </c>
      <c r="Z777" s="238" t="s">
        <v>2005</v>
      </c>
      <c r="AA777" s="238" t="s">
        <v>2005</v>
      </c>
      <c r="AB777" s="238" t="s">
        <v>2005</v>
      </c>
      <c r="AC777" s="238" t="s">
        <v>2005</v>
      </c>
      <c r="AD777" s="238" t="s">
        <v>2005</v>
      </c>
      <c r="AE777" s="238" t="s">
        <v>2005</v>
      </c>
      <c r="AF777" s="238" t="s">
        <v>2005</v>
      </c>
      <c r="AG777" s="238" t="s">
        <v>2005</v>
      </c>
      <c r="AH777" s="238" t="s">
        <v>2005</v>
      </c>
      <c r="AI777" s="238">
        <v>26</v>
      </c>
      <c r="AJ777" s="238">
        <v>26</v>
      </c>
      <c r="AK777" s="238" t="s">
        <v>2005</v>
      </c>
      <c r="AL777" s="238" t="s">
        <v>2005</v>
      </c>
      <c r="AM777" s="237" t="s">
        <v>2005</v>
      </c>
      <c r="AN777" s="238" t="s">
        <v>2005</v>
      </c>
      <c r="AO777" s="238" t="s">
        <v>2005</v>
      </c>
      <c r="AP777" s="238" t="s">
        <v>2005</v>
      </c>
      <c r="AQ777" s="237">
        <f t="shared" si="44"/>
        <v>26</v>
      </c>
      <c r="AR777" s="239">
        <f t="shared" si="44"/>
        <v>26</v>
      </c>
      <c r="AS777" s="240"/>
      <c r="AT777" s="238"/>
      <c r="AU777" s="237"/>
      <c r="AV777" s="238"/>
      <c r="AW777" s="238"/>
      <c r="AX777" s="238"/>
      <c r="AY777" s="238"/>
      <c r="AZ777" s="238"/>
      <c r="BA777" s="238"/>
      <c r="BB777" s="238"/>
      <c r="BC777" s="238"/>
      <c r="BD777" s="238"/>
      <c r="BE777" s="238"/>
      <c r="BF777" s="238"/>
      <c r="BG777" s="238"/>
      <c r="BH777" s="238"/>
      <c r="BI777" s="238">
        <v>136.18</v>
      </c>
      <c r="BJ777" s="238">
        <v>136.18</v>
      </c>
      <c r="BK777" s="238"/>
      <c r="BL777" s="238"/>
      <c r="BM777" s="238"/>
      <c r="BN777" s="238"/>
      <c r="BO777" s="238"/>
      <c r="BP777" s="238"/>
      <c r="BQ777" s="237">
        <f t="shared" si="45"/>
        <v>136.18</v>
      </c>
      <c r="BR777" s="237">
        <f t="shared" si="45"/>
        <v>136.18</v>
      </c>
      <c r="BS777" s="241">
        <f t="shared" si="47"/>
        <v>6.3069023087450063E-2</v>
      </c>
      <c r="BT777" s="273">
        <v>0</v>
      </c>
      <c r="BU777" s="243">
        <v>0</v>
      </c>
      <c r="BV777" s="244">
        <v>0</v>
      </c>
      <c r="BW777" s="243">
        <v>0</v>
      </c>
      <c r="BX777" s="243">
        <v>0</v>
      </c>
      <c r="BY777" s="243">
        <v>0</v>
      </c>
      <c r="BZ777" s="243">
        <v>0</v>
      </c>
      <c r="CA777" s="243">
        <v>0</v>
      </c>
      <c r="CB777" s="243">
        <v>0</v>
      </c>
      <c r="CC777" s="243">
        <v>0</v>
      </c>
      <c r="CD777" s="243">
        <v>0</v>
      </c>
      <c r="CE777" s="243">
        <v>0</v>
      </c>
      <c r="CF777" s="243">
        <v>0</v>
      </c>
      <c r="CG777" s="243">
        <v>0</v>
      </c>
      <c r="CH777" s="243">
        <v>0</v>
      </c>
      <c r="CI777" s="243">
        <v>0</v>
      </c>
      <c r="CJ777" s="243">
        <v>159853.53120000003</v>
      </c>
      <c r="CK777" s="243">
        <v>159853.53120000003</v>
      </c>
      <c r="CL777" s="243">
        <v>0</v>
      </c>
      <c r="CM777" s="243">
        <v>0</v>
      </c>
      <c r="CN777" s="243">
        <v>0</v>
      </c>
      <c r="CO777" s="243">
        <v>0</v>
      </c>
      <c r="CP777" s="243">
        <v>0</v>
      </c>
      <c r="CQ777" s="243">
        <v>0</v>
      </c>
      <c r="CR777" s="244">
        <f t="shared" si="46"/>
        <v>159853.53120000003</v>
      </c>
      <c r="CS777" s="267">
        <f t="shared" si="46"/>
        <v>159853.53120000003</v>
      </c>
      <c r="CT777" s="268"/>
      <c r="CU777" s="269"/>
      <c r="CV777" s="269"/>
      <c r="CW777" s="269"/>
      <c r="CX777" s="269"/>
      <c r="CY777" s="269"/>
      <c r="CZ777" s="269"/>
      <c r="DA777" s="270"/>
      <c r="DB777" s="248">
        <v>9596.0490000000009</v>
      </c>
      <c r="DC777" s="249"/>
      <c r="DD777" s="250">
        <v>2.1592216484973283</v>
      </c>
      <c r="DE777" s="251"/>
      <c r="DF777" s="251"/>
      <c r="DG777" s="251"/>
      <c r="DH777" s="252"/>
      <c r="DI777" s="252"/>
      <c r="DJ777" s="252"/>
      <c r="DK777" s="252"/>
      <c r="DL777" s="251" t="s">
        <v>2005</v>
      </c>
      <c r="DM777" s="253" t="s">
        <v>2005</v>
      </c>
      <c r="DN777" s="254" t="s">
        <v>66</v>
      </c>
      <c r="DO777" s="231"/>
      <c r="DP777" s="256" t="s">
        <v>66</v>
      </c>
      <c r="DQ777" s="231"/>
      <c r="DR777" s="258"/>
      <c r="DS777" s="259"/>
      <c r="DT777" s="260"/>
      <c r="DU777" s="255">
        <v>10.261042842909333</v>
      </c>
      <c r="DV777" s="261">
        <v>199.78087968250463</v>
      </c>
      <c r="DW777" s="231">
        <v>10.261042842909333</v>
      </c>
      <c r="DX777" s="262">
        <v>199.78087968250463</v>
      </c>
      <c r="DY777" s="255">
        <v>0.18465626037861177</v>
      </c>
      <c r="DZ777" s="231">
        <v>1.4426459926688282</v>
      </c>
      <c r="EA777" s="231">
        <v>0.18465626037861177</v>
      </c>
      <c r="EB777" s="262">
        <v>1.4426459926688282</v>
      </c>
      <c r="EC777" s="271"/>
      <c r="ED777" s="234"/>
      <c r="EE777" s="272"/>
      <c r="EF777" s="234">
        <v>0</v>
      </c>
      <c r="EG777" s="266">
        <v>113910</v>
      </c>
      <c r="EH777" s="258"/>
    </row>
    <row r="778" spans="1:138" ht="30" customHeight="1" thickBot="1" x14ac:dyDescent="0.3">
      <c r="A778" s="45" t="s">
        <v>60</v>
      </c>
      <c r="B778" s="45" t="s">
        <v>61</v>
      </c>
      <c r="C778" s="45" t="s">
        <v>1109</v>
      </c>
      <c r="D778" s="46" t="s">
        <v>1264</v>
      </c>
      <c r="E778" s="46" t="s">
        <v>1111</v>
      </c>
      <c r="F778" s="46" t="s">
        <v>1364</v>
      </c>
      <c r="G778" s="46" t="s">
        <v>1166</v>
      </c>
      <c r="H778" s="226" t="s">
        <v>66</v>
      </c>
      <c r="I778" s="227" t="s">
        <v>2002</v>
      </c>
      <c r="J778" s="228">
        <v>4.16</v>
      </c>
      <c r="K778" s="229">
        <v>2.7380259166048808</v>
      </c>
      <c r="L778" s="229">
        <v>3.8020833254249999</v>
      </c>
      <c r="M778" s="230">
        <v>284.66666666666703</v>
      </c>
      <c r="N778" s="231">
        <v>4481.0929999999998</v>
      </c>
      <c r="O778" s="232" t="s">
        <v>2006</v>
      </c>
      <c r="P778" s="233">
        <v>1.1192041200690426</v>
      </c>
      <c r="Q778" s="234" t="s">
        <v>2004</v>
      </c>
      <c r="R778" s="235" t="s">
        <v>68</v>
      </c>
      <c r="S778" s="236" t="s">
        <v>2005</v>
      </c>
      <c r="T778" s="236" t="s">
        <v>2005</v>
      </c>
      <c r="U778" s="237" t="s">
        <v>2005</v>
      </c>
      <c r="V778" s="238" t="s">
        <v>2005</v>
      </c>
      <c r="W778" s="238" t="s">
        <v>2005</v>
      </c>
      <c r="X778" s="238" t="s">
        <v>2005</v>
      </c>
      <c r="Y778" s="238" t="s">
        <v>2005</v>
      </c>
      <c r="Z778" s="238" t="s">
        <v>2005</v>
      </c>
      <c r="AA778" s="238" t="s">
        <v>2005</v>
      </c>
      <c r="AB778" s="238" t="s">
        <v>2005</v>
      </c>
      <c r="AC778" s="238" t="s">
        <v>2005</v>
      </c>
      <c r="AD778" s="238" t="s">
        <v>2005</v>
      </c>
      <c r="AE778" s="238" t="s">
        <v>2005</v>
      </c>
      <c r="AF778" s="238" t="s">
        <v>2005</v>
      </c>
      <c r="AG778" s="238" t="s">
        <v>2005</v>
      </c>
      <c r="AH778" s="238" t="s">
        <v>2005</v>
      </c>
      <c r="AI778" s="238" t="s">
        <v>2005</v>
      </c>
      <c r="AJ778" s="238" t="s">
        <v>2005</v>
      </c>
      <c r="AK778" s="238" t="s">
        <v>2005</v>
      </c>
      <c r="AL778" s="238" t="s">
        <v>2005</v>
      </c>
      <c r="AM778" s="237" t="s">
        <v>2005</v>
      </c>
      <c r="AN778" s="238" t="s">
        <v>2005</v>
      </c>
      <c r="AO778" s="238" t="s">
        <v>2005</v>
      </c>
      <c r="AP778" s="238" t="s">
        <v>2005</v>
      </c>
      <c r="AQ778" s="237">
        <f t="shared" si="44"/>
        <v>0</v>
      </c>
      <c r="AR778" s="239">
        <f t="shared" si="44"/>
        <v>0</v>
      </c>
      <c r="AS778" s="240"/>
      <c r="AT778" s="238"/>
      <c r="AU778" s="237"/>
      <c r="AV778" s="238"/>
      <c r="AW778" s="238"/>
      <c r="AX778" s="238"/>
      <c r="AY778" s="238"/>
      <c r="AZ778" s="238"/>
      <c r="BA778" s="238"/>
      <c r="BB778" s="238"/>
      <c r="BC778" s="238"/>
      <c r="BD778" s="238"/>
      <c r="BE778" s="238"/>
      <c r="BF778" s="238"/>
      <c r="BG778" s="238"/>
      <c r="BH778" s="238"/>
      <c r="BI778" s="238"/>
      <c r="BJ778" s="238" t="s">
        <v>2005</v>
      </c>
      <c r="BK778" s="238"/>
      <c r="BL778" s="238"/>
      <c r="BM778" s="238"/>
      <c r="BN778" s="238"/>
      <c r="BO778" s="238"/>
      <c r="BP778" s="238"/>
      <c r="BQ778" s="237">
        <f t="shared" si="45"/>
        <v>0</v>
      </c>
      <c r="BR778" s="237">
        <f t="shared" si="45"/>
        <v>0</v>
      </c>
      <c r="BS778" s="241">
        <f t="shared" si="47"/>
        <v>0</v>
      </c>
      <c r="BT778" s="273">
        <v>0</v>
      </c>
      <c r="BU778" s="243">
        <v>0</v>
      </c>
      <c r="BV778" s="244">
        <v>0</v>
      </c>
      <c r="BW778" s="243">
        <v>0</v>
      </c>
      <c r="BX778" s="243">
        <v>0</v>
      </c>
      <c r="BY778" s="243">
        <v>0</v>
      </c>
      <c r="BZ778" s="243">
        <v>0</v>
      </c>
      <c r="CA778" s="243">
        <v>0</v>
      </c>
      <c r="CB778" s="243">
        <v>0</v>
      </c>
      <c r="CC778" s="243">
        <v>0</v>
      </c>
      <c r="CD778" s="243">
        <v>0</v>
      </c>
      <c r="CE778" s="243">
        <v>0</v>
      </c>
      <c r="CF778" s="243">
        <v>0</v>
      </c>
      <c r="CG778" s="243">
        <v>0</v>
      </c>
      <c r="CH778" s="243">
        <v>0</v>
      </c>
      <c r="CI778" s="243">
        <v>0</v>
      </c>
      <c r="CJ778" s="243">
        <v>0</v>
      </c>
      <c r="CK778" s="243" t="e">
        <v>#VALUE!</v>
      </c>
      <c r="CL778" s="243">
        <v>0</v>
      </c>
      <c r="CM778" s="243">
        <v>0</v>
      </c>
      <c r="CN778" s="243">
        <v>0</v>
      </c>
      <c r="CO778" s="243">
        <v>0</v>
      </c>
      <c r="CP778" s="243">
        <v>0</v>
      </c>
      <c r="CQ778" s="243">
        <v>0</v>
      </c>
      <c r="CR778" s="244">
        <f t="shared" si="46"/>
        <v>0</v>
      </c>
      <c r="CS778" s="267" t="e">
        <f t="shared" si="46"/>
        <v>#VALUE!</v>
      </c>
      <c r="CT778" s="268"/>
      <c r="CU778" s="269"/>
      <c r="CV778" s="269"/>
      <c r="CW778" s="269"/>
      <c r="CX778" s="269"/>
      <c r="CY778" s="269"/>
      <c r="CZ778" s="269"/>
      <c r="DA778" s="270"/>
      <c r="DB778" s="248">
        <v>4481.0929999999998</v>
      </c>
      <c r="DC778" s="249"/>
      <c r="DD778" s="250">
        <v>1.1192041200690426</v>
      </c>
      <c r="DE778" s="251"/>
      <c r="DF778" s="251"/>
      <c r="DG778" s="251"/>
      <c r="DH778" s="252"/>
      <c r="DI778" s="252"/>
      <c r="DJ778" s="252"/>
      <c r="DK778" s="252"/>
      <c r="DL778" s="251" t="s">
        <v>2005</v>
      </c>
      <c r="DM778" s="253" t="s">
        <v>2005</v>
      </c>
      <c r="DN778" s="254" t="s">
        <v>66</v>
      </c>
      <c r="DO778" s="231"/>
      <c r="DP778" s="256" t="s">
        <v>66</v>
      </c>
      <c r="DQ778" s="231"/>
      <c r="DR778" s="258"/>
      <c r="DS778" s="259"/>
      <c r="DT778" s="260"/>
      <c r="DU778" s="255">
        <v>131.46955503512865</v>
      </c>
      <c r="DV778" s="261">
        <v>-85.484713894977659</v>
      </c>
      <c r="DW778" s="231">
        <v>131.46955503512865</v>
      </c>
      <c r="DX778" s="262">
        <v>-85.484713894977659</v>
      </c>
      <c r="DY778" s="255">
        <v>0.7025761124121771</v>
      </c>
      <c r="DZ778" s="231">
        <v>-0.33853595784714907</v>
      </c>
      <c r="EA778" s="231">
        <v>0.7025761124121771</v>
      </c>
      <c r="EB778" s="262">
        <v>-0.33853595784714907</v>
      </c>
      <c r="EC778" s="271"/>
      <c r="ED778" s="234"/>
      <c r="EE778" s="272"/>
      <c r="EF778" s="234">
        <v>37425</v>
      </c>
      <c r="EG778" s="266">
        <v>-34236</v>
      </c>
      <c r="EH778" s="258"/>
    </row>
    <row r="779" spans="1:138" ht="30" customHeight="1" thickBot="1" x14ac:dyDescent="0.3">
      <c r="A779" s="45" t="s">
        <v>60</v>
      </c>
      <c r="B779" s="45" t="s">
        <v>61</v>
      </c>
      <c r="C779" s="45" t="s">
        <v>1109</v>
      </c>
      <c r="D779" s="46" t="s">
        <v>1264</v>
      </c>
      <c r="E779" s="46" t="s">
        <v>1111</v>
      </c>
      <c r="F779" s="46" t="s">
        <v>1365</v>
      </c>
      <c r="G779" s="46" t="s">
        <v>1310</v>
      </c>
      <c r="H779" s="226" t="s">
        <v>66</v>
      </c>
      <c r="I779" s="227" t="s">
        <v>2007</v>
      </c>
      <c r="J779" s="228">
        <v>13.8</v>
      </c>
      <c r="K779" s="229">
        <v>12.190173583669758</v>
      </c>
      <c r="L779" s="229">
        <v>9.6085227072870012</v>
      </c>
      <c r="M779" s="230">
        <v>1596.3333333333301</v>
      </c>
      <c r="N779" s="231">
        <v>30185.514999999999</v>
      </c>
      <c r="O779" s="232" t="s">
        <v>2006</v>
      </c>
      <c r="P779" s="233">
        <v>7.3141041502018549</v>
      </c>
      <c r="Q779" s="234" t="s">
        <v>2004</v>
      </c>
      <c r="R779" s="235" t="s">
        <v>68</v>
      </c>
      <c r="S779" s="236" t="s">
        <v>2005</v>
      </c>
      <c r="T779" s="236" t="s">
        <v>2005</v>
      </c>
      <c r="U779" s="237" t="s">
        <v>2005</v>
      </c>
      <c r="V779" s="238" t="s">
        <v>2005</v>
      </c>
      <c r="W779" s="238" t="s">
        <v>2005</v>
      </c>
      <c r="X779" s="238" t="s">
        <v>2005</v>
      </c>
      <c r="Y779" s="238" t="s">
        <v>2005</v>
      </c>
      <c r="Z779" s="238" t="s">
        <v>2005</v>
      </c>
      <c r="AA779" s="238" t="s">
        <v>2005</v>
      </c>
      <c r="AB779" s="238" t="s">
        <v>2005</v>
      </c>
      <c r="AC779" s="238" t="s">
        <v>2005</v>
      </c>
      <c r="AD779" s="238" t="s">
        <v>2005</v>
      </c>
      <c r="AE779" s="238">
        <v>3</v>
      </c>
      <c r="AF779" s="238">
        <v>3</v>
      </c>
      <c r="AG779" s="238" t="s">
        <v>2005</v>
      </c>
      <c r="AH779" s="238" t="s">
        <v>2005</v>
      </c>
      <c r="AI779" s="238">
        <v>38</v>
      </c>
      <c r="AJ779" s="238">
        <v>38</v>
      </c>
      <c r="AK779" s="238" t="s">
        <v>2005</v>
      </c>
      <c r="AL779" s="238" t="s">
        <v>2005</v>
      </c>
      <c r="AM779" s="237">
        <v>1</v>
      </c>
      <c r="AN779" s="238">
        <v>1</v>
      </c>
      <c r="AO779" s="238" t="s">
        <v>2005</v>
      </c>
      <c r="AP779" s="238" t="s">
        <v>2005</v>
      </c>
      <c r="AQ779" s="237">
        <f t="shared" si="44"/>
        <v>42</v>
      </c>
      <c r="AR779" s="239">
        <f t="shared" si="44"/>
        <v>42</v>
      </c>
      <c r="AS779" s="240"/>
      <c r="AT779" s="238"/>
      <c r="AU779" s="237"/>
      <c r="AV779" s="238"/>
      <c r="AW779" s="238"/>
      <c r="AX779" s="238"/>
      <c r="AY779" s="238"/>
      <c r="AZ779" s="238"/>
      <c r="BA779" s="238"/>
      <c r="BB779" s="238"/>
      <c r="BC779" s="238"/>
      <c r="BD779" s="238"/>
      <c r="BE779" s="238">
        <v>225</v>
      </c>
      <c r="BF779" s="238">
        <v>225</v>
      </c>
      <c r="BG779" s="238"/>
      <c r="BH779" s="238"/>
      <c r="BI779" s="238">
        <v>186.37</v>
      </c>
      <c r="BJ779" s="238">
        <v>186.37</v>
      </c>
      <c r="BK779" s="238"/>
      <c r="BL779" s="238"/>
      <c r="BM779" s="238">
        <v>100</v>
      </c>
      <c r="BN779" s="238">
        <v>100</v>
      </c>
      <c r="BO779" s="238"/>
      <c r="BP779" s="238"/>
      <c r="BQ779" s="237">
        <f t="shared" si="45"/>
        <v>511.37</v>
      </c>
      <c r="BR779" s="237">
        <f t="shared" si="45"/>
        <v>511.37</v>
      </c>
      <c r="BS779" s="241">
        <f t="shared" si="47"/>
        <v>6.9915602717509462E-2</v>
      </c>
      <c r="BT779" s="273">
        <v>0</v>
      </c>
      <c r="BU779" s="243">
        <v>0</v>
      </c>
      <c r="BV779" s="244">
        <v>0</v>
      </c>
      <c r="BW779" s="243">
        <v>0</v>
      </c>
      <c r="BX779" s="243">
        <v>0</v>
      </c>
      <c r="BY779" s="243">
        <v>0</v>
      </c>
      <c r="BZ779" s="243">
        <v>0</v>
      </c>
      <c r="CA779" s="243">
        <v>0</v>
      </c>
      <c r="CB779" s="243">
        <v>0</v>
      </c>
      <c r="CC779" s="243">
        <v>0</v>
      </c>
      <c r="CD779" s="243">
        <v>0</v>
      </c>
      <c r="CE779" s="243">
        <v>0</v>
      </c>
      <c r="CF779" s="243">
        <v>1135296</v>
      </c>
      <c r="CG779" s="243">
        <v>1135296</v>
      </c>
      <c r="CH779" s="243">
        <v>0</v>
      </c>
      <c r="CI779" s="243">
        <v>0</v>
      </c>
      <c r="CJ779" s="243">
        <v>218768.56080000001</v>
      </c>
      <c r="CK779" s="243">
        <v>218768.56080000001</v>
      </c>
      <c r="CL779" s="243">
        <v>0</v>
      </c>
      <c r="CM779" s="243">
        <v>0</v>
      </c>
      <c r="CN779" s="243">
        <v>327624</v>
      </c>
      <c r="CO779" s="243">
        <v>327624</v>
      </c>
      <c r="CP779" s="243">
        <v>0</v>
      </c>
      <c r="CQ779" s="243">
        <v>0</v>
      </c>
      <c r="CR779" s="244">
        <f t="shared" si="46"/>
        <v>1681688.5608000001</v>
      </c>
      <c r="CS779" s="267">
        <f t="shared" si="46"/>
        <v>1681688.5608000001</v>
      </c>
      <c r="CT779" s="268"/>
      <c r="CU779" s="269"/>
      <c r="CV779" s="269"/>
      <c r="CW779" s="269"/>
      <c r="CX779" s="269"/>
      <c r="CY779" s="269"/>
      <c r="CZ779" s="269"/>
      <c r="DA779" s="270"/>
      <c r="DB779" s="248">
        <v>30185.514999999999</v>
      </c>
      <c r="DC779" s="249"/>
      <c r="DD779" s="250">
        <v>7.3141041502018549</v>
      </c>
      <c r="DE779" s="251"/>
      <c r="DF779" s="251"/>
      <c r="DG779" s="251"/>
      <c r="DH779" s="252"/>
      <c r="DI779" s="252"/>
      <c r="DJ779" s="252"/>
      <c r="DK779" s="252"/>
      <c r="DL779" s="251" t="s">
        <v>2005</v>
      </c>
      <c r="DM779" s="253" t="s">
        <v>2005</v>
      </c>
      <c r="DN779" s="254" t="s">
        <v>66</v>
      </c>
      <c r="DO779" s="231"/>
      <c r="DP779" s="256" t="s">
        <v>66</v>
      </c>
      <c r="DQ779" s="231"/>
      <c r="DR779" s="258"/>
      <c r="DS779" s="259"/>
      <c r="DT779" s="260"/>
      <c r="DU779" s="255">
        <v>36.280016704948913</v>
      </c>
      <c r="DV779" s="261">
        <v>58.865754930768297</v>
      </c>
      <c r="DW779" s="231">
        <v>4.3261641261223724</v>
      </c>
      <c r="DX779" s="262">
        <v>90.819607509594832</v>
      </c>
      <c r="DY779" s="255">
        <v>7.955731885571117E-2</v>
      </c>
      <c r="DZ779" s="231">
        <v>0.85901985097023026</v>
      </c>
      <c r="EA779" s="231">
        <v>6.6402171643349481E-2</v>
      </c>
      <c r="EB779" s="262">
        <v>0.87217499818259192</v>
      </c>
      <c r="EC779" s="271"/>
      <c r="ED779" s="234"/>
      <c r="EE779" s="272"/>
      <c r="EF779" s="234">
        <v>0</v>
      </c>
      <c r="EG779" s="266">
        <v>115543</v>
      </c>
      <c r="EH779" s="258"/>
    </row>
    <row r="780" spans="1:138" ht="30" customHeight="1" thickBot="1" x14ac:dyDescent="0.3">
      <c r="A780" s="45" t="s">
        <v>60</v>
      </c>
      <c r="B780" s="45" t="s">
        <v>61</v>
      </c>
      <c r="C780" s="45" t="s">
        <v>1109</v>
      </c>
      <c r="D780" s="46" t="s">
        <v>1264</v>
      </c>
      <c r="E780" s="46" t="s">
        <v>1111</v>
      </c>
      <c r="F780" s="46" t="s">
        <v>1366</v>
      </c>
      <c r="G780" s="46" t="s">
        <v>1166</v>
      </c>
      <c r="H780" s="226" t="s">
        <v>66</v>
      </c>
      <c r="I780" s="227" t="s">
        <v>2002</v>
      </c>
      <c r="J780" s="228">
        <v>13.8</v>
      </c>
      <c r="K780" s="229">
        <v>13.002851822581077</v>
      </c>
      <c r="L780" s="229">
        <v>15.072916635315</v>
      </c>
      <c r="M780" s="230">
        <v>5942.6666666666697</v>
      </c>
      <c r="N780" s="231">
        <v>30038.45</v>
      </c>
      <c r="O780" s="232" t="s">
        <v>2006</v>
      </c>
      <c r="P780" s="233">
        <v>10.469207901269323</v>
      </c>
      <c r="Q780" s="234" t="s">
        <v>2004</v>
      </c>
      <c r="R780" s="235" t="s">
        <v>68</v>
      </c>
      <c r="S780" s="236" t="s">
        <v>2005</v>
      </c>
      <c r="T780" s="236" t="s">
        <v>2005</v>
      </c>
      <c r="U780" s="237" t="s">
        <v>2005</v>
      </c>
      <c r="V780" s="238" t="s">
        <v>2005</v>
      </c>
      <c r="W780" s="238" t="s">
        <v>2005</v>
      </c>
      <c r="X780" s="238" t="s">
        <v>2005</v>
      </c>
      <c r="Y780" s="238" t="s">
        <v>2005</v>
      </c>
      <c r="Z780" s="238" t="s">
        <v>2005</v>
      </c>
      <c r="AA780" s="238" t="s">
        <v>2005</v>
      </c>
      <c r="AB780" s="238" t="s">
        <v>2005</v>
      </c>
      <c r="AC780" s="238" t="s">
        <v>2005</v>
      </c>
      <c r="AD780" s="238" t="s">
        <v>2005</v>
      </c>
      <c r="AE780" s="238" t="s">
        <v>2005</v>
      </c>
      <c r="AF780" s="238" t="s">
        <v>2005</v>
      </c>
      <c r="AG780" s="238" t="s">
        <v>2005</v>
      </c>
      <c r="AH780" s="238" t="s">
        <v>2005</v>
      </c>
      <c r="AI780" s="238">
        <v>135</v>
      </c>
      <c r="AJ780" s="238">
        <v>135</v>
      </c>
      <c r="AK780" s="238" t="s">
        <v>2005</v>
      </c>
      <c r="AL780" s="238" t="s">
        <v>2005</v>
      </c>
      <c r="AM780" s="237" t="s">
        <v>2005</v>
      </c>
      <c r="AN780" s="238" t="s">
        <v>2005</v>
      </c>
      <c r="AO780" s="238" t="s">
        <v>2005</v>
      </c>
      <c r="AP780" s="238" t="s">
        <v>2005</v>
      </c>
      <c r="AQ780" s="237">
        <f t="shared" si="44"/>
        <v>135</v>
      </c>
      <c r="AR780" s="239">
        <f t="shared" si="44"/>
        <v>135</v>
      </c>
      <c r="AS780" s="240"/>
      <c r="AT780" s="238"/>
      <c r="AU780" s="237"/>
      <c r="AV780" s="238"/>
      <c r="AW780" s="238"/>
      <c r="AX780" s="238"/>
      <c r="AY780" s="238"/>
      <c r="AZ780" s="238"/>
      <c r="BA780" s="238"/>
      <c r="BB780" s="238"/>
      <c r="BC780" s="238"/>
      <c r="BD780" s="238"/>
      <c r="BE780" s="238"/>
      <c r="BF780" s="238"/>
      <c r="BG780" s="238"/>
      <c r="BH780" s="238"/>
      <c r="BI780" s="238">
        <v>728.32500000000005</v>
      </c>
      <c r="BJ780" s="238">
        <v>728.32500000000005</v>
      </c>
      <c r="BK780" s="238"/>
      <c r="BL780" s="238"/>
      <c r="BM780" s="238"/>
      <c r="BN780" s="238"/>
      <c r="BO780" s="238"/>
      <c r="BP780" s="238"/>
      <c r="BQ780" s="237">
        <f t="shared" si="45"/>
        <v>728.32500000000005</v>
      </c>
      <c r="BR780" s="237">
        <f t="shared" si="45"/>
        <v>728.32500000000005</v>
      </c>
      <c r="BS780" s="241">
        <f t="shared" si="47"/>
        <v>6.9568300378455128E-2</v>
      </c>
      <c r="BT780" s="273">
        <v>0</v>
      </c>
      <c r="BU780" s="243">
        <v>0</v>
      </c>
      <c r="BV780" s="244">
        <v>0</v>
      </c>
      <c r="BW780" s="243">
        <v>0</v>
      </c>
      <c r="BX780" s="243">
        <v>0</v>
      </c>
      <c r="BY780" s="243">
        <v>0</v>
      </c>
      <c r="BZ780" s="243">
        <v>0</v>
      </c>
      <c r="CA780" s="243">
        <v>0</v>
      </c>
      <c r="CB780" s="243">
        <v>0</v>
      </c>
      <c r="CC780" s="243">
        <v>0</v>
      </c>
      <c r="CD780" s="243">
        <v>0</v>
      </c>
      <c r="CE780" s="243">
        <v>0</v>
      </c>
      <c r="CF780" s="243">
        <v>0</v>
      </c>
      <c r="CG780" s="243">
        <v>0</v>
      </c>
      <c r="CH780" s="243">
        <v>0</v>
      </c>
      <c r="CI780" s="243">
        <v>0</v>
      </c>
      <c r="CJ780" s="243">
        <v>854937.01800000004</v>
      </c>
      <c r="CK780" s="243">
        <v>854937.01800000004</v>
      </c>
      <c r="CL780" s="243">
        <v>0</v>
      </c>
      <c r="CM780" s="243">
        <v>0</v>
      </c>
      <c r="CN780" s="243">
        <v>0</v>
      </c>
      <c r="CO780" s="243">
        <v>0</v>
      </c>
      <c r="CP780" s="243">
        <v>0</v>
      </c>
      <c r="CQ780" s="243">
        <v>0</v>
      </c>
      <c r="CR780" s="244">
        <f t="shared" si="46"/>
        <v>854937.01800000004</v>
      </c>
      <c r="CS780" s="267">
        <f t="shared" si="46"/>
        <v>854937.01800000004</v>
      </c>
      <c r="CT780" s="268"/>
      <c r="CU780" s="269"/>
      <c r="CV780" s="269"/>
      <c r="CW780" s="269"/>
      <c r="CX780" s="269"/>
      <c r="CY780" s="269"/>
      <c r="CZ780" s="269"/>
      <c r="DA780" s="270"/>
      <c r="DB780" s="248">
        <v>30038.45</v>
      </c>
      <c r="DC780" s="249"/>
      <c r="DD780" s="250">
        <v>10.469207901269323</v>
      </c>
      <c r="DE780" s="251"/>
      <c r="DF780" s="251"/>
      <c r="DG780" s="251"/>
      <c r="DH780" s="252"/>
      <c r="DI780" s="252"/>
      <c r="DJ780" s="252"/>
      <c r="DK780" s="252"/>
      <c r="DL780" s="251" t="s">
        <v>2005</v>
      </c>
      <c r="DM780" s="253" t="s">
        <v>2005</v>
      </c>
      <c r="DN780" s="254" t="s">
        <v>66</v>
      </c>
      <c r="DO780" s="231"/>
      <c r="DP780" s="256" t="s">
        <v>66</v>
      </c>
      <c r="DQ780" s="231"/>
      <c r="DR780" s="258"/>
      <c r="DS780" s="259"/>
      <c r="DT780" s="260"/>
      <c r="DU780" s="255">
        <v>1.9595579986538021</v>
      </c>
      <c r="DV780" s="261">
        <v>49.51335970414987</v>
      </c>
      <c r="DW780" s="231">
        <v>1.3667264976441547</v>
      </c>
      <c r="DX780" s="262">
        <v>49.986999625269185</v>
      </c>
      <c r="DY780" s="255">
        <v>5.8896118465335398E-3</v>
      </c>
      <c r="DZ780" s="231">
        <v>0.4079197083148533</v>
      </c>
      <c r="EA780" s="231">
        <v>5.5530625981601942E-3</v>
      </c>
      <c r="EB780" s="262">
        <v>0.40814428801894265</v>
      </c>
      <c r="EC780" s="271"/>
      <c r="ED780" s="234"/>
      <c r="EE780" s="272"/>
      <c r="EF780" s="234">
        <v>0</v>
      </c>
      <c r="EG780" s="266">
        <v>268785</v>
      </c>
      <c r="EH780" s="258"/>
    </row>
    <row r="781" spans="1:138" ht="30" customHeight="1" thickBot="1" x14ac:dyDescent="0.3">
      <c r="A781" s="45" t="s">
        <v>60</v>
      </c>
      <c r="B781" s="45" t="s">
        <v>61</v>
      </c>
      <c r="C781" s="45" t="s">
        <v>1109</v>
      </c>
      <c r="D781" s="46" t="s">
        <v>1264</v>
      </c>
      <c r="E781" s="46" t="s">
        <v>1111</v>
      </c>
      <c r="F781" s="46" t="s">
        <v>1367</v>
      </c>
      <c r="G781" s="46" t="s">
        <v>1310</v>
      </c>
      <c r="H781" s="226" t="s">
        <v>66</v>
      </c>
      <c r="I781" s="227" t="s">
        <v>2007</v>
      </c>
      <c r="J781" s="228">
        <v>13.8</v>
      </c>
      <c r="K781" s="229">
        <v>12.190173583669758</v>
      </c>
      <c r="L781" s="229">
        <v>8.1549242254620005</v>
      </c>
      <c r="M781" s="230">
        <v>1790</v>
      </c>
      <c r="N781" s="231">
        <v>24539.823320575291</v>
      </c>
      <c r="O781" s="232" t="s">
        <v>2003</v>
      </c>
      <c r="P781" s="233">
        <v>7.0033742353239985</v>
      </c>
      <c r="Q781" s="234" t="s">
        <v>2004</v>
      </c>
      <c r="R781" s="235" t="s">
        <v>68</v>
      </c>
      <c r="S781" s="236" t="s">
        <v>2005</v>
      </c>
      <c r="T781" s="236" t="s">
        <v>2005</v>
      </c>
      <c r="U781" s="237" t="s">
        <v>2005</v>
      </c>
      <c r="V781" s="238" t="s">
        <v>2005</v>
      </c>
      <c r="W781" s="238" t="s">
        <v>2005</v>
      </c>
      <c r="X781" s="238" t="s">
        <v>2005</v>
      </c>
      <c r="Y781" s="238" t="s">
        <v>2005</v>
      </c>
      <c r="Z781" s="238" t="s">
        <v>2005</v>
      </c>
      <c r="AA781" s="238" t="s">
        <v>2005</v>
      </c>
      <c r="AB781" s="238" t="s">
        <v>2005</v>
      </c>
      <c r="AC781" s="238" t="s">
        <v>2005</v>
      </c>
      <c r="AD781" s="238" t="s">
        <v>2005</v>
      </c>
      <c r="AE781" s="238" t="s">
        <v>2005</v>
      </c>
      <c r="AF781" s="238" t="s">
        <v>2005</v>
      </c>
      <c r="AG781" s="238" t="s">
        <v>2005</v>
      </c>
      <c r="AH781" s="238" t="s">
        <v>2005</v>
      </c>
      <c r="AI781" s="238">
        <v>3</v>
      </c>
      <c r="AJ781" s="238">
        <v>3</v>
      </c>
      <c r="AK781" s="238" t="s">
        <v>2005</v>
      </c>
      <c r="AL781" s="238" t="s">
        <v>2005</v>
      </c>
      <c r="AM781" s="237" t="s">
        <v>2005</v>
      </c>
      <c r="AN781" s="238" t="s">
        <v>2005</v>
      </c>
      <c r="AO781" s="238" t="s">
        <v>2005</v>
      </c>
      <c r="AP781" s="238" t="s">
        <v>2005</v>
      </c>
      <c r="AQ781" s="237">
        <f t="shared" si="44"/>
        <v>3</v>
      </c>
      <c r="AR781" s="239">
        <f t="shared" si="44"/>
        <v>3</v>
      </c>
      <c r="AS781" s="240"/>
      <c r="AT781" s="238"/>
      <c r="AU781" s="237"/>
      <c r="AV781" s="238"/>
      <c r="AW781" s="238"/>
      <c r="AX781" s="238"/>
      <c r="AY781" s="238"/>
      <c r="AZ781" s="238"/>
      <c r="BA781" s="238"/>
      <c r="BB781" s="238"/>
      <c r="BC781" s="238"/>
      <c r="BD781" s="238"/>
      <c r="BE781" s="238"/>
      <c r="BF781" s="238"/>
      <c r="BG781" s="238"/>
      <c r="BH781" s="238"/>
      <c r="BI781" s="238">
        <v>457</v>
      </c>
      <c r="BJ781" s="238">
        <v>457</v>
      </c>
      <c r="BK781" s="238"/>
      <c r="BL781" s="238"/>
      <c r="BM781" s="238"/>
      <c r="BN781" s="238"/>
      <c r="BO781" s="238"/>
      <c r="BP781" s="238"/>
      <c r="BQ781" s="237">
        <f t="shared" si="45"/>
        <v>457</v>
      </c>
      <c r="BR781" s="237">
        <f t="shared" si="45"/>
        <v>457</v>
      </c>
      <c r="BS781" s="241">
        <f t="shared" si="47"/>
        <v>6.5254259538917489E-2</v>
      </c>
      <c r="BT781" s="273">
        <v>0</v>
      </c>
      <c r="BU781" s="243">
        <v>0</v>
      </c>
      <c r="BV781" s="244">
        <v>0</v>
      </c>
      <c r="BW781" s="243">
        <v>0</v>
      </c>
      <c r="BX781" s="243">
        <v>0</v>
      </c>
      <c r="BY781" s="243">
        <v>0</v>
      </c>
      <c r="BZ781" s="243">
        <v>0</v>
      </c>
      <c r="CA781" s="243">
        <v>0</v>
      </c>
      <c r="CB781" s="243">
        <v>0</v>
      </c>
      <c r="CC781" s="243">
        <v>0</v>
      </c>
      <c r="CD781" s="243">
        <v>0</v>
      </c>
      <c r="CE781" s="243">
        <v>0</v>
      </c>
      <c r="CF781" s="243">
        <v>0</v>
      </c>
      <c r="CG781" s="243">
        <v>0</v>
      </c>
      <c r="CH781" s="243">
        <v>0</v>
      </c>
      <c r="CI781" s="243">
        <v>0</v>
      </c>
      <c r="CJ781" s="243">
        <v>536444.88</v>
      </c>
      <c r="CK781" s="243">
        <v>536444.88</v>
      </c>
      <c r="CL781" s="243">
        <v>0</v>
      </c>
      <c r="CM781" s="243">
        <v>0</v>
      </c>
      <c r="CN781" s="243">
        <v>0</v>
      </c>
      <c r="CO781" s="243">
        <v>0</v>
      </c>
      <c r="CP781" s="243">
        <v>0</v>
      </c>
      <c r="CQ781" s="243">
        <v>0</v>
      </c>
      <c r="CR781" s="244">
        <f t="shared" si="46"/>
        <v>536444.88</v>
      </c>
      <c r="CS781" s="267">
        <f t="shared" si="46"/>
        <v>536444.88</v>
      </c>
      <c r="CT781" s="268"/>
      <c r="CU781" s="269"/>
      <c r="CV781" s="269"/>
      <c r="CW781" s="269"/>
      <c r="CX781" s="269"/>
      <c r="CY781" s="269"/>
      <c r="CZ781" s="269"/>
      <c r="DA781" s="270"/>
      <c r="DB781" s="248">
        <v>24539.823320575291</v>
      </c>
      <c r="DC781" s="249"/>
      <c r="DD781" s="250">
        <v>7.0033742353239985</v>
      </c>
      <c r="DE781" s="251"/>
      <c r="DF781" s="251"/>
      <c r="DG781" s="251"/>
      <c r="DH781" s="252"/>
      <c r="DI781" s="252"/>
      <c r="DJ781" s="252"/>
      <c r="DK781" s="252"/>
      <c r="DL781" s="251" t="s">
        <v>2005</v>
      </c>
      <c r="DM781" s="253" t="s">
        <v>2005</v>
      </c>
      <c r="DN781" s="254" t="s">
        <v>66</v>
      </c>
      <c r="DO781" s="231"/>
      <c r="DP781" s="256" t="s">
        <v>66</v>
      </c>
      <c r="DQ781" s="231"/>
      <c r="DR781" s="258"/>
      <c r="DS781" s="259"/>
      <c r="DT781" s="260"/>
      <c r="DU781" s="255">
        <v>79.882681564245814</v>
      </c>
      <c r="DV781" s="261">
        <v>-74.982594943654036</v>
      </c>
      <c r="DW781" s="231">
        <v>79.882681564245814</v>
      </c>
      <c r="DX781" s="262">
        <v>-74.982594943654036</v>
      </c>
      <c r="DY781" s="255">
        <v>1.0039106145251397</v>
      </c>
      <c r="DZ781" s="231">
        <v>-0.99023505302068959</v>
      </c>
      <c r="EA781" s="231">
        <v>1.0039106145251397</v>
      </c>
      <c r="EB781" s="262">
        <v>-0.99023505302068959</v>
      </c>
      <c r="EC781" s="271"/>
      <c r="ED781" s="234"/>
      <c r="EE781" s="272"/>
      <c r="EF781" s="234">
        <v>142045</v>
      </c>
      <c r="EG781" s="266">
        <v>-142017.66666666666</v>
      </c>
      <c r="EH781" s="258"/>
    </row>
    <row r="782" spans="1:138" ht="30" customHeight="1" thickBot="1" x14ac:dyDescent="0.3">
      <c r="A782" s="45" t="s">
        <v>60</v>
      </c>
      <c r="B782" s="45" t="s">
        <v>61</v>
      </c>
      <c r="C782" s="45" t="s">
        <v>1109</v>
      </c>
      <c r="D782" s="46" t="s">
        <v>1264</v>
      </c>
      <c r="E782" s="46" t="s">
        <v>1111</v>
      </c>
      <c r="F782" s="46" t="s">
        <v>1368</v>
      </c>
      <c r="G782" s="46" t="s">
        <v>1122</v>
      </c>
      <c r="H782" s="226" t="s">
        <v>66</v>
      </c>
      <c r="I782" s="227" t="s">
        <v>2007</v>
      </c>
      <c r="J782" s="228">
        <v>13.8</v>
      </c>
      <c r="K782" s="229">
        <v>11.234081537891738</v>
      </c>
      <c r="L782" s="229">
        <v>7.2827651363669998</v>
      </c>
      <c r="M782" s="230">
        <v>1889.1666666666699</v>
      </c>
      <c r="N782" s="231">
        <v>16255.499</v>
      </c>
      <c r="O782" s="232" t="s">
        <v>2006</v>
      </c>
      <c r="P782" s="233">
        <v>3.4579459065676543</v>
      </c>
      <c r="Q782" s="234" t="s">
        <v>2004</v>
      </c>
      <c r="R782" s="235" t="s">
        <v>68</v>
      </c>
      <c r="S782" s="236" t="s">
        <v>2005</v>
      </c>
      <c r="T782" s="236" t="s">
        <v>2005</v>
      </c>
      <c r="U782" s="237" t="s">
        <v>2005</v>
      </c>
      <c r="V782" s="238" t="s">
        <v>2005</v>
      </c>
      <c r="W782" s="238" t="s">
        <v>2005</v>
      </c>
      <c r="X782" s="238" t="s">
        <v>2005</v>
      </c>
      <c r="Y782" s="238" t="s">
        <v>2005</v>
      </c>
      <c r="Z782" s="238" t="s">
        <v>2005</v>
      </c>
      <c r="AA782" s="238" t="s">
        <v>2005</v>
      </c>
      <c r="AB782" s="238" t="s">
        <v>2005</v>
      </c>
      <c r="AC782" s="238" t="s">
        <v>2005</v>
      </c>
      <c r="AD782" s="238" t="s">
        <v>2005</v>
      </c>
      <c r="AE782" s="238" t="s">
        <v>2005</v>
      </c>
      <c r="AF782" s="238" t="s">
        <v>2005</v>
      </c>
      <c r="AG782" s="238" t="s">
        <v>2005</v>
      </c>
      <c r="AH782" s="238" t="s">
        <v>2005</v>
      </c>
      <c r="AI782" s="238">
        <v>41</v>
      </c>
      <c r="AJ782" s="238">
        <v>41</v>
      </c>
      <c r="AK782" s="238" t="s">
        <v>2005</v>
      </c>
      <c r="AL782" s="238" t="s">
        <v>2005</v>
      </c>
      <c r="AM782" s="237" t="s">
        <v>2005</v>
      </c>
      <c r="AN782" s="238" t="s">
        <v>2005</v>
      </c>
      <c r="AO782" s="238" t="s">
        <v>2005</v>
      </c>
      <c r="AP782" s="238" t="s">
        <v>2005</v>
      </c>
      <c r="AQ782" s="237">
        <f t="shared" si="44"/>
        <v>41</v>
      </c>
      <c r="AR782" s="239">
        <f t="shared" si="44"/>
        <v>41</v>
      </c>
      <c r="AS782" s="240"/>
      <c r="AT782" s="238"/>
      <c r="AU782" s="237"/>
      <c r="AV782" s="238"/>
      <c r="AW782" s="238"/>
      <c r="AX782" s="238"/>
      <c r="AY782" s="238"/>
      <c r="AZ782" s="238"/>
      <c r="BA782" s="238"/>
      <c r="BB782" s="238"/>
      <c r="BC782" s="238"/>
      <c r="BD782" s="238"/>
      <c r="BE782" s="238"/>
      <c r="BF782" s="238"/>
      <c r="BG782" s="238"/>
      <c r="BH782" s="238"/>
      <c r="BI782" s="238">
        <v>215.51</v>
      </c>
      <c r="BJ782" s="238">
        <v>215.51</v>
      </c>
      <c r="BK782" s="238"/>
      <c r="BL782" s="238"/>
      <c r="BM782" s="238"/>
      <c r="BN782" s="238"/>
      <c r="BO782" s="238"/>
      <c r="BP782" s="238"/>
      <c r="BQ782" s="237">
        <f t="shared" si="45"/>
        <v>215.51</v>
      </c>
      <c r="BR782" s="237">
        <f t="shared" si="45"/>
        <v>215.51</v>
      </c>
      <c r="BS782" s="241">
        <f t="shared" si="47"/>
        <v>6.2323126452233743E-2</v>
      </c>
      <c r="BT782" s="273">
        <v>0</v>
      </c>
      <c r="BU782" s="243">
        <v>0</v>
      </c>
      <c r="BV782" s="244">
        <v>0</v>
      </c>
      <c r="BW782" s="243">
        <v>0</v>
      </c>
      <c r="BX782" s="243">
        <v>0</v>
      </c>
      <c r="BY782" s="243">
        <v>0</v>
      </c>
      <c r="BZ782" s="243">
        <v>0</v>
      </c>
      <c r="CA782" s="243">
        <v>0</v>
      </c>
      <c r="CB782" s="243">
        <v>0</v>
      </c>
      <c r="CC782" s="243">
        <v>0</v>
      </c>
      <c r="CD782" s="243">
        <v>0</v>
      </c>
      <c r="CE782" s="243">
        <v>0</v>
      </c>
      <c r="CF782" s="243">
        <v>0</v>
      </c>
      <c r="CG782" s="243">
        <v>0</v>
      </c>
      <c r="CH782" s="243">
        <v>0</v>
      </c>
      <c r="CI782" s="243">
        <v>0</v>
      </c>
      <c r="CJ782" s="243">
        <v>252974.25839999999</v>
      </c>
      <c r="CK782" s="243">
        <v>252974.25839999999</v>
      </c>
      <c r="CL782" s="243">
        <v>0</v>
      </c>
      <c r="CM782" s="243">
        <v>0</v>
      </c>
      <c r="CN782" s="243">
        <v>0</v>
      </c>
      <c r="CO782" s="243">
        <v>0</v>
      </c>
      <c r="CP782" s="243">
        <v>0</v>
      </c>
      <c r="CQ782" s="243">
        <v>0</v>
      </c>
      <c r="CR782" s="244">
        <f t="shared" si="46"/>
        <v>252974.25839999999</v>
      </c>
      <c r="CS782" s="267">
        <f t="shared" si="46"/>
        <v>252974.25839999999</v>
      </c>
      <c r="CT782" s="268"/>
      <c r="CU782" s="269"/>
      <c r="CV782" s="269"/>
      <c r="CW782" s="269"/>
      <c r="CX782" s="269"/>
      <c r="CY782" s="269"/>
      <c r="CZ782" s="269"/>
      <c r="DA782" s="270"/>
      <c r="DB782" s="248">
        <v>16255.499</v>
      </c>
      <c r="DC782" s="249"/>
      <c r="DD782" s="250">
        <v>3.4579459065676543</v>
      </c>
      <c r="DE782" s="251"/>
      <c r="DF782" s="251"/>
      <c r="DG782" s="251"/>
      <c r="DH782" s="252"/>
      <c r="DI782" s="252"/>
      <c r="DJ782" s="252"/>
      <c r="DK782" s="252"/>
      <c r="DL782" s="251" t="s">
        <v>2005</v>
      </c>
      <c r="DM782" s="253" t="s">
        <v>2005</v>
      </c>
      <c r="DN782" s="254" t="s">
        <v>66</v>
      </c>
      <c r="DO782" s="231"/>
      <c r="DP782" s="256" t="s">
        <v>66</v>
      </c>
      <c r="DQ782" s="231"/>
      <c r="DR782" s="258"/>
      <c r="DS782" s="259"/>
      <c r="DT782" s="260"/>
      <c r="DU782" s="255">
        <v>33.724393471548247</v>
      </c>
      <c r="DV782" s="261">
        <v>49.357368580891226</v>
      </c>
      <c r="DW782" s="231">
        <v>7.1645346272606849</v>
      </c>
      <c r="DX782" s="262">
        <v>75.199104870581195</v>
      </c>
      <c r="DY782" s="255">
        <v>0.19850022055580027</v>
      </c>
      <c r="DZ782" s="231">
        <v>0.21808291188823362</v>
      </c>
      <c r="EA782" s="231">
        <v>0.16568151742390796</v>
      </c>
      <c r="EB782" s="262">
        <v>0.2482744467603013</v>
      </c>
      <c r="EC782" s="271"/>
      <c r="ED782" s="234"/>
      <c r="EE782" s="272"/>
      <c r="EF782" s="234">
        <v>0</v>
      </c>
      <c r="EG782" s="266">
        <v>138351</v>
      </c>
      <c r="EH782" s="258"/>
    </row>
    <row r="783" spans="1:138" ht="30" customHeight="1" thickBot="1" x14ac:dyDescent="0.3">
      <c r="A783" s="45" t="s">
        <v>60</v>
      </c>
      <c r="B783" s="45" t="s">
        <v>61</v>
      </c>
      <c r="C783" s="45" t="s">
        <v>1109</v>
      </c>
      <c r="D783" s="46" t="s">
        <v>1264</v>
      </c>
      <c r="E783" s="46" t="s">
        <v>1111</v>
      </c>
      <c r="F783" s="46" t="s">
        <v>1369</v>
      </c>
      <c r="G783" s="46" t="s">
        <v>1122</v>
      </c>
      <c r="H783" s="226" t="s">
        <v>66</v>
      </c>
      <c r="I783" s="227" t="s">
        <v>2002</v>
      </c>
      <c r="J783" s="228">
        <v>13.8</v>
      </c>
      <c r="K783" s="229">
        <v>12.16627128252531</v>
      </c>
      <c r="L783" s="229">
        <v>16.633901480553</v>
      </c>
      <c r="M783" s="230">
        <v>3124.8333333333298</v>
      </c>
      <c r="N783" s="231">
        <v>27320.887999999999</v>
      </c>
      <c r="O783" s="232" t="s">
        <v>2006</v>
      </c>
      <c r="P783" s="233">
        <v>10.254087190969269</v>
      </c>
      <c r="Q783" s="234" t="s">
        <v>2004</v>
      </c>
      <c r="R783" s="235" t="s">
        <v>68</v>
      </c>
      <c r="S783" s="236" t="s">
        <v>2005</v>
      </c>
      <c r="T783" s="236" t="s">
        <v>2005</v>
      </c>
      <c r="U783" s="237" t="s">
        <v>2005</v>
      </c>
      <c r="V783" s="238" t="s">
        <v>2005</v>
      </c>
      <c r="W783" s="238" t="s">
        <v>2005</v>
      </c>
      <c r="X783" s="238" t="s">
        <v>2005</v>
      </c>
      <c r="Y783" s="238" t="s">
        <v>2005</v>
      </c>
      <c r="Z783" s="238" t="s">
        <v>2005</v>
      </c>
      <c r="AA783" s="238" t="s">
        <v>2005</v>
      </c>
      <c r="AB783" s="238" t="s">
        <v>2005</v>
      </c>
      <c r="AC783" s="238" t="s">
        <v>2005</v>
      </c>
      <c r="AD783" s="238" t="s">
        <v>2005</v>
      </c>
      <c r="AE783" s="238">
        <v>1</v>
      </c>
      <c r="AF783" s="238">
        <v>1</v>
      </c>
      <c r="AG783" s="238" t="s">
        <v>2005</v>
      </c>
      <c r="AH783" s="238" t="s">
        <v>2005</v>
      </c>
      <c r="AI783" s="238">
        <v>113</v>
      </c>
      <c r="AJ783" s="238">
        <v>113</v>
      </c>
      <c r="AK783" s="238" t="s">
        <v>2005</v>
      </c>
      <c r="AL783" s="238" t="s">
        <v>2005</v>
      </c>
      <c r="AM783" s="237" t="s">
        <v>2005</v>
      </c>
      <c r="AN783" s="238" t="s">
        <v>2005</v>
      </c>
      <c r="AO783" s="238" t="s">
        <v>2005</v>
      </c>
      <c r="AP783" s="238" t="s">
        <v>2005</v>
      </c>
      <c r="AQ783" s="237">
        <f t="shared" ref="AQ783:AR846" si="48">SUM(S783,U783,W783,Y783,AA783,AC783,AE783,AG783,AI783,AK783,AM783,AO783)</f>
        <v>114</v>
      </c>
      <c r="AR783" s="239">
        <f t="shared" si="48"/>
        <v>114</v>
      </c>
      <c r="AS783" s="240"/>
      <c r="AT783" s="238"/>
      <c r="AU783" s="237"/>
      <c r="AV783" s="238"/>
      <c r="AW783" s="238"/>
      <c r="AX783" s="238"/>
      <c r="AY783" s="238"/>
      <c r="AZ783" s="238"/>
      <c r="BA783" s="238"/>
      <c r="BB783" s="238"/>
      <c r="BC783" s="238"/>
      <c r="BD783" s="238"/>
      <c r="BE783" s="238">
        <v>75</v>
      </c>
      <c r="BF783" s="238">
        <v>75</v>
      </c>
      <c r="BG783" s="238"/>
      <c r="BH783" s="238"/>
      <c r="BI783" s="238">
        <v>598.65</v>
      </c>
      <c r="BJ783" s="238">
        <v>598.65</v>
      </c>
      <c r="BK783" s="238"/>
      <c r="BL783" s="238"/>
      <c r="BM783" s="238"/>
      <c r="BN783" s="238"/>
      <c r="BO783" s="238"/>
      <c r="BP783" s="238"/>
      <c r="BQ783" s="237">
        <f t="shared" ref="BQ783:BR846" si="49">SUM(AS783,AU783,AW783,AY783,BA783,BC783,BE783,BG783,BI783,BK783,BM783,BO783)</f>
        <v>673.65</v>
      </c>
      <c r="BR783" s="237">
        <f t="shared" si="49"/>
        <v>673.65</v>
      </c>
      <c r="BS783" s="241">
        <f t="shared" si="47"/>
        <v>6.5695755014964247E-2</v>
      </c>
      <c r="BT783" s="273">
        <v>0</v>
      </c>
      <c r="BU783" s="243">
        <v>0</v>
      </c>
      <c r="BV783" s="244">
        <v>0</v>
      </c>
      <c r="BW783" s="243">
        <v>0</v>
      </c>
      <c r="BX783" s="243">
        <v>0</v>
      </c>
      <c r="BY783" s="243">
        <v>0</v>
      </c>
      <c r="BZ783" s="243">
        <v>0</v>
      </c>
      <c r="CA783" s="243">
        <v>0</v>
      </c>
      <c r="CB783" s="243">
        <v>0</v>
      </c>
      <c r="CC783" s="243">
        <v>0</v>
      </c>
      <c r="CD783" s="243">
        <v>0</v>
      </c>
      <c r="CE783" s="243">
        <v>0</v>
      </c>
      <c r="CF783" s="243">
        <v>378432</v>
      </c>
      <c r="CG783" s="243">
        <v>378432</v>
      </c>
      <c r="CH783" s="243">
        <v>0</v>
      </c>
      <c r="CI783" s="243">
        <v>0</v>
      </c>
      <c r="CJ783" s="243">
        <v>702719.31599999999</v>
      </c>
      <c r="CK783" s="243">
        <v>702719.31599999999</v>
      </c>
      <c r="CL783" s="243">
        <v>0</v>
      </c>
      <c r="CM783" s="243">
        <v>0</v>
      </c>
      <c r="CN783" s="243">
        <v>0</v>
      </c>
      <c r="CO783" s="243">
        <v>0</v>
      </c>
      <c r="CP783" s="243">
        <v>0</v>
      </c>
      <c r="CQ783" s="243">
        <v>0</v>
      </c>
      <c r="CR783" s="244">
        <f t="shared" si="46"/>
        <v>1081151.3160000001</v>
      </c>
      <c r="CS783" s="267">
        <f t="shared" si="46"/>
        <v>1081151.3160000001</v>
      </c>
      <c r="CT783" s="268"/>
      <c r="CU783" s="269"/>
      <c r="CV783" s="269"/>
      <c r="CW783" s="269"/>
      <c r="CX783" s="269"/>
      <c r="CY783" s="269"/>
      <c r="CZ783" s="269"/>
      <c r="DA783" s="270"/>
      <c r="DB783" s="248">
        <v>27320.887999999999</v>
      </c>
      <c r="DC783" s="249"/>
      <c r="DD783" s="250">
        <v>10.254087190969269</v>
      </c>
      <c r="DE783" s="251"/>
      <c r="DF783" s="251"/>
      <c r="DG783" s="251"/>
      <c r="DH783" s="252"/>
      <c r="DI783" s="252"/>
      <c r="DJ783" s="252"/>
      <c r="DK783" s="252"/>
      <c r="DL783" s="251" t="s">
        <v>2005</v>
      </c>
      <c r="DM783" s="253" t="s">
        <v>2005</v>
      </c>
      <c r="DN783" s="254" t="s">
        <v>66</v>
      </c>
      <c r="DO783" s="231"/>
      <c r="DP783" s="256" t="s">
        <v>66</v>
      </c>
      <c r="DQ783" s="231"/>
      <c r="DR783" s="258"/>
      <c r="DS783" s="259"/>
      <c r="DT783" s="260"/>
      <c r="DU783" s="255">
        <v>69.679236225932129</v>
      </c>
      <c r="DV783" s="261">
        <v>62.888931512541149</v>
      </c>
      <c r="DW783" s="231">
        <v>35.205077604138928</v>
      </c>
      <c r="DX783" s="262">
        <v>87.098996502065518</v>
      </c>
      <c r="DY783" s="255">
        <v>0.26305402954824286</v>
      </c>
      <c r="DZ783" s="231">
        <v>0.64705291823740174</v>
      </c>
      <c r="EA783" s="231">
        <v>0.2473731932369729</v>
      </c>
      <c r="EB783" s="262">
        <v>0.64530095863202608</v>
      </c>
      <c r="EC783" s="271"/>
      <c r="ED783" s="234"/>
      <c r="EE783" s="272"/>
      <c r="EF783" s="234">
        <v>76224</v>
      </c>
      <c r="EG783" s="266">
        <v>286354.33333333331</v>
      </c>
      <c r="EH783" s="258"/>
    </row>
    <row r="784" spans="1:138" ht="30" customHeight="1" thickBot="1" x14ac:dyDescent="0.3">
      <c r="A784" s="45" t="s">
        <v>60</v>
      </c>
      <c r="B784" s="45" t="s">
        <v>61</v>
      </c>
      <c r="C784" s="45" t="s">
        <v>1109</v>
      </c>
      <c r="D784" s="46" t="s">
        <v>1264</v>
      </c>
      <c r="E784" s="46" t="s">
        <v>1111</v>
      </c>
      <c r="F784" s="46" t="s">
        <v>1370</v>
      </c>
      <c r="G784" s="46" t="s">
        <v>1371</v>
      </c>
      <c r="H784" s="226" t="s">
        <v>66</v>
      </c>
      <c r="I784" s="227" t="s">
        <v>2002</v>
      </c>
      <c r="J784" s="228">
        <v>13.8</v>
      </c>
      <c r="K784" s="229">
        <v>12.333587390536461</v>
      </c>
      <c r="L784" s="229">
        <v>19.317992384061</v>
      </c>
      <c r="M784" s="230">
        <v>3952.5</v>
      </c>
      <c r="N784" s="231">
        <v>36166.161999999997</v>
      </c>
      <c r="O784" s="232" t="s">
        <v>2006</v>
      </c>
      <c r="P784" s="233">
        <v>8.5969406526245145</v>
      </c>
      <c r="Q784" s="234" t="s">
        <v>2004</v>
      </c>
      <c r="R784" s="235" t="s">
        <v>68</v>
      </c>
      <c r="S784" s="236" t="s">
        <v>2005</v>
      </c>
      <c r="T784" s="236" t="s">
        <v>2005</v>
      </c>
      <c r="U784" s="237" t="s">
        <v>2005</v>
      </c>
      <c r="V784" s="238" t="s">
        <v>2005</v>
      </c>
      <c r="W784" s="238" t="s">
        <v>2005</v>
      </c>
      <c r="X784" s="238" t="s">
        <v>2005</v>
      </c>
      <c r="Y784" s="238" t="s">
        <v>2005</v>
      </c>
      <c r="Z784" s="238" t="s">
        <v>2005</v>
      </c>
      <c r="AA784" s="238" t="s">
        <v>2005</v>
      </c>
      <c r="AB784" s="238" t="s">
        <v>2005</v>
      </c>
      <c r="AC784" s="238" t="s">
        <v>2005</v>
      </c>
      <c r="AD784" s="238" t="s">
        <v>2005</v>
      </c>
      <c r="AE784" s="238" t="s">
        <v>2005</v>
      </c>
      <c r="AF784" s="238" t="s">
        <v>2005</v>
      </c>
      <c r="AG784" s="238" t="s">
        <v>2005</v>
      </c>
      <c r="AH784" s="238" t="s">
        <v>2005</v>
      </c>
      <c r="AI784" s="238">
        <v>130</v>
      </c>
      <c r="AJ784" s="238">
        <v>130</v>
      </c>
      <c r="AK784" s="238">
        <v>1</v>
      </c>
      <c r="AL784" s="238">
        <v>1</v>
      </c>
      <c r="AM784" s="237" t="s">
        <v>2005</v>
      </c>
      <c r="AN784" s="238" t="s">
        <v>2005</v>
      </c>
      <c r="AO784" s="238" t="s">
        <v>2005</v>
      </c>
      <c r="AP784" s="238" t="s">
        <v>2005</v>
      </c>
      <c r="AQ784" s="237">
        <f t="shared" si="48"/>
        <v>131</v>
      </c>
      <c r="AR784" s="239">
        <f t="shared" si="48"/>
        <v>131</v>
      </c>
      <c r="AS784" s="240"/>
      <c r="AT784" s="238"/>
      <c r="AU784" s="237"/>
      <c r="AV784" s="238"/>
      <c r="AW784" s="238"/>
      <c r="AX784" s="238"/>
      <c r="AY784" s="238"/>
      <c r="AZ784" s="238"/>
      <c r="BA784" s="238"/>
      <c r="BB784" s="238"/>
      <c r="BC784" s="238"/>
      <c r="BD784" s="238"/>
      <c r="BE784" s="238"/>
      <c r="BF784" s="238"/>
      <c r="BG784" s="238"/>
      <c r="BH784" s="238"/>
      <c r="BI784" s="238">
        <v>629.79</v>
      </c>
      <c r="BJ784" s="238">
        <v>629.79</v>
      </c>
      <c r="BK784" s="238">
        <v>0</v>
      </c>
      <c r="BL784" s="238">
        <v>0</v>
      </c>
      <c r="BM784" s="238"/>
      <c r="BN784" s="238"/>
      <c r="BO784" s="238"/>
      <c r="BP784" s="238"/>
      <c r="BQ784" s="237">
        <f t="shared" si="49"/>
        <v>629.79</v>
      </c>
      <c r="BR784" s="237">
        <f t="shared" si="49"/>
        <v>629.79</v>
      </c>
      <c r="BS784" s="241">
        <f t="shared" si="47"/>
        <v>7.3257455814555922E-2</v>
      </c>
      <c r="BT784" s="273">
        <v>0</v>
      </c>
      <c r="BU784" s="243">
        <v>0</v>
      </c>
      <c r="BV784" s="244">
        <v>0</v>
      </c>
      <c r="BW784" s="243">
        <v>0</v>
      </c>
      <c r="BX784" s="243">
        <v>0</v>
      </c>
      <c r="BY784" s="243">
        <v>0</v>
      </c>
      <c r="BZ784" s="243">
        <v>0</v>
      </c>
      <c r="CA784" s="243">
        <v>0</v>
      </c>
      <c r="CB784" s="243">
        <v>0</v>
      </c>
      <c r="CC784" s="243">
        <v>0</v>
      </c>
      <c r="CD784" s="243">
        <v>0</v>
      </c>
      <c r="CE784" s="243">
        <v>0</v>
      </c>
      <c r="CF784" s="243">
        <v>0</v>
      </c>
      <c r="CG784" s="243">
        <v>0</v>
      </c>
      <c r="CH784" s="243">
        <v>0</v>
      </c>
      <c r="CI784" s="243">
        <v>0</v>
      </c>
      <c r="CJ784" s="243">
        <v>739272.6936</v>
      </c>
      <c r="CK784" s="243">
        <v>739272.6936</v>
      </c>
      <c r="CL784" s="243">
        <v>0</v>
      </c>
      <c r="CM784" s="243">
        <v>0</v>
      </c>
      <c r="CN784" s="243">
        <v>0</v>
      </c>
      <c r="CO784" s="243">
        <v>0</v>
      </c>
      <c r="CP784" s="243">
        <v>0</v>
      </c>
      <c r="CQ784" s="243">
        <v>0</v>
      </c>
      <c r="CR784" s="244">
        <f t="shared" ref="CR784:CS847" si="50">BT784+BV784+BX784+BZ784+CB784+CD784+CF784+CH784+CJ784+CL784+CN784+CP784</f>
        <v>739272.6936</v>
      </c>
      <c r="CS784" s="267">
        <f t="shared" si="50"/>
        <v>739272.6936</v>
      </c>
      <c r="CT784" s="268"/>
      <c r="CU784" s="269"/>
      <c r="CV784" s="269"/>
      <c r="CW784" s="269"/>
      <c r="CX784" s="269"/>
      <c r="CY784" s="269"/>
      <c r="CZ784" s="269"/>
      <c r="DA784" s="270"/>
      <c r="DB784" s="248">
        <v>36166.161999999997</v>
      </c>
      <c r="DC784" s="249"/>
      <c r="DD784" s="250">
        <v>8.5969406526245145</v>
      </c>
      <c r="DE784" s="251"/>
      <c r="DF784" s="251"/>
      <c r="DG784" s="251"/>
      <c r="DH784" s="252"/>
      <c r="DI784" s="252"/>
      <c r="DJ784" s="252"/>
      <c r="DK784" s="252"/>
      <c r="DL784" s="251" t="s">
        <v>2005</v>
      </c>
      <c r="DM784" s="253" t="s">
        <v>2005</v>
      </c>
      <c r="DN784" s="254" t="s">
        <v>66</v>
      </c>
      <c r="DO784" s="231"/>
      <c r="DP784" s="256" t="s">
        <v>66</v>
      </c>
      <c r="DQ784" s="231"/>
      <c r="DR784" s="258"/>
      <c r="DS784" s="259"/>
      <c r="DT784" s="260"/>
      <c r="DU784" s="255">
        <v>741.12258064516129</v>
      </c>
      <c r="DV784" s="261">
        <v>-730.11258869722053</v>
      </c>
      <c r="DW784" s="231">
        <v>52.599620493358636</v>
      </c>
      <c r="DX784" s="262">
        <v>-45.342955141341683</v>
      </c>
      <c r="DY784" s="255">
        <v>1.3884882985452245</v>
      </c>
      <c r="DZ784" s="231">
        <v>-1.3281552540549282</v>
      </c>
      <c r="EA784" s="231">
        <v>0.72915876027830484</v>
      </c>
      <c r="EB784" s="262">
        <v>-0.67185755004773573</v>
      </c>
      <c r="EC784" s="271"/>
      <c r="ED784" s="234"/>
      <c r="EE784" s="272"/>
      <c r="EF784" s="234">
        <v>179772</v>
      </c>
      <c r="EG784" s="266">
        <v>-179772</v>
      </c>
      <c r="EH784" s="258"/>
    </row>
    <row r="785" spans="1:138" ht="30" customHeight="1" thickBot="1" x14ac:dyDescent="0.3">
      <c r="A785" s="45" t="s">
        <v>60</v>
      </c>
      <c r="B785" s="45" t="s">
        <v>61</v>
      </c>
      <c r="C785" s="45" t="s">
        <v>1109</v>
      </c>
      <c r="D785" s="46" t="s">
        <v>1264</v>
      </c>
      <c r="E785" s="46" t="s">
        <v>1111</v>
      </c>
      <c r="F785" s="46" t="s">
        <v>1372</v>
      </c>
      <c r="G785" s="46" t="s">
        <v>1111</v>
      </c>
      <c r="H785" s="226" t="s">
        <v>66</v>
      </c>
      <c r="I785" s="227" t="s">
        <v>2007</v>
      </c>
      <c r="J785" s="228">
        <v>13.8</v>
      </c>
      <c r="K785" s="229">
        <v>10.779937816147179</v>
      </c>
      <c r="L785" s="229">
        <v>10.310795433099001</v>
      </c>
      <c r="M785" s="230">
        <v>3335.6666666666702</v>
      </c>
      <c r="N785" s="231">
        <v>39345.031999999999</v>
      </c>
      <c r="O785" s="232" t="s">
        <v>2006</v>
      </c>
      <c r="P785" s="233">
        <v>7.8320670160020978</v>
      </c>
      <c r="Q785" s="234" t="s">
        <v>2004</v>
      </c>
      <c r="R785" s="235" t="s">
        <v>68</v>
      </c>
      <c r="S785" s="236" t="s">
        <v>2005</v>
      </c>
      <c r="T785" s="236" t="s">
        <v>2005</v>
      </c>
      <c r="U785" s="237" t="s">
        <v>2005</v>
      </c>
      <c r="V785" s="238" t="s">
        <v>2005</v>
      </c>
      <c r="W785" s="238" t="s">
        <v>2005</v>
      </c>
      <c r="X785" s="238" t="s">
        <v>2005</v>
      </c>
      <c r="Y785" s="238" t="s">
        <v>2005</v>
      </c>
      <c r="Z785" s="238" t="s">
        <v>2005</v>
      </c>
      <c r="AA785" s="238" t="s">
        <v>2005</v>
      </c>
      <c r="AB785" s="238" t="s">
        <v>2005</v>
      </c>
      <c r="AC785" s="238" t="s">
        <v>2005</v>
      </c>
      <c r="AD785" s="238" t="s">
        <v>2005</v>
      </c>
      <c r="AE785" s="238">
        <v>1</v>
      </c>
      <c r="AF785" s="238">
        <v>1</v>
      </c>
      <c r="AG785" s="238" t="s">
        <v>2005</v>
      </c>
      <c r="AH785" s="238" t="s">
        <v>2005</v>
      </c>
      <c r="AI785" s="238">
        <v>54</v>
      </c>
      <c r="AJ785" s="238">
        <v>54</v>
      </c>
      <c r="AK785" s="238" t="s">
        <v>2005</v>
      </c>
      <c r="AL785" s="238" t="s">
        <v>2005</v>
      </c>
      <c r="AM785" s="237" t="s">
        <v>2005</v>
      </c>
      <c r="AN785" s="238" t="s">
        <v>2005</v>
      </c>
      <c r="AO785" s="238" t="s">
        <v>2005</v>
      </c>
      <c r="AP785" s="238" t="s">
        <v>2005</v>
      </c>
      <c r="AQ785" s="237">
        <f t="shared" si="48"/>
        <v>55</v>
      </c>
      <c r="AR785" s="239">
        <f t="shared" si="48"/>
        <v>55</v>
      </c>
      <c r="AS785" s="240"/>
      <c r="AT785" s="238"/>
      <c r="AU785" s="237"/>
      <c r="AV785" s="238"/>
      <c r="AW785" s="238"/>
      <c r="AX785" s="238"/>
      <c r="AY785" s="238"/>
      <c r="AZ785" s="238"/>
      <c r="BA785" s="238"/>
      <c r="BB785" s="238"/>
      <c r="BC785" s="238"/>
      <c r="BD785" s="238"/>
      <c r="BE785" s="238">
        <v>1.2</v>
      </c>
      <c r="BF785" s="238">
        <v>1.2</v>
      </c>
      <c r="BG785" s="238"/>
      <c r="BH785" s="238"/>
      <c r="BI785" s="238">
        <v>513.01</v>
      </c>
      <c r="BJ785" s="238">
        <v>513.01</v>
      </c>
      <c r="BK785" s="238"/>
      <c r="BL785" s="238"/>
      <c r="BM785" s="238"/>
      <c r="BN785" s="238"/>
      <c r="BO785" s="238"/>
      <c r="BP785" s="238"/>
      <c r="BQ785" s="237">
        <f t="shared" si="49"/>
        <v>514.21</v>
      </c>
      <c r="BR785" s="237">
        <f t="shared" si="49"/>
        <v>514.21</v>
      </c>
      <c r="BS785" s="241">
        <f t="shared" si="47"/>
        <v>6.5654443322483227E-2</v>
      </c>
      <c r="BT785" s="273">
        <v>0</v>
      </c>
      <c r="BU785" s="243">
        <v>0</v>
      </c>
      <c r="BV785" s="244">
        <v>0</v>
      </c>
      <c r="BW785" s="243">
        <v>0</v>
      </c>
      <c r="BX785" s="243">
        <v>0</v>
      </c>
      <c r="BY785" s="243">
        <v>0</v>
      </c>
      <c r="BZ785" s="243">
        <v>0</v>
      </c>
      <c r="CA785" s="243">
        <v>0</v>
      </c>
      <c r="CB785" s="243">
        <v>0</v>
      </c>
      <c r="CC785" s="243">
        <v>0</v>
      </c>
      <c r="CD785" s="243">
        <v>0</v>
      </c>
      <c r="CE785" s="243">
        <v>0</v>
      </c>
      <c r="CF785" s="243">
        <v>6054.9119999999994</v>
      </c>
      <c r="CG785" s="243">
        <v>6054.9119999999994</v>
      </c>
      <c r="CH785" s="243">
        <v>0</v>
      </c>
      <c r="CI785" s="243">
        <v>0</v>
      </c>
      <c r="CJ785" s="243">
        <v>602191.65839999996</v>
      </c>
      <c r="CK785" s="243">
        <v>602191.65839999996</v>
      </c>
      <c r="CL785" s="243">
        <v>0</v>
      </c>
      <c r="CM785" s="243">
        <v>0</v>
      </c>
      <c r="CN785" s="243">
        <v>0</v>
      </c>
      <c r="CO785" s="243">
        <v>0</v>
      </c>
      <c r="CP785" s="243">
        <v>0</v>
      </c>
      <c r="CQ785" s="243">
        <v>0</v>
      </c>
      <c r="CR785" s="244">
        <f t="shared" si="50"/>
        <v>608246.57039999997</v>
      </c>
      <c r="CS785" s="267">
        <f t="shared" si="50"/>
        <v>608246.57039999997</v>
      </c>
      <c r="CT785" s="268"/>
      <c r="CU785" s="269"/>
      <c r="CV785" s="269"/>
      <c r="CW785" s="269"/>
      <c r="CX785" s="269"/>
      <c r="CY785" s="269"/>
      <c r="CZ785" s="269"/>
      <c r="DA785" s="270"/>
      <c r="DB785" s="248">
        <v>39345.031999999999</v>
      </c>
      <c r="DC785" s="249"/>
      <c r="DD785" s="250">
        <v>7.8320670160020978</v>
      </c>
      <c r="DE785" s="251"/>
      <c r="DF785" s="251"/>
      <c r="DG785" s="251"/>
      <c r="DH785" s="252"/>
      <c r="DI785" s="252"/>
      <c r="DJ785" s="252"/>
      <c r="DK785" s="252"/>
      <c r="DL785" s="251" t="s">
        <v>2005</v>
      </c>
      <c r="DM785" s="253" t="s">
        <v>2005</v>
      </c>
      <c r="DN785" s="254" t="s">
        <v>66</v>
      </c>
      <c r="DO785" s="231"/>
      <c r="DP785" s="256" t="s">
        <v>66</v>
      </c>
      <c r="DQ785" s="231"/>
      <c r="DR785" s="258"/>
      <c r="DS785" s="259"/>
      <c r="DT785" s="260"/>
      <c r="DU785" s="255">
        <v>18.096532427300872</v>
      </c>
      <c r="DV785" s="261">
        <v>30.250692336049831</v>
      </c>
      <c r="DW785" s="231">
        <v>16.853002897971404</v>
      </c>
      <c r="DX785" s="262">
        <v>15.087743655720899</v>
      </c>
      <c r="DY785" s="255">
        <v>6.4754671729789076E-2</v>
      </c>
      <c r="DZ785" s="231">
        <v>0.17595080627616125</v>
      </c>
      <c r="EA785" s="231">
        <v>6.4454881582891907E-2</v>
      </c>
      <c r="EB785" s="262">
        <v>0.14279947745957178</v>
      </c>
      <c r="EC785" s="271"/>
      <c r="ED785" s="234"/>
      <c r="EE785" s="272"/>
      <c r="EF785" s="234">
        <v>0</v>
      </c>
      <c r="EG785" s="266">
        <v>72589</v>
      </c>
      <c r="EH785" s="258"/>
    </row>
    <row r="786" spans="1:138" ht="30" customHeight="1" thickBot="1" x14ac:dyDescent="0.3">
      <c r="A786" s="45" t="s">
        <v>60</v>
      </c>
      <c r="B786" s="45" t="s">
        <v>61</v>
      </c>
      <c r="C786" s="45" t="s">
        <v>1109</v>
      </c>
      <c r="D786" s="46" t="s">
        <v>1264</v>
      </c>
      <c r="E786" s="46" t="s">
        <v>1111</v>
      </c>
      <c r="F786" s="46" t="s">
        <v>1373</v>
      </c>
      <c r="G786" s="46" t="s">
        <v>1166</v>
      </c>
      <c r="H786" s="226" t="s">
        <v>66</v>
      </c>
      <c r="I786" s="227" t="s">
        <v>2007</v>
      </c>
      <c r="J786" s="228">
        <v>13.8</v>
      </c>
      <c r="K786" s="229">
        <v>8.6765353154355349</v>
      </c>
      <c r="L786" s="229">
        <v>5.7535984728809995</v>
      </c>
      <c r="M786" s="230">
        <v>1288.5</v>
      </c>
      <c r="N786" s="231">
        <v>15969.310964280176</v>
      </c>
      <c r="O786" s="232" t="s">
        <v>2003</v>
      </c>
      <c r="P786" s="233">
        <v>4.5574517592123787</v>
      </c>
      <c r="Q786" s="234" t="s">
        <v>2004</v>
      </c>
      <c r="R786" s="235" t="s">
        <v>68</v>
      </c>
      <c r="S786" s="236" t="s">
        <v>2005</v>
      </c>
      <c r="T786" s="236" t="s">
        <v>2005</v>
      </c>
      <c r="U786" s="237" t="s">
        <v>2005</v>
      </c>
      <c r="V786" s="238" t="s">
        <v>2005</v>
      </c>
      <c r="W786" s="238" t="s">
        <v>2005</v>
      </c>
      <c r="X786" s="238" t="s">
        <v>2005</v>
      </c>
      <c r="Y786" s="238" t="s">
        <v>2005</v>
      </c>
      <c r="Z786" s="238" t="s">
        <v>2005</v>
      </c>
      <c r="AA786" s="238" t="s">
        <v>2005</v>
      </c>
      <c r="AB786" s="238" t="s">
        <v>2005</v>
      </c>
      <c r="AC786" s="238" t="s">
        <v>2005</v>
      </c>
      <c r="AD786" s="238" t="s">
        <v>2005</v>
      </c>
      <c r="AE786" s="238" t="s">
        <v>2005</v>
      </c>
      <c r="AF786" s="238" t="s">
        <v>2005</v>
      </c>
      <c r="AG786" s="238" t="s">
        <v>2005</v>
      </c>
      <c r="AH786" s="238" t="s">
        <v>2005</v>
      </c>
      <c r="AI786" s="238">
        <v>11</v>
      </c>
      <c r="AJ786" s="238">
        <v>11</v>
      </c>
      <c r="AK786" s="238" t="s">
        <v>2005</v>
      </c>
      <c r="AL786" s="238" t="s">
        <v>2005</v>
      </c>
      <c r="AM786" s="237" t="s">
        <v>2005</v>
      </c>
      <c r="AN786" s="238" t="s">
        <v>2005</v>
      </c>
      <c r="AO786" s="238" t="s">
        <v>2005</v>
      </c>
      <c r="AP786" s="238" t="s">
        <v>2005</v>
      </c>
      <c r="AQ786" s="237">
        <f t="shared" si="48"/>
        <v>11</v>
      </c>
      <c r="AR786" s="239">
        <f t="shared" si="48"/>
        <v>11</v>
      </c>
      <c r="AS786" s="240"/>
      <c r="AT786" s="238"/>
      <c r="AU786" s="237"/>
      <c r="AV786" s="238"/>
      <c r="AW786" s="238"/>
      <c r="AX786" s="238"/>
      <c r="AY786" s="238"/>
      <c r="AZ786" s="238"/>
      <c r="BA786" s="238"/>
      <c r="BB786" s="238"/>
      <c r="BC786" s="238"/>
      <c r="BD786" s="238"/>
      <c r="BE786" s="238"/>
      <c r="BF786" s="238"/>
      <c r="BG786" s="238"/>
      <c r="BH786" s="238"/>
      <c r="BI786" s="238">
        <v>178.58</v>
      </c>
      <c r="BJ786" s="238">
        <v>178.58</v>
      </c>
      <c r="BK786" s="238"/>
      <c r="BL786" s="238"/>
      <c r="BM786" s="238"/>
      <c r="BN786" s="238"/>
      <c r="BO786" s="238"/>
      <c r="BP786" s="238"/>
      <c r="BQ786" s="237">
        <f t="shared" si="49"/>
        <v>178.58</v>
      </c>
      <c r="BR786" s="237">
        <f t="shared" si="49"/>
        <v>178.58</v>
      </c>
      <c r="BS786" s="241">
        <f t="shared" ref="BS786:BS849" si="51">IF(P786=0,0,BQ786/1000/P786)</f>
        <v>3.9184177789489606E-2</v>
      </c>
      <c r="BT786" s="273">
        <v>0</v>
      </c>
      <c r="BU786" s="243">
        <v>0</v>
      </c>
      <c r="BV786" s="244">
        <v>0</v>
      </c>
      <c r="BW786" s="243">
        <v>0</v>
      </c>
      <c r="BX786" s="243">
        <v>0</v>
      </c>
      <c r="BY786" s="243">
        <v>0</v>
      </c>
      <c r="BZ786" s="243">
        <v>0</v>
      </c>
      <c r="CA786" s="243">
        <v>0</v>
      </c>
      <c r="CB786" s="243">
        <v>0</v>
      </c>
      <c r="CC786" s="243">
        <v>0</v>
      </c>
      <c r="CD786" s="243">
        <v>0</v>
      </c>
      <c r="CE786" s="243">
        <v>0</v>
      </c>
      <c r="CF786" s="243">
        <v>0</v>
      </c>
      <c r="CG786" s="243">
        <v>0</v>
      </c>
      <c r="CH786" s="243">
        <v>0</v>
      </c>
      <c r="CI786" s="243">
        <v>0</v>
      </c>
      <c r="CJ786" s="243">
        <v>209624.34720000002</v>
      </c>
      <c r="CK786" s="243">
        <v>209624.34720000002</v>
      </c>
      <c r="CL786" s="243">
        <v>0</v>
      </c>
      <c r="CM786" s="243">
        <v>0</v>
      </c>
      <c r="CN786" s="243">
        <v>0</v>
      </c>
      <c r="CO786" s="243">
        <v>0</v>
      </c>
      <c r="CP786" s="243">
        <v>0</v>
      </c>
      <c r="CQ786" s="243">
        <v>0</v>
      </c>
      <c r="CR786" s="244">
        <f t="shared" si="50"/>
        <v>209624.34720000002</v>
      </c>
      <c r="CS786" s="267">
        <f t="shared" si="50"/>
        <v>209624.34720000002</v>
      </c>
      <c r="CT786" s="268"/>
      <c r="CU786" s="269"/>
      <c r="CV786" s="269"/>
      <c r="CW786" s="269"/>
      <c r="CX786" s="269"/>
      <c r="CY786" s="269"/>
      <c r="CZ786" s="269"/>
      <c r="DA786" s="270"/>
      <c r="DB786" s="248">
        <v>15969.310964280176</v>
      </c>
      <c r="DC786" s="249"/>
      <c r="DD786" s="250">
        <v>4.5574517592123787</v>
      </c>
      <c r="DE786" s="251"/>
      <c r="DF786" s="251"/>
      <c r="DG786" s="251"/>
      <c r="DH786" s="252"/>
      <c r="DI786" s="252"/>
      <c r="DJ786" s="252"/>
      <c r="DK786" s="252"/>
      <c r="DL786" s="251" t="s">
        <v>2005</v>
      </c>
      <c r="DM786" s="253" t="s">
        <v>2005</v>
      </c>
      <c r="DN786" s="254" t="s">
        <v>66</v>
      </c>
      <c r="DO786" s="231"/>
      <c r="DP786" s="256" t="s">
        <v>66</v>
      </c>
      <c r="DQ786" s="231"/>
      <c r="DR786" s="258"/>
      <c r="DS786" s="259"/>
      <c r="DT786" s="260"/>
      <c r="DU786" s="255">
        <v>62.468762126503684</v>
      </c>
      <c r="DV786" s="261">
        <v>62.546052059642527</v>
      </c>
      <c r="DW786" s="231">
        <v>62.468762126503684</v>
      </c>
      <c r="DX786" s="262">
        <v>62.078565720844715</v>
      </c>
      <c r="DY786" s="255">
        <v>1.0065968180054328</v>
      </c>
      <c r="DZ786" s="231">
        <v>-0.72857620671712664</v>
      </c>
      <c r="EA786" s="231">
        <v>1.0065968180054328</v>
      </c>
      <c r="EB786" s="262">
        <v>-0.72884943076084263</v>
      </c>
      <c r="EC786" s="271"/>
      <c r="ED786" s="234"/>
      <c r="EE786" s="272"/>
      <c r="EF786" s="234">
        <v>77843</v>
      </c>
      <c r="EG786" s="266">
        <v>-29437.333333333336</v>
      </c>
      <c r="EH786" s="258"/>
    </row>
    <row r="787" spans="1:138" ht="30" customHeight="1" thickBot="1" x14ac:dyDescent="0.3">
      <c r="A787" s="45" t="s">
        <v>60</v>
      </c>
      <c r="B787" s="45" t="s">
        <v>61</v>
      </c>
      <c r="C787" s="45" t="s">
        <v>1109</v>
      </c>
      <c r="D787" s="46" t="s">
        <v>1264</v>
      </c>
      <c r="E787" s="46" t="s">
        <v>1111</v>
      </c>
      <c r="F787" s="46" t="s">
        <v>1374</v>
      </c>
      <c r="G787" s="46" t="s">
        <v>1157</v>
      </c>
      <c r="H787" s="226" t="s">
        <v>66</v>
      </c>
      <c r="I787" s="227" t="s">
        <v>2007</v>
      </c>
      <c r="J787" s="228">
        <v>13.8</v>
      </c>
      <c r="K787" s="229">
        <v>12.190173583669758</v>
      </c>
      <c r="L787" s="229">
        <v>5.8549242302460005</v>
      </c>
      <c r="M787" s="230">
        <v>1808.6666666666699</v>
      </c>
      <c r="N787" s="231">
        <v>26478.112000000001</v>
      </c>
      <c r="O787" s="232" t="s">
        <v>2006</v>
      </c>
      <c r="P787" s="233">
        <v>5.8161469374791412</v>
      </c>
      <c r="Q787" s="234" t="s">
        <v>2004</v>
      </c>
      <c r="R787" s="235" t="s">
        <v>68</v>
      </c>
      <c r="S787" s="236" t="s">
        <v>2005</v>
      </c>
      <c r="T787" s="236" t="s">
        <v>2005</v>
      </c>
      <c r="U787" s="237" t="s">
        <v>2005</v>
      </c>
      <c r="V787" s="238" t="s">
        <v>2005</v>
      </c>
      <c r="W787" s="238" t="s">
        <v>2005</v>
      </c>
      <c r="X787" s="238" t="s">
        <v>2005</v>
      </c>
      <c r="Y787" s="238" t="s">
        <v>2005</v>
      </c>
      <c r="Z787" s="238" t="s">
        <v>2005</v>
      </c>
      <c r="AA787" s="238" t="s">
        <v>2005</v>
      </c>
      <c r="AB787" s="238" t="s">
        <v>2005</v>
      </c>
      <c r="AC787" s="238" t="s">
        <v>2005</v>
      </c>
      <c r="AD787" s="238" t="s">
        <v>2005</v>
      </c>
      <c r="AE787" s="238" t="s">
        <v>2005</v>
      </c>
      <c r="AF787" s="238" t="s">
        <v>2005</v>
      </c>
      <c r="AG787" s="238" t="s">
        <v>2005</v>
      </c>
      <c r="AH787" s="238" t="s">
        <v>2005</v>
      </c>
      <c r="AI787" s="238">
        <v>3</v>
      </c>
      <c r="AJ787" s="238">
        <v>3</v>
      </c>
      <c r="AK787" s="238" t="s">
        <v>2005</v>
      </c>
      <c r="AL787" s="238" t="s">
        <v>2005</v>
      </c>
      <c r="AM787" s="237" t="s">
        <v>2005</v>
      </c>
      <c r="AN787" s="238" t="s">
        <v>2005</v>
      </c>
      <c r="AO787" s="238" t="s">
        <v>2005</v>
      </c>
      <c r="AP787" s="238" t="s">
        <v>2005</v>
      </c>
      <c r="AQ787" s="237">
        <f t="shared" si="48"/>
        <v>3</v>
      </c>
      <c r="AR787" s="239">
        <f t="shared" si="48"/>
        <v>3</v>
      </c>
      <c r="AS787" s="240"/>
      <c r="AT787" s="238"/>
      <c r="AU787" s="237"/>
      <c r="AV787" s="238"/>
      <c r="AW787" s="238"/>
      <c r="AX787" s="238"/>
      <c r="AY787" s="238"/>
      <c r="AZ787" s="238"/>
      <c r="BA787" s="238"/>
      <c r="BB787" s="238"/>
      <c r="BC787" s="238"/>
      <c r="BD787" s="238"/>
      <c r="BE787" s="238"/>
      <c r="BF787" s="238"/>
      <c r="BG787" s="238"/>
      <c r="BH787" s="238"/>
      <c r="BI787" s="238">
        <v>23.6</v>
      </c>
      <c r="BJ787" s="238">
        <v>23.6</v>
      </c>
      <c r="BK787" s="238"/>
      <c r="BL787" s="238"/>
      <c r="BM787" s="238"/>
      <c r="BN787" s="238"/>
      <c r="BO787" s="238"/>
      <c r="BP787" s="238"/>
      <c r="BQ787" s="237">
        <f t="shared" si="49"/>
        <v>23.6</v>
      </c>
      <c r="BR787" s="237">
        <f t="shared" si="49"/>
        <v>23.6</v>
      </c>
      <c r="BS787" s="241">
        <f t="shared" si="51"/>
        <v>4.0576691499869177E-3</v>
      </c>
      <c r="BT787" s="273">
        <v>0</v>
      </c>
      <c r="BU787" s="243">
        <v>0</v>
      </c>
      <c r="BV787" s="244">
        <v>0</v>
      </c>
      <c r="BW787" s="243">
        <v>0</v>
      </c>
      <c r="BX787" s="243">
        <v>0</v>
      </c>
      <c r="BY787" s="243">
        <v>0</v>
      </c>
      <c r="BZ787" s="243">
        <v>0</v>
      </c>
      <c r="CA787" s="243">
        <v>0</v>
      </c>
      <c r="CB787" s="243">
        <v>0</v>
      </c>
      <c r="CC787" s="243">
        <v>0</v>
      </c>
      <c r="CD787" s="243">
        <v>0</v>
      </c>
      <c r="CE787" s="243">
        <v>0</v>
      </c>
      <c r="CF787" s="243">
        <v>0</v>
      </c>
      <c r="CG787" s="243">
        <v>0</v>
      </c>
      <c r="CH787" s="243">
        <v>0</v>
      </c>
      <c r="CI787" s="243">
        <v>0</v>
      </c>
      <c r="CJ787" s="243">
        <v>27702.624000000003</v>
      </c>
      <c r="CK787" s="243">
        <v>27702.624000000003</v>
      </c>
      <c r="CL787" s="243">
        <v>0</v>
      </c>
      <c r="CM787" s="243">
        <v>0</v>
      </c>
      <c r="CN787" s="243">
        <v>0</v>
      </c>
      <c r="CO787" s="243">
        <v>0</v>
      </c>
      <c r="CP787" s="243">
        <v>0</v>
      </c>
      <c r="CQ787" s="243">
        <v>0</v>
      </c>
      <c r="CR787" s="244">
        <f t="shared" si="50"/>
        <v>27702.624000000003</v>
      </c>
      <c r="CS787" s="267">
        <f t="shared" si="50"/>
        <v>27702.624000000003</v>
      </c>
      <c r="CT787" s="268"/>
      <c r="CU787" s="269"/>
      <c r="CV787" s="269"/>
      <c r="CW787" s="269"/>
      <c r="CX787" s="269"/>
      <c r="CY787" s="269"/>
      <c r="CZ787" s="269"/>
      <c r="DA787" s="270"/>
      <c r="DB787" s="248">
        <v>26478.112000000001</v>
      </c>
      <c r="DC787" s="249"/>
      <c r="DD787" s="250">
        <v>5.8161469374791412</v>
      </c>
      <c r="DE787" s="251"/>
      <c r="DF787" s="251"/>
      <c r="DG787" s="251"/>
      <c r="DH787" s="252"/>
      <c r="DI787" s="252"/>
      <c r="DJ787" s="252"/>
      <c r="DK787" s="252"/>
      <c r="DL787" s="251" t="s">
        <v>2005</v>
      </c>
      <c r="DM787" s="253" t="s">
        <v>2005</v>
      </c>
      <c r="DN787" s="254" t="s">
        <v>66</v>
      </c>
      <c r="DO787" s="231"/>
      <c r="DP787" s="256" t="s">
        <v>66</v>
      </c>
      <c r="DQ787" s="231"/>
      <c r="DR787" s="258"/>
      <c r="DS787" s="259"/>
      <c r="DT787" s="260"/>
      <c r="DU787" s="255">
        <v>0.11831920383339456</v>
      </c>
      <c r="DV787" s="261">
        <v>50.237710932819688</v>
      </c>
      <c r="DW787" s="231">
        <v>0.11831920383339456</v>
      </c>
      <c r="DX787" s="262">
        <v>50.237710932819688</v>
      </c>
      <c r="DY787" s="255">
        <v>1.1057869517139677E-3</v>
      </c>
      <c r="DZ787" s="231">
        <v>0.99150498091400996</v>
      </c>
      <c r="EA787" s="231">
        <v>1.1057869517139677E-3</v>
      </c>
      <c r="EB787" s="262">
        <v>0.99150498091400996</v>
      </c>
      <c r="EC787" s="271"/>
      <c r="ED787" s="234"/>
      <c r="EE787" s="272"/>
      <c r="EF787" s="234">
        <v>0</v>
      </c>
      <c r="EG787" s="266">
        <v>57799.333333333336</v>
      </c>
      <c r="EH787" s="258"/>
    </row>
    <row r="788" spans="1:138" ht="30" customHeight="1" thickBot="1" x14ac:dyDescent="0.3">
      <c r="A788" s="45" t="s">
        <v>60</v>
      </c>
      <c r="B788" s="45" t="s">
        <v>61</v>
      </c>
      <c r="C788" s="45" t="s">
        <v>1109</v>
      </c>
      <c r="D788" s="46" t="s">
        <v>1264</v>
      </c>
      <c r="E788" s="46" t="s">
        <v>1111</v>
      </c>
      <c r="F788" s="46" t="s">
        <v>1375</v>
      </c>
      <c r="G788" s="46" t="s">
        <v>1166</v>
      </c>
      <c r="H788" s="226" t="s">
        <v>66</v>
      </c>
      <c r="I788" s="227" t="s">
        <v>2007</v>
      </c>
      <c r="J788" s="228">
        <v>13.8</v>
      </c>
      <c r="K788" s="229">
        <v>11.377495344758442</v>
      </c>
      <c r="L788" s="229">
        <v>6.5748105923850009</v>
      </c>
      <c r="M788" s="230">
        <v>1762.5833333333301</v>
      </c>
      <c r="N788" s="231">
        <v>21657.447</v>
      </c>
      <c r="O788" s="232" t="s">
        <v>2006</v>
      </c>
      <c r="P788" s="233">
        <v>5.975575286112627</v>
      </c>
      <c r="Q788" s="234" t="s">
        <v>2004</v>
      </c>
      <c r="R788" s="235" t="s">
        <v>68</v>
      </c>
      <c r="S788" s="236" t="s">
        <v>2005</v>
      </c>
      <c r="T788" s="236" t="s">
        <v>2005</v>
      </c>
      <c r="U788" s="237" t="s">
        <v>2005</v>
      </c>
      <c r="V788" s="238" t="s">
        <v>2005</v>
      </c>
      <c r="W788" s="238" t="s">
        <v>2005</v>
      </c>
      <c r="X788" s="238" t="s">
        <v>2005</v>
      </c>
      <c r="Y788" s="238" t="s">
        <v>2005</v>
      </c>
      <c r="Z788" s="238" t="s">
        <v>2005</v>
      </c>
      <c r="AA788" s="238" t="s">
        <v>2005</v>
      </c>
      <c r="AB788" s="238" t="s">
        <v>2005</v>
      </c>
      <c r="AC788" s="238" t="s">
        <v>2005</v>
      </c>
      <c r="AD788" s="238" t="s">
        <v>2005</v>
      </c>
      <c r="AE788" s="238">
        <v>2</v>
      </c>
      <c r="AF788" s="238">
        <v>2</v>
      </c>
      <c r="AG788" s="238" t="s">
        <v>2005</v>
      </c>
      <c r="AH788" s="238" t="s">
        <v>2005</v>
      </c>
      <c r="AI788" s="238">
        <v>29</v>
      </c>
      <c r="AJ788" s="238">
        <v>29</v>
      </c>
      <c r="AK788" s="238" t="s">
        <v>2005</v>
      </c>
      <c r="AL788" s="238" t="s">
        <v>2005</v>
      </c>
      <c r="AM788" s="237" t="s">
        <v>2005</v>
      </c>
      <c r="AN788" s="238" t="s">
        <v>2005</v>
      </c>
      <c r="AO788" s="238" t="s">
        <v>2005</v>
      </c>
      <c r="AP788" s="238" t="s">
        <v>2005</v>
      </c>
      <c r="AQ788" s="237">
        <f t="shared" si="48"/>
        <v>31</v>
      </c>
      <c r="AR788" s="239">
        <f t="shared" si="48"/>
        <v>31</v>
      </c>
      <c r="AS788" s="240"/>
      <c r="AT788" s="238"/>
      <c r="AU788" s="237"/>
      <c r="AV788" s="238"/>
      <c r="AW788" s="238"/>
      <c r="AX788" s="238"/>
      <c r="AY788" s="238"/>
      <c r="AZ788" s="238"/>
      <c r="BA788" s="238"/>
      <c r="BB788" s="238"/>
      <c r="BC788" s="238"/>
      <c r="BD788" s="238"/>
      <c r="BE788" s="238">
        <v>2.4</v>
      </c>
      <c r="BF788" s="238">
        <v>2.4</v>
      </c>
      <c r="BG788" s="238"/>
      <c r="BH788" s="238"/>
      <c r="BI788" s="238">
        <v>672.17</v>
      </c>
      <c r="BJ788" s="238">
        <v>672.17</v>
      </c>
      <c r="BK788" s="238"/>
      <c r="BL788" s="238"/>
      <c r="BM788" s="238"/>
      <c r="BN788" s="238"/>
      <c r="BO788" s="238"/>
      <c r="BP788" s="238"/>
      <c r="BQ788" s="237">
        <f t="shared" si="49"/>
        <v>674.56999999999994</v>
      </c>
      <c r="BR788" s="237">
        <f t="shared" si="49"/>
        <v>674.56999999999994</v>
      </c>
      <c r="BS788" s="241">
        <f t="shared" si="51"/>
        <v>0.11288787567746254</v>
      </c>
      <c r="BT788" s="273">
        <v>0</v>
      </c>
      <c r="BU788" s="243">
        <v>0</v>
      </c>
      <c r="BV788" s="244">
        <v>0</v>
      </c>
      <c r="BW788" s="243">
        <v>0</v>
      </c>
      <c r="BX788" s="243">
        <v>0</v>
      </c>
      <c r="BY788" s="243">
        <v>0</v>
      </c>
      <c r="BZ788" s="243">
        <v>0</v>
      </c>
      <c r="CA788" s="243">
        <v>0</v>
      </c>
      <c r="CB788" s="243">
        <v>0</v>
      </c>
      <c r="CC788" s="243">
        <v>0</v>
      </c>
      <c r="CD788" s="243">
        <v>0</v>
      </c>
      <c r="CE788" s="243">
        <v>0</v>
      </c>
      <c r="CF788" s="243">
        <v>12109.823999999999</v>
      </c>
      <c r="CG788" s="243">
        <v>12109.823999999999</v>
      </c>
      <c r="CH788" s="243">
        <v>0</v>
      </c>
      <c r="CI788" s="243">
        <v>0</v>
      </c>
      <c r="CJ788" s="243">
        <v>789020.03279999993</v>
      </c>
      <c r="CK788" s="243">
        <v>789020.03279999993</v>
      </c>
      <c r="CL788" s="243">
        <v>0</v>
      </c>
      <c r="CM788" s="243">
        <v>0</v>
      </c>
      <c r="CN788" s="243">
        <v>0</v>
      </c>
      <c r="CO788" s="243">
        <v>0</v>
      </c>
      <c r="CP788" s="243">
        <v>0</v>
      </c>
      <c r="CQ788" s="243">
        <v>0</v>
      </c>
      <c r="CR788" s="244">
        <f t="shared" si="50"/>
        <v>801129.85679999995</v>
      </c>
      <c r="CS788" s="267">
        <f t="shared" si="50"/>
        <v>801129.85679999995</v>
      </c>
      <c r="CT788" s="268"/>
      <c r="CU788" s="269"/>
      <c r="CV788" s="269"/>
      <c r="CW788" s="269"/>
      <c r="CX788" s="269"/>
      <c r="CY788" s="269"/>
      <c r="CZ788" s="269"/>
      <c r="DA788" s="270"/>
      <c r="DB788" s="248">
        <v>21657.447</v>
      </c>
      <c r="DC788" s="249"/>
      <c r="DD788" s="250">
        <v>5.975575286112627</v>
      </c>
      <c r="DE788" s="251"/>
      <c r="DF788" s="251"/>
      <c r="DG788" s="251"/>
      <c r="DH788" s="252"/>
      <c r="DI788" s="252"/>
      <c r="DJ788" s="252"/>
      <c r="DK788" s="252"/>
      <c r="DL788" s="251" t="s">
        <v>2005</v>
      </c>
      <c r="DM788" s="253" t="s">
        <v>2005</v>
      </c>
      <c r="DN788" s="254" t="s">
        <v>66</v>
      </c>
      <c r="DO788" s="231"/>
      <c r="DP788" s="256" t="s">
        <v>66</v>
      </c>
      <c r="DQ788" s="231"/>
      <c r="DR788" s="258"/>
      <c r="DS788" s="259"/>
      <c r="DT788" s="260"/>
      <c r="DU788" s="255">
        <v>138.91938915417737</v>
      </c>
      <c r="DV788" s="261">
        <v>-80.217493167458315</v>
      </c>
      <c r="DW788" s="231">
        <v>43.9712543142169</v>
      </c>
      <c r="DX788" s="262">
        <v>14.262490050774929</v>
      </c>
      <c r="DY788" s="255">
        <v>1.0666162356389788</v>
      </c>
      <c r="DZ788" s="231">
        <v>-0.43035145538241715</v>
      </c>
      <c r="EA788" s="231">
        <v>1.0064772351189089</v>
      </c>
      <c r="EB788" s="262">
        <v>-0.37040784368610657</v>
      </c>
      <c r="EC788" s="271"/>
      <c r="ED788" s="234"/>
      <c r="EE788" s="272"/>
      <c r="EF788" s="234">
        <v>77503</v>
      </c>
      <c r="EG788" s="266">
        <v>337</v>
      </c>
      <c r="EH788" s="258"/>
    </row>
    <row r="789" spans="1:138" ht="30" customHeight="1" thickBot="1" x14ac:dyDescent="0.3">
      <c r="A789" s="45" t="s">
        <v>60</v>
      </c>
      <c r="B789" s="45" t="s">
        <v>61</v>
      </c>
      <c r="C789" s="45" t="s">
        <v>1109</v>
      </c>
      <c r="D789" s="46" t="s">
        <v>1376</v>
      </c>
      <c r="E789" s="46" t="s">
        <v>1201</v>
      </c>
      <c r="F789" s="46" t="s">
        <v>1377</v>
      </c>
      <c r="G789" s="46" t="s">
        <v>1201</v>
      </c>
      <c r="H789" s="226" t="s">
        <v>66</v>
      </c>
      <c r="I789" s="227" t="s">
        <v>2007</v>
      </c>
      <c r="J789" s="228">
        <v>4.16</v>
      </c>
      <c r="K789" s="229">
        <v>2.557892632617718</v>
      </c>
      <c r="L789" s="229">
        <v>1.329924239658</v>
      </c>
      <c r="M789" s="230">
        <v>147.916666666667</v>
      </c>
      <c r="N789" s="231">
        <v>2735.0596257908078</v>
      </c>
      <c r="O789" s="232" t="s">
        <v>2003</v>
      </c>
      <c r="P789" s="233">
        <v>0.78055354617317574</v>
      </c>
      <c r="Q789" s="234" t="s">
        <v>68</v>
      </c>
      <c r="R789" s="235" t="s">
        <v>68</v>
      </c>
      <c r="S789" s="236" t="s">
        <v>2005</v>
      </c>
      <c r="T789" s="236" t="s">
        <v>2005</v>
      </c>
      <c r="U789" s="237" t="s">
        <v>2005</v>
      </c>
      <c r="V789" s="238" t="s">
        <v>2005</v>
      </c>
      <c r="W789" s="238" t="s">
        <v>2005</v>
      </c>
      <c r="X789" s="238" t="s">
        <v>2005</v>
      </c>
      <c r="Y789" s="238" t="s">
        <v>2005</v>
      </c>
      <c r="Z789" s="238" t="s">
        <v>2005</v>
      </c>
      <c r="AA789" s="238" t="s">
        <v>2005</v>
      </c>
      <c r="AB789" s="238" t="s">
        <v>2005</v>
      </c>
      <c r="AC789" s="238" t="s">
        <v>2005</v>
      </c>
      <c r="AD789" s="238" t="s">
        <v>2005</v>
      </c>
      <c r="AE789" s="238">
        <v>1</v>
      </c>
      <c r="AF789" s="238">
        <v>1</v>
      </c>
      <c r="AG789" s="238" t="s">
        <v>2005</v>
      </c>
      <c r="AH789" s="238" t="s">
        <v>2005</v>
      </c>
      <c r="AI789" s="238">
        <v>9</v>
      </c>
      <c r="AJ789" s="238">
        <v>9</v>
      </c>
      <c r="AK789" s="238" t="s">
        <v>2005</v>
      </c>
      <c r="AL789" s="238" t="s">
        <v>2005</v>
      </c>
      <c r="AM789" s="237" t="s">
        <v>2005</v>
      </c>
      <c r="AN789" s="238" t="s">
        <v>2005</v>
      </c>
      <c r="AO789" s="238" t="s">
        <v>2005</v>
      </c>
      <c r="AP789" s="238" t="s">
        <v>2005</v>
      </c>
      <c r="AQ789" s="237">
        <f t="shared" si="48"/>
        <v>10</v>
      </c>
      <c r="AR789" s="239">
        <f t="shared" si="48"/>
        <v>10</v>
      </c>
      <c r="AS789" s="240"/>
      <c r="AT789" s="238"/>
      <c r="AU789" s="237"/>
      <c r="AV789" s="238"/>
      <c r="AW789" s="238"/>
      <c r="AX789" s="238"/>
      <c r="AY789" s="238"/>
      <c r="AZ789" s="238"/>
      <c r="BA789" s="238"/>
      <c r="BB789" s="238"/>
      <c r="BC789" s="238"/>
      <c r="BD789" s="238"/>
      <c r="BE789" s="238">
        <v>75</v>
      </c>
      <c r="BF789" s="238">
        <v>75</v>
      </c>
      <c r="BG789" s="238"/>
      <c r="BH789" s="238"/>
      <c r="BI789" s="238">
        <v>47.12</v>
      </c>
      <c r="BJ789" s="238">
        <v>47.12</v>
      </c>
      <c r="BK789" s="238"/>
      <c r="BL789" s="238"/>
      <c r="BM789" s="238"/>
      <c r="BN789" s="238"/>
      <c r="BO789" s="238"/>
      <c r="BP789" s="238"/>
      <c r="BQ789" s="237">
        <f t="shared" si="49"/>
        <v>122.12</v>
      </c>
      <c r="BR789" s="237">
        <f t="shared" si="49"/>
        <v>122.12</v>
      </c>
      <c r="BS789" s="241">
        <f t="shared" si="51"/>
        <v>0.15645307179593049</v>
      </c>
      <c r="BT789" s="273">
        <v>0</v>
      </c>
      <c r="BU789" s="243">
        <v>0</v>
      </c>
      <c r="BV789" s="244">
        <v>0</v>
      </c>
      <c r="BW789" s="243">
        <v>0</v>
      </c>
      <c r="BX789" s="243">
        <v>0</v>
      </c>
      <c r="BY789" s="243">
        <v>0</v>
      </c>
      <c r="BZ789" s="243">
        <v>0</v>
      </c>
      <c r="CA789" s="243">
        <v>0</v>
      </c>
      <c r="CB789" s="243">
        <v>0</v>
      </c>
      <c r="CC789" s="243">
        <v>0</v>
      </c>
      <c r="CD789" s="243">
        <v>0</v>
      </c>
      <c r="CE789" s="243">
        <v>0</v>
      </c>
      <c r="CF789" s="243">
        <v>378432</v>
      </c>
      <c r="CG789" s="243">
        <v>378432</v>
      </c>
      <c r="CH789" s="243">
        <v>0</v>
      </c>
      <c r="CI789" s="243">
        <v>0</v>
      </c>
      <c r="CJ789" s="243">
        <v>55311.340799999998</v>
      </c>
      <c r="CK789" s="243">
        <v>55311.340799999998</v>
      </c>
      <c r="CL789" s="243">
        <v>0</v>
      </c>
      <c r="CM789" s="243">
        <v>0</v>
      </c>
      <c r="CN789" s="243">
        <v>0</v>
      </c>
      <c r="CO789" s="243">
        <v>0</v>
      </c>
      <c r="CP789" s="243">
        <v>0</v>
      </c>
      <c r="CQ789" s="243">
        <v>0</v>
      </c>
      <c r="CR789" s="244">
        <f t="shared" si="50"/>
        <v>433743.34080000001</v>
      </c>
      <c r="CS789" s="267">
        <f t="shared" si="50"/>
        <v>433743.34080000001</v>
      </c>
      <c r="CT789" s="268"/>
      <c r="CU789" s="269"/>
      <c r="CV789" s="269"/>
      <c r="CW789" s="269"/>
      <c r="CX789" s="269"/>
      <c r="CY789" s="269"/>
      <c r="CZ789" s="269"/>
      <c r="DA789" s="270"/>
      <c r="DB789" s="248">
        <v>2735.0596257908078</v>
      </c>
      <c r="DC789" s="249"/>
      <c r="DD789" s="250">
        <v>0.78055354617317574</v>
      </c>
      <c r="DE789" s="251"/>
      <c r="DF789" s="251"/>
      <c r="DG789" s="251"/>
      <c r="DH789" s="252"/>
      <c r="DI789" s="252"/>
      <c r="DJ789" s="252"/>
      <c r="DK789" s="252"/>
      <c r="DL789" s="251" t="s">
        <v>2005</v>
      </c>
      <c r="DM789" s="253" t="s">
        <v>2005</v>
      </c>
      <c r="DN789" s="254" t="s">
        <v>66</v>
      </c>
      <c r="DO789" s="231"/>
      <c r="DP789" s="256" t="s">
        <v>66</v>
      </c>
      <c r="DQ789" s="231"/>
      <c r="DR789" s="258"/>
      <c r="DS789" s="259"/>
      <c r="DT789" s="260"/>
      <c r="DU789" s="255">
        <v>0</v>
      </c>
      <c r="DV789" s="261">
        <v>13.224444444444432</v>
      </c>
      <c r="DW789" s="231">
        <v>0</v>
      </c>
      <c r="DX789" s="262">
        <v>7.9377777777777672</v>
      </c>
      <c r="DY789" s="255">
        <v>0</v>
      </c>
      <c r="DZ789" s="231">
        <v>8.666666666666667E-2</v>
      </c>
      <c r="EA789" s="231">
        <v>0</v>
      </c>
      <c r="EB789" s="262">
        <v>8.4444444444444336E-2</v>
      </c>
      <c r="EC789" s="271"/>
      <c r="ED789" s="234"/>
      <c r="EE789" s="272"/>
      <c r="EF789" s="234">
        <v>0</v>
      </c>
      <c r="EG789" s="266">
        <v>0</v>
      </c>
      <c r="EH789" s="258"/>
    </row>
    <row r="790" spans="1:138" ht="30" customHeight="1" thickBot="1" x14ac:dyDescent="0.3">
      <c r="A790" s="45" t="s">
        <v>60</v>
      </c>
      <c r="B790" s="45" t="s">
        <v>61</v>
      </c>
      <c r="C790" s="45" t="s">
        <v>1109</v>
      </c>
      <c r="D790" s="46" t="s">
        <v>1376</v>
      </c>
      <c r="E790" s="46" t="s">
        <v>1201</v>
      </c>
      <c r="F790" s="46" t="s">
        <v>1378</v>
      </c>
      <c r="G790" s="46" t="s">
        <v>1201</v>
      </c>
      <c r="H790" s="226" t="s">
        <v>66</v>
      </c>
      <c r="I790" s="227" t="s">
        <v>2002</v>
      </c>
      <c r="J790" s="228">
        <v>4.16</v>
      </c>
      <c r="K790" s="229">
        <v>2.557892632617718</v>
      </c>
      <c r="L790" s="229">
        <v>3.7498105982609999</v>
      </c>
      <c r="M790" s="230">
        <v>929.08333333333303</v>
      </c>
      <c r="N790" s="231">
        <v>6227.7961589016759</v>
      </c>
      <c r="O790" s="232" t="s">
        <v>2003</v>
      </c>
      <c r="P790" s="233">
        <v>1.777339086444542</v>
      </c>
      <c r="Q790" s="234" t="s">
        <v>68</v>
      </c>
      <c r="R790" s="235" t="s">
        <v>68</v>
      </c>
      <c r="S790" s="236" t="s">
        <v>2005</v>
      </c>
      <c r="T790" s="236" t="s">
        <v>2005</v>
      </c>
      <c r="U790" s="237" t="s">
        <v>2005</v>
      </c>
      <c r="V790" s="238" t="s">
        <v>2005</v>
      </c>
      <c r="W790" s="238" t="s">
        <v>2005</v>
      </c>
      <c r="X790" s="238" t="s">
        <v>2005</v>
      </c>
      <c r="Y790" s="238" t="s">
        <v>2005</v>
      </c>
      <c r="Z790" s="238" t="s">
        <v>2005</v>
      </c>
      <c r="AA790" s="238" t="s">
        <v>2005</v>
      </c>
      <c r="AB790" s="238" t="s">
        <v>2005</v>
      </c>
      <c r="AC790" s="238" t="s">
        <v>2005</v>
      </c>
      <c r="AD790" s="238" t="s">
        <v>2005</v>
      </c>
      <c r="AE790" s="238" t="s">
        <v>2005</v>
      </c>
      <c r="AF790" s="238" t="s">
        <v>2005</v>
      </c>
      <c r="AG790" s="238" t="s">
        <v>2005</v>
      </c>
      <c r="AH790" s="238" t="s">
        <v>2005</v>
      </c>
      <c r="AI790" s="238">
        <v>18</v>
      </c>
      <c r="AJ790" s="238">
        <v>18</v>
      </c>
      <c r="AK790" s="238" t="s">
        <v>2005</v>
      </c>
      <c r="AL790" s="238" t="s">
        <v>2005</v>
      </c>
      <c r="AM790" s="237" t="s">
        <v>2005</v>
      </c>
      <c r="AN790" s="238" t="s">
        <v>2005</v>
      </c>
      <c r="AO790" s="238" t="s">
        <v>2005</v>
      </c>
      <c r="AP790" s="238" t="s">
        <v>2005</v>
      </c>
      <c r="AQ790" s="237">
        <f t="shared" si="48"/>
        <v>18</v>
      </c>
      <c r="AR790" s="239">
        <f t="shared" si="48"/>
        <v>18</v>
      </c>
      <c r="AS790" s="240"/>
      <c r="AT790" s="238"/>
      <c r="AU790" s="237"/>
      <c r="AV790" s="238"/>
      <c r="AW790" s="238"/>
      <c r="AX790" s="238"/>
      <c r="AY790" s="238"/>
      <c r="AZ790" s="238"/>
      <c r="BA790" s="238"/>
      <c r="BB790" s="238"/>
      <c r="BC790" s="238"/>
      <c r="BD790" s="238"/>
      <c r="BE790" s="238"/>
      <c r="BF790" s="238"/>
      <c r="BG790" s="238"/>
      <c r="BH790" s="238"/>
      <c r="BI790" s="238">
        <v>73.569999999999993</v>
      </c>
      <c r="BJ790" s="238">
        <v>73.569999999999993</v>
      </c>
      <c r="BK790" s="238"/>
      <c r="BL790" s="238"/>
      <c r="BM790" s="238"/>
      <c r="BN790" s="238"/>
      <c r="BO790" s="238"/>
      <c r="BP790" s="238"/>
      <c r="BQ790" s="237">
        <f t="shared" si="49"/>
        <v>73.569999999999993</v>
      </c>
      <c r="BR790" s="237">
        <f t="shared" si="49"/>
        <v>73.569999999999993</v>
      </c>
      <c r="BS790" s="241">
        <f t="shared" si="51"/>
        <v>4.1393339380822528E-2</v>
      </c>
      <c r="BT790" s="273">
        <v>0</v>
      </c>
      <c r="BU790" s="243">
        <v>0</v>
      </c>
      <c r="BV790" s="244">
        <v>0</v>
      </c>
      <c r="BW790" s="243">
        <v>0</v>
      </c>
      <c r="BX790" s="243">
        <v>0</v>
      </c>
      <c r="BY790" s="243">
        <v>0</v>
      </c>
      <c r="BZ790" s="243">
        <v>0</v>
      </c>
      <c r="CA790" s="243">
        <v>0</v>
      </c>
      <c r="CB790" s="243">
        <v>0</v>
      </c>
      <c r="CC790" s="243">
        <v>0</v>
      </c>
      <c r="CD790" s="243">
        <v>0</v>
      </c>
      <c r="CE790" s="243">
        <v>0</v>
      </c>
      <c r="CF790" s="243">
        <v>0</v>
      </c>
      <c r="CG790" s="243">
        <v>0</v>
      </c>
      <c r="CH790" s="243">
        <v>0</v>
      </c>
      <c r="CI790" s="243">
        <v>0</v>
      </c>
      <c r="CJ790" s="243">
        <v>86359.408800000005</v>
      </c>
      <c r="CK790" s="243">
        <v>86359.408800000005</v>
      </c>
      <c r="CL790" s="243">
        <v>0</v>
      </c>
      <c r="CM790" s="243">
        <v>0</v>
      </c>
      <c r="CN790" s="243">
        <v>0</v>
      </c>
      <c r="CO790" s="243">
        <v>0</v>
      </c>
      <c r="CP790" s="243">
        <v>0</v>
      </c>
      <c r="CQ790" s="243">
        <v>0</v>
      </c>
      <c r="CR790" s="244">
        <f t="shared" si="50"/>
        <v>86359.408800000005</v>
      </c>
      <c r="CS790" s="267">
        <f t="shared" si="50"/>
        <v>86359.408800000005</v>
      </c>
      <c r="CT790" s="268"/>
      <c r="CU790" s="269"/>
      <c r="CV790" s="269"/>
      <c r="CW790" s="269"/>
      <c r="CX790" s="269"/>
      <c r="CY790" s="269"/>
      <c r="CZ790" s="269"/>
      <c r="DA790" s="270"/>
      <c r="DB790" s="248">
        <v>6227.7961589016759</v>
      </c>
      <c r="DC790" s="249"/>
      <c r="DD790" s="250">
        <v>1.777339086444542</v>
      </c>
      <c r="DE790" s="251"/>
      <c r="DF790" s="251"/>
      <c r="DG790" s="251"/>
      <c r="DH790" s="252"/>
      <c r="DI790" s="252"/>
      <c r="DJ790" s="252"/>
      <c r="DK790" s="252"/>
      <c r="DL790" s="251" t="s">
        <v>2005</v>
      </c>
      <c r="DM790" s="253" t="s">
        <v>2005</v>
      </c>
      <c r="DN790" s="254" t="s">
        <v>66</v>
      </c>
      <c r="DO790" s="231"/>
      <c r="DP790" s="256" t="s">
        <v>66</v>
      </c>
      <c r="DQ790" s="231"/>
      <c r="DR790" s="258"/>
      <c r="DS790" s="259"/>
      <c r="DT790" s="260"/>
      <c r="DU790" s="255">
        <v>19.453583281011756</v>
      </c>
      <c r="DV790" s="261">
        <v>251.47945472115416</v>
      </c>
      <c r="DW790" s="231">
        <v>18.979998206117148</v>
      </c>
      <c r="DX790" s="262">
        <v>13.547423229299202</v>
      </c>
      <c r="DY790" s="255">
        <v>2.4755583460400046E-2</v>
      </c>
      <c r="DZ790" s="231">
        <v>1.69733242834856</v>
      </c>
      <c r="EA790" s="231">
        <v>2.3679253744730476E-2</v>
      </c>
      <c r="EB790" s="262">
        <v>1.0225780331805043</v>
      </c>
      <c r="EC790" s="271"/>
      <c r="ED790" s="234"/>
      <c r="EE790" s="272"/>
      <c r="EF790" s="234">
        <v>0</v>
      </c>
      <c r="EG790" s="266">
        <v>0</v>
      </c>
      <c r="EH790" s="258"/>
    </row>
    <row r="791" spans="1:138" ht="30" customHeight="1" thickBot="1" x14ac:dyDescent="0.3">
      <c r="A791" s="45" t="s">
        <v>60</v>
      </c>
      <c r="B791" s="45" t="s">
        <v>61</v>
      </c>
      <c r="C791" s="45" t="s">
        <v>1109</v>
      </c>
      <c r="D791" s="46" t="s">
        <v>1376</v>
      </c>
      <c r="E791" s="46" t="s">
        <v>1201</v>
      </c>
      <c r="F791" s="46" t="s">
        <v>1379</v>
      </c>
      <c r="G791" s="46" t="s">
        <v>1201</v>
      </c>
      <c r="H791" s="226" t="s">
        <v>66</v>
      </c>
      <c r="I791" s="227" t="s">
        <v>2007</v>
      </c>
      <c r="J791" s="228">
        <v>4.16</v>
      </c>
      <c r="K791" s="229">
        <v>2.7380259166048808</v>
      </c>
      <c r="L791" s="229">
        <v>2.959659084753</v>
      </c>
      <c r="M791" s="230">
        <v>865.75</v>
      </c>
      <c r="N791" s="231">
        <v>7237.6954022473101</v>
      </c>
      <c r="O791" s="232" t="s">
        <v>2003</v>
      </c>
      <c r="P791" s="233">
        <v>2.065552340824004</v>
      </c>
      <c r="Q791" s="234" t="s">
        <v>68</v>
      </c>
      <c r="R791" s="235" t="s">
        <v>68</v>
      </c>
      <c r="S791" s="236" t="s">
        <v>2005</v>
      </c>
      <c r="T791" s="236" t="s">
        <v>2005</v>
      </c>
      <c r="U791" s="237" t="s">
        <v>2005</v>
      </c>
      <c r="V791" s="238" t="s">
        <v>2005</v>
      </c>
      <c r="W791" s="238" t="s">
        <v>2005</v>
      </c>
      <c r="X791" s="238" t="s">
        <v>2005</v>
      </c>
      <c r="Y791" s="238" t="s">
        <v>2005</v>
      </c>
      <c r="Z791" s="238" t="s">
        <v>2005</v>
      </c>
      <c r="AA791" s="238" t="s">
        <v>2005</v>
      </c>
      <c r="AB791" s="238" t="s">
        <v>2005</v>
      </c>
      <c r="AC791" s="238" t="s">
        <v>2005</v>
      </c>
      <c r="AD791" s="238" t="s">
        <v>2005</v>
      </c>
      <c r="AE791" s="238" t="s">
        <v>2005</v>
      </c>
      <c r="AF791" s="238" t="s">
        <v>2005</v>
      </c>
      <c r="AG791" s="238" t="s">
        <v>2005</v>
      </c>
      <c r="AH791" s="238" t="s">
        <v>2005</v>
      </c>
      <c r="AI791" s="238">
        <v>5</v>
      </c>
      <c r="AJ791" s="238">
        <v>5</v>
      </c>
      <c r="AK791" s="238" t="s">
        <v>2005</v>
      </c>
      <c r="AL791" s="238" t="s">
        <v>2005</v>
      </c>
      <c r="AM791" s="237" t="s">
        <v>2005</v>
      </c>
      <c r="AN791" s="238" t="s">
        <v>2005</v>
      </c>
      <c r="AO791" s="238" t="s">
        <v>2005</v>
      </c>
      <c r="AP791" s="238" t="s">
        <v>2005</v>
      </c>
      <c r="AQ791" s="237">
        <f t="shared" si="48"/>
        <v>5</v>
      </c>
      <c r="AR791" s="239">
        <f t="shared" si="48"/>
        <v>5</v>
      </c>
      <c r="AS791" s="240"/>
      <c r="AT791" s="238"/>
      <c r="AU791" s="237"/>
      <c r="AV791" s="238"/>
      <c r="AW791" s="238"/>
      <c r="AX791" s="238"/>
      <c r="AY791" s="238"/>
      <c r="AZ791" s="238"/>
      <c r="BA791" s="238"/>
      <c r="BB791" s="238"/>
      <c r="BC791" s="238"/>
      <c r="BD791" s="238"/>
      <c r="BE791" s="238"/>
      <c r="BF791" s="238"/>
      <c r="BG791" s="238"/>
      <c r="BH791" s="238"/>
      <c r="BI791" s="238">
        <v>26.885000000000002</v>
      </c>
      <c r="BJ791" s="238">
        <v>26.885000000000002</v>
      </c>
      <c r="BK791" s="238"/>
      <c r="BL791" s="238"/>
      <c r="BM791" s="238"/>
      <c r="BN791" s="238"/>
      <c r="BO791" s="238"/>
      <c r="BP791" s="238"/>
      <c r="BQ791" s="237">
        <f t="shared" si="49"/>
        <v>26.885000000000002</v>
      </c>
      <c r="BR791" s="237">
        <f t="shared" si="49"/>
        <v>26.885000000000002</v>
      </c>
      <c r="BS791" s="241">
        <f t="shared" si="51"/>
        <v>1.301588900394306E-2</v>
      </c>
      <c r="BT791" s="273">
        <v>0</v>
      </c>
      <c r="BU791" s="243">
        <v>0</v>
      </c>
      <c r="BV791" s="244">
        <v>0</v>
      </c>
      <c r="BW791" s="243">
        <v>0</v>
      </c>
      <c r="BX791" s="243">
        <v>0</v>
      </c>
      <c r="BY791" s="243">
        <v>0</v>
      </c>
      <c r="BZ791" s="243">
        <v>0</v>
      </c>
      <c r="CA791" s="243">
        <v>0</v>
      </c>
      <c r="CB791" s="243">
        <v>0</v>
      </c>
      <c r="CC791" s="243">
        <v>0</v>
      </c>
      <c r="CD791" s="243">
        <v>0</v>
      </c>
      <c r="CE791" s="243">
        <v>0</v>
      </c>
      <c r="CF791" s="243">
        <v>0</v>
      </c>
      <c r="CG791" s="243">
        <v>0</v>
      </c>
      <c r="CH791" s="243">
        <v>0</v>
      </c>
      <c r="CI791" s="243">
        <v>0</v>
      </c>
      <c r="CJ791" s="243">
        <v>31558.688400000003</v>
      </c>
      <c r="CK791" s="243">
        <v>31558.688400000003</v>
      </c>
      <c r="CL791" s="243">
        <v>0</v>
      </c>
      <c r="CM791" s="243">
        <v>0</v>
      </c>
      <c r="CN791" s="243">
        <v>0</v>
      </c>
      <c r="CO791" s="243">
        <v>0</v>
      </c>
      <c r="CP791" s="243">
        <v>0</v>
      </c>
      <c r="CQ791" s="243">
        <v>0</v>
      </c>
      <c r="CR791" s="244">
        <f t="shared" si="50"/>
        <v>31558.688400000003</v>
      </c>
      <c r="CS791" s="267">
        <f t="shared" si="50"/>
        <v>31558.688400000003</v>
      </c>
      <c r="CT791" s="268"/>
      <c r="CU791" s="269"/>
      <c r="CV791" s="269"/>
      <c r="CW791" s="269"/>
      <c r="CX791" s="269"/>
      <c r="CY791" s="269"/>
      <c r="CZ791" s="269"/>
      <c r="DA791" s="270"/>
      <c r="DB791" s="248">
        <v>7237.6954022473101</v>
      </c>
      <c r="DC791" s="249"/>
      <c r="DD791" s="250">
        <v>2.065552340824004</v>
      </c>
      <c r="DE791" s="251"/>
      <c r="DF791" s="251"/>
      <c r="DG791" s="251"/>
      <c r="DH791" s="252"/>
      <c r="DI791" s="252"/>
      <c r="DJ791" s="252"/>
      <c r="DK791" s="252"/>
      <c r="DL791" s="251" t="s">
        <v>2005</v>
      </c>
      <c r="DM791" s="253" t="s">
        <v>2005</v>
      </c>
      <c r="DN791" s="254" t="s">
        <v>66</v>
      </c>
      <c r="DO791" s="231"/>
      <c r="DP791" s="256" t="s">
        <v>66</v>
      </c>
      <c r="DQ791" s="231"/>
      <c r="DR791" s="258"/>
      <c r="DS791" s="259"/>
      <c r="DT791" s="260"/>
      <c r="DU791" s="255">
        <v>435.49408027721631</v>
      </c>
      <c r="DV791" s="261">
        <v>-397.7282392974073</v>
      </c>
      <c r="DW791" s="231">
        <v>147.52180190586196</v>
      </c>
      <c r="DX791" s="262">
        <v>-128.0547042923734</v>
      </c>
      <c r="DY791" s="255">
        <v>1.2047357782269708</v>
      </c>
      <c r="DZ791" s="231">
        <v>-0.51415548615169004</v>
      </c>
      <c r="EA791" s="231">
        <v>1.0753681778804505</v>
      </c>
      <c r="EB791" s="262">
        <v>-0.3983127823253465</v>
      </c>
      <c r="EC791" s="271"/>
      <c r="ED791" s="234"/>
      <c r="EE791" s="272"/>
      <c r="EF791" s="234">
        <v>118461</v>
      </c>
      <c r="EG791" s="266">
        <v>-118461</v>
      </c>
      <c r="EH791" s="258"/>
    </row>
    <row r="792" spans="1:138" ht="30" customHeight="1" thickBot="1" x14ac:dyDescent="0.3">
      <c r="A792" s="45" t="s">
        <v>60</v>
      </c>
      <c r="B792" s="45" t="s">
        <v>61</v>
      </c>
      <c r="C792" s="45" t="s">
        <v>1109</v>
      </c>
      <c r="D792" s="46" t="s">
        <v>1376</v>
      </c>
      <c r="E792" s="46" t="s">
        <v>1201</v>
      </c>
      <c r="F792" s="46" t="s">
        <v>1380</v>
      </c>
      <c r="G792" s="46" t="s">
        <v>1201</v>
      </c>
      <c r="H792" s="226" t="s">
        <v>66</v>
      </c>
      <c r="I792" s="227" t="s">
        <v>2002</v>
      </c>
      <c r="J792" s="228">
        <v>4.16</v>
      </c>
      <c r="K792" s="229">
        <v>2.557892632617718</v>
      </c>
      <c r="L792" s="229">
        <v>1.8056818144260001</v>
      </c>
      <c r="M792" s="230">
        <v>600.66666666666697</v>
      </c>
      <c r="N792" s="231">
        <v>5133.5703287366841</v>
      </c>
      <c r="O792" s="232" t="s">
        <v>2003</v>
      </c>
      <c r="P792" s="233">
        <v>1.4650600253243962</v>
      </c>
      <c r="Q792" s="234" t="s">
        <v>68</v>
      </c>
      <c r="R792" s="235" t="s">
        <v>68</v>
      </c>
      <c r="S792" s="236" t="s">
        <v>2005</v>
      </c>
      <c r="T792" s="236" t="s">
        <v>2005</v>
      </c>
      <c r="U792" s="237" t="s">
        <v>2005</v>
      </c>
      <c r="V792" s="238" t="s">
        <v>2005</v>
      </c>
      <c r="W792" s="238" t="s">
        <v>2005</v>
      </c>
      <c r="X792" s="238" t="s">
        <v>2005</v>
      </c>
      <c r="Y792" s="238" t="s">
        <v>2005</v>
      </c>
      <c r="Z792" s="238" t="s">
        <v>2005</v>
      </c>
      <c r="AA792" s="238" t="s">
        <v>2005</v>
      </c>
      <c r="AB792" s="238" t="s">
        <v>2005</v>
      </c>
      <c r="AC792" s="238" t="s">
        <v>2005</v>
      </c>
      <c r="AD792" s="238" t="s">
        <v>2005</v>
      </c>
      <c r="AE792" s="238" t="s">
        <v>2005</v>
      </c>
      <c r="AF792" s="238" t="s">
        <v>2005</v>
      </c>
      <c r="AG792" s="238" t="s">
        <v>2005</v>
      </c>
      <c r="AH792" s="238" t="s">
        <v>2005</v>
      </c>
      <c r="AI792" s="238">
        <v>10</v>
      </c>
      <c r="AJ792" s="238">
        <v>10</v>
      </c>
      <c r="AK792" s="238" t="s">
        <v>2005</v>
      </c>
      <c r="AL792" s="238" t="s">
        <v>2005</v>
      </c>
      <c r="AM792" s="237" t="s">
        <v>2005</v>
      </c>
      <c r="AN792" s="238" t="s">
        <v>2005</v>
      </c>
      <c r="AO792" s="238" t="s">
        <v>2005</v>
      </c>
      <c r="AP792" s="238" t="s">
        <v>2005</v>
      </c>
      <c r="AQ792" s="237">
        <f t="shared" si="48"/>
        <v>10</v>
      </c>
      <c r="AR792" s="239">
        <f t="shared" si="48"/>
        <v>10</v>
      </c>
      <c r="AS792" s="240"/>
      <c r="AT792" s="238"/>
      <c r="AU792" s="237"/>
      <c r="AV792" s="238"/>
      <c r="AW792" s="238"/>
      <c r="AX792" s="238"/>
      <c r="AY792" s="238"/>
      <c r="AZ792" s="238"/>
      <c r="BA792" s="238"/>
      <c r="BB792" s="238"/>
      <c r="BC792" s="238"/>
      <c r="BD792" s="238"/>
      <c r="BE792" s="238"/>
      <c r="BF792" s="238"/>
      <c r="BG792" s="238"/>
      <c r="BH792" s="238"/>
      <c r="BI792" s="238">
        <v>51.4</v>
      </c>
      <c r="BJ792" s="238">
        <v>51.4</v>
      </c>
      <c r="BK792" s="238"/>
      <c r="BL792" s="238"/>
      <c r="BM792" s="238"/>
      <c r="BN792" s="238"/>
      <c r="BO792" s="238"/>
      <c r="BP792" s="238"/>
      <c r="BQ792" s="237">
        <f t="shared" si="49"/>
        <v>51.4</v>
      </c>
      <c r="BR792" s="237">
        <f t="shared" si="49"/>
        <v>51.4</v>
      </c>
      <c r="BS792" s="241">
        <f t="shared" si="51"/>
        <v>3.5083886742878621E-2</v>
      </c>
      <c r="BT792" s="273">
        <v>0</v>
      </c>
      <c r="BU792" s="243">
        <v>0</v>
      </c>
      <c r="BV792" s="244">
        <v>0</v>
      </c>
      <c r="BW792" s="243">
        <v>0</v>
      </c>
      <c r="BX792" s="243">
        <v>0</v>
      </c>
      <c r="BY792" s="243">
        <v>0</v>
      </c>
      <c r="BZ792" s="243">
        <v>0</v>
      </c>
      <c r="CA792" s="243">
        <v>0</v>
      </c>
      <c r="CB792" s="243">
        <v>0</v>
      </c>
      <c r="CC792" s="243">
        <v>0</v>
      </c>
      <c r="CD792" s="243">
        <v>0</v>
      </c>
      <c r="CE792" s="243">
        <v>0</v>
      </c>
      <c r="CF792" s="243">
        <v>0</v>
      </c>
      <c r="CG792" s="243">
        <v>0</v>
      </c>
      <c r="CH792" s="243">
        <v>0</v>
      </c>
      <c r="CI792" s="243">
        <v>0</v>
      </c>
      <c r="CJ792" s="243">
        <v>60335.376000000004</v>
      </c>
      <c r="CK792" s="243">
        <v>60335.376000000004</v>
      </c>
      <c r="CL792" s="243">
        <v>0</v>
      </c>
      <c r="CM792" s="243">
        <v>0</v>
      </c>
      <c r="CN792" s="243">
        <v>0</v>
      </c>
      <c r="CO792" s="243">
        <v>0</v>
      </c>
      <c r="CP792" s="243">
        <v>0</v>
      </c>
      <c r="CQ792" s="243">
        <v>0</v>
      </c>
      <c r="CR792" s="244">
        <f t="shared" si="50"/>
        <v>60335.376000000004</v>
      </c>
      <c r="CS792" s="267">
        <f t="shared" si="50"/>
        <v>60335.376000000004</v>
      </c>
      <c r="CT792" s="268"/>
      <c r="CU792" s="269"/>
      <c r="CV792" s="269"/>
      <c r="CW792" s="269"/>
      <c r="CX792" s="269"/>
      <c r="CY792" s="269"/>
      <c r="CZ792" s="269"/>
      <c r="DA792" s="270"/>
      <c r="DB792" s="248">
        <v>5133.5703287366841</v>
      </c>
      <c r="DC792" s="249"/>
      <c r="DD792" s="250">
        <v>1.4650600253243962</v>
      </c>
      <c r="DE792" s="251"/>
      <c r="DF792" s="251"/>
      <c r="DG792" s="251"/>
      <c r="DH792" s="252"/>
      <c r="DI792" s="252"/>
      <c r="DJ792" s="252"/>
      <c r="DK792" s="252"/>
      <c r="DL792" s="251" t="s">
        <v>2005</v>
      </c>
      <c r="DM792" s="253" t="s">
        <v>2005</v>
      </c>
      <c r="DN792" s="254" t="s">
        <v>66</v>
      </c>
      <c r="DO792" s="231"/>
      <c r="DP792" s="256" t="s">
        <v>66</v>
      </c>
      <c r="DQ792" s="231"/>
      <c r="DR792" s="258"/>
      <c r="DS792" s="259"/>
      <c r="DT792" s="260"/>
      <c r="DU792" s="255">
        <v>192.79911209766917</v>
      </c>
      <c r="DV792" s="261">
        <v>-75.289559039636657</v>
      </c>
      <c r="DW792" s="231">
        <v>0</v>
      </c>
      <c r="DX792" s="262">
        <v>52.0940279438774</v>
      </c>
      <c r="DY792" s="255">
        <v>0.21309655937846825</v>
      </c>
      <c r="DZ792" s="231">
        <v>1.5700281687040805</v>
      </c>
      <c r="EA792" s="231">
        <v>0</v>
      </c>
      <c r="EB792" s="262">
        <v>1.3892891116441917</v>
      </c>
      <c r="EC792" s="271"/>
      <c r="ED792" s="234"/>
      <c r="EE792" s="272"/>
      <c r="EF792" s="234">
        <v>0</v>
      </c>
      <c r="EG792" s="266">
        <v>12416</v>
      </c>
      <c r="EH792" s="258"/>
    </row>
    <row r="793" spans="1:138" ht="30" customHeight="1" thickBot="1" x14ac:dyDescent="0.3">
      <c r="A793" s="45" t="s">
        <v>60</v>
      </c>
      <c r="B793" s="45" t="s">
        <v>61</v>
      </c>
      <c r="C793" s="45" t="s">
        <v>1109</v>
      </c>
      <c r="D793" s="46" t="s">
        <v>1376</v>
      </c>
      <c r="E793" s="46" t="s">
        <v>1201</v>
      </c>
      <c r="F793" s="46" t="s">
        <v>1381</v>
      </c>
      <c r="G793" s="46" t="s">
        <v>1201</v>
      </c>
      <c r="H793" s="226" t="s">
        <v>66</v>
      </c>
      <c r="I793" s="227" t="s">
        <v>2008</v>
      </c>
      <c r="J793" s="228">
        <v>4.16</v>
      </c>
      <c r="K793" s="229">
        <v>2.6299459462125832</v>
      </c>
      <c r="L793" s="229">
        <v>1.6172348451209999</v>
      </c>
      <c r="M793" s="230">
        <v>435.5</v>
      </c>
      <c r="N793" s="231">
        <v>5975.3213480652676</v>
      </c>
      <c r="O793" s="232" t="s">
        <v>2003</v>
      </c>
      <c r="P793" s="233">
        <v>1.7052857728496766</v>
      </c>
      <c r="Q793" s="234" t="s">
        <v>68</v>
      </c>
      <c r="R793" s="235" t="s">
        <v>68</v>
      </c>
      <c r="S793" s="236" t="s">
        <v>2005</v>
      </c>
      <c r="T793" s="236" t="s">
        <v>2005</v>
      </c>
      <c r="U793" s="237" t="s">
        <v>2005</v>
      </c>
      <c r="V793" s="238" t="s">
        <v>2005</v>
      </c>
      <c r="W793" s="238" t="s">
        <v>2005</v>
      </c>
      <c r="X793" s="238" t="s">
        <v>2005</v>
      </c>
      <c r="Y793" s="238" t="s">
        <v>2005</v>
      </c>
      <c r="Z793" s="238" t="s">
        <v>2005</v>
      </c>
      <c r="AA793" s="238" t="s">
        <v>2005</v>
      </c>
      <c r="AB793" s="238" t="s">
        <v>2005</v>
      </c>
      <c r="AC793" s="238" t="s">
        <v>2005</v>
      </c>
      <c r="AD793" s="238" t="s">
        <v>2005</v>
      </c>
      <c r="AE793" s="238" t="s">
        <v>2005</v>
      </c>
      <c r="AF793" s="238" t="s">
        <v>2005</v>
      </c>
      <c r="AG793" s="238" t="s">
        <v>2005</v>
      </c>
      <c r="AH793" s="238" t="s">
        <v>2005</v>
      </c>
      <c r="AI793" s="238" t="s">
        <v>2005</v>
      </c>
      <c r="AJ793" s="238" t="s">
        <v>2005</v>
      </c>
      <c r="AK793" s="238" t="s">
        <v>2005</v>
      </c>
      <c r="AL793" s="238" t="s">
        <v>2005</v>
      </c>
      <c r="AM793" s="237" t="s">
        <v>2005</v>
      </c>
      <c r="AN793" s="238" t="s">
        <v>2005</v>
      </c>
      <c r="AO793" s="238" t="s">
        <v>2005</v>
      </c>
      <c r="AP793" s="238" t="s">
        <v>2005</v>
      </c>
      <c r="AQ793" s="237">
        <f t="shared" si="48"/>
        <v>0</v>
      </c>
      <c r="AR793" s="239">
        <f t="shared" si="48"/>
        <v>0</v>
      </c>
      <c r="AS793" s="240"/>
      <c r="AT793" s="238"/>
      <c r="AU793" s="237"/>
      <c r="AV793" s="238"/>
      <c r="AW793" s="238"/>
      <c r="AX793" s="238"/>
      <c r="AY793" s="238"/>
      <c r="AZ793" s="238"/>
      <c r="BA793" s="238"/>
      <c r="BB793" s="238"/>
      <c r="BC793" s="238"/>
      <c r="BD793" s="238"/>
      <c r="BE793" s="238"/>
      <c r="BF793" s="238"/>
      <c r="BG793" s="238"/>
      <c r="BH793" s="238"/>
      <c r="BI793" s="238"/>
      <c r="BJ793" s="238" t="s">
        <v>2005</v>
      </c>
      <c r="BK793" s="238"/>
      <c r="BL793" s="238"/>
      <c r="BM793" s="238"/>
      <c r="BN793" s="238"/>
      <c r="BO793" s="238"/>
      <c r="BP793" s="238"/>
      <c r="BQ793" s="237">
        <f t="shared" si="49"/>
        <v>0</v>
      </c>
      <c r="BR793" s="237">
        <f t="shared" si="49"/>
        <v>0</v>
      </c>
      <c r="BS793" s="241">
        <f t="shared" si="51"/>
        <v>0</v>
      </c>
      <c r="BT793" s="273">
        <v>0</v>
      </c>
      <c r="BU793" s="243">
        <v>0</v>
      </c>
      <c r="BV793" s="244">
        <v>0</v>
      </c>
      <c r="BW793" s="243">
        <v>0</v>
      </c>
      <c r="BX793" s="243">
        <v>0</v>
      </c>
      <c r="BY793" s="243">
        <v>0</v>
      </c>
      <c r="BZ793" s="243">
        <v>0</v>
      </c>
      <c r="CA793" s="243">
        <v>0</v>
      </c>
      <c r="CB793" s="243">
        <v>0</v>
      </c>
      <c r="CC793" s="243">
        <v>0</v>
      </c>
      <c r="CD793" s="243">
        <v>0</v>
      </c>
      <c r="CE793" s="243">
        <v>0</v>
      </c>
      <c r="CF793" s="243">
        <v>0</v>
      </c>
      <c r="CG793" s="243">
        <v>0</v>
      </c>
      <c r="CH793" s="243">
        <v>0</v>
      </c>
      <c r="CI793" s="243">
        <v>0</v>
      </c>
      <c r="CJ793" s="243">
        <v>0</v>
      </c>
      <c r="CK793" s="243" t="e">
        <v>#VALUE!</v>
      </c>
      <c r="CL793" s="243">
        <v>0</v>
      </c>
      <c r="CM793" s="243">
        <v>0</v>
      </c>
      <c r="CN793" s="243">
        <v>0</v>
      </c>
      <c r="CO793" s="243">
        <v>0</v>
      </c>
      <c r="CP793" s="243">
        <v>0</v>
      </c>
      <c r="CQ793" s="243">
        <v>0</v>
      </c>
      <c r="CR793" s="244">
        <f t="shared" si="50"/>
        <v>0</v>
      </c>
      <c r="CS793" s="267" t="e">
        <f t="shared" si="50"/>
        <v>#VALUE!</v>
      </c>
      <c r="CT793" s="268"/>
      <c r="CU793" s="269"/>
      <c r="CV793" s="269"/>
      <c r="CW793" s="269"/>
      <c r="CX793" s="269"/>
      <c r="CY793" s="269"/>
      <c r="CZ793" s="269"/>
      <c r="DA793" s="270"/>
      <c r="DB793" s="248">
        <v>5975.3213480652676</v>
      </c>
      <c r="DC793" s="249"/>
      <c r="DD793" s="250">
        <v>1.7052857728496766</v>
      </c>
      <c r="DE793" s="251"/>
      <c r="DF793" s="251"/>
      <c r="DG793" s="251"/>
      <c r="DH793" s="252"/>
      <c r="DI793" s="252"/>
      <c r="DJ793" s="252"/>
      <c r="DK793" s="252"/>
      <c r="DL793" s="251" t="s">
        <v>2005</v>
      </c>
      <c r="DM793" s="253" t="s">
        <v>2005</v>
      </c>
      <c r="DN793" s="254" t="s">
        <v>66</v>
      </c>
      <c r="DO793" s="231"/>
      <c r="DP793" s="256" t="s">
        <v>66</v>
      </c>
      <c r="DQ793" s="231"/>
      <c r="DR793" s="258"/>
      <c r="DS793" s="259"/>
      <c r="DT793" s="260"/>
      <c r="DU793" s="255">
        <v>153.80022962112514</v>
      </c>
      <c r="DV793" s="261">
        <v>-9.0117736360631113</v>
      </c>
      <c r="DW793" s="231">
        <v>153.80022962112514</v>
      </c>
      <c r="DX793" s="262">
        <v>-9.0117736360631113</v>
      </c>
      <c r="DY793" s="255">
        <v>0.26865671641791045</v>
      </c>
      <c r="DZ793" s="231">
        <v>0.99392841996862213</v>
      </c>
      <c r="EA793" s="231">
        <v>0.26865671641791045</v>
      </c>
      <c r="EB793" s="262">
        <v>0.99392841996862213</v>
      </c>
      <c r="EC793" s="271"/>
      <c r="ED793" s="234"/>
      <c r="EE793" s="272"/>
      <c r="EF793" s="234">
        <v>60368</v>
      </c>
      <c r="EG793" s="266">
        <v>-24656.333333333336</v>
      </c>
      <c r="EH793" s="258"/>
    </row>
    <row r="794" spans="1:138" ht="30" customHeight="1" thickBot="1" x14ac:dyDescent="0.3">
      <c r="A794" s="45" t="s">
        <v>60</v>
      </c>
      <c r="B794" s="45" t="s">
        <v>61</v>
      </c>
      <c r="C794" s="45" t="s">
        <v>1109</v>
      </c>
      <c r="D794" s="46" t="s">
        <v>1376</v>
      </c>
      <c r="E794" s="46" t="s">
        <v>1201</v>
      </c>
      <c r="F794" s="46" t="s">
        <v>1382</v>
      </c>
      <c r="G794" s="46" t="s">
        <v>1201</v>
      </c>
      <c r="H794" s="226" t="s">
        <v>66</v>
      </c>
      <c r="I794" s="227" t="s">
        <v>2007</v>
      </c>
      <c r="J794" s="228">
        <v>4.16</v>
      </c>
      <c r="K794" s="229">
        <v>2.557892632617718</v>
      </c>
      <c r="L794" s="229">
        <v>3.2299242357060001</v>
      </c>
      <c r="M794" s="230">
        <v>698.08333333333303</v>
      </c>
      <c r="N794" s="231">
        <v>6269.7069775005211</v>
      </c>
      <c r="O794" s="232" t="s">
        <v>2003</v>
      </c>
      <c r="P794" s="233">
        <v>1.78929993650129</v>
      </c>
      <c r="Q794" s="234" t="s">
        <v>68</v>
      </c>
      <c r="R794" s="235" t="s">
        <v>68</v>
      </c>
      <c r="S794" s="236" t="s">
        <v>2005</v>
      </c>
      <c r="T794" s="236" t="s">
        <v>2005</v>
      </c>
      <c r="U794" s="237" t="s">
        <v>2005</v>
      </c>
      <c r="V794" s="238" t="s">
        <v>2005</v>
      </c>
      <c r="W794" s="238" t="s">
        <v>2005</v>
      </c>
      <c r="X794" s="238" t="s">
        <v>2005</v>
      </c>
      <c r="Y794" s="238" t="s">
        <v>2005</v>
      </c>
      <c r="Z794" s="238" t="s">
        <v>2005</v>
      </c>
      <c r="AA794" s="238" t="s">
        <v>2005</v>
      </c>
      <c r="AB794" s="238" t="s">
        <v>2005</v>
      </c>
      <c r="AC794" s="238" t="s">
        <v>2005</v>
      </c>
      <c r="AD794" s="238" t="s">
        <v>2005</v>
      </c>
      <c r="AE794" s="238" t="s">
        <v>2005</v>
      </c>
      <c r="AF794" s="238" t="s">
        <v>2005</v>
      </c>
      <c r="AG794" s="238" t="s">
        <v>2005</v>
      </c>
      <c r="AH794" s="238" t="s">
        <v>2005</v>
      </c>
      <c r="AI794" s="238">
        <v>2</v>
      </c>
      <c r="AJ794" s="238">
        <v>2</v>
      </c>
      <c r="AK794" s="238" t="s">
        <v>2005</v>
      </c>
      <c r="AL794" s="238" t="s">
        <v>2005</v>
      </c>
      <c r="AM794" s="237" t="s">
        <v>2005</v>
      </c>
      <c r="AN794" s="238" t="s">
        <v>2005</v>
      </c>
      <c r="AO794" s="238" t="s">
        <v>2005</v>
      </c>
      <c r="AP794" s="238" t="s">
        <v>2005</v>
      </c>
      <c r="AQ794" s="237">
        <f t="shared" si="48"/>
        <v>2</v>
      </c>
      <c r="AR794" s="239">
        <f t="shared" si="48"/>
        <v>2</v>
      </c>
      <c r="AS794" s="240"/>
      <c r="AT794" s="238"/>
      <c r="AU794" s="237"/>
      <c r="AV794" s="238"/>
      <c r="AW794" s="238"/>
      <c r="AX794" s="238"/>
      <c r="AY794" s="238"/>
      <c r="AZ794" s="238"/>
      <c r="BA794" s="238"/>
      <c r="BB794" s="238"/>
      <c r="BC794" s="238"/>
      <c r="BD794" s="238"/>
      <c r="BE794" s="238"/>
      <c r="BF794" s="238"/>
      <c r="BG794" s="238"/>
      <c r="BH794" s="238"/>
      <c r="BI794" s="238">
        <v>30.94</v>
      </c>
      <c r="BJ794" s="238">
        <v>30.94</v>
      </c>
      <c r="BK794" s="238"/>
      <c r="BL794" s="238"/>
      <c r="BM794" s="238"/>
      <c r="BN794" s="238"/>
      <c r="BO794" s="238"/>
      <c r="BP794" s="238"/>
      <c r="BQ794" s="237">
        <f t="shared" si="49"/>
        <v>30.94</v>
      </c>
      <c r="BR794" s="237">
        <f t="shared" si="49"/>
        <v>30.94</v>
      </c>
      <c r="BS794" s="241">
        <f t="shared" si="51"/>
        <v>1.729167892360102E-2</v>
      </c>
      <c r="BT794" s="273">
        <v>0</v>
      </c>
      <c r="BU794" s="243">
        <v>0</v>
      </c>
      <c r="BV794" s="244">
        <v>0</v>
      </c>
      <c r="BW794" s="243">
        <v>0</v>
      </c>
      <c r="BX794" s="243">
        <v>0</v>
      </c>
      <c r="BY794" s="243">
        <v>0</v>
      </c>
      <c r="BZ794" s="243">
        <v>0</v>
      </c>
      <c r="CA794" s="243">
        <v>0</v>
      </c>
      <c r="CB794" s="243">
        <v>0</v>
      </c>
      <c r="CC794" s="243">
        <v>0</v>
      </c>
      <c r="CD794" s="243">
        <v>0</v>
      </c>
      <c r="CE794" s="243">
        <v>0</v>
      </c>
      <c r="CF794" s="243">
        <v>0</v>
      </c>
      <c r="CG794" s="243">
        <v>0</v>
      </c>
      <c r="CH794" s="243">
        <v>0</v>
      </c>
      <c r="CI794" s="243">
        <v>0</v>
      </c>
      <c r="CJ794" s="243">
        <v>36318.609600000003</v>
      </c>
      <c r="CK794" s="243">
        <v>36318.609600000003</v>
      </c>
      <c r="CL794" s="243">
        <v>0</v>
      </c>
      <c r="CM794" s="243">
        <v>0</v>
      </c>
      <c r="CN794" s="243">
        <v>0</v>
      </c>
      <c r="CO794" s="243">
        <v>0</v>
      </c>
      <c r="CP794" s="243">
        <v>0</v>
      </c>
      <c r="CQ794" s="243">
        <v>0</v>
      </c>
      <c r="CR794" s="244">
        <f t="shared" si="50"/>
        <v>36318.609600000003</v>
      </c>
      <c r="CS794" s="267">
        <f t="shared" si="50"/>
        <v>36318.609600000003</v>
      </c>
      <c r="CT794" s="268"/>
      <c r="CU794" s="269"/>
      <c r="CV794" s="269"/>
      <c r="CW794" s="269"/>
      <c r="CX794" s="269"/>
      <c r="CY794" s="269"/>
      <c r="CZ794" s="269"/>
      <c r="DA794" s="270"/>
      <c r="DB794" s="248">
        <v>6269.7069775005211</v>
      </c>
      <c r="DC794" s="249"/>
      <c r="DD794" s="250">
        <v>1.78929993650129</v>
      </c>
      <c r="DE794" s="251"/>
      <c r="DF794" s="251"/>
      <c r="DG794" s="251"/>
      <c r="DH794" s="252"/>
      <c r="DI794" s="252"/>
      <c r="DJ794" s="252"/>
      <c r="DK794" s="252"/>
      <c r="DL794" s="251" t="s">
        <v>2005</v>
      </c>
      <c r="DM794" s="253" t="s">
        <v>2005</v>
      </c>
      <c r="DN794" s="254" t="s">
        <v>66</v>
      </c>
      <c r="DO794" s="231"/>
      <c r="DP794" s="256" t="s">
        <v>66</v>
      </c>
      <c r="DQ794" s="231"/>
      <c r="DR794" s="258"/>
      <c r="DS794" s="259"/>
      <c r="DT794" s="260"/>
      <c r="DU794" s="255">
        <v>318.22561776292241</v>
      </c>
      <c r="DV794" s="261">
        <v>-241.7930648992982</v>
      </c>
      <c r="DW794" s="231">
        <v>318.22561776292241</v>
      </c>
      <c r="DX794" s="262">
        <v>-268.64030676634189</v>
      </c>
      <c r="DY794" s="255">
        <v>2.0986033186104818</v>
      </c>
      <c r="DZ794" s="231">
        <v>-0.46551651652095827</v>
      </c>
      <c r="EA794" s="231">
        <v>2.0986033186104818</v>
      </c>
      <c r="EB794" s="262">
        <v>-0.79696394697829054</v>
      </c>
      <c r="EC794" s="271"/>
      <c r="ED794" s="234"/>
      <c r="EE794" s="272"/>
      <c r="EF794" s="234">
        <v>203049</v>
      </c>
      <c r="EG794" s="266">
        <v>-192018</v>
      </c>
      <c r="EH794" s="258"/>
    </row>
    <row r="795" spans="1:138" ht="30" customHeight="1" thickBot="1" x14ac:dyDescent="0.3">
      <c r="A795" s="45" t="s">
        <v>60</v>
      </c>
      <c r="B795" s="45" t="s">
        <v>61</v>
      </c>
      <c r="C795" s="45" t="s">
        <v>1109</v>
      </c>
      <c r="D795" s="46" t="s">
        <v>1383</v>
      </c>
      <c r="E795" s="46" t="s">
        <v>1134</v>
      </c>
      <c r="F795" s="46" t="s">
        <v>1384</v>
      </c>
      <c r="G795" s="46" t="s">
        <v>1134</v>
      </c>
      <c r="H795" s="226" t="s">
        <v>66</v>
      </c>
      <c r="I795" s="227" t="s">
        <v>2002</v>
      </c>
      <c r="J795" s="228">
        <v>4.16</v>
      </c>
      <c r="K795" s="229">
        <v>3.2784257685663705</v>
      </c>
      <c r="L795" s="229">
        <v>2.0155302988380002</v>
      </c>
      <c r="M795" s="230">
        <v>805.08333333333303</v>
      </c>
      <c r="N795" s="231">
        <v>6185.6328654919962</v>
      </c>
      <c r="O795" s="232" t="s">
        <v>2003</v>
      </c>
      <c r="P795" s="233">
        <v>1.7653061830741996</v>
      </c>
      <c r="Q795" s="234" t="s">
        <v>68</v>
      </c>
      <c r="R795" s="235" t="s">
        <v>68</v>
      </c>
      <c r="S795" s="236" t="s">
        <v>2005</v>
      </c>
      <c r="T795" s="236" t="s">
        <v>2005</v>
      </c>
      <c r="U795" s="237" t="s">
        <v>2005</v>
      </c>
      <c r="V795" s="238" t="s">
        <v>2005</v>
      </c>
      <c r="W795" s="238" t="s">
        <v>2005</v>
      </c>
      <c r="X795" s="238" t="s">
        <v>2005</v>
      </c>
      <c r="Y795" s="238" t="s">
        <v>2005</v>
      </c>
      <c r="Z795" s="238" t="s">
        <v>2005</v>
      </c>
      <c r="AA795" s="238" t="s">
        <v>2005</v>
      </c>
      <c r="AB795" s="238" t="s">
        <v>2005</v>
      </c>
      <c r="AC795" s="238" t="s">
        <v>2005</v>
      </c>
      <c r="AD795" s="238" t="s">
        <v>2005</v>
      </c>
      <c r="AE795" s="238" t="s">
        <v>2005</v>
      </c>
      <c r="AF795" s="238" t="s">
        <v>2005</v>
      </c>
      <c r="AG795" s="238" t="s">
        <v>2005</v>
      </c>
      <c r="AH795" s="238" t="s">
        <v>2005</v>
      </c>
      <c r="AI795" s="238">
        <v>26</v>
      </c>
      <c r="AJ795" s="238">
        <v>26</v>
      </c>
      <c r="AK795" s="238" t="s">
        <v>2005</v>
      </c>
      <c r="AL795" s="238" t="s">
        <v>2005</v>
      </c>
      <c r="AM795" s="237" t="s">
        <v>2005</v>
      </c>
      <c r="AN795" s="238" t="s">
        <v>2005</v>
      </c>
      <c r="AO795" s="238" t="s">
        <v>2005</v>
      </c>
      <c r="AP795" s="238" t="s">
        <v>2005</v>
      </c>
      <c r="AQ795" s="237">
        <f t="shared" si="48"/>
        <v>26</v>
      </c>
      <c r="AR795" s="239">
        <f t="shared" si="48"/>
        <v>26</v>
      </c>
      <c r="AS795" s="240"/>
      <c r="AT795" s="238"/>
      <c r="AU795" s="237"/>
      <c r="AV795" s="238"/>
      <c r="AW795" s="238"/>
      <c r="AX795" s="238"/>
      <c r="AY795" s="238"/>
      <c r="AZ795" s="238"/>
      <c r="BA795" s="238"/>
      <c r="BB795" s="238"/>
      <c r="BC795" s="238"/>
      <c r="BD795" s="238"/>
      <c r="BE795" s="238"/>
      <c r="BF795" s="238"/>
      <c r="BG795" s="238"/>
      <c r="BH795" s="238"/>
      <c r="BI795" s="238">
        <v>131.91999999999999</v>
      </c>
      <c r="BJ795" s="238">
        <v>131.91999999999999</v>
      </c>
      <c r="BK795" s="238"/>
      <c r="BL795" s="238"/>
      <c r="BM795" s="238"/>
      <c r="BN795" s="238"/>
      <c r="BO795" s="238"/>
      <c r="BP795" s="238"/>
      <c r="BQ795" s="237">
        <f t="shared" si="49"/>
        <v>131.91999999999999</v>
      </c>
      <c r="BR795" s="237">
        <f t="shared" si="49"/>
        <v>131.91999999999999</v>
      </c>
      <c r="BS795" s="241">
        <f t="shared" si="51"/>
        <v>7.4729245988515922E-2</v>
      </c>
      <c r="BT795" s="273">
        <v>0</v>
      </c>
      <c r="BU795" s="243">
        <v>0</v>
      </c>
      <c r="BV795" s="244">
        <v>0</v>
      </c>
      <c r="BW795" s="243">
        <v>0</v>
      </c>
      <c r="BX795" s="243">
        <v>0</v>
      </c>
      <c r="BY795" s="243">
        <v>0</v>
      </c>
      <c r="BZ795" s="243">
        <v>0</v>
      </c>
      <c r="CA795" s="243">
        <v>0</v>
      </c>
      <c r="CB795" s="243">
        <v>0</v>
      </c>
      <c r="CC795" s="243">
        <v>0</v>
      </c>
      <c r="CD795" s="243">
        <v>0</v>
      </c>
      <c r="CE795" s="243">
        <v>0</v>
      </c>
      <c r="CF795" s="243">
        <v>0</v>
      </c>
      <c r="CG795" s="243">
        <v>0</v>
      </c>
      <c r="CH795" s="243">
        <v>0</v>
      </c>
      <c r="CI795" s="243">
        <v>0</v>
      </c>
      <c r="CJ795" s="243">
        <v>154852.97279999999</v>
      </c>
      <c r="CK795" s="243">
        <v>154852.97279999999</v>
      </c>
      <c r="CL795" s="243">
        <v>0</v>
      </c>
      <c r="CM795" s="243">
        <v>0</v>
      </c>
      <c r="CN795" s="243">
        <v>0</v>
      </c>
      <c r="CO795" s="243">
        <v>0</v>
      </c>
      <c r="CP795" s="243">
        <v>0</v>
      </c>
      <c r="CQ795" s="243">
        <v>0</v>
      </c>
      <c r="CR795" s="244">
        <f t="shared" si="50"/>
        <v>154852.97279999999</v>
      </c>
      <c r="CS795" s="267">
        <f t="shared" si="50"/>
        <v>154852.97279999999</v>
      </c>
      <c r="CT795" s="268"/>
      <c r="CU795" s="269"/>
      <c r="CV795" s="269"/>
      <c r="CW795" s="269"/>
      <c r="CX795" s="269"/>
      <c r="CY795" s="269"/>
      <c r="CZ795" s="269"/>
      <c r="DA795" s="270"/>
      <c r="DB795" s="248">
        <v>6185.6328654919962</v>
      </c>
      <c r="DC795" s="249"/>
      <c r="DD795" s="250">
        <v>1.7653061830741996</v>
      </c>
      <c r="DE795" s="251"/>
      <c r="DF795" s="251"/>
      <c r="DG795" s="251"/>
      <c r="DH795" s="252"/>
      <c r="DI795" s="252"/>
      <c r="DJ795" s="252"/>
      <c r="DK795" s="252"/>
      <c r="DL795" s="251" t="s">
        <v>2005</v>
      </c>
      <c r="DM795" s="253" t="s">
        <v>2005</v>
      </c>
      <c r="DN795" s="254" t="s">
        <v>66</v>
      </c>
      <c r="DO795" s="231"/>
      <c r="DP795" s="256" t="s">
        <v>66</v>
      </c>
      <c r="DQ795" s="231"/>
      <c r="DR795" s="258"/>
      <c r="DS795" s="259"/>
      <c r="DT795" s="260"/>
      <c r="DU795" s="255">
        <v>0</v>
      </c>
      <c r="DV795" s="261">
        <v>51.178919954752502</v>
      </c>
      <c r="DW795" s="231">
        <v>0</v>
      </c>
      <c r="DX795" s="262">
        <v>50.932759722290903</v>
      </c>
      <c r="DY795" s="255">
        <v>0</v>
      </c>
      <c r="DZ795" s="231">
        <v>0.38429625919537252</v>
      </c>
      <c r="EA795" s="231">
        <v>0</v>
      </c>
      <c r="EB795" s="262">
        <v>0.38346603918707034</v>
      </c>
      <c r="EC795" s="271"/>
      <c r="ED795" s="234"/>
      <c r="EE795" s="272"/>
      <c r="EF795" s="234">
        <v>0</v>
      </c>
      <c r="EG795" s="266">
        <v>18933.333333333332</v>
      </c>
      <c r="EH795" s="258"/>
    </row>
    <row r="796" spans="1:138" ht="30" customHeight="1" thickBot="1" x14ac:dyDescent="0.3">
      <c r="A796" s="45" t="s">
        <v>60</v>
      </c>
      <c r="B796" s="45" t="s">
        <v>61</v>
      </c>
      <c r="C796" s="45" t="s">
        <v>1109</v>
      </c>
      <c r="D796" s="46" t="s">
        <v>1383</v>
      </c>
      <c r="E796" s="46" t="s">
        <v>1134</v>
      </c>
      <c r="F796" s="46" t="s">
        <v>1385</v>
      </c>
      <c r="G796" s="46" t="s">
        <v>1134</v>
      </c>
      <c r="H796" s="226" t="s">
        <v>66</v>
      </c>
      <c r="I796" s="227" t="s">
        <v>2002</v>
      </c>
      <c r="J796" s="228">
        <v>4.16</v>
      </c>
      <c r="K796" s="229">
        <v>2.954185857389477</v>
      </c>
      <c r="L796" s="229">
        <v>2.3140151467020003</v>
      </c>
      <c r="M796" s="230">
        <v>1115.6666666666699</v>
      </c>
      <c r="N796" s="231">
        <v>7574.2443250922406</v>
      </c>
      <c r="O796" s="232" t="s">
        <v>2003</v>
      </c>
      <c r="P796" s="233">
        <v>2.1615994078459591</v>
      </c>
      <c r="Q796" s="234" t="s">
        <v>68</v>
      </c>
      <c r="R796" s="235" t="s">
        <v>68</v>
      </c>
      <c r="S796" s="236" t="s">
        <v>2005</v>
      </c>
      <c r="T796" s="236" t="s">
        <v>2005</v>
      </c>
      <c r="U796" s="237" t="s">
        <v>2005</v>
      </c>
      <c r="V796" s="238" t="s">
        <v>2005</v>
      </c>
      <c r="W796" s="238" t="s">
        <v>2005</v>
      </c>
      <c r="X796" s="238" t="s">
        <v>2005</v>
      </c>
      <c r="Y796" s="238" t="s">
        <v>2005</v>
      </c>
      <c r="Z796" s="238" t="s">
        <v>2005</v>
      </c>
      <c r="AA796" s="238" t="s">
        <v>2005</v>
      </c>
      <c r="AB796" s="238" t="s">
        <v>2005</v>
      </c>
      <c r="AC796" s="238" t="s">
        <v>2005</v>
      </c>
      <c r="AD796" s="238" t="s">
        <v>2005</v>
      </c>
      <c r="AE796" s="238" t="s">
        <v>2005</v>
      </c>
      <c r="AF796" s="238" t="s">
        <v>2005</v>
      </c>
      <c r="AG796" s="238" t="s">
        <v>2005</v>
      </c>
      <c r="AH796" s="238" t="s">
        <v>2005</v>
      </c>
      <c r="AI796" s="238">
        <v>23</v>
      </c>
      <c r="AJ796" s="238">
        <v>23</v>
      </c>
      <c r="AK796" s="238" t="s">
        <v>2005</v>
      </c>
      <c r="AL796" s="238" t="s">
        <v>2005</v>
      </c>
      <c r="AM796" s="237" t="s">
        <v>2005</v>
      </c>
      <c r="AN796" s="238" t="s">
        <v>2005</v>
      </c>
      <c r="AO796" s="238" t="s">
        <v>2005</v>
      </c>
      <c r="AP796" s="238" t="s">
        <v>2005</v>
      </c>
      <c r="AQ796" s="237">
        <f t="shared" si="48"/>
        <v>23</v>
      </c>
      <c r="AR796" s="239">
        <f t="shared" si="48"/>
        <v>23</v>
      </c>
      <c r="AS796" s="240"/>
      <c r="AT796" s="238"/>
      <c r="AU796" s="237"/>
      <c r="AV796" s="238"/>
      <c r="AW796" s="238"/>
      <c r="AX796" s="238"/>
      <c r="AY796" s="238"/>
      <c r="AZ796" s="238"/>
      <c r="BA796" s="238"/>
      <c r="BB796" s="238"/>
      <c r="BC796" s="238"/>
      <c r="BD796" s="238"/>
      <c r="BE796" s="238"/>
      <c r="BF796" s="238"/>
      <c r="BG796" s="238"/>
      <c r="BH796" s="238"/>
      <c r="BI796" s="238">
        <v>132.24</v>
      </c>
      <c r="BJ796" s="238">
        <v>132.24</v>
      </c>
      <c r="BK796" s="238"/>
      <c r="BL796" s="238"/>
      <c r="BM796" s="238"/>
      <c r="BN796" s="238"/>
      <c r="BO796" s="238"/>
      <c r="BP796" s="238"/>
      <c r="BQ796" s="237">
        <f t="shared" si="49"/>
        <v>132.24</v>
      </c>
      <c r="BR796" s="237">
        <f t="shared" si="49"/>
        <v>132.24</v>
      </c>
      <c r="BS796" s="241">
        <f t="shared" si="51"/>
        <v>6.1176922754516111E-2</v>
      </c>
      <c r="BT796" s="273">
        <v>0</v>
      </c>
      <c r="BU796" s="243">
        <v>0</v>
      </c>
      <c r="BV796" s="244">
        <v>0</v>
      </c>
      <c r="BW796" s="243">
        <v>0</v>
      </c>
      <c r="BX796" s="243">
        <v>0</v>
      </c>
      <c r="BY796" s="243">
        <v>0</v>
      </c>
      <c r="BZ796" s="243">
        <v>0</v>
      </c>
      <c r="CA796" s="243">
        <v>0</v>
      </c>
      <c r="CB796" s="243">
        <v>0</v>
      </c>
      <c r="CC796" s="243">
        <v>0</v>
      </c>
      <c r="CD796" s="243">
        <v>0</v>
      </c>
      <c r="CE796" s="243">
        <v>0</v>
      </c>
      <c r="CF796" s="243">
        <v>0</v>
      </c>
      <c r="CG796" s="243">
        <v>0</v>
      </c>
      <c r="CH796" s="243">
        <v>0</v>
      </c>
      <c r="CI796" s="243">
        <v>0</v>
      </c>
      <c r="CJ796" s="243">
        <v>155228.60160000002</v>
      </c>
      <c r="CK796" s="243">
        <v>155228.60160000002</v>
      </c>
      <c r="CL796" s="243">
        <v>0</v>
      </c>
      <c r="CM796" s="243">
        <v>0</v>
      </c>
      <c r="CN796" s="243">
        <v>0</v>
      </c>
      <c r="CO796" s="243">
        <v>0</v>
      </c>
      <c r="CP796" s="243">
        <v>0</v>
      </c>
      <c r="CQ796" s="243">
        <v>0</v>
      </c>
      <c r="CR796" s="244">
        <f t="shared" si="50"/>
        <v>155228.60160000002</v>
      </c>
      <c r="CS796" s="267">
        <f t="shared" si="50"/>
        <v>155228.60160000002</v>
      </c>
      <c r="CT796" s="268"/>
      <c r="CU796" s="269"/>
      <c r="CV796" s="269"/>
      <c r="CW796" s="269"/>
      <c r="CX796" s="269"/>
      <c r="CY796" s="269"/>
      <c r="CZ796" s="269"/>
      <c r="DA796" s="270"/>
      <c r="DB796" s="248">
        <v>7574.2443250922406</v>
      </c>
      <c r="DC796" s="249"/>
      <c r="DD796" s="250">
        <v>2.1615994078459591</v>
      </c>
      <c r="DE796" s="251"/>
      <c r="DF796" s="251"/>
      <c r="DG796" s="251"/>
      <c r="DH796" s="252"/>
      <c r="DI796" s="252"/>
      <c r="DJ796" s="252"/>
      <c r="DK796" s="252"/>
      <c r="DL796" s="251" t="s">
        <v>2005</v>
      </c>
      <c r="DM796" s="253" t="s">
        <v>2005</v>
      </c>
      <c r="DN796" s="254" t="s">
        <v>66</v>
      </c>
      <c r="DO796" s="231"/>
      <c r="DP796" s="256" t="s">
        <v>66</v>
      </c>
      <c r="DQ796" s="231"/>
      <c r="DR796" s="258"/>
      <c r="DS796" s="259"/>
      <c r="DT796" s="260"/>
      <c r="DU796" s="255">
        <v>4.3023603226770117E-2</v>
      </c>
      <c r="DV796" s="261">
        <v>72.144529678955763</v>
      </c>
      <c r="DW796" s="231">
        <v>4.3023603226770117E-2</v>
      </c>
      <c r="DX796" s="262">
        <v>70.631049286798756</v>
      </c>
      <c r="DY796" s="255">
        <v>8.9632506722437744E-4</v>
      </c>
      <c r="DZ796" s="231">
        <v>0.6706989434749735</v>
      </c>
      <c r="EA796" s="231">
        <v>8.9632506722437744E-4</v>
      </c>
      <c r="EB796" s="262">
        <v>0.66365237484752393</v>
      </c>
      <c r="EC796" s="271"/>
      <c r="ED796" s="234"/>
      <c r="EE796" s="272"/>
      <c r="EF796" s="234">
        <v>0</v>
      </c>
      <c r="EG796" s="266">
        <v>77217.666666666672</v>
      </c>
      <c r="EH796" s="258"/>
    </row>
    <row r="797" spans="1:138" ht="30" customHeight="1" thickBot="1" x14ac:dyDescent="0.3">
      <c r="A797" s="45" t="s">
        <v>60</v>
      </c>
      <c r="B797" s="45" t="s">
        <v>61</v>
      </c>
      <c r="C797" s="45" t="s">
        <v>1109</v>
      </c>
      <c r="D797" s="46" t="s">
        <v>1386</v>
      </c>
      <c r="E797" s="46" t="s">
        <v>1387</v>
      </c>
      <c r="F797" s="46" t="s">
        <v>1388</v>
      </c>
      <c r="G797" s="46" t="s">
        <v>1387</v>
      </c>
      <c r="H797" s="226" t="s">
        <v>66</v>
      </c>
      <c r="I797" s="227" t="s">
        <v>2002</v>
      </c>
      <c r="J797" s="228">
        <v>4.16</v>
      </c>
      <c r="K797" s="229">
        <v>2.6515619402910429</v>
      </c>
      <c r="L797" s="229">
        <v>2.9816287816770002</v>
      </c>
      <c r="M797" s="230">
        <v>1023.66666666667</v>
      </c>
      <c r="N797" s="231">
        <v>8582.5720000000001</v>
      </c>
      <c r="O797" s="232" t="s">
        <v>2006</v>
      </c>
      <c r="P797" s="233">
        <v>1.950267039072219</v>
      </c>
      <c r="Q797" s="234" t="s">
        <v>68</v>
      </c>
      <c r="R797" s="235" t="s">
        <v>68</v>
      </c>
      <c r="S797" s="236" t="s">
        <v>2005</v>
      </c>
      <c r="T797" s="236" t="s">
        <v>2005</v>
      </c>
      <c r="U797" s="237" t="s">
        <v>2005</v>
      </c>
      <c r="V797" s="238" t="s">
        <v>2005</v>
      </c>
      <c r="W797" s="238" t="s">
        <v>2005</v>
      </c>
      <c r="X797" s="238" t="s">
        <v>2005</v>
      </c>
      <c r="Y797" s="238" t="s">
        <v>2005</v>
      </c>
      <c r="Z797" s="238" t="s">
        <v>2005</v>
      </c>
      <c r="AA797" s="238" t="s">
        <v>2005</v>
      </c>
      <c r="AB797" s="238" t="s">
        <v>2005</v>
      </c>
      <c r="AC797" s="238" t="s">
        <v>2005</v>
      </c>
      <c r="AD797" s="238" t="s">
        <v>2005</v>
      </c>
      <c r="AE797" s="238" t="s">
        <v>2005</v>
      </c>
      <c r="AF797" s="238" t="s">
        <v>2005</v>
      </c>
      <c r="AG797" s="238" t="s">
        <v>2005</v>
      </c>
      <c r="AH797" s="238" t="s">
        <v>2005</v>
      </c>
      <c r="AI797" s="238">
        <v>7</v>
      </c>
      <c r="AJ797" s="238">
        <v>7</v>
      </c>
      <c r="AK797" s="238" t="s">
        <v>2005</v>
      </c>
      <c r="AL797" s="238" t="s">
        <v>2005</v>
      </c>
      <c r="AM797" s="237" t="s">
        <v>2005</v>
      </c>
      <c r="AN797" s="238" t="s">
        <v>2005</v>
      </c>
      <c r="AO797" s="238" t="s">
        <v>2005</v>
      </c>
      <c r="AP797" s="238" t="s">
        <v>2005</v>
      </c>
      <c r="AQ797" s="237">
        <f t="shared" si="48"/>
        <v>7</v>
      </c>
      <c r="AR797" s="239">
        <f t="shared" si="48"/>
        <v>7</v>
      </c>
      <c r="AS797" s="240"/>
      <c r="AT797" s="238"/>
      <c r="AU797" s="237"/>
      <c r="AV797" s="238"/>
      <c r="AW797" s="238"/>
      <c r="AX797" s="238"/>
      <c r="AY797" s="238"/>
      <c r="AZ797" s="238"/>
      <c r="BA797" s="238"/>
      <c r="BB797" s="238"/>
      <c r="BC797" s="238"/>
      <c r="BD797" s="238"/>
      <c r="BE797" s="238"/>
      <c r="BF797" s="238"/>
      <c r="BG797" s="238"/>
      <c r="BH797" s="238"/>
      <c r="BI797" s="238">
        <v>36.72</v>
      </c>
      <c r="BJ797" s="238">
        <v>36.72</v>
      </c>
      <c r="BK797" s="238"/>
      <c r="BL797" s="238"/>
      <c r="BM797" s="238"/>
      <c r="BN797" s="238"/>
      <c r="BO797" s="238"/>
      <c r="BP797" s="238"/>
      <c r="BQ797" s="237">
        <f t="shared" si="49"/>
        <v>36.72</v>
      </c>
      <c r="BR797" s="237">
        <f t="shared" si="49"/>
        <v>36.72</v>
      </c>
      <c r="BS797" s="241">
        <f t="shared" si="51"/>
        <v>1.8828190839685437E-2</v>
      </c>
      <c r="BT797" s="273">
        <v>0</v>
      </c>
      <c r="BU797" s="243">
        <v>0</v>
      </c>
      <c r="BV797" s="244">
        <v>0</v>
      </c>
      <c r="BW797" s="243">
        <v>0</v>
      </c>
      <c r="BX797" s="243">
        <v>0</v>
      </c>
      <c r="BY797" s="243">
        <v>0</v>
      </c>
      <c r="BZ797" s="243">
        <v>0</v>
      </c>
      <c r="CA797" s="243">
        <v>0</v>
      </c>
      <c r="CB797" s="243">
        <v>0</v>
      </c>
      <c r="CC797" s="243">
        <v>0</v>
      </c>
      <c r="CD797" s="243">
        <v>0</v>
      </c>
      <c r="CE797" s="243">
        <v>0</v>
      </c>
      <c r="CF797" s="243">
        <v>0</v>
      </c>
      <c r="CG797" s="243">
        <v>0</v>
      </c>
      <c r="CH797" s="243">
        <v>0</v>
      </c>
      <c r="CI797" s="243">
        <v>0</v>
      </c>
      <c r="CJ797" s="243">
        <v>43103.404800000004</v>
      </c>
      <c r="CK797" s="243">
        <v>43103.404800000004</v>
      </c>
      <c r="CL797" s="243">
        <v>0</v>
      </c>
      <c r="CM797" s="243">
        <v>0</v>
      </c>
      <c r="CN797" s="243">
        <v>0</v>
      </c>
      <c r="CO797" s="243">
        <v>0</v>
      </c>
      <c r="CP797" s="243">
        <v>0</v>
      </c>
      <c r="CQ797" s="243">
        <v>0</v>
      </c>
      <c r="CR797" s="244">
        <f t="shared" si="50"/>
        <v>43103.404800000004</v>
      </c>
      <c r="CS797" s="267">
        <f t="shared" si="50"/>
        <v>43103.404800000004</v>
      </c>
      <c r="CT797" s="268"/>
      <c r="CU797" s="269"/>
      <c r="CV797" s="269"/>
      <c r="CW797" s="269"/>
      <c r="CX797" s="269"/>
      <c r="CY797" s="269"/>
      <c r="CZ797" s="269"/>
      <c r="DA797" s="270"/>
      <c r="DB797" s="248">
        <v>8582.5720000000001</v>
      </c>
      <c r="DC797" s="249"/>
      <c r="DD797" s="250">
        <v>1.950267039072219</v>
      </c>
      <c r="DE797" s="251"/>
      <c r="DF797" s="251"/>
      <c r="DG797" s="251"/>
      <c r="DH797" s="252"/>
      <c r="DI797" s="252"/>
      <c r="DJ797" s="252"/>
      <c r="DK797" s="252"/>
      <c r="DL797" s="251" t="s">
        <v>2005</v>
      </c>
      <c r="DM797" s="253" t="s">
        <v>2005</v>
      </c>
      <c r="DN797" s="254" t="s">
        <v>66</v>
      </c>
      <c r="DO797" s="231"/>
      <c r="DP797" s="256" t="s">
        <v>66</v>
      </c>
      <c r="DQ797" s="231"/>
      <c r="DR797" s="258"/>
      <c r="DS797" s="259"/>
      <c r="DT797" s="260"/>
      <c r="DU797" s="255">
        <v>44.39921849560389</v>
      </c>
      <c r="DV797" s="261">
        <v>100.71386257757277</v>
      </c>
      <c r="DW797" s="231">
        <v>17.569195701725764</v>
      </c>
      <c r="DX797" s="262">
        <v>110.22571853993091</v>
      </c>
      <c r="DY797" s="255">
        <v>0.72875284923477457</v>
      </c>
      <c r="DZ797" s="231">
        <v>0.10067052719033542</v>
      </c>
      <c r="EA797" s="231">
        <v>0.68870074894171052</v>
      </c>
      <c r="EB797" s="262">
        <v>0.12753436503697613</v>
      </c>
      <c r="EC797" s="271"/>
      <c r="ED797" s="234"/>
      <c r="EE797" s="272"/>
      <c r="EF797" s="234">
        <v>10285</v>
      </c>
      <c r="EG797" s="266">
        <v>6965.6666666666679</v>
      </c>
      <c r="EH797" s="258"/>
    </row>
    <row r="798" spans="1:138" ht="30" customHeight="1" thickBot="1" x14ac:dyDescent="0.3">
      <c r="A798" s="45" t="s">
        <v>60</v>
      </c>
      <c r="B798" s="45" t="s">
        <v>61</v>
      </c>
      <c r="C798" s="45" t="s">
        <v>1109</v>
      </c>
      <c r="D798" s="46" t="s">
        <v>1386</v>
      </c>
      <c r="E798" s="46" t="s">
        <v>1387</v>
      </c>
      <c r="F798" s="46" t="s">
        <v>1389</v>
      </c>
      <c r="G798" s="46" t="s">
        <v>1387</v>
      </c>
      <c r="H798" s="226" t="s">
        <v>66</v>
      </c>
      <c r="I798" s="227" t="s">
        <v>2002</v>
      </c>
      <c r="J798" s="228">
        <v>4.16</v>
      </c>
      <c r="K798" s="229">
        <v>2.2696793782382572</v>
      </c>
      <c r="L798" s="229">
        <v>10.403219675331</v>
      </c>
      <c r="M798" s="230">
        <v>875.41666666666697</v>
      </c>
      <c r="N798" s="231">
        <v>8002.4390000000003</v>
      </c>
      <c r="O798" s="232" t="s">
        <v>2006</v>
      </c>
      <c r="P798" s="233">
        <v>2.0079096899481108</v>
      </c>
      <c r="Q798" s="234" t="s">
        <v>68</v>
      </c>
      <c r="R798" s="235" t="s">
        <v>68</v>
      </c>
      <c r="S798" s="236" t="s">
        <v>2005</v>
      </c>
      <c r="T798" s="236" t="s">
        <v>2005</v>
      </c>
      <c r="U798" s="237" t="s">
        <v>2005</v>
      </c>
      <c r="V798" s="238" t="s">
        <v>2005</v>
      </c>
      <c r="W798" s="238" t="s">
        <v>2005</v>
      </c>
      <c r="X798" s="238" t="s">
        <v>2005</v>
      </c>
      <c r="Y798" s="238" t="s">
        <v>2005</v>
      </c>
      <c r="Z798" s="238" t="s">
        <v>2005</v>
      </c>
      <c r="AA798" s="238" t="s">
        <v>2005</v>
      </c>
      <c r="AB798" s="238" t="s">
        <v>2005</v>
      </c>
      <c r="AC798" s="238" t="s">
        <v>2005</v>
      </c>
      <c r="AD798" s="238" t="s">
        <v>2005</v>
      </c>
      <c r="AE798" s="238" t="s">
        <v>2005</v>
      </c>
      <c r="AF798" s="238" t="s">
        <v>2005</v>
      </c>
      <c r="AG798" s="238" t="s">
        <v>2005</v>
      </c>
      <c r="AH798" s="238" t="s">
        <v>2005</v>
      </c>
      <c r="AI798" s="238">
        <v>51</v>
      </c>
      <c r="AJ798" s="238">
        <v>51</v>
      </c>
      <c r="AK798" s="238">
        <v>3</v>
      </c>
      <c r="AL798" s="238">
        <v>3</v>
      </c>
      <c r="AM798" s="237" t="s">
        <v>2005</v>
      </c>
      <c r="AN798" s="238" t="s">
        <v>2005</v>
      </c>
      <c r="AO798" s="238" t="s">
        <v>2005</v>
      </c>
      <c r="AP798" s="238" t="s">
        <v>2005</v>
      </c>
      <c r="AQ798" s="237">
        <f t="shared" si="48"/>
        <v>54</v>
      </c>
      <c r="AR798" s="239">
        <f t="shared" si="48"/>
        <v>54</v>
      </c>
      <c r="AS798" s="240"/>
      <c r="AT798" s="238"/>
      <c r="AU798" s="237"/>
      <c r="AV798" s="238"/>
      <c r="AW798" s="238"/>
      <c r="AX798" s="238"/>
      <c r="AY798" s="238"/>
      <c r="AZ798" s="238"/>
      <c r="BA798" s="238"/>
      <c r="BB798" s="238"/>
      <c r="BC798" s="238"/>
      <c r="BD798" s="238"/>
      <c r="BE798" s="238"/>
      <c r="BF798" s="238"/>
      <c r="BG798" s="238"/>
      <c r="BH798" s="238"/>
      <c r="BI798" s="238">
        <v>319.82</v>
      </c>
      <c r="BJ798" s="238">
        <v>319.82</v>
      </c>
      <c r="BK798" s="238">
        <v>28.8</v>
      </c>
      <c r="BL798" s="238">
        <v>28.8</v>
      </c>
      <c r="BM798" s="238"/>
      <c r="BN798" s="238"/>
      <c r="BO798" s="238"/>
      <c r="BP798" s="238"/>
      <c r="BQ798" s="237">
        <f t="shared" si="49"/>
        <v>348.62</v>
      </c>
      <c r="BR798" s="237">
        <f t="shared" si="49"/>
        <v>348.62</v>
      </c>
      <c r="BS798" s="241">
        <f t="shared" si="51"/>
        <v>0.17362334658039782</v>
      </c>
      <c r="BT798" s="273">
        <v>0</v>
      </c>
      <c r="BU798" s="243">
        <v>0</v>
      </c>
      <c r="BV798" s="244">
        <v>0</v>
      </c>
      <c r="BW798" s="243">
        <v>0</v>
      </c>
      <c r="BX798" s="243">
        <v>0</v>
      </c>
      <c r="BY798" s="243">
        <v>0</v>
      </c>
      <c r="BZ798" s="243">
        <v>0</v>
      </c>
      <c r="CA798" s="243">
        <v>0</v>
      </c>
      <c r="CB798" s="243">
        <v>0</v>
      </c>
      <c r="CC798" s="243">
        <v>0</v>
      </c>
      <c r="CD798" s="243">
        <v>0</v>
      </c>
      <c r="CE798" s="243">
        <v>0</v>
      </c>
      <c r="CF798" s="243">
        <v>0</v>
      </c>
      <c r="CG798" s="243">
        <v>0</v>
      </c>
      <c r="CH798" s="243">
        <v>0</v>
      </c>
      <c r="CI798" s="243">
        <v>0</v>
      </c>
      <c r="CJ798" s="243">
        <v>375417.50880000001</v>
      </c>
      <c r="CK798" s="243">
        <v>375417.50880000001</v>
      </c>
      <c r="CL798" s="243">
        <v>33806.592000000004</v>
      </c>
      <c r="CM798" s="243">
        <v>33806.592000000004</v>
      </c>
      <c r="CN798" s="243">
        <v>0</v>
      </c>
      <c r="CO798" s="243">
        <v>0</v>
      </c>
      <c r="CP798" s="243">
        <v>0</v>
      </c>
      <c r="CQ798" s="243">
        <v>0</v>
      </c>
      <c r="CR798" s="244">
        <f t="shared" si="50"/>
        <v>409224.10080000001</v>
      </c>
      <c r="CS798" s="267">
        <f t="shared" si="50"/>
        <v>409224.10080000001</v>
      </c>
      <c r="CT798" s="268"/>
      <c r="CU798" s="269"/>
      <c r="CV798" s="269"/>
      <c r="CW798" s="269"/>
      <c r="CX798" s="269"/>
      <c r="CY798" s="269"/>
      <c r="CZ798" s="269"/>
      <c r="DA798" s="270"/>
      <c r="DB798" s="248">
        <v>8002.4390000000003</v>
      </c>
      <c r="DC798" s="249"/>
      <c r="DD798" s="250">
        <v>2.0079096899481108</v>
      </c>
      <c r="DE798" s="251"/>
      <c r="DF798" s="251"/>
      <c r="DG798" s="251"/>
      <c r="DH798" s="252"/>
      <c r="DI798" s="252"/>
      <c r="DJ798" s="252"/>
      <c r="DK798" s="252"/>
      <c r="DL798" s="251" t="s">
        <v>2005</v>
      </c>
      <c r="DM798" s="253" t="s">
        <v>2005</v>
      </c>
      <c r="DN798" s="254" t="s">
        <v>66</v>
      </c>
      <c r="DO798" s="231"/>
      <c r="DP798" s="256" t="s">
        <v>66</v>
      </c>
      <c r="DQ798" s="231"/>
      <c r="DR798" s="258"/>
      <c r="DS798" s="259"/>
      <c r="DT798" s="260"/>
      <c r="DU798" s="255">
        <v>95.029033793431665</v>
      </c>
      <c r="DV798" s="261">
        <v>38.165062196256002</v>
      </c>
      <c r="DW798" s="231">
        <v>8.0190385530699633</v>
      </c>
      <c r="DX798" s="262">
        <v>124.22848513829202</v>
      </c>
      <c r="DY798" s="255">
        <v>9.1385054735840049E-2</v>
      </c>
      <c r="DZ798" s="231">
        <v>0.85985289855249381</v>
      </c>
      <c r="EA798" s="231">
        <v>4.2265587815326022E-2</v>
      </c>
      <c r="EB798" s="262">
        <v>0.90668752094159077</v>
      </c>
      <c r="EC798" s="271"/>
      <c r="ED798" s="234"/>
      <c r="EE798" s="272"/>
      <c r="EF798" s="234">
        <v>0</v>
      </c>
      <c r="EG798" s="266">
        <v>88939.333333333328</v>
      </c>
      <c r="EH798" s="258"/>
    </row>
    <row r="799" spans="1:138" ht="30" customHeight="1" thickBot="1" x14ac:dyDescent="0.3">
      <c r="A799" s="45" t="s">
        <v>60</v>
      </c>
      <c r="B799" s="45" t="s">
        <v>61</v>
      </c>
      <c r="C799" s="45" t="s">
        <v>1109</v>
      </c>
      <c r="D799" s="46" t="s">
        <v>1386</v>
      </c>
      <c r="E799" s="46" t="s">
        <v>1387</v>
      </c>
      <c r="F799" s="46" t="s">
        <v>1390</v>
      </c>
      <c r="G799" s="46" t="s">
        <v>1387</v>
      </c>
      <c r="H799" s="226" t="s">
        <v>66</v>
      </c>
      <c r="I799" s="227" t="s">
        <v>2002</v>
      </c>
      <c r="J799" s="228">
        <v>4.16</v>
      </c>
      <c r="K799" s="229">
        <v>3.3144524253638039</v>
      </c>
      <c r="L799" s="229">
        <v>0.71420454396900002</v>
      </c>
      <c r="M799" s="230">
        <v>43.0833333333333</v>
      </c>
      <c r="N799" s="231">
        <v>625.87099999999998</v>
      </c>
      <c r="O799" s="232" t="s">
        <v>2006</v>
      </c>
      <c r="P799" s="233">
        <v>0.30262391709843423</v>
      </c>
      <c r="Q799" s="234" t="s">
        <v>68</v>
      </c>
      <c r="R799" s="235" t="s">
        <v>68</v>
      </c>
      <c r="S799" s="236" t="s">
        <v>2005</v>
      </c>
      <c r="T799" s="236" t="s">
        <v>2005</v>
      </c>
      <c r="U799" s="237" t="s">
        <v>2005</v>
      </c>
      <c r="V799" s="238" t="s">
        <v>2005</v>
      </c>
      <c r="W799" s="238" t="s">
        <v>2005</v>
      </c>
      <c r="X799" s="238" t="s">
        <v>2005</v>
      </c>
      <c r="Y799" s="238" t="s">
        <v>2005</v>
      </c>
      <c r="Z799" s="238" t="s">
        <v>2005</v>
      </c>
      <c r="AA799" s="238" t="s">
        <v>2005</v>
      </c>
      <c r="AB799" s="238" t="s">
        <v>2005</v>
      </c>
      <c r="AC799" s="238" t="s">
        <v>2005</v>
      </c>
      <c r="AD799" s="238" t="s">
        <v>2005</v>
      </c>
      <c r="AE799" s="238" t="s">
        <v>2005</v>
      </c>
      <c r="AF799" s="238" t="s">
        <v>2005</v>
      </c>
      <c r="AG799" s="238" t="s">
        <v>2005</v>
      </c>
      <c r="AH799" s="238" t="s">
        <v>2005</v>
      </c>
      <c r="AI799" s="238">
        <v>3</v>
      </c>
      <c r="AJ799" s="238">
        <v>3</v>
      </c>
      <c r="AK799" s="238" t="s">
        <v>2005</v>
      </c>
      <c r="AL799" s="238" t="s">
        <v>2005</v>
      </c>
      <c r="AM799" s="237" t="s">
        <v>2005</v>
      </c>
      <c r="AN799" s="238" t="s">
        <v>2005</v>
      </c>
      <c r="AO799" s="238" t="s">
        <v>2005</v>
      </c>
      <c r="AP799" s="238" t="s">
        <v>2005</v>
      </c>
      <c r="AQ799" s="237">
        <f t="shared" si="48"/>
        <v>3</v>
      </c>
      <c r="AR799" s="239">
        <f t="shared" si="48"/>
        <v>3</v>
      </c>
      <c r="AS799" s="240"/>
      <c r="AT799" s="238"/>
      <c r="AU799" s="237"/>
      <c r="AV799" s="238"/>
      <c r="AW799" s="238"/>
      <c r="AX799" s="238"/>
      <c r="AY799" s="238"/>
      <c r="AZ799" s="238"/>
      <c r="BA799" s="238"/>
      <c r="BB799" s="238"/>
      <c r="BC799" s="238"/>
      <c r="BD799" s="238"/>
      <c r="BE799" s="238"/>
      <c r="BF799" s="238"/>
      <c r="BG799" s="238"/>
      <c r="BH799" s="238"/>
      <c r="BI799" s="238">
        <v>19.5</v>
      </c>
      <c r="BJ799" s="238">
        <v>19.5</v>
      </c>
      <c r="BK799" s="238"/>
      <c r="BL799" s="238"/>
      <c r="BM799" s="238"/>
      <c r="BN799" s="238"/>
      <c r="BO799" s="238"/>
      <c r="BP799" s="238"/>
      <c r="BQ799" s="237">
        <f t="shared" si="49"/>
        <v>19.5</v>
      </c>
      <c r="BR799" s="237">
        <f t="shared" si="49"/>
        <v>19.5</v>
      </c>
      <c r="BS799" s="241">
        <f t="shared" si="51"/>
        <v>6.4436413972056447E-2</v>
      </c>
      <c r="BT799" s="273">
        <v>0</v>
      </c>
      <c r="BU799" s="243">
        <v>0</v>
      </c>
      <c r="BV799" s="244">
        <v>0</v>
      </c>
      <c r="BW799" s="243">
        <v>0</v>
      </c>
      <c r="BX799" s="243">
        <v>0</v>
      </c>
      <c r="BY799" s="243">
        <v>0</v>
      </c>
      <c r="BZ799" s="243">
        <v>0</v>
      </c>
      <c r="CA799" s="243">
        <v>0</v>
      </c>
      <c r="CB799" s="243">
        <v>0</v>
      </c>
      <c r="CC799" s="243">
        <v>0</v>
      </c>
      <c r="CD799" s="243">
        <v>0</v>
      </c>
      <c r="CE799" s="243">
        <v>0</v>
      </c>
      <c r="CF799" s="243">
        <v>0</v>
      </c>
      <c r="CG799" s="243">
        <v>0</v>
      </c>
      <c r="CH799" s="243">
        <v>0</v>
      </c>
      <c r="CI799" s="243">
        <v>0</v>
      </c>
      <c r="CJ799" s="243">
        <v>22889.88</v>
      </c>
      <c r="CK799" s="243">
        <v>22889.88</v>
      </c>
      <c r="CL799" s="243">
        <v>0</v>
      </c>
      <c r="CM799" s="243">
        <v>0</v>
      </c>
      <c r="CN799" s="243">
        <v>0</v>
      </c>
      <c r="CO799" s="243">
        <v>0</v>
      </c>
      <c r="CP799" s="243">
        <v>0</v>
      </c>
      <c r="CQ799" s="243">
        <v>0</v>
      </c>
      <c r="CR799" s="244">
        <f t="shared" si="50"/>
        <v>22889.88</v>
      </c>
      <c r="CS799" s="267">
        <f t="shared" si="50"/>
        <v>22889.88</v>
      </c>
      <c r="CT799" s="268"/>
      <c r="CU799" s="269"/>
      <c r="CV799" s="269"/>
      <c r="CW799" s="269"/>
      <c r="CX799" s="269"/>
      <c r="CY799" s="269"/>
      <c r="CZ799" s="269"/>
      <c r="DA799" s="270"/>
      <c r="DB799" s="248">
        <v>625.87099999999998</v>
      </c>
      <c r="DC799" s="249"/>
      <c r="DD799" s="250">
        <v>0.30262391709843423</v>
      </c>
      <c r="DE799" s="251"/>
      <c r="DF799" s="251"/>
      <c r="DG799" s="251"/>
      <c r="DH799" s="252"/>
      <c r="DI799" s="252"/>
      <c r="DJ799" s="252"/>
      <c r="DK799" s="252"/>
      <c r="DL799" s="251" t="s">
        <v>2005</v>
      </c>
      <c r="DM799" s="253" t="s">
        <v>2005</v>
      </c>
      <c r="DN799" s="254" t="s">
        <v>66</v>
      </c>
      <c r="DO799" s="231"/>
      <c r="DP799" s="256" t="s">
        <v>66</v>
      </c>
      <c r="DQ799" s="231"/>
      <c r="DR799" s="258"/>
      <c r="DS799" s="259"/>
      <c r="DT799" s="260"/>
      <c r="DU799" s="255">
        <v>0</v>
      </c>
      <c r="DV799" s="261">
        <v>113.29870129870135</v>
      </c>
      <c r="DW799" s="231">
        <v>0</v>
      </c>
      <c r="DX799" s="262">
        <v>113.29870129870135</v>
      </c>
      <c r="DY799" s="255">
        <v>0</v>
      </c>
      <c r="DZ799" s="231">
        <v>0.36544011544011662</v>
      </c>
      <c r="EA799" s="231">
        <v>0</v>
      </c>
      <c r="EB799" s="262">
        <v>0.36544011544011662</v>
      </c>
      <c r="EC799" s="271"/>
      <c r="ED799" s="234"/>
      <c r="EE799" s="272"/>
      <c r="EF799" s="234">
        <v>0</v>
      </c>
      <c r="EG799" s="266">
        <v>0</v>
      </c>
      <c r="EH799" s="258"/>
    </row>
    <row r="800" spans="1:138" ht="30" customHeight="1" thickBot="1" x14ac:dyDescent="0.3">
      <c r="A800" s="45" t="s">
        <v>60</v>
      </c>
      <c r="B800" s="45" t="s">
        <v>61</v>
      </c>
      <c r="C800" s="45" t="s">
        <v>1109</v>
      </c>
      <c r="D800" s="46" t="s">
        <v>1386</v>
      </c>
      <c r="E800" s="46" t="s">
        <v>1387</v>
      </c>
      <c r="F800" s="46" t="s">
        <v>1391</v>
      </c>
      <c r="G800" s="46" t="s">
        <v>1387</v>
      </c>
      <c r="H800" s="226" t="s">
        <v>66</v>
      </c>
      <c r="I800" s="227" t="s">
        <v>2002</v>
      </c>
      <c r="J800" s="228">
        <v>4.16</v>
      </c>
      <c r="K800" s="229">
        <v>2.4858393190228525</v>
      </c>
      <c r="L800" s="229">
        <v>5.8778408968650009</v>
      </c>
      <c r="M800" s="230">
        <v>576.58333333333303</v>
      </c>
      <c r="N800" s="231">
        <v>3575.2240000000002</v>
      </c>
      <c r="O800" s="232" t="s">
        <v>2006</v>
      </c>
      <c r="P800" s="233">
        <v>1.3450192048753504</v>
      </c>
      <c r="Q800" s="234" t="s">
        <v>68</v>
      </c>
      <c r="R800" s="235" t="s">
        <v>68</v>
      </c>
      <c r="S800" s="236" t="s">
        <v>2005</v>
      </c>
      <c r="T800" s="236" t="s">
        <v>2005</v>
      </c>
      <c r="U800" s="237" t="s">
        <v>2005</v>
      </c>
      <c r="V800" s="238" t="s">
        <v>2005</v>
      </c>
      <c r="W800" s="238" t="s">
        <v>2005</v>
      </c>
      <c r="X800" s="238" t="s">
        <v>2005</v>
      </c>
      <c r="Y800" s="238" t="s">
        <v>2005</v>
      </c>
      <c r="Z800" s="238" t="s">
        <v>2005</v>
      </c>
      <c r="AA800" s="238" t="s">
        <v>2005</v>
      </c>
      <c r="AB800" s="238" t="s">
        <v>2005</v>
      </c>
      <c r="AC800" s="238" t="s">
        <v>2005</v>
      </c>
      <c r="AD800" s="238" t="s">
        <v>2005</v>
      </c>
      <c r="AE800" s="238" t="s">
        <v>2005</v>
      </c>
      <c r="AF800" s="238" t="s">
        <v>2005</v>
      </c>
      <c r="AG800" s="238" t="s">
        <v>2005</v>
      </c>
      <c r="AH800" s="238" t="s">
        <v>2005</v>
      </c>
      <c r="AI800" s="238">
        <v>22</v>
      </c>
      <c r="AJ800" s="238">
        <v>22</v>
      </c>
      <c r="AK800" s="238" t="s">
        <v>2005</v>
      </c>
      <c r="AL800" s="238" t="s">
        <v>2005</v>
      </c>
      <c r="AM800" s="237" t="s">
        <v>2005</v>
      </c>
      <c r="AN800" s="238" t="s">
        <v>2005</v>
      </c>
      <c r="AO800" s="238" t="s">
        <v>2005</v>
      </c>
      <c r="AP800" s="238" t="s">
        <v>2005</v>
      </c>
      <c r="AQ800" s="237">
        <f t="shared" si="48"/>
        <v>22</v>
      </c>
      <c r="AR800" s="239">
        <f t="shared" si="48"/>
        <v>22</v>
      </c>
      <c r="AS800" s="240"/>
      <c r="AT800" s="238"/>
      <c r="AU800" s="237"/>
      <c r="AV800" s="238"/>
      <c r="AW800" s="238"/>
      <c r="AX800" s="238"/>
      <c r="AY800" s="238"/>
      <c r="AZ800" s="238"/>
      <c r="BA800" s="238"/>
      <c r="BB800" s="238"/>
      <c r="BC800" s="238"/>
      <c r="BD800" s="238"/>
      <c r="BE800" s="238"/>
      <c r="BF800" s="238"/>
      <c r="BG800" s="238"/>
      <c r="BH800" s="238"/>
      <c r="BI800" s="238">
        <v>127.24</v>
      </c>
      <c r="BJ800" s="238">
        <v>127.24</v>
      </c>
      <c r="BK800" s="238"/>
      <c r="BL800" s="238"/>
      <c r="BM800" s="238"/>
      <c r="BN800" s="238"/>
      <c r="BO800" s="238"/>
      <c r="BP800" s="238"/>
      <c r="BQ800" s="237">
        <f t="shared" si="49"/>
        <v>127.24</v>
      </c>
      <c r="BR800" s="237">
        <f t="shared" si="49"/>
        <v>127.24</v>
      </c>
      <c r="BS800" s="241">
        <f t="shared" si="51"/>
        <v>9.4600879704012819E-2</v>
      </c>
      <c r="BT800" s="273">
        <v>0</v>
      </c>
      <c r="BU800" s="243">
        <v>0</v>
      </c>
      <c r="BV800" s="244">
        <v>0</v>
      </c>
      <c r="BW800" s="243">
        <v>0</v>
      </c>
      <c r="BX800" s="243">
        <v>0</v>
      </c>
      <c r="BY800" s="243">
        <v>0</v>
      </c>
      <c r="BZ800" s="243">
        <v>0</v>
      </c>
      <c r="CA800" s="243">
        <v>0</v>
      </c>
      <c r="CB800" s="243">
        <v>0</v>
      </c>
      <c r="CC800" s="243">
        <v>0</v>
      </c>
      <c r="CD800" s="243">
        <v>0</v>
      </c>
      <c r="CE800" s="243">
        <v>0</v>
      </c>
      <c r="CF800" s="243">
        <v>0</v>
      </c>
      <c r="CG800" s="243">
        <v>0</v>
      </c>
      <c r="CH800" s="243">
        <v>0</v>
      </c>
      <c r="CI800" s="243">
        <v>0</v>
      </c>
      <c r="CJ800" s="243">
        <v>149359.40159999998</v>
      </c>
      <c r="CK800" s="243">
        <v>149359.40159999998</v>
      </c>
      <c r="CL800" s="243">
        <v>0</v>
      </c>
      <c r="CM800" s="243">
        <v>0</v>
      </c>
      <c r="CN800" s="243">
        <v>0</v>
      </c>
      <c r="CO800" s="243">
        <v>0</v>
      </c>
      <c r="CP800" s="243">
        <v>0</v>
      </c>
      <c r="CQ800" s="243">
        <v>0</v>
      </c>
      <c r="CR800" s="244">
        <f t="shared" si="50"/>
        <v>149359.40159999998</v>
      </c>
      <c r="CS800" s="267">
        <f t="shared" si="50"/>
        <v>149359.40159999998</v>
      </c>
      <c r="CT800" s="268"/>
      <c r="CU800" s="269"/>
      <c r="CV800" s="269"/>
      <c r="CW800" s="269"/>
      <c r="CX800" s="269"/>
      <c r="CY800" s="269"/>
      <c r="CZ800" s="269"/>
      <c r="DA800" s="270"/>
      <c r="DB800" s="248">
        <v>3575.2240000000002</v>
      </c>
      <c r="DC800" s="249"/>
      <c r="DD800" s="250">
        <v>1.3450192048753504</v>
      </c>
      <c r="DE800" s="251"/>
      <c r="DF800" s="251"/>
      <c r="DG800" s="251"/>
      <c r="DH800" s="252"/>
      <c r="DI800" s="252"/>
      <c r="DJ800" s="252"/>
      <c r="DK800" s="252"/>
      <c r="DL800" s="251" t="s">
        <v>2005</v>
      </c>
      <c r="DM800" s="253" t="s">
        <v>2005</v>
      </c>
      <c r="DN800" s="254" t="s">
        <v>66</v>
      </c>
      <c r="DO800" s="231"/>
      <c r="DP800" s="256" t="s">
        <v>66</v>
      </c>
      <c r="DQ800" s="231"/>
      <c r="DR800" s="258"/>
      <c r="DS800" s="259"/>
      <c r="DT800" s="260"/>
      <c r="DU800" s="255">
        <v>487.82193958664573</v>
      </c>
      <c r="DV800" s="261">
        <v>-210.73826437761517</v>
      </c>
      <c r="DW800" s="231">
        <v>119.80575227634057</v>
      </c>
      <c r="DX800" s="262">
        <v>30.055314237037948</v>
      </c>
      <c r="DY800" s="255">
        <v>3.0628703569880056</v>
      </c>
      <c r="DZ800" s="231">
        <v>-1.4043318043458612</v>
      </c>
      <c r="EA800" s="231">
        <v>2.0569446451799402</v>
      </c>
      <c r="EB800" s="262">
        <v>-1.0627539186247525</v>
      </c>
      <c r="EC800" s="271"/>
      <c r="ED800" s="234"/>
      <c r="EE800" s="272"/>
      <c r="EF800" s="234">
        <v>68322</v>
      </c>
      <c r="EG800" s="266">
        <v>12053.666666666672</v>
      </c>
      <c r="EH800" s="258"/>
    </row>
    <row r="801" spans="1:138" ht="30" customHeight="1" thickBot="1" x14ac:dyDescent="0.3">
      <c r="A801" s="45" t="s">
        <v>60</v>
      </c>
      <c r="B801" s="45" t="s">
        <v>61</v>
      </c>
      <c r="C801" s="45" t="s">
        <v>1109</v>
      </c>
      <c r="D801" s="46" t="s">
        <v>1386</v>
      </c>
      <c r="E801" s="46" t="s">
        <v>1387</v>
      </c>
      <c r="F801" s="46" t="s">
        <v>1392</v>
      </c>
      <c r="G801" s="46" t="s">
        <v>1387</v>
      </c>
      <c r="H801" s="226" t="s">
        <v>66</v>
      </c>
      <c r="I801" s="227" t="s">
        <v>2007</v>
      </c>
      <c r="J801" s="228">
        <v>13.2</v>
      </c>
      <c r="K801" s="229">
        <v>10.699917068837495</v>
      </c>
      <c r="L801" s="229">
        <v>11.612689369785</v>
      </c>
      <c r="M801" s="230">
        <v>1268.3333333333301</v>
      </c>
      <c r="N801" s="231">
        <v>9196.9959999999992</v>
      </c>
      <c r="O801" s="232" t="s">
        <v>2006</v>
      </c>
      <c r="P801" s="233">
        <v>2.9036099738084653</v>
      </c>
      <c r="Q801" s="234" t="s">
        <v>2004</v>
      </c>
      <c r="R801" s="235" t="s">
        <v>68</v>
      </c>
      <c r="S801" s="236" t="s">
        <v>2005</v>
      </c>
      <c r="T801" s="236" t="s">
        <v>2005</v>
      </c>
      <c r="U801" s="237" t="s">
        <v>2005</v>
      </c>
      <c r="V801" s="238" t="s">
        <v>2005</v>
      </c>
      <c r="W801" s="238" t="s">
        <v>2005</v>
      </c>
      <c r="X801" s="238" t="s">
        <v>2005</v>
      </c>
      <c r="Y801" s="238" t="s">
        <v>2005</v>
      </c>
      <c r="Z801" s="238" t="s">
        <v>2005</v>
      </c>
      <c r="AA801" s="238" t="s">
        <v>2005</v>
      </c>
      <c r="AB801" s="238" t="s">
        <v>2005</v>
      </c>
      <c r="AC801" s="238" t="s">
        <v>2005</v>
      </c>
      <c r="AD801" s="238" t="s">
        <v>2005</v>
      </c>
      <c r="AE801" s="238" t="s">
        <v>2005</v>
      </c>
      <c r="AF801" s="238" t="s">
        <v>2005</v>
      </c>
      <c r="AG801" s="238" t="s">
        <v>2005</v>
      </c>
      <c r="AH801" s="238" t="s">
        <v>2005</v>
      </c>
      <c r="AI801" s="238">
        <v>57</v>
      </c>
      <c r="AJ801" s="238">
        <v>57</v>
      </c>
      <c r="AK801" s="238">
        <v>2</v>
      </c>
      <c r="AL801" s="238">
        <v>2</v>
      </c>
      <c r="AM801" s="237">
        <v>1</v>
      </c>
      <c r="AN801" s="238">
        <v>1</v>
      </c>
      <c r="AO801" s="238" t="s">
        <v>2005</v>
      </c>
      <c r="AP801" s="238" t="s">
        <v>2005</v>
      </c>
      <c r="AQ801" s="237">
        <f t="shared" si="48"/>
        <v>60</v>
      </c>
      <c r="AR801" s="239">
        <f t="shared" si="48"/>
        <v>60</v>
      </c>
      <c r="AS801" s="240"/>
      <c r="AT801" s="238"/>
      <c r="AU801" s="237"/>
      <c r="AV801" s="238"/>
      <c r="AW801" s="238"/>
      <c r="AX801" s="238"/>
      <c r="AY801" s="238"/>
      <c r="AZ801" s="238"/>
      <c r="BA801" s="238"/>
      <c r="BB801" s="238"/>
      <c r="BC801" s="238"/>
      <c r="BD801" s="238"/>
      <c r="BE801" s="238"/>
      <c r="BF801" s="238"/>
      <c r="BG801" s="238"/>
      <c r="BH801" s="238"/>
      <c r="BI801" s="238">
        <v>338.75</v>
      </c>
      <c r="BJ801" s="238">
        <v>338.75</v>
      </c>
      <c r="BK801" s="238">
        <v>8.8000000000000007</v>
      </c>
      <c r="BL801" s="238">
        <v>8.8000000000000007</v>
      </c>
      <c r="BM801" s="238">
        <v>1.8</v>
      </c>
      <c r="BN801" s="238">
        <v>1.8</v>
      </c>
      <c r="BO801" s="238"/>
      <c r="BP801" s="238"/>
      <c r="BQ801" s="237">
        <f t="shared" si="49"/>
        <v>349.35</v>
      </c>
      <c r="BR801" s="237">
        <f t="shared" si="49"/>
        <v>349.35</v>
      </c>
      <c r="BS801" s="241">
        <f t="shared" si="51"/>
        <v>0.12031574596838214</v>
      </c>
      <c r="BT801" s="273">
        <v>0</v>
      </c>
      <c r="BU801" s="243">
        <v>0</v>
      </c>
      <c r="BV801" s="244">
        <v>0</v>
      </c>
      <c r="BW801" s="243">
        <v>0</v>
      </c>
      <c r="BX801" s="243">
        <v>0</v>
      </c>
      <c r="BY801" s="243">
        <v>0</v>
      </c>
      <c r="BZ801" s="243">
        <v>0</v>
      </c>
      <c r="CA801" s="243">
        <v>0</v>
      </c>
      <c r="CB801" s="243">
        <v>0</v>
      </c>
      <c r="CC801" s="243">
        <v>0</v>
      </c>
      <c r="CD801" s="243">
        <v>0</v>
      </c>
      <c r="CE801" s="243">
        <v>0</v>
      </c>
      <c r="CF801" s="243">
        <v>0</v>
      </c>
      <c r="CG801" s="243">
        <v>0</v>
      </c>
      <c r="CH801" s="243">
        <v>0</v>
      </c>
      <c r="CI801" s="243">
        <v>0</v>
      </c>
      <c r="CJ801" s="243">
        <v>397638.30000000005</v>
      </c>
      <c r="CK801" s="243">
        <v>397638.30000000005</v>
      </c>
      <c r="CL801" s="243">
        <v>10329.792000000001</v>
      </c>
      <c r="CM801" s="243">
        <v>10329.792000000001</v>
      </c>
      <c r="CN801" s="243">
        <v>5897.232</v>
      </c>
      <c r="CO801" s="243">
        <v>5897.232</v>
      </c>
      <c r="CP801" s="243">
        <v>0</v>
      </c>
      <c r="CQ801" s="243">
        <v>0</v>
      </c>
      <c r="CR801" s="244">
        <f t="shared" si="50"/>
        <v>413865.32400000008</v>
      </c>
      <c r="CS801" s="267">
        <f t="shared" si="50"/>
        <v>413865.32400000008</v>
      </c>
      <c r="CT801" s="268"/>
      <c r="CU801" s="269"/>
      <c r="CV801" s="269"/>
      <c r="CW801" s="269"/>
      <c r="CX801" s="269"/>
      <c r="CY801" s="269"/>
      <c r="CZ801" s="269"/>
      <c r="DA801" s="270"/>
      <c r="DB801" s="248">
        <v>9196.9959999999992</v>
      </c>
      <c r="DC801" s="249"/>
      <c r="DD801" s="250">
        <v>2.9036099738084653</v>
      </c>
      <c r="DE801" s="251"/>
      <c r="DF801" s="251"/>
      <c r="DG801" s="251"/>
      <c r="DH801" s="252"/>
      <c r="DI801" s="252"/>
      <c r="DJ801" s="252"/>
      <c r="DK801" s="252"/>
      <c r="DL801" s="251" t="s">
        <v>2005</v>
      </c>
      <c r="DM801" s="253" t="s">
        <v>2005</v>
      </c>
      <c r="DN801" s="254" t="s">
        <v>66</v>
      </c>
      <c r="DO801" s="231"/>
      <c r="DP801" s="256" t="s">
        <v>66</v>
      </c>
      <c r="DQ801" s="231"/>
      <c r="DR801" s="258"/>
      <c r="DS801" s="259"/>
      <c r="DT801" s="260"/>
      <c r="DU801" s="255">
        <v>441.65519053876591</v>
      </c>
      <c r="DV801" s="261">
        <v>-325.21846278090567</v>
      </c>
      <c r="DW801" s="231">
        <v>34.993955321944902</v>
      </c>
      <c r="DX801" s="262">
        <v>33.823448012684402</v>
      </c>
      <c r="DY801" s="255">
        <v>0.55348226018396984</v>
      </c>
      <c r="DZ801" s="231">
        <v>-3.7004211374471296E-2</v>
      </c>
      <c r="EA801" s="231">
        <v>0.36977660972404824</v>
      </c>
      <c r="EB801" s="262">
        <v>0.1072364774660563</v>
      </c>
      <c r="EC801" s="271"/>
      <c r="ED801" s="234"/>
      <c r="EE801" s="272"/>
      <c r="EF801" s="234">
        <v>0</v>
      </c>
      <c r="EG801" s="266">
        <v>65116</v>
      </c>
      <c r="EH801" s="258"/>
    </row>
    <row r="802" spans="1:138" ht="30" customHeight="1" thickBot="1" x14ac:dyDescent="0.3">
      <c r="A802" s="45" t="s">
        <v>60</v>
      </c>
      <c r="B802" s="45" t="s">
        <v>61</v>
      </c>
      <c r="C802" s="45" t="s">
        <v>1109</v>
      </c>
      <c r="D802" s="46" t="s">
        <v>1294</v>
      </c>
      <c r="E802" s="46" t="s">
        <v>1201</v>
      </c>
      <c r="F802" s="46" t="s">
        <v>1393</v>
      </c>
      <c r="G802" s="46" t="s">
        <v>1201</v>
      </c>
      <c r="H802" s="226" t="s">
        <v>66</v>
      </c>
      <c r="I802" s="227" t="s">
        <v>2007</v>
      </c>
      <c r="J802" s="228">
        <v>13.8</v>
      </c>
      <c r="K802" s="229">
        <v>11.783834464214101</v>
      </c>
      <c r="L802" s="229">
        <v>10.307575736136002</v>
      </c>
      <c r="M802" s="230">
        <v>2627.8333333333298</v>
      </c>
      <c r="N802" s="231">
        <v>13040.299000000001</v>
      </c>
      <c r="O802" s="232" t="s">
        <v>2006</v>
      </c>
      <c r="P802" s="233">
        <v>6.1507791535014489</v>
      </c>
      <c r="Q802" s="234" t="s">
        <v>2004</v>
      </c>
      <c r="R802" s="235" t="s">
        <v>68</v>
      </c>
      <c r="S802" s="236" t="s">
        <v>2005</v>
      </c>
      <c r="T802" s="236" t="s">
        <v>2005</v>
      </c>
      <c r="U802" s="237" t="s">
        <v>2005</v>
      </c>
      <c r="V802" s="238" t="s">
        <v>2005</v>
      </c>
      <c r="W802" s="238" t="s">
        <v>2005</v>
      </c>
      <c r="X802" s="238" t="s">
        <v>2005</v>
      </c>
      <c r="Y802" s="238" t="s">
        <v>2005</v>
      </c>
      <c r="Z802" s="238" t="s">
        <v>2005</v>
      </c>
      <c r="AA802" s="238" t="s">
        <v>2005</v>
      </c>
      <c r="AB802" s="238" t="s">
        <v>2005</v>
      </c>
      <c r="AC802" s="238" t="s">
        <v>2005</v>
      </c>
      <c r="AD802" s="238" t="s">
        <v>2005</v>
      </c>
      <c r="AE802" s="238">
        <v>4</v>
      </c>
      <c r="AF802" s="238">
        <v>4</v>
      </c>
      <c r="AG802" s="238" t="s">
        <v>2005</v>
      </c>
      <c r="AH802" s="238" t="s">
        <v>2005</v>
      </c>
      <c r="AI802" s="238">
        <v>44</v>
      </c>
      <c r="AJ802" s="238">
        <v>44</v>
      </c>
      <c r="AK802" s="238" t="s">
        <v>2005</v>
      </c>
      <c r="AL802" s="238" t="s">
        <v>2005</v>
      </c>
      <c r="AM802" s="237" t="s">
        <v>2005</v>
      </c>
      <c r="AN802" s="238" t="s">
        <v>2005</v>
      </c>
      <c r="AO802" s="238" t="s">
        <v>2005</v>
      </c>
      <c r="AP802" s="238" t="s">
        <v>2005</v>
      </c>
      <c r="AQ802" s="237">
        <f t="shared" si="48"/>
        <v>48</v>
      </c>
      <c r="AR802" s="239">
        <f t="shared" si="48"/>
        <v>48</v>
      </c>
      <c r="AS802" s="240"/>
      <c r="AT802" s="238"/>
      <c r="AU802" s="237"/>
      <c r="AV802" s="238"/>
      <c r="AW802" s="238"/>
      <c r="AX802" s="238"/>
      <c r="AY802" s="238"/>
      <c r="AZ802" s="238"/>
      <c r="BA802" s="238"/>
      <c r="BB802" s="238"/>
      <c r="BC802" s="238"/>
      <c r="BD802" s="238"/>
      <c r="BE802" s="238">
        <v>78.599999999999994</v>
      </c>
      <c r="BF802" s="238">
        <v>78.599999999999994</v>
      </c>
      <c r="BG802" s="238"/>
      <c r="BH802" s="238"/>
      <c r="BI802" s="238">
        <v>383.4</v>
      </c>
      <c r="BJ802" s="238">
        <v>383.4</v>
      </c>
      <c r="BK802" s="238"/>
      <c r="BL802" s="238"/>
      <c r="BM802" s="238"/>
      <c r="BN802" s="238"/>
      <c r="BO802" s="238"/>
      <c r="BP802" s="238"/>
      <c r="BQ802" s="237">
        <f t="shared" si="49"/>
        <v>462</v>
      </c>
      <c r="BR802" s="237">
        <f t="shared" si="49"/>
        <v>462</v>
      </c>
      <c r="BS802" s="241">
        <f t="shared" si="51"/>
        <v>7.5112435102957273E-2</v>
      </c>
      <c r="BT802" s="273">
        <v>0</v>
      </c>
      <c r="BU802" s="243">
        <v>0</v>
      </c>
      <c r="BV802" s="244">
        <v>0</v>
      </c>
      <c r="BW802" s="243">
        <v>0</v>
      </c>
      <c r="BX802" s="243">
        <v>0</v>
      </c>
      <c r="BY802" s="243">
        <v>0</v>
      </c>
      <c r="BZ802" s="243">
        <v>0</v>
      </c>
      <c r="CA802" s="243">
        <v>0</v>
      </c>
      <c r="CB802" s="243">
        <v>0</v>
      </c>
      <c r="CC802" s="243">
        <v>0</v>
      </c>
      <c r="CD802" s="243">
        <v>0</v>
      </c>
      <c r="CE802" s="243">
        <v>0</v>
      </c>
      <c r="CF802" s="243">
        <v>396596.73599999998</v>
      </c>
      <c r="CG802" s="243">
        <v>396596.73599999998</v>
      </c>
      <c r="CH802" s="243">
        <v>0</v>
      </c>
      <c r="CI802" s="243">
        <v>0</v>
      </c>
      <c r="CJ802" s="243">
        <v>450050.25600000005</v>
      </c>
      <c r="CK802" s="243">
        <v>450050.25600000005</v>
      </c>
      <c r="CL802" s="243">
        <v>0</v>
      </c>
      <c r="CM802" s="243">
        <v>0</v>
      </c>
      <c r="CN802" s="243">
        <v>0</v>
      </c>
      <c r="CO802" s="243">
        <v>0</v>
      </c>
      <c r="CP802" s="243">
        <v>0</v>
      </c>
      <c r="CQ802" s="243">
        <v>0</v>
      </c>
      <c r="CR802" s="244">
        <f t="shared" si="50"/>
        <v>846646.99200000009</v>
      </c>
      <c r="CS802" s="267">
        <f t="shared" si="50"/>
        <v>846646.99200000009</v>
      </c>
      <c r="CT802" s="268"/>
      <c r="CU802" s="269"/>
      <c r="CV802" s="269"/>
      <c r="CW802" s="269"/>
      <c r="CX802" s="269"/>
      <c r="CY802" s="269"/>
      <c r="CZ802" s="269"/>
      <c r="DA802" s="270"/>
      <c r="DB802" s="248">
        <v>13040.299000000001</v>
      </c>
      <c r="DC802" s="249"/>
      <c r="DD802" s="250">
        <v>6.1507791535014489</v>
      </c>
      <c r="DE802" s="251"/>
      <c r="DF802" s="251"/>
      <c r="DG802" s="251"/>
      <c r="DH802" s="252"/>
      <c r="DI802" s="252"/>
      <c r="DJ802" s="252"/>
      <c r="DK802" s="252"/>
      <c r="DL802" s="251" t="s">
        <v>2005</v>
      </c>
      <c r="DM802" s="253" t="s">
        <v>2005</v>
      </c>
      <c r="DN802" s="254" t="s">
        <v>66</v>
      </c>
      <c r="DO802" s="231"/>
      <c r="DP802" s="256" t="s">
        <v>66</v>
      </c>
      <c r="DQ802" s="231"/>
      <c r="DR802" s="258"/>
      <c r="DS802" s="259"/>
      <c r="DT802" s="260"/>
      <c r="DU802" s="255">
        <v>396.0148411238668</v>
      </c>
      <c r="DV802" s="261">
        <v>-275.78699863203303</v>
      </c>
      <c r="DW802" s="231">
        <v>58.489630240375547</v>
      </c>
      <c r="DX802" s="262">
        <v>39.723747175222712</v>
      </c>
      <c r="DY802" s="255">
        <v>1.2219191983256183</v>
      </c>
      <c r="DZ802" s="231">
        <v>0.2855270276363151</v>
      </c>
      <c r="EA802" s="231">
        <v>1.0518170863195295</v>
      </c>
      <c r="EB802" s="262">
        <v>0.43513234648502541</v>
      </c>
      <c r="EC802" s="271"/>
      <c r="ED802" s="234"/>
      <c r="EE802" s="272"/>
      <c r="EF802" s="234">
        <v>0</v>
      </c>
      <c r="EG802" s="266">
        <v>178246.66666666666</v>
      </c>
      <c r="EH802" s="258"/>
    </row>
    <row r="803" spans="1:138" ht="30" customHeight="1" thickBot="1" x14ac:dyDescent="0.3">
      <c r="A803" s="45" t="s">
        <v>60</v>
      </c>
      <c r="B803" s="45" t="s">
        <v>61</v>
      </c>
      <c r="C803" s="45" t="s">
        <v>1109</v>
      </c>
      <c r="D803" s="46" t="s">
        <v>1294</v>
      </c>
      <c r="E803" s="46" t="s">
        <v>1201</v>
      </c>
      <c r="F803" s="46" t="s">
        <v>1394</v>
      </c>
      <c r="G803" s="46" t="s">
        <v>1296</v>
      </c>
      <c r="H803" s="226" t="s">
        <v>66</v>
      </c>
      <c r="I803" s="227" t="s">
        <v>2007</v>
      </c>
      <c r="J803" s="228">
        <v>13.8</v>
      </c>
      <c r="K803" s="229">
        <v>11.783834464214101</v>
      </c>
      <c r="L803" s="229">
        <v>16.956628752609003</v>
      </c>
      <c r="M803" s="230">
        <v>2959.75</v>
      </c>
      <c r="N803" s="231">
        <v>29286.143414694754</v>
      </c>
      <c r="O803" s="232" t="s">
        <v>2003</v>
      </c>
      <c r="P803" s="233">
        <v>8.3579176411800091</v>
      </c>
      <c r="Q803" s="234" t="s">
        <v>2004</v>
      </c>
      <c r="R803" s="235" t="s">
        <v>68</v>
      </c>
      <c r="S803" s="236" t="s">
        <v>2005</v>
      </c>
      <c r="T803" s="236" t="s">
        <v>2005</v>
      </c>
      <c r="U803" s="237" t="s">
        <v>2005</v>
      </c>
      <c r="V803" s="238" t="s">
        <v>2005</v>
      </c>
      <c r="W803" s="238" t="s">
        <v>2005</v>
      </c>
      <c r="X803" s="238" t="s">
        <v>2005</v>
      </c>
      <c r="Y803" s="238" t="s">
        <v>2005</v>
      </c>
      <c r="Z803" s="238" t="s">
        <v>2005</v>
      </c>
      <c r="AA803" s="238" t="s">
        <v>2005</v>
      </c>
      <c r="AB803" s="238" t="s">
        <v>2005</v>
      </c>
      <c r="AC803" s="238" t="s">
        <v>2005</v>
      </c>
      <c r="AD803" s="238" t="s">
        <v>2005</v>
      </c>
      <c r="AE803" s="238" t="s">
        <v>2005</v>
      </c>
      <c r="AF803" s="238" t="s">
        <v>2005</v>
      </c>
      <c r="AG803" s="238" t="s">
        <v>2005</v>
      </c>
      <c r="AH803" s="238" t="s">
        <v>2005</v>
      </c>
      <c r="AI803" s="238">
        <v>68</v>
      </c>
      <c r="AJ803" s="238">
        <v>68</v>
      </c>
      <c r="AK803" s="238">
        <v>1</v>
      </c>
      <c r="AL803" s="238">
        <v>1</v>
      </c>
      <c r="AM803" s="237" t="s">
        <v>2005</v>
      </c>
      <c r="AN803" s="238" t="s">
        <v>2005</v>
      </c>
      <c r="AO803" s="238" t="s">
        <v>2005</v>
      </c>
      <c r="AP803" s="238" t="s">
        <v>2005</v>
      </c>
      <c r="AQ803" s="237">
        <f t="shared" si="48"/>
        <v>69</v>
      </c>
      <c r="AR803" s="239">
        <f t="shared" si="48"/>
        <v>69</v>
      </c>
      <c r="AS803" s="240"/>
      <c r="AT803" s="238"/>
      <c r="AU803" s="237"/>
      <c r="AV803" s="238"/>
      <c r="AW803" s="238"/>
      <c r="AX803" s="238"/>
      <c r="AY803" s="238"/>
      <c r="AZ803" s="238"/>
      <c r="BA803" s="238"/>
      <c r="BB803" s="238"/>
      <c r="BC803" s="238"/>
      <c r="BD803" s="238"/>
      <c r="BE803" s="238"/>
      <c r="BF803" s="238"/>
      <c r="BG803" s="238"/>
      <c r="BH803" s="238"/>
      <c r="BI803" s="238">
        <v>351.92500000000001</v>
      </c>
      <c r="BJ803" s="238">
        <v>351.92500000000001</v>
      </c>
      <c r="BK803" s="238">
        <v>6</v>
      </c>
      <c r="BL803" s="238">
        <v>6</v>
      </c>
      <c r="BM803" s="238"/>
      <c r="BN803" s="238"/>
      <c r="BO803" s="238"/>
      <c r="BP803" s="238"/>
      <c r="BQ803" s="237">
        <f t="shared" si="49"/>
        <v>357.92500000000001</v>
      </c>
      <c r="BR803" s="237">
        <f t="shared" si="49"/>
        <v>357.92500000000001</v>
      </c>
      <c r="BS803" s="241">
        <f t="shared" si="51"/>
        <v>4.2824662238412116E-2</v>
      </c>
      <c r="BT803" s="273">
        <v>0</v>
      </c>
      <c r="BU803" s="243">
        <v>0</v>
      </c>
      <c r="BV803" s="244">
        <v>0</v>
      </c>
      <c r="BW803" s="243">
        <v>0</v>
      </c>
      <c r="BX803" s="243">
        <v>0</v>
      </c>
      <c r="BY803" s="243">
        <v>0</v>
      </c>
      <c r="BZ803" s="243">
        <v>0</v>
      </c>
      <c r="CA803" s="243">
        <v>0</v>
      </c>
      <c r="CB803" s="243">
        <v>0</v>
      </c>
      <c r="CC803" s="243">
        <v>0</v>
      </c>
      <c r="CD803" s="243">
        <v>0</v>
      </c>
      <c r="CE803" s="243">
        <v>0</v>
      </c>
      <c r="CF803" s="243">
        <v>0</v>
      </c>
      <c r="CG803" s="243">
        <v>0</v>
      </c>
      <c r="CH803" s="243">
        <v>0</v>
      </c>
      <c r="CI803" s="243">
        <v>0</v>
      </c>
      <c r="CJ803" s="243">
        <v>413103.64200000005</v>
      </c>
      <c r="CK803" s="243">
        <v>413103.64200000005</v>
      </c>
      <c r="CL803" s="243">
        <v>7043.0400000000009</v>
      </c>
      <c r="CM803" s="243">
        <v>7043.0400000000009</v>
      </c>
      <c r="CN803" s="243">
        <v>0</v>
      </c>
      <c r="CO803" s="243">
        <v>0</v>
      </c>
      <c r="CP803" s="243">
        <v>0</v>
      </c>
      <c r="CQ803" s="243">
        <v>0</v>
      </c>
      <c r="CR803" s="244">
        <f t="shared" si="50"/>
        <v>420146.68200000003</v>
      </c>
      <c r="CS803" s="267">
        <f t="shared" si="50"/>
        <v>420146.68200000003</v>
      </c>
      <c r="CT803" s="268"/>
      <c r="CU803" s="269"/>
      <c r="CV803" s="269"/>
      <c r="CW803" s="269"/>
      <c r="CX803" s="269"/>
      <c r="CY803" s="269"/>
      <c r="CZ803" s="269"/>
      <c r="DA803" s="270"/>
      <c r="DB803" s="248">
        <v>29286.143414694754</v>
      </c>
      <c r="DC803" s="249"/>
      <c r="DD803" s="250">
        <v>8.3579176411800091</v>
      </c>
      <c r="DE803" s="251"/>
      <c r="DF803" s="251"/>
      <c r="DG803" s="251"/>
      <c r="DH803" s="252"/>
      <c r="DI803" s="252"/>
      <c r="DJ803" s="252"/>
      <c r="DK803" s="252"/>
      <c r="DL803" s="251" t="s">
        <v>2005</v>
      </c>
      <c r="DM803" s="253" t="s">
        <v>2005</v>
      </c>
      <c r="DN803" s="254" t="s">
        <v>66</v>
      </c>
      <c r="DO803" s="231"/>
      <c r="DP803" s="256" t="s">
        <v>66</v>
      </c>
      <c r="DQ803" s="231"/>
      <c r="DR803" s="258"/>
      <c r="DS803" s="259"/>
      <c r="DT803" s="260"/>
      <c r="DU803" s="255">
        <v>239.56719317509925</v>
      </c>
      <c r="DV803" s="261">
        <v>-87.051205173072418</v>
      </c>
      <c r="DW803" s="231">
        <v>225.38254920179068</v>
      </c>
      <c r="DX803" s="262">
        <v>-112.37501100588834</v>
      </c>
      <c r="DY803" s="255">
        <v>2.0545654193766367</v>
      </c>
      <c r="DZ803" s="231">
        <v>-0.69350715086480186</v>
      </c>
      <c r="EA803" s="231">
        <v>2.0420643635442182</v>
      </c>
      <c r="EB803" s="262">
        <v>-1.0027497406307433</v>
      </c>
      <c r="EC803" s="271"/>
      <c r="ED803" s="234"/>
      <c r="EE803" s="272"/>
      <c r="EF803" s="234">
        <v>498312</v>
      </c>
      <c r="EG803" s="266">
        <v>-232690.33333333331</v>
      </c>
      <c r="EH803" s="258"/>
    </row>
    <row r="804" spans="1:138" ht="30" customHeight="1" thickBot="1" x14ac:dyDescent="0.3">
      <c r="A804" s="45" t="s">
        <v>60</v>
      </c>
      <c r="B804" s="45" t="s">
        <v>61</v>
      </c>
      <c r="C804" s="45" t="s">
        <v>1109</v>
      </c>
      <c r="D804" s="46" t="s">
        <v>1294</v>
      </c>
      <c r="E804" s="46" t="s">
        <v>1201</v>
      </c>
      <c r="F804" s="46" t="s">
        <v>1395</v>
      </c>
      <c r="G804" s="46" t="s">
        <v>1201</v>
      </c>
      <c r="H804" s="226" t="s">
        <v>66</v>
      </c>
      <c r="I804" s="227" t="s">
        <v>2007</v>
      </c>
      <c r="J804" s="228">
        <v>13.8</v>
      </c>
      <c r="K804" s="229">
        <v>11.783834464214101</v>
      </c>
      <c r="L804" s="229">
        <v>16.286742390366001</v>
      </c>
      <c r="M804" s="230">
        <v>2647</v>
      </c>
      <c r="N804" s="231">
        <v>27588.932000000001</v>
      </c>
      <c r="O804" s="232" t="s">
        <v>2006</v>
      </c>
      <c r="P804" s="233">
        <v>6.3262220439017156</v>
      </c>
      <c r="Q804" s="234" t="s">
        <v>2004</v>
      </c>
      <c r="R804" s="235" t="s">
        <v>68</v>
      </c>
      <c r="S804" s="236" t="s">
        <v>2005</v>
      </c>
      <c r="T804" s="236" t="s">
        <v>2005</v>
      </c>
      <c r="U804" s="237" t="s">
        <v>2005</v>
      </c>
      <c r="V804" s="238" t="s">
        <v>2005</v>
      </c>
      <c r="W804" s="238" t="s">
        <v>2005</v>
      </c>
      <c r="X804" s="238" t="s">
        <v>2005</v>
      </c>
      <c r="Y804" s="238" t="s">
        <v>2005</v>
      </c>
      <c r="Z804" s="238" t="s">
        <v>2005</v>
      </c>
      <c r="AA804" s="238" t="s">
        <v>2005</v>
      </c>
      <c r="AB804" s="238" t="s">
        <v>2005</v>
      </c>
      <c r="AC804" s="238" t="s">
        <v>2005</v>
      </c>
      <c r="AD804" s="238" t="s">
        <v>2005</v>
      </c>
      <c r="AE804" s="238">
        <v>1</v>
      </c>
      <c r="AF804" s="238">
        <v>1</v>
      </c>
      <c r="AG804" s="238" t="s">
        <v>2005</v>
      </c>
      <c r="AH804" s="238" t="s">
        <v>2005</v>
      </c>
      <c r="AI804" s="238">
        <v>77</v>
      </c>
      <c r="AJ804" s="238">
        <v>77</v>
      </c>
      <c r="AK804" s="238" t="s">
        <v>2005</v>
      </c>
      <c r="AL804" s="238" t="s">
        <v>2005</v>
      </c>
      <c r="AM804" s="237" t="s">
        <v>2005</v>
      </c>
      <c r="AN804" s="238" t="s">
        <v>2005</v>
      </c>
      <c r="AO804" s="238" t="s">
        <v>2005</v>
      </c>
      <c r="AP804" s="238" t="s">
        <v>2005</v>
      </c>
      <c r="AQ804" s="237">
        <f t="shared" si="48"/>
        <v>78</v>
      </c>
      <c r="AR804" s="239">
        <f t="shared" si="48"/>
        <v>78</v>
      </c>
      <c r="AS804" s="240"/>
      <c r="AT804" s="238"/>
      <c r="AU804" s="237"/>
      <c r="AV804" s="238"/>
      <c r="AW804" s="238"/>
      <c r="AX804" s="238"/>
      <c r="AY804" s="238"/>
      <c r="AZ804" s="238"/>
      <c r="BA804" s="238"/>
      <c r="BB804" s="238"/>
      <c r="BC804" s="238"/>
      <c r="BD804" s="238"/>
      <c r="BE804" s="238">
        <v>1.2</v>
      </c>
      <c r="BF804" s="238">
        <v>1.2</v>
      </c>
      <c r="BG804" s="238"/>
      <c r="BH804" s="238"/>
      <c r="BI804" s="238">
        <v>546.4</v>
      </c>
      <c r="BJ804" s="238">
        <v>546.4</v>
      </c>
      <c r="BK804" s="238"/>
      <c r="BL804" s="238"/>
      <c r="BM804" s="238"/>
      <c r="BN804" s="238"/>
      <c r="BO804" s="238"/>
      <c r="BP804" s="238"/>
      <c r="BQ804" s="237">
        <f t="shared" si="49"/>
        <v>547.6</v>
      </c>
      <c r="BR804" s="237">
        <f t="shared" si="49"/>
        <v>547.6</v>
      </c>
      <c r="BS804" s="241">
        <f t="shared" si="51"/>
        <v>8.6560350901351876E-2</v>
      </c>
      <c r="BT804" s="273">
        <v>0</v>
      </c>
      <c r="BU804" s="243">
        <v>0</v>
      </c>
      <c r="BV804" s="244">
        <v>0</v>
      </c>
      <c r="BW804" s="243">
        <v>0</v>
      </c>
      <c r="BX804" s="243">
        <v>0</v>
      </c>
      <c r="BY804" s="243">
        <v>0</v>
      </c>
      <c r="BZ804" s="243">
        <v>0</v>
      </c>
      <c r="CA804" s="243">
        <v>0</v>
      </c>
      <c r="CB804" s="243">
        <v>0</v>
      </c>
      <c r="CC804" s="243">
        <v>0</v>
      </c>
      <c r="CD804" s="243">
        <v>0</v>
      </c>
      <c r="CE804" s="243">
        <v>0</v>
      </c>
      <c r="CF804" s="243">
        <v>6054.9119999999994</v>
      </c>
      <c r="CG804" s="243">
        <v>6054.9119999999994</v>
      </c>
      <c r="CH804" s="243">
        <v>0</v>
      </c>
      <c r="CI804" s="243">
        <v>0</v>
      </c>
      <c r="CJ804" s="243">
        <v>641386.17600000009</v>
      </c>
      <c r="CK804" s="243">
        <v>641386.17600000009</v>
      </c>
      <c r="CL804" s="243">
        <v>0</v>
      </c>
      <c r="CM804" s="243">
        <v>0</v>
      </c>
      <c r="CN804" s="243">
        <v>0</v>
      </c>
      <c r="CO804" s="243">
        <v>0</v>
      </c>
      <c r="CP804" s="243">
        <v>0</v>
      </c>
      <c r="CQ804" s="243">
        <v>0</v>
      </c>
      <c r="CR804" s="244">
        <f t="shared" si="50"/>
        <v>647441.08800000011</v>
      </c>
      <c r="CS804" s="267">
        <f t="shared" si="50"/>
        <v>647441.08800000011</v>
      </c>
      <c r="CT804" s="268"/>
      <c r="CU804" s="269"/>
      <c r="CV804" s="269"/>
      <c r="CW804" s="269"/>
      <c r="CX804" s="269"/>
      <c r="CY804" s="269"/>
      <c r="CZ804" s="269"/>
      <c r="DA804" s="270"/>
      <c r="DB804" s="248">
        <v>27588.932000000001</v>
      </c>
      <c r="DC804" s="249"/>
      <c r="DD804" s="250">
        <v>6.3262220439017156</v>
      </c>
      <c r="DE804" s="251"/>
      <c r="DF804" s="251"/>
      <c r="DG804" s="251"/>
      <c r="DH804" s="252"/>
      <c r="DI804" s="252"/>
      <c r="DJ804" s="252"/>
      <c r="DK804" s="252"/>
      <c r="DL804" s="251" t="s">
        <v>2005</v>
      </c>
      <c r="DM804" s="253" t="s">
        <v>2005</v>
      </c>
      <c r="DN804" s="254" t="s">
        <v>66</v>
      </c>
      <c r="DO804" s="231"/>
      <c r="DP804" s="256" t="s">
        <v>66</v>
      </c>
      <c r="DQ804" s="231"/>
      <c r="DR804" s="258"/>
      <c r="DS804" s="259"/>
      <c r="DT804" s="260"/>
      <c r="DU804" s="255">
        <v>800.21684926331693</v>
      </c>
      <c r="DV804" s="261">
        <v>-704.25951276071964</v>
      </c>
      <c r="DW804" s="231">
        <v>81.636191915375903</v>
      </c>
      <c r="DX804" s="262">
        <v>-27.615111146982223</v>
      </c>
      <c r="DY804" s="255">
        <v>1.6879486210804684</v>
      </c>
      <c r="DZ804" s="231">
        <v>-0.78450125315325936</v>
      </c>
      <c r="EA804" s="231">
        <v>1.1718927087268607</v>
      </c>
      <c r="EB804" s="262">
        <v>-0.31656616523751879</v>
      </c>
      <c r="EC804" s="271"/>
      <c r="ED804" s="234"/>
      <c r="EE804" s="272"/>
      <c r="EF804" s="234">
        <v>0</v>
      </c>
      <c r="EG804" s="266">
        <v>20601</v>
      </c>
      <c r="EH804" s="258"/>
    </row>
    <row r="805" spans="1:138" ht="30" customHeight="1" thickBot="1" x14ac:dyDescent="0.3">
      <c r="A805" s="45" t="s">
        <v>60</v>
      </c>
      <c r="B805" s="45" t="s">
        <v>61</v>
      </c>
      <c r="C805" s="45" t="s">
        <v>1109</v>
      </c>
      <c r="D805" s="46" t="s">
        <v>1290</v>
      </c>
      <c r="E805" s="46" t="s">
        <v>1253</v>
      </c>
      <c r="F805" s="46" t="s">
        <v>1396</v>
      </c>
      <c r="G805" s="46" t="s">
        <v>1173</v>
      </c>
      <c r="H805" s="226" t="s">
        <v>66</v>
      </c>
      <c r="I805" s="227" t="s">
        <v>2002</v>
      </c>
      <c r="J805" s="228">
        <v>4.16</v>
      </c>
      <c r="K805" s="229">
        <v>2.3705540172710684</v>
      </c>
      <c r="L805" s="229">
        <v>2.0140151473260004</v>
      </c>
      <c r="M805" s="230">
        <v>390.08333333333297</v>
      </c>
      <c r="N805" s="231">
        <v>5901.9110000000001</v>
      </c>
      <c r="O805" s="232" t="s">
        <v>2006</v>
      </c>
      <c r="P805" s="233">
        <v>0.72053313594865287</v>
      </c>
      <c r="Q805" s="234" t="s">
        <v>68</v>
      </c>
      <c r="R805" s="235" t="s">
        <v>68</v>
      </c>
      <c r="S805" s="236" t="s">
        <v>2005</v>
      </c>
      <c r="T805" s="236" t="s">
        <v>2005</v>
      </c>
      <c r="U805" s="237" t="s">
        <v>2005</v>
      </c>
      <c r="V805" s="238" t="s">
        <v>2005</v>
      </c>
      <c r="W805" s="238" t="s">
        <v>2005</v>
      </c>
      <c r="X805" s="238" t="s">
        <v>2005</v>
      </c>
      <c r="Y805" s="238" t="s">
        <v>2005</v>
      </c>
      <c r="Z805" s="238" t="s">
        <v>2005</v>
      </c>
      <c r="AA805" s="238" t="s">
        <v>2005</v>
      </c>
      <c r="AB805" s="238" t="s">
        <v>2005</v>
      </c>
      <c r="AC805" s="238" t="s">
        <v>2005</v>
      </c>
      <c r="AD805" s="238" t="s">
        <v>2005</v>
      </c>
      <c r="AE805" s="238" t="s">
        <v>2005</v>
      </c>
      <c r="AF805" s="238" t="s">
        <v>2005</v>
      </c>
      <c r="AG805" s="238" t="s">
        <v>2005</v>
      </c>
      <c r="AH805" s="238" t="s">
        <v>2005</v>
      </c>
      <c r="AI805" s="238">
        <v>1</v>
      </c>
      <c r="AJ805" s="238">
        <v>1</v>
      </c>
      <c r="AK805" s="238" t="s">
        <v>2005</v>
      </c>
      <c r="AL805" s="238" t="s">
        <v>2005</v>
      </c>
      <c r="AM805" s="237" t="s">
        <v>2005</v>
      </c>
      <c r="AN805" s="238" t="s">
        <v>2005</v>
      </c>
      <c r="AO805" s="238" t="s">
        <v>2005</v>
      </c>
      <c r="AP805" s="238" t="s">
        <v>2005</v>
      </c>
      <c r="AQ805" s="237">
        <f t="shared" si="48"/>
        <v>1</v>
      </c>
      <c r="AR805" s="239">
        <f t="shared" si="48"/>
        <v>1</v>
      </c>
      <c r="AS805" s="240"/>
      <c r="AT805" s="238"/>
      <c r="AU805" s="237"/>
      <c r="AV805" s="238"/>
      <c r="AW805" s="238"/>
      <c r="AX805" s="238"/>
      <c r="AY805" s="238"/>
      <c r="AZ805" s="238"/>
      <c r="BA805" s="238"/>
      <c r="BB805" s="238"/>
      <c r="BC805" s="238"/>
      <c r="BD805" s="238"/>
      <c r="BE805" s="238"/>
      <c r="BF805" s="238"/>
      <c r="BG805" s="238"/>
      <c r="BH805" s="238"/>
      <c r="BI805" s="238">
        <v>17.3</v>
      </c>
      <c r="BJ805" s="238">
        <v>17.3</v>
      </c>
      <c r="BK805" s="238"/>
      <c r="BL805" s="238"/>
      <c r="BM805" s="238"/>
      <c r="BN805" s="238"/>
      <c r="BO805" s="238"/>
      <c r="BP805" s="238"/>
      <c r="BQ805" s="237">
        <f t="shared" si="49"/>
        <v>17.3</v>
      </c>
      <c r="BR805" s="237">
        <f t="shared" si="49"/>
        <v>17.3</v>
      </c>
      <c r="BS805" s="241">
        <f t="shared" si="51"/>
        <v>2.400999917543396E-2</v>
      </c>
      <c r="BT805" s="273">
        <v>0</v>
      </c>
      <c r="BU805" s="243">
        <v>0</v>
      </c>
      <c r="BV805" s="244">
        <v>0</v>
      </c>
      <c r="BW805" s="243">
        <v>0</v>
      </c>
      <c r="BX805" s="243">
        <v>0</v>
      </c>
      <c r="BY805" s="243">
        <v>0</v>
      </c>
      <c r="BZ805" s="243">
        <v>0</v>
      </c>
      <c r="CA805" s="243">
        <v>0</v>
      </c>
      <c r="CB805" s="243">
        <v>0</v>
      </c>
      <c r="CC805" s="243">
        <v>0</v>
      </c>
      <c r="CD805" s="243">
        <v>0</v>
      </c>
      <c r="CE805" s="243">
        <v>0</v>
      </c>
      <c r="CF805" s="243">
        <v>0</v>
      </c>
      <c r="CG805" s="243">
        <v>0</v>
      </c>
      <c r="CH805" s="243">
        <v>0</v>
      </c>
      <c r="CI805" s="243">
        <v>0</v>
      </c>
      <c r="CJ805" s="243">
        <v>20307.432000000001</v>
      </c>
      <c r="CK805" s="243">
        <v>20307.432000000001</v>
      </c>
      <c r="CL805" s="243">
        <v>0</v>
      </c>
      <c r="CM805" s="243">
        <v>0</v>
      </c>
      <c r="CN805" s="243">
        <v>0</v>
      </c>
      <c r="CO805" s="243">
        <v>0</v>
      </c>
      <c r="CP805" s="243">
        <v>0</v>
      </c>
      <c r="CQ805" s="243">
        <v>0</v>
      </c>
      <c r="CR805" s="244">
        <f t="shared" si="50"/>
        <v>20307.432000000001</v>
      </c>
      <c r="CS805" s="267">
        <f t="shared" si="50"/>
        <v>20307.432000000001</v>
      </c>
      <c r="CT805" s="268"/>
      <c r="CU805" s="269"/>
      <c r="CV805" s="269"/>
      <c r="CW805" s="269"/>
      <c r="CX805" s="269"/>
      <c r="CY805" s="269"/>
      <c r="CZ805" s="269"/>
      <c r="DA805" s="270"/>
      <c r="DB805" s="248">
        <v>5901.9110000000001</v>
      </c>
      <c r="DC805" s="249"/>
      <c r="DD805" s="250">
        <v>0.72053313594865287</v>
      </c>
      <c r="DE805" s="251"/>
      <c r="DF805" s="251"/>
      <c r="DG805" s="251"/>
      <c r="DH805" s="252"/>
      <c r="DI805" s="252"/>
      <c r="DJ805" s="252"/>
      <c r="DK805" s="252"/>
      <c r="DL805" s="251" t="s">
        <v>2005</v>
      </c>
      <c r="DM805" s="253" t="s">
        <v>2005</v>
      </c>
      <c r="DN805" s="254" t="s">
        <v>66</v>
      </c>
      <c r="DO805" s="231"/>
      <c r="DP805" s="256" t="s">
        <v>66</v>
      </c>
      <c r="DQ805" s="231"/>
      <c r="DR805" s="258"/>
      <c r="DS805" s="259"/>
      <c r="DT805" s="260"/>
      <c r="DU805" s="255">
        <v>0</v>
      </c>
      <c r="DV805" s="261">
        <v>158.24186046511633</v>
      </c>
      <c r="DW805" s="231">
        <v>0</v>
      </c>
      <c r="DX805" s="262">
        <v>0</v>
      </c>
      <c r="DY805" s="255">
        <v>0</v>
      </c>
      <c r="DZ805" s="231">
        <v>0.13333333333333333</v>
      </c>
      <c r="EA805" s="231">
        <v>0</v>
      </c>
      <c r="EB805" s="262">
        <v>0</v>
      </c>
      <c r="EC805" s="271"/>
      <c r="ED805" s="234"/>
      <c r="EE805" s="272"/>
      <c r="EF805" s="234">
        <v>0</v>
      </c>
      <c r="EG805" s="266">
        <v>0</v>
      </c>
      <c r="EH805" s="258"/>
    </row>
    <row r="806" spans="1:138" ht="30" customHeight="1" thickBot="1" x14ac:dyDescent="0.3">
      <c r="A806" s="45" t="s">
        <v>60</v>
      </c>
      <c r="B806" s="45" t="s">
        <v>61</v>
      </c>
      <c r="C806" s="45" t="s">
        <v>1109</v>
      </c>
      <c r="D806" s="46" t="s">
        <v>1290</v>
      </c>
      <c r="E806" s="46" t="s">
        <v>1253</v>
      </c>
      <c r="F806" s="46" t="s">
        <v>1397</v>
      </c>
      <c r="G806" s="46" t="s">
        <v>1253</v>
      </c>
      <c r="H806" s="226" t="s">
        <v>66</v>
      </c>
      <c r="I806" s="227" t="s">
        <v>2008</v>
      </c>
      <c r="J806" s="228">
        <v>4.16</v>
      </c>
      <c r="K806" s="229">
        <v>2.3057060350356893</v>
      </c>
      <c r="L806" s="229">
        <v>1.15151514912</v>
      </c>
      <c r="M806" s="230">
        <v>121.666666666667</v>
      </c>
      <c r="N806" s="231">
        <v>1420.4770000000001</v>
      </c>
      <c r="O806" s="232" t="s">
        <v>2006</v>
      </c>
      <c r="P806" s="233">
        <v>6.3262220439017156</v>
      </c>
      <c r="Q806" s="234" t="s">
        <v>68</v>
      </c>
      <c r="R806" s="235" t="s">
        <v>68</v>
      </c>
      <c r="S806" s="236" t="s">
        <v>2005</v>
      </c>
      <c r="T806" s="236" t="s">
        <v>2005</v>
      </c>
      <c r="U806" s="237" t="s">
        <v>2005</v>
      </c>
      <c r="V806" s="238" t="s">
        <v>2005</v>
      </c>
      <c r="W806" s="238" t="s">
        <v>2005</v>
      </c>
      <c r="X806" s="238" t="s">
        <v>2005</v>
      </c>
      <c r="Y806" s="238" t="s">
        <v>2005</v>
      </c>
      <c r="Z806" s="238" t="s">
        <v>2005</v>
      </c>
      <c r="AA806" s="238" t="s">
        <v>2005</v>
      </c>
      <c r="AB806" s="238" t="s">
        <v>2005</v>
      </c>
      <c r="AC806" s="238" t="s">
        <v>2005</v>
      </c>
      <c r="AD806" s="238" t="s">
        <v>2005</v>
      </c>
      <c r="AE806" s="238" t="s">
        <v>2005</v>
      </c>
      <c r="AF806" s="238" t="s">
        <v>2005</v>
      </c>
      <c r="AG806" s="238" t="s">
        <v>2005</v>
      </c>
      <c r="AH806" s="238" t="s">
        <v>2005</v>
      </c>
      <c r="AI806" s="238">
        <v>1</v>
      </c>
      <c r="AJ806" s="238">
        <v>1</v>
      </c>
      <c r="AK806" s="238" t="s">
        <v>2005</v>
      </c>
      <c r="AL806" s="238" t="s">
        <v>2005</v>
      </c>
      <c r="AM806" s="237" t="s">
        <v>2005</v>
      </c>
      <c r="AN806" s="238" t="s">
        <v>2005</v>
      </c>
      <c r="AO806" s="238" t="s">
        <v>2005</v>
      </c>
      <c r="AP806" s="238" t="s">
        <v>2005</v>
      </c>
      <c r="AQ806" s="237">
        <f t="shared" si="48"/>
        <v>1</v>
      </c>
      <c r="AR806" s="239">
        <f t="shared" si="48"/>
        <v>1</v>
      </c>
      <c r="AS806" s="240"/>
      <c r="AT806" s="238"/>
      <c r="AU806" s="237"/>
      <c r="AV806" s="238"/>
      <c r="AW806" s="238"/>
      <c r="AX806" s="238"/>
      <c r="AY806" s="238"/>
      <c r="AZ806" s="238"/>
      <c r="BA806" s="238"/>
      <c r="BB806" s="238"/>
      <c r="BC806" s="238"/>
      <c r="BD806" s="238"/>
      <c r="BE806" s="238"/>
      <c r="BF806" s="238"/>
      <c r="BG806" s="238"/>
      <c r="BH806" s="238"/>
      <c r="BI806" s="238">
        <v>43.2</v>
      </c>
      <c r="BJ806" s="238">
        <v>43.2</v>
      </c>
      <c r="BK806" s="238"/>
      <c r="BL806" s="238"/>
      <c r="BM806" s="238"/>
      <c r="BN806" s="238"/>
      <c r="BO806" s="238"/>
      <c r="BP806" s="238"/>
      <c r="BQ806" s="237">
        <f t="shared" si="49"/>
        <v>43.2</v>
      </c>
      <c r="BR806" s="237">
        <f t="shared" si="49"/>
        <v>43.2</v>
      </c>
      <c r="BS806" s="241">
        <f t="shared" si="51"/>
        <v>6.8287201587626028E-3</v>
      </c>
      <c r="BT806" s="273">
        <v>0</v>
      </c>
      <c r="BU806" s="243">
        <v>0</v>
      </c>
      <c r="BV806" s="244">
        <v>0</v>
      </c>
      <c r="BW806" s="243">
        <v>0</v>
      </c>
      <c r="BX806" s="243">
        <v>0</v>
      </c>
      <c r="BY806" s="243">
        <v>0</v>
      </c>
      <c r="BZ806" s="243">
        <v>0</v>
      </c>
      <c r="CA806" s="243">
        <v>0</v>
      </c>
      <c r="CB806" s="243">
        <v>0</v>
      </c>
      <c r="CC806" s="243">
        <v>0</v>
      </c>
      <c r="CD806" s="243">
        <v>0</v>
      </c>
      <c r="CE806" s="243">
        <v>0</v>
      </c>
      <c r="CF806" s="243">
        <v>0</v>
      </c>
      <c r="CG806" s="243">
        <v>0</v>
      </c>
      <c r="CH806" s="243">
        <v>0</v>
      </c>
      <c r="CI806" s="243">
        <v>0</v>
      </c>
      <c r="CJ806" s="243">
        <v>50709.888000000006</v>
      </c>
      <c r="CK806" s="243">
        <v>50709.888000000006</v>
      </c>
      <c r="CL806" s="243">
        <v>0</v>
      </c>
      <c r="CM806" s="243">
        <v>0</v>
      </c>
      <c r="CN806" s="243">
        <v>0</v>
      </c>
      <c r="CO806" s="243">
        <v>0</v>
      </c>
      <c r="CP806" s="243">
        <v>0</v>
      </c>
      <c r="CQ806" s="243">
        <v>0</v>
      </c>
      <c r="CR806" s="244">
        <f t="shared" si="50"/>
        <v>50709.888000000006</v>
      </c>
      <c r="CS806" s="267">
        <f t="shared" si="50"/>
        <v>50709.888000000006</v>
      </c>
      <c r="CT806" s="268"/>
      <c r="CU806" s="269"/>
      <c r="CV806" s="269"/>
      <c r="CW806" s="269"/>
      <c r="CX806" s="269"/>
      <c r="CY806" s="269"/>
      <c r="CZ806" s="269"/>
      <c r="DA806" s="270"/>
      <c r="DB806" s="248">
        <v>1420.4770000000001</v>
      </c>
      <c r="DC806" s="249"/>
      <c r="DD806" s="250">
        <v>6.3262220439017156</v>
      </c>
      <c r="DE806" s="251"/>
      <c r="DF806" s="251"/>
      <c r="DG806" s="251"/>
      <c r="DH806" s="252"/>
      <c r="DI806" s="252"/>
      <c r="DJ806" s="252"/>
      <c r="DK806" s="252"/>
      <c r="DL806" s="251" t="s">
        <v>2005</v>
      </c>
      <c r="DM806" s="253" t="s">
        <v>2005</v>
      </c>
      <c r="DN806" s="254" t="s">
        <v>66</v>
      </c>
      <c r="DO806" s="231"/>
      <c r="DP806" s="256" t="s">
        <v>66</v>
      </c>
      <c r="DQ806" s="231"/>
      <c r="DR806" s="258"/>
      <c r="DS806" s="259"/>
      <c r="DT806" s="260"/>
      <c r="DU806" s="255">
        <v>0</v>
      </c>
      <c r="DV806" s="261">
        <v>19.282333610737666</v>
      </c>
      <c r="DW806" s="231">
        <v>0</v>
      </c>
      <c r="DX806" s="262">
        <v>15.4015748031496</v>
      </c>
      <c r="DY806" s="255">
        <v>0</v>
      </c>
      <c r="DZ806" s="231">
        <v>0.33604336043360433</v>
      </c>
      <c r="EA806" s="231">
        <v>0</v>
      </c>
      <c r="EB806" s="262">
        <v>0.33333333333333331</v>
      </c>
      <c r="EC806" s="271"/>
      <c r="ED806" s="234"/>
      <c r="EE806" s="272"/>
      <c r="EF806" s="234">
        <v>0</v>
      </c>
      <c r="EG806" s="266">
        <v>1956</v>
      </c>
      <c r="EH806" s="258"/>
    </row>
    <row r="807" spans="1:138" ht="30" customHeight="1" thickBot="1" x14ac:dyDescent="0.3">
      <c r="A807" s="45" t="s">
        <v>60</v>
      </c>
      <c r="B807" s="45" t="s">
        <v>61</v>
      </c>
      <c r="C807" s="45" t="s">
        <v>1109</v>
      </c>
      <c r="D807" s="46" t="s">
        <v>1290</v>
      </c>
      <c r="E807" s="46" t="s">
        <v>1253</v>
      </c>
      <c r="F807" s="46" t="s">
        <v>1398</v>
      </c>
      <c r="G807" s="46" t="s">
        <v>1253</v>
      </c>
      <c r="H807" s="226" t="s">
        <v>66</v>
      </c>
      <c r="I807" s="227" t="s">
        <v>2002</v>
      </c>
      <c r="J807" s="228">
        <v>4.16</v>
      </c>
      <c r="K807" s="229">
        <v>2.0607247688131474</v>
      </c>
      <c r="L807" s="229">
        <v>1.1717803005929999</v>
      </c>
      <c r="M807" s="230">
        <v>3</v>
      </c>
      <c r="N807" s="231">
        <v>1439.1064217675257</v>
      </c>
      <c r="O807" s="232" t="s">
        <v>2003</v>
      </c>
      <c r="P807" s="233">
        <v>0.41070388749073217</v>
      </c>
      <c r="Q807" s="234" t="s">
        <v>68</v>
      </c>
      <c r="R807" s="235" t="s">
        <v>68</v>
      </c>
      <c r="S807" s="236" t="s">
        <v>2005</v>
      </c>
      <c r="T807" s="236" t="s">
        <v>2005</v>
      </c>
      <c r="U807" s="237" t="s">
        <v>2005</v>
      </c>
      <c r="V807" s="238" t="s">
        <v>2005</v>
      </c>
      <c r="W807" s="238" t="s">
        <v>2005</v>
      </c>
      <c r="X807" s="238" t="s">
        <v>2005</v>
      </c>
      <c r="Y807" s="238" t="s">
        <v>2005</v>
      </c>
      <c r="Z807" s="238" t="s">
        <v>2005</v>
      </c>
      <c r="AA807" s="238" t="s">
        <v>2005</v>
      </c>
      <c r="AB807" s="238" t="s">
        <v>2005</v>
      </c>
      <c r="AC807" s="238" t="s">
        <v>2005</v>
      </c>
      <c r="AD807" s="238" t="s">
        <v>2005</v>
      </c>
      <c r="AE807" s="238" t="s">
        <v>2005</v>
      </c>
      <c r="AF807" s="238" t="s">
        <v>2005</v>
      </c>
      <c r="AG807" s="238" t="s">
        <v>2005</v>
      </c>
      <c r="AH807" s="238" t="s">
        <v>2005</v>
      </c>
      <c r="AI807" s="238">
        <v>2</v>
      </c>
      <c r="AJ807" s="238">
        <v>2</v>
      </c>
      <c r="AK807" s="238" t="s">
        <v>2005</v>
      </c>
      <c r="AL807" s="238" t="s">
        <v>2005</v>
      </c>
      <c r="AM807" s="237" t="s">
        <v>2005</v>
      </c>
      <c r="AN807" s="238" t="s">
        <v>2005</v>
      </c>
      <c r="AO807" s="238" t="s">
        <v>2005</v>
      </c>
      <c r="AP807" s="238" t="s">
        <v>2005</v>
      </c>
      <c r="AQ807" s="237">
        <f t="shared" si="48"/>
        <v>2</v>
      </c>
      <c r="AR807" s="239">
        <f t="shared" si="48"/>
        <v>2</v>
      </c>
      <c r="AS807" s="240"/>
      <c r="AT807" s="238"/>
      <c r="AU807" s="237"/>
      <c r="AV807" s="238"/>
      <c r="AW807" s="238"/>
      <c r="AX807" s="238"/>
      <c r="AY807" s="238"/>
      <c r="AZ807" s="238"/>
      <c r="BA807" s="238"/>
      <c r="BB807" s="238"/>
      <c r="BC807" s="238"/>
      <c r="BD807" s="238"/>
      <c r="BE807" s="238"/>
      <c r="BF807" s="238"/>
      <c r="BG807" s="238"/>
      <c r="BH807" s="238"/>
      <c r="BI807" s="238">
        <v>9.75</v>
      </c>
      <c r="BJ807" s="238">
        <v>9.75</v>
      </c>
      <c r="BK807" s="238"/>
      <c r="BL807" s="238"/>
      <c r="BM807" s="238"/>
      <c r="BN807" s="238"/>
      <c r="BO807" s="238"/>
      <c r="BP807" s="238"/>
      <c r="BQ807" s="237">
        <f t="shared" si="49"/>
        <v>9.75</v>
      </c>
      <c r="BR807" s="237">
        <f t="shared" si="49"/>
        <v>9.75</v>
      </c>
      <c r="BS807" s="241">
        <f t="shared" si="51"/>
        <v>2.3739731463389219E-2</v>
      </c>
      <c r="BT807" s="273">
        <v>0</v>
      </c>
      <c r="BU807" s="243">
        <v>0</v>
      </c>
      <c r="BV807" s="244">
        <v>0</v>
      </c>
      <c r="BW807" s="243">
        <v>0</v>
      </c>
      <c r="BX807" s="243">
        <v>0</v>
      </c>
      <c r="BY807" s="243">
        <v>0</v>
      </c>
      <c r="BZ807" s="243">
        <v>0</v>
      </c>
      <c r="CA807" s="243">
        <v>0</v>
      </c>
      <c r="CB807" s="243">
        <v>0</v>
      </c>
      <c r="CC807" s="243">
        <v>0</v>
      </c>
      <c r="CD807" s="243">
        <v>0</v>
      </c>
      <c r="CE807" s="243">
        <v>0</v>
      </c>
      <c r="CF807" s="243">
        <v>0</v>
      </c>
      <c r="CG807" s="243">
        <v>0</v>
      </c>
      <c r="CH807" s="243">
        <v>0</v>
      </c>
      <c r="CI807" s="243">
        <v>0</v>
      </c>
      <c r="CJ807" s="243">
        <v>11444.94</v>
      </c>
      <c r="CK807" s="243">
        <v>11444.94</v>
      </c>
      <c r="CL807" s="243">
        <v>0</v>
      </c>
      <c r="CM807" s="243">
        <v>0</v>
      </c>
      <c r="CN807" s="243">
        <v>0</v>
      </c>
      <c r="CO807" s="243">
        <v>0</v>
      </c>
      <c r="CP807" s="243">
        <v>0</v>
      </c>
      <c r="CQ807" s="243">
        <v>0</v>
      </c>
      <c r="CR807" s="244">
        <f t="shared" si="50"/>
        <v>11444.94</v>
      </c>
      <c r="CS807" s="267">
        <f t="shared" si="50"/>
        <v>11444.94</v>
      </c>
      <c r="CT807" s="268"/>
      <c r="CU807" s="269"/>
      <c r="CV807" s="269"/>
      <c r="CW807" s="269"/>
      <c r="CX807" s="269"/>
      <c r="CY807" s="269"/>
      <c r="CZ807" s="269"/>
      <c r="DA807" s="270"/>
      <c r="DB807" s="248">
        <v>1439.1064217675257</v>
      </c>
      <c r="DC807" s="249"/>
      <c r="DD807" s="250">
        <v>0.41070388749073217</v>
      </c>
      <c r="DE807" s="251"/>
      <c r="DF807" s="251"/>
      <c r="DG807" s="251"/>
      <c r="DH807" s="252"/>
      <c r="DI807" s="252"/>
      <c r="DJ807" s="252"/>
      <c r="DK807" s="252"/>
      <c r="DL807" s="251" t="s">
        <v>2005</v>
      </c>
      <c r="DM807" s="253" t="s">
        <v>2005</v>
      </c>
      <c r="DN807" s="254" t="s">
        <v>66</v>
      </c>
      <c r="DO807" s="231"/>
      <c r="DP807" s="256" t="s">
        <v>66</v>
      </c>
      <c r="DQ807" s="231"/>
      <c r="DR807" s="258"/>
      <c r="DS807" s="259"/>
      <c r="DT807" s="260"/>
      <c r="DU807" s="255">
        <v>295</v>
      </c>
      <c r="DV807" s="261">
        <v>-295</v>
      </c>
      <c r="DW807" s="231">
        <v>295</v>
      </c>
      <c r="DX807" s="262">
        <v>-295</v>
      </c>
      <c r="DY807" s="255">
        <v>2</v>
      </c>
      <c r="DZ807" s="231">
        <v>-2</v>
      </c>
      <c r="EA807" s="231">
        <v>2</v>
      </c>
      <c r="EB807" s="262">
        <v>-2</v>
      </c>
      <c r="EC807" s="271"/>
      <c r="ED807" s="234"/>
      <c r="EE807" s="272"/>
      <c r="EF807" s="234">
        <v>885</v>
      </c>
      <c r="EG807" s="266">
        <v>-885</v>
      </c>
      <c r="EH807" s="258"/>
    </row>
    <row r="808" spans="1:138" ht="30" customHeight="1" thickBot="1" x14ac:dyDescent="0.3">
      <c r="A808" s="45" t="s">
        <v>60</v>
      </c>
      <c r="B808" s="45" t="s">
        <v>61</v>
      </c>
      <c r="C808" s="45" t="s">
        <v>1109</v>
      </c>
      <c r="D808" s="46" t="s">
        <v>1290</v>
      </c>
      <c r="E808" s="46" t="s">
        <v>1253</v>
      </c>
      <c r="F808" s="46" t="s">
        <v>1399</v>
      </c>
      <c r="G808" s="46" t="s">
        <v>1253</v>
      </c>
      <c r="H808" s="226" t="s">
        <v>66</v>
      </c>
      <c r="I808" s="227" t="s">
        <v>2002</v>
      </c>
      <c r="J808" s="228">
        <v>4.16</v>
      </c>
      <c r="K808" s="229">
        <v>2.8821325437946115</v>
      </c>
      <c r="L808" s="229">
        <v>1.463636360592</v>
      </c>
      <c r="M808" s="230">
        <v>510.75</v>
      </c>
      <c r="N808" s="231">
        <v>6070.3410000000003</v>
      </c>
      <c r="O808" s="232" t="s">
        <v>2006</v>
      </c>
      <c r="P808" s="233">
        <v>1.5611791456599462</v>
      </c>
      <c r="Q808" s="234" t="s">
        <v>68</v>
      </c>
      <c r="R808" s="235" t="s">
        <v>68</v>
      </c>
      <c r="S808" s="236" t="s">
        <v>2005</v>
      </c>
      <c r="T808" s="236" t="s">
        <v>2005</v>
      </c>
      <c r="U808" s="237" t="s">
        <v>2005</v>
      </c>
      <c r="V808" s="238" t="s">
        <v>2005</v>
      </c>
      <c r="W808" s="238" t="s">
        <v>2005</v>
      </c>
      <c r="X808" s="238" t="s">
        <v>2005</v>
      </c>
      <c r="Y808" s="238" t="s">
        <v>2005</v>
      </c>
      <c r="Z808" s="238" t="s">
        <v>2005</v>
      </c>
      <c r="AA808" s="238" t="s">
        <v>2005</v>
      </c>
      <c r="AB808" s="238" t="s">
        <v>2005</v>
      </c>
      <c r="AC808" s="238" t="s">
        <v>2005</v>
      </c>
      <c r="AD808" s="238" t="s">
        <v>2005</v>
      </c>
      <c r="AE808" s="238" t="s">
        <v>2005</v>
      </c>
      <c r="AF808" s="238" t="s">
        <v>2005</v>
      </c>
      <c r="AG808" s="238" t="s">
        <v>2005</v>
      </c>
      <c r="AH808" s="238" t="s">
        <v>2005</v>
      </c>
      <c r="AI808" s="238">
        <v>16</v>
      </c>
      <c r="AJ808" s="238">
        <v>16</v>
      </c>
      <c r="AK808" s="238" t="s">
        <v>2005</v>
      </c>
      <c r="AL808" s="238" t="s">
        <v>2005</v>
      </c>
      <c r="AM808" s="237" t="s">
        <v>2005</v>
      </c>
      <c r="AN808" s="238" t="s">
        <v>2005</v>
      </c>
      <c r="AO808" s="238" t="s">
        <v>2005</v>
      </c>
      <c r="AP808" s="238" t="s">
        <v>2005</v>
      </c>
      <c r="AQ808" s="237">
        <f t="shared" si="48"/>
        <v>16</v>
      </c>
      <c r="AR808" s="239">
        <f t="shared" si="48"/>
        <v>16</v>
      </c>
      <c r="AS808" s="240"/>
      <c r="AT808" s="238"/>
      <c r="AU808" s="237"/>
      <c r="AV808" s="238"/>
      <c r="AW808" s="238"/>
      <c r="AX808" s="238"/>
      <c r="AY808" s="238"/>
      <c r="AZ808" s="238"/>
      <c r="BA808" s="238"/>
      <c r="BB808" s="238"/>
      <c r="BC808" s="238"/>
      <c r="BD808" s="238"/>
      <c r="BE808" s="238"/>
      <c r="BF808" s="238"/>
      <c r="BG808" s="238"/>
      <c r="BH808" s="238"/>
      <c r="BI808" s="238">
        <v>71.94</v>
      </c>
      <c r="BJ808" s="238">
        <v>71.94</v>
      </c>
      <c r="BK808" s="238"/>
      <c r="BL808" s="238"/>
      <c r="BM808" s="238"/>
      <c r="BN808" s="238"/>
      <c r="BO808" s="238"/>
      <c r="BP808" s="238"/>
      <c r="BQ808" s="237">
        <f t="shared" si="49"/>
        <v>71.94</v>
      </c>
      <c r="BR808" s="237">
        <f t="shared" si="49"/>
        <v>71.94</v>
      </c>
      <c r="BS808" s="241">
        <f t="shared" si="51"/>
        <v>4.6080554047875984E-2</v>
      </c>
      <c r="BT808" s="273">
        <v>0</v>
      </c>
      <c r="BU808" s="243">
        <v>0</v>
      </c>
      <c r="BV808" s="244">
        <v>0</v>
      </c>
      <c r="BW808" s="243">
        <v>0</v>
      </c>
      <c r="BX808" s="243">
        <v>0</v>
      </c>
      <c r="BY808" s="243">
        <v>0</v>
      </c>
      <c r="BZ808" s="243">
        <v>0</v>
      </c>
      <c r="CA808" s="243">
        <v>0</v>
      </c>
      <c r="CB808" s="243">
        <v>0</v>
      </c>
      <c r="CC808" s="243">
        <v>0</v>
      </c>
      <c r="CD808" s="243">
        <v>0</v>
      </c>
      <c r="CE808" s="243">
        <v>0</v>
      </c>
      <c r="CF808" s="243">
        <v>0</v>
      </c>
      <c r="CG808" s="243">
        <v>0</v>
      </c>
      <c r="CH808" s="243">
        <v>0</v>
      </c>
      <c r="CI808" s="243">
        <v>0</v>
      </c>
      <c r="CJ808" s="243">
        <v>84446.049600000013</v>
      </c>
      <c r="CK808" s="243">
        <v>84446.049600000013</v>
      </c>
      <c r="CL808" s="243">
        <v>0</v>
      </c>
      <c r="CM808" s="243">
        <v>0</v>
      </c>
      <c r="CN808" s="243">
        <v>0</v>
      </c>
      <c r="CO808" s="243">
        <v>0</v>
      </c>
      <c r="CP808" s="243">
        <v>0</v>
      </c>
      <c r="CQ808" s="243">
        <v>0</v>
      </c>
      <c r="CR808" s="244">
        <f t="shared" si="50"/>
        <v>84446.049600000013</v>
      </c>
      <c r="CS808" s="267">
        <f t="shared" si="50"/>
        <v>84446.049600000013</v>
      </c>
      <c r="CT808" s="268"/>
      <c r="CU808" s="269"/>
      <c r="CV808" s="269"/>
      <c r="CW808" s="269"/>
      <c r="CX808" s="269"/>
      <c r="CY808" s="269"/>
      <c r="CZ808" s="269"/>
      <c r="DA808" s="270"/>
      <c r="DB808" s="248">
        <v>6070.3410000000003</v>
      </c>
      <c r="DC808" s="249"/>
      <c r="DD808" s="250">
        <v>1.5611791456599462</v>
      </c>
      <c r="DE808" s="251"/>
      <c r="DF808" s="251"/>
      <c r="DG808" s="251"/>
      <c r="DH808" s="252"/>
      <c r="DI808" s="252"/>
      <c r="DJ808" s="252"/>
      <c r="DK808" s="252"/>
      <c r="DL808" s="251" t="s">
        <v>2005</v>
      </c>
      <c r="DM808" s="253" t="s">
        <v>2005</v>
      </c>
      <c r="DN808" s="254" t="s">
        <v>66</v>
      </c>
      <c r="DO808" s="231"/>
      <c r="DP808" s="256" t="s">
        <v>66</v>
      </c>
      <c r="DQ808" s="231"/>
      <c r="DR808" s="258"/>
      <c r="DS808" s="259"/>
      <c r="DT808" s="260"/>
      <c r="DU808" s="255">
        <v>8.3837493881546745</v>
      </c>
      <c r="DV808" s="261">
        <v>213.44672886910246</v>
      </c>
      <c r="DW808" s="231">
        <v>0</v>
      </c>
      <c r="DX808" s="262">
        <v>13.610415935819551</v>
      </c>
      <c r="DY808" s="255">
        <v>1.9579050416054823E-3</v>
      </c>
      <c r="DZ808" s="231">
        <v>0.34030024871394282</v>
      </c>
      <c r="EA808" s="231">
        <v>0</v>
      </c>
      <c r="EB808" s="262">
        <v>4.355567744992872E-2</v>
      </c>
      <c r="EC808" s="271"/>
      <c r="ED808" s="234"/>
      <c r="EE808" s="272"/>
      <c r="EF808" s="234">
        <v>0</v>
      </c>
      <c r="EG808" s="266">
        <v>0</v>
      </c>
      <c r="EH808" s="258"/>
    </row>
    <row r="809" spans="1:138" ht="30" customHeight="1" thickBot="1" x14ac:dyDescent="0.3">
      <c r="A809" s="45" t="s">
        <v>60</v>
      </c>
      <c r="B809" s="45" t="s">
        <v>61</v>
      </c>
      <c r="C809" s="45" t="s">
        <v>1109</v>
      </c>
      <c r="D809" s="46" t="s">
        <v>1290</v>
      </c>
      <c r="E809" s="46" t="s">
        <v>1253</v>
      </c>
      <c r="F809" s="46" t="s">
        <v>1400</v>
      </c>
      <c r="G809" s="46" t="s">
        <v>1253</v>
      </c>
      <c r="H809" s="226" t="s">
        <v>66</v>
      </c>
      <c r="I809" s="227" t="s">
        <v>2008</v>
      </c>
      <c r="J809" s="228">
        <v>4.16</v>
      </c>
      <c r="K809" s="229">
        <v>1.2609329879101425</v>
      </c>
      <c r="L809" s="229">
        <v>1.2852272700540002</v>
      </c>
      <c r="M809" s="230">
        <v>61.75</v>
      </c>
      <c r="N809" s="231">
        <v>2474.2531461967983</v>
      </c>
      <c r="O809" s="232" t="s">
        <v>2003</v>
      </c>
      <c r="P809" s="233">
        <v>0.7061224732296798</v>
      </c>
      <c r="Q809" s="234" t="s">
        <v>68</v>
      </c>
      <c r="R809" s="235" t="s">
        <v>68</v>
      </c>
      <c r="S809" s="236" t="s">
        <v>2005</v>
      </c>
      <c r="T809" s="236" t="s">
        <v>2005</v>
      </c>
      <c r="U809" s="237" t="s">
        <v>2005</v>
      </c>
      <c r="V809" s="238" t="s">
        <v>2005</v>
      </c>
      <c r="W809" s="238" t="s">
        <v>2005</v>
      </c>
      <c r="X809" s="238" t="s">
        <v>2005</v>
      </c>
      <c r="Y809" s="238" t="s">
        <v>2005</v>
      </c>
      <c r="Z809" s="238" t="s">
        <v>2005</v>
      </c>
      <c r="AA809" s="238" t="s">
        <v>2005</v>
      </c>
      <c r="AB809" s="238" t="s">
        <v>2005</v>
      </c>
      <c r="AC809" s="238" t="s">
        <v>2005</v>
      </c>
      <c r="AD809" s="238" t="s">
        <v>2005</v>
      </c>
      <c r="AE809" s="238" t="s">
        <v>2005</v>
      </c>
      <c r="AF809" s="238" t="s">
        <v>2005</v>
      </c>
      <c r="AG809" s="238" t="s">
        <v>2005</v>
      </c>
      <c r="AH809" s="238" t="s">
        <v>2005</v>
      </c>
      <c r="AI809" s="238">
        <v>1</v>
      </c>
      <c r="AJ809" s="238">
        <v>1</v>
      </c>
      <c r="AK809" s="238" t="s">
        <v>2005</v>
      </c>
      <c r="AL809" s="238" t="s">
        <v>2005</v>
      </c>
      <c r="AM809" s="237" t="s">
        <v>2005</v>
      </c>
      <c r="AN809" s="238" t="s">
        <v>2005</v>
      </c>
      <c r="AO809" s="238" t="s">
        <v>2005</v>
      </c>
      <c r="AP809" s="238" t="s">
        <v>2005</v>
      </c>
      <c r="AQ809" s="237">
        <f t="shared" si="48"/>
        <v>1</v>
      </c>
      <c r="AR809" s="239">
        <f t="shared" si="48"/>
        <v>1</v>
      </c>
      <c r="AS809" s="240"/>
      <c r="AT809" s="238"/>
      <c r="AU809" s="237"/>
      <c r="AV809" s="238"/>
      <c r="AW809" s="238"/>
      <c r="AX809" s="238"/>
      <c r="AY809" s="238"/>
      <c r="AZ809" s="238"/>
      <c r="BA809" s="238"/>
      <c r="BB809" s="238"/>
      <c r="BC809" s="238"/>
      <c r="BD809" s="238"/>
      <c r="BE809" s="238"/>
      <c r="BF809" s="238"/>
      <c r="BG809" s="238"/>
      <c r="BH809" s="238"/>
      <c r="BI809" s="238">
        <v>10</v>
      </c>
      <c r="BJ809" s="238">
        <v>10</v>
      </c>
      <c r="BK809" s="238"/>
      <c r="BL809" s="238"/>
      <c r="BM809" s="238"/>
      <c r="BN809" s="238"/>
      <c r="BO809" s="238"/>
      <c r="BP809" s="238"/>
      <c r="BQ809" s="237">
        <f t="shared" si="49"/>
        <v>10</v>
      </c>
      <c r="BR809" s="237">
        <f t="shared" si="49"/>
        <v>10</v>
      </c>
      <c r="BS809" s="241">
        <f t="shared" si="51"/>
        <v>1.4161849224627793E-2</v>
      </c>
      <c r="BT809" s="273">
        <v>0</v>
      </c>
      <c r="BU809" s="243">
        <v>0</v>
      </c>
      <c r="BV809" s="244">
        <v>0</v>
      </c>
      <c r="BW809" s="243">
        <v>0</v>
      </c>
      <c r="BX809" s="243">
        <v>0</v>
      </c>
      <c r="BY809" s="243">
        <v>0</v>
      </c>
      <c r="BZ809" s="243">
        <v>0</v>
      </c>
      <c r="CA809" s="243">
        <v>0</v>
      </c>
      <c r="CB809" s="243">
        <v>0</v>
      </c>
      <c r="CC809" s="243">
        <v>0</v>
      </c>
      <c r="CD809" s="243">
        <v>0</v>
      </c>
      <c r="CE809" s="243">
        <v>0</v>
      </c>
      <c r="CF809" s="243">
        <v>0</v>
      </c>
      <c r="CG809" s="243">
        <v>0</v>
      </c>
      <c r="CH809" s="243">
        <v>0</v>
      </c>
      <c r="CI809" s="243">
        <v>0</v>
      </c>
      <c r="CJ809" s="243">
        <v>11738.400000000001</v>
      </c>
      <c r="CK809" s="243">
        <v>11738.400000000001</v>
      </c>
      <c r="CL809" s="243">
        <v>0</v>
      </c>
      <c r="CM809" s="243">
        <v>0</v>
      </c>
      <c r="CN809" s="243">
        <v>0</v>
      </c>
      <c r="CO809" s="243">
        <v>0</v>
      </c>
      <c r="CP809" s="243">
        <v>0</v>
      </c>
      <c r="CQ809" s="243">
        <v>0</v>
      </c>
      <c r="CR809" s="244">
        <f t="shared" si="50"/>
        <v>11738.400000000001</v>
      </c>
      <c r="CS809" s="267">
        <f t="shared" si="50"/>
        <v>11738.400000000001</v>
      </c>
      <c r="CT809" s="268"/>
      <c r="CU809" s="269"/>
      <c r="CV809" s="269"/>
      <c r="CW809" s="269"/>
      <c r="CX809" s="269"/>
      <c r="CY809" s="269"/>
      <c r="CZ809" s="269"/>
      <c r="DA809" s="270"/>
      <c r="DB809" s="248">
        <v>2474.2531461967983</v>
      </c>
      <c r="DC809" s="249"/>
      <c r="DD809" s="250">
        <v>0.7061224732296798</v>
      </c>
      <c r="DE809" s="251"/>
      <c r="DF809" s="251"/>
      <c r="DG809" s="251"/>
      <c r="DH809" s="252"/>
      <c r="DI809" s="252"/>
      <c r="DJ809" s="252"/>
      <c r="DK809" s="252"/>
      <c r="DL809" s="251" t="s">
        <v>2005</v>
      </c>
      <c r="DM809" s="253" t="s">
        <v>2005</v>
      </c>
      <c r="DN809" s="254" t="s">
        <v>66</v>
      </c>
      <c r="DO809" s="231"/>
      <c r="DP809" s="256" t="s">
        <v>66</v>
      </c>
      <c r="DQ809" s="231"/>
      <c r="DR809" s="258"/>
      <c r="DS809" s="259"/>
      <c r="DT809" s="260"/>
      <c r="DU809" s="255">
        <v>0</v>
      </c>
      <c r="DV809" s="261">
        <v>0</v>
      </c>
      <c r="DW809" s="231">
        <v>0</v>
      </c>
      <c r="DX809" s="262">
        <v>0</v>
      </c>
      <c r="DY809" s="255">
        <v>0</v>
      </c>
      <c r="DZ809" s="231">
        <v>0</v>
      </c>
      <c r="EA809" s="231">
        <v>0</v>
      </c>
      <c r="EB809" s="262">
        <v>0</v>
      </c>
      <c r="EC809" s="271"/>
      <c r="ED809" s="234"/>
      <c r="EE809" s="272"/>
      <c r="EF809" s="234">
        <v>0</v>
      </c>
      <c r="EG809" s="266">
        <v>0</v>
      </c>
      <c r="EH809" s="258"/>
    </row>
    <row r="810" spans="1:138" ht="30" customHeight="1" thickBot="1" x14ac:dyDescent="0.3">
      <c r="A810" s="45" t="s">
        <v>60</v>
      </c>
      <c r="B810" s="45" t="s">
        <v>61</v>
      </c>
      <c r="C810" s="45" t="s">
        <v>1109</v>
      </c>
      <c r="D810" s="46" t="s">
        <v>1401</v>
      </c>
      <c r="E810" s="46" t="s">
        <v>1134</v>
      </c>
      <c r="F810" s="46" t="s">
        <v>1402</v>
      </c>
      <c r="G810" s="46" t="s">
        <v>1134</v>
      </c>
      <c r="H810" s="226" t="s">
        <v>66</v>
      </c>
      <c r="I810" s="227" t="s">
        <v>2002</v>
      </c>
      <c r="J810" s="228">
        <v>4.16</v>
      </c>
      <c r="K810" s="229">
        <v>2.8821325437946115</v>
      </c>
      <c r="L810" s="229">
        <v>1.5407196937650003</v>
      </c>
      <c r="M810" s="230">
        <v>351.58333333333297</v>
      </c>
      <c r="N810" s="231">
        <v>2524.7481083640796</v>
      </c>
      <c r="O810" s="232" t="s">
        <v>2003</v>
      </c>
      <c r="P810" s="233">
        <v>0.72053313594865287</v>
      </c>
      <c r="Q810" s="234" t="s">
        <v>68</v>
      </c>
      <c r="R810" s="235" t="s">
        <v>68</v>
      </c>
      <c r="S810" s="236" t="s">
        <v>2005</v>
      </c>
      <c r="T810" s="236" t="s">
        <v>2005</v>
      </c>
      <c r="U810" s="237" t="s">
        <v>2005</v>
      </c>
      <c r="V810" s="238" t="s">
        <v>2005</v>
      </c>
      <c r="W810" s="238" t="s">
        <v>2005</v>
      </c>
      <c r="X810" s="238" t="s">
        <v>2005</v>
      </c>
      <c r="Y810" s="238" t="s">
        <v>2005</v>
      </c>
      <c r="Z810" s="238" t="s">
        <v>2005</v>
      </c>
      <c r="AA810" s="238" t="s">
        <v>2005</v>
      </c>
      <c r="AB810" s="238" t="s">
        <v>2005</v>
      </c>
      <c r="AC810" s="238" t="s">
        <v>2005</v>
      </c>
      <c r="AD810" s="238" t="s">
        <v>2005</v>
      </c>
      <c r="AE810" s="238" t="s">
        <v>2005</v>
      </c>
      <c r="AF810" s="238" t="s">
        <v>2005</v>
      </c>
      <c r="AG810" s="238" t="s">
        <v>2005</v>
      </c>
      <c r="AH810" s="238" t="s">
        <v>2005</v>
      </c>
      <c r="AI810" s="238">
        <v>18</v>
      </c>
      <c r="AJ810" s="238">
        <v>18</v>
      </c>
      <c r="AK810" s="238" t="s">
        <v>2005</v>
      </c>
      <c r="AL810" s="238" t="s">
        <v>2005</v>
      </c>
      <c r="AM810" s="237" t="s">
        <v>2005</v>
      </c>
      <c r="AN810" s="238" t="s">
        <v>2005</v>
      </c>
      <c r="AO810" s="238" t="s">
        <v>2005</v>
      </c>
      <c r="AP810" s="238" t="s">
        <v>2005</v>
      </c>
      <c r="AQ810" s="237">
        <f t="shared" si="48"/>
        <v>18</v>
      </c>
      <c r="AR810" s="239">
        <f t="shared" si="48"/>
        <v>18</v>
      </c>
      <c r="AS810" s="240"/>
      <c r="AT810" s="238"/>
      <c r="AU810" s="237"/>
      <c r="AV810" s="238"/>
      <c r="AW810" s="238"/>
      <c r="AX810" s="238"/>
      <c r="AY810" s="238"/>
      <c r="AZ810" s="238"/>
      <c r="BA810" s="238"/>
      <c r="BB810" s="238"/>
      <c r="BC810" s="238"/>
      <c r="BD810" s="238"/>
      <c r="BE810" s="238"/>
      <c r="BF810" s="238"/>
      <c r="BG810" s="238"/>
      <c r="BH810" s="238"/>
      <c r="BI810" s="238">
        <v>92.19</v>
      </c>
      <c r="BJ810" s="238">
        <v>92.19</v>
      </c>
      <c r="BK810" s="238"/>
      <c r="BL810" s="238"/>
      <c r="BM810" s="238"/>
      <c r="BN810" s="238"/>
      <c r="BO810" s="238"/>
      <c r="BP810" s="238"/>
      <c r="BQ810" s="237">
        <f t="shared" si="49"/>
        <v>92.19</v>
      </c>
      <c r="BR810" s="237">
        <f t="shared" si="49"/>
        <v>92.19</v>
      </c>
      <c r="BS810" s="241">
        <f t="shared" si="51"/>
        <v>0.12794692624180673</v>
      </c>
      <c r="BT810" s="273">
        <v>0</v>
      </c>
      <c r="BU810" s="243">
        <v>0</v>
      </c>
      <c r="BV810" s="244">
        <v>0</v>
      </c>
      <c r="BW810" s="243">
        <v>0</v>
      </c>
      <c r="BX810" s="243">
        <v>0</v>
      </c>
      <c r="BY810" s="243">
        <v>0</v>
      </c>
      <c r="BZ810" s="243">
        <v>0</v>
      </c>
      <c r="CA810" s="243">
        <v>0</v>
      </c>
      <c r="CB810" s="243">
        <v>0</v>
      </c>
      <c r="CC810" s="243">
        <v>0</v>
      </c>
      <c r="CD810" s="243">
        <v>0</v>
      </c>
      <c r="CE810" s="243">
        <v>0</v>
      </c>
      <c r="CF810" s="243">
        <v>0</v>
      </c>
      <c r="CG810" s="243">
        <v>0</v>
      </c>
      <c r="CH810" s="243">
        <v>0</v>
      </c>
      <c r="CI810" s="243">
        <v>0</v>
      </c>
      <c r="CJ810" s="243">
        <v>108216.30960000001</v>
      </c>
      <c r="CK810" s="243">
        <v>108216.30960000001</v>
      </c>
      <c r="CL810" s="243">
        <v>0</v>
      </c>
      <c r="CM810" s="243">
        <v>0</v>
      </c>
      <c r="CN810" s="243">
        <v>0</v>
      </c>
      <c r="CO810" s="243">
        <v>0</v>
      </c>
      <c r="CP810" s="243">
        <v>0</v>
      </c>
      <c r="CQ810" s="243">
        <v>0</v>
      </c>
      <c r="CR810" s="244">
        <f t="shared" si="50"/>
        <v>108216.30960000001</v>
      </c>
      <c r="CS810" s="267">
        <f t="shared" si="50"/>
        <v>108216.30960000001</v>
      </c>
      <c r="CT810" s="268"/>
      <c r="CU810" s="269"/>
      <c r="CV810" s="269"/>
      <c r="CW810" s="269"/>
      <c r="CX810" s="269"/>
      <c r="CY810" s="269"/>
      <c r="CZ810" s="269"/>
      <c r="DA810" s="270"/>
      <c r="DB810" s="248">
        <v>2524.7481083640796</v>
      </c>
      <c r="DC810" s="249"/>
      <c r="DD810" s="250">
        <v>0.72053313594865287</v>
      </c>
      <c r="DE810" s="251"/>
      <c r="DF810" s="251"/>
      <c r="DG810" s="251"/>
      <c r="DH810" s="252"/>
      <c r="DI810" s="252"/>
      <c r="DJ810" s="252"/>
      <c r="DK810" s="252"/>
      <c r="DL810" s="251" t="s">
        <v>2005</v>
      </c>
      <c r="DM810" s="253" t="s">
        <v>2005</v>
      </c>
      <c r="DN810" s="254" t="s">
        <v>66</v>
      </c>
      <c r="DO810" s="231"/>
      <c r="DP810" s="256" t="s">
        <v>66</v>
      </c>
      <c r="DQ810" s="231"/>
      <c r="DR810" s="258"/>
      <c r="DS810" s="259"/>
      <c r="DT810" s="260"/>
      <c r="DU810" s="255">
        <v>23.630244133680993</v>
      </c>
      <c r="DV810" s="261">
        <v>-22.172032561500981</v>
      </c>
      <c r="DW810" s="231">
        <v>23.630244133680993</v>
      </c>
      <c r="DX810" s="262">
        <v>-22.172032561500981</v>
      </c>
      <c r="DY810" s="255">
        <v>0.76226593979616097</v>
      </c>
      <c r="DZ810" s="231">
        <v>-0.75461933936756176</v>
      </c>
      <c r="EA810" s="231">
        <v>0.76226593979616097</v>
      </c>
      <c r="EB810" s="262">
        <v>-0.75461933936756176</v>
      </c>
      <c r="EC810" s="271"/>
      <c r="ED810" s="234"/>
      <c r="EE810" s="272"/>
      <c r="EF810" s="234">
        <v>0</v>
      </c>
      <c r="EG810" s="266">
        <v>0</v>
      </c>
      <c r="EH810" s="258"/>
    </row>
    <row r="811" spans="1:138" ht="30" customHeight="1" thickBot="1" x14ac:dyDescent="0.3">
      <c r="A811" s="45" t="s">
        <v>60</v>
      </c>
      <c r="B811" s="45" t="s">
        <v>61</v>
      </c>
      <c r="C811" s="45" t="s">
        <v>1109</v>
      </c>
      <c r="D811" s="46" t="s">
        <v>1290</v>
      </c>
      <c r="E811" s="46" t="s">
        <v>1253</v>
      </c>
      <c r="F811" s="46" t="s">
        <v>1403</v>
      </c>
      <c r="G811" s="46" t="s">
        <v>1253</v>
      </c>
      <c r="H811" s="226" t="s">
        <v>66</v>
      </c>
      <c r="I811" s="227" t="s">
        <v>2002</v>
      </c>
      <c r="J811" s="228">
        <v>4.16</v>
      </c>
      <c r="K811" s="229">
        <v>2.4426073308659335</v>
      </c>
      <c r="L811" s="229">
        <v>2.5918560552150001</v>
      </c>
      <c r="M811" s="230">
        <v>430.75</v>
      </c>
      <c r="N811" s="231">
        <v>3467.22</v>
      </c>
      <c r="O811" s="232" t="s">
        <v>2006</v>
      </c>
      <c r="P811" s="233">
        <v>1.1600583488773311</v>
      </c>
      <c r="Q811" s="234" t="s">
        <v>68</v>
      </c>
      <c r="R811" s="235" t="s">
        <v>68</v>
      </c>
      <c r="S811" s="236" t="s">
        <v>2005</v>
      </c>
      <c r="T811" s="236" t="s">
        <v>2005</v>
      </c>
      <c r="U811" s="237" t="s">
        <v>2005</v>
      </c>
      <c r="V811" s="238" t="s">
        <v>2005</v>
      </c>
      <c r="W811" s="238" t="s">
        <v>2005</v>
      </c>
      <c r="X811" s="238" t="s">
        <v>2005</v>
      </c>
      <c r="Y811" s="238" t="s">
        <v>2005</v>
      </c>
      <c r="Z811" s="238" t="s">
        <v>2005</v>
      </c>
      <c r="AA811" s="238" t="s">
        <v>2005</v>
      </c>
      <c r="AB811" s="238" t="s">
        <v>2005</v>
      </c>
      <c r="AC811" s="238" t="s">
        <v>2005</v>
      </c>
      <c r="AD811" s="238" t="s">
        <v>2005</v>
      </c>
      <c r="AE811" s="238" t="s">
        <v>2005</v>
      </c>
      <c r="AF811" s="238" t="s">
        <v>2005</v>
      </c>
      <c r="AG811" s="238" t="s">
        <v>2005</v>
      </c>
      <c r="AH811" s="238" t="s">
        <v>2005</v>
      </c>
      <c r="AI811" s="238">
        <v>22</v>
      </c>
      <c r="AJ811" s="238">
        <v>22</v>
      </c>
      <c r="AK811" s="238" t="s">
        <v>2005</v>
      </c>
      <c r="AL811" s="238" t="s">
        <v>2005</v>
      </c>
      <c r="AM811" s="237" t="s">
        <v>2005</v>
      </c>
      <c r="AN811" s="238" t="s">
        <v>2005</v>
      </c>
      <c r="AO811" s="238" t="s">
        <v>2005</v>
      </c>
      <c r="AP811" s="238" t="s">
        <v>2005</v>
      </c>
      <c r="AQ811" s="237">
        <f t="shared" si="48"/>
        <v>22</v>
      </c>
      <c r="AR811" s="239">
        <f t="shared" si="48"/>
        <v>22</v>
      </c>
      <c r="AS811" s="240"/>
      <c r="AT811" s="238"/>
      <c r="AU811" s="237"/>
      <c r="AV811" s="238"/>
      <c r="AW811" s="238"/>
      <c r="AX811" s="238"/>
      <c r="AY811" s="238"/>
      <c r="AZ811" s="238"/>
      <c r="BA811" s="238"/>
      <c r="BB811" s="238"/>
      <c r="BC811" s="238"/>
      <c r="BD811" s="238"/>
      <c r="BE811" s="238"/>
      <c r="BF811" s="238"/>
      <c r="BG811" s="238"/>
      <c r="BH811" s="238"/>
      <c r="BI811" s="238">
        <v>114.08</v>
      </c>
      <c r="BJ811" s="238">
        <v>114.08</v>
      </c>
      <c r="BK811" s="238"/>
      <c r="BL811" s="238"/>
      <c r="BM811" s="238"/>
      <c r="BN811" s="238"/>
      <c r="BO811" s="238"/>
      <c r="BP811" s="238"/>
      <c r="BQ811" s="237">
        <f t="shared" si="49"/>
        <v>114.08</v>
      </c>
      <c r="BR811" s="237">
        <f t="shared" si="49"/>
        <v>114.08</v>
      </c>
      <c r="BS811" s="241">
        <f t="shared" si="51"/>
        <v>9.8339881015815395E-2</v>
      </c>
      <c r="BT811" s="273">
        <v>0</v>
      </c>
      <c r="BU811" s="243">
        <v>0</v>
      </c>
      <c r="BV811" s="244">
        <v>0</v>
      </c>
      <c r="BW811" s="243">
        <v>0</v>
      </c>
      <c r="BX811" s="243">
        <v>0</v>
      </c>
      <c r="BY811" s="243">
        <v>0</v>
      </c>
      <c r="BZ811" s="243">
        <v>0</v>
      </c>
      <c r="CA811" s="243">
        <v>0</v>
      </c>
      <c r="CB811" s="243">
        <v>0</v>
      </c>
      <c r="CC811" s="243">
        <v>0</v>
      </c>
      <c r="CD811" s="243">
        <v>0</v>
      </c>
      <c r="CE811" s="243">
        <v>0</v>
      </c>
      <c r="CF811" s="243">
        <v>0</v>
      </c>
      <c r="CG811" s="243">
        <v>0</v>
      </c>
      <c r="CH811" s="243">
        <v>0</v>
      </c>
      <c r="CI811" s="243">
        <v>0</v>
      </c>
      <c r="CJ811" s="243">
        <v>133911.6672</v>
      </c>
      <c r="CK811" s="243">
        <v>133911.6672</v>
      </c>
      <c r="CL811" s="243">
        <v>0</v>
      </c>
      <c r="CM811" s="243">
        <v>0</v>
      </c>
      <c r="CN811" s="243">
        <v>0</v>
      </c>
      <c r="CO811" s="243">
        <v>0</v>
      </c>
      <c r="CP811" s="243">
        <v>0</v>
      </c>
      <c r="CQ811" s="243">
        <v>0</v>
      </c>
      <c r="CR811" s="244">
        <f t="shared" si="50"/>
        <v>133911.6672</v>
      </c>
      <c r="CS811" s="267">
        <f t="shared" si="50"/>
        <v>133911.6672</v>
      </c>
      <c r="CT811" s="268"/>
      <c r="CU811" s="269"/>
      <c r="CV811" s="269"/>
      <c r="CW811" s="269"/>
      <c r="CX811" s="269"/>
      <c r="CY811" s="269"/>
      <c r="CZ811" s="269"/>
      <c r="DA811" s="270"/>
      <c r="DB811" s="248">
        <v>3467.22</v>
      </c>
      <c r="DC811" s="249"/>
      <c r="DD811" s="250">
        <v>1.1600583488773311</v>
      </c>
      <c r="DE811" s="251"/>
      <c r="DF811" s="251"/>
      <c r="DG811" s="251"/>
      <c r="DH811" s="252"/>
      <c r="DI811" s="252"/>
      <c r="DJ811" s="252"/>
      <c r="DK811" s="252"/>
      <c r="DL811" s="251" t="s">
        <v>2005</v>
      </c>
      <c r="DM811" s="253" t="s">
        <v>2005</v>
      </c>
      <c r="DN811" s="254" t="s">
        <v>66</v>
      </c>
      <c r="DO811" s="231"/>
      <c r="DP811" s="256" t="s">
        <v>66</v>
      </c>
      <c r="DQ811" s="231"/>
      <c r="DR811" s="258"/>
      <c r="DS811" s="259"/>
      <c r="DT811" s="260"/>
      <c r="DU811" s="255">
        <v>0</v>
      </c>
      <c r="DV811" s="261">
        <v>52.184674329501966</v>
      </c>
      <c r="DW811" s="231">
        <v>0</v>
      </c>
      <c r="DX811" s="262">
        <v>2.7203065134099638</v>
      </c>
      <c r="DY811" s="255">
        <v>0</v>
      </c>
      <c r="DZ811" s="231">
        <v>7.8160919540230037E-2</v>
      </c>
      <c r="EA811" s="231">
        <v>0</v>
      </c>
      <c r="EB811" s="262">
        <v>4.8275862068965669E-2</v>
      </c>
      <c r="EC811" s="271"/>
      <c r="ED811" s="234"/>
      <c r="EE811" s="272"/>
      <c r="EF811" s="234">
        <v>0</v>
      </c>
      <c r="EG811" s="266">
        <v>0</v>
      </c>
      <c r="EH811" s="258"/>
    </row>
    <row r="812" spans="1:138" ht="30" customHeight="1" thickBot="1" x14ac:dyDescent="0.3">
      <c r="A812" s="45" t="s">
        <v>60</v>
      </c>
      <c r="B812" s="45" t="s">
        <v>61</v>
      </c>
      <c r="C812" s="45" t="s">
        <v>1109</v>
      </c>
      <c r="D812" s="46" t="s">
        <v>1290</v>
      </c>
      <c r="E812" s="46" t="s">
        <v>1253</v>
      </c>
      <c r="F812" s="46" t="s">
        <v>1404</v>
      </c>
      <c r="G812" s="46" t="s">
        <v>1253</v>
      </c>
      <c r="H812" s="226" t="s">
        <v>66</v>
      </c>
      <c r="I812" s="227" t="s">
        <v>2007</v>
      </c>
      <c r="J812" s="228">
        <v>4.16</v>
      </c>
      <c r="K812" s="229">
        <v>2.6947939284479623</v>
      </c>
      <c r="L812" s="229">
        <v>3.1132575692820001</v>
      </c>
      <c r="M812" s="230">
        <v>657.83333333333303</v>
      </c>
      <c r="N812" s="231">
        <v>7324.5659999999998</v>
      </c>
      <c r="O812" s="232" t="s">
        <v>2006</v>
      </c>
      <c r="P812" s="233">
        <v>1.78929993650129</v>
      </c>
      <c r="Q812" s="234" t="s">
        <v>68</v>
      </c>
      <c r="R812" s="235" t="s">
        <v>68</v>
      </c>
      <c r="S812" s="236" t="s">
        <v>2005</v>
      </c>
      <c r="T812" s="236" t="s">
        <v>2005</v>
      </c>
      <c r="U812" s="237" t="s">
        <v>2005</v>
      </c>
      <c r="V812" s="238" t="s">
        <v>2005</v>
      </c>
      <c r="W812" s="238" t="s">
        <v>2005</v>
      </c>
      <c r="X812" s="238" t="s">
        <v>2005</v>
      </c>
      <c r="Y812" s="238" t="s">
        <v>2005</v>
      </c>
      <c r="Z812" s="238" t="s">
        <v>2005</v>
      </c>
      <c r="AA812" s="238" t="s">
        <v>2005</v>
      </c>
      <c r="AB812" s="238" t="s">
        <v>2005</v>
      </c>
      <c r="AC812" s="238" t="s">
        <v>2005</v>
      </c>
      <c r="AD812" s="238" t="s">
        <v>2005</v>
      </c>
      <c r="AE812" s="238" t="s">
        <v>2005</v>
      </c>
      <c r="AF812" s="238" t="s">
        <v>2005</v>
      </c>
      <c r="AG812" s="238" t="s">
        <v>2005</v>
      </c>
      <c r="AH812" s="238" t="s">
        <v>2005</v>
      </c>
      <c r="AI812" s="238">
        <v>16</v>
      </c>
      <c r="AJ812" s="238">
        <v>16</v>
      </c>
      <c r="AK812" s="238" t="s">
        <v>2005</v>
      </c>
      <c r="AL812" s="238" t="s">
        <v>2005</v>
      </c>
      <c r="AM812" s="237" t="s">
        <v>2005</v>
      </c>
      <c r="AN812" s="238" t="s">
        <v>2005</v>
      </c>
      <c r="AO812" s="238" t="s">
        <v>2005</v>
      </c>
      <c r="AP812" s="238" t="s">
        <v>2005</v>
      </c>
      <c r="AQ812" s="237">
        <f t="shared" si="48"/>
        <v>16</v>
      </c>
      <c r="AR812" s="239">
        <f t="shared" si="48"/>
        <v>16</v>
      </c>
      <c r="AS812" s="240"/>
      <c r="AT812" s="238"/>
      <c r="AU812" s="237"/>
      <c r="AV812" s="238"/>
      <c r="AW812" s="238"/>
      <c r="AX812" s="238"/>
      <c r="AY812" s="238"/>
      <c r="AZ812" s="238"/>
      <c r="BA812" s="238"/>
      <c r="BB812" s="238"/>
      <c r="BC812" s="238"/>
      <c r="BD812" s="238"/>
      <c r="BE812" s="238"/>
      <c r="BF812" s="238"/>
      <c r="BG812" s="238"/>
      <c r="BH812" s="238"/>
      <c r="BI812" s="238">
        <v>167.76</v>
      </c>
      <c r="BJ812" s="238">
        <v>167.76</v>
      </c>
      <c r="BK812" s="238"/>
      <c r="BL812" s="238"/>
      <c r="BM812" s="238"/>
      <c r="BN812" s="238"/>
      <c r="BO812" s="238"/>
      <c r="BP812" s="238"/>
      <c r="BQ812" s="237">
        <f t="shared" si="49"/>
        <v>167.76</v>
      </c>
      <c r="BR812" s="237">
        <f t="shared" si="49"/>
        <v>167.76</v>
      </c>
      <c r="BS812" s="241">
        <f t="shared" si="51"/>
        <v>9.3757338598038364E-2</v>
      </c>
      <c r="BT812" s="273">
        <v>0</v>
      </c>
      <c r="BU812" s="243">
        <v>0</v>
      </c>
      <c r="BV812" s="244">
        <v>0</v>
      </c>
      <c r="BW812" s="243">
        <v>0</v>
      </c>
      <c r="BX812" s="243">
        <v>0</v>
      </c>
      <c r="BY812" s="243">
        <v>0</v>
      </c>
      <c r="BZ812" s="243">
        <v>0</v>
      </c>
      <c r="CA812" s="243">
        <v>0</v>
      </c>
      <c r="CB812" s="243">
        <v>0</v>
      </c>
      <c r="CC812" s="243">
        <v>0</v>
      </c>
      <c r="CD812" s="243">
        <v>0</v>
      </c>
      <c r="CE812" s="243">
        <v>0</v>
      </c>
      <c r="CF812" s="243">
        <v>0</v>
      </c>
      <c r="CG812" s="243">
        <v>0</v>
      </c>
      <c r="CH812" s="243">
        <v>0</v>
      </c>
      <c r="CI812" s="243">
        <v>0</v>
      </c>
      <c r="CJ812" s="243">
        <v>196923.39840000001</v>
      </c>
      <c r="CK812" s="243">
        <v>196923.39840000001</v>
      </c>
      <c r="CL812" s="243">
        <v>0</v>
      </c>
      <c r="CM812" s="243">
        <v>0</v>
      </c>
      <c r="CN812" s="243">
        <v>0</v>
      </c>
      <c r="CO812" s="243">
        <v>0</v>
      </c>
      <c r="CP812" s="243">
        <v>0</v>
      </c>
      <c r="CQ812" s="243">
        <v>0</v>
      </c>
      <c r="CR812" s="244">
        <f t="shared" si="50"/>
        <v>196923.39840000001</v>
      </c>
      <c r="CS812" s="267">
        <f t="shared" si="50"/>
        <v>196923.39840000001</v>
      </c>
      <c r="CT812" s="268"/>
      <c r="CU812" s="269"/>
      <c r="CV812" s="269"/>
      <c r="CW812" s="269"/>
      <c r="CX812" s="269"/>
      <c r="CY812" s="269"/>
      <c r="CZ812" s="269"/>
      <c r="DA812" s="270"/>
      <c r="DB812" s="248">
        <v>7324.5659999999998</v>
      </c>
      <c r="DC812" s="249"/>
      <c r="DD812" s="250">
        <v>1.78929993650129</v>
      </c>
      <c r="DE812" s="251"/>
      <c r="DF812" s="251"/>
      <c r="DG812" s="251"/>
      <c r="DH812" s="252"/>
      <c r="DI812" s="252"/>
      <c r="DJ812" s="252"/>
      <c r="DK812" s="252"/>
      <c r="DL812" s="251" t="s">
        <v>2005</v>
      </c>
      <c r="DM812" s="253" t="s">
        <v>2005</v>
      </c>
      <c r="DN812" s="254" t="s">
        <v>66</v>
      </c>
      <c r="DO812" s="231"/>
      <c r="DP812" s="256" t="s">
        <v>66</v>
      </c>
      <c r="DQ812" s="231"/>
      <c r="DR812" s="258"/>
      <c r="DS812" s="259"/>
      <c r="DT812" s="260"/>
      <c r="DU812" s="255">
        <v>0.18089688370914628</v>
      </c>
      <c r="DV812" s="261">
        <v>590.58476198158712</v>
      </c>
      <c r="DW812" s="231">
        <v>0.18089688370914628</v>
      </c>
      <c r="DX812" s="262">
        <v>39.646235219530588</v>
      </c>
      <c r="DY812" s="255">
        <v>1.5201418799087921E-3</v>
      </c>
      <c r="DZ812" s="231">
        <v>0.96447967933537992</v>
      </c>
      <c r="EA812" s="231">
        <v>1.5201418799087921E-3</v>
      </c>
      <c r="EB812" s="262">
        <v>0.50661004499515649</v>
      </c>
      <c r="EC812" s="271"/>
      <c r="ED812" s="234"/>
      <c r="EE812" s="272"/>
      <c r="EF812" s="234">
        <v>0</v>
      </c>
      <c r="EG812" s="266">
        <v>16975.333333333332</v>
      </c>
      <c r="EH812" s="258"/>
    </row>
    <row r="813" spans="1:138" ht="30" customHeight="1" thickBot="1" x14ac:dyDescent="0.3">
      <c r="A813" s="45" t="s">
        <v>60</v>
      </c>
      <c r="B813" s="45" t="s">
        <v>61</v>
      </c>
      <c r="C813" s="45" t="s">
        <v>1109</v>
      </c>
      <c r="D813" s="46" t="s">
        <v>1405</v>
      </c>
      <c r="E813" s="46" t="s">
        <v>1126</v>
      </c>
      <c r="F813" s="46" t="s">
        <v>1406</v>
      </c>
      <c r="G813" s="46" t="s">
        <v>1126</v>
      </c>
      <c r="H813" s="226" t="s">
        <v>66</v>
      </c>
      <c r="I813" s="227" t="s">
        <v>2002</v>
      </c>
      <c r="J813" s="228">
        <v>13.2</v>
      </c>
      <c r="K813" s="229">
        <v>11.088589270055952</v>
      </c>
      <c r="L813" s="229">
        <v>19.299810565917003</v>
      </c>
      <c r="M813" s="230">
        <v>1679.25</v>
      </c>
      <c r="N813" s="231">
        <v>25910.595000000001</v>
      </c>
      <c r="O813" s="232" t="s">
        <v>2006</v>
      </c>
      <c r="P813" s="233">
        <v>6.8665422215260481</v>
      </c>
      <c r="Q813" s="234" t="s">
        <v>2004</v>
      </c>
      <c r="R813" s="235" t="s">
        <v>68</v>
      </c>
      <c r="S813" s="236" t="s">
        <v>2005</v>
      </c>
      <c r="T813" s="236" t="s">
        <v>2005</v>
      </c>
      <c r="U813" s="237" t="s">
        <v>2005</v>
      </c>
      <c r="V813" s="238" t="s">
        <v>2005</v>
      </c>
      <c r="W813" s="238" t="s">
        <v>2005</v>
      </c>
      <c r="X813" s="238" t="s">
        <v>2005</v>
      </c>
      <c r="Y813" s="238" t="s">
        <v>2005</v>
      </c>
      <c r="Z813" s="238" t="s">
        <v>2005</v>
      </c>
      <c r="AA813" s="238" t="s">
        <v>2005</v>
      </c>
      <c r="AB813" s="238" t="s">
        <v>2005</v>
      </c>
      <c r="AC813" s="238" t="s">
        <v>2005</v>
      </c>
      <c r="AD813" s="238" t="s">
        <v>2005</v>
      </c>
      <c r="AE813" s="238">
        <v>1</v>
      </c>
      <c r="AF813" s="238">
        <v>1</v>
      </c>
      <c r="AG813" s="238" t="s">
        <v>2005</v>
      </c>
      <c r="AH813" s="238" t="s">
        <v>2005</v>
      </c>
      <c r="AI813" s="238">
        <v>103</v>
      </c>
      <c r="AJ813" s="238">
        <v>103</v>
      </c>
      <c r="AK813" s="238" t="s">
        <v>2005</v>
      </c>
      <c r="AL813" s="238" t="s">
        <v>2005</v>
      </c>
      <c r="AM813" s="237" t="s">
        <v>2005</v>
      </c>
      <c r="AN813" s="238" t="s">
        <v>2005</v>
      </c>
      <c r="AO813" s="238" t="s">
        <v>2005</v>
      </c>
      <c r="AP813" s="238" t="s">
        <v>2005</v>
      </c>
      <c r="AQ813" s="237">
        <f t="shared" si="48"/>
        <v>104</v>
      </c>
      <c r="AR813" s="239">
        <f t="shared" si="48"/>
        <v>104</v>
      </c>
      <c r="AS813" s="240"/>
      <c r="AT813" s="238"/>
      <c r="AU813" s="237"/>
      <c r="AV813" s="238"/>
      <c r="AW813" s="238"/>
      <c r="AX813" s="238"/>
      <c r="AY813" s="238"/>
      <c r="AZ813" s="238"/>
      <c r="BA813" s="238"/>
      <c r="BB813" s="238"/>
      <c r="BC813" s="238"/>
      <c r="BD813" s="238"/>
      <c r="BE813" s="238">
        <v>75</v>
      </c>
      <c r="BF813" s="238">
        <v>75</v>
      </c>
      <c r="BG813" s="238"/>
      <c r="BH813" s="238"/>
      <c r="BI813" s="238">
        <v>1174.43</v>
      </c>
      <c r="BJ813" s="238">
        <v>1174.43</v>
      </c>
      <c r="BK813" s="238"/>
      <c r="BL813" s="238"/>
      <c r="BM813" s="238"/>
      <c r="BN813" s="238"/>
      <c r="BO813" s="238"/>
      <c r="BP813" s="238"/>
      <c r="BQ813" s="237">
        <f t="shared" si="49"/>
        <v>1249.43</v>
      </c>
      <c r="BR813" s="237">
        <f t="shared" si="49"/>
        <v>1249.43</v>
      </c>
      <c r="BS813" s="241">
        <f t="shared" si="51"/>
        <v>0.1819591229022286</v>
      </c>
      <c r="BT813" s="273">
        <v>0</v>
      </c>
      <c r="BU813" s="243">
        <v>0</v>
      </c>
      <c r="BV813" s="244">
        <v>0</v>
      </c>
      <c r="BW813" s="243">
        <v>0</v>
      </c>
      <c r="BX813" s="243">
        <v>0</v>
      </c>
      <c r="BY813" s="243">
        <v>0</v>
      </c>
      <c r="BZ813" s="243">
        <v>0</v>
      </c>
      <c r="CA813" s="243">
        <v>0</v>
      </c>
      <c r="CB813" s="243">
        <v>0</v>
      </c>
      <c r="CC813" s="243">
        <v>0</v>
      </c>
      <c r="CD813" s="243">
        <v>0</v>
      </c>
      <c r="CE813" s="243">
        <v>0</v>
      </c>
      <c r="CF813" s="243">
        <v>378432</v>
      </c>
      <c r="CG813" s="243">
        <v>378432</v>
      </c>
      <c r="CH813" s="243">
        <v>0</v>
      </c>
      <c r="CI813" s="243">
        <v>0</v>
      </c>
      <c r="CJ813" s="243">
        <v>1378592.9112000002</v>
      </c>
      <c r="CK813" s="243">
        <v>1378592.9112000002</v>
      </c>
      <c r="CL813" s="243">
        <v>0</v>
      </c>
      <c r="CM813" s="243">
        <v>0</v>
      </c>
      <c r="CN813" s="243">
        <v>0</v>
      </c>
      <c r="CO813" s="243">
        <v>0</v>
      </c>
      <c r="CP813" s="243">
        <v>0</v>
      </c>
      <c r="CQ813" s="243">
        <v>0</v>
      </c>
      <c r="CR813" s="244">
        <f t="shared" si="50"/>
        <v>1757024.9112000002</v>
      </c>
      <c r="CS813" s="267">
        <f t="shared" si="50"/>
        <v>1757024.9112000002</v>
      </c>
      <c r="CT813" s="268"/>
      <c r="CU813" s="269"/>
      <c r="CV813" s="269"/>
      <c r="CW813" s="269"/>
      <c r="CX813" s="269"/>
      <c r="CY813" s="269"/>
      <c r="CZ813" s="269"/>
      <c r="DA813" s="270"/>
      <c r="DB813" s="248">
        <v>25910.595000000001</v>
      </c>
      <c r="DC813" s="249"/>
      <c r="DD813" s="250">
        <v>6.8665422215260481</v>
      </c>
      <c r="DE813" s="251"/>
      <c r="DF813" s="251"/>
      <c r="DG813" s="251"/>
      <c r="DH813" s="252"/>
      <c r="DI813" s="252"/>
      <c r="DJ813" s="252"/>
      <c r="DK813" s="252"/>
      <c r="DL813" s="251" t="s">
        <v>2005</v>
      </c>
      <c r="DM813" s="253" t="s">
        <v>2005</v>
      </c>
      <c r="DN813" s="254" t="s">
        <v>66</v>
      </c>
      <c r="DO813" s="231"/>
      <c r="DP813" s="256" t="s">
        <v>66</v>
      </c>
      <c r="DQ813" s="231"/>
      <c r="DR813" s="258"/>
      <c r="DS813" s="259"/>
      <c r="DT813" s="260"/>
      <c r="DU813" s="255">
        <v>1386.1247580765223</v>
      </c>
      <c r="DV813" s="261">
        <v>-1069.704644091807</v>
      </c>
      <c r="DW813" s="231">
        <v>53.739467023969034</v>
      </c>
      <c r="DX813" s="262">
        <v>57.418758855016172</v>
      </c>
      <c r="DY813" s="255">
        <v>1.5203215721304153</v>
      </c>
      <c r="DZ813" s="231">
        <v>-0.57802525294414486</v>
      </c>
      <c r="EA813" s="231">
        <v>0.49784129819860057</v>
      </c>
      <c r="EB813" s="262">
        <v>0.34698052564933812</v>
      </c>
      <c r="EC813" s="271"/>
      <c r="ED813" s="234"/>
      <c r="EE813" s="272"/>
      <c r="EF813" s="234">
        <v>9636</v>
      </c>
      <c r="EG813" s="266">
        <v>105570</v>
      </c>
      <c r="EH813" s="258"/>
    </row>
    <row r="814" spans="1:138" ht="30" customHeight="1" thickBot="1" x14ac:dyDescent="0.3">
      <c r="A814" s="45" t="s">
        <v>60</v>
      </c>
      <c r="B814" s="45" t="s">
        <v>61</v>
      </c>
      <c r="C814" s="45" t="s">
        <v>1109</v>
      </c>
      <c r="D814" s="46" t="s">
        <v>1405</v>
      </c>
      <c r="E814" s="46" t="s">
        <v>1126</v>
      </c>
      <c r="F814" s="46" t="s">
        <v>1407</v>
      </c>
      <c r="G814" s="46" t="s">
        <v>1126</v>
      </c>
      <c r="H814" s="226" t="s">
        <v>66</v>
      </c>
      <c r="I814" s="227" t="s">
        <v>2007</v>
      </c>
      <c r="J814" s="228">
        <v>13.2</v>
      </c>
      <c r="K814" s="229">
        <v>12.117427449751865</v>
      </c>
      <c r="L814" s="229">
        <v>17.529734812023001</v>
      </c>
      <c r="M814" s="230">
        <v>2303.75</v>
      </c>
      <c r="N814" s="231">
        <v>29897.268</v>
      </c>
      <c r="O814" s="232" t="s">
        <v>2006</v>
      </c>
      <c r="P814" s="233">
        <v>7.300940564064323</v>
      </c>
      <c r="Q814" s="234" t="s">
        <v>2004</v>
      </c>
      <c r="R814" s="235" t="s">
        <v>68</v>
      </c>
      <c r="S814" s="236" t="s">
        <v>2005</v>
      </c>
      <c r="T814" s="236" t="s">
        <v>2005</v>
      </c>
      <c r="U814" s="237" t="s">
        <v>2005</v>
      </c>
      <c r="V814" s="238" t="s">
        <v>2005</v>
      </c>
      <c r="W814" s="238" t="s">
        <v>2005</v>
      </c>
      <c r="X814" s="238" t="s">
        <v>2005</v>
      </c>
      <c r="Y814" s="238" t="s">
        <v>2005</v>
      </c>
      <c r="Z814" s="238" t="s">
        <v>2005</v>
      </c>
      <c r="AA814" s="238" t="s">
        <v>2005</v>
      </c>
      <c r="AB814" s="238" t="s">
        <v>2005</v>
      </c>
      <c r="AC814" s="238" t="s">
        <v>2005</v>
      </c>
      <c r="AD814" s="238" t="s">
        <v>2005</v>
      </c>
      <c r="AE814" s="238" t="s">
        <v>2005</v>
      </c>
      <c r="AF814" s="238" t="s">
        <v>2005</v>
      </c>
      <c r="AG814" s="238" t="s">
        <v>2005</v>
      </c>
      <c r="AH814" s="238" t="s">
        <v>2005</v>
      </c>
      <c r="AI814" s="238">
        <v>102</v>
      </c>
      <c r="AJ814" s="238">
        <v>102</v>
      </c>
      <c r="AK814" s="238">
        <v>1</v>
      </c>
      <c r="AL814" s="238">
        <v>1</v>
      </c>
      <c r="AM814" s="237" t="s">
        <v>2005</v>
      </c>
      <c r="AN814" s="238" t="s">
        <v>2005</v>
      </c>
      <c r="AO814" s="238" t="s">
        <v>2005</v>
      </c>
      <c r="AP814" s="238" t="s">
        <v>2005</v>
      </c>
      <c r="AQ814" s="237">
        <f t="shared" si="48"/>
        <v>103</v>
      </c>
      <c r="AR814" s="239">
        <f t="shared" si="48"/>
        <v>103</v>
      </c>
      <c r="AS814" s="240"/>
      <c r="AT814" s="238"/>
      <c r="AU814" s="237"/>
      <c r="AV814" s="238"/>
      <c r="AW814" s="238"/>
      <c r="AX814" s="238"/>
      <c r="AY814" s="238"/>
      <c r="AZ814" s="238"/>
      <c r="BA814" s="238"/>
      <c r="BB814" s="238"/>
      <c r="BC814" s="238"/>
      <c r="BD814" s="238"/>
      <c r="BE814" s="238"/>
      <c r="BF814" s="238"/>
      <c r="BG814" s="238"/>
      <c r="BH814" s="238"/>
      <c r="BI814" s="238">
        <v>530.61</v>
      </c>
      <c r="BJ814" s="238">
        <v>530.61</v>
      </c>
      <c r="BK814" s="238">
        <v>7.68</v>
      </c>
      <c r="BL814" s="238">
        <v>7.68</v>
      </c>
      <c r="BM814" s="238"/>
      <c r="BN814" s="238"/>
      <c r="BO814" s="238"/>
      <c r="BP814" s="238"/>
      <c r="BQ814" s="237">
        <f t="shared" si="49"/>
        <v>538.29</v>
      </c>
      <c r="BR814" s="237">
        <f t="shared" si="49"/>
        <v>538.29</v>
      </c>
      <c r="BS814" s="241">
        <f t="shared" si="51"/>
        <v>7.3728856614652685E-2</v>
      </c>
      <c r="BT814" s="273">
        <v>0</v>
      </c>
      <c r="BU814" s="243">
        <v>0</v>
      </c>
      <c r="BV814" s="244">
        <v>0</v>
      </c>
      <c r="BW814" s="243">
        <v>0</v>
      </c>
      <c r="BX814" s="243">
        <v>0</v>
      </c>
      <c r="BY814" s="243">
        <v>0</v>
      </c>
      <c r="BZ814" s="243">
        <v>0</v>
      </c>
      <c r="CA814" s="243">
        <v>0</v>
      </c>
      <c r="CB814" s="243">
        <v>0</v>
      </c>
      <c r="CC814" s="243">
        <v>0</v>
      </c>
      <c r="CD814" s="243">
        <v>0</v>
      </c>
      <c r="CE814" s="243">
        <v>0</v>
      </c>
      <c r="CF814" s="243">
        <v>0</v>
      </c>
      <c r="CG814" s="243">
        <v>0</v>
      </c>
      <c r="CH814" s="243">
        <v>0</v>
      </c>
      <c r="CI814" s="243">
        <v>0</v>
      </c>
      <c r="CJ814" s="243">
        <v>622851.2424000001</v>
      </c>
      <c r="CK814" s="243">
        <v>622851.2424000001</v>
      </c>
      <c r="CL814" s="243">
        <v>9015.0912000000008</v>
      </c>
      <c r="CM814" s="243">
        <v>9015.0912000000008</v>
      </c>
      <c r="CN814" s="243">
        <v>0</v>
      </c>
      <c r="CO814" s="243">
        <v>0</v>
      </c>
      <c r="CP814" s="243">
        <v>0</v>
      </c>
      <c r="CQ814" s="243">
        <v>0</v>
      </c>
      <c r="CR814" s="244">
        <f t="shared" si="50"/>
        <v>631866.33360000013</v>
      </c>
      <c r="CS814" s="267">
        <f t="shared" si="50"/>
        <v>631866.33360000013</v>
      </c>
      <c r="CT814" s="268"/>
      <c r="CU814" s="269"/>
      <c r="CV814" s="269"/>
      <c r="CW814" s="269"/>
      <c r="CX814" s="269"/>
      <c r="CY814" s="269"/>
      <c r="CZ814" s="269"/>
      <c r="DA814" s="270"/>
      <c r="DB814" s="248">
        <v>29897.268</v>
      </c>
      <c r="DC814" s="249"/>
      <c r="DD814" s="250">
        <v>7.300940564064323</v>
      </c>
      <c r="DE814" s="251"/>
      <c r="DF814" s="251"/>
      <c r="DG814" s="251"/>
      <c r="DH814" s="252"/>
      <c r="DI814" s="252"/>
      <c r="DJ814" s="252"/>
      <c r="DK814" s="252"/>
      <c r="DL814" s="251" t="s">
        <v>2005</v>
      </c>
      <c r="DM814" s="253" t="s">
        <v>2005</v>
      </c>
      <c r="DN814" s="254" t="s">
        <v>66</v>
      </c>
      <c r="DO814" s="231"/>
      <c r="DP814" s="256" t="s">
        <v>66</v>
      </c>
      <c r="DQ814" s="231"/>
      <c r="DR814" s="258"/>
      <c r="DS814" s="259"/>
      <c r="DT814" s="260"/>
      <c r="DU814" s="255">
        <v>1293.6360282148671</v>
      </c>
      <c r="DV814" s="261">
        <v>-1020.019515439034</v>
      </c>
      <c r="DW814" s="231">
        <v>56.629408572978839</v>
      </c>
      <c r="DX814" s="262">
        <v>-30.389025986086803</v>
      </c>
      <c r="DY814" s="255">
        <v>0.8898534997287032</v>
      </c>
      <c r="DZ814" s="231">
        <v>1.4046079212122642E-2</v>
      </c>
      <c r="EA814" s="231">
        <v>0.35507325013564839</v>
      </c>
      <c r="EB814" s="262">
        <v>4.3748013138233122E-2</v>
      </c>
      <c r="EC814" s="271"/>
      <c r="ED814" s="234"/>
      <c r="EE814" s="272"/>
      <c r="EF814" s="234">
        <v>0</v>
      </c>
      <c r="EG814" s="266">
        <v>0</v>
      </c>
      <c r="EH814" s="258"/>
    </row>
    <row r="815" spans="1:138" ht="30" customHeight="1" thickBot="1" x14ac:dyDescent="0.3">
      <c r="A815" s="45" t="s">
        <v>60</v>
      </c>
      <c r="B815" s="45" t="s">
        <v>61</v>
      </c>
      <c r="C815" s="45" t="s">
        <v>1109</v>
      </c>
      <c r="D815" s="46" t="s">
        <v>1405</v>
      </c>
      <c r="E815" s="46" t="s">
        <v>1126</v>
      </c>
      <c r="F815" s="46" t="s">
        <v>1408</v>
      </c>
      <c r="G815" s="46" t="s">
        <v>1193</v>
      </c>
      <c r="H815" s="226" t="s">
        <v>66</v>
      </c>
      <c r="I815" s="227" t="s">
        <v>2007</v>
      </c>
      <c r="J815" s="228">
        <v>13.2</v>
      </c>
      <c r="K815" s="229">
        <v>10.905684704776677</v>
      </c>
      <c r="L815" s="229">
        <v>42.347537790705005</v>
      </c>
      <c r="M815" s="230">
        <v>1960</v>
      </c>
      <c r="N815" s="231">
        <v>36260.637999999999</v>
      </c>
      <c r="O815" s="232" t="s">
        <v>2006</v>
      </c>
      <c r="P815" s="233">
        <v>8.7108299214253968</v>
      </c>
      <c r="Q815" s="234" t="s">
        <v>2004</v>
      </c>
      <c r="R815" s="235" t="s">
        <v>68</v>
      </c>
      <c r="S815" s="236" t="s">
        <v>2005</v>
      </c>
      <c r="T815" s="236" t="s">
        <v>2005</v>
      </c>
      <c r="U815" s="237" t="s">
        <v>2005</v>
      </c>
      <c r="V815" s="238" t="s">
        <v>2005</v>
      </c>
      <c r="W815" s="238" t="s">
        <v>2005</v>
      </c>
      <c r="X815" s="238" t="s">
        <v>2005</v>
      </c>
      <c r="Y815" s="238" t="s">
        <v>2005</v>
      </c>
      <c r="Z815" s="238" t="s">
        <v>2005</v>
      </c>
      <c r="AA815" s="238" t="s">
        <v>2005</v>
      </c>
      <c r="AB815" s="238" t="s">
        <v>2005</v>
      </c>
      <c r="AC815" s="238" t="s">
        <v>2005</v>
      </c>
      <c r="AD815" s="238" t="s">
        <v>2005</v>
      </c>
      <c r="AE815" s="238">
        <v>1</v>
      </c>
      <c r="AF815" s="238">
        <v>1</v>
      </c>
      <c r="AG815" s="238" t="s">
        <v>2005</v>
      </c>
      <c r="AH815" s="238" t="s">
        <v>2005</v>
      </c>
      <c r="AI815" s="238">
        <v>102</v>
      </c>
      <c r="AJ815" s="238">
        <v>102</v>
      </c>
      <c r="AK815" s="238" t="s">
        <v>2005</v>
      </c>
      <c r="AL815" s="238" t="s">
        <v>2005</v>
      </c>
      <c r="AM815" s="237" t="s">
        <v>2005</v>
      </c>
      <c r="AN815" s="238" t="s">
        <v>2005</v>
      </c>
      <c r="AO815" s="238" t="s">
        <v>2005</v>
      </c>
      <c r="AP815" s="238" t="s">
        <v>2005</v>
      </c>
      <c r="AQ815" s="237">
        <f t="shared" si="48"/>
        <v>103</v>
      </c>
      <c r="AR815" s="239">
        <f t="shared" si="48"/>
        <v>103</v>
      </c>
      <c r="AS815" s="240"/>
      <c r="AT815" s="238"/>
      <c r="AU815" s="237"/>
      <c r="AV815" s="238"/>
      <c r="AW815" s="238"/>
      <c r="AX815" s="238"/>
      <c r="AY815" s="238"/>
      <c r="AZ815" s="238"/>
      <c r="BA815" s="238"/>
      <c r="BB815" s="238"/>
      <c r="BC815" s="238"/>
      <c r="BD815" s="238"/>
      <c r="BE815" s="238">
        <v>60</v>
      </c>
      <c r="BF815" s="238">
        <v>60</v>
      </c>
      <c r="BG815" s="238"/>
      <c r="BH815" s="238"/>
      <c r="BI815" s="238">
        <v>1017.115</v>
      </c>
      <c r="BJ815" s="238">
        <v>1017.115</v>
      </c>
      <c r="BK815" s="238"/>
      <c r="BL815" s="238"/>
      <c r="BM815" s="238"/>
      <c r="BN815" s="238"/>
      <c r="BO815" s="238"/>
      <c r="BP815" s="238"/>
      <c r="BQ815" s="237">
        <f t="shared" si="49"/>
        <v>1077.115</v>
      </c>
      <c r="BR815" s="237">
        <f t="shared" si="49"/>
        <v>1077.115</v>
      </c>
      <c r="BS815" s="241">
        <f t="shared" si="51"/>
        <v>0.12365239704091781</v>
      </c>
      <c r="BT815" s="273">
        <v>0</v>
      </c>
      <c r="BU815" s="243">
        <v>0</v>
      </c>
      <c r="BV815" s="244">
        <v>0</v>
      </c>
      <c r="BW815" s="243">
        <v>0</v>
      </c>
      <c r="BX815" s="243">
        <v>0</v>
      </c>
      <c r="BY815" s="243">
        <v>0</v>
      </c>
      <c r="BZ815" s="243">
        <v>0</v>
      </c>
      <c r="CA815" s="243">
        <v>0</v>
      </c>
      <c r="CB815" s="243">
        <v>0</v>
      </c>
      <c r="CC815" s="243">
        <v>0</v>
      </c>
      <c r="CD815" s="243">
        <v>0</v>
      </c>
      <c r="CE815" s="243">
        <v>0</v>
      </c>
      <c r="CF815" s="243">
        <v>302745.59999999998</v>
      </c>
      <c r="CG815" s="243">
        <v>302745.59999999998</v>
      </c>
      <c r="CH815" s="243">
        <v>0</v>
      </c>
      <c r="CI815" s="243">
        <v>0</v>
      </c>
      <c r="CJ815" s="243">
        <v>1193930.2716000001</v>
      </c>
      <c r="CK815" s="243">
        <v>1193930.2716000001</v>
      </c>
      <c r="CL815" s="243">
        <v>0</v>
      </c>
      <c r="CM815" s="243">
        <v>0</v>
      </c>
      <c r="CN815" s="243">
        <v>0</v>
      </c>
      <c r="CO815" s="243">
        <v>0</v>
      </c>
      <c r="CP815" s="243">
        <v>0</v>
      </c>
      <c r="CQ815" s="243">
        <v>0</v>
      </c>
      <c r="CR815" s="244">
        <f t="shared" si="50"/>
        <v>1496675.8716000002</v>
      </c>
      <c r="CS815" s="267">
        <f t="shared" si="50"/>
        <v>1496675.8716000002</v>
      </c>
      <c r="CT815" s="268"/>
      <c r="CU815" s="269"/>
      <c r="CV815" s="269"/>
      <c r="CW815" s="269"/>
      <c r="CX815" s="269"/>
      <c r="CY815" s="269"/>
      <c r="CZ815" s="269"/>
      <c r="DA815" s="270"/>
      <c r="DB815" s="248">
        <v>36260.637999999999</v>
      </c>
      <c r="DC815" s="249"/>
      <c r="DD815" s="250">
        <v>8.7108299214253968</v>
      </c>
      <c r="DE815" s="251"/>
      <c r="DF815" s="251"/>
      <c r="DG815" s="251"/>
      <c r="DH815" s="252"/>
      <c r="DI815" s="252"/>
      <c r="DJ815" s="252"/>
      <c r="DK815" s="252"/>
      <c r="DL815" s="251" t="s">
        <v>2005</v>
      </c>
      <c r="DM815" s="253" t="s">
        <v>2005</v>
      </c>
      <c r="DN815" s="254" t="s">
        <v>66</v>
      </c>
      <c r="DO815" s="231"/>
      <c r="DP815" s="256" t="s">
        <v>66</v>
      </c>
      <c r="DQ815" s="231"/>
      <c r="DR815" s="258"/>
      <c r="DS815" s="259"/>
      <c r="DT815" s="260"/>
      <c r="DU815" s="255">
        <v>2638.6576530612247</v>
      </c>
      <c r="DV815" s="261">
        <v>-1772.4283986763953</v>
      </c>
      <c r="DW815" s="231">
        <v>279.5204081632653</v>
      </c>
      <c r="DX815" s="262">
        <v>-110.38374285387548</v>
      </c>
      <c r="DY815" s="255">
        <v>1.6255102040816327</v>
      </c>
      <c r="DZ815" s="231">
        <v>1.6373855099638055</v>
      </c>
      <c r="EA815" s="231">
        <v>0.6193877551020408</v>
      </c>
      <c r="EB815" s="262">
        <v>1.5635548815126039</v>
      </c>
      <c r="EC815" s="271"/>
      <c r="ED815" s="234"/>
      <c r="EE815" s="272"/>
      <c r="EF815" s="234">
        <v>466377</v>
      </c>
      <c r="EG815" s="266">
        <v>-338687.66666666669</v>
      </c>
      <c r="EH815" s="258"/>
    </row>
    <row r="816" spans="1:138" ht="30" customHeight="1" thickBot="1" x14ac:dyDescent="0.3">
      <c r="A816" s="45" t="s">
        <v>60</v>
      </c>
      <c r="B816" s="45" t="s">
        <v>61</v>
      </c>
      <c r="C816" s="45" t="s">
        <v>1109</v>
      </c>
      <c r="D816" s="46" t="s">
        <v>1405</v>
      </c>
      <c r="E816" s="46" t="s">
        <v>1126</v>
      </c>
      <c r="F816" s="46" t="s">
        <v>1409</v>
      </c>
      <c r="G816" s="46" t="s">
        <v>1410</v>
      </c>
      <c r="H816" s="226" t="s">
        <v>66</v>
      </c>
      <c r="I816" s="227" t="s">
        <v>2007</v>
      </c>
      <c r="J816" s="228">
        <v>34.5</v>
      </c>
      <c r="K816" s="229">
        <v>28.981540137646235</v>
      </c>
      <c r="L816" s="229">
        <v>115.945643698227</v>
      </c>
      <c r="M816" s="230">
        <v>7044.4166666666697</v>
      </c>
      <c r="N816" s="231">
        <v>83823.45792949629</v>
      </c>
      <c r="O816" s="232" t="s">
        <v>2003</v>
      </c>
      <c r="P816" s="233">
        <v>23.922219728737524</v>
      </c>
      <c r="Q816" s="234" t="s">
        <v>2004</v>
      </c>
      <c r="R816" s="235" t="s">
        <v>68</v>
      </c>
      <c r="S816" s="236" t="s">
        <v>2005</v>
      </c>
      <c r="T816" s="236" t="s">
        <v>2005</v>
      </c>
      <c r="U816" s="237" t="s">
        <v>2005</v>
      </c>
      <c r="V816" s="238" t="s">
        <v>2005</v>
      </c>
      <c r="W816" s="238" t="s">
        <v>2005</v>
      </c>
      <c r="X816" s="238" t="s">
        <v>2005</v>
      </c>
      <c r="Y816" s="238" t="s">
        <v>2005</v>
      </c>
      <c r="Z816" s="238" t="s">
        <v>2005</v>
      </c>
      <c r="AA816" s="238" t="s">
        <v>2005</v>
      </c>
      <c r="AB816" s="238" t="s">
        <v>2005</v>
      </c>
      <c r="AC816" s="238" t="s">
        <v>2005</v>
      </c>
      <c r="AD816" s="238" t="s">
        <v>2005</v>
      </c>
      <c r="AE816" s="238" t="s">
        <v>2005</v>
      </c>
      <c r="AF816" s="238" t="s">
        <v>2005</v>
      </c>
      <c r="AG816" s="238" t="s">
        <v>2005</v>
      </c>
      <c r="AH816" s="238" t="s">
        <v>2005</v>
      </c>
      <c r="AI816" s="238">
        <v>553</v>
      </c>
      <c r="AJ816" s="238">
        <v>553</v>
      </c>
      <c r="AK816" s="238">
        <v>12</v>
      </c>
      <c r="AL816" s="238">
        <v>12</v>
      </c>
      <c r="AM816" s="237">
        <v>3</v>
      </c>
      <c r="AN816" s="238">
        <v>3</v>
      </c>
      <c r="AO816" s="238">
        <v>1</v>
      </c>
      <c r="AP816" s="238">
        <v>1</v>
      </c>
      <c r="AQ816" s="237">
        <f t="shared" si="48"/>
        <v>569</v>
      </c>
      <c r="AR816" s="239">
        <f t="shared" si="48"/>
        <v>569</v>
      </c>
      <c r="AS816" s="240"/>
      <c r="AT816" s="238"/>
      <c r="AU816" s="237"/>
      <c r="AV816" s="238"/>
      <c r="AW816" s="238"/>
      <c r="AX816" s="238"/>
      <c r="AY816" s="238"/>
      <c r="AZ816" s="238"/>
      <c r="BA816" s="238"/>
      <c r="BB816" s="238"/>
      <c r="BC816" s="238"/>
      <c r="BD816" s="238"/>
      <c r="BE816" s="238"/>
      <c r="BF816" s="238"/>
      <c r="BG816" s="238"/>
      <c r="BH816" s="238"/>
      <c r="BI816" s="238">
        <v>5489.8670000000002</v>
      </c>
      <c r="BJ816" s="238">
        <v>5489.8670000000002</v>
      </c>
      <c r="BK816" s="238">
        <v>110.2</v>
      </c>
      <c r="BL816" s="238">
        <v>110.2</v>
      </c>
      <c r="BM816" s="238">
        <v>66</v>
      </c>
      <c r="BN816" s="238">
        <v>66</v>
      </c>
      <c r="BO816" s="238">
        <v>0</v>
      </c>
      <c r="BP816" s="238">
        <v>0</v>
      </c>
      <c r="BQ816" s="237">
        <f t="shared" si="49"/>
        <v>5666.067</v>
      </c>
      <c r="BR816" s="237">
        <f t="shared" si="49"/>
        <v>5666.067</v>
      </c>
      <c r="BS816" s="241">
        <f t="shared" si="51"/>
        <v>0.23685373114407984</v>
      </c>
      <c r="BT816" s="273">
        <v>0</v>
      </c>
      <c r="BU816" s="243">
        <v>0</v>
      </c>
      <c r="BV816" s="244">
        <v>0</v>
      </c>
      <c r="BW816" s="243">
        <v>0</v>
      </c>
      <c r="BX816" s="243">
        <v>0</v>
      </c>
      <c r="BY816" s="243">
        <v>0</v>
      </c>
      <c r="BZ816" s="243">
        <v>0</v>
      </c>
      <c r="CA816" s="243">
        <v>0</v>
      </c>
      <c r="CB816" s="243">
        <v>0</v>
      </c>
      <c r="CC816" s="243">
        <v>0</v>
      </c>
      <c r="CD816" s="243">
        <v>0</v>
      </c>
      <c r="CE816" s="243">
        <v>0</v>
      </c>
      <c r="CF816" s="243">
        <v>0</v>
      </c>
      <c r="CG816" s="243">
        <v>0</v>
      </c>
      <c r="CH816" s="243">
        <v>0</v>
      </c>
      <c r="CI816" s="243">
        <v>0</v>
      </c>
      <c r="CJ816" s="243">
        <v>6444225.4792800006</v>
      </c>
      <c r="CK816" s="243">
        <v>6444225.4792800006</v>
      </c>
      <c r="CL816" s="243">
        <v>129357.16800000001</v>
      </c>
      <c r="CM816" s="243">
        <v>129357.16800000001</v>
      </c>
      <c r="CN816" s="243">
        <v>216231.84</v>
      </c>
      <c r="CO816" s="243">
        <v>216231.84</v>
      </c>
      <c r="CP816" s="243">
        <v>0</v>
      </c>
      <c r="CQ816" s="243">
        <v>0</v>
      </c>
      <c r="CR816" s="244">
        <f t="shared" si="50"/>
        <v>6789814.48728</v>
      </c>
      <c r="CS816" s="267">
        <f t="shared" si="50"/>
        <v>6789814.48728</v>
      </c>
      <c r="CT816" s="268"/>
      <c r="CU816" s="269"/>
      <c r="CV816" s="269"/>
      <c r="CW816" s="269"/>
      <c r="CX816" s="269"/>
      <c r="CY816" s="269"/>
      <c r="CZ816" s="269"/>
      <c r="DA816" s="270"/>
      <c r="DB816" s="248">
        <v>83823.45792949629</v>
      </c>
      <c r="DC816" s="249"/>
      <c r="DD816" s="250">
        <v>23.922219728737524</v>
      </c>
      <c r="DE816" s="251"/>
      <c r="DF816" s="251"/>
      <c r="DG816" s="251"/>
      <c r="DH816" s="252"/>
      <c r="DI816" s="252"/>
      <c r="DJ816" s="252"/>
      <c r="DK816" s="252"/>
      <c r="DL816" s="251" t="s">
        <v>2005</v>
      </c>
      <c r="DM816" s="253" t="s">
        <v>2005</v>
      </c>
      <c r="DN816" s="254" t="s">
        <v>66</v>
      </c>
      <c r="DO816" s="231"/>
      <c r="DP816" s="256" t="s">
        <v>66</v>
      </c>
      <c r="DQ816" s="231"/>
      <c r="DR816" s="258"/>
      <c r="DS816" s="259"/>
      <c r="DT816" s="260"/>
      <c r="DU816" s="255">
        <v>2365.2158565294017</v>
      </c>
      <c r="DV816" s="261">
        <v>-1964.8404730884815</v>
      </c>
      <c r="DW816" s="231">
        <v>198.52758094471972</v>
      </c>
      <c r="DX816" s="262">
        <v>-6.2947829631563934</v>
      </c>
      <c r="DY816" s="255">
        <v>3.9505045366898117</v>
      </c>
      <c r="DZ816" s="231">
        <v>-1.0241698359015388</v>
      </c>
      <c r="EA816" s="231">
        <v>2.1367276684844962</v>
      </c>
      <c r="EB816" s="262">
        <v>0.41869238952049681</v>
      </c>
      <c r="EC816" s="271"/>
      <c r="ED816" s="234"/>
      <c r="EE816" s="272"/>
      <c r="EF816" s="234">
        <v>871515</v>
      </c>
      <c r="EG816" s="266">
        <v>-149880</v>
      </c>
      <c r="EH816" s="258"/>
    </row>
    <row r="817" spans="1:138" ht="30" customHeight="1" thickBot="1" x14ac:dyDescent="0.3">
      <c r="A817" s="45" t="s">
        <v>60</v>
      </c>
      <c r="B817" s="45" t="s">
        <v>61</v>
      </c>
      <c r="C817" s="45" t="s">
        <v>1109</v>
      </c>
      <c r="D817" s="46" t="s">
        <v>1405</v>
      </c>
      <c r="E817" s="46" t="s">
        <v>1126</v>
      </c>
      <c r="F817" s="46" t="s">
        <v>1411</v>
      </c>
      <c r="G817" s="46" t="s">
        <v>1412</v>
      </c>
      <c r="H817" s="226" t="s">
        <v>66</v>
      </c>
      <c r="I817" s="227" t="s">
        <v>2007</v>
      </c>
      <c r="J817" s="228">
        <v>34.5</v>
      </c>
      <c r="K817" s="229">
        <v>28.981540137646235</v>
      </c>
      <c r="L817" s="229">
        <v>110.00246189240701</v>
      </c>
      <c r="M817" s="230">
        <v>4522</v>
      </c>
      <c r="N817" s="231">
        <v>48786.508819915034</v>
      </c>
      <c r="O817" s="232" t="s">
        <v>2003</v>
      </c>
      <c r="P817" s="233">
        <v>13.923090416642419</v>
      </c>
      <c r="Q817" s="234" t="s">
        <v>2004</v>
      </c>
      <c r="R817" s="235" t="s">
        <v>68</v>
      </c>
      <c r="S817" s="236" t="s">
        <v>2005</v>
      </c>
      <c r="T817" s="236" t="s">
        <v>2005</v>
      </c>
      <c r="U817" s="237" t="s">
        <v>2005</v>
      </c>
      <c r="V817" s="238" t="s">
        <v>2005</v>
      </c>
      <c r="W817" s="238" t="s">
        <v>2005</v>
      </c>
      <c r="X817" s="238" t="s">
        <v>2005</v>
      </c>
      <c r="Y817" s="238" t="s">
        <v>2005</v>
      </c>
      <c r="Z817" s="238" t="s">
        <v>2005</v>
      </c>
      <c r="AA817" s="238" t="s">
        <v>2005</v>
      </c>
      <c r="AB817" s="238" t="s">
        <v>2005</v>
      </c>
      <c r="AC817" s="238" t="s">
        <v>2005</v>
      </c>
      <c r="AD817" s="238" t="s">
        <v>2005</v>
      </c>
      <c r="AE817" s="238" t="s">
        <v>2005</v>
      </c>
      <c r="AF817" s="238" t="s">
        <v>2005</v>
      </c>
      <c r="AG817" s="238" t="s">
        <v>2005</v>
      </c>
      <c r="AH817" s="238" t="s">
        <v>2005</v>
      </c>
      <c r="AI817" s="238" t="s">
        <v>2005</v>
      </c>
      <c r="AJ817" s="238" t="s">
        <v>2005</v>
      </c>
      <c r="AK817" s="238" t="s">
        <v>2005</v>
      </c>
      <c r="AL817" s="238" t="s">
        <v>2005</v>
      </c>
      <c r="AM817" s="237" t="s">
        <v>2005</v>
      </c>
      <c r="AN817" s="238" t="s">
        <v>2005</v>
      </c>
      <c r="AO817" s="238" t="s">
        <v>2005</v>
      </c>
      <c r="AP817" s="238" t="s">
        <v>2005</v>
      </c>
      <c r="AQ817" s="237">
        <f t="shared" si="48"/>
        <v>0</v>
      </c>
      <c r="AR817" s="239">
        <f t="shared" si="48"/>
        <v>0</v>
      </c>
      <c r="AS817" s="240"/>
      <c r="AT817" s="238"/>
      <c r="AU817" s="237"/>
      <c r="AV817" s="238"/>
      <c r="AW817" s="238"/>
      <c r="AX817" s="238"/>
      <c r="AY817" s="238"/>
      <c r="AZ817" s="238"/>
      <c r="BA817" s="238"/>
      <c r="BB817" s="238"/>
      <c r="BC817" s="238"/>
      <c r="BD817" s="238"/>
      <c r="BE817" s="238"/>
      <c r="BF817" s="238"/>
      <c r="BG817" s="238"/>
      <c r="BH817" s="238"/>
      <c r="BI817" s="238"/>
      <c r="BJ817" s="238" t="s">
        <v>2005</v>
      </c>
      <c r="BK817" s="238"/>
      <c r="BL817" s="238"/>
      <c r="BM817" s="238"/>
      <c r="BN817" s="238"/>
      <c r="BO817" s="238"/>
      <c r="BP817" s="238"/>
      <c r="BQ817" s="237">
        <f t="shared" si="49"/>
        <v>0</v>
      </c>
      <c r="BR817" s="237">
        <f t="shared" si="49"/>
        <v>0</v>
      </c>
      <c r="BS817" s="241">
        <f t="shared" si="51"/>
        <v>0</v>
      </c>
      <c r="BT817" s="273">
        <v>0</v>
      </c>
      <c r="BU817" s="243">
        <v>0</v>
      </c>
      <c r="BV817" s="244">
        <v>0</v>
      </c>
      <c r="BW817" s="243">
        <v>0</v>
      </c>
      <c r="BX817" s="243">
        <v>0</v>
      </c>
      <c r="BY817" s="243">
        <v>0</v>
      </c>
      <c r="BZ817" s="243">
        <v>0</v>
      </c>
      <c r="CA817" s="243">
        <v>0</v>
      </c>
      <c r="CB817" s="243">
        <v>0</v>
      </c>
      <c r="CC817" s="243">
        <v>0</v>
      </c>
      <c r="CD817" s="243">
        <v>0</v>
      </c>
      <c r="CE817" s="243">
        <v>0</v>
      </c>
      <c r="CF817" s="243">
        <v>0</v>
      </c>
      <c r="CG817" s="243">
        <v>0</v>
      </c>
      <c r="CH817" s="243">
        <v>0</v>
      </c>
      <c r="CI817" s="243">
        <v>0</v>
      </c>
      <c r="CJ817" s="243">
        <v>0</v>
      </c>
      <c r="CK817" s="243" t="e">
        <v>#VALUE!</v>
      </c>
      <c r="CL817" s="243">
        <v>0</v>
      </c>
      <c r="CM817" s="243">
        <v>0</v>
      </c>
      <c r="CN817" s="243">
        <v>0</v>
      </c>
      <c r="CO817" s="243">
        <v>0</v>
      </c>
      <c r="CP817" s="243">
        <v>0</v>
      </c>
      <c r="CQ817" s="243">
        <v>0</v>
      </c>
      <c r="CR817" s="244">
        <f t="shared" si="50"/>
        <v>0</v>
      </c>
      <c r="CS817" s="267" t="e">
        <f t="shared" si="50"/>
        <v>#VALUE!</v>
      </c>
      <c r="CT817" s="268"/>
      <c r="CU817" s="269"/>
      <c r="CV817" s="269"/>
      <c r="CW817" s="269"/>
      <c r="CX817" s="269"/>
      <c r="CY817" s="269"/>
      <c r="CZ817" s="269"/>
      <c r="DA817" s="270"/>
      <c r="DB817" s="248">
        <v>48786.508819915034</v>
      </c>
      <c r="DC817" s="249"/>
      <c r="DD817" s="250">
        <v>13.923090416642419</v>
      </c>
      <c r="DE817" s="251"/>
      <c r="DF817" s="251"/>
      <c r="DG817" s="251"/>
      <c r="DH817" s="252"/>
      <c r="DI817" s="252"/>
      <c r="DJ817" s="252"/>
      <c r="DK817" s="252"/>
      <c r="DL817" s="251" t="s">
        <v>2005</v>
      </c>
      <c r="DM817" s="253" t="s">
        <v>2005</v>
      </c>
      <c r="DN817" s="254" t="s">
        <v>66</v>
      </c>
      <c r="DO817" s="231"/>
      <c r="DP817" s="256" t="s">
        <v>66</v>
      </c>
      <c r="DQ817" s="231"/>
      <c r="DR817" s="258"/>
      <c r="DS817" s="259"/>
      <c r="DT817" s="260"/>
      <c r="DU817" s="255">
        <v>1371.749226006192</v>
      </c>
      <c r="DV817" s="261">
        <v>44.182493023058441</v>
      </c>
      <c r="DW817" s="231">
        <v>126.78659885006634</v>
      </c>
      <c r="DX817" s="262">
        <v>202.81051313520163</v>
      </c>
      <c r="DY817" s="255">
        <v>2.0154798761609909</v>
      </c>
      <c r="DZ817" s="231">
        <v>2.885643024796626</v>
      </c>
      <c r="EA817" s="231">
        <v>1.0172490048651039</v>
      </c>
      <c r="EB817" s="262">
        <v>2.5261549169726658</v>
      </c>
      <c r="EC817" s="271"/>
      <c r="ED817" s="234"/>
      <c r="EE817" s="272"/>
      <c r="EF817" s="234">
        <v>280341</v>
      </c>
      <c r="EG817" s="266">
        <v>770840.33333333326</v>
      </c>
      <c r="EH817" s="258"/>
    </row>
    <row r="818" spans="1:138" ht="30" customHeight="1" thickBot="1" x14ac:dyDescent="0.3">
      <c r="A818" s="45" t="s">
        <v>60</v>
      </c>
      <c r="B818" s="45" t="s">
        <v>61</v>
      </c>
      <c r="C818" s="45" t="s">
        <v>1109</v>
      </c>
      <c r="D818" s="46" t="s">
        <v>1405</v>
      </c>
      <c r="E818" s="46" t="s">
        <v>1126</v>
      </c>
      <c r="F818" s="46" t="s">
        <v>1413</v>
      </c>
      <c r="G818" s="46" t="s">
        <v>1414</v>
      </c>
      <c r="H818" s="226" t="s">
        <v>66</v>
      </c>
      <c r="I818" s="227" t="s">
        <v>2007</v>
      </c>
      <c r="J818" s="228">
        <v>34.5</v>
      </c>
      <c r="K818" s="229">
        <v>32.566885309313811</v>
      </c>
      <c r="L818" s="229">
        <v>37.828409012226004</v>
      </c>
      <c r="M818" s="230">
        <v>2415.25</v>
      </c>
      <c r="N818" s="231">
        <v>59465.100879209756</v>
      </c>
      <c r="O818" s="232" t="s">
        <v>2003</v>
      </c>
      <c r="P818" s="233">
        <v>16.970633812559861</v>
      </c>
      <c r="Q818" s="234" t="s">
        <v>2004</v>
      </c>
      <c r="R818" s="235" t="s">
        <v>68</v>
      </c>
      <c r="S818" s="236" t="s">
        <v>2005</v>
      </c>
      <c r="T818" s="236" t="s">
        <v>2005</v>
      </c>
      <c r="U818" s="237" t="s">
        <v>2005</v>
      </c>
      <c r="V818" s="238" t="s">
        <v>2005</v>
      </c>
      <c r="W818" s="238" t="s">
        <v>2005</v>
      </c>
      <c r="X818" s="238" t="s">
        <v>2005</v>
      </c>
      <c r="Y818" s="238" t="s">
        <v>2005</v>
      </c>
      <c r="Z818" s="238" t="s">
        <v>2005</v>
      </c>
      <c r="AA818" s="238" t="s">
        <v>2005</v>
      </c>
      <c r="AB818" s="238" t="s">
        <v>2005</v>
      </c>
      <c r="AC818" s="238" t="s">
        <v>2005</v>
      </c>
      <c r="AD818" s="238" t="s">
        <v>2005</v>
      </c>
      <c r="AE818" s="238" t="s">
        <v>2005</v>
      </c>
      <c r="AF818" s="238" t="s">
        <v>2005</v>
      </c>
      <c r="AG818" s="238" t="s">
        <v>2005</v>
      </c>
      <c r="AH818" s="238" t="s">
        <v>2005</v>
      </c>
      <c r="AI818" s="238">
        <v>98</v>
      </c>
      <c r="AJ818" s="238">
        <v>98</v>
      </c>
      <c r="AK818" s="238">
        <v>1</v>
      </c>
      <c r="AL818" s="238">
        <v>1</v>
      </c>
      <c r="AM818" s="237" t="s">
        <v>2005</v>
      </c>
      <c r="AN818" s="238" t="s">
        <v>2005</v>
      </c>
      <c r="AO818" s="238" t="s">
        <v>2005</v>
      </c>
      <c r="AP818" s="238" t="s">
        <v>2005</v>
      </c>
      <c r="AQ818" s="237">
        <f t="shared" si="48"/>
        <v>99</v>
      </c>
      <c r="AR818" s="239">
        <f t="shared" si="48"/>
        <v>99</v>
      </c>
      <c r="AS818" s="240"/>
      <c r="AT818" s="238"/>
      <c r="AU818" s="237"/>
      <c r="AV818" s="238"/>
      <c r="AW818" s="238"/>
      <c r="AX818" s="238"/>
      <c r="AY818" s="238"/>
      <c r="AZ818" s="238"/>
      <c r="BA818" s="238"/>
      <c r="BB818" s="238"/>
      <c r="BC818" s="238"/>
      <c r="BD818" s="238"/>
      <c r="BE818" s="238"/>
      <c r="BF818" s="238"/>
      <c r="BG818" s="238"/>
      <c r="BH818" s="238"/>
      <c r="BI818" s="238">
        <v>1024.5899999999999</v>
      </c>
      <c r="BJ818" s="238">
        <v>1024.5899999999999</v>
      </c>
      <c r="BK818" s="238">
        <v>7.6</v>
      </c>
      <c r="BL818" s="238">
        <v>7.6</v>
      </c>
      <c r="BM818" s="238"/>
      <c r="BN818" s="238"/>
      <c r="BO818" s="238"/>
      <c r="BP818" s="238"/>
      <c r="BQ818" s="237">
        <f t="shared" si="49"/>
        <v>1032.1899999999998</v>
      </c>
      <c r="BR818" s="237">
        <f t="shared" si="49"/>
        <v>1032.1899999999998</v>
      </c>
      <c r="BS818" s="241">
        <f t="shared" si="51"/>
        <v>6.082212434729941E-2</v>
      </c>
      <c r="BT818" s="273">
        <v>0</v>
      </c>
      <c r="BU818" s="243">
        <v>0</v>
      </c>
      <c r="BV818" s="244">
        <v>0</v>
      </c>
      <c r="BW818" s="243">
        <v>0</v>
      </c>
      <c r="BX818" s="243">
        <v>0</v>
      </c>
      <c r="BY818" s="243">
        <v>0</v>
      </c>
      <c r="BZ818" s="243">
        <v>0</v>
      </c>
      <c r="CA818" s="243">
        <v>0</v>
      </c>
      <c r="CB818" s="243">
        <v>0</v>
      </c>
      <c r="CC818" s="243">
        <v>0</v>
      </c>
      <c r="CD818" s="243">
        <v>0</v>
      </c>
      <c r="CE818" s="243">
        <v>0</v>
      </c>
      <c r="CF818" s="243">
        <v>0</v>
      </c>
      <c r="CG818" s="243">
        <v>0</v>
      </c>
      <c r="CH818" s="243">
        <v>0</v>
      </c>
      <c r="CI818" s="243">
        <v>0</v>
      </c>
      <c r="CJ818" s="243">
        <v>1202704.7255999998</v>
      </c>
      <c r="CK818" s="243">
        <v>1202704.7255999998</v>
      </c>
      <c r="CL818" s="243">
        <v>8921.1840000000011</v>
      </c>
      <c r="CM818" s="243">
        <v>8921.1840000000011</v>
      </c>
      <c r="CN818" s="243">
        <v>0</v>
      </c>
      <c r="CO818" s="243">
        <v>0</v>
      </c>
      <c r="CP818" s="243">
        <v>0</v>
      </c>
      <c r="CQ818" s="243">
        <v>0</v>
      </c>
      <c r="CR818" s="244">
        <f t="shared" si="50"/>
        <v>1211625.9095999997</v>
      </c>
      <c r="CS818" s="267">
        <f t="shared" si="50"/>
        <v>1211625.9095999997</v>
      </c>
      <c r="CT818" s="268"/>
      <c r="CU818" s="269"/>
      <c r="CV818" s="269"/>
      <c r="CW818" s="269"/>
      <c r="CX818" s="269"/>
      <c r="CY818" s="269"/>
      <c r="CZ818" s="269"/>
      <c r="DA818" s="270"/>
      <c r="DB818" s="248">
        <v>59465.100879209756</v>
      </c>
      <c r="DC818" s="249"/>
      <c r="DD818" s="250">
        <v>16.970633812559861</v>
      </c>
      <c r="DE818" s="251"/>
      <c r="DF818" s="251"/>
      <c r="DG818" s="251"/>
      <c r="DH818" s="252"/>
      <c r="DI818" s="252"/>
      <c r="DJ818" s="252"/>
      <c r="DK818" s="252"/>
      <c r="DL818" s="251" t="s">
        <v>2005</v>
      </c>
      <c r="DM818" s="253" t="s">
        <v>2005</v>
      </c>
      <c r="DN818" s="254" t="s">
        <v>66</v>
      </c>
      <c r="DO818" s="231"/>
      <c r="DP818" s="256" t="s">
        <v>66</v>
      </c>
      <c r="DQ818" s="231"/>
      <c r="DR818" s="258"/>
      <c r="DS818" s="259"/>
      <c r="DT818" s="260"/>
      <c r="DU818" s="255">
        <v>618.88293137356379</v>
      </c>
      <c r="DV818" s="261">
        <v>-283.68226837012446</v>
      </c>
      <c r="DW818" s="231">
        <v>28.483593830866369</v>
      </c>
      <c r="DX818" s="262">
        <v>155.17601000406469</v>
      </c>
      <c r="DY818" s="255">
        <v>0.65417658627471276</v>
      </c>
      <c r="DZ818" s="231">
        <v>0.32854821054990024</v>
      </c>
      <c r="EA818" s="231">
        <v>0.41362177828382157</v>
      </c>
      <c r="EB818" s="262">
        <v>0.41455890479309815</v>
      </c>
      <c r="EC818" s="271"/>
      <c r="ED818" s="234"/>
      <c r="EE818" s="272"/>
      <c r="EF818" s="234">
        <v>0</v>
      </c>
      <c r="EG818" s="266">
        <v>42712.333333333336</v>
      </c>
      <c r="EH818" s="258"/>
    </row>
    <row r="819" spans="1:138" ht="30" customHeight="1" thickBot="1" x14ac:dyDescent="0.3">
      <c r="A819" s="45" t="s">
        <v>60</v>
      </c>
      <c r="B819" s="45" t="s">
        <v>61</v>
      </c>
      <c r="C819" s="45" t="s">
        <v>1109</v>
      </c>
      <c r="D819" s="46" t="s">
        <v>1415</v>
      </c>
      <c r="E819" s="46" t="s">
        <v>1274</v>
      </c>
      <c r="F819" s="46" t="s">
        <v>1416</v>
      </c>
      <c r="G819" s="46" t="s">
        <v>1274</v>
      </c>
      <c r="H819" s="226" t="s">
        <v>66</v>
      </c>
      <c r="I819" s="227" t="s">
        <v>2002</v>
      </c>
      <c r="J819" s="228">
        <v>4.16</v>
      </c>
      <c r="K819" s="229">
        <v>2.2696793782382572</v>
      </c>
      <c r="L819" s="229">
        <v>0.40265151431400004</v>
      </c>
      <c r="M819" s="230">
        <v>2</v>
      </c>
      <c r="N819" s="231">
        <v>2777.2229192004879</v>
      </c>
      <c r="O819" s="232" t="s">
        <v>2003</v>
      </c>
      <c r="P819" s="233">
        <v>0.7925864495435182</v>
      </c>
      <c r="Q819" s="234" t="s">
        <v>68</v>
      </c>
      <c r="R819" s="235" t="s">
        <v>68</v>
      </c>
      <c r="S819" s="236" t="s">
        <v>2005</v>
      </c>
      <c r="T819" s="236" t="s">
        <v>2005</v>
      </c>
      <c r="U819" s="237" t="s">
        <v>2005</v>
      </c>
      <c r="V819" s="238" t="s">
        <v>2005</v>
      </c>
      <c r="W819" s="238" t="s">
        <v>2005</v>
      </c>
      <c r="X819" s="238" t="s">
        <v>2005</v>
      </c>
      <c r="Y819" s="238" t="s">
        <v>2005</v>
      </c>
      <c r="Z819" s="238" t="s">
        <v>2005</v>
      </c>
      <c r="AA819" s="238" t="s">
        <v>2005</v>
      </c>
      <c r="AB819" s="238" t="s">
        <v>2005</v>
      </c>
      <c r="AC819" s="238" t="s">
        <v>2005</v>
      </c>
      <c r="AD819" s="238" t="s">
        <v>2005</v>
      </c>
      <c r="AE819" s="238" t="s">
        <v>2005</v>
      </c>
      <c r="AF819" s="238" t="s">
        <v>2005</v>
      </c>
      <c r="AG819" s="238" t="s">
        <v>2005</v>
      </c>
      <c r="AH819" s="238" t="s">
        <v>2005</v>
      </c>
      <c r="AI819" s="238" t="s">
        <v>2005</v>
      </c>
      <c r="AJ819" s="238" t="s">
        <v>2005</v>
      </c>
      <c r="AK819" s="238" t="s">
        <v>2005</v>
      </c>
      <c r="AL819" s="238" t="s">
        <v>2005</v>
      </c>
      <c r="AM819" s="237" t="s">
        <v>2005</v>
      </c>
      <c r="AN819" s="238" t="s">
        <v>2005</v>
      </c>
      <c r="AO819" s="238" t="s">
        <v>2005</v>
      </c>
      <c r="AP819" s="238" t="s">
        <v>2005</v>
      </c>
      <c r="AQ819" s="237">
        <f t="shared" si="48"/>
        <v>0</v>
      </c>
      <c r="AR819" s="239">
        <f t="shared" si="48"/>
        <v>0</v>
      </c>
      <c r="AS819" s="240"/>
      <c r="AT819" s="238"/>
      <c r="AU819" s="237"/>
      <c r="AV819" s="238"/>
      <c r="AW819" s="238"/>
      <c r="AX819" s="238"/>
      <c r="AY819" s="238"/>
      <c r="AZ819" s="238"/>
      <c r="BA819" s="238"/>
      <c r="BB819" s="238"/>
      <c r="BC819" s="238"/>
      <c r="BD819" s="238"/>
      <c r="BE819" s="238"/>
      <c r="BF819" s="238"/>
      <c r="BG819" s="238"/>
      <c r="BH819" s="238"/>
      <c r="BI819" s="238"/>
      <c r="BJ819" s="238" t="s">
        <v>2005</v>
      </c>
      <c r="BK819" s="238"/>
      <c r="BL819" s="238"/>
      <c r="BM819" s="238"/>
      <c r="BN819" s="238"/>
      <c r="BO819" s="238"/>
      <c r="BP819" s="238"/>
      <c r="BQ819" s="237">
        <f t="shared" si="49"/>
        <v>0</v>
      </c>
      <c r="BR819" s="237">
        <f t="shared" si="49"/>
        <v>0</v>
      </c>
      <c r="BS819" s="241">
        <f t="shared" si="51"/>
        <v>0</v>
      </c>
      <c r="BT819" s="273">
        <v>0</v>
      </c>
      <c r="BU819" s="243">
        <v>0</v>
      </c>
      <c r="BV819" s="244">
        <v>0</v>
      </c>
      <c r="BW819" s="243">
        <v>0</v>
      </c>
      <c r="BX819" s="243">
        <v>0</v>
      </c>
      <c r="BY819" s="243">
        <v>0</v>
      </c>
      <c r="BZ819" s="243">
        <v>0</v>
      </c>
      <c r="CA819" s="243">
        <v>0</v>
      </c>
      <c r="CB819" s="243">
        <v>0</v>
      </c>
      <c r="CC819" s="243">
        <v>0</v>
      </c>
      <c r="CD819" s="243">
        <v>0</v>
      </c>
      <c r="CE819" s="243">
        <v>0</v>
      </c>
      <c r="CF819" s="243">
        <v>0</v>
      </c>
      <c r="CG819" s="243">
        <v>0</v>
      </c>
      <c r="CH819" s="243">
        <v>0</v>
      </c>
      <c r="CI819" s="243">
        <v>0</v>
      </c>
      <c r="CJ819" s="243">
        <v>0</v>
      </c>
      <c r="CK819" s="243" t="e">
        <v>#VALUE!</v>
      </c>
      <c r="CL819" s="243">
        <v>0</v>
      </c>
      <c r="CM819" s="243">
        <v>0</v>
      </c>
      <c r="CN819" s="243">
        <v>0</v>
      </c>
      <c r="CO819" s="243">
        <v>0</v>
      </c>
      <c r="CP819" s="243">
        <v>0</v>
      </c>
      <c r="CQ819" s="243">
        <v>0</v>
      </c>
      <c r="CR819" s="244">
        <f t="shared" si="50"/>
        <v>0</v>
      </c>
      <c r="CS819" s="267" t="e">
        <f t="shared" si="50"/>
        <v>#VALUE!</v>
      </c>
      <c r="CT819" s="268"/>
      <c r="CU819" s="269"/>
      <c r="CV819" s="269"/>
      <c r="CW819" s="269"/>
      <c r="CX819" s="269"/>
      <c r="CY819" s="269"/>
      <c r="CZ819" s="269"/>
      <c r="DA819" s="270"/>
      <c r="DB819" s="248">
        <v>2777.2229192004879</v>
      </c>
      <c r="DC819" s="249"/>
      <c r="DD819" s="250">
        <v>0.7925864495435182</v>
      </c>
      <c r="DE819" s="251"/>
      <c r="DF819" s="251"/>
      <c r="DG819" s="251"/>
      <c r="DH819" s="252"/>
      <c r="DI819" s="252"/>
      <c r="DJ819" s="252"/>
      <c r="DK819" s="252"/>
      <c r="DL819" s="251" t="s">
        <v>2005</v>
      </c>
      <c r="DM819" s="253" t="s">
        <v>2005</v>
      </c>
      <c r="DN819" s="254" t="s">
        <v>66</v>
      </c>
      <c r="DO819" s="231"/>
      <c r="DP819" s="256" t="s">
        <v>66</v>
      </c>
      <c r="DQ819" s="231"/>
      <c r="DR819" s="258"/>
      <c r="DS819" s="259"/>
      <c r="DT819" s="260"/>
      <c r="DU819" s="255">
        <v>0</v>
      </c>
      <c r="DV819" s="261">
        <v>24</v>
      </c>
      <c r="DW819" s="231">
        <v>0</v>
      </c>
      <c r="DX819" s="262">
        <v>24</v>
      </c>
      <c r="DY819" s="255">
        <v>0</v>
      </c>
      <c r="DZ819" s="231">
        <v>0.33333333333333331</v>
      </c>
      <c r="EA819" s="231">
        <v>0</v>
      </c>
      <c r="EB819" s="262">
        <v>0.33333333333333331</v>
      </c>
      <c r="EC819" s="271"/>
      <c r="ED819" s="234"/>
      <c r="EE819" s="272"/>
      <c r="EF819" s="234">
        <v>0</v>
      </c>
      <c r="EG819" s="266">
        <v>48</v>
      </c>
      <c r="EH819" s="258"/>
    </row>
    <row r="820" spans="1:138" ht="30" customHeight="1" thickBot="1" x14ac:dyDescent="0.3">
      <c r="A820" s="45" t="s">
        <v>60</v>
      </c>
      <c r="B820" s="45" t="s">
        <v>61</v>
      </c>
      <c r="C820" s="45" t="s">
        <v>1109</v>
      </c>
      <c r="D820" s="46" t="s">
        <v>1415</v>
      </c>
      <c r="E820" s="46" t="s">
        <v>1274</v>
      </c>
      <c r="F820" s="46" t="s">
        <v>1417</v>
      </c>
      <c r="G820" s="46" t="s">
        <v>1274</v>
      </c>
      <c r="H820" s="226" t="s">
        <v>66</v>
      </c>
      <c r="I820" s="227" t="s">
        <v>2002</v>
      </c>
      <c r="J820" s="228">
        <v>4.16</v>
      </c>
      <c r="K820" s="229">
        <v>3.0622658277817751</v>
      </c>
      <c r="L820" s="229">
        <v>5.8253787757620001</v>
      </c>
      <c r="M820" s="230">
        <v>813.25</v>
      </c>
      <c r="N820" s="231">
        <v>6395.9443829187248</v>
      </c>
      <c r="O820" s="232" t="s">
        <v>2003</v>
      </c>
      <c r="P820" s="233">
        <v>1.8253265932987226</v>
      </c>
      <c r="Q820" s="234" t="s">
        <v>68</v>
      </c>
      <c r="R820" s="235" t="s">
        <v>68</v>
      </c>
      <c r="S820" s="236" t="s">
        <v>2005</v>
      </c>
      <c r="T820" s="236" t="s">
        <v>2005</v>
      </c>
      <c r="U820" s="237" t="s">
        <v>2005</v>
      </c>
      <c r="V820" s="238" t="s">
        <v>2005</v>
      </c>
      <c r="W820" s="238" t="s">
        <v>2005</v>
      </c>
      <c r="X820" s="238" t="s">
        <v>2005</v>
      </c>
      <c r="Y820" s="238" t="s">
        <v>2005</v>
      </c>
      <c r="Z820" s="238" t="s">
        <v>2005</v>
      </c>
      <c r="AA820" s="238" t="s">
        <v>2005</v>
      </c>
      <c r="AB820" s="238" t="s">
        <v>2005</v>
      </c>
      <c r="AC820" s="238" t="s">
        <v>2005</v>
      </c>
      <c r="AD820" s="238" t="s">
        <v>2005</v>
      </c>
      <c r="AE820" s="238" t="s">
        <v>2005</v>
      </c>
      <c r="AF820" s="238" t="s">
        <v>2005</v>
      </c>
      <c r="AG820" s="238" t="s">
        <v>2005</v>
      </c>
      <c r="AH820" s="238" t="s">
        <v>2005</v>
      </c>
      <c r="AI820" s="238">
        <v>45</v>
      </c>
      <c r="AJ820" s="238">
        <v>45</v>
      </c>
      <c r="AK820" s="238" t="s">
        <v>2005</v>
      </c>
      <c r="AL820" s="238" t="s">
        <v>2005</v>
      </c>
      <c r="AM820" s="237" t="s">
        <v>2005</v>
      </c>
      <c r="AN820" s="238" t="s">
        <v>2005</v>
      </c>
      <c r="AO820" s="238" t="s">
        <v>2005</v>
      </c>
      <c r="AP820" s="238" t="s">
        <v>2005</v>
      </c>
      <c r="AQ820" s="237">
        <f t="shared" si="48"/>
        <v>45</v>
      </c>
      <c r="AR820" s="239">
        <f t="shared" si="48"/>
        <v>45</v>
      </c>
      <c r="AS820" s="240"/>
      <c r="AT820" s="238"/>
      <c r="AU820" s="237"/>
      <c r="AV820" s="238"/>
      <c r="AW820" s="238"/>
      <c r="AX820" s="238"/>
      <c r="AY820" s="238"/>
      <c r="AZ820" s="238"/>
      <c r="BA820" s="238"/>
      <c r="BB820" s="238"/>
      <c r="BC820" s="238"/>
      <c r="BD820" s="238"/>
      <c r="BE820" s="238"/>
      <c r="BF820" s="238"/>
      <c r="BG820" s="238"/>
      <c r="BH820" s="238"/>
      <c r="BI820" s="238">
        <v>250.05600000000001</v>
      </c>
      <c r="BJ820" s="238">
        <v>250.05600000000001</v>
      </c>
      <c r="BK820" s="238"/>
      <c r="BL820" s="238"/>
      <c r="BM820" s="238"/>
      <c r="BN820" s="238"/>
      <c r="BO820" s="238"/>
      <c r="BP820" s="238"/>
      <c r="BQ820" s="237">
        <f t="shared" si="49"/>
        <v>250.05600000000001</v>
      </c>
      <c r="BR820" s="237">
        <f t="shared" si="49"/>
        <v>250.05600000000001</v>
      </c>
      <c r="BS820" s="241">
        <f t="shared" si="51"/>
        <v>0.13699247078195462</v>
      </c>
      <c r="BT820" s="273">
        <v>0</v>
      </c>
      <c r="BU820" s="243">
        <v>0</v>
      </c>
      <c r="BV820" s="244">
        <v>0</v>
      </c>
      <c r="BW820" s="243">
        <v>0</v>
      </c>
      <c r="BX820" s="243">
        <v>0</v>
      </c>
      <c r="BY820" s="243">
        <v>0</v>
      </c>
      <c r="BZ820" s="243">
        <v>0</v>
      </c>
      <c r="CA820" s="243">
        <v>0</v>
      </c>
      <c r="CB820" s="243">
        <v>0</v>
      </c>
      <c r="CC820" s="243">
        <v>0</v>
      </c>
      <c r="CD820" s="243">
        <v>0</v>
      </c>
      <c r="CE820" s="243">
        <v>0</v>
      </c>
      <c r="CF820" s="243">
        <v>0</v>
      </c>
      <c r="CG820" s="243">
        <v>0</v>
      </c>
      <c r="CH820" s="243">
        <v>0</v>
      </c>
      <c r="CI820" s="243">
        <v>0</v>
      </c>
      <c r="CJ820" s="243">
        <v>293525.73504</v>
      </c>
      <c r="CK820" s="243">
        <v>293525.73504</v>
      </c>
      <c r="CL820" s="243">
        <v>0</v>
      </c>
      <c r="CM820" s="243">
        <v>0</v>
      </c>
      <c r="CN820" s="243">
        <v>0</v>
      </c>
      <c r="CO820" s="243">
        <v>0</v>
      </c>
      <c r="CP820" s="243">
        <v>0</v>
      </c>
      <c r="CQ820" s="243">
        <v>0</v>
      </c>
      <c r="CR820" s="244">
        <f t="shared" si="50"/>
        <v>293525.73504</v>
      </c>
      <c r="CS820" s="267">
        <f t="shared" si="50"/>
        <v>293525.73504</v>
      </c>
      <c r="CT820" s="268"/>
      <c r="CU820" s="269"/>
      <c r="CV820" s="269"/>
      <c r="CW820" s="269"/>
      <c r="CX820" s="269"/>
      <c r="CY820" s="269"/>
      <c r="CZ820" s="269"/>
      <c r="DA820" s="270"/>
      <c r="DB820" s="248">
        <v>6395.9443829187248</v>
      </c>
      <c r="DC820" s="249"/>
      <c r="DD820" s="250">
        <v>1.8253265932987226</v>
      </c>
      <c r="DE820" s="251"/>
      <c r="DF820" s="251"/>
      <c r="DG820" s="251"/>
      <c r="DH820" s="252"/>
      <c r="DI820" s="252"/>
      <c r="DJ820" s="252"/>
      <c r="DK820" s="252"/>
      <c r="DL820" s="251" t="s">
        <v>2005</v>
      </c>
      <c r="DM820" s="253" t="s">
        <v>2005</v>
      </c>
      <c r="DN820" s="254" t="s">
        <v>66</v>
      </c>
      <c r="DO820" s="231"/>
      <c r="DP820" s="256" t="s">
        <v>66</v>
      </c>
      <c r="DQ820" s="231"/>
      <c r="DR820" s="258"/>
      <c r="DS820" s="259"/>
      <c r="DT820" s="260"/>
      <c r="DU820" s="255">
        <v>270.21334153089458</v>
      </c>
      <c r="DV820" s="261">
        <v>-123.77309781425578</v>
      </c>
      <c r="DW820" s="231">
        <v>76.229941592376264</v>
      </c>
      <c r="DX820" s="262">
        <v>30.782476394710542</v>
      </c>
      <c r="DY820" s="255">
        <v>0.23854903166308022</v>
      </c>
      <c r="DZ820" s="231">
        <v>0.34203611313265364</v>
      </c>
      <c r="EA820" s="231">
        <v>0.14755610205963726</v>
      </c>
      <c r="EB820" s="262">
        <v>0.38327793527845372</v>
      </c>
      <c r="EC820" s="271"/>
      <c r="ED820" s="234"/>
      <c r="EE820" s="272"/>
      <c r="EF820" s="234">
        <v>0</v>
      </c>
      <c r="EG820" s="266">
        <v>72179</v>
      </c>
      <c r="EH820" s="258"/>
    </row>
    <row r="821" spans="1:138" ht="30" customHeight="1" thickBot="1" x14ac:dyDescent="0.3">
      <c r="A821" s="45" t="s">
        <v>60</v>
      </c>
      <c r="B821" s="45" t="s">
        <v>61</v>
      </c>
      <c r="C821" s="45" t="s">
        <v>1109</v>
      </c>
      <c r="D821" s="46" t="s">
        <v>1415</v>
      </c>
      <c r="E821" s="46" t="s">
        <v>1274</v>
      </c>
      <c r="F821" s="46" t="s">
        <v>1418</v>
      </c>
      <c r="G821" s="46" t="s">
        <v>1293</v>
      </c>
      <c r="H821" s="226" t="s">
        <v>66</v>
      </c>
      <c r="I821" s="227" t="s">
        <v>2002</v>
      </c>
      <c r="J821" s="228">
        <v>13.2</v>
      </c>
      <c r="K821" s="229">
        <v>7.5905394590898467</v>
      </c>
      <c r="L821" s="229">
        <v>30.208901452317001</v>
      </c>
      <c r="M821" s="230">
        <v>2621.25</v>
      </c>
      <c r="N821" s="231">
        <v>19935.569</v>
      </c>
      <c r="O821" s="232" t="s">
        <v>2006</v>
      </c>
      <c r="P821" s="233">
        <v>5.6700415236574759</v>
      </c>
      <c r="Q821" s="234" t="s">
        <v>2004</v>
      </c>
      <c r="R821" s="235" t="s">
        <v>68</v>
      </c>
      <c r="S821" s="236" t="s">
        <v>2005</v>
      </c>
      <c r="T821" s="236" t="s">
        <v>2005</v>
      </c>
      <c r="U821" s="237" t="s">
        <v>2005</v>
      </c>
      <c r="V821" s="238" t="s">
        <v>2005</v>
      </c>
      <c r="W821" s="238" t="s">
        <v>2005</v>
      </c>
      <c r="X821" s="238" t="s">
        <v>2005</v>
      </c>
      <c r="Y821" s="238" t="s">
        <v>2005</v>
      </c>
      <c r="Z821" s="238" t="s">
        <v>2005</v>
      </c>
      <c r="AA821" s="238" t="s">
        <v>2005</v>
      </c>
      <c r="AB821" s="238" t="s">
        <v>2005</v>
      </c>
      <c r="AC821" s="238" t="s">
        <v>2005</v>
      </c>
      <c r="AD821" s="238" t="s">
        <v>2005</v>
      </c>
      <c r="AE821" s="238" t="s">
        <v>2005</v>
      </c>
      <c r="AF821" s="238" t="s">
        <v>2005</v>
      </c>
      <c r="AG821" s="238" t="s">
        <v>2005</v>
      </c>
      <c r="AH821" s="238" t="s">
        <v>2005</v>
      </c>
      <c r="AI821" s="238">
        <v>164</v>
      </c>
      <c r="AJ821" s="238">
        <v>164</v>
      </c>
      <c r="AK821" s="238">
        <v>1</v>
      </c>
      <c r="AL821" s="238">
        <v>1</v>
      </c>
      <c r="AM821" s="237" t="s">
        <v>2005</v>
      </c>
      <c r="AN821" s="238" t="s">
        <v>2005</v>
      </c>
      <c r="AO821" s="238" t="s">
        <v>2005</v>
      </c>
      <c r="AP821" s="238" t="s">
        <v>2005</v>
      </c>
      <c r="AQ821" s="237">
        <f t="shared" si="48"/>
        <v>165</v>
      </c>
      <c r="AR821" s="239">
        <f t="shared" si="48"/>
        <v>165</v>
      </c>
      <c r="AS821" s="240"/>
      <c r="AT821" s="238"/>
      <c r="AU821" s="237"/>
      <c r="AV821" s="238"/>
      <c r="AW821" s="238"/>
      <c r="AX821" s="238"/>
      <c r="AY821" s="238"/>
      <c r="AZ821" s="238"/>
      <c r="BA821" s="238"/>
      <c r="BB821" s="238"/>
      <c r="BC821" s="238"/>
      <c r="BD821" s="238"/>
      <c r="BE821" s="238"/>
      <c r="BF821" s="238"/>
      <c r="BG821" s="238"/>
      <c r="BH821" s="238"/>
      <c r="BI821" s="238">
        <v>980.89</v>
      </c>
      <c r="BJ821" s="238">
        <v>980.89</v>
      </c>
      <c r="BK821" s="238">
        <v>0</v>
      </c>
      <c r="BL821" s="238">
        <v>0</v>
      </c>
      <c r="BM821" s="238"/>
      <c r="BN821" s="238"/>
      <c r="BO821" s="238"/>
      <c r="BP821" s="238"/>
      <c r="BQ821" s="237">
        <f t="shared" si="49"/>
        <v>980.89</v>
      </c>
      <c r="BR821" s="237">
        <f t="shared" si="49"/>
        <v>980.89</v>
      </c>
      <c r="BS821" s="241">
        <f t="shared" si="51"/>
        <v>0.17299520575067576</v>
      </c>
      <c r="BT821" s="273">
        <v>0</v>
      </c>
      <c r="BU821" s="243">
        <v>0</v>
      </c>
      <c r="BV821" s="244">
        <v>0</v>
      </c>
      <c r="BW821" s="243">
        <v>0</v>
      </c>
      <c r="BX821" s="243">
        <v>0</v>
      </c>
      <c r="BY821" s="243">
        <v>0</v>
      </c>
      <c r="BZ821" s="243">
        <v>0</v>
      </c>
      <c r="CA821" s="243">
        <v>0</v>
      </c>
      <c r="CB821" s="243">
        <v>0</v>
      </c>
      <c r="CC821" s="243">
        <v>0</v>
      </c>
      <c r="CD821" s="243">
        <v>0</v>
      </c>
      <c r="CE821" s="243">
        <v>0</v>
      </c>
      <c r="CF821" s="243">
        <v>0</v>
      </c>
      <c r="CG821" s="243">
        <v>0</v>
      </c>
      <c r="CH821" s="243">
        <v>0</v>
      </c>
      <c r="CI821" s="243">
        <v>0</v>
      </c>
      <c r="CJ821" s="243">
        <v>1151407.9176</v>
      </c>
      <c r="CK821" s="243">
        <v>1151407.9176</v>
      </c>
      <c r="CL821" s="243">
        <v>0</v>
      </c>
      <c r="CM821" s="243">
        <v>0</v>
      </c>
      <c r="CN821" s="243">
        <v>0</v>
      </c>
      <c r="CO821" s="243">
        <v>0</v>
      </c>
      <c r="CP821" s="243">
        <v>0</v>
      </c>
      <c r="CQ821" s="243">
        <v>0</v>
      </c>
      <c r="CR821" s="244">
        <f t="shared" si="50"/>
        <v>1151407.9176</v>
      </c>
      <c r="CS821" s="267">
        <f t="shared" si="50"/>
        <v>1151407.9176</v>
      </c>
      <c r="CT821" s="268"/>
      <c r="CU821" s="269"/>
      <c r="CV821" s="269"/>
      <c r="CW821" s="269"/>
      <c r="CX821" s="269"/>
      <c r="CY821" s="269"/>
      <c r="CZ821" s="269"/>
      <c r="DA821" s="270"/>
      <c r="DB821" s="248">
        <v>19935.569</v>
      </c>
      <c r="DC821" s="249"/>
      <c r="DD821" s="250">
        <v>5.6700415236574759</v>
      </c>
      <c r="DE821" s="251"/>
      <c r="DF821" s="251"/>
      <c r="DG821" s="251"/>
      <c r="DH821" s="252"/>
      <c r="DI821" s="252"/>
      <c r="DJ821" s="252"/>
      <c r="DK821" s="252"/>
      <c r="DL821" s="251" t="s">
        <v>2005</v>
      </c>
      <c r="DM821" s="253" t="s">
        <v>2005</v>
      </c>
      <c r="DN821" s="254" t="s">
        <v>66</v>
      </c>
      <c r="DO821" s="231"/>
      <c r="DP821" s="256" t="s">
        <v>66</v>
      </c>
      <c r="DQ821" s="231"/>
      <c r="DR821" s="258"/>
      <c r="DS821" s="259"/>
      <c r="DT821" s="260"/>
      <c r="DU821" s="255">
        <v>741.20820219360996</v>
      </c>
      <c r="DV821" s="261">
        <v>-352.96401116055569</v>
      </c>
      <c r="DW821" s="231">
        <v>372.86256556986172</v>
      </c>
      <c r="DX821" s="262">
        <v>-54.255713641834404</v>
      </c>
      <c r="DY821" s="255">
        <v>1.6080114449213161</v>
      </c>
      <c r="DZ821" s="231">
        <v>1.0888714711482872</v>
      </c>
      <c r="EA821" s="231">
        <v>1.414973772055317</v>
      </c>
      <c r="EB821" s="262">
        <v>1.2379784210126894</v>
      </c>
      <c r="EC821" s="271"/>
      <c r="ED821" s="234"/>
      <c r="EE821" s="272"/>
      <c r="EF821" s="234">
        <v>929170</v>
      </c>
      <c r="EG821" s="266">
        <v>-253401.66666666663</v>
      </c>
      <c r="EH821" s="258"/>
    </row>
    <row r="822" spans="1:138" ht="30" customHeight="1" thickBot="1" x14ac:dyDescent="0.3">
      <c r="A822" s="45" t="s">
        <v>60</v>
      </c>
      <c r="B822" s="45" t="s">
        <v>61</v>
      </c>
      <c r="C822" s="45" t="s">
        <v>1109</v>
      </c>
      <c r="D822" s="46" t="s">
        <v>1261</v>
      </c>
      <c r="E822" s="46" t="s">
        <v>1157</v>
      </c>
      <c r="F822" s="46" t="s">
        <v>1419</v>
      </c>
      <c r="G822" s="46" t="s">
        <v>1122</v>
      </c>
      <c r="H822" s="226" t="s">
        <v>66</v>
      </c>
      <c r="I822" s="227" t="s">
        <v>2007</v>
      </c>
      <c r="J822" s="228">
        <v>4.16</v>
      </c>
      <c r="K822" s="229">
        <v>3.3000417626448302</v>
      </c>
      <c r="L822" s="229">
        <v>2.8198863577710003</v>
      </c>
      <c r="M822" s="230">
        <v>207.666666666667</v>
      </c>
      <c r="N822" s="231">
        <v>2861.2970312090119</v>
      </c>
      <c r="O822" s="232" t="s">
        <v>2003</v>
      </c>
      <c r="P822" s="233">
        <v>0.8165802029706084</v>
      </c>
      <c r="Q822" s="234" t="s">
        <v>68</v>
      </c>
      <c r="R822" s="235" t="s">
        <v>68</v>
      </c>
      <c r="S822" s="236" t="s">
        <v>2005</v>
      </c>
      <c r="T822" s="236" t="s">
        <v>2005</v>
      </c>
      <c r="U822" s="237" t="s">
        <v>2005</v>
      </c>
      <c r="V822" s="238" t="s">
        <v>2005</v>
      </c>
      <c r="W822" s="238" t="s">
        <v>2005</v>
      </c>
      <c r="X822" s="238" t="s">
        <v>2005</v>
      </c>
      <c r="Y822" s="238" t="s">
        <v>2005</v>
      </c>
      <c r="Z822" s="238" t="s">
        <v>2005</v>
      </c>
      <c r="AA822" s="238" t="s">
        <v>2005</v>
      </c>
      <c r="AB822" s="238" t="s">
        <v>2005</v>
      </c>
      <c r="AC822" s="238" t="s">
        <v>2005</v>
      </c>
      <c r="AD822" s="238" t="s">
        <v>2005</v>
      </c>
      <c r="AE822" s="238" t="s">
        <v>2005</v>
      </c>
      <c r="AF822" s="238" t="s">
        <v>2005</v>
      </c>
      <c r="AG822" s="238" t="s">
        <v>2005</v>
      </c>
      <c r="AH822" s="238" t="s">
        <v>2005</v>
      </c>
      <c r="AI822" s="238">
        <v>9</v>
      </c>
      <c r="AJ822" s="238">
        <v>9</v>
      </c>
      <c r="AK822" s="238" t="s">
        <v>2005</v>
      </c>
      <c r="AL822" s="238" t="s">
        <v>2005</v>
      </c>
      <c r="AM822" s="237" t="s">
        <v>2005</v>
      </c>
      <c r="AN822" s="238" t="s">
        <v>2005</v>
      </c>
      <c r="AO822" s="238" t="s">
        <v>2005</v>
      </c>
      <c r="AP822" s="238" t="s">
        <v>2005</v>
      </c>
      <c r="AQ822" s="237">
        <f t="shared" si="48"/>
        <v>9</v>
      </c>
      <c r="AR822" s="239">
        <f t="shared" si="48"/>
        <v>9</v>
      </c>
      <c r="AS822" s="240"/>
      <c r="AT822" s="238"/>
      <c r="AU822" s="237"/>
      <c r="AV822" s="238"/>
      <c r="AW822" s="238"/>
      <c r="AX822" s="238"/>
      <c r="AY822" s="238"/>
      <c r="AZ822" s="238"/>
      <c r="BA822" s="238"/>
      <c r="BB822" s="238"/>
      <c r="BC822" s="238"/>
      <c r="BD822" s="238"/>
      <c r="BE822" s="238"/>
      <c r="BF822" s="238"/>
      <c r="BG822" s="238"/>
      <c r="BH822" s="238"/>
      <c r="BI822" s="238">
        <v>54.7</v>
      </c>
      <c r="BJ822" s="238">
        <v>54.7</v>
      </c>
      <c r="BK822" s="238"/>
      <c r="BL822" s="238"/>
      <c r="BM822" s="238"/>
      <c r="BN822" s="238"/>
      <c r="BO822" s="238"/>
      <c r="BP822" s="238"/>
      <c r="BQ822" s="237">
        <f t="shared" si="49"/>
        <v>54.7</v>
      </c>
      <c r="BR822" s="237">
        <f t="shared" si="49"/>
        <v>54.7</v>
      </c>
      <c r="BS822" s="241">
        <f t="shared" si="51"/>
        <v>6.6986683979122691E-2</v>
      </c>
      <c r="BT822" s="273">
        <v>0</v>
      </c>
      <c r="BU822" s="243">
        <v>0</v>
      </c>
      <c r="BV822" s="244">
        <v>0</v>
      </c>
      <c r="BW822" s="243">
        <v>0</v>
      </c>
      <c r="BX822" s="243">
        <v>0</v>
      </c>
      <c r="BY822" s="243">
        <v>0</v>
      </c>
      <c r="BZ822" s="243">
        <v>0</v>
      </c>
      <c r="CA822" s="243">
        <v>0</v>
      </c>
      <c r="CB822" s="243">
        <v>0</v>
      </c>
      <c r="CC822" s="243">
        <v>0</v>
      </c>
      <c r="CD822" s="243">
        <v>0</v>
      </c>
      <c r="CE822" s="243">
        <v>0</v>
      </c>
      <c r="CF822" s="243">
        <v>0</v>
      </c>
      <c r="CG822" s="243">
        <v>0</v>
      </c>
      <c r="CH822" s="243">
        <v>0</v>
      </c>
      <c r="CI822" s="243">
        <v>0</v>
      </c>
      <c r="CJ822" s="243">
        <v>64209.048000000003</v>
      </c>
      <c r="CK822" s="243">
        <v>64209.048000000003</v>
      </c>
      <c r="CL822" s="243">
        <v>0</v>
      </c>
      <c r="CM822" s="243">
        <v>0</v>
      </c>
      <c r="CN822" s="243">
        <v>0</v>
      </c>
      <c r="CO822" s="243">
        <v>0</v>
      </c>
      <c r="CP822" s="243">
        <v>0</v>
      </c>
      <c r="CQ822" s="243">
        <v>0</v>
      </c>
      <c r="CR822" s="244">
        <f t="shared" si="50"/>
        <v>64209.048000000003</v>
      </c>
      <c r="CS822" s="267">
        <f t="shared" si="50"/>
        <v>64209.048000000003</v>
      </c>
      <c r="CT822" s="268"/>
      <c r="CU822" s="269"/>
      <c r="CV822" s="269"/>
      <c r="CW822" s="269"/>
      <c r="CX822" s="269"/>
      <c r="CY822" s="269"/>
      <c r="CZ822" s="269"/>
      <c r="DA822" s="270"/>
      <c r="DB822" s="248">
        <v>2861.2970312090119</v>
      </c>
      <c r="DC822" s="249"/>
      <c r="DD822" s="250">
        <v>0.8165802029706084</v>
      </c>
      <c r="DE822" s="251"/>
      <c r="DF822" s="251"/>
      <c r="DG822" s="251"/>
      <c r="DH822" s="252"/>
      <c r="DI822" s="252"/>
      <c r="DJ822" s="252"/>
      <c r="DK822" s="252"/>
      <c r="DL822" s="251" t="s">
        <v>2005</v>
      </c>
      <c r="DM822" s="253" t="s">
        <v>2005</v>
      </c>
      <c r="DN822" s="254" t="s">
        <v>66</v>
      </c>
      <c r="DO822" s="231"/>
      <c r="DP822" s="256" t="s">
        <v>66</v>
      </c>
      <c r="DQ822" s="231"/>
      <c r="DR822" s="258"/>
      <c r="DS822" s="259"/>
      <c r="DT822" s="260"/>
      <c r="DU822" s="255">
        <v>0</v>
      </c>
      <c r="DV822" s="261">
        <v>96.723246601456978</v>
      </c>
      <c r="DW822" s="231">
        <v>0</v>
      </c>
      <c r="DX822" s="262">
        <v>96.723246601456978</v>
      </c>
      <c r="DY822" s="255">
        <v>0</v>
      </c>
      <c r="DZ822" s="231">
        <v>0.70912051639135198</v>
      </c>
      <c r="EA822" s="231">
        <v>0</v>
      </c>
      <c r="EB822" s="262">
        <v>0.70912051639135198</v>
      </c>
      <c r="EC822" s="271"/>
      <c r="ED822" s="234"/>
      <c r="EE822" s="272"/>
      <c r="EF822" s="234">
        <v>0</v>
      </c>
      <c r="EG822" s="266">
        <v>0</v>
      </c>
      <c r="EH822" s="258"/>
    </row>
    <row r="823" spans="1:138" ht="30" customHeight="1" thickBot="1" x14ac:dyDescent="0.3">
      <c r="A823" s="45" t="s">
        <v>60</v>
      </c>
      <c r="B823" s="45" t="s">
        <v>61</v>
      </c>
      <c r="C823" s="45" t="s">
        <v>1109</v>
      </c>
      <c r="D823" s="46" t="s">
        <v>1261</v>
      </c>
      <c r="E823" s="46" t="s">
        <v>1157</v>
      </c>
      <c r="F823" s="46" t="s">
        <v>1420</v>
      </c>
      <c r="G823" s="46" t="s">
        <v>1157</v>
      </c>
      <c r="H823" s="226" t="s">
        <v>66</v>
      </c>
      <c r="I823" s="227" t="s">
        <v>2007</v>
      </c>
      <c r="J823" s="228">
        <v>4.16</v>
      </c>
      <c r="K823" s="229">
        <v>2.6947939284479623</v>
      </c>
      <c r="L823" s="229">
        <v>1.8515151476640002</v>
      </c>
      <c r="M823" s="230">
        <v>677.33333333333303</v>
      </c>
      <c r="N823" s="231">
        <v>2221.7783353603904</v>
      </c>
      <c r="O823" s="232" t="s">
        <v>2003</v>
      </c>
      <c r="P823" s="233">
        <v>0.63406915963481458</v>
      </c>
      <c r="Q823" s="234" t="s">
        <v>68</v>
      </c>
      <c r="R823" s="235" t="s">
        <v>68</v>
      </c>
      <c r="S823" s="236" t="s">
        <v>2005</v>
      </c>
      <c r="T823" s="236" t="s">
        <v>2005</v>
      </c>
      <c r="U823" s="237" t="s">
        <v>2005</v>
      </c>
      <c r="V823" s="238" t="s">
        <v>2005</v>
      </c>
      <c r="W823" s="238" t="s">
        <v>2005</v>
      </c>
      <c r="X823" s="238" t="s">
        <v>2005</v>
      </c>
      <c r="Y823" s="238" t="s">
        <v>2005</v>
      </c>
      <c r="Z823" s="238" t="s">
        <v>2005</v>
      </c>
      <c r="AA823" s="238" t="s">
        <v>2005</v>
      </c>
      <c r="AB823" s="238" t="s">
        <v>2005</v>
      </c>
      <c r="AC823" s="238" t="s">
        <v>2005</v>
      </c>
      <c r="AD823" s="238" t="s">
        <v>2005</v>
      </c>
      <c r="AE823" s="238" t="s">
        <v>2005</v>
      </c>
      <c r="AF823" s="238" t="s">
        <v>2005</v>
      </c>
      <c r="AG823" s="238" t="s">
        <v>2005</v>
      </c>
      <c r="AH823" s="238" t="s">
        <v>2005</v>
      </c>
      <c r="AI823" s="238">
        <v>3</v>
      </c>
      <c r="AJ823" s="238">
        <v>3</v>
      </c>
      <c r="AK823" s="238" t="s">
        <v>2005</v>
      </c>
      <c r="AL823" s="238" t="s">
        <v>2005</v>
      </c>
      <c r="AM823" s="237" t="s">
        <v>2005</v>
      </c>
      <c r="AN823" s="238" t="s">
        <v>2005</v>
      </c>
      <c r="AO823" s="238" t="s">
        <v>2005</v>
      </c>
      <c r="AP823" s="238" t="s">
        <v>2005</v>
      </c>
      <c r="AQ823" s="237">
        <f t="shared" si="48"/>
        <v>3</v>
      </c>
      <c r="AR823" s="239">
        <f t="shared" si="48"/>
        <v>3</v>
      </c>
      <c r="AS823" s="240"/>
      <c r="AT823" s="238"/>
      <c r="AU823" s="237"/>
      <c r="AV823" s="238"/>
      <c r="AW823" s="238"/>
      <c r="AX823" s="238"/>
      <c r="AY823" s="238"/>
      <c r="AZ823" s="238"/>
      <c r="BA823" s="238"/>
      <c r="BB823" s="238"/>
      <c r="BC823" s="238"/>
      <c r="BD823" s="238"/>
      <c r="BE823" s="238"/>
      <c r="BF823" s="238"/>
      <c r="BG823" s="238"/>
      <c r="BH823" s="238"/>
      <c r="BI823" s="238">
        <v>28</v>
      </c>
      <c r="BJ823" s="238">
        <v>28</v>
      </c>
      <c r="BK823" s="238"/>
      <c r="BL823" s="238"/>
      <c r="BM823" s="238"/>
      <c r="BN823" s="238"/>
      <c r="BO823" s="238"/>
      <c r="BP823" s="238"/>
      <c r="BQ823" s="237">
        <f t="shared" si="49"/>
        <v>28</v>
      </c>
      <c r="BR823" s="237">
        <f t="shared" si="49"/>
        <v>28</v>
      </c>
      <c r="BS823" s="241">
        <f t="shared" si="51"/>
        <v>4.4159220764066656E-2</v>
      </c>
      <c r="BT823" s="273">
        <v>0</v>
      </c>
      <c r="BU823" s="243">
        <v>0</v>
      </c>
      <c r="BV823" s="244">
        <v>0</v>
      </c>
      <c r="BW823" s="243">
        <v>0</v>
      </c>
      <c r="BX823" s="243">
        <v>0</v>
      </c>
      <c r="BY823" s="243">
        <v>0</v>
      </c>
      <c r="BZ823" s="243">
        <v>0</v>
      </c>
      <c r="CA823" s="243">
        <v>0</v>
      </c>
      <c r="CB823" s="243">
        <v>0</v>
      </c>
      <c r="CC823" s="243">
        <v>0</v>
      </c>
      <c r="CD823" s="243">
        <v>0</v>
      </c>
      <c r="CE823" s="243">
        <v>0</v>
      </c>
      <c r="CF823" s="243">
        <v>0</v>
      </c>
      <c r="CG823" s="243">
        <v>0</v>
      </c>
      <c r="CH823" s="243">
        <v>0</v>
      </c>
      <c r="CI823" s="243">
        <v>0</v>
      </c>
      <c r="CJ823" s="243">
        <v>32867.520000000004</v>
      </c>
      <c r="CK823" s="243">
        <v>32867.520000000004</v>
      </c>
      <c r="CL823" s="243">
        <v>0</v>
      </c>
      <c r="CM823" s="243">
        <v>0</v>
      </c>
      <c r="CN823" s="243">
        <v>0</v>
      </c>
      <c r="CO823" s="243">
        <v>0</v>
      </c>
      <c r="CP823" s="243">
        <v>0</v>
      </c>
      <c r="CQ823" s="243">
        <v>0</v>
      </c>
      <c r="CR823" s="244">
        <f t="shared" si="50"/>
        <v>32867.520000000004</v>
      </c>
      <c r="CS823" s="267">
        <f t="shared" si="50"/>
        <v>32867.520000000004</v>
      </c>
      <c r="CT823" s="268"/>
      <c r="CU823" s="269"/>
      <c r="CV823" s="269"/>
      <c r="CW823" s="269"/>
      <c r="CX823" s="269"/>
      <c r="CY823" s="269"/>
      <c r="CZ823" s="269"/>
      <c r="DA823" s="270"/>
      <c r="DB823" s="248">
        <v>2221.7783353603904</v>
      </c>
      <c r="DC823" s="249"/>
      <c r="DD823" s="250">
        <v>0.63406915963481458</v>
      </c>
      <c r="DE823" s="251"/>
      <c r="DF823" s="251"/>
      <c r="DG823" s="251"/>
      <c r="DH823" s="252"/>
      <c r="DI823" s="252"/>
      <c r="DJ823" s="252"/>
      <c r="DK823" s="252"/>
      <c r="DL823" s="251" t="s">
        <v>2005</v>
      </c>
      <c r="DM823" s="253" t="s">
        <v>2005</v>
      </c>
      <c r="DN823" s="254" t="s">
        <v>66</v>
      </c>
      <c r="DO823" s="231"/>
      <c r="DP823" s="256" t="s">
        <v>66</v>
      </c>
      <c r="DQ823" s="231"/>
      <c r="DR823" s="258"/>
      <c r="DS823" s="259"/>
      <c r="DT823" s="260"/>
      <c r="DU823" s="255">
        <v>24.141732283464577</v>
      </c>
      <c r="DV823" s="261">
        <v>250.70080248679471</v>
      </c>
      <c r="DW823" s="231">
        <v>24.141732283464577</v>
      </c>
      <c r="DX823" s="262">
        <v>179.24060348181973</v>
      </c>
      <c r="DY823" s="255">
        <v>8.2677165354330742E-2</v>
      </c>
      <c r="DZ823" s="231">
        <v>1.6632731243841952</v>
      </c>
      <c r="EA823" s="231">
        <v>8.2677165354330742E-2</v>
      </c>
      <c r="EB823" s="262">
        <v>1.3423776019961351</v>
      </c>
      <c r="EC823" s="271"/>
      <c r="ED823" s="234"/>
      <c r="EE823" s="272"/>
      <c r="EF823" s="234">
        <v>0</v>
      </c>
      <c r="EG823" s="266">
        <v>51915.333333333336</v>
      </c>
      <c r="EH823" s="258"/>
    </row>
    <row r="824" spans="1:138" ht="30" customHeight="1" thickBot="1" x14ac:dyDescent="0.3">
      <c r="A824" s="45" t="s">
        <v>60</v>
      </c>
      <c r="B824" s="45" t="s">
        <v>61</v>
      </c>
      <c r="C824" s="45" t="s">
        <v>1109</v>
      </c>
      <c r="D824" s="46" t="s">
        <v>1261</v>
      </c>
      <c r="E824" s="46" t="s">
        <v>1157</v>
      </c>
      <c r="F824" s="46" t="s">
        <v>1421</v>
      </c>
      <c r="G824" s="46" t="s">
        <v>1157</v>
      </c>
      <c r="H824" s="226" t="s">
        <v>66</v>
      </c>
      <c r="I824" s="227" t="s">
        <v>2007</v>
      </c>
      <c r="J824" s="228">
        <v>4.16</v>
      </c>
      <c r="K824" s="229">
        <v>3.1487298040956135</v>
      </c>
      <c r="L824" s="229">
        <v>3.8011363557300002</v>
      </c>
      <c r="M824" s="230">
        <v>1110.1666666666699</v>
      </c>
      <c r="N824" s="231">
        <v>6261.3753087429186</v>
      </c>
      <c r="O824" s="232" t="s">
        <v>2003</v>
      </c>
      <c r="P824" s="233">
        <v>1.7869221771526593</v>
      </c>
      <c r="Q824" s="234" t="s">
        <v>68</v>
      </c>
      <c r="R824" s="235" t="s">
        <v>68</v>
      </c>
      <c r="S824" s="236" t="s">
        <v>2005</v>
      </c>
      <c r="T824" s="236" t="s">
        <v>2005</v>
      </c>
      <c r="U824" s="237" t="s">
        <v>2005</v>
      </c>
      <c r="V824" s="238" t="s">
        <v>2005</v>
      </c>
      <c r="W824" s="238" t="s">
        <v>2005</v>
      </c>
      <c r="X824" s="238" t="s">
        <v>2005</v>
      </c>
      <c r="Y824" s="238" t="s">
        <v>2005</v>
      </c>
      <c r="Z824" s="238" t="s">
        <v>2005</v>
      </c>
      <c r="AA824" s="238" t="s">
        <v>2005</v>
      </c>
      <c r="AB824" s="238" t="s">
        <v>2005</v>
      </c>
      <c r="AC824" s="238" t="s">
        <v>2005</v>
      </c>
      <c r="AD824" s="238" t="s">
        <v>2005</v>
      </c>
      <c r="AE824" s="238" t="s">
        <v>2005</v>
      </c>
      <c r="AF824" s="238" t="s">
        <v>2005</v>
      </c>
      <c r="AG824" s="238" t="s">
        <v>2005</v>
      </c>
      <c r="AH824" s="238" t="s">
        <v>2005</v>
      </c>
      <c r="AI824" s="238">
        <v>17</v>
      </c>
      <c r="AJ824" s="238">
        <v>17</v>
      </c>
      <c r="AK824" s="238" t="s">
        <v>2005</v>
      </c>
      <c r="AL824" s="238" t="s">
        <v>2005</v>
      </c>
      <c r="AM824" s="237" t="s">
        <v>2005</v>
      </c>
      <c r="AN824" s="238" t="s">
        <v>2005</v>
      </c>
      <c r="AO824" s="238" t="s">
        <v>2005</v>
      </c>
      <c r="AP824" s="238" t="s">
        <v>2005</v>
      </c>
      <c r="AQ824" s="237">
        <f t="shared" si="48"/>
        <v>17</v>
      </c>
      <c r="AR824" s="239">
        <f t="shared" si="48"/>
        <v>17</v>
      </c>
      <c r="AS824" s="240"/>
      <c r="AT824" s="238"/>
      <c r="AU824" s="237"/>
      <c r="AV824" s="238"/>
      <c r="AW824" s="238"/>
      <c r="AX824" s="238"/>
      <c r="AY824" s="238"/>
      <c r="AZ824" s="238"/>
      <c r="BA824" s="238"/>
      <c r="BB824" s="238"/>
      <c r="BC824" s="238"/>
      <c r="BD824" s="238"/>
      <c r="BE824" s="238"/>
      <c r="BF824" s="238"/>
      <c r="BG824" s="238"/>
      <c r="BH824" s="238"/>
      <c r="BI824" s="238">
        <v>91.69</v>
      </c>
      <c r="BJ824" s="238">
        <v>91.69</v>
      </c>
      <c r="BK824" s="238"/>
      <c r="BL824" s="238"/>
      <c r="BM824" s="238"/>
      <c r="BN824" s="238"/>
      <c r="BO824" s="238"/>
      <c r="BP824" s="238"/>
      <c r="BQ824" s="237">
        <f t="shared" si="49"/>
        <v>91.69</v>
      </c>
      <c r="BR824" s="237">
        <f t="shared" si="49"/>
        <v>91.69</v>
      </c>
      <c r="BS824" s="241">
        <f t="shared" si="51"/>
        <v>5.1311691786209659E-2</v>
      </c>
      <c r="BT824" s="273">
        <v>0</v>
      </c>
      <c r="BU824" s="243">
        <v>0</v>
      </c>
      <c r="BV824" s="244">
        <v>0</v>
      </c>
      <c r="BW824" s="243">
        <v>0</v>
      </c>
      <c r="BX824" s="243">
        <v>0</v>
      </c>
      <c r="BY824" s="243">
        <v>0</v>
      </c>
      <c r="BZ824" s="243">
        <v>0</v>
      </c>
      <c r="CA824" s="243">
        <v>0</v>
      </c>
      <c r="CB824" s="243">
        <v>0</v>
      </c>
      <c r="CC824" s="243">
        <v>0</v>
      </c>
      <c r="CD824" s="243">
        <v>0</v>
      </c>
      <c r="CE824" s="243">
        <v>0</v>
      </c>
      <c r="CF824" s="243">
        <v>0</v>
      </c>
      <c r="CG824" s="243">
        <v>0</v>
      </c>
      <c r="CH824" s="243">
        <v>0</v>
      </c>
      <c r="CI824" s="243">
        <v>0</v>
      </c>
      <c r="CJ824" s="243">
        <v>107629.38960000001</v>
      </c>
      <c r="CK824" s="243">
        <v>107629.38960000001</v>
      </c>
      <c r="CL824" s="243">
        <v>0</v>
      </c>
      <c r="CM824" s="243">
        <v>0</v>
      </c>
      <c r="CN824" s="243">
        <v>0</v>
      </c>
      <c r="CO824" s="243">
        <v>0</v>
      </c>
      <c r="CP824" s="243">
        <v>0</v>
      </c>
      <c r="CQ824" s="243">
        <v>0</v>
      </c>
      <c r="CR824" s="244">
        <f t="shared" si="50"/>
        <v>107629.38960000001</v>
      </c>
      <c r="CS824" s="267">
        <f t="shared" si="50"/>
        <v>107629.38960000001</v>
      </c>
      <c r="CT824" s="268"/>
      <c r="CU824" s="269"/>
      <c r="CV824" s="269"/>
      <c r="CW824" s="269"/>
      <c r="CX824" s="269"/>
      <c r="CY824" s="269"/>
      <c r="CZ824" s="269"/>
      <c r="DA824" s="270"/>
      <c r="DB824" s="248">
        <v>6261.3753087429186</v>
      </c>
      <c r="DC824" s="249"/>
      <c r="DD824" s="250">
        <v>1.7869221771526593</v>
      </c>
      <c r="DE824" s="251"/>
      <c r="DF824" s="251"/>
      <c r="DG824" s="251"/>
      <c r="DH824" s="252"/>
      <c r="DI824" s="252"/>
      <c r="DJ824" s="252"/>
      <c r="DK824" s="252"/>
      <c r="DL824" s="251" t="s">
        <v>2005</v>
      </c>
      <c r="DM824" s="253" t="s">
        <v>2005</v>
      </c>
      <c r="DN824" s="254" t="s">
        <v>66</v>
      </c>
      <c r="DO824" s="231"/>
      <c r="DP824" s="256" t="s">
        <v>66</v>
      </c>
      <c r="DQ824" s="231"/>
      <c r="DR824" s="258"/>
      <c r="DS824" s="259"/>
      <c r="DT824" s="260"/>
      <c r="DU824" s="255">
        <v>8.9103738177450573</v>
      </c>
      <c r="DV824" s="261">
        <v>74.635298103141622</v>
      </c>
      <c r="DW824" s="231">
        <v>8.9103738177450573</v>
      </c>
      <c r="DX824" s="262">
        <v>74.309872312387284</v>
      </c>
      <c r="DY824" s="255">
        <v>6.9358955111844867E-2</v>
      </c>
      <c r="DZ824" s="231">
        <v>0.61138950801404834</v>
      </c>
      <c r="EA824" s="231">
        <v>6.9358955111844867E-2</v>
      </c>
      <c r="EB824" s="262">
        <v>0.61108537176100852</v>
      </c>
      <c r="EC824" s="271"/>
      <c r="ED824" s="234"/>
      <c r="EE824" s="272"/>
      <c r="EF824" s="234">
        <v>0</v>
      </c>
      <c r="EG824" s="266">
        <v>0</v>
      </c>
      <c r="EH824" s="258"/>
    </row>
    <row r="825" spans="1:138" ht="30" customHeight="1" thickBot="1" x14ac:dyDescent="0.3">
      <c r="A825" s="45" t="s">
        <v>60</v>
      </c>
      <c r="B825" s="45" t="s">
        <v>61</v>
      </c>
      <c r="C825" s="45" t="s">
        <v>1109</v>
      </c>
      <c r="D825" s="46" t="s">
        <v>1261</v>
      </c>
      <c r="E825" s="46" t="s">
        <v>1157</v>
      </c>
      <c r="F825" s="46" t="s">
        <v>1422</v>
      </c>
      <c r="G825" s="46" t="s">
        <v>1157</v>
      </c>
      <c r="H825" s="226" t="s">
        <v>66</v>
      </c>
      <c r="I825" s="227" t="s">
        <v>2008</v>
      </c>
      <c r="J825" s="228">
        <v>4.16</v>
      </c>
      <c r="K825" s="229">
        <v>3.2712204372068845</v>
      </c>
      <c r="L825" s="229">
        <v>1.6899621176970001</v>
      </c>
      <c r="M825" s="230">
        <v>186.916666666667</v>
      </c>
      <c r="N825" s="231">
        <v>3029.6977300368967</v>
      </c>
      <c r="O825" s="232" t="s">
        <v>2003</v>
      </c>
      <c r="P825" s="233">
        <v>0.86463976313838364</v>
      </c>
      <c r="Q825" s="234" t="s">
        <v>68</v>
      </c>
      <c r="R825" s="235" t="s">
        <v>68</v>
      </c>
      <c r="S825" s="236" t="s">
        <v>2005</v>
      </c>
      <c r="T825" s="236" t="s">
        <v>2005</v>
      </c>
      <c r="U825" s="237" t="s">
        <v>2005</v>
      </c>
      <c r="V825" s="238" t="s">
        <v>2005</v>
      </c>
      <c r="W825" s="238" t="s">
        <v>2005</v>
      </c>
      <c r="X825" s="238" t="s">
        <v>2005</v>
      </c>
      <c r="Y825" s="238" t="s">
        <v>2005</v>
      </c>
      <c r="Z825" s="238" t="s">
        <v>2005</v>
      </c>
      <c r="AA825" s="238" t="s">
        <v>2005</v>
      </c>
      <c r="AB825" s="238" t="s">
        <v>2005</v>
      </c>
      <c r="AC825" s="238" t="s">
        <v>2005</v>
      </c>
      <c r="AD825" s="238" t="s">
        <v>2005</v>
      </c>
      <c r="AE825" s="238" t="s">
        <v>2005</v>
      </c>
      <c r="AF825" s="238" t="s">
        <v>2005</v>
      </c>
      <c r="AG825" s="238" t="s">
        <v>2005</v>
      </c>
      <c r="AH825" s="238" t="s">
        <v>2005</v>
      </c>
      <c r="AI825" s="238" t="s">
        <v>2005</v>
      </c>
      <c r="AJ825" s="238" t="s">
        <v>2005</v>
      </c>
      <c r="AK825" s="238" t="s">
        <v>2005</v>
      </c>
      <c r="AL825" s="238" t="s">
        <v>2005</v>
      </c>
      <c r="AM825" s="237" t="s">
        <v>2005</v>
      </c>
      <c r="AN825" s="238" t="s">
        <v>2005</v>
      </c>
      <c r="AO825" s="238" t="s">
        <v>2005</v>
      </c>
      <c r="AP825" s="238" t="s">
        <v>2005</v>
      </c>
      <c r="AQ825" s="237">
        <f t="shared" si="48"/>
        <v>0</v>
      </c>
      <c r="AR825" s="239">
        <f t="shared" si="48"/>
        <v>0</v>
      </c>
      <c r="AS825" s="240"/>
      <c r="AT825" s="238"/>
      <c r="AU825" s="237"/>
      <c r="AV825" s="238"/>
      <c r="AW825" s="238"/>
      <c r="AX825" s="238"/>
      <c r="AY825" s="238"/>
      <c r="AZ825" s="238"/>
      <c r="BA825" s="238"/>
      <c r="BB825" s="238"/>
      <c r="BC825" s="238"/>
      <c r="BD825" s="238"/>
      <c r="BE825" s="238"/>
      <c r="BF825" s="238"/>
      <c r="BG825" s="238"/>
      <c r="BH825" s="238"/>
      <c r="BI825" s="238"/>
      <c r="BJ825" s="238" t="s">
        <v>2005</v>
      </c>
      <c r="BK825" s="238"/>
      <c r="BL825" s="238"/>
      <c r="BM825" s="238"/>
      <c r="BN825" s="238"/>
      <c r="BO825" s="238"/>
      <c r="BP825" s="238"/>
      <c r="BQ825" s="237">
        <f t="shared" si="49"/>
        <v>0</v>
      </c>
      <c r="BR825" s="237">
        <f t="shared" si="49"/>
        <v>0</v>
      </c>
      <c r="BS825" s="241">
        <f t="shared" si="51"/>
        <v>0</v>
      </c>
      <c r="BT825" s="273">
        <v>0</v>
      </c>
      <c r="BU825" s="243">
        <v>0</v>
      </c>
      <c r="BV825" s="244">
        <v>0</v>
      </c>
      <c r="BW825" s="243">
        <v>0</v>
      </c>
      <c r="BX825" s="243">
        <v>0</v>
      </c>
      <c r="BY825" s="243">
        <v>0</v>
      </c>
      <c r="BZ825" s="243">
        <v>0</v>
      </c>
      <c r="CA825" s="243">
        <v>0</v>
      </c>
      <c r="CB825" s="243">
        <v>0</v>
      </c>
      <c r="CC825" s="243">
        <v>0</v>
      </c>
      <c r="CD825" s="243">
        <v>0</v>
      </c>
      <c r="CE825" s="243">
        <v>0</v>
      </c>
      <c r="CF825" s="243">
        <v>0</v>
      </c>
      <c r="CG825" s="243">
        <v>0</v>
      </c>
      <c r="CH825" s="243">
        <v>0</v>
      </c>
      <c r="CI825" s="243">
        <v>0</v>
      </c>
      <c r="CJ825" s="243">
        <v>0</v>
      </c>
      <c r="CK825" s="243" t="e">
        <v>#VALUE!</v>
      </c>
      <c r="CL825" s="243">
        <v>0</v>
      </c>
      <c r="CM825" s="243">
        <v>0</v>
      </c>
      <c r="CN825" s="243">
        <v>0</v>
      </c>
      <c r="CO825" s="243">
        <v>0</v>
      </c>
      <c r="CP825" s="243">
        <v>0</v>
      </c>
      <c r="CQ825" s="243">
        <v>0</v>
      </c>
      <c r="CR825" s="244">
        <f t="shared" si="50"/>
        <v>0</v>
      </c>
      <c r="CS825" s="267" t="e">
        <f t="shared" si="50"/>
        <v>#VALUE!</v>
      </c>
      <c r="CT825" s="268"/>
      <c r="CU825" s="269"/>
      <c r="CV825" s="269"/>
      <c r="CW825" s="269"/>
      <c r="CX825" s="269"/>
      <c r="CY825" s="269"/>
      <c r="CZ825" s="269"/>
      <c r="DA825" s="270"/>
      <c r="DB825" s="248">
        <v>3029.6977300368967</v>
      </c>
      <c r="DC825" s="249"/>
      <c r="DD825" s="250">
        <v>0.86463976313838364</v>
      </c>
      <c r="DE825" s="251"/>
      <c r="DF825" s="251"/>
      <c r="DG825" s="251"/>
      <c r="DH825" s="252"/>
      <c r="DI825" s="252"/>
      <c r="DJ825" s="252"/>
      <c r="DK825" s="252"/>
      <c r="DL825" s="251" t="s">
        <v>2005</v>
      </c>
      <c r="DM825" s="253" t="s">
        <v>2005</v>
      </c>
      <c r="DN825" s="254" t="s">
        <v>66</v>
      </c>
      <c r="DO825" s="231"/>
      <c r="DP825" s="256" t="s">
        <v>66</v>
      </c>
      <c r="DQ825" s="231"/>
      <c r="DR825" s="258"/>
      <c r="DS825" s="259"/>
      <c r="DT825" s="260"/>
      <c r="DU825" s="255">
        <v>135.45073562193465</v>
      </c>
      <c r="DV825" s="261">
        <v>102.27936436279137</v>
      </c>
      <c r="DW825" s="231">
        <v>135.45073562193465</v>
      </c>
      <c r="DX825" s="262">
        <v>102.27936436279137</v>
      </c>
      <c r="DY825" s="255">
        <v>1.0057958091841266</v>
      </c>
      <c r="DZ825" s="231">
        <v>-0.16890984581777813</v>
      </c>
      <c r="EA825" s="231">
        <v>1.0057958091841266</v>
      </c>
      <c r="EB825" s="262">
        <v>-0.16890984581777813</v>
      </c>
      <c r="EC825" s="271"/>
      <c r="ED825" s="234"/>
      <c r="EE825" s="272"/>
      <c r="EF825" s="234">
        <v>25318</v>
      </c>
      <c r="EG825" s="266">
        <v>-25318</v>
      </c>
      <c r="EH825" s="258"/>
    </row>
    <row r="826" spans="1:138" ht="30" customHeight="1" thickBot="1" x14ac:dyDescent="0.3">
      <c r="A826" s="45" t="s">
        <v>60</v>
      </c>
      <c r="B826" s="45" t="s">
        <v>61</v>
      </c>
      <c r="C826" s="45" t="s">
        <v>1109</v>
      </c>
      <c r="D826" s="46" t="s">
        <v>1261</v>
      </c>
      <c r="E826" s="46" t="s">
        <v>1157</v>
      </c>
      <c r="F826" s="46" t="s">
        <v>1423</v>
      </c>
      <c r="G826" s="46" t="s">
        <v>1157</v>
      </c>
      <c r="H826" s="226" t="s">
        <v>66</v>
      </c>
      <c r="I826" s="227" t="s">
        <v>2008</v>
      </c>
      <c r="J826" s="228">
        <v>4.16</v>
      </c>
      <c r="K826" s="229">
        <v>2.7164099225264215</v>
      </c>
      <c r="L826" s="229">
        <v>0.62821969566299996</v>
      </c>
      <c r="M826" s="230">
        <v>48.9166666666667</v>
      </c>
      <c r="N826" s="231">
        <v>3029.6977300368967</v>
      </c>
      <c r="O826" s="232" t="s">
        <v>2003</v>
      </c>
      <c r="P826" s="233">
        <v>0.86463976313838364</v>
      </c>
      <c r="Q826" s="234" t="s">
        <v>68</v>
      </c>
      <c r="R826" s="235" t="s">
        <v>68</v>
      </c>
      <c r="S826" s="236" t="s">
        <v>2005</v>
      </c>
      <c r="T826" s="236" t="s">
        <v>2005</v>
      </c>
      <c r="U826" s="237" t="s">
        <v>2005</v>
      </c>
      <c r="V826" s="238" t="s">
        <v>2005</v>
      </c>
      <c r="W826" s="238" t="s">
        <v>2005</v>
      </c>
      <c r="X826" s="238" t="s">
        <v>2005</v>
      </c>
      <c r="Y826" s="238" t="s">
        <v>2005</v>
      </c>
      <c r="Z826" s="238" t="s">
        <v>2005</v>
      </c>
      <c r="AA826" s="238" t="s">
        <v>2005</v>
      </c>
      <c r="AB826" s="238" t="s">
        <v>2005</v>
      </c>
      <c r="AC826" s="238" t="s">
        <v>2005</v>
      </c>
      <c r="AD826" s="238" t="s">
        <v>2005</v>
      </c>
      <c r="AE826" s="238" t="s">
        <v>2005</v>
      </c>
      <c r="AF826" s="238" t="s">
        <v>2005</v>
      </c>
      <c r="AG826" s="238" t="s">
        <v>2005</v>
      </c>
      <c r="AH826" s="238" t="s">
        <v>2005</v>
      </c>
      <c r="AI826" s="238" t="s">
        <v>2005</v>
      </c>
      <c r="AJ826" s="238" t="s">
        <v>2005</v>
      </c>
      <c r="AK826" s="238" t="s">
        <v>2005</v>
      </c>
      <c r="AL826" s="238" t="s">
        <v>2005</v>
      </c>
      <c r="AM826" s="237" t="s">
        <v>2005</v>
      </c>
      <c r="AN826" s="238" t="s">
        <v>2005</v>
      </c>
      <c r="AO826" s="238" t="s">
        <v>2005</v>
      </c>
      <c r="AP826" s="238" t="s">
        <v>2005</v>
      </c>
      <c r="AQ826" s="237">
        <f t="shared" si="48"/>
        <v>0</v>
      </c>
      <c r="AR826" s="239">
        <f t="shared" si="48"/>
        <v>0</v>
      </c>
      <c r="AS826" s="240"/>
      <c r="AT826" s="238"/>
      <c r="AU826" s="237"/>
      <c r="AV826" s="238"/>
      <c r="AW826" s="238"/>
      <c r="AX826" s="238"/>
      <c r="AY826" s="238"/>
      <c r="AZ826" s="238"/>
      <c r="BA826" s="238"/>
      <c r="BB826" s="238"/>
      <c r="BC826" s="238"/>
      <c r="BD826" s="238"/>
      <c r="BE826" s="238"/>
      <c r="BF826" s="238"/>
      <c r="BG826" s="238"/>
      <c r="BH826" s="238"/>
      <c r="BI826" s="238"/>
      <c r="BJ826" s="238" t="s">
        <v>2005</v>
      </c>
      <c r="BK826" s="238"/>
      <c r="BL826" s="238"/>
      <c r="BM826" s="238"/>
      <c r="BN826" s="238"/>
      <c r="BO826" s="238"/>
      <c r="BP826" s="238"/>
      <c r="BQ826" s="237">
        <f t="shared" si="49"/>
        <v>0</v>
      </c>
      <c r="BR826" s="237">
        <f t="shared" si="49"/>
        <v>0</v>
      </c>
      <c r="BS826" s="241">
        <f t="shared" si="51"/>
        <v>0</v>
      </c>
      <c r="BT826" s="273">
        <v>0</v>
      </c>
      <c r="BU826" s="243">
        <v>0</v>
      </c>
      <c r="BV826" s="244">
        <v>0</v>
      </c>
      <c r="BW826" s="243">
        <v>0</v>
      </c>
      <c r="BX826" s="243">
        <v>0</v>
      </c>
      <c r="BY826" s="243">
        <v>0</v>
      </c>
      <c r="BZ826" s="243">
        <v>0</v>
      </c>
      <c r="CA826" s="243">
        <v>0</v>
      </c>
      <c r="CB826" s="243">
        <v>0</v>
      </c>
      <c r="CC826" s="243">
        <v>0</v>
      </c>
      <c r="CD826" s="243">
        <v>0</v>
      </c>
      <c r="CE826" s="243">
        <v>0</v>
      </c>
      <c r="CF826" s="243">
        <v>0</v>
      </c>
      <c r="CG826" s="243">
        <v>0</v>
      </c>
      <c r="CH826" s="243">
        <v>0</v>
      </c>
      <c r="CI826" s="243">
        <v>0</v>
      </c>
      <c r="CJ826" s="243">
        <v>0</v>
      </c>
      <c r="CK826" s="243" t="e">
        <v>#VALUE!</v>
      </c>
      <c r="CL826" s="243">
        <v>0</v>
      </c>
      <c r="CM826" s="243">
        <v>0</v>
      </c>
      <c r="CN826" s="243">
        <v>0</v>
      </c>
      <c r="CO826" s="243">
        <v>0</v>
      </c>
      <c r="CP826" s="243">
        <v>0</v>
      </c>
      <c r="CQ826" s="243">
        <v>0</v>
      </c>
      <c r="CR826" s="244">
        <f t="shared" si="50"/>
        <v>0</v>
      </c>
      <c r="CS826" s="267" t="e">
        <f t="shared" si="50"/>
        <v>#VALUE!</v>
      </c>
      <c r="CT826" s="268"/>
      <c r="CU826" s="269"/>
      <c r="CV826" s="269"/>
      <c r="CW826" s="269"/>
      <c r="CX826" s="269"/>
      <c r="CY826" s="269"/>
      <c r="CZ826" s="269"/>
      <c r="DA826" s="270"/>
      <c r="DB826" s="248">
        <v>3029.6977300368967</v>
      </c>
      <c r="DC826" s="249"/>
      <c r="DD826" s="250">
        <v>0.86463976313838364</v>
      </c>
      <c r="DE826" s="251"/>
      <c r="DF826" s="251"/>
      <c r="DG826" s="251"/>
      <c r="DH826" s="252"/>
      <c r="DI826" s="252"/>
      <c r="DJ826" s="252"/>
      <c r="DK826" s="252"/>
      <c r="DL826" s="251" t="s">
        <v>2005</v>
      </c>
      <c r="DM826" s="253" t="s">
        <v>2005</v>
      </c>
      <c r="DN826" s="254" t="s">
        <v>66</v>
      </c>
      <c r="DO826" s="231"/>
      <c r="DP826" s="256" t="s">
        <v>66</v>
      </c>
      <c r="DQ826" s="231"/>
      <c r="DR826" s="258"/>
      <c r="DS826" s="259"/>
      <c r="DT826" s="260"/>
      <c r="DU826" s="255">
        <v>0</v>
      </c>
      <c r="DV826" s="261">
        <v>125.49019607843132</v>
      </c>
      <c r="DW826" s="231">
        <v>0</v>
      </c>
      <c r="DX826" s="262">
        <v>125.49019607843132</v>
      </c>
      <c r="DY826" s="255">
        <v>0</v>
      </c>
      <c r="DZ826" s="231">
        <v>1.3071895424836617</v>
      </c>
      <c r="EA826" s="231">
        <v>0</v>
      </c>
      <c r="EB826" s="262">
        <v>1.3071895424836617</v>
      </c>
      <c r="EC826" s="271"/>
      <c r="ED826" s="234"/>
      <c r="EE826" s="272"/>
      <c r="EF826" s="234">
        <v>0</v>
      </c>
      <c r="EG826" s="266">
        <v>1833.3333333333333</v>
      </c>
      <c r="EH826" s="258"/>
    </row>
    <row r="827" spans="1:138" ht="30" customHeight="1" thickBot="1" x14ac:dyDescent="0.3">
      <c r="A827" s="45" t="s">
        <v>60</v>
      </c>
      <c r="B827" s="45" t="s">
        <v>61</v>
      </c>
      <c r="C827" s="45" t="s">
        <v>1109</v>
      </c>
      <c r="D827" s="46" t="s">
        <v>1261</v>
      </c>
      <c r="E827" s="46" t="s">
        <v>1157</v>
      </c>
      <c r="F827" s="46" t="s">
        <v>1424</v>
      </c>
      <c r="G827" s="46" t="s">
        <v>1157</v>
      </c>
      <c r="H827" s="226" t="s">
        <v>66</v>
      </c>
      <c r="I827" s="227" t="s">
        <v>2008</v>
      </c>
      <c r="J827" s="228">
        <v>4.16</v>
      </c>
      <c r="K827" s="229">
        <v>2.1039567569700668</v>
      </c>
      <c r="L827" s="229">
        <v>0.63693181685700007</v>
      </c>
      <c r="M827" s="230">
        <v>55.25</v>
      </c>
      <c r="N827" s="231">
        <v>3029.6977300368967</v>
      </c>
      <c r="O827" s="232" t="s">
        <v>2003</v>
      </c>
      <c r="P827" s="233">
        <v>0.86463976313838364</v>
      </c>
      <c r="Q827" s="234" t="s">
        <v>68</v>
      </c>
      <c r="R827" s="235" t="s">
        <v>68</v>
      </c>
      <c r="S827" s="236" t="s">
        <v>2005</v>
      </c>
      <c r="T827" s="236" t="s">
        <v>2005</v>
      </c>
      <c r="U827" s="237" t="s">
        <v>2005</v>
      </c>
      <c r="V827" s="238" t="s">
        <v>2005</v>
      </c>
      <c r="W827" s="238" t="s">
        <v>2005</v>
      </c>
      <c r="X827" s="238" t="s">
        <v>2005</v>
      </c>
      <c r="Y827" s="238" t="s">
        <v>2005</v>
      </c>
      <c r="Z827" s="238" t="s">
        <v>2005</v>
      </c>
      <c r="AA827" s="238" t="s">
        <v>2005</v>
      </c>
      <c r="AB827" s="238" t="s">
        <v>2005</v>
      </c>
      <c r="AC827" s="238" t="s">
        <v>2005</v>
      </c>
      <c r="AD827" s="238" t="s">
        <v>2005</v>
      </c>
      <c r="AE827" s="238" t="s">
        <v>2005</v>
      </c>
      <c r="AF827" s="238" t="s">
        <v>2005</v>
      </c>
      <c r="AG827" s="238" t="s">
        <v>2005</v>
      </c>
      <c r="AH827" s="238" t="s">
        <v>2005</v>
      </c>
      <c r="AI827" s="238">
        <v>1</v>
      </c>
      <c r="AJ827" s="238">
        <v>1</v>
      </c>
      <c r="AK827" s="238" t="s">
        <v>2005</v>
      </c>
      <c r="AL827" s="238" t="s">
        <v>2005</v>
      </c>
      <c r="AM827" s="237" t="s">
        <v>2005</v>
      </c>
      <c r="AN827" s="238" t="s">
        <v>2005</v>
      </c>
      <c r="AO827" s="238" t="s">
        <v>2005</v>
      </c>
      <c r="AP827" s="238" t="s">
        <v>2005</v>
      </c>
      <c r="AQ827" s="237">
        <f t="shared" si="48"/>
        <v>1</v>
      </c>
      <c r="AR827" s="239">
        <f t="shared" si="48"/>
        <v>1</v>
      </c>
      <c r="AS827" s="240"/>
      <c r="AT827" s="238"/>
      <c r="AU827" s="237"/>
      <c r="AV827" s="238"/>
      <c r="AW827" s="238"/>
      <c r="AX827" s="238"/>
      <c r="AY827" s="238"/>
      <c r="AZ827" s="238"/>
      <c r="BA827" s="238"/>
      <c r="BB827" s="238"/>
      <c r="BC827" s="238"/>
      <c r="BD827" s="238"/>
      <c r="BE827" s="238"/>
      <c r="BF827" s="238"/>
      <c r="BG827" s="238"/>
      <c r="BH827" s="238"/>
      <c r="BI827" s="238">
        <v>50</v>
      </c>
      <c r="BJ827" s="238">
        <v>50</v>
      </c>
      <c r="BK827" s="238"/>
      <c r="BL827" s="238"/>
      <c r="BM827" s="238"/>
      <c r="BN827" s="238"/>
      <c r="BO827" s="238"/>
      <c r="BP827" s="238"/>
      <c r="BQ827" s="237">
        <f t="shared" si="49"/>
        <v>50</v>
      </c>
      <c r="BR827" s="237">
        <f t="shared" si="49"/>
        <v>50</v>
      </c>
      <c r="BS827" s="241">
        <f t="shared" si="51"/>
        <v>5.7827551000563478E-2</v>
      </c>
      <c r="BT827" s="273">
        <v>0</v>
      </c>
      <c r="BU827" s="243">
        <v>0</v>
      </c>
      <c r="BV827" s="244">
        <v>0</v>
      </c>
      <c r="BW827" s="243">
        <v>0</v>
      </c>
      <c r="BX827" s="243">
        <v>0</v>
      </c>
      <c r="BY827" s="243">
        <v>0</v>
      </c>
      <c r="BZ827" s="243">
        <v>0</v>
      </c>
      <c r="CA827" s="243">
        <v>0</v>
      </c>
      <c r="CB827" s="243">
        <v>0</v>
      </c>
      <c r="CC827" s="243">
        <v>0</v>
      </c>
      <c r="CD827" s="243">
        <v>0</v>
      </c>
      <c r="CE827" s="243">
        <v>0</v>
      </c>
      <c r="CF827" s="243">
        <v>0</v>
      </c>
      <c r="CG827" s="243">
        <v>0</v>
      </c>
      <c r="CH827" s="243">
        <v>0</v>
      </c>
      <c r="CI827" s="243">
        <v>0</v>
      </c>
      <c r="CJ827" s="243">
        <v>58692</v>
      </c>
      <c r="CK827" s="243">
        <v>58692</v>
      </c>
      <c r="CL827" s="243">
        <v>0</v>
      </c>
      <c r="CM827" s="243">
        <v>0</v>
      </c>
      <c r="CN827" s="243">
        <v>0</v>
      </c>
      <c r="CO827" s="243">
        <v>0</v>
      </c>
      <c r="CP827" s="243">
        <v>0</v>
      </c>
      <c r="CQ827" s="243">
        <v>0</v>
      </c>
      <c r="CR827" s="244">
        <f t="shared" si="50"/>
        <v>58692</v>
      </c>
      <c r="CS827" s="267">
        <f t="shared" si="50"/>
        <v>58692</v>
      </c>
      <c r="CT827" s="268"/>
      <c r="CU827" s="269"/>
      <c r="CV827" s="269"/>
      <c r="CW827" s="269"/>
      <c r="CX827" s="269"/>
      <c r="CY827" s="269"/>
      <c r="CZ827" s="269"/>
      <c r="DA827" s="270"/>
      <c r="DB827" s="248">
        <v>3029.6977300368967</v>
      </c>
      <c r="DC827" s="249"/>
      <c r="DD827" s="250">
        <v>0.86463976313838364</v>
      </c>
      <c r="DE827" s="251"/>
      <c r="DF827" s="251"/>
      <c r="DG827" s="251"/>
      <c r="DH827" s="252"/>
      <c r="DI827" s="252"/>
      <c r="DJ827" s="252"/>
      <c r="DK827" s="252"/>
      <c r="DL827" s="251" t="s">
        <v>2005</v>
      </c>
      <c r="DM827" s="253" t="s">
        <v>2005</v>
      </c>
      <c r="DN827" s="254" t="s">
        <v>66</v>
      </c>
      <c r="DO827" s="231"/>
      <c r="DP827" s="256" t="s">
        <v>66</v>
      </c>
      <c r="DQ827" s="231"/>
      <c r="DR827" s="258"/>
      <c r="DS827" s="259"/>
      <c r="DT827" s="260"/>
      <c r="DU827" s="255">
        <v>0</v>
      </c>
      <c r="DV827" s="261">
        <v>104.22403710425483</v>
      </c>
      <c r="DW827" s="231">
        <v>0</v>
      </c>
      <c r="DX827" s="262">
        <v>93.413692276668726</v>
      </c>
      <c r="DY827" s="255">
        <v>0</v>
      </c>
      <c r="DZ827" s="231">
        <v>1.304496874369834</v>
      </c>
      <c r="EA827" s="231">
        <v>0</v>
      </c>
      <c r="EB827" s="262">
        <v>0.9769106674732807</v>
      </c>
      <c r="EC827" s="271"/>
      <c r="ED827" s="234"/>
      <c r="EE827" s="272"/>
      <c r="EF827" s="234">
        <v>0</v>
      </c>
      <c r="EG827" s="266">
        <v>247</v>
      </c>
      <c r="EH827" s="258"/>
    </row>
    <row r="828" spans="1:138" ht="30" customHeight="1" thickBot="1" x14ac:dyDescent="0.3">
      <c r="A828" s="45" t="s">
        <v>60</v>
      </c>
      <c r="B828" s="45" t="s">
        <v>61</v>
      </c>
      <c r="C828" s="45" t="s">
        <v>1109</v>
      </c>
      <c r="D828" s="46" t="s">
        <v>1261</v>
      </c>
      <c r="E828" s="46" t="s">
        <v>1157</v>
      </c>
      <c r="F828" s="46" t="s">
        <v>1425</v>
      </c>
      <c r="G828" s="46" t="s">
        <v>1157</v>
      </c>
      <c r="H828" s="226" t="s">
        <v>66</v>
      </c>
      <c r="I828" s="227" t="s">
        <v>2008</v>
      </c>
      <c r="J828" s="228">
        <v>4.16</v>
      </c>
      <c r="K828" s="229">
        <v>2.2696793782382572</v>
      </c>
      <c r="L828" s="229">
        <v>0.57007575639000008</v>
      </c>
      <c r="M828" s="230">
        <v>78.0833333333333</v>
      </c>
      <c r="N828" s="231">
        <v>3029.6977300368967</v>
      </c>
      <c r="O828" s="232" t="s">
        <v>2003</v>
      </c>
      <c r="P828" s="233">
        <v>0.86463976313838364</v>
      </c>
      <c r="Q828" s="234" t="s">
        <v>68</v>
      </c>
      <c r="R828" s="235" t="s">
        <v>68</v>
      </c>
      <c r="S828" s="236" t="s">
        <v>2005</v>
      </c>
      <c r="T828" s="236" t="s">
        <v>2005</v>
      </c>
      <c r="U828" s="237" t="s">
        <v>2005</v>
      </c>
      <c r="V828" s="238" t="s">
        <v>2005</v>
      </c>
      <c r="W828" s="238" t="s">
        <v>2005</v>
      </c>
      <c r="X828" s="238" t="s">
        <v>2005</v>
      </c>
      <c r="Y828" s="238" t="s">
        <v>2005</v>
      </c>
      <c r="Z828" s="238" t="s">
        <v>2005</v>
      </c>
      <c r="AA828" s="238" t="s">
        <v>2005</v>
      </c>
      <c r="AB828" s="238" t="s">
        <v>2005</v>
      </c>
      <c r="AC828" s="238" t="s">
        <v>2005</v>
      </c>
      <c r="AD828" s="238" t="s">
        <v>2005</v>
      </c>
      <c r="AE828" s="238" t="s">
        <v>2005</v>
      </c>
      <c r="AF828" s="238" t="s">
        <v>2005</v>
      </c>
      <c r="AG828" s="238" t="s">
        <v>2005</v>
      </c>
      <c r="AH828" s="238" t="s">
        <v>2005</v>
      </c>
      <c r="AI828" s="238" t="s">
        <v>2005</v>
      </c>
      <c r="AJ828" s="238" t="s">
        <v>2005</v>
      </c>
      <c r="AK828" s="238" t="s">
        <v>2005</v>
      </c>
      <c r="AL828" s="238" t="s">
        <v>2005</v>
      </c>
      <c r="AM828" s="237" t="s">
        <v>2005</v>
      </c>
      <c r="AN828" s="238" t="s">
        <v>2005</v>
      </c>
      <c r="AO828" s="238" t="s">
        <v>2005</v>
      </c>
      <c r="AP828" s="238" t="s">
        <v>2005</v>
      </c>
      <c r="AQ828" s="237">
        <f t="shared" si="48"/>
        <v>0</v>
      </c>
      <c r="AR828" s="239">
        <f t="shared" si="48"/>
        <v>0</v>
      </c>
      <c r="AS828" s="240"/>
      <c r="AT828" s="238"/>
      <c r="AU828" s="237"/>
      <c r="AV828" s="238"/>
      <c r="AW828" s="238"/>
      <c r="AX828" s="238"/>
      <c r="AY828" s="238"/>
      <c r="AZ828" s="238"/>
      <c r="BA828" s="238"/>
      <c r="BB828" s="238"/>
      <c r="BC828" s="238"/>
      <c r="BD828" s="238"/>
      <c r="BE828" s="238"/>
      <c r="BF828" s="238"/>
      <c r="BG828" s="238"/>
      <c r="BH828" s="238"/>
      <c r="BI828" s="238"/>
      <c r="BJ828" s="238" t="s">
        <v>2005</v>
      </c>
      <c r="BK828" s="238"/>
      <c r="BL828" s="238"/>
      <c r="BM828" s="238"/>
      <c r="BN828" s="238"/>
      <c r="BO828" s="238"/>
      <c r="BP828" s="238"/>
      <c r="BQ828" s="237">
        <f t="shared" si="49"/>
        <v>0</v>
      </c>
      <c r="BR828" s="237">
        <f t="shared" si="49"/>
        <v>0</v>
      </c>
      <c r="BS828" s="241">
        <f t="shared" si="51"/>
        <v>0</v>
      </c>
      <c r="BT828" s="273">
        <v>0</v>
      </c>
      <c r="BU828" s="243">
        <v>0</v>
      </c>
      <c r="BV828" s="244">
        <v>0</v>
      </c>
      <c r="BW828" s="243">
        <v>0</v>
      </c>
      <c r="BX828" s="243">
        <v>0</v>
      </c>
      <c r="BY828" s="243">
        <v>0</v>
      </c>
      <c r="BZ828" s="243">
        <v>0</v>
      </c>
      <c r="CA828" s="243">
        <v>0</v>
      </c>
      <c r="CB828" s="243">
        <v>0</v>
      </c>
      <c r="CC828" s="243">
        <v>0</v>
      </c>
      <c r="CD828" s="243">
        <v>0</v>
      </c>
      <c r="CE828" s="243">
        <v>0</v>
      </c>
      <c r="CF828" s="243">
        <v>0</v>
      </c>
      <c r="CG828" s="243">
        <v>0</v>
      </c>
      <c r="CH828" s="243">
        <v>0</v>
      </c>
      <c r="CI828" s="243">
        <v>0</v>
      </c>
      <c r="CJ828" s="243">
        <v>0</v>
      </c>
      <c r="CK828" s="243" t="e">
        <v>#VALUE!</v>
      </c>
      <c r="CL828" s="243">
        <v>0</v>
      </c>
      <c r="CM828" s="243">
        <v>0</v>
      </c>
      <c r="CN828" s="243">
        <v>0</v>
      </c>
      <c r="CO828" s="243">
        <v>0</v>
      </c>
      <c r="CP828" s="243">
        <v>0</v>
      </c>
      <c r="CQ828" s="243">
        <v>0</v>
      </c>
      <c r="CR828" s="244">
        <f t="shared" si="50"/>
        <v>0</v>
      </c>
      <c r="CS828" s="267" t="e">
        <f t="shared" si="50"/>
        <v>#VALUE!</v>
      </c>
      <c r="CT828" s="268"/>
      <c r="CU828" s="269"/>
      <c r="CV828" s="269"/>
      <c r="CW828" s="269"/>
      <c r="CX828" s="269"/>
      <c r="CY828" s="269"/>
      <c r="CZ828" s="269"/>
      <c r="DA828" s="270"/>
      <c r="DB828" s="248">
        <v>3029.6977300368967</v>
      </c>
      <c r="DC828" s="249"/>
      <c r="DD828" s="250">
        <v>0.86463976313838364</v>
      </c>
      <c r="DE828" s="251"/>
      <c r="DF828" s="251"/>
      <c r="DG828" s="251"/>
      <c r="DH828" s="252"/>
      <c r="DI828" s="252"/>
      <c r="DJ828" s="252"/>
      <c r="DK828" s="252"/>
      <c r="DL828" s="251" t="s">
        <v>2005</v>
      </c>
      <c r="DM828" s="253" t="s">
        <v>2005</v>
      </c>
      <c r="DN828" s="254" t="s">
        <v>66</v>
      </c>
      <c r="DO828" s="231"/>
      <c r="DP828" s="256" t="s">
        <v>66</v>
      </c>
      <c r="DQ828" s="231"/>
      <c r="DR828" s="258"/>
      <c r="DS828" s="259"/>
      <c r="DT828" s="260"/>
      <c r="DU828" s="255">
        <v>0</v>
      </c>
      <c r="DV828" s="261">
        <v>257.23850023058401</v>
      </c>
      <c r="DW828" s="231">
        <v>0</v>
      </c>
      <c r="DX828" s="262">
        <v>257.23850023058401</v>
      </c>
      <c r="DY828" s="255">
        <v>0</v>
      </c>
      <c r="DZ828" s="231">
        <v>1.0563224796534099</v>
      </c>
      <c r="EA828" s="231">
        <v>0</v>
      </c>
      <c r="EB828" s="262">
        <v>1.0563224796534099</v>
      </c>
      <c r="EC828" s="271"/>
      <c r="ED828" s="234"/>
      <c r="EE828" s="272"/>
      <c r="EF828" s="234">
        <v>0</v>
      </c>
      <c r="EG828" s="266">
        <v>0</v>
      </c>
      <c r="EH828" s="258"/>
    </row>
    <row r="829" spans="1:138" ht="30" customHeight="1" thickBot="1" x14ac:dyDescent="0.3">
      <c r="A829" s="45" t="s">
        <v>60</v>
      </c>
      <c r="B829" s="45" t="s">
        <v>61</v>
      </c>
      <c r="C829" s="45" t="s">
        <v>1109</v>
      </c>
      <c r="D829" s="46" t="s">
        <v>1261</v>
      </c>
      <c r="E829" s="46" t="s">
        <v>1157</v>
      </c>
      <c r="F829" s="46" t="s">
        <v>1426</v>
      </c>
      <c r="G829" s="46" t="s">
        <v>1157</v>
      </c>
      <c r="H829" s="226" t="s">
        <v>66</v>
      </c>
      <c r="I829" s="227" t="s">
        <v>2007</v>
      </c>
      <c r="J829" s="228">
        <v>4.16</v>
      </c>
      <c r="K829" s="229">
        <v>2.6083299521341239</v>
      </c>
      <c r="L829" s="229">
        <v>2.5456439340990005</v>
      </c>
      <c r="M829" s="230">
        <v>483.25</v>
      </c>
      <c r="N829" s="231">
        <v>3888.1120868806829</v>
      </c>
      <c r="O829" s="232" t="s">
        <v>2003</v>
      </c>
      <c r="P829" s="233">
        <v>1.1096210293609254</v>
      </c>
      <c r="Q829" s="234" t="s">
        <v>68</v>
      </c>
      <c r="R829" s="235" t="s">
        <v>68</v>
      </c>
      <c r="S829" s="236" t="s">
        <v>2005</v>
      </c>
      <c r="T829" s="236" t="s">
        <v>2005</v>
      </c>
      <c r="U829" s="237" t="s">
        <v>2005</v>
      </c>
      <c r="V829" s="238" t="s">
        <v>2005</v>
      </c>
      <c r="W829" s="238" t="s">
        <v>2005</v>
      </c>
      <c r="X829" s="238" t="s">
        <v>2005</v>
      </c>
      <c r="Y829" s="238" t="s">
        <v>2005</v>
      </c>
      <c r="Z829" s="238" t="s">
        <v>2005</v>
      </c>
      <c r="AA829" s="238" t="s">
        <v>2005</v>
      </c>
      <c r="AB829" s="238" t="s">
        <v>2005</v>
      </c>
      <c r="AC829" s="238" t="s">
        <v>2005</v>
      </c>
      <c r="AD829" s="238" t="s">
        <v>2005</v>
      </c>
      <c r="AE829" s="238" t="s">
        <v>2005</v>
      </c>
      <c r="AF829" s="238" t="s">
        <v>2005</v>
      </c>
      <c r="AG829" s="238" t="s">
        <v>2005</v>
      </c>
      <c r="AH829" s="238" t="s">
        <v>2005</v>
      </c>
      <c r="AI829" s="238">
        <v>1</v>
      </c>
      <c r="AJ829" s="238">
        <v>1</v>
      </c>
      <c r="AK829" s="238" t="s">
        <v>2005</v>
      </c>
      <c r="AL829" s="238" t="s">
        <v>2005</v>
      </c>
      <c r="AM829" s="237" t="s">
        <v>2005</v>
      </c>
      <c r="AN829" s="238" t="s">
        <v>2005</v>
      </c>
      <c r="AO829" s="238" t="s">
        <v>2005</v>
      </c>
      <c r="AP829" s="238" t="s">
        <v>2005</v>
      </c>
      <c r="AQ829" s="237">
        <f t="shared" si="48"/>
        <v>1</v>
      </c>
      <c r="AR829" s="239">
        <f t="shared" si="48"/>
        <v>1</v>
      </c>
      <c r="AS829" s="240"/>
      <c r="AT829" s="238"/>
      <c r="AU829" s="237"/>
      <c r="AV829" s="238"/>
      <c r="AW829" s="238"/>
      <c r="AX829" s="238"/>
      <c r="AY829" s="238"/>
      <c r="AZ829" s="238"/>
      <c r="BA829" s="238"/>
      <c r="BB829" s="238"/>
      <c r="BC829" s="238"/>
      <c r="BD829" s="238"/>
      <c r="BE829" s="238"/>
      <c r="BF829" s="238"/>
      <c r="BG829" s="238"/>
      <c r="BH829" s="238"/>
      <c r="BI829" s="238">
        <v>3.8</v>
      </c>
      <c r="BJ829" s="238">
        <v>3.8</v>
      </c>
      <c r="BK829" s="238"/>
      <c r="BL829" s="238"/>
      <c r="BM829" s="238"/>
      <c r="BN829" s="238"/>
      <c r="BO829" s="238"/>
      <c r="BP829" s="238"/>
      <c r="BQ829" s="237">
        <f t="shared" si="49"/>
        <v>3.8</v>
      </c>
      <c r="BR829" s="237">
        <f t="shared" si="49"/>
        <v>3.8</v>
      </c>
      <c r="BS829" s="241">
        <f t="shared" si="51"/>
        <v>3.4245926306827206E-3</v>
      </c>
      <c r="BT829" s="273">
        <v>0</v>
      </c>
      <c r="BU829" s="243">
        <v>0</v>
      </c>
      <c r="BV829" s="244">
        <v>0</v>
      </c>
      <c r="BW829" s="243">
        <v>0</v>
      </c>
      <c r="BX829" s="243">
        <v>0</v>
      </c>
      <c r="BY829" s="243">
        <v>0</v>
      </c>
      <c r="BZ829" s="243">
        <v>0</v>
      </c>
      <c r="CA829" s="243">
        <v>0</v>
      </c>
      <c r="CB829" s="243">
        <v>0</v>
      </c>
      <c r="CC829" s="243">
        <v>0</v>
      </c>
      <c r="CD829" s="243">
        <v>0</v>
      </c>
      <c r="CE829" s="243">
        <v>0</v>
      </c>
      <c r="CF829" s="243">
        <v>0</v>
      </c>
      <c r="CG829" s="243">
        <v>0</v>
      </c>
      <c r="CH829" s="243">
        <v>0</v>
      </c>
      <c r="CI829" s="243">
        <v>0</v>
      </c>
      <c r="CJ829" s="243">
        <v>4460.5920000000006</v>
      </c>
      <c r="CK829" s="243">
        <v>4460.5920000000006</v>
      </c>
      <c r="CL829" s="243">
        <v>0</v>
      </c>
      <c r="CM829" s="243">
        <v>0</v>
      </c>
      <c r="CN829" s="243">
        <v>0</v>
      </c>
      <c r="CO829" s="243">
        <v>0</v>
      </c>
      <c r="CP829" s="243">
        <v>0</v>
      </c>
      <c r="CQ829" s="243">
        <v>0</v>
      </c>
      <c r="CR829" s="244">
        <f t="shared" si="50"/>
        <v>4460.5920000000006</v>
      </c>
      <c r="CS829" s="267">
        <f t="shared" si="50"/>
        <v>4460.5920000000006</v>
      </c>
      <c r="CT829" s="268"/>
      <c r="CU829" s="269"/>
      <c r="CV829" s="269"/>
      <c r="CW829" s="269"/>
      <c r="CX829" s="269"/>
      <c r="CY829" s="269"/>
      <c r="CZ829" s="269"/>
      <c r="DA829" s="270"/>
      <c r="DB829" s="248">
        <v>3888.1120868806829</v>
      </c>
      <c r="DC829" s="249"/>
      <c r="DD829" s="250">
        <v>1.1096210293609254</v>
      </c>
      <c r="DE829" s="251"/>
      <c r="DF829" s="251"/>
      <c r="DG829" s="251"/>
      <c r="DH829" s="252"/>
      <c r="DI829" s="252"/>
      <c r="DJ829" s="252"/>
      <c r="DK829" s="252"/>
      <c r="DL829" s="251" t="s">
        <v>2005</v>
      </c>
      <c r="DM829" s="253" t="s">
        <v>2005</v>
      </c>
      <c r="DN829" s="254" t="s">
        <v>66</v>
      </c>
      <c r="DO829" s="231"/>
      <c r="DP829" s="256" t="s">
        <v>66</v>
      </c>
      <c r="DQ829" s="231"/>
      <c r="DR829" s="258"/>
      <c r="DS829" s="259"/>
      <c r="DT829" s="260"/>
      <c r="DU829" s="255">
        <v>1.1174340403517848</v>
      </c>
      <c r="DV829" s="261">
        <v>202.22916379853953</v>
      </c>
      <c r="DW829" s="231">
        <v>1.1174340403517848</v>
      </c>
      <c r="DX829" s="262">
        <v>202.22916379853953</v>
      </c>
      <c r="DY829" s="255">
        <v>4.1386445938954991E-3</v>
      </c>
      <c r="DZ829" s="231">
        <v>0.89377666726309923</v>
      </c>
      <c r="EA829" s="231">
        <v>4.1386445938954991E-3</v>
      </c>
      <c r="EB829" s="262">
        <v>0.89377666726309923</v>
      </c>
      <c r="EC829" s="271"/>
      <c r="ED829" s="234"/>
      <c r="EE829" s="272"/>
      <c r="EF829" s="234">
        <v>0</v>
      </c>
      <c r="EG829" s="266">
        <v>26730</v>
      </c>
      <c r="EH829" s="258"/>
    </row>
    <row r="830" spans="1:138" ht="30" customHeight="1" thickBot="1" x14ac:dyDescent="0.3">
      <c r="A830" s="45" t="s">
        <v>60</v>
      </c>
      <c r="B830" s="45" t="s">
        <v>61</v>
      </c>
      <c r="C830" s="45" t="s">
        <v>1109</v>
      </c>
      <c r="D830" s="46" t="s">
        <v>1261</v>
      </c>
      <c r="E830" s="46" t="s">
        <v>1157</v>
      </c>
      <c r="F830" s="46" t="s">
        <v>1427</v>
      </c>
      <c r="G830" s="46" t="s">
        <v>1122</v>
      </c>
      <c r="H830" s="226" t="s">
        <v>66</v>
      </c>
      <c r="I830" s="227" t="s">
        <v>2002</v>
      </c>
      <c r="J830" s="228">
        <v>4.16</v>
      </c>
      <c r="K830" s="229">
        <v>2.7668472420428274</v>
      </c>
      <c r="L830" s="229">
        <v>2.384090904132</v>
      </c>
      <c r="M830" s="230">
        <v>160.25</v>
      </c>
      <c r="N830" s="231">
        <v>2676.2329948659244</v>
      </c>
      <c r="O830" s="232" t="s">
        <v>2003</v>
      </c>
      <c r="P830" s="233">
        <v>0.76376512410557207</v>
      </c>
      <c r="Q830" s="234" t="s">
        <v>68</v>
      </c>
      <c r="R830" s="235" t="s">
        <v>68</v>
      </c>
      <c r="S830" s="236" t="s">
        <v>2005</v>
      </c>
      <c r="T830" s="236" t="s">
        <v>2005</v>
      </c>
      <c r="U830" s="237" t="s">
        <v>2005</v>
      </c>
      <c r="V830" s="238" t="s">
        <v>2005</v>
      </c>
      <c r="W830" s="238" t="s">
        <v>2005</v>
      </c>
      <c r="X830" s="238" t="s">
        <v>2005</v>
      </c>
      <c r="Y830" s="238" t="s">
        <v>2005</v>
      </c>
      <c r="Z830" s="238" t="s">
        <v>2005</v>
      </c>
      <c r="AA830" s="238" t="s">
        <v>2005</v>
      </c>
      <c r="AB830" s="238" t="s">
        <v>2005</v>
      </c>
      <c r="AC830" s="238" t="s">
        <v>2005</v>
      </c>
      <c r="AD830" s="238" t="s">
        <v>2005</v>
      </c>
      <c r="AE830" s="238" t="s">
        <v>2005</v>
      </c>
      <c r="AF830" s="238" t="s">
        <v>2005</v>
      </c>
      <c r="AG830" s="238" t="s">
        <v>2005</v>
      </c>
      <c r="AH830" s="238" t="s">
        <v>2005</v>
      </c>
      <c r="AI830" s="238">
        <v>2</v>
      </c>
      <c r="AJ830" s="238">
        <v>2</v>
      </c>
      <c r="AK830" s="238" t="s">
        <v>2005</v>
      </c>
      <c r="AL830" s="238" t="s">
        <v>2005</v>
      </c>
      <c r="AM830" s="237" t="s">
        <v>2005</v>
      </c>
      <c r="AN830" s="238" t="s">
        <v>2005</v>
      </c>
      <c r="AO830" s="238" t="s">
        <v>2005</v>
      </c>
      <c r="AP830" s="238" t="s">
        <v>2005</v>
      </c>
      <c r="AQ830" s="237">
        <f t="shared" si="48"/>
        <v>2</v>
      </c>
      <c r="AR830" s="239">
        <f t="shared" si="48"/>
        <v>2</v>
      </c>
      <c r="AS830" s="240"/>
      <c r="AT830" s="238"/>
      <c r="AU830" s="237"/>
      <c r="AV830" s="238"/>
      <c r="AW830" s="238"/>
      <c r="AX830" s="238"/>
      <c r="AY830" s="238"/>
      <c r="AZ830" s="238"/>
      <c r="BA830" s="238"/>
      <c r="BB830" s="238"/>
      <c r="BC830" s="238"/>
      <c r="BD830" s="238"/>
      <c r="BE830" s="238"/>
      <c r="BF830" s="238"/>
      <c r="BG830" s="238"/>
      <c r="BH830" s="238"/>
      <c r="BI830" s="238">
        <v>7.6</v>
      </c>
      <c r="BJ830" s="238">
        <v>7.6</v>
      </c>
      <c r="BK830" s="238"/>
      <c r="BL830" s="238"/>
      <c r="BM830" s="238"/>
      <c r="BN830" s="238"/>
      <c r="BO830" s="238"/>
      <c r="BP830" s="238"/>
      <c r="BQ830" s="237">
        <f t="shared" si="49"/>
        <v>7.6</v>
      </c>
      <c r="BR830" s="237">
        <f t="shared" si="49"/>
        <v>7.6</v>
      </c>
      <c r="BS830" s="241">
        <f t="shared" si="51"/>
        <v>9.9507031155686605E-3</v>
      </c>
      <c r="BT830" s="273">
        <v>0</v>
      </c>
      <c r="BU830" s="243">
        <v>0</v>
      </c>
      <c r="BV830" s="244">
        <v>0</v>
      </c>
      <c r="BW830" s="243">
        <v>0</v>
      </c>
      <c r="BX830" s="243">
        <v>0</v>
      </c>
      <c r="BY830" s="243">
        <v>0</v>
      </c>
      <c r="BZ830" s="243">
        <v>0</v>
      </c>
      <c r="CA830" s="243">
        <v>0</v>
      </c>
      <c r="CB830" s="243">
        <v>0</v>
      </c>
      <c r="CC830" s="243">
        <v>0</v>
      </c>
      <c r="CD830" s="243">
        <v>0</v>
      </c>
      <c r="CE830" s="243">
        <v>0</v>
      </c>
      <c r="CF830" s="243">
        <v>0</v>
      </c>
      <c r="CG830" s="243">
        <v>0</v>
      </c>
      <c r="CH830" s="243">
        <v>0</v>
      </c>
      <c r="CI830" s="243">
        <v>0</v>
      </c>
      <c r="CJ830" s="243">
        <v>8921.1840000000011</v>
      </c>
      <c r="CK830" s="243">
        <v>8921.1840000000011</v>
      </c>
      <c r="CL830" s="243">
        <v>0</v>
      </c>
      <c r="CM830" s="243">
        <v>0</v>
      </c>
      <c r="CN830" s="243">
        <v>0</v>
      </c>
      <c r="CO830" s="243">
        <v>0</v>
      </c>
      <c r="CP830" s="243">
        <v>0</v>
      </c>
      <c r="CQ830" s="243">
        <v>0</v>
      </c>
      <c r="CR830" s="244">
        <f t="shared" si="50"/>
        <v>8921.1840000000011</v>
      </c>
      <c r="CS830" s="267">
        <f t="shared" si="50"/>
        <v>8921.1840000000011</v>
      </c>
      <c r="CT830" s="268"/>
      <c r="CU830" s="269"/>
      <c r="CV830" s="269"/>
      <c r="CW830" s="269"/>
      <c r="CX830" s="269"/>
      <c r="CY830" s="269"/>
      <c r="CZ830" s="269"/>
      <c r="DA830" s="270"/>
      <c r="DB830" s="248">
        <v>2676.2329948659244</v>
      </c>
      <c r="DC830" s="249"/>
      <c r="DD830" s="250">
        <v>0.76376512410557207</v>
      </c>
      <c r="DE830" s="251"/>
      <c r="DF830" s="251"/>
      <c r="DG830" s="251"/>
      <c r="DH830" s="252"/>
      <c r="DI830" s="252"/>
      <c r="DJ830" s="252"/>
      <c r="DK830" s="252"/>
      <c r="DL830" s="251" t="s">
        <v>2005</v>
      </c>
      <c r="DM830" s="253" t="s">
        <v>2005</v>
      </c>
      <c r="DN830" s="254" t="s">
        <v>66</v>
      </c>
      <c r="DO830" s="231"/>
      <c r="DP830" s="256" t="s">
        <v>66</v>
      </c>
      <c r="DQ830" s="231"/>
      <c r="DR830" s="258"/>
      <c r="DS830" s="259"/>
      <c r="DT830" s="260"/>
      <c r="DU830" s="255">
        <v>0</v>
      </c>
      <c r="DV830" s="261">
        <v>165.72430911178199</v>
      </c>
      <c r="DW830" s="231">
        <v>0</v>
      </c>
      <c r="DX830" s="262">
        <v>140.51329535980435</v>
      </c>
      <c r="DY830" s="255">
        <v>0</v>
      </c>
      <c r="DZ830" s="231">
        <v>1.6306162927929602</v>
      </c>
      <c r="EA830" s="231">
        <v>0</v>
      </c>
      <c r="EB830" s="262">
        <v>1.31333504659605</v>
      </c>
      <c r="EC830" s="271"/>
      <c r="ED830" s="234"/>
      <c r="EE830" s="272"/>
      <c r="EF830" s="234">
        <v>0</v>
      </c>
      <c r="EG830" s="266">
        <v>8353.3333333333339</v>
      </c>
      <c r="EH830" s="258"/>
    </row>
    <row r="831" spans="1:138" ht="30" customHeight="1" thickBot="1" x14ac:dyDescent="0.3">
      <c r="A831" s="45" t="s">
        <v>60</v>
      </c>
      <c r="B831" s="45" t="s">
        <v>61</v>
      </c>
      <c r="C831" s="45" t="s">
        <v>1109</v>
      </c>
      <c r="D831" s="46" t="s">
        <v>1261</v>
      </c>
      <c r="E831" s="46" t="s">
        <v>1157</v>
      </c>
      <c r="F831" s="46" t="s">
        <v>1428</v>
      </c>
      <c r="G831" s="46" t="s">
        <v>1157</v>
      </c>
      <c r="H831" s="226" t="s">
        <v>66</v>
      </c>
      <c r="I831" s="227" t="s">
        <v>2008</v>
      </c>
      <c r="J831" s="228">
        <v>4.16</v>
      </c>
      <c r="K831" s="229">
        <v>3.2568097744879116</v>
      </c>
      <c r="L831" s="229">
        <v>0.92518939201500006</v>
      </c>
      <c r="M831" s="230">
        <v>1</v>
      </c>
      <c r="N831" s="231">
        <v>2322.7682596949535</v>
      </c>
      <c r="O831" s="232" t="s">
        <v>2003</v>
      </c>
      <c r="P831" s="233">
        <v>0.66289048507276072</v>
      </c>
      <c r="Q831" s="234" t="s">
        <v>68</v>
      </c>
      <c r="R831" s="235" t="s">
        <v>68</v>
      </c>
      <c r="S831" s="236" t="s">
        <v>2005</v>
      </c>
      <c r="T831" s="236" t="s">
        <v>2005</v>
      </c>
      <c r="U831" s="237" t="s">
        <v>2005</v>
      </c>
      <c r="V831" s="238" t="s">
        <v>2005</v>
      </c>
      <c r="W831" s="238" t="s">
        <v>2005</v>
      </c>
      <c r="X831" s="238" t="s">
        <v>2005</v>
      </c>
      <c r="Y831" s="238" t="s">
        <v>2005</v>
      </c>
      <c r="Z831" s="238" t="s">
        <v>2005</v>
      </c>
      <c r="AA831" s="238" t="s">
        <v>2005</v>
      </c>
      <c r="AB831" s="238" t="s">
        <v>2005</v>
      </c>
      <c r="AC831" s="238" t="s">
        <v>2005</v>
      </c>
      <c r="AD831" s="238" t="s">
        <v>2005</v>
      </c>
      <c r="AE831" s="238" t="s">
        <v>2005</v>
      </c>
      <c r="AF831" s="238" t="s">
        <v>2005</v>
      </c>
      <c r="AG831" s="238" t="s">
        <v>2005</v>
      </c>
      <c r="AH831" s="238" t="s">
        <v>2005</v>
      </c>
      <c r="AI831" s="238" t="s">
        <v>2005</v>
      </c>
      <c r="AJ831" s="238" t="s">
        <v>2005</v>
      </c>
      <c r="AK831" s="238" t="s">
        <v>2005</v>
      </c>
      <c r="AL831" s="238" t="s">
        <v>2005</v>
      </c>
      <c r="AM831" s="237" t="s">
        <v>2005</v>
      </c>
      <c r="AN831" s="238" t="s">
        <v>2005</v>
      </c>
      <c r="AO831" s="238" t="s">
        <v>2005</v>
      </c>
      <c r="AP831" s="238" t="s">
        <v>2005</v>
      </c>
      <c r="AQ831" s="237">
        <f t="shared" si="48"/>
        <v>0</v>
      </c>
      <c r="AR831" s="239">
        <f t="shared" si="48"/>
        <v>0</v>
      </c>
      <c r="AS831" s="240"/>
      <c r="AT831" s="238"/>
      <c r="AU831" s="237"/>
      <c r="AV831" s="238"/>
      <c r="AW831" s="238"/>
      <c r="AX831" s="238"/>
      <c r="AY831" s="238"/>
      <c r="AZ831" s="238"/>
      <c r="BA831" s="238"/>
      <c r="BB831" s="238"/>
      <c r="BC831" s="238"/>
      <c r="BD831" s="238"/>
      <c r="BE831" s="238"/>
      <c r="BF831" s="238"/>
      <c r="BG831" s="238"/>
      <c r="BH831" s="238"/>
      <c r="BI831" s="238"/>
      <c r="BJ831" s="238" t="s">
        <v>2005</v>
      </c>
      <c r="BK831" s="238"/>
      <c r="BL831" s="238"/>
      <c r="BM831" s="238"/>
      <c r="BN831" s="238"/>
      <c r="BO831" s="238"/>
      <c r="BP831" s="238"/>
      <c r="BQ831" s="237">
        <f t="shared" si="49"/>
        <v>0</v>
      </c>
      <c r="BR831" s="237">
        <f t="shared" si="49"/>
        <v>0</v>
      </c>
      <c r="BS831" s="241">
        <f t="shared" si="51"/>
        <v>0</v>
      </c>
      <c r="BT831" s="273">
        <v>0</v>
      </c>
      <c r="BU831" s="243">
        <v>0</v>
      </c>
      <c r="BV831" s="244">
        <v>0</v>
      </c>
      <c r="BW831" s="243">
        <v>0</v>
      </c>
      <c r="BX831" s="243">
        <v>0</v>
      </c>
      <c r="BY831" s="243">
        <v>0</v>
      </c>
      <c r="BZ831" s="243">
        <v>0</v>
      </c>
      <c r="CA831" s="243">
        <v>0</v>
      </c>
      <c r="CB831" s="243">
        <v>0</v>
      </c>
      <c r="CC831" s="243">
        <v>0</v>
      </c>
      <c r="CD831" s="243">
        <v>0</v>
      </c>
      <c r="CE831" s="243">
        <v>0</v>
      </c>
      <c r="CF831" s="243">
        <v>0</v>
      </c>
      <c r="CG831" s="243">
        <v>0</v>
      </c>
      <c r="CH831" s="243">
        <v>0</v>
      </c>
      <c r="CI831" s="243">
        <v>0</v>
      </c>
      <c r="CJ831" s="243">
        <v>0</v>
      </c>
      <c r="CK831" s="243" t="e">
        <v>#VALUE!</v>
      </c>
      <c r="CL831" s="243">
        <v>0</v>
      </c>
      <c r="CM831" s="243">
        <v>0</v>
      </c>
      <c r="CN831" s="243">
        <v>0</v>
      </c>
      <c r="CO831" s="243">
        <v>0</v>
      </c>
      <c r="CP831" s="243">
        <v>0</v>
      </c>
      <c r="CQ831" s="243">
        <v>0</v>
      </c>
      <c r="CR831" s="244">
        <f t="shared" si="50"/>
        <v>0</v>
      </c>
      <c r="CS831" s="267" t="e">
        <f t="shared" si="50"/>
        <v>#VALUE!</v>
      </c>
      <c r="CT831" s="268"/>
      <c r="CU831" s="269"/>
      <c r="CV831" s="269"/>
      <c r="CW831" s="269"/>
      <c r="CX831" s="269"/>
      <c r="CY831" s="269"/>
      <c r="CZ831" s="269"/>
      <c r="DA831" s="270"/>
      <c r="DB831" s="248">
        <v>2322.7682596949535</v>
      </c>
      <c r="DC831" s="249"/>
      <c r="DD831" s="250">
        <v>0.66289048507276072</v>
      </c>
      <c r="DE831" s="251"/>
      <c r="DF831" s="251"/>
      <c r="DG831" s="251"/>
      <c r="DH831" s="252"/>
      <c r="DI831" s="252"/>
      <c r="DJ831" s="252"/>
      <c r="DK831" s="252"/>
      <c r="DL831" s="251" t="s">
        <v>2005</v>
      </c>
      <c r="DM831" s="253" t="s">
        <v>2005</v>
      </c>
      <c r="DN831" s="254" t="s">
        <v>66</v>
      </c>
      <c r="DO831" s="231"/>
      <c r="DP831" s="256" t="s">
        <v>66</v>
      </c>
      <c r="DQ831" s="231"/>
      <c r="DR831" s="258"/>
      <c r="DS831" s="259"/>
      <c r="DT831" s="260"/>
      <c r="DU831" s="255">
        <v>0</v>
      </c>
      <c r="DV831" s="261">
        <v>91.333333333333329</v>
      </c>
      <c r="DW831" s="231">
        <v>0</v>
      </c>
      <c r="DX831" s="262">
        <v>91.333333333333329</v>
      </c>
      <c r="DY831" s="255">
        <v>0</v>
      </c>
      <c r="DZ831" s="231">
        <v>0.66666666666666663</v>
      </c>
      <c r="EA831" s="231">
        <v>0</v>
      </c>
      <c r="EB831" s="262">
        <v>0.66666666666666663</v>
      </c>
      <c r="EC831" s="271"/>
      <c r="ED831" s="234"/>
      <c r="EE831" s="272"/>
      <c r="EF831" s="234">
        <v>0</v>
      </c>
      <c r="EG831" s="266">
        <v>0</v>
      </c>
      <c r="EH831" s="258"/>
    </row>
    <row r="832" spans="1:138" ht="30" customHeight="1" thickBot="1" x14ac:dyDescent="0.3">
      <c r="A832" s="45" t="s">
        <v>60</v>
      </c>
      <c r="B832" s="45" t="s">
        <v>61</v>
      </c>
      <c r="C832" s="45" t="s">
        <v>1109</v>
      </c>
      <c r="D832" s="46" t="s">
        <v>1429</v>
      </c>
      <c r="E832" s="46" t="s">
        <v>1118</v>
      </c>
      <c r="F832" s="46" t="s">
        <v>1430</v>
      </c>
      <c r="G832" s="46" t="s">
        <v>1118</v>
      </c>
      <c r="H832" s="226" t="s">
        <v>66</v>
      </c>
      <c r="I832" s="227" t="s">
        <v>2002</v>
      </c>
      <c r="J832" s="228">
        <v>4.16</v>
      </c>
      <c r="K832" s="229">
        <v>3.2279884490499655</v>
      </c>
      <c r="L832" s="229">
        <v>2.5833333279600001</v>
      </c>
      <c r="M832" s="230">
        <v>1071.9166666666699</v>
      </c>
      <c r="N832" s="231">
        <v>2171.8609999999999</v>
      </c>
      <c r="O832" s="232" t="s">
        <v>2006</v>
      </c>
      <c r="P832" s="233">
        <v>1.9238234729829033</v>
      </c>
      <c r="Q832" s="234" t="s">
        <v>2004</v>
      </c>
      <c r="R832" s="235" t="s">
        <v>68</v>
      </c>
      <c r="S832" s="236" t="s">
        <v>2005</v>
      </c>
      <c r="T832" s="236" t="s">
        <v>2005</v>
      </c>
      <c r="U832" s="237" t="s">
        <v>2005</v>
      </c>
      <c r="V832" s="238" t="s">
        <v>2005</v>
      </c>
      <c r="W832" s="238" t="s">
        <v>2005</v>
      </c>
      <c r="X832" s="238" t="s">
        <v>2005</v>
      </c>
      <c r="Y832" s="238" t="s">
        <v>2005</v>
      </c>
      <c r="Z832" s="238" t="s">
        <v>2005</v>
      </c>
      <c r="AA832" s="238" t="s">
        <v>2005</v>
      </c>
      <c r="AB832" s="238" t="s">
        <v>2005</v>
      </c>
      <c r="AC832" s="238" t="s">
        <v>2005</v>
      </c>
      <c r="AD832" s="238" t="s">
        <v>2005</v>
      </c>
      <c r="AE832" s="238" t="s">
        <v>2005</v>
      </c>
      <c r="AF832" s="238" t="s">
        <v>2005</v>
      </c>
      <c r="AG832" s="238" t="s">
        <v>2005</v>
      </c>
      <c r="AH832" s="238" t="s">
        <v>2005</v>
      </c>
      <c r="AI832" s="238">
        <v>14</v>
      </c>
      <c r="AJ832" s="238">
        <v>14</v>
      </c>
      <c r="AK832" s="238" t="s">
        <v>2005</v>
      </c>
      <c r="AL832" s="238" t="s">
        <v>2005</v>
      </c>
      <c r="AM832" s="237" t="s">
        <v>2005</v>
      </c>
      <c r="AN832" s="238" t="s">
        <v>2005</v>
      </c>
      <c r="AO832" s="238" t="s">
        <v>2005</v>
      </c>
      <c r="AP832" s="238" t="s">
        <v>2005</v>
      </c>
      <c r="AQ832" s="237">
        <f t="shared" si="48"/>
        <v>14</v>
      </c>
      <c r="AR832" s="239">
        <f t="shared" si="48"/>
        <v>14</v>
      </c>
      <c r="AS832" s="240"/>
      <c r="AT832" s="238"/>
      <c r="AU832" s="237"/>
      <c r="AV832" s="238"/>
      <c r="AW832" s="238"/>
      <c r="AX832" s="238"/>
      <c r="AY832" s="238"/>
      <c r="AZ832" s="238"/>
      <c r="BA832" s="238"/>
      <c r="BB832" s="238"/>
      <c r="BC832" s="238"/>
      <c r="BD832" s="238"/>
      <c r="BE832" s="238"/>
      <c r="BF832" s="238"/>
      <c r="BG832" s="238"/>
      <c r="BH832" s="238"/>
      <c r="BI832" s="238">
        <v>66.959999999999994</v>
      </c>
      <c r="BJ832" s="238">
        <v>66.959999999999994</v>
      </c>
      <c r="BK832" s="238"/>
      <c r="BL832" s="238"/>
      <c r="BM832" s="238"/>
      <c r="BN832" s="238"/>
      <c r="BO832" s="238"/>
      <c r="BP832" s="238"/>
      <c r="BQ832" s="237">
        <f t="shared" si="49"/>
        <v>66.959999999999994</v>
      </c>
      <c r="BR832" s="237">
        <f t="shared" si="49"/>
        <v>66.959999999999994</v>
      </c>
      <c r="BS832" s="241">
        <f t="shared" si="51"/>
        <v>3.4805688224698698E-2</v>
      </c>
      <c r="BT832" s="273">
        <v>0</v>
      </c>
      <c r="BU832" s="243">
        <v>0</v>
      </c>
      <c r="BV832" s="244">
        <v>0</v>
      </c>
      <c r="BW832" s="243">
        <v>0</v>
      </c>
      <c r="BX832" s="243">
        <v>0</v>
      </c>
      <c r="BY832" s="243">
        <v>0</v>
      </c>
      <c r="BZ832" s="243">
        <v>0</v>
      </c>
      <c r="CA832" s="243">
        <v>0</v>
      </c>
      <c r="CB832" s="243">
        <v>0</v>
      </c>
      <c r="CC832" s="243">
        <v>0</v>
      </c>
      <c r="CD832" s="243">
        <v>0</v>
      </c>
      <c r="CE832" s="243">
        <v>0</v>
      </c>
      <c r="CF832" s="243">
        <v>0</v>
      </c>
      <c r="CG832" s="243">
        <v>0</v>
      </c>
      <c r="CH832" s="243">
        <v>0</v>
      </c>
      <c r="CI832" s="243">
        <v>0</v>
      </c>
      <c r="CJ832" s="243">
        <v>78600.326400000005</v>
      </c>
      <c r="CK832" s="243">
        <v>78600.326400000005</v>
      </c>
      <c r="CL832" s="243">
        <v>0</v>
      </c>
      <c r="CM832" s="243">
        <v>0</v>
      </c>
      <c r="CN832" s="243">
        <v>0</v>
      </c>
      <c r="CO832" s="243">
        <v>0</v>
      </c>
      <c r="CP832" s="243">
        <v>0</v>
      </c>
      <c r="CQ832" s="243">
        <v>0</v>
      </c>
      <c r="CR832" s="244">
        <f t="shared" si="50"/>
        <v>78600.326400000005</v>
      </c>
      <c r="CS832" s="267">
        <f t="shared" si="50"/>
        <v>78600.326400000005</v>
      </c>
      <c r="CT832" s="268"/>
      <c r="CU832" s="269"/>
      <c r="CV832" s="269"/>
      <c r="CW832" s="269"/>
      <c r="CX832" s="269"/>
      <c r="CY832" s="269"/>
      <c r="CZ832" s="269"/>
      <c r="DA832" s="270"/>
      <c r="DB832" s="248">
        <v>2171.8609999999999</v>
      </c>
      <c r="DC832" s="249"/>
      <c r="DD832" s="250">
        <v>1.9238234729829033</v>
      </c>
      <c r="DE832" s="251"/>
      <c r="DF832" s="251"/>
      <c r="DG832" s="251"/>
      <c r="DH832" s="252"/>
      <c r="DI832" s="252"/>
      <c r="DJ832" s="252"/>
      <c r="DK832" s="252"/>
      <c r="DL832" s="251" t="s">
        <v>2005</v>
      </c>
      <c r="DM832" s="253" t="s">
        <v>2005</v>
      </c>
      <c r="DN832" s="254" t="s">
        <v>66</v>
      </c>
      <c r="DO832" s="231"/>
      <c r="DP832" s="256" t="s">
        <v>66</v>
      </c>
      <c r="DQ832" s="231"/>
      <c r="DR832" s="258"/>
      <c r="DS832" s="259"/>
      <c r="DT832" s="260"/>
      <c r="DU832" s="255">
        <v>0</v>
      </c>
      <c r="DV832" s="261">
        <v>118.01261379135819</v>
      </c>
      <c r="DW832" s="231">
        <v>0</v>
      </c>
      <c r="DX832" s="262">
        <v>118.01261379135819</v>
      </c>
      <c r="DY832" s="255">
        <v>0</v>
      </c>
      <c r="DZ832" s="231">
        <v>1.053607007839076</v>
      </c>
      <c r="EA832" s="231">
        <v>0</v>
      </c>
      <c r="EB832" s="262">
        <v>1.053607007839076</v>
      </c>
      <c r="EC832" s="271"/>
      <c r="ED832" s="234"/>
      <c r="EE832" s="272"/>
      <c r="EF832" s="234">
        <v>0</v>
      </c>
      <c r="EG832" s="266">
        <v>0</v>
      </c>
      <c r="EH832" s="258"/>
    </row>
    <row r="833" spans="1:138" ht="30" customHeight="1" thickBot="1" x14ac:dyDescent="0.3">
      <c r="A833" s="45" t="s">
        <v>60</v>
      </c>
      <c r="B833" s="45" t="s">
        <v>61</v>
      </c>
      <c r="C833" s="45" t="s">
        <v>1109</v>
      </c>
      <c r="D833" s="46" t="s">
        <v>1429</v>
      </c>
      <c r="E833" s="46" t="s">
        <v>1118</v>
      </c>
      <c r="F833" s="46" t="s">
        <v>1431</v>
      </c>
      <c r="G833" s="46" t="s">
        <v>1118</v>
      </c>
      <c r="H833" s="226" t="s">
        <v>66</v>
      </c>
      <c r="I833" s="227" t="s">
        <v>2002</v>
      </c>
      <c r="J833" s="228">
        <v>4.16</v>
      </c>
      <c r="K833" s="229">
        <v>3.2207831176904782</v>
      </c>
      <c r="L833" s="229">
        <v>2.105303025924</v>
      </c>
      <c r="M833" s="230">
        <v>644.08333333333303</v>
      </c>
      <c r="N833" s="231">
        <v>3470.0459999999998</v>
      </c>
      <c r="O833" s="232" t="s">
        <v>2006</v>
      </c>
      <c r="P833" s="233">
        <v>1.8541479187366685</v>
      </c>
      <c r="Q833" s="234" t="s">
        <v>2004</v>
      </c>
      <c r="R833" s="235" t="s">
        <v>68</v>
      </c>
      <c r="S833" s="236" t="s">
        <v>2005</v>
      </c>
      <c r="T833" s="236" t="s">
        <v>2005</v>
      </c>
      <c r="U833" s="237" t="s">
        <v>2005</v>
      </c>
      <c r="V833" s="238" t="s">
        <v>2005</v>
      </c>
      <c r="W833" s="238" t="s">
        <v>2005</v>
      </c>
      <c r="X833" s="238" t="s">
        <v>2005</v>
      </c>
      <c r="Y833" s="238" t="s">
        <v>2005</v>
      </c>
      <c r="Z833" s="238" t="s">
        <v>2005</v>
      </c>
      <c r="AA833" s="238" t="s">
        <v>2005</v>
      </c>
      <c r="AB833" s="238" t="s">
        <v>2005</v>
      </c>
      <c r="AC833" s="238" t="s">
        <v>2005</v>
      </c>
      <c r="AD833" s="238" t="s">
        <v>2005</v>
      </c>
      <c r="AE833" s="238" t="s">
        <v>2005</v>
      </c>
      <c r="AF833" s="238" t="s">
        <v>2005</v>
      </c>
      <c r="AG833" s="238" t="s">
        <v>2005</v>
      </c>
      <c r="AH833" s="238" t="s">
        <v>2005</v>
      </c>
      <c r="AI833" s="238">
        <v>5</v>
      </c>
      <c r="AJ833" s="238">
        <v>5</v>
      </c>
      <c r="AK833" s="238" t="s">
        <v>2005</v>
      </c>
      <c r="AL833" s="238" t="s">
        <v>2005</v>
      </c>
      <c r="AM833" s="237" t="s">
        <v>2005</v>
      </c>
      <c r="AN833" s="238" t="s">
        <v>2005</v>
      </c>
      <c r="AO833" s="238" t="s">
        <v>2005</v>
      </c>
      <c r="AP833" s="238" t="s">
        <v>2005</v>
      </c>
      <c r="AQ833" s="237">
        <f t="shared" si="48"/>
        <v>5</v>
      </c>
      <c r="AR833" s="239">
        <f t="shared" si="48"/>
        <v>5</v>
      </c>
      <c r="AS833" s="240"/>
      <c r="AT833" s="238"/>
      <c r="AU833" s="237"/>
      <c r="AV833" s="238"/>
      <c r="AW833" s="238"/>
      <c r="AX833" s="238"/>
      <c r="AY833" s="238"/>
      <c r="AZ833" s="238"/>
      <c r="BA833" s="238"/>
      <c r="BB833" s="238"/>
      <c r="BC833" s="238"/>
      <c r="BD833" s="238"/>
      <c r="BE833" s="238"/>
      <c r="BF833" s="238"/>
      <c r="BG833" s="238"/>
      <c r="BH833" s="238"/>
      <c r="BI833" s="238">
        <v>262.35000000000002</v>
      </c>
      <c r="BJ833" s="238">
        <v>262.35000000000002</v>
      </c>
      <c r="BK833" s="238"/>
      <c r="BL833" s="238"/>
      <c r="BM833" s="238"/>
      <c r="BN833" s="238"/>
      <c r="BO833" s="238"/>
      <c r="BP833" s="238"/>
      <c r="BQ833" s="237">
        <f t="shared" si="49"/>
        <v>262.35000000000002</v>
      </c>
      <c r="BR833" s="237">
        <f t="shared" si="49"/>
        <v>262.35000000000002</v>
      </c>
      <c r="BS833" s="241">
        <f t="shared" si="51"/>
        <v>0.14149356550730499</v>
      </c>
      <c r="BT833" s="273">
        <v>0</v>
      </c>
      <c r="BU833" s="243">
        <v>0</v>
      </c>
      <c r="BV833" s="244">
        <v>0</v>
      </c>
      <c r="BW833" s="243">
        <v>0</v>
      </c>
      <c r="BX833" s="243">
        <v>0</v>
      </c>
      <c r="BY833" s="243">
        <v>0</v>
      </c>
      <c r="BZ833" s="243">
        <v>0</v>
      </c>
      <c r="CA833" s="243">
        <v>0</v>
      </c>
      <c r="CB833" s="243">
        <v>0</v>
      </c>
      <c r="CC833" s="243">
        <v>0</v>
      </c>
      <c r="CD833" s="243">
        <v>0</v>
      </c>
      <c r="CE833" s="243">
        <v>0</v>
      </c>
      <c r="CF833" s="243">
        <v>0</v>
      </c>
      <c r="CG833" s="243">
        <v>0</v>
      </c>
      <c r="CH833" s="243">
        <v>0</v>
      </c>
      <c r="CI833" s="243">
        <v>0</v>
      </c>
      <c r="CJ833" s="243">
        <v>307956.924</v>
      </c>
      <c r="CK833" s="243">
        <v>307956.924</v>
      </c>
      <c r="CL833" s="243">
        <v>0</v>
      </c>
      <c r="CM833" s="243">
        <v>0</v>
      </c>
      <c r="CN833" s="243">
        <v>0</v>
      </c>
      <c r="CO833" s="243">
        <v>0</v>
      </c>
      <c r="CP833" s="243">
        <v>0</v>
      </c>
      <c r="CQ833" s="243">
        <v>0</v>
      </c>
      <c r="CR833" s="244">
        <f t="shared" si="50"/>
        <v>307956.924</v>
      </c>
      <c r="CS833" s="267">
        <f t="shared" si="50"/>
        <v>307956.924</v>
      </c>
      <c r="CT833" s="268"/>
      <c r="CU833" s="269"/>
      <c r="CV833" s="269"/>
      <c r="CW833" s="269"/>
      <c r="CX833" s="269"/>
      <c r="CY833" s="269"/>
      <c r="CZ833" s="269"/>
      <c r="DA833" s="270"/>
      <c r="DB833" s="248">
        <v>3470.0459999999998</v>
      </c>
      <c r="DC833" s="249"/>
      <c r="DD833" s="250">
        <v>1.8541479187366685</v>
      </c>
      <c r="DE833" s="251"/>
      <c r="DF833" s="251"/>
      <c r="DG833" s="251"/>
      <c r="DH833" s="252"/>
      <c r="DI833" s="252"/>
      <c r="DJ833" s="252"/>
      <c r="DK833" s="252"/>
      <c r="DL833" s="251" t="s">
        <v>2005</v>
      </c>
      <c r="DM833" s="253" t="s">
        <v>2005</v>
      </c>
      <c r="DN833" s="254" t="s">
        <v>66</v>
      </c>
      <c r="DO833" s="231"/>
      <c r="DP833" s="256" t="s">
        <v>66</v>
      </c>
      <c r="DQ833" s="231"/>
      <c r="DR833" s="258"/>
      <c r="DS833" s="259"/>
      <c r="DT833" s="260"/>
      <c r="DU833" s="255">
        <v>0.11333937119937902</v>
      </c>
      <c r="DV833" s="261">
        <v>121.49432042864403</v>
      </c>
      <c r="DW833" s="231">
        <v>0.11333937119937902</v>
      </c>
      <c r="DX833" s="262">
        <v>111.29248556625861</v>
      </c>
      <c r="DY833" s="255">
        <v>1.5525941260188907E-3</v>
      </c>
      <c r="DZ833" s="231">
        <v>1.0844688552850823</v>
      </c>
      <c r="EA833" s="231">
        <v>1.5525941260188907E-3</v>
      </c>
      <c r="EB833" s="262">
        <v>1.0798816993217824</v>
      </c>
      <c r="EC833" s="271"/>
      <c r="ED833" s="234"/>
      <c r="EE833" s="272"/>
      <c r="EF833" s="234">
        <v>0</v>
      </c>
      <c r="EG833" s="266">
        <v>0</v>
      </c>
      <c r="EH833" s="258"/>
    </row>
    <row r="834" spans="1:138" ht="30" customHeight="1" thickBot="1" x14ac:dyDescent="0.3">
      <c r="A834" s="45" t="s">
        <v>60</v>
      </c>
      <c r="B834" s="45" t="s">
        <v>61</v>
      </c>
      <c r="C834" s="45" t="s">
        <v>1109</v>
      </c>
      <c r="D834" s="46" t="s">
        <v>1429</v>
      </c>
      <c r="E834" s="46" t="s">
        <v>1118</v>
      </c>
      <c r="F834" s="46" t="s">
        <v>1432</v>
      </c>
      <c r="G834" s="46" t="s">
        <v>1118</v>
      </c>
      <c r="H834" s="226" t="s">
        <v>66</v>
      </c>
      <c r="I834" s="227" t="s">
        <v>2002</v>
      </c>
      <c r="J834" s="228">
        <v>4.16</v>
      </c>
      <c r="K834" s="229">
        <v>3.2856310999258573</v>
      </c>
      <c r="L834" s="229">
        <v>2.1062499956190002</v>
      </c>
      <c r="M834" s="230">
        <v>637.83333333333303</v>
      </c>
      <c r="N834" s="231">
        <v>3204.442</v>
      </c>
      <c r="O834" s="232" t="s">
        <v>2006</v>
      </c>
      <c r="P834" s="233">
        <v>1.3690129583024404</v>
      </c>
      <c r="Q834" s="234" t="s">
        <v>2004</v>
      </c>
      <c r="R834" s="235" t="s">
        <v>68</v>
      </c>
      <c r="S834" s="236" t="s">
        <v>2005</v>
      </c>
      <c r="T834" s="236" t="s">
        <v>2005</v>
      </c>
      <c r="U834" s="237" t="s">
        <v>2005</v>
      </c>
      <c r="V834" s="238" t="s">
        <v>2005</v>
      </c>
      <c r="W834" s="238" t="s">
        <v>2005</v>
      </c>
      <c r="X834" s="238" t="s">
        <v>2005</v>
      </c>
      <c r="Y834" s="238" t="s">
        <v>2005</v>
      </c>
      <c r="Z834" s="238" t="s">
        <v>2005</v>
      </c>
      <c r="AA834" s="238" t="s">
        <v>2005</v>
      </c>
      <c r="AB834" s="238" t="s">
        <v>2005</v>
      </c>
      <c r="AC834" s="238" t="s">
        <v>2005</v>
      </c>
      <c r="AD834" s="238" t="s">
        <v>2005</v>
      </c>
      <c r="AE834" s="238" t="s">
        <v>2005</v>
      </c>
      <c r="AF834" s="238" t="s">
        <v>2005</v>
      </c>
      <c r="AG834" s="238" t="s">
        <v>2005</v>
      </c>
      <c r="AH834" s="238" t="s">
        <v>2005</v>
      </c>
      <c r="AI834" s="238">
        <v>12</v>
      </c>
      <c r="AJ834" s="238">
        <v>12</v>
      </c>
      <c r="AK834" s="238" t="s">
        <v>2005</v>
      </c>
      <c r="AL834" s="238" t="s">
        <v>2005</v>
      </c>
      <c r="AM834" s="237" t="s">
        <v>2005</v>
      </c>
      <c r="AN834" s="238" t="s">
        <v>2005</v>
      </c>
      <c r="AO834" s="238" t="s">
        <v>2005</v>
      </c>
      <c r="AP834" s="238" t="s">
        <v>2005</v>
      </c>
      <c r="AQ834" s="237">
        <f t="shared" si="48"/>
        <v>12</v>
      </c>
      <c r="AR834" s="239">
        <f t="shared" si="48"/>
        <v>12</v>
      </c>
      <c r="AS834" s="240"/>
      <c r="AT834" s="238"/>
      <c r="AU834" s="237"/>
      <c r="AV834" s="238"/>
      <c r="AW834" s="238"/>
      <c r="AX834" s="238"/>
      <c r="AY834" s="238"/>
      <c r="AZ834" s="238"/>
      <c r="BA834" s="238"/>
      <c r="BB834" s="238"/>
      <c r="BC834" s="238"/>
      <c r="BD834" s="238"/>
      <c r="BE834" s="238"/>
      <c r="BF834" s="238"/>
      <c r="BG834" s="238"/>
      <c r="BH834" s="238"/>
      <c r="BI834" s="238">
        <v>63.87</v>
      </c>
      <c r="BJ834" s="238">
        <v>63.87</v>
      </c>
      <c r="BK834" s="238"/>
      <c r="BL834" s="238"/>
      <c r="BM834" s="238"/>
      <c r="BN834" s="238"/>
      <c r="BO834" s="238"/>
      <c r="BP834" s="238"/>
      <c r="BQ834" s="237">
        <f t="shared" si="49"/>
        <v>63.87</v>
      </c>
      <c r="BR834" s="237">
        <f t="shared" si="49"/>
        <v>63.87</v>
      </c>
      <c r="BS834" s="241">
        <f t="shared" si="51"/>
        <v>4.6654050725128293E-2</v>
      </c>
      <c r="BT834" s="273">
        <v>0</v>
      </c>
      <c r="BU834" s="243">
        <v>0</v>
      </c>
      <c r="BV834" s="244">
        <v>0</v>
      </c>
      <c r="BW834" s="243">
        <v>0</v>
      </c>
      <c r="BX834" s="243">
        <v>0</v>
      </c>
      <c r="BY834" s="243">
        <v>0</v>
      </c>
      <c r="BZ834" s="243">
        <v>0</v>
      </c>
      <c r="CA834" s="243">
        <v>0</v>
      </c>
      <c r="CB834" s="243">
        <v>0</v>
      </c>
      <c r="CC834" s="243">
        <v>0</v>
      </c>
      <c r="CD834" s="243">
        <v>0</v>
      </c>
      <c r="CE834" s="243">
        <v>0</v>
      </c>
      <c r="CF834" s="243">
        <v>0</v>
      </c>
      <c r="CG834" s="243">
        <v>0</v>
      </c>
      <c r="CH834" s="243">
        <v>0</v>
      </c>
      <c r="CI834" s="243">
        <v>0</v>
      </c>
      <c r="CJ834" s="243">
        <v>74973.160799999998</v>
      </c>
      <c r="CK834" s="243">
        <v>74973.160799999998</v>
      </c>
      <c r="CL834" s="243">
        <v>0</v>
      </c>
      <c r="CM834" s="243">
        <v>0</v>
      </c>
      <c r="CN834" s="243">
        <v>0</v>
      </c>
      <c r="CO834" s="243">
        <v>0</v>
      </c>
      <c r="CP834" s="243">
        <v>0</v>
      </c>
      <c r="CQ834" s="243">
        <v>0</v>
      </c>
      <c r="CR834" s="244">
        <f t="shared" si="50"/>
        <v>74973.160799999998</v>
      </c>
      <c r="CS834" s="267">
        <f t="shared" si="50"/>
        <v>74973.160799999998</v>
      </c>
      <c r="CT834" s="268"/>
      <c r="CU834" s="269"/>
      <c r="CV834" s="269"/>
      <c r="CW834" s="269"/>
      <c r="CX834" s="269"/>
      <c r="CY834" s="269"/>
      <c r="CZ834" s="269"/>
      <c r="DA834" s="270"/>
      <c r="DB834" s="248">
        <v>3204.442</v>
      </c>
      <c r="DC834" s="249"/>
      <c r="DD834" s="250">
        <v>1.3690129583024404</v>
      </c>
      <c r="DE834" s="251"/>
      <c r="DF834" s="251"/>
      <c r="DG834" s="251"/>
      <c r="DH834" s="252"/>
      <c r="DI834" s="252"/>
      <c r="DJ834" s="252"/>
      <c r="DK834" s="252"/>
      <c r="DL834" s="251" t="s">
        <v>2005</v>
      </c>
      <c r="DM834" s="253" t="s">
        <v>2005</v>
      </c>
      <c r="DN834" s="254" t="s">
        <v>66</v>
      </c>
      <c r="DO834" s="231"/>
      <c r="DP834" s="256" t="s">
        <v>66</v>
      </c>
      <c r="DQ834" s="231"/>
      <c r="DR834" s="258"/>
      <c r="DS834" s="259"/>
      <c r="DT834" s="260"/>
      <c r="DU834" s="255">
        <v>2.2764567546380987</v>
      </c>
      <c r="DV834" s="261">
        <v>128.94033988135917</v>
      </c>
      <c r="DW834" s="231">
        <v>0</v>
      </c>
      <c r="DX834" s="262">
        <v>119.33321802917699</v>
      </c>
      <c r="DY834" s="255">
        <v>1.5678076822576439E-3</v>
      </c>
      <c r="DZ834" s="231">
        <v>1.1388954315431956</v>
      </c>
      <c r="EA834" s="231">
        <v>0</v>
      </c>
      <c r="EB834" s="262">
        <v>1.0573969010162734</v>
      </c>
      <c r="EC834" s="271"/>
      <c r="ED834" s="234"/>
      <c r="EE834" s="272"/>
      <c r="EF834" s="234">
        <v>0</v>
      </c>
      <c r="EG834" s="266">
        <v>0</v>
      </c>
      <c r="EH834" s="258"/>
    </row>
    <row r="835" spans="1:138" ht="30" customHeight="1" thickBot="1" x14ac:dyDescent="0.3">
      <c r="A835" s="45" t="s">
        <v>60</v>
      </c>
      <c r="B835" s="45" t="s">
        <v>61</v>
      </c>
      <c r="C835" s="45" t="s">
        <v>1109</v>
      </c>
      <c r="D835" s="46" t="s">
        <v>1429</v>
      </c>
      <c r="E835" s="46" t="s">
        <v>1118</v>
      </c>
      <c r="F835" s="46" t="s">
        <v>1433</v>
      </c>
      <c r="G835" s="46" t="s">
        <v>1118</v>
      </c>
      <c r="H835" s="226" t="s">
        <v>66</v>
      </c>
      <c r="I835" s="227" t="s">
        <v>2002</v>
      </c>
      <c r="J835" s="228">
        <v>4.16</v>
      </c>
      <c r="K835" s="229">
        <v>3.3504790821612365</v>
      </c>
      <c r="L835" s="229">
        <v>4.0606060521599998</v>
      </c>
      <c r="M835" s="230">
        <v>1250.0833333333301</v>
      </c>
      <c r="N835" s="231">
        <v>5016.72</v>
      </c>
      <c r="O835" s="232" t="s">
        <v>2006</v>
      </c>
      <c r="P835" s="233">
        <v>2.9830071828274232</v>
      </c>
      <c r="Q835" s="234" t="s">
        <v>2004</v>
      </c>
      <c r="R835" s="235" t="s">
        <v>68</v>
      </c>
      <c r="S835" s="236" t="s">
        <v>2005</v>
      </c>
      <c r="T835" s="236" t="s">
        <v>2005</v>
      </c>
      <c r="U835" s="237" t="s">
        <v>2005</v>
      </c>
      <c r="V835" s="238" t="s">
        <v>2005</v>
      </c>
      <c r="W835" s="238" t="s">
        <v>2005</v>
      </c>
      <c r="X835" s="238" t="s">
        <v>2005</v>
      </c>
      <c r="Y835" s="238" t="s">
        <v>2005</v>
      </c>
      <c r="Z835" s="238" t="s">
        <v>2005</v>
      </c>
      <c r="AA835" s="238" t="s">
        <v>2005</v>
      </c>
      <c r="AB835" s="238" t="s">
        <v>2005</v>
      </c>
      <c r="AC835" s="238" t="s">
        <v>2005</v>
      </c>
      <c r="AD835" s="238" t="s">
        <v>2005</v>
      </c>
      <c r="AE835" s="238">
        <v>1</v>
      </c>
      <c r="AF835" s="238">
        <v>1</v>
      </c>
      <c r="AG835" s="238" t="s">
        <v>2005</v>
      </c>
      <c r="AH835" s="238" t="s">
        <v>2005</v>
      </c>
      <c r="AI835" s="238">
        <v>14</v>
      </c>
      <c r="AJ835" s="238">
        <v>14</v>
      </c>
      <c r="AK835" s="238" t="s">
        <v>2005</v>
      </c>
      <c r="AL835" s="238" t="s">
        <v>2005</v>
      </c>
      <c r="AM835" s="237" t="s">
        <v>2005</v>
      </c>
      <c r="AN835" s="238" t="s">
        <v>2005</v>
      </c>
      <c r="AO835" s="238" t="s">
        <v>2005</v>
      </c>
      <c r="AP835" s="238" t="s">
        <v>2005</v>
      </c>
      <c r="AQ835" s="237">
        <f t="shared" si="48"/>
        <v>15</v>
      </c>
      <c r="AR835" s="239">
        <f t="shared" si="48"/>
        <v>15</v>
      </c>
      <c r="AS835" s="240"/>
      <c r="AT835" s="238"/>
      <c r="AU835" s="237"/>
      <c r="AV835" s="238"/>
      <c r="AW835" s="238"/>
      <c r="AX835" s="238"/>
      <c r="AY835" s="238"/>
      <c r="AZ835" s="238"/>
      <c r="BA835" s="238"/>
      <c r="BB835" s="238"/>
      <c r="BC835" s="238"/>
      <c r="BD835" s="238"/>
      <c r="BE835" s="238">
        <v>4000</v>
      </c>
      <c r="BF835" s="238">
        <v>4000</v>
      </c>
      <c r="BG835" s="238"/>
      <c r="BH835" s="238"/>
      <c r="BI835" s="238">
        <v>199.07</v>
      </c>
      <c r="BJ835" s="238">
        <v>199.07</v>
      </c>
      <c r="BK835" s="238"/>
      <c r="BL835" s="238"/>
      <c r="BM835" s="238"/>
      <c r="BN835" s="238"/>
      <c r="BO835" s="238"/>
      <c r="BP835" s="238"/>
      <c r="BQ835" s="237">
        <f t="shared" si="49"/>
        <v>4199.07</v>
      </c>
      <c r="BR835" s="237">
        <f t="shared" si="49"/>
        <v>4199.07</v>
      </c>
      <c r="BS835" s="241">
        <f t="shared" si="51"/>
        <v>1.4076633888691947</v>
      </c>
      <c r="BT835" s="273">
        <v>0</v>
      </c>
      <c r="BU835" s="243">
        <v>0</v>
      </c>
      <c r="BV835" s="244">
        <v>0</v>
      </c>
      <c r="BW835" s="243">
        <v>0</v>
      </c>
      <c r="BX835" s="243">
        <v>0</v>
      </c>
      <c r="BY835" s="243">
        <v>0</v>
      </c>
      <c r="BZ835" s="243">
        <v>0</v>
      </c>
      <c r="CA835" s="243">
        <v>0</v>
      </c>
      <c r="CB835" s="243">
        <v>0</v>
      </c>
      <c r="CC835" s="243">
        <v>0</v>
      </c>
      <c r="CD835" s="243">
        <v>0</v>
      </c>
      <c r="CE835" s="243">
        <v>0</v>
      </c>
      <c r="CF835" s="243">
        <v>20183040</v>
      </c>
      <c r="CG835" s="243">
        <v>20183040</v>
      </c>
      <c r="CH835" s="243">
        <v>0</v>
      </c>
      <c r="CI835" s="243">
        <v>0</v>
      </c>
      <c r="CJ835" s="243">
        <v>233676.32880000002</v>
      </c>
      <c r="CK835" s="243">
        <v>233676.32880000002</v>
      </c>
      <c r="CL835" s="243">
        <v>0</v>
      </c>
      <c r="CM835" s="243">
        <v>0</v>
      </c>
      <c r="CN835" s="243">
        <v>0</v>
      </c>
      <c r="CO835" s="243">
        <v>0</v>
      </c>
      <c r="CP835" s="243">
        <v>0</v>
      </c>
      <c r="CQ835" s="243">
        <v>0</v>
      </c>
      <c r="CR835" s="244">
        <f t="shared" si="50"/>
        <v>20416716.3288</v>
      </c>
      <c r="CS835" s="267">
        <f t="shared" si="50"/>
        <v>20416716.3288</v>
      </c>
      <c r="CT835" s="268"/>
      <c r="CU835" s="269"/>
      <c r="CV835" s="269"/>
      <c r="CW835" s="269"/>
      <c r="CX835" s="269"/>
      <c r="CY835" s="269"/>
      <c r="CZ835" s="269"/>
      <c r="DA835" s="270"/>
      <c r="DB835" s="248">
        <v>5016.72</v>
      </c>
      <c r="DC835" s="249"/>
      <c r="DD835" s="250">
        <v>2.9830071828274232</v>
      </c>
      <c r="DE835" s="251"/>
      <c r="DF835" s="251"/>
      <c r="DG835" s="251"/>
      <c r="DH835" s="252"/>
      <c r="DI835" s="252"/>
      <c r="DJ835" s="252"/>
      <c r="DK835" s="252"/>
      <c r="DL835" s="251" t="s">
        <v>2005</v>
      </c>
      <c r="DM835" s="253" t="s">
        <v>2005</v>
      </c>
      <c r="DN835" s="254" t="s">
        <v>66</v>
      </c>
      <c r="DO835" s="231"/>
      <c r="DP835" s="256" t="s">
        <v>66</v>
      </c>
      <c r="DQ835" s="231"/>
      <c r="DR835" s="258"/>
      <c r="DS835" s="259"/>
      <c r="DT835" s="260"/>
      <c r="DU835" s="255">
        <v>43.953069795347091</v>
      </c>
      <c r="DV835" s="261">
        <v>153.02333401472586</v>
      </c>
      <c r="DW835" s="231">
        <v>0.16318912072528541</v>
      </c>
      <c r="DX835" s="262">
        <v>109.45212560660899</v>
      </c>
      <c r="DY835" s="255">
        <v>5.7596160255983082E-2</v>
      </c>
      <c r="DZ835" s="231">
        <v>0.98287843959717769</v>
      </c>
      <c r="EA835" s="231">
        <v>7.9994667022198734E-4</v>
      </c>
      <c r="EB835" s="262">
        <v>0.98284145201984108</v>
      </c>
      <c r="EC835" s="271"/>
      <c r="ED835" s="234"/>
      <c r="EE835" s="272"/>
      <c r="EF835" s="234">
        <v>0</v>
      </c>
      <c r="EG835" s="266">
        <v>0</v>
      </c>
      <c r="EH835" s="258"/>
    </row>
    <row r="836" spans="1:138" ht="30" customHeight="1" thickBot="1" x14ac:dyDescent="0.3">
      <c r="A836" s="45" t="s">
        <v>60</v>
      </c>
      <c r="B836" s="45" t="s">
        <v>61</v>
      </c>
      <c r="C836" s="45" t="s">
        <v>1109</v>
      </c>
      <c r="D836" s="46" t="s">
        <v>1429</v>
      </c>
      <c r="E836" s="46" t="s">
        <v>1118</v>
      </c>
      <c r="F836" s="46" t="s">
        <v>1434</v>
      </c>
      <c r="G836" s="46" t="s">
        <v>1118</v>
      </c>
      <c r="H836" s="226" t="s">
        <v>66</v>
      </c>
      <c r="I836" s="227" t="s">
        <v>2002</v>
      </c>
      <c r="J836" s="228">
        <v>4.16</v>
      </c>
      <c r="K836" s="229">
        <v>3.3865057389586686</v>
      </c>
      <c r="L836" s="229">
        <v>4.887121201956</v>
      </c>
      <c r="M836" s="230">
        <v>940.83333333333303</v>
      </c>
      <c r="N836" s="231">
        <v>6034.25</v>
      </c>
      <c r="O836" s="232" t="s">
        <v>2006</v>
      </c>
      <c r="P836" s="233">
        <v>2.9325698633110173</v>
      </c>
      <c r="Q836" s="234" t="s">
        <v>2004</v>
      </c>
      <c r="R836" s="235" t="s">
        <v>68</v>
      </c>
      <c r="S836" s="236" t="s">
        <v>2005</v>
      </c>
      <c r="T836" s="236" t="s">
        <v>2005</v>
      </c>
      <c r="U836" s="237" t="s">
        <v>2005</v>
      </c>
      <c r="V836" s="238" t="s">
        <v>2005</v>
      </c>
      <c r="W836" s="238" t="s">
        <v>2005</v>
      </c>
      <c r="X836" s="238" t="s">
        <v>2005</v>
      </c>
      <c r="Y836" s="238" t="s">
        <v>2005</v>
      </c>
      <c r="Z836" s="238" t="s">
        <v>2005</v>
      </c>
      <c r="AA836" s="238" t="s">
        <v>2005</v>
      </c>
      <c r="AB836" s="238" t="s">
        <v>2005</v>
      </c>
      <c r="AC836" s="238" t="s">
        <v>2005</v>
      </c>
      <c r="AD836" s="238" t="s">
        <v>2005</v>
      </c>
      <c r="AE836" s="238" t="s">
        <v>2005</v>
      </c>
      <c r="AF836" s="238" t="s">
        <v>2005</v>
      </c>
      <c r="AG836" s="238" t="s">
        <v>2005</v>
      </c>
      <c r="AH836" s="238" t="s">
        <v>2005</v>
      </c>
      <c r="AI836" s="238">
        <v>16</v>
      </c>
      <c r="AJ836" s="238">
        <v>16</v>
      </c>
      <c r="AK836" s="238" t="s">
        <v>2005</v>
      </c>
      <c r="AL836" s="238" t="s">
        <v>2005</v>
      </c>
      <c r="AM836" s="237" t="s">
        <v>2005</v>
      </c>
      <c r="AN836" s="238" t="s">
        <v>2005</v>
      </c>
      <c r="AO836" s="238" t="s">
        <v>2005</v>
      </c>
      <c r="AP836" s="238" t="s">
        <v>2005</v>
      </c>
      <c r="AQ836" s="237">
        <f t="shared" si="48"/>
        <v>16</v>
      </c>
      <c r="AR836" s="239">
        <f t="shared" si="48"/>
        <v>16</v>
      </c>
      <c r="AS836" s="240"/>
      <c r="AT836" s="238"/>
      <c r="AU836" s="237"/>
      <c r="AV836" s="238"/>
      <c r="AW836" s="238"/>
      <c r="AX836" s="238"/>
      <c r="AY836" s="238"/>
      <c r="AZ836" s="238"/>
      <c r="BA836" s="238"/>
      <c r="BB836" s="238"/>
      <c r="BC836" s="238"/>
      <c r="BD836" s="238"/>
      <c r="BE836" s="238"/>
      <c r="BF836" s="238"/>
      <c r="BG836" s="238"/>
      <c r="BH836" s="238"/>
      <c r="BI836" s="238">
        <v>78.47</v>
      </c>
      <c r="BJ836" s="238">
        <v>78.47</v>
      </c>
      <c r="BK836" s="238"/>
      <c r="BL836" s="238"/>
      <c r="BM836" s="238"/>
      <c r="BN836" s="238"/>
      <c r="BO836" s="238"/>
      <c r="BP836" s="238"/>
      <c r="BQ836" s="237">
        <f t="shared" si="49"/>
        <v>78.47</v>
      </c>
      <c r="BR836" s="237">
        <f t="shared" si="49"/>
        <v>78.47</v>
      </c>
      <c r="BS836" s="241">
        <f t="shared" si="51"/>
        <v>2.6758100798118228E-2</v>
      </c>
      <c r="BT836" s="273">
        <v>0</v>
      </c>
      <c r="BU836" s="243">
        <v>0</v>
      </c>
      <c r="BV836" s="244">
        <v>0</v>
      </c>
      <c r="BW836" s="243">
        <v>0</v>
      </c>
      <c r="BX836" s="243">
        <v>0</v>
      </c>
      <c r="BY836" s="243">
        <v>0</v>
      </c>
      <c r="BZ836" s="243">
        <v>0</v>
      </c>
      <c r="CA836" s="243">
        <v>0</v>
      </c>
      <c r="CB836" s="243">
        <v>0</v>
      </c>
      <c r="CC836" s="243">
        <v>0</v>
      </c>
      <c r="CD836" s="243">
        <v>0</v>
      </c>
      <c r="CE836" s="243">
        <v>0</v>
      </c>
      <c r="CF836" s="243">
        <v>0</v>
      </c>
      <c r="CG836" s="243">
        <v>0</v>
      </c>
      <c r="CH836" s="243">
        <v>0</v>
      </c>
      <c r="CI836" s="243">
        <v>0</v>
      </c>
      <c r="CJ836" s="243">
        <v>92111.224799999996</v>
      </c>
      <c r="CK836" s="243">
        <v>92111.224799999996</v>
      </c>
      <c r="CL836" s="243">
        <v>0</v>
      </c>
      <c r="CM836" s="243">
        <v>0</v>
      </c>
      <c r="CN836" s="243">
        <v>0</v>
      </c>
      <c r="CO836" s="243">
        <v>0</v>
      </c>
      <c r="CP836" s="243">
        <v>0</v>
      </c>
      <c r="CQ836" s="243">
        <v>0</v>
      </c>
      <c r="CR836" s="244">
        <f t="shared" si="50"/>
        <v>92111.224799999996</v>
      </c>
      <c r="CS836" s="267">
        <f t="shared" si="50"/>
        <v>92111.224799999996</v>
      </c>
      <c r="CT836" s="268"/>
      <c r="CU836" s="269"/>
      <c r="CV836" s="269"/>
      <c r="CW836" s="269"/>
      <c r="CX836" s="269"/>
      <c r="CY836" s="269"/>
      <c r="CZ836" s="269"/>
      <c r="DA836" s="270"/>
      <c r="DB836" s="248">
        <v>6034.25</v>
      </c>
      <c r="DC836" s="249"/>
      <c r="DD836" s="250">
        <v>2.9325698633110173</v>
      </c>
      <c r="DE836" s="251"/>
      <c r="DF836" s="251"/>
      <c r="DG836" s="251"/>
      <c r="DH836" s="252"/>
      <c r="DI836" s="252"/>
      <c r="DJ836" s="252"/>
      <c r="DK836" s="252"/>
      <c r="DL836" s="251" t="s">
        <v>2005</v>
      </c>
      <c r="DM836" s="253" t="s">
        <v>2005</v>
      </c>
      <c r="DN836" s="254" t="s">
        <v>66</v>
      </c>
      <c r="DO836" s="231"/>
      <c r="DP836" s="256" t="s">
        <v>66</v>
      </c>
      <c r="DQ836" s="231"/>
      <c r="DR836" s="258"/>
      <c r="DS836" s="259"/>
      <c r="DT836" s="260"/>
      <c r="DU836" s="255">
        <v>1.080956598759965</v>
      </c>
      <c r="DV836" s="261">
        <v>122.48992951971026</v>
      </c>
      <c r="DW836" s="231">
        <v>0.19131975199291415</v>
      </c>
      <c r="DX836" s="262">
        <v>115.17647236111276</v>
      </c>
      <c r="DY836" s="255">
        <v>1.3817537643932688E-2</v>
      </c>
      <c r="DZ836" s="231">
        <v>1.7051035116443805</v>
      </c>
      <c r="EA836" s="231">
        <v>1.2754650132860944E-2</v>
      </c>
      <c r="EB836" s="262">
        <v>1.6693952190744323</v>
      </c>
      <c r="EC836" s="271"/>
      <c r="ED836" s="234"/>
      <c r="EE836" s="272"/>
      <c r="EF836" s="234">
        <v>0</v>
      </c>
      <c r="EG836" s="266">
        <v>25564.666666666668</v>
      </c>
      <c r="EH836" s="258"/>
    </row>
    <row r="837" spans="1:138" ht="30" customHeight="1" thickBot="1" x14ac:dyDescent="0.3">
      <c r="A837" s="45" t="s">
        <v>60</v>
      </c>
      <c r="B837" s="45" t="s">
        <v>61</v>
      </c>
      <c r="C837" s="45" t="s">
        <v>1109</v>
      </c>
      <c r="D837" s="46" t="s">
        <v>1435</v>
      </c>
      <c r="E837" s="46" t="s">
        <v>1253</v>
      </c>
      <c r="F837" s="46" t="s">
        <v>1436</v>
      </c>
      <c r="G837" s="46" t="s">
        <v>1437</v>
      </c>
      <c r="H837" s="226" t="s">
        <v>66</v>
      </c>
      <c r="I837" s="227" t="s">
        <v>2002</v>
      </c>
      <c r="J837" s="228">
        <v>4.16</v>
      </c>
      <c r="K837" s="229">
        <v>3.0622658277817751</v>
      </c>
      <c r="L837" s="229">
        <v>5.4310605947640003</v>
      </c>
      <c r="M837" s="230">
        <v>1039.5833333333301</v>
      </c>
      <c r="N837" s="231">
        <v>7490.1702130837157</v>
      </c>
      <c r="O837" s="232" t="s">
        <v>2003</v>
      </c>
      <c r="P837" s="233">
        <v>2.1376056544188686</v>
      </c>
      <c r="Q837" s="234" t="s">
        <v>68</v>
      </c>
      <c r="R837" s="235" t="s">
        <v>68</v>
      </c>
      <c r="S837" s="236" t="s">
        <v>2005</v>
      </c>
      <c r="T837" s="236" t="s">
        <v>2005</v>
      </c>
      <c r="U837" s="237" t="s">
        <v>2005</v>
      </c>
      <c r="V837" s="238" t="s">
        <v>2005</v>
      </c>
      <c r="W837" s="238" t="s">
        <v>2005</v>
      </c>
      <c r="X837" s="238" t="s">
        <v>2005</v>
      </c>
      <c r="Y837" s="238" t="s">
        <v>2005</v>
      </c>
      <c r="Z837" s="238" t="s">
        <v>2005</v>
      </c>
      <c r="AA837" s="238" t="s">
        <v>2005</v>
      </c>
      <c r="AB837" s="238" t="s">
        <v>2005</v>
      </c>
      <c r="AC837" s="238" t="s">
        <v>2005</v>
      </c>
      <c r="AD837" s="238" t="s">
        <v>2005</v>
      </c>
      <c r="AE837" s="238" t="s">
        <v>2005</v>
      </c>
      <c r="AF837" s="238" t="s">
        <v>2005</v>
      </c>
      <c r="AG837" s="238" t="s">
        <v>2005</v>
      </c>
      <c r="AH837" s="238" t="s">
        <v>2005</v>
      </c>
      <c r="AI837" s="238">
        <v>25</v>
      </c>
      <c r="AJ837" s="238">
        <v>25</v>
      </c>
      <c r="AK837" s="238" t="s">
        <v>2005</v>
      </c>
      <c r="AL837" s="238" t="s">
        <v>2005</v>
      </c>
      <c r="AM837" s="237" t="s">
        <v>2005</v>
      </c>
      <c r="AN837" s="238" t="s">
        <v>2005</v>
      </c>
      <c r="AO837" s="238" t="s">
        <v>2005</v>
      </c>
      <c r="AP837" s="238" t="s">
        <v>2005</v>
      </c>
      <c r="AQ837" s="237">
        <f t="shared" si="48"/>
        <v>25</v>
      </c>
      <c r="AR837" s="239">
        <f t="shared" si="48"/>
        <v>25</v>
      </c>
      <c r="AS837" s="240"/>
      <c r="AT837" s="238"/>
      <c r="AU837" s="237"/>
      <c r="AV837" s="238"/>
      <c r="AW837" s="238"/>
      <c r="AX837" s="238"/>
      <c r="AY837" s="238"/>
      <c r="AZ837" s="238"/>
      <c r="BA837" s="238"/>
      <c r="BB837" s="238"/>
      <c r="BC837" s="238"/>
      <c r="BD837" s="238"/>
      <c r="BE837" s="238"/>
      <c r="BF837" s="238"/>
      <c r="BG837" s="238"/>
      <c r="BH837" s="238"/>
      <c r="BI837" s="238">
        <v>157.13</v>
      </c>
      <c r="BJ837" s="238">
        <v>157.13</v>
      </c>
      <c r="BK837" s="238"/>
      <c r="BL837" s="238"/>
      <c r="BM837" s="238"/>
      <c r="BN837" s="238"/>
      <c r="BO837" s="238"/>
      <c r="BP837" s="238"/>
      <c r="BQ837" s="237">
        <f t="shared" si="49"/>
        <v>157.13</v>
      </c>
      <c r="BR837" s="237">
        <f t="shared" si="49"/>
        <v>157.13</v>
      </c>
      <c r="BS837" s="241">
        <f t="shared" si="51"/>
        <v>7.3507477712355454E-2</v>
      </c>
      <c r="BT837" s="273">
        <v>0</v>
      </c>
      <c r="BU837" s="243">
        <v>0</v>
      </c>
      <c r="BV837" s="244">
        <v>0</v>
      </c>
      <c r="BW837" s="243">
        <v>0</v>
      </c>
      <c r="BX837" s="243">
        <v>0</v>
      </c>
      <c r="BY837" s="243">
        <v>0</v>
      </c>
      <c r="BZ837" s="243">
        <v>0</v>
      </c>
      <c r="CA837" s="243">
        <v>0</v>
      </c>
      <c r="CB837" s="243">
        <v>0</v>
      </c>
      <c r="CC837" s="243">
        <v>0</v>
      </c>
      <c r="CD837" s="243">
        <v>0</v>
      </c>
      <c r="CE837" s="243">
        <v>0</v>
      </c>
      <c r="CF837" s="243">
        <v>0</v>
      </c>
      <c r="CG837" s="243">
        <v>0</v>
      </c>
      <c r="CH837" s="243">
        <v>0</v>
      </c>
      <c r="CI837" s="243">
        <v>0</v>
      </c>
      <c r="CJ837" s="243">
        <v>184445.47920000003</v>
      </c>
      <c r="CK837" s="243">
        <v>184445.47920000003</v>
      </c>
      <c r="CL837" s="243">
        <v>0</v>
      </c>
      <c r="CM837" s="243">
        <v>0</v>
      </c>
      <c r="CN837" s="243">
        <v>0</v>
      </c>
      <c r="CO837" s="243">
        <v>0</v>
      </c>
      <c r="CP837" s="243">
        <v>0</v>
      </c>
      <c r="CQ837" s="243">
        <v>0</v>
      </c>
      <c r="CR837" s="244">
        <f t="shared" si="50"/>
        <v>184445.47920000003</v>
      </c>
      <c r="CS837" s="267">
        <f t="shared" si="50"/>
        <v>184445.47920000003</v>
      </c>
      <c r="CT837" s="268"/>
      <c r="CU837" s="269"/>
      <c r="CV837" s="269"/>
      <c r="CW837" s="269"/>
      <c r="CX837" s="269"/>
      <c r="CY837" s="269"/>
      <c r="CZ837" s="269"/>
      <c r="DA837" s="270"/>
      <c r="DB837" s="248">
        <v>7490.1702130837157</v>
      </c>
      <c r="DC837" s="249"/>
      <c r="DD837" s="250">
        <v>2.1376056544188686</v>
      </c>
      <c r="DE837" s="251"/>
      <c r="DF837" s="251"/>
      <c r="DG837" s="251"/>
      <c r="DH837" s="252"/>
      <c r="DI837" s="252"/>
      <c r="DJ837" s="252"/>
      <c r="DK837" s="252"/>
      <c r="DL837" s="251" t="s">
        <v>2005</v>
      </c>
      <c r="DM837" s="253" t="s">
        <v>2005</v>
      </c>
      <c r="DN837" s="254" t="s">
        <v>66</v>
      </c>
      <c r="DO837" s="231"/>
      <c r="DP837" s="256" t="s">
        <v>66</v>
      </c>
      <c r="DQ837" s="231"/>
      <c r="DR837" s="258"/>
      <c r="DS837" s="259"/>
      <c r="DT837" s="260"/>
      <c r="DU837" s="255">
        <v>875.48152304609494</v>
      </c>
      <c r="DV837" s="261">
        <v>-852.39816721776538</v>
      </c>
      <c r="DW837" s="231">
        <v>6.6266933867735682</v>
      </c>
      <c r="DX837" s="262">
        <v>-5.889084057327505</v>
      </c>
      <c r="DY837" s="255">
        <v>1.0273346693386807</v>
      </c>
      <c r="DZ837" s="231">
        <v>-0.99648480291750019</v>
      </c>
      <c r="EA837" s="231">
        <v>3.9438877755511144E-2</v>
      </c>
      <c r="EB837" s="262">
        <v>-2.8748887473684141E-2</v>
      </c>
      <c r="EC837" s="271"/>
      <c r="ED837" s="234"/>
      <c r="EE837" s="272"/>
      <c r="EF837" s="234">
        <v>0</v>
      </c>
      <c r="EG837" s="266">
        <v>0</v>
      </c>
      <c r="EH837" s="258"/>
    </row>
    <row r="838" spans="1:138" ht="30" customHeight="1" thickBot="1" x14ac:dyDescent="0.3">
      <c r="A838" s="45" t="s">
        <v>60</v>
      </c>
      <c r="B838" s="45" t="s">
        <v>61</v>
      </c>
      <c r="C838" s="45" t="s">
        <v>1109</v>
      </c>
      <c r="D838" s="46" t="s">
        <v>1435</v>
      </c>
      <c r="E838" s="46" t="s">
        <v>1253</v>
      </c>
      <c r="F838" s="46" t="s">
        <v>1438</v>
      </c>
      <c r="G838" s="46" t="s">
        <v>1173</v>
      </c>
      <c r="H838" s="226" t="s">
        <v>66</v>
      </c>
      <c r="I838" s="227" t="s">
        <v>2002</v>
      </c>
      <c r="J838" s="228">
        <v>4.16</v>
      </c>
      <c r="K838" s="229">
        <v>3.3865057389586686</v>
      </c>
      <c r="L838" s="229">
        <v>3.0475378724490003</v>
      </c>
      <c r="M838" s="230">
        <v>821</v>
      </c>
      <c r="N838" s="231">
        <v>5975.3213480652676</v>
      </c>
      <c r="O838" s="232" t="s">
        <v>2003</v>
      </c>
      <c r="P838" s="233">
        <v>1.7052857728496766</v>
      </c>
      <c r="Q838" s="234" t="s">
        <v>68</v>
      </c>
      <c r="R838" s="235" t="s">
        <v>68</v>
      </c>
      <c r="S838" s="236" t="s">
        <v>2005</v>
      </c>
      <c r="T838" s="236" t="s">
        <v>2005</v>
      </c>
      <c r="U838" s="237" t="s">
        <v>2005</v>
      </c>
      <c r="V838" s="238" t="s">
        <v>2005</v>
      </c>
      <c r="W838" s="238" t="s">
        <v>2005</v>
      </c>
      <c r="X838" s="238" t="s">
        <v>2005</v>
      </c>
      <c r="Y838" s="238" t="s">
        <v>2005</v>
      </c>
      <c r="Z838" s="238" t="s">
        <v>2005</v>
      </c>
      <c r="AA838" s="238" t="s">
        <v>2005</v>
      </c>
      <c r="AB838" s="238" t="s">
        <v>2005</v>
      </c>
      <c r="AC838" s="238" t="s">
        <v>2005</v>
      </c>
      <c r="AD838" s="238" t="s">
        <v>2005</v>
      </c>
      <c r="AE838" s="238" t="s">
        <v>2005</v>
      </c>
      <c r="AF838" s="238" t="s">
        <v>2005</v>
      </c>
      <c r="AG838" s="238" t="s">
        <v>2005</v>
      </c>
      <c r="AH838" s="238" t="s">
        <v>2005</v>
      </c>
      <c r="AI838" s="238">
        <v>27</v>
      </c>
      <c r="AJ838" s="238">
        <v>27</v>
      </c>
      <c r="AK838" s="238" t="s">
        <v>2005</v>
      </c>
      <c r="AL838" s="238" t="s">
        <v>2005</v>
      </c>
      <c r="AM838" s="237" t="s">
        <v>2005</v>
      </c>
      <c r="AN838" s="238" t="s">
        <v>2005</v>
      </c>
      <c r="AO838" s="238" t="s">
        <v>2005</v>
      </c>
      <c r="AP838" s="238" t="s">
        <v>2005</v>
      </c>
      <c r="AQ838" s="237">
        <f t="shared" si="48"/>
        <v>27</v>
      </c>
      <c r="AR838" s="239">
        <f t="shared" si="48"/>
        <v>27</v>
      </c>
      <c r="AS838" s="240"/>
      <c r="AT838" s="238"/>
      <c r="AU838" s="237"/>
      <c r="AV838" s="238"/>
      <c r="AW838" s="238"/>
      <c r="AX838" s="238"/>
      <c r="AY838" s="238"/>
      <c r="AZ838" s="238"/>
      <c r="BA838" s="238"/>
      <c r="BB838" s="238"/>
      <c r="BC838" s="238"/>
      <c r="BD838" s="238"/>
      <c r="BE838" s="238"/>
      <c r="BF838" s="238"/>
      <c r="BG838" s="238"/>
      <c r="BH838" s="238"/>
      <c r="BI838" s="238">
        <v>171.75</v>
      </c>
      <c r="BJ838" s="238">
        <v>171.75</v>
      </c>
      <c r="BK838" s="238"/>
      <c r="BL838" s="238"/>
      <c r="BM838" s="238"/>
      <c r="BN838" s="238"/>
      <c r="BO838" s="238"/>
      <c r="BP838" s="238"/>
      <c r="BQ838" s="237">
        <f t="shared" si="49"/>
        <v>171.75</v>
      </c>
      <c r="BR838" s="237">
        <f t="shared" si="49"/>
        <v>171.75</v>
      </c>
      <c r="BS838" s="241">
        <f t="shared" si="51"/>
        <v>0.10071625690806724</v>
      </c>
      <c r="BT838" s="273">
        <v>0</v>
      </c>
      <c r="BU838" s="243">
        <v>0</v>
      </c>
      <c r="BV838" s="244">
        <v>0</v>
      </c>
      <c r="BW838" s="243">
        <v>0</v>
      </c>
      <c r="BX838" s="243">
        <v>0</v>
      </c>
      <c r="BY838" s="243">
        <v>0</v>
      </c>
      <c r="BZ838" s="243">
        <v>0</v>
      </c>
      <c r="CA838" s="243">
        <v>0</v>
      </c>
      <c r="CB838" s="243">
        <v>0</v>
      </c>
      <c r="CC838" s="243">
        <v>0</v>
      </c>
      <c r="CD838" s="243">
        <v>0</v>
      </c>
      <c r="CE838" s="243">
        <v>0</v>
      </c>
      <c r="CF838" s="243">
        <v>0</v>
      </c>
      <c r="CG838" s="243">
        <v>0</v>
      </c>
      <c r="CH838" s="243">
        <v>0</v>
      </c>
      <c r="CI838" s="243">
        <v>0</v>
      </c>
      <c r="CJ838" s="243">
        <v>201607.02000000002</v>
      </c>
      <c r="CK838" s="243">
        <v>201607.02000000002</v>
      </c>
      <c r="CL838" s="243">
        <v>0</v>
      </c>
      <c r="CM838" s="243">
        <v>0</v>
      </c>
      <c r="CN838" s="243">
        <v>0</v>
      </c>
      <c r="CO838" s="243">
        <v>0</v>
      </c>
      <c r="CP838" s="243">
        <v>0</v>
      </c>
      <c r="CQ838" s="243">
        <v>0</v>
      </c>
      <c r="CR838" s="244">
        <f t="shared" si="50"/>
        <v>201607.02000000002</v>
      </c>
      <c r="CS838" s="267">
        <f t="shared" si="50"/>
        <v>201607.02000000002</v>
      </c>
      <c r="CT838" s="268"/>
      <c r="CU838" s="269"/>
      <c r="CV838" s="269"/>
      <c r="CW838" s="269"/>
      <c r="CX838" s="269"/>
      <c r="CY838" s="269"/>
      <c r="CZ838" s="269"/>
      <c r="DA838" s="270"/>
      <c r="DB838" s="248">
        <v>5975.3213480652676</v>
      </c>
      <c r="DC838" s="249"/>
      <c r="DD838" s="250">
        <v>1.7052857728496766</v>
      </c>
      <c r="DE838" s="251"/>
      <c r="DF838" s="251"/>
      <c r="DG838" s="251"/>
      <c r="DH838" s="252"/>
      <c r="DI838" s="252"/>
      <c r="DJ838" s="252"/>
      <c r="DK838" s="252"/>
      <c r="DL838" s="251" t="s">
        <v>2005</v>
      </c>
      <c r="DM838" s="253" t="s">
        <v>2005</v>
      </c>
      <c r="DN838" s="254" t="s">
        <v>66</v>
      </c>
      <c r="DO838" s="231"/>
      <c r="DP838" s="256" t="s">
        <v>66</v>
      </c>
      <c r="DQ838" s="231"/>
      <c r="DR838" s="258"/>
      <c r="DS838" s="259"/>
      <c r="DT838" s="260"/>
      <c r="DU838" s="255">
        <v>100.7795371498173</v>
      </c>
      <c r="DV838" s="261">
        <v>-37.922778696087263</v>
      </c>
      <c r="DW838" s="231">
        <v>100.7795371498173</v>
      </c>
      <c r="DX838" s="262">
        <v>-80.733321147391322</v>
      </c>
      <c r="DY838" s="255">
        <v>0.98903775883069422</v>
      </c>
      <c r="DZ838" s="231">
        <v>-0.75111355301911564</v>
      </c>
      <c r="EA838" s="231">
        <v>0.98903775883069422</v>
      </c>
      <c r="EB838" s="262">
        <v>-0.8444044997608483</v>
      </c>
      <c r="EC838" s="271"/>
      <c r="ED838" s="234"/>
      <c r="EE838" s="272"/>
      <c r="EF838" s="234">
        <v>82740</v>
      </c>
      <c r="EG838" s="266">
        <v>-82740</v>
      </c>
      <c r="EH838" s="258"/>
    </row>
    <row r="839" spans="1:138" ht="30" customHeight="1" thickBot="1" x14ac:dyDescent="0.3">
      <c r="A839" s="45" t="s">
        <v>60</v>
      </c>
      <c r="B839" s="45" t="s">
        <v>61</v>
      </c>
      <c r="C839" s="45" t="s">
        <v>1109</v>
      </c>
      <c r="D839" s="46" t="s">
        <v>1435</v>
      </c>
      <c r="E839" s="46" t="s">
        <v>1253</v>
      </c>
      <c r="F839" s="46" t="s">
        <v>1439</v>
      </c>
      <c r="G839" s="46" t="s">
        <v>1253</v>
      </c>
      <c r="H839" s="226" t="s">
        <v>66</v>
      </c>
      <c r="I839" s="227" t="s">
        <v>2002</v>
      </c>
      <c r="J839" s="228">
        <v>4.16</v>
      </c>
      <c r="K839" s="229">
        <v>3.3865057389586686</v>
      </c>
      <c r="L839" s="229">
        <v>1.4321969667180001</v>
      </c>
      <c r="M839" s="230">
        <v>569.58333333333303</v>
      </c>
      <c r="N839" s="231">
        <v>3534.6473517097115</v>
      </c>
      <c r="O839" s="232" t="s">
        <v>2003</v>
      </c>
      <c r="P839" s="233">
        <v>1.008746390328114</v>
      </c>
      <c r="Q839" s="234" t="s">
        <v>68</v>
      </c>
      <c r="R839" s="235" t="s">
        <v>68</v>
      </c>
      <c r="S839" s="236" t="s">
        <v>2005</v>
      </c>
      <c r="T839" s="236" t="s">
        <v>2005</v>
      </c>
      <c r="U839" s="237" t="s">
        <v>2005</v>
      </c>
      <c r="V839" s="238" t="s">
        <v>2005</v>
      </c>
      <c r="W839" s="238" t="s">
        <v>2005</v>
      </c>
      <c r="X839" s="238" t="s">
        <v>2005</v>
      </c>
      <c r="Y839" s="238" t="s">
        <v>2005</v>
      </c>
      <c r="Z839" s="238" t="s">
        <v>2005</v>
      </c>
      <c r="AA839" s="238" t="s">
        <v>2005</v>
      </c>
      <c r="AB839" s="238" t="s">
        <v>2005</v>
      </c>
      <c r="AC839" s="238" t="s">
        <v>2005</v>
      </c>
      <c r="AD839" s="238" t="s">
        <v>2005</v>
      </c>
      <c r="AE839" s="238" t="s">
        <v>2005</v>
      </c>
      <c r="AF839" s="238" t="s">
        <v>2005</v>
      </c>
      <c r="AG839" s="238" t="s">
        <v>2005</v>
      </c>
      <c r="AH839" s="238" t="s">
        <v>2005</v>
      </c>
      <c r="AI839" s="238">
        <v>6</v>
      </c>
      <c r="AJ839" s="238">
        <v>6</v>
      </c>
      <c r="AK839" s="238" t="s">
        <v>2005</v>
      </c>
      <c r="AL839" s="238" t="s">
        <v>2005</v>
      </c>
      <c r="AM839" s="237" t="s">
        <v>2005</v>
      </c>
      <c r="AN839" s="238" t="s">
        <v>2005</v>
      </c>
      <c r="AO839" s="238" t="s">
        <v>2005</v>
      </c>
      <c r="AP839" s="238" t="s">
        <v>2005</v>
      </c>
      <c r="AQ839" s="237">
        <f t="shared" si="48"/>
        <v>6</v>
      </c>
      <c r="AR839" s="239">
        <f t="shared" si="48"/>
        <v>6</v>
      </c>
      <c r="AS839" s="240"/>
      <c r="AT839" s="238"/>
      <c r="AU839" s="237"/>
      <c r="AV839" s="238"/>
      <c r="AW839" s="238"/>
      <c r="AX839" s="238"/>
      <c r="AY839" s="238"/>
      <c r="AZ839" s="238"/>
      <c r="BA839" s="238"/>
      <c r="BB839" s="238"/>
      <c r="BC839" s="238"/>
      <c r="BD839" s="238"/>
      <c r="BE839" s="238"/>
      <c r="BF839" s="238"/>
      <c r="BG839" s="238"/>
      <c r="BH839" s="238"/>
      <c r="BI839" s="238">
        <v>31.8</v>
      </c>
      <c r="BJ839" s="238">
        <v>31.8</v>
      </c>
      <c r="BK839" s="238"/>
      <c r="BL839" s="238"/>
      <c r="BM839" s="238"/>
      <c r="BN839" s="238"/>
      <c r="BO839" s="238"/>
      <c r="BP839" s="238"/>
      <c r="BQ839" s="237">
        <f t="shared" si="49"/>
        <v>31.8</v>
      </c>
      <c r="BR839" s="237">
        <f t="shared" si="49"/>
        <v>31.8</v>
      </c>
      <c r="BS839" s="241">
        <f t="shared" si="51"/>
        <v>3.152427637402147E-2</v>
      </c>
      <c r="BT839" s="273">
        <v>0</v>
      </c>
      <c r="BU839" s="243">
        <v>0</v>
      </c>
      <c r="BV839" s="244">
        <v>0</v>
      </c>
      <c r="BW839" s="243">
        <v>0</v>
      </c>
      <c r="BX839" s="243">
        <v>0</v>
      </c>
      <c r="BY839" s="243">
        <v>0</v>
      </c>
      <c r="BZ839" s="243">
        <v>0</v>
      </c>
      <c r="CA839" s="243">
        <v>0</v>
      </c>
      <c r="CB839" s="243">
        <v>0</v>
      </c>
      <c r="CC839" s="243">
        <v>0</v>
      </c>
      <c r="CD839" s="243">
        <v>0</v>
      </c>
      <c r="CE839" s="243">
        <v>0</v>
      </c>
      <c r="CF839" s="243">
        <v>0</v>
      </c>
      <c r="CG839" s="243">
        <v>0</v>
      </c>
      <c r="CH839" s="243">
        <v>0</v>
      </c>
      <c r="CI839" s="243">
        <v>0</v>
      </c>
      <c r="CJ839" s="243">
        <v>37328.112000000001</v>
      </c>
      <c r="CK839" s="243">
        <v>37328.112000000001</v>
      </c>
      <c r="CL839" s="243">
        <v>0</v>
      </c>
      <c r="CM839" s="243">
        <v>0</v>
      </c>
      <c r="CN839" s="243">
        <v>0</v>
      </c>
      <c r="CO839" s="243">
        <v>0</v>
      </c>
      <c r="CP839" s="243">
        <v>0</v>
      </c>
      <c r="CQ839" s="243">
        <v>0</v>
      </c>
      <c r="CR839" s="244">
        <f t="shared" si="50"/>
        <v>37328.112000000001</v>
      </c>
      <c r="CS839" s="267">
        <f t="shared" si="50"/>
        <v>37328.112000000001</v>
      </c>
      <c r="CT839" s="268"/>
      <c r="CU839" s="269"/>
      <c r="CV839" s="269"/>
      <c r="CW839" s="269"/>
      <c r="CX839" s="269"/>
      <c r="CY839" s="269"/>
      <c r="CZ839" s="269"/>
      <c r="DA839" s="270"/>
      <c r="DB839" s="248">
        <v>3534.6473517097115</v>
      </c>
      <c r="DC839" s="249"/>
      <c r="DD839" s="250">
        <v>1.008746390328114</v>
      </c>
      <c r="DE839" s="251"/>
      <c r="DF839" s="251"/>
      <c r="DG839" s="251"/>
      <c r="DH839" s="252"/>
      <c r="DI839" s="252"/>
      <c r="DJ839" s="252"/>
      <c r="DK839" s="252"/>
      <c r="DL839" s="251" t="s">
        <v>2005</v>
      </c>
      <c r="DM839" s="253" t="s">
        <v>2005</v>
      </c>
      <c r="DN839" s="254" t="s">
        <v>66</v>
      </c>
      <c r="DO839" s="231"/>
      <c r="DP839" s="256" t="s">
        <v>66</v>
      </c>
      <c r="DQ839" s="231"/>
      <c r="DR839" s="258"/>
      <c r="DS839" s="259"/>
      <c r="DT839" s="260"/>
      <c r="DU839" s="255">
        <v>54.443306510607201</v>
      </c>
      <c r="DV839" s="261">
        <v>-31.226757932772234</v>
      </c>
      <c r="DW839" s="231">
        <v>54.443306510607201</v>
      </c>
      <c r="DX839" s="262">
        <v>-31.912689047775135</v>
      </c>
      <c r="DY839" s="255">
        <v>1.1095830285296275</v>
      </c>
      <c r="DZ839" s="231">
        <v>-0.93273433037185172</v>
      </c>
      <c r="EA839" s="231">
        <v>1.1095830285296275</v>
      </c>
      <c r="EB839" s="262">
        <v>-0.9333181015335561</v>
      </c>
      <c r="EC839" s="271"/>
      <c r="ED839" s="234"/>
      <c r="EE839" s="272"/>
      <c r="EF839" s="234">
        <v>22880</v>
      </c>
      <c r="EG839" s="266">
        <v>-14971.666666666668</v>
      </c>
      <c r="EH839" s="258"/>
    </row>
    <row r="840" spans="1:138" ht="30" customHeight="1" thickBot="1" x14ac:dyDescent="0.3">
      <c r="A840" s="45" t="s">
        <v>60</v>
      </c>
      <c r="B840" s="45" t="s">
        <v>61</v>
      </c>
      <c r="C840" s="45" t="s">
        <v>1109</v>
      </c>
      <c r="D840" s="46" t="s">
        <v>1435</v>
      </c>
      <c r="E840" s="46" t="s">
        <v>1253</v>
      </c>
      <c r="F840" s="46" t="s">
        <v>1440</v>
      </c>
      <c r="G840" s="46" t="s">
        <v>1437</v>
      </c>
      <c r="H840" s="226" t="s">
        <v>66</v>
      </c>
      <c r="I840" s="227" t="s">
        <v>2002</v>
      </c>
      <c r="J840" s="228">
        <v>4.16</v>
      </c>
      <c r="K840" s="229">
        <v>2.997417845546396</v>
      </c>
      <c r="L840" s="229">
        <v>5.3098484738040002</v>
      </c>
      <c r="M840" s="230">
        <v>1866.25</v>
      </c>
      <c r="N840" s="231">
        <v>10940.490977974068</v>
      </c>
      <c r="O840" s="232" t="s">
        <v>2003</v>
      </c>
      <c r="P840" s="233">
        <v>3.1222862380062981</v>
      </c>
      <c r="Q840" s="234" t="s">
        <v>68</v>
      </c>
      <c r="R840" s="235" t="s">
        <v>68</v>
      </c>
      <c r="S840" s="236" t="s">
        <v>2005</v>
      </c>
      <c r="T840" s="236" t="s">
        <v>2005</v>
      </c>
      <c r="U840" s="237" t="s">
        <v>2005</v>
      </c>
      <c r="V840" s="238" t="s">
        <v>2005</v>
      </c>
      <c r="W840" s="238" t="s">
        <v>2005</v>
      </c>
      <c r="X840" s="238" t="s">
        <v>2005</v>
      </c>
      <c r="Y840" s="238" t="s">
        <v>2005</v>
      </c>
      <c r="Z840" s="238" t="s">
        <v>2005</v>
      </c>
      <c r="AA840" s="238" t="s">
        <v>2005</v>
      </c>
      <c r="AB840" s="238" t="s">
        <v>2005</v>
      </c>
      <c r="AC840" s="238" t="s">
        <v>2005</v>
      </c>
      <c r="AD840" s="238" t="s">
        <v>2005</v>
      </c>
      <c r="AE840" s="238" t="s">
        <v>2005</v>
      </c>
      <c r="AF840" s="238" t="s">
        <v>2005</v>
      </c>
      <c r="AG840" s="238" t="s">
        <v>2005</v>
      </c>
      <c r="AH840" s="238" t="s">
        <v>2005</v>
      </c>
      <c r="AI840" s="238">
        <v>23</v>
      </c>
      <c r="AJ840" s="238">
        <v>23</v>
      </c>
      <c r="AK840" s="238" t="s">
        <v>2005</v>
      </c>
      <c r="AL840" s="238" t="s">
        <v>2005</v>
      </c>
      <c r="AM840" s="237" t="s">
        <v>2005</v>
      </c>
      <c r="AN840" s="238" t="s">
        <v>2005</v>
      </c>
      <c r="AO840" s="238" t="s">
        <v>2005</v>
      </c>
      <c r="AP840" s="238" t="s">
        <v>2005</v>
      </c>
      <c r="AQ840" s="237">
        <f t="shared" si="48"/>
        <v>23</v>
      </c>
      <c r="AR840" s="239">
        <f t="shared" si="48"/>
        <v>23</v>
      </c>
      <c r="AS840" s="240"/>
      <c r="AT840" s="238"/>
      <c r="AU840" s="237"/>
      <c r="AV840" s="238"/>
      <c r="AW840" s="238"/>
      <c r="AX840" s="238"/>
      <c r="AY840" s="238"/>
      <c r="AZ840" s="238"/>
      <c r="BA840" s="238"/>
      <c r="BB840" s="238"/>
      <c r="BC840" s="238"/>
      <c r="BD840" s="238"/>
      <c r="BE840" s="238"/>
      <c r="BF840" s="238"/>
      <c r="BG840" s="238"/>
      <c r="BH840" s="238"/>
      <c r="BI840" s="238">
        <v>131.94999999999999</v>
      </c>
      <c r="BJ840" s="238">
        <v>131.94999999999999</v>
      </c>
      <c r="BK840" s="238"/>
      <c r="BL840" s="238"/>
      <c r="BM840" s="238"/>
      <c r="BN840" s="238"/>
      <c r="BO840" s="238"/>
      <c r="BP840" s="238"/>
      <c r="BQ840" s="237">
        <f t="shared" si="49"/>
        <v>131.94999999999999</v>
      </c>
      <c r="BR840" s="237">
        <f t="shared" si="49"/>
        <v>131.94999999999999</v>
      </c>
      <c r="BS840" s="241">
        <f t="shared" si="51"/>
        <v>4.2260699353514501E-2</v>
      </c>
      <c r="BT840" s="273">
        <v>0</v>
      </c>
      <c r="BU840" s="243">
        <v>0</v>
      </c>
      <c r="BV840" s="244">
        <v>0</v>
      </c>
      <c r="BW840" s="243">
        <v>0</v>
      </c>
      <c r="BX840" s="243">
        <v>0</v>
      </c>
      <c r="BY840" s="243">
        <v>0</v>
      </c>
      <c r="BZ840" s="243">
        <v>0</v>
      </c>
      <c r="CA840" s="243">
        <v>0</v>
      </c>
      <c r="CB840" s="243">
        <v>0</v>
      </c>
      <c r="CC840" s="243">
        <v>0</v>
      </c>
      <c r="CD840" s="243">
        <v>0</v>
      </c>
      <c r="CE840" s="243">
        <v>0</v>
      </c>
      <c r="CF840" s="243">
        <v>0</v>
      </c>
      <c r="CG840" s="243">
        <v>0</v>
      </c>
      <c r="CH840" s="243">
        <v>0</v>
      </c>
      <c r="CI840" s="243">
        <v>0</v>
      </c>
      <c r="CJ840" s="243">
        <v>154888.18800000002</v>
      </c>
      <c r="CK840" s="243">
        <v>154888.18800000002</v>
      </c>
      <c r="CL840" s="243">
        <v>0</v>
      </c>
      <c r="CM840" s="243">
        <v>0</v>
      </c>
      <c r="CN840" s="243">
        <v>0</v>
      </c>
      <c r="CO840" s="243">
        <v>0</v>
      </c>
      <c r="CP840" s="243">
        <v>0</v>
      </c>
      <c r="CQ840" s="243">
        <v>0</v>
      </c>
      <c r="CR840" s="244">
        <f t="shared" si="50"/>
        <v>154888.18800000002</v>
      </c>
      <c r="CS840" s="267">
        <f t="shared" si="50"/>
        <v>154888.18800000002</v>
      </c>
      <c r="CT840" s="268"/>
      <c r="CU840" s="269"/>
      <c r="CV840" s="269"/>
      <c r="CW840" s="269"/>
      <c r="CX840" s="269"/>
      <c r="CY840" s="269"/>
      <c r="CZ840" s="269"/>
      <c r="DA840" s="270"/>
      <c r="DB840" s="248">
        <v>10940.490977974068</v>
      </c>
      <c r="DC840" s="249"/>
      <c r="DD840" s="250">
        <v>3.1222862380062981</v>
      </c>
      <c r="DE840" s="251"/>
      <c r="DF840" s="251"/>
      <c r="DG840" s="251"/>
      <c r="DH840" s="252"/>
      <c r="DI840" s="252"/>
      <c r="DJ840" s="252"/>
      <c r="DK840" s="252"/>
      <c r="DL840" s="251" t="s">
        <v>2005</v>
      </c>
      <c r="DM840" s="253" t="s">
        <v>2005</v>
      </c>
      <c r="DN840" s="254" t="s">
        <v>66</v>
      </c>
      <c r="DO840" s="231"/>
      <c r="DP840" s="256" t="s">
        <v>66</v>
      </c>
      <c r="DQ840" s="231"/>
      <c r="DR840" s="258"/>
      <c r="DS840" s="259"/>
      <c r="DT840" s="260"/>
      <c r="DU840" s="255">
        <v>184.54762223710651</v>
      </c>
      <c r="DV840" s="261">
        <v>-142.62271623301487</v>
      </c>
      <c r="DW840" s="231">
        <v>0</v>
      </c>
      <c r="DX840" s="262">
        <v>25.243873350795923</v>
      </c>
      <c r="DY840" s="255">
        <v>8.6805090421969183E-2</v>
      </c>
      <c r="DZ840" s="231">
        <v>-1.9663415322642958E-2</v>
      </c>
      <c r="EA840" s="231">
        <v>0</v>
      </c>
      <c r="EB840" s="262">
        <v>4.50720234773433E-2</v>
      </c>
      <c r="EC840" s="271"/>
      <c r="ED840" s="234"/>
      <c r="EE840" s="272"/>
      <c r="EF840" s="234">
        <v>0</v>
      </c>
      <c r="EG840" s="266">
        <v>0</v>
      </c>
      <c r="EH840" s="258"/>
    </row>
    <row r="841" spans="1:138" ht="30" customHeight="1" thickBot="1" x14ac:dyDescent="0.3">
      <c r="A841" s="45" t="s">
        <v>60</v>
      </c>
      <c r="B841" s="45" t="s">
        <v>61</v>
      </c>
      <c r="C841" s="45" t="s">
        <v>1109</v>
      </c>
      <c r="D841" s="46" t="s">
        <v>1441</v>
      </c>
      <c r="E841" s="46" t="s">
        <v>1134</v>
      </c>
      <c r="F841" s="46" t="s">
        <v>1442</v>
      </c>
      <c r="G841" s="46" t="s">
        <v>1134</v>
      </c>
      <c r="H841" s="226" t="s">
        <v>66</v>
      </c>
      <c r="I841" s="227" t="s">
        <v>2002</v>
      </c>
      <c r="J841" s="228">
        <v>4.16</v>
      </c>
      <c r="K841" s="229">
        <v>1.7292795262767673</v>
      </c>
      <c r="L841" s="229">
        <v>0.83882575583099994</v>
      </c>
      <c r="M841" s="230">
        <v>171.166666666667</v>
      </c>
      <c r="N841" s="231">
        <v>3029.6977300368967</v>
      </c>
      <c r="O841" s="232" t="s">
        <v>2003</v>
      </c>
      <c r="P841" s="233">
        <v>0.86463976313838364</v>
      </c>
      <c r="Q841" s="234" t="s">
        <v>68</v>
      </c>
      <c r="R841" s="235" t="s">
        <v>68</v>
      </c>
      <c r="S841" s="236" t="s">
        <v>2005</v>
      </c>
      <c r="T841" s="236" t="s">
        <v>2005</v>
      </c>
      <c r="U841" s="237" t="s">
        <v>2005</v>
      </c>
      <c r="V841" s="238" t="s">
        <v>2005</v>
      </c>
      <c r="W841" s="238" t="s">
        <v>2005</v>
      </c>
      <c r="X841" s="238" t="s">
        <v>2005</v>
      </c>
      <c r="Y841" s="238" t="s">
        <v>2005</v>
      </c>
      <c r="Z841" s="238" t="s">
        <v>2005</v>
      </c>
      <c r="AA841" s="238" t="s">
        <v>2005</v>
      </c>
      <c r="AB841" s="238" t="s">
        <v>2005</v>
      </c>
      <c r="AC841" s="238" t="s">
        <v>2005</v>
      </c>
      <c r="AD841" s="238" t="s">
        <v>2005</v>
      </c>
      <c r="AE841" s="238" t="s">
        <v>2005</v>
      </c>
      <c r="AF841" s="238" t="s">
        <v>2005</v>
      </c>
      <c r="AG841" s="238" t="s">
        <v>2005</v>
      </c>
      <c r="AH841" s="238" t="s">
        <v>2005</v>
      </c>
      <c r="AI841" s="238">
        <v>4</v>
      </c>
      <c r="AJ841" s="238">
        <v>4</v>
      </c>
      <c r="AK841" s="238" t="s">
        <v>2005</v>
      </c>
      <c r="AL841" s="238" t="s">
        <v>2005</v>
      </c>
      <c r="AM841" s="237" t="s">
        <v>2005</v>
      </c>
      <c r="AN841" s="238" t="s">
        <v>2005</v>
      </c>
      <c r="AO841" s="238" t="s">
        <v>2005</v>
      </c>
      <c r="AP841" s="238" t="s">
        <v>2005</v>
      </c>
      <c r="AQ841" s="237">
        <f t="shared" si="48"/>
        <v>4</v>
      </c>
      <c r="AR841" s="239">
        <f t="shared" si="48"/>
        <v>4</v>
      </c>
      <c r="AS841" s="240"/>
      <c r="AT841" s="238"/>
      <c r="AU841" s="237"/>
      <c r="AV841" s="238"/>
      <c r="AW841" s="238"/>
      <c r="AX841" s="238"/>
      <c r="AY841" s="238"/>
      <c r="AZ841" s="238"/>
      <c r="BA841" s="238"/>
      <c r="BB841" s="238"/>
      <c r="BC841" s="238"/>
      <c r="BD841" s="238"/>
      <c r="BE841" s="238"/>
      <c r="BF841" s="238"/>
      <c r="BG841" s="238"/>
      <c r="BH841" s="238"/>
      <c r="BI841" s="238">
        <v>19.48</v>
      </c>
      <c r="BJ841" s="238">
        <v>19.48</v>
      </c>
      <c r="BK841" s="238"/>
      <c r="BL841" s="238"/>
      <c r="BM841" s="238"/>
      <c r="BN841" s="238"/>
      <c r="BO841" s="238"/>
      <c r="BP841" s="238"/>
      <c r="BQ841" s="237">
        <f t="shared" si="49"/>
        <v>19.48</v>
      </c>
      <c r="BR841" s="237">
        <f t="shared" si="49"/>
        <v>19.48</v>
      </c>
      <c r="BS841" s="241">
        <f t="shared" si="51"/>
        <v>2.2529613869819529E-2</v>
      </c>
      <c r="BT841" s="273">
        <v>0</v>
      </c>
      <c r="BU841" s="243">
        <v>0</v>
      </c>
      <c r="BV841" s="244">
        <v>0</v>
      </c>
      <c r="BW841" s="243">
        <v>0</v>
      </c>
      <c r="BX841" s="243">
        <v>0</v>
      </c>
      <c r="BY841" s="243">
        <v>0</v>
      </c>
      <c r="BZ841" s="243">
        <v>0</v>
      </c>
      <c r="CA841" s="243">
        <v>0</v>
      </c>
      <c r="CB841" s="243">
        <v>0</v>
      </c>
      <c r="CC841" s="243">
        <v>0</v>
      </c>
      <c r="CD841" s="243">
        <v>0</v>
      </c>
      <c r="CE841" s="243">
        <v>0</v>
      </c>
      <c r="CF841" s="243">
        <v>0</v>
      </c>
      <c r="CG841" s="243">
        <v>0</v>
      </c>
      <c r="CH841" s="243">
        <v>0</v>
      </c>
      <c r="CI841" s="243">
        <v>0</v>
      </c>
      <c r="CJ841" s="243">
        <v>22866.403200000004</v>
      </c>
      <c r="CK841" s="243">
        <v>22866.403200000004</v>
      </c>
      <c r="CL841" s="243">
        <v>0</v>
      </c>
      <c r="CM841" s="243">
        <v>0</v>
      </c>
      <c r="CN841" s="243">
        <v>0</v>
      </c>
      <c r="CO841" s="243">
        <v>0</v>
      </c>
      <c r="CP841" s="243">
        <v>0</v>
      </c>
      <c r="CQ841" s="243">
        <v>0</v>
      </c>
      <c r="CR841" s="244">
        <f t="shared" si="50"/>
        <v>22866.403200000004</v>
      </c>
      <c r="CS841" s="267">
        <f t="shared" si="50"/>
        <v>22866.403200000004</v>
      </c>
      <c r="CT841" s="268"/>
      <c r="CU841" s="269"/>
      <c r="CV841" s="269"/>
      <c r="CW841" s="269"/>
      <c r="CX841" s="269"/>
      <c r="CY841" s="269"/>
      <c r="CZ841" s="269"/>
      <c r="DA841" s="270"/>
      <c r="DB841" s="248">
        <v>3029.6977300368967</v>
      </c>
      <c r="DC841" s="249"/>
      <c r="DD841" s="250">
        <v>0.86463976313838364</v>
      </c>
      <c r="DE841" s="251"/>
      <c r="DF841" s="251"/>
      <c r="DG841" s="251"/>
      <c r="DH841" s="252"/>
      <c r="DI841" s="252"/>
      <c r="DJ841" s="252"/>
      <c r="DK841" s="252"/>
      <c r="DL841" s="251" t="s">
        <v>2005</v>
      </c>
      <c r="DM841" s="253" t="s">
        <v>2005</v>
      </c>
      <c r="DN841" s="254" t="s">
        <v>66</v>
      </c>
      <c r="DO841" s="231"/>
      <c r="DP841" s="256" t="s">
        <v>66</v>
      </c>
      <c r="DQ841" s="231"/>
      <c r="DR841" s="258"/>
      <c r="DS841" s="259"/>
      <c r="DT841" s="260"/>
      <c r="DU841" s="255">
        <v>86.89776046738055</v>
      </c>
      <c r="DV841" s="261">
        <v>429.47021193961621</v>
      </c>
      <c r="DW841" s="231">
        <v>86.89776046738055</v>
      </c>
      <c r="DX841" s="262">
        <v>429.47021193961621</v>
      </c>
      <c r="DY841" s="255">
        <v>1.0399221032132404</v>
      </c>
      <c r="DZ841" s="231">
        <v>-0.213450065765593</v>
      </c>
      <c r="EA841" s="231">
        <v>1.0399221032132404</v>
      </c>
      <c r="EB841" s="262">
        <v>-0.213450065765593</v>
      </c>
      <c r="EC841" s="271"/>
      <c r="ED841" s="234"/>
      <c r="EE841" s="272"/>
      <c r="EF841" s="234">
        <v>7874</v>
      </c>
      <c r="EG841" s="266">
        <v>-7874</v>
      </c>
      <c r="EH841" s="258"/>
    </row>
    <row r="842" spans="1:138" ht="30" customHeight="1" thickBot="1" x14ac:dyDescent="0.3">
      <c r="A842" s="45" t="s">
        <v>60</v>
      </c>
      <c r="B842" s="45" t="s">
        <v>61</v>
      </c>
      <c r="C842" s="45" t="s">
        <v>1109</v>
      </c>
      <c r="D842" s="46" t="s">
        <v>1441</v>
      </c>
      <c r="E842" s="46" t="s">
        <v>1134</v>
      </c>
      <c r="F842" s="46" t="s">
        <v>1443</v>
      </c>
      <c r="G842" s="46" t="s">
        <v>1134</v>
      </c>
      <c r="H842" s="226" t="s">
        <v>66</v>
      </c>
      <c r="I842" s="227" t="s">
        <v>2002</v>
      </c>
      <c r="J842" s="228">
        <v>4.16</v>
      </c>
      <c r="K842" s="229">
        <v>2.521865975820285</v>
      </c>
      <c r="L842" s="229">
        <v>1.6499999965680001</v>
      </c>
      <c r="M842" s="230">
        <v>660.25</v>
      </c>
      <c r="N842" s="231">
        <v>4544.5465950553444</v>
      </c>
      <c r="O842" s="232" t="s">
        <v>2003</v>
      </c>
      <c r="P842" s="233">
        <v>1.2969596447075753</v>
      </c>
      <c r="Q842" s="234" t="s">
        <v>68</v>
      </c>
      <c r="R842" s="235" t="s">
        <v>68</v>
      </c>
      <c r="S842" s="236" t="s">
        <v>2005</v>
      </c>
      <c r="T842" s="236" t="s">
        <v>2005</v>
      </c>
      <c r="U842" s="237" t="s">
        <v>2005</v>
      </c>
      <c r="V842" s="238" t="s">
        <v>2005</v>
      </c>
      <c r="W842" s="238" t="s">
        <v>2005</v>
      </c>
      <c r="X842" s="238" t="s">
        <v>2005</v>
      </c>
      <c r="Y842" s="238" t="s">
        <v>2005</v>
      </c>
      <c r="Z842" s="238" t="s">
        <v>2005</v>
      </c>
      <c r="AA842" s="238" t="s">
        <v>2005</v>
      </c>
      <c r="AB842" s="238" t="s">
        <v>2005</v>
      </c>
      <c r="AC842" s="238" t="s">
        <v>2005</v>
      </c>
      <c r="AD842" s="238" t="s">
        <v>2005</v>
      </c>
      <c r="AE842" s="238" t="s">
        <v>2005</v>
      </c>
      <c r="AF842" s="238" t="s">
        <v>2005</v>
      </c>
      <c r="AG842" s="238" t="s">
        <v>2005</v>
      </c>
      <c r="AH842" s="238" t="s">
        <v>2005</v>
      </c>
      <c r="AI842" s="238">
        <v>16</v>
      </c>
      <c r="AJ842" s="238">
        <v>16</v>
      </c>
      <c r="AK842" s="238" t="s">
        <v>2005</v>
      </c>
      <c r="AL842" s="238" t="s">
        <v>2005</v>
      </c>
      <c r="AM842" s="237" t="s">
        <v>2005</v>
      </c>
      <c r="AN842" s="238" t="s">
        <v>2005</v>
      </c>
      <c r="AO842" s="238" t="s">
        <v>2005</v>
      </c>
      <c r="AP842" s="238" t="s">
        <v>2005</v>
      </c>
      <c r="AQ842" s="237">
        <f t="shared" si="48"/>
        <v>16</v>
      </c>
      <c r="AR842" s="239">
        <f t="shared" si="48"/>
        <v>16</v>
      </c>
      <c r="AS842" s="240"/>
      <c r="AT842" s="238"/>
      <c r="AU842" s="237"/>
      <c r="AV842" s="238"/>
      <c r="AW842" s="238"/>
      <c r="AX842" s="238"/>
      <c r="AY842" s="238"/>
      <c r="AZ842" s="238"/>
      <c r="BA842" s="238"/>
      <c r="BB842" s="238"/>
      <c r="BC842" s="238"/>
      <c r="BD842" s="238"/>
      <c r="BE842" s="238"/>
      <c r="BF842" s="238"/>
      <c r="BG842" s="238"/>
      <c r="BH842" s="238"/>
      <c r="BI842" s="238">
        <v>79.599999999999994</v>
      </c>
      <c r="BJ842" s="238">
        <v>79.599999999999994</v>
      </c>
      <c r="BK842" s="238"/>
      <c r="BL842" s="238"/>
      <c r="BM842" s="238"/>
      <c r="BN842" s="238"/>
      <c r="BO842" s="238"/>
      <c r="BP842" s="238"/>
      <c r="BQ842" s="237">
        <f t="shared" si="49"/>
        <v>79.599999999999994</v>
      </c>
      <c r="BR842" s="237">
        <f t="shared" si="49"/>
        <v>79.599999999999994</v>
      </c>
      <c r="BS842" s="241">
        <f t="shared" si="51"/>
        <v>6.1374307461931364E-2</v>
      </c>
      <c r="BT842" s="273">
        <v>0</v>
      </c>
      <c r="BU842" s="243">
        <v>0</v>
      </c>
      <c r="BV842" s="244">
        <v>0</v>
      </c>
      <c r="BW842" s="243">
        <v>0</v>
      </c>
      <c r="BX842" s="243">
        <v>0</v>
      </c>
      <c r="BY842" s="243">
        <v>0</v>
      </c>
      <c r="BZ842" s="243">
        <v>0</v>
      </c>
      <c r="CA842" s="243">
        <v>0</v>
      </c>
      <c r="CB842" s="243">
        <v>0</v>
      </c>
      <c r="CC842" s="243">
        <v>0</v>
      </c>
      <c r="CD842" s="243">
        <v>0</v>
      </c>
      <c r="CE842" s="243">
        <v>0</v>
      </c>
      <c r="CF842" s="243">
        <v>0</v>
      </c>
      <c r="CG842" s="243">
        <v>0</v>
      </c>
      <c r="CH842" s="243">
        <v>0</v>
      </c>
      <c r="CI842" s="243">
        <v>0</v>
      </c>
      <c r="CJ842" s="243">
        <v>93437.664000000004</v>
      </c>
      <c r="CK842" s="243">
        <v>93437.664000000004</v>
      </c>
      <c r="CL842" s="243">
        <v>0</v>
      </c>
      <c r="CM842" s="243">
        <v>0</v>
      </c>
      <c r="CN842" s="243">
        <v>0</v>
      </c>
      <c r="CO842" s="243">
        <v>0</v>
      </c>
      <c r="CP842" s="243">
        <v>0</v>
      </c>
      <c r="CQ842" s="243">
        <v>0</v>
      </c>
      <c r="CR842" s="244">
        <f t="shared" si="50"/>
        <v>93437.664000000004</v>
      </c>
      <c r="CS842" s="267">
        <f t="shared" si="50"/>
        <v>93437.664000000004</v>
      </c>
      <c r="CT842" s="268"/>
      <c r="CU842" s="269"/>
      <c r="CV842" s="269"/>
      <c r="CW842" s="269"/>
      <c r="CX842" s="269"/>
      <c r="CY842" s="269"/>
      <c r="CZ842" s="269"/>
      <c r="DA842" s="270"/>
      <c r="DB842" s="248">
        <v>4544.5465950553444</v>
      </c>
      <c r="DC842" s="249"/>
      <c r="DD842" s="250">
        <v>1.2969596447075753</v>
      </c>
      <c r="DE842" s="251"/>
      <c r="DF842" s="251"/>
      <c r="DG842" s="251"/>
      <c r="DH842" s="252"/>
      <c r="DI842" s="252"/>
      <c r="DJ842" s="252"/>
      <c r="DK842" s="252"/>
      <c r="DL842" s="251" t="s">
        <v>2005</v>
      </c>
      <c r="DM842" s="253" t="s">
        <v>2005</v>
      </c>
      <c r="DN842" s="254" t="s">
        <v>66</v>
      </c>
      <c r="DO842" s="231"/>
      <c r="DP842" s="256" t="s">
        <v>66</v>
      </c>
      <c r="DQ842" s="231"/>
      <c r="DR842" s="258"/>
      <c r="DS842" s="259"/>
      <c r="DT842" s="260"/>
      <c r="DU842" s="255">
        <v>56.228701249526694</v>
      </c>
      <c r="DV842" s="261">
        <v>296.68920363682264</v>
      </c>
      <c r="DW842" s="231">
        <v>56.228701249526694</v>
      </c>
      <c r="DX842" s="262">
        <v>281.665613893233</v>
      </c>
      <c r="DY842" s="255">
        <v>1.0859522907989398</v>
      </c>
      <c r="DZ842" s="231">
        <v>-0.18918014842661079</v>
      </c>
      <c r="EA842" s="231">
        <v>1.0859522907989398</v>
      </c>
      <c r="EB842" s="262">
        <v>-0.23482117406763747</v>
      </c>
      <c r="EC842" s="271"/>
      <c r="ED842" s="234"/>
      <c r="EE842" s="272"/>
      <c r="EF842" s="234">
        <v>26855</v>
      </c>
      <c r="EG842" s="266">
        <v>-26531</v>
      </c>
      <c r="EH842" s="258"/>
    </row>
    <row r="843" spans="1:138" ht="30" customHeight="1" thickBot="1" x14ac:dyDescent="0.3">
      <c r="A843" s="45" t="s">
        <v>60</v>
      </c>
      <c r="B843" s="45" t="s">
        <v>61</v>
      </c>
      <c r="C843" s="45" t="s">
        <v>1109</v>
      </c>
      <c r="D843" s="46" t="s">
        <v>1268</v>
      </c>
      <c r="E843" s="46" t="s">
        <v>1126</v>
      </c>
      <c r="F843" s="46" t="s">
        <v>1444</v>
      </c>
      <c r="G843" s="46" t="s">
        <v>1126</v>
      </c>
      <c r="H843" s="226" t="s">
        <v>66</v>
      </c>
      <c r="I843" s="227" t="s">
        <v>2007</v>
      </c>
      <c r="J843" s="228">
        <v>13.2</v>
      </c>
      <c r="K843" s="229">
        <v>10.974273916756404</v>
      </c>
      <c r="L843" s="229">
        <v>7.2751893788070001</v>
      </c>
      <c r="M843" s="230">
        <v>623.25</v>
      </c>
      <c r="N843" s="231">
        <v>22404.711819319269</v>
      </c>
      <c r="O843" s="232" t="s">
        <v>2003</v>
      </c>
      <c r="P843" s="233">
        <v>6.3940387612212515</v>
      </c>
      <c r="Q843" s="234" t="s">
        <v>2004</v>
      </c>
      <c r="R843" s="235" t="s">
        <v>68</v>
      </c>
      <c r="S843" s="236" t="s">
        <v>2005</v>
      </c>
      <c r="T843" s="236" t="s">
        <v>2005</v>
      </c>
      <c r="U843" s="237" t="s">
        <v>2005</v>
      </c>
      <c r="V843" s="238" t="s">
        <v>2005</v>
      </c>
      <c r="W843" s="238" t="s">
        <v>2005</v>
      </c>
      <c r="X843" s="238" t="s">
        <v>2005</v>
      </c>
      <c r="Y843" s="238" t="s">
        <v>2005</v>
      </c>
      <c r="Z843" s="238" t="s">
        <v>2005</v>
      </c>
      <c r="AA843" s="238" t="s">
        <v>2005</v>
      </c>
      <c r="AB843" s="238" t="s">
        <v>2005</v>
      </c>
      <c r="AC843" s="238" t="s">
        <v>2005</v>
      </c>
      <c r="AD843" s="238" t="s">
        <v>2005</v>
      </c>
      <c r="AE843" s="238">
        <v>1</v>
      </c>
      <c r="AF843" s="238">
        <v>1</v>
      </c>
      <c r="AG843" s="238" t="s">
        <v>2005</v>
      </c>
      <c r="AH843" s="238" t="s">
        <v>2005</v>
      </c>
      <c r="AI843" s="238">
        <v>59</v>
      </c>
      <c r="AJ843" s="238">
        <v>59</v>
      </c>
      <c r="AK843" s="238" t="s">
        <v>2005</v>
      </c>
      <c r="AL843" s="238" t="s">
        <v>2005</v>
      </c>
      <c r="AM843" s="237" t="s">
        <v>2005</v>
      </c>
      <c r="AN843" s="238" t="s">
        <v>2005</v>
      </c>
      <c r="AO843" s="238" t="s">
        <v>2005</v>
      </c>
      <c r="AP843" s="238" t="s">
        <v>2005</v>
      </c>
      <c r="AQ843" s="237">
        <f t="shared" si="48"/>
        <v>60</v>
      </c>
      <c r="AR843" s="239">
        <f t="shared" si="48"/>
        <v>60</v>
      </c>
      <c r="AS843" s="240"/>
      <c r="AT843" s="238"/>
      <c r="AU843" s="237"/>
      <c r="AV843" s="238"/>
      <c r="AW843" s="238"/>
      <c r="AX843" s="238"/>
      <c r="AY843" s="238"/>
      <c r="AZ843" s="238"/>
      <c r="BA843" s="238"/>
      <c r="BB843" s="238"/>
      <c r="BC843" s="238"/>
      <c r="BD843" s="238"/>
      <c r="BE843" s="238">
        <v>365</v>
      </c>
      <c r="BF843" s="238">
        <v>365</v>
      </c>
      <c r="BG843" s="238"/>
      <c r="BH843" s="238"/>
      <c r="BI843" s="238">
        <v>497.37</v>
      </c>
      <c r="BJ843" s="238">
        <v>497.37</v>
      </c>
      <c r="BK843" s="238"/>
      <c r="BL843" s="238"/>
      <c r="BM843" s="238"/>
      <c r="BN843" s="238"/>
      <c r="BO843" s="238"/>
      <c r="BP843" s="238"/>
      <c r="BQ843" s="237">
        <f t="shared" si="49"/>
        <v>862.37</v>
      </c>
      <c r="BR843" s="237">
        <f t="shared" si="49"/>
        <v>862.37</v>
      </c>
      <c r="BS843" s="241">
        <f t="shared" si="51"/>
        <v>0.13487093716574353</v>
      </c>
      <c r="BT843" s="273">
        <v>0</v>
      </c>
      <c r="BU843" s="243">
        <v>0</v>
      </c>
      <c r="BV843" s="244">
        <v>0</v>
      </c>
      <c r="BW843" s="243">
        <v>0</v>
      </c>
      <c r="BX843" s="243">
        <v>0</v>
      </c>
      <c r="BY843" s="243">
        <v>0</v>
      </c>
      <c r="BZ843" s="243">
        <v>0</v>
      </c>
      <c r="CA843" s="243">
        <v>0</v>
      </c>
      <c r="CB843" s="243">
        <v>0</v>
      </c>
      <c r="CC843" s="243">
        <v>0</v>
      </c>
      <c r="CD843" s="243">
        <v>0</v>
      </c>
      <c r="CE843" s="243">
        <v>0</v>
      </c>
      <c r="CF843" s="243">
        <v>1841702.4</v>
      </c>
      <c r="CG843" s="243">
        <v>1841702.4</v>
      </c>
      <c r="CH843" s="243">
        <v>0</v>
      </c>
      <c r="CI843" s="243">
        <v>0</v>
      </c>
      <c r="CJ843" s="243">
        <v>583832.80080000008</v>
      </c>
      <c r="CK843" s="243">
        <v>583832.80080000008</v>
      </c>
      <c r="CL843" s="243">
        <v>0</v>
      </c>
      <c r="CM843" s="243">
        <v>0</v>
      </c>
      <c r="CN843" s="243">
        <v>0</v>
      </c>
      <c r="CO843" s="243">
        <v>0</v>
      </c>
      <c r="CP843" s="243">
        <v>0</v>
      </c>
      <c r="CQ843" s="243">
        <v>0</v>
      </c>
      <c r="CR843" s="244">
        <f t="shared" si="50"/>
        <v>2425535.2007999998</v>
      </c>
      <c r="CS843" s="267">
        <f t="shared" si="50"/>
        <v>2425535.2007999998</v>
      </c>
      <c r="CT843" s="268"/>
      <c r="CU843" s="269"/>
      <c r="CV843" s="269"/>
      <c r="CW843" s="269"/>
      <c r="CX843" s="269"/>
      <c r="CY843" s="269"/>
      <c r="CZ843" s="269"/>
      <c r="DA843" s="270"/>
      <c r="DB843" s="248">
        <v>22404.711819319269</v>
      </c>
      <c r="DC843" s="249"/>
      <c r="DD843" s="250">
        <v>6.3940387612212515</v>
      </c>
      <c r="DE843" s="251"/>
      <c r="DF843" s="251"/>
      <c r="DG843" s="251"/>
      <c r="DH843" s="252"/>
      <c r="DI843" s="252"/>
      <c r="DJ843" s="252"/>
      <c r="DK843" s="252"/>
      <c r="DL843" s="251" t="s">
        <v>2005</v>
      </c>
      <c r="DM843" s="253" t="s">
        <v>2005</v>
      </c>
      <c r="DN843" s="254" t="s">
        <v>66</v>
      </c>
      <c r="DO843" s="231"/>
      <c r="DP843" s="256" t="s">
        <v>66</v>
      </c>
      <c r="DQ843" s="231"/>
      <c r="DR843" s="258"/>
      <c r="DS843" s="259"/>
      <c r="DT843" s="260"/>
      <c r="DU843" s="255">
        <v>18.89771359807461</v>
      </c>
      <c r="DV843" s="261">
        <v>73.971233372419249</v>
      </c>
      <c r="DW843" s="231">
        <v>7.1143200962695552</v>
      </c>
      <c r="DX843" s="262">
        <v>83.933779968686977</v>
      </c>
      <c r="DY843" s="255">
        <v>1.0381066987565182</v>
      </c>
      <c r="DZ843" s="231">
        <v>-0.28365278875695643</v>
      </c>
      <c r="EA843" s="231">
        <v>1.0348977135980746</v>
      </c>
      <c r="EB843" s="262">
        <v>-0.28152957992858962</v>
      </c>
      <c r="EC843" s="271"/>
      <c r="ED843" s="234"/>
      <c r="EE843" s="272"/>
      <c r="EF843" s="234">
        <v>1242</v>
      </c>
      <c r="EG843" s="266">
        <v>-1242</v>
      </c>
      <c r="EH843" s="258"/>
    </row>
    <row r="844" spans="1:138" ht="30" customHeight="1" thickBot="1" x14ac:dyDescent="0.3">
      <c r="A844" s="45" t="s">
        <v>60</v>
      </c>
      <c r="B844" s="45" t="s">
        <v>61</v>
      </c>
      <c r="C844" s="45" t="s">
        <v>1109</v>
      </c>
      <c r="D844" s="46" t="s">
        <v>1445</v>
      </c>
      <c r="E844" s="46" t="s">
        <v>1446</v>
      </c>
      <c r="F844" s="46" t="s">
        <v>1447</v>
      </c>
      <c r="G844" s="46" t="s">
        <v>1446</v>
      </c>
      <c r="H844" s="226" t="s">
        <v>66</v>
      </c>
      <c r="I844" s="227" t="s">
        <v>2002</v>
      </c>
      <c r="J844" s="228">
        <v>4.16</v>
      </c>
      <c r="K844" s="229">
        <v>3.3865057389586686</v>
      </c>
      <c r="L844" s="229">
        <v>3.1587121146419999</v>
      </c>
      <c r="M844" s="230">
        <v>577.33333333333303</v>
      </c>
      <c r="N844" s="231">
        <v>4510.9674452141016</v>
      </c>
      <c r="O844" s="232" t="s">
        <v>2003</v>
      </c>
      <c r="P844" s="233">
        <v>1.2873765539994582</v>
      </c>
      <c r="Q844" s="234" t="s">
        <v>68</v>
      </c>
      <c r="R844" s="235" t="s">
        <v>68</v>
      </c>
      <c r="S844" s="236" t="s">
        <v>2005</v>
      </c>
      <c r="T844" s="236" t="s">
        <v>2005</v>
      </c>
      <c r="U844" s="237" t="s">
        <v>2005</v>
      </c>
      <c r="V844" s="238" t="s">
        <v>2005</v>
      </c>
      <c r="W844" s="238" t="s">
        <v>2005</v>
      </c>
      <c r="X844" s="238" t="s">
        <v>2005</v>
      </c>
      <c r="Y844" s="238" t="s">
        <v>2005</v>
      </c>
      <c r="Z844" s="238" t="s">
        <v>2005</v>
      </c>
      <c r="AA844" s="238" t="s">
        <v>2005</v>
      </c>
      <c r="AB844" s="238" t="s">
        <v>2005</v>
      </c>
      <c r="AC844" s="238" t="s">
        <v>2005</v>
      </c>
      <c r="AD844" s="238" t="s">
        <v>2005</v>
      </c>
      <c r="AE844" s="238" t="s">
        <v>2005</v>
      </c>
      <c r="AF844" s="238" t="s">
        <v>2005</v>
      </c>
      <c r="AG844" s="238" t="s">
        <v>2005</v>
      </c>
      <c r="AH844" s="238" t="s">
        <v>2005</v>
      </c>
      <c r="AI844" s="238">
        <v>16</v>
      </c>
      <c r="AJ844" s="238">
        <v>16</v>
      </c>
      <c r="AK844" s="238" t="s">
        <v>2005</v>
      </c>
      <c r="AL844" s="238" t="s">
        <v>2005</v>
      </c>
      <c r="AM844" s="237" t="s">
        <v>2005</v>
      </c>
      <c r="AN844" s="238" t="s">
        <v>2005</v>
      </c>
      <c r="AO844" s="238" t="s">
        <v>2005</v>
      </c>
      <c r="AP844" s="238" t="s">
        <v>2005</v>
      </c>
      <c r="AQ844" s="237">
        <f t="shared" si="48"/>
        <v>16</v>
      </c>
      <c r="AR844" s="239">
        <f t="shared" si="48"/>
        <v>16</v>
      </c>
      <c r="AS844" s="240"/>
      <c r="AT844" s="238"/>
      <c r="AU844" s="237"/>
      <c r="AV844" s="238"/>
      <c r="AW844" s="238"/>
      <c r="AX844" s="238"/>
      <c r="AY844" s="238"/>
      <c r="AZ844" s="238"/>
      <c r="BA844" s="238"/>
      <c r="BB844" s="238"/>
      <c r="BC844" s="238"/>
      <c r="BD844" s="238"/>
      <c r="BE844" s="238"/>
      <c r="BF844" s="238"/>
      <c r="BG844" s="238"/>
      <c r="BH844" s="238"/>
      <c r="BI844" s="238">
        <v>72.83</v>
      </c>
      <c r="BJ844" s="238">
        <v>72.83</v>
      </c>
      <c r="BK844" s="238"/>
      <c r="BL844" s="238"/>
      <c r="BM844" s="238"/>
      <c r="BN844" s="238"/>
      <c r="BO844" s="238"/>
      <c r="BP844" s="238"/>
      <c r="BQ844" s="237">
        <f t="shared" si="49"/>
        <v>72.83</v>
      </c>
      <c r="BR844" s="237">
        <f t="shared" si="49"/>
        <v>72.83</v>
      </c>
      <c r="BS844" s="241">
        <f t="shared" si="51"/>
        <v>5.6572414476355803E-2</v>
      </c>
      <c r="BT844" s="273">
        <v>0</v>
      </c>
      <c r="BU844" s="243">
        <v>0</v>
      </c>
      <c r="BV844" s="244">
        <v>0</v>
      </c>
      <c r="BW844" s="243">
        <v>0</v>
      </c>
      <c r="BX844" s="243">
        <v>0</v>
      </c>
      <c r="BY844" s="243">
        <v>0</v>
      </c>
      <c r="BZ844" s="243">
        <v>0</v>
      </c>
      <c r="CA844" s="243">
        <v>0</v>
      </c>
      <c r="CB844" s="243">
        <v>0</v>
      </c>
      <c r="CC844" s="243">
        <v>0</v>
      </c>
      <c r="CD844" s="243">
        <v>0</v>
      </c>
      <c r="CE844" s="243">
        <v>0</v>
      </c>
      <c r="CF844" s="243">
        <v>0</v>
      </c>
      <c r="CG844" s="243">
        <v>0</v>
      </c>
      <c r="CH844" s="243">
        <v>0</v>
      </c>
      <c r="CI844" s="243">
        <v>0</v>
      </c>
      <c r="CJ844" s="243">
        <v>85490.767200000002</v>
      </c>
      <c r="CK844" s="243">
        <v>85490.767200000002</v>
      </c>
      <c r="CL844" s="243">
        <v>0</v>
      </c>
      <c r="CM844" s="243">
        <v>0</v>
      </c>
      <c r="CN844" s="243">
        <v>0</v>
      </c>
      <c r="CO844" s="243">
        <v>0</v>
      </c>
      <c r="CP844" s="243">
        <v>0</v>
      </c>
      <c r="CQ844" s="243">
        <v>0</v>
      </c>
      <c r="CR844" s="244">
        <f t="shared" si="50"/>
        <v>85490.767200000002</v>
      </c>
      <c r="CS844" s="267">
        <f t="shared" si="50"/>
        <v>85490.767200000002</v>
      </c>
      <c r="CT844" s="268"/>
      <c r="CU844" s="269"/>
      <c r="CV844" s="269"/>
      <c r="CW844" s="269"/>
      <c r="CX844" s="269"/>
      <c r="CY844" s="269"/>
      <c r="CZ844" s="269"/>
      <c r="DA844" s="270"/>
      <c r="DB844" s="248">
        <v>4510.9674452141016</v>
      </c>
      <c r="DC844" s="249"/>
      <c r="DD844" s="250">
        <v>1.2873765539994582</v>
      </c>
      <c r="DE844" s="251"/>
      <c r="DF844" s="251"/>
      <c r="DG844" s="251"/>
      <c r="DH844" s="252"/>
      <c r="DI844" s="252"/>
      <c r="DJ844" s="252"/>
      <c r="DK844" s="252"/>
      <c r="DL844" s="251" t="s">
        <v>2005</v>
      </c>
      <c r="DM844" s="253" t="s">
        <v>2005</v>
      </c>
      <c r="DN844" s="254" t="s">
        <v>66</v>
      </c>
      <c r="DO844" s="231"/>
      <c r="DP844" s="256" t="s">
        <v>66</v>
      </c>
      <c r="DQ844" s="231"/>
      <c r="DR844" s="258"/>
      <c r="DS844" s="259"/>
      <c r="DT844" s="260"/>
      <c r="DU844" s="255">
        <v>345.35161662817569</v>
      </c>
      <c r="DV844" s="261">
        <v>-320.91882198796952</v>
      </c>
      <c r="DW844" s="231">
        <v>312.32043879907638</v>
      </c>
      <c r="DX844" s="262">
        <v>-290.54051772208862</v>
      </c>
      <c r="DY844" s="255">
        <v>1.0652424942263286</v>
      </c>
      <c r="DZ844" s="231">
        <v>-0.68282858843958327</v>
      </c>
      <c r="EA844" s="231">
        <v>1.0548498845265595</v>
      </c>
      <c r="EB844" s="262">
        <v>-1.004045174142113</v>
      </c>
      <c r="EC844" s="271"/>
      <c r="ED844" s="234"/>
      <c r="EE844" s="272"/>
      <c r="EF844" s="234">
        <v>169904</v>
      </c>
      <c r="EG844" s="266">
        <v>-169904</v>
      </c>
      <c r="EH844" s="258"/>
    </row>
    <row r="845" spans="1:138" ht="30" customHeight="1" thickBot="1" x14ac:dyDescent="0.3">
      <c r="A845" s="45" t="s">
        <v>60</v>
      </c>
      <c r="B845" s="45" t="s">
        <v>61</v>
      </c>
      <c r="C845" s="45" t="s">
        <v>1109</v>
      </c>
      <c r="D845" s="46" t="s">
        <v>1445</v>
      </c>
      <c r="E845" s="46" t="s">
        <v>1446</v>
      </c>
      <c r="F845" s="46" t="s">
        <v>1448</v>
      </c>
      <c r="G845" s="46" t="s">
        <v>1446</v>
      </c>
      <c r="H845" s="226" t="s">
        <v>66</v>
      </c>
      <c r="I845" s="227" t="s">
        <v>2007</v>
      </c>
      <c r="J845" s="228">
        <v>4.16</v>
      </c>
      <c r="K845" s="229">
        <v>3.0622658277817751</v>
      </c>
      <c r="L845" s="229">
        <v>7.5471590752110007</v>
      </c>
      <c r="M845" s="230">
        <v>868</v>
      </c>
      <c r="N845" s="231">
        <v>7540.6651752509988</v>
      </c>
      <c r="O845" s="232" t="s">
        <v>2003</v>
      </c>
      <c r="P845" s="233">
        <v>2.1520163171378419</v>
      </c>
      <c r="Q845" s="234" t="s">
        <v>68</v>
      </c>
      <c r="R845" s="235" t="s">
        <v>68</v>
      </c>
      <c r="S845" s="236" t="s">
        <v>2005</v>
      </c>
      <c r="T845" s="236" t="s">
        <v>2005</v>
      </c>
      <c r="U845" s="237" t="s">
        <v>2005</v>
      </c>
      <c r="V845" s="238" t="s">
        <v>2005</v>
      </c>
      <c r="W845" s="238" t="s">
        <v>2005</v>
      </c>
      <c r="X845" s="238" t="s">
        <v>2005</v>
      </c>
      <c r="Y845" s="238" t="s">
        <v>2005</v>
      </c>
      <c r="Z845" s="238" t="s">
        <v>2005</v>
      </c>
      <c r="AA845" s="238" t="s">
        <v>2005</v>
      </c>
      <c r="AB845" s="238" t="s">
        <v>2005</v>
      </c>
      <c r="AC845" s="238" t="s">
        <v>2005</v>
      </c>
      <c r="AD845" s="238" t="s">
        <v>2005</v>
      </c>
      <c r="AE845" s="238" t="s">
        <v>2005</v>
      </c>
      <c r="AF845" s="238" t="s">
        <v>2005</v>
      </c>
      <c r="AG845" s="238" t="s">
        <v>2005</v>
      </c>
      <c r="AH845" s="238" t="s">
        <v>2005</v>
      </c>
      <c r="AI845" s="238">
        <v>43</v>
      </c>
      <c r="AJ845" s="238">
        <v>43</v>
      </c>
      <c r="AK845" s="238" t="s">
        <v>2005</v>
      </c>
      <c r="AL845" s="238" t="s">
        <v>2005</v>
      </c>
      <c r="AM845" s="237" t="s">
        <v>2005</v>
      </c>
      <c r="AN845" s="238" t="s">
        <v>2005</v>
      </c>
      <c r="AO845" s="238" t="s">
        <v>2005</v>
      </c>
      <c r="AP845" s="238" t="s">
        <v>2005</v>
      </c>
      <c r="AQ845" s="237">
        <f t="shared" si="48"/>
        <v>43</v>
      </c>
      <c r="AR845" s="239">
        <f t="shared" si="48"/>
        <v>43</v>
      </c>
      <c r="AS845" s="240"/>
      <c r="AT845" s="238"/>
      <c r="AU845" s="237"/>
      <c r="AV845" s="238"/>
      <c r="AW845" s="238"/>
      <c r="AX845" s="238"/>
      <c r="AY845" s="238"/>
      <c r="AZ845" s="238"/>
      <c r="BA845" s="238"/>
      <c r="BB845" s="238"/>
      <c r="BC845" s="238"/>
      <c r="BD845" s="238"/>
      <c r="BE845" s="238"/>
      <c r="BF845" s="238"/>
      <c r="BG845" s="238"/>
      <c r="BH845" s="238"/>
      <c r="BI845" s="238">
        <v>237.20500000000001</v>
      </c>
      <c r="BJ845" s="238">
        <v>237.20500000000001</v>
      </c>
      <c r="BK845" s="238"/>
      <c r="BL845" s="238"/>
      <c r="BM845" s="238"/>
      <c r="BN845" s="238"/>
      <c r="BO845" s="238"/>
      <c r="BP845" s="238"/>
      <c r="BQ845" s="237">
        <f t="shared" si="49"/>
        <v>237.20500000000001</v>
      </c>
      <c r="BR845" s="237">
        <f t="shared" si="49"/>
        <v>237.20500000000001</v>
      </c>
      <c r="BS845" s="241">
        <f t="shared" si="51"/>
        <v>0.11022453599026612</v>
      </c>
      <c r="BT845" s="273">
        <v>0</v>
      </c>
      <c r="BU845" s="243">
        <v>0</v>
      </c>
      <c r="BV845" s="244">
        <v>0</v>
      </c>
      <c r="BW845" s="243">
        <v>0</v>
      </c>
      <c r="BX845" s="243">
        <v>0</v>
      </c>
      <c r="BY845" s="243">
        <v>0</v>
      </c>
      <c r="BZ845" s="243">
        <v>0</v>
      </c>
      <c r="CA845" s="243">
        <v>0</v>
      </c>
      <c r="CB845" s="243">
        <v>0</v>
      </c>
      <c r="CC845" s="243">
        <v>0</v>
      </c>
      <c r="CD845" s="243">
        <v>0</v>
      </c>
      <c r="CE845" s="243">
        <v>0</v>
      </c>
      <c r="CF845" s="243">
        <v>0</v>
      </c>
      <c r="CG845" s="243">
        <v>0</v>
      </c>
      <c r="CH845" s="243">
        <v>0</v>
      </c>
      <c r="CI845" s="243">
        <v>0</v>
      </c>
      <c r="CJ845" s="243">
        <v>278440.71720000001</v>
      </c>
      <c r="CK845" s="243">
        <v>278440.71720000001</v>
      </c>
      <c r="CL845" s="243">
        <v>0</v>
      </c>
      <c r="CM845" s="243">
        <v>0</v>
      </c>
      <c r="CN845" s="243">
        <v>0</v>
      </c>
      <c r="CO845" s="243">
        <v>0</v>
      </c>
      <c r="CP845" s="243">
        <v>0</v>
      </c>
      <c r="CQ845" s="243">
        <v>0</v>
      </c>
      <c r="CR845" s="244">
        <f t="shared" si="50"/>
        <v>278440.71720000001</v>
      </c>
      <c r="CS845" s="267">
        <f t="shared" si="50"/>
        <v>278440.71720000001</v>
      </c>
      <c r="CT845" s="268"/>
      <c r="CU845" s="269"/>
      <c r="CV845" s="269"/>
      <c r="CW845" s="269"/>
      <c r="CX845" s="269"/>
      <c r="CY845" s="269"/>
      <c r="CZ845" s="269"/>
      <c r="DA845" s="270"/>
      <c r="DB845" s="248">
        <v>7540.6651752509988</v>
      </c>
      <c r="DC845" s="249"/>
      <c r="DD845" s="250">
        <v>2.1520163171378419</v>
      </c>
      <c r="DE845" s="251"/>
      <c r="DF845" s="251"/>
      <c r="DG845" s="251"/>
      <c r="DH845" s="252"/>
      <c r="DI845" s="252"/>
      <c r="DJ845" s="252"/>
      <c r="DK845" s="252"/>
      <c r="DL845" s="251" t="s">
        <v>2005</v>
      </c>
      <c r="DM845" s="253" t="s">
        <v>2005</v>
      </c>
      <c r="DN845" s="254" t="s">
        <v>66</v>
      </c>
      <c r="DO845" s="231"/>
      <c r="DP845" s="256" t="s">
        <v>66</v>
      </c>
      <c r="DQ845" s="231"/>
      <c r="DR845" s="258"/>
      <c r="DS845" s="259"/>
      <c r="DT845" s="260"/>
      <c r="DU845" s="255">
        <v>84.677419354838705</v>
      </c>
      <c r="DV845" s="261">
        <v>54.196864214370223</v>
      </c>
      <c r="DW845" s="231">
        <v>70.926267281105993</v>
      </c>
      <c r="DX845" s="262">
        <v>-13.767028847913728</v>
      </c>
      <c r="DY845" s="255">
        <v>0.1313364055299539</v>
      </c>
      <c r="DZ845" s="231">
        <v>0.36242440201532133</v>
      </c>
      <c r="EA845" s="231">
        <v>0.12557603686635946</v>
      </c>
      <c r="EB845" s="262">
        <v>0.28104125127856172</v>
      </c>
      <c r="EC845" s="271"/>
      <c r="ED845" s="234"/>
      <c r="EE845" s="272"/>
      <c r="EF845" s="234">
        <v>49068</v>
      </c>
      <c r="EG845" s="266">
        <v>-41502</v>
      </c>
      <c r="EH845" s="258"/>
    </row>
    <row r="846" spans="1:138" ht="30" customHeight="1" thickBot="1" x14ac:dyDescent="0.3">
      <c r="A846" s="45" t="s">
        <v>60</v>
      </c>
      <c r="B846" s="45" t="s">
        <v>61</v>
      </c>
      <c r="C846" s="45" t="s">
        <v>1109</v>
      </c>
      <c r="D846" s="46" t="s">
        <v>1257</v>
      </c>
      <c r="E846" s="46" t="s">
        <v>1258</v>
      </c>
      <c r="F846" s="46" t="s">
        <v>1449</v>
      </c>
      <c r="G846" s="46" t="s">
        <v>1258</v>
      </c>
      <c r="H846" s="226" t="s">
        <v>66</v>
      </c>
      <c r="I846" s="227" t="s">
        <v>2007</v>
      </c>
      <c r="J846" s="228">
        <v>4.16</v>
      </c>
      <c r="K846" s="229">
        <v>2.9325698633110173</v>
      </c>
      <c r="L846" s="229">
        <v>2.4874999948259999</v>
      </c>
      <c r="M846" s="230">
        <v>299.08333333333297</v>
      </c>
      <c r="N846" s="231">
        <v>5554.4458384009758</v>
      </c>
      <c r="O846" s="232" t="s">
        <v>2003</v>
      </c>
      <c r="P846" s="233">
        <v>1.5851728990870364</v>
      </c>
      <c r="Q846" s="234" t="s">
        <v>68</v>
      </c>
      <c r="R846" s="235" t="s">
        <v>68</v>
      </c>
      <c r="S846" s="236" t="s">
        <v>2005</v>
      </c>
      <c r="T846" s="236" t="s">
        <v>2005</v>
      </c>
      <c r="U846" s="237" t="s">
        <v>2005</v>
      </c>
      <c r="V846" s="238" t="s">
        <v>2005</v>
      </c>
      <c r="W846" s="238" t="s">
        <v>2005</v>
      </c>
      <c r="X846" s="238" t="s">
        <v>2005</v>
      </c>
      <c r="Y846" s="238" t="s">
        <v>2005</v>
      </c>
      <c r="Z846" s="238" t="s">
        <v>2005</v>
      </c>
      <c r="AA846" s="238" t="s">
        <v>2005</v>
      </c>
      <c r="AB846" s="238" t="s">
        <v>2005</v>
      </c>
      <c r="AC846" s="238" t="s">
        <v>2005</v>
      </c>
      <c r="AD846" s="238" t="s">
        <v>2005</v>
      </c>
      <c r="AE846" s="238" t="s">
        <v>2005</v>
      </c>
      <c r="AF846" s="238" t="s">
        <v>2005</v>
      </c>
      <c r="AG846" s="238" t="s">
        <v>2005</v>
      </c>
      <c r="AH846" s="238" t="s">
        <v>2005</v>
      </c>
      <c r="AI846" s="238">
        <v>16</v>
      </c>
      <c r="AJ846" s="238">
        <v>16</v>
      </c>
      <c r="AK846" s="238" t="s">
        <v>2005</v>
      </c>
      <c r="AL846" s="238" t="s">
        <v>2005</v>
      </c>
      <c r="AM846" s="237" t="s">
        <v>2005</v>
      </c>
      <c r="AN846" s="238" t="s">
        <v>2005</v>
      </c>
      <c r="AO846" s="238" t="s">
        <v>2005</v>
      </c>
      <c r="AP846" s="238" t="s">
        <v>2005</v>
      </c>
      <c r="AQ846" s="237">
        <f t="shared" si="48"/>
        <v>16</v>
      </c>
      <c r="AR846" s="239">
        <f t="shared" si="48"/>
        <v>16</v>
      </c>
      <c r="AS846" s="240"/>
      <c r="AT846" s="238"/>
      <c r="AU846" s="237"/>
      <c r="AV846" s="238"/>
      <c r="AW846" s="238"/>
      <c r="AX846" s="238"/>
      <c r="AY846" s="238"/>
      <c r="AZ846" s="238"/>
      <c r="BA846" s="238"/>
      <c r="BB846" s="238"/>
      <c r="BC846" s="238"/>
      <c r="BD846" s="238"/>
      <c r="BE846" s="238"/>
      <c r="BF846" s="238"/>
      <c r="BG846" s="238"/>
      <c r="BH846" s="238"/>
      <c r="BI846" s="238">
        <v>97.69</v>
      </c>
      <c r="BJ846" s="238">
        <v>97.69</v>
      </c>
      <c r="BK846" s="238"/>
      <c r="BL846" s="238"/>
      <c r="BM846" s="238"/>
      <c r="BN846" s="238"/>
      <c r="BO846" s="238"/>
      <c r="BP846" s="238"/>
      <c r="BQ846" s="237">
        <f t="shared" si="49"/>
        <v>97.69</v>
      </c>
      <c r="BR846" s="237">
        <f t="shared" si="49"/>
        <v>97.69</v>
      </c>
      <c r="BS846" s="241">
        <f t="shared" si="51"/>
        <v>6.1627346806309595E-2</v>
      </c>
      <c r="BT846" s="273">
        <v>0</v>
      </c>
      <c r="BU846" s="243">
        <v>0</v>
      </c>
      <c r="BV846" s="244">
        <v>0</v>
      </c>
      <c r="BW846" s="243">
        <v>0</v>
      </c>
      <c r="BX846" s="243">
        <v>0</v>
      </c>
      <c r="BY846" s="243">
        <v>0</v>
      </c>
      <c r="BZ846" s="243">
        <v>0</v>
      </c>
      <c r="CA846" s="243">
        <v>0</v>
      </c>
      <c r="CB846" s="243">
        <v>0</v>
      </c>
      <c r="CC846" s="243">
        <v>0</v>
      </c>
      <c r="CD846" s="243">
        <v>0</v>
      </c>
      <c r="CE846" s="243">
        <v>0</v>
      </c>
      <c r="CF846" s="243">
        <v>0</v>
      </c>
      <c r="CG846" s="243">
        <v>0</v>
      </c>
      <c r="CH846" s="243">
        <v>0</v>
      </c>
      <c r="CI846" s="243">
        <v>0</v>
      </c>
      <c r="CJ846" s="243">
        <v>114672.4296</v>
      </c>
      <c r="CK846" s="243">
        <v>114672.4296</v>
      </c>
      <c r="CL846" s="243">
        <v>0</v>
      </c>
      <c r="CM846" s="243">
        <v>0</v>
      </c>
      <c r="CN846" s="243">
        <v>0</v>
      </c>
      <c r="CO846" s="243">
        <v>0</v>
      </c>
      <c r="CP846" s="243">
        <v>0</v>
      </c>
      <c r="CQ846" s="243">
        <v>0</v>
      </c>
      <c r="CR846" s="244">
        <f t="shared" si="50"/>
        <v>114672.4296</v>
      </c>
      <c r="CS846" s="267">
        <f t="shared" si="50"/>
        <v>114672.4296</v>
      </c>
      <c r="CT846" s="268"/>
      <c r="CU846" s="269"/>
      <c r="CV846" s="269"/>
      <c r="CW846" s="269"/>
      <c r="CX846" s="269"/>
      <c r="CY846" s="269"/>
      <c r="CZ846" s="269"/>
      <c r="DA846" s="270"/>
      <c r="DB846" s="248">
        <v>5554.4458384009758</v>
      </c>
      <c r="DC846" s="249"/>
      <c r="DD846" s="250">
        <v>1.5851728990870364</v>
      </c>
      <c r="DE846" s="251"/>
      <c r="DF846" s="251"/>
      <c r="DG846" s="251"/>
      <c r="DH846" s="252"/>
      <c r="DI846" s="252"/>
      <c r="DJ846" s="252"/>
      <c r="DK846" s="252"/>
      <c r="DL846" s="251" t="s">
        <v>2005</v>
      </c>
      <c r="DM846" s="253" t="s">
        <v>2005</v>
      </c>
      <c r="DN846" s="254" t="s">
        <v>66</v>
      </c>
      <c r="DO846" s="231"/>
      <c r="DP846" s="256" t="s">
        <v>66</v>
      </c>
      <c r="DQ846" s="231"/>
      <c r="DR846" s="258"/>
      <c r="DS846" s="259"/>
      <c r="DT846" s="260"/>
      <c r="DU846" s="255">
        <v>237.92031206464225</v>
      </c>
      <c r="DV846" s="261">
        <v>-215.69660244302477</v>
      </c>
      <c r="DW846" s="231">
        <v>237.92031206464225</v>
      </c>
      <c r="DX846" s="262">
        <v>-218.72121094414334</v>
      </c>
      <c r="DY846" s="255">
        <v>2.9958205628308758</v>
      </c>
      <c r="DZ846" s="231">
        <v>-2.3257686350917059</v>
      </c>
      <c r="EA846" s="231">
        <v>2.9958205628308758</v>
      </c>
      <c r="EB846" s="262">
        <v>-2.3268872033243682</v>
      </c>
      <c r="EC846" s="271"/>
      <c r="ED846" s="234"/>
      <c r="EE846" s="272"/>
      <c r="EF846" s="234">
        <v>70924</v>
      </c>
      <c r="EG846" s="266">
        <v>-70228.666666666672</v>
      </c>
      <c r="EH846" s="258"/>
    </row>
    <row r="847" spans="1:138" ht="30" customHeight="1" thickBot="1" x14ac:dyDescent="0.3">
      <c r="A847" s="45" t="s">
        <v>60</v>
      </c>
      <c r="B847" s="45" t="s">
        <v>61</v>
      </c>
      <c r="C847" s="45" t="s">
        <v>1109</v>
      </c>
      <c r="D847" s="46" t="s">
        <v>1257</v>
      </c>
      <c r="E847" s="46" t="s">
        <v>1258</v>
      </c>
      <c r="F847" s="46" t="s">
        <v>1450</v>
      </c>
      <c r="G847" s="46" t="s">
        <v>1258</v>
      </c>
      <c r="H847" s="226" t="s">
        <v>66</v>
      </c>
      <c r="I847" s="227" t="s">
        <v>2002</v>
      </c>
      <c r="J847" s="228">
        <v>4.16</v>
      </c>
      <c r="K847" s="229">
        <v>2.7956685674807735</v>
      </c>
      <c r="L847" s="229">
        <v>3.1337121146940001</v>
      </c>
      <c r="M847" s="230">
        <v>782</v>
      </c>
      <c r="N847" s="231">
        <v>7321.7695142558314</v>
      </c>
      <c r="O847" s="232" t="s">
        <v>2003</v>
      </c>
      <c r="P847" s="233">
        <v>2.0895460942510935</v>
      </c>
      <c r="Q847" s="234" t="s">
        <v>68</v>
      </c>
      <c r="R847" s="235" t="s">
        <v>68</v>
      </c>
      <c r="S847" s="236" t="s">
        <v>2005</v>
      </c>
      <c r="T847" s="236" t="s">
        <v>2005</v>
      </c>
      <c r="U847" s="237" t="s">
        <v>2005</v>
      </c>
      <c r="V847" s="238" t="s">
        <v>2005</v>
      </c>
      <c r="W847" s="238" t="s">
        <v>2005</v>
      </c>
      <c r="X847" s="238" t="s">
        <v>2005</v>
      </c>
      <c r="Y847" s="238" t="s">
        <v>2005</v>
      </c>
      <c r="Z847" s="238" t="s">
        <v>2005</v>
      </c>
      <c r="AA847" s="238" t="s">
        <v>2005</v>
      </c>
      <c r="AB847" s="238" t="s">
        <v>2005</v>
      </c>
      <c r="AC847" s="238" t="s">
        <v>2005</v>
      </c>
      <c r="AD847" s="238" t="s">
        <v>2005</v>
      </c>
      <c r="AE847" s="238" t="s">
        <v>2005</v>
      </c>
      <c r="AF847" s="238" t="s">
        <v>2005</v>
      </c>
      <c r="AG847" s="238" t="s">
        <v>2005</v>
      </c>
      <c r="AH847" s="238" t="s">
        <v>2005</v>
      </c>
      <c r="AI847" s="238">
        <v>49</v>
      </c>
      <c r="AJ847" s="238">
        <v>49</v>
      </c>
      <c r="AK847" s="238" t="s">
        <v>2005</v>
      </c>
      <c r="AL847" s="238" t="s">
        <v>2005</v>
      </c>
      <c r="AM847" s="237" t="s">
        <v>2005</v>
      </c>
      <c r="AN847" s="238" t="s">
        <v>2005</v>
      </c>
      <c r="AO847" s="238" t="s">
        <v>2005</v>
      </c>
      <c r="AP847" s="238" t="s">
        <v>2005</v>
      </c>
      <c r="AQ847" s="237">
        <f t="shared" ref="AQ847:AR910" si="52">SUM(S847,U847,W847,Y847,AA847,AC847,AE847,AG847,AI847,AK847,AM847,AO847)</f>
        <v>49</v>
      </c>
      <c r="AR847" s="239">
        <f t="shared" si="52"/>
        <v>49</v>
      </c>
      <c r="AS847" s="240"/>
      <c r="AT847" s="238"/>
      <c r="AU847" s="237"/>
      <c r="AV847" s="238"/>
      <c r="AW847" s="238"/>
      <c r="AX847" s="238"/>
      <c r="AY847" s="238"/>
      <c r="AZ847" s="238"/>
      <c r="BA847" s="238"/>
      <c r="BB847" s="238"/>
      <c r="BC847" s="238"/>
      <c r="BD847" s="238"/>
      <c r="BE847" s="238"/>
      <c r="BF847" s="238"/>
      <c r="BG847" s="238"/>
      <c r="BH847" s="238"/>
      <c r="BI847" s="238">
        <v>258.20999999999998</v>
      </c>
      <c r="BJ847" s="238">
        <v>258.20999999999998</v>
      </c>
      <c r="BK847" s="238"/>
      <c r="BL847" s="238"/>
      <c r="BM847" s="238"/>
      <c r="BN847" s="238"/>
      <c r="BO847" s="238"/>
      <c r="BP847" s="238"/>
      <c r="BQ847" s="237">
        <f t="shared" ref="BQ847:BR910" si="53">SUM(AS847,AU847,AW847,AY847,BA847,BC847,BE847,BG847,BI847,BK847,BM847,BO847)</f>
        <v>258.20999999999998</v>
      </c>
      <c r="BR847" s="237">
        <f t="shared" si="53"/>
        <v>258.20999999999998</v>
      </c>
      <c r="BS847" s="241">
        <f t="shared" si="51"/>
        <v>0.12357229194914893</v>
      </c>
      <c r="BT847" s="273">
        <v>0</v>
      </c>
      <c r="BU847" s="243">
        <v>0</v>
      </c>
      <c r="BV847" s="244">
        <v>0</v>
      </c>
      <c r="BW847" s="243">
        <v>0</v>
      </c>
      <c r="BX847" s="243">
        <v>0</v>
      </c>
      <c r="BY847" s="243">
        <v>0</v>
      </c>
      <c r="BZ847" s="243">
        <v>0</v>
      </c>
      <c r="CA847" s="243">
        <v>0</v>
      </c>
      <c r="CB847" s="243">
        <v>0</v>
      </c>
      <c r="CC847" s="243">
        <v>0</v>
      </c>
      <c r="CD847" s="243">
        <v>0</v>
      </c>
      <c r="CE847" s="243">
        <v>0</v>
      </c>
      <c r="CF847" s="243">
        <v>0</v>
      </c>
      <c r="CG847" s="243">
        <v>0</v>
      </c>
      <c r="CH847" s="243">
        <v>0</v>
      </c>
      <c r="CI847" s="243">
        <v>0</v>
      </c>
      <c r="CJ847" s="243">
        <v>303097.22639999999</v>
      </c>
      <c r="CK847" s="243">
        <v>303097.22639999999</v>
      </c>
      <c r="CL847" s="243">
        <v>0</v>
      </c>
      <c r="CM847" s="243">
        <v>0</v>
      </c>
      <c r="CN847" s="243">
        <v>0</v>
      </c>
      <c r="CO847" s="243">
        <v>0</v>
      </c>
      <c r="CP847" s="243">
        <v>0</v>
      </c>
      <c r="CQ847" s="243">
        <v>0</v>
      </c>
      <c r="CR847" s="244">
        <f t="shared" si="50"/>
        <v>303097.22639999999</v>
      </c>
      <c r="CS847" s="267">
        <f t="shared" si="50"/>
        <v>303097.22639999999</v>
      </c>
      <c r="CT847" s="268"/>
      <c r="CU847" s="269"/>
      <c r="CV847" s="269"/>
      <c r="CW847" s="269"/>
      <c r="CX847" s="269"/>
      <c r="CY847" s="269"/>
      <c r="CZ847" s="269"/>
      <c r="DA847" s="270"/>
      <c r="DB847" s="248">
        <v>7321.7695142558314</v>
      </c>
      <c r="DC847" s="249"/>
      <c r="DD847" s="250">
        <v>2.0895460942510935</v>
      </c>
      <c r="DE847" s="251"/>
      <c r="DF847" s="251"/>
      <c r="DG847" s="251"/>
      <c r="DH847" s="252"/>
      <c r="DI847" s="252"/>
      <c r="DJ847" s="252"/>
      <c r="DK847" s="252"/>
      <c r="DL847" s="251" t="s">
        <v>2005</v>
      </c>
      <c r="DM847" s="253" t="s">
        <v>2005</v>
      </c>
      <c r="DN847" s="254" t="s">
        <v>66</v>
      </c>
      <c r="DO847" s="231"/>
      <c r="DP847" s="256" t="s">
        <v>66</v>
      </c>
      <c r="DQ847" s="231"/>
      <c r="DR847" s="258"/>
      <c r="DS847" s="259"/>
      <c r="DT847" s="260"/>
      <c r="DU847" s="255">
        <v>24.508951406649615</v>
      </c>
      <c r="DV847" s="261">
        <v>578.54061701328339</v>
      </c>
      <c r="DW847" s="231">
        <v>24.508951406649615</v>
      </c>
      <c r="DX847" s="262">
        <v>62.375181881986151</v>
      </c>
      <c r="DY847" s="255">
        <v>0.54347826086956519</v>
      </c>
      <c r="DZ847" s="231">
        <v>1.1544172100108305</v>
      </c>
      <c r="EA847" s="231">
        <v>0.54347826086956519</v>
      </c>
      <c r="EB847" s="262">
        <v>0.8114824931463569</v>
      </c>
      <c r="EC847" s="271"/>
      <c r="ED847" s="234"/>
      <c r="EE847" s="272"/>
      <c r="EF847" s="234">
        <v>1945</v>
      </c>
      <c r="EG847" s="266">
        <v>17255</v>
      </c>
      <c r="EH847" s="258"/>
    </row>
    <row r="848" spans="1:138" ht="30" customHeight="1" thickBot="1" x14ac:dyDescent="0.3">
      <c r="A848" s="45" t="s">
        <v>60</v>
      </c>
      <c r="B848" s="45" t="s">
        <v>61</v>
      </c>
      <c r="C848" s="45" t="s">
        <v>1109</v>
      </c>
      <c r="D848" s="46" t="s">
        <v>1257</v>
      </c>
      <c r="E848" s="46" t="s">
        <v>1258</v>
      </c>
      <c r="F848" s="46" t="s">
        <v>1451</v>
      </c>
      <c r="G848" s="46" t="s">
        <v>1258</v>
      </c>
      <c r="H848" s="226" t="s">
        <v>66</v>
      </c>
      <c r="I848" s="227" t="s">
        <v>2007</v>
      </c>
      <c r="J848" s="228">
        <v>4.16</v>
      </c>
      <c r="K848" s="229">
        <v>3.3504790821612365</v>
      </c>
      <c r="L848" s="229">
        <v>3.6679924166130005</v>
      </c>
      <c r="M848" s="230">
        <v>731.58333333333303</v>
      </c>
      <c r="N848" s="231">
        <v>6926.1414856751817</v>
      </c>
      <c r="O848" s="232" t="s">
        <v>2003</v>
      </c>
      <c r="P848" s="233">
        <v>1.9766385518479397</v>
      </c>
      <c r="Q848" s="234" t="s">
        <v>68</v>
      </c>
      <c r="R848" s="235" t="s">
        <v>68</v>
      </c>
      <c r="S848" s="236" t="s">
        <v>2005</v>
      </c>
      <c r="T848" s="236" t="s">
        <v>2005</v>
      </c>
      <c r="U848" s="237" t="s">
        <v>2005</v>
      </c>
      <c r="V848" s="238" t="s">
        <v>2005</v>
      </c>
      <c r="W848" s="238" t="s">
        <v>2005</v>
      </c>
      <c r="X848" s="238" t="s">
        <v>2005</v>
      </c>
      <c r="Y848" s="238" t="s">
        <v>2005</v>
      </c>
      <c r="Z848" s="238" t="s">
        <v>2005</v>
      </c>
      <c r="AA848" s="238" t="s">
        <v>2005</v>
      </c>
      <c r="AB848" s="238" t="s">
        <v>2005</v>
      </c>
      <c r="AC848" s="238" t="s">
        <v>2005</v>
      </c>
      <c r="AD848" s="238" t="s">
        <v>2005</v>
      </c>
      <c r="AE848" s="238" t="s">
        <v>2005</v>
      </c>
      <c r="AF848" s="238" t="s">
        <v>2005</v>
      </c>
      <c r="AG848" s="238" t="s">
        <v>2005</v>
      </c>
      <c r="AH848" s="238" t="s">
        <v>2005</v>
      </c>
      <c r="AI848" s="238">
        <v>17</v>
      </c>
      <c r="AJ848" s="238">
        <v>17</v>
      </c>
      <c r="AK848" s="238" t="s">
        <v>2005</v>
      </c>
      <c r="AL848" s="238" t="s">
        <v>2005</v>
      </c>
      <c r="AM848" s="237" t="s">
        <v>2005</v>
      </c>
      <c r="AN848" s="238" t="s">
        <v>2005</v>
      </c>
      <c r="AO848" s="238" t="s">
        <v>2005</v>
      </c>
      <c r="AP848" s="238" t="s">
        <v>2005</v>
      </c>
      <c r="AQ848" s="237">
        <f t="shared" si="52"/>
        <v>17</v>
      </c>
      <c r="AR848" s="239">
        <f t="shared" si="52"/>
        <v>17</v>
      </c>
      <c r="AS848" s="240"/>
      <c r="AT848" s="238"/>
      <c r="AU848" s="237"/>
      <c r="AV848" s="238"/>
      <c r="AW848" s="238"/>
      <c r="AX848" s="238"/>
      <c r="AY848" s="238"/>
      <c r="AZ848" s="238"/>
      <c r="BA848" s="238"/>
      <c r="BB848" s="238"/>
      <c r="BC848" s="238"/>
      <c r="BD848" s="238"/>
      <c r="BE848" s="238"/>
      <c r="BF848" s="238"/>
      <c r="BG848" s="238"/>
      <c r="BH848" s="238"/>
      <c r="BI848" s="238">
        <v>103.77</v>
      </c>
      <c r="BJ848" s="238">
        <v>103.77</v>
      </c>
      <c r="BK848" s="238"/>
      <c r="BL848" s="238"/>
      <c r="BM848" s="238"/>
      <c r="BN848" s="238"/>
      <c r="BO848" s="238"/>
      <c r="BP848" s="238"/>
      <c r="BQ848" s="237">
        <f t="shared" si="53"/>
        <v>103.77</v>
      </c>
      <c r="BR848" s="237">
        <f t="shared" si="53"/>
        <v>103.77</v>
      </c>
      <c r="BS848" s="241">
        <f t="shared" si="51"/>
        <v>5.2498217189473749E-2</v>
      </c>
      <c r="BT848" s="273">
        <v>0</v>
      </c>
      <c r="BU848" s="243">
        <v>0</v>
      </c>
      <c r="BV848" s="244">
        <v>0</v>
      </c>
      <c r="BW848" s="243">
        <v>0</v>
      </c>
      <c r="BX848" s="243">
        <v>0</v>
      </c>
      <c r="BY848" s="243">
        <v>0</v>
      </c>
      <c r="BZ848" s="243">
        <v>0</v>
      </c>
      <c r="CA848" s="243">
        <v>0</v>
      </c>
      <c r="CB848" s="243">
        <v>0</v>
      </c>
      <c r="CC848" s="243">
        <v>0</v>
      </c>
      <c r="CD848" s="243">
        <v>0</v>
      </c>
      <c r="CE848" s="243">
        <v>0</v>
      </c>
      <c r="CF848" s="243">
        <v>0</v>
      </c>
      <c r="CG848" s="243">
        <v>0</v>
      </c>
      <c r="CH848" s="243">
        <v>0</v>
      </c>
      <c r="CI848" s="243">
        <v>0</v>
      </c>
      <c r="CJ848" s="243">
        <v>121809.3768</v>
      </c>
      <c r="CK848" s="243">
        <v>121809.3768</v>
      </c>
      <c r="CL848" s="243">
        <v>0</v>
      </c>
      <c r="CM848" s="243">
        <v>0</v>
      </c>
      <c r="CN848" s="243">
        <v>0</v>
      </c>
      <c r="CO848" s="243">
        <v>0</v>
      </c>
      <c r="CP848" s="243">
        <v>0</v>
      </c>
      <c r="CQ848" s="243">
        <v>0</v>
      </c>
      <c r="CR848" s="244">
        <f t="shared" ref="CR848:CS911" si="54">BT848+BV848+BX848+BZ848+CB848+CD848+CF848+CH848+CJ848+CL848+CN848+CP848</f>
        <v>121809.3768</v>
      </c>
      <c r="CS848" s="267">
        <f t="shared" si="54"/>
        <v>121809.3768</v>
      </c>
      <c r="CT848" s="268"/>
      <c r="CU848" s="269"/>
      <c r="CV848" s="269"/>
      <c r="CW848" s="269"/>
      <c r="CX848" s="269"/>
      <c r="CY848" s="269"/>
      <c r="CZ848" s="269"/>
      <c r="DA848" s="270"/>
      <c r="DB848" s="248">
        <v>6926.1414856751817</v>
      </c>
      <c r="DC848" s="249"/>
      <c r="DD848" s="250">
        <v>1.9766385518479397</v>
      </c>
      <c r="DE848" s="251"/>
      <c r="DF848" s="251"/>
      <c r="DG848" s="251"/>
      <c r="DH848" s="252"/>
      <c r="DI848" s="252"/>
      <c r="DJ848" s="252"/>
      <c r="DK848" s="252"/>
      <c r="DL848" s="251" t="s">
        <v>2005</v>
      </c>
      <c r="DM848" s="253" t="s">
        <v>2005</v>
      </c>
      <c r="DN848" s="254" t="s">
        <v>66</v>
      </c>
      <c r="DO848" s="231"/>
      <c r="DP848" s="256" t="s">
        <v>66</v>
      </c>
      <c r="DQ848" s="231"/>
      <c r="DR848" s="258"/>
      <c r="DS848" s="259"/>
      <c r="DT848" s="260"/>
      <c r="DU848" s="255">
        <v>110.57797015605426</v>
      </c>
      <c r="DV848" s="261">
        <v>-84.8503040900857</v>
      </c>
      <c r="DW848" s="231">
        <v>1.3012871625469877</v>
      </c>
      <c r="DX848" s="262">
        <v>24.426378903421572</v>
      </c>
      <c r="DY848" s="255">
        <v>3.8273151839617284E-2</v>
      </c>
      <c r="DZ848" s="231">
        <v>0.70119287073038783</v>
      </c>
      <c r="EA848" s="231">
        <v>1.0935186239890652E-2</v>
      </c>
      <c r="EB848" s="262">
        <v>0.72853083633011451</v>
      </c>
      <c r="EC848" s="271"/>
      <c r="ED848" s="234"/>
      <c r="EE848" s="272"/>
      <c r="EF848" s="234">
        <v>0</v>
      </c>
      <c r="EG848" s="266">
        <v>0</v>
      </c>
      <c r="EH848" s="258"/>
    </row>
    <row r="849" spans="1:138" ht="30" customHeight="1" thickBot="1" x14ac:dyDescent="0.3">
      <c r="A849" s="45" t="s">
        <v>60</v>
      </c>
      <c r="B849" s="45" t="s">
        <v>61</v>
      </c>
      <c r="C849" s="45" t="s">
        <v>1109</v>
      </c>
      <c r="D849" s="46" t="s">
        <v>1257</v>
      </c>
      <c r="E849" s="46" t="s">
        <v>1258</v>
      </c>
      <c r="F849" s="46" t="s">
        <v>1452</v>
      </c>
      <c r="G849" s="46" t="s">
        <v>1258</v>
      </c>
      <c r="H849" s="226" t="s">
        <v>66</v>
      </c>
      <c r="I849" s="227" t="s">
        <v>2007</v>
      </c>
      <c r="J849" s="228">
        <v>4.16</v>
      </c>
      <c r="K849" s="229">
        <v>2.4930446503823389</v>
      </c>
      <c r="L849" s="229">
        <v>1.8801136324530001</v>
      </c>
      <c r="M849" s="230">
        <v>170</v>
      </c>
      <c r="N849" s="231">
        <v>4544.5465950553444</v>
      </c>
      <c r="O849" s="232" t="s">
        <v>2003</v>
      </c>
      <c r="P849" s="233">
        <v>1.2969596447075753</v>
      </c>
      <c r="Q849" s="234" t="s">
        <v>68</v>
      </c>
      <c r="R849" s="235" t="s">
        <v>68</v>
      </c>
      <c r="S849" s="236" t="s">
        <v>2005</v>
      </c>
      <c r="T849" s="236" t="s">
        <v>2005</v>
      </c>
      <c r="U849" s="237" t="s">
        <v>2005</v>
      </c>
      <c r="V849" s="238" t="s">
        <v>2005</v>
      </c>
      <c r="W849" s="238" t="s">
        <v>2005</v>
      </c>
      <c r="X849" s="238" t="s">
        <v>2005</v>
      </c>
      <c r="Y849" s="238" t="s">
        <v>2005</v>
      </c>
      <c r="Z849" s="238" t="s">
        <v>2005</v>
      </c>
      <c r="AA849" s="238" t="s">
        <v>2005</v>
      </c>
      <c r="AB849" s="238" t="s">
        <v>2005</v>
      </c>
      <c r="AC849" s="238" t="s">
        <v>2005</v>
      </c>
      <c r="AD849" s="238" t="s">
        <v>2005</v>
      </c>
      <c r="AE849" s="238" t="s">
        <v>2005</v>
      </c>
      <c r="AF849" s="238" t="s">
        <v>2005</v>
      </c>
      <c r="AG849" s="238" t="s">
        <v>2005</v>
      </c>
      <c r="AH849" s="238" t="s">
        <v>2005</v>
      </c>
      <c r="AI849" s="238">
        <v>7</v>
      </c>
      <c r="AJ849" s="238">
        <v>7</v>
      </c>
      <c r="AK849" s="238" t="s">
        <v>2005</v>
      </c>
      <c r="AL849" s="238" t="s">
        <v>2005</v>
      </c>
      <c r="AM849" s="237" t="s">
        <v>2005</v>
      </c>
      <c r="AN849" s="238" t="s">
        <v>2005</v>
      </c>
      <c r="AO849" s="238" t="s">
        <v>2005</v>
      </c>
      <c r="AP849" s="238" t="s">
        <v>2005</v>
      </c>
      <c r="AQ849" s="237">
        <f t="shared" si="52"/>
        <v>7</v>
      </c>
      <c r="AR849" s="239">
        <f t="shared" si="52"/>
        <v>7</v>
      </c>
      <c r="AS849" s="240"/>
      <c r="AT849" s="238"/>
      <c r="AU849" s="237"/>
      <c r="AV849" s="238"/>
      <c r="AW849" s="238"/>
      <c r="AX849" s="238"/>
      <c r="AY849" s="238"/>
      <c r="AZ849" s="238"/>
      <c r="BA849" s="238"/>
      <c r="BB849" s="238"/>
      <c r="BC849" s="238"/>
      <c r="BD849" s="238"/>
      <c r="BE849" s="238"/>
      <c r="BF849" s="238"/>
      <c r="BG849" s="238"/>
      <c r="BH849" s="238"/>
      <c r="BI849" s="238">
        <v>33.020000000000003</v>
      </c>
      <c r="BJ849" s="238">
        <v>33.020000000000003</v>
      </c>
      <c r="BK849" s="238"/>
      <c r="BL849" s="238"/>
      <c r="BM849" s="238"/>
      <c r="BN849" s="238"/>
      <c r="BO849" s="238"/>
      <c r="BP849" s="238"/>
      <c r="BQ849" s="237">
        <f t="shared" si="53"/>
        <v>33.020000000000003</v>
      </c>
      <c r="BR849" s="237">
        <f t="shared" si="53"/>
        <v>33.020000000000003</v>
      </c>
      <c r="BS849" s="241">
        <f t="shared" si="51"/>
        <v>2.5459543120514749E-2</v>
      </c>
      <c r="BT849" s="273">
        <v>0</v>
      </c>
      <c r="BU849" s="243">
        <v>0</v>
      </c>
      <c r="BV849" s="244">
        <v>0</v>
      </c>
      <c r="BW849" s="243">
        <v>0</v>
      </c>
      <c r="BX849" s="243">
        <v>0</v>
      </c>
      <c r="BY849" s="243">
        <v>0</v>
      </c>
      <c r="BZ849" s="243">
        <v>0</v>
      </c>
      <c r="CA849" s="243">
        <v>0</v>
      </c>
      <c r="CB849" s="243">
        <v>0</v>
      </c>
      <c r="CC849" s="243">
        <v>0</v>
      </c>
      <c r="CD849" s="243">
        <v>0</v>
      </c>
      <c r="CE849" s="243">
        <v>0</v>
      </c>
      <c r="CF849" s="243">
        <v>0</v>
      </c>
      <c r="CG849" s="243">
        <v>0</v>
      </c>
      <c r="CH849" s="243">
        <v>0</v>
      </c>
      <c r="CI849" s="243">
        <v>0</v>
      </c>
      <c r="CJ849" s="243">
        <v>38760.196800000005</v>
      </c>
      <c r="CK849" s="243">
        <v>38760.196800000005</v>
      </c>
      <c r="CL849" s="243">
        <v>0</v>
      </c>
      <c r="CM849" s="243">
        <v>0</v>
      </c>
      <c r="CN849" s="243">
        <v>0</v>
      </c>
      <c r="CO849" s="243">
        <v>0</v>
      </c>
      <c r="CP849" s="243">
        <v>0</v>
      </c>
      <c r="CQ849" s="243">
        <v>0</v>
      </c>
      <c r="CR849" s="244">
        <f t="shared" si="54"/>
        <v>38760.196800000005</v>
      </c>
      <c r="CS849" s="267">
        <f t="shared" si="54"/>
        <v>38760.196800000005</v>
      </c>
      <c r="CT849" s="268"/>
      <c r="CU849" s="269"/>
      <c r="CV849" s="269"/>
      <c r="CW849" s="269"/>
      <c r="CX849" s="269"/>
      <c r="CY849" s="269"/>
      <c r="CZ849" s="269"/>
      <c r="DA849" s="270"/>
      <c r="DB849" s="248">
        <v>4544.5465950553444</v>
      </c>
      <c r="DC849" s="249"/>
      <c r="DD849" s="250">
        <v>1.2969596447075753</v>
      </c>
      <c r="DE849" s="251"/>
      <c r="DF849" s="251"/>
      <c r="DG849" s="251"/>
      <c r="DH849" s="252"/>
      <c r="DI849" s="252"/>
      <c r="DJ849" s="252"/>
      <c r="DK849" s="252"/>
      <c r="DL849" s="251" t="s">
        <v>2005</v>
      </c>
      <c r="DM849" s="253" t="s">
        <v>2005</v>
      </c>
      <c r="DN849" s="254" t="s">
        <v>66</v>
      </c>
      <c r="DO849" s="231"/>
      <c r="DP849" s="256" t="s">
        <v>66</v>
      </c>
      <c r="DQ849" s="231"/>
      <c r="DR849" s="258"/>
      <c r="DS849" s="259"/>
      <c r="DT849" s="260"/>
      <c r="DU849" s="255">
        <v>0</v>
      </c>
      <c r="DV849" s="261">
        <v>39.996040664443036</v>
      </c>
      <c r="DW849" s="231">
        <v>0</v>
      </c>
      <c r="DX849" s="262">
        <v>15.895265470644603</v>
      </c>
      <c r="DY849" s="255">
        <v>0</v>
      </c>
      <c r="DZ849" s="231">
        <v>0.98857974107958568</v>
      </c>
      <c r="EA849" s="231">
        <v>0</v>
      </c>
      <c r="EB849" s="262">
        <v>0.65718439224237635</v>
      </c>
      <c r="EC849" s="271"/>
      <c r="ED849" s="234"/>
      <c r="EE849" s="272"/>
      <c r="EF849" s="234">
        <v>0</v>
      </c>
      <c r="EG849" s="266">
        <v>0</v>
      </c>
      <c r="EH849" s="258"/>
    </row>
    <row r="850" spans="1:138" ht="30" customHeight="1" thickBot="1" x14ac:dyDescent="0.3">
      <c r="A850" s="45" t="s">
        <v>60</v>
      </c>
      <c r="B850" s="45" t="s">
        <v>61</v>
      </c>
      <c r="C850" s="45" t="s">
        <v>1109</v>
      </c>
      <c r="D850" s="46" t="s">
        <v>1257</v>
      </c>
      <c r="E850" s="46" t="s">
        <v>1258</v>
      </c>
      <c r="F850" s="46" t="s">
        <v>1453</v>
      </c>
      <c r="G850" s="46" t="s">
        <v>1258</v>
      </c>
      <c r="H850" s="226" t="s">
        <v>66</v>
      </c>
      <c r="I850" s="227" t="s">
        <v>2007</v>
      </c>
      <c r="J850" s="228">
        <v>4.16</v>
      </c>
      <c r="K850" s="229">
        <v>2.4281966681469602</v>
      </c>
      <c r="L850" s="229">
        <v>2.7089015095170002</v>
      </c>
      <c r="M850" s="230">
        <v>962.66666666666697</v>
      </c>
      <c r="N850" s="231">
        <v>5806.9206492373851</v>
      </c>
      <c r="O850" s="232" t="s">
        <v>2003</v>
      </c>
      <c r="P850" s="233">
        <v>1.657226212681902</v>
      </c>
      <c r="Q850" s="234" t="s">
        <v>68</v>
      </c>
      <c r="R850" s="235" t="s">
        <v>68</v>
      </c>
      <c r="S850" s="236" t="s">
        <v>2005</v>
      </c>
      <c r="T850" s="236" t="s">
        <v>2005</v>
      </c>
      <c r="U850" s="237" t="s">
        <v>2005</v>
      </c>
      <c r="V850" s="238" t="s">
        <v>2005</v>
      </c>
      <c r="W850" s="238" t="s">
        <v>2005</v>
      </c>
      <c r="X850" s="238" t="s">
        <v>2005</v>
      </c>
      <c r="Y850" s="238" t="s">
        <v>2005</v>
      </c>
      <c r="Z850" s="238" t="s">
        <v>2005</v>
      </c>
      <c r="AA850" s="238" t="s">
        <v>2005</v>
      </c>
      <c r="AB850" s="238" t="s">
        <v>2005</v>
      </c>
      <c r="AC850" s="238" t="s">
        <v>2005</v>
      </c>
      <c r="AD850" s="238" t="s">
        <v>2005</v>
      </c>
      <c r="AE850" s="238" t="s">
        <v>2005</v>
      </c>
      <c r="AF850" s="238" t="s">
        <v>2005</v>
      </c>
      <c r="AG850" s="238" t="s">
        <v>2005</v>
      </c>
      <c r="AH850" s="238" t="s">
        <v>2005</v>
      </c>
      <c r="AI850" s="238">
        <v>16</v>
      </c>
      <c r="AJ850" s="238">
        <v>16</v>
      </c>
      <c r="AK850" s="238" t="s">
        <v>2005</v>
      </c>
      <c r="AL850" s="238" t="s">
        <v>2005</v>
      </c>
      <c r="AM850" s="237" t="s">
        <v>2005</v>
      </c>
      <c r="AN850" s="238" t="s">
        <v>2005</v>
      </c>
      <c r="AO850" s="238" t="s">
        <v>2005</v>
      </c>
      <c r="AP850" s="238" t="s">
        <v>2005</v>
      </c>
      <c r="AQ850" s="237">
        <f t="shared" si="52"/>
        <v>16</v>
      </c>
      <c r="AR850" s="239">
        <f t="shared" si="52"/>
        <v>16</v>
      </c>
      <c r="AS850" s="240"/>
      <c r="AT850" s="238"/>
      <c r="AU850" s="237"/>
      <c r="AV850" s="238"/>
      <c r="AW850" s="238"/>
      <c r="AX850" s="238"/>
      <c r="AY850" s="238"/>
      <c r="AZ850" s="238"/>
      <c r="BA850" s="238"/>
      <c r="BB850" s="238"/>
      <c r="BC850" s="238"/>
      <c r="BD850" s="238"/>
      <c r="BE850" s="238"/>
      <c r="BF850" s="238"/>
      <c r="BG850" s="238"/>
      <c r="BH850" s="238"/>
      <c r="BI850" s="238">
        <v>108.21</v>
      </c>
      <c r="BJ850" s="238">
        <v>108.21</v>
      </c>
      <c r="BK850" s="238"/>
      <c r="BL850" s="238"/>
      <c r="BM850" s="238"/>
      <c r="BN850" s="238"/>
      <c r="BO850" s="238"/>
      <c r="BP850" s="238"/>
      <c r="BQ850" s="237">
        <f t="shared" si="53"/>
        <v>108.21</v>
      </c>
      <c r="BR850" s="237">
        <f t="shared" si="53"/>
        <v>108.21</v>
      </c>
      <c r="BS850" s="241">
        <f t="shared" ref="BS850:BS913" si="55">IF(P850=0,0,BQ850/1000/P850)</f>
        <v>6.5295853500218853E-2</v>
      </c>
      <c r="BT850" s="273">
        <v>0</v>
      </c>
      <c r="BU850" s="243">
        <v>0</v>
      </c>
      <c r="BV850" s="244">
        <v>0</v>
      </c>
      <c r="BW850" s="243">
        <v>0</v>
      </c>
      <c r="BX850" s="243">
        <v>0</v>
      </c>
      <c r="BY850" s="243">
        <v>0</v>
      </c>
      <c r="BZ850" s="243">
        <v>0</v>
      </c>
      <c r="CA850" s="243">
        <v>0</v>
      </c>
      <c r="CB850" s="243">
        <v>0</v>
      </c>
      <c r="CC850" s="243">
        <v>0</v>
      </c>
      <c r="CD850" s="243">
        <v>0</v>
      </c>
      <c r="CE850" s="243">
        <v>0</v>
      </c>
      <c r="CF850" s="243">
        <v>0</v>
      </c>
      <c r="CG850" s="243">
        <v>0</v>
      </c>
      <c r="CH850" s="243">
        <v>0</v>
      </c>
      <c r="CI850" s="243">
        <v>0</v>
      </c>
      <c r="CJ850" s="243">
        <v>127021.2264</v>
      </c>
      <c r="CK850" s="243">
        <v>127021.2264</v>
      </c>
      <c r="CL850" s="243">
        <v>0</v>
      </c>
      <c r="CM850" s="243">
        <v>0</v>
      </c>
      <c r="CN850" s="243">
        <v>0</v>
      </c>
      <c r="CO850" s="243">
        <v>0</v>
      </c>
      <c r="CP850" s="243">
        <v>0</v>
      </c>
      <c r="CQ850" s="243">
        <v>0</v>
      </c>
      <c r="CR850" s="244">
        <f t="shared" si="54"/>
        <v>127021.2264</v>
      </c>
      <c r="CS850" s="267">
        <f t="shared" si="54"/>
        <v>127021.2264</v>
      </c>
      <c r="CT850" s="268"/>
      <c r="CU850" s="269"/>
      <c r="CV850" s="269"/>
      <c r="CW850" s="269"/>
      <c r="CX850" s="269"/>
      <c r="CY850" s="269"/>
      <c r="CZ850" s="269"/>
      <c r="DA850" s="270"/>
      <c r="DB850" s="248">
        <v>5806.9206492373851</v>
      </c>
      <c r="DC850" s="249"/>
      <c r="DD850" s="250">
        <v>1.657226212681902</v>
      </c>
      <c r="DE850" s="251"/>
      <c r="DF850" s="251"/>
      <c r="DG850" s="251"/>
      <c r="DH850" s="252"/>
      <c r="DI850" s="252"/>
      <c r="DJ850" s="252"/>
      <c r="DK850" s="252"/>
      <c r="DL850" s="251" t="s">
        <v>2005</v>
      </c>
      <c r="DM850" s="253" t="s">
        <v>2005</v>
      </c>
      <c r="DN850" s="254" t="s">
        <v>66</v>
      </c>
      <c r="DO850" s="231"/>
      <c r="DP850" s="256" t="s">
        <v>66</v>
      </c>
      <c r="DQ850" s="231"/>
      <c r="DR850" s="258"/>
      <c r="DS850" s="259"/>
      <c r="DT850" s="260"/>
      <c r="DU850" s="255">
        <v>2.8140581717451516</v>
      </c>
      <c r="DV850" s="261">
        <v>87.044728596962116</v>
      </c>
      <c r="DW850" s="231">
        <v>2.8140581717451516</v>
      </c>
      <c r="DX850" s="262">
        <v>50.240667683256547</v>
      </c>
      <c r="DY850" s="255">
        <v>2.4930747922437664E-2</v>
      </c>
      <c r="DZ850" s="231">
        <v>1.2142773220631611</v>
      </c>
      <c r="EA850" s="231">
        <v>2.4930747922437664E-2</v>
      </c>
      <c r="EB850" s="262">
        <v>0.88229762663169042</v>
      </c>
      <c r="EC850" s="271"/>
      <c r="ED850" s="234"/>
      <c r="EE850" s="272"/>
      <c r="EF850" s="234">
        <v>0</v>
      </c>
      <c r="EG850" s="266">
        <v>22092</v>
      </c>
      <c r="EH850" s="258"/>
    </row>
    <row r="851" spans="1:138" ht="30" customHeight="1" thickBot="1" x14ac:dyDescent="0.3">
      <c r="A851" s="45" t="s">
        <v>60</v>
      </c>
      <c r="B851" s="45" t="s">
        <v>61</v>
      </c>
      <c r="C851" s="45" t="s">
        <v>1109</v>
      </c>
      <c r="D851" s="46" t="s">
        <v>1257</v>
      </c>
      <c r="E851" s="46" t="s">
        <v>1258</v>
      </c>
      <c r="F851" s="46" t="s">
        <v>1454</v>
      </c>
      <c r="G851" s="46" t="s">
        <v>1258</v>
      </c>
      <c r="H851" s="226" t="s">
        <v>66</v>
      </c>
      <c r="I851" s="227" t="s">
        <v>2007</v>
      </c>
      <c r="J851" s="228">
        <v>4.16</v>
      </c>
      <c r="K851" s="229">
        <v>2.9397751946705037</v>
      </c>
      <c r="L851" s="229">
        <v>3.0178030240260001</v>
      </c>
      <c r="M851" s="230">
        <v>690.41666666666697</v>
      </c>
      <c r="N851" s="231">
        <v>8752.5442672657573</v>
      </c>
      <c r="O851" s="232" t="s">
        <v>2003</v>
      </c>
      <c r="P851" s="233">
        <v>2.4978722223931955</v>
      </c>
      <c r="Q851" s="234" t="s">
        <v>68</v>
      </c>
      <c r="R851" s="235" t="s">
        <v>68</v>
      </c>
      <c r="S851" s="236" t="s">
        <v>2005</v>
      </c>
      <c r="T851" s="236" t="s">
        <v>2005</v>
      </c>
      <c r="U851" s="237" t="s">
        <v>2005</v>
      </c>
      <c r="V851" s="238" t="s">
        <v>2005</v>
      </c>
      <c r="W851" s="238" t="s">
        <v>2005</v>
      </c>
      <c r="X851" s="238" t="s">
        <v>2005</v>
      </c>
      <c r="Y851" s="238" t="s">
        <v>2005</v>
      </c>
      <c r="Z851" s="238" t="s">
        <v>2005</v>
      </c>
      <c r="AA851" s="238" t="s">
        <v>2005</v>
      </c>
      <c r="AB851" s="238" t="s">
        <v>2005</v>
      </c>
      <c r="AC851" s="238" t="s">
        <v>2005</v>
      </c>
      <c r="AD851" s="238" t="s">
        <v>2005</v>
      </c>
      <c r="AE851" s="238" t="s">
        <v>2005</v>
      </c>
      <c r="AF851" s="238" t="s">
        <v>2005</v>
      </c>
      <c r="AG851" s="238" t="s">
        <v>2005</v>
      </c>
      <c r="AH851" s="238" t="s">
        <v>2005</v>
      </c>
      <c r="AI851" s="238">
        <v>40</v>
      </c>
      <c r="AJ851" s="238">
        <v>40</v>
      </c>
      <c r="AK851" s="238" t="s">
        <v>2005</v>
      </c>
      <c r="AL851" s="238" t="s">
        <v>2005</v>
      </c>
      <c r="AM851" s="237" t="s">
        <v>2005</v>
      </c>
      <c r="AN851" s="238" t="s">
        <v>2005</v>
      </c>
      <c r="AO851" s="238" t="s">
        <v>2005</v>
      </c>
      <c r="AP851" s="238" t="s">
        <v>2005</v>
      </c>
      <c r="AQ851" s="237">
        <f t="shared" si="52"/>
        <v>40</v>
      </c>
      <c r="AR851" s="239">
        <f t="shared" si="52"/>
        <v>40</v>
      </c>
      <c r="AS851" s="240"/>
      <c r="AT851" s="238"/>
      <c r="AU851" s="237"/>
      <c r="AV851" s="238"/>
      <c r="AW851" s="238"/>
      <c r="AX851" s="238"/>
      <c r="AY851" s="238"/>
      <c r="AZ851" s="238"/>
      <c r="BA851" s="238"/>
      <c r="BB851" s="238"/>
      <c r="BC851" s="238"/>
      <c r="BD851" s="238"/>
      <c r="BE851" s="238"/>
      <c r="BF851" s="238"/>
      <c r="BG851" s="238"/>
      <c r="BH851" s="238"/>
      <c r="BI851" s="238">
        <v>231.44</v>
      </c>
      <c r="BJ851" s="238">
        <v>231.44</v>
      </c>
      <c r="BK851" s="238"/>
      <c r="BL851" s="238"/>
      <c r="BM851" s="238"/>
      <c r="BN851" s="238"/>
      <c r="BO851" s="238"/>
      <c r="BP851" s="238"/>
      <c r="BQ851" s="237">
        <f t="shared" si="53"/>
        <v>231.44</v>
      </c>
      <c r="BR851" s="237">
        <f t="shared" si="53"/>
        <v>231.44</v>
      </c>
      <c r="BS851" s="241">
        <f t="shared" si="55"/>
        <v>9.265485957414539E-2</v>
      </c>
      <c r="BT851" s="273">
        <v>0</v>
      </c>
      <c r="BU851" s="243">
        <v>0</v>
      </c>
      <c r="BV851" s="244">
        <v>0</v>
      </c>
      <c r="BW851" s="243">
        <v>0</v>
      </c>
      <c r="BX851" s="243">
        <v>0</v>
      </c>
      <c r="BY851" s="243">
        <v>0</v>
      </c>
      <c r="BZ851" s="243">
        <v>0</v>
      </c>
      <c r="CA851" s="243">
        <v>0</v>
      </c>
      <c r="CB851" s="243">
        <v>0</v>
      </c>
      <c r="CC851" s="243">
        <v>0</v>
      </c>
      <c r="CD851" s="243">
        <v>0</v>
      </c>
      <c r="CE851" s="243">
        <v>0</v>
      </c>
      <c r="CF851" s="243">
        <v>0</v>
      </c>
      <c r="CG851" s="243">
        <v>0</v>
      </c>
      <c r="CH851" s="243">
        <v>0</v>
      </c>
      <c r="CI851" s="243">
        <v>0</v>
      </c>
      <c r="CJ851" s="243">
        <v>271673.52960000001</v>
      </c>
      <c r="CK851" s="243">
        <v>271673.52960000001</v>
      </c>
      <c r="CL851" s="243">
        <v>0</v>
      </c>
      <c r="CM851" s="243">
        <v>0</v>
      </c>
      <c r="CN851" s="243">
        <v>0</v>
      </c>
      <c r="CO851" s="243">
        <v>0</v>
      </c>
      <c r="CP851" s="243">
        <v>0</v>
      </c>
      <c r="CQ851" s="243">
        <v>0</v>
      </c>
      <c r="CR851" s="244">
        <f t="shared" si="54"/>
        <v>271673.52960000001</v>
      </c>
      <c r="CS851" s="267">
        <f t="shared" si="54"/>
        <v>271673.52960000001</v>
      </c>
      <c r="CT851" s="268"/>
      <c r="CU851" s="269"/>
      <c r="CV851" s="269"/>
      <c r="CW851" s="269"/>
      <c r="CX851" s="269"/>
      <c r="CY851" s="269"/>
      <c r="CZ851" s="269"/>
      <c r="DA851" s="270"/>
      <c r="DB851" s="248">
        <v>8752.5442672657573</v>
      </c>
      <c r="DC851" s="249"/>
      <c r="DD851" s="250">
        <v>2.4978722223931955</v>
      </c>
      <c r="DE851" s="251"/>
      <c r="DF851" s="251"/>
      <c r="DG851" s="251"/>
      <c r="DH851" s="252"/>
      <c r="DI851" s="252"/>
      <c r="DJ851" s="252"/>
      <c r="DK851" s="252"/>
      <c r="DL851" s="251" t="s">
        <v>2005</v>
      </c>
      <c r="DM851" s="253" t="s">
        <v>2005</v>
      </c>
      <c r="DN851" s="254" t="s">
        <v>66</v>
      </c>
      <c r="DO851" s="231"/>
      <c r="DP851" s="256" t="s">
        <v>66</v>
      </c>
      <c r="DQ851" s="231"/>
      <c r="DR851" s="258"/>
      <c r="DS851" s="259"/>
      <c r="DT851" s="260"/>
      <c r="DU851" s="255">
        <v>2.5882920941460461</v>
      </c>
      <c r="DV851" s="261">
        <v>14.274523385765219</v>
      </c>
      <c r="DW851" s="231">
        <v>2.5882920941460461</v>
      </c>
      <c r="DX851" s="262">
        <v>13.510164033777004</v>
      </c>
      <c r="DY851" s="255">
        <v>6.5178032589016263E-2</v>
      </c>
      <c r="DZ851" s="231">
        <v>0.60543046340607032</v>
      </c>
      <c r="EA851" s="231">
        <v>6.5178032589016263E-2</v>
      </c>
      <c r="EB851" s="262">
        <v>0.60493954538937911</v>
      </c>
      <c r="EC851" s="271"/>
      <c r="ED851" s="234"/>
      <c r="EE851" s="272"/>
      <c r="EF851" s="234">
        <v>0</v>
      </c>
      <c r="EG851" s="266">
        <v>0</v>
      </c>
      <c r="EH851" s="258"/>
    </row>
    <row r="852" spans="1:138" ht="30" customHeight="1" thickBot="1" x14ac:dyDescent="0.3">
      <c r="A852" s="45" t="s">
        <v>60</v>
      </c>
      <c r="B852" s="45" t="s">
        <v>61</v>
      </c>
      <c r="C852" s="45" t="s">
        <v>1109</v>
      </c>
      <c r="D852" s="46" t="s">
        <v>1455</v>
      </c>
      <c r="E852" s="46" t="s">
        <v>1134</v>
      </c>
      <c r="F852" s="46" t="s">
        <v>1456</v>
      </c>
      <c r="G852" s="46" t="s">
        <v>1134</v>
      </c>
      <c r="H852" s="226" t="s">
        <v>66</v>
      </c>
      <c r="I852" s="227" t="s">
        <v>2002</v>
      </c>
      <c r="J852" s="228">
        <v>4.16</v>
      </c>
      <c r="K852" s="229">
        <v>3.3865057389586686</v>
      </c>
      <c r="L852" s="229">
        <v>3.8446969617</v>
      </c>
      <c r="M852" s="230">
        <v>949.16666666666697</v>
      </c>
      <c r="N852" s="231">
        <v>6589.5925628302484</v>
      </c>
      <c r="O852" s="232" t="s">
        <v>2003</v>
      </c>
      <c r="P852" s="233">
        <v>1.8805914848259839</v>
      </c>
      <c r="Q852" s="234" t="s">
        <v>68</v>
      </c>
      <c r="R852" s="235" t="s">
        <v>68</v>
      </c>
      <c r="S852" s="236" t="s">
        <v>2005</v>
      </c>
      <c r="T852" s="236" t="s">
        <v>2005</v>
      </c>
      <c r="U852" s="237" t="s">
        <v>2005</v>
      </c>
      <c r="V852" s="238" t="s">
        <v>2005</v>
      </c>
      <c r="W852" s="238" t="s">
        <v>2005</v>
      </c>
      <c r="X852" s="238" t="s">
        <v>2005</v>
      </c>
      <c r="Y852" s="238" t="s">
        <v>2005</v>
      </c>
      <c r="Z852" s="238" t="s">
        <v>2005</v>
      </c>
      <c r="AA852" s="238" t="s">
        <v>2005</v>
      </c>
      <c r="AB852" s="238" t="s">
        <v>2005</v>
      </c>
      <c r="AC852" s="238" t="s">
        <v>2005</v>
      </c>
      <c r="AD852" s="238" t="s">
        <v>2005</v>
      </c>
      <c r="AE852" s="238" t="s">
        <v>2005</v>
      </c>
      <c r="AF852" s="238" t="s">
        <v>2005</v>
      </c>
      <c r="AG852" s="238" t="s">
        <v>2005</v>
      </c>
      <c r="AH852" s="238" t="s">
        <v>2005</v>
      </c>
      <c r="AI852" s="238">
        <v>37</v>
      </c>
      <c r="AJ852" s="238">
        <v>37</v>
      </c>
      <c r="AK852" s="238" t="s">
        <v>2005</v>
      </c>
      <c r="AL852" s="238" t="s">
        <v>2005</v>
      </c>
      <c r="AM852" s="237" t="s">
        <v>2005</v>
      </c>
      <c r="AN852" s="238" t="s">
        <v>2005</v>
      </c>
      <c r="AO852" s="238" t="s">
        <v>2005</v>
      </c>
      <c r="AP852" s="238" t="s">
        <v>2005</v>
      </c>
      <c r="AQ852" s="237">
        <f t="shared" si="52"/>
        <v>37</v>
      </c>
      <c r="AR852" s="239">
        <f t="shared" si="52"/>
        <v>37</v>
      </c>
      <c r="AS852" s="240"/>
      <c r="AT852" s="238"/>
      <c r="AU852" s="237"/>
      <c r="AV852" s="238"/>
      <c r="AW852" s="238"/>
      <c r="AX852" s="238"/>
      <c r="AY852" s="238"/>
      <c r="AZ852" s="238"/>
      <c r="BA852" s="238"/>
      <c r="BB852" s="238"/>
      <c r="BC852" s="238"/>
      <c r="BD852" s="238"/>
      <c r="BE852" s="238"/>
      <c r="BF852" s="238"/>
      <c r="BG852" s="238"/>
      <c r="BH852" s="238"/>
      <c r="BI852" s="238">
        <v>1721.08</v>
      </c>
      <c r="BJ852" s="238">
        <v>1721.08</v>
      </c>
      <c r="BK852" s="238"/>
      <c r="BL852" s="238"/>
      <c r="BM852" s="238"/>
      <c r="BN852" s="238"/>
      <c r="BO852" s="238"/>
      <c r="BP852" s="238"/>
      <c r="BQ852" s="237">
        <f t="shared" si="53"/>
        <v>1721.08</v>
      </c>
      <c r="BR852" s="237">
        <f t="shared" si="53"/>
        <v>1721.08</v>
      </c>
      <c r="BS852" s="241">
        <f t="shared" si="55"/>
        <v>0.91518015150390619</v>
      </c>
      <c r="BT852" s="273">
        <v>0</v>
      </c>
      <c r="BU852" s="243">
        <v>0</v>
      </c>
      <c r="BV852" s="244">
        <v>0</v>
      </c>
      <c r="BW852" s="243">
        <v>0</v>
      </c>
      <c r="BX852" s="243">
        <v>0</v>
      </c>
      <c r="BY852" s="243">
        <v>0</v>
      </c>
      <c r="BZ852" s="243">
        <v>0</v>
      </c>
      <c r="CA852" s="243">
        <v>0</v>
      </c>
      <c r="CB852" s="243">
        <v>0</v>
      </c>
      <c r="CC852" s="243">
        <v>0</v>
      </c>
      <c r="CD852" s="243">
        <v>0</v>
      </c>
      <c r="CE852" s="243">
        <v>0</v>
      </c>
      <c r="CF852" s="243">
        <v>0</v>
      </c>
      <c r="CG852" s="243">
        <v>0</v>
      </c>
      <c r="CH852" s="243">
        <v>0</v>
      </c>
      <c r="CI852" s="243">
        <v>0</v>
      </c>
      <c r="CJ852" s="243">
        <v>2020272.5471999999</v>
      </c>
      <c r="CK852" s="243">
        <v>2020272.5471999999</v>
      </c>
      <c r="CL852" s="243">
        <v>0</v>
      </c>
      <c r="CM852" s="243">
        <v>0</v>
      </c>
      <c r="CN852" s="243">
        <v>0</v>
      </c>
      <c r="CO852" s="243">
        <v>0</v>
      </c>
      <c r="CP852" s="243">
        <v>0</v>
      </c>
      <c r="CQ852" s="243">
        <v>0</v>
      </c>
      <c r="CR852" s="244">
        <f t="shared" si="54"/>
        <v>2020272.5471999999</v>
      </c>
      <c r="CS852" s="267">
        <f t="shared" si="54"/>
        <v>2020272.5471999999</v>
      </c>
      <c r="CT852" s="268"/>
      <c r="CU852" s="269"/>
      <c r="CV852" s="269"/>
      <c r="CW852" s="269"/>
      <c r="CX852" s="269"/>
      <c r="CY852" s="269"/>
      <c r="CZ852" s="269"/>
      <c r="DA852" s="270"/>
      <c r="DB852" s="248">
        <v>6589.5925628302484</v>
      </c>
      <c r="DC852" s="249"/>
      <c r="DD852" s="250">
        <v>1.8805914848259839</v>
      </c>
      <c r="DE852" s="251"/>
      <c r="DF852" s="251"/>
      <c r="DG852" s="251"/>
      <c r="DH852" s="252"/>
      <c r="DI852" s="252"/>
      <c r="DJ852" s="252"/>
      <c r="DK852" s="252"/>
      <c r="DL852" s="251" t="s">
        <v>2005</v>
      </c>
      <c r="DM852" s="253" t="s">
        <v>2005</v>
      </c>
      <c r="DN852" s="254" t="s">
        <v>66</v>
      </c>
      <c r="DO852" s="231"/>
      <c r="DP852" s="256" t="s">
        <v>66</v>
      </c>
      <c r="DQ852" s="231"/>
      <c r="DR852" s="258"/>
      <c r="DS852" s="259"/>
      <c r="DT852" s="260"/>
      <c r="DU852" s="255">
        <v>244.99806848112371</v>
      </c>
      <c r="DV852" s="261">
        <v>-34.624476341631606</v>
      </c>
      <c r="DW852" s="231">
        <v>163.7647058823529</v>
      </c>
      <c r="DX852" s="262">
        <v>30.163380241569541</v>
      </c>
      <c r="DY852" s="255">
        <v>1.0619841966637398</v>
      </c>
      <c r="DZ852" s="231">
        <v>0.34381917623075675</v>
      </c>
      <c r="EA852" s="231">
        <v>0.97875329236172048</v>
      </c>
      <c r="EB852" s="262">
        <v>0.39343366156603954</v>
      </c>
      <c r="EC852" s="271"/>
      <c r="ED852" s="234"/>
      <c r="EE852" s="272"/>
      <c r="EF852" s="234">
        <v>0</v>
      </c>
      <c r="EG852" s="266">
        <v>180966</v>
      </c>
      <c r="EH852" s="258"/>
    </row>
    <row r="853" spans="1:138" ht="30" customHeight="1" thickBot="1" x14ac:dyDescent="0.3">
      <c r="A853" s="45" t="s">
        <v>60</v>
      </c>
      <c r="B853" s="45" t="s">
        <v>61</v>
      </c>
      <c r="C853" s="45" t="s">
        <v>1109</v>
      </c>
      <c r="D853" s="46" t="s">
        <v>1455</v>
      </c>
      <c r="E853" s="46" t="s">
        <v>1134</v>
      </c>
      <c r="F853" s="46" t="s">
        <v>1457</v>
      </c>
      <c r="G853" s="46" t="s">
        <v>1134</v>
      </c>
      <c r="H853" s="226" t="s">
        <v>66</v>
      </c>
      <c r="I853" s="227" t="s">
        <v>2002</v>
      </c>
      <c r="J853" s="228">
        <v>4.16</v>
      </c>
      <c r="K853" s="229">
        <v>2.4858393190228525</v>
      </c>
      <c r="L853" s="229">
        <v>0.347727272004</v>
      </c>
      <c r="M853" s="230">
        <v>70.3333333333333</v>
      </c>
      <c r="N853" s="231">
        <v>1944.0560434403415</v>
      </c>
      <c r="O853" s="232" t="s">
        <v>2003</v>
      </c>
      <c r="P853" s="233">
        <v>0.55481051468046272</v>
      </c>
      <c r="Q853" s="234" t="s">
        <v>68</v>
      </c>
      <c r="R853" s="235" t="s">
        <v>68</v>
      </c>
      <c r="S853" s="236" t="s">
        <v>2005</v>
      </c>
      <c r="T853" s="236" t="s">
        <v>2005</v>
      </c>
      <c r="U853" s="237" t="s">
        <v>2005</v>
      </c>
      <c r="V853" s="238" t="s">
        <v>2005</v>
      </c>
      <c r="W853" s="238" t="s">
        <v>2005</v>
      </c>
      <c r="X853" s="238" t="s">
        <v>2005</v>
      </c>
      <c r="Y853" s="238" t="s">
        <v>2005</v>
      </c>
      <c r="Z853" s="238" t="s">
        <v>2005</v>
      </c>
      <c r="AA853" s="238" t="s">
        <v>2005</v>
      </c>
      <c r="AB853" s="238" t="s">
        <v>2005</v>
      </c>
      <c r="AC853" s="238" t="s">
        <v>2005</v>
      </c>
      <c r="AD853" s="238" t="s">
        <v>2005</v>
      </c>
      <c r="AE853" s="238" t="s">
        <v>2005</v>
      </c>
      <c r="AF853" s="238" t="s">
        <v>2005</v>
      </c>
      <c r="AG853" s="238" t="s">
        <v>2005</v>
      </c>
      <c r="AH853" s="238" t="s">
        <v>2005</v>
      </c>
      <c r="AI853" s="238">
        <v>5</v>
      </c>
      <c r="AJ853" s="238">
        <v>5</v>
      </c>
      <c r="AK853" s="238" t="s">
        <v>2005</v>
      </c>
      <c r="AL853" s="238" t="s">
        <v>2005</v>
      </c>
      <c r="AM853" s="237" t="s">
        <v>2005</v>
      </c>
      <c r="AN853" s="238" t="s">
        <v>2005</v>
      </c>
      <c r="AO853" s="238" t="s">
        <v>2005</v>
      </c>
      <c r="AP853" s="238" t="s">
        <v>2005</v>
      </c>
      <c r="AQ853" s="237">
        <f t="shared" si="52"/>
        <v>5</v>
      </c>
      <c r="AR853" s="239">
        <f t="shared" si="52"/>
        <v>5</v>
      </c>
      <c r="AS853" s="240"/>
      <c r="AT853" s="238"/>
      <c r="AU853" s="237"/>
      <c r="AV853" s="238"/>
      <c r="AW853" s="238"/>
      <c r="AX853" s="238"/>
      <c r="AY853" s="238"/>
      <c r="AZ853" s="238"/>
      <c r="BA853" s="238"/>
      <c r="BB853" s="238"/>
      <c r="BC853" s="238"/>
      <c r="BD853" s="238"/>
      <c r="BE853" s="238"/>
      <c r="BF853" s="238"/>
      <c r="BG853" s="238"/>
      <c r="BH853" s="238"/>
      <c r="BI853" s="238">
        <v>25.79</v>
      </c>
      <c r="BJ853" s="238">
        <v>25.79</v>
      </c>
      <c r="BK853" s="238"/>
      <c r="BL853" s="238"/>
      <c r="BM853" s="238"/>
      <c r="BN853" s="238"/>
      <c r="BO853" s="238"/>
      <c r="BP853" s="238"/>
      <c r="BQ853" s="237">
        <f t="shared" si="53"/>
        <v>25.79</v>
      </c>
      <c r="BR853" s="237">
        <f t="shared" si="53"/>
        <v>25.79</v>
      </c>
      <c r="BS853" s="241">
        <f t="shared" si="55"/>
        <v>4.6484338918582821E-2</v>
      </c>
      <c r="BT853" s="273">
        <v>0</v>
      </c>
      <c r="BU853" s="243">
        <v>0</v>
      </c>
      <c r="BV853" s="244">
        <v>0</v>
      </c>
      <c r="BW853" s="243">
        <v>0</v>
      </c>
      <c r="BX853" s="243">
        <v>0</v>
      </c>
      <c r="BY853" s="243">
        <v>0</v>
      </c>
      <c r="BZ853" s="243">
        <v>0</v>
      </c>
      <c r="CA853" s="243">
        <v>0</v>
      </c>
      <c r="CB853" s="243">
        <v>0</v>
      </c>
      <c r="CC853" s="243">
        <v>0</v>
      </c>
      <c r="CD853" s="243">
        <v>0</v>
      </c>
      <c r="CE853" s="243">
        <v>0</v>
      </c>
      <c r="CF853" s="243">
        <v>0</v>
      </c>
      <c r="CG853" s="243">
        <v>0</v>
      </c>
      <c r="CH853" s="243">
        <v>0</v>
      </c>
      <c r="CI853" s="243">
        <v>0</v>
      </c>
      <c r="CJ853" s="243">
        <v>30273.333600000002</v>
      </c>
      <c r="CK853" s="243">
        <v>30273.333600000002</v>
      </c>
      <c r="CL853" s="243">
        <v>0</v>
      </c>
      <c r="CM853" s="243">
        <v>0</v>
      </c>
      <c r="CN853" s="243">
        <v>0</v>
      </c>
      <c r="CO853" s="243">
        <v>0</v>
      </c>
      <c r="CP853" s="243">
        <v>0</v>
      </c>
      <c r="CQ853" s="243">
        <v>0</v>
      </c>
      <c r="CR853" s="244">
        <f t="shared" si="54"/>
        <v>30273.333600000002</v>
      </c>
      <c r="CS853" s="267">
        <f t="shared" si="54"/>
        <v>30273.333600000002</v>
      </c>
      <c r="CT853" s="268"/>
      <c r="CU853" s="269"/>
      <c r="CV853" s="269"/>
      <c r="CW853" s="269"/>
      <c r="CX853" s="269"/>
      <c r="CY853" s="269"/>
      <c r="CZ853" s="269"/>
      <c r="DA853" s="270"/>
      <c r="DB853" s="248">
        <v>1944.0560434403415</v>
      </c>
      <c r="DC853" s="249"/>
      <c r="DD853" s="250">
        <v>0.55481051468046272</v>
      </c>
      <c r="DE853" s="251"/>
      <c r="DF853" s="251"/>
      <c r="DG853" s="251"/>
      <c r="DH853" s="252"/>
      <c r="DI853" s="252"/>
      <c r="DJ853" s="252"/>
      <c r="DK853" s="252"/>
      <c r="DL853" s="251" t="s">
        <v>2005</v>
      </c>
      <c r="DM853" s="253" t="s">
        <v>2005</v>
      </c>
      <c r="DN853" s="254" t="s">
        <v>66</v>
      </c>
      <c r="DO853" s="231"/>
      <c r="DP853" s="256" t="s">
        <v>66</v>
      </c>
      <c r="DQ853" s="231"/>
      <c r="DR853" s="258"/>
      <c r="DS853" s="259"/>
      <c r="DT853" s="260"/>
      <c r="DU853" s="255">
        <v>133.43601895734602</v>
      </c>
      <c r="DV853" s="261">
        <v>-105.43601895734602</v>
      </c>
      <c r="DW853" s="231">
        <v>133.43601895734602</v>
      </c>
      <c r="DX853" s="262">
        <v>-105.43601895734602</v>
      </c>
      <c r="DY853" s="255">
        <v>1.2511848341232232</v>
      </c>
      <c r="DZ853" s="231">
        <v>-0.91785150078988997</v>
      </c>
      <c r="EA853" s="231">
        <v>1.2511848341232232</v>
      </c>
      <c r="EB853" s="262">
        <v>-0.91785150078988997</v>
      </c>
      <c r="EC853" s="271"/>
      <c r="ED853" s="234"/>
      <c r="EE853" s="272"/>
      <c r="EF853" s="234">
        <v>0</v>
      </c>
      <c r="EG853" s="266">
        <v>1960</v>
      </c>
      <c r="EH853" s="258"/>
    </row>
    <row r="854" spans="1:138" ht="30" customHeight="1" thickBot="1" x14ac:dyDescent="0.3">
      <c r="A854" s="45" t="s">
        <v>60</v>
      </c>
      <c r="B854" s="45" t="s">
        <v>61</v>
      </c>
      <c r="C854" s="45" t="s">
        <v>1109</v>
      </c>
      <c r="D854" s="46" t="s">
        <v>1455</v>
      </c>
      <c r="E854" s="46" t="s">
        <v>1134</v>
      </c>
      <c r="F854" s="46" t="s">
        <v>1458</v>
      </c>
      <c r="G854" s="46" t="s">
        <v>1459</v>
      </c>
      <c r="H854" s="226" t="s">
        <v>66</v>
      </c>
      <c r="I854" s="227" t="s">
        <v>2002</v>
      </c>
      <c r="J854" s="228">
        <v>4.16</v>
      </c>
      <c r="K854" s="229">
        <v>3.0262391709843421</v>
      </c>
      <c r="L854" s="229">
        <v>3.8962121131080005</v>
      </c>
      <c r="M854" s="230">
        <v>430.5</v>
      </c>
      <c r="N854" s="231">
        <v>4342.5667463862173</v>
      </c>
      <c r="O854" s="232" t="s">
        <v>2003</v>
      </c>
      <c r="P854" s="233">
        <v>1.239316993831683</v>
      </c>
      <c r="Q854" s="234" t="s">
        <v>68</v>
      </c>
      <c r="R854" s="235" t="s">
        <v>68</v>
      </c>
      <c r="S854" s="236" t="s">
        <v>2005</v>
      </c>
      <c r="T854" s="236" t="s">
        <v>2005</v>
      </c>
      <c r="U854" s="237" t="s">
        <v>2005</v>
      </c>
      <c r="V854" s="238" t="s">
        <v>2005</v>
      </c>
      <c r="W854" s="238" t="s">
        <v>2005</v>
      </c>
      <c r="X854" s="238" t="s">
        <v>2005</v>
      </c>
      <c r="Y854" s="238" t="s">
        <v>2005</v>
      </c>
      <c r="Z854" s="238" t="s">
        <v>2005</v>
      </c>
      <c r="AA854" s="238" t="s">
        <v>2005</v>
      </c>
      <c r="AB854" s="238" t="s">
        <v>2005</v>
      </c>
      <c r="AC854" s="238" t="s">
        <v>2005</v>
      </c>
      <c r="AD854" s="238" t="s">
        <v>2005</v>
      </c>
      <c r="AE854" s="238" t="s">
        <v>2005</v>
      </c>
      <c r="AF854" s="238" t="s">
        <v>2005</v>
      </c>
      <c r="AG854" s="238" t="s">
        <v>2005</v>
      </c>
      <c r="AH854" s="238" t="s">
        <v>2005</v>
      </c>
      <c r="AI854" s="238">
        <v>27</v>
      </c>
      <c r="AJ854" s="238">
        <v>27</v>
      </c>
      <c r="AK854" s="238" t="s">
        <v>2005</v>
      </c>
      <c r="AL854" s="238" t="s">
        <v>2005</v>
      </c>
      <c r="AM854" s="237" t="s">
        <v>2005</v>
      </c>
      <c r="AN854" s="238" t="s">
        <v>2005</v>
      </c>
      <c r="AO854" s="238" t="s">
        <v>2005</v>
      </c>
      <c r="AP854" s="238" t="s">
        <v>2005</v>
      </c>
      <c r="AQ854" s="237">
        <f t="shared" si="52"/>
        <v>27</v>
      </c>
      <c r="AR854" s="239">
        <f t="shared" si="52"/>
        <v>27</v>
      </c>
      <c r="AS854" s="240"/>
      <c r="AT854" s="238"/>
      <c r="AU854" s="237"/>
      <c r="AV854" s="238"/>
      <c r="AW854" s="238"/>
      <c r="AX854" s="238"/>
      <c r="AY854" s="238"/>
      <c r="AZ854" s="238"/>
      <c r="BA854" s="238"/>
      <c r="BB854" s="238"/>
      <c r="BC854" s="238"/>
      <c r="BD854" s="238"/>
      <c r="BE854" s="238"/>
      <c r="BF854" s="238"/>
      <c r="BG854" s="238"/>
      <c r="BH854" s="238"/>
      <c r="BI854" s="238">
        <v>172.6</v>
      </c>
      <c r="BJ854" s="238">
        <v>172.6</v>
      </c>
      <c r="BK854" s="238"/>
      <c r="BL854" s="238"/>
      <c r="BM854" s="238"/>
      <c r="BN854" s="238"/>
      <c r="BO854" s="238"/>
      <c r="BP854" s="238"/>
      <c r="BQ854" s="237">
        <f t="shared" si="53"/>
        <v>172.6</v>
      </c>
      <c r="BR854" s="237">
        <f t="shared" si="53"/>
        <v>172.6</v>
      </c>
      <c r="BS854" s="241">
        <f t="shared" si="55"/>
        <v>0.13927026003763615</v>
      </c>
      <c r="BT854" s="273">
        <v>0</v>
      </c>
      <c r="BU854" s="243">
        <v>0</v>
      </c>
      <c r="BV854" s="244">
        <v>0</v>
      </c>
      <c r="BW854" s="243">
        <v>0</v>
      </c>
      <c r="BX854" s="243">
        <v>0</v>
      </c>
      <c r="BY854" s="243">
        <v>0</v>
      </c>
      <c r="BZ854" s="243">
        <v>0</v>
      </c>
      <c r="CA854" s="243">
        <v>0</v>
      </c>
      <c r="CB854" s="243">
        <v>0</v>
      </c>
      <c r="CC854" s="243">
        <v>0</v>
      </c>
      <c r="CD854" s="243">
        <v>0</v>
      </c>
      <c r="CE854" s="243">
        <v>0</v>
      </c>
      <c r="CF854" s="243">
        <v>0</v>
      </c>
      <c r="CG854" s="243">
        <v>0</v>
      </c>
      <c r="CH854" s="243">
        <v>0</v>
      </c>
      <c r="CI854" s="243">
        <v>0</v>
      </c>
      <c r="CJ854" s="243">
        <v>202604.78400000001</v>
      </c>
      <c r="CK854" s="243">
        <v>202604.78400000001</v>
      </c>
      <c r="CL854" s="243">
        <v>0</v>
      </c>
      <c r="CM854" s="243">
        <v>0</v>
      </c>
      <c r="CN854" s="243">
        <v>0</v>
      </c>
      <c r="CO854" s="243">
        <v>0</v>
      </c>
      <c r="CP854" s="243">
        <v>0</v>
      </c>
      <c r="CQ854" s="243">
        <v>0</v>
      </c>
      <c r="CR854" s="244">
        <f t="shared" si="54"/>
        <v>202604.78400000001</v>
      </c>
      <c r="CS854" s="267">
        <f t="shared" si="54"/>
        <v>202604.78400000001</v>
      </c>
      <c r="CT854" s="268"/>
      <c r="CU854" s="269"/>
      <c r="CV854" s="269"/>
      <c r="CW854" s="269"/>
      <c r="CX854" s="269"/>
      <c r="CY854" s="269"/>
      <c r="CZ854" s="269"/>
      <c r="DA854" s="270"/>
      <c r="DB854" s="248">
        <v>4342.5667463862173</v>
      </c>
      <c r="DC854" s="249"/>
      <c r="DD854" s="250">
        <v>1.239316993831683</v>
      </c>
      <c r="DE854" s="251"/>
      <c r="DF854" s="251"/>
      <c r="DG854" s="251"/>
      <c r="DH854" s="252"/>
      <c r="DI854" s="252"/>
      <c r="DJ854" s="252"/>
      <c r="DK854" s="252"/>
      <c r="DL854" s="251" t="s">
        <v>2005</v>
      </c>
      <c r="DM854" s="253" t="s">
        <v>2005</v>
      </c>
      <c r="DN854" s="254" t="s">
        <v>66</v>
      </c>
      <c r="DO854" s="231"/>
      <c r="DP854" s="256" t="s">
        <v>66</v>
      </c>
      <c r="DQ854" s="231"/>
      <c r="DR854" s="258"/>
      <c r="DS854" s="259"/>
      <c r="DT854" s="260"/>
      <c r="DU854" s="255">
        <v>194.90360046457607</v>
      </c>
      <c r="DV854" s="261">
        <v>-35.740901242053553</v>
      </c>
      <c r="DW854" s="231">
        <v>182.1602787456446</v>
      </c>
      <c r="DX854" s="262">
        <v>-22.997579523122084</v>
      </c>
      <c r="DY854" s="255">
        <v>2.2044134727061557</v>
      </c>
      <c r="DZ854" s="231">
        <v>-1.200229176303097</v>
      </c>
      <c r="EA854" s="231">
        <v>2.1742160278745644</v>
      </c>
      <c r="EB854" s="262">
        <v>-1.1700317314715056</v>
      </c>
      <c r="EC854" s="271"/>
      <c r="ED854" s="234"/>
      <c r="EE854" s="272"/>
      <c r="EF854" s="234">
        <v>240</v>
      </c>
      <c r="EG854" s="266">
        <v>49900</v>
      </c>
      <c r="EH854" s="258"/>
    </row>
    <row r="855" spans="1:138" ht="30" customHeight="1" thickBot="1" x14ac:dyDescent="0.3">
      <c r="A855" s="45" t="s">
        <v>60</v>
      </c>
      <c r="B855" s="45" t="s">
        <v>61</v>
      </c>
      <c r="C855" s="45" t="s">
        <v>1109</v>
      </c>
      <c r="D855" s="46" t="s">
        <v>1257</v>
      </c>
      <c r="E855" s="46" t="s">
        <v>1258</v>
      </c>
      <c r="F855" s="46" t="s">
        <v>1460</v>
      </c>
      <c r="G855" s="46" t="s">
        <v>1258</v>
      </c>
      <c r="H855" s="226" t="s">
        <v>66</v>
      </c>
      <c r="I855" s="227" t="s">
        <v>2007</v>
      </c>
      <c r="J855" s="228">
        <v>13.8</v>
      </c>
      <c r="K855" s="229">
        <v>8.533121508568831</v>
      </c>
      <c r="L855" s="229">
        <v>4.3634469606210002</v>
      </c>
      <c r="M855" s="230">
        <v>1089.4166666666699</v>
      </c>
      <c r="N855" s="231">
        <v>18314.413534164505</v>
      </c>
      <c r="O855" s="232" t="s">
        <v>2003</v>
      </c>
      <c r="P855" s="233">
        <v>5.226716191256993</v>
      </c>
      <c r="Q855" s="234" t="s">
        <v>2004</v>
      </c>
      <c r="R855" s="235" t="s">
        <v>68</v>
      </c>
      <c r="S855" s="236" t="s">
        <v>2005</v>
      </c>
      <c r="T855" s="236" t="s">
        <v>2005</v>
      </c>
      <c r="U855" s="237">
        <v>1</v>
      </c>
      <c r="V855" s="238">
        <v>1</v>
      </c>
      <c r="W855" s="238" t="s">
        <v>2005</v>
      </c>
      <c r="X855" s="238" t="s">
        <v>2005</v>
      </c>
      <c r="Y855" s="238" t="s">
        <v>2005</v>
      </c>
      <c r="Z855" s="238" t="s">
        <v>2005</v>
      </c>
      <c r="AA855" s="238" t="s">
        <v>2005</v>
      </c>
      <c r="AB855" s="238" t="s">
        <v>2005</v>
      </c>
      <c r="AC855" s="238" t="s">
        <v>2005</v>
      </c>
      <c r="AD855" s="238" t="s">
        <v>2005</v>
      </c>
      <c r="AE855" s="238" t="s">
        <v>2005</v>
      </c>
      <c r="AF855" s="238" t="s">
        <v>2005</v>
      </c>
      <c r="AG855" s="238" t="s">
        <v>2005</v>
      </c>
      <c r="AH855" s="238" t="s">
        <v>2005</v>
      </c>
      <c r="AI855" s="238">
        <v>12</v>
      </c>
      <c r="AJ855" s="238">
        <v>12</v>
      </c>
      <c r="AK855" s="238" t="s">
        <v>2005</v>
      </c>
      <c r="AL855" s="238" t="s">
        <v>2005</v>
      </c>
      <c r="AM855" s="237" t="s">
        <v>2005</v>
      </c>
      <c r="AN855" s="238" t="s">
        <v>2005</v>
      </c>
      <c r="AO855" s="238" t="s">
        <v>2005</v>
      </c>
      <c r="AP855" s="238" t="s">
        <v>2005</v>
      </c>
      <c r="AQ855" s="237">
        <f t="shared" si="52"/>
        <v>13</v>
      </c>
      <c r="AR855" s="239">
        <f t="shared" si="52"/>
        <v>13</v>
      </c>
      <c r="AS855" s="240"/>
      <c r="AT855" s="238"/>
      <c r="AU855" s="237">
        <v>75</v>
      </c>
      <c r="AV855" s="238">
        <v>75</v>
      </c>
      <c r="AW855" s="238"/>
      <c r="AX855" s="238"/>
      <c r="AY855" s="238"/>
      <c r="AZ855" s="238"/>
      <c r="BA855" s="238"/>
      <c r="BB855" s="238"/>
      <c r="BC855" s="238"/>
      <c r="BD855" s="238"/>
      <c r="BE855" s="238"/>
      <c r="BF855" s="238"/>
      <c r="BG855" s="238"/>
      <c r="BH855" s="238"/>
      <c r="BI855" s="238">
        <v>79.75</v>
      </c>
      <c r="BJ855" s="238">
        <v>79.75</v>
      </c>
      <c r="BK855" s="238"/>
      <c r="BL855" s="238"/>
      <c r="BM855" s="238"/>
      <c r="BN855" s="238"/>
      <c r="BO855" s="238"/>
      <c r="BP855" s="238"/>
      <c r="BQ855" s="237">
        <f t="shared" si="53"/>
        <v>154.75</v>
      </c>
      <c r="BR855" s="237">
        <f t="shared" si="53"/>
        <v>154.75</v>
      </c>
      <c r="BS855" s="241">
        <f t="shared" si="55"/>
        <v>2.9607500070284776E-2</v>
      </c>
      <c r="BT855" s="273">
        <v>0</v>
      </c>
      <c r="BU855" s="243">
        <v>0</v>
      </c>
      <c r="BV855" s="244">
        <v>262800</v>
      </c>
      <c r="BW855" s="243">
        <v>262800</v>
      </c>
      <c r="BX855" s="243">
        <v>0</v>
      </c>
      <c r="BY855" s="243">
        <v>0</v>
      </c>
      <c r="BZ855" s="243">
        <v>0</v>
      </c>
      <c r="CA855" s="243">
        <v>0</v>
      </c>
      <c r="CB855" s="243">
        <v>0</v>
      </c>
      <c r="CC855" s="243">
        <v>0</v>
      </c>
      <c r="CD855" s="243">
        <v>0</v>
      </c>
      <c r="CE855" s="243">
        <v>0</v>
      </c>
      <c r="CF855" s="243">
        <v>0</v>
      </c>
      <c r="CG855" s="243">
        <v>0</v>
      </c>
      <c r="CH855" s="243">
        <v>0</v>
      </c>
      <c r="CI855" s="243">
        <v>0</v>
      </c>
      <c r="CJ855" s="243">
        <v>93613.74</v>
      </c>
      <c r="CK855" s="243">
        <v>93613.74</v>
      </c>
      <c r="CL855" s="243">
        <v>0</v>
      </c>
      <c r="CM855" s="243">
        <v>0</v>
      </c>
      <c r="CN855" s="243">
        <v>0</v>
      </c>
      <c r="CO855" s="243">
        <v>0</v>
      </c>
      <c r="CP855" s="243">
        <v>0</v>
      </c>
      <c r="CQ855" s="243">
        <v>0</v>
      </c>
      <c r="CR855" s="244">
        <f t="shared" si="54"/>
        <v>356413.74</v>
      </c>
      <c r="CS855" s="267">
        <f t="shared" si="54"/>
        <v>356413.74</v>
      </c>
      <c r="CT855" s="268"/>
      <c r="CU855" s="269"/>
      <c r="CV855" s="269"/>
      <c r="CW855" s="269"/>
      <c r="CX855" s="269"/>
      <c r="CY855" s="269"/>
      <c r="CZ855" s="269"/>
      <c r="DA855" s="270"/>
      <c r="DB855" s="248">
        <v>18314.413534164505</v>
      </c>
      <c r="DC855" s="249"/>
      <c r="DD855" s="250">
        <v>5.226716191256993</v>
      </c>
      <c r="DE855" s="251"/>
      <c r="DF855" s="251"/>
      <c r="DG855" s="251"/>
      <c r="DH855" s="252"/>
      <c r="DI855" s="252"/>
      <c r="DJ855" s="252"/>
      <c r="DK855" s="252"/>
      <c r="DL855" s="251" t="s">
        <v>2005</v>
      </c>
      <c r="DM855" s="253" t="s">
        <v>2005</v>
      </c>
      <c r="DN855" s="254" t="s">
        <v>66</v>
      </c>
      <c r="DO855" s="231"/>
      <c r="DP855" s="256" t="s">
        <v>66</v>
      </c>
      <c r="DQ855" s="231"/>
      <c r="DR855" s="258"/>
      <c r="DS855" s="259"/>
      <c r="DT855" s="260"/>
      <c r="DU855" s="255">
        <v>190.82689512736115</v>
      </c>
      <c r="DV855" s="261">
        <v>-159.32805477061808</v>
      </c>
      <c r="DW855" s="231">
        <v>135.54134475636769</v>
      </c>
      <c r="DX855" s="262">
        <v>-121.72705574097523</v>
      </c>
      <c r="DY855" s="255">
        <v>2.2498278895433268</v>
      </c>
      <c r="DZ855" s="231">
        <v>-2.1836784754507828</v>
      </c>
      <c r="EA855" s="231">
        <v>2.226879828654472</v>
      </c>
      <c r="EB855" s="262">
        <v>-2.1687476825236915</v>
      </c>
      <c r="EC855" s="271"/>
      <c r="ED855" s="234"/>
      <c r="EE855" s="272"/>
      <c r="EF855" s="234">
        <v>73395</v>
      </c>
      <c r="EG855" s="266">
        <v>-73395</v>
      </c>
      <c r="EH855" s="258"/>
    </row>
    <row r="856" spans="1:138" ht="30" customHeight="1" thickBot="1" x14ac:dyDescent="0.3">
      <c r="A856" s="45" t="s">
        <v>60</v>
      </c>
      <c r="B856" s="45" t="s">
        <v>61</v>
      </c>
      <c r="C856" s="45" t="s">
        <v>1109</v>
      </c>
      <c r="D856" s="46" t="s">
        <v>1257</v>
      </c>
      <c r="E856" s="46" t="s">
        <v>1258</v>
      </c>
      <c r="F856" s="46" t="s">
        <v>1461</v>
      </c>
      <c r="G856" s="46" t="s">
        <v>1258</v>
      </c>
      <c r="H856" s="226" t="s">
        <v>66</v>
      </c>
      <c r="I856" s="227" t="s">
        <v>2002</v>
      </c>
      <c r="J856" s="228">
        <v>13.8</v>
      </c>
      <c r="K856" s="229">
        <v>10.038966480669213</v>
      </c>
      <c r="L856" s="229">
        <v>11.243939370552001</v>
      </c>
      <c r="M856" s="230">
        <v>2507</v>
      </c>
      <c r="N856" s="231">
        <v>11890.904</v>
      </c>
      <c r="O856" s="232" t="s">
        <v>2006</v>
      </c>
      <c r="P856" s="233">
        <v>7.8478425347574339</v>
      </c>
      <c r="Q856" s="234" t="s">
        <v>2004</v>
      </c>
      <c r="R856" s="235" t="s">
        <v>68</v>
      </c>
      <c r="S856" s="236" t="s">
        <v>2005</v>
      </c>
      <c r="T856" s="236" t="s">
        <v>2005</v>
      </c>
      <c r="U856" s="237" t="s">
        <v>2005</v>
      </c>
      <c r="V856" s="238" t="s">
        <v>2005</v>
      </c>
      <c r="W856" s="238" t="s">
        <v>2005</v>
      </c>
      <c r="X856" s="238" t="s">
        <v>2005</v>
      </c>
      <c r="Y856" s="238" t="s">
        <v>2005</v>
      </c>
      <c r="Z856" s="238" t="s">
        <v>2005</v>
      </c>
      <c r="AA856" s="238" t="s">
        <v>2005</v>
      </c>
      <c r="AB856" s="238" t="s">
        <v>2005</v>
      </c>
      <c r="AC856" s="238" t="s">
        <v>2005</v>
      </c>
      <c r="AD856" s="238" t="s">
        <v>2005</v>
      </c>
      <c r="AE856" s="238" t="s">
        <v>2005</v>
      </c>
      <c r="AF856" s="238" t="s">
        <v>2005</v>
      </c>
      <c r="AG856" s="238" t="s">
        <v>2005</v>
      </c>
      <c r="AH856" s="238" t="s">
        <v>2005</v>
      </c>
      <c r="AI856" s="238">
        <v>145</v>
      </c>
      <c r="AJ856" s="238">
        <v>145</v>
      </c>
      <c r="AK856" s="238" t="s">
        <v>2005</v>
      </c>
      <c r="AL856" s="238" t="s">
        <v>2005</v>
      </c>
      <c r="AM856" s="237" t="s">
        <v>2005</v>
      </c>
      <c r="AN856" s="238" t="s">
        <v>2005</v>
      </c>
      <c r="AO856" s="238" t="s">
        <v>2005</v>
      </c>
      <c r="AP856" s="238" t="s">
        <v>2005</v>
      </c>
      <c r="AQ856" s="237">
        <f t="shared" si="52"/>
        <v>145</v>
      </c>
      <c r="AR856" s="239">
        <f t="shared" si="52"/>
        <v>145</v>
      </c>
      <c r="AS856" s="240"/>
      <c r="AT856" s="238"/>
      <c r="AU856" s="237"/>
      <c r="AV856" s="238"/>
      <c r="AW856" s="238"/>
      <c r="AX856" s="238"/>
      <c r="AY856" s="238"/>
      <c r="AZ856" s="238"/>
      <c r="BA856" s="238"/>
      <c r="BB856" s="238"/>
      <c r="BC856" s="238"/>
      <c r="BD856" s="238"/>
      <c r="BE856" s="238"/>
      <c r="BF856" s="238"/>
      <c r="BG856" s="238"/>
      <c r="BH856" s="238"/>
      <c r="BI856" s="238">
        <v>824.71</v>
      </c>
      <c r="BJ856" s="238">
        <v>824.71</v>
      </c>
      <c r="BK856" s="238"/>
      <c r="BL856" s="238"/>
      <c r="BM856" s="238"/>
      <c r="BN856" s="238"/>
      <c r="BO856" s="238"/>
      <c r="BP856" s="238"/>
      <c r="BQ856" s="237">
        <f t="shared" si="53"/>
        <v>824.71</v>
      </c>
      <c r="BR856" s="237">
        <f t="shared" si="53"/>
        <v>824.71</v>
      </c>
      <c r="BS856" s="241">
        <f t="shared" si="55"/>
        <v>0.10508748058430439</v>
      </c>
      <c r="BT856" s="273">
        <v>0</v>
      </c>
      <c r="BU856" s="243">
        <v>0</v>
      </c>
      <c r="BV856" s="244">
        <v>0</v>
      </c>
      <c r="BW856" s="243">
        <v>0</v>
      </c>
      <c r="BX856" s="243">
        <v>0</v>
      </c>
      <c r="BY856" s="243">
        <v>0</v>
      </c>
      <c r="BZ856" s="243">
        <v>0</v>
      </c>
      <c r="CA856" s="243">
        <v>0</v>
      </c>
      <c r="CB856" s="243">
        <v>0</v>
      </c>
      <c r="CC856" s="243">
        <v>0</v>
      </c>
      <c r="CD856" s="243">
        <v>0</v>
      </c>
      <c r="CE856" s="243">
        <v>0</v>
      </c>
      <c r="CF856" s="243">
        <v>0</v>
      </c>
      <c r="CG856" s="243">
        <v>0</v>
      </c>
      <c r="CH856" s="243">
        <v>0</v>
      </c>
      <c r="CI856" s="243">
        <v>0</v>
      </c>
      <c r="CJ856" s="243">
        <v>968077.58640000015</v>
      </c>
      <c r="CK856" s="243">
        <v>968077.58640000015</v>
      </c>
      <c r="CL856" s="243">
        <v>0</v>
      </c>
      <c r="CM856" s="243">
        <v>0</v>
      </c>
      <c r="CN856" s="243">
        <v>0</v>
      </c>
      <c r="CO856" s="243">
        <v>0</v>
      </c>
      <c r="CP856" s="243">
        <v>0</v>
      </c>
      <c r="CQ856" s="243">
        <v>0</v>
      </c>
      <c r="CR856" s="244">
        <f t="shared" si="54"/>
        <v>968077.58640000015</v>
      </c>
      <c r="CS856" s="267">
        <f t="shared" si="54"/>
        <v>968077.58640000015</v>
      </c>
      <c r="CT856" s="268"/>
      <c r="CU856" s="269"/>
      <c r="CV856" s="269"/>
      <c r="CW856" s="269"/>
      <c r="CX856" s="269"/>
      <c r="CY856" s="269"/>
      <c r="CZ856" s="269"/>
      <c r="DA856" s="270"/>
      <c r="DB856" s="248">
        <v>11890.904</v>
      </c>
      <c r="DC856" s="249"/>
      <c r="DD856" s="250">
        <v>7.8478425347574339</v>
      </c>
      <c r="DE856" s="251"/>
      <c r="DF856" s="251"/>
      <c r="DG856" s="251"/>
      <c r="DH856" s="252"/>
      <c r="DI856" s="252"/>
      <c r="DJ856" s="252"/>
      <c r="DK856" s="252"/>
      <c r="DL856" s="251" t="s">
        <v>2005</v>
      </c>
      <c r="DM856" s="253" t="s">
        <v>2005</v>
      </c>
      <c r="DN856" s="254" t="s">
        <v>66</v>
      </c>
      <c r="DO856" s="231"/>
      <c r="DP856" s="256" t="s">
        <v>66</v>
      </c>
      <c r="DQ856" s="231"/>
      <c r="DR856" s="258"/>
      <c r="DS856" s="259"/>
      <c r="DT856" s="260"/>
      <c r="DU856" s="255">
        <v>213.9972078181093</v>
      </c>
      <c r="DV856" s="261">
        <v>-152.04558434510307</v>
      </c>
      <c r="DW856" s="231">
        <v>84.754287993617865</v>
      </c>
      <c r="DX856" s="262">
        <v>-53.750166864256826</v>
      </c>
      <c r="DY856" s="255">
        <v>2.0075787794176305</v>
      </c>
      <c r="DZ856" s="231">
        <v>-1.5507953824157275</v>
      </c>
      <c r="EA856" s="231">
        <v>1.9497407259672916</v>
      </c>
      <c r="EB856" s="262">
        <v>-1.5141170986185286</v>
      </c>
      <c r="EC856" s="271"/>
      <c r="ED856" s="234"/>
      <c r="EE856" s="272"/>
      <c r="EF856" s="234">
        <v>170476</v>
      </c>
      <c r="EG856" s="266">
        <v>-123052</v>
      </c>
      <c r="EH856" s="258"/>
    </row>
    <row r="857" spans="1:138" ht="30" customHeight="1" thickBot="1" x14ac:dyDescent="0.3">
      <c r="A857" s="45" t="s">
        <v>60</v>
      </c>
      <c r="B857" s="45" t="s">
        <v>61</v>
      </c>
      <c r="C857" s="45" t="s">
        <v>1109</v>
      </c>
      <c r="D857" s="46" t="s">
        <v>1257</v>
      </c>
      <c r="E857" s="46" t="s">
        <v>1258</v>
      </c>
      <c r="F857" s="46" t="s">
        <v>1462</v>
      </c>
      <c r="G857" s="46" t="s">
        <v>1258</v>
      </c>
      <c r="H857" s="226" t="s">
        <v>66</v>
      </c>
      <c r="I857" s="227" t="s">
        <v>2002</v>
      </c>
      <c r="J857" s="228">
        <v>13.8</v>
      </c>
      <c r="K857" s="229">
        <v>8.4375123039910278</v>
      </c>
      <c r="L857" s="229">
        <v>5.1196969590480004</v>
      </c>
      <c r="M857" s="230">
        <v>1305.6666666666699</v>
      </c>
      <c r="N857" s="231">
        <v>11306.744533370866</v>
      </c>
      <c r="O857" s="232" t="s">
        <v>2003</v>
      </c>
      <c r="P857" s="233">
        <v>3.2268106545008179</v>
      </c>
      <c r="Q857" s="234" t="s">
        <v>2004</v>
      </c>
      <c r="R857" s="235" t="s">
        <v>68</v>
      </c>
      <c r="S857" s="236" t="s">
        <v>2005</v>
      </c>
      <c r="T857" s="236" t="s">
        <v>2005</v>
      </c>
      <c r="U857" s="237" t="s">
        <v>2005</v>
      </c>
      <c r="V857" s="238" t="s">
        <v>2005</v>
      </c>
      <c r="W857" s="238" t="s">
        <v>2005</v>
      </c>
      <c r="X857" s="238" t="s">
        <v>2005</v>
      </c>
      <c r="Y857" s="238" t="s">
        <v>2005</v>
      </c>
      <c r="Z857" s="238" t="s">
        <v>2005</v>
      </c>
      <c r="AA857" s="238" t="s">
        <v>2005</v>
      </c>
      <c r="AB857" s="238" t="s">
        <v>2005</v>
      </c>
      <c r="AC857" s="238" t="s">
        <v>2005</v>
      </c>
      <c r="AD857" s="238" t="s">
        <v>2005</v>
      </c>
      <c r="AE857" s="238" t="s">
        <v>2005</v>
      </c>
      <c r="AF857" s="238" t="s">
        <v>2005</v>
      </c>
      <c r="AG857" s="238" t="s">
        <v>2005</v>
      </c>
      <c r="AH857" s="238" t="s">
        <v>2005</v>
      </c>
      <c r="AI857" s="238">
        <v>68</v>
      </c>
      <c r="AJ857" s="238">
        <v>68</v>
      </c>
      <c r="AK857" s="238" t="s">
        <v>2005</v>
      </c>
      <c r="AL857" s="238" t="s">
        <v>2005</v>
      </c>
      <c r="AM857" s="237" t="s">
        <v>2005</v>
      </c>
      <c r="AN857" s="238" t="s">
        <v>2005</v>
      </c>
      <c r="AO857" s="238" t="s">
        <v>2005</v>
      </c>
      <c r="AP857" s="238" t="s">
        <v>2005</v>
      </c>
      <c r="AQ857" s="237">
        <f t="shared" si="52"/>
        <v>68</v>
      </c>
      <c r="AR857" s="239">
        <f t="shared" si="52"/>
        <v>68</v>
      </c>
      <c r="AS857" s="240"/>
      <c r="AT857" s="238"/>
      <c r="AU857" s="237"/>
      <c r="AV857" s="238"/>
      <c r="AW857" s="238"/>
      <c r="AX857" s="238"/>
      <c r="AY857" s="238"/>
      <c r="AZ857" s="238"/>
      <c r="BA857" s="238"/>
      <c r="BB857" s="238"/>
      <c r="BC857" s="238"/>
      <c r="BD857" s="238"/>
      <c r="BE857" s="238"/>
      <c r="BF857" s="238"/>
      <c r="BG857" s="238"/>
      <c r="BH857" s="238"/>
      <c r="BI857" s="238">
        <v>360.64499999999998</v>
      </c>
      <c r="BJ857" s="238">
        <v>360.64499999999998</v>
      </c>
      <c r="BK857" s="238"/>
      <c r="BL857" s="238"/>
      <c r="BM857" s="238"/>
      <c r="BN857" s="238"/>
      <c r="BO857" s="238"/>
      <c r="BP857" s="238"/>
      <c r="BQ857" s="237">
        <f t="shared" si="53"/>
        <v>360.64499999999998</v>
      </c>
      <c r="BR857" s="237">
        <f t="shared" si="53"/>
        <v>360.64499999999998</v>
      </c>
      <c r="BS857" s="241">
        <f t="shared" si="55"/>
        <v>0.11176515718298047</v>
      </c>
      <c r="BT857" s="273">
        <v>0</v>
      </c>
      <c r="BU857" s="243">
        <v>0</v>
      </c>
      <c r="BV857" s="244">
        <v>0</v>
      </c>
      <c r="BW857" s="243">
        <v>0</v>
      </c>
      <c r="BX857" s="243">
        <v>0</v>
      </c>
      <c r="BY857" s="243">
        <v>0</v>
      </c>
      <c r="BZ857" s="243">
        <v>0</v>
      </c>
      <c r="CA857" s="243">
        <v>0</v>
      </c>
      <c r="CB857" s="243">
        <v>0</v>
      </c>
      <c r="CC857" s="243">
        <v>0</v>
      </c>
      <c r="CD857" s="243">
        <v>0</v>
      </c>
      <c r="CE857" s="243">
        <v>0</v>
      </c>
      <c r="CF857" s="243">
        <v>0</v>
      </c>
      <c r="CG857" s="243">
        <v>0</v>
      </c>
      <c r="CH857" s="243">
        <v>0</v>
      </c>
      <c r="CI857" s="243">
        <v>0</v>
      </c>
      <c r="CJ857" s="243">
        <v>423339.52679999999</v>
      </c>
      <c r="CK857" s="243">
        <v>423339.52679999999</v>
      </c>
      <c r="CL857" s="243">
        <v>0</v>
      </c>
      <c r="CM857" s="243">
        <v>0</v>
      </c>
      <c r="CN857" s="243">
        <v>0</v>
      </c>
      <c r="CO857" s="243">
        <v>0</v>
      </c>
      <c r="CP857" s="243">
        <v>0</v>
      </c>
      <c r="CQ857" s="243">
        <v>0</v>
      </c>
      <c r="CR857" s="244">
        <f t="shared" si="54"/>
        <v>423339.52679999999</v>
      </c>
      <c r="CS857" s="267">
        <f t="shared" si="54"/>
        <v>423339.52679999999</v>
      </c>
      <c r="CT857" s="268"/>
      <c r="CU857" s="269"/>
      <c r="CV857" s="269"/>
      <c r="CW857" s="269"/>
      <c r="CX857" s="269"/>
      <c r="CY857" s="269"/>
      <c r="CZ857" s="269"/>
      <c r="DA857" s="270"/>
      <c r="DB857" s="248">
        <v>11306.744533370866</v>
      </c>
      <c r="DC857" s="249"/>
      <c r="DD857" s="250">
        <v>3.2268106545008179</v>
      </c>
      <c r="DE857" s="251"/>
      <c r="DF857" s="251"/>
      <c r="DG857" s="251"/>
      <c r="DH857" s="252"/>
      <c r="DI857" s="252"/>
      <c r="DJ857" s="252"/>
      <c r="DK857" s="252"/>
      <c r="DL857" s="251" t="s">
        <v>2005</v>
      </c>
      <c r="DM857" s="253" t="s">
        <v>2005</v>
      </c>
      <c r="DN857" s="254" t="s">
        <v>66</v>
      </c>
      <c r="DO857" s="231"/>
      <c r="DP857" s="256" t="s">
        <v>66</v>
      </c>
      <c r="DQ857" s="231"/>
      <c r="DR857" s="258"/>
      <c r="DS857" s="259"/>
      <c r="DT857" s="260"/>
      <c r="DU857" s="255">
        <v>11.02655093183556</v>
      </c>
      <c r="DV857" s="261">
        <v>-6.9362338953714406</v>
      </c>
      <c r="DW857" s="231">
        <v>2.1130967577227415</v>
      </c>
      <c r="DX857" s="262">
        <v>1.977220278741378</v>
      </c>
      <c r="DY857" s="255">
        <v>3.9826397753382592E-2</v>
      </c>
      <c r="DZ857" s="231">
        <v>-2.2948647908511682E-2</v>
      </c>
      <c r="EA857" s="231">
        <v>3.7528720959918209E-2</v>
      </c>
      <c r="EB857" s="262">
        <v>-2.0650971115047299E-2</v>
      </c>
      <c r="EC857" s="271"/>
      <c r="ED857" s="234"/>
      <c r="EE857" s="272"/>
      <c r="EF857" s="234">
        <v>0</v>
      </c>
      <c r="EG857" s="266">
        <v>0</v>
      </c>
      <c r="EH857" s="258"/>
    </row>
    <row r="858" spans="1:138" ht="30" customHeight="1" thickBot="1" x14ac:dyDescent="0.3">
      <c r="A858" s="45" t="s">
        <v>60</v>
      </c>
      <c r="B858" s="45" t="s">
        <v>61</v>
      </c>
      <c r="C858" s="45" t="s">
        <v>1109</v>
      </c>
      <c r="D858" s="46" t="s">
        <v>1257</v>
      </c>
      <c r="E858" s="46" t="s">
        <v>1258</v>
      </c>
      <c r="F858" s="46" t="s">
        <v>1463</v>
      </c>
      <c r="G858" s="46" t="s">
        <v>1258</v>
      </c>
      <c r="H858" s="226" t="s">
        <v>66</v>
      </c>
      <c r="I858" s="227" t="s">
        <v>2002</v>
      </c>
      <c r="J858" s="228">
        <v>13.8</v>
      </c>
      <c r="K858" s="229">
        <v>12.190173583669758</v>
      </c>
      <c r="L858" s="229">
        <v>10.978787855952</v>
      </c>
      <c r="M858" s="230">
        <v>4387.0833333333303</v>
      </c>
      <c r="N858" s="231">
        <v>37549.279827008599</v>
      </c>
      <c r="O858" s="232" t="s">
        <v>2003</v>
      </c>
      <c r="P858" s="233">
        <v>10.716118672091493</v>
      </c>
      <c r="Q858" s="234" t="s">
        <v>2004</v>
      </c>
      <c r="R858" s="235" t="s">
        <v>68</v>
      </c>
      <c r="S858" s="236" t="s">
        <v>2005</v>
      </c>
      <c r="T858" s="236" t="s">
        <v>2005</v>
      </c>
      <c r="U858" s="237" t="s">
        <v>2005</v>
      </c>
      <c r="V858" s="238" t="s">
        <v>2005</v>
      </c>
      <c r="W858" s="238" t="s">
        <v>2005</v>
      </c>
      <c r="X858" s="238" t="s">
        <v>2005</v>
      </c>
      <c r="Y858" s="238" t="s">
        <v>2005</v>
      </c>
      <c r="Z858" s="238" t="s">
        <v>2005</v>
      </c>
      <c r="AA858" s="238" t="s">
        <v>2005</v>
      </c>
      <c r="AB858" s="238" t="s">
        <v>2005</v>
      </c>
      <c r="AC858" s="238" t="s">
        <v>2005</v>
      </c>
      <c r="AD858" s="238" t="s">
        <v>2005</v>
      </c>
      <c r="AE858" s="238" t="s">
        <v>2005</v>
      </c>
      <c r="AF858" s="238" t="s">
        <v>2005</v>
      </c>
      <c r="AG858" s="238" t="s">
        <v>2005</v>
      </c>
      <c r="AH858" s="238" t="s">
        <v>2005</v>
      </c>
      <c r="AI858" s="238">
        <v>51</v>
      </c>
      <c r="AJ858" s="238">
        <v>51</v>
      </c>
      <c r="AK858" s="238" t="s">
        <v>2005</v>
      </c>
      <c r="AL858" s="238" t="s">
        <v>2005</v>
      </c>
      <c r="AM858" s="237" t="s">
        <v>2005</v>
      </c>
      <c r="AN858" s="238" t="s">
        <v>2005</v>
      </c>
      <c r="AO858" s="238" t="s">
        <v>2005</v>
      </c>
      <c r="AP858" s="238" t="s">
        <v>2005</v>
      </c>
      <c r="AQ858" s="237">
        <f t="shared" si="52"/>
        <v>51</v>
      </c>
      <c r="AR858" s="239">
        <f t="shared" si="52"/>
        <v>51</v>
      </c>
      <c r="AS858" s="240"/>
      <c r="AT858" s="238"/>
      <c r="AU858" s="237"/>
      <c r="AV858" s="238"/>
      <c r="AW858" s="238"/>
      <c r="AX858" s="238"/>
      <c r="AY858" s="238"/>
      <c r="AZ858" s="238"/>
      <c r="BA858" s="238"/>
      <c r="BB858" s="238"/>
      <c r="BC858" s="238"/>
      <c r="BD858" s="238"/>
      <c r="BE858" s="238"/>
      <c r="BF858" s="238"/>
      <c r="BG858" s="238"/>
      <c r="BH858" s="238"/>
      <c r="BI858" s="238">
        <v>1806.4949999999999</v>
      </c>
      <c r="BJ858" s="238">
        <v>1806.4949999999999</v>
      </c>
      <c r="BK858" s="238"/>
      <c r="BL858" s="238"/>
      <c r="BM858" s="238"/>
      <c r="BN858" s="238"/>
      <c r="BO858" s="238"/>
      <c r="BP858" s="238"/>
      <c r="BQ858" s="237">
        <f t="shared" si="53"/>
        <v>1806.4949999999999</v>
      </c>
      <c r="BR858" s="237">
        <f t="shared" si="53"/>
        <v>1806.4949999999999</v>
      </c>
      <c r="BS858" s="241">
        <f t="shared" si="55"/>
        <v>0.16857736044905347</v>
      </c>
      <c r="BT858" s="273">
        <v>0</v>
      </c>
      <c r="BU858" s="243">
        <v>0</v>
      </c>
      <c r="BV858" s="244">
        <v>0</v>
      </c>
      <c r="BW858" s="243">
        <v>0</v>
      </c>
      <c r="BX858" s="243">
        <v>0</v>
      </c>
      <c r="BY858" s="243">
        <v>0</v>
      </c>
      <c r="BZ858" s="243">
        <v>0</v>
      </c>
      <c r="CA858" s="243">
        <v>0</v>
      </c>
      <c r="CB858" s="243">
        <v>0</v>
      </c>
      <c r="CC858" s="243">
        <v>0</v>
      </c>
      <c r="CD858" s="243">
        <v>0</v>
      </c>
      <c r="CE858" s="243">
        <v>0</v>
      </c>
      <c r="CF858" s="243">
        <v>0</v>
      </c>
      <c r="CG858" s="243">
        <v>0</v>
      </c>
      <c r="CH858" s="243">
        <v>0</v>
      </c>
      <c r="CI858" s="243">
        <v>0</v>
      </c>
      <c r="CJ858" s="243">
        <v>2120536.0907999999</v>
      </c>
      <c r="CK858" s="243">
        <v>2120536.0907999999</v>
      </c>
      <c r="CL858" s="243">
        <v>0</v>
      </c>
      <c r="CM858" s="243">
        <v>0</v>
      </c>
      <c r="CN858" s="243">
        <v>0</v>
      </c>
      <c r="CO858" s="243">
        <v>0</v>
      </c>
      <c r="CP858" s="243">
        <v>0</v>
      </c>
      <c r="CQ858" s="243">
        <v>0</v>
      </c>
      <c r="CR858" s="244">
        <f t="shared" si="54"/>
        <v>2120536.0907999999</v>
      </c>
      <c r="CS858" s="267">
        <f t="shared" si="54"/>
        <v>2120536.0907999999</v>
      </c>
      <c r="CT858" s="268"/>
      <c r="CU858" s="269"/>
      <c r="CV858" s="269"/>
      <c r="CW858" s="269"/>
      <c r="CX858" s="269"/>
      <c r="CY858" s="269"/>
      <c r="CZ858" s="269"/>
      <c r="DA858" s="270"/>
      <c r="DB858" s="248">
        <v>37549.279827008599</v>
      </c>
      <c r="DC858" s="249"/>
      <c r="DD858" s="250">
        <v>10.716118672091493</v>
      </c>
      <c r="DE858" s="251"/>
      <c r="DF858" s="251"/>
      <c r="DG858" s="251"/>
      <c r="DH858" s="252"/>
      <c r="DI858" s="252"/>
      <c r="DJ858" s="252"/>
      <c r="DK858" s="252"/>
      <c r="DL858" s="251" t="s">
        <v>2005</v>
      </c>
      <c r="DM858" s="253" t="s">
        <v>2005</v>
      </c>
      <c r="DN858" s="254" t="s">
        <v>66</v>
      </c>
      <c r="DO858" s="231"/>
      <c r="DP858" s="256" t="s">
        <v>66</v>
      </c>
      <c r="DQ858" s="231"/>
      <c r="DR858" s="258"/>
      <c r="DS858" s="259"/>
      <c r="DT858" s="260"/>
      <c r="DU858" s="255">
        <v>527.67882989837631</v>
      </c>
      <c r="DV858" s="261">
        <v>-476.42280971303705</v>
      </c>
      <c r="DW858" s="231">
        <v>304.86633108557339</v>
      </c>
      <c r="DX858" s="262">
        <v>-290.77565520021079</v>
      </c>
      <c r="DY858" s="255">
        <v>2.0731313515053675</v>
      </c>
      <c r="DZ858" s="231">
        <v>-1.9779134795531783</v>
      </c>
      <c r="EA858" s="231">
        <v>1.598100484376485</v>
      </c>
      <c r="EB858" s="262">
        <v>-1.5490078171711927</v>
      </c>
      <c r="EC858" s="271"/>
      <c r="ED858" s="234"/>
      <c r="EE858" s="272"/>
      <c r="EF858" s="234">
        <v>1335964</v>
      </c>
      <c r="EG858" s="266">
        <v>-1335964</v>
      </c>
      <c r="EH858" s="258"/>
    </row>
    <row r="859" spans="1:138" ht="30" customHeight="1" thickBot="1" x14ac:dyDescent="0.3">
      <c r="A859" s="45" t="s">
        <v>60</v>
      </c>
      <c r="B859" s="45" t="s">
        <v>61</v>
      </c>
      <c r="C859" s="45" t="s">
        <v>1109</v>
      </c>
      <c r="D859" s="46" t="s">
        <v>1464</v>
      </c>
      <c r="E859" s="46" t="s">
        <v>1111</v>
      </c>
      <c r="F859" s="46" t="s">
        <v>1465</v>
      </c>
      <c r="G859" s="46" t="s">
        <v>1111</v>
      </c>
      <c r="H859" s="226" t="s">
        <v>66</v>
      </c>
      <c r="I859" s="227" t="s">
        <v>2007</v>
      </c>
      <c r="J859" s="228">
        <v>13.2</v>
      </c>
      <c r="K859" s="229">
        <v>8.3897077017021271</v>
      </c>
      <c r="L859" s="229">
        <v>3.5032196896830001</v>
      </c>
      <c r="M859" s="230">
        <v>491.91666666666703</v>
      </c>
      <c r="N859" s="231">
        <v>30988.855387757198</v>
      </c>
      <c r="O859" s="232" t="s">
        <v>2003</v>
      </c>
      <c r="P859" s="233">
        <v>8.8438514234466883</v>
      </c>
      <c r="Q859" s="234" t="s">
        <v>2004</v>
      </c>
      <c r="R859" s="235" t="s">
        <v>68</v>
      </c>
      <c r="S859" s="236" t="s">
        <v>2005</v>
      </c>
      <c r="T859" s="236" t="s">
        <v>2005</v>
      </c>
      <c r="U859" s="237" t="s">
        <v>2005</v>
      </c>
      <c r="V859" s="238" t="s">
        <v>2005</v>
      </c>
      <c r="W859" s="238" t="s">
        <v>2005</v>
      </c>
      <c r="X859" s="238" t="s">
        <v>2005</v>
      </c>
      <c r="Y859" s="238" t="s">
        <v>2005</v>
      </c>
      <c r="Z859" s="238" t="s">
        <v>2005</v>
      </c>
      <c r="AA859" s="238" t="s">
        <v>2005</v>
      </c>
      <c r="AB859" s="238" t="s">
        <v>2005</v>
      </c>
      <c r="AC859" s="238" t="s">
        <v>2005</v>
      </c>
      <c r="AD859" s="238" t="s">
        <v>2005</v>
      </c>
      <c r="AE859" s="238">
        <v>2</v>
      </c>
      <c r="AF859" s="238">
        <v>2</v>
      </c>
      <c r="AG859" s="238" t="s">
        <v>2005</v>
      </c>
      <c r="AH859" s="238" t="s">
        <v>2005</v>
      </c>
      <c r="AI859" s="238">
        <v>13</v>
      </c>
      <c r="AJ859" s="238">
        <v>13</v>
      </c>
      <c r="AK859" s="238" t="s">
        <v>2005</v>
      </c>
      <c r="AL859" s="238" t="s">
        <v>2005</v>
      </c>
      <c r="AM859" s="237" t="s">
        <v>2005</v>
      </c>
      <c r="AN859" s="238" t="s">
        <v>2005</v>
      </c>
      <c r="AO859" s="238" t="s">
        <v>2005</v>
      </c>
      <c r="AP859" s="238" t="s">
        <v>2005</v>
      </c>
      <c r="AQ859" s="237">
        <f t="shared" si="52"/>
        <v>15</v>
      </c>
      <c r="AR859" s="239">
        <f t="shared" si="52"/>
        <v>15</v>
      </c>
      <c r="AS859" s="240"/>
      <c r="AT859" s="238"/>
      <c r="AU859" s="237"/>
      <c r="AV859" s="238"/>
      <c r="AW859" s="238"/>
      <c r="AX859" s="238"/>
      <c r="AY859" s="238"/>
      <c r="AZ859" s="238"/>
      <c r="BA859" s="238"/>
      <c r="BB859" s="238"/>
      <c r="BC859" s="238"/>
      <c r="BD859" s="238"/>
      <c r="BE859" s="238">
        <v>7789.2</v>
      </c>
      <c r="BF859" s="238">
        <v>7789.2</v>
      </c>
      <c r="BG859" s="238"/>
      <c r="BH859" s="238"/>
      <c r="BI859" s="238">
        <v>67.16</v>
      </c>
      <c r="BJ859" s="238">
        <v>67.16</v>
      </c>
      <c r="BK859" s="238"/>
      <c r="BL859" s="238"/>
      <c r="BM859" s="238"/>
      <c r="BN859" s="238"/>
      <c r="BO859" s="238"/>
      <c r="BP859" s="238"/>
      <c r="BQ859" s="237">
        <f t="shared" si="53"/>
        <v>7856.36</v>
      </c>
      <c r="BR859" s="237">
        <f t="shared" si="53"/>
        <v>7856.36</v>
      </c>
      <c r="BS859" s="241">
        <f t="shared" si="55"/>
        <v>0.88834147294371479</v>
      </c>
      <c r="BT859" s="273">
        <v>0</v>
      </c>
      <c r="BU859" s="243">
        <v>0</v>
      </c>
      <c r="BV859" s="244">
        <v>0</v>
      </c>
      <c r="BW859" s="243">
        <v>0</v>
      </c>
      <c r="BX859" s="243">
        <v>0</v>
      </c>
      <c r="BY859" s="243">
        <v>0</v>
      </c>
      <c r="BZ859" s="243">
        <v>0</v>
      </c>
      <c r="CA859" s="243">
        <v>0</v>
      </c>
      <c r="CB859" s="243">
        <v>0</v>
      </c>
      <c r="CC859" s="243">
        <v>0</v>
      </c>
      <c r="CD859" s="243">
        <v>0</v>
      </c>
      <c r="CE859" s="243">
        <v>0</v>
      </c>
      <c r="CF859" s="243">
        <v>39302433.791999996</v>
      </c>
      <c r="CG859" s="243">
        <v>39302433.791999996</v>
      </c>
      <c r="CH859" s="243">
        <v>0</v>
      </c>
      <c r="CI859" s="243">
        <v>0</v>
      </c>
      <c r="CJ859" s="243">
        <v>78835.094400000002</v>
      </c>
      <c r="CK859" s="243">
        <v>78835.094400000002</v>
      </c>
      <c r="CL859" s="243">
        <v>0</v>
      </c>
      <c r="CM859" s="243">
        <v>0</v>
      </c>
      <c r="CN859" s="243">
        <v>0</v>
      </c>
      <c r="CO859" s="243">
        <v>0</v>
      </c>
      <c r="CP859" s="243">
        <v>0</v>
      </c>
      <c r="CQ859" s="243">
        <v>0</v>
      </c>
      <c r="CR859" s="244">
        <f t="shared" si="54"/>
        <v>39381268.886399999</v>
      </c>
      <c r="CS859" s="267">
        <f t="shared" si="54"/>
        <v>39381268.886399999</v>
      </c>
      <c r="CT859" s="268"/>
      <c r="CU859" s="269"/>
      <c r="CV859" s="269"/>
      <c r="CW859" s="269"/>
      <c r="CX859" s="269"/>
      <c r="CY859" s="269"/>
      <c r="CZ859" s="269"/>
      <c r="DA859" s="270"/>
      <c r="DB859" s="248">
        <v>30988.855387757198</v>
      </c>
      <c r="DC859" s="249"/>
      <c r="DD859" s="250">
        <v>8.8438514234466883</v>
      </c>
      <c r="DE859" s="251"/>
      <c r="DF859" s="251"/>
      <c r="DG859" s="251"/>
      <c r="DH859" s="252"/>
      <c r="DI859" s="252"/>
      <c r="DJ859" s="252"/>
      <c r="DK859" s="252"/>
      <c r="DL859" s="251" t="s">
        <v>2005</v>
      </c>
      <c r="DM859" s="253" t="s">
        <v>2005</v>
      </c>
      <c r="DN859" s="254" t="s">
        <v>66</v>
      </c>
      <c r="DO859" s="231"/>
      <c r="DP859" s="256" t="s">
        <v>66</v>
      </c>
      <c r="DQ859" s="231"/>
      <c r="DR859" s="258"/>
      <c r="DS859" s="259"/>
      <c r="DT859" s="260"/>
      <c r="DU859" s="255">
        <v>6.7470777570726703</v>
      </c>
      <c r="DV859" s="261">
        <v>-6.7470777570726703</v>
      </c>
      <c r="DW859" s="231">
        <v>6.7470777570726703</v>
      </c>
      <c r="DX859" s="262">
        <v>-6.7470777570726703</v>
      </c>
      <c r="DY859" s="255">
        <v>8.1314585803828499E-2</v>
      </c>
      <c r="DZ859" s="231">
        <v>-8.1314585803828499E-2</v>
      </c>
      <c r="EA859" s="231">
        <v>8.1314585803828499E-2</v>
      </c>
      <c r="EB859" s="262">
        <v>-8.1314585803828499E-2</v>
      </c>
      <c r="EC859" s="271"/>
      <c r="ED859" s="234"/>
      <c r="EE859" s="272"/>
      <c r="EF859" s="234">
        <v>759</v>
      </c>
      <c r="EG859" s="266">
        <v>-759</v>
      </c>
      <c r="EH859" s="258"/>
    </row>
    <row r="860" spans="1:138" ht="30" customHeight="1" thickBot="1" x14ac:dyDescent="0.3">
      <c r="A860" s="45" t="s">
        <v>60</v>
      </c>
      <c r="B860" s="45" t="s">
        <v>61</v>
      </c>
      <c r="C860" s="45" t="s">
        <v>1109</v>
      </c>
      <c r="D860" s="46" t="s">
        <v>1466</v>
      </c>
      <c r="E860" s="46" t="s">
        <v>1235</v>
      </c>
      <c r="F860" s="46" t="s">
        <v>1467</v>
      </c>
      <c r="G860" s="46" t="s">
        <v>1235</v>
      </c>
      <c r="H860" s="226" t="s">
        <v>66</v>
      </c>
      <c r="I860" s="227" t="s">
        <v>2002</v>
      </c>
      <c r="J860" s="228">
        <v>13.8</v>
      </c>
      <c r="K860" s="229">
        <v>8.7243399177244338</v>
      </c>
      <c r="L860" s="229">
        <v>14.385037848867002</v>
      </c>
      <c r="M860" s="230">
        <v>3844.5</v>
      </c>
      <c r="N860" s="231">
        <v>28197.34579296274</v>
      </c>
      <c r="O860" s="232" t="s">
        <v>2003</v>
      </c>
      <c r="P860" s="233">
        <v>8.0471877263021518</v>
      </c>
      <c r="Q860" s="234" t="s">
        <v>2004</v>
      </c>
      <c r="R860" s="235" t="s">
        <v>68</v>
      </c>
      <c r="S860" s="236" t="s">
        <v>2005</v>
      </c>
      <c r="T860" s="236" t="s">
        <v>2005</v>
      </c>
      <c r="U860" s="237" t="s">
        <v>2005</v>
      </c>
      <c r="V860" s="238" t="s">
        <v>2005</v>
      </c>
      <c r="W860" s="238" t="s">
        <v>2005</v>
      </c>
      <c r="X860" s="238" t="s">
        <v>2005</v>
      </c>
      <c r="Y860" s="238" t="s">
        <v>2005</v>
      </c>
      <c r="Z860" s="238" t="s">
        <v>2005</v>
      </c>
      <c r="AA860" s="238" t="s">
        <v>2005</v>
      </c>
      <c r="AB860" s="238" t="s">
        <v>2005</v>
      </c>
      <c r="AC860" s="238" t="s">
        <v>2005</v>
      </c>
      <c r="AD860" s="238" t="s">
        <v>2005</v>
      </c>
      <c r="AE860" s="238" t="s">
        <v>2005</v>
      </c>
      <c r="AF860" s="238" t="s">
        <v>2005</v>
      </c>
      <c r="AG860" s="238" t="s">
        <v>2005</v>
      </c>
      <c r="AH860" s="238" t="s">
        <v>2005</v>
      </c>
      <c r="AI860" s="238">
        <v>82</v>
      </c>
      <c r="AJ860" s="238">
        <v>82</v>
      </c>
      <c r="AK860" s="238" t="s">
        <v>2005</v>
      </c>
      <c r="AL860" s="238" t="s">
        <v>2005</v>
      </c>
      <c r="AM860" s="237" t="s">
        <v>2005</v>
      </c>
      <c r="AN860" s="238" t="s">
        <v>2005</v>
      </c>
      <c r="AO860" s="238" t="s">
        <v>2005</v>
      </c>
      <c r="AP860" s="238" t="s">
        <v>2005</v>
      </c>
      <c r="AQ860" s="237">
        <f t="shared" si="52"/>
        <v>82</v>
      </c>
      <c r="AR860" s="239">
        <f t="shared" si="52"/>
        <v>82</v>
      </c>
      <c r="AS860" s="240"/>
      <c r="AT860" s="238"/>
      <c r="AU860" s="237"/>
      <c r="AV860" s="238"/>
      <c r="AW860" s="238"/>
      <c r="AX860" s="238"/>
      <c r="AY860" s="238"/>
      <c r="AZ860" s="238"/>
      <c r="BA860" s="238"/>
      <c r="BB860" s="238"/>
      <c r="BC860" s="238"/>
      <c r="BD860" s="238"/>
      <c r="BE860" s="238"/>
      <c r="BF860" s="238"/>
      <c r="BG860" s="238"/>
      <c r="BH860" s="238"/>
      <c r="BI860" s="238">
        <v>418.65</v>
      </c>
      <c r="BJ860" s="238">
        <v>418.65</v>
      </c>
      <c r="BK860" s="238"/>
      <c r="BL860" s="238"/>
      <c r="BM860" s="238"/>
      <c r="BN860" s="238"/>
      <c r="BO860" s="238"/>
      <c r="BP860" s="238"/>
      <c r="BQ860" s="237">
        <f t="shared" si="53"/>
        <v>418.65</v>
      </c>
      <c r="BR860" s="237">
        <f t="shared" si="53"/>
        <v>418.65</v>
      </c>
      <c r="BS860" s="241">
        <f t="shared" si="55"/>
        <v>5.2024385939406718E-2</v>
      </c>
      <c r="BT860" s="273">
        <v>0</v>
      </c>
      <c r="BU860" s="243">
        <v>0</v>
      </c>
      <c r="BV860" s="244">
        <v>0</v>
      </c>
      <c r="BW860" s="243">
        <v>0</v>
      </c>
      <c r="BX860" s="243">
        <v>0</v>
      </c>
      <c r="BY860" s="243">
        <v>0</v>
      </c>
      <c r="BZ860" s="243">
        <v>0</v>
      </c>
      <c r="CA860" s="243">
        <v>0</v>
      </c>
      <c r="CB860" s="243">
        <v>0</v>
      </c>
      <c r="CC860" s="243">
        <v>0</v>
      </c>
      <c r="CD860" s="243">
        <v>0</v>
      </c>
      <c r="CE860" s="243">
        <v>0</v>
      </c>
      <c r="CF860" s="243">
        <v>0</v>
      </c>
      <c r="CG860" s="243">
        <v>0</v>
      </c>
      <c r="CH860" s="243">
        <v>0</v>
      </c>
      <c r="CI860" s="243">
        <v>0</v>
      </c>
      <c r="CJ860" s="243">
        <v>491428.11600000004</v>
      </c>
      <c r="CK860" s="243">
        <v>491428.11600000004</v>
      </c>
      <c r="CL860" s="243">
        <v>0</v>
      </c>
      <c r="CM860" s="243">
        <v>0</v>
      </c>
      <c r="CN860" s="243">
        <v>0</v>
      </c>
      <c r="CO860" s="243">
        <v>0</v>
      </c>
      <c r="CP860" s="243">
        <v>0</v>
      </c>
      <c r="CQ860" s="243">
        <v>0</v>
      </c>
      <c r="CR860" s="244">
        <f t="shared" si="54"/>
        <v>491428.11600000004</v>
      </c>
      <c r="CS860" s="267">
        <f t="shared" si="54"/>
        <v>491428.11600000004</v>
      </c>
      <c r="CT860" s="268"/>
      <c r="CU860" s="269"/>
      <c r="CV860" s="269"/>
      <c r="CW860" s="269"/>
      <c r="CX860" s="269"/>
      <c r="CY860" s="269"/>
      <c r="CZ860" s="269"/>
      <c r="DA860" s="270"/>
      <c r="DB860" s="248">
        <v>28197.34579296274</v>
      </c>
      <c r="DC860" s="249"/>
      <c r="DD860" s="250">
        <v>8.0471877263021518</v>
      </c>
      <c r="DE860" s="251"/>
      <c r="DF860" s="251"/>
      <c r="DG860" s="251"/>
      <c r="DH860" s="252"/>
      <c r="DI860" s="252"/>
      <c r="DJ860" s="252"/>
      <c r="DK860" s="252"/>
      <c r="DL860" s="251" t="s">
        <v>2005</v>
      </c>
      <c r="DM860" s="253" t="s">
        <v>2005</v>
      </c>
      <c r="DN860" s="254" t="s">
        <v>66</v>
      </c>
      <c r="DO860" s="231"/>
      <c r="DP860" s="256" t="s">
        <v>66</v>
      </c>
      <c r="DQ860" s="231"/>
      <c r="DR860" s="258"/>
      <c r="DS860" s="259"/>
      <c r="DT860" s="260"/>
      <c r="DU860" s="255">
        <v>335.88555078683834</v>
      </c>
      <c r="DV860" s="261">
        <v>-88.746405397784685</v>
      </c>
      <c r="DW860" s="231">
        <v>27.128105085186629</v>
      </c>
      <c r="DX860" s="262">
        <v>215.31729248080902</v>
      </c>
      <c r="DY860" s="255">
        <v>0.52022369618936137</v>
      </c>
      <c r="DZ860" s="231">
        <v>1.221342390534305</v>
      </c>
      <c r="EA860" s="231">
        <v>0.13994017427493821</v>
      </c>
      <c r="EB860" s="262">
        <v>1.5989265045769085</v>
      </c>
      <c r="EC860" s="271"/>
      <c r="ED860" s="234"/>
      <c r="EE860" s="272"/>
      <c r="EF860" s="234">
        <v>0</v>
      </c>
      <c r="EG860" s="266">
        <v>623905</v>
      </c>
      <c r="EH860" s="258"/>
    </row>
    <row r="861" spans="1:138" ht="30" customHeight="1" thickBot="1" x14ac:dyDescent="0.3">
      <c r="A861" s="45" t="s">
        <v>60</v>
      </c>
      <c r="B861" s="45" t="s">
        <v>61</v>
      </c>
      <c r="C861" s="45" t="s">
        <v>1109</v>
      </c>
      <c r="D861" s="46" t="s">
        <v>1468</v>
      </c>
      <c r="E861" s="46" t="s">
        <v>1118</v>
      </c>
      <c r="F861" s="46" t="s">
        <v>1469</v>
      </c>
      <c r="G861" s="46" t="s">
        <v>1118</v>
      </c>
      <c r="H861" s="226" t="s">
        <v>66</v>
      </c>
      <c r="I861" s="227" t="s">
        <v>2007</v>
      </c>
      <c r="J861" s="228">
        <v>4.16</v>
      </c>
      <c r="K861" s="229">
        <v>2.3777593486305544</v>
      </c>
      <c r="L861" s="229">
        <v>1.5388257543750001</v>
      </c>
      <c r="M861" s="230">
        <v>418</v>
      </c>
      <c r="N861" s="231">
        <v>3282.1725408733041</v>
      </c>
      <c r="O861" s="232" t="s">
        <v>2003</v>
      </c>
      <c r="P861" s="233">
        <v>0.93669307673324886</v>
      </c>
      <c r="Q861" s="234" t="s">
        <v>68</v>
      </c>
      <c r="R861" s="235" t="s">
        <v>68</v>
      </c>
      <c r="S861" s="236" t="s">
        <v>2005</v>
      </c>
      <c r="T861" s="236" t="s">
        <v>2005</v>
      </c>
      <c r="U861" s="237" t="s">
        <v>2005</v>
      </c>
      <c r="V861" s="238" t="s">
        <v>2005</v>
      </c>
      <c r="W861" s="238" t="s">
        <v>2005</v>
      </c>
      <c r="X861" s="238" t="s">
        <v>2005</v>
      </c>
      <c r="Y861" s="238" t="s">
        <v>2005</v>
      </c>
      <c r="Z861" s="238" t="s">
        <v>2005</v>
      </c>
      <c r="AA861" s="238" t="s">
        <v>2005</v>
      </c>
      <c r="AB861" s="238" t="s">
        <v>2005</v>
      </c>
      <c r="AC861" s="238" t="s">
        <v>2005</v>
      </c>
      <c r="AD861" s="238" t="s">
        <v>2005</v>
      </c>
      <c r="AE861" s="238" t="s">
        <v>2005</v>
      </c>
      <c r="AF861" s="238" t="s">
        <v>2005</v>
      </c>
      <c r="AG861" s="238" t="s">
        <v>2005</v>
      </c>
      <c r="AH861" s="238" t="s">
        <v>2005</v>
      </c>
      <c r="AI861" s="238">
        <v>7</v>
      </c>
      <c r="AJ861" s="238">
        <v>7</v>
      </c>
      <c r="AK861" s="238" t="s">
        <v>2005</v>
      </c>
      <c r="AL861" s="238" t="s">
        <v>2005</v>
      </c>
      <c r="AM861" s="237" t="s">
        <v>2005</v>
      </c>
      <c r="AN861" s="238" t="s">
        <v>2005</v>
      </c>
      <c r="AO861" s="238" t="s">
        <v>2005</v>
      </c>
      <c r="AP861" s="238" t="s">
        <v>2005</v>
      </c>
      <c r="AQ861" s="237">
        <f t="shared" si="52"/>
        <v>7</v>
      </c>
      <c r="AR861" s="239">
        <f t="shared" si="52"/>
        <v>7</v>
      </c>
      <c r="AS861" s="240"/>
      <c r="AT861" s="238"/>
      <c r="AU861" s="237"/>
      <c r="AV861" s="238"/>
      <c r="AW861" s="238"/>
      <c r="AX861" s="238"/>
      <c r="AY861" s="238"/>
      <c r="AZ861" s="238"/>
      <c r="BA861" s="238"/>
      <c r="BB861" s="238"/>
      <c r="BC861" s="238"/>
      <c r="BD861" s="238"/>
      <c r="BE861" s="238"/>
      <c r="BF861" s="238"/>
      <c r="BG861" s="238"/>
      <c r="BH861" s="238"/>
      <c r="BI861" s="238">
        <v>40.9</v>
      </c>
      <c r="BJ861" s="238">
        <v>40.9</v>
      </c>
      <c r="BK861" s="238"/>
      <c r="BL861" s="238"/>
      <c r="BM861" s="238"/>
      <c r="BN861" s="238"/>
      <c r="BO861" s="238"/>
      <c r="BP861" s="238"/>
      <c r="BQ861" s="237">
        <f t="shared" si="53"/>
        <v>40.9</v>
      </c>
      <c r="BR861" s="237">
        <f t="shared" si="53"/>
        <v>40.9</v>
      </c>
      <c r="BS861" s="241">
        <f t="shared" si="55"/>
        <v>4.3664249278579315E-2</v>
      </c>
      <c r="BT861" s="273">
        <v>0</v>
      </c>
      <c r="BU861" s="243">
        <v>0</v>
      </c>
      <c r="BV861" s="244">
        <v>0</v>
      </c>
      <c r="BW861" s="243">
        <v>0</v>
      </c>
      <c r="BX861" s="243">
        <v>0</v>
      </c>
      <c r="BY861" s="243">
        <v>0</v>
      </c>
      <c r="BZ861" s="243">
        <v>0</v>
      </c>
      <c r="CA861" s="243">
        <v>0</v>
      </c>
      <c r="CB861" s="243">
        <v>0</v>
      </c>
      <c r="CC861" s="243">
        <v>0</v>
      </c>
      <c r="CD861" s="243">
        <v>0</v>
      </c>
      <c r="CE861" s="243">
        <v>0</v>
      </c>
      <c r="CF861" s="243">
        <v>0</v>
      </c>
      <c r="CG861" s="243">
        <v>0</v>
      </c>
      <c r="CH861" s="243">
        <v>0</v>
      </c>
      <c r="CI861" s="243">
        <v>0</v>
      </c>
      <c r="CJ861" s="243">
        <v>48010.056000000004</v>
      </c>
      <c r="CK861" s="243">
        <v>48010.056000000004</v>
      </c>
      <c r="CL861" s="243">
        <v>0</v>
      </c>
      <c r="CM861" s="243">
        <v>0</v>
      </c>
      <c r="CN861" s="243">
        <v>0</v>
      </c>
      <c r="CO861" s="243">
        <v>0</v>
      </c>
      <c r="CP861" s="243">
        <v>0</v>
      </c>
      <c r="CQ861" s="243">
        <v>0</v>
      </c>
      <c r="CR861" s="244">
        <f t="shared" si="54"/>
        <v>48010.056000000004</v>
      </c>
      <c r="CS861" s="267">
        <f t="shared" si="54"/>
        <v>48010.056000000004</v>
      </c>
      <c r="CT861" s="268"/>
      <c r="CU861" s="269"/>
      <c r="CV861" s="269"/>
      <c r="CW861" s="269"/>
      <c r="CX861" s="269"/>
      <c r="CY861" s="269"/>
      <c r="CZ861" s="269"/>
      <c r="DA861" s="270"/>
      <c r="DB861" s="248">
        <v>3282.1725408733041</v>
      </c>
      <c r="DC861" s="249"/>
      <c r="DD861" s="250">
        <v>0.93669307673324886</v>
      </c>
      <c r="DE861" s="251"/>
      <c r="DF861" s="251"/>
      <c r="DG861" s="251"/>
      <c r="DH861" s="252"/>
      <c r="DI861" s="252"/>
      <c r="DJ861" s="252"/>
      <c r="DK861" s="252"/>
      <c r="DL861" s="251" t="s">
        <v>2005</v>
      </c>
      <c r="DM861" s="253" t="s">
        <v>2005</v>
      </c>
      <c r="DN861" s="254" t="s">
        <v>66</v>
      </c>
      <c r="DO861" s="231"/>
      <c r="DP861" s="256" t="s">
        <v>66</v>
      </c>
      <c r="DQ861" s="231"/>
      <c r="DR861" s="258"/>
      <c r="DS861" s="259"/>
      <c r="DT861" s="260"/>
      <c r="DU861" s="255">
        <v>0</v>
      </c>
      <c r="DV861" s="261">
        <v>49.02833133232167</v>
      </c>
      <c r="DW861" s="231">
        <v>0</v>
      </c>
      <c r="DX861" s="262">
        <v>49.02833133232167</v>
      </c>
      <c r="DY861" s="255">
        <v>0</v>
      </c>
      <c r="DZ861" s="231">
        <v>1.0882584890123634</v>
      </c>
      <c r="EA861" s="231">
        <v>0</v>
      </c>
      <c r="EB861" s="262">
        <v>1.0882584890123634</v>
      </c>
      <c r="EC861" s="271"/>
      <c r="ED861" s="234"/>
      <c r="EE861" s="272"/>
      <c r="EF861" s="234">
        <v>0</v>
      </c>
      <c r="EG861" s="266">
        <v>0</v>
      </c>
      <c r="EH861" s="258"/>
    </row>
    <row r="862" spans="1:138" ht="30" customHeight="1" thickBot="1" x14ac:dyDescent="0.3">
      <c r="A862" s="45" t="s">
        <v>60</v>
      </c>
      <c r="B862" s="45" t="s">
        <v>61</v>
      </c>
      <c r="C862" s="45" t="s">
        <v>1109</v>
      </c>
      <c r="D862" s="46" t="s">
        <v>1468</v>
      </c>
      <c r="E862" s="46" t="s">
        <v>1118</v>
      </c>
      <c r="F862" s="46" t="s">
        <v>1470</v>
      </c>
      <c r="G862" s="46" t="s">
        <v>1118</v>
      </c>
      <c r="H862" s="226" t="s">
        <v>66</v>
      </c>
      <c r="I862" s="227" t="s">
        <v>2007</v>
      </c>
      <c r="J862" s="228">
        <v>4.16</v>
      </c>
      <c r="K862" s="229">
        <v>4.4096627920057561</v>
      </c>
      <c r="L862" s="229">
        <v>2.599810600653</v>
      </c>
      <c r="M862" s="230">
        <v>422.33333333333297</v>
      </c>
      <c r="N862" s="231">
        <v>7405.8436262643554</v>
      </c>
      <c r="O862" s="232" t="s">
        <v>2003</v>
      </c>
      <c r="P862" s="233">
        <v>2.1135398476781835</v>
      </c>
      <c r="Q862" s="234" t="s">
        <v>68</v>
      </c>
      <c r="R862" s="235" t="s">
        <v>68</v>
      </c>
      <c r="S862" s="236" t="s">
        <v>2005</v>
      </c>
      <c r="T862" s="236" t="s">
        <v>2005</v>
      </c>
      <c r="U862" s="237" t="s">
        <v>2005</v>
      </c>
      <c r="V862" s="238" t="s">
        <v>2005</v>
      </c>
      <c r="W862" s="238" t="s">
        <v>2005</v>
      </c>
      <c r="X862" s="238" t="s">
        <v>2005</v>
      </c>
      <c r="Y862" s="238" t="s">
        <v>2005</v>
      </c>
      <c r="Z862" s="238" t="s">
        <v>2005</v>
      </c>
      <c r="AA862" s="238" t="s">
        <v>2005</v>
      </c>
      <c r="AB862" s="238" t="s">
        <v>2005</v>
      </c>
      <c r="AC862" s="238" t="s">
        <v>2005</v>
      </c>
      <c r="AD862" s="238" t="s">
        <v>2005</v>
      </c>
      <c r="AE862" s="238" t="s">
        <v>2005</v>
      </c>
      <c r="AF862" s="238" t="s">
        <v>2005</v>
      </c>
      <c r="AG862" s="238" t="s">
        <v>2005</v>
      </c>
      <c r="AH862" s="238" t="s">
        <v>2005</v>
      </c>
      <c r="AI862" s="238">
        <v>3</v>
      </c>
      <c r="AJ862" s="238">
        <v>3</v>
      </c>
      <c r="AK862" s="238" t="s">
        <v>2005</v>
      </c>
      <c r="AL862" s="238" t="s">
        <v>2005</v>
      </c>
      <c r="AM862" s="237" t="s">
        <v>2005</v>
      </c>
      <c r="AN862" s="238" t="s">
        <v>2005</v>
      </c>
      <c r="AO862" s="238" t="s">
        <v>2005</v>
      </c>
      <c r="AP862" s="238" t="s">
        <v>2005</v>
      </c>
      <c r="AQ862" s="237">
        <f t="shared" si="52"/>
        <v>3</v>
      </c>
      <c r="AR862" s="239">
        <f t="shared" si="52"/>
        <v>3</v>
      </c>
      <c r="AS862" s="240"/>
      <c r="AT862" s="238"/>
      <c r="AU862" s="237"/>
      <c r="AV862" s="238"/>
      <c r="AW862" s="238"/>
      <c r="AX862" s="238"/>
      <c r="AY862" s="238"/>
      <c r="AZ862" s="238"/>
      <c r="BA862" s="238"/>
      <c r="BB862" s="238"/>
      <c r="BC862" s="238"/>
      <c r="BD862" s="238"/>
      <c r="BE862" s="238"/>
      <c r="BF862" s="238"/>
      <c r="BG862" s="238"/>
      <c r="BH862" s="238"/>
      <c r="BI862" s="238">
        <v>10.9</v>
      </c>
      <c r="BJ862" s="238">
        <v>10.9</v>
      </c>
      <c r="BK862" s="238"/>
      <c r="BL862" s="238"/>
      <c r="BM862" s="238"/>
      <c r="BN862" s="238"/>
      <c r="BO862" s="238"/>
      <c r="BP862" s="238"/>
      <c r="BQ862" s="237">
        <f t="shared" si="53"/>
        <v>10.9</v>
      </c>
      <c r="BR862" s="237">
        <f t="shared" si="53"/>
        <v>10.9</v>
      </c>
      <c r="BS862" s="241">
        <f t="shared" si="55"/>
        <v>5.1572247440587081E-3</v>
      </c>
      <c r="BT862" s="273">
        <v>0</v>
      </c>
      <c r="BU862" s="243">
        <v>0</v>
      </c>
      <c r="BV862" s="244">
        <v>0</v>
      </c>
      <c r="BW862" s="243">
        <v>0</v>
      </c>
      <c r="BX862" s="243">
        <v>0</v>
      </c>
      <c r="BY862" s="243">
        <v>0</v>
      </c>
      <c r="BZ862" s="243">
        <v>0</v>
      </c>
      <c r="CA862" s="243">
        <v>0</v>
      </c>
      <c r="CB862" s="243">
        <v>0</v>
      </c>
      <c r="CC862" s="243">
        <v>0</v>
      </c>
      <c r="CD862" s="243">
        <v>0</v>
      </c>
      <c r="CE862" s="243">
        <v>0</v>
      </c>
      <c r="CF862" s="243">
        <v>0</v>
      </c>
      <c r="CG862" s="243">
        <v>0</v>
      </c>
      <c r="CH862" s="243">
        <v>0</v>
      </c>
      <c r="CI862" s="243">
        <v>0</v>
      </c>
      <c r="CJ862" s="243">
        <v>12794.856000000002</v>
      </c>
      <c r="CK862" s="243">
        <v>12794.856000000002</v>
      </c>
      <c r="CL862" s="243">
        <v>0</v>
      </c>
      <c r="CM862" s="243">
        <v>0</v>
      </c>
      <c r="CN862" s="243">
        <v>0</v>
      </c>
      <c r="CO862" s="243">
        <v>0</v>
      </c>
      <c r="CP862" s="243">
        <v>0</v>
      </c>
      <c r="CQ862" s="243">
        <v>0</v>
      </c>
      <c r="CR862" s="244">
        <f t="shared" si="54"/>
        <v>12794.856000000002</v>
      </c>
      <c r="CS862" s="267">
        <f t="shared" si="54"/>
        <v>12794.856000000002</v>
      </c>
      <c r="CT862" s="268"/>
      <c r="CU862" s="269"/>
      <c r="CV862" s="269"/>
      <c r="CW862" s="269"/>
      <c r="CX862" s="269"/>
      <c r="CY862" s="269"/>
      <c r="CZ862" s="269"/>
      <c r="DA862" s="270"/>
      <c r="DB862" s="248">
        <v>7405.8436262643554</v>
      </c>
      <c r="DC862" s="249"/>
      <c r="DD862" s="250">
        <v>2.1135398476781835</v>
      </c>
      <c r="DE862" s="251"/>
      <c r="DF862" s="251"/>
      <c r="DG862" s="251"/>
      <c r="DH862" s="252"/>
      <c r="DI862" s="252"/>
      <c r="DJ862" s="252"/>
      <c r="DK862" s="252"/>
      <c r="DL862" s="251" t="s">
        <v>2005</v>
      </c>
      <c r="DM862" s="253" t="s">
        <v>2005</v>
      </c>
      <c r="DN862" s="254" t="s">
        <v>66</v>
      </c>
      <c r="DO862" s="231"/>
      <c r="DP862" s="256" t="s">
        <v>66</v>
      </c>
      <c r="DQ862" s="231"/>
      <c r="DR862" s="258"/>
      <c r="DS862" s="259"/>
      <c r="DT862" s="260"/>
      <c r="DU862" s="255">
        <v>33.734017363851649</v>
      </c>
      <c r="DV862" s="261">
        <v>53.076626688877681</v>
      </c>
      <c r="DW862" s="231">
        <v>33.734017363851649</v>
      </c>
      <c r="DX862" s="262">
        <v>52.809606352891691</v>
      </c>
      <c r="DY862" s="255">
        <v>0.5090765588003161</v>
      </c>
      <c r="DZ862" s="231">
        <v>0.662223033908518</v>
      </c>
      <c r="EA862" s="231">
        <v>0.5090765588003161</v>
      </c>
      <c r="EB862" s="262">
        <v>0.66133886061055125</v>
      </c>
      <c r="EC862" s="271"/>
      <c r="ED862" s="234"/>
      <c r="EE862" s="272"/>
      <c r="EF862" s="234">
        <v>0</v>
      </c>
      <c r="EG862" s="266">
        <v>0</v>
      </c>
      <c r="EH862" s="258"/>
    </row>
    <row r="863" spans="1:138" ht="30" customHeight="1" thickBot="1" x14ac:dyDescent="0.3">
      <c r="A863" s="45" t="s">
        <v>60</v>
      </c>
      <c r="B863" s="45" t="s">
        <v>61</v>
      </c>
      <c r="C863" s="45" t="s">
        <v>1109</v>
      </c>
      <c r="D863" s="46" t="s">
        <v>1468</v>
      </c>
      <c r="E863" s="46" t="s">
        <v>1118</v>
      </c>
      <c r="F863" s="46" t="s">
        <v>1471</v>
      </c>
      <c r="G863" s="46" t="s">
        <v>1118</v>
      </c>
      <c r="H863" s="226" t="s">
        <v>66</v>
      </c>
      <c r="I863" s="227" t="s">
        <v>2007</v>
      </c>
      <c r="J863" s="228">
        <v>4.16</v>
      </c>
      <c r="K863" s="229">
        <v>2.3417326918331218</v>
      </c>
      <c r="L863" s="229">
        <v>1.9528409050290001</v>
      </c>
      <c r="M863" s="230">
        <v>602.25</v>
      </c>
      <c r="N863" s="231">
        <v>5049.4962167281592</v>
      </c>
      <c r="O863" s="232" t="s">
        <v>2003</v>
      </c>
      <c r="P863" s="233">
        <v>1.4410662718973057</v>
      </c>
      <c r="Q863" s="234" t="s">
        <v>68</v>
      </c>
      <c r="R863" s="235" t="s">
        <v>68</v>
      </c>
      <c r="S863" s="236" t="s">
        <v>2005</v>
      </c>
      <c r="T863" s="236" t="s">
        <v>2005</v>
      </c>
      <c r="U863" s="237" t="s">
        <v>2005</v>
      </c>
      <c r="V863" s="238" t="s">
        <v>2005</v>
      </c>
      <c r="W863" s="238" t="s">
        <v>2005</v>
      </c>
      <c r="X863" s="238" t="s">
        <v>2005</v>
      </c>
      <c r="Y863" s="238" t="s">
        <v>2005</v>
      </c>
      <c r="Z863" s="238" t="s">
        <v>2005</v>
      </c>
      <c r="AA863" s="238" t="s">
        <v>2005</v>
      </c>
      <c r="AB863" s="238" t="s">
        <v>2005</v>
      </c>
      <c r="AC863" s="238" t="s">
        <v>2005</v>
      </c>
      <c r="AD863" s="238" t="s">
        <v>2005</v>
      </c>
      <c r="AE863" s="238" t="s">
        <v>2005</v>
      </c>
      <c r="AF863" s="238" t="s">
        <v>2005</v>
      </c>
      <c r="AG863" s="238" t="s">
        <v>2005</v>
      </c>
      <c r="AH863" s="238" t="s">
        <v>2005</v>
      </c>
      <c r="AI863" s="238">
        <v>7</v>
      </c>
      <c r="AJ863" s="238">
        <v>7</v>
      </c>
      <c r="AK863" s="238" t="s">
        <v>2005</v>
      </c>
      <c r="AL863" s="238" t="s">
        <v>2005</v>
      </c>
      <c r="AM863" s="237" t="s">
        <v>2005</v>
      </c>
      <c r="AN863" s="238" t="s">
        <v>2005</v>
      </c>
      <c r="AO863" s="238" t="s">
        <v>2005</v>
      </c>
      <c r="AP863" s="238" t="s">
        <v>2005</v>
      </c>
      <c r="AQ863" s="237">
        <f t="shared" si="52"/>
        <v>7</v>
      </c>
      <c r="AR863" s="239">
        <f t="shared" si="52"/>
        <v>7</v>
      </c>
      <c r="AS863" s="240"/>
      <c r="AT863" s="238"/>
      <c r="AU863" s="237"/>
      <c r="AV863" s="238"/>
      <c r="AW863" s="238"/>
      <c r="AX863" s="238"/>
      <c r="AY863" s="238"/>
      <c r="AZ863" s="238"/>
      <c r="BA863" s="238"/>
      <c r="BB863" s="238"/>
      <c r="BC863" s="238"/>
      <c r="BD863" s="238"/>
      <c r="BE863" s="238"/>
      <c r="BF863" s="238"/>
      <c r="BG863" s="238"/>
      <c r="BH863" s="238"/>
      <c r="BI863" s="238">
        <v>54.6</v>
      </c>
      <c r="BJ863" s="238">
        <v>54.6</v>
      </c>
      <c r="BK863" s="238"/>
      <c r="BL863" s="238"/>
      <c r="BM863" s="238"/>
      <c r="BN863" s="238"/>
      <c r="BO863" s="238"/>
      <c r="BP863" s="238"/>
      <c r="BQ863" s="237">
        <f t="shared" si="53"/>
        <v>54.6</v>
      </c>
      <c r="BR863" s="237">
        <f t="shared" si="53"/>
        <v>54.6</v>
      </c>
      <c r="BS863" s="241">
        <f t="shared" si="55"/>
        <v>3.78886114155692E-2</v>
      </c>
      <c r="BT863" s="273">
        <v>0</v>
      </c>
      <c r="BU863" s="243">
        <v>0</v>
      </c>
      <c r="BV863" s="244">
        <v>0</v>
      </c>
      <c r="BW863" s="243">
        <v>0</v>
      </c>
      <c r="BX863" s="243">
        <v>0</v>
      </c>
      <c r="BY863" s="243">
        <v>0</v>
      </c>
      <c r="BZ863" s="243">
        <v>0</v>
      </c>
      <c r="CA863" s="243">
        <v>0</v>
      </c>
      <c r="CB863" s="243">
        <v>0</v>
      </c>
      <c r="CC863" s="243">
        <v>0</v>
      </c>
      <c r="CD863" s="243">
        <v>0</v>
      </c>
      <c r="CE863" s="243">
        <v>0</v>
      </c>
      <c r="CF863" s="243">
        <v>0</v>
      </c>
      <c r="CG863" s="243">
        <v>0</v>
      </c>
      <c r="CH863" s="243">
        <v>0</v>
      </c>
      <c r="CI863" s="243">
        <v>0</v>
      </c>
      <c r="CJ863" s="243">
        <v>64091.664000000004</v>
      </c>
      <c r="CK863" s="243">
        <v>64091.664000000004</v>
      </c>
      <c r="CL863" s="243">
        <v>0</v>
      </c>
      <c r="CM863" s="243">
        <v>0</v>
      </c>
      <c r="CN863" s="243">
        <v>0</v>
      </c>
      <c r="CO863" s="243">
        <v>0</v>
      </c>
      <c r="CP863" s="243">
        <v>0</v>
      </c>
      <c r="CQ863" s="243">
        <v>0</v>
      </c>
      <c r="CR863" s="244">
        <f t="shared" si="54"/>
        <v>64091.664000000004</v>
      </c>
      <c r="CS863" s="267">
        <f t="shared" si="54"/>
        <v>64091.664000000004</v>
      </c>
      <c r="CT863" s="268"/>
      <c r="CU863" s="269"/>
      <c r="CV863" s="269"/>
      <c r="CW863" s="269"/>
      <c r="CX863" s="269"/>
      <c r="CY863" s="269"/>
      <c r="CZ863" s="269"/>
      <c r="DA863" s="270"/>
      <c r="DB863" s="248">
        <v>5049.4962167281592</v>
      </c>
      <c r="DC863" s="249"/>
      <c r="DD863" s="250">
        <v>1.4410662718973057</v>
      </c>
      <c r="DE863" s="251"/>
      <c r="DF863" s="251"/>
      <c r="DG863" s="251"/>
      <c r="DH863" s="252"/>
      <c r="DI863" s="252"/>
      <c r="DJ863" s="252"/>
      <c r="DK863" s="252"/>
      <c r="DL863" s="251" t="s">
        <v>2005</v>
      </c>
      <c r="DM863" s="253" t="s">
        <v>2005</v>
      </c>
      <c r="DN863" s="254" t="s">
        <v>66</v>
      </c>
      <c r="DO863" s="231"/>
      <c r="DP863" s="256" t="s">
        <v>66</v>
      </c>
      <c r="DQ863" s="231"/>
      <c r="DR863" s="258"/>
      <c r="DS863" s="259"/>
      <c r="DT863" s="260"/>
      <c r="DU863" s="255">
        <v>25.223744292237441</v>
      </c>
      <c r="DV863" s="261">
        <v>123.67772786441482</v>
      </c>
      <c r="DW863" s="231">
        <v>25.223744292237441</v>
      </c>
      <c r="DX863" s="262">
        <v>97.665514922897955</v>
      </c>
      <c r="DY863" s="255">
        <v>1.0029057700290578</v>
      </c>
      <c r="DZ863" s="231">
        <v>0.66989107561977868</v>
      </c>
      <c r="EA863" s="231">
        <v>1.0029057700290578</v>
      </c>
      <c r="EB863" s="262">
        <v>0.65990863586912218</v>
      </c>
      <c r="EC863" s="271"/>
      <c r="ED863" s="234"/>
      <c r="EE863" s="272"/>
      <c r="EF863" s="234">
        <v>15075</v>
      </c>
      <c r="EG863" s="266">
        <v>37210.666666666664</v>
      </c>
      <c r="EH863" s="258"/>
    </row>
    <row r="864" spans="1:138" ht="30" customHeight="1" thickBot="1" x14ac:dyDescent="0.3">
      <c r="A864" s="45" t="s">
        <v>60</v>
      </c>
      <c r="B864" s="45" t="s">
        <v>61</v>
      </c>
      <c r="C864" s="45" t="s">
        <v>1109</v>
      </c>
      <c r="D864" s="46" t="s">
        <v>1468</v>
      </c>
      <c r="E864" s="46" t="s">
        <v>1118</v>
      </c>
      <c r="F864" s="46" t="s">
        <v>1472</v>
      </c>
      <c r="G864" s="46" t="s">
        <v>1118</v>
      </c>
      <c r="H864" s="226" t="s">
        <v>66</v>
      </c>
      <c r="I864" s="227" t="s">
        <v>2002</v>
      </c>
      <c r="J864" s="228">
        <v>4.16</v>
      </c>
      <c r="K864" s="229">
        <v>2.3417326918331218</v>
      </c>
      <c r="L864" s="229">
        <v>1.4772727241999999</v>
      </c>
      <c r="M864" s="230">
        <v>263.25</v>
      </c>
      <c r="N864" s="231">
        <v>5386.0451395730925</v>
      </c>
      <c r="O864" s="232" t="s">
        <v>2003</v>
      </c>
      <c r="P864" s="233">
        <v>1.5371133389192615</v>
      </c>
      <c r="Q864" s="234" t="s">
        <v>68</v>
      </c>
      <c r="R864" s="235" t="s">
        <v>68</v>
      </c>
      <c r="S864" s="236" t="s">
        <v>2005</v>
      </c>
      <c r="T864" s="236" t="s">
        <v>2005</v>
      </c>
      <c r="U864" s="237" t="s">
        <v>2005</v>
      </c>
      <c r="V864" s="238" t="s">
        <v>2005</v>
      </c>
      <c r="W864" s="238" t="s">
        <v>2005</v>
      </c>
      <c r="X864" s="238" t="s">
        <v>2005</v>
      </c>
      <c r="Y864" s="238" t="s">
        <v>2005</v>
      </c>
      <c r="Z864" s="238" t="s">
        <v>2005</v>
      </c>
      <c r="AA864" s="238" t="s">
        <v>2005</v>
      </c>
      <c r="AB864" s="238" t="s">
        <v>2005</v>
      </c>
      <c r="AC864" s="238" t="s">
        <v>2005</v>
      </c>
      <c r="AD864" s="238" t="s">
        <v>2005</v>
      </c>
      <c r="AE864" s="238" t="s">
        <v>2005</v>
      </c>
      <c r="AF864" s="238" t="s">
        <v>2005</v>
      </c>
      <c r="AG864" s="238" t="s">
        <v>2005</v>
      </c>
      <c r="AH864" s="238" t="s">
        <v>2005</v>
      </c>
      <c r="AI864" s="238">
        <v>2</v>
      </c>
      <c r="AJ864" s="238">
        <v>2</v>
      </c>
      <c r="AK864" s="238" t="s">
        <v>2005</v>
      </c>
      <c r="AL864" s="238" t="s">
        <v>2005</v>
      </c>
      <c r="AM864" s="237" t="s">
        <v>2005</v>
      </c>
      <c r="AN864" s="238" t="s">
        <v>2005</v>
      </c>
      <c r="AO864" s="238" t="s">
        <v>2005</v>
      </c>
      <c r="AP864" s="238" t="s">
        <v>2005</v>
      </c>
      <c r="AQ864" s="237">
        <f t="shared" si="52"/>
        <v>2</v>
      </c>
      <c r="AR864" s="239">
        <f t="shared" si="52"/>
        <v>2</v>
      </c>
      <c r="AS864" s="240"/>
      <c r="AT864" s="238"/>
      <c r="AU864" s="237"/>
      <c r="AV864" s="238"/>
      <c r="AW864" s="238"/>
      <c r="AX864" s="238"/>
      <c r="AY864" s="238"/>
      <c r="AZ864" s="238"/>
      <c r="BA864" s="238"/>
      <c r="BB864" s="238"/>
      <c r="BC864" s="238"/>
      <c r="BD864" s="238"/>
      <c r="BE864" s="238"/>
      <c r="BF864" s="238"/>
      <c r="BG864" s="238"/>
      <c r="BH864" s="238"/>
      <c r="BI864" s="238">
        <v>26.5</v>
      </c>
      <c r="BJ864" s="238">
        <v>26.5</v>
      </c>
      <c r="BK864" s="238"/>
      <c r="BL864" s="238"/>
      <c r="BM864" s="238"/>
      <c r="BN864" s="238"/>
      <c r="BO864" s="238"/>
      <c r="BP864" s="238"/>
      <c r="BQ864" s="237">
        <f t="shared" si="53"/>
        <v>26.5</v>
      </c>
      <c r="BR864" s="237">
        <f t="shared" si="53"/>
        <v>26.5</v>
      </c>
      <c r="BS864" s="241">
        <f t="shared" si="55"/>
        <v>1.7240108018730778E-2</v>
      </c>
      <c r="BT864" s="273">
        <v>0</v>
      </c>
      <c r="BU864" s="243">
        <v>0</v>
      </c>
      <c r="BV864" s="244">
        <v>0</v>
      </c>
      <c r="BW864" s="243">
        <v>0</v>
      </c>
      <c r="BX864" s="243">
        <v>0</v>
      </c>
      <c r="BY864" s="243">
        <v>0</v>
      </c>
      <c r="BZ864" s="243">
        <v>0</v>
      </c>
      <c r="CA864" s="243">
        <v>0</v>
      </c>
      <c r="CB864" s="243">
        <v>0</v>
      </c>
      <c r="CC864" s="243">
        <v>0</v>
      </c>
      <c r="CD864" s="243">
        <v>0</v>
      </c>
      <c r="CE864" s="243">
        <v>0</v>
      </c>
      <c r="CF864" s="243">
        <v>0</v>
      </c>
      <c r="CG864" s="243">
        <v>0</v>
      </c>
      <c r="CH864" s="243">
        <v>0</v>
      </c>
      <c r="CI864" s="243">
        <v>0</v>
      </c>
      <c r="CJ864" s="243">
        <v>31106.760000000002</v>
      </c>
      <c r="CK864" s="243">
        <v>31106.760000000002</v>
      </c>
      <c r="CL864" s="243">
        <v>0</v>
      </c>
      <c r="CM864" s="243">
        <v>0</v>
      </c>
      <c r="CN864" s="243">
        <v>0</v>
      </c>
      <c r="CO864" s="243">
        <v>0</v>
      </c>
      <c r="CP864" s="243">
        <v>0</v>
      </c>
      <c r="CQ864" s="243">
        <v>0</v>
      </c>
      <c r="CR864" s="244">
        <f t="shared" si="54"/>
        <v>31106.760000000002</v>
      </c>
      <c r="CS864" s="267">
        <f t="shared" si="54"/>
        <v>31106.760000000002</v>
      </c>
      <c r="CT864" s="268"/>
      <c r="CU864" s="269"/>
      <c r="CV864" s="269"/>
      <c r="CW864" s="269"/>
      <c r="CX864" s="269"/>
      <c r="CY864" s="269"/>
      <c r="CZ864" s="269"/>
      <c r="DA864" s="270"/>
      <c r="DB864" s="248">
        <v>5386.0451395730925</v>
      </c>
      <c r="DC864" s="249"/>
      <c r="DD864" s="250">
        <v>1.5371133389192615</v>
      </c>
      <c r="DE864" s="251"/>
      <c r="DF864" s="251"/>
      <c r="DG864" s="251"/>
      <c r="DH864" s="252"/>
      <c r="DI864" s="252"/>
      <c r="DJ864" s="252"/>
      <c r="DK864" s="252"/>
      <c r="DL864" s="251" t="s">
        <v>2005</v>
      </c>
      <c r="DM864" s="253" t="s">
        <v>2005</v>
      </c>
      <c r="DN864" s="254" t="s">
        <v>66</v>
      </c>
      <c r="DO864" s="231"/>
      <c r="DP864" s="256" t="s">
        <v>66</v>
      </c>
      <c r="DQ864" s="231"/>
      <c r="DR864" s="258"/>
      <c r="DS864" s="259"/>
      <c r="DT864" s="260"/>
      <c r="DU864" s="255">
        <v>0</v>
      </c>
      <c r="DV864" s="261">
        <v>36.458852354767536</v>
      </c>
      <c r="DW864" s="231">
        <v>0</v>
      </c>
      <c r="DX864" s="262">
        <v>36.458852354767536</v>
      </c>
      <c r="DY864" s="255">
        <v>0</v>
      </c>
      <c r="DZ864" s="231">
        <v>0.99249990648262465</v>
      </c>
      <c r="EA864" s="231">
        <v>0</v>
      </c>
      <c r="EB864" s="262">
        <v>0.99249990648262465</v>
      </c>
      <c r="EC864" s="271"/>
      <c r="ED864" s="234"/>
      <c r="EE864" s="272"/>
      <c r="EF864" s="234">
        <v>0</v>
      </c>
      <c r="EG864" s="266">
        <v>0</v>
      </c>
      <c r="EH864" s="258"/>
    </row>
    <row r="865" spans="1:138" ht="30" customHeight="1" thickBot="1" x14ac:dyDescent="0.3">
      <c r="A865" s="45" t="s">
        <v>60</v>
      </c>
      <c r="B865" s="45" t="s">
        <v>61</v>
      </c>
      <c r="C865" s="45" t="s">
        <v>1109</v>
      </c>
      <c r="D865" s="46" t="s">
        <v>1468</v>
      </c>
      <c r="E865" s="46" t="s">
        <v>1118</v>
      </c>
      <c r="F865" s="46" t="s">
        <v>1473</v>
      </c>
      <c r="G865" s="46" t="s">
        <v>1118</v>
      </c>
      <c r="H865" s="226" t="s">
        <v>66</v>
      </c>
      <c r="I865" s="227" t="s">
        <v>2002</v>
      </c>
      <c r="J865" s="228">
        <v>4.16</v>
      </c>
      <c r="K865" s="229">
        <v>2.2696793782382572</v>
      </c>
      <c r="L865" s="229">
        <v>0.85549242246300006</v>
      </c>
      <c r="M865" s="230">
        <v>118.583333333333</v>
      </c>
      <c r="N865" s="231">
        <v>6059.3954600737934</v>
      </c>
      <c r="O865" s="232" t="s">
        <v>2003</v>
      </c>
      <c r="P865" s="233">
        <v>1.7292795262767673</v>
      </c>
      <c r="Q865" s="234" t="s">
        <v>68</v>
      </c>
      <c r="R865" s="235" t="s">
        <v>68</v>
      </c>
      <c r="S865" s="236" t="s">
        <v>2005</v>
      </c>
      <c r="T865" s="236" t="s">
        <v>2005</v>
      </c>
      <c r="U865" s="237" t="s">
        <v>2005</v>
      </c>
      <c r="V865" s="238" t="s">
        <v>2005</v>
      </c>
      <c r="W865" s="238" t="s">
        <v>2005</v>
      </c>
      <c r="X865" s="238" t="s">
        <v>2005</v>
      </c>
      <c r="Y865" s="238" t="s">
        <v>2005</v>
      </c>
      <c r="Z865" s="238" t="s">
        <v>2005</v>
      </c>
      <c r="AA865" s="238" t="s">
        <v>2005</v>
      </c>
      <c r="AB865" s="238" t="s">
        <v>2005</v>
      </c>
      <c r="AC865" s="238" t="s">
        <v>2005</v>
      </c>
      <c r="AD865" s="238" t="s">
        <v>2005</v>
      </c>
      <c r="AE865" s="238">
        <v>1</v>
      </c>
      <c r="AF865" s="238">
        <v>1</v>
      </c>
      <c r="AG865" s="238" t="s">
        <v>2005</v>
      </c>
      <c r="AH865" s="238" t="s">
        <v>2005</v>
      </c>
      <c r="AI865" s="238" t="s">
        <v>2005</v>
      </c>
      <c r="AJ865" s="238" t="s">
        <v>2005</v>
      </c>
      <c r="AK865" s="238" t="s">
        <v>2005</v>
      </c>
      <c r="AL865" s="238" t="s">
        <v>2005</v>
      </c>
      <c r="AM865" s="237" t="s">
        <v>2005</v>
      </c>
      <c r="AN865" s="238" t="s">
        <v>2005</v>
      </c>
      <c r="AO865" s="238" t="s">
        <v>2005</v>
      </c>
      <c r="AP865" s="238" t="s">
        <v>2005</v>
      </c>
      <c r="AQ865" s="237">
        <f t="shared" si="52"/>
        <v>1</v>
      </c>
      <c r="AR865" s="239">
        <f t="shared" si="52"/>
        <v>1</v>
      </c>
      <c r="AS865" s="240"/>
      <c r="AT865" s="238"/>
      <c r="AU865" s="237"/>
      <c r="AV865" s="238"/>
      <c r="AW865" s="238"/>
      <c r="AX865" s="238"/>
      <c r="AY865" s="238"/>
      <c r="AZ865" s="238"/>
      <c r="BA865" s="238"/>
      <c r="BB865" s="238"/>
      <c r="BC865" s="238"/>
      <c r="BD865" s="238"/>
      <c r="BE865" s="238">
        <v>75</v>
      </c>
      <c r="BF865" s="238">
        <v>75</v>
      </c>
      <c r="BG865" s="238"/>
      <c r="BH865" s="238"/>
      <c r="BI865" s="238"/>
      <c r="BJ865" s="238" t="s">
        <v>2005</v>
      </c>
      <c r="BK865" s="238"/>
      <c r="BL865" s="238"/>
      <c r="BM865" s="238"/>
      <c r="BN865" s="238"/>
      <c r="BO865" s="238"/>
      <c r="BP865" s="238"/>
      <c r="BQ865" s="237">
        <f t="shared" si="53"/>
        <v>75</v>
      </c>
      <c r="BR865" s="237">
        <f t="shared" si="53"/>
        <v>75</v>
      </c>
      <c r="BS865" s="241">
        <f t="shared" si="55"/>
        <v>4.3370663250422603E-2</v>
      </c>
      <c r="BT865" s="273">
        <v>0</v>
      </c>
      <c r="BU865" s="243">
        <v>0</v>
      </c>
      <c r="BV865" s="244">
        <v>0</v>
      </c>
      <c r="BW865" s="243">
        <v>0</v>
      </c>
      <c r="BX865" s="243">
        <v>0</v>
      </c>
      <c r="BY865" s="243">
        <v>0</v>
      </c>
      <c r="BZ865" s="243">
        <v>0</v>
      </c>
      <c r="CA865" s="243">
        <v>0</v>
      </c>
      <c r="CB865" s="243">
        <v>0</v>
      </c>
      <c r="CC865" s="243">
        <v>0</v>
      </c>
      <c r="CD865" s="243">
        <v>0</v>
      </c>
      <c r="CE865" s="243">
        <v>0</v>
      </c>
      <c r="CF865" s="243">
        <v>378432</v>
      </c>
      <c r="CG865" s="243">
        <v>378432</v>
      </c>
      <c r="CH865" s="243">
        <v>0</v>
      </c>
      <c r="CI865" s="243">
        <v>0</v>
      </c>
      <c r="CJ865" s="243">
        <v>0</v>
      </c>
      <c r="CK865" s="243" t="e">
        <v>#VALUE!</v>
      </c>
      <c r="CL865" s="243">
        <v>0</v>
      </c>
      <c r="CM865" s="243">
        <v>0</v>
      </c>
      <c r="CN865" s="243">
        <v>0</v>
      </c>
      <c r="CO865" s="243">
        <v>0</v>
      </c>
      <c r="CP865" s="243">
        <v>0</v>
      </c>
      <c r="CQ865" s="243">
        <v>0</v>
      </c>
      <c r="CR865" s="244">
        <f t="shared" si="54"/>
        <v>378432</v>
      </c>
      <c r="CS865" s="267" t="e">
        <f t="shared" si="54"/>
        <v>#VALUE!</v>
      </c>
      <c r="CT865" s="268"/>
      <c r="CU865" s="269"/>
      <c r="CV865" s="269"/>
      <c r="CW865" s="269"/>
      <c r="CX865" s="269"/>
      <c r="CY865" s="269"/>
      <c r="CZ865" s="269"/>
      <c r="DA865" s="270"/>
      <c r="DB865" s="248">
        <v>6059.3954600737934</v>
      </c>
      <c r="DC865" s="249"/>
      <c r="DD865" s="250">
        <v>1.7292795262767673</v>
      </c>
      <c r="DE865" s="251"/>
      <c r="DF865" s="251"/>
      <c r="DG865" s="251"/>
      <c r="DH865" s="252"/>
      <c r="DI865" s="252"/>
      <c r="DJ865" s="252"/>
      <c r="DK865" s="252"/>
      <c r="DL865" s="251" t="s">
        <v>2005</v>
      </c>
      <c r="DM865" s="253" t="s">
        <v>2005</v>
      </c>
      <c r="DN865" s="254" t="s">
        <v>66</v>
      </c>
      <c r="DO865" s="231"/>
      <c r="DP865" s="256" t="s">
        <v>66</v>
      </c>
      <c r="DQ865" s="231"/>
      <c r="DR865" s="258"/>
      <c r="DS865" s="259"/>
      <c r="DT865" s="260"/>
      <c r="DU865" s="255">
        <v>0</v>
      </c>
      <c r="DV865" s="261">
        <v>123.89323272248167</v>
      </c>
      <c r="DW865" s="231">
        <v>0</v>
      </c>
      <c r="DX865" s="262">
        <v>123.89323272248167</v>
      </c>
      <c r="DY865" s="255">
        <v>0</v>
      </c>
      <c r="DZ865" s="231">
        <v>1.40742603904659</v>
      </c>
      <c r="EA865" s="231">
        <v>0</v>
      </c>
      <c r="EB865" s="262">
        <v>1.40742603904659</v>
      </c>
      <c r="EC865" s="271"/>
      <c r="ED865" s="234"/>
      <c r="EE865" s="272"/>
      <c r="EF865" s="234">
        <v>0</v>
      </c>
      <c r="EG865" s="266">
        <v>2606.6666666666665</v>
      </c>
      <c r="EH865" s="258"/>
    </row>
    <row r="866" spans="1:138" ht="30" customHeight="1" thickBot="1" x14ac:dyDescent="0.3">
      <c r="A866" s="45" t="s">
        <v>60</v>
      </c>
      <c r="B866" s="45" t="s">
        <v>61</v>
      </c>
      <c r="C866" s="45" t="s">
        <v>1109</v>
      </c>
      <c r="D866" s="46" t="s">
        <v>1468</v>
      </c>
      <c r="E866" s="46" t="s">
        <v>1118</v>
      </c>
      <c r="F866" s="46" t="s">
        <v>1474</v>
      </c>
      <c r="G866" s="46" t="s">
        <v>1118</v>
      </c>
      <c r="H866" s="226" t="s">
        <v>66</v>
      </c>
      <c r="I866" s="227" t="s">
        <v>2007</v>
      </c>
      <c r="J866" s="228">
        <v>4.16</v>
      </c>
      <c r="K866" s="229">
        <v>2.3201166977546621</v>
      </c>
      <c r="L866" s="229">
        <v>3.6689393863080002</v>
      </c>
      <c r="M866" s="230">
        <v>940.66666666666697</v>
      </c>
      <c r="N866" s="231">
        <v>6816.8198925830156</v>
      </c>
      <c r="O866" s="232" t="s">
        <v>2003</v>
      </c>
      <c r="P866" s="233">
        <v>1.9454394670613628</v>
      </c>
      <c r="Q866" s="234" t="s">
        <v>68</v>
      </c>
      <c r="R866" s="235" t="s">
        <v>68</v>
      </c>
      <c r="S866" s="236" t="s">
        <v>2005</v>
      </c>
      <c r="T866" s="236" t="s">
        <v>2005</v>
      </c>
      <c r="U866" s="237" t="s">
        <v>2005</v>
      </c>
      <c r="V866" s="238" t="s">
        <v>2005</v>
      </c>
      <c r="W866" s="238" t="s">
        <v>2005</v>
      </c>
      <c r="X866" s="238" t="s">
        <v>2005</v>
      </c>
      <c r="Y866" s="238" t="s">
        <v>2005</v>
      </c>
      <c r="Z866" s="238" t="s">
        <v>2005</v>
      </c>
      <c r="AA866" s="238" t="s">
        <v>2005</v>
      </c>
      <c r="AB866" s="238" t="s">
        <v>2005</v>
      </c>
      <c r="AC866" s="238" t="s">
        <v>2005</v>
      </c>
      <c r="AD866" s="238" t="s">
        <v>2005</v>
      </c>
      <c r="AE866" s="238" t="s">
        <v>2005</v>
      </c>
      <c r="AF866" s="238" t="s">
        <v>2005</v>
      </c>
      <c r="AG866" s="238" t="s">
        <v>2005</v>
      </c>
      <c r="AH866" s="238" t="s">
        <v>2005</v>
      </c>
      <c r="AI866" s="238">
        <v>37</v>
      </c>
      <c r="AJ866" s="238">
        <v>37</v>
      </c>
      <c r="AK866" s="238" t="s">
        <v>2005</v>
      </c>
      <c r="AL866" s="238" t="s">
        <v>2005</v>
      </c>
      <c r="AM866" s="237" t="s">
        <v>2005</v>
      </c>
      <c r="AN866" s="238" t="s">
        <v>2005</v>
      </c>
      <c r="AO866" s="238" t="s">
        <v>2005</v>
      </c>
      <c r="AP866" s="238" t="s">
        <v>2005</v>
      </c>
      <c r="AQ866" s="237">
        <f t="shared" si="52"/>
        <v>37</v>
      </c>
      <c r="AR866" s="239">
        <f t="shared" si="52"/>
        <v>37</v>
      </c>
      <c r="AS866" s="240"/>
      <c r="AT866" s="238"/>
      <c r="AU866" s="237"/>
      <c r="AV866" s="238"/>
      <c r="AW866" s="238"/>
      <c r="AX866" s="238"/>
      <c r="AY866" s="238"/>
      <c r="AZ866" s="238"/>
      <c r="BA866" s="238"/>
      <c r="BB866" s="238"/>
      <c r="BC866" s="238"/>
      <c r="BD866" s="238"/>
      <c r="BE866" s="238"/>
      <c r="BF866" s="238"/>
      <c r="BG866" s="238"/>
      <c r="BH866" s="238"/>
      <c r="BI866" s="238">
        <v>154.62</v>
      </c>
      <c r="BJ866" s="238">
        <v>154.62</v>
      </c>
      <c r="BK866" s="238"/>
      <c r="BL866" s="238"/>
      <c r="BM866" s="238"/>
      <c r="BN866" s="238"/>
      <c r="BO866" s="238"/>
      <c r="BP866" s="238"/>
      <c r="BQ866" s="237">
        <f t="shared" si="53"/>
        <v>154.62</v>
      </c>
      <c r="BR866" s="237">
        <f t="shared" si="53"/>
        <v>154.62</v>
      </c>
      <c r="BS866" s="241">
        <f t="shared" si="55"/>
        <v>7.9478186095174458E-2</v>
      </c>
      <c r="BT866" s="273">
        <v>0</v>
      </c>
      <c r="BU866" s="243">
        <v>0</v>
      </c>
      <c r="BV866" s="244">
        <v>0</v>
      </c>
      <c r="BW866" s="243">
        <v>0</v>
      </c>
      <c r="BX866" s="243">
        <v>0</v>
      </c>
      <c r="BY866" s="243">
        <v>0</v>
      </c>
      <c r="BZ866" s="243">
        <v>0</v>
      </c>
      <c r="CA866" s="243">
        <v>0</v>
      </c>
      <c r="CB866" s="243">
        <v>0</v>
      </c>
      <c r="CC866" s="243">
        <v>0</v>
      </c>
      <c r="CD866" s="243">
        <v>0</v>
      </c>
      <c r="CE866" s="243">
        <v>0</v>
      </c>
      <c r="CF866" s="243">
        <v>0</v>
      </c>
      <c r="CG866" s="243">
        <v>0</v>
      </c>
      <c r="CH866" s="243">
        <v>0</v>
      </c>
      <c r="CI866" s="243">
        <v>0</v>
      </c>
      <c r="CJ866" s="243">
        <v>181499.14079999999</v>
      </c>
      <c r="CK866" s="243">
        <v>181499.14079999999</v>
      </c>
      <c r="CL866" s="243">
        <v>0</v>
      </c>
      <c r="CM866" s="243">
        <v>0</v>
      </c>
      <c r="CN866" s="243">
        <v>0</v>
      </c>
      <c r="CO866" s="243">
        <v>0</v>
      </c>
      <c r="CP866" s="243">
        <v>0</v>
      </c>
      <c r="CQ866" s="243">
        <v>0</v>
      </c>
      <c r="CR866" s="244">
        <f t="shared" si="54"/>
        <v>181499.14079999999</v>
      </c>
      <c r="CS866" s="267">
        <f t="shared" si="54"/>
        <v>181499.14079999999</v>
      </c>
      <c r="CT866" s="268"/>
      <c r="CU866" s="269"/>
      <c r="CV866" s="269"/>
      <c r="CW866" s="269"/>
      <c r="CX866" s="269"/>
      <c r="CY866" s="269"/>
      <c r="CZ866" s="269"/>
      <c r="DA866" s="270"/>
      <c r="DB866" s="248">
        <v>6816.8198925830156</v>
      </c>
      <c r="DC866" s="249"/>
      <c r="DD866" s="250">
        <v>1.9454394670613628</v>
      </c>
      <c r="DE866" s="251"/>
      <c r="DF866" s="251"/>
      <c r="DG866" s="251"/>
      <c r="DH866" s="252"/>
      <c r="DI866" s="252"/>
      <c r="DJ866" s="252"/>
      <c r="DK866" s="252"/>
      <c r="DL866" s="251" t="s">
        <v>2005</v>
      </c>
      <c r="DM866" s="253" t="s">
        <v>2005</v>
      </c>
      <c r="DN866" s="254" t="s">
        <v>66</v>
      </c>
      <c r="DO866" s="231"/>
      <c r="DP866" s="256" t="s">
        <v>66</v>
      </c>
      <c r="DQ866" s="231"/>
      <c r="DR866" s="258"/>
      <c r="DS866" s="259"/>
      <c r="DT866" s="260"/>
      <c r="DU866" s="255">
        <v>40.140680368532941</v>
      </c>
      <c r="DV866" s="261">
        <v>11.59327853399035</v>
      </c>
      <c r="DW866" s="231">
        <v>40.140680368532941</v>
      </c>
      <c r="DX866" s="262">
        <v>11.59327853399035</v>
      </c>
      <c r="DY866" s="255">
        <v>0.22749822820694535</v>
      </c>
      <c r="DZ866" s="231">
        <v>0.91309399113260348</v>
      </c>
      <c r="EA866" s="231">
        <v>0.22749822820694535</v>
      </c>
      <c r="EB866" s="262">
        <v>0.91309399113260348</v>
      </c>
      <c r="EC866" s="271"/>
      <c r="ED866" s="234"/>
      <c r="EE866" s="272"/>
      <c r="EF866" s="234">
        <v>0</v>
      </c>
      <c r="EG866" s="266">
        <v>0</v>
      </c>
      <c r="EH866" s="258"/>
    </row>
    <row r="867" spans="1:138" ht="30" customHeight="1" thickBot="1" x14ac:dyDescent="0.3">
      <c r="A867" s="45" t="s">
        <v>60</v>
      </c>
      <c r="B867" s="45" t="s">
        <v>61</v>
      </c>
      <c r="C867" s="45" t="s">
        <v>1109</v>
      </c>
      <c r="D867" s="46" t="s">
        <v>1468</v>
      </c>
      <c r="E867" s="46" t="s">
        <v>1118</v>
      </c>
      <c r="F867" s="46" t="s">
        <v>1475</v>
      </c>
      <c r="G867" s="46" t="s">
        <v>1118</v>
      </c>
      <c r="H867" s="226" t="s">
        <v>66</v>
      </c>
      <c r="I867" s="227" t="s">
        <v>2002</v>
      </c>
      <c r="J867" s="228">
        <v>4.16</v>
      </c>
      <c r="K867" s="229">
        <v>2.3849646799900412</v>
      </c>
      <c r="L867" s="229">
        <v>0.95189393741400008</v>
      </c>
      <c r="M867" s="230">
        <v>61.8333333333333</v>
      </c>
      <c r="N867" s="231">
        <v>5049.4962167281592</v>
      </c>
      <c r="O867" s="232" t="s">
        <v>2003</v>
      </c>
      <c r="P867" s="233">
        <v>1.4410662718973057</v>
      </c>
      <c r="Q867" s="234" t="s">
        <v>68</v>
      </c>
      <c r="R867" s="235" t="s">
        <v>68</v>
      </c>
      <c r="S867" s="236" t="s">
        <v>2005</v>
      </c>
      <c r="T867" s="236" t="s">
        <v>2005</v>
      </c>
      <c r="U867" s="237" t="s">
        <v>2005</v>
      </c>
      <c r="V867" s="238" t="s">
        <v>2005</v>
      </c>
      <c r="W867" s="238" t="s">
        <v>2005</v>
      </c>
      <c r="X867" s="238" t="s">
        <v>2005</v>
      </c>
      <c r="Y867" s="238" t="s">
        <v>2005</v>
      </c>
      <c r="Z867" s="238" t="s">
        <v>2005</v>
      </c>
      <c r="AA867" s="238" t="s">
        <v>2005</v>
      </c>
      <c r="AB867" s="238" t="s">
        <v>2005</v>
      </c>
      <c r="AC867" s="238" t="s">
        <v>2005</v>
      </c>
      <c r="AD867" s="238" t="s">
        <v>2005</v>
      </c>
      <c r="AE867" s="238" t="s">
        <v>2005</v>
      </c>
      <c r="AF867" s="238" t="s">
        <v>2005</v>
      </c>
      <c r="AG867" s="238" t="s">
        <v>2005</v>
      </c>
      <c r="AH867" s="238" t="s">
        <v>2005</v>
      </c>
      <c r="AI867" s="238" t="s">
        <v>2005</v>
      </c>
      <c r="AJ867" s="238" t="s">
        <v>2005</v>
      </c>
      <c r="AK867" s="238" t="s">
        <v>2005</v>
      </c>
      <c r="AL867" s="238" t="s">
        <v>2005</v>
      </c>
      <c r="AM867" s="237" t="s">
        <v>2005</v>
      </c>
      <c r="AN867" s="238" t="s">
        <v>2005</v>
      </c>
      <c r="AO867" s="238" t="s">
        <v>2005</v>
      </c>
      <c r="AP867" s="238" t="s">
        <v>2005</v>
      </c>
      <c r="AQ867" s="237">
        <f t="shared" si="52"/>
        <v>0</v>
      </c>
      <c r="AR867" s="239">
        <f t="shared" si="52"/>
        <v>0</v>
      </c>
      <c r="AS867" s="240"/>
      <c r="AT867" s="238"/>
      <c r="AU867" s="237"/>
      <c r="AV867" s="238"/>
      <c r="AW867" s="238"/>
      <c r="AX867" s="238"/>
      <c r="AY867" s="238"/>
      <c r="AZ867" s="238"/>
      <c r="BA867" s="238"/>
      <c r="BB867" s="238"/>
      <c r="BC867" s="238"/>
      <c r="BD867" s="238"/>
      <c r="BE867" s="238"/>
      <c r="BF867" s="238"/>
      <c r="BG867" s="238"/>
      <c r="BH867" s="238"/>
      <c r="BI867" s="238"/>
      <c r="BJ867" s="238" t="s">
        <v>2005</v>
      </c>
      <c r="BK867" s="238"/>
      <c r="BL867" s="238"/>
      <c r="BM867" s="238"/>
      <c r="BN867" s="238"/>
      <c r="BO867" s="238"/>
      <c r="BP867" s="238"/>
      <c r="BQ867" s="237">
        <f t="shared" si="53"/>
        <v>0</v>
      </c>
      <c r="BR867" s="237">
        <f t="shared" si="53"/>
        <v>0</v>
      </c>
      <c r="BS867" s="241">
        <f t="shared" si="55"/>
        <v>0</v>
      </c>
      <c r="BT867" s="273">
        <v>0</v>
      </c>
      <c r="BU867" s="243">
        <v>0</v>
      </c>
      <c r="BV867" s="244">
        <v>0</v>
      </c>
      <c r="BW867" s="243">
        <v>0</v>
      </c>
      <c r="BX867" s="243">
        <v>0</v>
      </c>
      <c r="BY867" s="243">
        <v>0</v>
      </c>
      <c r="BZ867" s="243">
        <v>0</v>
      </c>
      <c r="CA867" s="243">
        <v>0</v>
      </c>
      <c r="CB867" s="243">
        <v>0</v>
      </c>
      <c r="CC867" s="243">
        <v>0</v>
      </c>
      <c r="CD867" s="243">
        <v>0</v>
      </c>
      <c r="CE867" s="243">
        <v>0</v>
      </c>
      <c r="CF867" s="243">
        <v>0</v>
      </c>
      <c r="CG867" s="243">
        <v>0</v>
      </c>
      <c r="CH867" s="243">
        <v>0</v>
      </c>
      <c r="CI867" s="243">
        <v>0</v>
      </c>
      <c r="CJ867" s="243">
        <v>0</v>
      </c>
      <c r="CK867" s="243" t="e">
        <v>#VALUE!</v>
      </c>
      <c r="CL867" s="243">
        <v>0</v>
      </c>
      <c r="CM867" s="243">
        <v>0</v>
      </c>
      <c r="CN867" s="243">
        <v>0</v>
      </c>
      <c r="CO867" s="243">
        <v>0</v>
      </c>
      <c r="CP867" s="243">
        <v>0</v>
      </c>
      <c r="CQ867" s="243">
        <v>0</v>
      </c>
      <c r="CR867" s="244">
        <f t="shared" si="54"/>
        <v>0</v>
      </c>
      <c r="CS867" s="267" t="e">
        <f t="shared" si="54"/>
        <v>#VALUE!</v>
      </c>
      <c r="CT867" s="268"/>
      <c r="CU867" s="269"/>
      <c r="CV867" s="269"/>
      <c r="CW867" s="269"/>
      <c r="CX867" s="269"/>
      <c r="CY867" s="269"/>
      <c r="CZ867" s="269"/>
      <c r="DA867" s="270"/>
      <c r="DB867" s="248">
        <v>5049.4962167281592</v>
      </c>
      <c r="DC867" s="249"/>
      <c r="DD867" s="250">
        <v>1.4410662718973057</v>
      </c>
      <c r="DE867" s="251"/>
      <c r="DF867" s="251"/>
      <c r="DG867" s="251"/>
      <c r="DH867" s="252"/>
      <c r="DI867" s="252"/>
      <c r="DJ867" s="252"/>
      <c r="DK867" s="252"/>
      <c r="DL867" s="251" t="s">
        <v>2005</v>
      </c>
      <c r="DM867" s="253" t="s">
        <v>2005</v>
      </c>
      <c r="DN867" s="254" t="s">
        <v>66</v>
      </c>
      <c r="DO867" s="231"/>
      <c r="DP867" s="256" t="s">
        <v>66</v>
      </c>
      <c r="DQ867" s="231"/>
      <c r="DR867" s="258"/>
      <c r="DS867" s="259"/>
      <c r="DT867" s="260"/>
      <c r="DU867" s="255">
        <v>0</v>
      </c>
      <c r="DV867" s="261">
        <v>152.43548387096772</v>
      </c>
      <c r="DW867" s="231">
        <v>0</v>
      </c>
      <c r="DX867" s="262">
        <v>152.43548387096772</v>
      </c>
      <c r="DY867" s="255">
        <v>0</v>
      </c>
      <c r="DZ867" s="231">
        <v>1.3548387096774199</v>
      </c>
      <c r="EA867" s="231">
        <v>0</v>
      </c>
      <c r="EB867" s="262">
        <v>1.3548387096774199</v>
      </c>
      <c r="EC867" s="271"/>
      <c r="ED867" s="234"/>
      <c r="EE867" s="272"/>
      <c r="EF867" s="234">
        <v>0</v>
      </c>
      <c r="EG867" s="266">
        <v>7386.666666666667</v>
      </c>
      <c r="EH867" s="258"/>
    </row>
    <row r="868" spans="1:138" ht="30" customHeight="1" thickBot="1" x14ac:dyDescent="0.3">
      <c r="A868" s="45" t="s">
        <v>60</v>
      </c>
      <c r="B868" s="45" t="s">
        <v>61</v>
      </c>
      <c r="C868" s="45" t="s">
        <v>1109</v>
      </c>
      <c r="D868" s="46" t="s">
        <v>1476</v>
      </c>
      <c r="E868" s="46" t="s">
        <v>1214</v>
      </c>
      <c r="F868" s="46" t="s">
        <v>1477</v>
      </c>
      <c r="G868" s="46" t="s">
        <v>1214</v>
      </c>
      <c r="H868" s="226" t="s">
        <v>66</v>
      </c>
      <c r="I868" s="227" t="s">
        <v>2002</v>
      </c>
      <c r="J868" s="228">
        <v>4.16</v>
      </c>
      <c r="K868" s="229">
        <v>2.0174927806562279</v>
      </c>
      <c r="L868" s="229">
        <v>2.1272727228480002</v>
      </c>
      <c r="M868" s="230">
        <v>279.33333333333297</v>
      </c>
      <c r="N868" s="231">
        <v>3029.6977300368967</v>
      </c>
      <c r="O868" s="232" t="s">
        <v>2003</v>
      </c>
      <c r="P868" s="233">
        <v>0.86463976313838364</v>
      </c>
      <c r="Q868" s="234" t="s">
        <v>68</v>
      </c>
      <c r="R868" s="235" t="s">
        <v>68</v>
      </c>
      <c r="S868" s="236" t="s">
        <v>2005</v>
      </c>
      <c r="T868" s="236" t="s">
        <v>2005</v>
      </c>
      <c r="U868" s="237" t="s">
        <v>2005</v>
      </c>
      <c r="V868" s="238" t="s">
        <v>2005</v>
      </c>
      <c r="W868" s="238" t="s">
        <v>2005</v>
      </c>
      <c r="X868" s="238" t="s">
        <v>2005</v>
      </c>
      <c r="Y868" s="238" t="s">
        <v>2005</v>
      </c>
      <c r="Z868" s="238" t="s">
        <v>2005</v>
      </c>
      <c r="AA868" s="238" t="s">
        <v>2005</v>
      </c>
      <c r="AB868" s="238" t="s">
        <v>2005</v>
      </c>
      <c r="AC868" s="238" t="s">
        <v>2005</v>
      </c>
      <c r="AD868" s="238" t="s">
        <v>2005</v>
      </c>
      <c r="AE868" s="238" t="s">
        <v>2005</v>
      </c>
      <c r="AF868" s="238" t="s">
        <v>2005</v>
      </c>
      <c r="AG868" s="238" t="s">
        <v>2005</v>
      </c>
      <c r="AH868" s="238" t="s">
        <v>2005</v>
      </c>
      <c r="AI868" s="238">
        <v>12</v>
      </c>
      <c r="AJ868" s="238">
        <v>12</v>
      </c>
      <c r="AK868" s="238" t="s">
        <v>2005</v>
      </c>
      <c r="AL868" s="238" t="s">
        <v>2005</v>
      </c>
      <c r="AM868" s="237" t="s">
        <v>2005</v>
      </c>
      <c r="AN868" s="238" t="s">
        <v>2005</v>
      </c>
      <c r="AO868" s="238" t="s">
        <v>2005</v>
      </c>
      <c r="AP868" s="238" t="s">
        <v>2005</v>
      </c>
      <c r="AQ868" s="237">
        <f t="shared" si="52"/>
        <v>12</v>
      </c>
      <c r="AR868" s="239">
        <f t="shared" si="52"/>
        <v>12</v>
      </c>
      <c r="AS868" s="240"/>
      <c r="AT868" s="238"/>
      <c r="AU868" s="237"/>
      <c r="AV868" s="238"/>
      <c r="AW868" s="238"/>
      <c r="AX868" s="238"/>
      <c r="AY868" s="238"/>
      <c r="AZ868" s="238"/>
      <c r="BA868" s="238"/>
      <c r="BB868" s="238"/>
      <c r="BC868" s="238"/>
      <c r="BD868" s="238"/>
      <c r="BE868" s="238"/>
      <c r="BF868" s="238"/>
      <c r="BG868" s="238"/>
      <c r="BH868" s="238"/>
      <c r="BI868" s="238">
        <v>72.92</v>
      </c>
      <c r="BJ868" s="238">
        <v>72.92</v>
      </c>
      <c r="BK868" s="238"/>
      <c r="BL868" s="238"/>
      <c r="BM868" s="238"/>
      <c r="BN868" s="238"/>
      <c r="BO868" s="238"/>
      <c r="BP868" s="238"/>
      <c r="BQ868" s="237">
        <f t="shared" si="53"/>
        <v>72.92</v>
      </c>
      <c r="BR868" s="237">
        <f t="shared" si="53"/>
        <v>72.92</v>
      </c>
      <c r="BS868" s="241">
        <f t="shared" si="55"/>
        <v>8.4335700379221765E-2</v>
      </c>
      <c r="BT868" s="273">
        <v>0</v>
      </c>
      <c r="BU868" s="243">
        <v>0</v>
      </c>
      <c r="BV868" s="244">
        <v>0</v>
      </c>
      <c r="BW868" s="243">
        <v>0</v>
      </c>
      <c r="BX868" s="243">
        <v>0</v>
      </c>
      <c r="BY868" s="243">
        <v>0</v>
      </c>
      <c r="BZ868" s="243">
        <v>0</v>
      </c>
      <c r="CA868" s="243">
        <v>0</v>
      </c>
      <c r="CB868" s="243">
        <v>0</v>
      </c>
      <c r="CC868" s="243">
        <v>0</v>
      </c>
      <c r="CD868" s="243">
        <v>0</v>
      </c>
      <c r="CE868" s="243">
        <v>0</v>
      </c>
      <c r="CF868" s="243">
        <v>0</v>
      </c>
      <c r="CG868" s="243">
        <v>0</v>
      </c>
      <c r="CH868" s="243">
        <v>0</v>
      </c>
      <c r="CI868" s="243">
        <v>0</v>
      </c>
      <c r="CJ868" s="243">
        <v>85596.41280000002</v>
      </c>
      <c r="CK868" s="243">
        <v>85596.41280000002</v>
      </c>
      <c r="CL868" s="243">
        <v>0</v>
      </c>
      <c r="CM868" s="243">
        <v>0</v>
      </c>
      <c r="CN868" s="243">
        <v>0</v>
      </c>
      <c r="CO868" s="243">
        <v>0</v>
      </c>
      <c r="CP868" s="243">
        <v>0</v>
      </c>
      <c r="CQ868" s="243">
        <v>0</v>
      </c>
      <c r="CR868" s="244">
        <f t="shared" si="54"/>
        <v>85596.41280000002</v>
      </c>
      <c r="CS868" s="267">
        <f t="shared" si="54"/>
        <v>85596.41280000002</v>
      </c>
      <c r="CT868" s="268"/>
      <c r="CU868" s="269"/>
      <c r="CV868" s="269"/>
      <c r="CW868" s="269"/>
      <c r="CX868" s="269"/>
      <c r="CY868" s="269"/>
      <c r="CZ868" s="269"/>
      <c r="DA868" s="270"/>
      <c r="DB868" s="248">
        <v>3029.6977300368967</v>
      </c>
      <c r="DC868" s="249"/>
      <c r="DD868" s="250">
        <v>0.86463976313838364</v>
      </c>
      <c r="DE868" s="251"/>
      <c r="DF868" s="251"/>
      <c r="DG868" s="251"/>
      <c r="DH868" s="252"/>
      <c r="DI868" s="252"/>
      <c r="DJ868" s="252"/>
      <c r="DK868" s="252"/>
      <c r="DL868" s="251" t="s">
        <v>2005</v>
      </c>
      <c r="DM868" s="253" t="s">
        <v>2005</v>
      </c>
      <c r="DN868" s="254" t="s">
        <v>66</v>
      </c>
      <c r="DO868" s="231"/>
      <c r="DP868" s="256" t="s">
        <v>66</v>
      </c>
      <c r="DQ868" s="231"/>
      <c r="DR868" s="258"/>
      <c r="DS868" s="259"/>
      <c r="DT868" s="260"/>
      <c r="DU868" s="255">
        <v>156.09307875895007</v>
      </c>
      <c r="DV868" s="261">
        <v>422.52063860898585</v>
      </c>
      <c r="DW868" s="231">
        <v>63.923627684964281</v>
      </c>
      <c r="DX868" s="262">
        <v>10.246223346879354</v>
      </c>
      <c r="DY868" s="255">
        <v>1.0238663484486887</v>
      </c>
      <c r="DZ868" s="231">
        <v>-0.15666300989424531</v>
      </c>
      <c r="EA868" s="231">
        <v>0.99880668257756688</v>
      </c>
      <c r="EB868" s="262">
        <v>-0.52720629990707357</v>
      </c>
      <c r="EC868" s="271"/>
      <c r="ED868" s="234"/>
      <c r="EE868" s="272"/>
      <c r="EF868" s="234">
        <v>17856</v>
      </c>
      <c r="EG868" s="266">
        <v>-13402</v>
      </c>
      <c r="EH868" s="258"/>
    </row>
    <row r="869" spans="1:138" ht="30" customHeight="1" thickBot="1" x14ac:dyDescent="0.3">
      <c r="A869" s="45" t="s">
        <v>60</v>
      </c>
      <c r="B869" s="45" t="s">
        <v>61</v>
      </c>
      <c r="C869" s="45" t="s">
        <v>1109</v>
      </c>
      <c r="D869" s="46" t="s">
        <v>1476</v>
      </c>
      <c r="E869" s="46" t="s">
        <v>1214</v>
      </c>
      <c r="F869" s="46" t="s">
        <v>1478</v>
      </c>
      <c r="G869" s="46" t="s">
        <v>1214</v>
      </c>
      <c r="H869" s="226" t="s">
        <v>66</v>
      </c>
      <c r="I869" s="227" t="s">
        <v>2007</v>
      </c>
      <c r="J869" s="228">
        <v>4.16</v>
      </c>
      <c r="K869" s="229">
        <v>2.8100792301997468</v>
      </c>
      <c r="L869" s="229">
        <v>5.1346590802289995</v>
      </c>
      <c r="M869" s="230">
        <v>320.25</v>
      </c>
      <c r="N869" s="231">
        <v>5806.9206492373851</v>
      </c>
      <c r="O869" s="232" t="s">
        <v>2003</v>
      </c>
      <c r="P869" s="233">
        <v>1.657226212681902</v>
      </c>
      <c r="Q869" s="234" t="s">
        <v>68</v>
      </c>
      <c r="R869" s="235" t="s">
        <v>68</v>
      </c>
      <c r="S869" s="236" t="s">
        <v>2005</v>
      </c>
      <c r="T869" s="236" t="s">
        <v>2005</v>
      </c>
      <c r="U869" s="237" t="s">
        <v>2005</v>
      </c>
      <c r="V869" s="238" t="s">
        <v>2005</v>
      </c>
      <c r="W869" s="238" t="s">
        <v>2005</v>
      </c>
      <c r="X869" s="238" t="s">
        <v>2005</v>
      </c>
      <c r="Y869" s="238" t="s">
        <v>2005</v>
      </c>
      <c r="Z869" s="238" t="s">
        <v>2005</v>
      </c>
      <c r="AA869" s="238" t="s">
        <v>2005</v>
      </c>
      <c r="AB869" s="238" t="s">
        <v>2005</v>
      </c>
      <c r="AC869" s="238" t="s">
        <v>2005</v>
      </c>
      <c r="AD869" s="238" t="s">
        <v>2005</v>
      </c>
      <c r="AE869" s="238" t="s">
        <v>2005</v>
      </c>
      <c r="AF869" s="238" t="s">
        <v>2005</v>
      </c>
      <c r="AG869" s="238" t="s">
        <v>2005</v>
      </c>
      <c r="AH869" s="238" t="s">
        <v>2005</v>
      </c>
      <c r="AI869" s="238">
        <v>6</v>
      </c>
      <c r="AJ869" s="238">
        <v>6</v>
      </c>
      <c r="AK869" s="238">
        <v>1</v>
      </c>
      <c r="AL869" s="238">
        <v>1</v>
      </c>
      <c r="AM869" s="237" t="s">
        <v>2005</v>
      </c>
      <c r="AN869" s="238" t="s">
        <v>2005</v>
      </c>
      <c r="AO869" s="238" t="s">
        <v>2005</v>
      </c>
      <c r="AP869" s="238" t="s">
        <v>2005</v>
      </c>
      <c r="AQ869" s="237">
        <f t="shared" si="52"/>
        <v>7</v>
      </c>
      <c r="AR869" s="239">
        <f t="shared" si="52"/>
        <v>7</v>
      </c>
      <c r="AS869" s="240"/>
      <c r="AT869" s="238"/>
      <c r="AU869" s="237"/>
      <c r="AV869" s="238"/>
      <c r="AW869" s="238"/>
      <c r="AX869" s="238"/>
      <c r="AY869" s="238"/>
      <c r="AZ869" s="238"/>
      <c r="BA869" s="238"/>
      <c r="BB869" s="238"/>
      <c r="BC869" s="238"/>
      <c r="BD869" s="238"/>
      <c r="BE869" s="238"/>
      <c r="BF869" s="238"/>
      <c r="BG869" s="238"/>
      <c r="BH869" s="238"/>
      <c r="BI869" s="238">
        <v>39.643000000000001</v>
      </c>
      <c r="BJ869" s="238">
        <v>39.643000000000001</v>
      </c>
      <c r="BK869" s="238">
        <v>0</v>
      </c>
      <c r="BL869" s="238">
        <v>0</v>
      </c>
      <c r="BM869" s="238"/>
      <c r="BN869" s="238"/>
      <c r="BO869" s="238"/>
      <c r="BP869" s="238"/>
      <c r="BQ869" s="237">
        <f t="shared" si="53"/>
        <v>39.643000000000001</v>
      </c>
      <c r="BR869" s="237">
        <f t="shared" si="53"/>
        <v>39.643000000000001</v>
      </c>
      <c r="BS869" s="241">
        <f t="shared" si="55"/>
        <v>2.3921296740681785E-2</v>
      </c>
      <c r="BT869" s="273">
        <v>0</v>
      </c>
      <c r="BU869" s="243">
        <v>0</v>
      </c>
      <c r="BV869" s="244">
        <v>0</v>
      </c>
      <c r="BW869" s="243">
        <v>0</v>
      </c>
      <c r="BX869" s="243">
        <v>0</v>
      </c>
      <c r="BY869" s="243">
        <v>0</v>
      </c>
      <c r="BZ869" s="243">
        <v>0</v>
      </c>
      <c r="CA869" s="243">
        <v>0</v>
      </c>
      <c r="CB869" s="243">
        <v>0</v>
      </c>
      <c r="CC869" s="243">
        <v>0</v>
      </c>
      <c r="CD869" s="243">
        <v>0</v>
      </c>
      <c r="CE869" s="243">
        <v>0</v>
      </c>
      <c r="CF869" s="243">
        <v>0</v>
      </c>
      <c r="CG869" s="243">
        <v>0</v>
      </c>
      <c r="CH869" s="243">
        <v>0</v>
      </c>
      <c r="CI869" s="243">
        <v>0</v>
      </c>
      <c r="CJ869" s="243">
        <v>46534.539120000001</v>
      </c>
      <c r="CK869" s="243">
        <v>46534.539120000001</v>
      </c>
      <c r="CL869" s="243">
        <v>0</v>
      </c>
      <c r="CM869" s="243">
        <v>0</v>
      </c>
      <c r="CN869" s="243">
        <v>0</v>
      </c>
      <c r="CO869" s="243">
        <v>0</v>
      </c>
      <c r="CP869" s="243">
        <v>0</v>
      </c>
      <c r="CQ869" s="243">
        <v>0</v>
      </c>
      <c r="CR869" s="244">
        <f t="shared" si="54"/>
        <v>46534.539120000001</v>
      </c>
      <c r="CS869" s="267">
        <f t="shared" si="54"/>
        <v>46534.539120000001</v>
      </c>
      <c r="CT869" s="268"/>
      <c r="CU869" s="269"/>
      <c r="CV869" s="269"/>
      <c r="CW869" s="269"/>
      <c r="CX869" s="269"/>
      <c r="CY869" s="269"/>
      <c r="CZ869" s="269"/>
      <c r="DA869" s="270"/>
      <c r="DB869" s="248">
        <v>5806.9206492373851</v>
      </c>
      <c r="DC869" s="249"/>
      <c r="DD869" s="250">
        <v>1.657226212681902</v>
      </c>
      <c r="DE869" s="251"/>
      <c r="DF869" s="251"/>
      <c r="DG869" s="251"/>
      <c r="DH869" s="252"/>
      <c r="DI869" s="252"/>
      <c r="DJ869" s="252"/>
      <c r="DK869" s="252"/>
      <c r="DL869" s="251" t="s">
        <v>2005</v>
      </c>
      <c r="DM869" s="253" t="s">
        <v>2005</v>
      </c>
      <c r="DN869" s="254" t="s">
        <v>66</v>
      </c>
      <c r="DO869" s="231"/>
      <c r="DP869" s="256" t="s">
        <v>66</v>
      </c>
      <c r="DQ869" s="231"/>
      <c r="DR869" s="258"/>
      <c r="DS869" s="259"/>
      <c r="DT869" s="260"/>
      <c r="DU869" s="255">
        <v>582.36065573770497</v>
      </c>
      <c r="DV869" s="261">
        <v>-158.34293715759333</v>
      </c>
      <c r="DW869" s="231">
        <v>62.750975800156127</v>
      </c>
      <c r="DX869" s="262">
        <v>102.04143413798015</v>
      </c>
      <c r="DY869" s="255">
        <v>1.1397345823575331</v>
      </c>
      <c r="DZ869" s="231">
        <v>0.16518036034272221</v>
      </c>
      <c r="EA869" s="231">
        <v>0.98048399687743948</v>
      </c>
      <c r="EB869" s="262">
        <v>0.18348444376520257</v>
      </c>
      <c r="EC869" s="271"/>
      <c r="ED869" s="234"/>
      <c r="EE869" s="272"/>
      <c r="EF869" s="234">
        <v>20096</v>
      </c>
      <c r="EG869" s="266">
        <v>16606.333333333336</v>
      </c>
      <c r="EH869" s="258"/>
    </row>
    <row r="870" spans="1:138" ht="30" customHeight="1" thickBot="1" x14ac:dyDescent="0.3">
      <c r="A870" s="45" t="s">
        <v>60</v>
      </c>
      <c r="B870" s="45" t="s">
        <v>61</v>
      </c>
      <c r="C870" s="45" t="s">
        <v>1479</v>
      </c>
      <c r="D870" s="46" t="s">
        <v>1480</v>
      </c>
      <c r="E870" s="46" t="s">
        <v>1481</v>
      </c>
      <c r="F870" s="46" t="s">
        <v>1482</v>
      </c>
      <c r="G870" s="46" t="s">
        <v>1483</v>
      </c>
      <c r="H870" s="226" t="s">
        <v>66</v>
      </c>
      <c r="I870" s="227" t="s">
        <v>2007</v>
      </c>
      <c r="J870" s="228">
        <v>13.8</v>
      </c>
      <c r="K870" s="229">
        <v>20.100000000000001</v>
      </c>
      <c r="L870" s="229">
        <v>7.8380681655149997</v>
      </c>
      <c r="M870" s="230">
        <v>45</v>
      </c>
      <c r="N870" s="231">
        <v>12695.901</v>
      </c>
      <c r="O870" s="232" t="s">
        <v>2006</v>
      </c>
      <c r="P870" s="233">
        <v>7.2</v>
      </c>
      <c r="Q870" s="234" t="s">
        <v>2004</v>
      </c>
      <c r="R870" s="235" t="s">
        <v>68</v>
      </c>
      <c r="S870" s="236" t="s">
        <v>2005</v>
      </c>
      <c r="T870" s="236" t="s">
        <v>2005</v>
      </c>
      <c r="U870" s="237" t="s">
        <v>2005</v>
      </c>
      <c r="V870" s="238" t="s">
        <v>2005</v>
      </c>
      <c r="W870" s="238" t="s">
        <v>2005</v>
      </c>
      <c r="X870" s="238" t="s">
        <v>2005</v>
      </c>
      <c r="Y870" s="238" t="s">
        <v>2005</v>
      </c>
      <c r="Z870" s="238" t="s">
        <v>2005</v>
      </c>
      <c r="AA870" s="238" t="s">
        <v>2005</v>
      </c>
      <c r="AB870" s="238" t="s">
        <v>2005</v>
      </c>
      <c r="AC870" s="238" t="s">
        <v>2005</v>
      </c>
      <c r="AD870" s="238" t="s">
        <v>2005</v>
      </c>
      <c r="AE870" s="238" t="s">
        <v>2005</v>
      </c>
      <c r="AF870" s="238" t="s">
        <v>2005</v>
      </c>
      <c r="AG870" s="238" t="s">
        <v>2005</v>
      </c>
      <c r="AH870" s="238" t="s">
        <v>2005</v>
      </c>
      <c r="AI870" s="238" t="s">
        <v>2005</v>
      </c>
      <c r="AJ870" s="238" t="s">
        <v>2005</v>
      </c>
      <c r="AK870" s="238" t="s">
        <v>2005</v>
      </c>
      <c r="AL870" s="238" t="s">
        <v>2005</v>
      </c>
      <c r="AM870" s="237" t="s">
        <v>2005</v>
      </c>
      <c r="AN870" s="238" t="s">
        <v>2005</v>
      </c>
      <c r="AO870" s="238" t="s">
        <v>2005</v>
      </c>
      <c r="AP870" s="238" t="s">
        <v>2005</v>
      </c>
      <c r="AQ870" s="237">
        <f t="shared" si="52"/>
        <v>0</v>
      </c>
      <c r="AR870" s="239">
        <f t="shared" si="52"/>
        <v>0</v>
      </c>
      <c r="AS870" s="240"/>
      <c r="AT870" s="238"/>
      <c r="AU870" s="237"/>
      <c r="AV870" s="238"/>
      <c r="AW870" s="238"/>
      <c r="AX870" s="238"/>
      <c r="AY870" s="238"/>
      <c r="AZ870" s="238"/>
      <c r="BA870" s="238"/>
      <c r="BB870" s="238"/>
      <c r="BC870" s="238"/>
      <c r="BD870" s="238"/>
      <c r="BE870" s="238"/>
      <c r="BF870" s="238"/>
      <c r="BG870" s="238"/>
      <c r="BH870" s="238"/>
      <c r="BI870" s="238"/>
      <c r="BJ870" s="238" t="s">
        <v>2005</v>
      </c>
      <c r="BK870" s="238"/>
      <c r="BL870" s="238"/>
      <c r="BM870" s="238"/>
      <c r="BN870" s="238"/>
      <c r="BO870" s="238"/>
      <c r="BP870" s="238"/>
      <c r="BQ870" s="237">
        <f t="shared" si="53"/>
        <v>0</v>
      </c>
      <c r="BR870" s="237">
        <f t="shared" si="53"/>
        <v>0</v>
      </c>
      <c r="BS870" s="241">
        <f t="shared" si="55"/>
        <v>0</v>
      </c>
      <c r="BT870" s="273">
        <v>0</v>
      </c>
      <c r="BU870" s="243">
        <v>0</v>
      </c>
      <c r="BV870" s="244">
        <v>0</v>
      </c>
      <c r="BW870" s="243">
        <v>0</v>
      </c>
      <c r="BX870" s="243">
        <v>0</v>
      </c>
      <c r="BY870" s="243">
        <v>0</v>
      </c>
      <c r="BZ870" s="243">
        <v>0</v>
      </c>
      <c r="CA870" s="243">
        <v>0</v>
      </c>
      <c r="CB870" s="243">
        <v>0</v>
      </c>
      <c r="CC870" s="243">
        <v>0</v>
      </c>
      <c r="CD870" s="243">
        <v>0</v>
      </c>
      <c r="CE870" s="243">
        <v>0</v>
      </c>
      <c r="CF870" s="243">
        <v>0</v>
      </c>
      <c r="CG870" s="243">
        <v>0</v>
      </c>
      <c r="CH870" s="243">
        <v>0</v>
      </c>
      <c r="CI870" s="243">
        <v>0</v>
      </c>
      <c r="CJ870" s="243">
        <v>0</v>
      </c>
      <c r="CK870" s="243" t="e">
        <v>#VALUE!</v>
      </c>
      <c r="CL870" s="243">
        <v>0</v>
      </c>
      <c r="CM870" s="243">
        <v>0</v>
      </c>
      <c r="CN870" s="243">
        <v>0</v>
      </c>
      <c r="CO870" s="243">
        <v>0</v>
      </c>
      <c r="CP870" s="243">
        <v>0</v>
      </c>
      <c r="CQ870" s="243">
        <v>0</v>
      </c>
      <c r="CR870" s="244">
        <f t="shared" si="54"/>
        <v>0</v>
      </c>
      <c r="CS870" s="267" t="e">
        <f t="shared" si="54"/>
        <v>#VALUE!</v>
      </c>
      <c r="CT870" s="268"/>
      <c r="CU870" s="269"/>
      <c r="CV870" s="269"/>
      <c r="CW870" s="269"/>
      <c r="CX870" s="269"/>
      <c r="CY870" s="269"/>
      <c r="CZ870" s="269"/>
      <c r="DA870" s="270"/>
      <c r="DB870" s="248">
        <v>12695.901</v>
      </c>
      <c r="DC870" s="249"/>
      <c r="DD870" s="250">
        <v>7.2</v>
      </c>
      <c r="DE870" s="251"/>
      <c r="DF870" s="251"/>
      <c r="DG870" s="251"/>
      <c r="DH870" s="252"/>
      <c r="DI870" s="252"/>
      <c r="DJ870" s="252"/>
      <c r="DK870" s="252"/>
      <c r="DL870" s="251" t="s">
        <v>2005</v>
      </c>
      <c r="DM870" s="253" t="s">
        <v>2005</v>
      </c>
      <c r="DN870" s="254" t="s">
        <v>66</v>
      </c>
      <c r="DO870" s="231"/>
      <c r="DP870" s="256" t="s">
        <v>66</v>
      </c>
      <c r="DQ870" s="231"/>
      <c r="DR870" s="258"/>
      <c r="DS870" s="259"/>
      <c r="DT870" s="260"/>
      <c r="DU870" s="255">
        <v>0</v>
      </c>
      <c r="DV870" s="261">
        <v>45.316682084489663</v>
      </c>
      <c r="DW870" s="231">
        <v>0</v>
      </c>
      <c r="DX870" s="262">
        <v>45.316682084489663</v>
      </c>
      <c r="DY870" s="255">
        <v>0</v>
      </c>
      <c r="DZ870" s="231">
        <v>0.63798951588035768</v>
      </c>
      <c r="EA870" s="231">
        <v>0</v>
      </c>
      <c r="EB870" s="262">
        <v>0.63798951588035768</v>
      </c>
      <c r="EC870" s="271"/>
      <c r="ED870" s="234"/>
      <c r="EE870" s="272"/>
      <c r="EF870" s="234">
        <v>0</v>
      </c>
      <c r="EG870" s="266">
        <v>2098.3333333333335</v>
      </c>
      <c r="EH870" s="258"/>
    </row>
    <row r="871" spans="1:138" ht="30" customHeight="1" thickBot="1" x14ac:dyDescent="0.3">
      <c r="A871" s="45" t="s">
        <v>60</v>
      </c>
      <c r="B871" s="45" t="s">
        <v>61</v>
      </c>
      <c r="C871" s="45" t="s">
        <v>1479</v>
      </c>
      <c r="D871" s="46" t="s">
        <v>1484</v>
      </c>
      <c r="E871" s="46" t="s">
        <v>1485</v>
      </c>
      <c r="F871" s="46" t="s">
        <v>1486</v>
      </c>
      <c r="G871" s="46" t="s">
        <v>1485</v>
      </c>
      <c r="H871" s="226" t="s">
        <v>66</v>
      </c>
      <c r="I871" s="227" t="s">
        <v>2002</v>
      </c>
      <c r="J871" s="228">
        <v>13.8</v>
      </c>
      <c r="K871" s="229">
        <v>0</v>
      </c>
      <c r="L871" s="229">
        <v>0.90492424054200005</v>
      </c>
      <c r="M871" s="230">
        <v>1</v>
      </c>
      <c r="N871" s="231">
        <v>0</v>
      </c>
      <c r="O871" s="232" t="s">
        <v>2003</v>
      </c>
      <c r="P871" s="233">
        <v>0</v>
      </c>
      <c r="Q871" s="234" t="s">
        <v>68</v>
      </c>
      <c r="R871" s="235" t="s">
        <v>68</v>
      </c>
      <c r="S871" s="236" t="s">
        <v>2005</v>
      </c>
      <c r="T871" s="236" t="s">
        <v>2005</v>
      </c>
      <c r="U871" s="237" t="s">
        <v>2005</v>
      </c>
      <c r="V871" s="238" t="s">
        <v>2005</v>
      </c>
      <c r="W871" s="238" t="s">
        <v>2005</v>
      </c>
      <c r="X871" s="238" t="s">
        <v>2005</v>
      </c>
      <c r="Y871" s="238" t="s">
        <v>2005</v>
      </c>
      <c r="Z871" s="238" t="s">
        <v>2005</v>
      </c>
      <c r="AA871" s="238" t="s">
        <v>2005</v>
      </c>
      <c r="AB871" s="238" t="s">
        <v>2005</v>
      </c>
      <c r="AC871" s="238" t="s">
        <v>2005</v>
      </c>
      <c r="AD871" s="238" t="s">
        <v>2005</v>
      </c>
      <c r="AE871" s="238" t="s">
        <v>2005</v>
      </c>
      <c r="AF871" s="238" t="s">
        <v>2005</v>
      </c>
      <c r="AG871" s="238" t="s">
        <v>2005</v>
      </c>
      <c r="AH871" s="238" t="s">
        <v>2005</v>
      </c>
      <c r="AI871" s="238" t="s">
        <v>2005</v>
      </c>
      <c r="AJ871" s="238" t="s">
        <v>2005</v>
      </c>
      <c r="AK871" s="238" t="s">
        <v>2005</v>
      </c>
      <c r="AL871" s="238" t="s">
        <v>2005</v>
      </c>
      <c r="AM871" s="237" t="s">
        <v>2005</v>
      </c>
      <c r="AN871" s="238" t="s">
        <v>2005</v>
      </c>
      <c r="AO871" s="238" t="s">
        <v>2005</v>
      </c>
      <c r="AP871" s="238" t="s">
        <v>2005</v>
      </c>
      <c r="AQ871" s="237">
        <f t="shared" si="52"/>
        <v>0</v>
      </c>
      <c r="AR871" s="239">
        <f t="shared" si="52"/>
        <v>0</v>
      </c>
      <c r="AS871" s="240"/>
      <c r="AT871" s="238"/>
      <c r="AU871" s="237"/>
      <c r="AV871" s="238"/>
      <c r="AW871" s="238"/>
      <c r="AX871" s="238"/>
      <c r="AY871" s="238"/>
      <c r="AZ871" s="238"/>
      <c r="BA871" s="238"/>
      <c r="BB871" s="238"/>
      <c r="BC871" s="238"/>
      <c r="BD871" s="238"/>
      <c r="BE871" s="238"/>
      <c r="BF871" s="238"/>
      <c r="BG871" s="238"/>
      <c r="BH871" s="238"/>
      <c r="BI871" s="238"/>
      <c r="BJ871" s="238" t="s">
        <v>2005</v>
      </c>
      <c r="BK871" s="238"/>
      <c r="BL871" s="238"/>
      <c r="BM871" s="238"/>
      <c r="BN871" s="238"/>
      <c r="BO871" s="238"/>
      <c r="BP871" s="238"/>
      <c r="BQ871" s="237">
        <f t="shared" si="53"/>
        <v>0</v>
      </c>
      <c r="BR871" s="237">
        <f t="shared" si="53"/>
        <v>0</v>
      </c>
      <c r="BS871" s="241">
        <f t="shared" si="55"/>
        <v>0</v>
      </c>
      <c r="BT871" s="273">
        <v>0</v>
      </c>
      <c r="BU871" s="243">
        <v>0</v>
      </c>
      <c r="BV871" s="244">
        <v>0</v>
      </c>
      <c r="BW871" s="243">
        <v>0</v>
      </c>
      <c r="BX871" s="243">
        <v>0</v>
      </c>
      <c r="BY871" s="243">
        <v>0</v>
      </c>
      <c r="BZ871" s="243">
        <v>0</v>
      </c>
      <c r="CA871" s="243">
        <v>0</v>
      </c>
      <c r="CB871" s="243">
        <v>0</v>
      </c>
      <c r="CC871" s="243">
        <v>0</v>
      </c>
      <c r="CD871" s="243">
        <v>0</v>
      </c>
      <c r="CE871" s="243">
        <v>0</v>
      </c>
      <c r="CF871" s="243">
        <v>0</v>
      </c>
      <c r="CG871" s="243">
        <v>0</v>
      </c>
      <c r="CH871" s="243">
        <v>0</v>
      </c>
      <c r="CI871" s="243">
        <v>0</v>
      </c>
      <c r="CJ871" s="243">
        <v>0</v>
      </c>
      <c r="CK871" s="243" t="e">
        <v>#VALUE!</v>
      </c>
      <c r="CL871" s="243">
        <v>0</v>
      </c>
      <c r="CM871" s="243">
        <v>0</v>
      </c>
      <c r="CN871" s="243">
        <v>0</v>
      </c>
      <c r="CO871" s="243">
        <v>0</v>
      </c>
      <c r="CP871" s="243">
        <v>0</v>
      </c>
      <c r="CQ871" s="243">
        <v>0</v>
      </c>
      <c r="CR871" s="244">
        <f t="shared" si="54"/>
        <v>0</v>
      </c>
      <c r="CS871" s="267" t="e">
        <f t="shared" si="54"/>
        <v>#VALUE!</v>
      </c>
      <c r="CT871" s="268"/>
      <c r="CU871" s="269"/>
      <c r="CV871" s="269"/>
      <c r="CW871" s="269"/>
      <c r="CX871" s="269"/>
      <c r="CY871" s="269"/>
      <c r="CZ871" s="269"/>
      <c r="DA871" s="270"/>
      <c r="DB871" s="248">
        <v>0</v>
      </c>
      <c r="DC871" s="249"/>
      <c r="DD871" s="250">
        <v>0</v>
      </c>
      <c r="DE871" s="251"/>
      <c r="DF871" s="251"/>
      <c r="DG871" s="251"/>
      <c r="DH871" s="252"/>
      <c r="DI871" s="252"/>
      <c r="DJ871" s="252"/>
      <c r="DK871" s="252"/>
      <c r="DL871" s="251" t="s">
        <v>2005</v>
      </c>
      <c r="DM871" s="253" t="s">
        <v>2005</v>
      </c>
      <c r="DN871" s="254" t="s">
        <v>66</v>
      </c>
      <c r="DO871" s="231"/>
      <c r="DP871" s="256" t="s">
        <v>66</v>
      </c>
      <c r="DQ871" s="231"/>
      <c r="DR871" s="258"/>
      <c r="DS871" s="259"/>
      <c r="DT871" s="260"/>
      <c r="DU871" s="255">
        <v>1231</v>
      </c>
      <c r="DV871" s="261">
        <v>79</v>
      </c>
      <c r="DW871" s="231">
        <v>1231</v>
      </c>
      <c r="DX871" s="262">
        <v>-915.66666666666674</v>
      </c>
      <c r="DY871" s="255">
        <v>4</v>
      </c>
      <c r="DZ871" s="231">
        <v>-3</v>
      </c>
      <c r="EA871" s="231">
        <v>4</v>
      </c>
      <c r="EB871" s="262">
        <v>-3.3333333333333335</v>
      </c>
      <c r="EC871" s="271"/>
      <c r="ED871" s="234"/>
      <c r="EE871" s="272"/>
      <c r="EF871" s="234">
        <v>978</v>
      </c>
      <c r="EG871" s="266">
        <v>-717.33333333333326</v>
      </c>
      <c r="EH871" s="258"/>
    </row>
    <row r="872" spans="1:138" ht="30" customHeight="1" thickBot="1" x14ac:dyDescent="0.3">
      <c r="A872" s="45" t="s">
        <v>60</v>
      </c>
      <c r="B872" s="45" t="s">
        <v>61</v>
      </c>
      <c r="C872" s="45" t="s">
        <v>1479</v>
      </c>
      <c r="D872" s="46" t="s">
        <v>1484</v>
      </c>
      <c r="E872" s="46" t="s">
        <v>1487</v>
      </c>
      <c r="F872" s="46" t="s">
        <v>1488</v>
      </c>
      <c r="G872" s="46" t="s">
        <v>1485</v>
      </c>
      <c r="H872" s="226" t="s">
        <v>66</v>
      </c>
      <c r="I872" s="227" t="e">
        <v>#N/A</v>
      </c>
      <c r="J872" s="228">
        <v>13.2</v>
      </c>
      <c r="K872" s="229">
        <v>6</v>
      </c>
      <c r="L872" s="229" t="e">
        <v>#N/A</v>
      </c>
      <c r="M872" s="230">
        <v>0</v>
      </c>
      <c r="N872" s="231">
        <v>4246.7569999999996</v>
      </c>
      <c r="O872" s="232" t="s">
        <v>2006</v>
      </c>
      <c r="P872" s="233">
        <v>0.24</v>
      </c>
      <c r="Q872" s="234" t="s">
        <v>68</v>
      </c>
      <c r="R872" s="235" t="s">
        <v>68</v>
      </c>
      <c r="S872" s="236" t="s">
        <v>2005</v>
      </c>
      <c r="T872" s="236" t="s">
        <v>2005</v>
      </c>
      <c r="U872" s="237" t="s">
        <v>2005</v>
      </c>
      <c r="V872" s="238" t="s">
        <v>2005</v>
      </c>
      <c r="W872" s="238" t="s">
        <v>2005</v>
      </c>
      <c r="X872" s="238" t="s">
        <v>2005</v>
      </c>
      <c r="Y872" s="238" t="s">
        <v>2005</v>
      </c>
      <c r="Z872" s="238" t="s">
        <v>2005</v>
      </c>
      <c r="AA872" s="238" t="s">
        <v>2005</v>
      </c>
      <c r="AB872" s="238" t="s">
        <v>2005</v>
      </c>
      <c r="AC872" s="238" t="s">
        <v>2005</v>
      </c>
      <c r="AD872" s="238" t="s">
        <v>2005</v>
      </c>
      <c r="AE872" s="238" t="s">
        <v>2005</v>
      </c>
      <c r="AF872" s="238" t="s">
        <v>2005</v>
      </c>
      <c r="AG872" s="238" t="s">
        <v>2005</v>
      </c>
      <c r="AH872" s="238" t="s">
        <v>2005</v>
      </c>
      <c r="AI872" s="238" t="s">
        <v>2005</v>
      </c>
      <c r="AJ872" s="238" t="s">
        <v>2005</v>
      </c>
      <c r="AK872" s="238" t="s">
        <v>2005</v>
      </c>
      <c r="AL872" s="238" t="s">
        <v>2005</v>
      </c>
      <c r="AM872" s="237" t="s">
        <v>2005</v>
      </c>
      <c r="AN872" s="238" t="s">
        <v>2005</v>
      </c>
      <c r="AO872" s="238" t="s">
        <v>2005</v>
      </c>
      <c r="AP872" s="238" t="s">
        <v>2005</v>
      </c>
      <c r="AQ872" s="237">
        <f t="shared" si="52"/>
        <v>0</v>
      </c>
      <c r="AR872" s="239">
        <f t="shared" si="52"/>
        <v>0</v>
      </c>
      <c r="AS872" s="240"/>
      <c r="AT872" s="238"/>
      <c r="AU872" s="237"/>
      <c r="AV872" s="238"/>
      <c r="AW872" s="238"/>
      <c r="AX872" s="238"/>
      <c r="AY872" s="238"/>
      <c r="AZ872" s="238"/>
      <c r="BA872" s="238"/>
      <c r="BB872" s="238"/>
      <c r="BC872" s="238"/>
      <c r="BD872" s="238"/>
      <c r="BE872" s="238"/>
      <c r="BF872" s="238"/>
      <c r="BG872" s="238"/>
      <c r="BH872" s="238"/>
      <c r="BI872" s="238"/>
      <c r="BJ872" s="238" t="s">
        <v>2005</v>
      </c>
      <c r="BK872" s="238"/>
      <c r="BL872" s="238"/>
      <c r="BM872" s="238"/>
      <c r="BN872" s="238"/>
      <c r="BO872" s="238"/>
      <c r="BP872" s="238"/>
      <c r="BQ872" s="237">
        <f t="shared" si="53"/>
        <v>0</v>
      </c>
      <c r="BR872" s="237">
        <f t="shared" si="53"/>
        <v>0</v>
      </c>
      <c r="BS872" s="241">
        <f t="shared" si="55"/>
        <v>0</v>
      </c>
      <c r="BT872" s="273">
        <v>0</v>
      </c>
      <c r="BU872" s="243">
        <v>0</v>
      </c>
      <c r="BV872" s="244">
        <v>0</v>
      </c>
      <c r="BW872" s="243">
        <v>0</v>
      </c>
      <c r="BX872" s="243">
        <v>0</v>
      </c>
      <c r="BY872" s="243">
        <v>0</v>
      </c>
      <c r="BZ872" s="243">
        <v>0</v>
      </c>
      <c r="CA872" s="243">
        <v>0</v>
      </c>
      <c r="CB872" s="243">
        <v>0</v>
      </c>
      <c r="CC872" s="243">
        <v>0</v>
      </c>
      <c r="CD872" s="243">
        <v>0</v>
      </c>
      <c r="CE872" s="243">
        <v>0</v>
      </c>
      <c r="CF872" s="243">
        <v>0</v>
      </c>
      <c r="CG872" s="243">
        <v>0</v>
      </c>
      <c r="CH872" s="243">
        <v>0</v>
      </c>
      <c r="CI872" s="243">
        <v>0</v>
      </c>
      <c r="CJ872" s="243">
        <v>0</v>
      </c>
      <c r="CK872" s="243" t="e">
        <v>#VALUE!</v>
      </c>
      <c r="CL872" s="243">
        <v>0</v>
      </c>
      <c r="CM872" s="243">
        <v>0</v>
      </c>
      <c r="CN872" s="243">
        <v>0</v>
      </c>
      <c r="CO872" s="243">
        <v>0</v>
      </c>
      <c r="CP872" s="243">
        <v>0</v>
      </c>
      <c r="CQ872" s="243">
        <v>0</v>
      </c>
      <c r="CR872" s="244">
        <f t="shared" si="54"/>
        <v>0</v>
      </c>
      <c r="CS872" s="267" t="e">
        <f t="shared" si="54"/>
        <v>#VALUE!</v>
      </c>
      <c r="CT872" s="268"/>
      <c r="CU872" s="269"/>
      <c r="CV872" s="269"/>
      <c r="CW872" s="269"/>
      <c r="CX872" s="269"/>
      <c r="CY872" s="269"/>
      <c r="CZ872" s="269"/>
      <c r="DA872" s="270"/>
      <c r="DB872" s="248">
        <v>4246.7569999999996</v>
      </c>
      <c r="DC872" s="249"/>
      <c r="DD872" s="250">
        <v>0.24</v>
      </c>
      <c r="DE872" s="251"/>
      <c r="DF872" s="251"/>
      <c r="DG872" s="251"/>
      <c r="DH872" s="252"/>
      <c r="DI872" s="252"/>
      <c r="DJ872" s="252"/>
      <c r="DK872" s="252"/>
      <c r="DL872" s="251" t="s">
        <v>2005</v>
      </c>
      <c r="DM872" s="253" t="s">
        <v>2005</v>
      </c>
      <c r="DN872" s="254" t="s">
        <v>66</v>
      </c>
      <c r="DO872" s="231"/>
      <c r="DP872" s="256" t="s">
        <v>66</v>
      </c>
      <c r="DQ872" s="231"/>
      <c r="DR872" s="258"/>
      <c r="DS872" s="259"/>
      <c r="DT872" s="260"/>
      <c r="DU872" s="255">
        <v>0</v>
      </c>
      <c r="DV872" s="261">
        <v>0</v>
      </c>
      <c r="DW872" s="231">
        <v>0</v>
      </c>
      <c r="DX872" s="262">
        <v>0</v>
      </c>
      <c r="DY872" s="255">
        <v>0</v>
      </c>
      <c r="DZ872" s="231">
        <v>0</v>
      </c>
      <c r="EA872" s="231">
        <v>0</v>
      </c>
      <c r="EB872" s="262">
        <v>0</v>
      </c>
      <c r="EC872" s="271"/>
      <c r="ED872" s="234"/>
      <c r="EE872" s="272"/>
      <c r="EF872" s="234">
        <v>0</v>
      </c>
      <c r="EG872" s="266">
        <v>0</v>
      </c>
      <c r="EH872" s="258"/>
    </row>
    <row r="873" spans="1:138" ht="30" customHeight="1" thickBot="1" x14ac:dyDescent="0.3">
      <c r="A873" s="45" t="s">
        <v>60</v>
      </c>
      <c r="B873" s="45" t="s">
        <v>61</v>
      </c>
      <c r="C873" s="45" t="s">
        <v>1479</v>
      </c>
      <c r="D873" s="46" t="s">
        <v>1489</v>
      </c>
      <c r="E873" s="46" t="s">
        <v>1487</v>
      </c>
      <c r="F873" s="46" t="s">
        <v>1490</v>
      </c>
      <c r="G873" s="46" t="s">
        <v>1487</v>
      </c>
      <c r="H873" s="226" t="s">
        <v>66</v>
      </c>
      <c r="I873" s="227" t="s">
        <v>2007</v>
      </c>
      <c r="J873" s="228">
        <v>13.2</v>
      </c>
      <c r="K873" s="229">
        <v>7.3</v>
      </c>
      <c r="L873" s="229">
        <v>1.8373106022390002</v>
      </c>
      <c r="M873" s="230">
        <v>235.666666666667</v>
      </c>
      <c r="N873" s="231">
        <v>3328.8</v>
      </c>
      <c r="O873" s="232" t="s">
        <v>2003</v>
      </c>
      <c r="P873" s="233">
        <v>0.95</v>
      </c>
      <c r="Q873" s="234" t="s">
        <v>2004</v>
      </c>
      <c r="R873" s="235" t="s">
        <v>68</v>
      </c>
      <c r="S873" s="236" t="s">
        <v>2005</v>
      </c>
      <c r="T873" s="236" t="s">
        <v>2005</v>
      </c>
      <c r="U873" s="237" t="s">
        <v>2005</v>
      </c>
      <c r="V873" s="238" t="s">
        <v>2005</v>
      </c>
      <c r="W873" s="238" t="s">
        <v>2005</v>
      </c>
      <c r="X873" s="238" t="s">
        <v>2005</v>
      </c>
      <c r="Y873" s="238" t="s">
        <v>2005</v>
      </c>
      <c r="Z873" s="238" t="s">
        <v>2005</v>
      </c>
      <c r="AA873" s="238" t="s">
        <v>2005</v>
      </c>
      <c r="AB873" s="238" t="s">
        <v>2005</v>
      </c>
      <c r="AC873" s="238" t="s">
        <v>2005</v>
      </c>
      <c r="AD873" s="238" t="s">
        <v>2005</v>
      </c>
      <c r="AE873" s="238" t="s">
        <v>2005</v>
      </c>
      <c r="AF873" s="238" t="s">
        <v>2005</v>
      </c>
      <c r="AG873" s="238" t="s">
        <v>2005</v>
      </c>
      <c r="AH873" s="238" t="s">
        <v>2005</v>
      </c>
      <c r="AI873" s="238" t="s">
        <v>2005</v>
      </c>
      <c r="AJ873" s="238" t="s">
        <v>2005</v>
      </c>
      <c r="AK873" s="238" t="s">
        <v>2005</v>
      </c>
      <c r="AL873" s="238" t="s">
        <v>2005</v>
      </c>
      <c r="AM873" s="237" t="s">
        <v>2005</v>
      </c>
      <c r="AN873" s="238" t="s">
        <v>2005</v>
      </c>
      <c r="AO873" s="238" t="s">
        <v>2005</v>
      </c>
      <c r="AP873" s="238" t="s">
        <v>2005</v>
      </c>
      <c r="AQ873" s="237">
        <f t="shared" si="52"/>
        <v>0</v>
      </c>
      <c r="AR873" s="239">
        <f t="shared" si="52"/>
        <v>0</v>
      </c>
      <c r="AS873" s="240"/>
      <c r="AT873" s="238"/>
      <c r="AU873" s="237"/>
      <c r="AV873" s="238"/>
      <c r="AW873" s="238"/>
      <c r="AX873" s="238"/>
      <c r="AY873" s="238"/>
      <c r="AZ873" s="238"/>
      <c r="BA873" s="238"/>
      <c r="BB873" s="238"/>
      <c r="BC873" s="238"/>
      <c r="BD873" s="238"/>
      <c r="BE873" s="238"/>
      <c r="BF873" s="238"/>
      <c r="BG873" s="238"/>
      <c r="BH873" s="238"/>
      <c r="BI873" s="238"/>
      <c r="BJ873" s="238" t="s">
        <v>2005</v>
      </c>
      <c r="BK873" s="238"/>
      <c r="BL873" s="238"/>
      <c r="BM873" s="238"/>
      <c r="BN873" s="238"/>
      <c r="BO873" s="238"/>
      <c r="BP873" s="238"/>
      <c r="BQ873" s="237">
        <f t="shared" si="53"/>
        <v>0</v>
      </c>
      <c r="BR873" s="237">
        <f t="shared" si="53"/>
        <v>0</v>
      </c>
      <c r="BS873" s="241">
        <f t="shared" si="55"/>
        <v>0</v>
      </c>
      <c r="BT873" s="273">
        <v>0</v>
      </c>
      <c r="BU873" s="243">
        <v>0</v>
      </c>
      <c r="BV873" s="244">
        <v>0</v>
      </c>
      <c r="BW873" s="243">
        <v>0</v>
      </c>
      <c r="BX873" s="243">
        <v>0</v>
      </c>
      <c r="BY873" s="243">
        <v>0</v>
      </c>
      <c r="BZ873" s="243">
        <v>0</v>
      </c>
      <c r="CA873" s="243">
        <v>0</v>
      </c>
      <c r="CB873" s="243">
        <v>0</v>
      </c>
      <c r="CC873" s="243">
        <v>0</v>
      </c>
      <c r="CD873" s="243">
        <v>0</v>
      </c>
      <c r="CE873" s="243">
        <v>0</v>
      </c>
      <c r="CF873" s="243">
        <v>0</v>
      </c>
      <c r="CG873" s="243">
        <v>0</v>
      </c>
      <c r="CH873" s="243">
        <v>0</v>
      </c>
      <c r="CI873" s="243">
        <v>0</v>
      </c>
      <c r="CJ873" s="243">
        <v>0</v>
      </c>
      <c r="CK873" s="243" t="e">
        <v>#VALUE!</v>
      </c>
      <c r="CL873" s="243">
        <v>0</v>
      </c>
      <c r="CM873" s="243">
        <v>0</v>
      </c>
      <c r="CN873" s="243">
        <v>0</v>
      </c>
      <c r="CO873" s="243">
        <v>0</v>
      </c>
      <c r="CP873" s="243">
        <v>0</v>
      </c>
      <c r="CQ873" s="243">
        <v>0</v>
      </c>
      <c r="CR873" s="244">
        <f t="shared" si="54"/>
        <v>0</v>
      </c>
      <c r="CS873" s="267" t="e">
        <f t="shared" si="54"/>
        <v>#VALUE!</v>
      </c>
      <c r="CT873" s="268"/>
      <c r="CU873" s="269"/>
      <c r="CV873" s="269"/>
      <c r="CW873" s="269"/>
      <c r="CX873" s="269"/>
      <c r="CY873" s="269"/>
      <c r="CZ873" s="269"/>
      <c r="DA873" s="270"/>
      <c r="DB873" s="248">
        <v>3328.8</v>
      </c>
      <c r="DC873" s="249"/>
      <c r="DD873" s="250">
        <v>0.95</v>
      </c>
      <c r="DE873" s="251"/>
      <c r="DF873" s="251"/>
      <c r="DG873" s="251"/>
      <c r="DH873" s="252"/>
      <c r="DI873" s="252"/>
      <c r="DJ873" s="252"/>
      <c r="DK873" s="252"/>
      <c r="DL873" s="251" t="s">
        <v>2005</v>
      </c>
      <c r="DM873" s="253" t="s">
        <v>2005</v>
      </c>
      <c r="DN873" s="254" t="s">
        <v>66</v>
      </c>
      <c r="DO873" s="231"/>
      <c r="DP873" s="256" t="s">
        <v>66</v>
      </c>
      <c r="DQ873" s="231"/>
      <c r="DR873" s="258"/>
      <c r="DS873" s="259"/>
      <c r="DT873" s="260"/>
      <c r="DU873" s="255">
        <v>21.9292786421499</v>
      </c>
      <c r="DV873" s="261">
        <v>474.24519335050383</v>
      </c>
      <c r="DW873" s="231">
        <v>21.9292786421499</v>
      </c>
      <c r="DX873" s="262">
        <v>31.848499135627765</v>
      </c>
      <c r="DY873" s="255">
        <v>0.3521923620933517</v>
      </c>
      <c r="DZ873" s="231">
        <v>0.41227611617983995</v>
      </c>
      <c r="EA873" s="231">
        <v>0.3521923620933517</v>
      </c>
      <c r="EB873" s="262">
        <v>-2.0230770872501358E-2</v>
      </c>
      <c r="EC873" s="271"/>
      <c r="ED873" s="234"/>
      <c r="EE873" s="272"/>
      <c r="EF873" s="234">
        <v>5168</v>
      </c>
      <c r="EG873" s="266">
        <v>-5168</v>
      </c>
      <c r="EH873" s="258"/>
    </row>
    <row r="874" spans="1:138" ht="30" customHeight="1" thickBot="1" x14ac:dyDescent="0.3">
      <c r="A874" s="45" t="s">
        <v>60</v>
      </c>
      <c r="B874" s="45" t="s">
        <v>61</v>
      </c>
      <c r="C874" s="45" t="s">
        <v>1479</v>
      </c>
      <c r="D874" s="46" t="s">
        <v>1484</v>
      </c>
      <c r="E874" s="46" t="s">
        <v>1485</v>
      </c>
      <c r="F874" s="46" t="s">
        <v>1491</v>
      </c>
      <c r="G874" s="46" t="s">
        <v>1485</v>
      </c>
      <c r="H874" s="226" t="s">
        <v>66</v>
      </c>
      <c r="I874" s="227" t="s">
        <v>2008</v>
      </c>
      <c r="J874" s="228">
        <v>13.2</v>
      </c>
      <c r="K874" s="229">
        <v>0</v>
      </c>
      <c r="L874" s="229">
        <v>2.533712115942</v>
      </c>
      <c r="M874" s="230">
        <v>2</v>
      </c>
      <c r="N874" s="231">
        <v>0</v>
      </c>
      <c r="O874" s="232" t="s">
        <v>2003</v>
      </c>
      <c r="P874" s="233">
        <v>0</v>
      </c>
      <c r="Q874" s="234" t="s">
        <v>68</v>
      </c>
      <c r="R874" s="235" t="s">
        <v>68</v>
      </c>
      <c r="S874" s="236" t="s">
        <v>2005</v>
      </c>
      <c r="T874" s="236" t="s">
        <v>2005</v>
      </c>
      <c r="U874" s="237" t="s">
        <v>2005</v>
      </c>
      <c r="V874" s="238" t="s">
        <v>2005</v>
      </c>
      <c r="W874" s="238" t="s">
        <v>2005</v>
      </c>
      <c r="X874" s="238" t="s">
        <v>2005</v>
      </c>
      <c r="Y874" s="238" t="s">
        <v>2005</v>
      </c>
      <c r="Z874" s="238" t="s">
        <v>2005</v>
      </c>
      <c r="AA874" s="238" t="s">
        <v>2005</v>
      </c>
      <c r="AB874" s="238" t="s">
        <v>2005</v>
      </c>
      <c r="AC874" s="238" t="s">
        <v>2005</v>
      </c>
      <c r="AD874" s="238" t="s">
        <v>2005</v>
      </c>
      <c r="AE874" s="238" t="s">
        <v>2005</v>
      </c>
      <c r="AF874" s="238" t="s">
        <v>2005</v>
      </c>
      <c r="AG874" s="238" t="s">
        <v>2005</v>
      </c>
      <c r="AH874" s="238" t="s">
        <v>2005</v>
      </c>
      <c r="AI874" s="238">
        <v>1</v>
      </c>
      <c r="AJ874" s="238">
        <v>1</v>
      </c>
      <c r="AK874" s="238" t="s">
        <v>2005</v>
      </c>
      <c r="AL874" s="238" t="s">
        <v>2005</v>
      </c>
      <c r="AM874" s="237" t="s">
        <v>2005</v>
      </c>
      <c r="AN874" s="238" t="s">
        <v>2005</v>
      </c>
      <c r="AO874" s="238" t="s">
        <v>2005</v>
      </c>
      <c r="AP874" s="238" t="s">
        <v>2005</v>
      </c>
      <c r="AQ874" s="237">
        <f t="shared" si="52"/>
        <v>1</v>
      </c>
      <c r="AR874" s="239">
        <f t="shared" si="52"/>
        <v>1</v>
      </c>
      <c r="AS874" s="240"/>
      <c r="AT874" s="238"/>
      <c r="AU874" s="237"/>
      <c r="AV874" s="238"/>
      <c r="AW874" s="238"/>
      <c r="AX874" s="238"/>
      <c r="AY874" s="238"/>
      <c r="AZ874" s="238"/>
      <c r="BA874" s="238"/>
      <c r="BB874" s="238"/>
      <c r="BC874" s="238"/>
      <c r="BD874" s="238"/>
      <c r="BE874" s="238"/>
      <c r="BF874" s="238"/>
      <c r="BG874" s="238"/>
      <c r="BH874" s="238"/>
      <c r="BI874" s="238">
        <v>60</v>
      </c>
      <c r="BJ874" s="238">
        <v>60</v>
      </c>
      <c r="BK874" s="238"/>
      <c r="BL874" s="238"/>
      <c r="BM874" s="238"/>
      <c r="BN874" s="238"/>
      <c r="BO874" s="238"/>
      <c r="BP874" s="238"/>
      <c r="BQ874" s="237">
        <f t="shared" si="53"/>
        <v>60</v>
      </c>
      <c r="BR874" s="237">
        <f t="shared" si="53"/>
        <v>60</v>
      </c>
      <c r="BS874" s="241">
        <f t="shared" si="55"/>
        <v>0</v>
      </c>
      <c r="BT874" s="273">
        <v>0</v>
      </c>
      <c r="BU874" s="243">
        <v>0</v>
      </c>
      <c r="BV874" s="244">
        <v>0</v>
      </c>
      <c r="BW874" s="243">
        <v>0</v>
      </c>
      <c r="BX874" s="243">
        <v>0</v>
      </c>
      <c r="BY874" s="243">
        <v>0</v>
      </c>
      <c r="BZ874" s="243">
        <v>0</v>
      </c>
      <c r="CA874" s="243">
        <v>0</v>
      </c>
      <c r="CB874" s="243">
        <v>0</v>
      </c>
      <c r="CC874" s="243">
        <v>0</v>
      </c>
      <c r="CD874" s="243">
        <v>0</v>
      </c>
      <c r="CE874" s="243">
        <v>0</v>
      </c>
      <c r="CF874" s="243">
        <v>0</v>
      </c>
      <c r="CG874" s="243">
        <v>0</v>
      </c>
      <c r="CH874" s="243">
        <v>0</v>
      </c>
      <c r="CI874" s="243">
        <v>0</v>
      </c>
      <c r="CJ874" s="243">
        <v>70430.400000000009</v>
      </c>
      <c r="CK874" s="243">
        <v>70430.400000000009</v>
      </c>
      <c r="CL874" s="243">
        <v>0</v>
      </c>
      <c r="CM874" s="243">
        <v>0</v>
      </c>
      <c r="CN874" s="243">
        <v>0</v>
      </c>
      <c r="CO874" s="243">
        <v>0</v>
      </c>
      <c r="CP874" s="243">
        <v>0</v>
      </c>
      <c r="CQ874" s="243">
        <v>0</v>
      </c>
      <c r="CR874" s="244">
        <f t="shared" si="54"/>
        <v>70430.400000000009</v>
      </c>
      <c r="CS874" s="267">
        <f t="shared" si="54"/>
        <v>70430.400000000009</v>
      </c>
      <c r="CT874" s="268"/>
      <c r="CU874" s="269"/>
      <c r="CV874" s="269"/>
      <c r="CW874" s="269"/>
      <c r="CX874" s="269"/>
      <c r="CY874" s="269"/>
      <c r="CZ874" s="269"/>
      <c r="DA874" s="270"/>
      <c r="DB874" s="248">
        <v>0</v>
      </c>
      <c r="DC874" s="249"/>
      <c r="DD874" s="250">
        <v>0</v>
      </c>
      <c r="DE874" s="251"/>
      <c r="DF874" s="251"/>
      <c r="DG874" s="251"/>
      <c r="DH874" s="252"/>
      <c r="DI874" s="252"/>
      <c r="DJ874" s="252"/>
      <c r="DK874" s="252"/>
      <c r="DL874" s="251" t="s">
        <v>2005</v>
      </c>
      <c r="DM874" s="253" t="s">
        <v>2005</v>
      </c>
      <c r="DN874" s="254" t="s">
        <v>66</v>
      </c>
      <c r="DO874" s="231"/>
      <c r="DP874" s="256" t="s">
        <v>66</v>
      </c>
      <c r="DQ874" s="231"/>
      <c r="DR874" s="258"/>
      <c r="DS874" s="259"/>
      <c r="DT874" s="260"/>
      <c r="DU874" s="255">
        <v>269</v>
      </c>
      <c r="DV874" s="261">
        <v>846.33333333333326</v>
      </c>
      <c r="DW874" s="231">
        <v>269</v>
      </c>
      <c r="DX874" s="262">
        <v>-269</v>
      </c>
      <c r="DY874" s="255">
        <v>1</v>
      </c>
      <c r="DZ874" s="231">
        <v>-0.66666666666666674</v>
      </c>
      <c r="EA874" s="231">
        <v>1</v>
      </c>
      <c r="EB874" s="262">
        <v>-1</v>
      </c>
      <c r="EC874" s="271"/>
      <c r="ED874" s="234"/>
      <c r="EE874" s="272"/>
      <c r="EF874" s="234">
        <v>0</v>
      </c>
      <c r="EG874" s="266">
        <v>0</v>
      </c>
      <c r="EH874" s="258"/>
    </row>
    <row r="875" spans="1:138" ht="30" customHeight="1" thickBot="1" x14ac:dyDescent="0.3">
      <c r="A875" s="45" t="s">
        <v>60</v>
      </c>
      <c r="B875" s="45" t="s">
        <v>61</v>
      </c>
      <c r="C875" s="45" t="s">
        <v>1479</v>
      </c>
      <c r="D875" s="46" t="s">
        <v>1484</v>
      </c>
      <c r="E875" s="46" t="s">
        <v>1487</v>
      </c>
      <c r="F875" s="46" t="s">
        <v>1492</v>
      </c>
      <c r="G875" s="46" t="s">
        <v>1485</v>
      </c>
      <c r="H875" s="226" t="s">
        <v>66</v>
      </c>
      <c r="I875" s="227" t="s">
        <v>2008</v>
      </c>
      <c r="J875" s="228">
        <v>13.2</v>
      </c>
      <c r="K875" s="229">
        <v>5.3</v>
      </c>
      <c r="L875" s="229">
        <v>0.49469696866800006</v>
      </c>
      <c r="M875" s="230">
        <v>1</v>
      </c>
      <c r="N875" s="231">
        <v>2242.56</v>
      </c>
      <c r="O875" s="232" t="s">
        <v>2003</v>
      </c>
      <c r="P875" s="233">
        <v>0.64</v>
      </c>
      <c r="Q875" s="234" t="s">
        <v>68</v>
      </c>
      <c r="R875" s="235" t="s">
        <v>68</v>
      </c>
      <c r="S875" s="236" t="s">
        <v>2005</v>
      </c>
      <c r="T875" s="236" t="s">
        <v>2005</v>
      </c>
      <c r="U875" s="237" t="s">
        <v>2005</v>
      </c>
      <c r="V875" s="238" t="s">
        <v>2005</v>
      </c>
      <c r="W875" s="238" t="s">
        <v>2005</v>
      </c>
      <c r="X875" s="238" t="s">
        <v>2005</v>
      </c>
      <c r="Y875" s="238" t="s">
        <v>2005</v>
      </c>
      <c r="Z875" s="238" t="s">
        <v>2005</v>
      </c>
      <c r="AA875" s="238" t="s">
        <v>2005</v>
      </c>
      <c r="AB875" s="238" t="s">
        <v>2005</v>
      </c>
      <c r="AC875" s="238" t="s">
        <v>2005</v>
      </c>
      <c r="AD875" s="238" t="s">
        <v>2005</v>
      </c>
      <c r="AE875" s="238" t="s">
        <v>2005</v>
      </c>
      <c r="AF875" s="238" t="s">
        <v>2005</v>
      </c>
      <c r="AG875" s="238" t="s">
        <v>2005</v>
      </c>
      <c r="AH875" s="238" t="s">
        <v>2005</v>
      </c>
      <c r="AI875" s="238" t="s">
        <v>2005</v>
      </c>
      <c r="AJ875" s="238" t="s">
        <v>2005</v>
      </c>
      <c r="AK875" s="238" t="s">
        <v>2005</v>
      </c>
      <c r="AL875" s="238" t="s">
        <v>2005</v>
      </c>
      <c r="AM875" s="237" t="s">
        <v>2005</v>
      </c>
      <c r="AN875" s="238" t="s">
        <v>2005</v>
      </c>
      <c r="AO875" s="238" t="s">
        <v>2005</v>
      </c>
      <c r="AP875" s="238" t="s">
        <v>2005</v>
      </c>
      <c r="AQ875" s="237">
        <f t="shared" si="52"/>
        <v>0</v>
      </c>
      <c r="AR875" s="239">
        <f t="shared" si="52"/>
        <v>0</v>
      </c>
      <c r="AS875" s="240"/>
      <c r="AT875" s="238"/>
      <c r="AU875" s="237"/>
      <c r="AV875" s="238"/>
      <c r="AW875" s="238"/>
      <c r="AX875" s="238"/>
      <c r="AY875" s="238"/>
      <c r="AZ875" s="238"/>
      <c r="BA875" s="238"/>
      <c r="BB875" s="238"/>
      <c r="BC875" s="238"/>
      <c r="BD875" s="238"/>
      <c r="BE875" s="238"/>
      <c r="BF875" s="238"/>
      <c r="BG875" s="238"/>
      <c r="BH875" s="238"/>
      <c r="BI875" s="238"/>
      <c r="BJ875" s="238" t="s">
        <v>2005</v>
      </c>
      <c r="BK875" s="238"/>
      <c r="BL875" s="238"/>
      <c r="BM875" s="238"/>
      <c r="BN875" s="238"/>
      <c r="BO875" s="238"/>
      <c r="BP875" s="238"/>
      <c r="BQ875" s="237">
        <f t="shared" si="53"/>
        <v>0</v>
      </c>
      <c r="BR875" s="237">
        <f t="shared" si="53"/>
        <v>0</v>
      </c>
      <c r="BS875" s="241">
        <f t="shared" si="55"/>
        <v>0</v>
      </c>
      <c r="BT875" s="273">
        <v>0</v>
      </c>
      <c r="BU875" s="243">
        <v>0</v>
      </c>
      <c r="BV875" s="244">
        <v>0</v>
      </c>
      <c r="BW875" s="243">
        <v>0</v>
      </c>
      <c r="BX875" s="243">
        <v>0</v>
      </c>
      <c r="BY875" s="243">
        <v>0</v>
      </c>
      <c r="BZ875" s="243">
        <v>0</v>
      </c>
      <c r="CA875" s="243">
        <v>0</v>
      </c>
      <c r="CB875" s="243">
        <v>0</v>
      </c>
      <c r="CC875" s="243">
        <v>0</v>
      </c>
      <c r="CD875" s="243">
        <v>0</v>
      </c>
      <c r="CE875" s="243">
        <v>0</v>
      </c>
      <c r="CF875" s="243">
        <v>0</v>
      </c>
      <c r="CG875" s="243">
        <v>0</v>
      </c>
      <c r="CH875" s="243">
        <v>0</v>
      </c>
      <c r="CI875" s="243">
        <v>0</v>
      </c>
      <c r="CJ875" s="243">
        <v>0</v>
      </c>
      <c r="CK875" s="243" t="e">
        <v>#VALUE!</v>
      </c>
      <c r="CL875" s="243">
        <v>0</v>
      </c>
      <c r="CM875" s="243">
        <v>0</v>
      </c>
      <c r="CN875" s="243">
        <v>0</v>
      </c>
      <c r="CO875" s="243">
        <v>0</v>
      </c>
      <c r="CP875" s="243">
        <v>0</v>
      </c>
      <c r="CQ875" s="243">
        <v>0</v>
      </c>
      <c r="CR875" s="244">
        <f t="shared" si="54"/>
        <v>0</v>
      </c>
      <c r="CS875" s="267" t="e">
        <f t="shared" si="54"/>
        <v>#VALUE!</v>
      </c>
      <c r="CT875" s="268"/>
      <c r="CU875" s="269"/>
      <c r="CV875" s="269"/>
      <c r="CW875" s="269"/>
      <c r="CX875" s="269"/>
      <c r="CY875" s="269"/>
      <c r="CZ875" s="269"/>
      <c r="DA875" s="270"/>
      <c r="DB875" s="248">
        <v>2242.56</v>
      </c>
      <c r="DC875" s="249"/>
      <c r="DD875" s="250">
        <v>0.64</v>
      </c>
      <c r="DE875" s="251"/>
      <c r="DF875" s="251"/>
      <c r="DG875" s="251"/>
      <c r="DH875" s="252"/>
      <c r="DI875" s="252"/>
      <c r="DJ875" s="252"/>
      <c r="DK875" s="252"/>
      <c r="DL875" s="251" t="s">
        <v>2005</v>
      </c>
      <c r="DM875" s="253" t="s">
        <v>2005</v>
      </c>
      <c r="DN875" s="254" t="s">
        <v>66</v>
      </c>
      <c r="DO875" s="231"/>
      <c r="DP875" s="256" t="s">
        <v>66</v>
      </c>
      <c r="DQ875" s="231"/>
      <c r="DR875" s="258"/>
      <c r="DS875" s="259"/>
      <c r="DT875" s="260"/>
      <c r="DU875" s="255">
        <v>269</v>
      </c>
      <c r="DV875" s="261">
        <v>853</v>
      </c>
      <c r="DW875" s="231">
        <v>269</v>
      </c>
      <c r="DX875" s="262">
        <v>-269</v>
      </c>
      <c r="DY875" s="255">
        <v>1</v>
      </c>
      <c r="DZ875" s="231">
        <v>-0.66666666666666674</v>
      </c>
      <c r="EA875" s="231">
        <v>1</v>
      </c>
      <c r="EB875" s="262">
        <v>-1</v>
      </c>
      <c r="EC875" s="271"/>
      <c r="ED875" s="234"/>
      <c r="EE875" s="272"/>
      <c r="EF875" s="234">
        <v>0</v>
      </c>
      <c r="EG875" s="266">
        <v>0</v>
      </c>
      <c r="EH875" s="258"/>
    </row>
    <row r="876" spans="1:138" ht="30" customHeight="1" thickBot="1" x14ac:dyDescent="0.3">
      <c r="A876" s="45" t="s">
        <v>60</v>
      </c>
      <c r="B876" s="45" t="s">
        <v>61</v>
      </c>
      <c r="C876" s="45" t="s">
        <v>1479</v>
      </c>
      <c r="D876" s="46" t="s">
        <v>1489</v>
      </c>
      <c r="E876" s="46" t="s">
        <v>1487</v>
      </c>
      <c r="F876" s="46" t="s">
        <v>1493</v>
      </c>
      <c r="G876" s="46" t="s">
        <v>1487</v>
      </c>
      <c r="H876" s="226" t="s">
        <v>66</v>
      </c>
      <c r="I876" s="227" t="s">
        <v>2007</v>
      </c>
      <c r="J876" s="228">
        <v>13.2</v>
      </c>
      <c r="K876" s="229">
        <v>6.6</v>
      </c>
      <c r="L876" s="229">
        <v>1.9723484807460001</v>
      </c>
      <c r="M876" s="230">
        <v>61.1666666666667</v>
      </c>
      <c r="N876" s="231">
        <v>4204.8</v>
      </c>
      <c r="O876" s="232" t="s">
        <v>2003</v>
      </c>
      <c r="P876" s="233">
        <v>1.2</v>
      </c>
      <c r="Q876" s="234" t="s">
        <v>2004</v>
      </c>
      <c r="R876" s="235" t="s">
        <v>68</v>
      </c>
      <c r="S876" s="236" t="s">
        <v>2005</v>
      </c>
      <c r="T876" s="236" t="s">
        <v>2005</v>
      </c>
      <c r="U876" s="237" t="s">
        <v>2005</v>
      </c>
      <c r="V876" s="238" t="s">
        <v>2005</v>
      </c>
      <c r="W876" s="238" t="s">
        <v>2005</v>
      </c>
      <c r="X876" s="238" t="s">
        <v>2005</v>
      </c>
      <c r="Y876" s="238" t="s">
        <v>2005</v>
      </c>
      <c r="Z876" s="238" t="s">
        <v>2005</v>
      </c>
      <c r="AA876" s="238" t="s">
        <v>2005</v>
      </c>
      <c r="AB876" s="238" t="s">
        <v>2005</v>
      </c>
      <c r="AC876" s="238" t="s">
        <v>2005</v>
      </c>
      <c r="AD876" s="238" t="s">
        <v>2005</v>
      </c>
      <c r="AE876" s="238" t="s">
        <v>2005</v>
      </c>
      <c r="AF876" s="238" t="s">
        <v>2005</v>
      </c>
      <c r="AG876" s="238" t="s">
        <v>2005</v>
      </c>
      <c r="AH876" s="238" t="s">
        <v>2005</v>
      </c>
      <c r="AI876" s="238" t="s">
        <v>2005</v>
      </c>
      <c r="AJ876" s="238" t="s">
        <v>2005</v>
      </c>
      <c r="AK876" s="238" t="s">
        <v>2005</v>
      </c>
      <c r="AL876" s="238" t="s">
        <v>2005</v>
      </c>
      <c r="AM876" s="237" t="s">
        <v>2005</v>
      </c>
      <c r="AN876" s="238" t="s">
        <v>2005</v>
      </c>
      <c r="AO876" s="238" t="s">
        <v>2005</v>
      </c>
      <c r="AP876" s="238" t="s">
        <v>2005</v>
      </c>
      <c r="AQ876" s="237">
        <f t="shared" si="52"/>
        <v>0</v>
      </c>
      <c r="AR876" s="239">
        <f t="shared" si="52"/>
        <v>0</v>
      </c>
      <c r="AS876" s="240"/>
      <c r="AT876" s="238"/>
      <c r="AU876" s="237"/>
      <c r="AV876" s="238"/>
      <c r="AW876" s="238"/>
      <c r="AX876" s="238"/>
      <c r="AY876" s="238"/>
      <c r="AZ876" s="238"/>
      <c r="BA876" s="238"/>
      <c r="BB876" s="238"/>
      <c r="BC876" s="238"/>
      <c r="BD876" s="238"/>
      <c r="BE876" s="238"/>
      <c r="BF876" s="238"/>
      <c r="BG876" s="238"/>
      <c r="BH876" s="238"/>
      <c r="BI876" s="238"/>
      <c r="BJ876" s="238" t="s">
        <v>2005</v>
      </c>
      <c r="BK876" s="238"/>
      <c r="BL876" s="238"/>
      <c r="BM876" s="238"/>
      <c r="BN876" s="238"/>
      <c r="BO876" s="238"/>
      <c r="BP876" s="238"/>
      <c r="BQ876" s="237">
        <f t="shared" si="53"/>
        <v>0</v>
      </c>
      <c r="BR876" s="237">
        <f t="shared" si="53"/>
        <v>0</v>
      </c>
      <c r="BS876" s="241">
        <f t="shared" si="55"/>
        <v>0</v>
      </c>
      <c r="BT876" s="273">
        <v>0</v>
      </c>
      <c r="BU876" s="243">
        <v>0</v>
      </c>
      <c r="BV876" s="244">
        <v>0</v>
      </c>
      <c r="BW876" s="243">
        <v>0</v>
      </c>
      <c r="BX876" s="243">
        <v>0</v>
      </c>
      <c r="BY876" s="243">
        <v>0</v>
      </c>
      <c r="BZ876" s="243">
        <v>0</v>
      </c>
      <c r="CA876" s="243">
        <v>0</v>
      </c>
      <c r="CB876" s="243">
        <v>0</v>
      </c>
      <c r="CC876" s="243">
        <v>0</v>
      </c>
      <c r="CD876" s="243">
        <v>0</v>
      </c>
      <c r="CE876" s="243">
        <v>0</v>
      </c>
      <c r="CF876" s="243">
        <v>0</v>
      </c>
      <c r="CG876" s="243">
        <v>0</v>
      </c>
      <c r="CH876" s="243">
        <v>0</v>
      </c>
      <c r="CI876" s="243">
        <v>0</v>
      </c>
      <c r="CJ876" s="243">
        <v>0</v>
      </c>
      <c r="CK876" s="243" t="e">
        <v>#VALUE!</v>
      </c>
      <c r="CL876" s="243">
        <v>0</v>
      </c>
      <c r="CM876" s="243">
        <v>0</v>
      </c>
      <c r="CN876" s="243">
        <v>0</v>
      </c>
      <c r="CO876" s="243">
        <v>0</v>
      </c>
      <c r="CP876" s="243">
        <v>0</v>
      </c>
      <c r="CQ876" s="243">
        <v>0</v>
      </c>
      <c r="CR876" s="244">
        <f t="shared" si="54"/>
        <v>0</v>
      </c>
      <c r="CS876" s="267" t="e">
        <f t="shared" si="54"/>
        <v>#VALUE!</v>
      </c>
      <c r="CT876" s="268"/>
      <c r="CU876" s="269"/>
      <c r="CV876" s="269"/>
      <c r="CW876" s="269"/>
      <c r="CX876" s="269"/>
      <c r="CY876" s="269"/>
      <c r="CZ876" s="269"/>
      <c r="DA876" s="270"/>
      <c r="DB876" s="248">
        <v>4204.8</v>
      </c>
      <c r="DC876" s="249"/>
      <c r="DD876" s="250">
        <v>1.2</v>
      </c>
      <c r="DE876" s="251"/>
      <c r="DF876" s="251"/>
      <c r="DG876" s="251"/>
      <c r="DH876" s="252"/>
      <c r="DI876" s="252"/>
      <c r="DJ876" s="252"/>
      <c r="DK876" s="252"/>
      <c r="DL876" s="251" t="s">
        <v>2005</v>
      </c>
      <c r="DM876" s="253" t="s">
        <v>2005</v>
      </c>
      <c r="DN876" s="254" t="s">
        <v>66</v>
      </c>
      <c r="DO876" s="231"/>
      <c r="DP876" s="256" t="s">
        <v>66</v>
      </c>
      <c r="DQ876" s="231"/>
      <c r="DR876" s="258"/>
      <c r="DS876" s="259"/>
      <c r="DT876" s="260"/>
      <c r="DU876" s="255">
        <v>0</v>
      </c>
      <c r="DV876" s="261">
        <v>1319.6785219609974</v>
      </c>
      <c r="DW876" s="231">
        <v>0</v>
      </c>
      <c r="DX876" s="262">
        <v>74.649999999999991</v>
      </c>
      <c r="DY876" s="255">
        <v>0</v>
      </c>
      <c r="DZ876" s="231">
        <v>1.3280511512058817</v>
      </c>
      <c r="EA876" s="231">
        <v>0</v>
      </c>
      <c r="EB876" s="262">
        <v>0.66111111111111098</v>
      </c>
      <c r="EC876" s="271"/>
      <c r="ED876" s="234"/>
      <c r="EE876" s="272"/>
      <c r="EF876" s="234">
        <v>0</v>
      </c>
      <c r="EG876" s="266">
        <v>1239</v>
      </c>
      <c r="EH876" s="258"/>
    </row>
    <row r="877" spans="1:138" ht="30" customHeight="1" thickBot="1" x14ac:dyDescent="0.3">
      <c r="A877" s="45" t="s">
        <v>60</v>
      </c>
      <c r="B877" s="45" t="s">
        <v>61</v>
      </c>
      <c r="C877" s="45" t="s">
        <v>1479</v>
      </c>
      <c r="D877" s="46" t="s">
        <v>1484</v>
      </c>
      <c r="E877" s="46" t="s">
        <v>1485</v>
      </c>
      <c r="F877" s="46" t="s">
        <v>1494</v>
      </c>
      <c r="G877" s="46" t="s">
        <v>1485</v>
      </c>
      <c r="H877" s="226" t="s">
        <v>66</v>
      </c>
      <c r="I877" s="227" t="s">
        <v>2007</v>
      </c>
      <c r="J877" s="228">
        <v>13.8</v>
      </c>
      <c r="K877" s="229">
        <v>0</v>
      </c>
      <c r="L877" s="229">
        <v>2.0240530260930001</v>
      </c>
      <c r="M877" s="230">
        <v>10</v>
      </c>
      <c r="N877" s="231">
        <v>0</v>
      </c>
      <c r="O877" s="232" t="s">
        <v>2003</v>
      </c>
      <c r="P877" s="233">
        <v>0</v>
      </c>
      <c r="Q877" s="234" t="s">
        <v>68</v>
      </c>
      <c r="R877" s="235" t="s">
        <v>68</v>
      </c>
      <c r="S877" s="236" t="s">
        <v>2005</v>
      </c>
      <c r="T877" s="236" t="s">
        <v>2005</v>
      </c>
      <c r="U877" s="237" t="s">
        <v>2005</v>
      </c>
      <c r="V877" s="238" t="s">
        <v>2005</v>
      </c>
      <c r="W877" s="238" t="s">
        <v>2005</v>
      </c>
      <c r="X877" s="238" t="s">
        <v>2005</v>
      </c>
      <c r="Y877" s="238" t="s">
        <v>2005</v>
      </c>
      <c r="Z877" s="238" t="s">
        <v>2005</v>
      </c>
      <c r="AA877" s="238" t="s">
        <v>2005</v>
      </c>
      <c r="AB877" s="238" t="s">
        <v>2005</v>
      </c>
      <c r="AC877" s="238" t="s">
        <v>2005</v>
      </c>
      <c r="AD877" s="238" t="s">
        <v>2005</v>
      </c>
      <c r="AE877" s="238" t="s">
        <v>2005</v>
      </c>
      <c r="AF877" s="238" t="s">
        <v>2005</v>
      </c>
      <c r="AG877" s="238" t="s">
        <v>2005</v>
      </c>
      <c r="AH877" s="238" t="s">
        <v>2005</v>
      </c>
      <c r="AI877" s="238">
        <v>1</v>
      </c>
      <c r="AJ877" s="238">
        <v>1</v>
      </c>
      <c r="AK877" s="238" t="s">
        <v>2005</v>
      </c>
      <c r="AL877" s="238" t="s">
        <v>2005</v>
      </c>
      <c r="AM877" s="237" t="s">
        <v>2005</v>
      </c>
      <c r="AN877" s="238" t="s">
        <v>2005</v>
      </c>
      <c r="AO877" s="238" t="s">
        <v>2005</v>
      </c>
      <c r="AP877" s="238" t="s">
        <v>2005</v>
      </c>
      <c r="AQ877" s="237">
        <f t="shared" si="52"/>
        <v>1</v>
      </c>
      <c r="AR877" s="239">
        <f t="shared" si="52"/>
        <v>1</v>
      </c>
      <c r="AS877" s="240"/>
      <c r="AT877" s="238"/>
      <c r="AU877" s="237"/>
      <c r="AV877" s="238"/>
      <c r="AW877" s="238"/>
      <c r="AX877" s="238"/>
      <c r="AY877" s="238"/>
      <c r="AZ877" s="238"/>
      <c r="BA877" s="238"/>
      <c r="BB877" s="238"/>
      <c r="BC877" s="238"/>
      <c r="BD877" s="238"/>
      <c r="BE877" s="238"/>
      <c r="BF877" s="238"/>
      <c r="BG877" s="238"/>
      <c r="BH877" s="238"/>
      <c r="BI877" s="238">
        <v>5</v>
      </c>
      <c r="BJ877" s="238">
        <v>5</v>
      </c>
      <c r="BK877" s="238"/>
      <c r="BL877" s="238"/>
      <c r="BM877" s="238"/>
      <c r="BN877" s="238"/>
      <c r="BO877" s="238"/>
      <c r="BP877" s="238"/>
      <c r="BQ877" s="237">
        <f t="shared" si="53"/>
        <v>5</v>
      </c>
      <c r="BR877" s="237">
        <f t="shared" si="53"/>
        <v>5</v>
      </c>
      <c r="BS877" s="241">
        <f t="shared" si="55"/>
        <v>0</v>
      </c>
      <c r="BT877" s="273">
        <v>0</v>
      </c>
      <c r="BU877" s="243">
        <v>0</v>
      </c>
      <c r="BV877" s="244">
        <v>0</v>
      </c>
      <c r="BW877" s="243">
        <v>0</v>
      </c>
      <c r="BX877" s="243">
        <v>0</v>
      </c>
      <c r="BY877" s="243">
        <v>0</v>
      </c>
      <c r="BZ877" s="243">
        <v>0</v>
      </c>
      <c r="CA877" s="243">
        <v>0</v>
      </c>
      <c r="CB877" s="243">
        <v>0</v>
      </c>
      <c r="CC877" s="243">
        <v>0</v>
      </c>
      <c r="CD877" s="243">
        <v>0</v>
      </c>
      <c r="CE877" s="243">
        <v>0</v>
      </c>
      <c r="CF877" s="243">
        <v>0</v>
      </c>
      <c r="CG877" s="243">
        <v>0</v>
      </c>
      <c r="CH877" s="243">
        <v>0</v>
      </c>
      <c r="CI877" s="243">
        <v>0</v>
      </c>
      <c r="CJ877" s="243">
        <v>5869.2000000000007</v>
      </c>
      <c r="CK877" s="243">
        <v>5869.2000000000007</v>
      </c>
      <c r="CL877" s="243">
        <v>0</v>
      </c>
      <c r="CM877" s="243">
        <v>0</v>
      </c>
      <c r="CN877" s="243">
        <v>0</v>
      </c>
      <c r="CO877" s="243">
        <v>0</v>
      </c>
      <c r="CP877" s="243">
        <v>0</v>
      </c>
      <c r="CQ877" s="243">
        <v>0</v>
      </c>
      <c r="CR877" s="244">
        <f t="shared" si="54"/>
        <v>5869.2000000000007</v>
      </c>
      <c r="CS877" s="267">
        <f t="shared" si="54"/>
        <v>5869.2000000000007</v>
      </c>
      <c r="CT877" s="268"/>
      <c r="CU877" s="269"/>
      <c r="CV877" s="269"/>
      <c r="CW877" s="269"/>
      <c r="CX877" s="269"/>
      <c r="CY877" s="269"/>
      <c r="CZ877" s="269"/>
      <c r="DA877" s="270"/>
      <c r="DB877" s="248">
        <v>0</v>
      </c>
      <c r="DC877" s="249"/>
      <c r="DD877" s="250">
        <v>0</v>
      </c>
      <c r="DE877" s="251"/>
      <c r="DF877" s="251"/>
      <c r="DG877" s="251"/>
      <c r="DH877" s="252"/>
      <c r="DI877" s="252"/>
      <c r="DJ877" s="252"/>
      <c r="DK877" s="252"/>
      <c r="DL877" s="251" t="s">
        <v>2005</v>
      </c>
      <c r="DM877" s="253" t="s">
        <v>2005</v>
      </c>
      <c r="DN877" s="254" t="s">
        <v>66</v>
      </c>
      <c r="DO877" s="231"/>
      <c r="DP877" s="256" t="s">
        <v>66</v>
      </c>
      <c r="DQ877" s="231"/>
      <c r="DR877" s="258"/>
      <c r="DS877" s="259"/>
      <c r="DT877" s="260"/>
      <c r="DU877" s="255">
        <v>2219</v>
      </c>
      <c r="DV877" s="261">
        <v>-765.46666666666647</v>
      </c>
      <c r="DW877" s="231">
        <v>2219</v>
      </c>
      <c r="DX877" s="262">
        <v>-1900.6666666666667</v>
      </c>
      <c r="DY877" s="255">
        <v>4</v>
      </c>
      <c r="DZ877" s="231">
        <v>-2.9666666666666668</v>
      </c>
      <c r="EA877" s="231">
        <v>4</v>
      </c>
      <c r="EB877" s="262">
        <v>-3.3333333333333335</v>
      </c>
      <c r="EC877" s="271"/>
      <c r="ED877" s="234"/>
      <c r="EE877" s="272"/>
      <c r="EF877" s="234">
        <v>19660</v>
      </c>
      <c r="EG877" s="266">
        <v>-17023.333333333332</v>
      </c>
      <c r="EH877" s="258"/>
    </row>
    <row r="878" spans="1:138" ht="30" customHeight="1" thickBot="1" x14ac:dyDescent="0.3">
      <c r="A878" s="45" t="s">
        <v>60</v>
      </c>
      <c r="B878" s="45" t="s">
        <v>61</v>
      </c>
      <c r="C878" s="45" t="s">
        <v>1479</v>
      </c>
      <c r="D878" s="46" t="s">
        <v>1484</v>
      </c>
      <c r="E878" s="46" t="s">
        <v>1485</v>
      </c>
      <c r="F878" s="46" t="s">
        <v>1495</v>
      </c>
      <c r="G878" s="46" t="s">
        <v>1485</v>
      </c>
      <c r="H878" s="226" t="s">
        <v>66</v>
      </c>
      <c r="I878" s="227" t="s">
        <v>2008</v>
      </c>
      <c r="J878" s="228">
        <v>13.8</v>
      </c>
      <c r="K878" s="229">
        <v>4.8</v>
      </c>
      <c r="L878" s="229">
        <v>0.54204545341800003</v>
      </c>
      <c r="M878" s="230">
        <v>210.666666666667</v>
      </c>
      <c r="N878" s="231">
        <v>840.96</v>
      </c>
      <c r="O878" s="232" t="s">
        <v>2003</v>
      </c>
      <c r="P878" s="233">
        <v>0.24</v>
      </c>
      <c r="Q878" s="234" t="s">
        <v>68</v>
      </c>
      <c r="R878" s="235" t="s">
        <v>68</v>
      </c>
      <c r="S878" s="236" t="s">
        <v>2005</v>
      </c>
      <c r="T878" s="236" t="s">
        <v>2005</v>
      </c>
      <c r="U878" s="237" t="s">
        <v>2005</v>
      </c>
      <c r="V878" s="238" t="s">
        <v>2005</v>
      </c>
      <c r="W878" s="238" t="s">
        <v>2005</v>
      </c>
      <c r="X878" s="238" t="s">
        <v>2005</v>
      </c>
      <c r="Y878" s="238" t="s">
        <v>2005</v>
      </c>
      <c r="Z878" s="238" t="s">
        <v>2005</v>
      </c>
      <c r="AA878" s="238" t="s">
        <v>2005</v>
      </c>
      <c r="AB878" s="238" t="s">
        <v>2005</v>
      </c>
      <c r="AC878" s="238" t="s">
        <v>2005</v>
      </c>
      <c r="AD878" s="238" t="s">
        <v>2005</v>
      </c>
      <c r="AE878" s="238" t="s">
        <v>2005</v>
      </c>
      <c r="AF878" s="238" t="s">
        <v>2005</v>
      </c>
      <c r="AG878" s="238" t="s">
        <v>2005</v>
      </c>
      <c r="AH878" s="238" t="s">
        <v>2005</v>
      </c>
      <c r="AI878" s="238">
        <v>1</v>
      </c>
      <c r="AJ878" s="238">
        <v>1</v>
      </c>
      <c r="AK878" s="238" t="s">
        <v>2005</v>
      </c>
      <c r="AL878" s="238" t="s">
        <v>2005</v>
      </c>
      <c r="AM878" s="237" t="s">
        <v>2005</v>
      </c>
      <c r="AN878" s="238" t="s">
        <v>2005</v>
      </c>
      <c r="AO878" s="238" t="s">
        <v>2005</v>
      </c>
      <c r="AP878" s="238" t="s">
        <v>2005</v>
      </c>
      <c r="AQ878" s="237">
        <f t="shared" si="52"/>
        <v>1</v>
      </c>
      <c r="AR878" s="239">
        <f t="shared" si="52"/>
        <v>1</v>
      </c>
      <c r="AS878" s="240"/>
      <c r="AT878" s="238"/>
      <c r="AU878" s="237"/>
      <c r="AV878" s="238"/>
      <c r="AW878" s="238"/>
      <c r="AX878" s="238"/>
      <c r="AY878" s="238"/>
      <c r="AZ878" s="238"/>
      <c r="BA878" s="238"/>
      <c r="BB878" s="238"/>
      <c r="BC878" s="238"/>
      <c r="BD878" s="238"/>
      <c r="BE878" s="238"/>
      <c r="BF878" s="238"/>
      <c r="BG878" s="238"/>
      <c r="BH878" s="238"/>
      <c r="BI878" s="238">
        <v>176</v>
      </c>
      <c r="BJ878" s="238">
        <v>176</v>
      </c>
      <c r="BK878" s="238"/>
      <c r="BL878" s="238"/>
      <c r="BM878" s="238"/>
      <c r="BN878" s="238"/>
      <c r="BO878" s="238"/>
      <c r="BP878" s="238"/>
      <c r="BQ878" s="237">
        <f t="shared" si="53"/>
        <v>176</v>
      </c>
      <c r="BR878" s="237">
        <f t="shared" si="53"/>
        <v>176</v>
      </c>
      <c r="BS878" s="241">
        <f t="shared" si="55"/>
        <v>0.73333333333333328</v>
      </c>
      <c r="BT878" s="273">
        <v>0</v>
      </c>
      <c r="BU878" s="243">
        <v>0</v>
      </c>
      <c r="BV878" s="244">
        <v>0</v>
      </c>
      <c r="BW878" s="243">
        <v>0</v>
      </c>
      <c r="BX878" s="243">
        <v>0</v>
      </c>
      <c r="BY878" s="243">
        <v>0</v>
      </c>
      <c r="BZ878" s="243">
        <v>0</v>
      </c>
      <c r="CA878" s="243">
        <v>0</v>
      </c>
      <c r="CB878" s="243">
        <v>0</v>
      </c>
      <c r="CC878" s="243">
        <v>0</v>
      </c>
      <c r="CD878" s="243">
        <v>0</v>
      </c>
      <c r="CE878" s="243">
        <v>0</v>
      </c>
      <c r="CF878" s="243">
        <v>0</v>
      </c>
      <c r="CG878" s="243">
        <v>0</v>
      </c>
      <c r="CH878" s="243">
        <v>0</v>
      </c>
      <c r="CI878" s="243">
        <v>0</v>
      </c>
      <c r="CJ878" s="243">
        <v>206595.84000000003</v>
      </c>
      <c r="CK878" s="243">
        <v>206595.84000000003</v>
      </c>
      <c r="CL878" s="243">
        <v>0</v>
      </c>
      <c r="CM878" s="243">
        <v>0</v>
      </c>
      <c r="CN878" s="243">
        <v>0</v>
      </c>
      <c r="CO878" s="243">
        <v>0</v>
      </c>
      <c r="CP878" s="243">
        <v>0</v>
      </c>
      <c r="CQ878" s="243">
        <v>0</v>
      </c>
      <c r="CR878" s="244">
        <f t="shared" si="54"/>
        <v>206595.84000000003</v>
      </c>
      <c r="CS878" s="267">
        <f t="shared" si="54"/>
        <v>206595.84000000003</v>
      </c>
      <c r="CT878" s="268"/>
      <c r="CU878" s="269"/>
      <c r="CV878" s="269"/>
      <c r="CW878" s="269"/>
      <c r="CX878" s="269"/>
      <c r="CY878" s="269"/>
      <c r="CZ878" s="269"/>
      <c r="DA878" s="270"/>
      <c r="DB878" s="248">
        <v>840.96</v>
      </c>
      <c r="DC878" s="249"/>
      <c r="DD878" s="250">
        <v>0.24</v>
      </c>
      <c r="DE878" s="251"/>
      <c r="DF878" s="251"/>
      <c r="DG878" s="251"/>
      <c r="DH878" s="252"/>
      <c r="DI878" s="252"/>
      <c r="DJ878" s="252"/>
      <c r="DK878" s="252"/>
      <c r="DL878" s="251" t="s">
        <v>2005</v>
      </c>
      <c r="DM878" s="253" t="s">
        <v>2005</v>
      </c>
      <c r="DN878" s="254" t="s">
        <v>66</v>
      </c>
      <c r="DO878" s="231"/>
      <c r="DP878" s="256" t="s">
        <v>66</v>
      </c>
      <c r="DQ878" s="231"/>
      <c r="DR878" s="258"/>
      <c r="DS878" s="259"/>
      <c r="DT878" s="260"/>
      <c r="DU878" s="255">
        <v>247.55696202531607</v>
      </c>
      <c r="DV878" s="261">
        <v>858.15256178420714</v>
      </c>
      <c r="DW878" s="231">
        <v>247.55696202531607</v>
      </c>
      <c r="DX878" s="262">
        <v>-247.55696202531607</v>
      </c>
      <c r="DY878" s="255">
        <v>1.0063291139240491</v>
      </c>
      <c r="DZ878" s="231">
        <v>-0.67458308217801743</v>
      </c>
      <c r="EA878" s="231">
        <v>1.0063291139240491</v>
      </c>
      <c r="EB878" s="262">
        <v>-1.0063291139240491</v>
      </c>
      <c r="EC878" s="271"/>
      <c r="ED878" s="234"/>
      <c r="EE878" s="272"/>
      <c r="EF878" s="234">
        <v>0</v>
      </c>
      <c r="EG878" s="266">
        <v>0</v>
      </c>
      <c r="EH878" s="258"/>
    </row>
    <row r="879" spans="1:138" ht="30" customHeight="1" thickBot="1" x14ac:dyDescent="0.3">
      <c r="A879" s="45" t="s">
        <v>60</v>
      </c>
      <c r="B879" s="45" t="s">
        <v>61</v>
      </c>
      <c r="C879" s="45" t="s">
        <v>1479</v>
      </c>
      <c r="D879" s="46" t="s">
        <v>1484</v>
      </c>
      <c r="E879" s="46" t="s">
        <v>1485</v>
      </c>
      <c r="F879" s="46" t="s">
        <v>1496</v>
      </c>
      <c r="G879" s="46" t="s">
        <v>1485</v>
      </c>
      <c r="H879" s="226" t="s">
        <v>66</v>
      </c>
      <c r="I879" s="227" t="s">
        <v>2007</v>
      </c>
      <c r="J879" s="228">
        <v>13.8</v>
      </c>
      <c r="K879" s="229">
        <v>7.5</v>
      </c>
      <c r="L879" s="229">
        <v>2.4132575707380002</v>
      </c>
      <c r="M879" s="230">
        <v>581.83333333333303</v>
      </c>
      <c r="N879" s="231">
        <v>19622.399999999998</v>
      </c>
      <c r="O879" s="232" t="s">
        <v>2003</v>
      </c>
      <c r="P879" s="233">
        <v>5.6</v>
      </c>
      <c r="Q879" s="234" t="s">
        <v>68</v>
      </c>
      <c r="R879" s="235" t="s">
        <v>68</v>
      </c>
      <c r="S879" s="236" t="s">
        <v>2005</v>
      </c>
      <c r="T879" s="236" t="s">
        <v>2005</v>
      </c>
      <c r="U879" s="237" t="s">
        <v>2005</v>
      </c>
      <c r="V879" s="238" t="s">
        <v>2005</v>
      </c>
      <c r="W879" s="238" t="s">
        <v>2005</v>
      </c>
      <c r="X879" s="238" t="s">
        <v>2005</v>
      </c>
      <c r="Y879" s="238" t="s">
        <v>2005</v>
      </c>
      <c r="Z879" s="238" t="s">
        <v>2005</v>
      </c>
      <c r="AA879" s="238" t="s">
        <v>2005</v>
      </c>
      <c r="AB879" s="238" t="s">
        <v>2005</v>
      </c>
      <c r="AC879" s="238" t="s">
        <v>2005</v>
      </c>
      <c r="AD879" s="238" t="s">
        <v>2005</v>
      </c>
      <c r="AE879" s="238" t="s">
        <v>2005</v>
      </c>
      <c r="AF879" s="238" t="s">
        <v>2005</v>
      </c>
      <c r="AG879" s="238" t="s">
        <v>2005</v>
      </c>
      <c r="AH879" s="238" t="s">
        <v>2005</v>
      </c>
      <c r="AI879" s="238">
        <v>2</v>
      </c>
      <c r="AJ879" s="238">
        <v>2</v>
      </c>
      <c r="AK879" s="238" t="s">
        <v>2005</v>
      </c>
      <c r="AL879" s="238" t="s">
        <v>2005</v>
      </c>
      <c r="AM879" s="237" t="s">
        <v>2005</v>
      </c>
      <c r="AN879" s="238" t="s">
        <v>2005</v>
      </c>
      <c r="AO879" s="238" t="s">
        <v>2005</v>
      </c>
      <c r="AP879" s="238" t="s">
        <v>2005</v>
      </c>
      <c r="AQ879" s="237">
        <f t="shared" si="52"/>
        <v>2</v>
      </c>
      <c r="AR879" s="239">
        <f t="shared" si="52"/>
        <v>2</v>
      </c>
      <c r="AS879" s="240"/>
      <c r="AT879" s="238"/>
      <c r="AU879" s="237"/>
      <c r="AV879" s="238"/>
      <c r="AW879" s="238"/>
      <c r="AX879" s="238"/>
      <c r="AY879" s="238"/>
      <c r="AZ879" s="238"/>
      <c r="BA879" s="238"/>
      <c r="BB879" s="238"/>
      <c r="BC879" s="238"/>
      <c r="BD879" s="238"/>
      <c r="BE879" s="238"/>
      <c r="BF879" s="238"/>
      <c r="BG879" s="238"/>
      <c r="BH879" s="238"/>
      <c r="BI879" s="238">
        <v>630</v>
      </c>
      <c r="BJ879" s="238">
        <v>630</v>
      </c>
      <c r="BK879" s="238"/>
      <c r="BL879" s="238"/>
      <c r="BM879" s="238"/>
      <c r="BN879" s="238"/>
      <c r="BO879" s="238"/>
      <c r="BP879" s="238"/>
      <c r="BQ879" s="237">
        <f t="shared" si="53"/>
        <v>630</v>
      </c>
      <c r="BR879" s="237">
        <f t="shared" si="53"/>
        <v>630</v>
      </c>
      <c r="BS879" s="241">
        <f t="shared" si="55"/>
        <v>0.1125</v>
      </c>
      <c r="BT879" s="273">
        <v>0</v>
      </c>
      <c r="BU879" s="243">
        <v>0</v>
      </c>
      <c r="BV879" s="244">
        <v>0</v>
      </c>
      <c r="BW879" s="243">
        <v>0</v>
      </c>
      <c r="BX879" s="243">
        <v>0</v>
      </c>
      <c r="BY879" s="243">
        <v>0</v>
      </c>
      <c r="BZ879" s="243">
        <v>0</v>
      </c>
      <c r="CA879" s="243">
        <v>0</v>
      </c>
      <c r="CB879" s="243">
        <v>0</v>
      </c>
      <c r="CC879" s="243">
        <v>0</v>
      </c>
      <c r="CD879" s="243">
        <v>0</v>
      </c>
      <c r="CE879" s="243">
        <v>0</v>
      </c>
      <c r="CF879" s="243">
        <v>0</v>
      </c>
      <c r="CG879" s="243">
        <v>0</v>
      </c>
      <c r="CH879" s="243">
        <v>0</v>
      </c>
      <c r="CI879" s="243">
        <v>0</v>
      </c>
      <c r="CJ879" s="243">
        <v>739519.20000000007</v>
      </c>
      <c r="CK879" s="243">
        <v>739519.20000000007</v>
      </c>
      <c r="CL879" s="243">
        <v>0</v>
      </c>
      <c r="CM879" s="243">
        <v>0</v>
      </c>
      <c r="CN879" s="243">
        <v>0</v>
      </c>
      <c r="CO879" s="243">
        <v>0</v>
      </c>
      <c r="CP879" s="243">
        <v>0</v>
      </c>
      <c r="CQ879" s="243">
        <v>0</v>
      </c>
      <c r="CR879" s="244">
        <f t="shared" si="54"/>
        <v>739519.20000000007</v>
      </c>
      <c r="CS879" s="267">
        <f t="shared" si="54"/>
        <v>739519.20000000007</v>
      </c>
      <c r="CT879" s="268"/>
      <c r="CU879" s="269"/>
      <c r="CV879" s="269"/>
      <c r="CW879" s="269"/>
      <c r="CX879" s="269"/>
      <c r="CY879" s="269"/>
      <c r="CZ879" s="269"/>
      <c r="DA879" s="270"/>
      <c r="DB879" s="248">
        <v>19622.399999999998</v>
      </c>
      <c r="DC879" s="249"/>
      <c r="DD879" s="250">
        <v>5.6</v>
      </c>
      <c r="DE879" s="251"/>
      <c r="DF879" s="251"/>
      <c r="DG879" s="251"/>
      <c r="DH879" s="252"/>
      <c r="DI879" s="252"/>
      <c r="DJ879" s="252"/>
      <c r="DK879" s="252"/>
      <c r="DL879" s="251" t="s">
        <v>2005</v>
      </c>
      <c r="DM879" s="253" t="s">
        <v>2005</v>
      </c>
      <c r="DN879" s="254" t="s">
        <v>66</v>
      </c>
      <c r="DO879" s="231"/>
      <c r="DP879" s="256" t="s">
        <v>66</v>
      </c>
      <c r="DQ879" s="231"/>
      <c r="DR879" s="258"/>
      <c r="DS879" s="259"/>
      <c r="DT879" s="260"/>
      <c r="DU879" s="255">
        <v>138.53107991979383</v>
      </c>
      <c r="DV879" s="261">
        <v>278.4689200802062</v>
      </c>
      <c r="DW879" s="231">
        <v>138.53107991979383</v>
      </c>
      <c r="DX879" s="262">
        <v>-138.53107991979383</v>
      </c>
      <c r="DY879" s="255">
        <v>0.99856774563162465</v>
      </c>
      <c r="DZ879" s="231">
        <v>-0.8220971573963306</v>
      </c>
      <c r="EA879" s="231">
        <v>0.99856774563162465</v>
      </c>
      <c r="EB879" s="262">
        <v>-0.99856774563162465</v>
      </c>
      <c r="EC879" s="271"/>
      <c r="ED879" s="234"/>
      <c r="EE879" s="272"/>
      <c r="EF879" s="234">
        <v>0</v>
      </c>
      <c r="EG879" s="266">
        <v>0</v>
      </c>
      <c r="EH879" s="258"/>
    </row>
    <row r="880" spans="1:138" ht="30" customHeight="1" thickBot="1" x14ac:dyDescent="0.3">
      <c r="A880" s="45" t="s">
        <v>60</v>
      </c>
      <c r="B880" s="45" t="s">
        <v>61</v>
      </c>
      <c r="C880" s="45" t="s">
        <v>1479</v>
      </c>
      <c r="D880" s="46" t="s">
        <v>1484</v>
      </c>
      <c r="E880" s="46" t="s">
        <v>1485</v>
      </c>
      <c r="F880" s="46" t="s">
        <v>1497</v>
      </c>
      <c r="G880" s="46" t="s">
        <v>1485</v>
      </c>
      <c r="H880" s="226" t="s">
        <v>66</v>
      </c>
      <c r="I880" s="227" t="s">
        <v>2007</v>
      </c>
      <c r="J880" s="228">
        <v>13.8</v>
      </c>
      <c r="K880" s="229">
        <v>7.4</v>
      </c>
      <c r="L880" s="229">
        <v>0.93901514956200005</v>
      </c>
      <c r="M880" s="230">
        <v>148</v>
      </c>
      <c r="N880" s="231">
        <v>5956.8</v>
      </c>
      <c r="O880" s="232" t="s">
        <v>2003</v>
      </c>
      <c r="P880" s="233">
        <v>1.7</v>
      </c>
      <c r="Q880" s="234" t="s">
        <v>68</v>
      </c>
      <c r="R880" s="235" t="s">
        <v>68</v>
      </c>
      <c r="S880" s="236" t="s">
        <v>2005</v>
      </c>
      <c r="T880" s="236" t="s">
        <v>2005</v>
      </c>
      <c r="U880" s="237" t="s">
        <v>2005</v>
      </c>
      <c r="V880" s="238" t="s">
        <v>2005</v>
      </c>
      <c r="W880" s="238" t="s">
        <v>2005</v>
      </c>
      <c r="X880" s="238" t="s">
        <v>2005</v>
      </c>
      <c r="Y880" s="238" t="s">
        <v>2005</v>
      </c>
      <c r="Z880" s="238" t="s">
        <v>2005</v>
      </c>
      <c r="AA880" s="238" t="s">
        <v>2005</v>
      </c>
      <c r="AB880" s="238" t="s">
        <v>2005</v>
      </c>
      <c r="AC880" s="238" t="s">
        <v>2005</v>
      </c>
      <c r="AD880" s="238" t="s">
        <v>2005</v>
      </c>
      <c r="AE880" s="238" t="s">
        <v>2005</v>
      </c>
      <c r="AF880" s="238" t="s">
        <v>2005</v>
      </c>
      <c r="AG880" s="238" t="s">
        <v>2005</v>
      </c>
      <c r="AH880" s="238" t="s">
        <v>2005</v>
      </c>
      <c r="AI880" s="238" t="s">
        <v>2005</v>
      </c>
      <c r="AJ880" s="238" t="s">
        <v>2005</v>
      </c>
      <c r="AK880" s="238" t="s">
        <v>2005</v>
      </c>
      <c r="AL880" s="238" t="s">
        <v>2005</v>
      </c>
      <c r="AM880" s="237" t="s">
        <v>2005</v>
      </c>
      <c r="AN880" s="238" t="s">
        <v>2005</v>
      </c>
      <c r="AO880" s="238" t="s">
        <v>2005</v>
      </c>
      <c r="AP880" s="238" t="s">
        <v>2005</v>
      </c>
      <c r="AQ880" s="237">
        <f t="shared" si="52"/>
        <v>0</v>
      </c>
      <c r="AR880" s="239">
        <f t="shared" si="52"/>
        <v>0</v>
      </c>
      <c r="AS880" s="240"/>
      <c r="AT880" s="238"/>
      <c r="AU880" s="237"/>
      <c r="AV880" s="238"/>
      <c r="AW880" s="238"/>
      <c r="AX880" s="238"/>
      <c r="AY880" s="238"/>
      <c r="AZ880" s="238"/>
      <c r="BA880" s="238"/>
      <c r="BB880" s="238"/>
      <c r="BC880" s="238"/>
      <c r="BD880" s="238"/>
      <c r="BE880" s="238"/>
      <c r="BF880" s="238"/>
      <c r="BG880" s="238"/>
      <c r="BH880" s="238"/>
      <c r="BI880" s="238"/>
      <c r="BJ880" s="238" t="s">
        <v>2005</v>
      </c>
      <c r="BK880" s="238"/>
      <c r="BL880" s="238"/>
      <c r="BM880" s="238"/>
      <c r="BN880" s="238"/>
      <c r="BO880" s="238"/>
      <c r="BP880" s="238"/>
      <c r="BQ880" s="237">
        <f t="shared" si="53"/>
        <v>0</v>
      </c>
      <c r="BR880" s="237">
        <f t="shared" si="53"/>
        <v>0</v>
      </c>
      <c r="BS880" s="241">
        <f t="shared" si="55"/>
        <v>0</v>
      </c>
      <c r="BT880" s="273">
        <v>0</v>
      </c>
      <c r="BU880" s="243">
        <v>0</v>
      </c>
      <c r="BV880" s="244">
        <v>0</v>
      </c>
      <c r="BW880" s="243">
        <v>0</v>
      </c>
      <c r="BX880" s="243">
        <v>0</v>
      </c>
      <c r="BY880" s="243">
        <v>0</v>
      </c>
      <c r="BZ880" s="243">
        <v>0</v>
      </c>
      <c r="CA880" s="243">
        <v>0</v>
      </c>
      <c r="CB880" s="243">
        <v>0</v>
      </c>
      <c r="CC880" s="243">
        <v>0</v>
      </c>
      <c r="CD880" s="243">
        <v>0</v>
      </c>
      <c r="CE880" s="243">
        <v>0</v>
      </c>
      <c r="CF880" s="243">
        <v>0</v>
      </c>
      <c r="CG880" s="243">
        <v>0</v>
      </c>
      <c r="CH880" s="243">
        <v>0</v>
      </c>
      <c r="CI880" s="243">
        <v>0</v>
      </c>
      <c r="CJ880" s="243">
        <v>0</v>
      </c>
      <c r="CK880" s="243" t="e">
        <v>#VALUE!</v>
      </c>
      <c r="CL880" s="243">
        <v>0</v>
      </c>
      <c r="CM880" s="243">
        <v>0</v>
      </c>
      <c r="CN880" s="243">
        <v>0</v>
      </c>
      <c r="CO880" s="243">
        <v>0</v>
      </c>
      <c r="CP880" s="243">
        <v>0</v>
      </c>
      <c r="CQ880" s="243">
        <v>0</v>
      </c>
      <c r="CR880" s="244">
        <f t="shared" si="54"/>
        <v>0</v>
      </c>
      <c r="CS880" s="267" t="e">
        <f t="shared" si="54"/>
        <v>#VALUE!</v>
      </c>
      <c r="CT880" s="268"/>
      <c r="CU880" s="269"/>
      <c r="CV880" s="269"/>
      <c r="CW880" s="269"/>
      <c r="CX880" s="269"/>
      <c r="CY880" s="269"/>
      <c r="CZ880" s="269"/>
      <c r="DA880" s="270"/>
      <c r="DB880" s="248">
        <v>5956.8</v>
      </c>
      <c r="DC880" s="249"/>
      <c r="DD880" s="250">
        <v>1.7</v>
      </c>
      <c r="DE880" s="251"/>
      <c r="DF880" s="251"/>
      <c r="DG880" s="251"/>
      <c r="DH880" s="252"/>
      <c r="DI880" s="252"/>
      <c r="DJ880" s="252"/>
      <c r="DK880" s="252"/>
      <c r="DL880" s="251" t="s">
        <v>2005</v>
      </c>
      <c r="DM880" s="253" t="s">
        <v>2005</v>
      </c>
      <c r="DN880" s="254" t="s">
        <v>66</v>
      </c>
      <c r="DO880" s="231"/>
      <c r="DP880" s="256" t="s">
        <v>66</v>
      </c>
      <c r="DQ880" s="231"/>
      <c r="DR880" s="258"/>
      <c r="DS880" s="259"/>
      <c r="DT880" s="260"/>
      <c r="DU880" s="255">
        <v>241.95945945945945</v>
      </c>
      <c r="DV880" s="261">
        <v>-229.79507589781562</v>
      </c>
      <c r="DW880" s="231">
        <v>241.95945945945945</v>
      </c>
      <c r="DX880" s="262">
        <v>-229.79507589781562</v>
      </c>
      <c r="DY880" s="255">
        <v>1.0202702702702702</v>
      </c>
      <c r="DZ880" s="231">
        <v>-0.69150314698259885</v>
      </c>
      <c r="EA880" s="231">
        <v>1.0202702702702702</v>
      </c>
      <c r="EB880" s="262">
        <v>-0.69150314698259885</v>
      </c>
      <c r="EC880" s="271"/>
      <c r="ED880" s="234"/>
      <c r="EE880" s="272"/>
      <c r="EF880" s="234">
        <v>35810</v>
      </c>
      <c r="EG880" s="266">
        <v>-35810</v>
      </c>
      <c r="EH880" s="258"/>
    </row>
    <row r="881" spans="1:138" ht="30" customHeight="1" thickBot="1" x14ac:dyDescent="0.3">
      <c r="A881" s="45" t="s">
        <v>60</v>
      </c>
      <c r="B881" s="45" t="s">
        <v>61</v>
      </c>
      <c r="C881" s="45" t="s">
        <v>1479</v>
      </c>
      <c r="D881" s="46" t="s">
        <v>1484</v>
      </c>
      <c r="E881" s="46" t="s">
        <v>1485</v>
      </c>
      <c r="F881" s="46" t="s">
        <v>1498</v>
      </c>
      <c r="G881" s="46" t="s">
        <v>1485</v>
      </c>
      <c r="H881" s="226" t="s">
        <v>66</v>
      </c>
      <c r="I881" s="227" t="s">
        <v>2007</v>
      </c>
      <c r="J881" s="228">
        <v>13.8</v>
      </c>
      <c r="K881" s="229">
        <v>9.6</v>
      </c>
      <c r="L881" s="229">
        <v>0.73920454391700008</v>
      </c>
      <c r="M881" s="230">
        <v>4.4166666666666696</v>
      </c>
      <c r="N881" s="231">
        <v>840.96</v>
      </c>
      <c r="O881" s="232" t="s">
        <v>2003</v>
      </c>
      <c r="P881" s="233">
        <v>0.24</v>
      </c>
      <c r="Q881" s="234" t="s">
        <v>68</v>
      </c>
      <c r="R881" s="235" t="s">
        <v>68</v>
      </c>
      <c r="S881" s="236" t="s">
        <v>2005</v>
      </c>
      <c r="T881" s="236" t="s">
        <v>2005</v>
      </c>
      <c r="U881" s="237" t="s">
        <v>2005</v>
      </c>
      <c r="V881" s="238" t="s">
        <v>2005</v>
      </c>
      <c r="W881" s="238" t="s">
        <v>2005</v>
      </c>
      <c r="X881" s="238" t="s">
        <v>2005</v>
      </c>
      <c r="Y881" s="238" t="s">
        <v>2005</v>
      </c>
      <c r="Z881" s="238" t="s">
        <v>2005</v>
      </c>
      <c r="AA881" s="238" t="s">
        <v>2005</v>
      </c>
      <c r="AB881" s="238" t="s">
        <v>2005</v>
      </c>
      <c r="AC881" s="238" t="s">
        <v>2005</v>
      </c>
      <c r="AD881" s="238" t="s">
        <v>2005</v>
      </c>
      <c r="AE881" s="238" t="s">
        <v>2005</v>
      </c>
      <c r="AF881" s="238" t="s">
        <v>2005</v>
      </c>
      <c r="AG881" s="238" t="s">
        <v>2005</v>
      </c>
      <c r="AH881" s="238" t="s">
        <v>2005</v>
      </c>
      <c r="AI881" s="238" t="s">
        <v>2005</v>
      </c>
      <c r="AJ881" s="238" t="s">
        <v>2005</v>
      </c>
      <c r="AK881" s="238" t="s">
        <v>2005</v>
      </c>
      <c r="AL881" s="238" t="s">
        <v>2005</v>
      </c>
      <c r="AM881" s="237" t="s">
        <v>2005</v>
      </c>
      <c r="AN881" s="238" t="s">
        <v>2005</v>
      </c>
      <c r="AO881" s="238" t="s">
        <v>2005</v>
      </c>
      <c r="AP881" s="238" t="s">
        <v>2005</v>
      </c>
      <c r="AQ881" s="237">
        <f t="shared" si="52"/>
        <v>0</v>
      </c>
      <c r="AR881" s="239">
        <f t="shared" si="52"/>
        <v>0</v>
      </c>
      <c r="AS881" s="240"/>
      <c r="AT881" s="238"/>
      <c r="AU881" s="237"/>
      <c r="AV881" s="238"/>
      <c r="AW881" s="238"/>
      <c r="AX881" s="238"/>
      <c r="AY881" s="238"/>
      <c r="AZ881" s="238"/>
      <c r="BA881" s="238"/>
      <c r="BB881" s="238"/>
      <c r="BC881" s="238"/>
      <c r="BD881" s="238"/>
      <c r="BE881" s="238"/>
      <c r="BF881" s="238"/>
      <c r="BG881" s="238"/>
      <c r="BH881" s="238"/>
      <c r="BI881" s="238"/>
      <c r="BJ881" s="238" t="s">
        <v>2005</v>
      </c>
      <c r="BK881" s="238"/>
      <c r="BL881" s="238"/>
      <c r="BM881" s="238"/>
      <c r="BN881" s="238"/>
      <c r="BO881" s="238"/>
      <c r="BP881" s="238"/>
      <c r="BQ881" s="237">
        <f t="shared" si="53"/>
        <v>0</v>
      </c>
      <c r="BR881" s="237">
        <f t="shared" si="53"/>
        <v>0</v>
      </c>
      <c r="BS881" s="241">
        <f t="shared" si="55"/>
        <v>0</v>
      </c>
      <c r="BT881" s="273">
        <v>0</v>
      </c>
      <c r="BU881" s="243">
        <v>0</v>
      </c>
      <c r="BV881" s="244">
        <v>0</v>
      </c>
      <c r="BW881" s="243">
        <v>0</v>
      </c>
      <c r="BX881" s="243">
        <v>0</v>
      </c>
      <c r="BY881" s="243">
        <v>0</v>
      </c>
      <c r="BZ881" s="243">
        <v>0</v>
      </c>
      <c r="CA881" s="243">
        <v>0</v>
      </c>
      <c r="CB881" s="243">
        <v>0</v>
      </c>
      <c r="CC881" s="243">
        <v>0</v>
      </c>
      <c r="CD881" s="243">
        <v>0</v>
      </c>
      <c r="CE881" s="243">
        <v>0</v>
      </c>
      <c r="CF881" s="243">
        <v>0</v>
      </c>
      <c r="CG881" s="243">
        <v>0</v>
      </c>
      <c r="CH881" s="243">
        <v>0</v>
      </c>
      <c r="CI881" s="243">
        <v>0</v>
      </c>
      <c r="CJ881" s="243">
        <v>0</v>
      </c>
      <c r="CK881" s="243" t="e">
        <v>#VALUE!</v>
      </c>
      <c r="CL881" s="243">
        <v>0</v>
      </c>
      <c r="CM881" s="243">
        <v>0</v>
      </c>
      <c r="CN881" s="243">
        <v>0</v>
      </c>
      <c r="CO881" s="243">
        <v>0</v>
      </c>
      <c r="CP881" s="243">
        <v>0</v>
      </c>
      <c r="CQ881" s="243">
        <v>0</v>
      </c>
      <c r="CR881" s="244">
        <f t="shared" si="54"/>
        <v>0</v>
      </c>
      <c r="CS881" s="267" t="e">
        <f t="shared" si="54"/>
        <v>#VALUE!</v>
      </c>
      <c r="CT881" s="268"/>
      <c r="CU881" s="269"/>
      <c r="CV881" s="269"/>
      <c r="CW881" s="269"/>
      <c r="CX881" s="269"/>
      <c r="CY881" s="269"/>
      <c r="CZ881" s="269"/>
      <c r="DA881" s="270"/>
      <c r="DB881" s="248">
        <v>840.96</v>
      </c>
      <c r="DC881" s="249"/>
      <c r="DD881" s="250">
        <v>0.24</v>
      </c>
      <c r="DE881" s="251"/>
      <c r="DF881" s="251"/>
      <c r="DG881" s="251"/>
      <c r="DH881" s="252"/>
      <c r="DI881" s="252"/>
      <c r="DJ881" s="252"/>
      <c r="DK881" s="252"/>
      <c r="DL881" s="251" t="s">
        <v>2005</v>
      </c>
      <c r="DM881" s="253" t="s">
        <v>2005</v>
      </c>
      <c r="DN881" s="254" t="s">
        <v>66</v>
      </c>
      <c r="DO881" s="231"/>
      <c r="DP881" s="256" t="s">
        <v>66</v>
      </c>
      <c r="DQ881" s="231"/>
      <c r="DR881" s="258"/>
      <c r="DS881" s="259"/>
      <c r="DT881" s="260"/>
      <c r="DU881" s="255">
        <v>131.7735849056603</v>
      </c>
      <c r="DV881" s="261">
        <v>724.2264150943397</v>
      </c>
      <c r="DW881" s="231">
        <v>131.7735849056603</v>
      </c>
      <c r="DX881" s="262">
        <v>-63.7735849056603</v>
      </c>
      <c r="DY881" s="255">
        <v>1.3584905660377349</v>
      </c>
      <c r="DZ881" s="231">
        <v>-2.5157232704401622E-2</v>
      </c>
      <c r="EA881" s="231">
        <v>1.3584905660377349</v>
      </c>
      <c r="EB881" s="262">
        <v>-0.35849056603773488</v>
      </c>
      <c r="EC881" s="271"/>
      <c r="ED881" s="234"/>
      <c r="EE881" s="272"/>
      <c r="EF881" s="234">
        <v>0</v>
      </c>
      <c r="EG881" s="266">
        <v>272</v>
      </c>
      <c r="EH881" s="258"/>
    </row>
    <row r="882" spans="1:138" ht="30" customHeight="1" thickBot="1" x14ac:dyDescent="0.3">
      <c r="A882" s="45" t="s">
        <v>60</v>
      </c>
      <c r="B882" s="45" t="s">
        <v>61</v>
      </c>
      <c r="C882" s="45" t="s">
        <v>1479</v>
      </c>
      <c r="D882" s="46" t="s">
        <v>1499</v>
      </c>
      <c r="E882" s="46" t="s">
        <v>1500</v>
      </c>
      <c r="F882" s="46" t="s">
        <v>1501</v>
      </c>
      <c r="G882" s="46" t="s">
        <v>1500</v>
      </c>
      <c r="H882" s="226" t="s">
        <v>66</v>
      </c>
      <c r="I882" s="227" t="s">
        <v>2008</v>
      </c>
      <c r="J882" s="228">
        <v>4.16</v>
      </c>
      <c r="K882" s="229">
        <v>2.2696793782382572</v>
      </c>
      <c r="L882" s="229">
        <v>1.6401515117400001</v>
      </c>
      <c r="M882" s="230">
        <v>737.66666666666697</v>
      </c>
      <c r="N882" s="231">
        <v>2650.9855137822838</v>
      </c>
      <c r="O882" s="232" t="s">
        <v>2003</v>
      </c>
      <c r="P882" s="233">
        <v>0.75655979274608554</v>
      </c>
      <c r="Q882" s="234" t="s">
        <v>68</v>
      </c>
      <c r="R882" s="235" t="s">
        <v>68</v>
      </c>
      <c r="S882" s="236" t="s">
        <v>2005</v>
      </c>
      <c r="T882" s="236" t="s">
        <v>2005</v>
      </c>
      <c r="U882" s="237" t="s">
        <v>2005</v>
      </c>
      <c r="V882" s="238" t="s">
        <v>2005</v>
      </c>
      <c r="W882" s="238" t="s">
        <v>2005</v>
      </c>
      <c r="X882" s="238" t="s">
        <v>2005</v>
      </c>
      <c r="Y882" s="238" t="s">
        <v>2005</v>
      </c>
      <c r="Z882" s="238" t="s">
        <v>2005</v>
      </c>
      <c r="AA882" s="238" t="s">
        <v>2005</v>
      </c>
      <c r="AB882" s="238" t="s">
        <v>2005</v>
      </c>
      <c r="AC882" s="238" t="s">
        <v>2005</v>
      </c>
      <c r="AD882" s="238" t="s">
        <v>2005</v>
      </c>
      <c r="AE882" s="238" t="s">
        <v>2005</v>
      </c>
      <c r="AF882" s="238" t="s">
        <v>2005</v>
      </c>
      <c r="AG882" s="238" t="s">
        <v>2005</v>
      </c>
      <c r="AH882" s="238" t="s">
        <v>2005</v>
      </c>
      <c r="AI882" s="238" t="s">
        <v>2005</v>
      </c>
      <c r="AJ882" s="238" t="s">
        <v>2005</v>
      </c>
      <c r="AK882" s="238" t="s">
        <v>2005</v>
      </c>
      <c r="AL882" s="238" t="s">
        <v>2005</v>
      </c>
      <c r="AM882" s="237" t="s">
        <v>2005</v>
      </c>
      <c r="AN882" s="238" t="s">
        <v>2005</v>
      </c>
      <c r="AO882" s="238" t="s">
        <v>2005</v>
      </c>
      <c r="AP882" s="238" t="s">
        <v>2005</v>
      </c>
      <c r="AQ882" s="237">
        <f t="shared" si="52"/>
        <v>0</v>
      </c>
      <c r="AR882" s="239">
        <f t="shared" si="52"/>
        <v>0</v>
      </c>
      <c r="AS882" s="240"/>
      <c r="AT882" s="238"/>
      <c r="AU882" s="237"/>
      <c r="AV882" s="238"/>
      <c r="AW882" s="238"/>
      <c r="AX882" s="238"/>
      <c r="AY882" s="238"/>
      <c r="AZ882" s="238"/>
      <c r="BA882" s="238"/>
      <c r="BB882" s="238"/>
      <c r="BC882" s="238"/>
      <c r="BD882" s="238"/>
      <c r="BE882" s="238"/>
      <c r="BF882" s="238"/>
      <c r="BG882" s="238"/>
      <c r="BH882" s="238"/>
      <c r="BI882" s="238"/>
      <c r="BJ882" s="238" t="s">
        <v>2005</v>
      </c>
      <c r="BK882" s="238"/>
      <c r="BL882" s="238"/>
      <c r="BM882" s="238"/>
      <c r="BN882" s="238"/>
      <c r="BO882" s="238"/>
      <c r="BP882" s="238"/>
      <c r="BQ882" s="237">
        <f t="shared" si="53"/>
        <v>0</v>
      </c>
      <c r="BR882" s="237">
        <f t="shared" si="53"/>
        <v>0</v>
      </c>
      <c r="BS882" s="241">
        <f t="shared" si="55"/>
        <v>0</v>
      </c>
      <c r="BT882" s="273">
        <v>0</v>
      </c>
      <c r="BU882" s="243">
        <v>0</v>
      </c>
      <c r="BV882" s="244">
        <v>0</v>
      </c>
      <c r="BW882" s="243">
        <v>0</v>
      </c>
      <c r="BX882" s="243">
        <v>0</v>
      </c>
      <c r="BY882" s="243">
        <v>0</v>
      </c>
      <c r="BZ882" s="243">
        <v>0</v>
      </c>
      <c r="CA882" s="243">
        <v>0</v>
      </c>
      <c r="CB882" s="243">
        <v>0</v>
      </c>
      <c r="CC882" s="243">
        <v>0</v>
      </c>
      <c r="CD882" s="243">
        <v>0</v>
      </c>
      <c r="CE882" s="243">
        <v>0</v>
      </c>
      <c r="CF882" s="243">
        <v>0</v>
      </c>
      <c r="CG882" s="243">
        <v>0</v>
      </c>
      <c r="CH882" s="243">
        <v>0</v>
      </c>
      <c r="CI882" s="243">
        <v>0</v>
      </c>
      <c r="CJ882" s="243">
        <v>0</v>
      </c>
      <c r="CK882" s="243" t="e">
        <v>#VALUE!</v>
      </c>
      <c r="CL882" s="243">
        <v>0</v>
      </c>
      <c r="CM882" s="243">
        <v>0</v>
      </c>
      <c r="CN882" s="243">
        <v>0</v>
      </c>
      <c r="CO882" s="243">
        <v>0</v>
      </c>
      <c r="CP882" s="243">
        <v>0</v>
      </c>
      <c r="CQ882" s="243">
        <v>0</v>
      </c>
      <c r="CR882" s="244">
        <f t="shared" si="54"/>
        <v>0</v>
      </c>
      <c r="CS882" s="267" t="e">
        <f t="shared" si="54"/>
        <v>#VALUE!</v>
      </c>
      <c r="CT882" s="268"/>
      <c r="CU882" s="269"/>
      <c r="CV882" s="269"/>
      <c r="CW882" s="269"/>
      <c r="CX882" s="269"/>
      <c r="CY882" s="269"/>
      <c r="CZ882" s="269"/>
      <c r="DA882" s="270"/>
      <c r="DB882" s="248">
        <v>2650.9855137822838</v>
      </c>
      <c r="DC882" s="249"/>
      <c r="DD882" s="250">
        <v>0.75655979274608554</v>
      </c>
      <c r="DE882" s="251"/>
      <c r="DF882" s="251"/>
      <c r="DG882" s="251"/>
      <c r="DH882" s="252"/>
      <c r="DI882" s="252"/>
      <c r="DJ882" s="252"/>
      <c r="DK882" s="252"/>
      <c r="DL882" s="251" t="s">
        <v>2005</v>
      </c>
      <c r="DM882" s="253" t="s">
        <v>2005</v>
      </c>
      <c r="DN882" s="254" t="s">
        <v>66</v>
      </c>
      <c r="DO882" s="231"/>
      <c r="DP882" s="256" t="s">
        <v>66</v>
      </c>
      <c r="DQ882" s="231"/>
      <c r="DR882" s="258"/>
      <c r="DS882" s="259"/>
      <c r="DT882" s="260"/>
      <c r="DU882" s="255">
        <v>564.84048802530481</v>
      </c>
      <c r="DV882" s="261">
        <v>-526.75954703646914</v>
      </c>
      <c r="DW882" s="231">
        <v>245.97830998644363</v>
      </c>
      <c r="DX882" s="262">
        <v>-207.89736899760797</v>
      </c>
      <c r="DY882" s="255">
        <v>1.1346588341617709</v>
      </c>
      <c r="DZ882" s="231">
        <v>-0.80331912124311056</v>
      </c>
      <c r="EA882" s="231">
        <v>0.12878445549028464</v>
      </c>
      <c r="EB882" s="262">
        <v>0.20255525742837568</v>
      </c>
      <c r="EC882" s="271"/>
      <c r="ED882" s="234"/>
      <c r="EE882" s="272"/>
      <c r="EF882" s="234">
        <v>0</v>
      </c>
      <c r="EG882" s="266">
        <v>31835.666666666668</v>
      </c>
      <c r="EH882" s="258"/>
    </row>
    <row r="883" spans="1:138" ht="30" customHeight="1" thickBot="1" x14ac:dyDescent="0.3">
      <c r="A883" s="45" t="s">
        <v>60</v>
      </c>
      <c r="B883" s="45" t="s">
        <v>61</v>
      </c>
      <c r="C883" s="45" t="s">
        <v>1479</v>
      </c>
      <c r="D883" s="46" t="s">
        <v>1499</v>
      </c>
      <c r="E883" s="46" t="s">
        <v>1500</v>
      </c>
      <c r="F883" s="46" t="s">
        <v>1502</v>
      </c>
      <c r="G883" s="46" t="s">
        <v>1500</v>
      </c>
      <c r="H883" s="226" t="s">
        <v>66</v>
      </c>
      <c r="I883" s="227" t="s">
        <v>2002</v>
      </c>
      <c r="J883" s="228">
        <v>4.16</v>
      </c>
      <c r="K883" s="229">
        <v>2.5506873012582316</v>
      </c>
      <c r="L883" s="229">
        <v>3.5664772653090004</v>
      </c>
      <c r="M883" s="230">
        <v>91.5</v>
      </c>
      <c r="N883" s="231">
        <v>4367.8142274698575</v>
      </c>
      <c r="O883" s="232" t="s">
        <v>2003</v>
      </c>
      <c r="P883" s="233">
        <v>1.2465223251911695</v>
      </c>
      <c r="Q883" s="234" t="s">
        <v>68</v>
      </c>
      <c r="R883" s="235" t="s">
        <v>68</v>
      </c>
      <c r="S883" s="236" t="s">
        <v>2005</v>
      </c>
      <c r="T883" s="236" t="s">
        <v>2005</v>
      </c>
      <c r="U883" s="237" t="s">
        <v>2005</v>
      </c>
      <c r="V883" s="238" t="s">
        <v>2005</v>
      </c>
      <c r="W883" s="238" t="s">
        <v>2005</v>
      </c>
      <c r="X883" s="238" t="s">
        <v>2005</v>
      </c>
      <c r="Y883" s="238" t="s">
        <v>2005</v>
      </c>
      <c r="Z883" s="238" t="s">
        <v>2005</v>
      </c>
      <c r="AA883" s="238" t="s">
        <v>2005</v>
      </c>
      <c r="AB883" s="238" t="s">
        <v>2005</v>
      </c>
      <c r="AC883" s="238" t="s">
        <v>2005</v>
      </c>
      <c r="AD883" s="238" t="s">
        <v>2005</v>
      </c>
      <c r="AE883" s="238" t="s">
        <v>2005</v>
      </c>
      <c r="AF883" s="238" t="s">
        <v>2005</v>
      </c>
      <c r="AG883" s="238" t="s">
        <v>2005</v>
      </c>
      <c r="AH883" s="238" t="s">
        <v>2005</v>
      </c>
      <c r="AI883" s="238">
        <v>1</v>
      </c>
      <c r="AJ883" s="238">
        <v>1</v>
      </c>
      <c r="AK883" s="238" t="s">
        <v>2005</v>
      </c>
      <c r="AL883" s="238" t="s">
        <v>2005</v>
      </c>
      <c r="AM883" s="237" t="s">
        <v>2005</v>
      </c>
      <c r="AN883" s="238" t="s">
        <v>2005</v>
      </c>
      <c r="AO883" s="238" t="s">
        <v>2005</v>
      </c>
      <c r="AP883" s="238" t="s">
        <v>2005</v>
      </c>
      <c r="AQ883" s="237">
        <f t="shared" si="52"/>
        <v>1</v>
      </c>
      <c r="AR883" s="239">
        <f t="shared" si="52"/>
        <v>1</v>
      </c>
      <c r="AS883" s="240"/>
      <c r="AT883" s="238"/>
      <c r="AU883" s="237"/>
      <c r="AV883" s="238"/>
      <c r="AW883" s="238"/>
      <c r="AX883" s="238"/>
      <c r="AY883" s="238"/>
      <c r="AZ883" s="238"/>
      <c r="BA883" s="238"/>
      <c r="BB883" s="238"/>
      <c r="BC883" s="238"/>
      <c r="BD883" s="238"/>
      <c r="BE883" s="238"/>
      <c r="BF883" s="238"/>
      <c r="BG883" s="238"/>
      <c r="BH883" s="238"/>
      <c r="BI883" s="238">
        <v>4.16</v>
      </c>
      <c r="BJ883" s="238">
        <v>4.16</v>
      </c>
      <c r="BK883" s="238"/>
      <c r="BL883" s="238"/>
      <c r="BM883" s="238"/>
      <c r="BN883" s="238"/>
      <c r="BO883" s="238"/>
      <c r="BP883" s="238"/>
      <c r="BQ883" s="237">
        <f t="shared" si="53"/>
        <v>4.16</v>
      </c>
      <c r="BR883" s="237">
        <f t="shared" si="53"/>
        <v>4.16</v>
      </c>
      <c r="BS883" s="241">
        <f t="shared" si="55"/>
        <v>3.3372847930036179E-3</v>
      </c>
      <c r="BT883" s="273">
        <v>0</v>
      </c>
      <c r="BU883" s="243">
        <v>0</v>
      </c>
      <c r="BV883" s="244">
        <v>0</v>
      </c>
      <c r="BW883" s="243">
        <v>0</v>
      </c>
      <c r="BX883" s="243">
        <v>0</v>
      </c>
      <c r="BY883" s="243">
        <v>0</v>
      </c>
      <c r="BZ883" s="243">
        <v>0</v>
      </c>
      <c r="CA883" s="243">
        <v>0</v>
      </c>
      <c r="CB883" s="243">
        <v>0</v>
      </c>
      <c r="CC883" s="243">
        <v>0</v>
      </c>
      <c r="CD883" s="243">
        <v>0</v>
      </c>
      <c r="CE883" s="243">
        <v>0</v>
      </c>
      <c r="CF883" s="243">
        <v>0</v>
      </c>
      <c r="CG883" s="243">
        <v>0</v>
      </c>
      <c r="CH883" s="243">
        <v>0</v>
      </c>
      <c r="CI883" s="243">
        <v>0</v>
      </c>
      <c r="CJ883" s="243">
        <v>4883.1743999999999</v>
      </c>
      <c r="CK883" s="243">
        <v>4883.1743999999999</v>
      </c>
      <c r="CL883" s="243">
        <v>0</v>
      </c>
      <c r="CM883" s="243">
        <v>0</v>
      </c>
      <c r="CN883" s="243">
        <v>0</v>
      </c>
      <c r="CO883" s="243">
        <v>0</v>
      </c>
      <c r="CP883" s="243">
        <v>0</v>
      </c>
      <c r="CQ883" s="243">
        <v>0</v>
      </c>
      <c r="CR883" s="244">
        <f t="shared" si="54"/>
        <v>4883.1743999999999</v>
      </c>
      <c r="CS883" s="267">
        <f t="shared" si="54"/>
        <v>4883.1743999999999</v>
      </c>
      <c r="CT883" s="268"/>
      <c r="CU883" s="269"/>
      <c r="CV883" s="269"/>
      <c r="CW883" s="269"/>
      <c r="CX883" s="269"/>
      <c r="CY883" s="269"/>
      <c r="CZ883" s="269"/>
      <c r="DA883" s="270"/>
      <c r="DB883" s="248">
        <v>4367.8142274698575</v>
      </c>
      <c r="DC883" s="249"/>
      <c r="DD883" s="250">
        <v>1.2465223251911695</v>
      </c>
      <c r="DE883" s="251"/>
      <c r="DF883" s="251"/>
      <c r="DG883" s="251"/>
      <c r="DH883" s="252"/>
      <c r="DI883" s="252"/>
      <c r="DJ883" s="252"/>
      <c r="DK883" s="252"/>
      <c r="DL883" s="251" t="s">
        <v>2005</v>
      </c>
      <c r="DM883" s="253" t="s">
        <v>2005</v>
      </c>
      <c r="DN883" s="254" t="s">
        <v>66</v>
      </c>
      <c r="DO883" s="231"/>
      <c r="DP883" s="256" t="s">
        <v>66</v>
      </c>
      <c r="DQ883" s="231"/>
      <c r="DR883" s="258"/>
      <c r="DS883" s="259"/>
      <c r="DT883" s="260"/>
      <c r="DU883" s="255">
        <v>311.1366120218579</v>
      </c>
      <c r="DV883" s="261">
        <v>-233.70446505180121</v>
      </c>
      <c r="DW883" s="231">
        <v>0</v>
      </c>
      <c r="DX883" s="262">
        <v>77.432146970056678</v>
      </c>
      <c r="DY883" s="255">
        <v>0.90710382513661203</v>
      </c>
      <c r="DZ883" s="231">
        <v>-0.20178838698395374</v>
      </c>
      <c r="EA883" s="231">
        <v>0</v>
      </c>
      <c r="EB883" s="262">
        <v>0.70531543815265829</v>
      </c>
      <c r="EC883" s="271"/>
      <c r="ED883" s="234"/>
      <c r="EE883" s="272"/>
      <c r="EF883" s="234">
        <v>0</v>
      </c>
      <c r="EG883" s="266">
        <v>16676.666666666668</v>
      </c>
      <c r="EH883" s="258"/>
    </row>
    <row r="884" spans="1:138" ht="30" customHeight="1" thickBot="1" x14ac:dyDescent="0.3">
      <c r="A884" s="45" t="s">
        <v>60</v>
      </c>
      <c r="B884" s="45" t="s">
        <v>61</v>
      </c>
      <c r="C884" s="45" t="s">
        <v>1479</v>
      </c>
      <c r="D884" s="46" t="s">
        <v>1499</v>
      </c>
      <c r="E884" s="46" t="s">
        <v>1500</v>
      </c>
      <c r="F884" s="46" t="s">
        <v>1503</v>
      </c>
      <c r="G884" s="46" t="s">
        <v>1500</v>
      </c>
      <c r="H884" s="226" t="s">
        <v>66</v>
      </c>
      <c r="I884" s="227" t="s">
        <v>2008</v>
      </c>
      <c r="J884" s="228">
        <v>4.16</v>
      </c>
      <c r="K884" s="229">
        <v>2.3057060350356893</v>
      </c>
      <c r="L884" s="229">
        <v>2.377462116267</v>
      </c>
      <c r="M884" s="230">
        <v>206.583333333333</v>
      </c>
      <c r="N884" s="231">
        <v>6236.1278276592775</v>
      </c>
      <c r="O884" s="232" t="s">
        <v>2003</v>
      </c>
      <c r="P884" s="233">
        <v>1.7797168457931727</v>
      </c>
      <c r="Q884" s="234" t="s">
        <v>68</v>
      </c>
      <c r="R884" s="235" t="s">
        <v>68</v>
      </c>
      <c r="S884" s="236" t="s">
        <v>2005</v>
      </c>
      <c r="T884" s="236" t="s">
        <v>2005</v>
      </c>
      <c r="U884" s="237" t="s">
        <v>2005</v>
      </c>
      <c r="V884" s="238" t="s">
        <v>2005</v>
      </c>
      <c r="W884" s="238" t="s">
        <v>2005</v>
      </c>
      <c r="X884" s="238" t="s">
        <v>2005</v>
      </c>
      <c r="Y884" s="238" t="s">
        <v>2005</v>
      </c>
      <c r="Z884" s="238" t="s">
        <v>2005</v>
      </c>
      <c r="AA884" s="238" t="s">
        <v>2005</v>
      </c>
      <c r="AB884" s="238" t="s">
        <v>2005</v>
      </c>
      <c r="AC884" s="238" t="s">
        <v>2005</v>
      </c>
      <c r="AD884" s="238" t="s">
        <v>2005</v>
      </c>
      <c r="AE884" s="238">
        <v>1</v>
      </c>
      <c r="AF884" s="238">
        <v>1</v>
      </c>
      <c r="AG884" s="238" t="s">
        <v>2005</v>
      </c>
      <c r="AH884" s="238" t="s">
        <v>2005</v>
      </c>
      <c r="AI884" s="238" t="s">
        <v>2005</v>
      </c>
      <c r="AJ884" s="238" t="s">
        <v>2005</v>
      </c>
      <c r="AK884" s="238" t="s">
        <v>2005</v>
      </c>
      <c r="AL884" s="238" t="s">
        <v>2005</v>
      </c>
      <c r="AM884" s="237" t="s">
        <v>2005</v>
      </c>
      <c r="AN884" s="238" t="s">
        <v>2005</v>
      </c>
      <c r="AO884" s="238" t="s">
        <v>2005</v>
      </c>
      <c r="AP884" s="238" t="s">
        <v>2005</v>
      </c>
      <c r="AQ884" s="237">
        <f t="shared" si="52"/>
        <v>1</v>
      </c>
      <c r="AR884" s="239">
        <f t="shared" si="52"/>
        <v>1</v>
      </c>
      <c r="AS884" s="240"/>
      <c r="AT884" s="238"/>
      <c r="AU884" s="237"/>
      <c r="AV884" s="238"/>
      <c r="AW884" s="238"/>
      <c r="AX884" s="238"/>
      <c r="AY884" s="238"/>
      <c r="AZ884" s="238"/>
      <c r="BA884" s="238"/>
      <c r="BB884" s="238"/>
      <c r="BC884" s="238"/>
      <c r="BD884" s="238"/>
      <c r="BE884" s="238">
        <v>75</v>
      </c>
      <c r="BF884" s="238">
        <v>75</v>
      </c>
      <c r="BG884" s="238"/>
      <c r="BH884" s="238"/>
      <c r="BI884" s="238"/>
      <c r="BJ884" s="238" t="s">
        <v>2005</v>
      </c>
      <c r="BK884" s="238"/>
      <c r="BL884" s="238"/>
      <c r="BM884" s="238"/>
      <c r="BN884" s="238"/>
      <c r="BO884" s="238"/>
      <c r="BP884" s="238"/>
      <c r="BQ884" s="237">
        <f t="shared" si="53"/>
        <v>75</v>
      </c>
      <c r="BR884" s="237">
        <f t="shared" si="53"/>
        <v>75</v>
      </c>
      <c r="BS884" s="241">
        <f t="shared" si="55"/>
        <v>4.2141535142111039E-2</v>
      </c>
      <c r="BT884" s="273">
        <v>0</v>
      </c>
      <c r="BU884" s="243">
        <v>0</v>
      </c>
      <c r="BV884" s="244">
        <v>0</v>
      </c>
      <c r="BW884" s="243">
        <v>0</v>
      </c>
      <c r="BX884" s="243">
        <v>0</v>
      </c>
      <c r="BY884" s="243">
        <v>0</v>
      </c>
      <c r="BZ884" s="243">
        <v>0</v>
      </c>
      <c r="CA884" s="243">
        <v>0</v>
      </c>
      <c r="CB884" s="243">
        <v>0</v>
      </c>
      <c r="CC884" s="243">
        <v>0</v>
      </c>
      <c r="CD884" s="243">
        <v>0</v>
      </c>
      <c r="CE884" s="243">
        <v>0</v>
      </c>
      <c r="CF884" s="243">
        <v>378432</v>
      </c>
      <c r="CG884" s="243">
        <v>378432</v>
      </c>
      <c r="CH884" s="243">
        <v>0</v>
      </c>
      <c r="CI884" s="243">
        <v>0</v>
      </c>
      <c r="CJ884" s="243">
        <v>0</v>
      </c>
      <c r="CK884" s="243" t="e">
        <v>#VALUE!</v>
      </c>
      <c r="CL884" s="243">
        <v>0</v>
      </c>
      <c r="CM884" s="243">
        <v>0</v>
      </c>
      <c r="CN884" s="243">
        <v>0</v>
      </c>
      <c r="CO884" s="243">
        <v>0</v>
      </c>
      <c r="CP884" s="243">
        <v>0</v>
      </c>
      <c r="CQ884" s="243">
        <v>0</v>
      </c>
      <c r="CR884" s="244">
        <f t="shared" si="54"/>
        <v>378432</v>
      </c>
      <c r="CS884" s="267" t="e">
        <f t="shared" si="54"/>
        <v>#VALUE!</v>
      </c>
      <c r="CT884" s="268"/>
      <c r="CU884" s="269"/>
      <c r="CV884" s="269"/>
      <c r="CW884" s="269"/>
      <c r="CX884" s="269"/>
      <c r="CY884" s="269"/>
      <c r="CZ884" s="269"/>
      <c r="DA884" s="270"/>
      <c r="DB884" s="248">
        <v>6236.1278276592775</v>
      </c>
      <c r="DC884" s="249"/>
      <c r="DD884" s="250">
        <v>1.7797168457931727</v>
      </c>
      <c r="DE884" s="251"/>
      <c r="DF884" s="251"/>
      <c r="DG884" s="251"/>
      <c r="DH884" s="252"/>
      <c r="DI884" s="252"/>
      <c r="DJ884" s="252"/>
      <c r="DK884" s="252"/>
      <c r="DL884" s="251" t="s">
        <v>2005</v>
      </c>
      <c r="DM884" s="253" t="s">
        <v>2005</v>
      </c>
      <c r="DN884" s="254" t="s">
        <v>66</v>
      </c>
      <c r="DO884" s="231"/>
      <c r="DP884" s="256" t="s">
        <v>66</v>
      </c>
      <c r="DQ884" s="231"/>
      <c r="DR884" s="258"/>
      <c r="DS884" s="259"/>
      <c r="DT884" s="260"/>
      <c r="DU884" s="255">
        <v>353.82331585316717</v>
      </c>
      <c r="DV884" s="261">
        <v>59.892779480548484</v>
      </c>
      <c r="DW884" s="231">
        <v>5.1504638967325613</v>
      </c>
      <c r="DX884" s="262">
        <v>408.5656314369831</v>
      </c>
      <c r="DY884" s="255">
        <v>1.0359015732150076</v>
      </c>
      <c r="DZ884" s="231">
        <v>-0.21901736973441965</v>
      </c>
      <c r="EA884" s="231">
        <v>1.93626462283179E-2</v>
      </c>
      <c r="EB884" s="262">
        <v>0.79752155725227014</v>
      </c>
      <c r="EC884" s="271"/>
      <c r="ED884" s="234"/>
      <c r="EE884" s="272"/>
      <c r="EF884" s="234">
        <v>0</v>
      </c>
      <c r="EG884" s="266">
        <v>7421.666666666667</v>
      </c>
      <c r="EH884" s="258"/>
    </row>
    <row r="885" spans="1:138" ht="30" customHeight="1" thickBot="1" x14ac:dyDescent="0.3">
      <c r="A885" s="45" t="s">
        <v>60</v>
      </c>
      <c r="B885" s="45" t="s">
        <v>61</v>
      </c>
      <c r="C885" s="45" t="s">
        <v>1479</v>
      </c>
      <c r="D885" s="46" t="s">
        <v>1499</v>
      </c>
      <c r="E885" s="46" t="s">
        <v>1500</v>
      </c>
      <c r="F885" s="46" t="s">
        <v>1504</v>
      </c>
      <c r="G885" s="46" t="s">
        <v>1500</v>
      </c>
      <c r="H885" s="226" t="s">
        <v>66</v>
      </c>
      <c r="I885" s="227" t="s">
        <v>2002</v>
      </c>
      <c r="J885" s="228">
        <v>4.16</v>
      </c>
      <c r="K885" s="229">
        <v>2.3777593486305544</v>
      </c>
      <c r="L885" s="229">
        <v>2.1049242380460003</v>
      </c>
      <c r="M885" s="230">
        <v>197.5</v>
      </c>
      <c r="N885" s="231">
        <v>2272.2732975276722</v>
      </c>
      <c r="O885" s="232" t="s">
        <v>2003</v>
      </c>
      <c r="P885" s="233">
        <v>0.64847982235378765</v>
      </c>
      <c r="Q885" s="234" t="s">
        <v>68</v>
      </c>
      <c r="R885" s="235" t="s">
        <v>68</v>
      </c>
      <c r="S885" s="236" t="s">
        <v>2005</v>
      </c>
      <c r="T885" s="236" t="s">
        <v>2005</v>
      </c>
      <c r="U885" s="237" t="s">
        <v>2005</v>
      </c>
      <c r="V885" s="238" t="s">
        <v>2005</v>
      </c>
      <c r="W885" s="238" t="s">
        <v>2005</v>
      </c>
      <c r="X885" s="238" t="s">
        <v>2005</v>
      </c>
      <c r="Y885" s="238" t="s">
        <v>2005</v>
      </c>
      <c r="Z885" s="238" t="s">
        <v>2005</v>
      </c>
      <c r="AA885" s="238" t="s">
        <v>2005</v>
      </c>
      <c r="AB885" s="238" t="s">
        <v>2005</v>
      </c>
      <c r="AC885" s="238" t="s">
        <v>2005</v>
      </c>
      <c r="AD885" s="238" t="s">
        <v>2005</v>
      </c>
      <c r="AE885" s="238" t="s">
        <v>2005</v>
      </c>
      <c r="AF885" s="238" t="s">
        <v>2005</v>
      </c>
      <c r="AG885" s="238" t="s">
        <v>2005</v>
      </c>
      <c r="AH885" s="238" t="s">
        <v>2005</v>
      </c>
      <c r="AI885" s="238">
        <v>4</v>
      </c>
      <c r="AJ885" s="238">
        <v>4</v>
      </c>
      <c r="AK885" s="238" t="s">
        <v>2005</v>
      </c>
      <c r="AL885" s="238" t="s">
        <v>2005</v>
      </c>
      <c r="AM885" s="237" t="s">
        <v>2005</v>
      </c>
      <c r="AN885" s="238" t="s">
        <v>2005</v>
      </c>
      <c r="AO885" s="238" t="s">
        <v>2005</v>
      </c>
      <c r="AP885" s="238" t="s">
        <v>2005</v>
      </c>
      <c r="AQ885" s="237">
        <f t="shared" si="52"/>
        <v>4</v>
      </c>
      <c r="AR885" s="239">
        <f t="shared" si="52"/>
        <v>4</v>
      </c>
      <c r="AS885" s="240"/>
      <c r="AT885" s="238"/>
      <c r="AU885" s="237"/>
      <c r="AV885" s="238"/>
      <c r="AW885" s="238"/>
      <c r="AX885" s="238"/>
      <c r="AY885" s="238"/>
      <c r="AZ885" s="238"/>
      <c r="BA885" s="238"/>
      <c r="BB885" s="238"/>
      <c r="BC885" s="238"/>
      <c r="BD885" s="238"/>
      <c r="BE885" s="238"/>
      <c r="BF885" s="238"/>
      <c r="BG885" s="238"/>
      <c r="BH885" s="238"/>
      <c r="BI885" s="238">
        <v>140</v>
      </c>
      <c r="BJ885" s="238">
        <v>140</v>
      </c>
      <c r="BK885" s="238"/>
      <c r="BL885" s="238"/>
      <c r="BM885" s="238"/>
      <c r="BN885" s="238"/>
      <c r="BO885" s="238"/>
      <c r="BP885" s="238"/>
      <c r="BQ885" s="237">
        <f t="shared" si="53"/>
        <v>140</v>
      </c>
      <c r="BR885" s="237">
        <f t="shared" si="53"/>
        <v>140</v>
      </c>
      <c r="BS885" s="241">
        <f t="shared" si="55"/>
        <v>0.21588952373543702</v>
      </c>
      <c r="BT885" s="273">
        <v>0</v>
      </c>
      <c r="BU885" s="243">
        <v>0</v>
      </c>
      <c r="BV885" s="244">
        <v>0</v>
      </c>
      <c r="BW885" s="243">
        <v>0</v>
      </c>
      <c r="BX885" s="243">
        <v>0</v>
      </c>
      <c r="BY885" s="243">
        <v>0</v>
      </c>
      <c r="BZ885" s="243">
        <v>0</v>
      </c>
      <c r="CA885" s="243">
        <v>0</v>
      </c>
      <c r="CB885" s="243">
        <v>0</v>
      </c>
      <c r="CC885" s="243">
        <v>0</v>
      </c>
      <c r="CD885" s="243">
        <v>0</v>
      </c>
      <c r="CE885" s="243">
        <v>0</v>
      </c>
      <c r="CF885" s="243">
        <v>0</v>
      </c>
      <c r="CG885" s="243">
        <v>0</v>
      </c>
      <c r="CH885" s="243">
        <v>0</v>
      </c>
      <c r="CI885" s="243">
        <v>0</v>
      </c>
      <c r="CJ885" s="243">
        <v>164337.60000000001</v>
      </c>
      <c r="CK885" s="243">
        <v>164337.60000000001</v>
      </c>
      <c r="CL885" s="243">
        <v>0</v>
      </c>
      <c r="CM885" s="243">
        <v>0</v>
      </c>
      <c r="CN885" s="243">
        <v>0</v>
      </c>
      <c r="CO885" s="243">
        <v>0</v>
      </c>
      <c r="CP885" s="243">
        <v>0</v>
      </c>
      <c r="CQ885" s="243">
        <v>0</v>
      </c>
      <c r="CR885" s="244">
        <f t="shared" si="54"/>
        <v>164337.60000000001</v>
      </c>
      <c r="CS885" s="267">
        <f t="shared" si="54"/>
        <v>164337.60000000001</v>
      </c>
      <c r="CT885" s="268"/>
      <c r="CU885" s="269"/>
      <c r="CV885" s="269"/>
      <c r="CW885" s="269"/>
      <c r="CX885" s="269"/>
      <c r="CY885" s="269"/>
      <c r="CZ885" s="269"/>
      <c r="DA885" s="270"/>
      <c r="DB885" s="248">
        <v>2272.2732975276722</v>
      </c>
      <c r="DC885" s="249"/>
      <c r="DD885" s="250">
        <v>0.64847982235378765</v>
      </c>
      <c r="DE885" s="251"/>
      <c r="DF885" s="251"/>
      <c r="DG885" s="251"/>
      <c r="DH885" s="252"/>
      <c r="DI885" s="252"/>
      <c r="DJ885" s="252"/>
      <c r="DK885" s="252"/>
      <c r="DL885" s="251" t="s">
        <v>2005</v>
      </c>
      <c r="DM885" s="253" t="s">
        <v>2005</v>
      </c>
      <c r="DN885" s="254" t="s">
        <v>66</v>
      </c>
      <c r="DO885" s="231"/>
      <c r="DP885" s="256" t="s">
        <v>66</v>
      </c>
      <c r="DQ885" s="231"/>
      <c r="DR885" s="258"/>
      <c r="DS885" s="259"/>
      <c r="DT885" s="260"/>
      <c r="DU885" s="255">
        <v>479.2</v>
      </c>
      <c r="DV885" s="261">
        <v>-377.45499231950834</v>
      </c>
      <c r="DW885" s="231">
        <v>158.18734177215191</v>
      </c>
      <c r="DX885" s="262">
        <v>-56.442334091660243</v>
      </c>
      <c r="DY885" s="255">
        <v>2.0253164556962027</v>
      </c>
      <c r="DZ885" s="231">
        <v>-1.3862995586147893</v>
      </c>
      <c r="EA885" s="231">
        <v>1.0126582278481013</v>
      </c>
      <c r="EB885" s="262">
        <v>-0.37364133076668804</v>
      </c>
      <c r="EC885" s="271"/>
      <c r="ED885" s="234"/>
      <c r="EE885" s="272"/>
      <c r="EF885" s="234">
        <v>31242</v>
      </c>
      <c r="EG885" s="266">
        <v>-9163.3333333333321</v>
      </c>
      <c r="EH885" s="258"/>
    </row>
    <row r="886" spans="1:138" ht="30" customHeight="1" thickBot="1" x14ac:dyDescent="0.3">
      <c r="A886" s="45" t="s">
        <v>60</v>
      </c>
      <c r="B886" s="45" t="s">
        <v>61</v>
      </c>
      <c r="C886" s="45" t="s">
        <v>1479</v>
      </c>
      <c r="D886" s="46" t="s">
        <v>1499</v>
      </c>
      <c r="E886" s="46" t="s">
        <v>1500</v>
      </c>
      <c r="F886" s="46" t="s">
        <v>1505</v>
      </c>
      <c r="G886" s="46" t="s">
        <v>1500</v>
      </c>
      <c r="H886" s="226" t="s">
        <v>66</v>
      </c>
      <c r="I886" s="227" t="s">
        <v>2002</v>
      </c>
      <c r="J886" s="228">
        <v>4.16</v>
      </c>
      <c r="K886" s="229">
        <v>2.3777593486305544</v>
      </c>
      <c r="L886" s="229">
        <v>2.5369318129050002</v>
      </c>
      <c r="M886" s="230">
        <v>311.08333333333297</v>
      </c>
      <c r="N886" s="231">
        <v>1590.5913082693703</v>
      </c>
      <c r="O886" s="232" t="s">
        <v>2003</v>
      </c>
      <c r="P886" s="233">
        <v>0.45393587564765131</v>
      </c>
      <c r="Q886" s="234" t="s">
        <v>68</v>
      </c>
      <c r="R886" s="235" t="s">
        <v>68</v>
      </c>
      <c r="S886" s="236" t="s">
        <v>2005</v>
      </c>
      <c r="T886" s="236" t="s">
        <v>2005</v>
      </c>
      <c r="U886" s="237" t="s">
        <v>2005</v>
      </c>
      <c r="V886" s="238" t="s">
        <v>2005</v>
      </c>
      <c r="W886" s="238" t="s">
        <v>2005</v>
      </c>
      <c r="X886" s="238" t="s">
        <v>2005</v>
      </c>
      <c r="Y886" s="238" t="s">
        <v>2005</v>
      </c>
      <c r="Z886" s="238" t="s">
        <v>2005</v>
      </c>
      <c r="AA886" s="238" t="s">
        <v>2005</v>
      </c>
      <c r="AB886" s="238" t="s">
        <v>2005</v>
      </c>
      <c r="AC886" s="238" t="s">
        <v>2005</v>
      </c>
      <c r="AD886" s="238" t="s">
        <v>2005</v>
      </c>
      <c r="AE886" s="238" t="s">
        <v>2005</v>
      </c>
      <c r="AF886" s="238" t="s">
        <v>2005</v>
      </c>
      <c r="AG886" s="238" t="s">
        <v>2005</v>
      </c>
      <c r="AH886" s="238" t="s">
        <v>2005</v>
      </c>
      <c r="AI886" s="238">
        <v>1</v>
      </c>
      <c r="AJ886" s="238">
        <v>1</v>
      </c>
      <c r="AK886" s="238" t="s">
        <v>2005</v>
      </c>
      <c r="AL886" s="238" t="s">
        <v>2005</v>
      </c>
      <c r="AM886" s="237" t="s">
        <v>2005</v>
      </c>
      <c r="AN886" s="238" t="s">
        <v>2005</v>
      </c>
      <c r="AO886" s="238" t="s">
        <v>2005</v>
      </c>
      <c r="AP886" s="238" t="s">
        <v>2005</v>
      </c>
      <c r="AQ886" s="237">
        <f t="shared" si="52"/>
        <v>1</v>
      </c>
      <c r="AR886" s="239">
        <f t="shared" si="52"/>
        <v>1</v>
      </c>
      <c r="AS886" s="240"/>
      <c r="AT886" s="238"/>
      <c r="AU886" s="237"/>
      <c r="AV886" s="238"/>
      <c r="AW886" s="238"/>
      <c r="AX886" s="238"/>
      <c r="AY886" s="238"/>
      <c r="AZ886" s="238"/>
      <c r="BA886" s="238"/>
      <c r="BB886" s="238"/>
      <c r="BC886" s="238"/>
      <c r="BD886" s="238"/>
      <c r="BE886" s="238"/>
      <c r="BF886" s="238"/>
      <c r="BG886" s="238"/>
      <c r="BH886" s="238"/>
      <c r="BI886" s="238">
        <v>3</v>
      </c>
      <c r="BJ886" s="238">
        <v>3</v>
      </c>
      <c r="BK886" s="238"/>
      <c r="BL886" s="238"/>
      <c r="BM886" s="238"/>
      <c r="BN886" s="238"/>
      <c r="BO886" s="238"/>
      <c r="BP886" s="238"/>
      <c r="BQ886" s="237">
        <f t="shared" si="53"/>
        <v>3</v>
      </c>
      <c r="BR886" s="237">
        <f t="shared" si="53"/>
        <v>3</v>
      </c>
      <c r="BS886" s="241">
        <f t="shared" si="55"/>
        <v>6.6088629714929695E-3</v>
      </c>
      <c r="BT886" s="273">
        <v>0</v>
      </c>
      <c r="BU886" s="243">
        <v>0</v>
      </c>
      <c r="BV886" s="244">
        <v>0</v>
      </c>
      <c r="BW886" s="243">
        <v>0</v>
      </c>
      <c r="BX886" s="243">
        <v>0</v>
      </c>
      <c r="BY886" s="243">
        <v>0</v>
      </c>
      <c r="BZ886" s="243">
        <v>0</v>
      </c>
      <c r="CA886" s="243">
        <v>0</v>
      </c>
      <c r="CB886" s="243">
        <v>0</v>
      </c>
      <c r="CC886" s="243">
        <v>0</v>
      </c>
      <c r="CD886" s="243">
        <v>0</v>
      </c>
      <c r="CE886" s="243">
        <v>0</v>
      </c>
      <c r="CF886" s="243">
        <v>0</v>
      </c>
      <c r="CG886" s="243">
        <v>0</v>
      </c>
      <c r="CH886" s="243">
        <v>0</v>
      </c>
      <c r="CI886" s="243">
        <v>0</v>
      </c>
      <c r="CJ886" s="243">
        <v>3521.5200000000004</v>
      </c>
      <c r="CK886" s="243">
        <v>3521.5200000000004</v>
      </c>
      <c r="CL886" s="243">
        <v>0</v>
      </c>
      <c r="CM886" s="243">
        <v>0</v>
      </c>
      <c r="CN886" s="243">
        <v>0</v>
      </c>
      <c r="CO886" s="243">
        <v>0</v>
      </c>
      <c r="CP886" s="243">
        <v>0</v>
      </c>
      <c r="CQ886" s="243">
        <v>0</v>
      </c>
      <c r="CR886" s="244">
        <f t="shared" si="54"/>
        <v>3521.5200000000004</v>
      </c>
      <c r="CS886" s="267">
        <f t="shared" si="54"/>
        <v>3521.5200000000004</v>
      </c>
      <c r="CT886" s="268"/>
      <c r="CU886" s="269"/>
      <c r="CV886" s="269"/>
      <c r="CW886" s="269"/>
      <c r="CX886" s="269"/>
      <c r="CY886" s="269"/>
      <c r="CZ886" s="269"/>
      <c r="DA886" s="270"/>
      <c r="DB886" s="248">
        <v>1590.5913082693703</v>
      </c>
      <c r="DC886" s="249"/>
      <c r="DD886" s="250">
        <v>0.45393587564765131</v>
      </c>
      <c r="DE886" s="251"/>
      <c r="DF886" s="251"/>
      <c r="DG886" s="251"/>
      <c r="DH886" s="252"/>
      <c r="DI886" s="252"/>
      <c r="DJ886" s="252"/>
      <c r="DK886" s="252"/>
      <c r="DL886" s="251" t="s">
        <v>2005</v>
      </c>
      <c r="DM886" s="253" t="s">
        <v>2005</v>
      </c>
      <c r="DN886" s="254" t="s">
        <v>66</v>
      </c>
      <c r="DO886" s="231"/>
      <c r="DP886" s="256" t="s">
        <v>66</v>
      </c>
      <c r="DQ886" s="231"/>
      <c r="DR886" s="258"/>
      <c r="DS886" s="259"/>
      <c r="DT886" s="260"/>
      <c r="DU886" s="255">
        <v>334.08732922582413</v>
      </c>
      <c r="DV886" s="261">
        <v>-270.12279706843793</v>
      </c>
      <c r="DW886" s="231">
        <v>0</v>
      </c>
      <c r="DX886" s="262">
        <v>63.964532157386195</v>
      </c>
      <c r="DY886" s="255">
        <v>0.974015537101528</v>
      </c>
      <c r="DZ886" s="231">
        <v>-0.85935964514657637</v>
      </c>
      <c r="EA886" s="231">
        <v>0</v>
      </c>
      <c r="EB886" s="262">
        <v>0.11465589195495159</v>
      </c>
      <c r="EC886" s="271"/>
      <c r="ED886" s="234"/>
      <c r="EE886" s="272"/>
      <c r="EF886" s="234">
        <v>0</v>
      </c>
      <c r="EG886" s="266">
        <v>0</v>
      </c>
      <c r="EH886" s="258"/>
    </row>
    <row r="887" spans="1:138" ht="30" customHeight="1" thickBot="1" x14ac:dyDescent="0.3">
      <c r="A887" s="45" t="s">
        <v>60</v>
      </c>
      <c r="B887" s="45" t="s">
        <v>61</v>
      </c>
      <c r="C887" s="45" t="s">
        <v>1479</v>
      </c>
      <c r="D887" s="46" t="s">
        <v>1499</v>
      </c>
      <c r="E887" s="46" t="s">
        <v>1500</v>
      </c>
      <c r="F887" s="46" t="s">
        <v>1506</v>
      </c>
      <c r="G887" s="46" t="s">
        <v>1500</v>
      </c>
      <c r="H887" s="226" t="s">
        <v>66</v>
      </c>
      <c r="I887" s="227" t="s">
        <v>2002</v>
      </c>
      <c r="J887" s="228">
        <v>4.16</v>
      </c>
      <c r="K887" s="229">
        <v>2.1976260646433912</v>
      </c>
      <c r="L887" s="229">
        <v>1.2831439367250002</v>
      </c>
      <c r="M887" s="230">
        <v>34.6666666666667</v>
      </c>
      <c r="N887" s="231">
        <v>580.69206492373837</v>
      </c>
      <c r="O887" s="232" t="s">
        <v>2003</v>
      </c>
      <c r="P887" s="233">
        <v>0.16572262126819018</v>
      </c>
      <c r="Q887" s="234" t="s">
        <v>68</v>
      </c>
      <c r="R887" s="235" t="s">
        <v>68</v>
      </c>
      <c r="S887" s="236" t="s">
        <v>2005</v>
      </c>
      <c r="T887" s="236" t="s">
        <v>2005</v>
      </c>
      <c r="U887" s="237" t="s">
        <v>2005</v>
      </c>
      <c r="V887" s="238" t="s">
        <v>2005</v>
      </c>
      <c r="W887" s="238" t="s">
        <v>2005</v>
      </c>
      <c r="X887" s="238" t="s">
        <v>2005</v>
      </c>
      <c r="Y887" s="238" t="s">
        <v>2005</v>
      </c>
      <c r="Z887" s="238" t="s">
        <v>2005</v>
      </c>
      <c r="AA887" s="238" t="s">
        <v>2005</v>
      </c>
      <c r="AB887" s="238" t="s">
        <v>2005</v>
      </c>
      <c r="AC887" s="238" t="s">
        <v>2005</v>
      </c>
      <c r="AD887" s="238" t="s">
        <v>2005</v>
      </c>
      <c r="AE887" s="238" t="s">
        <v>2005</v>
      </c>
      <c r="AF887" s="238" t="s">
        <v>2005</v>
      </c>
      <c r="AG887" s="238" t="s">
        <v>2005</v>
      </c>
      <c r="AH887" s="238" t="s">
        <v>2005</v>
      </c>
      <c r="AI887" s="238">
        <v>1</v>
      </c>
      <c r="AJ887" s="238">
        <v>1</v>
      </c>
      <c r="AK887" s="238" t="s">
        <v>2005</v>
      </c>
      <c r="AL887" s="238" t="s">
        <v>2005</v>
      </c>
      <c r="AM887" s="237" t="s">
        <v>2005</v>
      </c>
      <c r="AN887" s="238" t="s">
        <v>2005</v>
      </c>
      <c r="AO887" s="238" t="s">
        <v>2005</v>
      </c>
      <c r="AP887" s="238" t="s">
        <v>2005</v>
      </c>
      <c r="AQ887" s="237">
        <f t="shared" si="52"/>
        <v>1</v>
      </c>
      <c r="AR887" s="239">
        <f t="shared" si="52"/>
        <v>1</v>
      </c>
      <c r="AS887" s="240"/>
      <c r="AT887" s="238"/>
      <c r="AU887" s="237"/>
      <c r="AV887" s="238"/>
      <c r="AW887" s="238"/>
      <c r="AX887" s="238"/>
      <c r="AY887" s="238"/>
      <c r="AZ887" s="238"/>
      <c r="BA887" s="238"/>
      <c r="BB887" s="238"/>
      <c r="BC887" s="238"/>
      <c r="BD887" s="238"/>
      <c r="BE887" s="238"/>
      <c r="BF887" s="238"/>
      <c r="BG887" s="238"/>
      <c r="BH887" s="238"/>
      <c r="BI887" s="238">
        <v>9.6</v>
      </c>
      <c r="BJ887" s="238">
        <v>9.6</v>
      </c>
      <c r="BK887" s="238"/>
      <c r="BL887" s="238"/>
      <c r="BM887" s="238"/>
      <c r="BN887" s="238"/>
      <c r="BO887" s="238"/>
      <c r="BP887" s="238"/>
      <c r="BQ887" s="237">
        <f t="shared" si="53"/>
        <v>9.6</v>
      </c>
      <c r="BR887" s="237">
        <f t="shared" si="53"/>
        <v>9.6</v>
      </c>
      <c r="BS887" s="241">
        <f t="shared" si="55"/>
        <v>5.79281206544775E-2</v>
      </c>
      <c r="BT887" s="273">
        <v>0</v>
      </c>
      <c r="BU887" s="243">
        <v>0</v>
      </c>
      <c r="BV887" s="244">
        <v>0</v>
      </c>
      <c r="BW887" s="243">
        <v>0</v>
      </c>
      <c r="BX887" s="243">
        <v>0</v>
      </c>
      <c r="BY887" s="243">
        <v>0</v>
      </c>
      <c r="BZ887" s="243">
        <v>0</v>
      </c>
      <c r="CA887" s="243">
        <v>0</v>
      </c>
      <c r="CB887" s="243">
        <v>0</v>
      </c>
      <c r="CC887" s="243">
        <v>0</v>
      </c>
      <c r="CD887" s="243">
        <v>0</v>
      </c>
      <c r="CE887" s="243">
        <v>0</v>
      </c>
      <c r="CF887" s="243">
        <v>0</v>
      </c>
      <c r="CG887" s="243">
        <v>0</v>
      </c>
      <c r="CH887" s="243">
        <v>0</v>
      </c>
      <c r="CI887" s="243">
        <v>0</v>
      </c>
      <c r="CJ887" s="243">
        <v>11268.864000000001</v>
      </c>
      <c r="CK887" s="243">
        <v>11268.864000000001</v>
      </c>
      <c r="CL887" s="243">
        <v>0</v>
      </c>
      <c r="CM887" s="243">
        <v>0</v>
      </c>
      <c r="CN887" s="243">
        <v>0</v>
      </c>
      <c r="CO887" s="243">
        <v>0</v>
      </c>
      <c r="CP887" s="243">
        <v>0</v>
      </c>
      <c r="CQ887" s="243">
        <v>0</v>
      </c>
      <c r="CR887" s="244">
        <f t="shared" si="54"/>
        <v>11268.864000000001</v>
      </c>
      <c r="CS887" s="267">
        <f t="shared" si="54"/>
        <v>11268.864000000001</v>
      </c>
      <c r="CT887" s="268"/>
      <c r="CU887" s="269"/>
      <c r="CV887" s="269"/>
      <c r="CW887" s="269"/>
      <c r="CX887" s="269"/>
      <c r="CY887" s="269"/>
      <c r="CZ887" s="269"/>
      <c r="DA887" s="270"/>
      <c r="DB887" s="248">
        <v>580.69206492373837</v>
      </c>
      <c r="DC887" s="249"/>
      <c r="DD887" s="250">
        <v>0.16572262126819018</v>
      </c>
      <c r="DE887" s="251"/>
      <c r="DF887" s="251"/>
      <c r="DG887" s="251"/>
      <c r="DH887" s="252"/>
      <c r="DI887" s="252"/>
      <c r="DJ887" s="252"/>
      <c r="DK887" s="252"/>
      <c r="DL887" s="251" t="s">
        <v>2005</v>
      </c>
      <c r="DM887" s="253" t="s">
        <v>2005</v>
      </c>
      <c r="DN887" s="254" t="s">
        <v>66</v>
      </c>
      <c r="DO887" s="231"/>
      <c r="DP887" s="256" t="s">
        <v>66</v>
      </c>
      <c r="DQ887" s="231"/>
      <c r="DR887" s="258"/>
      <c r="DS887" s="259"/>
      <c r="DT887" s="260"/>
      <c r="DU887" s="255">
        <v>316.03846153846126</v>
      </c>
      <c r="DV887" s="261">
        <v>-301.65106638932423</v>
      </c>
      <c r="DW887" s="231">
        <v>0</v>
      </c>
      <c r="DX887" s="262">
        <v>14.387395149137033</v>
      </c>
      <c r="DY887" s="255">
        <v>0.95192307692307598</v>
      </c>
      <c r="DZ887" s="231">
        <v>-0.92884593512205804</v>
      </c>
      <c r="EA887" s="231">
        <v>0</v>
      </c>
      <c r="EB887" s="262">
        <v>2.3077141801017931E-2</v>
      </c>
      <c r="EC887" s="271"/>
      <c r="ED887" s="234"/>
      <c r="EE887" s="272"/>
      <c r="EF887" s="234">
        <v>0</v>
      </c>
      <c r="EG887" s="266">
        <v>16411</v>
      </c>
      <c r="EH887" s="258"/>
    </row>
    <row r="888" spans="1:138" ht="30" customHeight="1" thickBot="1" x14ac:dyDescent="0.3">
      <c r="A888" s="45" t="s">
        <v>60</v>
      </c>
      <c r="B888" s="45" t="s">
        <v>61</v>
      </c>
      <c r="C888" s="45" t="s">
        <v>1479</v>
      </c>
      <c r="D888" s="46" t="s">
        <v>1499</v>
      </c>
      <c r="E888" s="46" t="s">
        <v>1500</v>
      </c>
      <c r="F888" s="46" t="s">
        <v>1507</v>
      </c>
      <c r="G888" s="46" t="s">
        <v>1500</v>
      </c>
      <c r="H888" s="226" t="s">
        <v>66</v>
      </c>
      <c r="I888" s="227" t="s">
        <v>2008</v>
      </c>
      <c r="J888" s="228">
        <v>4.16</v>
      </c>
      <c r="K888" s="229">
        <v>2.3417326918331218</v>
      </c>
      <c r="L888" s="229">
        <v>0.85378787701199998</v>
      </c>
      <c r="M888" s="230">
        <v>28</v>
      </c>
      <c r="N888" s="231">
        <v>833.16687576014635</v>
      </c>
      <c r="O888" s="232" t="s">
        <v>2003</v>
      </c>
      <c r="P888" s="233">
        <v>0.23777593486305545</v>
      </c>
      <c r="Q888" s="234" t="s">
        <v>68</v>
      </c>
      <c r="R888" s="235" t="s">
        <v>68</v>
      </c>
      <c r="S888" s="236" t="s">
        <v>2005</v>
      </c>
      <c r="T888" s="236" t="s">
        <v>2005</v>
      </c>
      <c r="U888" s="237" t="s">
        <v>2005</v>
      </c>
      <c r="V888" s="238" t="s">
        <v>2005</v>
      </c>
      <c r="W888" s="238" t="s">
        <v>2005</v>
      </c>
      <c r="X888" s="238" t="s">
        <v>2005</v>
      </c>
      <c r="Y888" s="238" t="s">
        <v>2005</v>
      </c>
      <c r="Z888" s="238" t="s">
        <v>2005</v>
      </c>
      <c r="AA888" s="238" t="s">
        <v>2005</v>
      </c>
      <c r="AB888" s="238" t="s">
        <v>2005</v>
      </c>
      <c r="AC888" s="238" t="s">
        <v>2005</v>
      </c>
      <c r="AD888" s="238" t="s">
        <v>2005</v>
      </c>
      <c r="AE888" s="238" t="s">
        <v>2005</v>
      </c>
      <c r="AF888" s="238" t="s">
        <v>2005</v>
      </c>
      <c r="AG888" s="238" t="s">
        <v>2005</v>
      </c>
      <c r="AH888" s="238" t="s">
        <v>2005</v>
      </c>
      <c r="AI888" s="238" t="s">
        <v>2005</v>
      </c>
      <c r="AJ888" s="238" t="s">
        <v>2005</v>
      </c>
      <c r="AK888" s="238" t="s">
        <v>2005</v>
      </c>
      <c r="AL888" s="238" t="s">
        <v>2005</v>
      </c>
      <c r="AM888" s="237" t="s">
        <v>2005</v>
      </c>
      <c r="AN888" s="238" t="s">
        <v>2005</v>
      </c>
      <c r="AO888" s="238" t="s">
        <v>2005</v>
      </c>
      <c r="AP888" s="238" t="s">
        <v>2005</v>
      </c>
      <c r="AQ888" s="237">
        <f t="shared" si="52"/>
        <v>0</v>
      </c>
      <c r="AR888" s="239">
        <f t="shared" si="52"/>
        <v>0</v>
      </c>
      <c r="AS888" s="240"/>
      <c r="AT888" s="238"/>
      <c r="AU888" s="237"/>
      <c r="AV888" s="238"/>
      <c r="AW888" s="238"/>
      <c r="AX888" s="238"/>
      <c r="AY888" s="238"/>
      <c r="AZ888" s="238"/>
      <c r="BA888" s="238"/>
      <c r="BB888" s="238"/>
      <c r="BC888" s="238"/>
      <c r="BD888" s="238"/>
      <c r="BE888" s="238"/>
      <c r="BF888" s="238"/>
      <c r="BG888" s="238"/>
      <c r="BH888" s="238"/>
      <c r="BI888" s="238"/>
      <c r="BJ888" s="238" t="s">
        <v>2005</v>
      </c>
      <c r="BK888" s="238"/>
      <c r="BL888" s="238"/>
      <c r="BM888" s="238"/>
      <c r="BN888" s="238"/>
      <c r="BO888" s="238"/>
      <c r="BP888" s="238"/>
      <c r="BQ888" s="237">
        <f t="shared" si="53"/>
        <v>0</v>
      </c>
      <c r="BR888" s="237">
        <f t="shared" si="53"/>
        <v>0</v>
      </c>
      <c r="BS888" s="241">
        <f t="shared" si="55"/>
        <v>0</v>
      </c>
      <c r="BT888" s="273">
        <v>0</v>
      </c>
      <c r="BU888" s="243">
        <v>0</v>
      </c>
      <c r="BV888" s="244">
        <v>0</v>
      </c>
      <c r="BW888" s="243">
        <v>0</v>
      </c>
      <c r="BX888" s="243">
        <v>0</v>
      </c>
      <c r="BY888" s="243">
        <v>0</v>
      </c>
      <c r="BZ888" s="243">
        <v>0</v>
      </c>
      <c r="CA888" s="243">
        <v>0</v>
      </c>
      <c r="CB888" s="243">
        <v>0</v>
      </c>
      <c r="CC888" s="243">
        <v>0</v>
      </c>
      <c r="CD888" s="243">
        <v>0</v>
      </c>
      <c r="CE888" s="243">
        <v>0</v>
      </c>
      <c r="CF888" s="243">
        <v>0</v>
      </c>
      <c r="CG888" s="243">
        <v>0</v>
      </c>
      <c r="CH888" s="243">
        <v>0</v>
      </c>
      <c r="CI888" s="243">
        <v>0</v>
      </c>
      <c r="CJ888" s="243">
        <v>0</v>
      </c>
      <c r="CK888" s="243" t="e">
        <v>#VALUE!</v>
      </c>
      <c r="CL888" s="243">
        <v>0</v>
      </c>
      <c r="CM888" s="243">
        <v>0</v>
      </c>
      <c r="CN888" s="243">
        <v>0</v>
      </c>
      <c r="CO888" s="243">
        <v>0</v>
      </c>
      <c r="CP888" s="243">
        <v>0</v>
      </c>
      <c r="CQ888" s="243">
        <v>0</v>
      </c>
      <c r="CR888" s="244">
        <f t="shared" si="54"/>
        <v>0</v>
      </c>
      <c r="CS888" s="267" t="e">
        <f t="shared" si="54"/>
        <v>#VALUE!</v>
      </c>
      <c r="CT888" s="268"/>
      <c r="CU888" s="269"/>
      <c r="CV888" s="269"/>
      <c r="CW888" s="269"/>
      <c r="CX888" s="269"/>
      <c r="CY888" s="269"/>
      <c r="CZ888" s="269"/>
      <c r="DA888" s="270"/>
      <c r="DB888" s="248">
        <v>833.16687576014635</v>
      </c>
      <c r="DC888" s="249"/>
      <c r="DD888" s="250">
        <v>0.23777593486305545</v>
      </c>
      <c r="DE888" s="251"/>
      <c r="DF888" s="251"/>
      <c r="DG888" s="251"/>
      <c r="DH888" s="252"/>
      <c r="DI888" s="252"/>
      <c r="DJ888" s="252"/>
      <c r="DK888" s="252"/>
      <c r="DL888" s="251" t="s">
        <v>2005</v>
      </c>
      <c r="DM888" s="253" t="s">
        <v>2005</v>
      </c>
      <c r="DN888" s="254" t="s">
        <v>66</v>
      </c>
      <c r="DO888" s="231"/>
      <c r="DP888" s="256" t="s">
        <v>66</v>
      </c>
      <c r="DQ888" s="231"/>
      <c r="DR888" s="258"/>
      <c r="DS888" s="259"/>
      <c r="DT888" s="260"/>
      <c r="DU888" s="255">
        <v>317</v>
      </c>
      <c r="DV888" s="261">
        <v>-291.44621848739496</v>
      </c>
      <c r="DW888" s="231">
        <v>0</v>
      </c>
      <c r="DX888" s="262">
        <v>25.553781512605031</v>
      </c>
      <c r="DY888" s="255">
        <v>1</v>
      </c>
      <c r="DZ888" s="231">
        <v>-0.81876750700280099</v>
      </c>
      <c r="EA888" s="231">
        <v>0</v>
      </c>
      <c r="EB888" s="262">
        <v>0.18123249299719901</v>
      </c>
      <c r="EC888" s="271"/>
      <c r="ED888" s="234"/>
      <c r="EE888" s="272"/>
      <c r="EF888" s="234">
        <v>0</v>
      </c>
      <c r="EG888" s="266">
        <v>893</v>
      </c>
      <c r="EH888" s="258"/>
    </row>
    <row r="889" spans="1:138" ht="30" customHeight="1" thickBot="1" x14ac:dyDescent="0.3">
      <c r="A889" s="45" t="s">
        <v>60</v>
      </c>
      <c r="B889" s="45" t="s">
        <v>61</v>
      </c>
      <c r="C889" s="45" t="s">
        <v>1479</v>
      </c>
      <c r="D889" s="46" t="s">
        <v>1499</v>
      </c>
      <c r="E889" s="46" t="s">
        <v>1500</v>
      </c>
      <c r="F889" s="46" t="s">
        <v>1508</v>
      </c>
      <c r="G889" s="46" t="s">
        <v>1500</v>
      </c>
      <c r="H889" s="226" t="s">
        <v>66</v>
      </c>
      <c r="I889" s="227" t="s">
        <v>2007</v>
      </c>
      <c r="J889" s="228">
        <v>13.8</v>
      </c>
      <c r="K889" s="229">
        <v>9.7396681011213087</v>
      </c>
      <c r="L889" s="229">
        <v>3.7104166589490002</v>
      </c>
      <c r="M889" s="230">
        <v>478.83333333333297</v>
      </c>
      <c r="N889" s="231">
        <v>17571.275777249211</v>
      </c>
      <c r="O889" s="232" t="s">
        <v>2003</v>
      </c>
      <c r="P889" s="233">
        <v>5.0146334980734055</v>
      </c>
      <c r="Q889" s="234" t="s">
        <v>68</v>
      </c>
      <c r="R889" s="235" t="s">
        <v>68</v>
      </c>
      <c r="S889" s="236" t="s">
        <v>2005</v>
      </c>
      <c r="T889" s="236" t="s">
        <v>2005</v>
      </c>
      <c r="U889" s="237" t="s">
        <v>2005</v>
      </c>
      <c r="V889" s="238" t="s">
        <v>2005</v>
      </c>
      <c r="W889" s="238" t="s">
        <v>2005</v>
      </c>
      <c r="X889" s="238" t="s">
        <v>2005</v>
      </c>
      <c r="Y889" s="238" t="s">
        <v>2005</v>
      </c>
      <c r="Z889" s="238" t="s">
        <v>2005</v>
      </c>
      <c r="AA889" s="238" t="s">
        <v>2005</v>
      </c>
      <c r="AB889" s="238" t="s">
        <v>2005</v>
      </c>
      <c r="AC889" s="238" t="s">
        <v>2005</v>
      </c>
      <c r="AD889" s="238" t="s">
        <v>2005</v>
      </c>
      <c r="AE889" s="238" t="s">
        <v>2005</v>
      </c>
      <c r="AF889" s="238" t="s">
        <v>2005</v>
      </c>
      <c r="AG889" s="238" t="s">
        <v>2005</v>
      </c>
      <c r="AH889" s="238" t="s">
        <v>2005</v>
      </c>
      <c r="AI889" s="238">
        <v>2</v>
      </c>
      <c r="AJ889" s="238">
        <v>2</v>
      </c>
      <c r="AK889" s="238" t="s">
        <v>2005</v>
      </c>
      <c r="AL889" s="238" t="s">
        <v>2005</v>
      </c>
      <c r="AM889" s="237">
        <v>1</v>
      </c>
      <c r="AN889" s="238">
        <v>1</v>
      </c>
      <c r="AO889" s="238" t="s">
        <v>2005</v>
      </c>
      <c r="AP889" s="238" t="s">
        <v>2005</v>
      </c>
      <c r="AQ889" s="237">
        <f t="shared" si="52"/>
        <v>3</v>
      </c>
      <c r="AR889" s="239">
        <f t="shared" si="52"/>
        <v>3</v>
      </c>
      <c r="AS889" s="240"/>
      <c r="AT889" s="238"/>
      <c r="AU889" s="237"/>
      <c r="AV889" s="238"/>
      <c r="AW889" s="238"/>
      <c r="AX889" s="238"/>
      <c r="AY889" s="238"/>
      <c r="AZ889" s="238"/>
      <c r="BA889" s="238"/>
      <c r="BB889" s="238"/>
      <c r="BC889" s="238"/>
      <c r="BD889" s="238"/>
      <c r="BE889" s="238"/>
      <c r="BF889" s="238"/>
      <c r="BG889" s="238"/>
      <c r="BH889" s="238"/>
      <c r="BI889" s="238">
        <v>142.5</v>
      </c>
      <c r="BJ889" s="238">
        <v>142.5</v>
      </c>
      <c r="BK889" s="238"/>
      <c r="BL889" s="238"/>
      <c r="BM889" s="238">
        <v>2.5</v>
      </c>
      <c r="BN889" s="238">
        <v>2.5</v>
      </c>
      <c r="BO889" s="238"/>
      <c r="BP889" s="238"/>
      <c r="BQ889" s="237">
        <f t="shared" si="53"/>
        <v>145</v>
      </c>
      <c r="BR889" s="237">
        <f t="shared" si="53"/>
        <v>145</v>
      </c>
      <c r="BS889" s="241">
        <f t="shared" si="55"/>
        <v>2.8915373387847425E-2</v>
      </c>
      <c r="BT889" s="273">
        <v>0</v>
      </c>
      <c r="BU889" s="243">
        <v>0</v>
      </c>
      <c r="BV889" s="244">
        <v>0</v>
      </c>
      <c r="BW889" s="243">
        <v>0</v>
      </c>
      <c r="BX889" s="243">
        <v>0</v>
      </c>
      <c r="BY889" s="243">
        <v>0</v>
      </c>
      <c r="BZ889" s="243">
        <v>0</v>
      </c>
      <c r="CA889" s="243">
        <v>0</v>
      </c>
      <c r="CB889" s="243">
        <v>0</v>
      </c>
      <c r="CC889" s="243">
        <v>0</v>
      </c>
      <c r="CD889" s="243">
        <v>0</v>
      </c>
      <c r="CE889" s="243">
        <v>0</v>
      </c>
      <c r="CF889" s="243">
        <v>0</v>
      </c>
      <c r="CG889" s="243">
        <v>0</v>
      </c>
      <c r="CH889" s="243">
        <v>0</v>
      </c>
      <c r="CI889" s="243">
        <v>0</v>
      </c>
      <c r="CJ889" s="243">
        <v>167272.20000000001</v>
      </c>
      <c r="CK889" s="243">
        <v>167272.20000000001</v>
      </c>
      <c r="CL889" s="243">
        <v>0</v>
      </c>
      <c r="CM889" s="243">
        <v>0</v>
      </c>
      <c r="CN889" s="243">
        <v>8190.6</v>
      </c>
      <c r="CO889" s="243">
        <v>8190.6</v>
      </c>
      <c r="CP889" s="243">
        <v>0</v>
      </c>
      <c r="CQ889" s="243">
        <v>0</v>
      </c>
      <c r="CR889" s="244">
        <f t="shared" si="54"/>
        <v>175462.80000000002</v>
      </c>
      <c r="CS889" s="267">
        <f t="shared" si="54"/>
        <v>175462.80000000002</v>
      </c>
      <c r="CT889" s="268"/>
      <c r="CU889" s="269"/>
      <c r="CV889" s="269"/>
      <c r="CW889" s="269"/>
      <c r="CX889" s="269"/>
      <c r="CY889" s="269"/>
      <c r="CZ889" s="269"/>
      <c r="DA889" s="270"/>
      <c r="DB889" s="248">
        <v>17571.275777249211</v>
      </c>
      <c r="DC889" s="249"/>
      <c r="DD889" s="250">
        <v>5.0146334980734055</v>
      </c>
      <c r="DE889" s="251"/>
      <c r="DF889" s="251"/>
      <c r="DG889" s="251"/>
      <c r="DH889" s="252"/>
      <c r="DI889" s="252"/>
      <c r="DJ889" s="252"/>
      <c r="DK889" s="252"/>
      <c r="DL889" s="251" t="s">
        <v>2005</v>
      </c>
      <c r="DM889" s="253" t="s">
        <v>2005</v>
      </c>
      <c r="DN889" s="254" t="s">
        <v>66</v>
      </c>
      <c r="DO889" s="231"/>
      <c r="DP889" s="256" t="s">
        <v>66</v>
      </c>
      <c r="DQ889" s="231"/>
      <c r="DR889" s="258"/>
      <c r="DS889" s="259"/>
      <c r="DT889" s="260"/>
      <c r="DU889" s="255">
        <v>520.24573616428859</v>
      </c>
      <c r="DV889" s="261">
        <v>-445.76292914674457</v>
      </c>
      <c r="DW889" s="231">
        <v>284.62304211625502</v>
      </c>
      <c r="DX889" s="262">
        <v>-210.140235098711</v>
      </c>
      <c r="DY889" s="255">
        <v>2.0006961364427442</v>
      </c>
      <c r="DZ889" s="231">
        <v>-1.5691171890743243</v>
      </c>
      <c r="EA889" s="231">
        <v>0.99825965889314383</v>
      </c>
      <c r="EB889" s="262">
        <v>-0.56668071152472388</v>
      </c>
      <c r="EC889" s="271"/>
      <c r="ED889" s="234"/>
      <c r="EE889" s="272"/>
      <c r="EF889" s="234">
        <v>136287</v>
      </c>
      <c r="EG889" s="266">
        <v>-101603</v>
      </c>
      <c r="EH889" s="258"/>
    </row>
    <row r="890" spans="1:138" ht="30" customHeight="1" thickBot="1" x14ac:dyDescent="0.3">
      <c r="A890" s="45" t="s">
        <v>60</v>
      </c>
      <c r="B890" s="45" t="s">
        <v>61</v>
      </c>
      <c r="C890" s="45" t="s">
        <v>1479</v>
      </c>
      <c r="D890" s="46" t="s">
        <v>1509</v>
      </c>
      <c r="E890" s="46" t="s">
        <v>1510</v>
      </c>
      <c r="F890" s="46" t="s">
        <v>1511</v>
      </c>
      <c r="G890" s="46" t="s">
        <v>1512</v>
      </c>
      <c r="H890" s="226" t="s">
        <v>66</v>
      </c>
      <c r="I890" s="227" t="s">
        <v>2002</v>
      </c>
      <c r="J890" s="228">
        <v>13.2</v>
      </c>
      <c r="K890" s="229">
        <v>12.117427449751865</v>
      </c>
      <c r="L890" s="229">
        <v>2.5969696915680003</v>
      </c>
      <c r="M890" s="230">
        <v>98.1666666666667</v>
      </c>
      <c r="N890" s="231">
        <v>26024.409</v>
      </c>
      <c r="O890" s="232" t="s">
        <v>2006</v>
      </c>
      <c r="P890" s="233">
        <v>4.1991839778699704</v>
      </c>
      <c r="Q890" s="234" t="s">
        <v>2004</v>
      </c>
      <c r="R890" s="235" t="s">
        <v>68</v>
      </c>
      <c r="S890" s="236" t="s">
        <v>2005</v>
      </c>
      <c r="T890" s="236" t="s">
        <v>2005</v>
      </c>
      <c r="U890" s="237" t="s">
        <v>2005</v>
      </c>
      <c r="V890" s="238" t="s">
        <v>2005</v>
      </c>
      <c r="W890" s="238" t="s">
        <v>2005</v>
      </c>
      <c r="X890" s="238" t="s">
        <v>2005</v>
      </c>
      <c r="Y890" s="238" t="s">
        <v>2005</v>
      </c>
      <c r="Z890" s="238" t="s">
        <v>2005</v>
      </c>
      <c r="AA890" s="238" t="s">
        <v>2005</v>
      </c>
      <c r="AB890" s="238" t="s">
        <v>2005</v>
      </c>
      <c r="AC890" s="238" t="s">
        <v>2005</v>
      </c>
      <c r="AD890" s="238" t="s">
        <v>2005</v>
      </c>
      <c r="AE890" s="238" t="s">
        <v>2005</v>
      </c>
      <c r="AF890" s="238" t="s">
        <v>2005</v>
      </c>
      <c r="AG890" s="238" t="s">
        <v>2005</v>
      </c>
      <c r="AH890" s="238" t="s">
        <v>2005</v>
      </c>
      <c r="AI890" s="238">
        <v>2</v>
      </c>
      <c r="AJ890" s="238">
        <v>2</v>
      </c>
      <c r="AK890" s="238" t="s">
        <v>2005</v>
      </c>
      <c r="AL890" s="238" t="s">
        <v>2005</v>
      </c>
      <c r="AM890" s="237" t="s">
        <v>2005</v>
      </c>
      <c r="AN890" s="238" t="s">
        <v>2005</v>
      </c>
      <c r="AO890" s="238" t="s">
        <v>2005</v>
      </c>
      <c r="AP890" s="238" t="s">
        <v>2005</v>
      </c>
      <c r="AQ890" s="237">
        <f t="shared" si="52"/>
        <v>2</v>
      </c>
      <c r="AR890" s="239">
        <f t="shared" si="52"/>
        <v>2</v>
      </c>
      <c r="AS890" s="240"/>
      <c r="AT890" s="238"/>
      <c r="AU890" s="237"/>
      <c r="AV890" s="238"/>
      <c r="AW890" s="238"/>
      <c r="AX890" s="238"/>
      <c r="AY890" s="238"/>
      <c r="AZ890" s="238"/>
      <c r="BA890" s="238"/>
      <c r="BB890" s="238"/>
      <c r="BC890" s="238"/>
      <c r="BD890" s="238"/>
      <c r="BE890" s="238"/>
      <c r="BF890" s="238"/>
      <c r="BG890" s="238"/>
      <c r="BH890" s="238"/>
      <c r="BI890" s="238">
        <v>13.6</v>
      </c>
      <c r="BJ890" s="238">
        <v>13.6</v>
      </c>
      <c r="BK890" s="238"/>
      <c r="BL890" s="238"/>
      <c r="BM890" s="238"/>
      <c r="BN890" s="238"/>
      <c r="BO890" s="238"/>
      <c r="BP890" s="238"/>
      <c r="BQ890" s="237">
        <f t="shared" si="53"/>
        <v>13.6</v>
      </c>
      <c r="BR890" s="237">
        <f t="shared" si="53"/>
        <v>13.6</v>
      </c>
      <c r="BS890" s="241">
        <f t="shared" si="55"/>
        <v>3.2387244930617634E-3</v>
      </c>
      <c r="BT890" s="273">
        <v>0</v>
      </c>
      <c r="BU890" s="243">
        <v>0</v>
      </c>
      <c r="BV890" s="244">
        <v>0</v>
      </c>
      <c r="BW890" s="243">
        <v>0</v>
      </c>
      <c r="BX890" s="243">
        <v>0</v>
      </c>
      <c r="BY890" s="243">
        <v>0</v>
      </c>
      <c r="BZ890" s="243">
        <v>0</v>
      </c>
      <c r="CA890" s="243">
        <v>0</v>
      </c>
      <c r="CB890" s="243">
        <v>0</v>
      </c>
      <c r="CC890" s="243">
        <v>0</v>
      </c>
      <c r="CD890" s="243">
        <v>0</v>
      </c>
      <c r="CE890" s="243">
        <v>0</v>
      </c>
      <c r="CF890" s="243">
        <v>0</v>
      </c>
      <c r="CG890" s="243">
        <v>0</v>
      </c>
      <c r="CH890" s="243">
        <v>0</v>
      </c>
      <c r="CI890" s="243">
        <v>0</v>
      </c>
      <c r="CJ890" s="243">
        <v>15964.224</v>
      </c>
      <c r="CK890" s="243">
        <v>15964.224</v>
      </c>
      <c r="CL890" s="243">
        <v>0</v>
      </c>
      <c r="CM890" s="243">
        <v>0</v>
      </c>
      <c r="CN890" s="243">
        <v>0</v>
      </c>
      <c r="CO890" s="243">
        <v>0</v>
      </c>
      <c r="CP890" s="243">
        <v>0</v>
      </c>
      <c r="CQ890" s="243">
        <v>0</v>
      </c>
      <c r="CR890" s="244">
        <f t="shared" si="54"/>
        <v>15964.224</v>
      </c>
      <c r="CS890" s="267">
        <f t="shared" si="54"/>
        <v>15964.224</v>
      </c>
      <c r="CT890" s="268"/>
      <c r="CU890" s="269"/>
      <c r="CV890" s="269"/>
      <c r="CW890" s="269"/>
      <c r="CX890" s="269"/>
      <c r="CY890" s="269"/>
      <c r="CZ890" s="269"/>
      <c r="DA890" s="270"/>
      <c r="DB890" s="248">
        <v>26024.409</v>
      </c>
      <c r="DC890" s="249"/>
      <c r="DD890" s="250">
        <v>4.1991839778699704</v>
      </c>
      <c r="DE890" s="251"/>
      <c r="DF890" s="251"/>
      <c r="DG890" s="251"/>
      <c r="DH890" s="252"/>
      <c r="DI890" s="252"/>
      <c r="DJ890" s="252"/>
      <c r="DK890" s="252"/>
      <c r="DL890" s="251" t="s">
        <v>2005</v>
      </c>
      <c r="DM890" s="253" t="s">
        <v>2005</v>
      </c>
      <c r="DN890" s="254" t="s">
        <v>66</v>
      </c>
      <c r="DO890" s="231"/>
      <c r="DP890" s="256" t="s">
        <v>66</v>
      </c>
      <c r="DQ890" s="231"/>
      <c r="DR890" s="258"/>
      <c r="DS890" s="259"/>
      <c r="DT890" s="260"/>
      <c r="DU890" s="255">
        <v>0</v>
      </c>
      <c r="DV890" s="261">
        <v>1198.16122235687</v>
      </c>
      <c r="DW890" s="231">
        <v>0</v>
      </c>
      <c r="DX890" s="262">
        <v>5.5968992248061999</v>
      </c>
      <c r="DY890" s="255">
        <v>0</v>
      </c>
      <c r="DZ890" s="231">
        <v>0.47756939234808699</v>
      </c>
      <c r="EA890" s="231">
        <v>0</v>
      </c>
      <c r="EB890" s="262">
        <v>0.116279069767442</v>
      </c>
      <c r="EC890" s="271"/>
      <c r="ED890" s="234"/>
      <c r="EE890" s="272"/>
      <c r="EF890" s="234">
        <v>0</v>
      </c>
      <c r="EG890" s="266">
        <v>0</v>
      </c>
      <c r="EH890" s="258"/>
    </row>
    <row r="891" spans="1:138" ht="30" customHeight="1" thickBot="1" x14ac:dyDescent="0.3">
      <c r="A891" s="45" t="s">
        <v>60</v>
      </c>
      <c r="B891" s="45" t="s">
        <v>61</v>
      </c>
      <c r="C891" s="45" t="s">
        <v>1479</v>
      </c>
      <c r="D891" s="46" t="s">
        <v>1509</v>
      </c>
      <c r="E891" s="46" t="s">
        <v>1510</v>
      </c>
      <c r="F891" s="46" t="s">
        <v>1513</v>
      </c>
      <c r="G891" s="46" t="s">
        <v>1512</v>
      </c>
      <c r="H891" s="226" t="s">
        <v>66</v>
      </c>
      <c r="I891" s="227" t="s">
        <v>2007</v>
      </c>
      <c r="J891" s="228">
        <v>13.2</v>
      </c>
      <c r="K891" s="229">
        <v>12.117427449751865</v>
      </c>
      <c r="L891" s="229">
        <v>3.1742424176400004</v>
      </c>
      <c r="M891" s="230">
        <v>57.6666666666667</v>
      </c>
      <c r="N891" s="231">
        <v>52968.156999999999</v>
      </c>
      <c r="O891" s="232" t="s">
        <v>2006</v>
      </c>
      <c r="P891" s="233">
        <v>4.6999999999999948</v>
      </c>
      <c r="Q891" s="234" t="s">
        <v>2004</v>
      </c>
      <c r="R891" s="235" t="s">
        <v>68</v>
      </c>
      <c r="S891" s="236" t="s">
        <v>2005</v>
      </c>
      <c r="T891" s="236" t="s">
        <v>2005</v>
      </c>
      <c r="U891" s="237" t="s">
        <v>2005</v>
      </c>
      <c r="V891" s="238" t="s">
        <v>2005</v>
      </c>
      <c r="W891" s="238" t="s">
        <v>2005</v>
      </c>
      <c r="X891" s="238" t="s">
        <v>2005</v>
      </c>
      <c r="Y891" s="238" t="s">
        <v>2005</v>
      </c>
      <c r="Z891" s="238" t="s">
        <v>2005</v>
      </c>
      <c r="AA891" s="238" t="s">
        <v>2005</v>
      </c>
      <c r="AB891" s="238" t="s">
        <v>2005</v>
      </c>
      <c r="AC891" s="238" t="s">
        <v>2005</v>
      </c>
      <c r="AD891" s="238" t="s">
        <v>2005</v>
      </c>
      <c r="AE891" s="238" t="s">
        <v>2005</v>
      </c>
      <c r="AF891" s="238" t="s">
        <v>2005</v>
      </c>
      <c r="AG891" s="238" t="s">
        <v>2005</v>
      </c>
      <c r="AH891" s="238" t="s">
        <v>2005</v>
      </c>
      <c r="AI891" s="238">
        <v>28</v>
      </c>
      <c r="AJ891" s="238">
        <v>28</v>
      </c>
      <c r="AK891" s="238" t="s">
        <v>2005</v>
      </c>
      <c r="AL891" s="238" t="s">
        <v>2005</v>
      </c>
      <c r="AM891" s="237" t="s">
        <v>2005</v>
      </c>
      <c r="AN891" s="238" t="s">
        <v>2005</v>
      </c>
      <c r="AO891" s="238" t="s">
        <v>2005</v>
      </c>
      <c r="AP891" s="238" t="s">
        <v>2005</v>
      </c>
      <c r="AQ891" s="237">
        <f t="shared" si="52"/>
        <v>28</v>
      </c>
      <c r="AR891" s="239">
        <f t="shared" si="52"/>
        <v>28</v>
      </c>
      <c r="AS891" s="240"/>
      <c r="AT891" s="238"/>
      <c r="AU891" s="237"/>
      <c r="AV891" s="238"/>
      <c r="AW891" s="238"/>
      <c r="AX891" s="238"/>
      <c r="AY891" s="238"/>
      <c r="AZ891" s="238"/>
      <c r="BA891" s="238"/>
      <c r="BB891" s="238"/>
      <c r="BC891" s="238"/>
      <c r="BD891" s="238"/>
      <c r="BE891" s="238"/>
      <c r="BF891" s="238"/>
      <c r="BG891" s="238"/>
      <c r="BH891" s="238"/>
      <c r="BI891" s="238">
        <v>1041.18</v>
      </c>
      <c r="BJ891" s="238">
        <v>1041.18</v>
      </c>
      <c r="BK891" s="238"/>
      <c r="BL891" s="238"/>
      <c r="BM891" s="238"/>
      <c r="BN891" s="238"/>
      <c r="BO891" s="238"/>
      <c r="BP891" s="238"/>
      <c r="BQ891" s="237">
        <f t="shared" si="53"/>
        <v>1041.18</v>
      </c>
      <c r="BR891" s="237">
        <f t="shared" si="53"/>
        <v>1041.18</v>
      </c>
      <c r="BS891" s="241">
        <f t="shared" si="55"/>
        <v>0.22152765957446832</v>
      </c>
      <c r="BT891" s="273">
        <v>0</v>
      </c>
      <c r="BU891" s="243">
        <v>0</v>
      </c>
      <c r="BV891" s="244">
        <v>0</v>
      </c>
      <c r="BW891" s="243">
        <v>0</v>
      </c>
      <c r="BX891" s="243">
        <v>0</v>
      </c>
      <c r="BY891" s="243">
        <v>0</v>
      </c>
      <c r="BZ891" s="243">
        <v>0</v>
      </c>
      <c r="CA891" s="243">
        <v>0</v>
      </c>
      <c r="CB891" s="243">
        <v>0</v>
      </c>
      <c r="CC891" s="243">
        <v>0</v>
      </c>
      <c r="CD891" s="243">
        <v>0</v>
      </c>
      <c r="CE891" s="243">
        <v>0</v>
      </c>
      <c r="CF891" s="243">
        <v>0</v>
      </c>
      <c r="CG891" s="243">
        <v>0</v>
      </c>
      <c r="CH891" s="243">
        <v>0</v>
      </c>
      <c r="CI891" s="243">
        <v>0</v>
      </c>
      <c r="CJ891" s="243">
        <v>1222178.7312000003</v>
      </c>
      <c r="CK891" s="243">
        <v>1222178.7312000003</v>
      </c>
      <c r="CL891" s="243">
        <v>0</v>
      </c>
      <c r="CM891" s="243">
        <v>0</v>
      </c>
      <c r="CN891" s="243">
        <v>0</v>
      </c>
      <c r="CO891" s="243">
        <v>0</v>
      </c>
      <c r="CP891" s="243">
        <v>0</v>
      </c>
      <c r="CQ891" s="243">
        <v>0</v>
      </c>
      <c r="CR891" s="244">
        <f t="shared" si="54"/>
        <v>1222178.7312000003</v>
      </c>
      <c r="CS891" s="267">
        <f t="shared" si="54"/>
        <v>1222178.7312000003</v>
      </c>
      <c r="CT891" s="268"/>
      <c r="CU891" s="269"/>
      <c r="CV891" s="269"/>
      <c r="CW891" s="269"/>
      <c r="CX891" s="269"/>
      <c r="CY891" s="269"/>
      <c r="CZ891" s="269"/>
      <c r="DA891" s="270"/>
      <c r="DB891" s="248">
        <v>52968.156999999999</v>
      </c>
      <c r="DC891" s="249"/>
      <c r="DD891" s="250">
        <v>4.6999999999999948</v>
      </c>
      <c r="DE891" s="251"/>
      <c r="DF891" s="251"/>
      <c r="DG891" s="251"/>
      <c r="DH891" s="252"/>
      <c r="DI891" s="252"/>
      <c r="DJ891" s="252"/>
      <c r="DK891" s="252"/>
      <c r="DL891" s="251" t="s">
        <v>2005</v>
      </c>
      <c r="DM891" s="253" t="s">
        <v>2005</v>
      </c>
      <c r="DN891" s="254" t="s">
        <v>66</v>
      </c>
      <c r="DO891" s="231"/>
      <c r="DP891" s="256" t="s">
        <v>66</v>
      </c>
      <c r="DQ891" s="231"/>
      <c r="DR891" s="258"/>
      <c r="DS891" s="259"/>
      <c r="DT891" s="260"/>
      <c r="DU891" s="255">
        <v>234.34682080924841</v>
      </c>
      <c r="DV891" s="261">
        <v>-194.28404520045993</v>
      </c>
      <c r="DW891" s="231">
        <v>0</v>
      </c>
      <c r="DX891" s="262">
        <v>33.429839100851979</v>
      </c>
      <c r="DY891" s="255">
        <v>1.0057803468208086</v>
      </c>
      <c r="DZ891" s="231">
        <v>-0.62406413002340977</v>
      </c>
      <c r="EA891" s="231">
        <v>0</v>
      </c>
      <c r="EB891" s="262">
        <v>0.27887230145348346</v>
      </c>
      <c r="EC891" s="271"/>
      <c r="ED891" s="234"/>
      <c r="EE891" s="272"/>
      <c r="EF891" s="234">
        <v>0</v>
      </c>
      <c r="EG891" s="266">
        <v>10471.333333333334</v>
      </c>
      <c r="EH891" s="258"/>
    </row>
    <row r="892" spans="1:138" ht="30" customHeight="1" thickBot="1" x14ac:dyDescent="0.3">
      <c r="A892" s="45" t="s">
        <v>60</v>
      </c>
      <c r="B892" s="45" t="s">
        <v>61</v>
      </c>
      <c r="C892" s="45" t="s">
        <v>1479</v>
      </c>
      <c r="D892" s="46" t="s">
        <v>1509</v>
      </c>
      <c r="E892" s="46" t="s">
        <v>1510</v>
      </c>
      <c r="F892" s="46" t="s">
        <v>1514</v>
      </c>
      <c r="G892" s="46" t="s">
        <v>1512</v>
      </c>
      <c r="H892" s="226" t="s">
        <v>66</v>
      </c>
      <c r="I892" s="227" t="s">
        <v>2002</v>
      </c>
      <c r="J892" s="228">
        <v>13.2</v>
      </c>
      <c r="K892" s="229">
        <v>12.117427449751865</v>
      </c>
      <c r="L892" s="229">
        <v>12.990909063887999</v>
      </c>
      <c r="M892" s="230">
        <v>2715.4166666666702</v>
      </c>
      <c r="N892" s="231">
        <v>37093.862000000001</v>
      </c>
      <c r="O892" s="232" t="s">
        <v>2006</v>
      </c>
      <c r="P892" s="233">
        <v>4.1991839778699704</v>
      </c>
      <c r="Q892" s="234" t="s">
        <v>2004</v>
      </c>
      <c r="R892" s="235" t="s">
        <v>68</v>
      </c>
      <c r="S892" s="236" t="s">
        <v>2005</v>
      </c>
      <c r="T892" s="236" t="s">
        <v>2005</v>
      </c>
      <c r="U892" s="237" t="s">
        <v>2005</v>
      </c>
      <c r="V892" s="238" t="s">
        <v>2005</v>
      </c>
      <c r="W892" s="238" t="s">
        <v>2005</v>
      </c>
      <c r="X892" s="238" t="s">
        <v>2005</v>
      </c>
      <c r="Y892" s="238" t="s">
        <v>2005</v>
      </c>
      <c r="Z892" s="238" t="s">
        <v>2005</v>
      </c>
      <c r="AA892" s="238" t="s">
        <v>2005</v>
      </c>
      <c r="AB892" s="238" t="s">
        <v>2005</v>
      </c>
      <c r="AC892" s="238" t="s">
        <v>2005</v>
      </c>
      <c r="AD892" s="238" t="s">
        <v>2005</v>
      </c>
      <c r="AE892" s="238" t="s">
        <v>2005</v>
      </c>
      <c r="AF892" s="238" t="s">
        <v>2005</v>
      </c>
      <c r="AG892" s="238" t="s">
        <v>2005</v>
      </c>
      <c r="AH892" s="238" t="s">
        <v>2005</v>
      </c>
      <c r="AI892" s="238">
        <v>161</v>
      </c>
      <c r="AJ892" s="238">
        <v>161</v>
      </c>
      <c r="AK892" s="238" t="s">
        <v>2005</v>
      </c>
      <c r="AL892" s="238" t="s">
        <v>2005</v>
      </c>
      <c r="AM892" s="237" t="s">
        <v>2005</v>
      </c>
      <c r="AN892" s="238" t="s">
        <v>2005</v>
      </c>
      <c r="AO892" s="238" t="s">
        <v>2005</v>
      </c>
      <c r="AP892" s="238" t="s">
        <v>2005</v>
      </c>
      <c r="AQ892" s="237">
        <f t="shared" si="52"/>
        <v>161</v>
      </c>
      <c r="AR892" s="239">
        <f t="shared" si="52"/>
        <v>161</v>
      </c>
      <c r="AS892" s="240"/>
      <c r="AT892" s="238"/>
      <c r="AU892" s="237"/>
      <c r="AV892" s="238"/>
      <c r="AW892" s="238"/>
      <c r="AX892" s="238"/>
      <c r="AY892" s="238"/>
      <c r="AZ892" s="238"/>
      <c r="BA892" s="238"/>
      <c r="BB892" s="238"/>
      <c r="BC892" s="238"/>
      <c r="BD892" s="238"/>
      <c r="BE892" s="238"/>
      <c r="BF892" s="238"/>
      <c r="BG892" s="238"/>
      <c r="BH892" s="238"/>
      <c r="BI892" s="238">
        <v>943.57</v>
      </c>
      <c r="BJ892" s="238">
        <v>943.57</v>
      </c>
      <c r="BK892" s="238"/>
      <c r="BL892" s="238"/>
      <c r="BM892" s="238"/>
      <c r="BN892" s="238"/>
      <c r="BO892" s="238"/>
      <c r="BP892" s="238"/>
      <c r="BQ892" s="237">
        <f t="shared" si="53"/>
        <v>943.57</v>
      </c>
      <c r="BR892" s="237">
        <f t="shared" si="53"/>
        <v>943.57</v>
      </c>
      <c r="BS892" s="241">
        <f t="shared" si="55"/>
        <v>0.22470318161163885</v>
      </c>
      <c r="BT892" s="273">
        <v>0</v>
      </c>
      <c r="BU892" s="243">
        <v>0</v>
      </c>
      <c r="BV892" s="244">
        <v>0</v>
      </c>
      <c r="BW892" s="243">
        <v>0</v>
      </c>
      <c r="BX892" s="243">
        <v>0</v>
      </c>
      <c r="BY892" s="243">
        <v>0</v>
      </c>
      <c r="BZ892" s="243">
        <v>0</v>
      </c>
      <c r="CA892" s="243">
        <v>0</v>
      </c>
      <c r="CB892" s="243">
        <v>0</v>
      </c>
      <c r="CC892" s="243">
        <v>0</v>
      </c>
      <c r="CD892" s="243">
        <v>0</v>
      </c>
      <c r="CE892" s="243">
        <v>0</v>
      </c>
      <c r="CF892" s="243">
        <v>0</v>
      </c>
      <c r="CG892" s="243">
        <v>0</v>
      </c>
      <c r="CH892" s="243">
        <v>0</v>
      </c>
      <c r="CI892" s="243">
        <v>0</v>
      </c>
      <c r="CJ892" s="243">
        <v>1107600.2088000001</v>
      </c>
      <c r="CK892" s="243">
        <v>1107600.2088000001</v>
      </c>
      <c r="CL892" s="243">
        <v>0</v>
      </c>
      <c r="CM892" s="243">
        <v>0</v>
      </c>
      <c r="CN892" s="243">
        <v>0</v>
      </c>
      <c r="CO892" s="243">
        <v>0</v>
      </c>
      <c r="CP892" s="243">
        <v>0</v>
      </c>
      <c r="CQ892" s="243">
        <v>0</v>
      </c>
      <c r="CR892" s="244">
        <f t="shared" si="54"/>
        <v>1107600.2088000001</v>
      </c>
      <c r="CS892" s="267">
        <f t="shared" si="54"/>
        <v>1107600.2088000001</v>
      </c>
      <c r="CT892" s="268"/>
      <c r="CU892" s="269"/>
      <c r="CV892" s="269"/>
      <c r="CW892" s="269"/>
      <c r="CX892" s="269"/>
      <c r="CY892" s="269"/>
      <c r="CZ892" s="269"/>
      <c r="DA892" s="270"/>
      <c r="DB892" s="248">
        <v>37093.862000000001</v>
      </c>
      <c r="DC892" s="249"/>
      <c r="DD892" s="250">
        <v>4.1991839778699704</v>
      </c>
      <c r="DE892" s="251"/>
      <c r="DF892" s="251"/>
      <c r="DG892" s="251"/>
      <c r="DH892" s="252"/>
      <c r="DI892" s="252"/>
      <c r="DJ892" s="252"/>
      <c r="DK892" s="252"/>
      <c r="DL892" s="251" t="s">
        <v>2005</v>
      </c>
      <c r="DM892" s="253" t="s">
        <v>2005</v>
      </c>
      <c r="DN892" s="254" t="s">
        <v>66</v>
      </c>
      <c r="DO892" s="231"/>
      <c r="DP892" s="256" t="s">
        <v>66</v>
      </c>
      <c r="DQ892" s="231"/>
      <c r="DR892" s="258"/>
      <c r="DS892" s="259"/>
      <c r="DT892" s="260"/>
      <c r="DU892" s="255">
        <v>30.262758938161692</v>
      </c>
      <c r="DV892" s="261">
        <v>38.051085520434526</v>
      </c>
      <c r="DW892" s="231">
        <v>21.170968236918799</v>
      </c>
      <c r="DX892" s="262">
        <v>27.045637822026837</v>
      </c>
      <c r="DY892" s="255">
        <v>3.1671014270369759E-2</v>
      </c>
      <c r="DZ892" s="231">
        <v>0.58739391783001771</v>
      </c>
      <c r="EA892" s="231">
        <v>2.5778732545649805E-2</v>
      </c>
      <c r="EB892" s="262">
        <v>0.40655282022043082</v>
      </c>
      <c r="EC892" s="271"/>
      <c r="ED892" s="234"/>
      <c r="EE892" s="272"/>
      <c r="EF892" s="234">
        <v>55703</v>
      </c>
      <c r="EG892" s="266">
        <v>-17247.666666666664</v>
      </c>
      <c r="EH892" s="258"/>
    </row>
    <row r="893" spans="1:138" ht="30" customHeight="1" thickBot="1" x14ac:dyDescent="0.3">
      <c r="A893" s="45" t="s">
        <v>60</v>
      </c>
      <c r="B893" s="45" t="s">
        <v>61</v>
      </c>
      <c r="C893" s="45" t="s">
        <v>1479</v>
      </c>
      <c r="D893" s="46" t="s">
        <v>1509</v>
      </c>
      <c r="E893" s="46" t="s">
        <v>1510</v>
      </c>
      <c r="F893" s="46" t="s">
        <v>1515</v>
      </c>
      <c r="G893" s="46" t="s">
        <v>1512</v>
      </c>
      <c r="H893" s="226" t="s">
        <v>66</v>
      </c>
      <c r="I893" s="227" t="s">
        <v>2007</v>
      </c>
      <c r="J893" s="228">
        <v>13.2</v>
      </c>
      <c r="K893" s="229">
        <v>14.74668057564142</v>
      </c>
      <c r="L893" s="229">
        <v>24.982007523795001</v>
      </c>
      <c r="M893" s="230">
        <v>2047.25</v>
      </c>
      <c r="N893" s="231">
        <v>60017.243999999999</v>
      </c>
      <c r="O893" s="232" t="s">
        <v>2006</v>
      </c>
      <c r="P893" s="233">
        <v>8.9999999999999876</v>
      </c>
      <c r="Q893" s="234" t="s">
        <v>2004</v>
      </c>
      <c r="R893" s="235" t="s">
        <v>68</v>
      </c>
      <c r="S893" s="236" t="s">
        <v>2005</v>
      </c>
      <c r="T893" s="236" t="s">
        <v>2005</v>
      </c>
      <c r="U893" s="237" t="s">
        <v>2005</v>
      </c>
      <c r="V893" s="238" t="s">
        <v>2005</v>
      </c>
      <c r="W893" s="238" t="s">
        <v>2005</v>
      </c>
      <c r="X893" s="238" t="s">
        <v>2005</v>
      </c>
      <c r="Y893" s="238" t="s">
        <v>2005</v>
      </c>
      <c r="Z893" s="238" t="s">
        <v>2005</v>
      </c>
      <c r="AA893" s="238" t="s">
        <v>2005</v>
      </c>
      <c r="AB893" s="238" t="s">
        <v>2005</v>
      </c>
      <c r="AC893" s="238" t="s">
        <v>2005</v>
      </c>
      <c r="AD893" s="238" t="s">
        <v>2005</v>
      </c>
      <c r="AE893" s="238" t="s">
        <v>2005</v>
      </c>
      <c r="AF893" s="238" t="s">
        <v>2005</v>
      </c>
      <c r="AG893" s="238" t="s">
        <v>2005</v>
      </c>
      <c r="AH893" s="238" t="s">
        <v>2005</v>
      </c>
      <c r="AI893" s="238">
        <v>139</v>
      </c>
      <c r="AJ893" s="238">
        <v>139</v>
      </c>
      <c r="AK893" s="238" t="s">
        <v>2005</v>
      </c>
      <c r="AL893" s="238" t="s">
        <v>2005</v>
      </c>
      <c r="AM893" s="237" t="s">
        <v>2005</v>
      </c>
      <c r="AN893" s="238" t="s">
        <v>2005</v>
      </c>
      <c r="AO893" s="238" t="s">
        <v>2005</v>
      </c>
      <c r="AP893" s="238" t="s">
        <v>2005</v>
      </c>
      <c r="AQ893" s="237">
        <f t="shared" si="52"/>
        <v>139</v>
      </c>
      <c r="AR893" s="239">
        <f t="shared" si="52"/>
        <v>139</v>
      </c>
      <c r="AS893" s="240"/>
      <c r="AT893" s="238"/>
      <c r="AU893" s="237"/>
      <c r="AV893" s="238"/>
      <c r="AW893" s="238"/>
      <c r="AX893" s="238"/>
      <c r="AY893" s="238"/>
      <c r="AZ893" s="238"/>
      <c r="BA893" s="238"/>
      <c r="BB893" s="238"/>
      <c r="BC893" s="238"/>
      <c r="BD893" s="238"/>
      <c r="BE893" s="238"/>
      <c r="BF893" s="238"/>
      <c r="BG893" s="238"/>
      <c r="BH893" s="238"/>
      <c r="BI893" s="238">
        <v>1220.93</v>
      </c>
      <c r="BJ893" s="238">
        <v>1220.93</v>
      </c>
      <c r="BK893" s="238"/>
      <c r="BL893" s="238"/>
      <c r="BM893" s="238"/>
      <c r="BN893" s="238"/>
      <c r="BO893" s="238"/>
      <c r="BP893" s="238"/>
      <c r="BQ893" s="237">
        <f t="shared" si="53"/>
        <v>1220.93</v>
      </c>
      <c r="BR893" s="237">
        <f t="shared" si="53"/>
        <v>1220.93</v>
      </c>
      <c r="BS893" s="241">
        <f t="shared" si="55"/>
        <v>0.13565888888888908</v>
      </c>
      <c r="BT893" s="273">
        <v>0</v>
      </c>
      <c r="BU893" s="243">
        <v>0</v>
      </c>
      <c r="BV893" s="244">
        <v>0</v>
      </c>
      <c r="BW893" s="243">
        <v>0</v>
      </c>
      <c r="BX893" s="243">
        <v>0</v>
      </c>
      <c r="BY893" s="243">
        <v>0</v>
      </c>
      <c r="BZ893" s="243">
        <v>0</v>
      </c>
      <c r="CA893" s="243">
        <v>0</v>
      </c>
      <c r="CB893" s="243">
        <v>0</v>
      </c>
      <c r="CC893" s="243">
        <v>0</v>
      </c>
      <c r="CD893" s="243">
        <v>0</v>
      </c>
      <c r="CE893" s="243">
        <v>0</v>
      </c>
      <c r="CF893" s="243">
        <v>0</v>
      </c>
      <c r="CG893" s="243">
        <v>0</v>
      </c>
      <c r="CH893" s="243">
        <v>0</v>
      </c>
      <c r="CI893" s="243">
        <v>0</v>
      </c>
      <c r="CJ893" s="243">
        <v>1433176.4712000003</v>
      </c>
      <c r="CK893" s="243">
        <v>1433176.4712000003</v>
      </c>
      <c r="CL893" s="243">
        <v>0</v>
      </c>
      <c r="CM893" s="243">
        <v>0</v>
      </c>
      <c r="CN893" s="243">
        <v>0</v>
      </c>
      <c r="CO893" s="243">
        <v>0</v>
      </c>
      <c r="CP893" s="243">
        <v>0</v>
      </c>
      <c r="CQ893" s="243">
        <v>0</v>
      </c>
      <c r="CR893" s="244">
        <f t="shared" si="54"/>
        <v>1433176.4712000003</v>
      </c>
      <c r="CS893" s="267">
        <f t="shared" si="54"/>
        <v>1433176.4712000003</v>
      </c>
      <c r="CT893" s="268"/>
      <c r="CU893" s="269"/>
      <c r="CV893" s="269"/>
      <c r="CW893" s="269"/>
      <c r="CX893" s="269"/>
      <c r="CY893" s="269"/>
      <c r="CZ893" s="269"/>
      <c r="DA893" s="270"/>
      <c r="DB893" s="248">
        <v>60017.243999999999</v>
      </c>
      <c r="DC893" s="249"/>
      <c r="DD893" s="250">
        <v>8.9999999999999876</v>
      </c>
      <c r="DE893" s="251"/>
      <c r="DF893" s="251"/>
      <c r="DG893" s="251"/>
      <c r="DH893" s="252"/>
      <c r="DI893" s="252"/>
      <c r="DJ893" s="252"/>
      <c r="DK893" s="252"/>
      <c r="DL893" s="251" t="s">
        <v>2005</v>
      </c>
      <c r="DM893" s="253" t="s">
        <v>2005</v>
      </c>
      <c r="DN893" s="254" t="s">
        <v>66</v>
      </c>
      <c r="DO893" s="231"/>
      <c r="DP893" s="256" t="s">
        <v>66</v>
      </c>
      <c r="DQ893" s="231"/>
      <c r="DR893" s="258"/>
      <c r="DS893" s="259"/>
      <c r="DT893" s="260"/>
      <c r="DU893" s="255">
        <v>107.15105629502992</v>
      </c>
      <c r="DV893" s="261">
        <v>526.64140042682379</v>
      </c>
      <c r="DW893" s="231">
        <v>77.311515447551599</v>
      </c>
      <c r="DX893" s="262">
        <v>80.109366885089386</v>
      </c>
      <c r="DY893" s="255">
        <v>0.42202955183783125</v>
      </c>
      <c r="DZ893" s="231">
        <v>0.89334923369899788</v>
      </c>
      <c r="EA893" s="231">
        <v>0.40297960678959582</v>
      </c>
      <c r="EB893" s="262">
        <v>0.70017421222455622</v>
      </c>
      <c r="EC893" s="271"/>
      <c r="ED893" s="234"/>
      <c r="EE893" s="272"/>
      <c r="EF893" s="234">
        <v>0</v>
      </c>
      <c r="EG893" s="266">
        <v>235187.33333333334</v>
      </c>
      <c r="EH893" s="258"/>
    </row>
    <row r="894" spans="1:138" ht="30" customHeight="1" thickBot="1" x14ac:dyDescent="0.3">
      <c r="A894" s="45" t="s">
        <v>60</v>
      </c>
      <c r="B894" s="45" t="s">
        <v>61</v>
      </c>
      <c r="C894" s="45" t="s">
        <v>1479</v>
      </c>
      <c r="D894" s="46" t="s">
        <v>1509</v>
      </c>
      <c r="E894" s="46" t="s">
        <v>1510</v>
      </c>
      <c r="F894" s="46" t="s">
        <v>1516</v>
      </c>
      <c r="G894" s="46" t="s">
        <v>1512</v>
      </c>
      <c r="H894" s="226" t="s">
        <v>66</v>
      </c>
      <c r="I894" s="227" t="s">
        <v>2002</v>
      </c>
      <c r="J894" s="228">
        <v>13.2</v>
      </c>
      <c r="K894" s="229">
        <v>12.117427449751865</v>
      </c>
      <c r="L894" s="229">
        <v>14.239204515837001</v>
      </c>
      <c r="M894" s="230">
        <v>3697.0833333333298</v>
      </c>
      <c r="N894" s="231">
        <v>38612.866999999998</v>
      </c>
      <c r="O894" s="232" t="s">
        <v>2006</v>
      </c>
      <c r="P894" s="233">
        <v>9.099999999999989</v>
      </c>
      <c r="Q894" s="234" t="s">
        <v>2004</v>
      </c>
      <c r="R894" s="235" t="s">
        <v>68</v>
      </c>
      <c r="S894" s="236" t="s">
        <v>2005</v>
      </c>
      <c r="T894" s="236" t="s">
        <v>2005</v>
      </c>
      <c r="U894" s="237" t="s">
        <v>2005</v>
      </c>
      <c r="V894" s="238" t="s">
        <v>2005</v>
      </c>
      <c r="W894" s="238" t="s">
        <v>2005</v>
      </c>
      <c r="X894" s="238" t="s">
        <v>2005</v>
      </c>
      <c r="Y894" s="238" t="s">
        <v>2005</v>
      </c>
      <c r="Z894" s="238" t="s">
        <v>2005</v>
      </c>
      <c r="AA894" s="238" t="s">
        <v>2005</v>
      </c>
      <c r="AB894" s="238" t="s">
        <v>2005</v>
      </c>
      <c r="AC894" s="238" t="s">
        <v>2005</v>
      </c>
      <c r="AD894" s="238" t="s">
        <v>2005</v>
      </c>
      <c r="AE894" s="238" t="s">
        <v>2005</v>
      </c>
      <c r="AF894" s="238" t="s">
        <v>2005</v>
      </c>
      <c r="AG894" s="238" t="s">
        <v>2005</v>
      </c>
      <c r="AH894" s="238" t="s">
        <v>2005</v>
      </c>
      <c r="AI894" s="238" t="s">
        <v>2005</v>
      </c>
      <c r="AJ894" s="238" t="s">
        <v>2005</v>
      </c>
      <c r="AK894" s="238" t="s">
        <v>2005</v>
      </c>
      <c r="AL894" s="238" t="s">
        <v>2005</v>
      </c>
      <c r="AM894" s="237" t="s">
        <v>2005</v>
      </c>
      <c r="AN894" s="238" t="s">
        <v>2005</v>
      </c>
      <c r="AO894" s="238" t="s">
        <v>2005</v>
      </c>
      <c r="AP894" s="238" t="s">
        <v>2005</v>
      </c>
      <c r="AQ894" s="237">
        <f t="shared" si="52"/>
        <v>0</v>
      </c>
      <c r="AR894" s="239">
        <f t="shared" si="52"/>
        <v>0</v>
      </c>
      <c r="AS894" s="240"/>
      <c r="AT894" s="238"/>
      <c r="AU894" s="237"/>
      <c r="AV894" s="238"/>
      <c r="AW894" s="238"/>
      <c r="AX894" s="238"/>
      <c r="AY894" s="238"/>
      <c r="AZ894" s="238"/>
      <c r="BA894" s="238"/>
      <c r="BB894" s="238"/>
      <c r="BC894" s="238"/>
      <c r="BD894" s="238"/>
      <c r="BE894" s="238"/>
      <c r="BF894" s="238"/>
      <c r="BG894" s="238"/>
      <c r="BH894" s="238"/>
      <c r="BI894" s="238"/>
      <c r="BJ894" s="238" t="s">
        <v>2005</v>
      </c>
      <c r="BK894" s="238"/>
      <c r="BL894" s="238"/>
      <c r="BM894" s="238"/>
      <c r="BN894" s="238"/>
      <c r="BO894" s="238"/>
      <c r="BP894" s="238"/>
      <c r="BQ894" s="237">
        <f t="shared" si="53"/>
        <v>0</v>
      </c>
      <c r="BR894" s="237">
        <f t="shared" si="53"/>
        <v>0</v>
      </c>
      <c r="BS894" s="241">
        <f t="shared" si="55"/>
        <v>0</v>
      </c>
      <c r="BT894" s="273">
        <v>0</v>
      </c>
      <c r="BU894" s="243">
        <v>0</v>
      </c>
      <c r="BV894" s="244">
        <v>0</v>
      </c>
      <c r="BW894" s="243">
        <v>0</v>
      </c>
      <c r="BX894" s="243">
        <v>0</v>
      </c>
      <c r="BY894" s="243">
        <v>0</v>
      </c>
      <c r="BZ894" s="243">
        <v>0</v>
      </c>
      <c r="CA894" s="243">
        <v>0</v>
      </c>
      <c r="CB894" s="243">
        <v>0</v>
      </c>
      <c r="CC894" s="243">
        <v>0</v>
      </c>
      <c r="CD894" s="243">
        <v>0</v>
      </c>
      <c r="CE894" s="243">
        <v>0</v>
      </c>
      <c r="CF894" s="243">
        <v>0</v>
      </c>
      <c r="CG894" s="243">
        <v>0</v>
      </c>
      <c r="CH894" s="243">
        <v>0</v>
      </c>
      <c r="CI894" s="243">
        <v>0</v>
      </c>
      <c r="CJ894" s="243">
        <v>0</v>
      </c>
      <c r="CK894" s="243" t="e">
        <v>#VALUE!</v>
      </c>
      <c r="CL894" s="243">
        <v>0</v>
      </c>
      <c r="CM894" s="243">
        <v>0</v>
      </c>
      <c r="CN894" s="243">
        <v>0</v>
      </c>
      <c r="CO894" s="243">
        <v>0</v>
      </c>
      <c r="CP894" s="243">
        <v>0</v>
      </c>
      <c r="CQ894" s="243">
        <v>0</v>
      </c>
      <c r="CR894" s="244">
        <f t="shared" si="54"/>
        <v>0</v>
      </c>
      <c r="CS894" s="267" t="e">
        <f t="shared" si="54"/>
        <v>#VALUE!</v>
      </c>
      <c r="CT894" s="268"/>
      <c r="CU894" s="269"/>
      <c r="CV894" s="269"/>
      <c r="CW894" s="269"/>
      <c r="CX894" s="269"/>
      <c r="CY894" s="269"/>
      <c r="CZ894" s="269"/>
      <c r="DA894" s="270"/>
      <c r="DB894" s="248">
        <v>38612.866999999998</v>
      </c>
      <c r="DC894" s="249"/>
      <c r="DD894" s="250">
        <v>9.099999999999989</v>
      </c>
      <c r="DE894" s="251"/>
      <c r="DF894" s="251"/>
      <c r="DG894" s="251"/>
      <c r="DH894" s="252"/>
      <c r="DI894" s="252"/>
      <c r="DJ894" s="252"/>
      <c r="DK894" s="252"/>
      <c r="DL894" s="251" t="s">
        <v>2005</v>
      </c>
      <c r="DM894" s="253" t="s">
        <v>2005</v>
      </c>
      <c r="DN894" s="254" t="s">
        <v>66</v>
      </c>
      <c r="DO894" s="231"/>
      <c r="DP894" s="256" t="s">
        <v>66</v>
      </c>
      <c r="DQ894" s="231"/>
      <c r="DR894" s="258"/>
      <c r="DS894" s="259"/>
      <c r="DT894" s="260"/>
      <c r="DU894" s="255">
        <v>0</v>
      </c>
      <c r="DV894" s="261">
        <v>0.75247165532879656</v>
      </c>
      <c r="DW894" s="231">
        <v>0</v>
      </c>
      <c r="DX894" s="262">
        <v>0.75247165532879656</v>
      </c>
      <c r="DY894" s="255">
        <v>0</v>
      </c>
      <c r="DZ894" s="231">
        <v>9.886621315192733E-3</v>
      </c>
      <c r="EA894" s="231">
        <v>0</v>
      </c>
      <c r="EB894" s="262">
        <v>9.886621315192733E-3</v>
      </c>
      <c r="EC894" s="271"/>
      <c r="ED894" s="234"/>
      <c r="EE894" s="272"/>
      <c r="EF894" s="234">
        <v>0</v>
      </c>
      <c r="EG894" s="266">
        <v>0</v>
      </c>
      <c r="EH894" s="258"/>
    </row>
    <row r="895" spans="1:138" ht="30" customHeight="1" thickBot="1" x14ac:dyDescent="0.3">
      <c r="A895" s="45" t="s">
        <v>60</v>
      </c>
      <c r="B895" s="45" t="s">
        <v>61</v>
      </c>
      <c r="C895" s="45" t="s">
        <v>1479</v>
      </c>
      <c r="D895" s="46" t="s">
        <v>1509</v>
      </c>
      <c r="E895" s="46" t="s">
        <v>1510</v>
      </c>
      <c r="F895" s="46" t="s">
        <v>1517</v>
      </c>
      <c r="G895" s="46" t="s">
        <v>1512</v>
      </c>
      <c r="H895" s="226" t="s">
        <v>66</v>
      </c>
      <c r="I895" s="227" t="s">
        <v>2002</v>
      </c>
      <c r="J895" s="228">
        <v>13.2</v>
      </c>
      <c r="K895" s="229">
        <v>12.117427449751865</v>
      </c>
      <c r="L895" s="229">
        <v>11.616287854626002</v>
      </c>
      <c r="M895" s="230">
        <v>1498.1666666666699</v>
      </c>
      <c r="N895" s="231">
        <v>30092.559000000001</v>
      </c>
      <c r="O895" s="232" t="s">
        <v>2006</v>
      </c>
      <c r="P895" s="233">
        <v>7.1999999999999824</v>
      </c>
      <c r="Q895" s="234" t="s">
        <v>2004</v>
      </c>
      <c r="R895" s="235" t="s">
        <v>68</v>
      </c>
      <c r="S895" s="236" t="s">
        <v>2005</v>
      </c>
      <c r="T895" s="236" t="s">
        <v>2005</v>
      </c>
      <c r="U895" s="237" t="s">
        <v>2005</v>
      </c>
      <c r="V895" s="238" t="s">
        <v>2005</v>
      </c>
      <c r="W895" s="238" t="s">
        <v>2005</v>
      </c>
      <c r="X895" s="238" t="s">
        <v>2005</v>
      </c>
      <c r="Y895" s="238" t="s">
        <v>2005</v>
      </c>
      <c r="Z895" s="238" t="s">
        <v>2005</v>
      </c>
      <c r="AA895" s="238" t="s">
        <v>2005</v>
      </c>
      <c r="AB895" s="238" t="s">
        <v>2005</v>
      </c>
      <c r="AC895" s="238" t="s">
        <v>2005</v>
      </c>
      <c r="AD895" s="238" t="s">
        <v>2005</v>
      </c>
      <c r="AE895" s="238" t="s">
        <v>2005</v>
      </c>
      <c r="AF895" s="238" t="s">
        <v>2005</v>
      </c>
      <c r="AG895" s="238" t="s">
        <v>2005</v>
      </c>
      <c r="AH895" s="238" t="s">
        <v>2005</v>
      </c>
      <c r="AI895" s="238" t="s">
        <v>2005</v>
      </c>
      <c r="AJ895" s="238" t="s">
        <v>2005</v>
      </c>
      <c r="AK895" s="238" t="s">
        <v>2005</v>
      </c>
      <c r="AL895" s="238" t="s">
        <v>2005</v>
      </c>
      <c r="AM895" s="237" t="s">
        <v>2005</v>
      </c>
      <c r="AN895" s="238" t="s">
        <v>2005</v>
      </c>
      <c r="AO895" s="238" t="s">
        <v>2005</v>
      </c>
      <c r="AP895" s="238" t="s">
        <v>2005</v>
      </c>
      <c r="AQ895" s="237">
        <f t="shared" si="52"/>
        <v>0</v>
      </c>
      <c r="AR895" s="239">
        <f t="shared" si="52"/>
        <v>0</v>
      </c>
      <c r="AS895" s="240"/>
      <c r="AT895" s="238"/>
      <c r="AU895" s="237"/>
      <c r="AV895" s="238"/>
      <c r="AW895" s="238"/>
      <c r="AX895" s="238"/>
      <c r="AY895" s="238"/>
      <c r="AZ895" s="238"/>
      <c r="BA895" s="238"/>
      <c r="BB895" s="238"/>
      <c r="BC895" s="238"/>
      <c r="BD895" s="238"/>
      <c r="BE895" s="238"/>
      <c r="BF895" s="238"/>
      <c r="BG895" s="238"/>
      <c r="BH895" s="238"/>
      <c r="BI895" s="238"/>
      <c r="BJ895" s="238" t="s">
        <v>2005</v>
      </c>
      <c r="BK895" s="238"/>
      <c r="BL895" s="238"/>
      <c r="BM895" s="238"/>
      <c r="BN895" s="238"/>
      <c r="BO895" s="238"/>
      <c r="BP895" s="238"/>
      <c r="BQ895" s="237">
        <f t="shared" si="53"/>
        <v>0</v>
      </c>
      <c r="BR895" s="237">
        <f t="shared" si="53"/>
        <v>0</v>
      </c>
      <c r="BS895" s="241">
        <f t="shared" si="55"/>
        <v>0</v>
      </c>
      <c r="BT895" s="273">
        <v>0</v>
      </c>
      <c r="BU895" s="243">
        <v>0</v>
      </c>
      <c r="BV895" s="244">
        <v>0</v>
      </c>
      <c r="BW895" s="243">
        <v>0</v>
      </c>
      <c r="BX895" s="243">
        <v>0</v>
      </c>
      <c r="BY895" s="243">
        <v>0</v>
      </c>
      <c r="BZ895" s="243">
        <v>0</v>
      </c>
      <c r="CA895" s="243">
        <v>0</v>
      </c>
      <c r="CB895" s="243">
        <v>0</v>
      </c>
      <c r="CC895" s="243">
        <v>0</v>
      </c>
      <c r="CD895" s="243">
        <v>0</v>
      </c>
      <c r="CE895" s="243">
        <v>0</v>
      </c>
      <c r="CF895" s="243">
        <v>0</v>
      </c>
      <c r="CG895" s="243">
        <v>0</v>
      </c>
      <c r="CH895" s="243">
        <v>0</v>
      </c>
      <c r="CI895" s="243">
        <v>0</v>
      </c>
      <c r="CJ895" s="243">
        <v>0</v>
      </c>
      <c r="CK895" s="243" t="e">
        <v>#VALUE!</v>
      </c>
      <c r="CL895" s="243">
        <v>0</v>
      </c>
      <c r="CM895" s="243">
        <v>0</v>
      </c>
      <c r="CN895" s="243">
        <v>0</v>
      </c>
      <c r="CO895" s="243">
        <v>0</v>
      </c>
      <c r="CP895" s="243">
        <v>0</v>
      </c>
      <c r="CQ895" s="243">
        <v>0</v>
      </c>
      <c r="CR895" s="244">
        <f t="shared" si="54"/>
        <v>0</v>
      </c>
      <c r="CS895" s="267" t="e">
        <f t="shared" si="54"/>
        <v>#VALUE!</v>
      </c>
      <c r="CT895" s="268"/>
      <c r="CU895" s="269"/>
      <c r="CV895" s="269"/>
      <c r="CW895" s="269"/>
      <c r="CX895" s="269"/>
      <c r="CY895" s="269"/>
      <c r="CZ895" s="269"/>
      <c r="DA895" s="270"/>
      <c r="DB895" s="248">
        <v>30092.559000000001</v>
      </c>
      <c r="DC895" s="249"/>
      <c r="DD895" s="250">
        <v>7.1999999999999824</v>
      </c>
      <c r="DE895" s="251"/>
      <c r="DF895" s="251"/>
      <c r="DG895" s="251"/>
      <c r="DH895" s="252"/>
      <c r="DI895" s="252"/>
      <c r="DJ895" s="252"/>
      <c r="DK895" s="252"/>
      <c r="DL895" s="251" t="s">
        <v>2005</v>
      </c>
      <c r="DM895" s="253" t="s">
        <v>2005</v>
      </c>
      <c r="DN895" s="254" t="s">
        <v>66</v>
      </c>
      <c r="DO895" s="231"/>
      <c r="DP895" s="256" t="s">
        <v>66</v>
      </c>
      <c r="DQ895" s="231"/>
      <c r="DR895" s="258"/>
      <c r="DS895" s="259"/>
      <c r="DT895" s="260"/>
      <c r="DU895" s="255">
        <v>2.1339414840360393</v>
      </c>
      <c r="DV895" s="261">
        <v>28.130876506936794</v>
      </c>
      <c r="DW895" s="231">
        <v>2.1339414840360393</v>
      </c>
      <c r="DX895" s="262">
        <v>28.130876506936794</v>
      </c>
      <c r="DY895" s="255">
        <v>3.3374123929246786E-3</v>
      </c>
      <c r="DZ895" s="231">
        <v>0.58520741209804528</v>
      </c>
      <c r="EA895" s="231">
        <v>3.3374123929246786E-3</v>
      </c>
      <c r="EB895" s="262">
        <v>0.58520741209804528</v>
      </c>
      <c r="EC895" s="271"/>
      <c r="ED895" s="234"/>
      <c r="EE895" s="272"/>
      <c r="EF895" s="234">
        <v>0</v>
      </c>
      <c r="EG895" s="266">
        <v>51794</v>
      </c>
      <c r="EH895" s="258"/>
    </row>
    <row r="896" spans="1:138" ht="30" customHeight="1" thickBot="1" x14ac:dyDescent="0.3">
      <c r="A896" s="45" t="s">
        <v>60</v>
      </c>
      <c r="B896" s="45" t="s">
        <v>61</v>
      </c>
      <c r="C896" s="45" t="s">
        <v>1479</v>
      </c>
      <c r="D896" s="46" t="s">
        <v>1509</v>
      </c>
      <c r="E896" s="46" t="s">
        <v>1510</v>
      </c>
      <c r="F896" s="46" t="s">
        <v>1518</v>
      </c>
      <c r="G896" s="46" t="s">
        <v>1510</v>
      </c>
      <c r="H896" s="226" t="s">
        <v>66</v>
      </c>
      <c r="I896" s="227" t="s">
        <v>2007</v>
      </c>
      <c r="J896" s="228">
        <v>13.2</v>
      </c>
      <c r="K896" s="229">
        <v>12.117427449751865</v>
      </c>
      <c r="L896" s="229">
        <v>3.1668560540190005</v>
      </c>
      <c r="M896" s="230">
        <v>70</v>
      </c>
      <c r="N896" s="231">
        <v>12935.601000000001</v>
      </c>
      <c r="O896" s="232" t="s">
        <v>2006</v>
      </c>
      <c r="P896" s="233">
        <v>2.8999999999999884</v>
      </c>
      <c r="Q896" s="234" t="s">
        <v>2004</v>
      </c>
      <c r="R896" s="235" t="s">
        <v>68</v>
      </c>
      <c r="S896" s="236" t="s">
        <v>2005</v>
      </c>
      <c r="T896" s="236" t="s">
        <v>2005</v>
      </c>
      <c r="U896" s="237" t="s">
        <v>2005</v>
      </c>
      <c r="V896" s="238" t="s">
        <v>2005</v>
      </c>
      <c r="W896" s="238" t="s">
        <v>2005</v>
      </c>
      <c r="X896" s="238" t="s">
        <v>2005</v>
      </c>
      <c r="Y896" s="238" t="s">
        <v>2005</v>
      </c>
      <c r="Z896" s="238" t="s">
        <v>2005</v>
      </c>
      <c r="AA896" s="238" t="s">
        <v>2005</v>
      </c>
      <c r="AB896" s="238" t="s">
        <v>2005</v>
      </c>
      <c r="AC896" s="238" t="s">
        <v>2005</v>
      </c>
      <c r="AD896" s="238" t="s">
        <v>2005</v>
      </c>
      <c r="AE896" s="238" t="s">
        <v>2005</v>
      </c>
      <c r="AF896" s="238" t="s">
        <v>2005</v>
      </c>
      <c r="AG896" s="238" t="s">
        <v>2005</v>
      </c>
      <c r="AH896" s="238" t="s">
        <v>2005</v>
      </c>
      <c r="AI896" s="238" t="s">
        <v>2005</v>
      </c>
      <c r="AJ896" s="238" t="s">
        <v>2005</v>
      </c>
      <c r="AK896" s="238" t="s">
        <v>2005</v>
      </c>
      <c r="AL896" s="238" t="s">
        <v>2005</v>
      </c>
      <c r="AM896" s="237" t="s">
        <v>2005</v>
      </c>
      <c r="AN896" s="238" t="s">
        <v>2005</v>
      </c>
      <c r="AO896" s="238" t="s">
        <v>2005</v>
      </c>
      <c r="AP896" s="238" t="s">
        <v>2005</v>
      </c>
      <c r="AQ896" s="237">
        <f t="shared" si="52"/>
        <v>0</v>
      </c>
      <c r="AR896" s="239">
        <f t="shared" si="52"/>
        <v>0</v>
      </c>
      <c r="AS896" s="240"/>
      <c r="AT896" s="238"/>
      <c r="AU896" s="237"/>
      <c r="AV896" s="238"/>
      <c r="AW896" s="238"/>
      <c r="AX896" s="238"/>
      <c r="AY896" s="238"/>
      <c r="AZ896" s="238"/>
      <c r="BA896" s="238"/>
      <c r="BB896" s="238"/>
      <c r="BC896" s="238"/>
      <c r="BD896" s="238"/>
      <c r="BE896" s="238"/>
      <c r="BF896" s="238"/>
      <c r="BG896" s="238"/>
      <c r="BH896" s="238"/>
      <c r="BI896" s="238"/>
      <c r="BJ896" s="238" t="s">
        <v>2005</v>
      </c>
      <c r="BK896" s="238"/>
      <c r="BL896" s="238"/>
      <c r="BM896" s="238"/>
      <c r="BN896" s="238"/>
      <c r="BO896" s="238"/>
      <c r="BP896" s="238"/>
      <c r="BQ896" s="237">
        <f t="shared" si="53"/>
        <v>0</v>
      </c>
      <c r="BR896" s="237">
        <f t="shared" si="53"/>
        <v>0</v>
      </c>
      <c r="BS896" s="241">
        <f t="shared" si="55"/>
        <v>0</v>
      </c>
      <c r="BT896" s="273">
        <v>0</v>
      </c>
      <c r="BU896" s="243">
        <v>0</v>
      </c>
      <c r="BV896" s="244">
        <v>0</v>
      </c>
      <c r="BW896" s="243">
        <v>0</v>
      </c>
      <c r="BX896" s="243">
        <v>0</v>
      </c>
      <c r="BY896" s="243">
        <v>0</v>
      </c>
      <c r="BZ896" s="243">
        <v>0</v>
      </c>
      <c r="CA896" s="243">
        <v>0</v>
      </c>
      <c r="CB896" s="243">
        <v>0</v>
      </c>
      <c r="CC896" s="243">
        <v>0</v>
      </c>
      <c r="CD896" s="243">
        <v>0</v>
      </c>
      <c r="CE896" s="243">
        <v>0</v>
      </c>
      <c r="CF896" s="243">
        <v>0</v>
      </c>
      <c r="CG896" s="243">
        <v>0</v>
      </c>
      <c r="CH896" s="243">
        <v>0</v>
      </c>
      <c r="CI896" s="243">
        <v>0</v>
      </c>
      <c r="CJ896" s="243">
        <v>0</v>
      </c>
      <c r="CK896" s="243" t="e">
        <v>#VALUE!</v>
      </c>
      <c r="CL896" s="243">
        <v>0</v>
      </c>
      <c r="CM896" s="243">
        <v>0</v>
      </c>
      <c r="CN896" s="243">
        <v>0</v>
      </c>
      <c r="CO896" s="243">
        <v>0</v>
      </c>
      <c r="CP896" s="243">
        <v>0</v>
      </c>
      <c r="CQ896" s="243">
        <v>0</v>
      </c>
      <c r="CR896" s="244">
        <f t="shared" si="54"/>
        <v>0</v>
      </c>
      <c r="CS896" s="267" t="e">
        <f t="shared" si="54"/>
        <v>#VALUE!</v>
      </c>
      <c r="CT896" s="268"/>
      <c r="CU896" s="269"/>
      <c r="CV896" s="269"/>
      <c r="CW896" s="269"/>
      <c r="CX896" s="269"/>
      <c r="CY896" s="269"/>
      <c r="CZ896" s="269"/>
      <c r="DA896" s="270"/>
      <c r="DB896" s="248">
        <v>12935.601000000001</v>
      </c>
      <c r="DC896" s="249"/>
      <c r="DD896" s="250">
        <v>2.8999999999999884</v>
      </c>
      <c r="DE896" s="251"/>
      <c r="DF896" s="251"/>
      <c r="DG896" s="251"/>
      <c r="DH896" s="252"/>
      <c r="DI896" s="252"/>
      <c r="DJ896" s="252"/>
      <c r="DK896" s="252"/>
      <c r="DL896" s="251" t="s">
        <v>2005</v>
      </c>
      <c r="DM896" s="253" t="s">
        <v>2005</v>
      </c>
      <c r="DN896" s="254" t="s">
        <v>66</v>
      </c>
      <c r="DO896" s="231"/>
      <c r="DP896" s="256" t="s">
        <v>66</v>
      </c>
      <c r="DQ896" s="231"/>
      <c r="DR896" s="258"/>
      <c r="DS896" s="259"/>
      <c r="DT896" s="260"/>
      <c r="DU896" s="255">
        <v>53.4</v>
      </c>
      <c r="DV896" s="261">
        <v>1111.6234741784033</v>
      </c>
      <c r="DW896" s="231">
        <v>53.4</v>
      </c>
      <c r="DX896" s="262">
        <v>-53.4</v>
      </c>
      <c r="DY896" s="255">
        <v>1.4285714285714285E-2</v>
      </c>
      <c r="DZ896" s="231">
        <v>0.31435278336686773</v>
      </c>
      <c r="EA896" s="231">
        <v>1.4285714285714285E-2</v>
      </c>
      <c r="EB896" s="262">
        <v>-1.4285714285714285E-2</v>
      </c>
      <c r="EC896" s="271"/>
      <c r="ED896" s="234"/>
      <c r="EE896" s="272"/>
      <c r="EF896" s="234">
        <v>3738</v>
      </c>
      <c r="EG896" s="266">
        <v>-3738</v>
      </c>
      <c r="EH896" s="258"/>
    </row>
    <row r="897" spans="1:138" ht="30" customHeight="1" thickBot="1" x14ac:dyDescent="0.3">
      <c r="A897" s="45" t="s">
        <v>60</v>
      </c>
      <c r="B897" s="45" t="s">
        <v>61</v>
      </c>
      <c r="C897" s="45" t="s">
        <v>1479</v>
      </c>
      <c r="D897" s="46" t="s">
        <v>1519</v>
      </c>
      <c r="E897" s="46" t="s">
        <v>1520</v>
      </c>
      <c r="F897" s="46" t="s">
        <v>1521</v>
      </c>
      <c r="G897" s="46" t="s">
        <v>1520</v>
      </c>
      <c r="H897" s="226" t="s">
        <v>66</v>
      </c>
      <c r="I897" s="227" t="s">
        <v>2007</v>
      </c>
      <c r="J897" s="228">
        <v>4.16</v>
      </c>
      <c r="K897" s="229">
        <v>2.5506873012582316</v>
      </c>
      <c r="L897" s="229">
        <v>0.92215908899100008</v>
      </c>
      <c r="M897" s="230">
        <v>1</v>
      </c>
      <c r="N897" s="231">
        <v>5554.4458384009758</v>
      </c>
      <c r="O897" s="232" t="s">
        <v>2003</v>
      </c>
      <c r="P897" s="233">
        <v>1.5851728990870364</v>
      </c>
      <c r="Q897" s="234" t="s">
        <v>68</v>
      </c>
      <c r="R897" s="235" t="s">
        <v>68</v>
      </c>
      <c r="S897" s="236" t="s">
        <v>2005</v>
      </c>
      <c r="T897" s="236" t="s">
        <v>2005</v>
      </c>
      <c r="U897" s="237" t="s">
        <v>2005</v>
      </c>
      <c r="V897" s="238" t="s">
        <v>2005</v>
      </c>
      <c r="W897" s="238" t="s">
        <v>2005</v>
      </c>
      <c r="X897" s="238" t="s">
        <v>2005</v>
      </c>
      <c r="Y897" s="238" t="s">
        <v>2005</v>
      </c>
      <c r="Z897" s="238" t="s">
        <v>2005</v>
      </c>
      <c r="AA897" s="238" t="s">
        <v>2005</v>
      </c>
      <c r="AB897" s="238" t="s">
        <v>2005</v>
      </c>
      <c r="AC897" s="238" t="s">
        <v>2005</v>
      </c>
      <c r="AD897" s="238" t="s">
        <v>2005</v>
      </c>
      <c r="AE897" s="238" t="s">
        <v>2005</v>
      </c>
      <c r="AF897" s="238" t="s">
        <v>2005</v>
      </c>
      <c r="AG897" s="238" t="s">
        <v>2005</v>
      </c>
      <c r="AH897" s="238" t="s">
        <v>2005</v>
      </c>
      <c r="AI897" s="238" t="s">
        <v>2005</v>
      </c>
      <c r="AJ897" s="238" t="s">
        <v>2005</v>
      </c>
      <c r="AK897" s="238" t="s">
        <v>2005</v>
      </c>
      <c r="AL897" s="238" t="s">
        <v>2005</v>
      </c>
      <c r="AM897" s="237" t="s">
        <v>2005</v>
      </c>
      <c r="AN897" s="238" t="s">
        <v>2005</v>
      </c>
      <c r="AO897" s="238" t="s">
        <v>2005</v>
      </c>
      <c r="AP897" s="238" t="s">
        <v>2005</v>
      </c>
      <c r="AQ897" s="237">
        <f t="shared" si="52"/>
        <v>0</v>
      </c>
      <c r="AR897" s="239">
        <f t="shared" si="52"/>
        <v>0</v>
      </c>
      <c r="AS897" s="240"/>
      <c r="AT897" s="238"/>
      <c r="AU897" s="237"/>
      <c r="AV897" s="238"/>
      <c r="AW897" s="238"/>
      <c r="AX897" s="238"/>
      <c r="AY897" s="238"/>
      <c r="AZ897" s="238"/>
      <c r="BA897" s="238"/>
      <c r="BB897" s="238"/>
      <c r="BC897" s="238"/>
      <c r="BD897" s="238"/>
      <c r="BE897" s="238"/>
      <c r="BF897" s="238"/>
      <c r="BG897" s="238"/>
      <c r="BH897" s="238"/>
      <c r="BI897" s="238"/>
      <c r="BJ897" s="238" t="s">
        <v>2005</v>
      </c>
      <c r="BK897" s="238"/>
      <c r="BL897" s="238"/>
      <c r="BM897" s="238"/>
      <c r="BN897" s="238"/>
      <c r="BO897" s="238"/>
      <c r="BP897" s="238"/>
      <c r="BQ897" s="237">
        <f t="shared" si="53"/>
        <v>0</v>
      </c>
      <c r="BR897" s="237">
        <f t="shared" si="53"/>
        <v>0</v>
      </c>
      <c r="BS897" s="241">
        <f t="shared" si="55"/>
        <v>0</v>
      </c>
      <c r="BT897" s="273">
        <v>0</v>
      </c>
      <c r="BU897" s="243">
        <v>0</v>
      </c>
      <c r="BV897" s="244">
        <v>0</v>
      </c>
      <c r="BW897" s="243">
        <v>0</v>
      </c>
      <c r="BX897" s="243">
        <v>0</v>
      </c>
      <c r="BY897" s="243">
        <v>0</v>
      </c>
      <c r="BZ897" s="243">
        <v>0</v>
      </c>
      <c r="CA897" s="243">
        <v>0</v>
      </c>
      <c r="CB897" s="243">
        <v>0</v>
      </c>
      <c r="CC897" s="243">
        <v>0</v>
      </c>
      <c r="CD897" s="243">
        <v>0</v>
      </c>
      <c r="CE897" s="243">
        <v>0</v>
      </c>
      <c r="CF897" s="243">
        <v>0</v>
      </c>
      <c r="CG897" s="243">
        <v>0</v>
      </c>
      <c r="CH897" s="243">
        <v>0</v>
      </c>
      <c r="CI897" s="243">
        <v>0</v>
      </c>
      <c r="CJ897" s="243">
        <v>0</v>
      </c>
      <c r="CK897" s="243" t="e">
        <v>#VALUE!</v>
      </c>
      <c r="CL897" s="243">
        <v>0</v>
      </c>
      <c r="CM897" s="243">
        <v>0</v>
      </c>
      <c r="CN897" s="243">
        <v>0</v>
      </c>
      <c r="CO897" s="243">
        <v>0</v>
      </c>
      <c r="CP897" s="243">
        <v>0</v>
      </c>
      <c r="CQ897" s="243">
        <v>0</v>
      </c>
      <c r="CR897" s="244">
        <f t="shared" si="54"/>
        <v>0</v>
      </c>
      <c r="CS897" s="267" t="e">
        <f t="shared" si="54"/>
        <v>#VALUE!</v>
      </c>
      <c r="CT897" s="268"/>
      <c r="CU897" s="269"/>
      <c r="CV897" s="269"/>
      <c r="CW897" s="269"/>
      <c r="CX897" s="269"/>
      <c r="CY897" s="269"/>
      <c r="CZ897" s="269"/>
      <c r="DA897" s="270"/>
      <c r="DB897" s="248">
        <v>5554.4458384009758</v>
      </c>
      <c r="DC897" s="249"/>
      <c r="DD897" s="250">
        <v>1.5851728990870364</v>
      </c>
      <c r="DE897" s="251"/>
      <c r="DF897" s="251"/>
      <c r="DG897" s="251"/>
      <c r="DH897" s="252"/>
      <c r="DI897" s="252"/>
      <c r="DJ897" s="252"/>
      <c r="DK897" s="252"/>
      <c r="DL897" s="251" t="s">
        <v>2005</v>
      </c>
      <c r="DM897" s="253" t="s">
        <v>2005</v>
      </c>
      <c r="DN897" s="254" t="s">
        <v>66</v>
      </c>
      <c r="DO897" s="231"/>
      <c r="DP897" s="256" t="s">
        <v>66</v>
      </c>
      <c r="DQ897" s="231"/>
      <c r="DR897" s="258"/>
      <c r="DS897" s="259"/>
      <c r="DT897" s="260"/>
      <c r="DU897" s="255">
        <v>0</v>
      </c>
      <c r="DV897" s="261">
        <v>417</v>
      </c>
      <c r="DW897" s="231">
        <v>0</v>
      </c>
      <c r="DX897" s="262">
        <v>353</v>
      </c>
      <c r="DY897" s="255">
        <v>0</v>
      </c>
      <c r="DZ897" s="231">
        <v>1.6666666666666667</v>
      </c>
      <c r="EA897" s="231">
        <v>0</v>
      </c>
      <c r="EB897" s="262">
        <v>1.3333333333333333</v>
      </c>
      <c r="EC897" s="271"/>
      <c r="ED897" s="234"/>
      <c r="EE897" s="272"/>
      <c r="EF897" s="234">
        <v>0</v>
      </c>
      <c r="EG897" s="266">
        <v>267</v>
      </c>
      <c r="EH897" s="258"/>
    </row>
    <row r="898" spans="1:138" ht="30" customHeight="1" thickBot="1" x14ac:dyDescent="0.3">
      <c r="A898" s="45" t="s">
        <v>60</v>
      </c>
      <c r="B898" s="45" t="s">
        <v>61</v>
      </c>
      <c r="C898" s="45" t="s">
        <v>1479</v>
      </c>
      <c r="D898" s="46" t="s">
        <v>1519</v>
      </c>
      <c r="E898" s="46" t="s">
        <v>1520</v>
      </c>
      <c r="F898" s="46" t="s">
        <v>1522</v>
      </c>
      <c r="G898" s="46" t="s">
        <v>1520</v>
      </c>
      <c r="H898" s="226" t="s">
        <v>66</v>
      </c>
      <c r="I898" s="227" t="s">
        <v>2007</v>
      </c>
      <c r="J898" s="228">
        <v>13.2</v>
      </c>
      <c r="K898" s="229">
        <v>8.3907469321866692</v>
      </c>
      <c r="L898" s="229">
        <v>8.2831439221650012</v>
      </c>
      <c r="M898" s="230">
        <v>638.75</v>
      </c>
      <c r="N898" s="231">
        <v>15942.327718872033</v>
      </c>
      <c r="O898" s="232" t="s">
        <v>2003</v>
      </c>
      <c r="P898" s="233">
        <v>4.5497510613219267</v>
      </c>
      <c r="Q898" s="234" t="s">
        <v>68</v>
      </c>
      <c r="R898" s="235" t="s">
        <v>68</v>
      </c>
      <c r="S898" s="236" t="s">
        <v>2005</v>
      </c>
      <c r="T898" s="236" t="s">
        <v>2005</v>
      </c>
      <c r="U898" s="237" t="s">
        <v>2005</v>
      </c>
      <c r="V898" s="238" t="s">
        <v>2005</v>
      </c>
      <c r="W898" s="238" t="s">
        <v>2005</v>
      </c>
      <c r="X898" s="238" t="s">
        <v>2005</v>
      </c>
      <c r="Y898" s="238" t="s">
        <v>2005</v>
      </c>
      <c r="Z898" s="238" t="s">
        <v>2005</v>
      </c>
      <c r="AA898" s="238" t="s">
        <v>2005</v>
      </c>
      <c r="AB898" s="238" t="s">
        <v>2005</v>
      </c>
      <c r="AC898" s="238" t="s">
        <v>2005</v>
      </c>
      <c r="AD898" s="238" t="s">
        <v>2005</v>
      </c>
      <c r="AE898" s="238" t="s">
        <v>2005</v>
      </c>
      <c r="AF898" s="238" t="s">
        <v>2005</v>
      </c>
      <c r="AG898" s="238" t="s">
        <v>2005</v>
      </c>
      <c r="AH898" s="238" t="s">
        <v>2005</v>
      </c>
      <c r="AI898" s="238">
        <v>43</v>
      </c>
      <c r="AJ898" s="238">
        <v>43</v>
      </c>
      <c r="AK898" s="238" t="s">
        <v>2005</v>
      </c>
      <c r="AL898" s="238" t="s">
        <v>2005</v>
      </c>
      <c r="AM898" s="237" t="s">
        <v>2005</v>
      </c>
      <c r="AN898" s="238" t="s">
        <v>2005</v>
      </c>
      <c r="AO898" s="238" t="s">
        <v>2005</v>
      </c>
      <c r="AP898" s="238" t="s">
        <v>2005</v>
      </c>
      <c r="AQ898" s="237">
        <f t="shared" si="52"/>
        <v>43</v>
      </c>
      <c r="AR898" s="239">
        <f t="shared" si="52"/>
        <v>43</v>
      </c>
      <c r="AS898" s="240"/>
      <c r="AT898" s="238"/>
      <c r="AU898" s="237"/>
      <c r="AV898" s="238"/>
      <c r="AW898" s="238"/>
      <c r="AX898" s="238"/>
      <c r="AY898" s="238"/>
      <c r="AZ898" s="238"/>
      <c r="BA898" s="238"/>
      <c r="BB898" s="238"/>
      <c r="BC898" s="238"/>
      <c r="BD898" s="238"/>
      <c r="BE898" s="238"/>
      <c r="BF898" s="238"/>
      <c r="BG898" s="238"/>
      <c r="BH898" s="238"/>
      <c r="BI898" s="238">
        <v>972.27</v>
      </c>
      <c r="BJ898" s="238">
        <v>972.27</v>
      </c>
      <c r="BK898" s="238"/>
      <c r="BL898" s="238"/>
      <c r="BM898" s="238"/>
      <c r="BN898" s="238"/>
      <c r="BO898" s="238"/>
      <c r="BP898" s="238"/>
      <c r="BQ898" s="237">
        <f t="shared" si="53"/>
        <v>972.27</v>
      </c>
      <c r="BR898" s="237">
        <f t="shared" si="53"/>
        <v>972.27</v>
      </c>
      <c r="BS898" s="241">
        <f t="shared" si="55"/>
        <v>0.21369740605489471</v>
      </c>
      <c r="BT898" s="273">
        <v>0</v>
      </c>
      <c r="BU898" s="243">
        <v>0</v>
      </c>
      <c r="BV898" s="244">
        <v>0</v>
      </c>
      <c r="BW898" s="243">
        <v>0</v>
      </c>
      <c r="BX898" s="243">
        <v>0</v>
      </c>
      <c r="BY898" s="243">
        <v>0</v>
      </c>
      <c r="BZ898" s="243">
        <v>0</v>
      </c>
      <c r="CA898" s="243">
        <v>0</v>
      </c>
      <c r="CB898" s="243">
        <v>0</v>
      </c>
      <c r="CC898" s="243">
        <v>0</v>
      </c>
      <c r="CD898" s="243">
        <v>0</v>
      </c>
      <c r="CE898" s="243">
        <v>0</v>
      </c>
      <c r="CF898" s="243">
        <v>0</v>
      </c>
      <c r="CG898" s="243">
        <v>0</v>
      </c>
      <c r="CH898" s="243">
        <v>0</v>
      </c>
      <c r="CI898" s="243">
        <v>0</v>
      </c>
      <c r="CJ898" s="243">
        <v>1141289.4168</v>
      </c>
      <c r="CK898" s="243">
        <v>1141289.4168</v>
      </c>
      <c r="CL898" s="243">
        <v>0</v>
      </c>
      <c r="CM898" s="243">
        <v>0</v>
      </c>
      <c r="CN898" s="243">
        <v>0</v>
      </c>
      <c r="CO898" s="243">
        <v>0</v>
      </c>
      <c r="CP898" s="243">
        <v>0</v>
      </c>
      <c r="CQ898" s="243">
        <v>0</v>
      </c>
      <c r="CR898" s="244">
        <f t="shared" si="54"/>
        <v>1141289.4168</v>
      </c>
      <c r="CS898" s="267">
        <f t="shared" si="54"/>
        <v>1141289.4168</v>
      </c>
      <c r="CT898" s="268"/>
      <c r="CU898" s="269"/>
      <c r="CV898" s="269"/>
      <c r="CW898" s="269"/>
      <c r="CX898" s="269"/>
      <c r="CY898" s="269"/>
      <c r="CZ898" s="269"/>
      <c r="DA898" s="270"/>
      <c r="DB898" s="248">
        <v>15942.327718872033</v>
      </c>
      <c r="DC898" s="249"/>
      <c r="DD898" s="250">
        <v>4.5497510613219267</v>
      </c>
      <c r="DE898" s="251"/>
      <c r="DF898" s="251"/>
      <c r="DG898" s="251"/>
      <c r="DH898" s="252"/>
      <c r="DI898" s="252"/>
      <c r="DJ898" s="252"/>
      <c r="DK898" s="252"/>
      <c r="DL898" s="251" t="s">
        <v>2005</v>
      </c>
      <c r="DM898" s="253" t="s">
        <v>2005</v>
      </c>
      <c r="DN898" s="254" t="s">
        <v>66</v>
      </c>
      <c r="DO898" s="231"/>
      <c r="DP898" s="256" t="s">
        <v>66</v>
      </c>
      <c r="DQ898" s="231"/>
      <c r="DR898" s="258"/>
      <c r="DS898" s="259"/>
      <c r="DT898" s="260"/>
      <c r="DU898" s="255">
        <v>287.69315068493148</v>
      </c>
      <c r="DV898" s="261">
        <v>739.0884336351553</v>
      </c>
      <c r="DW898" s="231">
        <v>242.46105675146771</v>
      </c>
      <c r="DX898" s="262">
        <v>-17.218354957027287</v>
      </c>
      <c r="DY898" s="255">
        <v>0.66536203522504889</v>
      </c>
      <c r="DZ898" s="231">
        <v>0.75520280364778758</v>
      </c>
      <c r="EA898" s="231">
        <v>0.61682974559686887</v>
      </c>
      <c r="EB898" s="262">
        <v>0.39283197762509781</v>
      </c>
      <c r="EC898" s="271"/>
      <c r="ED898" s="234"/>
      <c r="EE898" s="272"/>
      <c r="EF898" s="234">
        <v>139702</v>
      </c>
      <c r="EG898" s="266">
        <v>-92837.333333333343</v>
      </c>
      <c r="EH898" s="258"/>
    </row>
    <row r="899" spans="1:138" ht="30" customHeight="1" thickBot="1" x14ac:dyDescent="0.3">
      <c r="A899" s="45" t="s">
        <v>60</v>
      </c>
      <c r="B899" s="45" t="s">
        <v>61</v>
      </c>
      <c r="C899" s="45" t="s">
        <v>1479</v>
      </c>
      <c r="D899" s="46" t="s">
        <v>1519</v>
      </c>
      <c r="E899" s="46" t="s">
        <v>1520</v>
      </c>
      <c r="F899" s="46" t="s">
        <v>1523</v>
      </c>
      <c r="G899" s="46" t="s">
        <v>1520</v>
      </c>
      <c r="H899" s="226" t="s">
        <v>66</v>
      </c>
      <c r="I899" s="227" t="s">
        <v>2002</v>
      </c>
      <c r="J899" s="228">
        <v>13.2</v>
      </c>
      <c r="K899" s="229">
        <v>8.4364730735064875</v>
      </c>
      <c r="L899" s="229">
        <v>7.9585227107190004</v>
      </c>
      <c r="M899" s="230">
        <v>429.5</v>
      </c>
      <c r="N899" s="231">
        <v>17197.418845818353</v>
      </c>
      <c r="O899" s="232" t="s">
        <v>2003</v>
      </c>
      <c r="P899" s="233">
        <v>4.9079391683271547</v>
      </c>
      <c r="Q899" s="234" t="s">
        <v>2004</v>
      </c>
      <c r="R899" s="235" t="s">
        <v>68</v>
      </c>
      <c r="S899" s="236" t="s">
        <v>2005</v>
      </c>
      <c r="T899" s="236" t="s">
        <v>2005</v>
      </c>
      <c r="U899" s="237" t="s">
        <v>2005</v>
      </c>
      <c r="V899" s="238" t="s">
        <v>2005</v>
      </c>
      <c r="W899" s="238" t="s">
        <v>2005</v>
      </c>
      <c r="X899" s="238" t="s">
        <v>2005</v>
      </c>
      <c r="Y899" s="238" t="s">
        <v>2005</v>
      </c>
      <c r="Z899" s="238" t="s">
        <v>2005</v>
      </c>
      <c r="AA899" s="238" t="s">
        <v>2005</v>
      </c>
      <c r="AB899" s="238" t="s">
        <v>2005</v>
      </c>
      <c r="AC899" s="238" t="s">
        <v>2005</v>
      </c>
      <c r="AD899" s="238" t="s">
        <v>2005</v>
      </c>
      <c r="AE899" s="238" t="s">
        <v>2005</v>
      </c>
      <c r="AF899" s="238" t="s">
        <v>2005</v>
      </c>
      <c r="AG899" s="238" t="s">
        <v>2005</v>
      </c>
      <c r="AH899" s="238" t="s">
        <v>2005</v>
      </c>
      <c r="AI899" s="238">
        <v>41</v>
      </c>
      <c r="AJ899" s="238">
        <v>41</v>
      </c>
      <c r="AK899" s="238">
        <v>1</v>
      </c>
      <c r="AL899" s="238">
        <v>1</v>
      </c>
      <c r="AM899" s="237" t="s">
        <v>2005</v>
      </c>
      <c r="AN899" s="238" t="s">
        <v>2005</v>
      </c>
      <c r="AO899" s="238" t="s">
        <v>2005</v>
      </c>
      <c r="AP899" s="238" t="s">
        <v>2005</v>
      </c>
      <c r="AQ899" s="237">
        <f t="shared" si="52"/>
        <v>42</v>
      </c>
      <c r="AR899" s="239">
        <f t="shared" si="52"/>
        <v>42</v>
      </c>
      <c r="AS899" s="240"/>
      <c r="AT899" s="238"/>
      <c r="AU899" s="237"/>
      <c r="AV899" s="238"/>
      <c r="AW899" s="238"/>
      <c r="AX899" s="238"/>
      <c r="AY899" s="238"/>
      <c r="AZ899" s="238"/>
      <c r="BA899" s="238"/>
      <c r="BB899" s="238"/>
      <c r="BC899" s="238"/>
      <c r="BD899" s="238"/>
      <c r="BE899" s="238"/>
      <c r="BF899" s="238"/>
      <c r="BG899" s="238"/>
      <c r="BH899" s="238"/>
      <c r="BI899" s="238">
        <v>409.13</v>
      </c>
      <c r="BJ899" s="238">
        <v>409.13</v>
      </c>
      <c r="BK899" s="238">
        <v>7.6</v>
      </c>
      <c r="BL899" s="238">
        <v>7.6</v>
      </c>
      <c r="BM899" s="238"/>
      <c r="BN899" s="238"/>
      <c r="BO899" s="238"/>
      <c r="BP899" s="238"/>
      <c r="BQ899" s="237">
        <f t="shared" si="53"/>
        <v>416.73</v>
      </c>
      <c r="BR899" s="237">
        <f t="shared" si="53"/>
        <v>416.73</v>
      </c>
      <c r="BS899" s="241">
        <f t="shared" si="55"/>
        <v>8.4909365358340469E-2</v>
      </c>
      <c r="BT899" s="273">
        <v>0</v>
      </c>
      <c r="BU899" s="243">
        <v>0</v>
      </c>
      <c r="BV899" s="244">
        <v>0</v>
      </c>
      <c r="BW899" s="243">
        <v>0</v>
      </c>
      <c r="BX899" s="243">
        <v>0</v>
      </c>
      <c r="BY899" s="243">
        <v>0</v>
      </c>
      <c r="BZ899" s="243">
        <v>0</v>
      </c>
      <c r="CA899" s="243">
        <v>0</v>
      </c>
      <c r="CB899" s="243">
        <v>0</v>
      </c>
      <c r="CC899" s="243">
        <v>0</v>
      </c>
      <c r="CD899" s="243">
        <v>0</v>
      </c>
      <c r="CE899" s="243">
        <v>0</v>
      </c>
      <c r="CF899" s="243">
        <v>0</v>
      </c>
      <c r="CG899" s="243">
        <v>0</v>
      </c>
      <c r="CH899" s="243">
        <v>0</v>
      </c>
      <c r="CI899" s="243">
        <v>0</v>
      </c>
      <c r="CJ899" s="243">
        <v>480253.15919999999</v>
      </c>
      <c r="CK899" s="243">
        <v>480253.15919999999</v>
      </c>
      <c r="CL899" s="243">
        <v>8921.1840000000011</v>
      </c>
      <c r="CM899" s="243">
        <v>8921.1840000000011</v>
      </c>
      <c r="CN899" s="243">
        <v>0</v>
      </c>
      <c r="CO899" s="243">
        <v>0</v>
      </c>
      <c r="CP899" s="243">
        <v>0</v>
      </c>
      <c r="CQ899" s="243">
        <v>0</v>
      </c>
      <c r="CR899" s="244">
        <f t="shared" si="54"/>
        <v>489174.3432</v>
      </c>
      <c r="CS899" s="267">
        <f t="shared" si="54"/>
        <v>489174.3432</v>
      </c>
      <c r="CT899" s="268"/>
      <c r="CU899" s="269"/>
      <c r="CV899" s="269"/>
      <c r="CW899" s="269"/>
      <c r="CX899" s="269"/>
      <c r="CY899" s="269"/>
      <c r="CZ899" s="269"/>
      <c r="DA899" s="270"/>
      <c r="DB899" s="248">
        <v>17197.418845818353</v>
      </c>
      <c r="DC899" s="249"/>
      <c r="DD899" s="250">
        <v>4.9079391683271547</v>
      </c>
      <c r="DE899" s="251"/>
      <c r="DF899" s="251"/>
      <c r="DG899" s="251"/>
      <c r="DH899" s="252"/>
      <c r="DI899" s="252"/>
      <c r="DJ899" s="252"/>
      <c r="DK899" s="252"/>
      <c r="DL899" s="251" t="s">
        <v>2005</v>
      </c>
      <c r="DM899" s="253" t="s">
        <v>2005</v>
      </c>
      <c r="DN899" s="254" t="s">
        <v>66</v>
      </c>
      <c r="DO899" s="231"/>
      <c r="DP899" s="256" t="s">
        <v>66</v>
      </c>
      <c r="DQ899" s="231"/>
      <c r="DR899" s="258"/>
      <c r="DS899" s="259"/>
      <c r="DT899" s="260"/>
      <c r="DU899" s="255">
        <v>6.8474970896391154</v>
      </c>
      <c r="DV899" s="261">
        <v>1586.5868458029142</v>
      </c>
      <c r="DW899" s="231">
        <v>2.8125727590221188</v>
      </c>
      <c r="DX899" s="262">
        <v>151.10326766968629</v>
      </c>
      <c r="DY899" s="255">
        <v>1.1641443538998836E-2</v>
      </c>
      <c r="DZ899" s="231">
        <v>2.0176383584047137</v>
      </c>
      <c r="EA899" s="231">
        <v>9.3131548311990685E-3</v>
      </c>
      <c r="EB899" s="262">
        <v>1.3541025316794082</v>
      </c>
      <c r="EC899" s="271"/>
      <c r="ED899" s="234"/>
      <c r="EE899" s="272"/>
      <c r="EF899" s="234">
        <v>0</v>
      </c>
      <c r="EG899" s="266">
        <v>43116</v>
      </c>
      <c r="EH899" s="258"/>
    </row>
    <row r="900" spans="1:138" ht="30" customHeight="1" thickBot="1" x14ac:dyDescent="0.3">
      <c r="A900" s="45" t="s">
        <v>60</v>
      </c>
      <c r="B900" s="45" t="s">
        <v>61</v>
      </c>
      <c r="C900" s="45" t="s">
        <v>1479</v>
      </c>
      <c r="D900" s="46" t="s">
        <v>1519</v>
      </c>
      <c r="E900" s="46" t="s">
        <v>1520</v>
      </c>
      <c r="F900" s="46" t="s">
        <v>1524</v>
      </c>
      <c r="G900" s="46" t="s">
        <v>1520</v>
      </c>
      <c r="H900" s="226" t="s">
        <v>66</v>
      </c>
      <c r="I900" s="227" t="s">
        <v>2007</v>
      </c>
      <c r="J900" s="228">
        <v>13.2</v>
      </c>
      <c r="K900" s="229">
        <v>10.882821634116768</v>
      </c>
      <c r="L900" s="229">
        <v>19.601325716805</v>
      </c>
      <c r="M900" s="230">
        <v>1527.0833333333301</v>
      </c>
      <c r="N900" s="231">
        <v>26276.80146628154</v>
      </c>
      <c r="O900" s="232" t="s">
        <v>2003</v>
      </c>
      <c r="P900" s="233">
        <v>7.4990871764502103</v>
      </c>
      <c r="Q900" s="234" t="s">
        <v>68</v>
      </c>
      <c r="R900" s="235" t="s">
        <v>68</v>
      </c>
      <c r="S900" s="236" t="s">
        <v>2005</v>
      </c>
      <c r="T900" s="236" t="s">
        <v>2005</v>
      </c>
      <c r="U900" s="237" t="s">
        <v>2005</v>
      </c>
      <c r="V900" s="238" t="s">
        <v>2005</v>
      </c>
      <c r="W900" s="238" t="s">
        <v>2005</v>
      </c>
      <c r="X900" s="238" t="s">
        <v>2005</v>
      </c>
      <c r="Y900" s="238" t="s">
        <v>2005</v>
      </c>
      <c r="Z900" s="238" t="s">
        <v>2005</v>
      </c>
      <c r="AA900" s="238" t="s">
        <v>2005</v>
      </c>
      <c r="AB900" s="238" t="s">
        <v>2005</v>
      </c>
      <c r="AC900" s="238" t="s">
        <v>2005</v>
      </c>
      <c r="AD900" s="238" t="s">
        <v>2005</v>
      </c>
      <c r="AE900" s="238" t="s">
        <v>2005</v>
      </c>
      <c r="AF900" s="238" t="s">
        <v>2005</v>
      </c>
      <c r="AG900" s="238" t="s">
        <v>2005</v>
      </c>
      <c r="AH900" s="238" t="s">
        <v>2005</v>
      </c>
      <c r="AI900" s="238">
        <v>57</v>
      </c>
      <c r="AJ900" s="238">
        <v>57</v>
      </c>
      <c r="AK900" s="238" t="s">
        <v>2005</v>
      </c>
      <c r="AL900" s="238" t="s">
        <v>2005</v>
      </c>
      <c r="AM900" s="237" t="s">
        <v>2005</v>
      </c>
      <c r="AN900" s="238" t="s">
        <v>2005</v>
      </c>
      <c r="AO900" s="238" t="s">
        <v>2005</v>
      </c>
      <c r="AP900" s="238" t="s">
        <v>2005</v>
      </c>
      <c r="AQ900" s="237">
        <f t="shared" si="52"/>
        <v>57</v>
      </c>
      <c r="AR900" s="239">
        <f t="shared" si="52"/>
        <v>57</v>
      </c>
      <c r="AS900" s="240"/>
      <c r="AT900" s="238"/>
      <c r="AU900" s="237"/>
      <c r="AV900" s="238"/>
      <c r="AW900" s="238"/>
      <c r="AX900" s="238"/>
      <c r="AY900" s="238"/>
      <c r="AZ900" s="238"/>
      <c r="BA900" s="238"/>
      <c r="BB900" s="238"/>
      <c r="BC900" s="238"/>
      <c r="BD900" s="238"/>
      <c r="BE900" s="238"/>
      <c r="BF900" s="238"/>
      <c r="BG900" s="238"/>
      <c r="BH900" s="238"/>
      <c r="BI900" s="238">
        <v>415.70499999999998</v>
      </c>
      <c r="BJ900" s="238">
        <v>415.70499999999998</v>
      </c>
      <c r="BK900" s="238"/>
      <c r="BL900" s="238"/>
      <c r="BM900" s="238"/>
      <c r="BN900" s="238"/>
      <c r="BO900" s="238"/>
      <c r="BP900" s="238"/>
      <c r="BQ900" s="237">
        <f t="shared" si="53"/>
        <v>415.70499999999998</v>
      </c>
      <c r="BR900" s="237">
        <f t="shared" si="53"/>
        <v>415.70499999999998</v>
      </c>
      <c r="BS900" s="241">
        <f t="shared" si="55"/>
        <v>5.5434080204516213E-2</v>
      </c>
      <c r="BT900" s="273">
        <v>0</v>
      </c>
      <c r="BU900" s="243">
        <v>0</v>
      </c>
      <c r="BV900" s="244">
        <v>0</v>
      </c>
      <c r="BW900" s="243">
        <v>0</v>
      </c>
      <c r="BX900" s="243">
        <v>0</v>
      </c>
      <c r="BY900" s="243">
        <v>0</v>
      </c>
      <c r="BZ900" s="243">
        <v>0</v>
      </c>
      <c r="CA900" s="243">
        <v>0</v>
      </c>
      <c r="CB900" s="243">
        <v>0</v>
      </c>
      <c r="CC900" s="243">
        <v>0</v>
      </c>
      <c r="CD900" s="243">
        <v>0</v>
      </c>
      <c r="CE900" s="243">
        <v>0</v>
      </c>
      <c r="CF900" s="243">
        <v>0</v>
      </c>
      <c r="CG900" s="243">
        <v>0</v>
      </c>
      <c r="CH900" s="243">
        <v>0</v>
      </c>
      <c r="CI900" s="243">
        <v>0</v>
      </c>
      <c r="CJ900" s="243">
        <v>487971.15720000002</v>
      </c>
      <c r="CK900" s="243">
        <v>487971.15720000002</v>
      </c>
      <c r="CL900" s="243">
        <v>0</v>
      </c>
      <c r="CM900" s="243">
        <v>0</v>
      </c>
      <c r="CN900" s="243">
        <v>0</v>
      </c>
      <c r="CO900" s="243">
        <v>0</v>
      </c>
      <c r="CP900" s="243">
        <v>0</v>
      </c>
      <c r="CQ900" s="243">
        <v>0</v>
      </c>
      <c r="CR900" s="244">
        <f t="shared" si="54"/>
        <v>487971.15720000002</v>
      </c>
      <c r="CS900" s="267">
        <f t="shared" si="54"/>
        <v>487971.15720000002</v>
      </c>
      <c r="CT900" s="268"/>
      <c r="CU900" s="269"/>
      <c r="CV900" s="269"/>
      <c r="CW900" s="269"/>
      <c r="CX900" s="269"/>
      <c r="CY900" s="269"/>
      <c r="CZ900" s="269"/>
      <c r="DA900" s="270"/>
      <c r="DB900" s="248">
        <v>26276.80146628154</v>
      </c>
      <c r="DC900" s="249"/>
      <c r="DD900" s="250">
        <v>7.4990871764502103</v>
      </c>
      <c r="DE900" s="251"/>
      <c r="DF900" s="251"/>
      <c r="DG900" s="251"/>
      <c r="DH900" s="252"/>
      <c r="DI900" s="252"/>
      <c r="DJ900" s="252"/>
      <c r="DK900" s="252"/>
      <c r="DL900" s="251" t="s">
        <v>2005</v>
      </c>
      <c r="DM900" s="253" t="s">
        <v>2005</v>
      </c>
      <c r="DN900" s="254" t="s">
        <v>66</v>
      </c>
      <c r="DO900" s="231"/>
      <c r="DP900" s="256" t="s">
        <v>66</v>
      </c>
      <c r="DQ900" s="231"/>
      <c r="DR900" s="258"/>
      <c r="DS900" s="259"/>
      <c r="DT900" s="260"/>
      <c r="DU900" s="255">
        <v>208.48371077762664</v>
      </c>
      <c r="DV900" s="261">
        <v>981.13961523578678</v>
      </c>
      <c r="DW900" s="231">
        <v>134.42553888130996</v>
      </c>
      <c r="DX900" s="262">
        <v>-22.942041173611202</v>
      </c>
      <c r="DY900" s="255">
        <v>0.75503410641200708</v>
      </c>
      <c r="DZ900" s="231">
        <v>0.56152204508631132</v>
      </c>
      <c r="EA900" s="231">
        <v>0.64763983628922372</v>
      </c>
      <c r="EB900" s="262">
        <v>0.19591574829657932</v>
      </c>
      <c r="EC900" s="271"/>
      <c r="ED900" s="234"/>
      <c r="EE900" s="272"/>
      <c r="EF900" s="234">
        <v>84218</v>
      </c>
      <c r="EG900" s="266">
        <v>-38512</v>
      </c>
      <c r="EH900" s="258"/>
    </row>
    <row r="901" spans="1:138" ht="30" customHeight="1" thickBot="1" x14ac:dyDescent="0.3">
      <c r="A901" s="45" t="s">
        <v>60</v>
      </c>
      <c r="B901" s="45" t="s">
        <v>61</v>
      </c>
      <c r="C901" s="45" t="s">
        <v>1479</v>
      </c>
      <c r="D901" s="46" t="s">
        <v>1484</v>
      </c>
      <c r="E901" s="46" t="s">
        <v>1485</v>
      </c>
      <c r="F901" s="46" t="s">
        <v>1525</v>
      </c>
      <c r="G901" s="46" t="s">
        <v>1485</v>
      </c>
      <c r="H901" s="226" t="s">
        <v>66</v>
      </c>
      <c r="I901" s="227" t="s">
        <v>2007</v>
      </c>
      <c r="J901" s="228">
        <v>4.16</v>
      </c>
      <c r="K901" s="229">
        <v>2.1183674196890396</v>
      </c>
      <c r="L901" s="229">
        <v>2.583522721899</v>
      </c>
      <c r="M901" s="230">
        <v>681.83333333333303</v>
      </c>
      <c r="N901" s="231">
        <v>4342.5667463862173</v>
      </c>
      <c r="O901" s="232" t="s">
        <v>2003</v>
      </c>
      <c r="P901" s="233">
        <v>1.239316993831683</v>
      </c>
      <c r="Q901" s="234" t="s">
        <v>68</v>
      </c>
      <c r="R901" s="235" t="s">
        <v>68</v>
      </c>
      <c r="S901" s="236" t="s">
        <v>2005</v>
      </c>
      <c r="T901" s="236" t="s">
        <v>2005</v>
      </c>
      <c r="U901" s="237" t="s">
        <v>2005</v>
      </c>
      <c r="V901" s="238" t="s">
        <v>2005</v>
      </c>
      <c r="W901" s="238" t="s">
        <v>2005</v>
      </c>
      <c r="X901" s="238" t="s">
        <v>2005</v>
      </c>
      <c r="Y901" s="238" t="s">
        <v>2005</v>
      </c>
      <c r="Z901" s="238" t="s">
        <v>2005</v>
      </c>
      <c r="AA901" s="238" t="s">
        <v>2005</v>
      </c>
      <c r="AB901" s="238" t="s">
        <v>2005</v>
      </c>
      <c r="AC901" s="238" t="s">
        <v>2005</v>
      </c>
      <c r="AD901" s="238" t="s">
        <v>2005</v>
      </c>
      <c r="AE901" s="238" t="s">
        <v>2005</v>
      </c>
      <c r="AF901" s="238" t="s">
        <v>2005</v>
      </c>
      <c r="AG901" s="238" t="s">
        <v>2005</v>
      </c>
      <c r="AH901" s="238" t="s">
        <v>2005</v>
      </c>
      <c r="AI901" s="238">
        <v>16</v>
      </c>
      <c r="AJ901" s="238">
        <v>16</v>
      </c>
      <c r="AK901" s="238" t="s">
        <v>2005</v>
      </c>
      <c r="AL901" s="238" t="s">
        <v>2005</v>
      </c>
      <c r="AM901" s="237" t="s">
        <v>2005</v>
      </c>
      <c r="AN901" s="238" t="s">
        <v>2005</v>
      </c>
      <c r="AO901" s="238" t="s">
        <v>2005</v>
      </c>
      <c r="AP901" s="238" t="s">
        <v>2005</v>
      </c>
      <c r="AQ901" s="237">
        <f t="shared" si="52"/>
        <v>16</v>
      </c>
      <c r="AR901" s="239">
        <f t="shared" si="52"/>
        <v>16</v>
      </c>
      <c r="AS901" s="240"/>
      <c r="AT901" s="238"/>
      <c r="AU901" s="237"/>
      <c r="AV901" s="238"/>
      <c r="AW901" s="238"/>
      <c r="AX901" s="238"/>
      <c r="AY901" s="238"/>
      <c r="AZ901" s="238"/>
      <c r="BA901" s="238"/>
      <c r="BB901" s="238"/>
      <c r="BC901" s="238"/>
      <c r="BD901" s="238"/>
      <c r="BE901" s="238"/>
      <c r="BF901" s="238"/>
      <c r="BG901" s="238"/>
      <c r="BH901" s="238"/>
      <c r="BI901" s="238">
        <v>104.48</v>
      </c>
      <c r="BJ901" s="238">
        <v>104.48</v>
      </c>
      <c r="BK901" s="238"/>
      <c r="BL901" s="238"/>
      <c r="BM901" s="238"/>
      <c r="BN901" s="238"/>
      <c r="BO901" s="238"/>
      <c r="BP901" s="238"/>
      <c r="BQ901" s="237">
        <f t="shared" si="53"/>
        <v>104.48</v>
      </c>
      <c r="BR901" s="237">
        <f t="shared" si="53"/>
        <v>104.48</v>
      </c>
      <c r="BS901" s="241">
        <f t="shared" si="55"/>
        <v>8.4304500398216825E-2</v>
      </c>
      <c r="BT901" s="273">
        <v>0</v>
      </c>
      <c r="BU901" s="243">
        <v>0</v>
      </c>
      <c r="BV901" s="244">
        <v>0</v>
      </c>
      <c r="BW901" s="243">
        <v>0</v>
      </c>
      <c r="BX901" s="243">
        <v>0</v>
      </c>
      <c r="BY901" s="243">
        <v>0</v>
      </c>
      <c r="BZ901" s="243">
        <v>0</v>
      </c>
      <c r="CA901" s="243">
        <v>0</v>
      </c>
      <c r="CB901" s="243">
        <v>0</v>
      </c>
      <c r="CC901" s="243">
        <v>0</v>
      </c>
      <c r="CD901" s="243">
        <v>0</v>
      </c>
      <c r="CE901" s="243">
        <v>0</v>
      </c>
      <c r="CF901" s="243">
        <v>0</v>
      </c>
      <c r="CG901" s="243">
        <v>0</v>
      </c>
      <c r="CH901" s="243">
        <v>0</v>
      </c>
      <c r="CI901" s="243">
        <v>0</v>
      </c>
      <c r="CJ901" s="243">
        <v>122642.80320000001</v>
      </c>
      <c r="CK901" s="243">
        <v>122642.80320000001</v>
      </c>
      <c r="CL901" s="243">
        <v>0</v>
      </c>
      <c r="CM901" s="243">
        <v>0</v>
      </c>
      <c r="CN901" s="243">
        <v>0</v>
      </c>
      <c r="CO901" s="243">
        <v>0</v>
      </c>
      <c r="CP901" s="243">
        <v>0</v>
      </c>
      <c r="CQ901" s="243">
        <v>0</v>
      </c>
      <c r="CR901" s="244">
        <f t="shared" si="54"/>
        <v>122642.80320000001</v>
      </c>
      <c r="CS901" s="267">
        <f t="shared" si="54"/>
        <v>122642.80320000001</v>
      </c>
      <c r="CT901" s="268"/>
      <c r="CU901" s="269"/>
      <c r="CV901" s="269"/>
      <c r="CW901" s="269"/>
      <c r="CX901" s="269"/>
      <c r="CY901" s="269"/>
      <c r="CZ901" s="269"/>
      <c r="DA901" s="270"/>
      <c r="DB901" s="248">
        <v>4342.5667463862173</v>
      </c>
      <c r="DC901" s="249"/>
      <c r="DD901" s="250">
        <v>1.239316993831683</v>
      </c>
      <c r="DE901" s="251"/>
      <c r="DF901" s="251"/>
      <c r="DG901" s="251"/>
      <c r="DH901" s="252"/>
      <c r="DI901" s="252"/>
      <c r="DJ901" s="252"/>
      <c r="DK901" s="252"/>
      <c r="DL901" s="251" t="s">
        <v>2005</v>
      </c>
      <c r="DM901" s="253" t="s">
        <v>2005</v>
      </c>
      <c r="DN901" s="254" t="s">
        <v>66</v>
      </c>
      <c r="DO901" s="231"/>
      <c r="DP901" s="256" t="s">
        <v>66</v>
      </c>
      <c r="DQ901" s="231"/>
      <c r="DR901" s="258"/>
      <c r="DS901" s="259"/>
      <c r="DT901" s="260"/>
      <c r="DU901" s="255">
        <v>1056.9518455145446</v>
      </c>
      <c r="DV901" s="261">
        <v>296.41994575410081</v>
      </c>
      <c r="DW901" s="231">
        <v>1056.9518455145446</v>
      </c>
      <c r="DX901" s="262">
        <v>-842.89424736759202</v>
      </c>
      <c r="DY901" s="255">
        <v>1.9975556098753371</v>
      </c>
      <c r="DZ901" s="231">
        <v>-0.97892675812422358</v>
      </c>
      <c r="EA901" s="231">
        <v>1.9975556098753371</v>
      </c>
      <c r="EB901" s="262">
        <v>-1.3281375165016494</v>
      </c>
      <c r="EC901" s="271"/>
      <c r="ED901" s="234"/>
      <c r="EE901" s="272"/>
      <c r="EF901" s="234">
        <v>553575</v>
      </c>
      <c r="EG901" s="266">
        <v>-419807.66666666663</v>
      </c>
      <c r="EH901" s="258"/>
    </row>
    <row r="902" spans="1:138" ht="30" customHeight="1" thickBot="1" x14ac:dyDescent="0.3">
      <c r="A902" s="45" t="s">
        <v>60</v>
      </c>
      <c r="B902" s="45" t="s">
        <v>61</v>
      </c>
      <c r="C902" s="45" t="s">
        <v>1479</v>
      </c>
      <c r="D902" s="46" t="s">
        <v>1484</v>
      </c>
      <c r="E902" s="46" t="s">
        <v>1485</v>
      </c>
      <c r="F902" s="46" t="s">
        <v>1526</v>
      </c>
      <c r="G902" s="46" t="s">
        <v>1485</v>
      </c>
      <c r="H902" s="226" t="s">
        <v>66</v>
      </c>
      <c r="I902" s="227" t="s">
        <v>2007</v>
      </c>
      <c r="J902" s="228">
        <v>4.16</v>
      </c>
      <c r="K902" s="229">
        <v>2.204831396002878</v>
      </c>
      <c r="L902" s="229">
        <v>1.0846590886530001</v>
      </c>
      <c r="M902" s="230">
        <v>108.833333333333</v>
      </c>
      <c r="N902" s="231">
        <v>4292.071784218936</v>
      </c>
      <c r="O902" s="232" t="s">
        <v>2003</v>
      </c>
      <c r="P902" s="233">
        <v>1.22490633111271</v>
      </c>
      <c r="Q902" s="234" t="s">
        <v>68</v>
      </c>
      <c r="R902" s="235" t="s">
        <v>68</v>
      </c>
      <c r="S902" s="236" t="s">
        <v>2005</v>
      </c>
      <c r="T902" s="236" t="s">
        <v>2005</v>
      </c>
      <c r="U902" s="237" t="s">
        <v>2005</v>
      </c>
      <c r="V902" s="238" t="s">
        <v>2005</v>
      </c>
      <c r="W902" s="238" t="s">
        <v>2005</v>
      </c>
      <c r="X902" s="238" t="s">
        <v>2005</v>
      </c>
      <c r="Y902" s="238" t="s">
        <v>2005</v>
      </c>
      <c r="Z902" s="238" t="s">
        <v>2005</v>
      </c>
      <c r="AA902" s="238" t="s">
        <v>2005</v>
      </c>
      <c r="AB902" s="238" t="s">
        <v>2005</v>
      </c>
      <c r="AC902" s="238" t="s">
        <v>2005</v>
      </c>
      <c r="AD902" s="238" t="s">
        <v>2005</v>
      </c>
      <c r="AE902" s="238" t="s">
        <v>2005</v>
      </c>
      <c r="AF902" s="238" t="s">
        <v>2005</v>
      </c>
      <c r="AG902" s="238" t="s">
        <v>2005</v>
      </c>
      <c r="AH902" s="238" t="s">
        <v>2005</v>
      </c>
      <c r="AI902" s="238">
        <v>3</v>
      </c>
      <c r="AJ902" s="238">
        <v>3</v>
      </c>
      <c r="AK902" s="238" t="s">
        <v>2005</v>
      </c>
      <c r="AL902" s="238" t="s">
        <v>2005</v>
      </c>
      <c r="AM902" s="237" t="s">
        <v>2005</v>
      </c>
      <c r="AN902" s="238" t="s">
        <v>2005</v>
      </c>
      <c r="AO902" s="238" t="s">
        <v>2005</v>
      </c>
      <c r="AP902" s="238" t="s">
        <v>2005</v>
      </c>
      <c r="AQ902" s="237">
        <f t="shared" si="52"/>
        <v>3</v>
      </c>
      <c r="AR902" s="239">
        <f t="shared" si="52"/>
        <v>3</v>
      </c>
      <c r="AS902" s="240"/>
      <c r="AT902" s="238"/>
      <c r="AU902" s="237"/>
      <c r="AV902" s="238"/>
      <c r="AW902" s="238"/>
      <c r="AX902" s="238"/>
      <c r="AY902" s="238"/>
      <c r="AZ902" s="238"/>
      <c r="BA902" s="238"/>
      <c r="BB902" s="238"/>
      <c r="BC902" s="238"/>
      <c r="BD902" s="238"/>
      <c r="BE902" s="238"/>
      <c r="BF902" s="238"/>
      <c r="BG902" s="238"/>
      <c r="BH902" s="238"/>
      <c r="BI902" s="238">
        <v>84.6</v>
      </c>
      <c r="BJ902" s="238">
        <v>84.6</v>
      </c>
      <c r="BK902" s="238"/>
      <c r="BL902" s="238"/>
      <c r="BM902" s="238"/>
      <c r="BN902" s="238"/>
      <c r="BO902" s="238"/>
      <c r="BP902" s="238"/>
      <c r="BQ902" s="237">
        <f t="shared" si="53"/>
        <v>84.6</v>
      </c>
      <c r="BR902" s="237">
        <f t="shared" si="53"/>
        <v>84.6</v>
      </c>
      <c r="BS902" s="241">
        <f t="shared" si="55"/>
        <v>6.9066505618555346E-2</v>
      </c>
      <c r="BT902" s="273">
        <v>0</v>
      </c>
      <c r="BU902" s="243">
        <v>0</v>
      </c>
      <c r="BV902" s="244">
        <v>0</v>
      </c>
      <c r="BW902" s="243">
        <v>0</v>
      </c>
      <c r="BX902" s="243">
        <v>0</v>
      </c>
      <c r="BY902" s="243">
        <v>0</v>
      </c>
      <c r="BZ902" s="243">
        <v>0</v>
      </c>
      <c r="CA902" s="243">
        <v>0</v>
      </c>
      <c r="CB902" s="243">
        <v>0</v>
      </c>
      <c r="CC902" s="243">
        <v>0</v>
      </c>
      <c r="CD902" s="243">
        <v>0</v>
      </c>
      <c r="CE902" s="243">
        <v>0</v>
      </c>
      <c r="CF902" s="243">
        <v>0</v>
      </c>
      <c r="CG902" s="243">
        <v>0</v>
      </c>
      <c r="CH902" s="243">
        <v>0</v>
      </c>
      <c r="CI902" s="243">
        <v>0</v>
      </c>
      <c r="CJ902" s="243">
        <v>99306.864000000001</v>
      </c>
      <c r="CK902" s="243">
        <v>99306.864000000001</v>
      </c>
      <c r="CL902" s="243">
        <v>0</v>
      </c>
      <c r="CM902" s="243">
        <v>0</v>
      </c>
      <c r="CN902" s="243">
        <v>0</v>
      </c>
      <c r="CO902" s="243">
        <v>0</v>
      </c>
      <c r="CP902" s="243">
        <v>0</v>
      </c>
      <c r="CQ902" s="243">
        <v>0</v>
      </c>
      <c r="CR902" s="244">
        <f t="shared" si="54"/>
        <v>99306.864000000001</v>
      </c>
      <c r="CS902" s="267">
        <f t="shared" si="54"/>
        <v>99306.864000000001</v>
      </c>
      <c r="CT902" s="268"/>
      <c r="CU902" s="269"/>
      <c r="CV902" s="269"/>
      <c r="CW902" s="269"/>
      <c r="CX902" s="269"/>
      <c r="CY902" s="269"/>
      <c r="CZ902" s="269"/>
      <c r="DA902" s="270"/>
      <c r="DB902" s="248">
        <v>4292.071784218936</v>
      </c>
      <c r="DC902" s="249"/>
      <c r="DD902" s="250">
        <v>1.22490633111271</v>
      </c>
      <c r="DE902" s="251"/>
      <c r="DF902" s="251"/>
      <c r="DG902" s="251"/>
      <c r="DH902" s="252"/>
      <c r="DI902" s="252"/>
      <c r="DJ902" s="252"/>
      <c r="DK902" s="252"/>
      <c r="DL902" s="251" t="s">
        <v>2005</v>
      </c>
      <c r="DM902" s="253" t="s">
        <v>2005</v>
      </c>
      <c r="DN902" s="254" t="s">
        <v>66</v>
      </c>
      <c r="DO902" s="231"/>
      <c r="DP902" s="256" t="s">
        <v>66</v>
      </c>
      <c r="DQ902" s="231"/>
      <c r="DR902" s="258"/>
      <c r="DS902" s="259"/>
      <c r="DT902" s="260"/>
      <c r="DU902" s="255">
        <v>742.45635528331002</v>
      </c>
      <c r="DV902" s="261">
        <v>316.24963059549975</v>
      </c>
      <c r="DW902" s="231">
        <v>742.45635528331002</v>
      </c>
      <c r="DX902" s="262">
        <v>-706.37030709920361</v>
      </c>
      <c r="DY902" s="255">
        <v>2.0490045941807109</v>
      </c>
      <c r="DZ902" s="231">
        <v>-1.3725495677256836</v>
      </c>
      <c r="EA902" s="231">
        <v>2.0490045941807109</v>
      </c>
      <c r="EB902" s="262">
        <v>-1.705882901059018</v>
      </c>
      <c r="EC902" s="271"/>
      <c r="ED902" s="234"/>
      <c r="EE902" s="272"/>
      <c r="EF902" s="234">
        <v>53609</v>
      </c>
      <c r="EG902" s="266">
        <v>-50674</v>
      </c>
      <c r="EH902" s="258"/>
    </row>
    <row r="903" spans="1:138" ht="30" customHeight="1" thickBot="1" x14ac:dyDescent="0.3">
      <c r="A903" s="45" t="s">
        <v>60</v>
      </c>
      <c r="B903" s="45" t="s">
        <v>61</v>
      </c>
      <c r="C903" s="45" t="s">
        <v>1479</v>
      </c>
      <c r="D903" s="46" t="s">
        <v>1484</v>
      </c>
      <c r="E903" s="46" t="s">
        <v>1485</v>
      </c>
      <c r="F903" s="46" t="s">
        <v>1527</v>
      </c>
      <c r="G903" s="46" t="s">
        <v>1485</v>
      </c>
      <c r="H903" s="226" t="s">
        <v>66</v>
      </c>
      <c r="I903" s="227" t="s">
        <v>2007</v>
      </c>
      <c r="J903" s="228">
        <v>4.16</v>
      </c>
      <c r="K903" s="229">
        <v>2.0967514256105799</v>
      </c>
      <c r="L903" s="229">
        <v>2.155681813698</v>
      </c>
      <c r="M903" s="230">
        <v>444.16666666666703</v>
      </c>
      <c r="N903" s="231">
        <v>4569.7940761389855</v>
      </c>
      <c r="O903" s="232" t="s">
        <v>2003</v>
      </c>
      <c r="P903" s="233">
        <v>1.3041649760670619</v>
      </c>
      <c r="Q903" s="234" t="s">
        <v>68</v>
      </c>
      <c r="R903" s="235" t="s">
        <v>68</v>
      </c>
      <c r="S903" s="236" t="s">
        <v>2005</v>
      </c>
      <c r="T903" s="236" t="s">
        <v>2005</v>
      </c>
      <c r="U903" s="237" t="s">
        <v>2005</v>
      </c>
      <c r="V903" s="238" t="s">
        <v>2005</v>
      </c>
      <c r="W903" s="238" t="s">
        <v>2005</v>
      </c>
      <c r="X903" s="238" t="s">
        <v>2005</v>
      </c>
      <c r="Y903" s="238" t="s">
        <v>2005</v>
      </c>
      <c r="Z903" s="238" t="s">
        <v>2005</v>
      </c>
      <c r="AA903" s="238" t="s">
        <v>2005</v>
      </c>
      <c r="AB903" s="238" t="s">
        <v>2005</v>
      </c>
      <c r="AC903" s="238" t="s">
        <v>2005</v>
      </c>
      <c r="AD903" s="238" t="s">
        <v>2005</v>
      </c>
      <c r="AE903" s="238" t="s">
        <v>2005</v>
      </c>
      <c r="AF903" s="238" t="s">
        <v>2005</v>
      </c>
      <c r="AG903" s="238" t="s">
        <v>2005</v>
      </c>
      <c r="AH903" s="238" t="s">
        <v>2005</v>
      </c>
      <c r="AI903" s="238">
        <v>12</v>
      </c>
      <c r="AJ903" s="238">
        <v>12</v>
      </c>
      <c r="AK903" s="238" t="s">
        <v>2005</v>
      </c>
      <c r="AL903" s="238" t="s">
        <v>2005</v>
      </c>
      <c r="AM903" s="237" t="s">
        <v>2005</v>
      </c>
      <c r="AN903" s="238" t="s">
        <v>2005</v>
      </c>
      <c r="AO903" s="238" t="s">
        <v>2005</v>
      </c>
      <c r="AP903" s="238" t="s">
        <v>2005</v>
      </c>
      <c r="AQ903" s="237">
        <f t="shared" si="52"/>
        <v>12</v>
      </c>
      <c r="AR903" s="239">
        <f t="shared" si="52"/>
        <v>12</v>
      </c>
      <c r="AS903" s="240"/>
      <c r="AT903" s="238"/>
      <c r="AU903" s="237"/>
      <c r="AV903" s="238"/>
      <c r="AW903" s="238"/>
      <c r="AX903" s="238"/>
      <c r="AY903" s="238"/>
      <c r="AZ903" s="238"/>
      <c r="BA903" s="238"/>
      <c r="BB903" s="238"/>
      <c r="BC903" s="238"/>
      <c r="BD903" s="238"/>
      <c r="BE903" s="238"/>
      <c r="BF903" s="238"/>
      <c r="BG903" s="238"/>
      <c r="BH903" s="238"/>
      <c r="BI903" s="238">
        <v>91.85</v>
      </c>
      <c r="BJ903" s="238">
        <v>91.85</v>
      </c>
      <c r="BK903" s="238"/>
      <c r="BL903" s="238"/>
      <c r="BM903" s="238"/>
      <c r="BN903" s="238"/>
      <c r="BO903" s="238"/>
      <c r="BP903" s="238"/>
      <c r="BQ903" s="237">
        <f t="shared" si="53"/>
        <v>91.85</v>
      </c>
      <c r="BR903" s="237">
        <f t="shared" si="53"/>
        <v>91.85</v>
      </c>
      <c r="BS903" s="241">
        <f t="shared" si="55"/>
        <v>7.0428206312509456E-2</v>
      </c>
      <c r="BT903" s="273">
        <v>0</v>
      </c>
      <c r="BU903" s="243">
        <v>0</v>
      </c>
      <c r="BV903" s="244">
        <v>0</v>
      </c>
      <c r="BW903" s="243">
        <v>0</v>
      </c>
      <c r="BX903" s="243">
        <v>0</v>
      </c>
      <c r="BY903" s="243">
        <v>0</v>
      </c>
      <c r="BZ903" s="243">
        <v>0</v>
      </c>
      <c r="CA903" s="243">
        <v>0</v>
      </c>
      <c r="CB903" s="243">
        <v>0</v>
      </c>
      <c r="CC903" s="243">
        <v>0</v>
      </c>
      <c r="CD903" s="243">
        <v>0</v>
      </c>
      <c r="CE903" s="243">
        <v>0</v>
      </c>
      <c r="CF903" s="243">
        <v>0</v>
      </c>
      <c r="CG903" s="243">
        <v>0</v>
      </c>
      <c r="CH903" s="243">
        <v>0</v>
      </c>
      <c r="CI903" s="243">
        <v>0</v>
      </c>
      <c r="CJ903" s="243">
        <v>107817.20400000001</v>
      </c>
      <c r="CK903" s="243">
        <v>107817.20400000001</v>
      </c>
      <c r="CL903" s="243">
        <v>0</v>
      </c>
      <c r="CM903" s="243">
        <v>0</v>
      </c>
      <c r="CN903" s="243">
        <v>0</v>
      </c>
      <c r="CO903" s="243">
        <v>0</v>
      </c>
      <c r="CP903" s="243">
        <v>0</v>
      </c>
      <c r="CQ903" s="243">
        <v>0</v>
      </c>
      <c r="CR903" s="244">
        <f t="shared" si="54"/>
        <v>107817.20400000001</v>
      </c>
      <c r="CS903" s="267">
        <f t="shared" si="54"/>
        <v>107817.20400000001</v>
      </c>
      <c r="CT903" s="268"/>
      <c r="CU903" s="269"/>
      <c r="CV903" s="269"/>
      <c r="CW903" s="269"/>
      <c r="CX903" s="269"/>
      <c r="CY903" s="269"/>
      <c r="CZ903" s="269"/>
      <c r="DA903" s="270"/>
      <c r="DB903" s="248">
        <v>4569.7940761389855</v>
      </c>
      <c r="DC903" s="249"/>
      <c r="DD903" s="250">
        <v>1.3041649760670619</v>
      </c>
      <c r="DE903" s="251"/>
      <c r="DF903" s="251"/>
      <c r="DG903" s="251"/>
      <c r="DH903" s="252"/>
      <c r="DI903" s="252"/>
      <c r="DJ903" s="252"/>
      <c r="DK903" s="252"/>
      <c r="DL903" s="251" t="s">
        <v>2005</v>
      </c>
      <c r="DM903" s="253" t="s">
        <v>2005</v>
      </c>
      <c r="DN903" s="254" t="s">
        <v>66</v>
      </c>
      <c r="DO903" s="231"/>
      <c r="DP903" s="256" t="s">
        <v>66</v>
      </c>
      <c r="DQ903" s="231"/>
      <c r="DR903" s="258"/>
      <c r="DS903" s="259"/>
      <c r="DT903" s="260"/>
      <c r="DU903" s="255">
        <v>644.56435272044973</v>
      </c>
      <c r="DV903" s="261">
        <v>533.37102824346744</v>
      </c>
      <c r="DW903" s="231">
        <v>644.56435272044973</v>
      </c>
      <c r="DX903" s="262">
        <v>-606.47979168290806</v>
      </c>
      <c r="DY903" s="255">
        <v>2.5553470919324557</v>
      </c>
      <c r="DZ903" s="231">
        <v>-1.5493546647275331</v>
      </c>
      <c r="EA903" s="231">
        <v>2.5553470919324557</v>
      </c>
      <c r="EB903" s="262">
        <v>-1.8894228380563063</v>
      </c>
      <c r="EC903" s="271"/>
      <c r="ED903" s="234"/>
      <c r="EE903" s="272"/>
      <c r="EF903" s="234">
        <v>172656</v>
      </c>
      <c r="EG903" s="266">
        <v>-171172.66666666666</v>
      </c>
      <c r="EH903" s="258"/>
    </row>
    <row r="904" spans="1:138" ht="30" customHeight="1" thickBot="1" x14ac:dyDescent="0.3">
      <c r="A904" s="45" t="s">
        <v>60</v>
      </c>
      <c r="B904" s="45" t="s">
        <v>61</v>
      </c>
      <c r="C904" s="45" t="s">
        <v>1479</v>
      </c>
      <c r="D904" s="46" t="s">
        <v>1484</v>
      </c>
      <c r="E904" s="46" t="s">
        <v>1485</v>
      </c>
      <c r="F904" s="46" t="s">
        <v>1528</v>
      </c>
      <c r="G904" s="46" t="s">
        <v>1485</v>
      </c>
      <c r="H904" s="226" t="s">
        <v>66</v>
      </c>
      <c r="I904" s="227" t="s">
        <v>2007</v>
      </c>
      <c r="J904" s="228">
        <v>4.16</v>
      </c>
      <c r="K904" s="229">
        <v>2.7019992598074483</v>
      </c>
      <c r="L904" s="229">
        <v>0.95662878588900002</v>
      </c>
      <c r="M904" s="230">
        <v>122.166666666667</v>
      </c>
      <c r="N904" s="231">
        <v>2827.7178813677697</v>
      </c>
      <c r="O904" s="232" t="s">
        <v>2003</v>
      </c>
      <c r="P904" s="233">
        <v>0.80699711226249138</v>
      </c>
      <c r="Q904" s="234" t="s">
        <v>68</v>
      </c>
      <c r="R904" s="235" t="s">
        <v>68</v>
      </c>
      <c r="S904" s="236" t="s">
        <v>2005</v>
      </c>
      <c r="T904" s="236" t="s">
        <v>2005</v>
      </c>
      <c r="U904" s="237" t="s">
        <v>2005</v>
      </c>
      <c r="V904" s="238" t="s">
        <v>2005</v>
      </c>
      <c r="W904" s="238" t="s">
        <v>2005</v>
      </c>
      <c r="X904" s="238" t="s">
        <v>2005</v>
      </c>
      <c r="Y904" s="238" t="s">
        <v>2005</v>
      </c>
      <c r="Z904" s="238" t="s">
        <v>2005</v>
      </c>
      <c r="AA904" s="238" t="s">
        <v>2005</v>
      </c>
      <c r="AB904" s="238" t="s">
        <v>2005</v>
      </c>
      <c r="AC904" s="238" t="s">
        <v>2005</v>
      </c>
      <c r="AD904" s="238" t="s">
        <v>2005</v>
      </c>
      <c r="AE904" s="238" t="s">
        <v>2005</v>
      </c>
      <c r="AF904" s="238" t="s">
        <v>2005</v>
      </c>
      <c r="AG904" s="238" t="s">
        <v>2005</v>
      </c>
      <c r="AH904" s="238" t="s">
        <v>2005</v>
      </c>
      <c r="AI904" s="238">
        <v>4</v>
      </c>
      <c r="AJ904" s="238">
        <v>4</v>
      </c>
      <c r="AK904" s="238" t="s">
        <v>2005</v>
      </c>
      <c r="AL904" s="238" t="s">
        <v>2005</v>
      </c>
      <c r="AM904" s="237" t="s">
        <v>2005</v>
      </c>
      <c r="AN904" s="238" t="s">
        <v>2005</v>
      </c>
      <c r="AO904" s="238" t="s">
        <v>2005</v>
      </c>
      <c r="AP904" s="238" t="s">
        <v>2005</v>
      </c>
      <c r="AQ904" s="237">
        <f t="shared" si="52"/>
        <v>4</v>
      </c>
      <c r="AR904" s="239">
        <f t="shared" si="52"/>
        <v>4</v>
      </c>
      <c r="AS904" s="240"/>
      <c r="AT904" s="238"/>
      <c r="AU904" s="237"/>
      <c r="AV904" s="238"/>
      <c r="AW904" s="238"/>
      <c r="AX904" s="238"/>
      <c r="AY904" s="238"/>
      <c r="AZ904" s="238"/>
      <c r="BA904" s="238"/>
      <c r="BB904" s="238"/>
      <c r="BC904" s="238"/>
      <c r="BD904" s="238"/>
      <c r="BE904" s="238"/>
      <c r="BF904" s="238"/>
      <c r="BG904" s="238"/>
      <c r="BH904" s="238"/>
      <c r="BI904" s="238">
        <v>414.66</v>
      </c>
      <c r="BJ904" s="238">
        <v>414.66</v>
      </c>
      <c r="BK904" s="238"/>
      <c r="BL904" s="238"/>
      <c r="BM904" s="238"/>
      <c r="BN904" s="238"/>
      <c r="BO904" s="238"/>
      <c r="BP904" s="238"/>
      <c r="BQ904" s="237">
        <f t="shared" si="53"/>
        <v>414.66</v>
      </c>
      <c r="BR904" s="237">
        <f t="shared" si="53"/>
        <v>414.66</v>
      </c>
      <c r="BS904" s="241">
        <f t="shared" si="55"/>
        <v>0.51383083495486392</v>
      </c>
      <c r="BT904" s="273">
        <v>0</v>
      </c>
      <c r="BU904" s="243">
        <v>0</v>
      </c>
      <c r="BV904" s="244">
        <v>0</v>
      </c>
      <c r="BW904" s="243">
        <v>0</v>
      </c>
      <c r="BX904" s="243">
        <v>0</v>
      </c>
      <c r="BY904" s="243">
        <v>0</v>
      </c>
      <c r="BZ904" s="243">
        <v>0</v>
      </c>
      <c r="CA904" s="243">
        <v>0</v>
      </c>
      <c r="CB904" s="243">
        <v>0</v>
      </c>
      <c r="CC904" s="243">
        <v>0</v>
      </c>
      <c r="CD904" s="243">
        <v>0</v>
      </c>
      <c r="CE904" s="243">
        <v>0</v>
      </c>
      <c r="CF904" s="243">
        <v>0</v>
      </c>
      <c r="CG904" s="243">
        <v>0</v>
      </c>
      <c r="CH904" s="243">
        <v>0</v>
      </c>
      <c r="CI904" s="243">
        <v>0</v>
      </c>
      <c r="CJ904" s="243">
        <v>486744.49440000003</v>
      </c>
      <c r="CK904" s="243">
        <v>486744.49440000003</v>
      </c>
      <c r="CL904" s="243">
        <v>0</v>
      </c>
      <c r="CM904" s="243">
        <v>0</v>
      </c>
      <c r="CN904" s="243">
        <v>0</v>
      </c>
      <c r="CO904" s="243">
        <v>0</v>
      </c>
      <c r="CP904" s="243">
        <v>0</v>
      </c>
      <c r="CQ904" s="243">
        <v>0</v>
      </c>
      <c r="CR904" s="244">
        <f t="shared" si="54"/>
        <v>486744.49440000003</v>
      </c>
      <c r="CS904" s="267">
        <f t="shared" si="54"/>
        <v>486744.49440000003</v>
      </c>
      <c r="CT904" s="268"/>
      <c r="CU904" s="269"/>
      <c r="CV904" s="269"/>
      <c r="CW904" s="269"/>
      <c r="CX904" s="269"/>
      <c r="CY904" s="269"/>
      <c r="CZ904" s="269"/>
      <c r="DA904" s="270"/>
      <c r="DB904" s="248">
        <v>2827.7178813677697</v>
      </c>
      <c r="DC904" s="249"/>
      <c r="DD904" s="250">
        <v>0.80699711226249138</v>
      </c>
      <c r="DE904" s="251"/>
      <c r="DF904" s="251"/>
      <c r="DG904" s="251"/>
      <c r="DH904" s="252"/>
      <c r="DI904" s="252"/>
      <c r="DJ904" s="252"/>
      <c r="DK904" s="252"/>
      <c r="DL904" s="251" t="s">
        <v>2005</v>
      </c>
      <c r="DM904" s="253" t="s">
        <v>2005</v>
      </c>
      <c r="DN904" s="254" t="s">
        <v>66</v>
      </c>
      <c r="DO904" s="231"/>
      <c r="DP904" s="256" t="s">
        <v>66</v>
      </c>
      <c r="DQ904" s="231"/>
      <c r="DR904" s="258"/>
      <c r="DS904" s="259"/>
      <c r="DT904" s="260"/>
      <c r="DU904" s="255">
        <v>244.66575716234587</v>
      </c>
      <c r="DV904" s="261">
        <v>842.6219122143475</v>
      </c>
      <c r="DW904" s="231">
        <v>244.66575716234587</v>
      </c>
      <c r="DX904" s="262">
        <v>-222.31575716234588</v>
      </c>
      <c r="DY904" s="255">
        <v>0.99863574351977902</v>
      </c>
      <c r="DZ904" s="231">
        <v>-0.59301243728671671</v>
      </c>
      <c r="EA904" s="231">
        <v>0.99863574351977902</v>
      </c>
      <c r="EB904" s="262">
        <v>-0.92363574351977906</v>
      </c>
      <c r="EC904" s="271"/>
      <c r="ED904" s="234"/>
      <c r="EE904" s="272"/>
      <c r="EF904" s="234">
        <v>0</v>
      </c>
      <c r="EG904" s="266">
        <v>0</v>
      </c>
      <c r="EH904" s="258"/>
    </row>
    <row r="905" spans="1:138" ht="30" customHeight="1" thickBot="1" x14ac:dyDescent="0.3">
      <c r="A905" s="45" t="s">
        <v>60</v>
      </c>
      <c r="B905" s="45" t="s">
        <v>61</v>
      </c>
      <c r="C905" s="45" t="s">
        <v>1479</v>
      </c>
      <c r="D905" s="46" t="s">
        <v>1484</v>
      </c>
      <c r="E905" s="46" t="s">
        <v>1485</v>
      </c>
      <c r="F905" s="46" t="s">
        <v>1529</v>
      </c>
      <c r="G905" s="46" t="s">
        <v>1485</v>
      </c>
      <c r="H905" s="226" t="s">
        <v>66</v>
      </c>
      <c r="I905" s="227" t="s">
        <v>2007</v>
      </c>
      <c r="J905" s="228">
        <v>4.16</v>
      </c>
      <c r="K905" s="229">
        <v>2.521865975820285</v>
      </c>
      <c r="L905" s="229">
        <v>2.9494318120470004</v>
      </c>
      <c r="M905" s="230">
        <v>294.16666666666703</v>
      </c>
      <c r="N905" s="231">
        <v>3686.1322382115568</v>
      </c>
      <c r="O905" s="232" t="s">
        <v>2003</v>
      </c>
      <c r="P905" s="233">
        <v>1.0519783784850334</v>
      </c>
      <c r="Q905" s="234" t="s">
        <v>68</v>
      </c>
      <c r="R905" s="235" t="s">
        <v>68</v>
      </c>
      <c r="S905" s="236" t="s">
        <v>2005</v>
      </c>
      <c r="T905" s="236" t="s">
        <v>2005</v>
      </c>
      <c r="U905" s="237" t="s">
        <v>2005</v>
      </c>
      <c r="V905" s="238" t="s">
        <v>2005</v>
      </c>
      <c r="W905" s="238" t="s">
        <v>2005</v>
      </c>
      <c r="X905" s="238" t="s">
        <v>2005</v>
      </c>
      <c r="Y905" s="238" t="s">
        <v>2005</v>
      </c>
      <c r="Z905" s="238" t="s">
        <v>2005</v>
      </c>
      <c r="AA905" s="238" t="s">
        <v>2005</v>
      </c>
      <c r="AB905" s="238" t="s">
        <v>2005</v>
      </c>
      <c r="AC905" s="238" t="s">
        <v>2005</v>
      </c>
      <c r="AD905" s="238" t="s">
        <v>2005</v>
      </c>
      <c r="AE905" s="238" t="s">
        <v>2005</v>
      </c>
      <c r="AF905" s="238" t="s">
        <v>2005</v>
      </c>
      <c r="AG905" s="238" t="s">
        <v>2005</v>
      </c>
      <c r="AH905" s="238" t="s">
        <v>2005</v>
      </c>
      <c r="AI905" s="238">
        <v>8</v>
      </c>
      <c r="AJ905" s="238">
        <v>8</v>
      </c>
      <c r="AK905" s="238" t="s">
        <v>2005</v>
      </c>
      <c r="AL905" s="238" t="s">
        <v>2005</v>
      </c>
      <c r="AM905" s="237" t="s">
        <v>2005</v>
      </c>
      <c r="AN905" s="238" t="s">
        <v>2005</v>
      </c>
      <c r="AO905" s="238" t="s">
        <v>2005</v>
      </c>
      <c r="AP905" s="238" t="s">
        <v>2005</v>
      </c>
      <c r="AQ905" s="237">
        <f t="shared" si="52"/>
        <v>8</v>
      </c>
      <c r="AR905" s="239">
        <f t="shared" si="52"/>
        <v>8</v>
      </c>
      <c r="AS905" s="240"/>
      <c r="AT905" s="238"/>
      <c r="AU905" s="237"/>
      <c r="AV905" s="238"/>
      <c r="AW905" s="238"/>
      <c r="AX905" s="238"/>
      <c r="AY905" s="238"/>
      <c r="AZ905" s="238"/>
      <c r="BA905" s="238"/>
      <c r="BB905" s="238"/>
      <c r="BC905" s="238"/>
      <c r="BD905" s="238"/>
      <c r="BE905" s="238"/>
      <c r="BF905" s="238"/>
      <c r="BG905" s="238"/>
      <c r="BH905" s="238"/>
      <c r="BI905" s="238">
        <v>509.26</v>
      </c>
      <c r="BJ905" s="238">
        <v>509.26</v>
      </c>
      <c r="BK905" s="238"/>
      <c r="BL905" s="238"/>
      <c r="BM905" s="238"/>
      <c r="BN905" s="238"/>
      <c r="BO905" s="238"/>
      <c r="BP905" s="238"/>
      <c r="BQ905" s="237">
        <f t="shared" si="53"/>
        <v>509.26</v>
      </c>
      <c r="BR905" s="237">
        <f t="shared" si="53"/>
        <v>509.26</v>
      </c>
      <c r="BS905" s="241">
        <f t="shared" si="55"/>
        <v>0.48409740201447055</v>
      </c>
      <c r="BT905" s="273">
        <v>0</v>
      </c>
      <c r="BU905" s="243">
        <v>0</v>
      </c>
      <c r="BV905" s="244">
        <v>0</v>
      </c>
      <c r="BW905" s="243">
        <v>0</v>
      </c>
      <c r="BX905" s="243">
        <v>0</v>
      </c>
      <c r="BY905" s="243">
        <v>0</v>
      </c>
      <c r="BZ905" s="243">
        <v>0</v>
      </c>
      <c r="CA905" s="243">
        <v>0</v>
      </c>
      <c r="CB905" s="243">
        <v>0</v>
      </c>
      <c r="CC905" s="243">
        <v>0</v>
      </c>
      <c r="CD905" s="243">
        <v>0</v>
      </c>
      <c r="CE905" s="243">
        <v>0</v>
      </c>
      <c r="CF905" s="243">
        <v>0</v>
      </c>
      <c r="CG905" s="243">
        <v>0</v>
      </c>
      <c r="CH905" s="243">
        <v>0</v>
      </c>
      <c r="CI905" s="243">
        <v>0</v>
      </c>
      <c r="CJ905" s="243">
        <v>597789.75839999993</v>
      </c>
      <c r="CK905" s="243">
        <v>597789.75839999993</v>
      </c>
      <c r="CL905" s="243">
        <v>0</v>
      </c>
      <c r="CM905" s="243">
        <v>0</v>
      </c>
      <c r="CN905" s="243">
        <v>0</v>
      </c>
      <c r="CO905" s="243">
        <v>0</v>
      </c>
      <c r="CP905" s="243">
        <v>0</v>
      </c>
      <c r="CQ905" s="243">
        <v>0</v>
      </c>
      <c r="CR905" s="244">
        <f t="shared" si="54"/>
        <v>597789.75839999993</v>
      </c>
      <c r="CS905" s="267">
        <f t="shared" si="54"/>
        <v>597789.75839999993</v>
      </c>
      <c r="CT905" s="268"/>
      <c r="CU905" s="269"/>
      <c r="CV905" s="269"/>
      <c r="CW905" s="269"/>
      <c r="CX905" s="269"/>
      <c r="CY905" s="269"/>
      <c r="CZ905" s="269"/>
      <c r="DA905" s="270"/>
      <c r="DB905" s="248">
        <v>3686.1322382115568</v>
      </c>
      <c r="DC905" s="249"/>
      <c r="DD905" s="250">
        <v>1.0519783784850334</v>
      </c>
      <c r="DE905" s="251"/>
      <c r="DF905" s="251"/>
      <c r="DG905" s="251"/>
      <c r="DH905" s="252"/>
      <c r="DI905" s="252"/>
      <c r="DJ905" s="252"/>
      <c r="DK905" s="252"/>
      <c r="DL905" s="251" t="s">
        <v>2005</v>
      </c>
      <c r="DM905" s="253" t="s">
        <v>2005</v>
      </c>
      <c r="DN905" s="254" t="s">
        <v>66</v>
      </c>
      <c r="DO905" s="231"/>
      <c r="DP905" s="256" t="s">
        <v>66</v>
      </c>
      <c r="DQ905" s="231"/>
      <c r="DR905" s="258"/>
      <c r="DS905" s="259"/>
      <c r="DT905" s="260"/>
      <c r="DU905" s="255">
        <v>239.03116147308754</v>
      </c>
      <c r="DV905" s="261">
        <v>799.31391207238596</v>
      </c>
      <c r="DW905" s="231">
        <v>239.03116147308754</v>
      </c>
      <c r="DX905" s="262">
        <v>-181.81009247823903</v>
      </c>
      <c r="DY905" s="255">
        <v>0.9756373937677042</v>
      </c>
      <c r="DZ905" s="231">
        <v>-0.30782914781241433</v>
      </c>
      <c r="EA905" s="231">
        <v>0.9756373937677042</v>
      </c>
      <c r="EB905" s="262">
        <v>-0.64116248114574814</v>
      </c>
      <c r="EC905" s="271"/>
      <c r="ED905" s="234"/>
      <c r="EE905" s="272"/>
      <c r="EF905" s="234">
        <v>0</v>
      </c>
      <c r="EG905" s="266">
        <v>16545</v>
      </c>
      <c r="EH905" s="258"/>
    </row>
    <row r="906" spans="1:138" ht="30" customHeight="1" thickBot="1" x14ac:dyDescent="0.3">
      <c r="A906" s="45" t="s">
        <v>60</v>
      </c>
      <c r="B906" s="45" t="s">
        <v>61</v>
      </c>
      <c r="C906" s="45" t="s">
        <v>1479</v>
      </c>
      <c r="D906" s="46" t="s">
        <v>1484</v>
      </c>
      <c r="E906" s="46" t="s">
        <v>1485</v>
      </c>
      <c r="F906" s="46" t="s">
        <v>1530</v>
      </c>
      <c r="G906" s="46" t="s">
        <v>1485</v>
      </c>
      <c r="H906" s="226" t="s">
        <v>66</v>
      </c>
      <c r="I906" s="227" t="s">
        <v>2007</v>
      </c>
      <c r="J906" s="228">
        <v>4.16</v>
      </c>
      <c r="K906" s="229">
        <v>1.851770159388038</v>
      </c>
      <c r="L906" s="229">
        <v>2.0435606018100003</v>
      </c>
      <c r="M906" s="230">
        <v>718.33333333333303</v>
      </c>
      <c r="N906" s="231">
        <v>4595.0415572226257</v>
      </c>
      <c r="O906" s="232" t="s">
        <v>2003</v>
      </c>
      <c r="P906" s="233">
        <v>1.3113703074265484</v>
      </c>
      <c r="Q906" s="234" t="s">
        <v>68</v>
      </c>
      <c r="R906" s="235" t="s">
        <v>68</v>
      </c>
      <c r="S906" s="236" t="s">
        <v>2005</v>
      </c>
      <c r="T906" s="236" t="s">
        <v>2005</v>
      </c>
      <c r="U906" s="237" t="s">
        <v>2005</v>
      </c>
      <c r="V906" s="238" t="s">
        <v>2005</v>
      </c>
      <c r="W906" s="238" t="s">
        <v>2005</v>
      </c>
      <c r="X906" s="238" t="s">
        <v>2005</v>
      </c>
      <c r="Y906" s="238" t="s">
        <v>2005</v>
      </c>
      <c r="Z906" s="238" t="s">
        <v>2005</v>
      </c>
      <c r="AA906" s="238" t="s">
        <v>2005</v>
      </c>
      <c r="AB906" s="238" t="s">
        <v>2005</v>
      </c>
      <c r="AC906" s="238" t="s">
        <v>2005</v>
      </c>
      <c r="AD906" s="238" t="s">
        <v>2005</v>
      </c>
      <c r="AE906" s="238" t="s">
        <v>2005</v>
      </c>
      <c r="AF906" s="238" t="s">
        <v>2005</v>
      </c>
      <c r="AG906" s="238" t="s">
        <v>2005</v>
      </c>
      <c r="AH906" s="238" t="s">
        <v>2005</v>
      </c>
      <c r="AI906" s="238">
        <v>12</v>
      </c>
      <c r="AJ906" s="238">
        <v>12</v>
      </c>
      <c r="AK906" s="238" t="s">
        <v>2005</v>
      </c>
      <c r="AL906" s="238" t="s">
        <v>2005</v>
      </c>
      <c r="AM906" s="237" t="s">
        <v>2005</v>
      </c>
      <c r="AN906" s="238" t="s">
        <v>2005</v>
      </c>
      <c r="AO906" s="238" t="s">
        <v>2005</v>
      </c>
      <c r="AP906" s="238" t="s">
        <v>2005</v>
      </c>
      <c r="AQ906" s="237">
        <f t="shared" si="52"/>
        <v>12</v>
      </c>
      <c r="AR906" s="239">
        <f t="shared" si="52"/>
        <v>12</v>
      </c>
      <c r="AS906" s="240"/>
      <c r="AT906" s="238"/>
      <c r="AU906" s="237"/>
      <c r="AV906" s="238"/>
      <c r="AW906" s="238"/>
      <c r="AX906" s="238"/>
      <c r="AY906" s="238"/>
      <c r="AZ906" s="238"/>
      <c r="BA906" s="238"/>
      <c r="BB906" s="238"/>
      <c r="BC906" s="238"/>
      <c r="BD906" s="238"/>
      <c r="BE906" s="238"/>
      <c r="BF906" s="238"/>
      <c r="BG906" s="238"/>
      <c r="BH906" s="238"/>
      <c r="BI906" s="238">
        <v>94.6</v>
      </c>
      <c r="BJ906" s="238">
        <v>94.6</v>
      </c>
      <c r="BK906" s="238"/>
      <c r="BL906" s="238"/>
      <c r="BM906" s="238"/>
      <c r="BN906" s="238"/>
      <c r="BO906" s="238"/>
      <c r="BP906" s="238"/>
      <c r="BQ906" s="237">
        <f t="shared" si="53"/>
        <v>94.6</v>
      </c>
      <c r="BR906" s="237">
        <f t="shared" si="53"/>
        <v>94.6</v>
      </c>
      <c r="BS906" s="241">
        <f t="shared" si="55"/>
        <v>7.2138281204219404E-2</v>
      </c>
      <c r="BT906" s="273">
        <v>0</v>
      </c>
      <c r="BU906" s="243">
        <v>0</v>
      </c>
      <c r="BV906" s="244">
        <v>0</v>
      </c>
      <c r="BW906" s="243">
        <v>0</v>
      </c>
      <c r="BX906" s="243">
        <v>0</v>
      </c>
      <c r="BY906" s="243">
        <v>0</v>
      </c>
      <c r="BZ906" s="243">
        <v>0</v>
      </c>
      <c r="CA906" s="243">
        <v>0</v>
      </c>
      <c r="CB906" s="243">
        <v>0</v>
      </c>
      <c r="CC906" s="243">
        <v>0</v>
      </c>
      <c r="CD906" s="243">
        <v>0</v>
      </c>
      <c r="CE906" s="243">
        <v>0</v>
      </c>
      <c r="CF906" s="243">
        <v>0</v>
      </c>
      <c r="CG906" s="243">
        <v>0</v>
      </c>
      <c r="CH906" s="243">
        <v>0</v>
      </c>
      <c r="CI906" s="243">
        <v>0</v>
      </c>
      <c r="CJ906" s="243">
        <v>111045.26400000001</v>
      </c>
      <c r="CK906" s="243">
        <v>111045.26400000001</v>
      </c>
      <c r="CL906" s="243">
        <v>0</v>
      </c>
      <c r="CM906" s="243">
        <v>0</v>
      </c>
      <c r="CN906" s="243">
        <v>0</v>
      </c>
      <c r="CO906" s="243">
        <v>0</v>
      </c>
      <c r="CP906" s="243">
        <v>0</v>
      </c>
      <c r="CQ906" s="243">
        <v>0</v>
      </c>
      <c r="CR906" s="244">
        <f t="shared" si="54"/>
        <v>111045.26400000001</v>
      </c>
      <c r="CS906" s="267">
        <f t="shared" si="54"/>
        <v>111045.26400000001</v>
      </c>
      <c r="CT906" s="268"/>
      <c r="CU906" s="269"/>
      <c r="CV906" s="269"/>
      <c r="CW906" s="269"/>
      <c r="CX906" s="269"/>
      <c r="CY906" s="269"/>
      <c r="CZ906" s="269"/>
      <c r="DA906" s="270"/>
      <c r="DB906" s="248">
        <v>4595.0415572226257</v>
      </c>
      <c r="DC906" s="249"/>
      <c r="DD906" s="250">
        <v>1.3113703074265484</v>
      </c>
      <c r="DE906" s="251"/>
      <c r="DF906" s="251"/>
      <c r="DG906" s="251"/>
      <c r="DH906" s="252"/>
      <c r="DI906" s="252"/>
      <c r="DJ906" s="252"/>
      <c r="DK906" s="252"/>
      <c r="DL906" s="251" t="s">
        <v>2005</v>
      </c>
      <c r="DM906" s="253" t="s">
        <v>2005</v>
      </c>
      <c r="DN906" s="254" t="s">
        <v>66</v>
      </c>
      <c r="DO906" s="231"/>
      <c r="DP906" s="256" t="s">
        <v>66</v>
      </c>
      <c r="DQ906" s="231"/>
      <c r="DR906" s="258"/>
      <c r="DS906" s="259"/>
      <c r="DT906" s="260"/>
      <c r="DU906" s="255">
        <v>365.67842227378208</v>
      </c>
      <c r="DV906" s="261">
        <v>739.77350490958645</v>
      </c>
      <c r="DW906" s="231">
        <v>365.67842227378208</v>
      </c>
      <c r="DX906" s="262">
        <v>-345.13274509041389</v>
      </c>
      <c r="DY906" s="255">
        <v>1.3837587006960563</v>
      </c>
      <c r="DZ906" s="231">
        <v>-0.86728023077849337</v>
      </c>
      <c r="EA906" s="231">
        <v>1.3837587006960563</v>
      </c>
      <c r="EB906" s="262">
        <v>-1.198246139869404</v>
      </c>
      <c r="EC906" s="271"/>
      <c r="ED906" s="234"/>
      <c r="EE906" s="272"/>
      <c r="EF906" s="234">
        <v>0</v>
      </c>
      <c r="EG906" s="266">
        <v>0</v>
      </c>
      <c r="EH906" s="258"/>
    </row>
    <row r="907" spans="1:138" ht="30" customHeight="1" thickBot="1" x14ac:dyDescent="0.3">
      <c r="A907" s="45" t="s">
        <v>60</v>
      </c>
      <c r="B907" s="45" t="s">
        <v>61</v>
      </c>
      <c r="C907" s="45" t="s">
        <v>1479</v>
      </c>
      <c r="D907" s="46" t="s">
        <v>1484</v>
      </c>
      <c r="E907" s="46" t="s">
        <v>1485</v>
      </c>
      <c r="F907" s="46" t="s">
        <v>1531</v>
      </c>
      <c r="G907" s="46" t="s">
        <v>1485</v>
      </c>
      <c r="H907" s="226" t="s">
        <v>66</v>
      </c>
      <c r="I907" s="227" t="s">
        <v>2002</v>
      </c>
      <c r="J907" s="228">
        <v>4.16</v>
      </c>
      <c r="K907" s="229">
        <v>2.1399834137674993</v>
      </c>
      <c r="L907" s="229">
        <v>0.33768939323700004</v>
      </c>
      <c r="M907" s="230">
        <v>11</v>
      </c>
      <c r="N907" s="231">
        <v>4494.0516328880631</v>
      </c>
      <c r="O907" s="232" t="s">
        <v>2003</v>
      </c>
      <c r="P907" s="233">
        <v>1.2825489819886022</v>
      </c>
      <c r="Q907" s="234" t="s">
        <v>68</v>
      </c>
      <c r="R907" s="235" t="s">
        <v>68</v>
      </c>
      <c r="S907" s="236" t="s">
        <v>2005</v>
      </c>
      <c r="T907" s="236" t="s">
        <v>2005</v>
      </c>
      <c r="U907" s="237" t="s">
        <v>2005</v>
      </c>
      <c r="V907" s="238" t="s">
        <v>2005</v>
      </c>
      <c r="W907" s="238" t="s">
        <v>2005</v>
      </c>
      <c r="X907" s="238" t="s">
        <v>2005</v>
      </c>
      <c r="Y907" s="238" t="s">
        <v>2005</v>
      </c>
      <c r="Z907" s="238" t="s">
        <v>2005</v>
      </c>
      <c r="AA907" s="238" t="s">
        <v>2005</v>
      </c>
      <c r="AB907" s="238" t="s">
        <v>2005</v>
      </c>
      <c r="AC907" s="238" t="s">
        <v>2005</v>
      </c>
      <c r="AD907" s="238" t="s">
        <v>2005</v>
      </c>
      <c r="AE907" s="238" t="s">
        <v>2005</v>
      </c>
      <c r="AF907" s="238" t="s">
        <v>2005</v>
      </c>
      <c r="AG907" s="238" t="s">
        <v>2005</v>
      </c>
      <c r="AH907" s="238" t="s">
        <v>2005</v>
      </c>
      <c r="AI907" s="238">
        <v>1</v>
      </c>
      <c r="AJ907" s="238">
        <v>1</v>
      </c>
      <c r="AK907" s="238" t="s">
        <v>2005</v>
      </c>
      <c r="AL907" s="238" t="s">
        <v>2005</v>
      </c>
      <c r="AM907" s="237" t="s">
        <v>2005</v>
      </c>
      <c r="AN907" s="238" t="s">
        <v>2005</v>
      </c>
      <c r="AO907" s="238" t="s">
        <v>2005</v>
      </c>
      <c r="AP907" s="238" t="s">
        <v>2005</v>
      </c>
      <c r="AQ907" s="237">
        <f t="shared" si="52"/>
        <v>1</v>
      </c>
      <c r="AR907" s="239">
        <f t="shared" si="52"/>
        <v>1</v>
      </c>
      <c r="AS907" s="240"/>
      <c r="AT907" s="238"/>
      <c r="AU907" s="237"/>
      <c r="AV907" s="238"/>
      <c r="AW907" s="238"/>
      <c r="AX907" s="238"/>
      <c r="AY907" s="238"/>
      <c r="AZ907" s="238"/>
      <c r="BA907" s="238"/>
      <c r="BB907" s="238"/>
      <c r="BC907" s="238"/>
      <c r="BD907" s="238"/>
      <c r="BE907" s="238"/>
      <c r="BF907" s="238"/>
      <c r="BG907" s="238"/>
      <c r="BH907" s="238"/>
      <c r="BI907" s="238">
        <v>23</v>
      </c>
      <c r="BJ907" s="238">
        <v>23</v>
      </c>
      <c r="BK907" s="238"/>
      <c r="BL907" s="238"/>
      <c r="BM907" s="238"/>
      <c r="BN907" s="238"/>
      <c r="BO907" s="238"/>
      <c r="BP907" s="238"/>
      <c r="BQ907" s="237">
        <f t="shared" si="53"/>
        <v>23</v>
      </c>
      <c r="BR907" s="237">
        <f t="shared" si="53"/>
        <v>23</v>
      </c>
      <c r="BS907" s="241">
        <f t="shared" si="55"/>
        <v>1.793303828781519E-2</v>
      </c>
      <c r="BT907" s="273">
        <v>0</v>
      </c>
      <c r="BU907" s="243">
        <v>0</v>
      </c>
      <c r="BV907" s="244">
        <v>0</v>
      </c>
      <c r="BW907" s="243">
        <v>0</v>
      </c>
      <c r="BX907" s="243">
        <v>0</v>
      </c>
      <c r="BY907" s="243">
        <v>0</v>
      </c>
      <c r="BZ907" s="243">
        <v>0</v>
      </c>
      <c r="CA907" s="243">
        <v>0</v>
      </c>
      <c r="CB907" s="243">
        <v>0</v>
      </c>
      <c r="CC907" s="243">
        <v>0</v>
      </c>
      <c r="CD907" s="243">
        <v>0</v>
      </c>
      <c r="CE907" s="243">
        <v>0</v>
      </c>
      <c r="CF907" s="243">
        <v>0</v>
      </c>
      <c r="CG907" s="243">
        <v>0</v>
      </c>
      <c r="CH907" s="243">
        <v>0</v>
      </c>
      <c r="CI907" s="243">
        <v>0</v>
      </c>
      <c r="CJ907" s="243">
        <v>26998.320000000003</v>
      </c>
      <c r="CK907" s="243">
        <v>26998.320000000003</v>
      </c>
      <c r="CL907" s="243">
        <v>0</v>
      </c>
      <c r="CM907" s="243">
        <v>0</v>
      </c>
      <c r="CN907" s="243">
        <v>0</v>
      </c>
      <c r="CO907" s="243">
        <v>0</v>
      </c>
      <c r="CP907" s="243">
        <v>0</v>
      </c>
      <c r="CQ907" s="243">
        <v>0</v>
      </c>
      <c r="CR907" s="244">
        <f t="shared" si="54"/>
        <v>26998.320000000003</v>
      </c>
      <c r="CS907" s="267">
        <f t="shared" si="54"/>
        <v>26998.320000000003</v>
      </c>
      <c r="CT907" s="268"/>
      <c r="CU907" s="269"/>
      <c r="CV907" s="269"/>
      <c r="CW907" s="269"/>
      <c r="CX907" s="269"/>
      <c r="CY907" s="269"/>
      <c r="CZ907" s="269"/>
      <c r="DA907" s="270"/>
      <c r="DB907" s="248">
        <v>4494.0516328880631</v>
      </c>
      <c r="DC907" s="249"/>
      <c r="DD907" s="250">
        <v>1.2825489819886022</v>
      </c>
      <c r="DE907" s="251"/>
      <c r="DF907" s="251"/>
      <c r="DG907" s="251"/>
      <c r="DH907" s="252"/>
      <c r="DI907" s="252"/>
      <c r="DJ907" s="252"/>
      <c r="DK907" s="252"/>
      <c r="DL907" s="251" t="s">
        <v>2005</v>
      </c>
      <c r="DM907" s="253" t="s">
        <v>2005</v>
      </c>
      <c r="DN907" s="254" t="s">
        <v>66</v>
      </c>
      <c r="DO907" s="231"/>
      <c r="DP907" s="256" t="s">
        <v>66</v>
      </c>
      <c r="DQ907" s="231"/>
      <c r="DR907" s="258"/>
      <c r="DS907" s="259"/>
      <c r="DT907" s="260"/>
      <c r="DU907" s="255">
        <v>245</v>
      </c>
      <c r="DV907" s="261">
        <v>837</v>
      </c>
      <c r="DW907" s="231">
        <v>245</v>
      </c>
      <c r="DX907" s="262">
        <v>-245</v>
      </c>
      <c r="DY907" s="255">
        <v>1</v>
      </c>
      <c r="DZ907" s="231">
        <v>-0.66666666666666674</v>
      </c>
      <c r="EA907" s="231">
        <v>1</v>
      </c>
      <c r="EB907" s="262">
        <v>-1</v>
      </c>
      <c r="EC907" s="271"/>
      <c r="ED907" s="234"/>
      <c r="EE907" s="272"/>
      <c r="EF907" s="234">
        <v>0</v>
      </c>
      <c r="EG907" s="266">
        <v>0</v>
      </c>
      <c r="EH907" s="258"/>
    </row>
    <row r="908" spans="1:138" ht="30" customHeight="1" thickBot="1" x14ac:dyDescent="0.3">
      <c r="A908" s="45" t="s">
        <v>60</v>
      </c>
      <c r="B908" s="45" t="s">
        <v>61</v>
      </c>
      <c r="C908" s="45" t="s">
        <v>1479</v>
      </c>
      <c r="D908" s="46" t="s">
        <v>1484</v>
      </c>
      <c r="E908" s="46" t="s">
        <v>1485</v>
      </c>
      <c r="F908" s="46" t="s">
        <v>1532</v>
      </c>
      <c r="G908" s="46" t="s">
        <v>1485</v>
      </c>
      <c r="H908" s="226" t="s">
        <v>66</v>
      </c>
      <c r="I908" s="227" t="s">
        <v>2002</v>
      </c>
      <c r="J908" s="228">
        <v>4.16</v>
      </c>
      <c r="K908" s="229">
        <v>2.1471887451269858</v>
      </c>
      <c r="L908" s="229">
        <v>2.1928030257420001</v>
      </c>
      <c r="M908" s="230">
        <v>737.91666666666697</v>
      </c>
      <c r="N908" s="231">
        <v>5402.960951899131</v>
      </c>
      <c r="O908" s="232" t="s">
        <v>2003</v>
      </c>
      <c r="P908" s="233">
        <v>1.5419409109301172</v>
      </c>
      <c r="Q908" s="234" t="s">
        <v>68</v>
      </c>
      <c r="R908" s="235" t="s">
        <v>68</v>
      </c>
      <c r="S908" s="236" t="s">
        <v>2005</v>
      </c>
      <c r="T908" s="236" t="s">
        <v>2005</v>
      </c>
      <c r="U908" s="237" t="s">
        <v>2005</v>
      </c>
      <c r="V908" s="238" t="s">
        <v>2005</v>
      </c>
      <c r="W908" s="238" t="s">
        <v>2005</v>
      </c>
      <c r="X908" s="238" t="s">
        <v>2005</v>
      </c>
      <c r="Y908" s="238" t="s">
        <v>2005</v>
      </c>
      <c r="Z908" s="238" t="s">
        <v>2005</v>
      </c>
      <c r="AA908" s="238" t="s">
        <v>2005</v>
      </c>
      <c r="AB908" s="238" t="s">
        <v>2005</v>
      </c>
      <c r="AC908" s="238" t="s">
        <v>2005</v>
      </c>
      <c r="AD908" s="238" t="s">
        <v>2005</v>
      </c>
      <c r="AE908" s="238" t="s">
        <v>2005</v>
      </c>
      <c r="AF908" s="238" t="s">
        <v>2005</v>
      </c>
      <c r="AG908" s="238" t="s">
        <v>2005</v>
      </c>
      <c r="AH908" s="238" t="s">
        <v>2005</v>
      </c>
      <c r="AI908" s="238">
        <v>23</v>
      </c>
      <c r="AJ908" s="238">
        <v>23</v>
      </c>
      <c r="AK908" s="238" t="s">
        <v>2005</v>
      </c>
      <c r="AL908" s="238" t="s">
        <v>2005</v>
      </c>
      <c r="AM908" s="237" t="s">
        <v>2005</v>
      </c>
      <c r="AN908" s="238" t="s">
        <v>2005</v>
      </c>
      <c r="AO908" s="238" t="s">
        <v>2005</v>
      </c>
      <c r="AP908" s="238" t="s">
        <v>2005</v>
      </c>
      <c r="AQ908" s="237">
        <f t="shared" si="52"/>
        <v>23</v>
      </c>
      <c r="AR908" s="239">
        <f t="shared" si="52"/>
        <v>23</v>
      </c>
      <c r="AS908" s="240"/>
      <c r="AT908" s="238"/>
      <c r="AU908" s="237"/>
      <c r="AV908" s="238"/>
      <c r="AW908" s="238"/>
      <c r="AX908" s="238"/>
      <c r="AY908" s="238"/>
      <c r="AZ908" s="238"/>
      <c r="BA908" s="238"/>
      <c r="BB908" s="238"/>
      <c r="BC908" s="238"/>
      <c r="BD908" s="238"/>
      <c r="BE908" s="238"/>
      <c r="BF908" s="238"/>
      <c r="BG908" s="238"/>
      <c r="BH908" s="238"/>
      <c r="BI908" s="238">
        <v>143.38999999999999</v>
      </c>
      <c r="BJ908" s="238">
        <v>143.38999999999999</v>
      </c>
      <c r="BK908" s="238"/>
      <c r="BL908" s="238"/>
      <c r="BM908" s="238"/>
      <c r="BN908" s="238"/>
      <c r="BO908" s="238"/>
      <c r="BP908" s="238"/>
      <c r="BQ908" s="237">
        <f t="shared" si="53"/>
        <v>143.38999999999999</v>
      </c>
      <c r="BR908" s="237">
        <f t="shared" si="53"/>
        <v>143.38999999999999</v>
      </c>
      <c r="BS908" s="241">
        <f t="shared" si="55"/>
        <v>9.2993187341728567E-2</v>
      </c>
      <c r="BT908" s="273">
        <v>0</v>
      </c>
      <c r="BU908" s="243">
        <v>0</v>
      </c>
      <c r="BV908" s="244">
        <v>0</v>
      </c>
      <c r="BW908" s="243">
        <v>0</v>
      </c>
      <c r="BX908" s="243">
        <v>0</v>
      </c>
      <c r="BY908" s="243">
        <v>0</v>
      </c>
      <c r="BZ908" s="243">
        <v>0</v>
      </c>
      <c r="CA908" s="243">
        <v>0</v>
      </c>
      <c r="CB908" s="243">
        <v>0</v>
      </c>
      <c r="CC908" s="243">
        <v>0</v>
      </c>
      <c r="CD908" s="243">
        <v>0</v>
      </c>
      <c r="CE908" s="243">
        <v>0</v>
      </c>
      <c r="CF908" s="243">
        <v>0</v>
      </c>
      <c r="CG908" s="243">
        <v>0</v>
      </c>
      <c r="CH908" s="243">
        <v>0</v>
      </c>
      <c r="CI908" s="243">
        <v>0</v>
      </c>
      <c r="CJ908" s="243">
        <v>168316.91759999999</v>
      </c>
      <c r="CK908" s="243">
        <v>168316.91759999999</v>
      </c>
      <c r="CL908" s="243">
        <v>0</v>
      </c>
      <c r="CM908" s="243">
        <v>0</v>
      </c>
      <c r="CN908" s="243">
        <v>0</v>
      </c>
      <c r="CO908" s="243">
        <v>0</v>
      </c>
      <c r="CP908" s="243">
        <v>0</v>
      </c>
      <c r="CQ908" s="243">
        <v>0</v>
      </c>
      <c r="CR908" s="244">
        <f t="shared" si="54"/>
        <v>168316.91759999999</v>
      </c>
      <c r="CS908" s="267">
        <f t="shared" si="54"/>
        <v>168316.91759999999</v>
      </c>
      <c r="CT908" s="268"/>
      <c r="CU908" s="269"/>
      <c r="CV908" s="269"/>
      <c r="CW908" s="269"/>
      <c r="CX908" s="269"/>
      <c r="CY908" s="269"/>
      <c r="CZ908" s="269"/>
      <c r="DA908" s="270"/>
      <c r="DB908" s="248">
        <v>5402.960951899131</v>
      </c>
      <c r="DC908" s="249"/>
      <c r="DD908" s="250">
        <v>1.5419409109301172</v>
      </c>
      <c r="DE908" s="251"/>
      <c r="DF908" s="251"/>
      <c r="DG908" s="251"/>
      <c r="DH908" s="252"/>
      <c r="DI908" s="252"/>
      <c r="DJ908" s="252"/>
      <c r="DK908" s="252"/>
      <c r="DL908" s="251" t="s">
        <v>2005</v>
      </c>
      <c r="DM908" s="253" t="s">
        <v>2005</v>
      </c>
      <c r="DN908" s="254" t="s">
        <v>66</v>
      </c>
      <c r="DO908" s="231"/>
      <c r="DP908" s="256" t="s">
        <v>66</v>
      </c>
      <c r="DQ908" s="231"/>
      <c r="DR908" s="258"/>
      <c r="DS908" s="259"/>
      <c r="DT908" s="260"/>
      <c r="DU908" s="255">
        <v>244.36363636363626</v>
      </c>
      <c r="DV908" s="261">
        <v>867.27152992450101</v>
      </c>
      <c r="DW908" s="231">
        <v>244.36363636363626</v>
      </c>
      <c r="DX908" s="262">
        <v>-244.01914729625562</v>
      </c>
      <c r="DY908" s="255">
        <v>0.99740259740259696</v>
      </c>
      <c r="DZ908" s="231">
        <v>-0.66131418041008871</v>
      </c>
      <c r="EA908" s="231">
        <v>0.99740259740259696</v>
      </c>
      <c r="EB908" s="262">
        <v>-0.98937046888854074</v>
      </c>
      <c r="EC908" s="271"/>
      <c r="ED908" s="234"/>
      <c r="EE908" s="272"/>
      <c r="EF908" s="234">
        <v>0</v>
      </c>
      <c r="EG908" s="266">
        <v>0</v>
      </c>
      <c r="EH908" s="258"/>
    </row>
    <row r="909" spans="1:138" ht="30" customHeight="1" thickBot="1" x14ac:dyDescent="0.3">
      <c r="A909" s="45" t="s">
        <v>60</v>
      </c>
      <c r="B909" s="45" t="s">
        <v>61</v>
      </c>
      <c r="C909" s="45" t="s">
        <v>1479</v>
      </c>
      <c r="D909" s="46" t="s">
        <v>1533</v>
      </c>
      <c r="E909" s="46" t="s">
        <v>1534</v>
      </c>
      <c r="F909" s="46" t="s">
        <v>1535</v>
      </c>
      <c r="G909" s="46" t="s">
        <v>1534</v>
      </c>
      <c r="H909" s="226" t="s">
        <v>66</v>
      </c>
      <c r="I909" s="227" t="s">
        <v>2007</v>
      </c>
      <c r="J909" s="228">
        <v>13.2</v>
      </c>
      <c r="K909" s="229">
        <v>10.882821634116768</v>
      </c>
      <c r="L909" s="229">
        <v>30.775757511744001</v>
      </c>
      <c r="M909" s="230">
        <v>879.41666666666697</v>
      </c>
      <c r="N909" s="231">
        <v>28917.079000000002</v>
      </c>
      <c r="O909" s="232" t="s">
        <v>2006</v>
      </c>
      <c r="P909" s="233">
        <v>7.9563485896483934</v>
      </c>
      <c r="Q909" s="234" t="s">
        <v>2004</v>
      </c>
      <c r="R909" s="235" t="s">
        <v>68</v>
      </c>
      <c r="S909" s="236" t="s">
        <v>2005</v>
      </c>
      <c r="T909" s="236" t="s">
        <v>2005</v>
      </c>
      <c r="U909" s="237" t="s">
        <v>2005</v>
      </c>
      <c r="V909" s="238" t="s">
        <v>2005</v>
      </c>
      <c r="W909" s="238" t="s">
        <v>2005</v>
      </c>
      <c r="X909" s="238" t="s">
        <v>2005</v>
      </c>
      <c r="Y909" s="238" t="s">
        <v>2005</v>
      </c>
      <c r="Z909" s="238" t="s">
        <v>2005</v>
      </c>
      <c r="AA909" s="238" t="s">
        <v>2005</v>
      </c>
      <c r="AB909" s="238" t="s">
        <v>2005</v>
      </c>
      <c r="AC909" s="238" t="s">
        <v>2005</v>
      </c>
      <c r="AD909" s="238" t="s">
        <v>2005</v>
      </c>
      <c r="AE909" s="238">
        <v>1</v>
      </c>
      <c r="AF909" s="238">
        <v>1</v>
      </c>
      <c r="AG909" s="238" t="s">
        <v>2005</v>
      </c>
      <c r="AH909" s="238" t="s">
        <v>2005</v>
      </c>
      <c r="AI909" s="238">
        <v>52</v>
      </c>
      <c r="AJ909" s="238">
        <v>52</v>
      </c>
      <c r="AK909" s="238">
        <v>2</v>
      </c>
      <c r="AL909" s="238">
        <v>2</v>
      </c>
      <c r="AM909" s="237" t="s">
        <v>2005</v>
      </c>
      <c r="AN909" s="238" t="s">
        <v>2005</v>
      </c>
      <c r="AO909" s="238" t="s">
        <v>2005</v>
      </c>
      <c r="AP909" s="238" t="s">
        <v>2005</v>
      </c>
      <c r="AQ909" s="237">
        <f t="shared" si="52"/>
        <v>55</v>
      </c>
      <c r="AR909" s="239">
        <f t="shared" si="52"/>
        <v>55</v>
      </c>
      <c r="AS909" s="240"/>
      <c r="AT909" s="238"/>
      <c r="AU909" s="237"/>
      <c r="AV909" s="238"/>
      <c r="AW909" s="238"/>
      <c r="AX909" s="238"/>
      <c r="AY909" s="238"/>
      <c r="AZ909" s="238"/>
      <c r="BA909" s="238"/>
      <c r="BB909" s="238"/>
      <c r="BC909" s="238"/>
      <c r="BD909" s="238"/>
      <c r="BE909" s="238">
        <v>1.2</v>
      </c>
      <c r="BF909" s="238">
        <v>1.2</v>
      </c>
      <c r="BG909" s="238"/>
      <c r="BH909" s="238"/>
      <c r="BI909" s="238">
        <v>1399.51</v>
      </c>
      <c r="BJ909" s="238">
        <v>1399.51</v>
      </c>
      <c r="BK909" s="238">
        <v>7.6</v>
      </c>
      <c r="BL909" s="238">
        <v>7.6</v>
      </c>
      <c r="BM909" s="238"/>
      <c r="BN909" s="238"/>
      <c r="BO909" s="238"/>
      <c r="BP909" s="238"/>
      <c r="BQ909" s="237">
        <f t="shared" si="53"/>
        <v>1408.31</v>
      </c>
      <c r="BR909" s="237">
        <f t="shared" si="53"/>
        <v>1408.31</v>
      </c>
      <c r="BS909" s="241">
        <f t="shared" si="55"/>
        <v>0.17700456234814568</v>
      </c>
      <c r="BT909" s="273">
        <v>0</v>
      </c>
      <c r="BU909" s="243">
        <v>0</v>
      </c>
      <c r="BV909" s="244">
        <v>0</v>
      </c>
      <c r="BW909" s="243">
        <v>0</v>
      </c>
      <c r="BX909" s="243">
        <v>0</v>
      </c>
      <c r="BY909" s="243">
        <v>0</v>
      </c>
      <c r="BZ909" s="243">
        <v>0</v>
      </c>
      <c r="CA909" s="243">
        <v>0</v>
      </c>
      <c r="CB909" s="243">
        <v>0</v>
      </c>
      <c r="CC909" s="243">
        <v>0</v>
      </c>
      <c r="CD909" s="243">
        <v>0</v>
      </c>
      <c r="CE909" s="243">
        <v>0</v>
      </c>
      <c r="CF909" s="243">
        <v>6054.9119999999994</v>
      </c>
      <c r="CG909" s="243">
        <v>6054.9119999999994</v>
      </c>
      <c r="CH909" s="243">
        <v>0</v>
      </c>
      <c r="CI909" s="243">
        <v>0</v>
      </c>
      <c r="CJ909" s="243">
        <v>1642800.8184</v>
      </c>
      <c r="CK909" s="243">
        <v>1642800.8184</v>
      </c>
      <c r="CL909" s="243">
        <v>8921.1840000000011</v>
      </c>
      <c r="CM909" s="243">
        <v>8921.1840000000011</v>
      </c>
      <c r="CN909" s="243">
        <v>0</v>
      </c>
      <c r="CO909" s="243">
        <v>0</v>
      </c>
      <c r="CP909" s="243">
        <v>0</v>
      </c>
      <c r="CQ909" s="243">
        <v>0</v>
      </c>
      <c r="CR909" s="244">
        <f t="shared" si="54"/>
        <v>1657776.9143999999</v>
      </c>
      <c r="CS909" s="267">
        <f t="shared" si="54"/>
        <v>1657776.9143999999</v>
      </c>
      <c r="CT909" s="268"/>
      <c r="CU909" s="269"/>
      <c r="CV909" s="269"/>
      <c r="CW909" s="269"/>
      <c r="CX909" s="269"/>
      <c r="CY909" s="269"/>
      <c r="CZ909" s="269"/>
      <c r="DA909" s="270"/>
      <c r="DB909" s="248">
        <v>28917.079000000002</v>
      </c>
      <c r="DC909" s="249"/>
      <c r="DD909" s="250">
        <v>7.9563485896483934</v>
      </c>
      <c r="DE909" s="251"/>
      <c r="DF909" s="251"/>
      <c r="DG909" s="251"/>
      <c r="DH909" s="252"/>
      <c r="DI909" s="252"/>
      <c r="DJ909" s="252"/>
      <c r="DK909" s="252"/>
      <c r="DL909" s="251" t="s">
        <v>2005</v>
      </c>
      <c r="DM909" s="253" t="s">
        <v>2005</v>
      </c>
      <c r="DN909" s="254" t="s">
        <v>66</v>
      </c>
      <c r="DO909" s="231"/>
      <c r="DP909" s="256" t="s">
        <v>66</v>
      </c>
      <c r="DQ909" s="231"/>
      <c r="DR909" s="258"/>
      <c r="DS909" s="259"/>
      <c r="DT909" s="260"/>
      <c r="DU909" s="255">
        <v>344.86724154268916</v>
      </c>
      <c r="DV909" s="261">
        <v>249.91361679525698</v>
      </c>
      <c r="DW909" s="231">
        <v>344.86724154268916</v>
      </c>
      <c r="DX909" s="262">
        <v>-244.45479755498849</v>
      </c>
      <c r="DY909" s="255">
        <v>2.6221927414005486</v>
      </c>
      <c r="DZ909" s="231">
        <v>-1.0525507454443492</v>
      </c>
      <c r="EA909" s="231">
        <v>2.6221927414005486</v>
      </c>
      <c r="EB909" s="262">
        <v>-1.4515908777548041</v>
      </c>
      <c r="EC909" s="271"/>
      <c r="ED909" s="234"/>
      <c r="EE909" s="272"/>
      <c r="EF909" s="234">
        <v>28193</v>
      </c>
      <c r="EG909" s="266">
        <v>29937</v>
      </c>
      <c r="EH909" s="258"/>
    </row>
    <row r="910" spans="1:138" ht="30" customHeight="1" thickBot="1" x14ac:dyDescent="0.3">
      <c r="A910" s="45" t="s">
        <v>60</v>
      </c>
      <c r="B910" s="45" t="s">
        <v>61</v>
      </c>
      <c r="C910" s="45" t="s">
        <v>1479</v>
      </c>
      <c r="D910" s="46" t="s">
        <v>1533</v>
      </c>
      <c r="E910" s="46" t="s">
        <v>1534</v>
      </c>
      <c r="F910" s="46" t="s">
        <v>1536</v>
      </c>
      <c r="G910" s="46" t="s">
        <v>1537</v>
      </c>
      <c r="H910" s="226" t="s">
        <v>66</v>
      </c>
      <c r="I910" s="227" t="s">
        <v>2007</v>
      </c>
      <c r="J910" s="228">
        <v>13.2</v>
      </c>
      <c r="K910" s="229">
        <v>10.882821634116768</v>
      </c>
      <c r="L910" s="229">
        <v>44.604545361768004</v>
      </c>
      <c r="M910" s="230">
        <v>2557.3333333333298</v>
      </c>
      <c r="N910" s="231">
        <v>28058.9</v>
      </c>
      <c r="O910" s="232" t="s">
        <v>2006</v>
      </c>
      <c r="P910" s="233">
        <v>8.0706639429479399</v>
      </c>
      <c r="Q910" s="234" t="s">
        <v>2004</v>
      </c>
      <c r="R910" s="235" t="s">
        <v>68</v>
      </c>
      <c r="S910" s="236" t="s">
        <v>2005</v>
      </c>
      <c r="T910" s="236" t="s">
        <v>2005</v>
      </c>
      <c r="U910" s="237" t="s">
        <v>2005</v>
      </c>
      <c r="V910" s="238" t="s">
        <v>2005</v>
      </c>
      <c r="W910" s="238">
        <v>1</v>
      </c>
      <c r="X910" s="238">
        <v>1</v>
      </c>
      <c r="Y910" s="238" t="s">
        <v>2005</v>
      </c>
      <c r="Z910" s="238" t="s">
        <v>2005</v>
      </c>
      <c r="AA910" s="238" t="s">
        <v>2005</v>
      </c>
      <c r="AB910" s="238" t="s">
        <v>2005</v>
      </c>
      <c r="AC910" s="238" t="s">
        <v>2005</v>
      </c>
      <c r="AD910" s="238" t="s">
        <v>2005</v>
      </c>
      <c r="AE910" s="238" t="s">
        <v>2005</v>
      </c>
      <c r="AF910" s="238" t="s">
        <v>2005</v>
      </c>
      <c r="AG910" s="238" t="s">
        <v>2005</v>
      </c>
      <c r="AH910" s="238" t="s">
        <v>2005</v>
      </c>
      <c r="AI910" s="238">
        <v>155</v>
      </c>
      <c r="AJ910" s="238">
        <v>155</v>
      </c>
      <c r="AK910" s="238" t="s">
        <v>2005</v>
      </c>
      <c r="AL910" s="238" t="s">
        <v>2005</v>
      </c>
      <c r="AM910" s="237">
        <v>1</v>
      </c>
      <c r="AN910" s="238">
        <v>1</v>
      </c>
      <c r="AO910" s="238" t="s">
        <v>2005</v>
      </c>
      <c r="AP910" s="238" t="s">
        <v>2005</v>
      </c>
      <c r="AQ910" s="237">
        <f t="shared" si="52"/>
        <v>157</v>
      </c>
      <c r="AR910" s="239">
        <f t="shared" si="52"/>
        <v>157</v>
      </c>
      <c r="AS910" s="240"/>
      <c r="AT910" s="238"/>
      <c r="AU910" s="237"/>
      <c r="AV910" s="238"/>
      <c r="AW910" s="243">
        <v>5000</v>
      </c>
      <c r="AX910" s="243">
        <v>5000</v>
      </c>
      <c r="AY910" s="238"/>
      <c r="AZ910" s="238"/>
      <c r="BA910" s="238"/>
      <c r="BB910" s="238"/>
      <c r="BC910" s="238"/>
      <c r="BD910" s="238"/>
      <c r="BE910" s="238"/>
      <c r="BF910" s="238"/>
      <c r="BG910" s="238"/>
      <c r="BH910" s="238"/>
      <c r="BI910" s="238">
        <v>1197.78</v>
      </c>
      <c r="BJ910" s="238">
        <v>1197.78</v>
      </c>
      <c r="BK910" s="238"/>
      <c r="BL910" s="238"/>
      <c r="BM910" s="238">
        <v>7.6</v>
      </c>
      <c r="BN910" s="238">
        <v>7.6</v>
      </c>
      <c r="BO910" s="238"/>
      <c r="BP910" s="238"/>
      <c r="BQ910" s="237">
        <f t="shared" si="53"/>
        <v>6205.38</v>
      </c>
      <c r="BR910" s="237">
        <f t="shared" si="53"/>
        <v>6205.38</v>
      </c>
      <c r="BS910" s="241">
        <f t="shared" si="55"/>
        <v>0.76888097978880598</v>
      </c>
      <c r="BT910" s="273">
        <v>0</v>
      </c>
      <c r="BU910" s="243">
        <v>0</v>
      </c>
      <c r="BV910" s="244">
        <v>0</v>
      </c>
      <c r="BW910" s="243">
        <v>0</v>
      </c>
      <c r="BX910" s="243">
        <v>17520000</v>
      </c>
      <c r="BY910" s="243">
        <v>17520000</v>
      </c>
      <c r="BZ910" s="243">
        <v>0</v>
      </c>
      <c r="CA910" s="243">
        <v>0</v>
      </c>
      <c r="CB910" s="243">
        <v>0</v>
      </c>
      <c r="CC910" s="243">
        <v>0</v>
      </c>
      <c r="CD910" s="243">
        <v>0</v>
      </c>
      <c r="CE910" s="243">
        <v>0</v>
      </c>
      <c r="CF910" s="243">
        <v>0</v>
      </c>
      <c r="CG910" s="243">
        <v>0</v>
      </c>
      <c r="CH910" s="243">
        <v>0</v>
      </c>
      <c r="CI910" s="243">
        <v>0</v>
      </c>
      <c r="CJ910" s="243">
        <v>1406002.0751999998</v>
      </c>
      <c r="CK910" s="243">
        <v>1406002.0751999998</v>
      </c>
      <c r="CL910" s="243">
        <v>0</v>
      </c>
      <c r="CM910" s="243">
        <v>0</v>
      </c>
      <c r="CN910" s="243">
        <v>24899.423999999999</v>
      </c>
      <c r="CO910" s="243">
        <v>24899.423999999999</v>
      </c>
      <c r="CP910" s="243">
        <v>0</v>
      </c>
      <c r="CQ910" s="243">
        <v>0</v>
      </c>
      <c r="CR910" s="244">
        <f t="shared" si="54"/>
        <v>18950901.499199998</v>
      </c>
      <c r="CS910" s="267">
        <f t="shared" si="54"/>
        <v>18950901.499199998</v>
      </c>
      <c r="CT910" s="268"/>
      <c r="CU910" s="269"/>
      <c r="CV910" s="269"/>
      <c r="CW910" s="269"/>
      <c r="CX910" s="269"/>
      <c r="CY910" s="269"/>
      <c r="CZ910" s="269"/>
      <c r="DA910" s="270"/>
      <c r="DB910" s="248">
        <v>28058.9</v>
      </c>
      <c r="DC910" s="249"/>
      <c r="DD910" s="250">
        <v>8.0706639429479399</v>
      </c>
      <c r="DE910" s="251"/>
      <c r="DF910" s="251"/>
      <c r="DG910" s="251"/>
      <c r="DH910" s="252"/>
      <c r="DI910" s="252"/>
      <c r="DJ910" s="252"/>
      <c r="DK910" s="252"/>
      <c r="DL910" s="251" t="s">
        <v>2005</v>
      </c>
      <c r="DM910" s="253" t="s">
        <v>2005</v>
      </c>
      <c r="DN910" s="254" t="s">
        <v>66</v>
      </c>
      <c r="DO910" s="231"/>
      <c r="DP910" s="256" t="s">
        <v>66</v>
      </c>
      <c r="DQ910" s="231"/>
      <c r="DR910" s="258"/>
      <c r="DS910" s="259"/>
      <c r="DT910" s="260"/>
      <c r="DU910" s="255">
        <v>289.13477580813384</v>
      </c>
      <c r="DV910" s="261">
        <v>569.62376501694462</v>
      </c>
      <c r="DW910" s="231">
        <v>289.13477580813384</v>
      </c>
      <c r="DX910" s="262">
        <v>-121.75587088001427</v>
      </c>
      <c r="DY910" s="255">
        <v>1.9606360792492206</v>
      </c>
      <c r="DZ910" s="231">
        <v>-0.52480367529004202</v>
      </c>
      <c r="EA910" s="231">
        <v>1.9606360792492206</v>
      </c>
      <c r="EB910" s="262">
        <v>-0.93010260702768299</v>
      </c>
      <c r="EC910" s="271"/>
      <c r="ED910" s="234"/>
      <c r="EE910" s="272"/>
      <c r="EF910" s="234">
        <v>233112</v>
      </c>
      <c r="EG910" s="266">
        <v>17122.666666666657</v>
      </c>
      <c r="EH910" s="258"/>
    </row>
    <row r="911" spans="1:138" ht="30" customHeight="1" thickBot="1" x14ac:dyDescent="0.3">
      <c r="A911" s="45" t="s">
        <v>60</v>
      </c>
      <c r="B911" s="45" t="s">
        <v>61</v>
      </c>
      <c r="C911" s="45" t="s">
        <v>1479</v>
      </c>
      <c r="D911" s="46" t="s">
        <v>1538</v>
      </c>
      <c r="E911" s="46" t="s">
        <v>1539</v>
      </c>
      <c r="F911" s="46" t="s">
        <v>1540</v>
      </c>
      <c r="G911" s="46" t="s">
        <v>1541</v>
      </c>
      <c r="H911" s="226" t="s">
        <v>66</v>
      </c>
      <c r="I911" s="227" t="s">
        <v>2007</v>
      </c>
      <c r="J911" s="228">
        <v>13.2</v>
      </c>
      <c r="K911" s="229">
        <v>8.8022822040650333</v>
      </c>
      <c r="L911" s="229">
        <v>28.371969637955999</v>
      </c>
      <c r="M911" s="230">
        <v>2993.3333333333298</v>
      </c>
      <c r="N911" s="231">
        <v>20839.689999999999</v>
      </c>
      <c r="O911" s="232" t="s">
        <v>2006</v>
      </c>
      <c r="P911" s="233">
        <v>7.300940564064323</v>
      </c>
      <c r="Q911" s="234" t="s">
        <v>2004</v>
      </c>
      <c r="R911" s="235" t="s">
        <v>68</v>
      </c>
      <c r="S911" s="236" t="s">
        <v>2005</v>
      </c>
      <c r="T911" s="236" t="s">
        <v>2005</v>
      </c>
      <c r="U911" s="237" t="s">
        <v>2005</v>
      </c>
      <c r="V911" s="238" t="s">
        <v>2005</v>
      </c>
      <c r="W911" s="238" t="s">
        <v>2005</v>
      </c>
      <c r="X911" s="238" t="s">
        <v>2005</v>
      </c>
      <c r="Y911" s="238" t="s">
        <v>2005</v>
      </c>
      <c r="Z911" s="238" t="s">
        <v>2005</v>
      </c>
      <c r="AA911" s="238" t="s">
        <v>2005</v>
      </c>
      <c r="AB911" s="238" t="s">
        <v>2005</v>
      </c>
      <c r="AC911" s="238" t="s">
        <v>2005</v>
      </c>
      <c r="AD911" s="238" t="s">
        <v>2005</v>
      </c>
      <c r="AE911" s="238" t="s">
        <v>2005</v>
      </c>
      <c r="AF911" s="238" t="s">
        <v>2005</v>
      </c>
      <c r="AG911" s="238" t="s">
        <v>2005</v>
      </c>
      <c r="AH911" s="238" t="s">
        <v>2005</v>
      </c>
      <c r="AI911" s="238">
        <v>116</v>
      </c>
      <c r="AJ911" s="238">
        <v>116</v>
      </c>
      <c r="AK911" s="238">
        <v>1</v>
      </c>
      <c r="AL911" s="238">
        <v>1</v>
      </c>
      <c r="AM911" s="237" t="s">
        <v>2005</v>
      </c>
      <c r="AN911" s="238" t="s">
        <v>2005</v>
      </c>
      <c r="AO911" s="238" t="s">
        <v>2005</v>
      </c>
      <c r="AP911" s="238" t="s">
        <v>2005</v>
      </c>
      <c r="AQ911" s="237">
        <f t="shared" ref="AQ911:AR974" si="56">SUM(S911,U911,W911,Y911,AA911,AC911,AE911,AG911,AI911,AK911,AM911,AO911)</f>
        <v>117</v>
      </c>
      <c r="AR911" s="239">
        <f t="shared" si="56"/>
        <v>117</v>
      </c>
      <c r="AS911" s="240"/>
      <c r="AT911" s="238"/>
      <c r="AU911" s="237"/>
      <c r="AV911" s="238"/>
      <c r="AW911" s="238"/>
      <c r="AX911" s="238"/>
      <c r="AY911" s="238"/>
      <c r="AZ911" s="238"/>
      <c r="BA911" s="238"/>
      <c r="BB911" s="238"/>
      <c r="BC911" s="238"/>
      <c r="BD911" s="238"/>
      <c r="BE911" s="238"/>
      <c r="BF911" s="238"/>
      <c r="BG911" s="238"/>
      <c r="BH911" s="238"/>
      <c r="BI911" s="238">
        <v>900.27099999999996</v>
      </c>
      <c r="BJ911" s="238">
        <v>900.27099999999996</v>
      </c>
      <c r="BK911" s="238">
        <v>0</v>
      </c>
      <c r="BL911" s="238">
        <v>0</v>
      </c>
      <c r="BM911" s="238"/>
      <c r="BN911" s="238"/>
      <c r="BO911" s="238"/>
      <c r="BP911" s="238"/>
      <c r="BQ911" s="237">
        <f t="shared" ref="BQ911:BR974" si="57">SUM(AS911,AU911,AW911,AY911,BA911,BC911,BE911,BG911,BI911,BK911,BM911,BO911)</f>
        <v>900.27099999999996</v>
      </c>
      <c r="BR911" s="237">
        <f t="shared" si="57"/>
        <v>900.27099999999996</v>
      </c>
      <c r="BS911" s="241">
        <f t="shared" si="55"/>
        <v>0.12330890685936946</v>
      </c>
      <c r="BT911" s="273">
        <v>0</v>
      </c>
      <c r="BU911" s="243">
        <v>0</v>
      </c>
      <c r="BV911" s="244">
        <v>0</v>
      </c>
      <c r="BW911" s="243">
        <v>0</v>
      </c>
      <c r="BX911" s="243">
        <v>0</v>
      </c>
      <c r="BY911" s="243">
        <v>0</v>
      </c>
      <c r="BZ911" s="243">
        <v>0</v>
      </c>
      <c r="CA911" s="243">
        <v>0</v>
      </c>
      <c r="CB911" s="243">
        <v>0</v>
      </c>
      <c r="CC911" s="243">
        <v>0</v>
      </c>
      <c r="CD911" s="243">
        <v>0</v>
      </c>
      <c r="CE911" s="243">
        <v>0</v>
      </c>
      <c r="CF911" s="243">
        <v>0</v>
      </c>
      <c r="CG911" s="243">
        <v>0</v>
      </c>
      <c r="CH911" s="243">
        <v>0</v>
      </c>
      <c r="CI911" s="243">
        <v>0</v>
      </c>
      <c r="CJ911" s="243">
        <v>1056774.1106400001</v>
      </c>
      <c r="CK911" s="243">
        <v>1056774.1106400001</v>
      </c>
      <c r="CL911" s="243">
        <v>0</v>
      </c>
      <c r="CM911" s="243">
        <v>0</v>
      </c>
      <c r="CN911" s="243">
        <v>0</v>
      </c>
      <c r="CO911" s="243">
        <v>0</v>
      </c>
      <c r="CP911" s="243">
        <v>0</v>
      </c>
      <c r="CQ911" s="243">
        <v>0</v>
      </c>
      <c r="CR911" s="244">
        <f t="shared" si="54"/>
        <v>1056774.1106400001</v>
      </c>
      <c r="CS911" s="267">
        <f t="shared" si="54"/>
        <v>1056774.1106400001</v>
      </c>
      <c r="CT911" s="268"/>
      <c r="CU911" s="269"/>
      <c r="CV911" s="269"/>
      <c r="CW911" s="269"/>
      <c r="CX911" s="269"/>
      <c r="CY911" s="269"/>
      <c r="CZ911" s="269"/>
      <c r="DA911" s="270"/>
      <c r="DB911" s="248">
        <v>20839.689999999999</v>
      </c>
      <c r="DC911" s="249"/>
      <c r="DD911" s="250">
        <v>7.300940564064323</v>
      </c>
      <c r="DE911" s="251"/>
      <c r="DF911" s="251"/>
      <c r="DG911" s="251"/>
      <c r="DH911" s="252"/>
      <c r="DI911" s="252"/>
      <c r="DJ911" s="252"/>
      <c r="DK911" s="252"/>
      <c r="DL911" s="251" t="s">
        <v>2005</v>
      </c>
      <c r="DM911" s="253" t="s">
        <v>2005</v>
      </c>
      <c r="DN911" s="254" t="s">
        <v>66</v>
      </c>
      <c r="DO911" s="231"/>
      <c r="DP911" s="256" t="s">
        <v>66</v>
      </c>
      <c r="DQ911" s="231"/>
      <c r="DR911" s="258"/>
      <c r="DS911" s="259"/>
      <c r="DT911" s="260"/>
      <c r="DU911" s="255">
        <v>454.9062360801787</v>
      </c>
      <c r="DV911" s="261">
        <v>1008.4629865276389</v>
      </c>
      <c r="DW911" s="231">
        <v>450.83819599109182</v>
      </c>
      <c r="DX911" s="262">
        <v>-372.6518486365448</v>
      </c>
      <c r="DY911" s="255">
        <v>3.5505567928730555</v>
      </c>
      <c r="DZ911" s="231">
        <v>-2.1627357741394428</v>
      </c>
      <c r="EA911" s="231">
        <v>3.451336302895327</v>
      </c>
      <c r="EB911" s="262">
        <v>-2.7331958085577015</v>
      </c>
      <c r="EC911" s="271"/>
      <c r="ED911" s="234"/>
      <c r="EE911" s="272"/>
      <c r="EF911" s="234">
        <v>683689</v>
      </c>
      <c r="EG911" s="266">
        <v>-561658.66666666663</v>
      </c>
      <c r="EH911" s="258"/>
    </row>
    <row r="912" spans="1:138" ht="30" customHeight="1" thickBot="1" x14ac:dyDescent="0.3">
      <c r="A912" s="45" t="s">
        <v>60</v>
      </c>
      <c r="B912" s="45" t="s">
        <v>61</v>
      </c>
      <c r="C912" s="45" t="s">
        <v>1479</v>
      </c>
      <c r="D912" s="46" t="s">
        <v>1538</v>
      </c>
      <c r="E912" s="46" t="s">
        <v>1539</v>
      </c>
      <c r="F912" s="46" t="s">
        <v>1542</v>
      </c>
      <c r="G912" s="46" t="s">
        <v>1543</v>
      </c>
      <c r="H912" s="226" t="s">
        <v>66</v>
      </c>
      <c r="I912" s="227" t="s">
        <v>2002</v>
      </c>
      <c r="J912" s="228">
        <v>13.2</v>
      </c>
      <c r="K912" s="229">
        <v>8.7108299214253968</v>
      </c>
      <c r="L912" s="229">
        <v>9.2318181626159994</v>
      </c>
      <c r="M912" s="230">
        <v>1895.3333333333301</v>
      </c>
      <c r="N912" s="231">
        <v>28416.373</v>
      </c>
      <c r="O912" s="232" t="s">
        <v>2006</v>
      </c>
      <c r="P912" s="233">
        <v>6.5769433265005253</v>
      </c>
      <c r="Q912" s="234" t="s">
        <v>2004</v>
      </c>
      <c r="R912" s="235" t="s">
        <v>68</v>
      </c>
      <c r="S912" s="236" t="s">
        <v>2005</v>
      </c>
      <c r="T912" s="236" t="s">
        <v>2005</v>
      </c>
      <c r="U912" s="237" t="s">
        <v>2005</v>
      </c>
      <c r="V912" s="238" t="s">
        <v>2005</v>
      </c>
      <c r="W912" s="238" t="s">
        <v>2005</v>
      </c>
      <c r="X912" s="238" t="s">
        <v>2005</v>
      </c>
      <c r="Y912" s="238" t="s">
        <v>2005</v>
      </c>
      <c r="Z912" s="238" t="s">
        <v>2005</v>
      </c>
      <c r="AA912" s="238" t="s">
        <v>2005</v>
      </c>
      <c r="AB912" s="238" t="s">
        <v>2005</v>
      </c>
      <c r="AC912" s="238" t="s">
        <v>2005</v>
      </c>
      <c r="AD912" s="238" t="s">
        <v>2005</v>
      </c>
      <c r="AE912" s="238" t="s">
        <v>2005</v>
      </c>
      <c r="AF912" s="238" t="s">
        <v>2005</v>
      </c>
      <c r="AG912" s="238" t="s">
        <v>2005</v>
      </c>
      <c r="AH912" s="238" t="s">
        <v>2005</v>
      </c>
      <c r="AI912" s="238">
        <v>66</v>
      </c>
      <c r="AJ912" s="238">
        <v>66</v>
      </c>
      <c r="AK912" s="238" t="s">
        <v>2005</v>
      </c>
      <c r="AL912" s="238" t="s">
        <v>2005</v>
      </c>
      <c r="AM912" s="237" t="s">
        <v>2005</v>
      </c>
      <c r="AN912" s="238" t="s">
        <v>2005</v>
      </c>
      <c r="AO912" s="238" t="s">
        <v>2005</v>
      </c>
      <c r="AP912" s="238" t="s">
        <v>2005</v>
      </c>
      <c r="AQ912" s="237">
        <f t="shared" si="56"/>
        <v>66</v>
      </c>
      <c r="AR912" s="239">
        <f t="shared" si="56"/>
        <v>66</v>
      </c>
      <c r="AS912" s="240"/>
      <c r="AT912" s="238"/>
      <c r="AU912" s="237"/>
      <c r="AV912" s="238"/>
      <c r="AW912" s="238"/>
      <c r="AX912" s="238"/>
      <c r="AY912" s="238"/>
      <c r="AZ912" s="238"/>
      <c r="BA912" s="238"/>
      <c r="BB912" s="238"/>
      <c r="BC912" s="238"/>
      <c r="BD912" s="238"/>
      <c r="BE912" s="238"/>
      <c r="BF912" s="238"/>
      <c r="BG912" s="238"/>
      <c r="BH912" s="238"/>
      <c r="BI912" s="238">
        <v>420.76</v>
      </c>
      <c r="BJ912" s="238">
        <v>420.76</v>
      </c>
      <c r="BK912" s="238"/>
      <c r="BL912" s="238"/>
      <c r="BM912" s="238"/>
      <c r="BN912" s="238"/>
      <c r="BO912" s="238"/>
      <c r="BP912" s="238"/>
      <c r="BQ912" s="237">
        <f t="shared" si="57"/>
        <v>420.76</v>
      </c>
      <c r="BR912" s="237">
        <f t="shared" si="57"/>
        <v>420.76</v>
      </c>
      <c r="BS912" s="241">
        <f t="shared" si="55"/>
        <v>6.3975007706791182E-2</v>
      </c>
      <c r="BT912" s="273">
        <v>0</v>
      </c>
      <c r="BU912" s="243">
        <v>0</v>
      </c>
      <c r="BV912" s="244">
        <v>0</v>
      </c>
      <c r="BW912" s="243">
        <v>0</v>
      </c>
      <c r="BX912" s="243">
        <v>0</v>
      </c>
      <c r="BY912" s="243">
        <v>0</v>
      </c>
      <c r="BZ912" s="243">
        <v>0</v>
      </c>
      <c r="CA912" s="243">
        <v>0</v>
      </c>
      <c r="CB912" s="243">
        <v>0</v>
      </c>
      <c r="CC912" s="243">
        <v>0</v>
      </c>
      <c r="CD912" s="243">
        <v>0</v>
      </c>
      <c r="CE912" s="243">
        <v>0</v>
      </c>
      <c r="CF912" s="243">
        <v>0</v>
      </c>
      <c r="CG912" s="243">
        <v>0</v>
      </c>
      <c r="CH912" s="243">
        <v>0</v>
      </c>
      <c r="CI912" s="243">
        <v>0</v>
      </c>
      <c r="CJ912" s="243">
        <v>493904.91840000002</v>
      </c>
      <c r="CK912" s="243">
        <v>493904.91840000002</v>
      </c>
      <c r="CL912" s="243">
        <v>0</v>
      </c>
      <c r="CM912" s="243">
        <v>0</v>
      </c>
      <c r="CN912" s="243">
        <v>0</v>
      </c>
      <c r="CO912" s="243">
        <v>0</v>
      </c>
      <c r="CP912" s="243">
        <v>0</v>
      </c>
      <c r="CQ912" s="243">
        <v>0</v>
      </c>
      <c r="CR912" s="244">
        <f t="shared" ref="CR912:CS975" si="58">BT912+BV912+BX912+BZ912+CB912+CD912+CF912+CH912+CJ912+CL912+CN912+CP912</f>
        <v>493904.91840000002</v>
      </c>
      <c r="CS912" s="267">
        <f t="shared" si="58"/>
        <v>493904.91840000002</v>
      </c>
      <c r="CT912" s="268"/>
      <c r="CU912" s="269"/>
      <c r="CV912" s="269"/>
      <c r="CW912" s="269"/>
      <c r="CX912" s="269"/>
      <c r="CY912" s="269"/>
      <c r="CZ912" s="269"/>
      <c r="DA912" s="270"/>
      <c r="DB912" s="248">
        <v>28416.373</v>
      </c>
      <c r="DC912" s="249"/>
      <c r="DD912" s="250">
        <v>6.5769433265005253</v>
      </c>
      <c r="DE912" s="251"/>
      <c r="DF912" s="251"/>
      <c r="DG912" s="251"/>
      <c r="DH912" s="252"/>
      <c r="DI912" s="252"/>
      <c r="DJ912" s="252"/>
      <c r="DK912" s="252"/>
      <c r="DL912" s="251" t="s">
        <v>2005</v>
      </c>
      <c r="DM912" s="253" t="s">
        <v>2005</v>
      </c>
      <c r="DN912" s="254" t="s">
        <v>66</v>
      </c>
      <c r="DO912" s="231"/>
      <c r="DP912" s="256" t="s">
        <v>66</v>
      </c>
      <c r="DQ912" s="231"/>
      <c r="DR912" s="258"/>
      <c r="DS912" s="259"/>
      <c r="DT912" s="260"/>
      <c r="DU912" s="255">
        <v>331.80601477312757</v>
      </c>
      <c r="DV912" s="261">
        <v>310.07414622282147</v>
      </c>
      <c r="DW912" s="231">
        <v>302.33362645093263</v>
      </c>
      <c r="DX912" s="262">
        <v>-192.44590621125451</v>
      </c>
      <c r="DY912" s="255">
        <v>2.1595145972564231</v>
      </c>
      <c r="DZ912" s="231">
        <v>-8.7505001534423421E-2</v>
      </c>
      <c r="EA912" s="231">
        <v>2.1093914878649351</v>
      </c>
      <c r="EB912" s="262">
        <v>-0.71753176995402845</v>
      </c>
      <c r="EC912" s="271"/>
      <c r="ED912" s="234"/>
      <c r="EE912" s="272"/>
      <c r="EF912" s="234">
        <v>90672</v>
      </c>
      <c r="EG912" s="266">
        <v>72055</v>
      </c>
      <c r="EH912" s="258"/>
    </row>
    <row r="913" spans="1:138" ht="30" customHeight="1" thickBot="1" x14ac:dyDescent="0.3">
      <c r="A913" s="45" t="s">
        <v>60</v>
      </c>
      <c r="B913" s="45" t="s">
        <v>61</v>
      </c>
      <c r="C913" s="45" t="s">
        <v>1479</v>
      </c>
      <c r="D913" s="46" t="s">
        <v>1538</v>
      </c>
      <c r="E913" s="46" t="s">
        <v>1539</v>
      </c>
      <c r="F913" s="46" t="s">
        <v>1544</v>
      </c>
      <c r="G913" s="46" t="s">
        <v>1543</v>
      </c>
      <c r="H913" s="226" t="s">
        <v>66</v>
      </c>
      <c r="I913" s="227" t="s">
        <v>2007</v>
      </c>
      <c r="J913" s="228">
        <v>13.2</v>
      </c>
      <c r="K913" s="229">
        <v>11.797344460513136</v>
      </c>
      <c r="L913" s="229">
        <v>12.580113610196999</v>
      </c>
      <c r="M913" s="230">
        <v>2737.5833333333298</v>
      </c>
      <c r="N913" s="231">
        <v>27939.758999999998</v>
      </c>
      <c r="O913" s="232" t="s">
        <v>2006</v>
      </c>
      <c r="P913" s="233">
        <v>7.4304979644704838</v>
      </c>
      <c r="Q913" s="234" t="s">
        <v>2004</v>
      </c>
      <c r="R913" s="235" t="s">
        <v>68</v>
      </c>
      <c r="S913" s="236" t="s">
        <v>2005</v>
      </c>
      <c r="T913" s="236" t="s">
        <v>2005</v>
      </c>
      <c r="U913" s="237" t="s">
        <v>2005</v>
      </c>
      <c r="V913" s="238" t="s">
        <v>2005</v>
      </c>
      <c r="W913" s="238" t="s">
        <v>2005</v>
      </c>
      <c r="X913" s="238" t="s">
        <v>2005</v>
      </c>
      <c r="Y913" s="238" t="s">
        <v>2005</v>
      </c>
      <c r="Z913" s="238" t="s">
        <v>2005</v>
      </c>
      <c r="AA913" s="238" t="s">
        <v>2005</v>
      </c>
      <c r="AB913" s="238" t="s">
        <v>2005</v>
      </c>
      <c r="AC913" s="238" t="s">
        <v>2005</v>
      </c>
      <c r="AD913" s="238" t="s">
        <v>2005</v>
      </c>
      <c r="AE913" s="238">
        <v>1</v>
      </c>
      <c r="AF913" s="238">
        <v>1</v>
      </c>
      <c r="AG913" s="238" t="s">
        <v>2005</v>
      </c>
      <c r="AH913" s="238" t="s">
        <v>2005</v>
      </c>
      <c r="AI913" s="238">
        <v>106</v>
      </c>
      <c r="AJ913" s="238">
        <v>106</v>
      </c>
      <c r="AK913" s="238" t="s">
        <v>2005</v>
      </c>
      <c r="AL913" s="238" t="s">
        <v>2005</v>
      </c>
      <c r="AM913" s="237" t="s">
        <v>2005</v>
      </c>
      <c r="AN913" s="238" t="s">
        <v>2005</v>
      </c>
      <c r="AO913" s="238" t="s">
        <v>2005</v>
      </c>
      <c r="AP913" s="238" t="s">
        <v>2005</v>
      </c>
      <c r="AQ913" s="237">
        <f t="shared" si="56"/>
        <v>107</v>
      </c>
      <c r="AR913" s="239">
        <f t="shared" si="56"/>
        <v>107</v>
      </c>
      <c r="AS913" s="240"/>
      <c r="AT913" s="238"/>
      <c r="AU913" s="237"/>
      <c r="AV913" s="238"/>
      <c r="AW913" s="238"/>
      <c r="AX913" s="238"/>
      <c r="AY913" s="238"/>
      <c r="AZ913" s="238"/>
      <c r="BA913" s="238"/>
      <c r="BB913" s="238"/>
      <c r="BC913" s="238"/>
      <c r="BD913" s="238"/>
      <c r="BE913" s="238">
        <v>60</v>
      </c>
      <c r="BF913" s="238">
        <v>60</v>
      </c>
      <c r="BG913" s="238"/>
      <c r="BH913" s="238"/>
      <c r="BI913" s="238">
        <v>602.995</v>
      </c>
      <c r="BJ913" s="238">
        <v>602.995</v>
      </c>
      <c r="BK913" s="238"/>
      <c r="BL913" s="238"/>
      <c r="BM913" s="238"/>
      <c r="BN913" s="238"/>
      <c r="BO913" s="238"/>
      <c r="BP913" s="238"/>
      <c r="BQ913" s="237">
        <f t="shared" si="57"/>
        <v>662.995</v>
      </c>
      <c r="BR913" s="237">
        <f t="shared" si="57"/>
        <v>662.995</v>
      </c>
      <c r="BS913" s="241">
        <f t="shared" si="55"/>
        <v>8.9226186881439615E-2</v>
      </c>
      <c r="BT913" s="273">
        <v>0</v>
      </c>
      <c r="BU913" s="243">
        <v>0</v>
      </c>
      <c r="BV913" s="244">
        <v>0</v>
      </c>
      <c r="BW913" s="243">
        <v>0</v>
      </c>
      <c r="BX913" s="243">
        <v>0</v>
      </c>
      <c r="BY913" s="243">
        <v>0</v>
      </c>
      <c r="BZ913" s="243">
        <v>0</v>
      </c>
      <c r="CA913" s="243">
        <v>0</v>
      </c>
      <c r="CB913" s="243">
        <v>0</v>
      </c>
      <c r="CC913" s="243">
        <v>0</v>
      </c>
      <c r="CD913" s="243">
        <v>0</v>
      </c>
      <c r="CE913" s="243">
        <v>0</v>
      </c>
      <c r="CF913" s="243">
        <v>302745.59999999998</v>
      </c>
      <c r="CG913" s="243">
        <v>302745.59999999998</v>
      </c>
      <c r="CH913" s="243">
        <v>0</v>
      </c>
      <c r="CI913" s="243">
        <v>0</v>
      </c>
      <c r="CJ913" s="243">
        <v>707819.65080000006</v>
      </c>
      <c r="CK913" s="243">
        <v>707819.65080000006</v>
      </c>
      <c r="CL913" s="243">
        <v>0</v>
      </c>
      <c r="CM913" s="243">
        <v>0</v>
      </c>
      <c r="CN913" s="243">
        <v>0</v>
      </c>
      <c r="CO913" s="243">
        <v>0</v>
      </c>
      <c r="CP913" s="243">
        <v>0</v>
      </c>
      <c r="CQ913" s="243">
        <v>0</v>
      </c>
      <c r="CR913" s="244">
        <f t="shared" si="58"/>
        <v>1010565.2508</v>
      </c>
      <c r="CS913" s="267">
        <f t="shared" si="58"/>
        <v>1010565.2508</v>
      </c>
      <c r="CT913" s="268"/>
      <c r="CU913" s="269"/>
      <c r="CV913" s="269"/>
      <c r="CW913" s="269"/>
      <c r="CX913" s="269"/>
      <c r="CY913" s="269"/>
      <c r="CZ913" s="269"/>
      <c r="DA913" s="270"/>
      <c r="DB913" s="248">
        <v>27939.758999999998</v>
      </c>
      <c r="DC913" s="249"/>
      <c r="DD913" s="250">
        <v>7.4304979644704838</v>
      </c>
      <c r="DE913" s="251"/>
      <c r="DF913" s="251"/>
      <c r="DG913" s="251"/>
      <c r="DH913" s="252"/>
      <c r="DI913" s="252"/>
      <c r="DJ913" s="252"/>
      <c r="DK913" s="252"/>
      <c r="DL913" s="251" t="s">
        <v>2005</v>
      </c>
      <c r="DM913" s="253" t="s">
        <v>2005</v>
      </c>
      <c r="DN913" s="254" t="s">
        <v>66</v>
      </c>
      <c r="DO913" s="231"/>
      <c r="DP913" s="256" t="s">
        <v>66</v>
      </c>
      <c r="DQ913" s="231"/>
      <c r="DR913" s="258"/>
      <c r="DS913" s="259"/>
      <c r="DT913" s="260"/>
      <c r="DU913" s="255">
        <v>250.61301025843994</v>
      </c>
      <c r="DV913" s="261">
        <v>136.38040162481536</v>
      </c>
      <c r="DW913" s="231">
        <v>250.61301025843994</v>
      </c>
      <c r="DX913" s="262">
        <v>-226.04868077991748</v>
      </c>
      <c r="DY913" s="255">
        <v>2.7703266262823085</v>
      </c>
      <c r="DZ913" s="231">
        <v>-2.330876918318828</v>
      </c>
      <c r="EA913" s="231">
        <v>2.7703266262823085</v>
      </c>
      <c r="EB913" s="262">
        <v>-2.6603582775154173</v>
      </c>
      <c r="EC913" s="271"/>
      <c r="ED913" s="234"/>
      <c r="EE913" s="272"/>
      <c r="EF913" s="234">
        <v>190340</v>
      </c>
      <c r="EG913" s="266">
        <v>-190340</v>
      </c>
      <c r="EH913" s="258"/>
    </row>
    <row r="914" spans="1:138" ht="30" customHeight="1" thickBot="1" x14ac:dyDescent="0.3">
      <c r="A914" s="45" t="s">
        <v>60</v>
      </c>
      <c r="B914" s="45" t="s">
        <v>61</v>
      </c>
      <c r="C914" s="45" t="s">
        <v>1479</v>
      </c>
      <c r="D914" s="46" t="s">
        <v>1545</v>
      </c>
      <c r="E914" s="46" t="s">
        <v>1546</v>
      </c>
      <c r="F914" s="46" t="s">
        <v>1547</v>
      </c>
      <c r="G914" s="46" t="s">
        <v>1548</v>
      </c>
      <c r="H914" s="226" t="s">
        <v>66</v>
      </c>
      <c r="I914" s="227" t="s">
        <v>2007</v>
      </c>
      <c r="J914" s="228">
        <v>23</v>
      </c>
      <c r="K914" s="229">
        <v>44.02</v>
      </c>
      <c r="L914" s="229">
        <v>9.4140151319339989</v>
      </c>
      <c r="M914" s="230">
        <v>317.66666666666703</v>
      </c>
      <c r="N914" s="231">
        <v>73584</v>
      </c>
      <c r="O914" s="232" t="s">
        <v>2003</v>
      </c>
      <c r="P914" s="233">
        <v>21</v>
      </c>
      <c r="Q914" s="234" t="s">
        <v>2004</v>
      </c>
      <c r="R914" s="235" t="s">
        <v>68</v>
      </c>
      <c r="S914" s="236" t="s">
        <v>2005</v>
      </c>
      <c r="T914" s="236" t="s">
        <v>2005</v>
      </c>
      <c r="U914" s="237" t="s">
        <v>2005</v>
      </c>
      <c r="V914" s="238" t="s">
        <v>2005</v>
      </c>
      <c r="W914" s="238" t="s">
        <v>2005</v>
      </c>
      <c r="X914" s="238" t="s">
        <v>2005</v>
      </c>
      <c r="Y914" s="238" t="s">
        <v>2005</v>
      </c>
      <c r="Z914" s="238" t="s">
        <v>2005</v>
      </c>
      <c r="AA914" s="238" t="s">
        <v>2005</v>
      </c>
      <c r="AB914" s="238" t="s">
        <v>2005</v>
      </c>
      <c r="AC914" s="238" t="s">
        <v>2005</v>
      </c>
      <c r="AD914" s="238" t="s">
        <v>2005</v>
      </c>
      <c r="AE914" s="238" t="s">
        <v>2005</v>
      </c>
      <c r="AF914" s="238" t="s">
        <v>2005</v>
      </c>
      <c r="AG914" s="238" t="s">
        <v>2005</v>
      </c>
      <c r="AH914" s="238" t="s">
        <v>2005</v>
      </c>
      <c r="AI914" s="238">
        <v>8</v>
      </c>
      <c r="AJ914" s="238">
        <v>8</v>
      </c>
      <c r="AK914" s="238" t="s">
        <v>2005</v>
      </c>
      <c r="AL914" s="238" t="s">
        <v>2005</v>
      </c>
      <c r="AM914" s="237" t="s">
        <v>2005</v>
      </c>
      <c r="AN914" s="238" t="s">
        <v>2005</v>
      </c>
      <c r="AO914" s="238" t="s">
        <v>2005</v>
      </c>
      <c r="AP914" s="238" t="s">
        <v>2005</v>
      </c>
      <c r="AQ914" s="237">
        <f t="shared" si="56"/>
        <v>8</v>
      </c>
      <c r="AR914" s="239">
        <f t="shared" si="56"/>
        <v>8</v>
      </c>
      <c r="AS914" s="240"/>
      <c r="AT914" s="238"/>
      <c r="AU914" s="237"/>
      <c r="AV914" s="238"/>
      <c r="AW914" s="238"/>
      <c r="AX914" s="238"/>
      <c r="AY914" s="238"/>
      <c r="AZ914" s="238"/>
      <c r="BA914" s="238"/>
      <c r="BB914" s="238"/>
      <c r="BC914" s="238"/>
      <c r="BD914" s="238"/>
      <c r="BE914" s="238"/>
      <c r="BF914" s="238"/>
      <c r="BG914" s="238"/>
      <c r="BH914" s="238"/>
      <c r="BI914" s="238">
        <v>1107</v>
      </c>
      <c r="BJ914" s="238">
        <v>1107</v>
      </c>
      <c r="BK914" s="238"/>
      <c r="BL914" s="238"/>
      <c r="BM914" s="238"/>
      <c r="BN914" s="238"/>
      <c r="BO914" s="238"/>
      <c r="BP914" s="238"/>
      <c r="BQ914" s="237">
        <f t="shared" si="57"/>
        <v>1107</v>
      </c>
      <c r="BR914" s="237">
        <f t="shared" si="57"/>
        <v>1107</v>
      </c>
      <c r="BS914" s="241">
        <f t="shared" ref="BS914:BS977" si="59">IF(P914=0,0,BQ914/1000/P914)</f>
        <v>5.2714285714285714E-2</v>
      </c>
      <c r="BT914" s="273">
        <v>0</v>
      </c>
      <c r="BU914" s="243">
        <v>0</v>
      </c>
      <c r="BV914" s="244">
        <v>0</v>
      </c>
      <c r="BW914" s="243">
        <v>0</v>
      </c>
      <c r="BX914" s="243">
        <v>0</v>
      </c>
      <c r="BY914" s="243">
        <v>0</v>
      </c>
      <c r="BZ914" s="243">
        <v>0</v>
      </c>
      <c r="CA914" s="243">
        <v>0</v>
      </c>
      <c r="CB914" s="243">
        <v>0</v>
      </c>
      <c r="CC914" s="243">
        <v>0</v>
      </c>
      <c r="CD914" s="243">
        <v>0</v>
      </c>
      <c r="CE914" s="243">
        <v>0</v>
      </c>
      <c r="CF914" s="243">
        <v>0</v>
      </c>
      <c r="CG914" s="243">
        <v>0</v>
      </c>
      <c r="CH914" s="243">
        <v>0</v>
      </c>
      <c r="CI914" s="243">
        <v>0</v>
      </c>
      <c r="CJ914" s="243">
        <v>1299440.8800000001</v>
      </c>
      <c r="CK914" s="243">
        <v>1299440.8800000001</v>
      </c>
      <c r="CL914" s="243">
        <v>0</v>
      </c>
      <c r="CM914" s="243">
        <v>0</v>
      </c>
      <c r="CN914" s="243">
        <v>0</v>
      </c>
      <c r="CO914" s="243">
        <v>0</v>
      </c>
      <c r="CP914" s="243">
        <v>0</v>
      </c>
      <c r="CQ914" s="243">
        <v>0</v>
      </c>
      <c r="CR914" s="244">
        <f t="shared" si="58"/>
        <v>1299440.8800000001</v>
      </c>
      <c r="CS914" s="267">
        <f t="shared" si="58"/>
        <v>1299440.8800000001</v>
      </c>
      <c r="CT914" s="268"/>
      <c r="CU914" s="269"/>
      <c r="CV914" s="269"/>
      <c r="CW914" s="269"/>
      <c r="CX914" s="269"/>
      <c r="CY914" s="269"/>
      <c r="CZ914" s="269"/>
      <c r="DA914" s="270"/>
      <c r="DB914" s="248">
        <v>73584</v>
      </c>
      <c r="DC914" s="249"/>
      <c r="DD914" s="250">
        <v>21</v>
      </c>
      <c r="DE914" s="251"/>
      <c r="DF914" s="251"/>
      <c r="DG914" s="251"/>
      <c r="DH914" s="252"/>
      <c r="DI914" s="252"/>
      <c r="DJ914" s="252"/>
      <c r="DK914" s="252"/>
      <c r="DL914" s="251" t="s">
        <v>2005</v>
      </c>
      <c r="DM914" s="253" t="s">
        <v>2005</v>
      </c>
      <c r="DN914" s="254" t="s">
        <v>66</v>
      </c>
      <c r="DO914" s="231"/>
      <c r="DP914" s="256" t="s">
        <v>66</v>
      </c>
      <c r="DQ914" s="231"/>
      <c r="DR914" s="258"/>
      <c r="DS914" s="259"/>
      <c r="DT914" s="260"/>
      <c r="DU914" s="255">
        <v>6.4218258132213988</v>
      </c>
      <c r="DV914" s="261">
        <v>1103.1394338440662</v>
      </c>
      <c r="DW914" s="231">
        <v>6.4218258132213988</v>
      </c>
      <c r="DX914" s="262">
        <v>490.1321402477563</v>
      </c>
      <c r="DY914" s="255">
        <v>2.5183630640083918E-2</v>
      </c>
      <c r="DZ914" s="231">
        <v>1.7975573716397613</v>
      </c>
      <c r="EA914" s="231">
        <v>2.5183630640083918E-2</v>
      </c>
      <c r="EB914" s="262">
        <v>1.1105112539300277</v>
      </c>
      <c r="EC914" s="271"/>
      <c r="ED914" s="234"/>
      <c r="EE914" s="272"/>
      <c r="EF914" s="234">
        <v>2040</v>
      </c>
      <c r="EG914" s="266">
        <v>119905.66666666667</v>
      </c>
      <c r="EH914" s="258"/>
    </row>
    <row r="915" spans="1:138" ht="30" customHeight="1" thickBot="1" x14ac:dyDescent="0.3">
      <c r="A915" s="45" t="s">
        <v>60</v>
      </c>
      <c r="B915" s="45" t="s">
        <v>61</v>
      </c>
      <c r="C915" s="45" t="s">
        <v>1479</v>
      </c>
      <c r="D915" s="46" t="s">
        <v>1545</v>
      </c>
      <c r="E915" s="46" t="s">
        <v>1546</v>
      </c>
      <c r="F915" s="46" t="s">
        <v>1549</v>
      </c>
      <c r="G915" s="46" t="s">
        <v>1546</v>
      </c>
      <c r="H915" s="226" t="s">
        <v>66</v>
      </c>
      <c r="I915" s="227" t="s">
        <v>2007</v>
      </c>
      <c r="J915" s="228">
        <v>23</v>
      </c>
      <c r="K915" s="229">
        <v>45.2</v>
      </c>
      <c r="L915" s="229">
        <v>3.5708333259060003</v>
      </c>
      <c r="M915" s="230">
        <v>0</v>
      </c>
      <c r="N915" s="231">
        <v>67627.200000000012</v>
      </c>
      <c r="O915" s="232" t="s">
        <v>2003</v>
      </c>
      <c r="P915" s="233">
        <v>19.3</v>
      </c>
      <c r="Q915" s="234" t="s">
        <v>2004</v>
      </c>
      <c r="R915" s="235" t="s">
        <v>68</v>
      </c>
      <c r="S915" s="236" t="s">
        <v>2005</v>
      </c>
      <c r="T915" s="236" t="s">
        <v>2005</v>
      </c>
      <c r="U915" s="237" t="s">
        <v>2005</v>
      </c>
      <c r="V915" s="238" t="s">
        <v>2005</v>
      </c>
      <c r="W915" s="238" t="s">
        <v>2005</v>
      </c>
      <c r="X915" s="238" t="s">
        <v>2005</v>
      </c>
      <c r="Y915" s="238" t="s">
        <v>2005</v>
      </c>
      <c r="Z915" s="238" t="s">
        <v>2005</v>
      </c>
      <c r="AA915" s="238" t="s">
        <v>2005</v>
      </c>
      <c r="AB915" s="238" t="s">
        <v>2005</v>
      </c>
      <c r="AC915" s="238" t="s">
        <v>2005</v>
      </c>
      <c r="AD915" s="238" t="s">
        <v>2005</v>
      </c>
      <c r="AE915" s="238" t="s">
        <v>2005</v>
      </c>
      <c r="AF915" s="238" t="s">
        <v>2005</v>
      </c>
      <c r="AG915" s="238" t="s">
        <v>2005</v>
      </c>
      <c r="AH915" s="238" t="s">
        <v>2005</v>
      </c>
      <c r="AI915" s="238" t="s">
        <v>2005</v>
      </c>
      <c r="AJ915" s="238" t="s">
        <v>2005</v>
      </c>
      <c r="AK915" s="238" t="s">
        <v>2005</v>
      </c>
      <c r="AL915" s="238" t="s">
        <v>2005</v>
      </c>
      <c r="AM915" s="237" t="s">
        <v>2005</v>
      </c>
      <c r="AN915" s="238" t="s">
        <v>2005</v>
      </c>
      <c r="AO915" s="238" t="s">
        <v>2005</v>
      </c>
      <c r="AP915" s="238" t="s">
        <v>2005</v>
      </c>
      <c r="AQ915" s="237">
        <f t="shared" si="56"/>
        <v>0</v>
      </c>
      <c r="AR915" s="239">
        <f t="shared" si="56"/>
        <v>0</v>
      </c>
      <c r="AS915" s="240"/>
      <c r="AT915" s="238"/>
      <c r="AU915" s="237"/>
      <c r="AV915" s="238"/>
      <c r="AW915" s="238"/>
      <c r="AX915" s="238"/>
      <c r="AY915" s="238"/>
      <c r="AZ915" s="238"/>
      <c r="BA915" s="238"/>
      <c r="BB915" s="238"/>
      <c r="BC915" s="238"/>
      <c r="BD915" s="238"/>
      <c r="BE915" s="238"/>
      <c r="BF915" s="238"/>
      <c r="BG915" s="238"/>
      <c r="BH915" s="238"/>
      <c r="BI915" s="238"/>
      <c r="BJ915" s="238" t="s">
        <v>2005</v>
      </c>
      <c r="BK915" s="238"/>
      <c r="BL915" s="238"/>
      <c r="BM915" s="238"/>
      <c r="BN915" s="238"/>
      <c r="BO915" s="238"/>
      <c r="BP915" s="238"/>
      <c r="BQ915" s="237">
        <f t="shared" si="57"/>
        <v>0</v>
      </c>
      <c r="BR915" s="237">
        <f t="shared" si="57"/>
        <v>0</v>
      </c>
      <c r="BS915" s="241">
        <f t="shared" si="59"/>
        <v>0</v>
      </c>
      <c r="BT915" s="273">
        <v>0</v>
      </c>
      <c r="BU915" s="243">
        <v>0</v>
      </c>
      <c r="BV915" s="244">
        <v>0</v>
      </c>
      <c r="BW915" s="243">
        <v>0</v>
      </c>
      <c r="BX915" s="243">
        <v>0</v>
      </c>
      <c r="BY915" s="243">
        <v>0</v>
      </c>
      <c r="BZ915" s="243">
        <v>0</v>
      </c>
      <c r="CA915" s="243">
        <v>0</v>
      </c>
      <c r="CB915" s="243">
        <v>0</v>
      </c>
      <c r="CC915" s="243">
        <v>0</v>
      </c>
      <c r="CD915" s="243">
        <v>0</v>
      </c>
      <c r="CE915" s="243">
        <v>0</v>
      </c>
      <c r="CF915" s="243">
        <v>0</v>
      </c>
      <c r="CG915" s="243">
        <v>0</v>
      </c>
      <c r="CH915" s="243">
        <v>0</v>
      </c>
      <c r="CI915" s="243">
        <v>0</v>
      </c>
      <c r="CJ915" s="243">
        <v>0</v>
      </c>
      <c r="CK915" s="243" t="e">
        <v>#VALUE!</v>
      </c>
      <c r="CL915" s="243">
        <v>0</v>
      </c>
      <c r="CM915" s="243">
        <v>0</v>
      </c>
      <c r="CN915" s="243">
        <v>0</v>
      </c>
      <c r="CO915" s="243">
        <v>0</v>
      </c>
      <c r="CP915" s="243">
        <v>0</v>
      </c>
      <c r="CQ915" s="243">
        <v>0</v>
      </c>
      <c r="CR915" s="244">
        <f t="shared" si="58"/>
        <v>0</v>
      </c>
      <c r="CS915" s="267" t="e">
        <f t="shared" si="58"/>
        <v>#VALUE!</v>
      </c>
      <c r="CT915" s="268"/>
      <c r="CU915" s="269"/>
      <c r="CV915" s="269"/>
      <c r="CW915" s="269"/>
      <c r="CX915" s="269"/>
      <c r="CY915" s="269"/>
      <c r="CZ915" s="269"/>
      <c r="DA915" s="270"/>
      <c r="DB915" s="248">
        <v>67627.200000000012</v>
      </c>
      <c r="DC915" s="249"/>
      <c r="DD915" s="250">
        <v>19.3</v>
      </c>
      <c r="DE915" s="251"/>
      <c r="DF915" s="251"/>
      <c r="DG915" s="251"/>
      <c r="DH915" s="252"/>
      <c r="DI915" s="252"/>
      <c r="DJ915" s="252"/>
      <c r="DK915" s="252"/>
      <c r="DL915" s="251" t="s">
        <v>2005</v>
      </c>
      <c r="DM915" s="253" t="s">
        <v>2005</v>
      </c>
      <c r="DN915" s="254" t="s">
        <v>66</v>
      </c>
      <c r="DO915" s="231"/>
      <c r="DP915" s="256" t="s">
        <v>66</v>
      </c>
      <c r="DQ915" s="231"/>
      <c r="DR915" s="258"/>
      <c r="DS915" s="259"/>
      <c r="DT915" s="260"/>
      <c r="DU915" s="255">
        <v>0</v>
      </c>
      <c r="DV915" s="261">
        <v>0</v>
      </c>
      <c r="DW915" s="231">
        <v>0</v>
      </c>
      <c r="DX915" s="262">
        <v>0</v>
      </c>
      <c r="DY915" s="255">
        <v>0</v>
      </c>
      <c r="DZ915" s="231">
        <v>0</v>
      </c>
      <c r="EA915" s="231">
        <v>0</v>
      </c>
      <c r="EB915" s="262">
        <v>0</v>
      </c>
      <c r="EC915" s="271"/>
      <c r="ED915" s="234"/>
      <c r="EE915" s="272"/>
      <c r="EF915" s="234">
        <v>0</v>
      </c>
      <c r="EG915" s="266">
        <v>0</v>
      </c>
      <c r="EH915" s="258"/>
    </row>
    <row r="916" spans="1:138" ht="30" customHeight="1" thickBot="1" x14ac:dyDescent="0.3">
      <c r="A916" s="45" t="s">
        <v>60</v>
      </c>
      <c r="B916" s="45" t="s">
        <v>61</v>
      </c>
      <c r="C916" s="45" t="s">
        <v>1479</v>
      </c>
      <c r="D916" s="46" t="s">
        <v>1550</v>
      </c>
      <c r="E916" s="46" t="s">
        <v>1551</v>
      </c>
      <c r="F916" s="46" t="s">
        <v>1552</v>
      </c>
      <c r="G916" s="46" t="s">
        <v>1553</v>
      </c>
      <c r="H916" s="226" t="s">
        <v>66</v>
      </c>
      <c r="I916" s="227" t="s">
        <v>2002</v>
      </c>
      <c r="J916" s="228">
        <v>23</v>
      </c>
      <c r="K916" s="229">
        <v>44.02</v>
      </c>
      <c r="L916" s="229">
        <v>4.2499999911600002</v>
      </c>
      <c r="M916" s="230">
        <v>76.8333333333333</v>
      </c>
      <c r="N916" s="231">
        <v>68328</v>
      </c>
      <c r="O916" s="232" t="s">
        <v>2003</v>
      </c>
      <c r="P916" s="233">
        <v>19.5</v>
      </c>
      <c r="Q916" s="234" t="s">
        <v>68</v>
      </c>
      <c r="R916" s="235" t="s">
        <v>68</v>
      </c>
      <c r="S916" s="236" t="s">
        <v>2005</v>
      </c>
      <c r="T916" s="236" t="s">
        <v>2005</v>
      </c>
      <c r="U916" s="237" t="s">
        <v>2005</v>
      </c>
      <c r="V916" s="238" t="s">
        <v>2005</v>
      </c>
      <c r="W916" s="238" t="s">
        <v>2005</v>
      </c>
      <c r="X916" s="238" t="s">
        <v>2005</v>
      </c>
      <c r="Y916" s="238" t="s">
        <v>2005</v>
      </c>
      <c r="Z916" s="238" t="s">
        <v>2005</v>
      </c>
      <c r="AA916" s="238" t="s">
        <v>2005</v>
      </c>
      <c r="AB916" s="238" t="s">
        <v>2005</v>
      </c>
      <c r="AC916" s="238" t="s">
        <v>2005</v>
      </c>
      <c r="AD916" s="238" t="s">
        <v>2005</v>
      </c>
      <c r="AE916" s="238" t="s">
        <v>2005</v>
      </c>
      <c r="AF916" s="238" t="s">
        <v>2005</v>
      </c>
      <c r="AG916" s="238" t="s">
        <v>2005</v>
      </c>
      <c r="AH916" s="238" t="s">
        <v>2005</v>
      </c>
      <c r="AI916" s="238" t="s">
        <v>2005</v>
      </c>
      <c r="AJ916" s="238" t="s">
        <v>2005</v>
      </c>
      <c r="AK916" s="238" t="s">
        <v>2005</v>
      </c>
      <c r="AL916" s="238" t="s">
        <v>2005</v>
      </c>
      <c r="AM916" s="237" t="s">
        <v>2005</v>
      </c>
      <c r="AN916" s="238" t="s">
        <v>2005</v>
      </c>
      <c r="AO916" s="238" t="s">
        <v>2005</v>
      </c>
      <c r="AP916" s="238" t="s">
        <v>2005</v>
      </c>
      <c r="AQ916" s="237">
        <f t="shared" si="56"/>
        <v>0</v>
      </c>
      <c r="AR916" s="239">
        <f t="shared" si="56"/>
        <v>0</v>
      </c>
      <c r="AS916" s="240"/>
      <c r="AT916" s="238"/>
      <c r="AU916" s="237"/>
      <c r="AV916" s="238"/>
      <c r="AW916" s="238"/>
      <c r="AX916" s="238"/>
      <c r="AY916" s="238"/>
      <c r="AZ916" s="238"/>
      <c r="BA916" s="238"/>
      <c r="BB916" s="238"/>
      <c r="BC916" s="238"/>
      <c r="BD916" s="238"/>
      <c r="BE916" s="238"/>
      <c r="BF916" s="238"/>
      <c r="BG916" s="238"/>
      <c r="BH916" s="238"/>
      <c r="BI916" s="238"/>
      <c r="BJ916" s="238" t="s">
        <v>2005</v>
      </c>
      <c r="BK916" s="238"/>
      <c r="BL916" s="238"/>
      <c r="BM916" s="238"/>
      <c r="BN916" s="238"/>
      <c r="BO916" s="238"/>
      <c r="BP916" s="238"/>
      <c r="BQ916" s="237">
        <f t="shared" si="57"/>
        <v>0</v>
      </c>
      <c r="BR916" s="237">
        <f t="shared" si="57"/>
        <v>0</v>
      </c>
      <c r="BS916" s="241">
        <f t="shared" si="59"/>
        <v>0</v>
      </c>
      <c r="BT916" s="273">
        <v>0</v>
      </c>
      <c r="BU916" s="243">
        <v>0</v>
      </c>
      <c r="BV916" s="244">
        <v>0</v>
      </c>
      <c r="BW916" s="243">
        <v>0</v>
      </c>
      <c r="BX916" s="243">
        <v>0</v>
      </c>
      <c r="BY916" s="243">
        <v>0</v>
      </c>
      <c r="BZ916" s="243">
        <v>0</v>
      </c>
      <c r="CA916" s="243">
        <v>0</v>
      </c>
      <c r="CB916" s="243">
        <v>0</v>
      </c>
      <c r="CC916" s="243">
        <v>0</v>
      </c>
      <c r="CD916" s="243">
        <v>0</v>
      </c>
      <c r="CE916" s="243">
        <v>0</v>
      </c>
      <c r="CF916" s="243">
        <v>0</v>
      </c>
      <c r="CG916" s="243">
        <v>0</v>
      </c>
      <c r="CH916" s="243">
        <v>0</v>
      </c>
      <c r="CI916" s="243">
        <v>0</v>
      </c>
      <c r="CJ916" s="243">
        <v>0</v>
      </c>
      <c r="CK916" s="243" t="e">
        <v>#VALUE!</v>
      </c>
      <c r="CL916" s="243">
        <v>0</v>
      </c>
      <c r="CM916" s="243">
        <v>0</v>
      </c>
      <c r="CN916" s="243">
        <v>0</v>
      </c>
      <c r="CO916" s="243">
        <v>0</v>
      </c>
      <c r="CP916" s="243">
        <v>0</v>
      </c>
      <c r="CQ916" s="243">
        <v>0</v>
      </c>
      <c r="CR916" s="244">
        <f t="shared" si="58"/>
        <v>0</v>
      </c>
      <c r="CS916" s="267" t="e">
        <f t="shared" si="58"/>
        <v>#VALUE!</v>
      </c>
      <c r="CT916" s="268"/>
      <c r="CU916" s="269"/>
      <c r="CV916" s="269"/>
      <c r="CW916" s="269"/>
      <c r="CX916" s="269"/>
      <c r="CY916" s="269"/>
      <c r="CZ916" s="269"/>
      <c r="DA916" s="270"/>
      <c r="DB916" s="248">
        <v>68328</v>
      </c>
      <c r="DC916" s="249"/>
      <c r="DD916" s="250">
        <v>19.5</v>
      </c>
      <c r="DE916" s="251"/>
      <c r="DF916" s="251"/>
      <c r="DG916" s="251"/>
      <c r="DH916" s="252"/>
      <c r="DI916" s="252"/>
      <c r="DJ916" s="252"/>
      <c r="DK916" s="252"/>
      <c r="DL916" s="251" t="s">
        <v>2005</v>
      </c>
      <c r="DM916" s="253" t="s">
        <v>2005</v>
      </c>
      <c r="DN916" s="254" t="s">
        <v>66</v>
      </c>
      <c r="DO916" s="231"/>
      <c r="DP916" s="256" t="s">
        <v>66</v>
      </c>
      <c r="DQ916" s="231"/>
      <c r="DR916" s="258"/>
      <c r="DS916" s="259"/>
      <c r="DT916" s="260"/>
      <c r="DU916" s="255">
        <v>0</v>
      </c>
      <c r="DV916" s="261">
        <v>4</v>
      </c>
      <c r="DW916" s="231">
        <v>0</v>
      </c>
      <c r="DX916" s="262">
        <v>4</v>
      </c>
      <c r="DY916" s="255">
        <v>0</v>
      </c>
      <c r="DZ916" s="231">
        <v>5.1282051282051329E-2</v>
      </c>
      <c r="EA916" s="231">
        <v>0</v>
      </c>
      <c r="EB916" s="262">
        <v>5.1282051282051329E-2</v>
      </c>
      <c r="EC916" s="271"/>
      <c r="ED916" s="234"/>
      <c r="EE916" s="272"/>
      <c r="EF916" s="234">
        <v>0</v>
      </c>
      <c r="EG916" s="266">
        <v>104</v>
      </c>
      <c r="EH916" s="258"/>
    </row>
    <row r="917" spans="1:138" ht="30" customHeight="1" thickBot="1" x14ac:dyDescent="0.3">
      <c r="A917" s="45" t="s">
        <v>60</v>
      </c>
      <c r="B917" s="45" t="s">
        <v>61</v>
      </c>
      <c r="C917" s="45" t="s">
        <v>1479</v>
      </c>
      <c r="D917" s="46" t="s">
        <v>1545</v>
      </c>
      <c r="E917" s="46" t="s">
        <v>1546</v>
      </c>
      <c r="F917" s="46" t="s">
        <v>1554</v>
      </c>
      <c r="G917" s="46" t="s">
        <v>1546</v>
      </c>
      <c r="H917" s="226" t="s">
        <v>66</v>
      </c>
      <c r="I917" s="227" t="s">
        <v>2002</v>
      </c>
      <c r="J917" s="228">
        <v>23</v>
      </c>
      <c r="K917" s="229">
        <v>45.2</v>
      </c>
      <c r="L917" s="229">
        <v>4.3284090819059999</v>
      </c>
      <c r="M917" s="230">
        <v>1</v>
      </c>
      <c r="N917" s="231">
        <v>59568.000000000007</v>
      </c>
      <c r="O917" s="232" t="s">
        <v>2003</v>
      </c>
      <c r="P917" s="233">
        <v>17</v>
      </c>
      <c r="Q917" s="234" t="s">
        <v>2004</v>
      </c>
      <c r="R917" s="235" t="s">
        <v>68</v>
      </c>
      <c r="S917" s="236" t="s">
        <v>2005</v>
      </c>
      <c r="T917" s="236" t="s">
        <v>2005</v>
      </c>
      <c r="U917" s="237" t="s">
        <v>2005</v>
      </c>
      <c r="V917" s="238" t="s">
        <v>2005</v>
      </c>
      <c r="W917" s="238" t="s">
        <v>2005</v>
      </c>
      <c r="X917" s="238" t="s">
        <v>2005</v>
      </c>
      <c r="Y917" s="238" t="s">
        <v>2005</v>
      </c>
      <c r="Z917" s="238" t="s">
        <v>2005</v>
      </c>
      <c r="AA917" s="238" t="s">
        <v>2005</v>
      </c>
      <c r="AB917" s="238" t="s">
        <v>2005</v>
      </c>
      <c r="AC917" s="238" t="s">
        <v>2005</v>
      </c>
      <c r="AD917" s="238" t="s">
        <v>2005</v>
      </c>
      <c r="AE917" s="238" t="s">
        <v>2005</v>
      </c>
      <c r="AF917" s="238" t="s">
        <v>2005</v>
      </c>
      <c r="AG917" s="238" t="s">
        <v>2005</v>
      </c>
      <c r="AH917" s="238" t="s">
        <v>2005</v>
      </c>
      <c r="AI917" s="238" t="s">
        <v>2005</v>
      </c>
      <c r="AJ917" s="238" t="s">
        <v>2005</v>
      </c>
      <c r="AK917" s="238" t="s">
        <v>2005</v>
      </c>
      <c r="AL917" s="238" t="s">
        <v>2005</v>
      </c>
      <c r="AM917" s="237" t="s">
        <v>2005</v>
      </c>
      <c r="AN917" s="238" t="s">
        <v>2005</v>
      </c>
      <c r="AO917" s="238" t="s">
        <v>2005</v>
      </c>
      <c r="AP917" s="238" t="s">
        <v>2005</v>
      </c>
      <c r="AQ917" s="237">
        <f t="shared" si="56"/>
        <v>0</v>
      </c>
      <c r="AR917" s="239">
        <f t="shared" si="56"/>
        <v>0</v>
      </c>
      <c r="AS917" s="240"/>
      <c r="AT917" s="238"/>
      <c r="AU917" s="237"/>
      <c r="AV917" s="238"/>
      <c r="AW917" s="238"/>
      <c r="AX917" s="238"/>
      <c r="AY917" s="238"/>
      <c r="AZ917" s="238"/>
      <c r="BA917" s="238"/>
      <c r="BB917" s="238"/>
      <c r="BC917" s="238"/>
      <c r="BD917" s="238"/>
      <c r="BE917" s="238"/>
      <c r="BF917" s="238"/>
      <c r="BG917" s="238"/>
      <c r="BH917" s="238"/>
      <c r="BI917" s="238"/>
      <c r="BJ917" s="238" t="s">
        <v>2005</v>
      </c>
      <c r="BK917" s="238"/>
      <c r="BL917" s="238"/>
      <c r="BM917" s="238"/>
      <c r="BN917" s="238"/>
      <c r="BO917" s="238"/>
      <c r="BP917" s="238"/>
      <c r="BQ917" s="237">
        <f t="shared" si="57"/>
        <v>0</v>
      </c>
      <c r="BR917" s="237">
        <f t="shared" si="57"/>
        <v>0</v>
      </c>
      <c r="BS917" s="241">
        <f t="shared" si="59"/>
        <v>0</v>
      </c>
      <c r="BT917" s="273">
        <v>0</v>
      </c>
      <c r="BU917" s="243">
        <v>0</v>
      </c>
      <c r="BV917" s="244">
        <v>0</v>
      </c>
      <c r="BW917" s="243">
        <v>0</v>
      </c>
      <c r="BX917" s="243">
        <v>0</v>
      </c>
      <c r="BY917" s="243">
        <v>0</v>
      </c>
      <c r="BZ917" s="243">
        <v>0</v>
      </c>
      <c r="CA917" s="243">
        <v>0</v>
      </c>
      <c r="CB917" s="243">
        <v>0</v>
      </c>
      <c r="CC917" s="243">
        <v>0</v>
      </c>
      <c r="CD917" s="243">
        <v>0</v>
      </c>
      <c r="CE917" s="243">
        <v>0</v>
      </c>
      <c r="CF917" s="243">
        <v>0</v>
      </c>
      <c r="CG917" s="243">
        <v>0</v>
      </c>
      <c r="CH917" s="243">
        <v>0</v>
      </c>
      <c r="CI917" s="243">
        <v>0</v>
      </c>
      <c r="CJ917" s="243">
        <v>0</v>
      </c>
      <c r="CK917" s="243" t="e">
        <v>#VALUE!</v>
      </c>
      <c r="CL917" s="243">
        <v>0</v>
      </c>
      <c r="CM917" s="243">
        <v>0</v>
      </c>
      <c r="CN917" s="243">
        <v>0</v>
      </c>
      <c r="CO917" s="243">
        <v>0</v>
      </c>
      <c r="CP917" s="243">
        <v>0</v>
      </c>
      <c r="CQ917" s="243">
        <v>0</v>
      </c>
      <c r="CR917" s="244">
        <f t="shared" si="58"/>
        <v>0</v>
      </c>
      <c r="CS917" s="267" t="e">
        <f t="shared" si="58"/>
        <v>#VALUE!</v>
      </c>
      <c r="CT917" s="268"/>
      <c r="CU917" s="269"/>
      <c r="CV917" s="269"/>
      <c r="CW917" s="269"/>
      <c r="CX917" s="269"/>
      <c r="CY917" s="269"/>
      <c r="CZ917" s="269"/>
      <c r="DA917" s="270"/>
      <c r="DB917" s="248">
        <v>59568.000000000007</v>
      </c>
      <c r="DC917" s="249"/>
      <c r="DD917" s="250">
        <v>17</v>
      </c>
      <c r="DE917" s="251"/>
      <c r="DF917" s="251"/>
      <c r="DG917" s="251"/>
      <c r="DH917" s="252"/>
      <c r="DI917" s="252"/>
      <c r="DJ917" s="252"/>
      <c r="DK917" s="252"/>
      <c r="DL917" s="251" t="s">
        <v>2005</v>
      </c>
      <c r="DM917" s="253" t="s">
        <v>2005</v>
      </c>
      <c r="DN917" s="254" t="s">
        <v>66</v>
      </c>
      <c r="DO917" s="231"/>
      <c r="DP917" s="256" t="s">
        <v>66</v>
      </c>
      <c r="DQ917" s="231"/>
      <c r="DR917" s="258"/>
      <c r="DS917" s="259"/>
      <c r="DT917" s="260"/>
      <c r="DU917" s="255">
        <v>0</v>
      </c>
      <c r="DV917" s="261">
        <v>1838.3333333333333</v>
      </c>
      <c r="DW917" s="231">
        <v>0</v>
      </c>
      <c r="DX917" s="262">
        <v>813.33333333333337</v>
      </c>
      <c r="DY917" s="255">
        <v>0</v>
      </c>
      <c r="DZ917" s="231">
        <v>1.6666666666666667</v>
      </c>
      <c r="EA917" s="231">
        <v>0</v>
      </c>
      <c r="EB917" s="262">
        <v>1</v>
      </c>
      <c r="EC917" s="271"/>
      <c r="ED917" s="234"/>
      <c r="EE917" s="272"/>
      <c r="EF917" s="234">
        <v>0</v>
      </c>
      <c r="EG917" s="266">
        <v>269.33333333333331</v>
      </c>
      <c r="EH917" s="258"/>
    </row>
    <row r="918" spans="1:138" ht="30" customHeight="1" thickBot="1" x14ac:dyDescent="0.3">
      <c r="A918" s="45" t="s">
        <v>60</v>
      </c>
      <c r="B918" s="45" t="s">
        <v>61</v>
      </c>
      <c r="C918" s="45" t="s">
        <v>1479</v>
      </c>
      <c r="D918" s="46" t="s">
        <v>1555</v>
      </c>
      <c r="E918" s="46" t="s">
        <v>1556</v>
      </c>
      <c r="F918" s="46" t="s">
        <v>1557</v>
      </c>
      <c r="G918" s="46" t="s">
        <v>1558</v>
      </c>
      <c r="H918" s="226" t="s">
        <v>66</v>
      </c>
      <c r="I918" s="227" t="s">
        <v>2002</v>
      </c>
      <c r="J918" s="228">
        <v>23</v>
      </c>
      <c r="K918" s="229">
        <v>44.02</v>
      </c>
      <c r="L918" s="229">
        <v>3.9734848402200003</v>
      </c>
      <c r="M918" s="230">
        <v>2</v>
      </c>
      <c r="N918" s="231">
        <v>60619.200000000004</v>
      </c>
      <c r="O918" s="232" t="s">
        <v>2003</v>
      </c>
      <c r="P918" s="233">
        <v>17.3</v>
      </c>
      <c r="Q918" s="234" t="s">
        <v>68</v>
      </c>
      <c r="R918" s="235" t="s">
        <v>68</v>
      </c>
      <c r="S918" s="236" t="s">
        <v>2005</v>
      </c>
      <c r="T918" s="236" t="s">
        <v>2005</v>
      </c>
      <c r="U918" s="237" t="s">
        <v>2005</v>
      </c>
      <c r="V918" s="238" t="s">
        <v>2005</v>
      </c>
      <c r="W918" s="238" t="s">
        <v>2005</v>
      </c>
      <c r="X918" s="238" t="s">
        <v>2005</v>
      </c>
      <c r="Y918" s="238" t="s">
        <v>2005</v>
      </c>
      <c r="Z918" s="238" t="s">
        <v>2005</v>
      </c>
      <c r="AA918" s="238" t="s">
        <v>2005</v>
      </c>
      <c r="AB918" s="238" t="s">
        <v>2005</v>
      </c>
      <c r="AC918" s="238" t="s">
        <v>2005</v>
      </c>
      <c r="AD918" s="238" t="s">
        <v>2005</v>
      </c>
      <c r="AE918" s="238">
        <v>1</v>
      </c>
      <c r="AF918" s="238">
        <v>1</v>
      </c>
      <c r="AG918" s="238" t="s">
        <v>2005</v>
      </c>
      <c r="AH918" s="238" t="s">
        <v>2005</v>
      </c>
      <c r="AI918" s="238">
        <v>4</v>
      </c>
      <c r="AJ918" s="238">
        <v>4</v>
      </c>
      <c r="AK918" s="238" t="s">
        <v>2005</v>
      </c>
      <c r="AL918" s="238" t="s">
        <v>2005</v>
      </c>
      <c r="AM918" s="237" t="s">
        <v>2005</v>
      </c>
      <c r="AN918" s="238" t="s">
        <v>2005</v>
      </c>
      <c r="AO918" s="238" t="s">
        <v>2005</v>
      </c>
      <c r="AP918" s="238" t="s">
        <v>2005</v>
      </c>
      <c r="AQ918" s="237">
        <f t="shared" si="56"/>
        <v>5</v>
      </c>
      <c r="AR918" s="239">
        <f t="shared" si="56"/>
        <v>5</v>
      </c>
      <c r="AS918" s="240"/>
      <c r="AT918" s="238"/>
      <c r="AU918" s="237"/>
      <c r="AV918" s="238"/>
      <c r="AW918" s="238"/>
      <c r="AX918" s="238"/>
      <c r="AY918" s="238"/>
      <c r="AZ918" s="238"/>
      <c r="BA918" s="238"/>
      <c r="BB918" s="238"/>
      <c r="BC918" s="238"/>
      <c r="BD918" s="238"/>
      <c r="BE918" s="238">
        <v>3200</v>
      </c>
      <c r="BF918" s="238">
        <v>3200</v>
      </c>
      <c r="BG918" s="238"/>
      <c r="BH918" s="238"/>
      <c r="BI918" s="238">
        <v>5997.88</v>
      </c>
      <c r="BJ918" s="238">
        <v>5997.88</v>
      </c>
      <c r="BK918" s="238"/>
      <c r="BL918" s="238"/>
      <c r="BM918" s="238"/>
      <c r="BN918" s="238"/>
      <c r="BO918" s="238"/>
      <c r="BP918" s="238"/>
      <c r="BQ918" s="237">
        <f t="shared" si="57"/>
        <v>9197.880000000001</v>
      </c>
      <c r="BR918" s="237">
        <f t="shared" si="57"/>
        <v>9197.880000000001</v>
      </c>
      <c r="BS918" s="241">
        <f t="shared" si="59"/>
        <v>0.53166936416184973</v>
      </c>
      <c r="BT918" s="273">
        <v>0</v>
      </c>
      <c r="BU918" s="243">
        <v>0</v>
      </c>
      <c r="BV918" s="244">
        <v>0</v>
      </c>
      <c r="BW918" s="243">
        <v>0</v>
      </c>
      <c r="BX918" s="243">
        <v>0</v>
      </c>
      <c r="BY918" s="243">
        <v>0</v>
      </c>
      <c r="BZ918" s="243">
        <v>0</v>
      </c>
      <c r="CA918" s="243">
        <v>0</v>
      </c>
      <c r="CB918" s="243">
        <v>0</v>
      </c>
      <c r="CC918" s="243">
        <v>0</v>
      </c>
      <c r="CD918" s="243">
        <v>0</v>
      </c>
      <c r="CE918" s="243">
        <v>0</v>
      </c>
      <c r="CF918" s="243">
        <v>16146431.999999998</v>
      </c>
      <c r="CG918" s="243">
        <v>16146431.999999998</v>
      </c>
      <c r="CH918" s="243">
        <v>0</v>
      </c>
      <c r="CI918" s="243">
        <v>0</v>
      </c>
      <c r="CJ918" s="243">
        <v>7040551.4592000013</v>
      </c>
      <c r="CK918" s="243">
        <v>7040551.4592000013</v>
      </c>
      <c r="CL918" s="243">
        <v>0</v>
      </c>
      <c r="CM918" s="243">
        <v>0</v>
      </c>
      <c r="CN918" s="243">
        <v>0</v>
      </c>
      <c r="CO918" s="243">
        <v>0</v>
      </c>
      <c r="CP918" s="243">
        <v>0</v>
      </c>
      <c r="CQ918" s="243">
        <v>0</v>
      </c>
      <c r="CR918" s="244">
        <f t="shared" si="58"/>
        <v>23186983.459199999</v>
      </c>
      <c r="CS918" s="267">
        <f t="shared" si="58"/>
        <v>23186983.459199999</v>
      </c>
      <c r="CT918" s="268"/>
      <c r="CU918" s="269"/>
      <c r="CV918" s="269"/>
      <c r="CW918" s="269"/>
      <c r="CX918" s="269"/>
      <c r="CY918" s="269"/>
      <c r="CZ918" s="269"/>
      <c r="DA918" s="270"/>
      <c r="DB918" s="248">
        <v>60619.200000000004</v>
      </c>
      <c r="DC918" s="249"/>
      <c r="DD918" s="250">
        <v>17.3</v>
      </c>
      <c r="DE918" s="251"/>
      <c r="DF918" s="251"/>
      <c r="DG918" s="251"/>
      <c r="DH918" s="252"/>
      <c r="DI918" s="252"/>
      <c r="DJ918" s="252"/>
      <c r="DK918" s="252"/>
      <c r="DL918" s="251" t="s">
        <v>2005</v>
      </c>
      <c r="DM918" s="253" t="s">
        <v>2005</v>
      </c>
      <c r="DN918" s="254" t="s">
        <v>66</v>
      </c>
      <c r="DO918" s="231"/>
      <c r="DP918" s="256" t="s">
        <v>66</v>
      </c>
      <c r="DQ918" s="231"/>
      <c r="DR918" s="258"/>
      <c r="DS918" s="259"/>
      <c r="DT918" s="260"/>
      <c r="DU918" s="255">
        <v>0</v>
      </c>
      <c r="DV918" s="261">
        <v>2487.8333333333335</v>
      </c>
      <c r="DW918" s="231">
        <v>0</v>
      </c>
      <c r="DX918" s="262">
        <v>0</v>
      </c>
      <c r="DY918" s="255">
        <v>0</v>
      </c>
      <c r="DZ918" s="231">
        <v>0.66666666666666663</v>
      </c>
      <c r="EA918" s="231">
        <v>0</v>
      </c>
      <c r="EB918" s="262">
        <v>0</v>
      </c>
      <c r="EC918" s="271"/>
      <c r="ED918" s="234"/>
      <c r="EE918" s="272"/>
      <c r="EF918" s="234">
        <v>0</v>
      </c>
      <c r="EG918" s="266">
        <v>0</v>
      </c>
      <c r="EH918" s="258"/>
    </row>
    <row r="919" spans="1:138" ht="30" customHeight="1" thickBot="1" x14ac:dyDescent="0.3">
      <c r="A919" s="45" t="s">
        <v>60</v>
      </c>
      <c r="B919" s="45" t="s">
        <v>61</v>
      </c>
      <c r="C919" s="45" t="s">
        <v>1479</v>
      </c>
      <c r="D919" s="46" t="s">
        <v>1559</v>
      </c>
      <c r="E919" s="46" t="s">
        <v>1560</v>
      </c>
      <c r="F919" s="46" t="s">
        <v>1561</v>
      </c>
      <c r="G919" s="46" t="s">
        <v>1562</v>
      </c>
      <c r="H919" s="226" t="s">
        <v>66</v>
      </c>
      <c r="I919" s="227" t="s">
        <v>2002</v>
      </c>
      <c r="J919" s="228">
        <v>23</v>
      </c>
      <c r="K919" s="229">
        <v>45.22</v>
      </c>
      <c r="L919" s="229">
        <v>14.275946940002999</v>
      </c>
      <c r="M919" s="230">
        <v>1</v>
      </c>
      <c r="N919" s="231">
        <v>105120</v>
      </c>
      <c r="O919" s="232" t="s">
        <v>2003</v>
      </c>
      <c r="P919" s="233">
        <v>30</v>
      </c>
      <c r="Q919" s="234" t="s">
        <v>2004</v>
      </c>
      <c r="R919" s="235" t="s">
        <v>68</v>
      </c>
      <c r="S919" s="236" t="s">
        <v>2005</v>
      </c>
      <c r="T919" s="236" t="s">
        <v>2005</v>
      </c>
      <c r="U919" s="237" t="s">
        <v>2005</v>
      </c>
      <c r="V919" s="238" t="s">
        <v>2005</v>
      </c>
      <c r="W919" s="238" t="s">
        <v>2005</v>
      </c>
      <c r="X919" s="238" t="s">
        <v>2005</v>
      </c>
      <c r="Y919" s="238" t="s">
        <v>2005</v>
      </c>
      <c r="Z919" s="238" t="s">
        <v>2005</v>
      </c>
      <c r="AA919" s="238" t="s">
        <v>2005</v>
      </c>
      <c r="AB919" s="238" t="s">
        <v>2005</v>
      </c>
      <c r="AC919" s="238" t="s">
        <v>2005</v>
      </c>
      <c r="AD919" s="238" t="s">
        <v>2005</v>
      </c>
      <c r="AE919" s="238" t="s">
        <v>2005</v>
      </c>
      <c r="AF919" s="238" t="s">
        <v>2005</v>
      </c>
      <c r="AG919" s="238" t="s">
        <v>2005</v>
      </c>
      <c r="AH919" s="238" t="s">
        <v>2005</v>
      </c>
      <c r="AI919" s="238" t="s">
        <v>2005</v>
      </c>
      <c r="AJ919" s="238" t="s">
        <v>2005</v>
      </c>
      <c r="AK919" s="238" t="s">
        <v>2005</v>
      </c>
      <c r="AL919" s="238" t="s">
        <v>2005</v>
      </c>
      <c r="AM919" s="237" t="s">
        <v>2005</v>
      </c>
      <c r="AN919" s="238" t="s">
        <v>2005</v>
      </c>
      <c r="AO919" s="238" t="s">
        <v>2005</v>
      </c>
      <c r="AP919" s="238" t="s">
        <v>2005</v>
      </c>
      <c r="AQ919" s="237">
        <f t="shared" si="56"/>
        <v>0</v>
      </c>
      <c r="AR919" s="239">
        <f t="shared" si="56"/>
        <v>0</v>
      </c>
      <c r="AS919" s="240"/>
      <c r="AT919" s="238"/>
      <c r="AU919" s="237"/>
      <c r="AV919" s="238"/>
      <c r="AW919" s="238"/>
      <c r="AX919" s="238"/>
      <c r="AY919" s="238"/>
      <c r="AZ919" s="238"/>
      <c r="BA919" s="238"/>
      <c r="BB919" s="238"/>
      <c r="BC919" s="238"/>
      <c r="BD919" s="238"/>
      <c r="BE919" s="238"/>
      <c r="BF919" s="238"/>
      <c r="BG919" s="238"/>
      <c r="BH919" s="238"/>
      <c r="BI919" s="238"/>
      <c r="BJ919" s="238" t="s">
        <v>2005</v>
      </c>
      <c r="BK919" s="238"/>
      <c r="BL919" s="238"/>
      <c r="BM919" s="238"/>
      <c r="BN919" s="238"/>
      <c r="BO919" s="238"/>
      <c r="BP919" s="238"/>
      <c r="BQ919" s="237">
        <f t="shared" si="57"/>
        <v>0</v>
      </c>
      <c r="BR919" s="237">
        <f t="shared" si="57"/>
        <v>0</v>
      </c>
      <c r="BS919" s="241">
        <f t="shared" si="59"/>
        <v>0</v>
      </c>
      <c r="BT919" s="273">
        <v>0</v>
      </c>
      <c r="BU919" s="243">
        <v>0</v>
      </c>
      <c r="BV919" s="244">
        <v>0</v>
      </c>
      <c r="BW919" s="243">
        <v>0</v>
      </c>
      <c r="BX919" s="243">
        <v>0</v>
      </c>
      <c r="BY919" s="243">
        <v>0</v>
      </c>
      <c r="BZ919" s="243">
        <v>0</v>
      </c>
      <c r="CA919" s="243">
        <v>0</v>
      </c>
      <c r="CB919" s="243">
        <v>0</v>
      </c>
      <c r="CC919" s="243">
        <v>0</v>
      </c>
      <c r="CD919" s="243">
        <v>0</v>
      </c>
      <c r="CE919" s="243">
        <v>0</v>
      </c>
      <c r="CF919" s="243">
        <v>0</v>
      </c>
      <c r="CG919" s="243">
        <v>0</v>
      </c>
      <c r="CH919" s="243">
        <v>0</v>
      </c>
      <c r="CI919" s="243">
        <v>0</v>
      </c>
      <c r="CJ919" s="243">
        <v>0</v>
      </c>
      <c r="CK919" s="243" t="e">
        <v>#VALUE!</v>
      </c>
      <c r="CL919" s="243">
        <v>0</v>
      </c>
      <c r="CM919" s="243">
        <v>0</v>
      </c>
      <c r="CN919" s="243">
        <v>0</v>
      </c>
      <c r="CO919" s="243">
        <v>0</v>
      </c>
      <c r="CP919" s="243">
        <v>0</v>
      </c>
      <c r="CQ919" s="243">
        <v>0</v>
      </c>
      <c r="CR919" s="244">
        <f t="shared" si="58"/>
        <v>0</v>
      </c>
      <c r="CS919" s="267" t="e">
        <f t="shared" si="58"/>
        <v>#VALUE!</v>
      </c>
      <c r="CT919" s="268"/>
      <c r="CU919" s="269"/>
      <c r="CV919" s="269"/>
      <c r="CW919" s="269"/>
      <c r="CX919" s="269"/>
      <c r="CY919" s="269"/>
      <c r="CZ919" s="269"/>
      <c r="DA919" s="270"/>
      <c r="DB919" s="248">
        <v>105120</v>
      </c>
      <c r="DC919" s="249"/>
      <c r="DD919" s="250">
        <v>30</v>
      </c>
      <c r="DE919" s="251"/>
      <c r="DF919" s="251"/>
      <c r="DG919" s="251"/>
      <c r="DH919" s="252"/>
      <c r="DI919" s="252"/>
      <c r="DJ919" s="252"/>
      <c r="DK919" s="252"/>
      <c r="DL919" s="251" t="s">
        <v>2005</v>
      </c>
      <c r="DM919" s="253" t="s">
        <v>2005</v>
      </c>
      <c r="DN919" s="254" t="s">
        <v>66</v>
      </c>
      <c r="DO919" s="231"/>
      <c r="DP919" s="256" t="s">
        <v>66</v>
      </c>
      <c r="DQ919" s="231"/>
      <c r="DR919" s="258"/>
      <c r="DS919" s="259"/>
      <c r="DT919" s="260"/>
      <c r="DU919" s="255">
        <v>0</v>
      </c>
      <c r="DV919" s="261">
        <v>995.16666666666663</v>
      </c>
      <c r="DW919" s="231">
        <v>0</v>
      </c>
      <c r="DX919" s="262">
        <v>621.16666666666663</v>
      </c>
      <c r="DY919" s="255">
        <v>0</v>
      </c>
      <c r="DZ919" s="231">
        <v>0.83333333333333337</v>
      </c>
      <c r="EA919" s="231">
        <v>0</v>
      </c>
      <c r="EB919" s="262">
        <v>0.5</v>
      </c>
      <c r="EC919" s="271"/>
      <c r="ED919" s="234"/>
      <c r="EE919" s="272"/>
      <c r="EF919" s="234">
        <v>0</v>
      </c>
      <c r="EG919" s="266">
        <v>0</v>
      </c>
      <c r="EH919" s="258"/>
    </row>
    <row r="920" spans="1:138" ht="30" customHeight="1" thickBot="1" x14ac:dyDescent="0.3">
      <c r="A920" s="45" t="s">
        <v>60</v>
      </c>
      <c r="B920" s="45" t="s">
        <v>61</v>
      </c>
      <c r="C920" s="45" t="s">
        <v>1479</v>
      </c>
      <c r="D920" s="46" t="s">
        <v>1545</v>
      </c>
      <c r="E920" s="46" t="s">
        <v>1546</v>
      </c>
      <c r="F920" s="46" t="s">
        <v>1563</v>
      </c>
      <c r="G920" s="46" t="s">
        <v>1546</v>
      </c>
      <c r="H920" s="226" t="s">
        <v>66</v>
      </c>
      <c r="I920" s="227" t="s">
        <v>2002</v>
      </c>
      <c r="J920" s="228">
        <v>23</v>
      </c>
      <c r="K920" s="229">
        <v>47.01</v>
      </c>
      <c r="L920" s="229">
        <v>2.3895833283629999</v>
      </c>
      <c r="M920" s="230">
        <v>4</v>
      </c>
      <c r="N920" s="231">
        <v>111076.8</v>
      </c>
      <c r="O920" s="232" t="s">
        <v>2003</v>
      </c>
      <c r="P920" s="233">
        <v>31.7</v>
      </c>
      <c r="Q920" s="234" t="s">
        <v>68</v>
      </c>
      <c r="R920" s="235" t="s">
        <v>68</v>
      </c>
      <c r="S920" s="236" t="s">
        <v>2005</v>
      </c>
      <c r="T920" s="236" t="s">
        <v>2005</v>
      </c>
      <c r="U920" s="237" t="s">
        <v>2005</v>
      </c>
      <c r="V920" s="238" t="s">
        <v>2005</v>
      </c>
      <c r="W920" s="238" t="s">
        <v>2005</v>
      </c>
      <c r="X920" s="238" t="s">
        <v>2005</v>
      </c>
      <c r="Y920" s="238" t="s">
        <v>2005</v>
      </c>
      <c r="Z920" s="238" t="s">
        <v>2005</v>
      </c>
      <c r="AA920" s="238" t="s">
        <v>2005</v>
      </c>
      <c r="AB920" s="238" t="s">
        <v>2005</v>
      </c>
      <c r="AC920" s="238" t="s">
        <v>2005</v>
      </c>
      <c r="AD920" s="238" t="s">
        <v>2005</v>
      </c>
      <c r="AE920" s="238" t="s">
        <v>2005</v>
      </c>
      <c r="AF920" s="238" t="s">
        <v>2005</v>
      </c>
      <c r="AG920" s="238" t="s">
        <v>2005</v>
      </c>
      <c r="AH920" s="238" t="s">
        <v>2005</v>
      </c>
      <c r="AI920" s="238" t="s">
        <v>2005</v>
      </c>
      <c r="AJ920" s="238" t="s">
        <v>2005</v>
      </c>
      <c r="AK920" s="238" t="s">
        <v>2005</v>
      </c>
      <c r="AL920" s="238" t="s">
        <v>2005</v>
      </c>
      <c r="AM920" s="237">
        <v>1</v>
      </c>
      <c r="AN920" s="238">
        <v>1</v>
      </c>
      <c r="AO920" s="238" t="s">
        <v>2005</v>
      </c>
      <c r="AP920" s="238" t="s">
        <v>2005</v>
      </c>
      <c r="AQ920" s="237">
        <f t="shared" si="56"/>
        <v>1</v>
      </c>
      <c r="AR920" s="239">
        <f t="shared" si="56"/>
        <v>1</v>
      </c>
      <c r="AS920" s="240"/>
      <c r="AT920" s="238"/>
      <c r="AU920" s="237"/>
      <c r="AV920" s="238"/>
      <c r="AW920" s="238"/>
      <c r="AX920" s="238"/>
      <c r="AY920" s="238"/>
      <c r="AZ920" s="238"/>
      <c r="BA920" s="238"/>
      <c r="BB920" s="238"/>
      <c r="BC920" s="238"/>
      <c r="BD920" s="238"/>
      <c r="BE920" s="238"/>
      <c r="BF920" s="238"/>
      <c r="BG920" s="238"/>
      <c r="BH920" s="238"/>
      <c r="BI920" s="238"/>
      <c r="BJ920" s="238" t="s">
        <v>2005</v>
      </c>
      <c r="BK920" s="238"/>
      <c r="BL920" s="238"/>
      <c r="BM920" s="238">
        <v>10</v>
      </c>
      <c r="BN920" s="238">
        <v>10</v>
      </c>
      <c r="BO920" s="238"/>
      <c r="BP920" s="238"/>
      <c r="BQ920" s="237">
        <f t="shared" si="57"/>
        <v>10</v>
      </c>
      <c r="BR920" s="237">
        <f t="shared" si="57"/>
        <v>10</v>
      </c>
      <c r="BS920" s="241">
        <f t="shared" si="59"/>
        <v>3.1545741324921138E-4</v>
      </c>
      <c r="BT920" s="273">
        <v>0</v>
      </c>
      <c r="BU920" s="243">
        <v>0</v>
      </c>
      <c r="BV920" s="244">
        <v>0</v>
      </c>
      <c r="BW920" s="243">
        <v>0</v>
      </c>
      <c r="BX920" s="243">
        <v>0</v>
      </c>
      <c r="BY920" s="243">
        <v>0</v>
      </c>
      <c r="BZ920" s="243">
        <v>0</v>
      </c>
      <c r="CA920" s="243">
        <v>0</v>
      </c>
      <c r="CB920" s="243">
        <v>0</v>
      </c>
      <c r="CC920" s="243">
        <v>0</v>
      </c>
      <c r="CD920" s="243">
        <v>0</v>
      </c>
      <c r="CE920" s="243">
        <v>0</v>
      </c>
      <c r="CF920" s="243">
        <v>0</v>
      </c>
      <c r="CG920" s="243">
        <v>0</v>
      </c>
      <c r="CH920" s="243">
        <v>0</v>
      </c>
      <c r="CI920" s="243">
        <v>0</v>
      </c>
      <c r="CJ920" s="243">
        <v>0</v>
      </c>
      <c r="CK920" s="243" t="e">
        <v>#VALUE!</v>
      </c>
      <c r="CL920" s="243">
        <v>0</v>
      </c>
      <c r="CM920" s="243">
        <v>0</v>
      </c>
      <c r="CN920" s="243">
        <v>32762.400000000001</v>
      </c>
      <c r="CO920" s="243">
        <v>32762.400000000001</v>
      </c>
      <c r="CP920" s="243">
        <v>0</v>
      </c>
      <c r="CQ920" s="243">
        <v>0</v>
      </c>
      <c r="CR920" s="244">
        <f t="shared" si="58"/>
        <v>32762.400000000001</v>
      </c>
      <c r="CS920" s="267" t="e">
        <f t="shared" si="58"/>
        <v>#VALUE!</v>
      </c>
      <c r="CT920" s="268"/>
      <c r="CU920" s="269"/>
      <c r="CV920" s="269"/>
      <c r="CW920" s="269"/>
      <c r="CX920" s="269"/>
      <c r="CY920" s="269"/>
      <c r="CZ920" s="269"/>
      <c r="DA920" s="270"/>
      <c r="DB920" s="248">
        <v>111076.8</v>
      </c>
      <c r="DC920" s="249"/>
      <c r="DD920" s="250">
        <v>31.7</v>
      </c>
      <c r="DE920" s="251"/>
      <c r="DF920" s="251"/>
      <c r="DG920" s="251"/>
      <c r="DH920" s="252"/>
      <c r="DI920" s="252"/>
      <c r="DJ920" s="252"/>
      <c r="DK920" s="252"/>
      <c r="DL920" s="251" t="s">
        <v>2005</v>
      </c>
      <c r="DM920" s="253" t="s">
        <v>2005</v>
      </c>
      <c r="DN920" s="254" t="s">
        <v>66</v>
      </c>
      <c r="DO920" s="231"/>
      <c r="DP920" s="256" t="s">
        <v>66</v>
      </c>
      <c r="DQ920" s="231"/>
      <c r="DR920" s="258"/>
      <c r="DS920" s="259"/>
      <c r="DT920" s="260"/>
      <c r="DU920" s="255">
        <v>0</v>
      </c>
      <c r="DV920" s="261">
        <v>227.83333333333334</v>
      </c>
      <c r="DW920" s="231">
        <v>0</v>
      </c>
      <c r="DX920" s="262">
        <v>83.166666666666671</v>
      </c>
      <c r="DY920" s="255">
        <v>0</v>
      </c>
      <c r="DZ920" s="231">
        <v>0.75</v>
      </c>
      <c r="EA920" s="231">
        <v>0</v>
      </c>
      <c r="EB920" s="262">
        <v>0.66666666666666663</v>
      </c>
      <c r="EC920" s="271"/>
      <c r="ED920" s="234"/>
      <c r="EE920" s="272"/>
      <c r="EF920" s="234">
        <v>0</v>
      </c>
      <c r="EG920" s="266">
        <v>266</v>
      </c>
      <c r="EH920" s="258"/>
    </row>
    <row r="921" spans="1:138" ht="30" customHeight="1" thickBot="1" x14ac:dyDescent="0.3">
      <c r="A921" s="45" t="s">
        <v>60</v>
      </c>
      <c r="B921" s="45" t="s">
        <v>61</v>
      </c>
      <c r="C921" s="45" t="s">
        <v>1479</v>
      </c>
      <c r="D921" s="46" t="s">
        <v>1564</v>
      </c>
      <c r="E921" s="46" t="s">
        <v>1485</v>
      </c>
      <c r="F921" s="46" t="s">
        <v>1565</v>
      </c>
      <c r="G921" s="46" t="s">
        <v>1566</v>
      </c>
      <c r="H921" s="226" t="s">
        <v>66</v>
      </c>
      <c r="I921" s="227" t="s">
        <v>2002</v>
      </c>
      <c r="J921" s="228">
        <v>23</v>
      </c>
      <c r="K921" s="229">
        <v>45.2</v>
      </c>
      <c r="L921" s="229">
        <v>4.1564393852940009</v>
      </c>
      <c r="M921" s="230">
        <v>79.6666666666667</v>
      </c>
      <c r="N921" s="231">
        <v>45201.599999999999</v>
      </c>
      <c r="O921" s="232" t="s">
        <v>2003</v>
      </c>
      <c r="P921" s="233">
        <v>12.9</v>
      </c>
      <c r="Q921" s="234" t="s">
        <v>68</v>
      </c>
      <c r="R921" s="235" t="s">
        <v>68</v>
      </c>
      <c r="S921" s="236" t="s">
        <v>2005</v>
      </c>
      <c r="T921" s="236" t="s">
        <v>2005</v>
      </c>
      <c r="U921" s="237" t="s">
        <v>2005</v>
      </c>
      <c r="V921" s="238" t="s">
        <v>2005</v>
      </c>
      <c r="W921" s="238" t="s">
        <v>2005</v>
      </c>
      <c r="X921" s="238" t="s">
        <v>2005</v>
      </c>
      <c r="Y921" s="238" t="s">
        <v>2005</v>
      </c>
      <c r="Z921" s="238" t="s">
        <v>2005</v>
      </c>
      <c r="AA921" s="238" t="s">
        <v>2005</v>
      </c>
      <c r="AB921" s="238" t="s">
        <v>2005</v>
      </c>
      <c r="AC921" s="238" t="s">
        <v>2005</v>
      </c>
      <c r="AD921" s="238" t="s">
        <v>2005</v>
      </c>
      <c r="AE921" s="238" t="s">
        <v>2005</v>
      </c>
      <c r="AF921" s="238" t="s">
        <v>2005</v>
      </c>
      <c r="AG921" s="238" t="s">
        <v>2005</v>
      </c>
      <c r="AH921" s="238" t="s">
        <v>2005</v>
      </c>
      <c r="AI921" s="238" t="s">
        <v>2005</v>
      </c>
      <c r="AJ921" s="238" t="s">
        <v>2005</v>
      </c>
      <c r="AK921" s="238" t="s">
        <v>2005</v>
      </c>
      <c r="AL921" s="238" t="s">
        <v>2005</v>
      </c>
      <c r="AM921" s="237" t="s">
        <v>2005</v>
      </c>
      <c r="AN921" s="238" t="s">
        <v>2005</v>
      </c>
      <c r="AO921" s="238" t="s">
        <v>2005</v>
      </c>
      <c r="AP921" s="238" t="s">
        <v>2005</v>
      </c>
      <c r="AQ921" s="237">
        <f t="shared" si="56"/>
        <v>0</v>
      </c>
      <c r="AR921" s="239">
        <f t="shared" si="56"/>
        <v>0</v>
      </c>
      <c r="AS921" s="240"/>
      <c r="AT921" s="238"/>
      <c r="AU921" s="237"/>
      <c r="AV921" s="238"/>
      <c r="AW921" s="238"/>
      <c r="AX921" s="238"/>
      <c r="AY921" s="238"/>
      <c r="AZ921" s="238"/>
      <c r="BA921" s="238"/>
      <c r="BB921" s="238"/>
      <c r="BC921" s="238"/>
      <c r="BD921" s="238"/>
      <c r="BE921" s="238"/>
      <c r="BF921" s="238"/>
      <c r="BG921" s="238"/>
      <c r="BH921" s="238"/>
      <c r="BI921" s="238"/>
      <c r="BJ921" s="238" t="s">
        <v>2005</v>
      </c>
      <c r="BK921" s="238"/>
      <c r="BL921" s="238"/>
      <c r="BM921" s="238"/>
      <c r="BN921" s="238"/>
      <c r="BO921" s="238"/>
      <c r="BP921" s="238"/>
      <c r="BQ921" s="237">
        <f t="shared" si="57"/>
        <v>0</v>
      </c>
      <c r="BR921" s="237">
        <f t="shared" si="57"/>
        <v>0</v>
      </c>
      <c r="BS921" s="241">
        <f t="shared" si="59"/>
        <v>0</v>
      </c>
      <c r="BT921" s="273">
        <v>0</v>
      </c>
      <c r="BU921" s="243">
        <v>0</v>
      </c>
      <c r="BV921" s="244">
        <v>0</v>
      </c>
      <c r="BW921" s="243">
        <v>0</v>
      </c>
      <c r="BX921" s="243">
        <v>0</v>
      </c>
      <c r="BY921" s="243">
        <v>0</v>
      </c>
      <c r="BZ921" s="243">
        <v>0</v>
      </c>
      <c r="CA921" s="243">
        <v>0</v>
      </c>
      <c r="CB921" s="243">
        <v>0</v>
      </c>
      <c r="CC921" s="243">
        <v>0</v>
      </c>
      <c r="CD921" s="243">
        <v>0</v>
      </c>
      <c r="CE921" s="243">
        <v>0</v>
      </c>
      <c r="CF921" s="243">
        <v>0</v>
      </c>
      <c r="CG921" s="243">
        <v>0</v>
      </c>
      <c r="CH921" s="243">
        <v>0</v>
      </c>
      <c r="CI921" s="243">
        <v>0</v>
      </c>
      <c r="CJ921" s="243">
        <v>0</v>
      </c>
      <c r="CK921" s="243" t="e">
        <v>#VALUE!</v>
      </c>
      <c r="CL921" s="243">
        <v>0</v>
      </c>
      <c r="CM921" s="243">
        <v>0</v>
      </c>
      <c r="CN921" s="243">
        <v>0</v>
      </c>
      <c r="CO921" s="243">
        <v>0</v>
      </c>
      <c r="CP921" s="243">
        <v>0</v>
      </c>
      <c r="CQ921" s="243">
        <v>0</v>
      </c>
      <c r="CR921" s="244">
        <f t="shared" si="58"/>
        <v>0</v>
      </c>
      <c r="CS921" s="267" t="e">
        <f t="shared" si="58"/>
        <v>#VALUE!</v>
      </c>
      <c r="CT921" s="268"/>
      <c r="CU921" s="269"/>
      <c r="CV921" s="269"/>
      <c r="CW921" s="269"/>
      <c r="CX921" s="269"/>
      <c r="CY921" s="269"/>
      <c r="CZ921" s="269"/>
      <c r="DA921" s="270"/>
      <c r="DB921" s="248">
        <v>45201.599999999999</v>
      </c>
      <c r="DC921" s="249"/>
      <c r="DD921" s="250">
        <v>12.9</v>
      </c>
      <c r="DE921" s="251"/>
      <c r="DF921" s="251"/>
      <c r="DG921" s="251"/>
      <c r="DH921" s="252"/>
      <c r="DI921" s="252"/>
      <c r="DJ921" s="252"/>
      <c r="DK921" s="252"/>
      <c r="DL921" s="251" t="s">
        <v>2005</v>
      </c>
      <c r="DM921" s="253" t="s">
        <v>2005</v>
      </c>
      <c r="DN921" s="254" t="s">
        <v>66</v>
      </c>
      <c r="DO921" s="231"/>
      <c r="DP921" s="256" t="s">
        <v>66</v>
      </c>
      <c r="DQ921" s="231"/>
      <c r="DR921" s="258"/>
      <c r="DS921" s="259"/>
      <c r="DT921" s="260"/>
      <c r="DU921" s="255">
        <v>0</v>
      </c>
      <c r="DV921" s="261">
        <v>1655.5569105691054</v>
      </c>
      <c r="DW921" s="231">
        <v>0</v>
      </c>
      <c r="DX921" s="262">
        <v>91.146341463414672</v>
      </c>
      <c r="DY921" s="255">
        <v>0</v>
      </c>
      <c r="DZ921" s="231">
        <v>1.2841011743450765</v>
      </c>
      <c r="EA921" s="231">
        <v>0</v>
      </c>
      <c r="EB921" s="262">
        <v>0.65853658536585336</v>
      </c>
      <c r="EC921" s="271"/>
      <c r="ED921" s="234"/>
      <c r="EE921" s="272"/>
      <c r="EF921" s="234">
        <v>0</v>
      </c>
      <c r="EG921" s="266">
        <v>3186</v>
      </c>
      <c r="EH921" s="258"/>
    </row>
    <row r="922" spans="1:138" ht="30" customHeight="1" thickBot="1" x14ac:dyDescent="0.3">
      <c r="A922" s="45" t="s">
        <v>60</v>
      </c>
      <c r="B922" s="45" t="s">
        <v>61</v>
      </c>
      <c r="C922" s="45" t="s">
        <v>1479</v>
      </c>
      <c r="D922" s="46" t="s">
        <v>1567</v>
      </c>
      <c r="E922" s="46" t="s">
        <v>1568</v>
      </c>
      <c r="F922" s="46" t="s">
        <v>1569</v>
      </c>
      <c r="G922" s="46" t="s">
        <v>1570</v>
      </c>
      <c r="H922" s="226" t="s">
        <v>66</v>
      </c>
      <c r="I922" s="227" t="s">
        <v>2002</v>
      </c>
      <c r="J922" s="228">
        <v>23</v>
      </c>
      <c r="K922" s="229">
        <v>45.2</v>
      </c>
      <c r="L922" s="229">
        <v>10.114015130478</v>
      </c>
      <c r="M922" s="230">
        <v>5.6666666666666696</v>
      </c>
      <c r="N922" s="231">
        <v>80592.000000000015</v>
      </c>
      <c r="O922" s="232" t="s">
        <v>2003</v>
      </c>
      <c r="P922" s="233">
        <v>23</v>
      </c>
      <c r="Q922" s="234" t="s">
        <v>2004</v>
      </c>
      <c r="R922" s="235" t="s">
        <v>68</v>
      </c>
      <c r="S922" s="236" t="s">
        <v>2005</v>
      </c>
      <c r="T922" s="236" t="s">
        <v>2005</v>
      </c>
      <c r="U922" s="237" t="s">
        <v>2005</v>
      </c>
      <c r="V922" s="238" t="s">
        <v>2005</v>
      </c>
      <c r="W922" s="238" t="s">
        <v>2005</v>
      </c>
      <c r="X922" s="238" t="s">
        <v>2005</v>
      </c>
      <c r="Y922" s="238" t="s">
        <v>2005</v>
      </c>
      <c r="Z922" s="238" t="s">
        <v>2005</v>
      </c>
      <c r="AA922" s="238" t="s">
        <v>2005</v>
      </c>
      <c r="AB922" s="238" t="s">
        <v>2005</v>
      </c>
      <c r="AC922" s="238" t="s">
        <v>2005</v>
      </c>
      <c r="AD922" s="238" t="s">
        <v>2005</v>
      </c>
      <c r="AE922" s="238" t="s">
        <v>2005</v>
      </c>
      <c r="AF922" s="238" t="s">
        <v>2005</v>
      </c>
      <c r="AG922" s="238" t="s">
        <v>2005</v>
      </c>
      <c r="AH922" s="238" t="s">
        <v>2005</v>
      </c>
      <c r="AI922" s="238">
        <v>2</v>
      </c>
      <c r="AJ922" s="238">
        <v>2</v>
      </c>
      <c r="AK922" s="238" t="s">
        <v>2005</v>
      </c>
      <c r="AL922" s="238" t="s">
        <v>2005</v>
      </c>
      <c r="AM922" s="237" t="s">
        <v>2005</v>
      </c>
      <c r="AN922" s="238" t="s">
        <v>2005</v>
      </c>
      <c r="AO922" s="238" t="s">
        <v>2005</v>
      </c>
      <c r="AP922" s="238" t="s">
        <v>2005</v>
      </c>
      <c r="AQ922" s="237">
        <f t="shared" si="56"/>
        <v>2</v>
      </c>
      <c r="AR922" s="239">
        <f t="shared" si="56"/>
        <v>2</v>
      </c>
      <c r="AS922" s="240"/>
      <c r="AT922" s="238"/>
      <c r="AU922" s="237"/>
      <c r="AV922" s="238"/>
      <c r="AW922" s="238"/>
      <c r="AX922" s="238"/>
      <c r="AY922" s="238"/>
      <c r="AZ922" s="238"/>
      <c r="BA922" s="238"/>
      <c r="BB922" s="238"/>
      <c r="BC922" s="238"/>
      <c r="BD922" s="238"/>
      <c r="BE922" s="238"/>
      <c r="BF922" s="238"/>
      <c r="BG922" s="238"/>
      <c r="BH922" s="238"/>
      <c r="BI922" s="238">
        <v>305</v>
      </c>
      <c r="BJ922" s="238">
        <v>305</v>
      </c>
      <c r="BK922" s="238"/>
      <c r="BL922" s="238"/>
      <c r="BM922" s="238"/>
      <c r="BN922" s="238"/>
      <c r="BO922" s="238"/>
      <c r="BP922" s="238"/>
      <c r="BQ922" s="237">
        <f t="shared" si="57"/>
        <v>305</v>
      </c>
      <c r="BR922" s="237">
        <f t="shared" si="57"/>
        <v>305</v>
      </c>
      <c r="BS922" s="241">
        <f t="shared" si="59"/>
        <v>1.3260869565217392E-2</v>
      </c>
      <c r="BT922" s="273">
        <v>0</v>
      </c>
      <c r="BU922" s="243">
        <v>0</v>
      </c>
      <c r="BV922" s="244">
        <v>0</v>
      </c>
      <c r="BW922" s="243">
        <v>0</v>
      </c>
      <c r="BX922" s="243">
        <v>0</v>
      </c>
      <c r="BY922" s="243">
        <v>0</v>
      </c>
      <c r="BZ922" s="243">
        <v>0</v>
      </c>
      <c r="CA922" s="243">
        <v>0</v>
      </c>
      <c r="CB922" s="243">
        <v>0</v>
      </c>
      <c r="CC922" s="243">
        <v>0</v>
      </c>
      <c r="CD922" s="243">
        <v>0</v>
      </c>
      <c r="CE922" s="243">
        <v>0</v>
      </c>
      <c r="CF922" s="243">
        <v>0</v>
      </c>
      <c r="CG922" s="243">
        <v>0</v>
      </c>
      <c r="CH922" s="243">
        <v>0</v>
      </c>
      <c r="CI922" s="243">
        <v>0</v>
      </c>
      <c r="CJ922" s="243">
        <v>358021.2</v>
      </c>
      <c r="CK922" s="243">
        <v>358021.2</v>
      </c>
      <c r="CL922" s="243">
        <v>0</v>
      </c>
      <c r="CM922" s="243">
        <v>0</v>
      </c>
      <c r="CN922" s="243">
        <v>0</v>
      </c>
      <c r="CO922" s="243">
        <v>0</v>
      </c>
      <c r="CP922" s="243">
        <v>0</v>
      </c>
      <c r="CQ922" s="243">
        <v>0</v>
      </c>
      <c r="CR922" s="244">
        <f t="shared" si="58"/>
        <v>358021.2</v>
      </c>
      <c r="CS922" s="267">
        <f t="shared" si="58"/>
        <v>358021.2</v>
      </c>
      <c r="CT922" s="268"/>
      <c r="CU922" s="269"/>
      <c r="CV922" s="269"/>
      <c r="CW922" s="269"/>
      <c r="CX922" s="269"/>
      <c r="CY922" s="269"/>
      <c r="CZ922" s="269"/>
      <c r="DA922" s="270"/>
      <c r="DB922" s="248">
        <v>80592.000000000015</v>
      </c>
      <c r="DC922" s="249"/>
      <c r="DD922" s="250">
        <v>23</v>
      </c>
      <c r="DE922" s="251"/>
      <c r="DF922" s="251"/>
      <c r="DG922" s="251"/>
      <c r="DH922" s="252"/>
      <c r="DI922" s="252"/>
      <c r="DJ922" s="252"/>
      <c r="DK922" s="252"/>
      <c r="DL922" s="251" t="s">
        <v>2005</v>
      </c>
      <c r="DM922" s="253" t="s">
        <v>2005</v>
      </c>
      <c r="DN922" s="254" t="s">
        <v>66</v>
      </c>
      <c r="DO922" s="231"/>
      <c r="DP922" s="256" t="s">
        <v>66</v>
      </c>
      <c r="DQ922" s="231"/>
      <c r="DR922" s="258"/>
      <c r="DS922" s="259"/>
      <c r="DT922" s="260"/>
      <c r="DU922" s="255">
        <v>42.352941176470566</v>
      </c>
      <c r="DV922" s="261">
        <v>2020.980392156863</v>
      </c>
      <c r="DW922" s="231">
        <v>42.352941176470566</v>
      </c>
      <c r="DX922" s="262">
        <v>1.98039215686277</v>
      </c>
      <c r="DY922" s="255">
        <v>1.0588235294117641</v>
      </c>
      <c r="DZ922" s="231">
        <v>0.27450980392156921</v>
      </c>
      <c r="EA922" s="231">
        <v>1.0588235294117641</v>
      </c>
      <c r="EB922" s="262">
        <v>-0.39215686274509742</v>
      </c>
      <c r="EC922" s="271"/>
      <c r="ED922" s="234"/>
      <c r="EE922" s="272"/>
      <c r="EF922" s="234">
        <v>240</v>
      </c>
      <c r="EG922" s="266">
        <v>-136.66666666666669</v>
      </c>
      <c r="EH922" s="258"/>
    </row>
    <row r="923" spans="1:138" ht="30" customHeight="1" thickBot="1" x14ac:dyDescent="0.3">
      <c r="A923" s="45" t="s">
        <v>60</v>
      </c>
      <c r="B923" s="45" t="s">
        <v>61</v>
      </c>
      <c r="C923" s="45" t="s">
        <v>1479</v>
      </c>
      <c r="D923" s="46" t="s">
        <v>1509</v>
      </c>
      <c r="E923" s="46" t="s">
        <v>1510</v>
      </c>
      <c r="F923" s="46" t="s">
        <v>1571</v>
      </c>
      <c r="G923" s="46" t="s">
        <v>1512</v>
      </c>
      <c r="H923" s="226" t="s">
        <v>66</v>
      </c>
      <c r="I923" s="227" t="s">
        <v>2002</v>
      </c>
      <c r="J923" s="228">
        <v>23</v>
      </c>
      <c r="K923" s="229">
        <v>35</v>
      </c>
      <c r="L923" s="229">
        <v>1.5549242391900002</v>
      </c>
      <c r="M923" s="230">
        <v>6.25</v>
      </c>
      <c r="N923" s="231">
        <v>33638.400000000001</v>
      </c>
      <c r="O923" s="232" t="s">
        <v>2003</v>
      </c>
      <c r="P923" s="233">
        <v>9.6</v>
      </c>
      <c r="Q923" s="234" t="s">
        <v>2004</v>
      </c>
      <c r="R923" s="235" t="s">
        <v>68</v>
      </c>
      <c r="S923" s="236" t="s">
        <v>2005</v>
      </c>
      <c r="T923" s="236" t="s">
        <v>2005</v>
      </c>
      <c r="U923" s="237" t="s">
        <v>2005</v>
      </c>
      <c r="V923" s="238" t="s">
        <v>2005</v>
      </c>
      <c r="W923" s="238" t="s">
        <v>2005</v>
      </c>
      <c r="X923" s="238" t="s">
        <v>2005</v>
      </c>
      <c r="Y923" s="238" t="s">
        <v>2005</v>
      </c>
      <c r="Z923" s="238" t="s">
        <v>2005</v>
      </c>
      <c r="AA923" s="238" t="s">
        <v>2005</v>
      </c>
      <c r="AB923" s="238" t="s">
        <v>2005</v>
      </c>
      <c r="AC923" s="238" t="s">
        <v>2005</v>
      </c>
      <c r="AD923" s="238" t="s">
        <v>2005</v>
      </c>
      <c r="AE923" s="238" t="s">
        <v>2005</v>
      </c>
      <c r="AF923" s="238" t="s">
        <v>2005</v>
      </c>
      <c r="AG923" s="238" t="s">
        <v>2005</v>
      </c>
      <c r="AH923" s="238" t="s">
        <v>2005</v>
      </c>
      <c r="AI923" s="238">
        <v>1</v>
      </c>
      <c r="AJ923" s="238">
        <v>1</v>
      </c>
      <c r="AK923" s="238" t="s">
        <v>2005</v>
      </c>
      <c r="AL923" s="238" t="s">
        <v>2005</v>
      </c>
      <c r="AM923" s="237" t="s">
        <v>2005</v>
      </c>
      <c r="AN923" s="238" t="s">
        <v>2005</v>
      </c>
      <c r="AO923" s="238" t="s">
        <v>2005</v>
      </c>
      <c r="AP923" s="238" t="s">
        <v>2005</v>
      </c>
      <c r="AQ923" s="237">
        <f t="shared" si="56"/>
        <v>1</v>
      </c>
      <c r="AR923" s="239">
        <f t="shared" si="56"/>
        <v>1</v>
      </c>
      <c r="AS923" s="240"/>
      <c r="AT923" s="238"/>
      <c r="AU923" s="237"/>
      <c r="AV923" s="238"/>
      <c r="AW923" s="238"/>
      <c r="AX923" s="238"/>
      <c r="AY923" s="238"/>
      <c r="AZ923" s="238"/>
      <c r="BA923" s="238"/>
      <c r="BB923" s="238"/>
      <c r="BC923" s="238"/>
      <c r="BD923" s="238"/>
      <c r="BE923" s="238"/>
      <c r="BF923" s="238"/>
      <c r="BG923" s="238"/>
      <c r="BH923" s="238"/>
      <c r="BI923" s="238">
        <v>266.39999999999998</v>
      </c>
      <c r="BJ923" s="238">
        <v>266.39999999999998</v>
      </c>
      <c r="BK923" s="238"/>
      <c r="BL923" s="238"/>
      <c r="BM923" s="238"/>
      <c r="BN923" s="238"/>
      <c r="BO923" s="238"/>
      <c r="BP923" s="238"/>
      <c r="BQ923" s="237">
        <f t="shared" si="57"/>
        <v>266.39999999999998</v>
      </c>
      <c r="BR923" s="237">
        <f t="shared" si="57"/>
        <v>266.39999999999998</v>
      </c>
      <c r="BS923" s="241">
        <f t="shared" si="59"/>
        <v>2.7749999999999997E-2</v>
      </c>
      <c r="BT923" s="273">
        <v>0</v>
      </c>
      <c r="BU923" s="243">
        <v>0</v>
      </c>
      <c r="BV923" s="244">
        <v>0</v>
      </c>
      <c r="BW923" s="243">
        <v>0</v>
      </c>
      <c r="BX923" s="243">
        <v>0</v>
      </c>
      <c r="BY923" s="243">
        <v>0</v>
      </c>
      <c r="BZ923" s="243">
        <v>0</v>
      </c>
      <c r="CA923" s="243">
        <v>0</v>
      </c>
      <c r="CB923" s="243">
        <v>0</v>
      </c>
      <c r="CC923" s="243">
        <v>0</v>
      </c>
      <c r="CD923" s="243">
        <v>0</v>
      </c>
      <c r="CE923" s="243">
        <v>0</v>
      </c>
      <c r="CF923" s="243">
        <v>0</v>
      </c>
      <c r="CG923" s="243">
        <v>0</v>
      </c>
      <c r="CH923" s="243">
        <v>0</v>
      </c>
      <c r="CI923" s="243">
        <v>0</v>
      </c>
      <c r="CJ923" s="243">
        <v>312710.97600000002</v>
      </c>
      <c r="CK923" s="243">
        <v>312710.97600000002</v>
      </c>
      <c r="CL923" s="243">
        <v>0</v>
      </c>
      <c r="CM923" s="243">
        <v>0</v>
      </c>
      <c r="CN923" s="243">
        <v>0</v>
      </c>
      <c r="CO923" s="243">
        <v>0</v>
      </c>
      <c r="CP923" s="243">
        <v>0</v>
      </c>
      <c r="CQ923" s="243">
        <v>0</v>
      </c>
      <c r="CR923" s="244">
        <f t="shared" si="58"/>
        <v>312710.97600000002</v>
      </c>
      <c r="CS923" s="267">
        <f t="shared" si="58"/>
        <v>312710.97600000002</v>
      </c>
      <c r="CT923" s="268"/>
      <c r="CU923" s="269"/>
      <c r="CV923" s="269"/>
      <c r="CW923" s="269"/>
      <c r="CX923" s="269"/>
      <c r="CY923" s="269"/>
      <c r="CZ923" s="269"/>
      <c r="DA923" s="270"/>
      <c r="DB923" s="248">
        <v>33638.400000000001</v>
      </c>
      <c r="DC923" s="249"/>
      <c r="DD923" s="250">
        <v>9.6</v>
      </c>
      <c r="DE923" s="251"/>
      <c r="DF923" s="251"/>
      <c r="DG923" s="251"/>
      <c r="DH923" s="252"/>
      <c r="DI923" s="252"/>
      <c r="DJ923" s="252"/>
      <c r="DK923" s="252"/>
      <c r="DL923" s="251" t="s">
        <v>2005</v>
      </c>
      <c r="DM923" s="253" t="s">
        <v>2005</v>
      </c>
      <c r="DN923" s="254" t="s">
        <v>66</v>
      </c>
      <c r="DO923" s="231"/>
      <c r="DP923" s="256" t="s">
        <v>66</v>
      </c>
      <c r="DQ923" s="231"/>
      <c r="DR923" s="258"/>
      <c r="DS923" s="259"/>
      <c r="DT923" s="260"/>
      <c r="DU923" s="255">
        <v>4</v>
      </c>
      <c r="DV923" s="261">
        <v>143.90476190476176</v>
      </c>
      <c r="DW923" s="231">
        <v>4</v>
      </c>
      <c r="DX923" s="262">
        <v>143.90476190476176</v>
      </c>
      <c r="DY923" s="255">
        <v>0.16</v>
      </c>
      <c r="DZ923" s="231">
        <v>0.22095238095238098</v>
      </c>
      <c r="EA923" s="231">
        <v>0.16</v>
      </c>
      <c r="EB923" s="262">
        <v>0.22095238095238098</v>
      </c>
      <c r="EC923" s="271"/>
      <c r="ED923" s="234"/>
      <c r="EE923" s="272"/>
      <c r="EF923" s="234">
        <v>0</v>
      </c>
      <c r="EG923" s="266">
        <v>0</v>
      </c>
      <c r="EH923" s="258"/>
    </row>
    <row r="924" spans="1:138" ht="30" customHeight="1" thickBot="1" x14ac:dyDescent="0.3">
      <c r="A924" s="45" t="s">
        <v>60</v>
      </c>
      <c r="B924" s="45" t="s">
        <v>61</v>
      </c>
      <c r="C924" s="45" t="s">
        <v>1479</v>
      </c>
      <c r="D924" s="46" t="s">
        <v>1509</v>
      </c>
      <c r="E924" s="46" t="s">
        <v>1510</v>
      </c>
      <c r="F924" s="46" t="s">
        <v>1572</v>
      </c>
      <c r="G924" s="46" t="s">
        <v>1510</v>
      </c>
      <c r="H924" s="226" t="s">
        <v>66</v>
      </c>
      <c r="I924" s="227" t="s">
        <v>2002</v>
      </c>
      <c r="J924" s="228">
        <v>23</v>
      </c>
      <c r="K924" s="229">
        <v>16.25</v>
      </c>
      <c r="L924" s="229">
        <v>0.28655302970700003</v>
      </c>
      <c r="M924" s="230">
        <v>1</v>
      </c>
      <c r="N924" s="231">
        <v>16819.2</v>
      </c>
      <c r="O924" s="232" t="s">
        <v>2003</v>
      </c>
      <c r="P924" s="233">
        <v>4.8</v>
      </c>
      <c r="Q924" s="234" t="s">
        <v>2004</v>
      </c>
      <c r="R924" s="235" t="s">
        <v>68</v>
      </c>
      <c r="S924" s="236" t="s">
        <v>2005</v>
      </c>
      <c r="T924" s="236" t="s">
        <v>2005</v>
      </c>
      <c r="U924" s="237" t="s">
        <v>2005</v>
      </c>
      <c r="V924" s="238" t="s">
        <v>2005</v>
      </c>
      <c r="W924" s="238" t="s">
        <v>2005</v>
      </c>
      <c r="X924" s="238" t="s">
        <v>2005</v>
      </c>
      <c r="Y924" s="238" t="s">
        <v>2005</v>
      </c>
      <c r="Z924" s="238" t="s">
        <v>2005</v>
      </c>
      <c r="AA924" s="238" t="s">
        <v>2005</v>
      </c>
      <c r="AB924" s="238" t="s">
        <v>2005</v>
      </c>
      <c r="AC924" s="238" t="s">
        <v>2005</v>
      </c>
      <c r="AD924" s="238" t="s">
        <v>2005</v>
      </c>
      <c r="AE924" s="238" t="s">
        <v>2005</v>
      </c>
      <c r="AF924" s="238" t="s">
        <v>2005</v>
      </c>
      <c r="AG924" s="238" t="s">
        <v>2005</v>
      </c>
      <c r="AH924" s="238" t="s">
        <v>2005</v>
      </c>
      <c r="AI924" s="238" t="s">
        <v>2005</v>
      </c>
      <c r="AJ924" s="238" t="s">
        <v>2005</v>
      </c>
      <c r="AK924" s="238" t="s">
        <v>2005</v>
      </c>
      <c r="AL924" s="238" t="s">
        <v>2005</v>
      </c>
      <c r="AM924" s="237" t="s">
        <v>2005</v>
      </c>
      <c r="AN924" s="238" t="s">
        <v>2005</v>
      </c>
      <c r="AO924" s="238" t="s">
        <v>2005</v>
      </c>
      <c r="AP924" s="238" t="s">
        <v>2005</v>
      </c>
      <c r="AQ924" s="237">
        <f t="shared" si="56"/>
        <v>0</v>
      </c>
      <c r="AR924" s="239">
        <f t="shared" si="56"/>
        <v>0</v>
      </c>
      <c r="AS924" s="240"/>
      <c r="AT924" s="238"/>
      <c r="AU924" s="237"/>
      <c r="AV924" s="238"/>
      <c r="AW924" s="238"/>
      <c r="AX924" s="238"/>
      <c r="AY924" s="238"/>
      <c r="AZ924" s="238"/>
      <c r="BA924" s="238"/>
      <c r="BB924" s="238"/>
      <c r="BC924" s="238"/>
      <c r="BD924" s="238"/>
      <c r="BE924" s="238"/>
      <c r="BF924" s="238"/>
      <c r="BG924" s="238"/>
      <c r="BH924" s="238"/>
      <c r="BI924" s="238"/>
      <c r="BJ924" s="238" t="s">
        <v>2005</v>
      </c>
      <c r="BK924" s="238"/>
      <c r="BL924" s="238"/>
      <c r="BM924" s="238"/>
      <c r="BN924" s="238"/>
      <c r="BO924" s="238"/>
      <c r="BP924" s="238"/>
      <c r="BQ924" s="237">
        <f t="shared" si="57"/>
        <v>0</v>
      </c>
      <c r="BR924" s="237">
        <f t="shared" si="57"/>
        <v>0</v>
      </c>
      <c r="BS924" s="241">
        <f t="shared" si="59"/>
        <v>0</v>
      </c>
      <c r="BT924" s="273">
        <v>0</v>
      </c>
      <c r="BU924" s="243">
        <v>0</v>
      </c>
      <c r="BV924" s="244">
        <v>0</v>
      </c>
      <c r="BW924" s="243">
        <v>0</v>
      </c>
      <c r="BX924" s="243">
        <v>0</v>
      </c>
      <c r="BY924" s="243">
        <v>0</v>
      </c>
      <c r="BZ924" s="243">
        <v>0</v>
      </c>
      <c r="CA924" s="243">
        <v>0</v>
      </c>
      <c r="CB924" s="243">
        <v>0</v>
      </c>
      <c r="CC924" s="243">
        <v>0</v>
      </c>
      <c r="CD924" s="243">
        <v>0</v>
      </c>
      <c r="CE924" s="243">
        <v>0</v>
      </c>
      <c r="CF924" s="243">
        <v>0</v>
      </c>
      <c r="CG924" s="243">
        <v>0</v>
      </c>
      <c r="CH924" s="243">
        <v>0</v>
      </c>
      <c r="CI924" s="243">
        <v>0</v>
      </c>
      <c r="CJ924" s="243">
        <v>0</v>
      </c>
      <c r="CK924" s="243" t="e">
        <v>#VALUE!</v>
      </c>
      <c r="CL924" s="243">
        <v>0</v>
      </c>
      <c r="CM924" s="243">
        <v>0</v>
      </c>
      <c r="CN924" s="243">
        <v>0</v>
      </c>
      <c r="CO924" s="243">
        <v>0</v>
      </c>
      <c r="CP924" s="243">
        <v>0</v>
      </c>
      <c r="CQ924" s="243">
        <v>0</v>
      </c>
      <c r="CR924" s="244">
        <f t="shared" si="58"/>
        <v>0</v>
      </c>
      <c r="CS924" s="267" t="e">
        <f t="shared" si="58"/>
        <v>#VALUE!</v>
      </c>
      <c r="CT924" s="268"/>
      <c r="CU924" s="269"/>
      <c r="CV924" s="269"/>
      <c r="CW924" s="269"/>
      <c r="CX924" s="269"/>
      <c r="CY924" s="269"/>
      <c r="CZ924" s="269"/>
      <c r="DA924" s="270"/>
      <c r="DB924" s="248">
        <v>16819.2</v>
      </c>
      <c r="DC924" s="249"/>
      <c r="DD924" s="250">
        <v>4.8</v>
      </c>
      <c r="DE924" s="251"/>
      <c r="DF924" s="251"/>
      <c r="DG924" s="251"/>
      <c r="DH924" s="252"/>
      <c r="DI924" s="252"/>
      <c r="DJ924" s="252"/>
      <c r="DK924" s="252"/>
      <c r="DL924" s="251" t="s">
        <v>2005</v>
      </c>
      <c r="DM924" s="253" t="s">
        <v>2005</v>
      </c>
      <c r="DN924" s="254" t="s">
        <v>66</v>
      </c>
      <c r="DO924" s="231"/>
      <c r="DP924" s="256" t="s">
        <v>66</v>
      </c>
      <c r="DQ924" s="231"/>
      <c r="DR924" s="258"/>
      <c r="DS924" s="259"/>
      <c r="DT924" s="260"/>
      <c r="DU924" s="255">
        <v>0</v>
      </c>
      <c r="DV924" s="261">
        <v>23.333333333333332</v>
      </c>
      <c r="DW924" s="231">
        <v>0</v>
      </c>
      <c r="DX924" s="262">
        <v>23.333333333333332</v>
      </c>
      <c r="DY924" s="255">
        <v>0</v>
      </c>
      <c r="DZ924" s="231">
        <v>0.33333333333333331</v>
      </c>
      <c r="EA924" s="231">
        <v>0</v>
      </c>
      <c r="EB924" s="262">
        <v>0.33333333333333331</v>
      </c>
      <c r="EC924" s="271"/>
      <c r="ED924" s="234"/>
      <c r="EE924" s="272"/>
      <c r="EF924" s="234">
        <v>0</v>
      </c>
      <c r="EG924" s="266">
        <v>23.333333333333332</v>
      </c>
      <c r="EH924" s="258"/>
    </row>
    <row r="925" spans="1:138" ht="30" customHeight="1" thickBot="1" x14ac:dyDescent="0.3">
      <c r="A925" s="45" t="s">
        <v>60</v>
      </c>
      <c r="B925" s="45" t="s">
        <v>61</v>
      </c>
      <c r="C925" s="45" t="s">
        <v>1479</v>
      </c>
      <c r="D925" s="46" t="s">
        <v>1573</v>
      </c>
      <c r="E925" s="46" t="s">
        <v>1574</v>
      </c>
      <c r="F925" s="46" t="s">
        <v>1575</v>
      </c>
      <c r="G925" s="46" t="s">
        <v>1510</v>
      </c>
      <c r="H925" s="226" t="s">
        <v>66</v>
      </c>
      <c r="I925" s="227" t="s">
        <v>2002</v>
      </c>
      <c r="J925" s="228">
        <v>23</v>
      </c>
      <c r="K925" s="229">
        <v>40.6</v>
      </c>
      <c r="L925" s="229">
        <v>4.1945075670330008</v>
      </c>
      <c r="M925" s="230">
        <v>13</v>
      </c>
      <c r="N925" s="231">
        <v>89352.000000000015</v>
      </c>
      <c r="O925" s="232" t="s">
        <v>2003</v>
      </c>
      <c r="P925" s="233">
        <v>25.5</v>
      </c>
      <c r="Q925" s="234" t="s">
        <v>2004</v>
      </c>
      <c r="R925" s="235" t="s">
        <v>68</v>
      </c>
      <c r="S925" s="236" t="s">
        <v>2005</v>
      </c>
      <c r="T925" s="236" t="s">
        <v>2005</v>
      </c>
      <c r="U925" s="237" t="s">
        <v>2005</v>
      </c>
      <c r="V925" s="238" t="s">
        <v>2005</v>
      </c>
      <c r="W925" s="238" t="s">
        <v>2005</v>
      </c>
      <c r="X925" s="238" t="s">
        <v>2005</v>
      </c>
      <c r="Y925" s="238" t="s">
        <v>2005</v>
      </c>
      <c r="Z925" s="238" t="s">
        <v>2005</v>
      </c>
      <c r="AA925" s="238" t="s">
        <v>2005</v>
      </c>
      <c r="AB925" s="238" t="s">
        <v>2005</v>
      </c>
      <c r="AC925" s="238" t="s">
        <v>2005</v>
      </c>
      <c r="AD925" s="238" t="s">
        <v>2005</v>
      </c>
      <c r="AE925" s="238" t="s">
        <v>2005</v>
      </c>
      <c r="AF925" s="238" t="s">
        <v>2005</v>
      </c>
      <c r="AG925" s="238" t="s">
        <v>2005</v>
      </c>
      <c r="AH925" s="238" t="s">
        <v>2005</v>
      </c>
      <c r="AI925" s="238" t="s">
        <v>2005</v>
      </c>
      <c r="AJ925" s="238" t="s">
        <v>2005</v>
      </c>
      <c r="AK925" s="238" t="s">
        <v>2005</v>
      </c>
      <c r="AL925" s="238" t="s">
        <v>2005</v>
      </c>
      <c r="AM925" s="237" t="s">
        <v>2005</v>
      </c>
      <c r="AN925" s="238" t="s">
        <v>2005</v>
      </c>
      <c r="AO925" s="238" t="s">
        <v>2005</v>
      </c>
      <c r="AP925" s="238" t="s">
        <v>2005</v>
      </c>
      <c r="AQ925" s="237">
        <f t="shared" si="56"/>
        <v>0</v>
      </c>
      <c r="AR925" s="239">
        <f t="shared" si="56"/>
        <v>0</v>
      </c>
      <c r="AS925" s="240"/>
      <c r="AT925" s="238"/>
      <c r="AU925" s="237"/>
      <c r="AV925" s="238"/>
      <c r="AW925" s="238"/>
      <c r="AX925" s="238"/>
      <c r="AY925" s="238"/>
      <c r="AZ925" s="238"/>
      <c r="BA925" s="238"/>
      <c r="BB925" s="238"/>
      <c r="BC925" s="238"/>
      <c r="BD925" s="238"/>
      <c r="BE925" s="238"/>
      <c r="BF925" s="238"/>
      <c r="BG925" s="238"/>
      <c r="BH925" s="238"/>
      <c r="BI925" s="238"/>
      <c r="BJ925" s="238" t="s">
        <v>2005</v>
      </c>
      <c r="BK925" s="238"/>
      <c r="BL925" s="238"/>
      <c r="BM925" s="238"/>
      <c r="BN925" s="238"/>
      <c r="BO925" s="238"/>
      <c r="BP925" s="238"/>
      <c r="BQ925" s="237">
        <f t="shared" si="57"/>
        <v>0</v>
      </c>
      <c r="BR925" s="237">
        <f t="shared" si="57"/>
        <v>0</v>
      </c>
      <c r="BS925" s="241">
        <f t="shared" si="59"/>
        <v>0</v>
      </c>
      <c r="BT925" s="273">
        <v>0</v>
      </c>
      <c r="BU925" s="243">
        <v>0</v>
      </c>
      <c r="BV925" s="244">
        <v>0</v>
      </c>
      <c r="BW925" s="243">
        <v>0</v>
      </c>
      <c r="BX925" s="243">
        <v>0</v>
      </c>
      <c r="BY925" s="243">
        <v>0</v>
      </c>
      <c r="BZ925" s="243">
        <v>0</v>
      </c>
      <c r="CA925" s="243">
        <v>0</v>
      </c>
      <c r="CB925" s="243">
        <v>0</v>
      </c>
      <c r="CC925" s="243">
        <v>0</v>
      </c>
      <c r="CD925" s="243">
        <v>0</v>
      </c>
      <c r="CE925" s="243">
        <v>0</v>
      </c>
      <c r="CF925" s="243">
        <v>0</v>
      </c>
      <c r="CG925" s="243">
        <v>0</v>
      </c>
      <c r="CH925" s="243">
        <v>0</v>
      </c>
      <c r="CI925" s="243">
        <v>0</v>
      </c>
      <c r="CJ925" s="243">
        <v>0</v>
      </c>
      <c r="CK925" s="243" t="e">
        <v>#VALUE!</v>
      </c>
      <c r="CL925" s="243">
        <v>0</v>
      </c>
      <c r="CM925" s="243">
        <v>0</v>
      </c>
      <c r="CN925" s="243">
        <v>0</v>
      </c>
      <c r="CO925" s="243">
        <v>0</v>
      </c>
      <c r="CP925" s="243">
        <v>0</v>
      </c>
      <c r="CQ925" s="243">
        <v>0</v>
      </c>
      <c r="CR925" s="244">
        <f t="shared" si="58"/>
        <v>0</v>
      </c>
      <c r="CS925" s="267" t="e">
        <f t="shared" si="58"/>
        <v>#VALUE!</v>
      </c>
      <c r="CT925" s="268"/>
      <c r="CU925" s="269"/>
      <c r="CV925" s="269"/>
      <c r="CW925" s="269"/>
      <c r="CX925" s="269"/>
      <c r="CY925" s="269"/>
      <c r="CZ925" s="269"/>
      <c r="DA925" s="270"/>
      <c r="DB925" s="248">
        <v>89352.000000000015</v>
      </c>
      <c r="DC925" s="249"/>
      <c r="DD925" s="250">
        <v>25.5</v>
      </c>
      <c r="DE925" s="251"/>
      <c r="DF925" s="251"/>
      <c r="DG925" s="251"/>
      <c r="DH925" s="252"/>
      <c r="DI925" s="252"/>
      <c r="DJ925" s="252"/>
      <c r="DK925" s="252"/>
      <c r="DL925" s="251" t="s">
        <v>2005</v>
      </c>
      <c r="DM925" s="253" t="s">
        <v>2005</v>
      </c>
      <c r="DN925" s="254" t="s">
        <v>66</v>
      </c>
      <c r="DO925" s="231"/>
      <c r="DP925" s="256" t="s">
        <v>66</v>
      </c>
      <c r="DQ925" s="231"/>
      <c r="DR925" s="258"/>
      <c r="DS925" s="259"/>
      <c r="DT925" s="260"/>
      <c r="DU925" s="255">
        <v>1186</v>
      </c>
      <c r="DV925" s="261">
        <v>1636.6666666666665</v>
      </c>
      <c r="DW925" s="231">
        <v>1186</v>
      </c>
      <c r="DX925" s="262">
        <v>-749.33333333333326</v>
      </c>
      <c r="DY925" s="255">
        <v>3</v>
      </c>
      <c r="DZ925" s="231">
        <v>-1.6666666666666667</v>
      </c>
      <c r="EA925" s="231">
        <v>3</v>
      </c>
      <c r="EB925" s="262">
        <v>-2.3333333333333335</v>
      </c>
      <c r="EC925" s="271"/>
      <c r="ED925" s="234"/>
      <c r="EE925" s="272"/>
      <c r="EF925" s="234">
        <v>6773</v>
      </c>
      <c r="EG925" s="266">
        <v>-3485</v>
      </c>
      <c r="EH925" s="258"/>
    </row>
    <row r="926" spans="1:138" ht="30" customHeight="1" thickBot="1" x14ac:dyDescent="0.3">
      <c r="A926" s="45" t="s">
        <v>60</v>
      </c>
      <c r="B926" s="45" t="s">
        <v>61</v>
      </c>
      <c r="C926" s="45" t="s">
        <v>1479</v>
      </c>
      <c r="D926" s="46" t="s">
        <v>1576</v>
      </c>
      <c r="E926" s="46" t="s">
        <v>1520</v>
      </c>
      <c r="F926" s="46" t="s">
        <v>1577</v>
      </c>
      <c r="G926" s="46" t="s">
        <v>1578</v>
      </c>
      <c r="H926" s="226" t="s">
        <v>66</v>
      </c>
      <c r="I926" s="227" t="s">
        <v>2002</v>
      </c>
      <c r="J926" s="228">
        <v>23</v>
      </c>
      <c r="K926" s="229">
        <v>45.2</v>
      </c>
      <c r="L926" s="229">
        <v>21.826325712176999</v>
      </c>
      <c r="M926" s="230">
        <v>49</v>
      </c>
      <c r="N926" s="231">
        <v>31991.520000000004</v>
      </c>
      <c r="O926" s="232" t="s">
        <v>2003</v>
      </c>
      <c r="P926" s="233">
        <v>9.1300000000000008</v>
      </c>
      <c r="Q926" s="234" t="s">
        <v>2004</v>
      </c>
      <c r="R926" s="235" t="s">
        <v>68</v>
      </c>
      <c r="S926" s="236" t="s">
        <v>2005</v>
      </c>
      <c r="T926" s="236" t="s">
        <v>2005</v>
      </c>
      <c r="U926" s="237" t="s">
        <v>2005</v>
      </c>
      <c r="V926" s="238" t="s">
        <v>2005</v>
      </c>
      <c r="W926" s="238" t="s">
        <v>2005</v>
      </c>
      <c r="X926" s="238" t="s">
        <v>2005</v>
      </c>
      <c r="Y926" s="238" t="s">
        <v>2005</v>
      </c>
      <c r="Z926" s="238" t="s">
        <v>2005</v>
      </c>
      <c r="AA926" s="238" t="s">
        <v>2005</v>
      </c>
      <c r="AB926" s="238" t="s">
        <v>2005</v>
      </c>
      <c r="AC926" s="238" t="s">
        <v>2005</v>
      </c>
      <c r="AD926" s="238" t="s">
        <v>2005</v>
      </c>
      <c r="AE926" s="238" t="s">
        <v>2005</v>
      </c>
      <c r="AF926" s="238" t="s">
        <v>2005</v>
      </c>
      <c r="AG926" s="238" t="s">
        <v>2005</v>
      </c>
      <c r="AH926" s="238" t="s">
        <v>2005</v>
      </c>
      <c r="AI926" s="238" t="s">
        <v>2005</v>
      </c>
      <c r="AJ926" s="238" t="s">
        <v>2005</v>
      </c>
      <c r="AK926" s="238" t="s">
        <v>2005</v>
      </c>
      <c r="AL926" s="238" t="s">
        <v>2005</v>
      </c>
      <c r="AM926" s="237" t="s">
        <v>2005</v>
      </c>
      <c r="AN926" s="238" t="s">
        <v>2005</v>
      </c>
      <c r="AO926" s="238" t="s">
        <v>2005</v>
      </c>
      <c r="AP926" s="238" t="s">
        <v>2005</v>
      </c>
      <c r="AQ926" s="237">
        <f t="shared" si="56"/>
        <v>0</v>
      </c>
      <c r="AR926" s="239">
        <f t="shared" si="56"/>
        <v>0</v>
      </c>
      <c r="AS926" s="240"/>
      <c r="AT926" s="238"/>
      <c r="AU926" s="237"/>
      <c r="AV926" s="238"/>
      <c r="AW926" s="238"/>
      <c r="AX926" s="238"/>
      <c r="AY926" s="238"/>
      <c r="AZ926" s="238"/>
      <c r="BA926" s="238"/>
      <c r="BB926" s="238"/>
      <c r="BC926" s="238"/>
      <c r="BD926" s="238"/>
      <c r="BE926" s="238"/>
      <c r="BF926" s="238"/>
      <c r="BG926" s="238"/>
      <c r="BH926" s="238"/>
      <c r="BI926" s="238"/>
      <c r="BJ926" s="238" t="s">
        <v>2005</v>
      </c>
      <c r="BK926" s="238"/>
      <c r="BL926" s="238"/>
      <c r="BM926" s="238"/>
      <c r="BN926" s="238"/>
      <c r="BO926" s="238"/>
      <c r="BP926" s="238"/>
      <c r="BQ926" s="237">
        <f t="shared" si="57"/>
        <v>0</v>
      </c>
      <c r="BR926" s="237">
        <f t="shared" si="57"/>
        <v>0</v>
      </c>
      <c r="BS926" s="241">
        <f t="shared" si="59"/>
        <v>0</v>
      </c>
      <c r="BT926" s="273">
        <v>0</v>
      </c>
      <c r="BU926" s="243">
        <v>0</v>
      </c>
      <c r="BV926" s="244">
        <v>0</v>
      </c>
      <c r="BW926" s="243">
        <v>0</v>
      </c>
      <c r="BX926" s="243">
        <v>0</v>
      </c>
      <c r="BY926" s="243">
        <v>0</v>
      </c>
      <c r="BZ926" s="243">
        <v>0</v>
      </c>
      <c r="CA926" s="243">
        <v>0</v>
      </c>
      <c r="CB926" s="243">
        <v>0</v>
      </c>
      <c r="CC926" s="243">
        <v>0</v>
      </c>
      <c r="CD926" s="243">
        <v>0</v>
      </c>
      <c r="CE926" s="243">
        <v>0</v>
      </c>
      <c r="CF926" s="243">
        <v>0</v>
      </c>
      <c r="CG926" s="243">
        <v>0</v>
      </c>
      <c r="CH926" s="243">
        <v>0</v>
      </c>
      <c r="CI926" s="243">
        <v>0</v>
      </c>
      <c r="CJ926" s="243">
        <v>0</v>
      </c>
      <c r="CK926" s="243" t="e">
        <v>#VALUE!</v>
      </c>
      <c r="CL926" s="243">
        <v>0</v>
      </c>
      <c r="CM926" s="243">
        <v>0</v>
      </c>
      <c r="CN926" s="243">
        <v>0</v>
      </c>
      <c r="CO926" s="243">
        <v>0</v>
      </c>
      <c r="CP926" s="243">
        <v>0</v>
      </c>
      <c r="CQ926" s="243">
        <v>0</v>
      </c>
      <c r="CR926" s="244">
        <f t="shared" si="58"/>
        <v>0</v>
      </c>
      <c r="CS926" s="267" t="e">
        <f t="shared" si="58"/>
        <v>#VALUE!</v>
      </c>
      <c r="CT926" s="268"/>
      <c r="CU926" s="269"/>
      <c r="CV926" s="269"/>
      <c r="CW926" s="269"/>
      <c r="CX926" s="269"/>
      <c r="CY926" s="269"/>
      <c r="CZ926" s="269"/>
      <c r="DA926" s="270"/>
      <c r="DB926" s="248">
        <v>31991.520000000004</v>
      </c>
      <c r="DC926" s="249"/>
      <c r="DD926" s="250">
        <v>9.1300000000000008</v>
      </c>
      <c r="DE926" s="251"/>
      <c r="DF926" s="251"/>
      <c r="DG926" s="251"/>
      <c r="DH926" s="252"/>
      <c r="DI926" s="252"/>
      <c r="DJ926" s="252"/>
      <c r="DK926" s="252"/>
      <c r="DL926" s="251" t="s">
        <v>2005</v>
      </c>
      <c r="DM926" s="253" t="s">
        <v>2005</v>
      </c>
      <c r="DN926" s="254" t="s">
        <v>66</v>
      </c>
      <c r="DO926" s="231"/>
      <c r="DP926" s="256" t="s">
        <v>66</v>
      </c>
      <c r="DQ926" s="231"/>
      <c r="DR926" s="258"/>
      <c r="DS926" s="259"/>
      <c r="DT926" s="260"/>
      <c r="DU926" s="255">
        <v>523.51020408163265</v>
      </c>
      <c r="DV926" s="261">
        <v>298.67673847316587</v>
      </c>
      <c r="DW926" s="231">
        <v>523.51020408163265</v>
      </c>
      <c r="DX926" s="262">
        <v>-424.55937263794397</v>
      </c>
      <c r="DY926" s="255">
        <v>1.2448979591836735</v>
      </c>
      <c r="DZ926" s="231">
        <v>-0.49542705971277123</v>
      </c>
      <c r="EA926" s="231">
        <v>1.2448979591836735</v>
      </c>
      <c r="EB926" s="262">
        <v>-0.77320483749055025</v>
      </c>
      <c r="EC926" s="271"/>
      <c r="ED926" s="234"/>
      <c r="EE926" s="272"/>
      <c r="EF926" s="234">
        <v>25652</v>
      </c>
      <c r="EG926" s="266">
        <v>-21055.333333333332</v>
      </c>
      <c r="EH926" s="258"/>
    </row>
    <row r="927" spans="1:138" ht="30" customHeight="1" thickBot="1" x14ac:dyDescent="0.3">
      <c r="A927" s="45" t="s">
        <v>60</v>
      </c>
      <c r="B927" s="45" t="s">
        <v>61</v>
      </c>
      <c r="C927" s="45" t="s">
        <v>1479</v>
      </c>
      <c r="D927" s="46" t="s">
        <v>1576</v>
      </c>
      <c r="E927" s="46" t="s">
        <v>1520</v>
      </c>
      <c r="F927" s="46" t="s">
        <v>1579</v>
      </c>
      <c r="G927" s="46" t="s">
        <v>1580</v>
      </c>
      <c r="H927" s="226" t="s">
        <v>66</v>
      </c>
      <c r="I927" s="227" t="s">
        <v>2002</v>
      </c>
      <c r="J927" s="228">
        <v>23</v>
      </c>
      <c r="K927" s="229">
        <v>32.51</v>
      </c>
      <c r="L927" s="229">
        <v>9.5157196771770014</v>
      </c>
      <c r="M927" s="230">
        <v>25.0833333333333</v>
      </c>
      <c r="N927" s="231">
        <v>22425.600000000006</v>
      </c>
      <c r="O927" s="232" t="s">
        <v>2003</v>
      </c>
      <c r="P927" s="233">
        <v>6.4</v>
      </c>
      <c r="Q927" s="234" t="s">
        <v>2004</v>
      </c>
      <c r="R927" s="235" t="s">
        <v>68</v>
      </c>
      <c r="S927" s="236" t="s">
        <v>2005</v>
      </c>
      <c r="T927" s="236" t="s">
        <v>2005</v>
      </c>
      <c r="U927" s="237" t="s">
        <v>2005</v>
      </c>
      <c r="V927" s="238" t="s">
        <v>2005</v>
      </c>
      <c r="W927" s="238" t="s">
        <v>2005</v>
      </c>
      <c r="X927" s="238" t="s">
        <v>2005</v>
      </c>
      <c r="Y927" s="238" t="s">
        <v>2005</v>
      </c>
      <c r="Z927" s="238" t="s">
        <v>2005</v>
      </c>
      <c r="AA927" s="238" t="s">
        <v>2005</v>
      </c>
      <c r="AB927" s="238" t="s">
        <v>2005</v>
      </c>
      <c r="AC927" s="238" t="s">
        <v>2005</v>
      </c>
      <c r="AD927" s="238" t="s">
        <v>2005</v>
      </c>
      <c r="AE927" s="238" t="s">
        <v>2005</v>
      </c>
      <c r="AF927" s="238" t="s">
        <v>2005</v>
      </c>
      <c r="AG927" s="238" t="s">
        <v>2005</v>
      </c>
      <c r="AH927" s="238" t="s">
        <v>2005</v>
      </c>
      <c r="AI927" s="238">
        <v>3</v>
      </c>
      <c r="AJ927" s="238">
        <v>3</v>
      </c>
      <c r="AK927" s="238" t="s">
        <v>2005</v>
      </c>
      <c r="AL927" s="238" t="s">
        <v>2005</v>
      </c>
      <c r="AM927" s="237" t="s">
        <v>2005</v>
      </c>
      <c r="AN927" s="238" t="s">
        <v>2005</v>
      </c>
      <c r="AO927" s="238" t="s">
        <v>2005</v>
      </c>
      <c r="AP927" s="238" t="s">
        <v>2005</v>
      </c>
      <c r="AQ927" s="237">
        <f t="shared" si="56"/>
        <v>3</v>
      </c>
      <c r="AR927" s="239">
        <f t="shared" si="56"/>
        <v>3</v>
      </c>
      <c r="AS927" s="240"/>
      <c r="AT927" s="238"/>
      <c r="AU927" s="237"/>
      <c r="AV927" s="238"/>
      <c r="AW927" s="238"/>
      <c r="AX927" s="238"/>
      <c r="AY927" s="238"/>
      <c r="AZ927" s="238"/>
      <c r="BA927" s="238"/>
      <c r="BB927" s="238"/>
      <c r="BC927" s="238"/>
      <c r="BD927" s="238"/>
      <c r="BE927" s="238"/>
      <c r="BF927" s="238"/>
      <c r="BG927" s="238"/>
      <c r="BH927" s="238"/>
      <c r="BI927" s="238">
        <v>8109</v>
      </c>
      <c r="BJ927" s="238">
        <v>8109</v>
      </c>
      <c r="BK927" s="238"/>
      <c r="BL927" s="238"/>
      <c r="BM927" s="238"/>
      <c r="BN927" s="238"/>
      <c r="BO927" s="238"/>
      <c r="BP927" s="238"/>
      <c r="BQ927" s="237">
        <f t="shared" si="57"/>
        <v>8109</v>
      </c>
      <c r="BR927" s="237">
        <f t="shared" si="57"/>
        <v>8109</v>
      </c>
      <c r="BS927" s="241">
        <f t="shared" si="59"/>
        <v>1.2670312499999998</v>
      </c>
      <c r="BT927" s="273">
        <v>0</v>
      </c>
      <c r="BU927" s="243">
        <v>0</v>
      </c>
      <c r="BV927" s="244">
        <v>0</v>
      </c>
      <c r="BW927" s="243">
        <v>0</v>
      </c>
      <c r="BX927" s="243">
        <v>0</v>
      </c>
      <c r="BY927" s="243">
        <v>0</v>
      </c>
      <c r="BZ927" s="243">
        <v>0</v>
      </c>
      <c r="CA927" s="243">
        <v>0</v>
      </c>
      <c r="CB927" s="243">
        <v>0</v>
      </c>
      <c r="CC927" s="243">
        <v>0</v>
      </c>
      <c r="CD927" s="243">
        <v>0</v>
      </c>
      <c r="CE927" s="243">
        <v>0</v>
      </c>
      <c r="CF927" s="243">
        <v>0</v>
      </c>
      <c r="CG927" s="243">
        <v>0</v>
      </c>
      <c r="CH927" s="243">
        <v>0</v>
      </c>
      <c r="CI927" s="243">
        <v>0</v>
      </c>
      <c r="CJ927" s="243">
        <v>9518668.5600000005</v>
      </c>
      <c r="CK927" s="243">
        <v>9518668.5600000005</v>
      </c>
      <c r="CL927" s="243">
        <v>0</v>
      </c>
      <c r="CM927" s="243">
        <v>0</v>
      </c>
      <c r="CN927" s="243">
        <v>0</v>
      </c>
      <c r="CO927" s="243">
        <v>0</v>
      </c>
      <c r="CP927" s="243">
        <v>0</v>
      </c>
      <c r="CQ927" s="243">
        <v>0</v>
      </c>
      <c r="CR927" s="244">
        <f t="shared" si="58"/>
        <v>9518668.5600000005</v>
      </c>
      <c r="CS927" s="267">
        <f t="shared" si="58"/>
        <v>9518668.5600000005</v>
      </c>
      <c r="CT927" s="268"/>
      <c r="CU927" s="269"/>
      <c r="CV927" s="269"/>
      <c r="CW927" s="269"/>
      <c r="CX927" s="269"/>
      <c r="CY927" s="269"/>
      <c r="CZ927" s="269"/>
      <c r="DA927" s="270"/>
      <c r="DB927" s="248">
        <v>22425.600000000006</v>
      </c>
      <c r="DC927" s="249"/>
      <c r="DD927" s="250">
        <v>6.4</v>
      </c>
      <c r="DE927" s="251"/>
      <c r="DF927" s="251"/>
      <c r="DG927" s="251"/>
      <c r="DH927" s="252"/>
      <c r="DI927" s="252"/>
      <c r="DJ927" s="252"/>
      <c r="DK927" s="252"/>
      <c r="DL927" s="251" t="s">
        <v>2005</v>
      </c>
      <c r="DM927" s="253" t="s">
        <v>2005</v>
      </c>
      <c r="DN927" s="254" t="s">
        <v>66</v>
      </c>
      <c r="DO927" s="231"/>
      <c r="DP927" s="256" t="s">
        <v>66</v>
      </c>
      <c r="DQ927" s="231"/>
      <c r="DR927" s="258"/>
      <c r="DS927" s="259"/>
      <c r="DT927" s="260"/>
      <c r="DU927" s="255">
        <v>188.37209302325607</v>
      </c>
      <c r="DV927" s="261">
        <v>559.94464579348153</v>
      </c>
      <c r="DW927" s="231">
        <v>188.37209302325607</v>
      </c>
      <c r="DX927" s="262">
        <v>295.62464579348256</v>
      </c>
      <c r="DY927" s="255">
        <v>0.91694352159468562</v>
      </c>
      <c r="DZ927" s="231">
        <v>1.2743335346823712</v>
      </c>
      <c r="EA927" s="231">
        <v>0.91694352159468562</v>
      </c>
      <c r="EB927" s="262">
        <v>0.95433353468237125</v>
      </c>
      <c r="EC927" s="271"/>
      <c r="ED927" s="234"/>
      <c r="EE927" s="272"/>
      <c r="EF927" s="234">
        <v>4202</v>
      </c>
      <c r="EG927" s="266">
        <v>2329.666666666667</v>
      </c>
      <c r="EH927" s="258"/>
    </row>
    <row r="928" spans="1:138" ht="30" customHeight="1" thickBot="1" x14ac:dyDescent="0.3">
      <c r="A928" s="45" t="s">
        <v>60</v>
      </c>
      <c r="B928" s="45" t="s">
        <v>61</v>
      </c>
      <c r="C928" s="45" t="s">
        <v>1479</v>
      </c>
      <c r="D928" s="46" t="s">
        <v>1581</v>
      </c>
      <c r="E928" s="46" t="s">
        <v>1500</v>
      </c>
      <c r="F928" s="46" t="s">
        <v>1582</v>
      </c>
      <c r="G928" s="46" t="s">
        <v>1583</v>
      </c>
      <c r="H928" s="226" t="s">
        <v>66</v>
      </c>
      <c r="I928" s="227" t="s">
        <v>2007</v>
      </c>
      <c r="J928" s="228">
        <v>23</v>
      </c>
      <c r="K928" s="229">
        <v>51.4</v>
      </c>
      <c r="L928" s="229">
        <v>4.1918560518870009</v>
      </c>
      <c r="M928" s="230">
        <v>1</v>
      </c>
      <c r="N928" s="231">
        <v>57062.64</v>
      </c>
      <c r="O928" s="232" t="s">
        <v>2003</v>
      </c>
      <c r="P928" s="233">
        <v>16.285</v>
      </c>
      <c r="Q928" s="234" t="s">
        <v>2004</v>
      </c>
      <c r="R928" s="235" t="s">
        <v>68</v>
      </c>
      <c r="S928" s="236" t="s">
        <v>2005</v>
      </c>
      <c r="T928" s="236" t="s">
        <v>2005</v>
      </c>
      <c r="U928" s="237" t="s">
        <v>2005</v>
      </c>
      <c r="V928" s="238" t="s">
        <v>2005</v>
      </c>
      <c r="W928" s="238" t="s">
        <v>2005</v>
      </c>
      <c r="X928" s="238" t="s">
        <v>2005</v>
      </c>
      <c r="Y928" s="238" t="s">
        <v>2005</v>
      </c>
      <c r="Z928" s="238" t="s">
        <v>2005</v>
      </c>
      <c r="AA928" s="238" t="s">
        <v>2005</v>
      </c>
      <c r="AB928" s="238" t="s">
        <v>2005</v>
      </c>
      <c r="AC928" s="238" t="s">
        <v>2005</v>
      </c>
      <c r="AD928" s="238" t="s">
        <v>2005</v>
      </c>
      <c r="AE928" s="238" t="s">
        <v>2005</v>
      </c>
      <c r="AF928" s="238" t="s">
        <v>2005</v>
      </c>
      <c r="AG928" s="238" t="s">
        <v>2005</v>
      </c>
      <c r="AH928" s="238" t="s">
        <v>2005</v>
      </c>
      <c r="AI928" s="238" t="s">
        <v>2005</v>
      </c>
      <c r="AJ928" s="238" t="s">
        <v>2005</v>
      </c>
      <c r="AK928" s="238" t="s">
        <v>2005</v>
      </c>
      <c r="AL928" s="238" t="s">
        <v>2005</v>
      </c>
      <c r="AM928" s="237" t="s">
        <v>2005</v>
      </c>
      <c r="AN928" s="238" t="s">
        <v>2005</v>
      </c>
      <c r="AO928" s="238" t="s">
        <v>2005</v>
      </c>
      <c r="AP928" s="238" t="s">
        <v>2005</v>
      </c>
      <c r="AQ928" s="237">
        <f t="shared" si="56"/>
        <v>0</v>
      </c>
      <c r="AR928" s="239">
        <f t="shared" si="56"/>
        <v>0</v>
      </c>
      <c r="AS928" s="240"/>
      <c r="AT928" s="238"/>
      <c r="AU928" s="237"/>
      <c r="AV928" s="238"/>
      <c r="AW928" s="238"/>
      <c r="AX928" s="238"/>
      <c r="AY928" s="238"/>
      <c r="AZ928" s="238"/>
      <c r="BA928" s="238"/>
      <c r="BB928" s="238"/>
      <c r="BC928" s="238"/>
      <c r="BD928" s="238"/>
      <c r="BE928" s="238"/>
      <c r="BF928" s="238"/>
      <c r="BG928" s="238"/>
      <c r="BH928" s="238"/>
      <c r="BI928" s="238"/>
      <c r="BJ928" s="238" t="s">
        <v>2005</v>
      </c>
      <c r="BK928" s="238"/>
      <c r="BL928" s="238"/>
      <c r="BM928" s="238"/>
      <c r="BN928" s="238"/>
      <c r="BO928" s="238"/>
      <c r="BP928" s="238"/>
      <c r="BQ928" s="237">
        <f t="shared" si="57"/>
        <v>0</v>
      </c>
      <c r="BR928" s="237">
        <f t="shared" si="57"/>
        <v>0</v>
      </c>
      <c r="BS928" s="241">
        <f t="shared" si="59"/>
        <v>0</v>
      </c>
      <c r="BT928" s="273">
        <v>0</v>
      </c>
      <c r="BU928" s="243">
        <v>0</v>
      </c>
      <c r="BV928" s="244">
        <v>0</v>
      </c>
      <c r="BW928" s="243">
        <v>0</v>
      </c>
      <c r="BX928" s="243">
        <v>0</v>
      </c>
      <c r="BY928" s="243">
        <v>0</v>
      </c>
      <c r="BZ928" s="243">
        <v>0</v>
      </c>
      <c r="CA928" s="243">
        <v>0</v>
      </c>
      <c r="CB928" s="243">
        <v>0</v>
      </c>
      <c r="CC928" s="243">
        <v>0</v>
      </c>
      <c r="CD928" s="243">
        <v>0</v>
      </c>
      <c r="CE928" s="243">
        <v>0</v>
      </c>
      <c r="CF928" s="243">
        <v>0</v>
      </c>
      <c r="CG928" s="243">
        <v>0</v>
      </c>
      <c r="CH928" s="243">
        <v>0</v>
      </c>
      <c r="CI928" s="243">
        <v>0</v>
      </c>
      <c r="CJ928" s="243">
        <v>0</v>
      </c>
      <c r="CK928" s="243" t="e">
        <v>#VALUE!</v>
      </c>
      <c r="CL928" s="243">
        <v>0</v>
      </c>
      <c r="CM928" s="243">
        <v>0</v>
      </c>
      <c r="CN928" s="243">
        <v>0</v>
      </c>
      <c r="CO928" s="243">
        <v>0</v>
      </c>
      <c r="CP928" s="243">
        <v>0</v>
      </c>
      <c r="CQ928" s="243">
        <v>0</v>
      </c>
      <c r="CR928" s="244">
        <f t="shared" si="58"/>
        <v>0</v>
      </c>
      <c r="CS928" s="267" t="e">
        <f t="shared" si="58"/>
        <v>#VALUE!</v>
      </c>
      <c r="CT928" s="268"/>
      <c r="CU928" s="269"/>
      <c r="CV928" s="269"/>
      <c r="CW928" s="269"/>
      <c r="CX928" s="269"/>
      <c r="CY928" s="269"/>
      <c r="CZ928" s="269"/>
      <c r="DA928" s="270"/>
      <c r="DB928" s="248">
        <v>57062.64</v>
      </c>
      <c r="DC928" s="249"/>
      <c r="DD928" s="250">
        <v>16.285</v>
      </c>
      <c r="DE928" s="251"/>
      <c r="DF928" s="251"/>
      <c r="DG928" s="251"/>
      <c r="DH928" s="252"/>
      <c r="DI928" s="252"/>
      <c r="DJ928" s="252"/>
      <c r="DK928" s="252"/>
      <c r="DL928" s="251" t="s">
        <v>2005</v>
      </c>
      <c r="DM928" s="253" t="s">
        <v>2005</v>
      </c>
      <c r="DN928" s="254" t="s">
        <v>66</v>
      </c>
      <c r="DO928" s="231"/>
      <c r="DP928" s="256" t="s">
        <v>66</v>
      </c>
      <c r="DQ928" s="231"/>
      <c r="DR928" s="258"/>
      <c r="DS928" s="259"/>
      <c r="DT928" s="260"/>
      <c r="DU928" s="255">
        <v>731</v>
      </c>
      <c r="DV928" s="261">
        <v>-475.33333333333337</v>
      </c>
      <c r="DW928" s="231">
        <v>731</v>
      </c>
      <c r="DX928" s="262">
        <v>-644.66666666666663</v>
      </c>
      <c r="DY928" s="255">
        <v>1</v>
      </c>
      <c r="DZ928" s="231">
        <v>-0.33333333333333337</v>
      </c>
      <c r="EA928" s="231">
        <v>1</v>
      </c>
      <c r="EB928" s="262">
        <v>-0.66666666666666674</v>
      </c>
      <c r="EC928" s="271"/>
      <c r="ED928" s="234"/>
      <c r="EE928" s="272"/>
      <c r="EF928" s="234">
        <v>0</v>
      </c>
      <c r="EG928" s="266">
        <v>0</v>
      </c>
      <c r="EH928" s="258"/>
    </row>
    <row r="929" spans="1:138" ht="30" customHeight="1" thickBot="1" x14ac:dyDescent="0.3">
      <c r="A929" s="45" t="s">
        <v>60</v>
      </c>
      <c r="B929" s="45" t="s">
        <v>61</v>
      </c>
      <c r="C929" s="45" t="s">
        <v>1479</v>
      </c>
      <c r="D929" s="46" t="s">
        <v>1584</v>
      </c>
      <c r="E929" s="46" t="s">
        <v>113</v>
      </c>
      <c r="F929" s="46" t="s">
        <v>1585</v>
      </c>
      <c r="G929" s="46" t="s">
        <v>1574</v>
      </c>
      <c r="H929" s="226" t="s">
        <v>66</v>
      </c>
      <c r="I929" s="227" t="s">
        <v>2002</v>
      </c>
      <c r="J929" s="228">
        <v>23</v>
      </c>
      <c r="K929" s="229">
        <v>37.130000000000003</v>
      </c>
      <c r="L929" s="229">
        <v>7.069318167114</v>
      </c>
      <c r="M929" s="230">
        <v>5</v>
      </c>
      <c r="N929" s="231">
        <v>76737.599999999991</v>
      </c>
      <c r="O929" s="232" t="s">
        <v>2003</v>
      </c>
      <c r="P929" s="233">
        <v>21.9</v>
      </c>
      <c r="Q929" s="234" t="s">
        <v>2004</v>
      </c>
      <c r="R929" s="235" t="s">
        <v>68</v>
      </c>
      <c r="S929" s="236" t="s">
        <v>2005</v>
      </c>
      <c r="T929" s="236" t="s">
        <v>2005</v>
      </c>
      <c r="U929" s="237" t="s">
        <v>2005</v>
      </c>
      <c r="V929" s="238" t="s">
        <v>2005</v>
      </c>
      <c r="W929" s="238" t="s">
        <v>2005</v>
      </c>
      <c r="X929" s="238" t="s">
        <v>2005</v>
      </c>
      <c r="Y929" s="238" t="s">
        <v>2005</v>
      </c>
      <c r="Z929" s="238" t="s">
        <v>2005</v>
      </c>
      <c r="AA929" s="238" t="s">
        <v>2005</v>
      </c>
      <c r="AB929" s="238" t="s">
        <v>2005</v>
      </c>
      <c r="AC929" s="238" t="s">
        <v>2005</v>
      </c>
      <c r="AD929" s="238" t="s">
        <v>2005</v>
      </c>
      <c r="AE929" s="238" t="s">
        <v>2005</v>
      </c>
      <c r="AF929" s="238" t="s">
        <v>2005</v>
      </c>
      <c r="AG929" s="238" t="s">
        <v>2005</v>
      </c>
      <c r="AH929" s="238" t="s">
        <v>2005</v>
      </c>
      <c r="AI929" s="238" t="s">
        <v>2005</v>
      </c>
      <c r="AJ929" s="238" t="s">
        <v>2005</v>
      </c>
      <c r="AK929" s="238" t="s">
        <v>2005</v>
      </c>
      <c r="AL929" s="238" t="s">
        <v>2005</v>
      </c>
      <c r="AM929" s="237" t="s">
        <v>2005</v>
      </c>
      <c r="AN929" s="238" t="s">
        <v>2005</v>
      </c>
      <c r="AO929" s="238" t="s">
        <v>2005</v>
      </c>
      <c r="AP929" s="238" t="s">
        <v>2005</v>
      </c>
      <c r="AQ929" s="237">
        <f t="shared" si="56"/>
        <v>0</v>
      </c>
      <c r="AR929" s="239">
        <f t="shared" si="56"/>
        <v>0</v>
      </c>
      <c r="AS929" s="240"/>
      <c r="AT929" s="238"/>
      <c r="AU929" s="237"/>
      <c r="AV929" s="238"/>
      <c r="AW929" s="238"/>
      <c r="AX929" s="238"/>
      <c r="AY929" s="238"/>
      <c r="AZ929" s="238"/>
      <c r="BA929" s="238"/>
      <c r="BB929" s="238"/>
      <c r="BC929" s="238"/>
      <c r="BD929" s="238"/>
      <c r="BE929" s="238"/>
      <c r="BF929" s="238"/>
      <c r="BG929" s="238"/>
      <c r="BH929" s="238"/>
      <c r="BI929" s="238"/>
      <c r="BJ929" s="238" t="s">
        <v>2005</v>
      </c>
      <c r="BK929" s="238"/>
      <c r="BL929" s="238"/>
      <c r="BM929" s="238"/>
      <c r="BN929" s="238"/>
      <c r="BO929" s="238"/>
      <c r="BP929" s="238"/>
      <c r="BQ929" s="237">
        <f t="shared" si="57"/>
        <v>0</v>
      </c>
      <c r="BR929" s="237">
        <f t="shared" si="57"/>
        <v>0</v>
      </c>
      <c r="BS929" s="241">
        <f t="shared" si="59"/>
        <v>0</v>
      </c>
      <c r="BT929" s="273">
        <v>0</v>
      </c>
      <c r="BU929" s="243">
        <v>0</v>
      </c>
      <c r="BV929" s="244">
        <v>0</v>
      </c>
      <c r="BW929" s="243">
        <v>0</v>
      </c>
      <c r="BX929" s="243">
        <v>0</v>
      </c>
      <c r="BY929" s="243">
        <v>0</v>
      </c>
      <c r="BZ929" s="243">
        <v>0</v>
      </c>
      <c r="CA929" s="243">
        <v>0</v>
      </c>
      <c r="CB929" s="243">
        <v>0</v>
      </c>
      <c r="CC929" s="243">
        <v>0</v>
      </c>
      <c r="CD929" s="243">
        <v>0</v>
      </c>
      <c r="CE929" s="243">
        <v>0</v>
      </c>
      <c r="CF929" s="243">
        <v>0</v>
      </c>
      <c r="CG929" s="243">
        <v>0</v>
      </c>
      <c r="CH929" s="243">
        <v>0</v>
      </c>
      <c r="CI929" s="243">
        <v>0</v>
      </c>
      <c r="CJ929" s="243">
        <v>0</v>
      </c>
      <c r="CK929" s="243" t="e">
        <v>#VALUE!</v>
      </c>
      <c r="CL929" s="243">
        <v>0</v>
      </c>
      <c r="CM929" s="243">
        <v>0</v>
      </c>
      <c r="CN929" s="243">
        <v>0</v>
      </c>
      <c r="CO929" s="243">
        <v>0</v>
      </c>
      <c r="CP929" s="243">
        <v>0</v>
      </c>
      <c r="CQ929" s="243">
        <v>0</v>
      </c>
      <c r="CR929" s="244">
        <f t="shared" si="58"/>
        <v>0</v>
      </c>
      <c r="CS929" s="267" t="e">
        <f t="shared" si="58"/>
        <v>#VALUE!</v>
      </c>
      <c r="CT929" s="268"/>
      <c r="CU929" s="269"/>
      <c r="CV929" s="269"/>
      <c r="CW929" s="269"/>
      <c r="CX929" s="269"/>
      <c r="CY929" s="269"/>
      <c r="CZ929" s="269"/>
      <c r="DA929" s="270"/>
      <c r="DB929" s="248">
        <v>76737.599999999991</v>
      </c>
      <c r="DC929" s="249"/>
      <c r="DD929" s="250">
        <v>21.9</v>
      </c>
      <c r="DE929" s="251"/>
      <c r="DF929" s="251"/>
      <c r="DG929" s="251"/>
      <c r="DH929" s="252"/>
      <c r="DI929" s="252"/>
      <c r="DJ929" s="252"/>
      <c r="DK929" s="252"/>
      <c r="DL929" s="251" t="s">
        <v>2005</v>
      </c>
      <c r="DM929" s="253" t="s">
        <v>2005</v>
      </c>
      <c r="DN929" s="254" t="s">
        <v>66</v>
      </c>
      <c r="DO929" s="231"/>
      <c r="DP929" s="256" t="s">
        <v>66</v>
      </c>
      <c r="DQ929" s="231"/>
      <c r="DR929" s="258"/>
      <c r="DS929" s="259"/>
      <c r="DT929" s="260"/>
      <c r="DU929" s="255">
        <v>2128</v>
      </c>
      <c r="DV929" s="261">
        <v>238</v>
      </c>
      <c r="DW929" s="231">
        <v>0</v>
      </c>
      <c r="DX929" s="262">
        <v>957.66666666666663</v>
      </c>
      <c r="DY929" s="255">
        <v>1.2</v>
      </c>
      <c r="DZ929" s="231">
        <v>-6.666666666666643E-2</v>
      </c>
      <c r="EA929" s="231">
        <v>0</v>
      </c>
      <c r="EB929" s="262">
        <v>0.80000000000000016</v>
      </c>
      <c r="EC929" s="271"/>
      <c r="ED929" s="234"/>
      <c r="EE929" s="272"/>
      <c r="EF929" s="234">
        <v>0</v>
      </c>
      <c r="EG929" s="266">
        <v>599</v>
      </c>
      <c r="EH929" s="258"/>
    </row>
    <row r="930" spans="1:138" ht="30" customHeight="1" thickBot="1" x14ac:dyDescent="0.3">
      <c r="A930" s="45" t="s">
        <v>60</v>
      </c>
      <c r="B930" s="45" t="s">
        <v>61</v>
      </c>
      <c r="C930" s="45" t="s">
        <v>1479</v>
      </c>
      <c r="D930" s="46" t="s">
        <v>1576</v>
      </c>
      <c r="E930" s="46" t="s">
        <v>1520</v>
      </c>
      <c r="F930" s="46" t="s">
        <v>1586</v>
      </c>
      <c r="G930" s="46" t="s">
        <v>1520</v>
      </c>
      <c r="H930" s="226" t="s">
        <v>66</v>
      </c>
      <c r="I930" s="227" t="s">
        <v>2007</v>
      </c>
      <c r="J930" s="228">
        <v>23</v>
      </c>
      <c r="K930" s="229">
        <v>20.32</v>
      </c>
      <c r="L930" s="229">
        <v>3.9742424159760001</v>
      </c>
      <c r="M930" s="230">
        <v>8</v>
      </c>
      <c r="N930" s="231">
        <v>21374.399999999998</v>
      </c>
      <c r="O930" s="232" t="s">
        <v>2003</v>
      </c>
      <c r="P930" s="233">
        <v>6.1</v>
      </c>
      <c r="Q930" s="234" t="s">
        <v>2004</v>
      </c>
      <c r="R930" s="235" t="s">
        <v>68</v>
      </c>
      <c r="S930" s="236" t="s">
        <v>2005</v>
      </c>
      <c r="T930" s="236" t="s">
        <v>2005</v>
      </c>
      <c r="U930" s="237" t="s">
        <v>2005</v>
      </c>
      <c r="V930" s="238" t="s">
        <v>2005</v>
      </c>
      <c r="W930" s="238" t="s">
        <v>2005</v>
      </c>
      <c r="X930" s="238" t="s">
        <v>2005</v>
      </c>
      <c r="Y930" s="238" t="s">
        <v>2005</v>
      </c>
      <c r="Z930" s="238" t="s">
        <v>2005</v>
      </c>
      <c r="AA930" s="238" t="s">
        <v>2005</v>
      </c>
      <c r="AB930" s="238" t="s">
        <v>2005</v>
      </c>
      <c r="AC930" s="238" t="s">
        <v>2005</v>
      </c>
      <c r="AD930" s="238" t="s">
        <v>2005</v>
      </c>
      <c r="AE930" s="238" t="s">
        <v>2005</v>
      </c>
      <c r="AF930" s="238" t="s">
        <v>2005</v>
      </c>
      <c r="AG930" s="238" t="s">
        <v>2005</v>
      </c>
      <c r="AH930" s="238" t="s">
        <v>2005</v>
      </c>
      <c r="AI930" s="238" t="s">
        <v>2005</v>
      </c>
      <c r="AJ930" s="238" t="s">
        <v>2005</v>
      </c>
      <c r="AK930" s="238" t="s">
        <v>2005</v>
      </c>
      <c r="AL930" s="238" t="s">
        <v>2005</v>
      </c>
      <c r="AM930" s="237" t="s">
        <v>2005</v>
      </c>
      <c r="AN930" s="238" t="s">
        <v>2005</v>
      </c>
      <c r="AO930" s="238" t="s">
        <v>2005</v>
      </c>
      <c r="AP930" s="238" t="s">
        <v>2005</v>
      </c>
      <c r="AQ930" s="237">
        <f t="shared" si="56"/>
        <v>0</v>
      </c>
      <c r="AR930" s="239">
        <f t="shared" si="56"/>
        <v>0</v>
      </c>
      <c r="AS930" s="240"/>
      <c r="AT930" s="238"/>
      <c r="AU930" s="237"/>
      <c r="AV930" s="238"/>
      <c r="AW930" s="238"/>
      <c r="AX930" s="238"/>
      <c r="AY930" s="238"/>
      <c r="AZ930" s="238"/>
      <c r="BA930" s="238"/>
      <c r="BB930" s="238"/>
      <c r="BC930" s="238"/>
      <c r="BD930" s="238"/>
      <c r="BE930" s="238"/>
      <c r="BF930" s="238"/>
      <c r="BG930" s="238"/>
      <c r="BH930" s="238"/>
      <c r="BI930" s="238"/>
      <c r="BJ930" s="238" t="s">
        <v>2005</v>
      </c>
      <c r="BK930" s="238"/>
      <c r="BL930" s="238"/>
      <c r="BM930" s="238"/>
      <c r="BN930" s="238"/>
      <c r="BO930" s="238"/>
      <c r="BP930" s="238"/>
      <c r="BQ930" s="237">
        <f t="shared" si="57"/>
        <v>0</v>
      </c>
      <c r="BR930" s="237">
        <f t="shared" si="57"/>
        <v>0</v>
      </c>
      <c r="BS930" s="241">
        <f t="shared" si="59"/>
        <v>0</v>
      </c>
      <c r="BT930" s="273">
        <v>0</v>
      </c>
      <c r="BU930" s="243">
        <v>0</v>
      </c>
      <c r="BV930" s="244">
        <v>0</v>
      </c>
      <c r="BW930" s="243">
        <v>0</v>
      </c>
      <c r="BX930" s="243">
        <v>0</v>
      </c>
      <c r="BY930" s="243">
        <v>0</v>
      </c>
      <c r="BZ930" s="243">
        <v>0</v>
      </c>
      <c r="CA930" s="243">
        <v>0</v>
      </c>
      <c r="CB930" s="243">
        <v>0</v>
      </c>
      <c r="CC930" s="243">
        <v>0</v>
      </c>
      <c r="CD930" s="243">
        <v>0</v>
      </c>
      <c r="CE930" s="243">
        <v>0</v>
      </c>
      <c r="CF930" s="243">
        <v>0</v>
      </c>
      <c r="CG930" s="243">
        <v>0</v>
      </c>
      <c r="CH930" s="243">
        <v>0</v>
      </c>
      <c r="CI930" s="243">
        <v>0</v>
      </c>
      <c r="CJ930" s="243">
        <v>0</v>
      </c>
      <c r="CK930" s="243" t="e">
        <v>#VALUE!</v>
      </c>
      <c r="CL930" s="243">
        <v>0</v>
      </c>
      <c r="CM930" s="243">
        <v>0</v>
      </c>
      <c r="CN930" s="243">
        <v>0</v>
      </c>
      <c r="CO930" s="243">
        <v>0</v>
      </c>
      <c r="CP930" s="243">
        <v>0</v>
      </c>
      <c r="CQ930" s="243">
        <v>0</v>
      </c>
      <c r="CR930" s="244">
        <f t="shared" si="58"/>
        <v>0</v>
      </c>
      <c r="CS930" s="267" t="e">
        <f t="shared" si="58"/>
        <v>#VALUE!</v>
      </c>
      <c r="CT930" s="268"/>
      <c r="CU930" s="269"/>
      <c r="CV930" s="269"/>
      <c r="CW930" s="269"/>
      <c r="CX930" s="269"/>
      <c r="CY930" s="269"/>
      <c r="CZ930" s="269"/>
      <c r="DA930" s="270"/>
      <c r="DB930" s="248">
        <v>21374.399999999998</v>
      </c>
      <c r="DC930" s="249"/>
      <c r="DD930" s="250">
        <v>6.1</v>
      </c>
      <c r="DE930" s="251"/>
      <c r="DF930" s="251"/>
      <c r="DG930" s="251"/>
      <c r="DH930" s="252"/>
      <c r="DI930" s="252"/>
      <c r="DJ930" s="252"/>
      <c r="DK930" s="252"/>
      <c r="DL930" s="251" t="s">
        <v>2005</v>
      </c>
      <c r="DM930" s="253" t="s">
        <v>2005</v>
      </c>
      <c r="DN930" s="254" t="s">
        <v>66</v>
      </c>
      <c r="DO930" s="231"/>
      <c r="DP930" s="256" t="s">
        <v>66</v>
      </c>
      <c r="DQ930" s="231"/>
      <c r="DR930" s="258"/>
      <c r="DS930" s="259"/>
      <c r="DT930" s="260"/>
      <c r="DU930" s="255">
        <v>249</v>
      </c>
      <c r="DV930" s="261">
        <v>939.55555555555657</v>
      </c>
      <c r="DW930" s="231">
        <v>249</v>
      </c>
      <c r="DX930" s="262">
        <v>216.22222222222331</v>
      </c>
      <c r="DY930" s="255">
        <v>1</v>
      </c>
      <c r="DZ930" s="231">
        <v>0</v>
      </c>
      <c r="EA930" s="231">
        <v>1</v>
      </c>
      <c r="EB930" s="262">
        <v>-0.33333333333333337</v>
      </c>
      <c r="EC930" s="271"/>
      <c r="ED930" s="234"/>
      <c r="EE930" s="272"/>
      <c r="EF930" s="234">
        <v>1992</v>
      </c>
      <c r="EG930" s="266">
        <v>1837.3333333333335</v>
      </c>
      <c r="EH930" s="258"/>
    </row>
    <row r="931" spans="1:138" ht="30" customHeight="1" thickBot="1" x14ac:dyDescent="0.3">
      <c r="A931" s="45" t="s">
        <v>60</v>
      </c>
      <c r="B931" s="45" t="s">
        <v>61</v>
      </c>
      <c r="C931" s="45" t="s">
        <v>1479</v>
      </c>
      <c r="D931" s="46" t="s">
        <v>1567</v>
      </c>
      <c r="E931" s="46" t="s">
        <v>1568</v>
      </c>
      <c r="F931" s="46" t="s">
        <v>1587</v>
      </c>
      <c r="G931" s="46" t="s">
        <v>1570</v>
      </c>
      <c r="H931" s="226" t="s">
        <v>66</v>
      </c>
      <c r="I931" s="227" t="s">
        <v>2002</v>
      </c>
      <c r="J931" s="228">
        <v>23</v>
      </c>
      <c r="K931" s="229">
        <v>45.21</v>
      </c>
      <c r="L931" s="229">
        <v>8.265909073716001</v>
      </c>
      <c r="M931" s="230">
        <v>6.8333333333333304</v>
      </c>
      <c r="N931" s="231">
        <v>66576</v>
      </c>
      <c r="O931" s="232" t="s">
        <v>2003</v>
      </c>
      <c r="P931" s="233">
        <v>19</v>
      </c>
      <c r="Q931" s="234" t="s">
        <v>2004</v>
      </c>
      <c r="R931" s="235" t="s">
        <v>68</v>
      </c>
      <c r="S931" s="236" t="s">
        <v>2005</v>
      </c>
      <c r="T931" s="236" t="s">
        <v>2005</v>
      </c>
      <c r="U931" s="237" t="s">
        <v>2005</v>
      </c>
      <c r="V931" s="238" t="s">
        <v>2005</v>
      </c>
      <c r="W931" s="238" t="s">
        <v>2005</v>
      </c>
      <c r="X931" s="238" t="s">
        <v>2005</v>
      </c>
      <c r="Y931" s="238" t="s">
        <v>2005</v>
      </c>
      <c r="Z931" s="238" t="s">
        <v>2005</v>
      </c>
      <c r="AA931" s="238" t="s">
        <v>2005</v>
      </c>
      <c r="AB931" s="238" t="s">
        <v>2005</v>
      </c>
      <c r="AC931" s="238" t="s">
        <v>2005</v>
      </c>
      <c r="AD931" s="238" t="s">
        <v>2005</v>
      </c>
      <c r="AE931" s="238" t="s">
        <v>2005</v>
      </c>
      <c r="AF931" s="238" t="s">
        <v>2005</v>
      </c>
      <c r="AG931" s="238" t="s">
        <v>2005</v>
      </c>
      <c r="AH931" s="238" t="s">
        <v>2005</v>
      </c>
      <c r="AI931" s="238" t="s">
        <v>2005</v>
      </c>
      <c r="AJ931" s="238" t="s">
        <v>2005</v>
      </c>
      <c r="AK931" s="238" t="s">
        <v>2005</v>
      </c>
      <c r="AL931" s="238" t="s">
        <v>2005</v>
      </c>
      <c r="AM931" s="237" t="s">
        <v>2005</v>
      </c>
      <c r="AN931" s="238" t="s">
        <v>2005</v>
      </c>
      <c r="AO931" s="238" t="s">
        <v>2005</v>
      </c>
      <c r="AP931" s="238" t="s">
        <v>2005</v>
      </c>
      <c r="AQ931" s="237">
        <f t="shared" si="56"/>
        <v>0</v>
      </c>
      <c r="AR931" s="239">
        <f t="shared" si="56"/>
        <v>0</v>
      </c>
      <c r="AS931" s="240"/>
      <c r="AT931" s="238"/>
      <c r="AU931" s="237"/>
      <c r="AV931" s="238"/>
      <c r="AW931" s="238"/>
      <c r="AX931" s="238"/>
      <c r="AY931" s="238"/>
      <c r="AZ931" s="238"/>
      <c r="BA931" s="238"/>
      <c r="BB931" s="238"/>
      <c r="BC931" s="238"/>
      <c r="BD931" s="238"/>
      <c r="BE931" s="238"/>
      <c r="BF931" s="238"/>
      <c r="BG931" s="238"/>
      <c r="BH931" s="238"/>
      <c r="BI931" s="238"/>
      <c r="BJ931" s="238" t="s">
        <v>2005</v>
      </c>
      <c r="BK931" s="238"/>
      <c r="BL931" s="238"/>
      <c r="BM931" s="238"/>
      <c r="BN931" s="238"/>
      <c r="BO931" s="238"/>
      <c r="BP931" s="238"/>
      <c r="BQ931" s="237">
        <f t="shared" si="57"/>
        <v>0</v>
      </c>
      <c r="BR931" s="237">
        <f t="shared" si="57"/>
        <v>0</v>
      </c>
      <c r="BS931" s="241">
        <f t="shared" si="59"/>
        <v>0</v>
      </c>
      <c r="BT931" s="273">
        <v>0</v>
      </c>
      <c r="BU931" s="243">
        <v>0</v>
      </c>
      <c r="BV931" s="244">
        <v>0</v>
      </c>
      <c r="BW931" s="243">
        <v>0</v>
      </c>
      <c r="BX931" s="243">
        <v>0</v>
      </c>
      <c r="BY931" s="243">
        <v>0</v>
      </c>
      <c r="BZ931" s="243">
        <v>0</v>
      </c>
      <c r="CA931" s="243">
        <v>0</v>
      </c>
      <c r="CB931" s="243">
        <v>0</v>
      </c>
      <c r="CC931" s="243">
        <v>0</v>
      </c>
      <c r="CD931" s="243">
        <v>0</v>
      </c>
      <c r="CE931" s="243">
        <v>0</v>
      </c>
      <c r="CF931" s="243">
        <v>0</v>
      </c>
      <c r="CG931" s="243">
        <v>0</v>
      </c>
      <c r="CH931" s="243">
        <v>0</v>
      </c>
      <c r="CI931" s="243">
        <v>0</v>
      </c>
      <c r="CJ931" s="243">
        <v>0</v>
      </c>
      <c r="CK931" s="243" t="e">
        <v>#VALUE!</v>
      </c>
      <c r="CL931" s="243">
        <v>0</v>
      </c>
      <c r="CM931" s="243">
        <v>0</v>
      </c>
      <c r="CN931" s="243">
        <v>0</v>
      </c>
      <c r="CO931" s="243">
        <v>0</v>
      </c>
      <c r="CP931" s="243">
        <v>0</v>
      </c>
      <c r="CQ931" s="243">
        <v>0</v>
      </c>
      <c r="CR931" s="244">
        <f t="shared" si="58"/>
        <v>0</v>
      </c>
      <c r="CS931" s="267" t="e">
        <f t="shared" si="58"/>
        <v>#VALUE!</v>
      </c>
      <c r="CT931" s="268"/>
      <c r="CU931" s="269"/>
      <c r="CV931" s="269"/>
      <c r="CW931" s="269"/>
      <c r="CX931" s="269"/>
      <c r="CY931" s="269"/>
      <c r="CZ931" s="269"/>
      <c r="DA931" s="270"/>
      <c r="DB931" s="248">
        <v>66576</v>
      </c>
      <c r="DC931" s="249"/>
      <c r="DD931" s="250">
        <v>19</v>
      </c>
      <c r="DE931" s="251"/>
      <c r="DF931" s="251"/>
      <c r="DG931" s="251"/>
      <c r="DH931" s="252"/>
      <c r="DI931" s="252"/>
      <c r="DJ931" s="252"/>
      <c r="DK931" s="252"/>
      <c r="DL931" s="251" t="s">
        <v>2005</v>
      </c>
      <c r="DM931" s="253" t="s">
        <v>2005</v>
      </c>
      <c r="DN931" s="254" t="s">
        <v>66</v>
      </c>
      <c r="DO931" s="231"/>
      <c r="DP931" s="256" t="s">
        <v>66</v>
      </c>
      <c r="DQ931" s="231"/>
      <c r="DR931" s="258"/>
      <c r="DS931" s="259"/>
      <c r="DT931" s="260"/>
      <c r="DU931" s="255">
        <v>98.341463414634191</v>
      </c>
      <c r="DV931" s="261">
        <v>1350.5681411051398</v>
      </c>
      <c r="DW931" s="231">
        <v>98.341463414634191</v>
      </c>
      <c r="DX931" s="262">
        <v>5.5681411051398157</v>
      </c>
      <c r="DY931" s="255">
        <v>0.87804878048780521</v>
      </c>
      <c r="DZ931" s="231">
        <v>1.2405952873088051</v>
      </c>
      <c r="EA931" s="231">
        <v>0.87804878048780521</v>
      </c>
      <c r="EB931" s="262">
        <v>0.24059528730880508</v>
      </c>
      <c r="EC931" s="271"/>
      <c r="ED931" s="234"/>
      <c r="EE931" s="272"/>
      <c r="EF931" s="234">
        <v>672</v>
      </c>
      <c r="EG931" s="266">
        <v>1290.3333333333333</v>
      </c>
      <c r="EH931" s="258"/>
    </row>
    <row r="932" spans="1:138" ht="30" customHeight="1" thickBot="1" x14ac:dyDescent="0.3">
      <c r="A932" s="45" t="s">
        <v>60</v>
      </c>
      <c r="B932" s="45" t="s">
        <v>61</v>
      </c>
      <c r="C932" s="45" t="s">
        <v>1479</v>
      </c>
      <c r="D932" s="46" t="s">
        <v>1588</v>
      </c>
      <c r="E932" s="46" t="s">
        <v>1546</v>
      </c>
      <c r="F932" s="46" t="s">
        <v>1589</v>
      </c>
      <c r="G932" s="46" t="s">
        <v>1590</v>
      </c>
      <c r="H932" s="226" t="s">
        <v>66</v>
      </c>
      <c r="I932" s="227" t="s">
        <v>2002</v>
      </c>
      <c r="J932" s="228">
        <v>23</v>
      </c>
      <c r="K932" s="229">
        <v>52.2</v>
      </c>
      <c r="L932" s="229">
        <v>3.9844696886820006</v>
      </c>
      <c r="M932" s="230">
        <v>2</v>
      </c>
      <c r="N932" s="231">
        <v>37843.200000000004</v>
      </c>
      <c r="O932" s="232" t="s">
        <v>2003</v>
      </c>
      <c r="P932" s="233">
        <v>10.8</v>
      </c>
      <c r="Q932" s="234" t="s">
        <v>2004</v>
      </c>
      <c r="R932" s="235" t="s">
        <v>68</v>
      </c>
      <c r="S932" s="236" t="s">
        <v>2005</v>
      </c>
      <c r="T932" s="236" t="s">
        <v>2005</v>
      </c>
      <c r="U932" s="237" t="s">
        <v>2005</v>
      </c>
      <c r="V932" s="238" t="s">
        <v>2005</v>
      </c>
      <c r="W932" s="238" t="s">
        <v>2005</v>
      </c>
      <c r="X932" s="238" t="s">
        <v>2005</v>
      </c>
      <c r="Y932" s="238" t="s">
        <v>2005</v>
      </c>
      <c r="Z932" s="238" t="s">
        <v>2005</v>
      </c>
      <c r="AA932" s="238" t="s">
        <v>2005</v>
      </c>
      <c r="AB932" s="238" t="s">
        <v>2005</v>
      </c>
      <c r="AC932" s="238" t="s">
        <v>2005</v>
      </c>
      <c r="AD932" s="238" t="s">
        <v>2005</v>
      </c>
      <c r="AE932" s="238" t="s">
        <v>2005</v>
      </c>
      <c r="AF932" s="238" t="s">
        <v>2005</v>
      </c>
      <c r="AG932" s="238" t="s">
        <v>2005</v>
      </c>
      <c r="AH932" s="238" t="s">
        <v>2005</v>
      </c>
      <c r="AI932" s="238" t="s">
        <v>2005</v>
      </c>
      <c r="AJ932" s="238" t="s">
        <v>2005</v>
      </c>
      <c r="AK932" s="238" t="s">
        <v>2005</v>
      </c>
      <c r="AL932" s="238" t="s">
        <v>2005</v>
      </c>
      <c r="AM932" s="237" t="s">
        <v>2005</v>
      </c>
      <c r="AN932" s="238" t="s">
        <v>2005</v>
      </c>
      <c r="AO932" s="238" t="s">
        <v>2005</v>
      </c>
      <c r="AP932" s="238" t="s">
        <v>2005</v>
      </c>
      <c r="AQ932" s="237">
        <f t="shared" si="56"/>
        <v>0</v>
      </c>
      <c r="AR932" s="239">
        <f t="shared" si="56"/>
        <v>0</v>
      </c>
      <c r="AS932" s="240"/>
      <c r="AT932" s="238"/>
      <c r="AU932" s="237"/>
      <c r="AV932" s="238"/>
      <c r="AW932" s="238"/>
      <c r="AX932" s="238"/>
      <c r="AY932" s="238"/>
      <c r="AZ932" s="238"/>
      <c r="BA932" s="238"/>
      <c r="BB932" s="238"/>
      <c r="BC932" s="238"/>
      <c r="BD932" s="238"/>
      <c r="BE932" s="238"/>
      <c r="BF932" s="238"/>
      <c r="BG932" s="238"/>
      <c r="BH932" s="238"/>
      <c r="BI932" s="238"/>
      <c r="BJ932" s="238" t="s">
        <v>2005</v>
      </c>
      <c r="BK932" s="238"/>
      <c r="BL932" s="238"/>
      <c r="BM932" s="238"/>
      <c r="BN932" s="238"/>
      <c r="BO932" s="238"/>
      <c r="BP932" s="238"/>
      <c r="BQ932" s="237">
        <f t="shared" si="57"/>
        <v>0</v>
      </c>
      <c r="BR932" s="237">
        <f t="shared" si="57"/>
        <v>0</v>
      </c>
      <c r="BS932" s="241">
        <f t="shared" si="59"/>
        <v>0</v>
      </c>
      <c r="BT932" s="273">
        <v>0</v>
      </c>
      <c r="BU932" s="243">
        <v>0</v>
      </c>
      <c r="BV932" s="244">
        <v>0</v>
      </c>
      <c r="BW932" s="243">
        <v>0</v>
      </c>
      <c r="BX932" s="243">
        <v>0</v>
      </c>
      <c r="BY932" s="243">
        <v>0</v>
      </c>
      <c r="BZ932" s="243">
        <v>0</v>
      </c>
      <c r="CA932" s="243">
        <v>0</v>
      </c>
      <c r="CB932" s="243">
        <v>0</v>
      </c>
      <c r="CC932" s="243">
        <v>0</v>
      </c>
      <c r="CD932" s="243">
        <v>0</v>
      </c>
      <c r="CE932" s="243">
        <v>0</v>
      </c>
      <c r="CF932" s="243">
        <v>0</v>
      </c>
      <c r="CG932" s="243">
        <v>0</v>
      </c>
      <c r="CH932" s="243">
        <v>0</v>
      </c>
      <c r="CI932" s="243">
        <v>0</v>
      </c>
      <c r="CJ932" s="243">
        <v>0</v>
      </c>
      <c r="CK932" s="243" t="e">
        <v>#VALUE!</v>
      </c>
      <c r="CL932" s="243">
        <v>0</v>
      </c>
      <c r="CM932" s="243">
        <v>0</v>
      </c>
      <c r="CN932" s="243">
        <v>0</v>
      </c>
      <c r="CO932" s="243">
        <v>0</v>
      </c>
      <c r="CP932" s="243">
        <v>0</v>
      </c>
      <c r="CQ932" s="243">
        <v>0</v>
      </c>
      <c r="CR932" s="244">
        <f t="shared" si="58"/>
        <v>0</v>
      </c>
      <c r="CS932" s="267" t="e">
        <f t="shared" si="58"/>
        <v>#VALUE!</v>
      </c>
      <c r="CT932" s="268"/>
      <c r="CU932" s="269"/>
      <c r="CV932" s="269"/>
      <c r="CW932" s="269"/>
      <c r="CX932" s="269"/>
      <c r="CY932" s="269"/>
      <c r="CZ932" s="269"/>
      <c r="DA932" s="270"/>
      <c r="DB932" s="248">
        <v>37843.200000000004</v>
      </c>
      <c r="DC932" s="249"/>
      <c r="DD932" s="250">
        <v>10.8</v>
      </c>
      <c r="DE932" s="251"/>
      <c r="DF932" s="251"/>
      <c r="DG932" s="251"/>
      <c r="DH932" s="252"/>
      <c r="DI932" s="252"/>
      <c r="DJ932" s="252"/>
      <c r="DK932" s="252"/>
      <c r="DL932" s="251" t="s">
        <v>2005</v>
      </c>
      <c r="DM932" s="253" t="s">
        <v>2005</v>
      </c>
      <c r="DN932" s="254" t="s">
        <v>66</v>
      </c>
      <c r="DO932" s="231"/>
      <c r="DP932" s="256" t="s">
        <v>66</v>
      </c>
      <c r="DQ932" s="231"/>
      <c r="DR932" s="258"/>
      <c r="DS932" s="259"/>
      <c r="DT932" s="260"/>
      <c r="DU932" s="255">
        <v>99</v>
      </c>
      <c r="DV932" s="261">
        <v>1089.5</v>
      </c>
      <c r="DW932" s="231">
        <v>99</v>
      </c>
      <c r="DX932" s="262">
        <v>-4.5</v>
      </c>
      <c r="DY932" s="255">
        <v>0</v>
      </c>
      <c r="DZ932" s="231">
        <v>0.83333333333333337</v>
      </c>
      <c r="EA932" s="231">
        <v>0</v>
      </c>
      <c r="EB932" s="262">
        <v>0.5</v>
      </c>
      <c r="EC932" s="271"/>
      <c r="ED932" s="234"/>
      <c r="EE932" s="272"/>
      <c r="EF932" s="234">
        <v>0</v>
      </c>
      <c r="EG932" s="266">
        <v>189</v>
      </c>
      <c r="EH932" s="258"/>
    </row>
    <row r="933" spans="1:138" ht="30" customHeight="1" thickBot="1" x14ac:dyDescent="0.3">
      <c r="A933" s="45" t="s">
        <v>60</v>
      </c>
      <c r="B933" s="45" t="s">
        <v>61</v>
      </c>
      <c r="C933" s="45" t="s">
        <v>1479</v>
      </c>
      <c r="D933" s="46" t="s">
        <v>1588</v>
      </c>
      <c r="E933" s="46" t="s">
        <v>1546</v>
      </c>
      <c r="F933" s="46" t="s">
        <v>1591</v>
      </c>
      <c r="G933" s="46" t="s">
        <v>1592</v>
      </c>
      <c r="H933" s="226" t="s">
        <v>66</v>
      </c>
      <c r="I933" s="227" t="s">
        <v>2002</v>
      </c>
      <c r="J933" s="228">
        <v>23</v>
      </c>
      <c r="K933" s="229">
        <v>72.5</v>
      </c>
      <c r="L933" s="229">
        <v>20.281060563876004</v>
      </c>
      <c r="M933" s="230">
        <v>1</v>
      </c>
      <c r="N933" s="231">
        <v>110726.40000000001</v>
      </c>
      <c r="O933" s="232" t="s">
        <v>2003</v>
      </c>
      <c r="P933" s="233">
        <v>31.6</v>
      </c>
      <c r="Q933" s="234" t="s">
        <v>2004</v>
      </c>
      <c r="R933" s="235" t="s">
        <v>68</v>
      </c>
      <c r="S933" s="236" t="s">
        <v>2005</v>
      </c>
      <c r="T933" s="236" t="s">
        <v>2005</v>
      </c>
      <c r="U933" s="237" t="s">
        <v>2005</v>
      </c>
      <c r="V933" s="238" t="s">
        <v>2005</v>
      </c>
      <c r="W933" s="238" t="s">
        <v>2005</v>
      </c>
      <c r="X933" s="238" t="s">
        <v>2005</v>
      </c>
      <c r="Y933" s="238" t="s">
        <v>2005</v>
      </c>
      <c r="Z933" s="238" t="s">
        <v>2005</v>
      </c>
      <c r="AA933" s="238" t="s">
        <v>2005</v>
      </c>
      <c r="AB933" s="238" t="s">
        <v>2005</v>
      </c>
      <c r="AC933" s="238" t="s">
        <v>2005</v>
      </c>
      <c r="AD933" s="238" t="s">
        <v>2005</v>
      </c>
      <c r="AE933" s="238" t="s">
        <v>2005</v>
      </c>
      <c r="AF933" s="238" t="s">
        <v>2005</v>
      </c>
      <c r="AG933" s="238" t="s">
        <v>2005</v>
      </c>
      <c r="AH933" s="238" t="s">
        <v>2005</v>
      </c>
      <c r="AI933" s="238">
        <v>1</v>
      </c>
      <c r="AJ933" s="238">
        <v>1</v>
      </c>
      <c r="AK933" s="238" t="s">
        <v>2005</v>
      </c>
      <c r="AL933" s="238" t="s">
        <v>2005</v>
      </c>
      <c r="AM933" s="237">
        <v>1</v>
      </c>
      <c r="AN933" s="238">
        <v>1</v>
      </c>
      <c r="AO933" s="238" t="s">
        <v>2005</v>
      </c>
      <c r="AP933" s="238" t="s">
        <v>2005</v>
      </c>
      <c r="AQ933" s="237">
        <f t="shared" si="56"/>
        <v>2</v>
      </c>
      <c r="AR933" s="239">
        <f t="shared" si="56"/>
        <v>2</v>
      </c>
      <c r="AS933" s="240"/>
      <c r="AT933" s="238"/>
      <c r="AU933" s="237"/>
      <c r="AV933" s="238"/>
      <c r="AW933" s="238"/>
      <c r="AX933" s="238"/>
      <c r="AY933" s="238"/>
      <c r="AZ933" s="238"/>
      <c r="BA933" s="238"/>
      <c r="BB933" s="238"/>
      <c r="BC933" s="238"/>
      <c r="BD933" s="238"/>
      <c r="BE933" s="238"/>
      <c r="BF933" s="238"/>
      <c r="BG933" s="238"/>
      <c r="BH933" s="238"/>
      <c r="BI933" s="238">
        <v>375</v>
      </c>
      <c r="BJ933" s="238">
        <v>375</v>
      </c>
      <c r="BK933" s="238"/>
      <c r="BL933" s="238"/>
      <c r="BM933" s="238">
        <v>600</v>
      </c>
      <c r="BN933" s="238">
        <v>600</v>
      </c>
      <c r="BO933" s="238"/>
      <c r="BP933" s="238"/>
      <c r="BQ933" s="237">
        <f t="shared" si="57"/>
        <v>975</v>
      </c>
      <c r="BR933" s="237">
        <f t="shared" si="57"/>
        <v>975</v>
      </c>
      <c r="BS933" s="241">
        <f t="shared" si="59"/>
        <v>3.0854430379746833E-2</v>
      </c>
      <c r="BT933" s="273">
        <v>0</v>
      </c>
      <c r="BU933" s="243">
        <v>0</v>
      </c>
      <c r="BV933" s="244">
        <v>0</v>
      </c>
      <c r="BW933" s="243">
        <v>0</v>
      </c>
      <c r="BX933" s="243">
        <v>0</v>
      </c>
      <c r="BY933" s="243">
        <v>0</v>
      </c>
      <c r="BZ933" s="243">
        <v>0</v>
      </c>
      <c r="CA933" s="243">
        <v>0</v>
      </c>
      <c r="CB933" s="243">
        <v>0</v>
      </c>
      <c r="CC933" s="243">
        <v>0</v>
      </c>
      <c r="CD933" s="243">
        <v>0</v>
      </c>
      <c r="CE933" s="243">
        <v>0</v>
      </c>
      <c r="CF933" s="243">
        <v>0</v>
      </c>
      <c r="CG933" s="243">
        <v>0</v>
      </c>
      <c r="CH933" s="243">
        <v>0</v>
      </c>
      <c r="CI933" s="243">
        <v>0</v>
      </c>
      <c r="CJ933" s="243">
        <v>440190</v>
      </c>
      <c r="CK933" s="243">
        <v>440190</v>
      </c>
      <c r="CL933" s="243">
        <v>0</v>
      </c>
      <c r="CM933" s="243">
        <v>0</v>
      </c>
      <c r="CN933" s="243">
        <v>1965744</v>
      </c>
      <c r="CO933" s="243">
        <v>1965744</v>
      </c>
      <c r="CP933" s="243">
        <v>0</v>
      </c>
      <c r="CQ933" s="243">
        <v>0</v>
      </c>
      <c r="CR933" s="244">
        <f t="shared" si="58"/>
        <v>2405934</v>
      </c>
      <c r="CS933" s="267">
        <f t="shared" si="58"/>
        <v>2405934</v>
      </c>
      <c r="CT933" s="268"/>
      <c r="CU933" s="269"/>
      <c r="CV933" s="269"/>
      <c r="CW933" s="269"/>
      <c r="CX933" s="269"/>
      <c r="CY933" s="269"/>
      <c r="CZ933" s="269"/>
      <c r="DA933" s="270"/>
      <c r="DB933" s="248">
        <v>110726.40000000001</v>
      </c>
      <c r="DC933" s="249"/>
      <c r="DD933" s="250">
        <v>31.6</v>
      </c>
      <c r="DE933" s="251"/>
      <c r="DF933" s="251"/>
      <c r="DG933" s="251"/>
      <c r="DH933" s="252"/>
      <c r="DI933" s="252"/>
      <c r="DJ933" s="252"/>
      <c r="DK933" s="252"/>
      <c r="DL933" s="251" t="s">
        <v>2005</v>
      </c>
      <c r="DM933" s="253" t="s">
        <v>2005</v>
      </c>
      <c r="DN933" s="254" t="s">
        <v>66</v>
      </c>
      <c r="DO933" s="231"/>
      <c r="DP933" s="256" t="s">
        <v>66</v>
      </c>
      <c r="DQ933" s="231"/>
      <c r="DR933" s="258"/>
      <c r="DS933" s="259"/>
      <c r="DT933" s="260"/>
      <c r="DU933" s="255">
        <v>130</v>
      </c>
      <c r="DV933" s="261">
        <v>320.33333333333331</v>
      </c>
      <c r="DW933" s="231">
        <v>130</v>
      </c>
      <c r="DX933" s="262">
        <v>-48.666666666666671</v>
      </c>
      <c r="DY933" s="255">
        <v>1</v>
      </c>
      <c r="DZ933" s="231">
        <v>0</v>
      </c>
      <c r="EA933" s="231">
        <v>1</v>
      </c>
      <c r="EB933" s="262">
        <v>-0.33333333333333337</v>
      </c>
      <c r="EC933" s="271"/>
      <c r="ED933" s="234"/>
      <c r="EE933" s="272"/>
      <c r="EF933" s="234">
        <v>0</v>
      </c>
      <c r="EG933" s="266">
        <v>0</v>
      </c>
      <c r="EH933" s="258"/>
    </row>
    <row r="934" spans="1:138" ht="30" customHeight="1" thickBot="1" x14ac:dyDescent="0.3">
      <c r="A934" s="45" t="s">
        <v>60</v>
      </c>
      <c r="B934" s="45" t="s">
        <v>61</v>
      </c>
      <c r="C934" s="45" t="s">
        <v>1479</v>
      </c>
      <c r="D934" s="46" t="s">
        <v>1593</v>
      </c>
      <c r="E934" s="46" t="s">
        <v>1510</v>
      </c>
      <c r="F934" s="46" t="s">
        <v>1594</v>
      </c>
      <c r="G934" s="46" t="s">
        <v>1510</v>
      </c>
      <c r="H934" s="226" t="s">
        <v>66</v>
      </c>
      <c r="I934" s="227" t="s">
        <v>2002</v>
      </c>
      <c r="J934" s="228">
        <v>13.2</v>
      </c>
      <c r="K934" s="229">
        <v>11.660166036553681</v>
      </c>
      <c r="L934" s="229">
        <v>26.559090853848002</v>
      </c>
      <c r="M934" s="230">
        <v>1876.75</v>
      </c>
      <c r="N934" s="231">
        <v>27852.341391597147</v>
      </c>
      <c r="O934" s="232" t="s">
        <v>2003</v>
      </c>
      <c r="P934" s="233">
        <v>7.9487275660950756</v>
      </c>
      <c r="Q934" s="234" t="s">
        <v>2004</v>
      </c>
      <c r="R934" s="235" t="s">
        <v>68</v>
      </c>
      <c r="S934" s="236" t="s">
        <v>2005</v>
      </c>
      <c r="T934" s="236" t="s">
        <v>2005</v>
      </c>
      <c r="U934" s="237" t="s">
        <v>2005</v>
      </c>
      <c r="V934" s="238" t="s">
        <v>2005</v>
      </c>
      <c r="W934" s="238" t="s">
        <v>2005</v>
      </c>
      <c r="X934" s="238" t="s">
        <v>2005</v>
      </c>
      <c r="Y934" s="238" t="s">
        <v>2005</v>
      </c>
      <c r="Z934" s="238" t="s">
        <v>2005</v>
      </c>
      <c r="AA934" s="238" t="s">
        <v>2005</v>
      </c>
      <c r="AB934" s="238" t="s">
        <v>2005</v>
      </c>
      <c r="AC934" s="238" t="s">
        <v>2005</v>
      </c>
      <c r="AD934" s="238" t="s">
        <v>2005</v>
      </c>
      <c r="AE934" s="238" t="s">
        <v>2005</v>
      </c>
      <c r="AF934" s="238" t="s">
        <v>2005</v>
      </c>
      <c r="AG934" s="238" t="s">
        <v>2005</v>
      </c>
      <c r="AH934" s="238" t="s">
        <v>2005</v>
      </c>
      <c r="AI934" s="238">
        <v>92</v>
      </c>
      <c r="AJ934" s="238">
        <v>92</v>
      </c>
      <c r="AK934" s="238" t="s">
        <v>2005</v>
      </c>
      <c r="AL934" s="238" t="s">
        <v>2005</v>
      </c>
      <c r="AM934" s="237" t="s">
        <v>2005</v>
      </c>
      <c r="AN934" s="238" t="s">
        <v>2005</v>
      </c>
      <c r="AO934" s="238" t="s">
        <v>2005</v>
      </c>
      <c r="AP934" s="238" t="s">
        <v>2005</v>
      </c>
      <c r="AQ934" s="237">
        <f t="shared" si="56"/>
        <v>92</v>
      </c>
      <c r="AR934" s="239">
        <f t="shared" si="56"/>
        <v>92</v>
      </c>
      <c r="AS934" s="240"/>
      <c r="AT934" s="238"/>
      <c r="AU934" s="237"/>
      <c r="AV934" s="238"/>
      <c r="AW934" s="238"/>
      <c r="AX934" s="238"/>
      <c r="AY934" s="238"/>
      <c r="AZ934" s="238"/>
      <c r="BA934" s="238"/>
      <c r="BB934" s="238"/>
      <c r="BC934" s="238"/>
      <c r="BD934" s="238"/>
      <c r="BE934" s="238"/>
      <c r="BF934" s="238"/>
      <c r="BG934" s="238"/>
      <c r="BH934" s="238"/>
      <c r="BI934" s="238">
        <v>1607.41</v>
      </c>
      <c r="BJ934" s="238">
        <v>1607.41</v>
      </c>
      <c r="BK934" s="238"/>
      <c r="BL934" s="238"/>
      <c r="BM934" s="238"/>
      <c r="BN934" s="238"/>
      <c r="BO934" s="238"/>
      <c r="BP934" s="238"/>
      <c r="BQ934" s="237">
        <f t="shared" si="57"/>
        <v>1607.41</v>
      </c>
      <c r="BR934" s="237">
        <f t="shared" si="57"/>
        <v>1607.41</v>
      </c>
      <c r="BS934" s="241">
        <f t="shared" si="59"/>
        <v>0.20222230371265107</v>
      </c>
      <c r="BT934" s="273">
        <v>0</v>
      </c>
      <c r="BU934" s="243">
        <v>0</v>
      </c>
      <c r="BV934" s="244">
        <v>0</v>
      </c>
      <c r="BW934" s="243">
        <v>0</v>
      </c>
      <c r="BX934" s="243">
        <v>0</v>
      </c>
      <c r="BY934" s="243">
        <v>0</v>
      </c>
      <c r="BZ934" s="243">
        <v>0</v>
      </c>
      <c r="CA934" s="243">
        <v>0</v>
      </c>
      <c r="CB934" s="243">
        <v>0</v>
      </c>
      <c r="CC934" s="243">
        <v>0</v>
      </c>
      <c r="CD934" s="243">
        <v>0</v>
      </c>
      <c r="CE934" s="243">
        <v>0</v>
      </c>
      <c r="CF934" s="243">
        <v>0</v>
      </c>
      <c r="CG934" s="243">
        <v>0</v>
      </c>
      <c r="CH934" s="243">
        <v>0</v>
      </c>
      <c r="CI934" s="243">
        <v>0</v>
      </c>
      <c r="CJ934" s="243">
        <v>1886842.1544000003</v>
      </c>
      <c r="CK934" s="243">
        <v>1886842.1544000003</v>
      </c>
      <c r="CL934" s="243">
        <v>0</v>
      </c>
      <c r="CM934" s="243">
        <v>0</v>
      </c>
      <c r="CN934" s="243">
        <v>0</v>
      </c>
      <c r="CO934" s="243">
        <v>0</v>
      </c>
      <c r="CP934" s="243">
        <v>0</v>
      </c>
      <c r="CQ934" s="243">
        <v>0</v>
      </c>
      <c r="CR934" s="244">
        <f t="shared" si="58"/>
        <v>1886842.1544000003</v>
      </c>
      <c r="CS934" s="267">
        <f t="shared" si="58"/>
        <v>1886842.1544000003</v>
      </c>
      <c r="CT934" s="268"/>
      <c r="CU934" s="269"/>
      <c r="CV934" s="269"/>
      <c r="CW934" s="269"/>
      <c r="CX934" s="269"/>
      <c r="CY934" s="269"/>
      <c r="CZ934" s="269"/>
      <c r="DA934" s="270"/>
      <c r="DB934" s="248">
        <v>27852.341391597147</v>
      </c>
      <c r="DC934" s="249"/>
      <c r="DD934" s="250">
        <v>7.9487275660950756</v>
      </c>
      <c r="DE934" s="251"/>
      <c r="DF934" s="251"/>
      <c r="DG934" s="251"/>
      <c r="DH934" s="252"/>
      <c r="DI934" s="252"/>
      <c r="DJ934" s="252"/>
      <c r="DK934" s="252"/>
      <c r="DL934" s="251" t="s">
        <v>2005</v>
      </c>
      <c r="DM934" s="253" t="s">
        <v>2005</v>
      </c>
      <c r="DN934" s="254" t="s">
        <v>66</v>
      </c>
      <c r="DO934" s="231"/>
      <c r="DP934" s="256" t="s">
        <v>66</v>
      </c>
      <c r="DQ934" s="231"/>
      <c r="DR934" s="258"/>
      <c r="DS934" s="259"/>
      <c r="DT934" s="260"/>
      <c r="DU934" s="255">
        <v>239.52364459837486</v>
      </c>
      <c r="DV934" s="261">
        <v>1046.8819272453338</v>
      </c>
      <c r="DW934" s="231">
        <v>183.72931930198482</v>
      </c>
      <c r="DX934" s="262">
        <v>282.80199553123282</v>
      </c>
      <c r="DY934" s="255">
        <v>1.4327960570134541</v>
      </c>
      <c r="DZ934" s="231">
        <v>2.3847491209357687</v>
      </c>
      <c r="EA934" s="231">
        <v>1.3928333555348342</v>
      </c>
      <c r="EB934" s="262">
        <v>1.5545003744022157</v>
      </c>
      <c r="EC934" s="271"/>
      <c r="ED934" s="234"/>
      <c r="EE934" s="272"/>
      <c r="EF934" s="234">
        <v>2059</v>
      </c>
      <c r="EG934" s="266">
        <v>726515.33333333337</v>
      </c>
      <c r="EH934" s="258"/>
    </row>
    <row r="935" spans="1:138" ht="30" customHeight="1" thickBot="1" x14ac:dyDescent="0.3">
      <c r="A935" s="45" t="s">
        <v>60</v>
      </c>
      <c r="B935" s="45" t="s">
        <v>61</v>
      </c>
      <c r="C935" s="45" t="s">
        <v>1479</v>
      </c>
      <c r="D935" s="46" t="s">
        <v>1593</v>
      </c>
      <c r="E935" s="46" t="s">
        <v>1510</v>
      </c>
      <c r="F935" s="46" t="s">
        <v>1595</v>
      </c>
      <c r="G935" s="46" t="s">
        <v>1596</v>
      </c>
      <c r="H935" s="226" t="s">
        <v>66</v>
      </c>
      <c r="I935" s="227" t="s">
        <v>2007</v>
      </c>
      <c r="J935" s="228">
        <v>13.2</v>
      </c>
      <c r="K935" s="229">
        <v>8.5965145681258512</v>
      </c>
      <c r="L935" s="229">
        <v>32.980871143521</v>
      </c>
      <c r="M935" s="230">
        <v>1490.5833333333301</v>
      </c>
      <c r="N935" s="231">
        <v>19493.968567464937</v>
      </c>
      <c r="O935" s="232" t="s">
        <v>2003</v>
      </c>
      <c r="P935" s="233">
        <v>5.563347193911226</v>
      </c>
      <c r="Q935" s="234" t="s">
        <v>2004</v>
      </c>
      <c r="R935" s="235" t="s">
        <v>68</v>
      </c>
      <c r="S935" s="236" t="s">
        <v>2005</v>
      </c>
      <c r="T935" s="236" t="s">
        <v>2005</v>
      </c>
      <c r="U935" s="237" t="s">
        <v>2005</v>
      </c>
      <c r="V935" s="238" t="s">
        <v>2005</v>
      </c>
      <c r="W935" s="238" t="s">
        <v>2005</v>
      </c>
      <c r="X935" s="238" t="s">
        <v>2005</v>
      </c>
      <c r="Y935" s="238" t="s">
        <v>2005</v>
      </c>
      <c r="Z935" s="238" t="s">
        <v>2005</v>
      </c>
      <c r="AA935" s="238" t="s">
        <v>2005</v>
      </c>
      <c r="AB935" s="238" t="s">
        <v>2005</v>
      </c>
      <c r="AC935" s="238" t="s">
        <v>2005</v>
      </c>
      <c r="AD935" s="238" t="s">
        <v>2005</v>
      </c>
      <c r="AE935" s="238" t="s">
        <v>2005</v>
      </c>
      <c r="AF935" s="238" t="s">
        <v>2005</v>
      </c>
      <c r="AG935" s="238" t="s">
        <v>2005</v>
      </c>
      <c r="AH935" s="238" t="s">
        <v>2005</v>
      </c>
      <c r="AI935" s="238">
        <v>93</v>
      </c>
      <c r="AJ935" s="238">
        <v>93</v>
      </c>
      <c r="AK935" s="238" t="s">
        <v>2005</v>
      </c>
      <c r="AL935" s="238" t="s">
        <v>2005</v>
      </c>
      <c r="AM935" s="237" t="s">
        <v>2005</v>
      </c>
      <c r="AN935" s="238" t="s">
        <v>2005</v>
      </c>
      <c r="AO935" s="238" t="s">
        <v>2005</v>
      </c>
      <c r="AP935" s="238" t="s">
        <v>2005</v>
      </c>
      <c r="AQ935" s="237">
        <f t="shared" si="56"/>
        <v>93</v>
      </c>
      <c r="AR935" s="239">
        <f t="shared" si="56"/>
        <v>93</v>
      </c>
      <c r="AS935" s="240"/>
      <c r="AT935" s="238"/>
      <c r="AU935" s="237"/>
      <c r="AV935" s="238"/>
      <c r="AW935" s="238"/>
      <c r="AX935" s="238"/>
      <c r="AY935" s="238"/>
      <c r="AZ935" s="238"/>
      <c r="BA935" s="238"/>
      <c r="BB935" s="238"/>
      <c r="BC935" s="238"/>
      <c r="BD935" s="238"/>
      <c r="BE935" s="238"/>
      <c r="BF935" s="238"/>
      <c r="BG935" s="238"/>
      <c r="BH935" s="238"/>
      <c r="BI935" s="238">
        <v>892.31</v>
      </c>
      <c r="BJ935" s="238">
        <v>892.31</v>
      </c>
      <c r="BK935" s="238"/>
      <c r="BL935" s="238"/>
      <c r="BM935" s="238"/>
      <c r="BN935" s="238"/>
      <c r="BO935" s="238"/>
      <c r="BP935" s="238"/>
      <c r="BQ935" s="237">
        <f t="shared" si="57"/>
        <v>892.31</v>
      </c>
      <c r="BR935" s="237">
        <f t="shared" si="57"/>
        <v>892.31</v>
      </c>
      <c r="BS935" s="241">
        <f t="shared" si="59"/>
        <v>0.16039085264651173</v>
      </c>
      <c r="BT935" s="273">
        <v>0</v>
      </c>
      <c r="BU935" s="243">
        <v>0</v>
      </c>
      <c r="BV935" s="244">
        <v>0</v>
      </c>
      <c r="BW935" s="243">
        <v>0</v>
      </c>
      <c r="BX935" s="243">
        <v>0</v>
      </c>
      <c r="BY935" s="243">
        <v>0</v>
      </c>
      <c r="BZ935" s="243">
        <v>0</v>
      </c>
      <c r="CA935" s="243">
        <v>0</v>
      </c>
      <c r="CB935" s="243">
        <v>0</v>
      </c>
      <c r="CC935" s="243">
        <v>0</v>
      </c>
      <c r="CD935" s="243">
        <v>0</v>
      </c>
      <c r="CE935" s="243">
        <v>0</v>
      </c>
      <c r="CF935" s="243">
        <v>0</v>
      </c>
      <c r="CG935" s="243">
        <v>0</v>
      </c>
      <c r="CH935" s="243">
        <v>0</v>
      </c>
      <c r="CI935" s="243">
        <v>0</v>
      </c>
      <c r="CJ935" s="243">
        <v>1047429.1704000001</v>
      </c>
      <c r="CK935" s="243">
        <v>1047429.1704000001</v>
      </c>
      <c r="CL935" s="243">
        <v>0</v>
      </c>
      <c r="CM935" s="243">
        <v>0</v>
      </c>
      <c r="CN935" s="243">
        <v>0</v>
      </c>
      <c r="CO935" s="243">
        <v>0</v>
      </c>
      <c r="CP935" s="243">
        <v>0</v>
      </c>
      <c r="CQ935" s="243">
        <v>0</v>
      </c>
      <c r="CR935" s="244">
        <f t="shared" si="58"/>
        <v>1047429.1704000001</v>
      </c>
      <c r="CS935" s="267">
        <f t="shared" si="58"/>
        <v>1047429.1704000001</v>
      </c>
      <c r="CT935" s="268"/>
      <c r="CU935" s="269"/>
      <c r="CV935" s="269"/>
      <c r="CW935" s="269"/>
      <c r="CX935" s="269"/>
      <c r="CY935" s="269"/>
      <c r="CZ935" s="269"/>
      <c r="DA935" s="270"/>
      <c r="DB935" s="248">
        <v>19493.968567464937</v>
      </c>
      <c r="DC935" s="249"/>
      <c r="DD935" s="250">
        <v>5.563347193911226</v>
      </c>
      <c r="DE935" s="251"/>
      <c r="DF935" s="251"/>
      <c r="DG935" s="251"/>
      <c r="DH935" s="252"/>
      <c r="DI935" s="252"/>
      <c r="DJ935" s="252"/>
      <c r="DK935" s="252"/>
      <c r="DL935" s="251" t="s">
        <v>2005</v>
      </c>
      <c r="DM935" s="253" t="s">
        <v>2005</v>
      </c>
      <c r="DN935" s="254" t="s">
        <v>66</v>
      </c>
      <c r="DO935" s="231"/>
      <c r="DP935" s="256" t="s">
        <v>66</v>
      </c>
      <c r="DQ935" s="231"/>
      <c r="DR935" s="258"/>
      <c r="DS935" s="259"/>
      <c r="DT935" s="260"/>
      <c r="DU935" s="255">
        <v>520.16011628557169</v>
      </c>
      <c r="DV935" s="261">
        <v>906.29459247333546</v>
      </c>
      <c r="DW935" s="231">
        <v>293.00005590652495</v>
      </c>
      <c r="DX935" s="262">
        <v>42.499800365241754</v>
      </c>
      <c r="DY935" s="255">
        <v>2.9974842064068943</v>
      </c>
      <c r="DZ935" s="231">
        <v>-1.4264819967313906</v>
      </c>
      <c r="EA935" s="231">
        <v>2.7043103930228716</v>
      </c>
      <c r="EB935" s="262">
        <v>-1.570735293673418</v>
      </c>
      <c r="EC935" s="271"/>
      <c r="ED935" s="234"/>
      <c r="EE935" s="272"/>
      <c r="EF935" s="234">
        <v>84897</v>
      </c>
      <c r="EG935" s="266">
        <v>8569.3333333333285</v>
      </c>
      <c r="EH935" s="258"/>
    </row>
    <row r="936" spans="1:138" ht="30" customHeight="1" thickBot="1" x14ac:dyDescent="0.3">
      <c r="A936" s="45" t="s">
        <v>60</v>
      </c>
      <c r="B936" s="45" t="s">
        <v>61</v>
      </c>
      <c r="C936" s="45" t="s">
        <v>1479</v>
      </c>
      <c r="D936" s="46" t="s">
        <v>1593</v>
      </c>
      <c r="E936" s="46" t="s">
        <v>1510</v>
      </c>
      <c r="F936" s="46" t="s">
        <v>1597</v>
      </c>
      <c r="G936" s="46" t="s">
        <v>1598</v>
      </c>
      <c r="H936" s="226" t="s">
        <v>66</v>
      </c>
      <c r="I936" s="227" t="s">
        <v>2007</v>
      </c>
      <c r="J936" s="228">
        <v>13.2</v>
      </c>
      <c r="K936" s="229">
        <v>10.151203372999674</v>
      </c>
      <c r="L936" s="229">
        <v>16.567802995842001</v>
      </c>
      <c r="M936" s="230">
        <v>935.58333333333303</v>
      </c>
      <c r="N936" s="231">
        <v>25502.383536889069</v>
      </c>
      <c r="O936" s="232" t="s">
        <v>2003</v>
      </c>
      <c r="P936" s="233">
        <v>7.2780774934044139</v>
      </c>
      <c r="Q936" s="234" t="s">
        <v>68</v>
      </c>
      <c r="R936" s="235" t="s">
        <v>68</v>
      </c>
      <c r="S936" s="236" t="s">
        <v>2005</v>
      </c>
      <c r="T936" s="236" t="s">
        <v>2005</v>
      </c>
      <c r="U936" s="237" t="s">
        <v>2005</v>
      </c>
      <c r="V936" s="238" t="s">
        <v>2005</v>
      </c>
      <c r="W936" s="238" t="s">
        <v>2005</v>
      </c>
      <c r="X936" s="238" t="s">
        <v>2005</v>
      </c>
      <c r="Y936" s="238">
        <v>1</v>
      </c>
      <c r="Z936" s="238">
        <v>1</v>
      </c>
      <c r="AA936" s="238" t="s">
        <v>2005</v>
      </c>
      <c r="AB936" s="238" t="s">
        <v>2005</v>
      </c>
      <c r="AC936" s="238" t="s">
        <v>2005</v>
      </c>
      <c r="AD936" s="238" t="s">
        <v>2005</v>
      </c>
      <c r="AE936" s="238" t="s">
        <v>2005</v>
      </c>
      <c r="AF936" s="238" t="s">
        <v>2005</v>
      </c>
      <c r="AG936" s="238" t="s">
        <v>2005</v>
      </c>
      <c r="AH936" s="238" t="s">
        <v>2005</v>
      </c>
      <c r="AI936" s="238">
        <v>44</v>
      </c>
      <c r="AJ936" s="238">
        <v>44</v>
      </c>
      <c r="AK936" s="238" t="s">
        <v>2005</v>
      </c>
      <c r="AL936" s="238" t="s">
        <v>2005</v>
      </c>
      <c r="AM936" s="237" t="s">
        <v>2005</v>
      </c>
      <c r="AN936" s="238" t="s">
        <v>2005</v>
      </c>
      <c r="AO936" s="238" t="s">
        <v>2005</v>
      </c>
      <c r="AP936" s="238" t="s">
        <v>2005</v>
      </c>
      <c r="AQ936" s="237">
        <f t="shared" si="56"/>
        <v>45</v>
      </c>
      <c r="AR936" s="239">
        <f t="shared" si="56"/>
        <v>45</v>
      </c>
      <c r="AS936" s="240"/>
      <c r="AT936" s="238"/>
      <c r="AU936" s="237"/>
      <c r="AV936" s="238"/>
      <c r="AW936" s="238"/>
      <c r="AX936" s="238"/>
      <c r="AY936" s="238">
        <v>5</v>
      </c>
      <c r="AZ936" s="238">
        <v>5</v>
      </c>
      <c r="BA936" s="238"/>
      <c r="BB936" s="238"/>
      <c r="BC936" s="238"/>
      <c r="BD936" s="238"/>
      <c r="BE936" s="238"/>
      <c r="BF936" s="238"/>
      <c r="BG936" s="238"/>
      <c r="BH936" s="238"/>
      <c r="BI936" s="238">
        <v>425.45499999999998</v>
      </c>
      <c r="BJ936" s="238">
        <v>425.45499999999998</v>
      </c>
      <c r="BK936" s="238"/>
      <c r="BL936" s="238"/>
      <c r="BM936" s="238"/>
      <c r="BN936" s="238"/>
      <c r="BO936" s="238"/>
      <c r="BP936" s="238"/>
      <c r="BQ936" s="237">
        <f t="shared" si="57"/>
        <v>430.45499999999998</v>
      </c>
      <c r="BR936" s="237">
        <f t="shared" si="57"/>
        <v>430.45499999999998</v>
      </c>
      <c r="BS936" s="241">
        <f t="shared" si="59"/>
        <v>5.9144052861499437E-2</v>
      </c>
      <c r="BT936" s="273">
        <v>0</v>
      </c>
      <c r="BU936" s="243">
        <v>0</v>
      </c>
      <c r="BV936" s="244">
        <v>0</v>
      </c>
      <c r="BW936" s="243">
        <v>0</v>
      </c>
      <c r="BX936" s="243">
        <v>0</v>
      </c>
      <c r="BY936" s="243">
        <v>0</v>
      </c>
      <c r="BZ936" s="243">
        <v>16381.2</v>
      </c>
      <c r="CA936" s="243">
        <v>16381.2</v>
      </c>
      <c r="CB936" s="243">
        <v>0</v>
      </c>
      <c r="CC936" s="243">
        <v>0</v>
      </c>
      <c r="CD936" s="243">
        <v>0</v>
      </c>
      <c r="CE936" s="243">
        <v>0</v>
      </c>
      <c r="CF936" s="243">
        <v>0</v>
      </c>
      <c r="CG936" s="243">
        <v>0</v>
      </c>
      <c r="CH936" s="243">
        <v>0</v>
      </c>
      <c r="CI936" s="243">
        <v>0</v>
      </c>
      <c r="CJ936" s="243">
        <v>499416.09720000002</v>
      </c>
      <c r="CK936" s="243">
        <v>499416.09720000002</v>
      </c>
      <c r="CL936" s="243">
        <v>0</v>
      </c>
      <c r="CM936" s="243">
        <v>0</v>
      </c>
      <c r="CN936" s="243">
        <v>0</v>
      </c>
      <c r="CO936" s="243">
        <v>0</v>
      </c>
      <c r="CP936" s="243">
        <v>0</v>
      </c>
      <c r="CQ936" s="243">
        <v>0</v>
      </c>
      <c r="CR936" s="244">
        <f t="shared" si="58"/>
        <v>515797.29720000003</v>
      </c>
      <c r="CS936" s="267">
        <f t="shared" si="58"/>
        <v>515797.29720000003</v>
      </c>
      <c r="CT936" s="268"/>
      <c r="CU936" s="269"/>
      <c r="CV936" s="269"/>
      <c r="CW936" s="269"/>
      <c r="CX936" s="269"/>
      <c r="CY936" s="269"/>
      <c r="CZ936" s="269"/>
      <c r="DA936" s="270"/>
      <c r="DB936" s="248">
        <v>25502.383536889069</v>
      </c>
      <c r="DC936" s="249"/>
      <c r="DD936" s="250">
        <v>7.2780774934044139</v>
      </c>
      <c r="DE936" s="251"/>
      <c r="DF936" s="251"/>
      <c r="DG936" s="251"/>
      <c r="DH936" s="252"/>
      <c r="DI936" s="252"/>
      <c r="DJ936" s="252"/>
      <c r="DK936" s="252"/>
      <c r="DL936" s="251" t="s">
        <v>2005</v>
      </c>
      <c r="DM936" s="253" t="s">
        <v>2005</v>
      </c>
      <c r="DN936" s="254" t="s">
        <v>66</v>
      </c>
      <c r="DO936" s="231"/>
      <c r="DP936" s="256" t="s">
        <v>66</v>
      </c>
      <c r="DQ936" s="231"/>
      <c r="DR936" s="258"/>
      <c r="DS936" s="259"/>
      <c r="DT936" s="260"/>
      <c r="DU936" s="255">
        <v>463.96722187583521</v>
      </c>
      <c r="DV936" s="261">
        <v>1400.6530032898518</v>
      </c>
      <c r="DW936" s="231">
        <v>387.01416228734314</v>
      </c>
      <c r="DX936" s="262">
        <v>-97.577600254096808</v>
      </c>
      <c r="DY936" s="255">
        <v>3.4010866660728611</v>
      </c>
      <c r="DZ936" s="231">
        <v>-1.5693875080004356</v>
      </c>
      <c r="EA936" s="231">
        <v>3.2108310323327705</v>
      </c>
      <c r="EB936" s="262">
        <v>-2.0815278423954187</v>
      </c>
      <c r="EC936" s="271"/>
      <c r="ED936" s="234"/>
      <c r="EE936" s="272"/>
      <c r="EF936" s="234">
        <v>60450</v>
      </c>
      <c r="EG936" s="266">
        <v>26605.666666666672</v>
      </c>
      <c r="EH936" s="258"/>
    </row>
    <row r="937" spans="1:138" ht="30" customHeight="1" thickBot="1" x14ac:dyDescent="0.3">
      <c r="A937" s="45" t="s">
        <v>60</v>
      </c>
      <c r="B937" s="45" t="s">
        <v>61</v>
      </c>
      <c r="C937" s="45" t="s">
        <v>1479</v>
      </c>
      <c r="D937" s="46" t="s">
        <v>1567</v>
      </c>
      <c r="E937" s="46" t="s">
        <v>1568</v>
      </c>
      <c r="F937" s="46" t="s">
        <v>1599</v>
      </c>
      <c r="G937" s="46" t="s">
        <v>1568</v>
      </c>
      <c r="H937" s="226" t="s">
        <v>66</v>
      </c>
      <c r="I937" s="227" t="s">
        <v>2007</v>
      </c>
      <c r="J937" s="228">
        <v>13.2</v>
      </c>
      <c r="K937" s="229">
        <v>12.117427449751865</v>
      </c>
      <c r="L937" s="229">
        <v>34.519507503957001</v>
      </c>
      <c r="M937" s="230">
        <v>2934.25</v>
      </c>
      <c r="N937" s="231">
        <v>15899.4</v>
      </c>
      <c r="O937" s="232" t="s">
        <v>2006</v>
      </c>
      <c r="P937" s="233">
        <v>8.0706639429479399</v>
      </c>
      <c r="Q937" s="234" t="s">
        <v>2004</v>
      </c>
      <c r="R937" s="235" t="s">
        <v>68</v>
      </c>
      <c r="S937" s="236" t="s">
        <v>2005</v>
      </c>
      <c r="T937" s="236" t="s">
        <v>2005</v>
      </c>
      <c r="U937" s="237" t="s">
        <v>2005</v>
      </c>
      <c r="V937" s="238" t="s">
        <v>2005</v>
      </c>
      <c r="W937" s="238" t="s">
        <v>2005</v>
      </c>
      <c r="X937" s="238" t="s">
        <v>2005</v>
      </c>
      <c r="Y937" s="238" t="s">
        <v>2005</v>
      </c>
      <c r="Z937" s="238" t="s">
        <v>2005</v>
      </c>
      <c r="AA937" s="238" t="s">
        <v>2005</v>
      </c>
      <c r="AB937" s="238" t="s">
        <v>2005</v>
      </c>
      <c r="AC937" s="238" t="s">
        <v>2005</v>
      </c>
      <c r="AD937" s="238" t="s">
        <v>2005</v>
      </c>
      <c r="AE937" s="238" t="s">
        <v>2005</v>
      </c>
      <c r="AF937" s="238" t="s">
        <v>2005</v>
      </c>
      <c r="AG937" s="238" t="s">
        <v>2005</v>
      </c>
      <c r="AH937" s="238" t="s">
        <v>2005</v>
      </c>
      <c r="AI937" s="238">
        <v>120</v>
      </c>
      <c r="AJ937" s="238">
        <v>120</v>
      </c>
      <c r="AK937" s="238">
        <v>1</v>
      </c>
      <c r="AL937" s="238">
        <v>1</v>
      </c>
      <c r="AM937" s="237" t="s">
        <v>2005</v>
      </c>
      <c r="AN937" s="238" t="s">
        <v>2005</v>
      </c>
      <c r="AO937" s="238" t="s">
        <v>2005</v>
      </c>
      <c r="AP937" s="238" t="s">
        <v>2005</v>
      </c>
      <c r="AQ937" s="237">
        <f t="shared" si="56"/>
        <v>121</v>
      </c>
      <c r="AR937" s="239">
        <f t="shared" si="56"/>
        <v>121</v>
      </c>
      <c r="AS937" s="240"/>
      <c r="AT937" s="238"/>
      <c r="AU937" s="237"/>
      <c r="AV937" s="238"/>
      <c r="AW937" s="238"/>
      <c r="AX937" s="238"/>
      <c r="AY937" s="238"/>
      <c r="AZ937" s="238"/>
      <c r="BA937" s="238"/>
      <c r="BB937" s="238"/>
      <c r="BC937" s="238"/>
      <c r="BD937" s="238"/>
      <c r="BE937" s="238"/>
      <c r="BF937" s="238"/>
      <c r="BG937" s="238"/>
      <c r="BH937" s="238"/>
      <c r="BI937" s="238">
        <v>1460.12</v>
      </c>
      <c r="BJ937" s="238">
        <v>1460.12</v>
      </c>
      <c r="BK937" s="238">
        <v>0</v>
      </c>
      <c r="BL937" s="238">
        <v>0</v>
      </c>
      <c r="BM937" s="238"/>
      <c r="BN937" s="238"/>
      <c r="BO937" s="238"/>
      <c r="BP937" s="238"/>
      <c r="BQ937" s="237">
        <f t="shared" si="57"/>
        <v>1460.12</v>
      </c>
      <c r="BR937" s="237">
        <f t="shared" si="57"/>
        <v>1460.12</v>
      </c>
      <c r="BS937" s="241">
        <f t="shared" si="59"/>
        <v>0.18091696176692343</v>
      </c>
      <c r="BT937" s="273">
        <v>0</v>
      </c>
      <c r="BU937" s="243">
        <v>0</v>
      </c>
      <c r="BV937" s="244">
        <v>0</v>
      </c>
      <c r="BW937" s="243">
        <v>0</v>
      </c>
      <c r="BX937" s="243">
        <v>0</v>
      </c>
      <c r="BY937" s="243">
        <v>0</v>
      </c>
      <c r="BZ937" s="243">
        <v>0</v>
      </c>
      <c r="CA937" s="243">
        <v>0</v>
      </c>
      <c r="CB937" s="243">
        <v>0</v>
      </c>
      <c r="CC937" s="243">
        <v>0</v>
      </c>
      <c r="CD937" s="243">
        <v>0</v>
      </c>
      <c r="CE937" s="243">
        <v>0</v>
      </c>
      <c r="CF937" s="243">
        <v>0</v>
      </c>
      <c r="CG937" s="243">
        <v>0</v>
      </c>
      <c r="CH937" s="243">
        <v>0</v>
      </c>
      <c r="CI937" s="243">
        <v>0</v>
      </c>
      <c r="CJ937" s="243">
        <v>1713947.2608</v>
      </c>
      <c r="CK937" s="243">
        <v>1713947.2608</v>
      </c>
      <c r="CL937" s="243">
        <v>0</v>
      </c>
      <c r="CM937" s="243">
        <v>0</v>
      </c>
      <c r="CN937" s="243">
        <v>0</v>
      </c>
      <c r="CO937" s="243">
        <v>0</v>
      </c>
      <c r="CP937" s="243">
        <v>0</v>
      </c>
      <c r="CQ937" s="243">
        <v>0</v>
      </c>
      <c r="CR937" s="244">
        <f t="shared" si="58"/>
        <v>1713947.2608</v>
      </c>
      <c r="CS937" s="267">
        <f t="shared" si="58"/>
        <v>1713947.2608</v>
      </c>
      <c r="CT937" s="268"/>
      <c r="CU937" s="269"/>
      <c r="CV937" s="269"/>
      <c r="CW937" s="269"/>
      <c r="CX937" s="269"/>
      <c r="CY937" s="269"/>
      <c r="CZ937" s="269"/>
      <c r="DA937" s="270"/>
      <c r="DB937" s="248">
        <v>15899.4</v>
      </c>
      <c r="DC937" s="249"/>
      <c r="DD937" s="250">
        <v>8.0706639429479399</v>
      </c>
      <c r="DE937" s="251"/>
      <c r="DF937" s="251"/>
      <c r="DG937" s="251"/>
      <c r="DH937" s="252"/>
      <c r="DI937" s="252"/>
      <c r="DJ937" s="252"/>
      <c r="DK937" s="252"/>
      <c r="DL937" s="251" t="s">
        <v>2005</v>
      </c>
      <c r="DM937" s="253" t="s">
        <v>2005</v>
      </c>
      <c r="DN937" s="254" t="s">
        <v>66</v>
      </c>
      <c r="DO937" s="231"/>
      <c r="DP937" s="256" t="s">
        <v>66</v>
      </c>
      <c r="DQ937" s="231"/>
      <c r="DR937" s="258"/>
      <c r="DS937" s="259"/>
      <c r="DT937" s="260"/>
      <c r="DU937" s="255">
        <v>69.608247422680407</v>
      </c>
      <c r="DV937" s="261">
        <v>367.18228021684462</v>
      </c>
      <c r="DW937" s="231">
        <v>47.876970264974013</v>
      </c>
      <c r="DX937" s="262">
        <v>47.918506143390125</v>
      </c>
      <c r="DY937" s="255">
        <v>0.20039192297861463</v>
      </c>
      <c r="DZ937" s="231">
        <v>0.54577317748015008</v>
      </c>
      <c r="EA937" s="231">
        <v>0.19153105563602282</v>
      </c>
      <c r="EB937" s="262">
        <v>0.42915934380505127</v>
      </c>
      <c r="EC937" s="271"/>
      <c r="ED937" s="234"/>
      <c r="EE937" s="272"/>
      <c r="EF937" s="234">
        <v>0</v>
      </c>
      <c r="EG937" s="266">
        <v>82079</v>
      </c>
      <c r="EH937" s="258"/>
    </row>
    <row r="938" spans="1:138" ht="30" customHeight="1" thickBot="1" x14ac:dyDescent="0.3">
      <c r="A938" s="45" t="s">
        <v>60</v>
      </c>
      <c r="B938" s="45" t="s">
        <v>61</v>
      </c>
      <c r="C938" s="45" t="s">
        <v>1479</v>
      </c>
      <c r="D938" s="46" t="s">
        <v>1567</v>
      </c>
      <c r="E938" s="46" t="s">
        <v>1568</v>
      </c>
      <c r="F938" s="46" t="s">
        <v>1600</v>
      </c>
      <c r="G938" s="46" t="s">
        <v>1570</v>
      </c>
      <c r="H938" s="226" t="s">
        <v>66</v>
      </c>
      <c r="I938" s="227" t="s">
        <v>2007</v>
      </c>
      <c r="J938" s="228">
        <v>13.2</v>
      </c>
      <c r="K938" s="229">
        <v>12.117427449751865</v>
      </c>
      <c r="L938" s="229">
        <v>36.832007499147004</v>
      </c>
      <c r="M938" s="230">
        <v>1979.9166666666699</v>
      </c>
      <c r="N938" s="231">
        <v>34047.684826736753</v>
      </c>
      <c r="O938" s="232" t="s">
        <v>2003</v>
      </c>
      <c r="P938" s="233">
        <v>9.7168050304614013</v>
      </c>
      <c r="Q938" s="234" t="s">
        <v>2004</v>
      </c>
      <c r="R938" s="235" t="s">
        <v>68</v>
      </c>
      <c r="S938" s="236" t="s">
        <v>2005</v>
      </c>
      <c r="T938" s="236" t="s">
        <v>2005</v>
      </c>
      <c r="U938" s="237" t="s">
        <v>2005</v>
      </c>
      <c r="V938" s="238" t="s">
        <v>2005</v>
      </c>
      <c r="W938" s="238" t="s">
        <v>2005</v>
      </c>
      <c r="X938" s="238" t="s">
        <v>2005</v>
      </c>
      <c r="Y938" s="238" t="s">
        <v>2005</v>
      </c>
      <c r="Z938" s="238" t="s">
        <v>2005</v>
      </c>
      <c r="AA938" s="238" t="s">
        <v>2005</v>
      </c>
      <c r="AB938" s="238" t="s">
        <v>2005</v>
      </c>
      <c r="AC938" s="238" t="s">
        <v>2005</v>
      </c>
      <c r="AD938" s="238" t="s">
        <v>2005</v>
      </c>
      <c r="AE938" s="238" t="s">
        <v>2005</v>
      </c>
      <c r="AF938" s="238" t="s">
        <v>2005</v>
      </c>
      <c r="AG938" s="238" t="s">
        <v>2005</v>
      </c>
      <c r="AH938" s="238" t="s">
        <v>2005</v>
      </c>
      <c r="AI938" s="238">
        <v>111</v>
      </c>
      <c r="AJ938" s="238">
        <v>111</v>
      </c>
      <c r="AK938" s="238">
        <v>1</v>
      </c>
      <c r="AL938" s="238">
        <v>1</v>
      </c>
      <c r="AM938" s="237" t="s">
        <v>2005</v>
      </c>
      <c r="AN938" s="238" t="s">
        <v>2005</v>
      </c>
      <c r="AO938" s="238" t="s">
        <v>2005</v>
      </c>
      <c r="AP938" s="238" t="s">
        <v>2005</v>
      </c>
      <c r="AQ938" s="237">
        <f t="shared" si="56"/>
        <v>112</v>
      </c>
      <c r="AR938" s="239">
        <f t="shared" si="56"/>
        <v>112</v>
      </c>
      <c r="AS938" s="240"/>
      <c r="AT938" s="238"/>
      <c r="AU938" s="237"/>
      <c r="AV938" s="238"/>
      <c r="AW938" s="238"/>
      <c r="AX938" s="238"/>
      <c r="AY938" s="238"/>
      <c r="AZ938" s="238"/>
      <c r="BA938" s="238"/>
      <c r="BB938" s="238"/>
      <c r="BC938" s="238"/>
      <c r="BD938" s="238"/>
      <c r="BE938" s="238"/>
      <c r="BF938" s="238"/>
      <c r="BG938" s="238"/>
      <c r="BH938" s="238"/>
      <c r="BI938" s="238">
        <v>10134.18</v>
      </c>
      <c r="BJ938" s="238">
        <v>10134.18</v>
      </c>
      <c r="BK938" s="238">
        <v>4894</v>
      </c>
      <c r="BL938" s="238">
        <v>4894</v>
      </c>
      <c r="BM938" s="238"/>
      <c r="BN938" s="238"/>
      <c r="BO938" s="238"/>
      <c r="BP938" s="238"/>
      <c r="BQ938" s="237">
        <f t="shared" si="57"/>
        <v>15028.18</v>
      </c>
      <c r="BR938" s="237">
        <f t="shared" si="57"/>
        <v>15028.18</v>
      </c>
      <c r="BS938" s="241">
        <f t="shared" si="59"/>
        <v>1.5466174275276561</v>
      </c>
      <c r="BT938" s="273">
        <v>0</v>
      </c>
      <c r="BU938" s="243">
        <v>0</v>
      </c>
      <c r="BV938" s="244">
        <v>0</v>
      </c>
      <c r="BW938" s="243">
        <v>0</v>
      </c>
      <c r="BX938" s="243">
        <v>0</v>
      </c>
      <c r="BY938" s="243">
        <v>0</v>
      </c>
      <c r="BZ938" s="243">
        <v>0</v>
      </c>
      <c r="CA938" s="243">
        <v>0</v>
      </c>
      <c r="CB938" s="243">
        <v>0</v>
      </c>
      <c r="CC938" s="243">
        <v>0</v>
      </c>
      <c r="CD938" s="243">
        <v>0</v>
      </c>
      <c r="CE938" s="243">
        <v>0</v>
      </c>
      <c r="CF938" s="243">
        <v>0</v>
      </c>
      <c r="CG938" s="243">
        <v>0</v>
      </c>
      <c r="CH938" s="243">
        <v>0</v>
      </c>
      <c r="CI938" s="243">
        <v>0</v>
      </c>
      <c r="CJ938" s="243">
        <v>11895905.851199999</v>
      </c>
      <c r="CK938" s="243">
        <v>11895905.851199999</v>
      </c>
      <c r="CL938" s="243">
        <v>5744772.96</v>
      </c>
      <c r="CM938" s="243">
        <v>5744772.96</v>
      </c>
      <c r="CN938" s="243">
        <v>0</v>
      </c>
      <c r="CO938" s="243">
        <v>0</v>
      </c>
      <c r="CP938" s="243">
        <v>0</v>
      </c>
      <c r="CQ938" s="243">
        <v>0</v>
      </c>
      <c r="CR938" s="244">
        <f t="shared" si="58"/>
        <v>17640678.8112</v>
      </c>
      <c r="CS938" s="267">
        <f t="shared" si="58"/>
        <v>17640678.8112</v>
      </c>
      <c r="CT938" s="268"/>
      <c r="CU938" s="269"/>
      <c r="CV938" s="269"/>
      <c r="CW938" s="269"/>
      <c r="CX938" s="269"/>
      <c r="CY938" s="269"/>
      <c r="CZ938" s="269"/>
      <c r="DA938" s="270"/>
      <c r="DB938" s="248">
        <v>34047.684826736753</v>
      </c>
      <c r="DC938" s="249"/>
      <c r="DD938" s="250">
        <v>9.7168050304614013</v>
      </c>
      <c r="DE938" s="251"/>
      <c r="DF938" s="251"/>
      <c r="DG938" s="251"/>
      <c r="DH938" s="252"/>
      <c r="DI938" s="252"/>
      <c r="DJ938" s="252"/>
      <c r="DK938" s="252"/>
      <c r="DL938" s="251" t="s">
        <v>2005</v>
      </c>
      <c r="DM938" s="253" t="s">
        <v>2005</v>
      </c>
      <c r="DN938" s="254" t="s">
        <v>66</v>
      </c>
      <c r="DO938" s="231"/>
      <c r="DP938" s="256" t="s">
        <v>66</v>
      </c>
      <c r="DQ938" s="231"/>
      <c r="DR938" s="258"/>
      <c r="DS938" s="259"/>
      <c r="DT938" s="260"/>
      <c r="DU938" s="255">
        <v>353.69973483732423</v>
      </c>
      <c r="DV938" s="261">
        <v>186.77020002381943</v>
      </c>
      <c r="DW938" s="231">
        <v>343.75083126394151</v>
      </c>
      <c r="DX938" s="262">
        <v>-129.20935453038652</v>
      </c>
      <c r="DY938" s="255">
        <v>2.7748642619638826</v>
      </c>
      <c r="DZ938" s="231">
        <v>-0.98570328386918926</v>
      </c>
      <c r="EA938" s="231">
        <v>2.7642577549560121</v>
      </c>
      <c r="EB938" s="262">
        <v>-1.1457323060952123</v>
      </c>
      <c r="EC938" s="271"/>
      <c r="ED938" s="234"/>
      <c r="EE938" s="272"/>
      <c r="EF938" s="234">
        <v>602402</v>
      </c>
      <c r="EG938" s="266">
        <v>-299668.33333333331</v>
      </c>
      <c r="EH938" s="258"/>
    </row>
    <row r="939" spans="1:138" ht="30" customHeight="1" thickBot="1" x14ac:dyDescent="0.3">
      <c r="A939" s="45" t="s">
        <v>60</v>
      </c>
      <c r="B939" s="45" t="s">
        <v>61</v>
      </c>
      <c r="C939" s="45" t="s">
        <v>1479</v>
      </c>
      <c r="D939" s="46" t="s">
        <v>1601</v>
      </c>
      <c r="E939" s="46" t="s">
        <v>1485</v>
      </c>
      <c r="F939" s="46" t="s">
        <v>1602</v>
      </c>
      <c r="G939" s="46" t="s">
        <v>1485</v>
      </c>
      <c r="H939" s="226" t="s">
        <v>66</v>
      </c>
      <c r="I939" s="227" t="s">
        <v>2008</v>
      </c>
      <c r="J939" s="228">
        <v>4.16</v>
      </c>
      <c r="K939" s="229">
        <v>2.9397751946705037</v>
      </c>
      <c r="L939" s="229">
        <v>1.4662878757380002</v>
      </c>
      <c r="M939" s="230">
        <v>231.666666666667</v>
      </c>
      <c r="N939" s="231">
        <v>2575.2430705313614</v>
      </c>
      <c r="O939" s="232" t="s">
        <v>2003</v>
      </c>
      <c r="P939" s="233">
        <v>0.73494379866762594</v>
      </c>
      <c r="Q939" s="234" t="s">
        <v>68</v>
      </c>
      <c r="R939" s="235" t="s">
        <v>68</v>
      </c>
      <c r="S939" s="236" t="s">
        <v>2005</v>
      </c>
      <c r="T939" s="236" t="s">
        <v>2005</v>
      </c>
      <c r="U939" s="237" t="s">
        <v>2005</v>
      </c>
      <c r="V939" s="238" t="s">
        <v>2005</v>
      </c>
      <c r="W939" s="238" t="s">
        <v>2005</v>
      </c>
      <c r="X939" s="238" t="s">
        <v>2005</v>
      </c>
      <c r="Y939" s="238" t="s">
        <v>2005</v>
      </c>
      <c r="Z939" s="238" t="s">
        <v>2005</v>
      </c>
      <c r="AA939" s="238" t="s">
        <v>2005</v>
      </c>
      <c r="AB939" s="238" t="s">
        <v>2005</v>
      </c>
      <c r="AC939" s="238" t="s">
        <v>2005</v>
      </c>
      <c r="AD939" s="238" t="s">
        <v>2005</v>
      </c>
      <c r="AE939" s="238" t="s">
        <v>2005</v>
      </c>
      <c r="AF939" s="238" t="s">
        <v>2005</v>
      </c>
      <c r="AG939" s="238" t="s">
        <v>2005</v>
      </c>
      <c r="AH939" s="238" t="s">
        <v>2005</v>
      </c>
      <c r="AI939" s="238" t="s">
        <v>2005</v>
      </c>
      <c r="AJ939" s="238" t="s">
        <v>2005</v>
      </c>
      <c r="AK939" s="238" t="s">
        <v>2005</v>
      </c>
      <c r="AL939" s="238" t="s">
        <v>2005</v>
      </c>
      <c r="AM939" s="237" t="s">
        <v>2005</v>
      </c>
      <c r="AN939" s="238" t="s">
        <v>2005</v>
      </c>
      <c r="AO939" s="238" t="s">
        <v>2005</v>
      </c>
      <c r="AP939" s="238" t="s">
        <v>2005</v>
      </c>
      <c r="AQ939" s="237">
        <f t="shared" si="56"/>
        <v>0</v>
      </c>
      <c r="AR939" s="239">
        <f t="shared" si="56"/>
        <v>0</v>
      </c>
      <c r="AS939" s="240"/>
      <c r="AT939" s="238"/>
      <c r="AU939" s="237"/>
      <c r="AV939" s="238"/>
      <c r="AW939" s="238"/>
      <c r="AX939" s="238"/>
      <c r="AY939" s="238"/>
      <c r="AZ939" s="238"/>
      <c r="BA939" s="238"/>
      <c r="BB939" s="238"/>
      <c r="BC939" s="238"/>
      <c r="BD939" s="238"/>
      <c r="BE939" s="238"/>
      <c r="BF939" s="238"/>
      <c r="BG939" s="238"/>
      <c r="BH939" s="238"/>
      <c r="BI939" s="238"/>
      <c r="BJ939" s="238" t="s">
        <v>2005</v>
      </c>
      <c r="BK939" s="238"/>
      <c r="BL939" s="238"/>
      <c r="BM939" s="238"/>
      <c r="BN939" s="238"/>
      <c r="BO939" s="238"/>
      <c r="BP939" s="238"/>
      <c r="BQ939" s="237">
        <f t="shared" si="57"/>
        <v>0</v>
      </c>
      <c r="BR939" s="237">
        <f t="shared" si="57"/>
        <v>0</v>
      </c>
      <c r="BS939" s="241">
        <f t="shared" si="59"/>
        <v>0</v>
      </c>
      <c r="BT939" s="273">
        <v>0</v>
      </c>
      <c r="BU939" s="243">
        <v>0</v>
      </c>
      <c r="BV939" s="244">
        <v>0</v>
      </c>
      <c r="BW939" s="243">
        <v>0</v>
      </c>
      <c r="BX939" s="243">
        <v>0</v>
      </c>
      <c r="BY939" s="243">
        <v>0</v>
      </c>
      <c r="BZ939" s="243">
        <v>0</v>
      </c>
      <c r="CA939" s="243">
        <v>0</v>
      </c>
      <c r="CB939" s="243">
        <v>0</v>
      </c>
      <c r="CC939" s="243">
        <v>0</v>
      </c>
      <c r="CD939" s="243">
        <v>0</v>
      </c>
      <c r="CE939" s="243">
        <v>0</v>
      </c>
      <c r="CF939" s="243">
        <v>0</v>
      </c>
      <c r="CG939" s="243">
        <v>0</v>
      </c>
      <c r="CH939" s="243">
        <v>0</v>
      </c>
      <c r="CI939" s="243">
        <v>0</v>
      </c>
      <c r="CJ939" s="243">
        <v>0</v>
      </c>
      <c r="CK939" s="243" t="e">
        <v>#VALUE!</v>
      </c>
      <c r="CL939" s="243">
        <v>0</v>
      </c>
      <c r="CM939" s="243">
        <v>0</v>
      </c>
      <c r="CN939" s="243">
        <v>0</v>
      </c>
      <c r="CO939" s="243">
        <v>0</v>
      </c>
      <c r="CP939" s="243">
        <v>0</v>
      </c>
      <c r="CQ939" s="243">
        <v>0</v>
      </c>
      <c r="CR939" s="244">
        <f t="shared" si="58"/>
        <v>0</v>
      </c>
      <c r="CS939" s="267" t="e">
        <f t="shared" si="58"/>
        <v>#VALUE!</v>
      </c>
      <c r="CT939" s="268"/>
      <c r="CU939" s="269"/>
      <c r="CV939" s="269"/>
      <c r="CW939" s="269"/>
      <c r="CX939" s="269"/>
      <c r="CY939" s="269"/>
      <c r="CZ939" s="269"/>
      <c r="DA939" s="270"/>
      <c r="DB939" s="248">
        <v>2575.2430705313614</v>
      </c>
      <c r="DC939" s="249"/>
      <c r="DD939" s="250">
        <v>0.73494379866762594</v>
      </c>
      <c r="DE939" s="251"/>
      <c r="DF939" s="251"/>
      <c r="DG939" s="251"/>
      <c r="DH939" s="252"/>
      <c r="DI939" s="252"/>
      <c r="DJ939" s="252"/>
      <c r="DK939" s="252"/>
      <c r="DL939" s="251" t="s">
        <v>2005</v>
      </c>
      <c r="DM939" s="253" t="s">
        <v>2005</v>
      </c>
      <c r="DN939" s="254" t="s">
        <v>66</v>
      </c>
      <c r="DO939" s="231"/>
      <c r="DP939" s="256" t="s">
        <v>66</v>
      </c>
      <c r="DQ939" s="231"/>
      <c r="DR939" s="258"/>
      <c r="DS939" s="259"/>
      <c r="DT939" s="260"/>
      <c r="DU939" s="255">
        <v>78.280575539568233</v>
      </c>
      <c r="DV939" s="261">
        <v>-41.078811871137894</v>
      </c>
      <c r="DW939" s="231">
        <v>78.280575539568233</v>
      </c>
      <c r="DX939" s="262">
        <v>-41.078811871137894</v>
      </c>
      <c r="DY939" s="255">
        <v>0.33669064748201388</v>
      </c>
      <c r="DZ939" s="231">
        <v>-0.25741375153845125</v>
      </c>
      <c r="EA939" s="231">
        <v>0.33669064748201388</v>
      </c>
      <c r="EB939" s="262">
        <v>-0.25741375153845125</v>
      </c>
      <c r="EC939" s="271"/>
      <c r="ED939" s="234"/>
      <c r="EE939" s="272"/>
      <c r="EF939" s="234">
        <v>0</v>
      </c>
      <c r="EG939" s="266">
        <v>0</v>
      </c>
      <c r="EH939" s="258"/>
    </row>
    <row r="940" spans="1:138" ht="30" customHeight="1" thickBot="1" x14ac:dyDescent="0.3">
      <c r="A940" s="45" t="s">
        <v>60</v>
      </c>
      <c r="B940" s="45" t="s">
        <v>61</v>
      </c>
      <c r="C940" s="45" t="s">
        <v>1479</v>
      </c>
      <c r="D940" s="46" t="s">
        <v>1601</v>
      </c>
      <c r="E940" s="46" t="s">
        <v>1485</v>
      </c>
      <c r="F940" s="46" t="s">
        <v>1603</v>
      </c>
      <c r="G940" s="46" t="s">
        <v>1485</v>
      </c>
      <c r="H940" s="226" t="s">
        <v>66</v>
      </c>
      <c r="I940" s="227" t="s">
        <v>2008</v>
      </c>
      <c r="J940" s="228">
        <v>4.16</v>
      </c>
      <c r="K940" s="229">
        <v>2.9397751946705037</v>
      </c>
      <c r="L940" s="229">
        <v>1.114772724954</v>
      </c>
      <c r="M940" s="230">
        <v>321.33333333333297</v>
      </c>
      <c r="N940" s="231">
        <v>3913.359567964324</v>
      </c>
      <c r="O940" s="232" t="s">
        <v>2003</v>
      </c>
      <c r="P940" s="233">
        <v>1.1168263607204121</v>
      </c>
      <c r="Q940" s="234" t="s">
        <v>68</v>
      </c>
      <c r="R940" s="235" t="s">
        <v>68</v>
      </c>
      <c r="S940" s="236" t="s">
        <v>2005</v>
      </c>
      <c r="T940" s="236" t="s">
        <v>2005</v>
      </c>
      <c r="U940" s="237" t="s">
        <v>2005</v>
      </c>
      <c r="V940" s="238" t="s">
        <v>2005</v>
      </c>
      <c r="W940" s="238" t="s">
        <v>2005</v>
      </c>
      <c r="X940" s="238" t="s">
        <v>2005</v>
      </c>
      <c r="Y940" s="238" t="s">
        <v>2005</v>
      </c>
      <c r="Z940" s="238" t="s">
        <v>2005</v>
      </c>
      <c r="AA940" s="238" t="s">
        <v>2005</v>
      </c>
      <c r="AB940" s="238" t="s">
        <v>2005</v>
      </c>
      <c r="AC940" s="238" t="s">
        <v>2005</v>
      </c>
      <c r="AD940" s="238" t="s">
        <v>2005</v>
      </c>
      <c r="AE940" s="238" t="s">
        <v>2005</v>
      </c>
      <c r="AF940" s="238" t="s">
        <v>2005</v>
      </c>
      <c r="AG940" s="238" t="s">
        <v>2005</v>
      </c>
      <c r="AH940" s="238" t="s">
        <v>2005</v>
      </c>
      <c r="AI940" s="238">
        <v>1</v>
      </c>
      <c r="AJ940" s="238">
        <v>1</v>
      </c>
      <c r="AK940" s="238" t="s">
        <v>2005</v>
      </c>
      <c r="AL940" s="238" t="s">
        <v>2005</v>
      </c>
      <c r="AM940" s="237" t="s">
        <v>2005</v>
      </c>
      <c r="AN940" s="238" t="s">
        <v>2005</v>
      </c>
      <c r="AO940" s="238" t="s">
        <v>2005</v>
      </c>
      <c r="AP940" s="238" t="s">
        <v>2005</v>
      </c>
      <c r="AQ940" s="237">
        <f t="shared" si="56"/>
        <v>1</v>
      </c>
      <c r="AR940" s="239">
        <f t="shared" si="56"/>
        <v>1</v>
      </c>
      <c r="AS940" s="240"/>
      <c r="AT940" s="238"/>
      <c r="AU940" s="237"/>
      <c r="AV940" s="238"/>
      <c r="AW940" s="238"/>
      <c r="AX940" s="238"/>
      <c r="AY940" s="238"/>
      <c r="AZ940" s="238"/>
      <c r="BA940" s="238"/>
      <c r="BB940" s="238"/>
      <c r="BC940" s="238"/>
      <c r="BD940" s="238"/>
      <c r="BE940" s="238"/>
      <c r="BF940" s="238"/>
      <c r="BG940" s="238"/>
      <c r="BH940" s="238"/>
      <c r="BI940" s="238">
        <v>3.8</v>
      </c>
      <c r="BJ940" s="238">
        <v>3.8</v>
      </c>
      <c r="BK940" s="238"/>
      <c r="BL940" s="238"/>
      <c r="BM940" s="238"/>
      <c r="BN940" s="238"/>
      <c r="BO940" s="238"/>
      <c r="BP940" s="238"/>
      <c r="BQ940" s="237">
        <f t="shared" si="57"/>
        <v>3.8</v>
      </c>
      <c r="BR940" s="237">
        <f t="shared" si="57"/>
        <v>3.8</v>
      </c>
      <c r="BS940" s="241">
        <f t="shared" si="59"/>
        <v>3.4024984846783156E-3</v>
      </c>
      <c r="BT940" s="273">
        <v>0</v>
      </c>
      <c r="BU940" s="243">
        <v>0</v>
      </c>
      <c r="BV940" s="244">
        <v>0</v>
      </c>
      <c r="BW940" s="243">
        <v>0</v>
      </c>
      <c r="BX940" s="243">
        <v>0</v>
      </c>
      <c r="BY940" s="243">
        <v>0</v>
      </c>
      <c r="BZ940" s="243">
        <v>0</v>
      </c>
      <c r="CA940" s="243">
        <v>0</v>
      </c>
      <c r="CB940" s="243">
        <v>0</v>
      </c>
      <c r="CC940" s="243">
        <v>0</v>
      </c>
      <c r="CD940" s="243">
        <v>0</v>
      </c>
      <c r="CE940" s="243">
        <v>0</v>
      </c>
      <c r="CF940" s="243">
        <v>0</v>
      </c>
      <c r="CG940" s="243">
        <v>0</v>
      </c>
      <c r="CH940" s="243">
        <v>0</v>
      </c>
      <c r="CI940" s="243">
        <v>0</v>
      </c>
      <c r="CJ940" s="243">
        <v>4460.5920000000006</v>
      </c>
      <c r="CK940" s="243">
        <v>4460.5920000000006</v>
      </c>
      <c r="CL940" s="243">
        <v>0</v>
      </c>
      <c r="CM940" s="243">
        <v>0</v>
      </c>
      <c r="CN940" s="243">
        <v>0</v>
      </c>
      <c r="CO940" s="243">
        <v>0</v>
      </c>
      <c r="CP940" s="243">
        <v>0</v>
      </c>
      <c r="CQ940" s="243">
        <v>0</v>
      </c>
      <c r="CR940" s="244">
        <f t="shared" si="58"/>
        <v>4460.5920000000006</v>
      </c>
      <c r="CS940" s="267">
        <f t="shared" si="58"/>
        <v>4460.5920000000006</v>
      </c>
      <c r="CT940" s="268"/>
      <c r="CU940" s="269"/>
      <c r="CV940" s="269"/>
      <c r="CW940" s="269"/>
      <c r="CX940" s="269"/>
      <c r="CY940" s="269"/>
      <c r="CZ940" s="269"/>
      <c r="DA940" s="270"/>
      <c r="DB940" s="248">
        <v>3913.359567964324</v>
      </c>
      <c r="DC940" s="249"/>
      <c r="DD940" s="250">
        <v>1.1168263607204121</v>
      </c>
      <c r="DE940" s="251"/>
      <c r="DF940" s="251"/>
      <c r="DG940" s="251"/>
      <c r="DH940" s="252"/>
      <c r="DI940" s="252"/>
      <c r="DJ940" s="252"/>
      <c r="DK940" s="252"/>
      <c r="DL940" s="251" t="s">
        <v>2005</v>
      </c>
      <c r="DM940" s="253" t="s">
        <v>2005</v>
      </c>
      <c r="DN940" s="254" t="s">
        <v>66</v>
      </c>
      <c r="DO940" s="231"/>
      <c r="DP940" s="256" t="s">
        <v>66</v>
      </c>
      <c r="DQ940" s="231"/>
      <c r="DR940" s="258"/>
      <c r="DS940" s="259"/>
      <c r="DT940" s="260"/>
      <c r="DU940" s="255">
        <v>0</v>
      </c>
      <c r="DV940" s="261">
        <v>31.695097979190475</v>
      </c>
      <c r="DW940" s="231">
        <v>0</v>
      </c>
      <c r="DX940" s="262">
        <v>30.075395802787266</v>
      </c>
      <c r="DY940" s="255">
        <v>0</v>
      </c>
      <c r="DZ940" s="231">
        <v>1.5342539989213496E-2</v>
      </c>
      <c r="EA940" s="231">
        <v>0</v>
      </c>
      <c r="EB940" s="262">
        <v>1.4197064616933999E-2</v>
      </c>
      <c r="EC940" s="271"/>
      <c r="ED940" s="234"/>
      <c r="EE940" s="272"/>
      <c r="EF940" s="234">
        <v>0</v>
      </c>
      <c r="EG940" s="266">
        <v>0</v>
      </c>
      <c r="EH940" s="258"/>
    </row>
    <row r="941" spans="1:138" ht="30" customHeight="1" thickBot="1" x14ac:dyDescent="0.3">
      <c r="A941" s="45" t="s">
        <v>60</v>
      </c>
      <c r="B941" s="45" t="s">
        <v>61</v>
      </c>
      <c r="C941" s="45" t="s">
        <v>1479</v>
      </c>
      <c r="D941" s="46" t="s">
        <v>1601</v>
      </c>
      <c r="E941" s="46" t="s">
        <v>1485</v>
      </c>
      <c r="F941" s="46" t="s">
        <v>1604</v>
      </c>
      <c r="G941" s="46" t="s">
        <v>1485</v>
      </c>
      <c r="H941" s="226" t="s">
        <v>66</v>
      </c>
      <c r="I941" s="227" t="s">
        <v>2008</v>
      </c>
      <c r="J941" s="228">
        <v>4.16</v>
      </c>
      <c r="K941" s="229">
        <v>2.9397751946705037</v>
      </c>
      <c r="L941" s="229">
        <v>1.9217802990330002</v>
      </c>
      <c r="M941" s="230">
        <v>301.91666666666703</v>
      </c>
      <c r="N941" s="231">
        <v>5503.9508762336945</v>
      </c>
      <c r="O941" s="232" t="s">
        <v>2003</v>
      </c>
      <c r="P941" s="233">
        <v>1.5707622363680633</v>
      </c>
      <c r="Q941" s="234" t="s">
        <v>68</v>
      </c>
      <c r="R941" s="235" t="s">
        <v>68</v>
      </c>
      <c r="S941" s="236" t="s">
        <v>2005</v>
      </c>
      <c r="T941" s="236" t="s">
        <v>2005</v>
      </c>
      <c r="U941" s="237" t="s">
        <v>2005</v>
      </c>
      <c r="V941" s="238" t="s">
        <v>2005</v>
      </c>
      <c r="W941" s="238" t="s">
        <v>2005</v>
      </c>
      <c r="X941" s="238" t="s">
        <v>2005</v>
      </c>
      <c r="Y941" s="238" t="s">
        <v>2005</v>
      </c>
      <c r="Z941" s="238" t="s">
        <v>2005</v>
      </c>
      <c r="AA941" s="238" t="s">
        <v>2005</v>
      </c>
      <c r="AB941" s="238" t="s">
        <v>2005</v>
      </c>
      <c r="AC941" s="238" t="s">
        <v>2005</v>
      </c>
      <c r="AD941" s="238" t="s">
        <v>2005</v>
      </c>
      <c r="AE941" s="238" t="s">
        <v>2005</v>
      </c>
      <c r="AF941" s="238" t="s">
        <v>2005</v>
      </c>
      <c r="AG941" s="238" t="s">
        <v>2005</v>
      </c>
      <c r="AH941" s="238" t="s">
        <v>2005</v>
      </c>
      <c r="AI941" s="238" t="s">
        <v>2005</v>
      </c>
      <c r="AJ941" s="238" t="s">
        <v>2005</v>
      </c>
      <c r="AK941" s="238" t="s">
        <v>2005</v>
      </c>
      <c r="AL941" s="238" t="s">
        <v>2005</v>
      </c>
      <c r="AM941" s="237" t="s">
        <v>2005</v>
      </c>
      <c r="AN941" s="238" t="s">
        <v>2005</v>
      </c>
      <c r="AO941" s="238" t="s">
        <v>2005</v>
      </c>
      <c r="AP941" s="238" t="s">
        <v>2005</v>
      </c>
      <c r="AQ941" s="237">
        <f t="shared" si="56"/>
        <v>0</v>
      </c>
      <c r="AR941" s="239">
        <f t="shared" si="56"/>
        <v>0</v>
      </c>
      <c r="AS941" s="240"/>
      <c r="AT941" s="238"/>
      <c r="AU941" s="237"/>
      <c r="AV941" s="238"/>
      <c r="AW941" s="238"/>
      <c r="AX941" s="238"/>
      <c r="AY941" s="238"/>
      <c r="AZ941" s="238"/>
      <c r="BA941" s="238"/>
      <c r="BB941" s="238"/>
      <c r="BC941" s="238"/>
      <c r="BD941" s="238"/>
      <c r="BE941" s="238"/>
      <c r="BF941" s="238"/>
      <c r="BG941" s="238"/>
      <c r="BH941" s="238"/>
      <c r="BI941" s="238"/>
      <c r="BJ941" s="238" t="s">
        <v>2005</v>
      </c>
      <c r="BK941" s="238"/>
      <c r="BL941" s="238"/>
      <c r="BM941" s="238"/>
      <c r="BN941" s="238"/>
      <c r="BO941" s="238"/>
      <c r="BP941" s="238"/>
      <c r="BQ941" s="237">
        <f t="shared" si="57"/>
        <v>0</v>
      </c>
      <c r="BR941" s="237">
        <f t="shared" si="57"/>
        <v>0</v>
      </c>
      <c r="BS941" s="241">
        <f t="shared" si="59"/>
        <v>0</v>
      </c>
      <c r="BT941" s="273">
        <v>0</v>
      </c>
      <c r="BU941" s="243">
        <v>0</v>
      </c>
      <c r="BV941" s="244">
        <v>0</v>
      </c>
      <c r="BW941" s="243">
        <v>0</v>
      </c>
      <c r="BX941" s="243">
        <v>0</v>
      </c>
      <c r="BY941" s="243">
        <v>0</v>
      </c>
      <c r="BZ941" s="243">
        <v>0</v>
      </c>
      <c r="CA941" s="243">
        <v>0</v>
      </c>
      <c r="CB941" s="243">
        <v>0</v>
      </c>
      <c r="CC941" s="243">
        <v>0</v>
      </c>
      <c r="CD941" s="243">
        <v>0</v>
      </c>
      <c r="CE941" s="243">
        <v>0</v>
      </c>
      <c r="CF941" s="243">
        <v>0</v>
      </c>
      <c r="CG941" s="243">
        <v>0</v>
      </c>
      <c r="CH941" s="243">
        <v>0</v>
      </c>
      <c r="CI941" s="243">
        <v>0</v>
      </c>
      <c r="CJ941" s="243">
        <v>0</v>
      </c>
      <c r="CK941" s="243" t="e">
        <v>#VALUE!</v>
      </c>
      <c r="CL941" s="243">
        <v>0</v>
      </c>
      <c r="CM941" s="243">
        <v>0</v>
      </c>
      <c r="CN941" s="243">
        <v>0</v>
      </c>
      <c r="CO941" s="243">
        <v>0</v>
      </c>
      <c r="CP941" s="243">
        <v>0</v>
      </c>
      <c r="CQ941" s="243">
        <v>0</v>
      </c>
      <c r="CR941" s="244">
        <f t="shared" si="58"/>
        <v>0</v>
      </c>
      <c r="CS941" s="267" t="e">
        <f t="shared" si="58"/>
        <v>#VALUE!</v>
      </c>
      <c r="CT941" s="268"/>
      <c r="CU941" s="269"/>
      <c r="CV941" s="269"/>
      <c r="CW941" s="269"/>
      <c r="CX941" s="269"/>
      <c r="CY941" s="269"/>
      <c r="CZ941" s="269"/>
      <c r="DA941" s="270"/>
      <c r="DB941" s="248">
        <v>5503.9508762336945</v>
      </c>
      <c r="DC941" s="249"/>
      <c r="DD941" s="250">
        <v>1.5707622363680633</v>
      </c>
      <c r="DE941" s="251"/>
      <c r="DF941" s="251"/>
      <c r="DG941" s="251"/>
      <c r="DH941" s="252"/>
      <c r="DI941" s="252"/>
      <c r="DJ941" s="252"/>
      <c r="DK941" s="252"/>
      <c r="DL941" s="251" t="s">
        <v>2005</v>
      </c>
      <c r="DM941" s="253" t="s">
        <v>2005</v>
      </c>
      <c r="DN941" s="254" t="s">
        <v>66</v>
      </c>
      <c r="DO941" s="231"/>
      <c r="DP941" s="256" t="s">
        <v>66</v>
      </c>
      <c r="DQ941" s="231"/>
      <c r="DR941" s="258"/>
      <c r="DS941" s="259"/>
      <c r="DT941" s="260"/>
      <c r="DU941" s="255">
        <v>0</v>
      </c>
      <c r="DV941" s="261">
        <v>18.819846051724568</v>
      </c>
      <c r="DW941" s="231">
        <v>0</v>
      </c>
      <c r="DX941" s="262">
        <v>18.819846051724568</v>
      </c>
      <c r="DY941" s="255">
        <v>0</v>
      </c>
      <c r="DZ941" s="231">
        <v>0.3321031938522811</v>
      </c>
      <c r="EA941" s="231">
        <v>0</v>
      </c>
      <c r="EB941" s="262">
        <v>0.3321031938522811</v>
      </c>
      <c r="EC941" s="271"/>
      <c r="ED941" s="234"/>
      <c r="EE941" s="272"/>
      <c r="EF941" s="234">
        <v>0</v>
      </c>
      <c r="EG941" s="266">
        <v>1171.3333333333333</v>
      </c>
      <c r="EH941" s="258"/>
    </row>
    <row r="942" spans="1:138" ht="30" customHeight="1" thickBot="1" x14ac:dyDescent="0.3">
      <c r="A942" s="45" t="s">
        <v>60</v>
      </c>
      <c r="B942" s="45" t="s">
        <v>61</v>
      </c>
      <c r="C942" s="45" t="s">
        <v>1479</v>
      </c>
      <c r="D942" s="46" t="s">
        <v>1601</v>
      </c>
      <c r="E942" s="46" t="s">
        <v>1485</v>
      </c>
      <c r="F942" s="46" t="s">
        <v>1605</v>
      </c>
      <c r="G942" s="46" t="s">
        <v>1485</v>
      </c>
      <c r="H942" s="226" t="s">
        <v>66</v>
      </c>
      <c r="I942" s="227" t="s">
        <v>2007</v>
      </c>
      <c r="J942" s="228">
        <v>4.16</v>
      </c>
      <c r="K942" s="229">
        <v>2.9397751946705037</v>
      </c>
      <c r="L942" s="229">
        <v>2.7763257518010001</v>
      </c>
      <c r="M942" s="230">
        <v>864.66666666666697</v>
      </c>
      <c r="N942" s="231">
        <v>7018.7997412521418</v>
      </c>
      <c r="O942" s="232" t="s">
        <v>2003</v>
      </c>
      <c r="P942" s="233">
        <v>2.0030821179372551</v>
      </c>
      <c r="Q942" s="234" t="s">
        <v>68</v>
      </c>
      <c r="R942" s="235" t="s">
        <v>68</v>
      </c>
      <c r="S942" s="236" t="s">
        <v>2005</v>
      </c>
      <c r="T942" s="236" t="s">
        <v>2005</v>
      </c>
      <c r="U942" s="237" t="s">
        <v>2005</v>
      </c>
      <c r="V942" s="238" t="s">
        <v>2005</v>
      </c>
      <c r="W942" s="238" t="s">
        <v>2005</v>
      </c>
      <c r="X942" s="238" t="s">
        <v>2005</v>
      </c>
      <c r="Y942" s="238" t="s">
        <v>2005</v>
      </c>
      <c r="Z942" s="238" t="s">
        <v>2005</v>
      </c>
      <c r="AA942" s="238" t="s">
        <v>2005</v>
      </c>
      <c r="AB942" s="238" t="s">
        <v>2005</v>
      </c>
      <c r="AC942" s="238" t="s">
        <v>2005</v>
      </c>
      <c r="AD942" s="238" t="s">
        <v>2005</v>
      </c>
      <c r="AE942" s="238" t="s">
        <v>2005</v>
      </c>
      <c r="AF942" s="238" t="s">
        <v>2005</v>
      </c>
      <c r="AG942" s="238" t="s">
        <v>2005</v>
      </c>
      <c r="AH942" s="238" t="s">
        <v>2005</v>
      </c>
      <c r="AI942" s="238">
        <v>17</v>
      </c>
      <c r="AJ942" s="238">
        <v>17</v>
      </c>
      <c r="AK942" s="238" t="s">
        <v>2005</v>
      </c>
      <c r="AL942" s="238" t="s">
        <v>2005</v>
      </c>
      <c r="AM942" s="237" t="s">
        <v>2005</v>
      </c>
      <c r="AN942" s="238" t="s">
        <v>2005</v>
      </c>
      <c r="AO942" s="238" t="s">
        <v>2005</v>
      </c>
      <c r="AP942" s="238" t="s">
        <v>2005</v>
      </c>
      <c r="AQ942" s="237">
        <f t="shared" si="56"/>
        <v>17</v>
      </c>
      <c r="AR942" s="239">
        <f t="shared" si="56"/>
        <v>17</v>
      </c>
      <c r="AS942" s="240"/>
      <c r="AT942" s="238"/>
      <c r="AU942" s="237"/>
      <c r="AV942" s="238"/>
      <c r="AW942" s="238"/>
      <c r="AX942" s="238"/>
      <c r="AY942" s="238"/>
      <c r="AZ942" s="238"/>
      <c r="BA942" s="238"/>
      <c r="BB942" s="238"/>
      <c r="BC942" s="238"/>
      <c r="BD942" s="238"/>
      <c r="BE942" s="238"/>
      <c r="BF942" s="238"/>
      <c r="BG942" s="238"/>
      <c r="BH942" s="238"/>
      <c r="BI942" s="238">
        <v>172.26</v>
      </c>
      <c r="BJ942" s="238">
        <v>172.26</v>
      </c>
      <c r="BK942" s="238"/>
      <c r="BL942" s="238"/>
      <c r="BM942" s="238"/>
      <c r="BN942" s="238"/>
      <c r="BO942" s="238"/>
      <c r="BP942" s="238"/>
      <c r="BQ942" s="237">
        <f t="shared" si="57"/>
        <v>172.26</v>
      </c>
      <c r="BR942" s="237">
        <f t="shared" si="57"/>
        <v>172.26</v>
      </c>
      <c r="BS942" s="241">
        <f t="shared" si="59"/>
        <v>8.5997472823226465E-2</v>
      </c>
      <c r="BT942" s="273">
        <v>0</v>
      </c>
      <c r="BU942" s="243">
        <v>0</v>
      </c>
      <c r="BV942" s="244">
        <v>0</v>
      </c>
      <c r="BW942" s="243">
        <v>0</v>
      </c>
      <c r="BX942" s="243">
        <v>0</v>
      </c>
      <c r="BY942" s="243">
        <v>0</v>
      </c>
      <c r="BZ942" s="243">
        <v>0</v>
      </c>
      <c r="CA942" s="243">
        <v>0</v>
      </c>
      <c r="CB942" s="243">
        <v>0</v>
      </c>
      <c r="CC942" s="243">
        <v>0</v>
      </c>
      <c r="CD942" s="243">
        <v>0</v>
      </c>
      <c r="CE942" s="243">
        <v>0</v>
      </c>
      <c r="CF942" s="243">
        <v>0</v>
      </c>
      <c r="CG942" s="243">
        <v>0</v>
      </c>
      <c r="CH942" s="243">
        <v>0</v>
      </c>
      <c r="CI942" s="243">
        <v>0</v>
      </c>
      <c r="CJ942" s="243">
        <v>202205.6784</v>
      </c>
      <c r="CK942" s="243">
        <v>202205.6784</v>
      </c>
      <c r="CL942" s="243">
        <v>0</v>
      </c>
      <c r="CM942" s="243">
        <v>0</v>
      </c>
      <c r="CN942" s="243">
        <v>0</v>
      </c>
      <c r="CO942" s="243">
        <v>0</v>
      </c>
      <c r="CP942" s="243">
        <v>0</v>
      </c>
      <c r="CQ942" s="243">
        <v>0</v>
      </c>
      <c r="CR942" s="244">
        <f t="shared" si="58"/>
        <v>202205.6784</v>
      </c>
      <c r="CS942" s="267">
        <f t="shared" si="58"/>
        <v>202205.6784</v>
      </c>
      <c r="CT942" s="268"/>
      <c r="CU942" s="269"/>
      <c r="CV942" s="269"/>
      <c r="CW942" s="269"/>
      <c r="CX942" s="269"/>
      <c r="CY942" s="269"/>
      <c r="CZ942" s="269"/>
      <c r="DA942" s="270"/>
      <c r="DB942" s="248">
        <v>7018.7997412521418</v>
      </c>
      <c r="DC942" s="249"/>
      <c r="DD942" s="250">
        <v>2.0030821179372551</v>
      </c>
      <c r="DE942" s="251"/>
      <c r="DF942" s="251"/>
      <c r="DG942" s="251"/>
      <c r="DH942" s="252"/>
      <c r="DI942" s="252"/>
      <c r="DJ942" s="252"/>
      <c r="DK942" s="252"/>
      <c r="DL942" s="251" t="s">
        <v>2005</v>
      </c>
      <c r="DM942" s="253" t="s">
        <v>2005</v>
      </c>
      <c r="DN942" s="254" t="s">
        <v>66</v>
      </c>
      <c r="DO942" s="231"/>
      <c r="DP942" s="256" t="s">
        <v>66</v>
      </c>
      <c r="DQ942" s="231"/>
      <c r="DR942" s="258"/>
      <c r="DS942" s="259"/>
      <c r="DT942" s="260"/>
      <c r="DU942" s="255">
        <v>0</v>
      </c>
      <c r="DV942" s="261">
        <v>14.799323514061944</v>
      </c>
      <c r="DW942" s="231">
        <v>0</v>
      </c>
      <c r="DX942" s="262">
        <v>11.813393127987354</v>
      </c>
      <c r="DY942" s="255">
        <v>0</v>
      </c>
      <c r="DZ942" s="231">
        <v>4.2056418798497454E-2</v>
      </c>
      <c r="EA942" s="231">
        <v>0</v>
      </c>
      <c r="EB942" s="262">
        <v>4.0869700671460063E-2</v>
      </c>
      <c r="EC942" s="271"/>
      <c r="ED942" s="234"/>
      <c r="EE942" s="272"/>
      <c r="EF942" s="234">
        <v>0</v>
      </c>
      <c r="EG942" s="266">
        <v>0</v>
      </c>
      <c r="EH942" s="258"/>
    </row>
    <row r="943" spans="1:138" ht="30" customHeight="1" thickBot="1" x14ac:dyDescent="0.3">
      <c r="A943" s="45" t="s">
        <v>60</v>
      </c>
      <c r="B943" s="45" t="s">
        <v>61</v>
      </c>
      <c r="C943" s="45" t="s">
        <v>1479</v>
      </c>
      <c r="D943" s="46" t="s">
        <v>1601</v>
      </c>
      <c r="E943" s="46" t="s">
        <v>1485</v>
      </c>
      <c r="F943" s="46" t="s">
        <v>1606</v>
      </c>
      <c r="G943" s="46" t="s">
        <v>1485</v>
      </c>
      <c r="H943" s="226" t="s">
        <v>66</v>
      </c>
      <c r="I943" s="227" t="s">
        <v>2008</v>
      </c>
      <c r="J943" s="228">
        <v>4.16</v>
      </c>
      <c r="K943" s="229">
        <v>2.2912953723167164</v>
      </c>
      <c r="L943" s="229">
        <v>0.38124999920700003</v>
      </c>
      <c r="M943" s="230">
        <v>73</v>
      </c>
      <c r="N943" s="231">
        <v>1641.0862704366521</v>
      </c>
      <c r="O943" s="232" t="s">
        <v>2003</v>
      </c>
      <c r="P943" s="233">
        <v>0.46834653836662443</v>
      </c>
      <c r="Q943" s="234" t="s">
        <v>68</v>
      </c>
      <c r="R943" s="235" t="s">
        <v>68</v>
      </c>
      <c r="S943" s="236" t="s">
        <v>2005</v>
      </c>
      <c r="T943" s="236" t="s">
        <v>2005</v>
      </c>
      <c r="U943" s="237" t="s">
        <v>2005</v>
      </c>
      <c r="V943" s="238" t="s">
        <v>2005</v>
      </c>
      <c r="W943" s="238" t="s">
        <v>2005</v>
      </c>
      <c r="X943" s="238" t="s">
        <v>2005</v>
      </c>
      <c r="Y943" s="238" t="s">
        <v>2005</v>
      </c>
      <c r="Z943" s="238" t="s">
        <v>2005</v>
      </c>
      <c r="AA943" s="238" t="s">
        <v>2005</v>
      </c>
      <c r="AB943" s="238" t="s">
        <v>2005</v>
      </c>
      <c r="AC943" s="238" t="s">
        <v>2005</v>
      </c>
      <c r="AD943" s="238" t="s">
        <v>2005</v>
      </c>
      <c r="AE943" s="238" t="s">
        <v>2005</v>
      </c>
      <c r="AF943" s="238" t="s">
        <v>2005</v>
      </c>
      <c r="AG943" s="238" t="s">
        <v>2005</v>
      </c>
      <c r="AH943" s="238" t="s">
        <v>2005</v>
      </c>
      <c r="AI943" s="238" t="s">
        <v>2005</v>
      </c>
      <c r="AJ943" s="238" t="s">
        <v>2005</v>
      </c>
      <c r="AK943" s="238" t="s">
        <v>2005</v>
      </c>
      <c r="AL943" s="238" t="s">
        <v>2005</v>
      </c>
      <c r="AM943" s="237" t="s">
        <v>2005</v>
      </c>
      <c r="AN943" s="238" t="s">
        <v>2005</v>
      </c>
      <c r="AO943" s="238" t="s">
        <v>2005</v>
      </c>
      <c r="AP943" s="238" t="s">
        <v>2005</v>
      </c>
      <c r="AQ943" s="237">
        <f t="shared" si="56"/>
        <v>0</v>
      </c>
      <c r="AR943" s="239">
        <f t="shared" si="56"/>
        <v>0</v>
      </c>
      <c r="AS943" s="240"/>
      <c r="AT943" s="238"/>
      <c r="AU943" s="237"/>
      <c r="AV943" s="238"/>
      <c r="AW943" s="238"/>
      <c r="AX943" s="238"/>
      <c r="AY943" s="238"/>
      <c r="AZ943" s="238"/>
      <c r="BA943" s="238"/>
      <c r="BB943" s="238"/>
      <c r="BC943" s="238"/>
      <c r="BD943" s="238"/>
      <c r="BE943" s="238"/>
      <c r="BF943" s="238"/>
      <c r="BG943" s="238"/>
      <c r="BH943" s="238"/>
      <c r="BI943" s="238"/>
      <c r="BJ943" s="238" t="s">
        <v>2005</v>
      </c>
      <c r="BK943" s="238"/>
      <c r="BL943" s="238"/>
      <c r="BM943" s="238"/>
      <c r="BN943" s="238"/>
      <c r="BO943" s="238"/>
      <c r="BP943" s="238"/>
      <c r="BQ943" s="237">
        <f t="shared" si="57"/>
        <v>0</v>
      </c>
      <c r="BR943" s="237">
        <f t="shared" si="57"/>
        <v>0</v>
      </c>
      <c r="BS943" s="241">
        <f t="shared" si="59"/>
        <v>0</v>
      </c>
      <c r="BT943" s="273">
        <v>0</v>
      </c>
      <c r="BU943" s="243">
        <v>0</v>
      </c>
      <c r="BV943" s="244">
        <v>0</v>
      </c>
      <c r="BW943" s="243">
        <v>0</v>
      </c>
      <c r="BX943" s="243">
        <v>0</v>
      </c>
      <c r="BY943" s="243">
        <v>0</v>
      </c>
      <c r="BZ943" s="243">
        <v>0</v>
      </c>
      <c r="CA943" s="243">
        <v>0</v>
      </c>
      <c r="CB943" s="243">
        <v>0</v>
      </c>
      <c r="CC943" s="243">
        <v>0</v>
      </c>
      <c r="CD943" s="243">
        <v>0</v>
      </c>
      <c r="CE943" s="243">
        <v>0</v>
      </c>
      <c r="CF943" s="243">
        <v>0</v>
      </c>
      <c r="CG943" s="243">
        <v>0</v>
      </c>
      <c r="CH943" s="243">
        <v>0</v>
      </c>
      <c r="CI943" s="243">
        <v>0</v>
      </c>
      <c r="CJ943" s="243">
        <v>0</v>
      </c>
      <c r="CK943" s="243" t="e">
        <v>#VALUE!</v>
      </c>
      <c r="CL943" s="243">
        <v>0</v>
      </c>
      <c r="CM943" s="243">
        <v>0</v>
      </c>
      <c r="CN943" s="243">
        <v>0</v>
      </c>
      <c r="CO943" s="243">
        <v>0</v>
      </c>
      <c r="CP943" s="243">
        <v>0</v>
      </c>
      <c r="CQ943" s="243">
        <v>0</v>
      </c>
      <c r="CR943" s="244">
        <f t="shared" si="58"/>
        <v>0</v>
      </c>
      <c r="CS943" s="267" t="e">
        <f t="shared" si="58"/>
        <v>#VALUE!</v>
      </c>
      <c r="CT943" s="268"/>
      <c r="CU943" s="269"/>
      <c r="CV943" s="269"/>
      <c r="CW943" s="269"/>
      <c r="CX943" s="269"/>
      <c r="CY943" s="269"/>
      <c r="CZ943" s="269"/>
      <c r="DA943" s="270"/>
      <c r="DB943" s="248">
        <v>1641.0862704366521</v>
      </c>
      <c r="DC943" s="249"/>
      <c r="DD943" s="250">
        <v>0.46834653836662443</v>
      </c>
      <c r="DE943" s="251"/>
      <c r="DF943" s="251"/>
      <c r="DG943" s="251"/>
      <c r="DH943" s="252"/>
      <c r="DI943" s="252"/>
      <c r="DJ943" s="252"/>
      <c r="DK943" s="252"/>
      <c r="DL943" s="251" t="s">
        <v>2005</v>
      </c>
      <c r="DM943" s="253" t="s">
        <v>2005</v>
      </c>
      <c r="DN943" s="254" t="s">
        <v>66</v>
      </c>
      <c r="DO943" s="231"/>
      <c r="DP943" s="256" t="s">
        <v>66</v>
      </c>
      <c r="DQ943" s="231"/>
      <c r="DR943" s="258"/>
      <c r="DS943" s="259"/>
      <c r="DT943" s="260"/>
      <c r="DU943" s="255">
        <v>0</v>
      </c>
      <c r="DV943" s="261">
        <v>0</v>
      </c>
      <c r="DW943" s="231">
        <v>0</v>
      </c>
      <c r="DX943" s="262">
        <v>0</v>
      </c>
      <c r="DY943" s="255">
        <v>0</v>
      </c>
      <c r="DZ943" s="231">
        <v>0</v>
      </c>
      <c r="EA943" s="231">
        <v>0</v>
      </c>
      <c r="EB943" s="262">
        <v>0</v>
      </c>
      <c r="EC943" s="271"/>
      <c r="ED943" s="234"/>
      <c r="EE943" s="272"/>
      <c r="EF943" s="234">
        <v>0</v>
      </c>
      <c r="EG943" s="266">
        <v>0</v>
      </c>
      <c r="EH943" s="258"/>
    </row>
    <row r="944" spans="1:138" ht="30" customHeight="1" thickBot="1" x14ac:dyDescent="0.3">
      <c r="A944" s="45" t="s">
        <v>60</v>
      </c>
      <c r="B944" s="45" t="s">
        <v>61</v>
      </c>
      <c r="C944" s="45" t="s">
        <v>1479</v>
      </c>
      <c r="D944" s="46" t="s">
        <v>1601</v>
      </c>
      <c r="E944" s="46" t="s">
        <v>1485</v>
      </c>
      <c r="F944" s="46" t="s">
        <v>1607</v>
      </c>
      <c r="G944" s="46" t="s">
        <v>1485</v>
      </c>
      <c r="H944" s="226" t="s">
        <v>66</v>
      </c>
      <c r="I944" s="227" t="s">
        <v>2008</v>
      </c>
      <c r="J944" s="228">
        <v>4.16</v>
      </c>
      <c r="K944" s="229">
        <v>2.1976260646433912</v>
      </c>
      <c r="L944" s="229">
        <v>2.1210227228609999</v>
      </c>
      <c r="M944" s="230">
        <v>387.83333333333297</v>
      </c>
      <c r="N944" s="231">
        <v>4418.3091896371388</v>
      </c>
      <c r="O944" s="232" t="s">
        <v>2003</v>
      </c>
      <c r="P944" s="233">
        <v>1.2609329879101425</v>
      </c>
      <c r="Q944" s="234" t="s">
        <v>68</v>
      </c>
      <c r="R944" s="235" t="s">
        <v>68</v>
      </c>
      <c r="S944" s="236" t="s">
        <v>2005</v>
      </c>
      <c r="T944" s="236" t="s">
        <v>2005</v>
      </c>
      <c r="U944" s="237" t="s">
        <v>2005</v>
      </c>
      <c r="V944" s="238" t="s">
        <v>2005</v>
      </c>
      <c r="W944" s="238" t="s">
        <v>2005</v>
      </c>
      <c r="X944" s="238" t="s">
        <v>2005</v>
      </c>
      <c r="Y944" s="238" t="s">
        <v>2005</v>
      </c>
      <c r="Z944" s="238" t="s">
        <v>2005</v>
      </c>
      <c r="AA944" s="238" t="s">
        <v>2005</v>
      </c>
      <c r="AB944" s="238" t="s">
        <v>2005</v>
      </c>
      <c r="AC944" s="238" t="s">
        <v>2005</v>
      </c>
      <c r="AD944" s="238" t="s">
        <v>2005</v>
      </c>
      <c r="AE944" s="238" t="s">
        <v>2005</v>
      </c>
      <c r="AF944" s="238" t="s">
        <v>2005</v>
      </c>
      <c r="AG944" s="238" t="s">
        <v>2005</v>
      </c>
      <c r="AH944" s="238" t="s">
        <v>2005</v>
      </c>
      <c r="AI944" s="238" t="s">
        <v>2005</v>
      </c>
      <c r="AJ944" s="238" t="s">
        <v>2005</v>
      </c>
      <c r="AK944" s="238" t="s">
        <v>2005</v>
      </c>
      <c r="AL944" s="238" t="s">
        <v>2005</v>
      </c>
      <c r="AM944" s="237" t="s">
        <v>2005</v>
      </c>
      <c r="AN944" s="238" t="s">
        <v>2005</v>
      </c>
      <c r="AO944" s="238" t="s">
        <v>2005</v>
      </c>
      <c r="AP944" s="238" t="s">
        <v>2005</v>
      </c>
      <c r="AQ944" s="237">
        <f t="shared" si="56"/>
        <v>0</v>
      </c>
      <c r="AR944" s="239">
        <f t="shared" si="56"/>
        <v>0</v>
      </c>
      <c r="AS944" s="240"/>
      <c r="AT944" s="238"/>
      <c r="AU944" s="237"/>
      <c r="AV944" s="238"/>
      <c r="AW944" s="238"/>
      <c r="AX944" s="238"/>
      <c r="AY944" s="238"/>
      <c r="AZ944" s="238"/>
      <c r="BA944" s="238"/>
      <c r="BB944" s="238"/>
      <c r="BC944" s="238"/>
      <c r="BD944" s="238"/>
      <c r="BE944" s="238"/>
      <c r="BF944" s="238"/>
      <c r="BG944" s="238"/>
      <c r="BH944" s="238"/>
      <c r="BI944" s="238"/>
      <c r="BJ944" s="238" t="s">
        <v>2005</v>
      </c>
      <c r="BK944" s="238"/>
      <c r="BL944" s="238"/>
      <c r="BM944" s="238"/>
      <c r="BN944" s="238"/>
      <c r="BO944" s="238"/>
      <c r="BP944" s="238"/>
      <c r="BQ944" s="237">
        <f t="shared" si="57"/>
        <v>0</v>
      </c>
      <c r="BR944" s="237">
        <f t="shared" si="57"/>
        <v>0</v>
      </c>
      <c r="BS944" s="241">
        <f t="shared" si="59"/>
        <v>0</v>
      </c>
      <c r="BT944" s="273">
        <v>0</v>
      </c>
      <c r="BU944" s="243">
        <v>0</v>
      </c>
      <c r="BV944" s="244">
        <v>0</v>
      </c>
      <c r="BW944" s="243">
        <v>0</v>
      </c>
      <c r="BX944" s="243">
        <v>0</v>
      </c>
      <c r="BY944" s="243">
        <v>0</v>
      </c>
      <c r="BZ944" s="243">
        <v>0</v>
      </c>
      <c r="CA944" s="243">
        <v>0</v>
      </c>
      <c r="CB944" s="243">
        <v>0</v>
      </c>
      <c r="CC944" s="243">
        <v>0</v>
      </c>
      <c r="CD944" s="243">
        <v>0</v>
      </c>
      <c r="CE944" s="243">
        <v>0</v>
      </c>
      <c r="CF944" s="243">
        <v>0</v>
      </c>
      <c r="CG944" s="243">
        <v>0</v>
      </c>
      <c r="CH944" s="243">
        <v>0</v>
      </c>
      <c r="CI944" s="243">
        <v>0</v>
      </c>
      <c r="CJ944" s="243">
        <v>0</v>
      </c>
      <c r="CK944" s="243" t="e">
        <v>#VALUE!</v>
      </c>
      <c r="CL944" s="243">
        <v>0</v>
      </c>
      <c r="CM944" s="243">
        <v>0</v>
      </c>
      <c r="CN944" s="243">
        <v>0</v>
      </c>
      <c r="CO944" s="243">
        <v>0</v>
      </c>
      <c r="CP944" s="243">
        <v>0</v>
      </c>
      <c r="CQ944" s="243">
        <v>0</v>
      </c>
      <c r="CR944" s="244">
        <f t="shared" si="58"/>
        <v>0</v>
      </c>
      <c r="CS944" s="267" t="e">
        <f t="shared" si="58"/>
        <v>#VALUE!</v>
      </c>
      <c r="CT944" s="268"/>
      <c r="CU944" s="269"/>
      <c r="CV944" s="269"/>
      <c r="CW944" s="269"/>
      <c r="CX944" s="269"/>
      <c r="CY944" s="269"/>
      <c r="CZ944" s="269"/>
      <c r="DA944" s="270"/>
      <c r="DB944" s="248">
        <v>4418.3091896371388</v>
      </c>
      <c r="DC944" s="249"/>
      <c r="DD944" s="250">
        <v>1.2609329879101425</v>
      </c>
      <c r="DE944" s="251"/>
      <c r="DF944" s="251"/>
      <c r="DG944" s="251"/>
      <c r="DH944" s="252"/>
      <c r="DI944" s="252"/>
      <c r="DJ944" s="252"/>
      <c r="DK944" s="252"/>
      <c r="DL944" s="251" t="s">
        <v>2005</v>
      </c>
      <c r="DM944" s="253" t="s">
        <v>2005</v>
      </c>
      <c r="DN944" s="254" t="s">
        <v>66</v>
      </c>
      <c r="DO944" s="231"/>
      <c r="DP944" s="256" t="s">
        <v>66</v>
      </c>
      <c r="DQ944" s="231"/>
      <c r="DR944" s="258"/>
      <c r="DS944" s="259"/>
      <c r="DT944" s="260"/>
      <c r="DU944" s="255">
        <v>0</v>
      </c>
      <c r="DV944" s="261">
        <v>0</v>
      </c>
      <c r="DW944" s="231">
        <v>0</v>
      </c>
      <c r="DX944" s="262">
        <v>0</v>
      </c>
      <c r="DY944" s="255">
        <v>0</v>
      </c>
      <c r="DZ944" s="231">
        <v>0</v>
      </c>
      <c r="EA944" s="231">
        <v>0</v>
      </c>
      <c r="EB944" s="262">
        <v>0</v>
      </c>
      <c r="EC944" s="271"/>
      <c r="ED944" s="234"/>
      <c r="EE944" s="272"/>
      <c r="EF944" s="234">
        <v>0</v>
      </c>
      <c r="EG944" s="266">
        <v>0</v>
      </c>
      <c r="EH944" s="258"/>
    </row>
    <row r="945" spans="1:138" ht="30" customHeight="1" thickBot="1" x14ac:dyDescent="0.3">
      <c r="A945" s="45" t="s">
        <v>60</v>
      </c>
      <c r="B945" s="45" t="s">
        <v>61</v>
      </c>
      <c r="C945" s="45" t="s">
        <v>1479</v>
      </c>
      <c r="D945" s="46" t="s">
        <v>1601</v>
      </c>
      <c r="E945" s="46" t="s">
        <v>1485</v>
      </c>
      <c r="F945" s="46" t="s">
        <v>1608</v>
      </c>
      <c r="G945" s="46" t="s">
        <v>1485</v>
      </c>
      <c r="H945" s="226" t="s">
        <v>66</v>
      </c>
      <c r="I945" s="227" t="s">
        <v>2008</v>
      </c>
      <c r="J945" s="228">
        <v>4.16</v>
      </c>
      <c r="K945" s="229">
        <v>2.1111620883295532</v>
      </c>
      <c r="L945" s="229">
        <v>0.64924242289199996</v>
      </c>
      <c r="M945" s="230">
        <v>9</v>
      </c>
      <c r="N945" s="231">
        <v>328.21725408733039</v>
      </c>
      <c r="O945" s="232" t="s">
        <v>2003</v>
      </c>
      <c r="P945" s="233">
        <v>9.3669307673324875E-2</v>
      </c>
      <c r="Q945" s="234" t="s">
        <v>68</v>
      </c>
      <c r="R945" s="235" t="s">
        <v>68</v>
      </c>
      <c r="S945" s="236" t="s">
        <v>2005</v>
      </c>
      <c r="T945" s="236" t="s">
        <v>2005</v>
      </c>
      <c r="U945" s="237" t="s">
        <v>2005</v>
      </c>
      <c r="V945" s="238" t="s">
        <v>2005</v>
      </c>
      <c r="W945" s="238" t="s">
        <v>2005</v>
      </c>
      <c r="X945" s="238" t="s">
        <v>2005</v>
      </c>
      <c r="Y945" s="238" t="s">
        <v>2005</v>
      </c>
      <c r="Z945" s="238" t="s">
        <v>2005</v>
      </c>
      <c r="AA945" s="238" t="s">
        <v>2005</v>
      </c>
      <c r="AB945" s="238" t="s">
        <v>2005</v>
      </c>
      <c r="AC945" s="238" t="s">
        <v>2005</v>
      </c>
      <c r="AD945" s="238" t="s">
        <v>2005</v>
      </c>
      <c r="AE945" s="238" t="s">
        <v>2005</v>
      </c>
      <c r="AF945" s="238" t="s">
        <v>2005</v>
      </c>
      <c r="AG945" s="238" t="s">
        <v>2005</v>
      </c>
      <c r="AH945" s="238" t="s">
        <v>2005</v>
      </c>
      <c r="AI945" s="238" t="s">
        <v>2005</v>
      </c>
      <c r="AJ945" s="238" t="s">
        <v>2005</v>
      </c>
      <c r="AK945" s="238" t="s">
        <v>2005</v>
      </c>
      <c r="AL945" s="238" t="s">
        <v>2005</v>
      </c>
      <c r="AM945" s="237" t="s">
        <v>2005</v>
      </c>
      <c r="AN945" s="238" t="s">
        <v>2005</v>
      </c>
      <c r="AO945" s="238" t="s">
        <v>2005</v>
      </c>
      <c r="AP945" s="238" t="s">
        <v>2005</v>
      </c>
      <c r="AQ945" s="237">
        <f t="shared" si="56"/>
        <v>0</v>
      </c>
      <c r="AR945" s="239">
        <f t="shared" si="56"/>
        <v>0</v>
      </c>
      <c r="AS945" s="240"/>
      <c r="AT945" s="238"/>
      <c r="AU945" s="237"/>
      <c r="AV945" s="238"/>
      <c r="AW945" s="238"/>
      <c r="AX945" s="238"/>
      <c r="AY945" s="238"/>
      <c r="AZ945" s="238"/>
      <c r="BA945" s="238"/>
      <c r="BB945" s="238"/>
      <c r="BC945" s="238"/>
      <c r="BD945" s="238"/>
      <c r="BE945" s="238"/>
      <c r="BF945" s="238"/>
      <c r="BG945" s="238"/>
      <c r="BH945" s="238"/>
      <c r="BI945" s="238"/>
      <c r="BJ945" s="238" t="s">
        <v>2005</v>
      </c>
      <c r="BK945" s="238"/>
      <c r="BL945" s="238"/>
      <c r="BM945" s="238"/>
      <c r="BN945" s="238"/>
      <c r="BO945" s="238"/>
      <c r="BP945" s="238"/>
      <c r="BQ945" s="237">
        <f t="shared" si="57"/>
        <v>0</v>
      </c>
      <c r="BR945" s="237">
        <f t="shared" si="57"/>
        <v>0</v>
      </c>
      <c r="BS945" s="241">
        <f t="shared" si="59"/>
        <v>0</v>
      </c>
      <c r="BT945" s="273">
        <v>0</v>
      </c>
      <c r="BU945" s="243">
        <v>0</v>
      </c>
      <c r="BV945" s="244">
        <v>0</v>
      </c>
      <c r="BW945" s="243">
        <v>0</v>
      </c>
      <c r="BX945" s="243">
        <v>0</v>
      </c>
      <c r="BY945" s="243">
        <v>0</v>
      </c>
      <c r="BZ945" s="243">
        <v>0</v>
      </c>
      <c r="CA945" s="243">
        <v>0</v>
      </c>
      <c r="CB945" s="243">
        <v>0</v>
      </c>
      <c r="CC945" s="243">
        <v>0</v>
      </c>
      <c r="CD945" s="243">
        <v>0</v>
      </c>
      <c r="CE945" s="243">
        <v>0</v>
      </c>
      <c r="CF945" s="243">
        <v>0</v>
      </c>
      <c r="CG945" s="243">
        <v>0</v>
      </c>
      <c r="CH945" s="243">
        <v>0</v>
      </c>
      <c r="CI945" s="243">
        <v>0</v>
      </c>
      <c r="CJ945" s="243">
        <v>0</v>
      </c>
      <c r="CK945" s="243" t="e">
        <v>#VALUE!</v>
      </c>
      <c r="CL945" s="243">
        <v>0</v>
      </c>
      <c r="CM945" s="243">
        <v>0</v>
      </c>
      <c r="CN945" s="243">
        <v>0</v>
      </c>
      <c r="CO945" s="243">
        <v>0</v>
      </c>
      <c r="CP945" s="243">
        <v>0</v>
      </c>
      <c r="CQ945" s="243">
        <v>0</v>
      </c>
      <c r="CR945" s="244">
        <f t="shared" si="58"/>
        <v>0</v>
      </c>
      <c r="CS945" s="267" t="e">
        <f t="shared" si="58"/>
        <v>#VALUE!</v>
      </c>
      <c r="CT945" s="268"/>
      <c r="CU945" s="269"/>
      <c r="CV945" s="269"/>
      <c r="CW945" s="269"/>
      <c r="CX945" s="269"/>
      <c r="CY945" s="269"/>
      <c r="CZ945" s="269"/>
      <c r="DA945" s="270"/>
      <c r="DB945" s="248">
        <v>328.21725408733039</v>
      </c>
      <c r="DC945" s="249"/>
      <c r="DD945" s="250">
        <v>9.3669307673324875E-2</v>
      </c>
      <c r="DE945" s="251"/>
      <c r="DF945" s="251"/>
      <c r="DG945" s="251"/>
      <c r="DH945" s="252"/>
      <c r="DI945" s="252"/>
      <c r="DJ945" s="252"/>
      <c r="DK945" s="252"/>
      <c r="DL945" s="251" t="s">
        <v>2005</v>
      </c>
      <c r="DM945" s="253" t="s">
        <v>2005</v>
      </c>
      <c r="DN945" s="254" t="s">
        <v>66</v>
      </c>
      <c r="DO945" s="231"/>
      <c r="DP945" s="256" t="s">
        <v>66</v>
      </c>
      <c r="DQ945" s="231"/>
      <c r="DR945" s="258"/>
      <c r="DS945" s="259"/>
      <c r="DT945" s="260"/>
      <c r="DU945" s="255">
        <v>0</v>
      </c>
      <c r="DV945" s="261">
        <v>0</v>
      </c>
      <c r="DW945" s="231">
        <v>0</v>
      </c>
      <c r="DX945" s="262">
        <v>0</v>
      </c>
      <c r="DY945" s="255">
        <v>0</v>
      </c>
      <c r="DZ945" s="231">
        <v>0</v>
      </c>
      <c r="EA945" s="231">
        <v>0</v>
      </c>
      <c r="EB945" s="262">
        <v>0</v>
      </c>
      <c r="EC945" s="271"/>
      <c r="ED945" s="234"/>
      <c r="EE945" s="272"/>
      <c r="EF945" s="234">
        <v>0</v>
      </c>
      <c r="EG945" s="266">
        <v>0</v>
      </c>
      <c r="EH945" s="258"/>
    </row>
    <row r="946" spans="1:138" ht="30" customHeight="1" thickBot="1" x14ac:dyDescent="0.3">
      <c r="A946" s="45" t="s">
        <v>60</v>
      </c>
      <c r="B946" s="45" t="s">
        <v>61</v>
      </c>
      <c r="C946" s="45" t="s">
        <v>1479</v>
      </c>
      <c r="D946" s="46" t="s">
        <v>1601</v>
      </c>
      <c r="E946" s="46" t="s">
        <v>1485</v>
      </c>
      <c r="F946" s="46" t="s">
        <v>1609</v>
      </c>
      <c r="G946" s="46" t="s">
        <v>1485</v>
      </c>
      <c r="H946" s="226" t="s">
        <v>66</v>
      </c>
      <c r="I946" s="227" t="s">
        <v>2007</v>
      </c>
      <c r="J946" s="228">
        <v>4.16</v>
      </c>
      <c r="K946" s="229">
        <v>2.9397751946705037</v>
      </c>
      <c r="L946" s="229">
        <v>4.0664772642689995</v>
      </c>
      <c r="M946" s="230">
        <v>491.16666666666703</v>
      </c>
      <c r="N946" s="231">
        <v>7675.2342494268041</v>
      </c>
      <c r="O946" s="232" t="s">
        <v>2003</v>
      </c>
      <c r="P946" s="233">
        <v>2.1904207332839052</v>
      </c>
      <c r="Q946" s="234" t="s">
        <v>68</v>
      </c>
      <c r="R946" s="235" t="s">
        <v>68</v>
      </c>
      <c r="S946" s="236" t="s">
        <v>2005</v>
      </c>
      <c r="T946" s="236" t="s">
        <v>2005</v>
      </c>
      <c r="U946" s="237" t="s">
        <v>2005</v>
      </c>
      <c r="V946" s="238" t="s">
        <v>2005</v>
      </c>
      <c r="W946" s="238" t="s">
        <v>2005</v>
      </c>
      <c r="X946" s="238" t="s">
        <v>2005</v>
      </c>
      <c r="Y946" s="238" t="s">
        <v>2005</v>
      </c>
      <c r="Z946" s="238" t="s">
        <v>2005</v>
      </c>
      <c r="AA946" s="238" t="s">
        <v>2005</v>
      </c>
      <c r="AB946" s="238" t="s">
        <v>2005</v>
      </c>
      <c r="AC946" s="238" t="s">
        <v>2005</v>
      </c>
      <c r="AD946" s="238" t="s">
        <v>2005</v>
      </c>
      <c r="AE946" s="238">
        <v>1</v>
      </c>
      <c r="AF946" s="238">
        <v>1</v>
      </c>
      <c r="AG946" s="238" t="s">
        <v>2005</v>
      </c>
      <c r="AH946" s="238" t="s">
        <v>2005</v>
      </c>
      <c r="AI946" s="238" t="s">
        <v>2005</v>
      </c>
      <c r="AJ946" s="238" t="s">
        <v>2005</v>
      </c>
      <c r="AK946" s="238" t="s">
        <v>2005</v>
      </c>
      <c r="AL946" s="238" t="s">
        <v>2005</v>
      </c>
      <c r="AM946" s="237" t="s">
        <v>2005</v>
      </c>
      <c r="AN946" s="238" t="s">
        <v>2005</v>
      </c>
      <c r="AO946" s="238" t="s">
        <v>2005</v>
      </c>
      <c r="AP946" s="238" t="s">
        <v>2005</v>
      </c>
      <c r="AQ946" s="237">
        <f t="shared" si="56"/>
        <v>1</v>
      </c>
      <c r="AR946" s="239">
        <f t="shared" si="56"/>
        <v>1</v>
      </c>
      <c r="AS946" s="240"/>
      <c r="AT946" s="238"/>
      <c r="AU946" s="237"/>
      <c r="AV946" s="238"/>
      <c r="AW946" s="238"/>
      <c r="AX946" s="238"/>
      <c r="AY946" s="238"/>
      <c r="AZ946" s="238"/>
      <c r="BA946" s="238"/>
      <c r="BB946" s="238"/>
      <c r="BC946" s="238"/>
      <c r="BD946" s="238"/>
      <c r="BE946" s="238">
        <v>75</v>
      </c>
      <c r="BF946" s="238">
        <v>75</v>
      </c>
      <c r="BG946" s="238"/>
      <c r="BH946" s="238"/>
      <c r="BI946" s="238"/>
      <c r="BJ946" s="238" t="s">
        <v>2005</v>
      </c>
      <c r="BK946" s="238"/>
      <c r="BL946" s="238"/>
      <c r="BM946" s="238"/>
      <c r="BN946" s="238"/>
      <c r="BO946" s="238"/>
      <c r="BP946" s="238"/>
      <c r="BQ946" s="237">
        <f t="shared" si="57"/>
        <v>75</v>
      </c>
      <c r="BR946" s="237">
        <f t="shared" si="57"/>
        <v>75</v>
      </c>
      <c r="BS946" s="241">
        <f t="shared" si="59"/>
        <v>3.423999730296521E-2</v>
      </c>
      <c r="BT946" s="273">
        <v>0</v>
      </c>
      <c r="BU946" s="243">
        <v>0</v>
      </c>
      <c r="BV946" s="244">
        <v>0</v>
      </c>
      <c r="BW946" s="243">
        <v>0</v>
      </c>
      <c r="BX946" s="243">
        <v>0</v>
      </c>
      <c r="BY946" s="243">
        <v>0</v>
      </c>
      <c r="BZ946" s="243">
        <v>0</v>
      </c>
      <c r="CA946" s="243">
        <v>0</v>
      </c>
      <c r="CB946" s="243">
        <v>0</v>
      </c>
      <c r="CC946" s="243">
        <v>0</v>
      </c>
      <c r="CD946" s="243">
        <v>0</v>
      </c>
      <c r="CE946" s="243">
        <v>0</v>
      </c>
      <c r="CF946" s="243">
        <v>378432</v>
      </c>
      <c r="CG946" s="243">
        <v>378432</v>
      </c>
      <c r="CH946" s="243">
        <v>0</v>
      </c>
      <c r="CI946" s="243">
        <v>0</v>
      </c>
      <c r="CJ946" s="243">
        <v>0</v>
      </c>
      <c r="CK946" s="243" t="e">
        <v>#VALUE!</v>
      </c>
      <c r="CL946" s="243">
        <v>0</v>
      </c>
      <c r="CM946" s="243">
        <v>0</v>
      </c>
      <c r="CN946" s="243">
        <v>0</v>
      </c>
      <c r="CO946" s="243">
        <v>0</v>
      </c>
      <c r="CP946" s="243">
        <v>0</v>
      </c>
      <c r="CQ946" s="243">
        <v>0</v>
      </c>
      <c r="CR946" s="244">
        <f t="shared" si="58"/>
        <v>378432</v>
      </c>
      <c r="CS946" s="267" t="e">
        <f t="shared" si="58"/>
        <v>#VALUE!</v>
      </c>
      <c r="CT946" s="268"/>
      <c r="CU946" s="269"/>
      <c r="CV946" s="269"/>
      <c r="CW946" s="269"/>
      <c r="CX946" s="269"/>
      <c r="CY946" s="269"/>
      <c r="CZ946" s="269"/>
      <c r="DA946" s="270"/>
      <c r="DB946" s="248">
        <v>7675.2342494268041</v>
      </c>
      <c r="DC946" s="249"/>
      <c r="DD946" s="250">
        <v>2.1904207332839052</v>
      </c>
      <c r="DE946" s="251"/>
      <c r="DF946" s="251"/>
      <c r="DG946" s="251"/>
      <c r="DH946" s="252"/>
      <c r="DI946" s="252"/>
      <c r="DJ946" s="252"/>
      <c r="DK946" s="252"/>
      <c r="DL946" s="251" t="s">
        <v>2005</v>
      </c>
      <c r="DM946" s="253" t="s">
        <v>2005</v>
      </c>
      <c r="DN946" s="254" t="s">
        <v>66</v>
      </c>
      <c r="DO946" s="231"/>
      <c r="DP946" s="256" t="s">
        <v>66</v>
      </c>
      <c r="DQ946" s="231"/>
      <c r="DR946" s="258"/>
      <c r="DS946" s="259"/>
      <c r="DT946" s="260"/>
      <c r="DU946" s="255">
        <v>9.3288089582626323</v>
      </c>
      <c r="DV946" s="261">
        <v>74.681235421079222</v>
      </c>
      <c r="DW946" s="231">
        <v>9.3288089582626323</v>
      </c>
      <c r="DX946" s="262">
        <v>8.0967236365674449</v>
      </c>
      <c r="DY946" s="255">
        <v>4.071937563624021E-3</v>
      </c>
      <c r="DZ946" s="231">
        <v>9.7257365440110308E-2</v>
      </c>
      <c r="EA946" s="231">
        <v>4.071937563624021E-3</v>
      </c>
      <c r="EB946" s="262">
        <v>7.7055345238090142E-2</v>
      </c>
      <c r="EC946" s="271"/>
      <c r="ED946" s="234"/>
      <c r="EE946" s="272"/>
      <c r="EF946" s="234">
        <v>4456</v>
      </c>
      <c r="EG946" s="266">
        <v>-3939.3333333333335</v>
      </c>
      <c r="EH946" s="258"/>
    </row>
    <row r="947" spans="1:138" ht="30" customHeight="1" thickBot="1" x14ac:dyDescent="0.3">
      <c r="A947" s="45" t="s">
        <v>60</v>
      </c>
      <c r="B947" s="45" t="s">
        <v>61</v>
      </c>
      <c r="C947" s="45" t="s">
        <v>1479</v>
      </c>
      <c r="D947" s="46" t="s">
        <v>1610</v>
      </c>
      <c r="E947" s="46" t="s">
        <v>1510</v>
      </c>
      <c r="F947" s="46" t="s">
        <v>1611</v>
      </c>
      <c r="G947" s="46" t="s">
        <v>1612</v>
      </c>
      <c r="H947" s="226" t="s">
        <v>66</v>
      </c>
      <c r="I947" s="227" t="s">
        <v>2007</v>
      </c>
      <c r="J947" s="228">
        <v>13.2</v>
      </c>
      <c r="K947" s="229">
        <v>8.8480083453848515</v>
      </c>
      <c r="L947" s="229">
        <v>22.183143893253</v>
      </c>
      <c r="M947" s="230">
        <v>2291.75</v>
      </c>
      <c r="N947" s="231">
        <v>12871.555</v>
      </c>
      <c r="O947" s="232" t="s">
        <v>2006</v>
      </c>
      <c r="P947" s="233">
        <v>6.8589211979727533</v>
      </c>
      <c r="Q947" s="234" t="s">
        <v>2004</v>
      </c>
      <c r="R947" s="235" t="s">
        <v>68</v>
      </c>
      <c r="S947" s="236" t="s">
        <v>2005</v>
      </c>
      <c r="T947" s="236" t="s">
        <v>2005</v>
      </c>
      <c r="U947" s="237" t="s">
        <v>2005</v>
      </c>
      <c r="V947" s="238" t="s">
        <v>2005</v>
      </c>
      <c r="W947" s="238" t="s">
        <v>2005</v>
      </c>
      <c r="X947" s="238" t="s">
        <v>2005</v>
      </c>
      <c r="Y947" s="238" t="s">
        <v>2005</v>
      </c>
      <c r="Z947" s="238" t="s">
        <v>2005</v>
      </c>
      <c r="AA947" s="238" t="s">
        <v>2005</v>
      </c>
      <c r="AB947" s="238" t="s">
        <v>2005</v>
      </c>
      <c r="AC947" s="238" t="s">
        <v>2005</v>
      </c>
      <c r="AD947" s="238" t="s">
        <v>2005</v>
      </c>
      <c r="AE947" s="238" t="s">
        <v>2005</v>
      </c>
      <c r="AF947" s="238" t="s">
        <v>2005</v>
      </c>
      <c r="AG947" s="238" t="s">
        <v>2005</v>
      </c>
      <c r="AH947" s="238" t="s">
        <v>2005</v>
      </c>
      <c r="AI947" s="238">
        <v>63</v>
      </c>
      <c r="AJ947" s="238">
        <v>63</v>
      </c>
      <c r="AK947" s="238" t="s">
        <v>2005</v>
      </c>
      <c r="AL947" s="238" t="s">
        <v>2005</v>
      </c>
      <c r="AM947" s="237" t="s">
        <v>2005</v>
      </c>
      <c r="AN947" s="238" t="s">
        <v>2005</v>
      </c>
      <c r="AO947" s="238" t="s">
        <v>2005</v>
      </c>
      <c r="AP947" s="238" t="s">
        <v>2005</v>
      </c>
      <c r="AQ947" s="237">
        <f t="shared" si="56"/>
        <v>63</v>
      </c>
      <c r="AR947" s="239">
        <f t="shared" si="56"/>
        <v>63</v>
      </c>
      <c r="AS947" s="240"/>
      <c r="AT947" s="238"/>
      <c r="AU947" s="237"/>
      <c r="AV947" s="238"/>
      <c r="AW947" s="238"/>
      <c r="AX947" s="238"/>
      <c r="AY947" s="238"/>
      <c r="AZ947" s="238"/>
      <c r="BA947" s="238"/>
      <c r="BB947" s="238"/>
      <c r="BC947" s="238"/>
      <c r="BD947" s="238"/>
      <c r="BE947" s="238"/>
      <c r="BF947" s="238"/>
      <c r="BG947" s="238"/>
      <c r="BH947" s="238"/>
      <c r="BI947" s="238">
        <v>831.45</v>
      </c>
      <c r="BJ947" s="238">
        <v>831.45</v>
      </c>
      <c r="BK947" s="238"/>
      <c r="BL947" s="238"/>
      <c r="BM947" s="238"/>
      <c r="BN947" s="238"/>
      <c r="BO947" s="238"/>
      <c r="BP947" s="238"/>
      <c r="BQ947" s="237">
        <f t="shared" si="57"/>
        <v>831.45</v>
      </c>
      <c r="BR947" s="237">
        <f t="shared" si="57"/>
        <v>831.45</v>
      </c>
      <c r="BS947" s="241">
        <f t="shared" si="59"/>
        <v>0.12122168720144304</v>
      </c>
      <c r="BT947" s="273">
        <v>0</v>
      </c>
      <c r="BU947" s="243">
        <v>0</v>
      </c>
      <c r="BV947" s="244">
        <v>0</v>
      </c>
      <c r="BW947" s="243">
        <v>0</v>
      </c>
      <c r="BX947" s="243">
        <v>0</v>
      </c>
      <c r="BY947" s="243">
        <v>0</v>
      </c>
      <c r="BZ947" s="243">
        <v>0</v>
      </c>
      <c r="CA947" s="243">
        <v>0</v>
      </c>
      <c r="CB947" s="243">
        <v>0</v>
      </c>
      <c r="CC947" s="243">
        <v>0</v>
      </c>
      <c r="CD947" s="243">
        <v>0</v>
      </c>
      <c r="CE947" s="243">
        <v>0</v>
      </c>
      <c r="CF947" s="243">
        <v>0</v>
      </c>
      <c r="CG947" s="243">
        <v>0</v>
      </c>
      <c r="CH947" s="243">
        <v>0</v>
      </c>
      <c r="CI947" s="243">
        <v>0</v>
      </c>
      <c r="CJ947" s="243">
        <v>975989.26800000004</v>
      </c>
      <c r="CK947" s="243">
        <v>975989.26800000004</v>
      </c>
      <c r="CL947" s="243">
        <v>0</v>
      </c>
      <c r="CM947" s="243">
        <v>0</v>
      </c>
      <c r="CN947" s="243">
        <v>0</v>
      </c>
      <c r="CO947" s="243">
        <v>0</v>
      </c>
      <c r="CP947" s="243">
        <v>0</v>
      </c>
      <c r="CQ947" s="243">
        <v>0</v>
      </c>
      <c r="CR947" s="244">
        <f t="shared" si="58"/>
        <v>975989.26800000004</v>
      </c>
      <c r="CS947" s="267">
        <f t="shared" si="58"/>
        <v>975989.26800000004</v>
      </c>
      <c r="CT947" s="268"/>
      <c r="CU947" s="269"/>
      <c r="CV947" s="269"/>
      <c r="CW947" s="269"/>
      <c r="CX947" s="269"/>
      <c r="CY947" s="269"/>
      <c r="CZ947" s="269"/>
      <c r="DA947" s="270"/>
      <c r="DB947" s="248">
        <v>12871.555</v>
      </c>
      <c r="DC947" s="249"/>
      <c r="DD947" s="250">
        <v>6.8589211979727533</v>
      </c>
      <c r="DE947" s="251"/>
      <c r="DF947" s="251"/>
      <c r="DG947" s="251"/>
      <c r="DH947" s="252"/>
      <c r="DI947" s="252"/>
      <c r="DJ947" s="252"/>
      <c r="DK947" s="252"/>
      <c r="DL947" s="251" t="s">
        <v>2005</v>
      </c>
      <c r="DM947" s="253" t="s">
        <v>2005</v>
      </c>
      <c r="DN947" s="254" t="s">
        <v>66</v>
      </c>
      <c r="DO947" s="231"/>
      <c r="DP947" s="256" t="s">
        <v>66</v>
      </c>
      <c r="DQ947" s="231"/>
      <c r="DR947" s="258"/>
      <c r="DS947" s="259"/>
      <c r="DT947" s="260"/>
      <c r="DU947" s="255">
        <v>134.66433947856441</v>
      </c>
      <c r="DV947" s="261">
        <v>880.80316671710148</v>
      </c>
      <c r="DW947" s="231">
        <v>134.66433947856441</v>
      </c>
      <c r="DX947" s="262">
        <v>38.443301068747502</v>
      </c>
      <c r="DY947" s="255">
        <v>0.77451729028035343</v>
      </c>
      <c r="DZ947" s="231">
        <v>0.58867100543066697</v>
      </c>
      <c r="EA947" s="231">
        <v>0.77451729028035343</v>
      </c>
      <c r="EB947" s="262">
        <v>0.25060678600059094</v>
      </c>
      <c r="EC947" s="271"/>
      <c r="ED947" s="234"/>
      <c r="EE947" s="272"/>
      <c r="EF947" s="234">
        <v>0</v>
      </c>
      <c r="EG947" s="266">
        <v>130927.33333333333</v>
      </c>
      <c r="EH947" s="258"/>
    </row>
    <row r="948" spans="1:138" ht="30" customHeight="1" thickBot="1" x14ac:dyDescent="0.3">
      <c r="A948" s="45" t="s">
        <v>60</v>
      </c>
      <c r="B948" s="45" t="s">
        <v>61</v>
      </c>
      <c r="C948" s="45" t="s">
        <v>1479</v>
      </c>
      <c r="D948" s="46" t="s">
        <v>1610</v>
      </c>
      <c r="E948" s="46" t="s">
        <v>1510</v>
      </c>
      <c r="F948" s="46" t="s">
        <v>1613</v>
      </c>
      <c r="G948" s="46" t="s">
        <v>1512</v>
      </c>
      <c r="H948" s="226" t="s">
        <v>66</v>
      </c>
      <c r="I948" s="227" t="s">
        <v>2002</v>
      </c>
      <c r="J948" s="228">
        <v>13.2</v>
      </c>
      <c r="K948" s="229">
        <v>8.345020790866851</v>
      </c>
      <c r="L948" s="229">
        <v>13.174621184717999</v>
      </c>
      <c r="M948" s="230">
        <v>2852.5</v>
      </c>
      <c r="N948" s="231">
        <v>21571.525000000001</v>
      </c>
      <c r="O948" s="232" t="s">
        <v>2006</v>
      </c>
      <c r="P948" s="233">
        <v>6.9046473392925716</v>
      </c>
      <c r="Q948" s="234" t="s">
        <v>2004</v>
      </c>
      <c r="R948" s="235" t="s">
        <v>68</v>
      </c>
      <c r="S948" s="236" t="s">
        <v>2005</v>
      </c>
      <c r="T948" s="236" t="s">
        <v>2005</v>
      </c>
      <c r="U948" s="237" t="s">
        <v>2005</v>
      </c>
      <c r="V948" s="238" t="s">
        <v>2005</v>
      </c>
      <c r="W948" s="238" t="s">
        <v>2005</v>
      </c>
      <c r="X948" s="238" t="s">
        <v>2005</v>
      </c>
      <c r="Y948" s="238" t="s">
        <v>2005</v>
      </c>
      <c r="Z948" s="238" t="s">
        <v>2005</v>
      </c>
      <c r="AA948" s="238" t="s">
        <v>2005</v>
      </c>
      <c r="AB948" s="238" t="s">
        <v>2005</v>
      </c>
      <c r="AC948" s="238" t="s">
        <v>2005</v>
      </c>
      <c r="AD948" s="238" t="s">
        <v>2005</v>
      </c>
      <c r="AE948" s="238" t="s">
        <v>2005</v>
      </c>
      <c r="AF948" s="238" t="s">
        <v>2005</v>
      </c>
      <c r="AG948" s="238" t="s">
        <v>2005</v>
      </c>
      <c r="AH948" s="238" t="s">
        <v>2005</v>
      </c>
      <c r="AI948" s="238">
        <v>94</v>
      </c>
      <c r="AJ948" s="238">
        <v>94</v>
      </c>
      <c r="AK948" s="238">
        <v>2</v>
      </c>
      <c r="AL948" s="238">
        <v>2</v>
      </c>
      <c r="AM948" s="237" t="s">
        <v>2005</v>
      </c>
      <c r="AN948" s="238" t="s">
        <v>2005</v>
      </c>
      <c r="AO948" s="238" t="s">
        <v>2005</v>
      </c>
      <c r="AP948" s="238" t="s">
        <v>2005</v>
      </c>
      <c r="AQ948" s="237">
        <f t="shared" si="56"/>
        <v>96</v>
      </c>
      <c r="AR948" s="239">
        <f t="shared" si="56"/>
        <v>96</v>
      </c>
      <c r="AS948" s="240"/>
      <c r="AT948" s="238"/>
      <c r="AU948" s="237"/>
      <c r="AV948" s="238"/>
      <c r="AW948" s="238"/>
      <c r="AX948" s="238"/>
      <c r="AY948" s="238"/>
      <c r="AZ948" s="238"/>
      <c r="BA948" s="238"/>
      <c r="BB948" s="238"/>
      <c r="BC948" s="238"/>
      <c r="BD948" s="238"/>
      <c r="BE948" s="238"/>
      <c r="BF948" s="238"/>
      <c r="BG948" s="238"/>
      <c r="BH948" s="238"/>
      <c r="BI948" s="238">
        <v>682.3</v>
      </c>
      <c r="BJ948" s="238">
        <v>682.3</v>
      </c>
      <c r="BK948" s="238">
        <v>15.2</v>
      </c>
      <c r="BL948" s="238">
        <v>15.2</v>
      </c>
      <c r="BM948" s="238"/>
      <c r="BN948" s="238"/>
      <c r="BO948" s="238"/>
      <c r="BP948" s="238"/>
      <c r="BQ948" s="237">
        <f t="shared" si="57"/>
        <v>697.5</v>
      </c>
      <c r="BR948" s="237">
        <f t="shared" si="57"/>
        <v>697.5</v>
      </c>
      <c r="BS948" s="241">
        <f t="shared" si="59"/>
        <v>0.10101891750947321</v>
      </c>
      <c r="BT948" s="273">
        <v>0</v>
      </c>
      <c r="BU948" s="243">
        <v>0</v>
      </c>
      <c r="BV948" s="244">
        <v>0</v>
      </c>
      <c r="BW948" s="243">
        <v>0</v>
      </c>
      <c r="BX948" s="243">
        <v>0</v>
      </c>
      <c r="BY948" s="243">
        <v>0</v>
      </c>
      <c r="BZ948" s="243">
        <v>0</v>
      </c>
      <c r="CA948" s="243">
        <v>0</v>
      </c>
      <c r="CB948" s="243">
        <v>0</v>
      </c>
      <c r="CC948" s="243">
        <v>0</v>
      </c>
      <c r="CD948" s="243">
        <v>0</v>
      </c>
      <c r="CE948" s="243">
        <v>0</v>
      </c>
      <c r="CF948" s="243">
        <v>0</v>
      </c>
      <c r="CG948" s="243">
        <v>0</v>
      </c>
      <c r="CH948" s="243">
        <v>0</v>
      </c>
      <c r="CI948" s="243">
        <v>0</v>
      </c>
      <c r="CJ948" s="243">
        <v>800911.03200000001</v>
      </c>
      <c r="CK948" s="243">
        <v>800911.03200000001</v>
      </c>
      <c r="CL948" s="243">
        <v>17842.368000000002</v>
      </c>
      <c r="CM948" s="243">
        <v>17842.368000000002</v>
      </c>
      <c r="CN948" s="243">
        <v>0</v>
      </c>
      <c r="CO948" s="243">
        <v>0</v>
      </c>
      <c r="CP948" s="243">
        <v>0</v>
      </c>
      <c r="CQ948" s="243">
        <v>0</v>
      </c>
      <c r="CR948" s="244">
        <f t="shared" si="58"/>
        <v>818753.4</v>
      </c>
      <c r="CS948" s="267">
        <f t="shared" si="58"/>
        <v>818753.4</v>
      </c>
      <c r="CT948" s="268"/>
      <c r="CU948" s="269"/>
      <c r="CV948" s="269"/>
      <c r="CW948" s="269"/>
      <c r="CX948" s="269"/>
      <c r="CY948" s="269"/>
      <c r="CZ948" s="269"/>
      <c r="DA948" s="270"/>
      <c r="DB948" s="248">
        <v>21571.525000000001</v>
      </c>
      <c r="DC948" s="249"/>
      <c r="DD948" s="250">
        <v>6.9046473392925716</v>
      </c>
      <c r="DE948" s="251"/>
      <c r="DF948" s="251"/>
      <c r="DG948" s="251"/>
      <c r="DH948" s="252"/>
      <c r="DI948" s="252"/>
      <c r="DJ948" s="252"/>
      <c r="DK948" s="252"/>
      <c r="DL948" s="251" t="s">
        <v>2005</v>
      </c>
      <c r="DM948" s="253" t="s">
        <v>2005</v>
      </c>
      <c r="DN948" s="254" t="s">
        <v>66</v>
      </c>
      <c r="DO948" s="231"/>
      <c r="DP948" s="256" t="s">
        <v>66</v>
      </c>
      <c r="DQ948" s="231"/>
      <c r="DR948" s="258"/>
      <c r="DS948" s="259"/>
      <c r="DT948" s="260"/>
      <c r="DU948" s="255">
        <v>249.04960560911482</v>
      </c>
      <c r="DV948" s="261">
        <v>271.24585117423942</v>
      </c>
      <c r="DW948" s="231">
        <v>248.80631025416301</v>
      </c>
      <c r="DX948" s="262">
        <v>-176.19470361656983</v>
      </c>
      <c r="DY948" s="255">
        <v>2.076424189307625</v>
      </c>
      <c r="DZ948" s="231">
        <v>-0.82120026972945293</v>
      </c>
      <c r="EA948" s="231">
        <v>2.0760736196319018</v>
      </c>
      <c r="EB948" s="262">
        <v>-1.1789997927714699</v>
      </c>
      <c r="EC948" s="271"/>
      <c r="ED948" s="234"/>
      <c r="EE948" s="272"/>
      <c r="EF948" s="234">
        <v>647558</v>
      </c>
      <c r="EG948" s="266">
        <v>-540741</v>
      </c>
      <c r="EH948" s="258"/>
    </row>
    <row r="949" spans="1:138" ht="30" customHeight="1" thickBot="1" x14ac:dyDescent="0.3">
      <c r="A949" s="45" t="s">
        <v>60</v>
      </c>
      <c r="B949" s="45" t="s">
        <v>61</v>
      </c>
      <c r="C949" s="45" t="s">
        <v>1479</v>
      </c>
      <c r="D949" s="46" t="s">
        <v>1610</v>
      </c>
      <c r="E949" s="46" t="s">
        <v>1510</v>
      </c>
      <c r="F949" s="46" t="s">
        <v>1614</v>
      </c>
      <c r="G949" s="46" t="s">
        <v>1512</v>
      </c>
      <c r="H949" s="226" t="s">
        <v>66</v>
      </c>
      <c r="I949" s="227" t="s">
        <v>2002</v>
      </c>
      <c r="J949" s="228">
        <v>13.2</v>
      </c>
      <c r="K949" s="229">
        <v>10.174066443659585</v>
      </c>
      <c r="L949" s="229">
        <v>10.767424220027999</v>
      </c>
      <c r="M949" s="230">
        <v>2452.4166666666702</v>
      </c>
      <c r="N949" s="231">
        <v>35854.409</v>
      </c>
      <c r="O949" s="232" t="s">
        <v>2006</v>
      </c>
      <c r="P949" s="233">
        <v>7.659128671069575</v>
      </c>
      <c r="Q949" s="234" t="s">
        <v>2004</v>
      </c>
      <c r="R949" s="235" t="s">
        <v>68</v>
      </c>
      <c r="S949" s="236" t="s">
        <v>2005</v>
      </c>
      <c r="T949" s="236" t="s">
        <v>2005</v>
      </c>
      <c r="U949" s="237" t="s">
        <v>2005</v>
      </c>
      <c r="V949" s="238" t="s">
        <v>2005</v>
      </c>
      <c r="W949" s="238" t="s">
        <v>2005</v>
      </c>
      <c r="X949" s="238" t="s">
        <v>2005</v>
      </c>
      <c r="Y949" s="238" t="s">
        <v>2005</v>
      </c>
      <c r="Z949" s="238" t="s">
        <v>2005</v>
      </c>
      <c r="AA949" s="238" t="s">
        <v>2005</v>
      </c>
      <c r="AB949" s="238" t="s">
        <v>2005</v>
      </c>
      <c r="AC949" s="238" t="s">
        <v>2005</v>
      </c>
      <c r="AD949" s="238" t="s">
        <v>2005</v>
      </c>
      <c r="AE949" s="238" t="s">
        <v>2005</v>
      </c>
      <c r="AF949" s="238" t="s">
        <v>2005</v>
      </c>
      <c r="AG949" s="238" t="s">
        <v>2005</v>
      </c>
      <c r="AH949" s="238" t="s">
        <v>2005</v>
      </c>
      <c r="AI949" s="238">
        <v>55</v>
      </c>
      <c r="AJ949" s="238">
        <v>55</v>
      </c>
      <c r="AK949" s="238" t="s">
        <v>2005</v>
      </c>
      <c r="AL949" s="238" t="s">
        <v>2005</v>
      </c>
      <c r="AM949" s="237" t="s">
        <v>2005</v>
      </c>
      <c r="AN949" s="238" t="s">
        <v>2005</v>
      </c>
      <c r="AO949" s="238" t="s">
        <v>2005</v>
      </c>
      <c r="AP949" s="238" t="s">
        <v>2005</v>
      </c>
      <c r="AQ949" s="237">
        <f t="shared" si="56"/>
        <v>55</v>
      </c>
      <c r="AR949" s="239">
        <f t="shared" si="56"/>
        <v>55</v>
      </c>
      <c r="AS949" s="240"/>
      <c r="AT949" s="238"/>
      <c r="AU949" s="237"/>
      <c r="AV949" s="238"/>
      <c r="AW949" s="238"/>
      <c r="AX949" s="238"/>
      <c r="AY949" s="238"/>
      <c r="AZ949" s="238"/>
      <c r="BA949" s="238"/>
      <c r="BB949" s="238"/>
      <c r="BC949" s="238"/>
      <c r="BD949" s="238"/>
      <c r="BE949" s="238"/>
      <c r="BF949" s="238"/>
      <c r="BG949" s="238"/>
      <c r="BH949" s="238"/>
      <c r="BI949" s="238">
        <v>993.39</v>
      </c>
      <c r="BJ949" s="238">
        <v>993.39</v>
      </c>
      <c r="BK949" s="238"/>
      <c r="BL949" s="238"/>
      <c r="BM949" s="238"/>
      <c r="BN949" s="238"/>
      <c r="BO949" s="238"/>
      <c r="BP949" s="238"/>
      <c r="BQ949" s="237">
        <f t="shared" si="57"/>
        <v>993.39</v>
      </c>
      <c r="BR949" s="237">
        <f t="shared" si="57"/>
        <v>993.39</v>
      </c>
      <c r="BS949" s="241">
        <f t="shared" si="59"/>
        <v>0.1297001320466491</v>
      </c>
      <c r="BT949" s="273">
        <v>0</v>
      </c>
      <c r="BU949" s="243">
        <v>0</v>
      </c>
      <c r="BV949" s="244">
        <v>0</v>
      </c>
      <c r="BW949" s="243">
        <v>0</v>
      </c>
      <c r="BX949" s="243">
        <v>0</v>
      </c>
      <c r="BY949" s="243">
        <v>0</v>
      </c>
      <c r="BZ949" s="243">
        <v>0</v>
      </c>
      <c r="CA949" s="243">
        <v>0</v>
      </c>
      <c r="CB949" s="243">
        <v>0</v>
      </c>
      <c r="CC949" s="243">
        <v>0</v>
      </c>
      <c r="CD949" s="243">
        <v>0</v>
      </c>
      <c r="CE949" s="243">
        <v>0</v>
      </c>
      <c r="CF949" s="243">
        <v>0</v>
      </c>
      <c r="CG949" s="243">
        <v>0</v>
      </c>
      <c r="CH949" s="243">
        <v>0</v>
      </c>
      <c r="CI949" s="243">
        <v>0</v>
      </c>
      <c r="CJ949" s="243">
        <v>1166080.9176</v>
      </c>
      <c r="CK949" s="243">
        <v>1166080.9176</v>
      </c>
      <c r="CL949" s="243">
        <v>0</v>
      </c>
      <c r="CM949" s="243">
        <v>0</v>
      </c>
      <c r="CN949" s="243">
        <v>0</v>
      </c>
      <c r="CO949" s="243">
        <v>0</v>
      </c>
      <c r="CP949" s="243">
        <v>0</v>
      </c>
      <c r="CQ949" s="243">
        <v>0</v>
      </c>
      <c r="CR949" s="244">
        <f t="shared" si="58"/>
        <v>1166080.9176</v>
      </c>
      <c r="CS949" s="267">
        <f t="shared" si="58"/>
        <v>1166080.9176</v>
      </c>
      <c r="CT949" s="268"/>
      <c r="CU949" s="269"/>
      <c r="CV949" s="269"/>
      <c r="CW949" s="269"/>
      <c r="CX949" s="269"/>
      <c r="CY949" s="269"/>
      <c r="CZ949" s="269"/>
      <c r="DA949" s="270"/>
      <c r="DB949" s="248">
        <v>35854.409</v>
      </c>
      <c r="DC949" s="249"/>
      <c r="DD949" s="250">
        <v>7.659128671069575</v>
      </c>
      <c r="DE949" s="251"/>
      <c r="DF949" s="251"/>
      <c r="DG949" s="251"/>
      <c r="DH949" s="252"/>
      <c r="DI949" s="252"/>
      <c r="DJ949" s="252"/>
      <c r="DK949" s="252"/>
      <c r="DL949" s="251" t="s">
        <v>2005</v>
      </c>
      <c r="DM949" s="253" t="s">
        <v>2005</v>
      </c>
      <c r="DN949" s="254" t="s">
        <v>66</v>
      </c>
      <c r="DO949" s="231"/>
      <c r="DP949" s="256" t="s">
        <v>66</v>
      </c>
      <c r="DQ949" s="231"/>
      <c r="DR949" s="258"/>
      <c r="DS949" s="259"/>
      <c r="DT949" s="260"/>
      <c r="DU949" s="255">
        <v>26.004145570695535</v>
      </c>
      <c r="DV949" s="261">
        <v>201.46688421826778</v>
      </c>
      <c r="DW949" s="231">
        <v>14.628427741343552</v>
      </c>
      <c r="DX949" s="262">
        <v>93.087683654452576</v>
      </c>
      <c r="DY949" s="255">
        <v>0.20673485337592143</v>
      </c>
      <c r="DZ949" s="231">
        <v>1.0583755644476986</v>
      </c>
      <c r="EA949" s="231">
        <v>0.19368649971116897</v>
      </c>
      <c r="EB949" s="262">
        <v>1.0413626050033378</v>
      </c>
      <c r="EC949" s="271"/>
      <c r="ED949" s="234"/>
      <c r="EE949" s="272"/>
      <c r="EF949" s="234">
        <v>0</v>
      </c>
      <c r="EG949" s="266">
        <v>9753.3333333333339</v>
      </c>
      <c r="EH949" s="258"/>
    </row>
    <row r="950" spans="1:138" ht="30" customHeight="1" thickBot="1" x14ac:dyDescent="0.3">
      <c r="A950" s="45" t="s">
        <v>60</v>
      </c>
      <c r="B950" s="45" t="s">
        <v>61</v>
      </c>
      <c r="C950" s="45" t="s">
        <v>1479</v>
      </c>
      <c r="D950" s="46" t="s">
        <v>1610</v>
      </c>
      <c r="E950" s="46" t="s">
        <v>1510</v>
      </c>
      <c r="F950" s="46" t="s">
        <v>1615</v>
      </c>
      <c r="G950" s="46" t="s">
        <v>1512</v>
      </c>
      <c r="H950" s="226" t="s">
        <v>66</v>
      </c>
      <c r="I950" s="227" t="s">
        <v>2007</v>
      </c>
      <c r="J950" s="228">
        <v>13.2</v>
      </c>
      <c r="K950" s="229">
        <v>11.660166036553681</v>
      </c>
      <c r="L950" s="229">
        <v>14.236742394630001</v>
      </c>
      <c r="M950" s="230">
        <v>1281.3333333333301</v>
      </c>
      <c r="N950" s="231">
        <v>35761.514000000003</v>
      </c>
      <c r="O950" s="232" t="s">
        <v>2006</v>
      </c>
      <c r="P950" s="233">
        <v>7.5752974119832324</v>
      </c>
      <c r="Q950" s="234" t="s">
        <v>2004</v>
      </c>
      <c r="R950" s="235" t="s">
        <v>68</v>
      </c>
      <c r="S950" s="236" t="s">
        <v>2005</v>
      </c>
      <c r="T950" s="236" t="s">
        <v>2005</v>
      </c>
      <c r="U950" s="237" t="s">
        <v>2005</v>
      </c>
      <c r="V950" s="238" t="s">
        <v>2005</v>
      </c>
      <c r="W950" s="238" t="s">
        <v>2005</v>
      </c>
      <c r="X950" s="238" t="s">
        <v>2005</v>
      </c>
      <c r="Y950" s="238" t="s">
        <v>2005</v>
      </c>
      <c r="Z950" s="238" t="s">
        <v>2005</v>
      </c>
      <c r="AA950" s="238">
        <v>1</v>
      </c>
      <c r="AB950" s="238">
        <v>1</v>
      </c>
      <c r="AC950" s="238" t="s">
        <v>2005</v>
      </c>
      <c r="AD950" s="238" t="s">
        <v>2005</v>
      </c>
      <c r="AE950" s="238" t="s">
        <v>2005</v>
      </c>
      <c r="AF950" s="238" t="s">
        <v>2005</v>
      </c>
      <c r="AG950" s="238" t="s">
        <v>2005</v>
      </c>
      <c r="AH950" s="238" t="s">
        <v>2005</v>
      </c>
      <c r="AI950" s="238">
        <v>19</v>
      </c>
      <c r="AJ950" s="238">
        <v>19</v>
      </c>
      <c r="AK950" s="238" t="s">
        <v>2005</v>
      </c>
      <c r="AL950" s="238" t="s">
        <v>2005</v>
      </c>
      <c r="AM950" s="237" t="s">
        <v>2005</v>
      </c>
      <c r="AN950" s="238" t="s">
        <v>2005</v>
      </c>
      <c r="AO950" s="238" t="s">
        <v>2005</v>
      </c>
      <c r="AP950" s="238" t="s">
        <v>2005</v>
      </c>
      <c r="AQ950" s="237">
        <f t="shared" si="56"/>
        <v>20</v>
      </c>
      <c r="AR950" s="239">
        <f t="shared" si="56"/>
        <v>20</v>
      </c>
      <c r="AS950" s="240"/>
      <c r="AT950" s="238"/>
      <c r="AU950" s="237"/>
      <c r="AV950" s="238"/>
      <c r="AW950" s="238"/>
      <c r="AX950" s="238"/>
      <c r="AY950" s="238"/>
      <c r="AZ950" s="238"/>
      <c r="BA950" s="238">
        <v>460</v>
      </c>
      <c r="BB950" s="238">
        <v>460</v>
      </c>
      <c r="BC950" s="238"/>
      <c r="BD950" s="238"/>
      <c r="BE950" s="238"/>
      <c r="BF950" s="238"/>
      <c r="BG950" s="238"/>
      <c r="BH950" s="238"/>
      <c r="BI950" s="238">
        <v>1664.93</v>
      </c>
      <c r="BJ950" s="238">
        <v>1664.93</v>
      </c>
      <c r="BK950" s="238"/>
      <c r="BL950" s="238"/>
      <c r="BM950" s="238"/>
      <c r="BN950" s="238"/>
      <c r="BO950" s="238"/>
      <c r="BP950" s="238"/>
      <c r="BQ950" s="237">
        <f t="shared" si="57"/>
        <v>2124.9300000000003</v>
      </c>
      <c r="BR950" s="237">
        <f t="shared" si="57"/>
        <v>2124.9300000000003</v>
      </c>
      <c r="BS950" s="241">
        <f t="shared" si="59"/>
        <v>0.28050779849760227</v>
      </c>
      <c r="BT950" s="273">
        <v>0</v>
      </c>
      <c r="BU950" s="243">
        <v>0</v>
      </c>
      <c r="BV950" s="244">
        <v>0</v>
      </c>
      <c r="BW950" s="243">
        <v>0</v>
      </c>
      <c r="BX950" s="243">
        <v>0</v>
      </c>
      <c r="BY950" s="243">
        <v>0</v>
      </c>
      <c r="BZ950" s="243">
        <v>0</v>
      </c>
      <c r="CA950" s="243">
        <v>0</v>
      </c>
      <c r="CB950" s="243">
        <v>2953696.8</v>
      </c>
      <c r="CC950" s="243">
        <v>2953696.8</v>
      </c>
      <c r="CD950" s="243">
        <v>0</v>
      </c>
      <c r="CE950" s="243">
        <v>0</v>
      </c>
      <c r="CF950" s="243">
        <v>0</v>
      </c>
      <c r="CG950" s="243">
        <v>0</v>
      </c>
      <c r="CH950" s="243">
        <v>0</v>
      </c>
      <c r="CI950" s="243">
        <v>0</v>
      </c>
      <c r="CJ950" s="243">
        <v>1954361.4312000002</v>
      </c>
      <c r="CK950" s="243">
        <v>1954361.4312000002</v>
      </c>
      <c r="CL950" s="243">
        <v>0</v>
      </c>
      <c r="CM950" s="243">
        <v>0</v>
      </c>
      <c r="CN950" s="243">
        <v>0</v>
      </c>
      <c r="CO950" s="243">
        <v>0</v>
      </c>
      <c r="CP950" s="243">
        <v>0</v>
      </c>
      <c r="CQ950" s="243">
        <v>0</v>
      </c>
      <c r="CR950" s="244">
        <f t="shared" si="58"/>
        <v>4908058.2312000003</v>
      </c>
      <c r="CS950" s="267">
        <f t="shared" si="58"/>
        <v>4908058.2312000003</v>
      </c>
      <c r="CT950" s="268"/>
      <c r="CU950" s="269"/>
      <c r="CV950" s="269"/>
      <c r="CW950" s="269"/>
      <c r="CX950" s="269"/>
      <c r="CY950" s="269"/>
      <c r="CZ950" s="269"/>
      <c r="DA950" s="270"/>
      <c r="DB950" s="248">
        <v>35761.514000000003</v>
      </c>
      <c r="DC950" s="249"/>
      <c r="DD950" s="250">
        <v>7.5752974119832324</v>
      </c>
      <c r="DE950" s="251"/>
      <c r="DF950" s="251"/>
      <c r="DG950" s="251"/>
      <c r="DH950" s="252"/>
      <c r="DI950" s="252"/>
      <c r="DJ950" s="252"/>
      <c r="DK950" s="252"/>
      <c r="DL950" s="251" t="s">
        <v>2005</v>
      </c>
      <c r="DM950" s="253" t="s">
        <v>2005</v>
      </c>
      <c r="DN950" s="254" t="s">
        <v>66</v>
      </c>
      <c r="DO950" s="231"/>
      <c r="DP950" s="256" t="s">
        <v>66</v>
      </c>
      <c r="DQ950" s="231"/>
      <c r="DR950" s="258"/>
      <c r="DS950" s="259"/>
      <c r="DT950" s="260"/>
      <c r="DU950" s="255">
        <v>251.57544224765934</v>
      </c>
      <c r="DV950" s="261">
        <v>1266.107634133645</v>
      </c>
      <c r="DW950" s="231">
        <v>251.57544224765934</v>
      </c>
      <c r="DX950" s="262">
        <v>-193.58131072598763</v>
      </c>
      <c r="DY950" s="255">
        <v>2.0478668054110356</v>
      </c>
      <c r="DZ950" s="231">
        <v>-0.67190511000608932</v>
      </c>
      <c r="EA950" s="231">
        <v>2.0478668054110356</v>
      </c>
      <c r="EB950" s="262">
        <v>-1.3393463700112531</v>
      </c>
      <c r="EC950" s="271"/>
      <c r="ED950" s="234"/>
      <c r="EE950" s="272"/>
      <c r="EF950" s="234">
        <v>238396</v>
      </c>
      <c r="EG950" s="266">
        <v>-167068.33333333331</v>
      </c>
      <c r="EH950" s="258"/>
    </row>
    <row r="951" spans="1:138" ht="30" customHeight="1" thickBot="1" x14ac:dyDescent="0.3">
      <c r="A951" s="45" t="s">
        <v>60</v>
      </c>
      <c r="B951" s="45" t="s">
        <v>61</v>
      </c>
      <c r="C951" s="45" t="s">
        <v>1479</v>
      </c>
      <c r="D951" s="46" t="s">
        <v>1616</v>
      </c>
      <c r="E951" s="46" t="s">
        <v>1500</v>
      </c>
      <c r="F951" s="46" t="s">
        <v>1617</v>
      </c>
      <c r="G951" s="46" t="s">
        <v>1500</v>
      </c>
      <c r="H951" s="226" t="s">
        <v>66</v>
      </c>
      <c r="I951" s="227" t="s">
        <v>2008</v>
      </c>
      <c r="J951" s="228">
        <v>13.8</v>
      </c>
      <c r="K951" s="229">
        <v>5.9443983715763862</v>
      </c>
      <c r="L951" s="229">
        <v>0.88143939210600009</v>
      </c>
      <c r="M951" s="230">
        <v>8.6666666666666696</v>
      </c>
      <c r="N951" s="231">
        <v>4272.6506449238241</v>
      </c>
      <c r="O951" s="232" t="s">
        <v>2003</v>
      </c>
      <c r="P951" s="233">
        <v>1.2193637685284886</v>
      </c>
      <c r="Q951" s="234" t="s">
        <v>2004</v>
      </c>
      <c r="R951" s="235" t="s">
        <v>68</v>
      </c>
      <c r="S951" s="236" t="s">
        <v>2005</v>
      </c>
      <c r="T951" s="236" t="s">
        <v>2005</v>
      </c>
      <c r="U951" s="237" t="s">
        <v>2005</v>
      </c>
      <c r="V951" s="238" t="s">
        <v>2005</v>
      </c>
      <c r="W951" s="238" t="s">
        <v>2005</v>
      </c>
      <c r="X951" s="238" t="s">
        <v>2005</v>
      </c>
      <c r="Y951" s="238" t="s">
        <v>2005</v>
      </c>
      <c r="Z951" s="238" t="s">
        <v>2005</v>
      </c>
      <c r="AA951" s="238" t="s">
        <v>2005</v>
      </c>
      <c r="AB951" s="238" t="s">
        <v>2005</v>
      </c>
      <c r="AC951" s="238" t="s">
        <v>2005</v>
      </c>
      <c r="AD951" s="238" t="s">
        <v>2005</v>
      </c>
      <c r="AE951" s="238" t="s">
        <v>2005</v>
      </c>
      <c r="AF951" s="238" t="s">
        <v>2005</v>
      </c>
      <c r="AG951" s="238" t="s">
        <v>2005</v>
      </c>
      <c r="AH951" s="238" t="s">
        <v>2005</v>
      </c>
      <c r="AI951" s="238" t="s">
        <v>2005</v>
      </c>
      <c r="AJ951" s="238" t="s">
        <v>2005</v>
      </c>
      <c r="AK951" s="238" t="s">
        <v>2005</v>
      </c>
      <c r="AL951" s="238" t="s">
        <v>2005</v>
      </c>
      <c r="AM951" s="237" t="s">
        <v>2005</v>
      </c>
      <c r="AN951" s="238" t="s">
        <v>2005</v>
      </c>
      <c r="AO951" s="238" t="s">
        <v>2005</v>
      </c>
      <c r="AP951" s="238" t="s">
        <v>2005</v>
      </c>
      <c r="AQ951" s="237">
        <f t="shared" si="56"/>
        <v>0</v>
      </c>
      <c r="AR951" s="239">
        <f t="shared" si="56"/>
        <v>0</v>
      </c>
      <c r="AS951" s="240"/>
      <c r="AT951" s="238"/>
      <c r="AU951" s="237"/>
      <c r="AV951" s="238"/>
      <c r="AW951" s="238"/>
      <c r="AX951" s="238"/>
      <c r="AY951" s="238"/>
      <c r="AZ951" s="238"/>
      <c r="BA951" s="238"/>
      <c r="BB951" s="238"/>
      <c r="BC951" s="238"/>
      <c r="BD951" s="238"/>
      <c r="BE951" s="238"/>
      <c r="BF951" s="238"/>
      <c r="BG951" s="238"/>
      <c r="BH951" s="238"/>
      <c r="BI951" s="238"/>
      <c r="BJ951" s="238" t="s">
        <v>2005</v>
      </c>
      <c r="BK951" s="238"/>
      <c r="BL951" s="238"/>
      <c r="BM951" s="238"/>
      <c r="BN951" s="238"/>
      <c r="BO951" s="238"/>
      <c r="BP951" s="238"/>
      <c r="BQ951" s="237">
        <f t="shared" si="57"/>
        <v>0</v>
      </c>
      <c r="BR951" s="237">
        <f t="shared" si="57"/>
        <v>0</v>
      </c>
      <c r="BS951" s="241">
        <f t="shared" si="59"/>
        <v>0</v>
      </c>
      <c r="BT951" s="273">
        <v>0</v>
      </c>
      <c r="BU951" s="243">
        <v>0</v>
      </c>
      <c r="BV951" s="244">
        <v>0</v>
      </c>
      <c r="BW951" s="243">
        <v>0</v>
      </c>
      <c r="BX951" s="243">
        <v>0</v>
      </c>
      <c r="BY951" s="243">
        <v>0</v>
      </c>
      <c r="BZ951" s="243">
        <v>0</v>
      </c>
      <c r="CA951" s="243">
        <v>0</v>
      </c>
      <c r="CB951" s="243">
        <v>0</v>
      </c>
      <c r="CC951" s="243">
        <v>0</v>
      </c>
      <c r="CD951" s="243">
        <v>0</v>
      </c>
      <c r="CE951" s="243">
        <v>0</v>
      </c>
      <c r="CF951" s="243">
        <v>0</v>
      </c>
      <c r="CG951" s="243">
        <v>0</v>
      </c>
      <c r="CH951" s="243">
        <v>0</v>
      </c>
      <c r="CI951" s="243">
        <v>0</v>
      </c>
      <c r="CJ951" s="243">
        <v>0</v>
      </c>
      <c r="CK951" s="243" t="e">
        <v>#VALUE!</v>
      </c>
      <c r="CL951" s="243">
        <v>0</v>
      </c>
      <c r="CM951" s="243">
        <v>0</v>
      </c>
      <c r="CN951" s="243">
        <v>0</v>
      </c>
      <c r="CO951" s="243">
        <v>0</v>
      </c>
      <c r="CP951" s="243">
        <v>0</v>
      </c>
      <c r="CQ951" s="243">
        <v>0</v>
      </c>
      <c r="CR951" s="244">
        <f t="shared" si="58"/>
        <v>0</v>
      </c>
      <c r="CS951" s="267" t="e">
        <f t="shared" si="58"/>
        <v>#VALUE!</v>
      </c>
      <c r="CT951" s="268"/>
      <c r="CU951" s="269"/>
      <c r="CV951" s="269"/>
      <c r="CW951" s="269"/>
      <c r="CX951" s="269"/>
      <c r="CY951" s="269"/>
      <c r="CZ951" s="269"/>
      <c r="DA951" s="270"/>
      <c r="DB951" s="248">
        <v>4272.6506449238241</v>
      </c>
      <c r="DC951" s="249"/>
      <c r="DD951" s="250">
        <v>1.2193637685284886</v>
      </c>
      <c r="DE951" s="251"/>
      <c r="DF951" s="251"/>
      <c r="DG951" s="251"/>
      <c r="DH951" s="252"/>
      <c r="DI951" s="252"/>
      <c r="DJ951" s="252"/>
      <c r="DK951" s="252"/>
      <c r="DL951" s="251" t="s">
        <v>2005</v>
      </c>
      <c r="DM951" s="253" t="s">
        <v>2005</v>
      </c>
      <c r="DN951" s="254" t="s">
        <v>66</v>
      </c>
      <c r="DO951" s="231"/>
      <c r="DP951" s="256" t="s">
        <v>66</v>
      </c>
      <c r="DQ951" s="231"/>
      <c r="DR951" s="258"/>
      <c r="DS951" s="259"/>
      <c r="DT951" s="260"/>
      <c r="DU951" s="255">
        <v>0</v>
      </c>
      <c r="DV951" s="261">
        <v>2</v>
      </c>
      <c r="DW951" s="231">
        <v>0</v>
      </c>
      <c r="DX951" s="262">
        <v>2</v>
      </c>
      <c r="DY951" s="255">
        <v>0</v>
      </c>
      <c r="DZ951" s="231">
        <v>0.33333333333333331</v>
      </c>
      <c r="EA951" s="231">
        <v>0</v>
      </c>
      <c r="EB951" s="262">
        <v>0.33333333333333331</v>
      </c>
      <c r="EC951" s="271"/>
      <c r="ED951" s="234"/>
      <c r="EE951" s="272"/>
      <c r="EF951" s="234">
        <v>0</v>
      </c>
      <c r="EG951" s="266">
        <v>0</v>
      </c>
      <c r="EH951" s="258"/>
    </row>
    <row r="952" spans="1:138" ht="30" customHeight="1" thickBot="1" x14ac:dyDescent="0.3">
      <c r="A952" s="45" t="s">
        <v>60</v>
      </c>
      <c r="B952" s="45" t="s">
        <v>61</v>
      </c>
      <c r="C952" s="45" t="s">
        <v>1479</v>
      </c>
      <c r="D952" s="46" t="s">
        <v>1616</v>
      </c>
      <c r="E952" s="46" t="s">
        <v>1500</v>
      </c>
      <c r="F952" s="46" t="s">
        <v>1618</v>
      </c>
      <c r="G952" s="46" t="s">
        <v>1500</v>
      </c>
      <c r="H952" s="226" t="s">
        <v>66</v>
      </c>
      <c r="I952" s="227" t="s">
        <v>2008</v>
      </c>
      <c r="J952" s="228">
        <v>13.8</v>
      </c>
      <c r="K952" s="229">
        <v>5.4871369583782021</v>
      </c>
      <c r="L952" s="229">
        <v>2.9971590846750003</v>
      </c>
      <c r="M952" s="230">
        <v>323.33333333333297</v>
      </c>
      <c r="N952" s="231">
        <v>9666.8720841401046</v>
      </c>
      <c r="O952" s="232" t="s">
        <v>2003</v>
      </c>
      <c r="P952" s="233">
        <v>2.7588105262956919</v>
      </c>
      <c r="Q952" s="234" t="s">
        <v>68</v>
      </c>
      <c r="R952" s="235" t="s">
        <v>68</v>
      </c>
      <c r="S952" s="236" t="s">
        <v>2005</v>
      </c>
      <c r="T952" s="236" t="s">
        <v>2005</v>
      </c>
      <c r="U952" s="237" t="s">
        <v>2005</v>
      </c>
      <c r="V952" s="238" t="s">
        <v>2005</v>
      </c>
      <c r="W952" s="238" t="s">
        <v>2005</v>
      </c>
      <c r="X952" s="238" t="s">
        <v>2005</v>
      </c>
      <c r="Y952" s="238" t="s">
        <v>2005</v>
      </c>
      <c r="Z952" s="238" t="s">
        <v>2005</v>
      </c>
      <c r="AA952" s="238" t="s">
        <v>2005</v>
      </c>
      <c r="AB952" s="238" t="s">
        <v>2005</v>
      </c>
      <c r="AC952" s="238" t="s">
        <v>2005</v>
      </c>
      <c r="AD952" s="238" t="s">
        <v>2005</v>
      </c>
      <c r="AE952" s="238" t="s">
        <v>2005</v>
      </c>
      <c r="AF952" s="238" t="s">
        <v>2005</v>
      </c>
      <c r="AG952" s="238" t="s">
        <v>2005</v>
      </c>
      <c r="AH952" s="238" t="s">
        <v>2005</v>
      </c>
      <c r="AI952" s="238">
        <v>1</v>
      </c>
      <c r="AJ952" s="238">
        <v>1</v>
      </c>
      <c r="AK952" s="238" t="s">
        <v>2005</v>
      </c>
      <c r="AL952" s="238" t="s">
        <v>2005</v>
      </c>
      <c r="AM952" s="237" t="s">
        <v>2005</v>
      </c>
      <c r="AN952" s="238" t="s">
        <v>2005</v>
      </c>
      <c r="AO952" s="238" t="s">
        <v>2005</v>
      </c>
      <c r="AP952" s="238" t="s">
        <v>2005</v>
      </c>
      <c r="AQ952" s="237">
        <f t="shared" si="56"/>
        <v>1</v>
      </c>
      <c r="AR952" s="239">
        <f t="shared" si="56"/>
        <v>1</v>
      </c>
      <c r="AS952" s="240"/>
      <c r="AT952" s="238"/>
      <c r="AU952" s="237"/>
      <c r="AV952" s="238"/>
      <c r="AW952" s="238"/>
      <c r="AX952" s="238"/>
      <c r="AY952" s="238"/>
      <c r="AZ952" s="238"/>
      <c r="BA952" s="238"/>
      <c r="BB952" s="238"/>
      <c r="BC952" s="238"/>
      <c r="BD952" s="238"/>
      <c r="BE952" s="238"/>
      <c r="BF952" s="238"/>
      <c r="BG952" s="238"/>
      <c r="BH952" s="238"/>
      <c r="BI952" s="238">
        <v>275</v>
      </c>
      <c r="BJ952" s="238">
        <v>275</v>
      </c>
      <c r="BK952" s="238"/>
      <c r="BL952" s="238"/>
      <c r="BM952" s="238"/>
      <c r="BN952" s="238"/>
      <c r="BO952" s="238"/>
      <c r="BP952" s="238"/>
      <c r="BQ952" s="237">
        <f t="shared" si="57"/>
        <v>275</v>
      </c>
      <c r="BR952" s="237">
        <f t="shared" si="57"/>
        <v>275</v>
      </c>
      <c r="BS952" s="241">
        <f t="shared" si="59"/>
        <v>9.9680640398761941E-2</v>
      </c>
      <c r="BT952" s="273">
        <v>0</v>
      </c>
      <c r="BU952" s="243">
        <v>0</v>
      </c>
      <c r="BV952" s="244">
        <v>0</v>
      </c>
      <c r="BW952" s="243">
        <v>0</v>
      </c>
      <c r="BX952" s="243">
        <v>0</v>
      </c>
      <c r="BY952" s="243">
        <v>0</v>
      </c>
      <c r="BZ952" s="243">
        <v>0</v>
      </c>
      <c r="CA952" s="243">
        <v>0</v>
      </c>
      <c r="CB952" s="243">
        <v>0</v>
      </c>
      <c r="CC952" s="243">
        <v>0</v>
      </c>
      <c r="CD952" s="243">
        <v>0</v>
      </c>
      <c r="CE952" s="243">
        <v>0</v>
      </c>
      <c r="CF952" s="243">
        <v>0</v>
      </c>
      <c r="CG952" s="243">
        <v>0</v>
      </c>
      <c r="CH952" s="243">
        <v>0</v>
      </c>
      <c r="CI952" s="243">
        <v>0</v>
      </c>
      <c r="CJ952" s="243">
        <v>322806</v>
      </c>
      <c r="CK952" s="243">
        <v>322806</v>
      </c>
      <c r="CL952" s="243">
        <v>0</v>
      </c>
      <c r="CM952" s="243">
        <v>0</v>
      </c>
      <c r="CN952" s="243">
        <v>0</v>
      </c>
      <c r="CO952" s="243">
        <v>0</v>
      </c>
      <c r="CP952" s="243">
        <v>0</v>
      </c>
      <c r="CQ952" s="243">
        <v>0</v>
      </c>
      <c r="CR952" s="244">
        <f t="shared" si="58"/>
        <v>322806</v>
      </c>
      <c r="CS952" s="267">
        <f t="shared" si="58"/>
        <v>322806</v>
      </c>
      <c r="CT952" s="268"/>
      <c r="CU952" s="269"/>
      <c r="CV952" s="269"/>
      <c r="CW952" s="269"/>
      <c r="CX952" s="269"/>
      <c r="CY952" s="269"/>
      <c r="CZ952" s="269"/>
      <c r="DA952" s="270"/>
      <c r="DB952" s="248">
        <v>9666.8720841401046</v>
      </c>
      <c r="DC952" s="249"/>
      <c r="DD952" s="250">
        <v>2.7588105262956919</v>
      </c>
      <c r="DE952" s="251"/>
      <c r="DF952" s="251"/>
      <c r="DG952" s="251"/>
      <c r="DH952" s="252"/>
      <c r="DI952" s="252"/>
      <c r="DJ952" s="252"/>
      <c r="DK952" s="252"/>
      <c r="DL952" s="251" t="s">
        <v>2005</v>
      </c>
      <c r="DM952" s="253" t="s">
        <v>2005</v>
      </c>
      <c r="DN952" s="254" t="s">
        <v>66</v>
      </c>
      <c r="DO952" s="231"/>
      <c r="DP952" s="256" t="s">
        <v>66</v>
      </c>
      <c r="DQ952" s="231"/>
      <c r="DR952" s="258"/>
      <c r="DS952" s="259"/>
      <c r="DT952" s="260"/>
      <c r="DU952" s="255">
        <v>248.18041237113431</v>
      </c>
      <c r="DV952" s="261">
        <v>15.895982133452492</v>
      </c>
      <c r="DW952" s="231">
        <v>248.18041237113431</v>
      </c>
      <c r="DX952" s="262">
        <v>15.895982133452492</v>
      </c>
      <c r="DY952" s="255">
        <v>1.0051546391752588</v>
      </c>
      <c r="DZ952" s="231">
        <v>0.31609443695186767</v>
      </c>
      <c r="EA952" s="231">
        <v>1.0051546391752588</v>
      </c>
      <c r="EB952" s="262">
        <v>0.31609443695186767</v>
      </c>
      <c r="EC952" s="271"/>
      <c r="ED952" s="234"/>
      <c r="EE952" s="272"/>
      <c r="EF952" s="234">
        <v>80245</v>
      </c>
      <c r="EG952" s="266">
        <v>-5487</v>
      </c>
      <c r="EH952" s="258"/>
    </row>
    <row r="953" spans="1:138" ht="30" customHeight="1" thickBot="1" x14ac:dyDescent="0.3">
      <c r="A953" s="45" t="s">
        <v>60</v>
      </c>
      <c r="B953" s="45" t="s">
        <v>61</v>
      </c>
      <c r="C953" s="45" t="s">
        <v>1479</v>
      </c>
      <c r="D953" s="46" t="s">
        <v>1616</v>
      </c>
      <c r="E953" s="46" t="s">
        <v>1500</v>
      </c>
      <c r="F953" s="46" t="s">
        <v>1619</v>
      </c>
      <c r="G953" s="46" t="s">
        <v>1500</v>
      </c>
      <c r="H953" s="226" t="s">
        <v>66</v>
      </c>
      <c r="I953" s="227" t="s">
        <v>2002</v>
      </c>
      <c r="J953" s="228">
        <v>13.8</v>
      </c>
      <c r="K953" s="229">
        <v>6.2873444314750238</v>
      </c>
      <c r="L953" s="229">
        <v>2.0452651472609999</v>
      </c>
      <c r="M953" s="230">
        <v>16.25</v>
      </c>
      <c r="N953" s="231">
        <v>2483.4781873619745</v>
      </c>
      <c r="O953" s="232" t="s">
        <v>2003</v>
      </c>
      <c r="P953" s="233">
        <v>0.70875519045718449</v>
      </c>
      <c r="Q953" s="234" t="s">
        <v>2004</v>
      </c>
      <c r="R953" s="235" t="s">
        <v>68</v>
      </c>
      <c r="S953" s="236" t="s">
        <v>2005</v>
      </c>
      <c r="T953" s="236" t="s">
        <v>2005</v>
      </c>
      <c r="U953" s="237" t="s">
        <v>2005</v>
      </c>
      <c r="V953" s="238" t="s">
        <v>2005</v>
      </c>
      <c r="W953" s="238" t="s">
        <v>2005</v>
      </c>
      <c r="X953" s="238" t="s">
        <v>2005</v>
      </c>
      <c r="Y953" s="238" t="s">
        <v>2005</v>
      </c>
      <c r="Z953" s="238" t="s">
        <v>2005</v>
      </c>
      <c r="AA953" s="238" t="s">
        <v>2005</v>
      </c>
      <c r="AB953" s="238" t="s">
        <v>2005</v>
      </c>
      <c r="AC953" s="238" t="s">
        <v>2005</v>
      </c>
      <c r="AD953" s="238" t="s">
        <v>2005</v>
      </c>
      <c r="AE953" s="238" t="s">
        <v>2005</v>
      </c>
      <c r="AF953" s="238" t="s">
        <v>2005</v>
      </c>
      <c r="AG953" s="238" t="s">
        <v>2005</v>
      </c>
      <c r="AH953" s="238" t="s">
        <v>2005</v>
      </c>
      <c r="AI953" s="238" t="s">
        <v>2005</v>
      </c>
      <c r="AJ953" s="238" t="s">
        <v>2005</v>
      </c>
      <c r="AK953" s="238" t="s">
        <v>2005</v>
      </c>
      <c r="AL953" s="238" t="s">
        <v>2005</v>
      </c>
      <c r="AM953" s="237" t="s">
        <v>2005</v>
      </c>
      <c r="AN953" s="238" t="s">
        <v>2005</v>
      </c>
      <c r="AO953" s="238" t="s">
        <v>2005</v>
      </c>
      <c r="AP953" s="238" t="s">
        <v>2005</v>
      </c>
      <c r="AQ953" s="237">
        <f t="shared" si="56"/>
        <v>0</v>
      </c>
      <c r="AR953" s="239">
        <f t="shared" si="56"/>
        <v>0</v>
      </c>
      <c r="AS953" s="240"/>
      <c r="AT953" s="238"/>
      <c r="AU953" s="237"/>
      <c r="AV953" s="238"/>
      <c r="AW953" s="238"/>
      <c r="AX953" s="238"/>
      <c r="AY953" s="238"/>
      <c r="AZ953" s="238"/>
      <c r="BA953" s="238"/>
      <c r="BB953" s="238"/>
      <c r="BC953" s="238"/>
      <c r="BD953" s="238"/>
      <c r="BE953" s="238"/>
      <c r="BF953" s="238"/>
      <c r="BG953" s="238"/>
      <c r="BH953" s="238"/>
      <c r="BI953" s="238"/>
      <c r="BJ953" s="238" t="s">
        <v>2005</v>
      </c>
      <c r="BK953" s="238"/>
      <c r="BL953" s="238"/>
      <c r="BM953" s="238"/>
      <c r="BN953" s="238"/>
      <c r="BO953" s="238"/>
      <c r="BP953" s="238"/>
      <c r="BQ953" s="237">
        <f t="shared" si="57"/>
        <v>0</v>
      </c>
      <c r="BR953" s="237">
        <f t="shared" si="57"/>
        <v>0</v>
      </c>
      <c r="BS953" s="241">
        <f t="shared" si="59"/>
        <v>0</v>
      </c>
      <c r="BT953" s="273">
        <v>0</v>
      </c>
      <c r="BU953" s="243">
        <v>0</v>
      </c>
      <c r="BV953" s="244">
        <v>0</v>
      </c>
      <c r="BW953" s="243">
        <v>0</v>
      </c>
      <c r="BX953" s="243">
        <v>0</v>
      </c>
      <c r="BY953" s="243">
        <v>0</v>
      </c>
      <c r="BZ953" s="243">
        <v>0</v>
      </c>
      <c r="CA953" s="243">
        <v>0</v>
      </c>
      <c r="CB953" s="243">
        <v>0</v>
      </c>
      <c r="CC953" s="243">
        <v>0</v>
      </c>
      <c r="CD953" s="243">
        <v>0</v>
      </c>
      <c r="CE953" s="243">
        <v>0</v>
      </c>
      <c r="CF953" s="243">
        <v>0</v>
      </c>
      <c r="CG953" s="243">
        <v>0</v>
      </c>
      <c r="CH953" s="243">
        <v>0</v>
      </c>
      <c r="CI953" s="243">
        <v>0</v>
      </c>
      <c r="CJ953" s="243">
        <v>0</v>
      </c>
      <c r="CK953" s="243" t="e">
        <v>#VALUE!</v>
      </c>
      <c r="CL953" s="243">
        <v>0</v>
      </c>
      <c r="CM953" s="243">
        <v>0</v>
      </c>
      <c r="CN953" s="243">
        <v>0</v>
      </c>
      <c r="CO953" s="243">
        <v>0</v>
      </c>
      <c r="CP953" s="243">
        <v>0</v>
      </c>
      <c r="CQ953" s="243">
        <v>0</v>
      </c>
      <c r="CR953" s="244">
        <f t="shared" si="58"/>
        <v>0</v>
      </c>
      <c r="CS953" s="267" t="e">
        <f t="shared" si="58"/>
        <v>#VALUE!</v>
      </c>
      <c r="CT953" s="268"/>
      <c r="CU953" s="269"/>
      <c r="CV953" s="269"/>
      <c r="CW953" s="269"/>
      <c r="CX953" s="269"/>
      <c r="CY953" s="269"/>
      <c r="CZ953" s="269"/>
      <c r="DA953" s="270"/>
      <c r="DB953" s="248">
        <v>2483.4781873619745</v>
      </c>
      <c r="DC953" s="249"/>
      <c r="DD953" s="250">
        <v>0.70875519045718449</v>
      </c>
      <c r="DE953" s="251"/>
      <c r="DF953" s="251"/>
      <c r="DG953" s="251"/>
      <c r="DH953" s="252"/>
      <c r="DI953" s="252"/>
      <c r="DJ953" s="252"/>
      <c r="DK953" s="252"/>
      <c r="DL953" s="251" t="s">
        <v>2005</v>
      </c>
      <c r="DM953" s="253" t="s">
        <v>2005</v>
      </c>
      <c r="DN953" s="254" t="s">
        <v>66</v>
      </c>
      <c r="DO953" s="231"/>
      <c r="DP953" s="256" t="s">
        <v>66</v>
      </c>
      <c r="DQ953" s="231"/>
      <c r="DR953" s="258"/>
      <c r="DS953" s="259"/>
      <c r="DT953" s="260"/>
      <c r="DU953" s="255">
        <v>0</v>
      </c>
      <c r="DV953" s="261">
        <v>417.76190476190465</v>
      </c>
      <c r="DW953" s="231">
        <v>0</v>
      </c>
      <c r="DX953" s="262">
        <v>417.76190476190465</v>
      </c>
      <c r="DY953" s="255">
        <v>0</v>
      </c>
      <c r="DZ953" s="231">
        <v>1.6666666666666667</v>
      </c>
      <c r="EA953" s="231">
        <v>0</v>
      </c>
      <c r="EB953" s="262">
        <v>1.6666666666666667</v>
      </c>
      <c r="EC953" s="271"/>
      <c r="ED953" s="234"/>
      <c r="EE953" s="272"/>
      <c r="EF953" s="234">
        <v>0</v>
      </c>
      <c r="EG953" s="266">
        <v>3859.3333333333335</v>
      </c>
      <c r="EH953" s="258"/>
    </row>
    <row r="954" spans="1:138" ht="30" customHeight="1" thickBot="1" x14ac:dyDescent="0.3">
      <c r="A954" s="45" t="s">
        <v>60</v>
      </c>
      <c r="B954" s="45" t="s">
        <v>61</v>
      </c>
      <c r="C954" s="45" t="s">
        <v>1479</v>
      </c>
      <c r="D954" s="46" t="s">
        <v>1616</v>
      </c>
      <c r="E954" s="46" t="s">
        <v>1500</v>
      </c>
      <c r="F954" s="46" t="s">
        <v>1620</v>
      </c>
      <c r="G954" s="46" t="s">
        <v>1621</v>
      </c>
      <c r="H954" s="226" t="s">
        <v>66</v>
      </c>
      <c r="I954" s="227" t="s">
        <v>2002</v>
      </c>
      <c r="J954" s="228">
        <v>13.8</v>
      </c>
      <c r="K954" s="229">
        <v>27.2</v>
      </c>
      <c r="L954" s="229">
        <v>4.1587121125620001</v>
      </c>
      <c r="M954" s="230">
        <v>9.5</v>
      </c>
      <c r="N954" s="231">
        <v>34816.377</v>
      </c>
      <c r="O954" s="232" t="s">
        <v>2006</v>
      </c>
      <c r="P954" s="233">
        <v>7.5</v>
      </c>
      <c r="Q954" s="234" t="s">
        <v>2004</v>
      </c>
      <c r="R954" s="235" t="s">
        <v>68</v>
      </c>
      <c r="S954" s="236" t="s">
        <v>2005</v>
      </c>
      <c r="T954" s="236" t="s">
        <v>2005</v>
      </c>
      <c r="U954" s="237" t="s">
        <v>2005</v>
      </c>
      <c r="V954" s="238" t="s">
        <v>2005</v>
      </c>
      <c r="W954" s="238" t="s">
        <v>2005</v>
      </c>
      <c r="X954" s="238" t="s">
        <v>2005</v>
      </c>
      <c r="Y954" s="238" t="s">
        <v>2005</v>
      </c>
      <c r="Z954" s="238" t="s">
        <v>2005</v>
      </c>
      <c r="AA954" s="238" t="s">
        <v>2005</v>
      </c>
      <c r="AB954" s="238" t="s">
        <v>2005</v>
      </c>
      <c r="AC954" s="238" t="s">
        <v>2005</v>
      </c>
      <c r="AD954" s="238" t="s">
        <v>2005</v>
      </c>
      <c r="AE954" s="238" t="s">
        <v>2005</v>
      </c>
      <c r="AF954" s="238" t="s">
        <v>2005</v>
      </c>
      <c r="AG954" s="238" t="s">
        <v>2005</v>
      </c>
      <c r="AH954" s="238" t="s">
        <v>2005</v>
      </c>
      <c r="AI954" s="238" t="s">
        <v>2005</v>
      </c>
      <c r="AJ954" s="238" t="s">
        <v>2005</v>
      </c>
      <c r="AK954" s="238" t="s">
        <v>2005</v>
      </c>
      <c r="AL954" s="238" t="s">
        <v>2005</v>
      </c>
      <c r="AM954" s="237" t="s">
        <v>2005</v>
      </c>
      <c r="AN954" s="238" t="s">
        <v>2005</v>
      </c>
      <c r="AO954" s="238" t="s">
        <v>2005</v>
      </c>
      <c r="AP954" s="238" t="s">
        <v>2005</v>
      </c>
      <c r="AQ954" s="237">
        <f t="shared" si="56"/>
        <v>0</v>
      </c>
      <c r="AR954" s="239">
        <f t="shared" si="56"/>
        <v>0</v>
      </c>
      <c r="AS954" s="240"/>
      <c r="AT954" s="238"/>
      <c r="AU954" s="237"/>
      <c r="AV954" s="238"/>
      <c r="AW954" s="238"/>
      <c r="AX954" s="238"/>
      <c r="AY954" s="238"/>
      <c r="AZ954" s="238"/>
      <c r="BA954" s="238"/>
      <c r="BB954" s="238"/>
      <c r="BC954" s="238"/>
      <c r="BD954" s="238"/>
      <c r="BE954" s="238"/>
      <c r="BF954" s="238"/>
      <c r="BG954" s="238"/>
      <c r="BH954" s="238"/>
      <c r="BI954" s="238"/>
      <c r="BJ954" s="238" t="s">
        <v>2005</v>
      </c>
      <c r="BK954" s="238"/>
      <c r="BL954" s="238"/>
      <c r="BM954" s="238"/>
      <c r="BN954" s="238"/>
      <c r="BO954" s="238"/>
      <c r="BP954" s="238"/>
      <c r="BQ954" s="237">
        <f t="shared" si="57"/>
        <v>0</v>
      </c>
      <c r="BR954" s="237">
        <f t="shared" si="57"/>
        <v>0</v>
      </c>
      <c r="BS954" s="241">
        <f t="shared" si="59"/>
        <v>0</v>
      </c>
      <c r="BT954" s="273">
        <v>0</v>
      </c>
      <c r="BU954" s="243">
        <v>0</v>
      </c>
      <c r="BV954" s="244">
        <v>0</v>
      </c>
      <c r="BW954" s="243">
        <v>0</v>
      </c>
      <c r="BX954" s="243">
        <v>0</v>
      </c>
      <c r="BY954" s="243">
        <v>0</v>
      </c>
      <c r="BZ954" s="243">
        <v>0</v>
      </c>
      <c r="CA954" s="243">
        <v>0</v>
      </c>
      <c r="CB954" s="243">
        <v>0</v>
      </c>
      <c r="CC954" s="243">
        <v>0</v>
      </c>
      <c r="CD954" s="243">
        <v>0</v>
      </c>
      <c r="CE954" s="243">
        <v>0</v>
      </c>
      <c r="CF954" s="243">
        <v>0</v>
      </c>
      <c r="CG954" s="243">
        <v>0</v>
      </c>
      <c r="CH954" s="243">
        <v>0</v>
      </c>
      <c r="CI954" s="243">
        <v>0</v>
      </c>
      <c r="CJ954" s="243">
        <v>0</v>
      </c>
      <c r="CK954" s="243" t="e">
        <v>#VALUE!</v>
      </c>
      <c r="CL954" s="243">
        <v>0</v>
      </c>
      <c r="CM954" s="243">
        <v>0</v>
      </c>
      <c r="CN954" s="243">
        <v>0</v>
      </c>
      <c r="CO954" s="243">
        <v>0</v>
      </c>
      <c r="CP954" s="243">
        <v>0</v>
      </c>
      <c r="CQ954" s="243">
        <v>0</v>
      </c>
      <c r="CR954" s="244">
        <f t="shared" si="58"/>
        <v>0</v>
      </c>
      <c r="CS954" s="267" t="e">
        <f t="shared" si="58"/>
        <v>#VALUE!</v>
      </c>
      <c r="CT954" s="268"/>
      <c r="CU954" s="269"/>
      <c r="CV954" s="269"/>
      <c r="CW954" s="269"/>
      <c r="CX954" s="269"/>
      <c r="CY954" s="269"/>
      <c r="CZ954" s="269"/>
      <c r="DA954" s="270"/>
      <c r="DB954" s="248">
        <v>34816.377</v>
      </c>
      <c r="DC954" s="249"/>
      <c r="DD954" s="250">
        <v>7.5</v>
      </c>
      <c r="DE954" s="251"/>
      <c r="DF954" s="251"/>
      <c r="DG954" s="251"/>
      <c r="DH954" s="252"/>
      <c r="DI954" s="252"/>
      <c r="DJ954" s="252"/>
      <c r="DK954" s="252"/>
      <c r="DL954" s="251" t="s">
        <v>2005</v>
      </c>
      <c r="DM954" s="253" t="s">
        <v>2005</v>
      </c>
      <c r="DN954" s="254" t="s">
        <v>66</v>
      </c>
      <c r="DO954" s="231"/>
      <c r="DP954" s="256" t="s">
        <v>66</v>
      </c>
      <c r="DQ954" s="231"/>
      <c r="DR954" s="258"/>
      <c r="DS954" s="259"/>
      <c r="DT954" s="260"/>
      <c r="DU954" s="255">
        <v>62.315789473684212</v>
      </c>
      <c r="DV954" s="261">
        <v>86.68421052631578</v>
      </c>
      <c r="DW954" s="231">
        <v>62.315789473684212</v>
      </c>
      <c r="DX954" s="262">
        <v>86.68421052631578</v>
      </c>
      <c r="DY954" s="255">
        <v>0.84210526315789469</v>
      </c>
      <c r="DZ954" s="231">
        <v>-0.17543859649122806</v>
      </c>
      <c r="EA954" s="231">
        <v>0.84210526315789469</v>
      </c>
      <c r="EB954" s="262">
        <v>-0.17543859649122806</v>
      </c>
      <c r="EC954" s="271"/>
      <c r="ED954" s="234"/>
      <c r="EE954" s="272"/>
      <c r="EF954" s="234">
        <v>592</v>
      </c>
      <c r="EG954" s="266">
        <v>900</v>
      </c>
      <c r="EH954" s="258"/>
    </row>
    <row r="955" spans="1:138" ht="30" customHeight="1" thickBot="1" x14ac:dyDescent="0.3">
      <c r="A955" s="45" t="s">
        <v>60</v>
      </c>
      <c r="B955" s="45" t="s">
        <v>61</v>
      </c>
      <c r="C955" s="45" t="s">
        <v>1479</v>
      </c>
      <c r="D955" s="46" t="s">
        <v>1622</v>
      </c>
      <c r="E955" s="46" t="s">
        <v>1500</v>
      </c>
      <c r="F955" s="46" t="s">
        <v>1623</v>
      </c>
      <c r="G955" s="46" t="s">
        <v>1500</v>
      </c>
      <c r="H955" s="226" t="s">
        <v>66</v>
      </c>
      <c r="I955" s="227" t="s">
        <v>2008</v>
      </c>
      <c r="J955" s="228">
        <v>13.8</v>
      </c>
      <c r="K955" s="229">
        <v>0</v>
      </c>
      <c r="L955" s="229">
        <v>1.724621208534</v>
      </c>
      <c r="M955" s="230">
        <v>130.583333333333</v>
      </c>
      <c r="N955" s="231">
        <v>0</v>
      </c>
      <c r="O955" s="232" t="s">
        <v>2003</v>
      </c>
      <c r="P955" s="233">
        <v>0</v>
      </c>
      <c r="Q955" s="234" t="s">
        <v>2004</v>
      </c>
      <c r="R955" s="235" t="s">
        <v>68</v>
      </c>
      <c r="S955" s="236" t="s">
        <v>2005</v>
      </c>
      <c r="T955" s="236" t="s">
        <v>2005</v>
      </c>
      <c r="U955" s="237" t="s">
        <v>2005</v>
      </c>
      <c r="V955" s="238" t="s">
        <v>2005</v>
      </c>
      <c r="W955" s="238" t="s">
        <v>2005</v>
      </c>
      <c r="X955" s="238" t="s">
        <v>2005</v>
      </c>
      <c r="Y955" s="238" t="s">
        <v>2005</v>
      </c>
      <c r="Z955" s="238" t="s">
        <v>2005</v>
      </c>
      <c r="AA955" s="238" t="s">
        <v>2005</v>
      </c>
      <c r="AB955" s="238" t="s">
        <v>2005</v>
      </c>
      <c r="AC955" s="238" t="s">
        <v>2005</v>
      </c>
      <c r="AD955" s="238" t="s">
        <v>2005</v>
      </c>
      <c r="AE955" s="238" t="s">
        <v>2005</v>
      </c>
      <c r="AF955" s="238" t="s">
        <v>2005</v>
      </c>
      <c r="AG955" s="238" t="s">
        <v>2005</v>
      </c>
      <c r="AH955" s="238" t="s">
        <v>2005</v>
      </c>
      <c r="AI955" s="238" t="s">
        <v>2005</v>
      </c>
      <c r="AJ955" s="238" t="s">
        <v>2005</v>
      </c>
      <c r="AK955" s="238" t="s">
        <v>2005</v>
      </c>
      <c r="AL955" s="238" t="s">
        <v>2005</v>
      </c>
      <c r="AM955" s="237" t="s">
        <v>2005</v>
      </c>
      <c r="AN955" s="238" t="s">
        <v>2005</v>
      </c>
      <c r="AO955" s="238" t="s">
        <v>2005</v>
      </c>
      <c r="AP955" s="238" t="s">
        <v>2005</v>
      </c>
      <c r="AQ955" s="237">
        <f t="shared" si="56"/>
        <v>0</v>
      </c>
      <c r="AR955" s="239">
        <f t="shared" si="56"/>
        <v>0</v>
      </c>
      <c r="AS955" s="240"/>
      <c r="AT955" s="238"/>
      <c r="AU955" s="237"/>
      <c r="AV955" s="238"/>
      <c r="AW955" s="238"/>
      <c r="AX955" s="238"/>
      <c r="AY955" s="238"/>
      <c r="AZ955" s="238"/>
      <c r="BA955" s="238"/>
      <c r="BB955" s="238"/>
      <c r="BC955" s="238"/>
      <c r="BD955" s="238"/>
      <c r="BE955" s="238"/>
      <c r="BF955" s="238"/>
      <c r="BG955" s="238"/>
      <c r="BH955" s="238"/>
      <c r="BI955" s="238"/>
      <c r="BJ955" s="238" t="s">
        <v>2005</v>
      </c>
      <c r="BK955" s="238"/>
      <c r="BL955" s="238"/>
      <c r="BM955" s="238"/>
      <c r="BN955" s="238"/>
      <c r="BO955" s="238"/>
      <c r="BP955" s="238"/>
      <c r="BQ955" s="237">
        <f t="shared" si="57"/>
        <v>0</v>
      </c>
      <c r="BR955" s="237">
        <f t="shared" si="57"/>
        <v>0</v>
      </c>
      <c r="BS955" s="241">
        <f t="shared" si="59"/>
        <v>0</v>
      </c>
      <c r="BT955" s="273">
        <v>0</v>
      </c>
      <c r="BU955" s="243">
        <v>0</v>
      </c>
      <c r="BV955" s="244">
        <v>0</v>
      </c>
      <c r="BW955" s="243">
        <v>0</v>
      </c>
      <c r="BX955" s="243">
        <v>0</v>
      </c>
      <c r="BY955" s="243">
        <v>0</v>
      </c>
      <c r="BZ955" s="243">
        <v>0</v>
      </c>
      <c r="CA955" s="243">
        <v>0</v>
      </c>
      <c r="CB955" s="243">
        <v>0</v>
      </c>
      <c r="CC955" s="243">
        <v>0</v>
      </c>
      <c r="CD955" s="243">
        <v>0</v>
      </c>
      <c r="CE955" s="243">
        <v>0</v>
      </c>
      <c r="CF955" s="243">
        <v>0</v>
      </c>
      <c r="CG955" s="243">
        <v>0</v>
      </c>
      <c r="CH955" s="243">
        <v>0</v>
      </c>
      <c r="CI955" s="243">
        <v>0</v>
      </c>
      <c r="CJ955" s="243">
        <v>0</v>
      </c>
      <c r="CK955" s="243" t="e">
        <v>#VALUE!</v>
      </c>
      <c r="CL955" s="243">
        <v>0</v>
      </c>
      <c r="CM955" s="243">
        <v>0</v>
      </c>
      <c r="CN955" s="243">
        <v>0</v>
      </c>
      <c r="CO955" s="243">
        <v>0</v>
      </c>
      <c r="CP955" s="243">
        <v>0</v>
      </c>
      <c r="CQ955" s="243">
        <v>0</v>
      </c>
      <c r="CR955" s="244">
        <f t="shared" si="58"/>
        <v>0</v>
      </c>
      <c r="CS955" s="267" t="e">
        <f t="shared" si="58"/>
        <v>#VALUE!</v>
      </c>
      <c r="CT955" s="268"/>
      <c r="CU955" s="269"/>
      <c r="CV955" s="269"/>
      <c r="CW955" s="269"/>
      <c r="CX955" s="269"/>
      <c r="CY955" s="269"/>
      <c r="CZ955" s="269"/>
      <c r="DA955" s="270"/>
      <c r="DB955" s="248">
        <v>0</v>
      </c>
      <c r="DC955" s="249"/>
      <c r="DD955" s="250">
        <v>0</v>
      </c>
      <c r="DE955" s="251"/>
      <c r="DF955" s="251"/>
      <c r="DG955" s="251"/>
      <c r="DH955" s="252"/>
      <c r="DI955" s="252"/>
      <c r="DJ955" s="252"/>
      <c r="DK955" s="252"/>
      <c r="DL955" s="251" t="s">
        <v>2005</v>
      </c>
      <c r="DM955" s="253" t="s">
        <v>2005</v>
      </c>
      <c r="DN955" s="254" t="s">
        <v>66</v>
      </c>
      <c r="DO955" s="231"/>
      <c r="DP955" s="256" t="s">
        <v>66</v>
      </c>
      <c r="DQ955" s="231"/>
      <c r="DR955" s="258"/>
      <c r="DS955" s="259"/>
      <c r="DT955" s="260"/>
      <c r="DU955" s="255">
        <v>345.32737715379795</v>
      </c>
      <c r="DV955" s="261">
        <v>-224.7141456016351</v>
      </c>
      <c r="DW955" s="231">
        <v>129.29674537332517</v>
      </c>
      <c r="DX955" s="262">
        <v>-8.6835138211623217</v>
      </c>
      <c r="DY955" s="255">
        <v>7.6579451180600064E-3</v>
      </c>
      <c r="DZ955" s="231">
        <v>1.3231308589531867</v>
      </c>
      <c r="EA955" s="231">
        <v>7.6579451180600064E-3</v>
      </c>
      <c r="EB955" s="262">
        <v>1.3231308589531867</v>
      </c>
      <c r="EC955" s="271"/>
      <c r="ED955" s="234"/>
      <c r="EE955" s="272"/>
      <c r="EF955" s="234">
        <v>16884</v>
      </c>
      <c r="EG955" s="266">
        <v>-13002.666666666666</v>
      </c>
      <c r="EH955" s="258"/>
    </row>
    <row r="956" spans="1:138" ht="30" customHeight="1" thickBot="1" x14ac:dyDescent="0.3">
      <c r="A956" s="45" t="s">
        <v>60</v>
      </c>
      <c r="B956" s="45" t="s">
        <v>61</v>
      </c>
      <c r="C956" s="45" t="s">
        <v>1479</v>
      </c>
      <c r="D956" s="46" t="s">
        <v>1616</v>
      </c>
      <c r="E956" s="46" t="s">
        <v>1500</v>
      </c>
      <c r="F956" s="46" t="s">
        <v>1624</v>
      </c>
      <c r="G956" s="46" t="s">
        <v>1500</v>
      </c>
      <c r="H956" s="226" t="s">
        <v>66</v>
      </c>
      <c r="I956" s="227" t="s">
        <v>2002</v>
      </c>
      <c r="J956" s="228">
        <v>13.8</v>
      </c>
      <c r="K956" s="229">
        <v>5.0298755451800199</v>
      </c>
      <c r="L956" s="229">
        <v>2.967992418069</v>
      </c>
      <c r="M956" s="230">
        <v>357.41666666666703</v>
      </c>
      <c r="N956" s="231">
        <v>10921.963211086508</v>
      </c>
      <c r="O956" s="232" t="s">
        <v>2003</v>
      </c>
      <c r="P956" s="233">
        <v>3.1169986333009438</v>
      </c>
      <c r="Q956" s="234" t="s">
        <v>68</v>
      </c>
      <c r="R956" s="235" t="s">
        <v>68</v>
      </c>
      <c r="S956" s="236" t="s">
        <v>2005</v>
      </c>
      <c r="T956" s="236" t="s">
        <v>2005</v>
      </c>
      <c r="U956" s="237" t="s">
        <v>2005</v>
      </c>
      <c r="V956" s="238" t="s">
        <v>2005</v>
      </c>
      <c r="W956" s="238" t="s">
        <v>2005</v>
      </c>
      <c r="X956" s="238" t="s">
        <v>2005</v>
      </c>
      <c r="Y956" s="238" t="s">
        <v>2005</v>
      </c>
      <c r="Z956" s="238" t="s">
        <v>2005</v>
      </c>
      <c r="AA956" s="238" t="s">
        <v>2005</v>
      </c>
      <c r="AB956" s="238" t="s">
        <v>2005</v>
      </c>
      <c r="AC956" s="238" t="s">
        <v>2005</v>
      </c>
      <c r="AD956" s="238" t="s">
        <v>2005</v>
      </c>
      <c r="AE956" s="238" t="s">
        <v>2005</v>
      </c>
      <c r="AF956" s="238" t="s">
        <v>2005</v>
      </c>
      <c r="AG956" s="238" t="s">
        <v>2005</v>
      </c>
      <c r="AH956" s="238" t="s">
        <v>2005</v>
      </c>
      <c r="AI956" s="238">
        <v>2</v>
      </c>
      <c r="AJ956" s="238">
        <v>2</v>
      </c>
      <c r="AK956" s="238" t="s">
        <v>2005</v>
      </c>
      <c r="AL956" s="238" t="s">
        <v>2005</v>
      </c>
      <c r="AM956" s="237" t="s">
        <v>2005</v>
      </c>
      <c r="AN956" s="238" t="s">
        <v>2005</v>
      </c>
      <c r="AO956" s="238" t="s">
        <v>2005</v>
      </c>
      <c r="AP956" s="238" t="s">
        <v>2005</v>
      </c>
      <c r="AQ956" s="237">
        <f t="shared" si="56"/>
        <v>2</v>
      </c>
      <c r="AR956" s="239">
        <f t="shared" si="56"/>
        <v>2</v>
      </c>
      <c r="AS956" s="240"/>
      <c r="AT956" s="238"/>
      <c r="AU956" s="237"/>
      <c r="AV956" s="238"/>
      <c r="AW956" s="238"/>
      <c r="AX956" s="238"/>
      <c r="AY956" s="238"/>
      <c r="AZ956" s="238"/>
      <c r="BA956" s="238"/>
      <c r="BB956" s="238"/>
      <c r="BC956" s="238"/>
      <c r="BD956" s="238"/>
      <c r="BE956" s="238"/>
      <c r="BF956" s="238"/>
      <c r="BG956" s="238"/>
      <c r="BH956" s="238"/>
      <c r="BI956" s="238">
        <v>208</v>
      </c>
      <c r="BJ956" s="238">
        <v>208</v>
      </c>
      <c r="BK956" s="238"/>
      <c r="BL956" s="238"/>
      <c r="BM956" s="238"/>
      <c r="BN956" s="238"/>
      <c r="BO956" s="238"/>
      <c r="BP956" s="238"/>
      <c r="BQ956" s="237">
        <f t="shared" si="57"/>
        <v>208</v>
      </c>
      <c r="BR956" s="237">
        <f t="shared" si="57"/>
        <v>208</v>
      </c>
      <c r="BS956" s="241">
        <f t="shared" si="59"/>
        <v>6.6730860186398344E-2</v>
      </c>
      <c r="BT956" s="273">
        <v>0</v>
      </c>
      <c r="BU956" s="243">
        <v>0</v>
      </c>
      <c r="BV956" s="244">
        <v>0</v>
      </c>
      <c r="BW956" s="243">
        <v>0</v>
      </c>
      <c r="BX956" s="243">
        <v>0</v>
      </c>
      <c r="BY956" s="243">
        <v>0</v>
      </c>
      <c r="BZ956" s="243">
        <v>0</v>
      </c>
      <c r="CA956" s="243">
        <v>0</v>
      </c>
      <c r="CB956" s="243">
        <v>0</v>
      </c>
      <c r="CC956" s="243">
        <v>0</v>
      </c>
      <c r="CD956" s="243">
        <v>0</v>
      </c>
      <c r="CE956" s="243">
        <v>0</v>
      </c>
      <c r="CF956" s="243">
        <v>0</v>
      </c>
      <c r="CG956" s="243">
        <v>0</v>
      </c>
      <c r="CH956" s="243">
        <v>0</v>
      </c>
      <c r="CI956" s="243">
        <v>0</v>
      </c>
      <c r="CJ956" s="243">
        <v>244158.72</v>
      </c>
      <c r="CK956" s="243">
        <v>244158.72</v>
      </c>
      <c r="CL956" s="243">
        <v>0</v>
      </c>
      <c r="CM956" s="243">
        <v>0</v>
      </c>
      <c r="CN956" s="243">
        <v>0</v>
      </c>
      <c r="CO956" s="243">
        <v>0</v>
      </c>
      <c r="CP956" s="243">
        <v>0</v>
      </c>
      <c r="CQ956" s="243">
        <v>0</v>
      </c>
      <c r="CR956" s="244">
        <f t="shared" si="58"/>
        <v>244158.72</v>
      </c>
      <c r="CS956" s="267">
        <f t="shared" si="58"/>
        <v>244158.72</v>
      </c>
      <c r="CT956" s="268"/>
      <c r="CU956" s="269"/>
      <c r="CV956" s="269"/>
      <c r="CW956" s="269"/>
      <c r="CX956" s="269"/>
      <c r="CY956" s="269"/>
      <c r="CZ956" s="269"/>
      <c r="DA956" s="270"/>
      <c r="DB956" s="248">
        <v>10921.963211086508</v>
      </c>
      <c r="DC956" s="249"/>
      <c r="DD956" s="250">
        <v>3.1169986333009438</v>
      </c>
      <c r="DE956" s="251"/>
      <c r="DF956" s="251"/>
      <c r="DG956" s="251"/>
      <c r="DH956" s="252"/>
      <c r="DI956" s="252"/>
      <c r="DJ956" s="252"/>
      <c r="DK956" s="252"/>
      <c r="DL956" s="251" t="s">
        <v>2005</v>
      </c>
      <c r="DM956" s="253" t="s">
        <v>2005</v>
      </c>
      <c r="DN956" s="254" t="s">
        <v>66</v>
      </c>
      <c r="DO956" s="231"/>
      <c r="DP956" s="256" t="s">
        <v>66</v>
      </c>
      <c r="DQ956" s="231"/>
      <c r="DR956" s="258"/>
      <c r="DS956" s="259"/>
      <c r="DT956" s="260"/>
      <c r="DU956" s="255">
        <v>314.48449522033076</v>
      </c>
      <c r="DV956" s="261">
        <v>-137.97880987993815</v>
      </c>
      <c r="DW956" s="231">
        <v>314.48449522033076</v>
      </c>
      <c r="DX956" s="262">
        <v>-137.97880987993815</v>
      </c>
      <c r="DY956" s="255">
        <v>2.1543483329447404</v>
      </c>
      <c r="DZ956" s="231">
        <v>-0.80831709854564537</v>
      </c>
      <c r="EA956" s="231">
        <v>2.1543483329447404</v>
      </c>
      <c r="EB956" s="262">
        <v>-0.80831709854564537</v>
      </c>
      <c r="EC956" s="271"/>
      <c r="ED956" s="234"/>
      <c r="EE956" s="272"/>
      <c r="EF956" s="234">
        <v>112402</v>
      </c>
      <c r="EG956" s="266">
        <v>-57428.333333333336</v>
      </c>
      <c r="EH956" s="258"/>
    </row>
    <row r="957" spans="1:138" ht="30" customHeight="1" thickBot="1" x14ac:dyDescent="0.3">
      <c r="A957" s="45" t="s">
        <v>60</v>
      </c>
      <c r="B957" s="45" t="s">
        <v>61</v>
      </c>
      <c r="C957" s="45" t="s">
        <v>1479</v>
      </c>
      <c r="D957" s="46" t="s">
        <v>1625</v>
      </c>
      <c r="E957" s="46" t="s">
        <v>1500</v>
      </c>
      <c r="F957" s="46" t="s">
        <v>1626</v>
      </c>
      <c r="G957" s="46" t="s">
        <v>1500</v>
      </c>
      <c r="H957" s="226" t="s">
        <v>66</v>
      </c>
      <c r="I957" s="227" t="s">
        <v>2008</v>
      </c>
      <c r="J957" s="228">
        <v>13.8</v>
      </c>
      <c r="K957" s="229">
        <v>7.2018672578713909</v>
      </c>
      <c r="L957" s="229">
        <v>2.6727272671680002</v>
      </c>
      <c r="M957" s="230">
        <v>1.3333333333333299</v>
      </c>
      <c r="N957" s="231">
        <v>320.44879836928703</v>
      </c>
      <c r="O957" s="232" t="s">
        <v>2003</v>
      </c>
      <c r="P957" s="233">
        <v>9.1452282639636701E-2</v>
      </c>
      <c r="Q957" s="234" t="s">
        <v>68</v>
      </c>
      <c r="R957" s="235" t="s">
        <v>68</v>
      </c>
      <c r="S957" s="236" t="s">
        <v>2005</v>
      </c>
      <c r="T957" s="236" t="s">
        <v>2005</v>
      </c>
      <c r="U957" s="237" t="s">
        <v>2005</v>
      </c>
      <c r="V957" s="238" t="s">
        <v>2005</v>
      </c>
      <c r="W957" s="238" t="s">
        <v>2005</v>
      </c>
      <c r="X957" s="238" t="s">
        <v>2005</v>
      </c>
      <c r="Y957" s="238" t="s">
        <v>2005</v>
      </c>
      <c r="Z957" s="238" t="s">
        <v>2005</v>
      </c>
      <c r="AA957" s="238" t="s">
        <v>2005</v>
      </c>
      <c r="AB957" s="238" t="s">
        <v>2005</v>
      </c>
      <c r="AC957" s="238" t="s">
        <v>2005</v>
      </c>
      <c r="AD957" s="238" t="s">
        <v>2005</v>
      </c>
      <c r="AE957" s="238" t="s">
        <v>2005</v>
      </c>
      <c r="AF957" s="238" t="s">
        <v>2005</v>
      </c>
      <c r="AG957" s="238" t="s">
        <v>2005</v>
      </c>
      <c r="AH957" s="238" t="s">
        <v>2005</v>
      </c>
      <c r="AI957" s="238" t="s">
        <v>2005</v>
      </c>
      <c r="AJ957" s="238" t="s">
        <v>2005</v>
      </c>
      <c r="AK957" s="238" t="s">
        <v>2005</v>
      </c>
      <c r="AL957" s="238" t="s">
        <v>2005</v>
      </c>
      <c r="AM957" s="237" t="s">
        <v>2005</v>
      </c>
      <c r="AN957" s="238" t="s">
        <v>2005</v>
      </c>
      <c r="AO957" s="238" t="s">
        <v>2005</v>
      </c>
      <c r="AP957" s="238" t="s">
        <v>2005</v>
      </c>
      <c r="AQ957" s="237">
        <f t="shared" si="56"/>
        <v>0</v>
      </c>
      <c r="AR957" s="239">
        <f t="shared" si="56"/>
        <v>0</v>
      </c>
      <c r="AS957" s="240"/>
      <c r="AT957" s="238"/>
      <c r="AU957" s="237"/>
      <c r="AV957" s="238"/>
      <c r="AW957" s="238"/>
      <c r="AX957" s="238"/>
      <c r="AY957" s="238"/>
      <c r="AZ957" s="238"/>
      <c r="BA957" s="238"/>
      <c r="BB957" s="238"/>
      <c r="BC957" s="238"/>
      <c r="BD957" s="238"/>
      <c r="BE957" s="238"/>
      <c r="BF957" s="238"/>
      <c r="BG957" s="238"/>
      <c r="BH957" s="238"/>
      <c r="BI957" s="238"/>
      <c r="BJ957" s="238" t="s">
        <v>2005</v>
      </c>
      <c r="BK957" s="238"/>
      <c r="BL957" s="238"/>
      <c r="BM957" s="238"/>
      <c r="BN957" s="238"/>
      <c r="BO957" s="238"/>
      <c r="BP957" s="238"/>
      <c r="BQ957" s="237">
        <f t="shared" si="57"/>
        <v>0</v>
      </c>
      <c r="BR957" s="237">
        <f t="shared" si="57"/>
        <v>0</v>
      </c>
      <c r="BS957" s="241">
        <f t="shared" si="59"/>
        <v>0</v>
      </c>
      <c r="BT957" s="273">
        <v>0</v>
      </c>
      <c r="BU957" s="243">
        <v>0</v>
      </c>
      <c r="BV957" s="244">
        <v>0</v>
      </c>
      <c r="BW957" s="243">
        <v>0</v>
      </c>
      <c r="BX957" s="243">
        <v>0</v>
      </c>
      <c r="BY957" s="243">
        <v>0</v>
      </c>
      <c r="BZ957" s="243">
        <v>0</v>
      </c>
      <c r="CA957" s="243">
        <v>0</v>
      </c>
      <c r="CB957" s="243">
        <v>0</v>
      </c>
      <c r="CC957" s="243">
        <v>0</v>
      </c>
      <c r="CD957" s="243">
        <v>0</v>
      </c>
      <c r="CE957" s="243">
        <v>0</v>
      </c>
      <c r="CF957" s="243">
        <v>0</v>
      </c>
      <c r="CG957" s="243">
        <v>0</v>
      </c>
      <c r="CH957" s="243">
        <v>0</v>
      </c>
      <c r="CI957" s="243">
        <v>0</v>
      </c>
      <c r="CJ957" s="243">
        <v>0</v>
      </c>
      <c r="CK957" s="243" t="e">
        <v>#VALUE!</v>
      </c>
      <c r="CL957" s="243">
        <v>0</v>
      </c>
      <c r="CM957" s="243">
        <v>0</v>
      </c>
      <c r="CN957" s="243">
        <v>0</v>
      </c>
      <c r="CO957" s="243">
        <v>0</v>
      </c>
      <c r="CP957" s="243">
        <v>0</v>
      </c>
      <c r="CQ957" s="243">
        <v>0</v>
      </c>
      <c r="CR957" s="244">
        <f t="shared" si="58"/>
        <v>0</v>
      </c>
      <c r="CS957" s="267" t="e">
        <f t="shared" si="58"/>
        <v>#VALUE!</v>
      </c>
      <c r="CT957" s="268"/>
      <c r="CU957" s="269"/>
      <c r="CV957" s="269"/>
      <c r="CW957" s="269"/>
      <c r="CX957" s="269"/>
      <c r="CY957" s="269"/>
      <c r="CZ957" s="269"/>
      <c r="DA957" s="270"/>
      <c r="DB957" s="248">
        <v>320.44879836928703</v>
      </c>
      <c r="DC957" s="249"/>
      <c r="DD957" s="250">
        <v>9.1452282639636701E-2</v>
      </c>
      <c r="DE957" s="251"/>
      <c r="DF957" s="251"/>
      <c r="DG957" s="251"/>
      <c r="DH957" s="252"/>
      <c r="DI957" s="252"/>
      <c r="DJ957" s="252"/>
      <c r="DK957" s="252"/>
      <c r="DL957" s="251" t="s">
        <v>2005</v>
      </c>
      <c r="DM957" s="253" t="s">
        <v>2005</v>
      </c>
      <c r="DN957" s="254" t="s">
        <v>66</v>
      </c>
      <c r="DO957" s="231"/>
      <c r="DP957" s="256" t="s">
        <v>66</v>
      </c>
      <c r="DQ957" s="231"/>
      <c r="DR957" s="258"/>
      <c r="DS957" s="259"/>
      <c r="DT957" s="260"/>
      <c r="DU957" s="255">
        <v>0</v>
      </c>
      <c r="DV957" s="261">
        <v>89.666666666666671</v>
      </c>
      <c r="DW957" s="231">
        <v>0</v>
      </c>
      <c r="DX957" s="262">
        <v>89.666666666666671</v>
      </c>
      <c r="DY957" s="255">
        <v>0</v>
      </c>
      <c r="DZ957" s="231">
        <v>0.66666666666666663</v>
      </c>
      <c r="EA957" s="231">
        <v>0</v>
      </c>
      <c r="EB957" s="262">
        <v>0.66666666666666663</v>
      </c>
      <c r="EC957" s="271"/>
      <c r="ED957" s="234"/>
      <c r="EE957" s="272"/>
      <c r="EF957" s="234">
        <v>0</v>
      </c>
      <c r="EG957" s="266">
        <v>145.33333333333334</v>
      </c>
      <c r="EH957" s="258"/>
    </row>
    <row r="958" spans="1:138" ht="30" customHeight="1" thickBot="1" x14ac:dyDescent="0.3">
      <c r="A958" s="45" t="s">
        <v>60</v>
      </c>
      <c r="B958" s="45" t="s">
        <v>61</v>
      </c>
      <c r="C958" s="45" t="s">
        <v>1479</v>
      </c>
      <c r="D958" s="46" t="s">
        <v>1627</v>
      </c>
      <c r="E958" s="46" t="s">
        <v>1500</v>
      </c>
      <c r="F958" s="46" t="s">
        <v>1628</v>
      </c>
      <c r="G958" s="46" t="s">
        <v>1500</v>
      </c>
      <c r="H958" s="226" t="s">
        <v>66</v>
      </c>
      <c r="I958" s="227" t="s">
        <v>2007</v>
      </c>
      <c r="J958" s="228">
        <v>13.8</v>
      </c>
      <c r="K958" s="229">
        <v>11.8</v>
      </c>
      <c r="L958" s="229">
        <v>1.8410984810190001</v>
      </c>
      <c r="M958" s="230">
        <v>57.1666666666667</v>
      </c>
      <c r="N958" s="231">
        <v>24528.000000000004</v>
      </c>
      <c r="O958" s="232" t="s">
        <v>2003</v>
      </c>
      <c r="P958" s="233">
        <v>7</v>
      </c>
      <c r="Q958" s="234" t="s">
        <v>68</v>
      </c>
      <c r="R958" s="235" t="s">
        <v>68</v>
      </c>
      <c r="S958" s="236" t="s">
        <v>2005</v>
      </c>
      <c r="T958" s="236" t="s">
        <v>2005</v>
      </c>
      <c r="U958" s="237" t="s">
        <v>2005</v>
      </c>
      <c r="V958" s="238" t="s">
        <v>2005</v>
      </c>
      <c r="W958" s="238" t="s">
        <v>2005</v>
      </c>
      <c r="X958" s="238" t="s">
        <v>2005</v>
      </c>
      <c r="Y958" s="238" t="s">
        <v>2005</v>
      </c>
      <c r="Z958" s="238" t="s">
        <v>2005</v>
      </c>
      <c r="AA958" s="238" t="s">
        <v>2005</v>
      </c>
      <c r="AB958" s="238" t="s">
        <v>2005</v>
      </c>
      <c r="AC958" s="238" t="s">
        <v>2005</v>
      </c>
      <c r="AD958" s="238" t="s">
        <v>2005</v>
      </c>
      <c r="AE958" s="238" t="s">
        <v>2005</v>
      </c>
      <c r="AF958" s="238" t="s">
        <v>2005</v>
      </c>
      <c r="AG958" s="238" t="s">
        <v>2005</v>
      </c>
      <c r="AH958" s="238" t="s">
        <v>2005</v>
      </c>
      <c r="AI958" s="238" t="s">
        <v>2005</v>
      </c>
      <c r="AJ958" s="238" t="s">
        <v>2005</v>
      </c>
      <c r="AK958" s="238" t="s">
        <v>2005</v>
      </c>
      <c r="AL958" s="238" t="s">
        <v>2005</v>
      </c>
      <c r="AM958" s="237" t="s">
        <v>2005</v>
      </c>
      <c r="AN958" s="238" t="s">
        <v>2005</v>
      </c>
      <c r="AO958" s="238" t="s">
        <v>2005</v>
      </c>
      <c r="AP958" s="238" t="s">
        <v>2005</v>
      </c>
      <c r="AQ958" s="237">
        <f t="shared" si="56"/>
        <v>0</v>
      </c>
      <c r="AR958" s="239">
        <f t="shared" si="56"/>
        <v>0</v>
      </c>
      <c r="AS958" s="240"/>
      <c r="AT958" s="238"/>
      <c r="AU958" s="237"/>
      <c r="AV958" s="238"/>
      <c r="AW958" s="238"/>
      <c r="AX958" s="238"/>
      <c r="AY958" s="238"/>
      <c r="AZ958" s="238"/>
      <c r="BA958" s="238"/>
      <c r="BB958" s="238"/>
      <c r="BC958" s="238"/>
      <c r="BD958" s="238"/>
      <c r="BE958" s="238"/>
      <c r="BF958" s="238"/>
      <c r="BG958" s="238"/>
      <c r="BH958" s="238"/>
      <c r="BI958" s="238"/>
      <c r="BJ958" s="238" t="s">
        <v>2005</v>
      </c>
      <c r="BK958" s="238"/>
      <c r="BL958" s="238"/>
      <c r="BM958" s="238"/>
      <c r="BN958" s="238"/>
      <c r="BO958" s="238"/>
      <c r="BP958" s="238"/>
      <c r="BQ958" s="237">
        <f t="shared" si="57"/>
        <v>0</v>
      </c>
      <c r="BR958" s="237">
        <f t="shared" si="57"/>
        <v>0</v>
      </c>
      <c r="BS958" s="241">
        <f t="shared" si="59"/>
        <v>0</v>
      </c>
      <c r="BT958" s="273">
        <v>0</v>
      </c>
      <c r="BU958" s="243">
        <v>0</v>
      </c>
      <c r="BV958" s="244">
        <v>0</v>
      </c>
      <c r="BW958" s="243">
        <v>0</v>
      </c>
      <c r="BX958" s="243">
        <v>0</v>
      </c>
      <c r="BY958" s="243">
        <v>0</v>
      </c>
      <c r="BZ958" s="243">
        <v>0</v>
      </c>
      <c r="CA958" s="243">
        <v>0</v>
      </c>
      <c r="CB958" s="243">
        <v>0</v>
      </c>
      <c r="CC958" s="243">
        <v>0</v>
      </c>
      <c r="CD958" s="243">
        <v>0</v>
      </c>
      <c r="CE958" s="243">
        <v>0</v>
      </c>
      <c r="CF958" s="243">
        <v>0</v>
      </c>
      <c r="CG958" s="243">
        <v>0</v>
      </c>
      <c r="CH958" s="243">
        <v>0</v>
      </c>
      <c r="CI958" s="243">
        <v>0</v>
      </c>
      <c r="CJ958" s="243">
        <v>0</v>
      </c>
      <c r="CK958" s="243" t="e">
        <v>#VALUE!</v>
      </c>
      <c r="CL958" s="243">
        <v>0</v>
      </c>
      <c r="CM958" s="243">
        <v>0</v>
      </c>
      <c r="CN958" s="243">
        <v>0</v>
      </c>
      <c r="CO958" s="243">
        <v>0</v>
      </c>
      <c r="CP958" s="243">
        <v>0</v>
      </c>
      <c r="CQ958" s="243">
        <v>0</v>
      </c>
      <c r="CR958" s="244">
        <f t="shared" si="58"/>
        <v>0</v>
      </c>
      <c r="CS958" s="267" t="e">
        <f t="shared" si="58"/>
        <v>#VALUE!</v>
      </c>
      <c r="CT958" s="268"/>
      <c r="CU958" s="269"/>
      <c r="CV958" s="269"/>
      <c r="CW958" s="269"/>
      <c r="CX958" s="269"/>
      <c r="CY958" s="269"/>
      <c r="CZ958" s="269"/>
      <c r="DA958" s="270"/>
      <c r="DB958" s="248">
        <v>24528.000000000004</v>
      </c>
      <c r="DC958" s="249"/>
      <c r="DD958" s="250">
        <v>7</v>
      </c>
      <c r="DE958" s="251"/>
      <c r="DF958" s="251"/>
      <c r="DG958" s="251"/>
      <c r="DH958" s="252"/>
      <c r="DI958" s="252"/>
      <c r="DJ958" s="252"/>
      <c r="DK958" s="252"/>
      <c r="DL958" s="251" t="s">
        <v>2005</v>
      </c>
      <c r="DM958" s="253" t="s">
        <v>2005</v>
      </c>
      <c r="DN958" s="254" t="s">
        <v>66</v>
      </c>
      <c r="DO958" s="231"/>
      <c r="DP958" s="256" t="s">
        <v>66</v>
      </c>
      <c r="DQ958" s="231"/>
      <c r="DR958" s="258"/>
      <c r="DS958" s="259"/>
      <c r="DT958" s="260"/>
      <c r="DU958" s="255">
        <v>895.3819241982502</v>
      </c>
      <c r="DV958" s="261">
        <v>-806.19548352028414</v>
      </c>
      <c r="DW958" s="231">
        <v>0</v>
      </c>
      <c r="DX958" s="262">
        <v>89.186440677966004</v>
      </c>
      <c r="DY958" s="255">
        <v>0.99708454810495573</v>
      </c>
      <c r="DZ958" s="231">
        <v>-0.33606759895241334</v>
      </c>
      <c r="EA958" s="231">
        <v>0</v>
      </c>
      <c r="EB958" s="262">
        <v>0.66101694915254239</v>
      </c>
      <c r="EC958" s="271"/>
      <c r="ED958" s="234"/>
      <c r="EE958" s="272"/>
      <c r="EF958" s="234">
        <v>0</v>
      </c>
      <c r="EG958" s="266">
        <v>5262</v>
      </c>
      <c r="EH958" s="258"/>
    </row>
    <row r="959" spans="1:138" ht="30" customHeight="1" thickBot="1" x14ac:dyDescent="0.3">
      <c r="A959" s="45" t="s">
        <v>60</v>
      </c>
      <c r="B959" s="45" t="s">
        <v>61</v>
      </c>
      <c r="C959" s="45" t="s">
        <v>1479</v>
      </c>
      <c r="D959" s="46" t="s">
        <v>1627</v>
      </c>
      <c r="E959" s="46" t="s">
        <v>1500</v>
      </c>
      <c r="F959" s="46" t="s">
        <v>1629</v>
      </c>
      <c r="G959" s="46" t="s">
        <v>1500</v>
      </c>
      <c r="H959" s="226" t="s">
        <v>66</v>
      </c>
      <c r="I959" s="227" t="s">
        <v>2007</v>
      </c>
      <c r="J959" s="228">
        <v>13.8</v>
      </c>
      <c r="K959" s="229">
        <v>11.8</v>
      </c>
      <c r="L959" s="229">
        <v>2.5285984795890002</v>
      </c>
      <c r="M959" s="230">
        <v>32.8333333333333</v>
      </c>
      <c r="N959" s="231">
        <v>24878.399999999998</v>
      </c>
      <c r="O959" s="232" t="s">
        <v>2003</v>
      </c>
      <c r="P959" s="233">
        <v>7.1</v>
      </c>
      <c r="Q959" s="234" t="s">
        <v>2004</v>
      </c>
      <c r="R959" s="235" t="s">
        <v>68</v>
      </c>
      <c r="S959" s="236" t="s">
        <v>2005</v>
      </c>
      <c r="T959" s="236" t="s">
        <v>2005</v>
      </c>
      <c r="U959" s="237" t="s">
        <v>2005</v>
      </c>
      <c r="V959" s="238" t="s">
        <v>2005</v>
      </c>
      <c r="W959" s="238" t="s">
        <v>2005</v>
      </c>
      <c r="X959" s="238" t="s">
        <v>2005</v>
      </c>
      <c r="Y959" s="238" t="s">
        <v>2005</v>
      </c>
      <c r="Z959" s="238" t="s">
        <v>2005</v>
      </c>
      <c r="AA959" s="238" t="s">
        <v>2005</v>
      </c>
      <c r="AB959" s="238" t="s">
        <v>2005</v>
      </c>
      <c r="AC959" s="238" t="s">
        <v>2005</v>
      </c>
      <c r="AD959" s="238" t="s">
        <v>2005</v>
      </c>
      <c r="AE959" s="238" t="s">
        <v>2005</v>
      </c>
      <c r="AF959" s="238" t="s">
        <v>2005</v>
      </c>
      <c r="AG959" s="238" t="s">
        <v>2005</v>
      </c>
      <c r="AH959" s="238" t="s">
        <v>2005</v>
      </c>
      <c r="AI959" s="238" t="s">
        <v>2005</v>
      </c>
      <c r="AJ959" s="238" t="s">
        <v>2005</v>
      </c>
      <c r="AK959" s="238" t="s">
        <v>2005</v>
      </c>
      <c r="AL959" s="238" t="s">
        <v>2005</v>
      </c>
      <c r="AM959" s="237" t="s">
        <v>2005</v>
      </c>
      <c r="AN959" s="238" t="s">
        <v>2005</v>
      </c>
      <c r="AO959" s="238" t="s">
        <v>2005</v>
      </c>
      <c r="AP959" s="238" t="s">
        <v>2005</v>
      </c>
      <c r="AQ959" s="237">
        <f t="shared" si="56"/>
        <v>0</v>
      </c>
      <c r="AR959" s="239">
        <f t="shared" si="56"/>
        <v>0</v>
      </c>
      <c r="AS959" s="240"/>
      <c r="AT959" s="238"/>
      <c r="AU959" s="237"/>
      <c r="AV959" s="238"/>
      <c r="AW959" s="238"/>
      <c r="AX959" s="238"/>
      <c r="AY959" s="238"/>
      <c r="AZ959" s="238"/>
      <c r="BA959" s="238"/>
      <c r="BB959" s="238"/>
      <c r="BC959" s="238"/>
      <c r="BD959" s="238"/>
      <c r="BE959" s="238"/>
      <c r="BF959" s="238"/>
      <c r="BG959" s="238"/>
      <c r="BH959" s="238"/>
      <c r="BI959" s="238"/>
      <c r="BJ959" s="238" t="s">
        <v>2005</v>
      </c>
      <c r="BK959" s="238"/>
      <c r="BL959" s="238"/>
      <c r="BM959" s="238"/>
      <c r="BN959" s="238"/>
      <c r="BO959" s="238"/>
      <c r="BP959" s="238"/>
      <c r="BQ959" s="237">
        <f t="shared" si="57"/>
        <v>0</v>
      </c>
      <c r="BR959" s="237">
        <f t="shared" si="57"/>
        <v>0</v>
      </c>
      <c r="BS959" s="241">
        <f t="shared" si="59"/>
        <v>0</v>
      </c>
      <c r="BT959" s="273">
        <v>0</v>
      </c>
      <c r="BU959" s="243">
        <v>0</v>
      </c>
      <c r="BV959" s="244">
        <v>0</v>
      </c>
      <c r="BW959" s="243">
        <v>0</v>
      </c>
      <c r="BX959" s="243">
        <v>0</v>
      </c>
      <c r="BY959" s="243">
        <v>0</v>
      </c>
      <c r="BZ959" s="243">
        <v>0</v>
      </c>
      <c r="CA959" s="243">
        <v>0</v>
      </c>
      <c r="CB959" s="243">
        <v>0</v>
      </c>
      <c r="CC959" s="243">
        <v>0</v>
      </c>
      <c r="CD959" s="243">
        <v>0</v>
      </c>
      <c r="CE959" s="243">
        <v>0</v>
      </c>
      <c r="CF959" s="243">
        <v>0</v>
      </c>
      <c r="CG959" s="243">
        <v>0</v>
      </c>
      <c r="CH959" s="243">
        <v>0</v>
      </c>
      <c r="CI959" s="243">
        <v>0</v>
      </c>
      <c r="CJ959" s="243">
        <v>0</v>
      </c>
      <c r="CK959" s="243" t="e">
        <v>#VALUE!</v>
      </c>
      <c r="CL959" s="243">
        <v>0</v>
      </c>
      <c r="CM959" s="243">
        <v>0</v>
      </c>
      <c r="CN959" s="243">
        <v>0</v>
      </c>
      <c r="CO959" s="243">
        <v>0</v>
      </c>
      <c r="CP959" s="243">
        <v>0</v>
      </c>
      <c r="CQ959" s="243">
        <v>0</v>
      </c>
      <c r="CR959" s="244">
        <f t="shared" si="58"/>
        <v>0</v>
      </c>
      <c r="CS959" s="267" t="e">
        <f t="shared" si="58"/>
        <v>#VALUE!</v>
      </c>
      <c r="CT959" s="268"/>
      <c r="CU959" s="269"/>
      <c r="CV959" s="269"/>
      <c r="CW959" s="269"/>
      <c r="CX959" s="269"/>
      <c r="CY959" s="269"/>
      <c r="CZ959" s="269"/>
      <c r="DA959" s="270"/>
      <c r="DB959" s="248">
        <v>24878.399999999998</v>
      </c>
      <c r="DC959" s="249"/>
      <c r="DD959" s="250">
        <v>7.1</v>
      </c>
      <c r="DE959" s="251"/>
      <c r="DF959" s="251"/>
      <c r="DG959" s="251"/>
      <c r="DH959" s="252"/>
      <c r="DI959" s="252"/>
      <c r="DJ959" s="252"/>
      <c r="DK959" s="252"/>
      <c r="DL959" s="251" t="s">
        <v>2005</v>
      </c>
      <c r="DM959" s="253" t="s">
        <v>2005</v>
      </c>
      <c r="DN959" s="254" t="s">
        <v>66</v>
      </c>
      <c r="DO959" s="231"/>
      <c r="DP959" s="256" t="s">
        <v>66</v>
      </c>
      <c r="DQ959" s="231"/>
      <c r="DR959" s="258"/>
      <c r="DS959" s="259"/>
      <c r="DT959" s="260"/>
      <c r="DU959" s="255">
        <v>2070.2436548223372</v>
      </c>
      <c r="DV959" s="261">
        <v>-1982.0325437112263</v>
      </c>
      <c r="DW959" s="231">
        <v>0</v>
      </c>
      <c r="DX959" s="262">
        <v>88.211111111110995</v>
      </c>
      <c r="DY959" s="255">
        <v>2.1624365482233525</v>
      </c>
      <c r="DZ959" s="231">
        <v>-1.5513254371122414</v>
      </c>
      <c r="EA959" s="231">
        <v>0</v>
      </c>
      <c r="EB959" s="262">
        <v>0.61111111111111105</v>
      </c>
      <c r="EC959" s="271"/>
      <c r="ED959" s="234"/>
      <c r="EE959" s="272"/>
      <c r="EF959" s="234">
        <v>0</v>
      </c>
      <c r="EG959" s="266">
        <v>486.33333333333331</v>
      </c>
      <c r="EH959" s="258"/>
    </row>
    <row r="960" spans="1:138" ht="30" customHeight="1" thickBot="1" x14ac:dyDescent="0.3">
      <c r="A960" s="45" t="s">
        <v>60</v>
      </c>
      <c r="B960" s="45" t="s">
        <v>61</v>
      </c>
      <c r="C960" s="45" t="s">
        <v>1479</v>
      </c>
      <c r="D960" s="46" t="s">
        <v>1630</v>
      </c>
      <c r="E960" s="46" t="s">
        <v>1546</v>
      </c>
      <c r="F960" s="46" t="s">
        <v>1631</v>
      </c>
      <c r="G960" s="46" t="s">
        <v>1546</v>
      </c>
      <c r="H960" s="226" t="s">
        <v>66</v>
      </c>
      <c r="I960" s="227" t="s">
        <v>2008</v>
      </c>
      <c r="J960" s="228">
        <v>4.16</v>
      </c>
      <c r="K960" s="229">
        <v>0</v>
      </c>
      <c r="L960" s="229">
        <v>1.3070075730390001</v>
      </c>
      <c r="M960" s="230">
        <v>122.916666666667</v>
      </c>
      <c r="N960" s="231">
        <v>0</v>
      </c>
      <c r="O960" s="232" t="s">
        <v>2003</v>
      </c>
      <c r="P960" s="233">
        <v>0</v>
      </c>
      <c r="Q960" s="234" t="s">
        <v>68</v>
      </c>
      <c r="R960" s="235" t="s">
        <v>68</v>
      </c>
      <c r="S960" s="236" t="s">
        <v>2005</v>
      </c>
      <c r="T960" s="236" t="s">
        <v>2005</v>
      </c>
      <c r="U960" s="237" t="s">
        <v>2005</v>
      </c>
      <c r="V960" s="238" t="s">
        <v>2005</v>
      </c>
      <c r="W960" s="238" t="s">
        <v>2005</v>
      </c>
      <c r="X960" s="238" t="s">
        <v>2005</v>
      </c>
      <c r="Y960" s="238" t="s">
        <v>2005</v>
      </c>
      <c r="Z960" s="238" t="s">
        <v>2005</v>
      </c>
      <c r="AA960" s="238" t="s">
        <v>2005</v>
      </c>
      <c r="AB960" s="238" t="s">
        <v>2005</v>
      </c>
      <c r="AC960" s="238" t="s">
        <v>2005</v>
      </c>
      <c r="AD960" s="238" t="s">
        <v>2005</v>
      </c>
      <c r="AE960" s="238" t="s">
        <v>2005</v>
      </c>
      <c r="AF960" s="238" t="s">
        <v>2005</v>
      </c>
      <c r="AG960" s="238" t="s">
        <v>2005</v>
      </c>
      <c r="AH960" s="238" t="s">
        <v>2005</v>
      </c>
      <c r="AI960" s="238">
        <v>3</v>
      </c>
      <c r="AJ960" s="238">
        <v>3</v>
      </c>
      <c r="AK960" s="238" t="s">
        <v>2005</v>
      </c>
      <c r="AL960" s="238" t="s">
        <v>2005</v>
      </c>
      <c r="AM960" s="237" t="s">
        <v>2005</v>
      </c>
      <c r="AN960" s="238" t="s">
        <v>2005</v>
      </c>
      <c r="AO960" s="238" t="s">
        <v>2005</v>
      </c>
      <c r="AP960" s="238" t="s">
        <v>2005</v>
      </c>
      <c r="AQ960" s="237">
        <f t="shared" si="56"/>
        <v>3</v>
      </c>
      <c r="AR960" s="239">
        <f t="shared" si="56"/>
        <v>3</v>
      </c>
      <c r="AS960" s="240"/>
      <c r="AT960" s="238"/>
      <c r="AU960" s="237"/>
      <c r="AV960" s="238"/>
      <c r="AW960" s="238"/>
      <c r="AX960" s="238"/>
      <c r="AY960" s="238"/>
      <c r="AZ960" s="238"/>
      <c r="BA960" s="238"/>
      <c r="BB960" s="238"/>
      <c r="BC960" s="238"/>
      <c r="BD960" s="238"/>
      <c r="BE960" s="238"/>
      <c r="BF960" s="238"/>
      <c r="BG960" s="238"/>
      <c r="BH960" s="238"/>
      <c r="BI960" s="238">
        <v>117.4</v>
      </c>
      <c r="BJ960" s="238">
        <v>117.4</v>
      </c>
      <c r="BK960" s="238"/>
      <c r="BL960" s="238"/>
      <c r="BM960" s="238"/>
      <c r="BN960" s="238"/>
      <c r="BO960" s="238"/>
      <c r="BP960" s="238"/>
      <c r="BQ960" s="237">
        <f t="shared" si="57"/>
        <v>117.4</v>
      </c>
      <c r="BR960" s="237">
        <f t="shared" si="57"/>
        <v>117.4</v>
      </c>
      <c r="BS960" s="241">
        <f t="shared" si="59"/>
        <v>0</v>
      </c>
      <c r="BT960" s="273">
        <v>0</v>
      </c>
      <c r="BU960" s="243">
        <v>0</v>
      </c>
      <c r="BV960" s="244">
        <v>0</v>
      </c>
      <c r="BW960" s="243">
        <v>0</v>
      </c>
      <c r="BX960" s="243">
        <v>0</v>
      </c>
      <c r="BY960" s="243">
        <v>0</v>
      </c>
      <c r="BZ960" s="243">
        <v>0</v>
      </c>
      <c r="CA960" s="243">
        <v>0</v>
      </c>
      <c r="CB960" s="243">
        <v>0</v>
      </c>
      <c r="CC960" s="243">
        <v>0</v>
      </c>
      <c r="CD960" s="243">
        <v>0</v>
      </c>
      <c r="CE960" s="243">
        <v>0</v>
      </c>
      <c r="CF960" s="243">
        <v>0</v>
      </c>
      <c r="CG960" s="243">
        <v>0</v>
      </c>
      <c r="CH960" s="243">
        <v>0</v>
      </c>
      <c r="CI960" s="243">
        <v>0</v>
      </c>
      <c r="CJ960" s="243">
        <v>137808.81600000002</v>
      </c>
      <c r="CK960" s="243">
        <v>137808.81600000002</v>
      </c>
      <c r="CL960" s="243">
        <v>0</v>
      </c>
      <c r="CM960" s="243">
        <v>0</v>
      </c>
      <c r="CN960" s="243">
        <v>0</v>
      </c>
      <c r="CO960" s="243">
        <v>0</v>
      </c>
      <c r="CP960" s="243">
        <v>0</v>
      </c>
      <c r="CQ960" s="243">
        <v>0</v>
      </c>
      <c r="CR960" s="244">
        <f t="shared" si="58"/>
        <v>137808.81600000002</v>
      </c>
      <c r="CS960" s="267">
        <f t="shared" si="58"/>
        <v>137808.81600000002</v>
      </c>
      <c r="CT960" s="268"/>
      <c r="CU960" s="269"/>
      <c r="CV960" s="269"/>
      <c r="CW960" s="269"/>
      <c r="CX960" s="269"/>
      <c r="CY960" s="269"/>
      <c r="CZ960" s="269"/>
      <c r="DA960" s="270"/>
      <c r="DB960" s="248">
        <v>0</v>
      </c>
      <c r="DC960" s="249"/>
      <c r="DD960" s="250">
        <v>0</v>
      </c>
      <c r="DE960" s="251"/>
      <c r="DF960" s="251"/>
      <c r="DG960" s="251"/>
      <c r="DH960" s="252"/>
      <c r="DI960" s="252"/>
      <c r="DJ960" s="252"/>
      <c r="DK960" s="252"/>
      <c r="DL960" s="251" t="s">
        <v>2005</v>
      </c>
      <c r="DM960" s="253" t="s">
        <v>2005</v>
      </c>
      <c r="DN960" s="254" t="s">
        <v>66</v>
      </c>
      <c r="DO960" s="231"/>
      <c r="DP960" s="256" t="s">
        <v>66</v>
      </c>
      <c r="DQ960" s="231"/>
      <c r="DR960" s="258"/>
      <c r="DS960" s="259"/>
      <c r="DT960" s="260"/>
      <c r="DU960" s="255">
        <v>1416.7240677966063</v>
      </c>
      <c r="DV960" s="261">
        <v>-1155.7810214815158</v>
      </c>
      <c r="DW960" s="231">
        <v>1416.7240677966063</v>
      </c>
      <c r="DX960" s="262">
        <v>-1155.7810214815158</v>
      </c>
      <c r="DY960" s="255">
        <v>6.9884745762711677</v>
      </c>
      <c r="DZ960" s="231">
        <v>-5.0437793346499813</v>
      </c>
      <c r="EA960" s="231">
        <v>6.9884745762711677</v>
      </c>
      <c r="EB960" s="262">
        <v>-5.0437793346499813</v>
      </c>
      <c r="EC960" s="271"/>
      <c r="ED960" s="234"/>
      <c r="EE960" s="272"/>
      <c r="EF960" s="234">
        <v>135166</v>
      </c>
      <c r="EG960" s="266">
        <v>-113331</v>
      </c>
      <c r="EH960" s="258"/>
    </row>
    <row r="961" spans="1:138" ht="30" customHeight="1" thickBot="1" x14ac:dyDescent="0.3">
      <c r="A961" s="45" t="s">
        <v>60</v>
      </c>
      <c r="B961" s="45" t="s">
        <v>61</v>
      </c>
      <c r="C961" s="45" t="s">
        <v>1479</v>
      </c>
      <c r="D961" s="46" t="s">
        <v>1630</v>
      </c>
      <c r="E961" s="46" t="s">
        <v>1546</v>
      </c>
      <c r="F961" s="46" t="s">
        <v>1632</v>
      </c>
      <c r="G961" s="46" t="s">
        <v>1546</v>
      </c>
      <c r="H961" s="226" t="s">
        <v>66</v>
      </c>
      <c r="I961" s="227" t="s">
        <v>2008</v>
      </c>
      <c r="J961" s="228">
        <v>4.16</v>
      </c>
      <c r="K961" s="229">
        <v>0</v>
      </c>
      <c r="L961" s="229">
        <v>1.1939393914559999</v>
      </c>
      <c r="M961" s="230">
        <v>50.9166666666667</v>
      </c>
      <c r="N961" s="231">
        <v>0</v>
      </c>
      <c r="O961" s="232" t="s">
        <v>2003</v>
      </c>
      <c r="P961" s="233">
        <v>0</v>
      </c>
      <c r="Q961" s="234" t="s">
        <v>68</v>
      </c>
      <c r="R961" s="235" t="s">
        <v>68</v>
      </c>
      <c r="S961" s="236" t="s">
        <v>2005</v>
      </c>
      <c r="T961" s="236" t="s">
        <v>2005</v>
      </c>
      <c r="U961" s="237" t="s">
        <v>2005</v>
      </c>
      <c r="V961" s="238" t="s">
        <v>2005</v>
      </c>
      <c r="W961" s="238" t="s">
        <v>2005</v>
      </c>
      <c r="X961" s="238" t="s">
        <v>2005</v>
      </c>
      <c r="Y961" s="238" t="s">
        <v>2005</v>
      </c>
      <c r="Z961" s="238" t="s">
        <v>2005</v>
      </c>
      <c r="AA961" s="238" t="s">
        <v>2005</v>
      </c>
      <c r="AB961" s="238" t="s">
        <v>2005</v>
      </c>
      <c r="AC961" s="238" t="s">
        <v>2005</v>
      </c>
      <c r="AD961" s="238" t="s">
        <v>2005</v>
      </c>
      <c r="AE961" s="238" t="s">
        <v>2005</v>
      </c>
      <c r="AF961" s="238" t="s">
        <v>2005</v>
      </c>
      <c r="AG961" s="238" t="s">
        <v>2005</v>
      </c>
      <c r="AH961" s="238" t="s">
        <v>2005</v>
      </c>
      <c r="AI961" s="238" t="s">
        <v>2005</v>
      </c>
      <c r="AJ961" s="238" t="s">
        <v>2005</v>
      </c>
      <c r="AK961" s="238" t="s">
        <v>2005</v>
      </c>
      <c r="AL961" s="238" t="s">
        <v>2005</v>
      </c>
      <c r="AM961" s="237" t="s">
        <v>2005</v>
      </c>
      <c r="AN961" s="238" t="s">
        <v>2005</v>
      </c>
      <c r="AO961" s="238" t="s">
        <v>2005</v>
      </c>
      <c r="AP961" s="238" t="s">
        <v>2005</v>
      </c>
      <c r="AQ961" s="237">
        <f t="shared" si="56"/>
        <v>0</v>
      </c>
      <c r="AR961" s="239">
        <f t="shared" si="56"/>
        <v>0</v>
      </c>
      <c r="AS961" s="240"/>
      <c r="AT961" s="238"/>
      <c r="AU961" s="237"/>
      <c r="AV961" s="238"/>
      <c r="AW961" s="238"/>
      <c r="AX961" s="238"/>
      <c r="AY961" s="238"/>
      <c r="AZ961" s="238"/>
      <c r="BA961" s="238"/>
      <c r="BB961" s="238"/>
      <c r="BC961" s="238"/>
      <c r="BD961" s="238"/>
      <c r="BE961" s="238"/>
      <c r="BF961" s="238"/>
      <c r="BG961" s="238"/>
      <c r="BH961" s="238"/>
      <c r="BI961" s="238"/>
      <c r="BJ961" s="238" t="s">
        <v>2005</v>
      </c>
      <c r="BK961" s="238"/>
      <c r="BL961" s="238"/>
      <c r="BM961" s="238"/>
      <c r="BN961" s="238"/>
      <c r="BO961" s="238"/>
      <c r="BP961" s="238"/>
      <c r="BQ961" s="237">
        <f t="shared" si="57"/>
        <v>0</v>
      </c>
      <c r="BR961" s="237">
        <f t="shared" si="57"/>
        <v>0</v>
      </c>
      <c r="BS961" s="241">
        <f t="shared" si="59"/>
        <v>0</v>
      </c>
      <c r="BT961" s="273">
        <v>0</v>
      </c>
      <c r="BU961" s="243">
        <v>0</v>
      </c>
      <c r="BV961" s="244">
        <v>0</v>
      </c>
      <c r="BW961" s="243">
        <v>0</v>
      </c>
      <c r="BX961" s="243">
        <v>0</v>
      </c>
      <c r="BY961" s="243">
        <v>0</v>
      </c>
      <c r="BZ961" s="243">
        <v>0</v>
      </c>
      <c r="CA961" s="243">
        <v>0</v>
      </c>
      <c r="CB961" s="243">
        <v>0</v>
      </c>
      <c r="CC961" s="243">
        <v>0</v>
      </c>
      <c r="CD961" s="243">
        <v>0</v>
      </c>
      <c r="CE961" s="243">
        <v>0</v>
      </c>
      <c r="CF961" s="243">
        <v>0</v>
      </c>
      <c r="CG961" s="243">
        <v>0</v>
      </c>
      <c r="CH961" s="243">
        <v>0</v>
      </c>
      <c r="CI961" s="243">
        <v>0</v>
      </c>
      <c r="CJ961" s="243">
        <v>0</v>
      </c>
      <c r="CK961" s="243" t="e">
        <v>#VALUE!</v>
      </c>
      <c r="CL961" s="243">
        <v>0</v>
      </c>
      <c r="CM961" s="243">
        <v>0</v>
      </c>
      <c r="CN961" s="243">
        <v>0</v>
      </c>
      <c r="CO961" s="243">
        <v>0</v>
      </c>
      <c r="CP961" s="243">
        <v>0</v>
      </c>
      <c r="CQ961" s="243">
        <v>0</v>
      </c>
      <c r="CR961" s="244">
        <f t="shared" si="58"/>
        <v>0</v>
      </c>
      <c r="CS961" s="267" t="e">
        <f t="shared" si="58"/>
        <v>#VALUE!</v>
      </c>
      <c r="CT961" s="268"/>
      <c r="CU961" s="269"/>
      <c r="CV961" s="269"/>
      <c r="CW961" s="269"/>
      <c r="CX961" s="269"/>
      <c r="CY961" s="269"/>
      <c r="CZ961" s="269"/>
      <c r="DA961" s="270"/>
      <c r="DB961" s="248">
        <v>0</v>
      </c>
      <c r="DC961" s="249"/>
      <c r="DD961" s="250">
        <v>0</v>
      </c>
      <c r="DE961" s="251"/>
      <c r="DF961" s="251"/>
      <c r="DG961" s="251"/>
      <c r="DH961" s="252"/>
      <c r="DI961" s="252"/>
      <c r="DJ961" s="252"/>
      <c r="DK961" s="252"/>
      <c r="DL961" s="251" t="s">
        <v>2005</v>
      </c>
      <c r="DM961" s="253" t="s">
        <v>2005</v>
      </c>
      <c r="DN961" s="254" t="s">
        <v>66</v>
      </c>
      <c r="DO961" s="231"/>
      <c r="DP961" s="256" t="s">
        <v>66</v>
      </c>
      <c r="DQ961" s="231"/>
      <c r="DR961" s="258"/>
      <c r="DS961" s="259"/>
      <c r="DT961" s="260"/>
      <c r="DU961" s="255">
        <v>1032.9623567921433</v>
      </c>
      <c r="DV961" s="261">
        <v>-820.21805360716837</v>
      </c>
      <c r="DW961" s="231">
        <v>1007.8232405891973</v>
      </c>
      <c r="DX961" s="262">
        <v>-795.07893740422242</v>
      </c>
      <c r="DY961" s="255">
        <v>3.9279869067103084</v>
      </c>
      <c r="DZ961" s="231">
        <v>-1.8570098728500253</v>
      </c>
      <c r="EA961" s="231">
        <v>3.5351882160392774</v>
      </c>
      <c r="EB961" s="262">
        <v>-1.4642111821789943</v>
      </c>
      <c r="EC961" s="271"/>
      <c r="ED961" s="234"/>
      <c r="EE961" s="272"/>
      <c r="EF961" s="234">
        <v>42909</v>
      </c>
      <c r="EG961" s="266">
        <v>-31064</v>
      </c>
      <c r="EH961" s="258"/>
    </row>
    <row r="962" spans="1:138" ht="30" customHeight="1" thickBot="1" x14ac:dyDescent="0.3">
      <c r="A962" s="45" t="s">
        <v>60</v>
      </c>
      <c r="B962" s="45" t="s">
        <v>61</v>
      </c>
      <c r="C962" s="45" t="s">
        <v>1479</v>
      </c>
      <c r="D962" s="46" t="s">
        <v>1630</v>
      </c>
      <c r="E962" s="46" t="s">
        <v>1546</v>
      </c>
      <c r="F962" s="46" t="s">
        <v>1633</v>
      </c>
      <c r="G962" s="46" t="s">
        <v>1546</v>
      </c>
      <c r="H962" s="226" t="s">
        <v>66</v>
      </c>
      <c r="I962" s="227" t="s">
        <v>2002</v>
      </c>
      <c r="J962" s="228">
        <v>4.16</v>
      </c>
      <c r="K962" s="229">
        <v>1.8229488339500919</v>
      </c>
      <c r="L962" s="229">
        <v>2.956060599912</v>
      </c>
      <c r="M962" s="230">
        <v>292.58333333333297</v>
      </c>
      <c r="N962" s="231">
        <v>0</v>
      </c>
      <c r="O962" s="232" t="s">
        <v>2003</v>
      </c>
      <c r="P962" s="233">
        <v>0</v>
      </c>
      <c r="Q962" s="234" t="s">
        <v>68</v>
      </c>
      <c r="R962" s="235" t="s">
        <v>68</v>
      </c>
      <c r="S962" s="236" t="s">
        <v>2005</v>
      </c>
      <c r="T962" s="236" t="s">
        <v>2005</v>
      </c>
      <c r="U962" s="237" t="s">
        <v>2005</v>
      </c>
      <c r="V962" s="238" t="s">
        <v>2005</v>
      </c>
      <c r="W962" s="238" t="s">
        <v>2005</v>
      </c>
      <c r="X962" s="238" t="s">
        <v>2005</v>
      </c>
      <c r="Y962" s="238" t="s">
        <v>2005</v>
      </c>
      <c r="Z962" s="238" t="s">
        <v>2005</v>
      </c>
      <c r="AA962" s="238" t="s">
        <v>2005</v>
      </c>
      <c r="AB962" s="238" t="s">
        <v>2005</v>
      </c>
      <c r="AC962" s="238" t="s">
        <v>2005</v>
      </c>
      <c r="AD962" s="238" t="s">
        <v>2005</v>
      </c>
      <c r="AE962" s="238" t="s">
        <v>2005</v>
      </c>
      <c r="AF962" s="238" t="s">
        <v>2005</v>
      </c>
      <c r="AG962" s="238" t="s">
        <v>2005</v>
      </c>
      <c r="AH962" s="238" t="s">
        <v>2005</v>
      </c>
      <c r="AI962" s="238">
        <v>9</v>
      </c>
      <c r="AJ962" s="238">
        <v>9</v>
      </c>
      <c r="AK962" s="238" t="s">
        <v>2005</v>
      </c>
      <c r="AL962" s="238" t="s">
        <v>2005</v>
      </c>
      <c r="AM962" s="237" t="s">
        <v>2005</v>
      </c>
      <c r="AN962" s="238" t="s">
        <v>2005</v>
      </c>
      <c r="AO962" s="238" t="s">
        <v>2005</v>
      </c>
      <c r="AP962" s="238" t="s">
        <v>2005</v>
      </c>
      <c r="AQ962" s="237">
        <f t="shared" si="56"/>
        <v>9</v>
      </c>
      <c r="AR962" s="239">
        <f t="shared" si="56"/>
        <v>9</v>
      </c>
      <c r="AS962" s="240"/>
      <c r="AT962" s="238"/>
      <c r="AU962" s="237"/>
      <c r="AV962" s="238"/>
      <c r="AW962" s="238"/>
      <c r="AX962" s="238"/>
      <c r="AY962" s="238"/>
      <c r="AZ962" s="238"/>
      <c r="BA962" s="238"/>
      <c r="BB962" s="238"/>
      <c r="BC962" s="238"/>
      <c r="BD962" s="238"/>
      <c r="BE962" s="238"/>
      <c r="BF962" s="238"/>
      <c r="BG962" s="238"/>
      <c r="BH962" s="238"/>
      <c r="BI962" s="238">
        <v>45.84</v>
      </c>
      <c r="BJ962" s="238">
        <v>45.84</v>
      </c>
      <c r="BK962" s="238"/>
      <c r="BL962" s="238"/>
      <c r="BM962" s="238"/>
      <c r="BN962" s="238"/>
      <c r="BO962" s="238"/>
      <c r="BP962" s="238"/>
      <c r="BQ962" s="237">
        <f t="shared" si="57"/>
        <v>45.84</v>
      </c>
      <c r="BR962" s="237">
        <f t="shared" si="57"/>
        <v>45.84</v>
      </c>
      <c r="BS962" s="241">
        <f t="shared" si="59"/>
        <v>0</v>
      </c>
      <c r="BT962" s="273">
        <v>0</v>
      </c>
      <c r="BU962" s="243">
        <v>0</v>
      </c>
      <c r="BV962" s="244">
        <v>0</v>
      </c>
      <c r="BW962" s="243">
        <v>0</v>
      </c>
      <c r="BX962" s="243">
        <v>0</v>
      </c>
      <c r="BY962" s="243">
        <v>0</v>
      </c>
      <c r="BZ962" s="243">
        <v>0</v>
      </c>
      <c r="CA962" s="243">
        <v>0</v>
      </c>
      <c r="CB962" s="243">
        <v>0</v>
      </c>
      <c r="CC962" s="243">
        <v>0</v>
      </c>
      <c r="CD962" s="243">
        <v>0</v>
      </c>
      <c r="CE962" s="243">
        <v>0</v>
      </c>
      <c r="CF962" s="243">
        <v>0</v>
      </c>
      <c r="CG962" s="243">
        <v>0</v>
      </c>
      <c r="CH962" s="243">
        <v>0</v>
      </c>
      <c r="CI962" s="243">
        <v>0</v>
      </c>
      <c r="CJ962" s="243">
        <v>53808.825600000004</v>
      </c>
      <c r="CK962" s="243">
        <v>53808.825600000004</v>
      </c>
      <c r="CL962" s="243">
        <v>0</v>
      </c>
      <c r="CM962" s="243">
        <v>0</v>
      </c>
      <c r="CN962" s="243">
        <v>0</v>
      </c>
      <c r="CO962" s="243">
        <v>0</v>
      </c>
      <c r="CP962" s="243">
        <v>0</v>
      </c>
      <c r="CQ962" s="243">
        <v>0</v>
      </c>
      <c r="CR962" s="244">
        <f t="shared" si="58"/>
        <v>53808.825600000004</v>
      </c>
      <c r="CS962" s="267">
        <f t="shared" si="58"/>
        <v>53808.825600000004</v>
      </c>
      <c r="CT962" s="268"/>
      <c r="CU962" s="269"/>
      <c r="CV962" s="269"/>
      <c r="CW962" s="269"/>
      <c r="CX962" s="269"/>
      <c r="CY962" s="269"/>
      <c r="CZ962" s="269"/>
      <c r="DA962" s="270"/>
      <c r="DB962" s="248">
        <v>0</v>
      </c>
      <c r="DC962" s="249"/>
      <c r="DD962" s="250">
        <v>0</v>
      </c>
      <c r="DE962" s="251"/>
      <c r="DF962" s="251"/>
      <c r="DG962" s="251"/>
      <c r="DH962" s="252"/>
      <c r="DI962" s="252"/>
      <c r="DJ962" s="252"/>
      <c r="DK962" s="252"/>
      <c r="DL962" s="251" t="s">
        <v>2005</v>
      </c>
      <c r="DM962" s="253" t="s">
        <v>2005</v>
      </c>
      <c r="DN962" s="254" t="s">
        <v>66</v>
      </c>
      <c r="DO962" s="231"/>
      <c r="DP962" s="256" t="s">
        <v>66</v>
      </c>
      <c r="DQ962" s="231"/>
      <c r="DR962" s="258"/>
      <c r="DS962" s="259"/>
      <c r="DT962" s="260"/>
      <c r="DU962" s="255">
        <v>285.89119908857913</v>
      </c>
      <c r="DV962" s="261">
        <v>1641.6986891615425</v>
      </c>
      <c r="DW962" s="231">
        <v>158.90515522643142</v>
      </c>
      <c r="DX962" s="262">
        <v>36.583813902633267</v>
      </c>
      <c r="DY962" s="255">
        <v>4.1321560808886408</v>
      </c>
      <c r="DZ962" s="231">
        <v>-2.3093175581876206</v>
      </c>
      <c r="EA962" s="231">
        <v>3.0213614354884686</v>
      </c>
      <c r="EB962" s="262">
        <v>-1.6215543839373485</v>
      </c>
      <c r="EC962" s="271"/>
      <c r="ED962" s="234"/>
      <c r="EE962" s="272"/>
      <c r="EF962" s="234">
        <v>0</v>
      </c>
      <c r="EG962" s="266">
        <v>51799.333333333336</v>
      </c>
      <c r="EH962" s="258"/>
    </row>
    <row r="963" spans="1:138" ht="30" customHeight="1" thickBot="1" x14ac:dyDescent="0.3">
      <c r="A963" s="45" t="s">
        <v>60</v>
      </c>
      <c r="B963" s="45" t="s">
        <v>61</v>
      </c>
      <c r="C963" s="45" t="s">
        <v>1479</v>
      </c>
      <c r="D963" s="46" t="s">
        <v>1630</v>
      </c>
      <c r="E963" s="46" t="s">
        <v>1546</v>
      </c>
      <c r="F963" s="46" t="s">
        <v>1634</v>
      </c>
      <c r="G963" s="46" t="s">
        <v>1546</v>
      </c>
      <c r="H963" s="226" t="s">
        <v>66</v>
      </c>
      <c r="I963" s="227" t="s">
        <v>2008</v>
      </c>
      <c r="J963" s="228">
        <v>4.16</v>
      </c>
      <c r="K963" s="229">
        <v>2.010287449296742</v>
      </c>
      <c r="L963" s="229">
        <v>0.67613636223000007</v>
      </c>
      <c r="M963" s="230">
        <v>0</v>
      </c>
      <c r="N963" s="231">
        <v>0</v>
      </c>
      <c r="O963" s="232" t="s">
        <v>2003</v>
      </c>
      <c r="P963" s="233">
        <v>0</v>
      </c>
      <c r="Q963" s="234" t="s">
        <v>68</v>
      </c>
      <c r="R963" s="235" t="s">
        <v>68</v>
      </c>
      <c r="S963" s="236" t="s">
        <v>2005</v>
      </c>
      <c r="T963" s="236" t="s">
        <v>2005</v>
      </c>
      <c r="U963" s="237" t="s">
        <v>2005</v>
      </c>
      <c r="V963" s="238" t="s">
        <v>2005</v>
      </c>
      <c r="W963" s="238" t="s">
        <v>2005</v>
      </c>
      <c r="X963" s="238" t="s">
        <v>2005</v>
      </c>
      <c r="Y963" s="238" t="s">
        <v>2005</v>
      </c>
      <c r="Z963" s="238" t="s">
        <v>2005</v>
      </c>
      <c r="AA963" s="238" t="s">
        <v>2005</v>
      </c>
      <c r="AB963" s="238" t="s">
        <v>2005</v>
      </c>
      <c r="AC963" s="238" t="s">
        <v>2005</v>
      </c>
      <c r="AD963" s="238" t="s">
        <v>2005</v>
      </c>
      <c r="AE963" s="238" t="s">
        <v>2005</v>
      </c>
      <c r="AF963" s="238" t="s">
        <v>2005</v>
      </c>
      <c r="AG963" s="238" t="s">
        <v>2005</v>
      </c>
      <c r="AH963" s="238" t="s">
        <v>2005</v>
      </c>
      <c r="AI963" s="238" t="s">
        <v>2005</v>
      </c>
      <c r="AJ963" s="238" t="s">
        <v>2005</v>
      </c>
      <c r="AK963" s="238" t="s">
        <v>2005</v>
      </c>
      <c r="AL963" s="238" t="s">
        <v>2005</v>
      </c>
      <c r="AM963" s="237" t="s">
        <v>2005</v>
      </c>
      <c r="AN963" s="238" t="s">
        <v>2005</v>
      </c>
      <c r="AO963" s="238" t="s">
        <v>2005</v>
      </c>
      <c r="AP963" s="238" t="s">
        <v>2005</v>
      </c>
      <c r="AQ963" s="237">
        <f t="shared" si="56"/>
        <v>0</v>
      </c>
      <c r="AR963" s="239">
        <f t="shared" si="56"/>
        <v>0</v>
      </c>
      <c r="AS963" s="240"/>
      <c r="AT963" s="238"/>
      <c r="AU963" s="237"/>
      <c r="AV963" s="238"/>
      <c r="AW963" s="238"/>
      <c r="AX963" s="238"/>
      <c r="AY963" s="238"/>
      <c r="AZ963" s="238"/>
      <c r="BA963" s="238"/>
      <c r="BB963" s="238"/>
      <c r="BC963" s="238"/>
      <c r="BD963" s="238"/>
      <c r="BE963" s="238"/>
      <c r="BF963" s="238"/>
      <c r="BG963" s="238"/>
      <c r="BH963" s="238"/>
      <c r="BI963" s="238"/>
      <c r="BJ963" s="238" t="s">
        <v>2005</v>
      </c>
      <c r="BK963" s="238"/>
      <c r="BL963" s="238"/>
      <c r="BM963" s="238"/>
      <c r="BN963" s="238"/>
      <c r="BO963" s="238"/>
      <c r="BP963" s="238"/>
      <c r="BQ963" s="237">
        <f t="shared" si="57"/>
        <v>0</v>
      </c>
      <c r="BR963" s="237">
        <f t="shared" si="57"/>
        <v>0</v>
      </c>
      <c r="BS963" s="241">
        <f t="shared" si="59"/>
        <v>0</v>
      </c>
      <c r="BT963" s="273">
        <v>0</v>
      </c>
      <c r="BU963" s="243">
        <v>0</v>
      </c>
      <c r="BV963" s="244">
        <v>0</v>
      </c>
      <c r="BW963" s="243">
        <v>0</v>
      </c>
      <c r="BX963" s="243">
        <v>0</v>
      </c>
      <c r="BY963" s="243">
        <v>0</v>
      </c>
      <c r="BZ963" s="243">
        <v>0</v>
      </c>
      <c r="CA963" s="243">
        <v>0</v>
      </c>
      <c r="CB963" s="243">
        <v>0</v>
      </c>
      <c r="CC963" s="243">
        <v>0</v>
      </c>
      <c r="CD963" s="243">
        <v>0</v>
      </c>
      <c r="CE963" s="243">
        <v>0</v>
      </c>
      <c r="CF963" s="243">
        <v>0</v>
      </c>
      <c r="CG963" s="243">
        <v>0</v>
      </c>
      <c r="CH963" s="243">
        <v>0</v>
      </c>
      <c r="CI963" s="243">
        <v>0</v>
      </c>
      <c r="CJ963" s="243">
        <v>0</v>
      </c>
      <c r="CK963" s="243" t="e">
        <v>#VALUE!</v>
      </c>
      <c r="CL963" s="243">
        <v>0</v>
      </c>
      <c r="CM963" s="243">
        <v>0</v>
      </c>
      <c r="CN963" s="243">
        <v>0</v>
      </c>
      <c r="CO963" s="243">
        <v>0</v>
      </c>
      <c r="CP963" s="243">
        <v>0</v>
      </c>
      <c r="CQ963" s="243">
        <v>0</v>
      </c>
      <c r="CR963" s="244">
        <f t="shared" si="58"/>
        <v>0</v>
      </c>
      <c r="CS963" s="267" t="e">
        <f t="shared" si="58"/>
        <v>#VALUE!</v>
      </c>
      <c r="CT963" s="268"/>
      <c r="CU963" s="269"/>
      <c r="CV963" s="269"/>
      <c r="CW963" s="269"/>
      <c r="CX963" s="269"/>
      <c r="CY963" s="269"/>
      <c r="CZ963" s="269"/>
      <c r="DA963" s="270"/>
      <c r="DB963" s="248">
        <v>0</v>
      </c>
      <c r="DC963" s="249"/>
      <c r="DD963" s="250">
        <v>0</v>
      </c>
      <c r="DE963" s="251"/>
      <c r="DF963" s="251"/>
      <c r="DG963" s="251"/>
      <c r="DH963" s="252"/>
      <c r="DI963" s="252"/>
      <c r="DJ963" s="252"/>
      <c r="DK963" s="252"/>
      <c r="DL963" s="251" t="s">
        <v>2005</v>
      </c>
      <c r="DM963" s="253" t="s">
        <v>2005</v>
      </c>
      <c r="DN963" s="254" t="s">
        <v>66</v>
      </c>
      <c r="DO963" s="231"/>
      <c r="DP963" s="256" t="s">
        <v>66</v>
      </c>
      <c r="DQ963" s="231"/>
      <c r="DR963" s="258"/>
      <c r="DS963" s="259"/>
      <c r="DT963" s="260"/>
      <c r="DU963" s="255">
        <v>0</v>
      </c>
      <c r="DV963" s="261">
        <v>0</v>
      </c>
      <c r="DW963" s="231">
        <v>0</v>
      </c>
      <c r="DX963" s="262">
        <v>0</v>
      </c>
      <c r="DY963" s="255">
        <v>0</v>
      </c>
      <c r="DZ963" s="231">
        <v>0</v>
      </c>
      <c r="EA963" s="231">
        <v>0</v>
      </c>
      <c r="EB963" s="262">
        <v>0</v>
      </c>
      <c r="EC963" s="271"/>
      <c r="ED963" s="234"/>
      <c r="EE963" s="272"/>
      <c r="EF963" s="234">
        <v>0</v>
      </c>
      <c r="EG963" s="266">
        <v>0</v>
      </c>
      <c r="EH963" s="258"/>
    </row>
    <row r="964" spans="1:138" ht="30" customHeight="1" thickBot="1" x14ac:dyDescent="0.3">
      <c r="A964" s="45" t="s">
        <v>60</v>
      </c>
      <c r="B964" s="45" t="s">
        <v>61</v>
      </c>
      <c r="C964" s="45" t="s">
        <v>1479</v>
      </c>
      <c r="D964" s="46" t="s">
        <v>1630</v>
      </c>
      <c r="E964" s="46" t="s">
        <v>1546</v>
      </c>
      <c r="F964" s="46" t="s">
        <v>1635</v>
      </c>
      <c r="G964" s="46" t="s">
        <v>1546</v>
      </c>
      <c r="H964" s="226" t="s">
        <v>66</v>
      </c>
      <c r="I964" s="227" t="s">
        <v>2002</v>
      </c>
      <c r="J964" s="228">
        <v>4.16</v>
      </c>
      <c r="K964" s="229">
        <v>1.6067888931654961</v>
      </c>
      <c r="L964" s="229">
        <v>2.0696969653920001</v>
      </c>
      <c r="M964" s="230">
        <v>263.25</v>
      </c>
      <c r="N964" s="231">
        <v>0</v>
      </c>
      <c r="O964" s="232" t="s">
        <v>2003</v>
      </c>
      <c r="P964" s="233">
        <v>0</v>
      </c>
      <c r="Q964" s="234" t="s">
        <v>68</v>
      </c>
      <c r="R964" s="235" t="s">
        <v>68</v>
      </c>
      <c r="S964" s="236" t="s">
        <v>2005</v>
      </c>
      <c r="T964" s="236" t="s">
        <v>2005</v>
      </c>
      <c r="U964" s="237" t="s">
        <v>2005</v>
      </c>
      <c r="V964" s="238" t="s">
        <v>2005</v>
      </c>
      <c r="W964" s="238" t="s">
        <v>2005</v>
      </c>
      <c r="X964" s="238" t="s">
        <v>2005</v>
      </c>
      <c r="Y964" s="238" t="s">
        <v>2005</v>
      </c>
      <c r="Z964" s="238" t="s">
        <v>2005</v>
      </c>
      <c r="AA964" s="238" t="s">
        <v>2005</v>
      </c>
      <c r="AB964" s="238" t="s">
        <v>2005</v>
      </c>
      <c r="AC964" s="238" t="s">
        <v>2005</v>
      </c>
      <c r="AD964" s="238" t="s">
        <v>2005</v>
      </c>
      <c r="AE964" s="238" t="s">
        <v>2005</v>
      </c>
      <c r="AF964" s="238" t="s">
        <v>2005</v>
      </c>
      <c r="AG964" s="238" t="s">
        <v>2005</v>
      </c>
      <c r="AH964" s="238" t="s">
        <v>2005</v>
      </c>
      <c r="AI964" s="238">
        <v>1</v>
      </c>
      <c r="AJ964" s="238">
        <v>1</v>
      </c>
      <c r="AK964" s="238" t="s">
        <v>2005</v>
      </c>
      <c r="AL964" s="238" t="s">
        <v>2005</v>
      </c>
      <c r="AM964" s="237" t="s">
        <v>2005</v>
      </c>
      <c r="AN964" s="238" t="s">
        <v>2005</v>
      </c>
      <c r="AO964" s="238" t="s">
        <v>2005</v>
      </c>
      <c r="AP964" s="238" t="s">
        <v>2005</v>
      </c>
      <c r="AQ964" s="237">
        <f t="shared" si="56"/>
        <v>1</v>
      </c>
      <c r="AR964" s="239">
        <f t="shared" si="56"/>
        <v>1</v>
      </c>
      <c r="AS964" s="240"/>
      <c r="AT964" s="238"/>
      <c r="AU964" s="237"/>
      <c r="AV964" s="238"/>
      <c r="AW964" s="238"/>
      <c r="AX964" s="238"/>
      <c r="AY964" s="238"/>
      <c r="AZ964" s="238"/>
      <c r="BA964" s="238"/>
      <c r="BB964" s="238"/>
      <c r="BC964" s="238"/>
      <c r="BD964" s="238"/>
      <c r="BE964" s="238"/>
      <c r="BF964" s="238"/>
      <c r="BG964" s="238"/>
      <c r="BH964" s="238"/>
      <c r="BI964" s="238">
        <v>6.3</v>
      </c>
      <c r="BJ964" s="238">
        <v>6.3</v>
      </c>
      <c r="BK964" s="238"/>
      <c r="BL964" s="238"/>
      <c r="BM964" s="238"/>
      <c r="BN964" s="238"/>
      <c r="BO964" s="238"/>
      <c r="BP964" s="238"/>
      <c r="BQ964" s="237">
        <f t="shared" si="57"/>
        <v>6.3</v>
      </c>
      <c r="BR964" s="237">
        <f t="shared" si="57"/>
        <v>6.3</v>
      </c>
      <c r="BS964" s="241">
        <f t="shared" si="59"/>
        <v>0</v>
      </c>
      <c r="BT964" s="273">
        <v>0</v>
      </c>
      <c r="BU964" s="243">
        <v>0</v>
      </c>
      <c r="BV964" s="244">
        <v>0</v>
      </c>
      <c r="BW964" s="243">
        <v>0</v>
      </c>
      <c r="BX964" s="243">
        <v>0</v>
      </c>
      <c r="BY964" s="243">
        <v>0</v>
      </c>
      <c r="BZ964" s="243">
        <v>0</v>
      </c>
      <c r="CA964" s="243">
        <v>0</v>
      </c>
      <c r="CB964" s="243">
        <v>0</v>
      </c>
      <c r="CC964" s="243">
        <v>0</v>
      </c>
      <c r="CD964" s="243">
        <v>0</v>
      </c>
      <c r="CE964" s="243">
        <v>0</v>
      </c>
      <c r="CF964" s="243">
        <v>0</v>
      </c>
      <c r="CG964" s="243">
        <v>0</v>
      </c>
      <c r="CH964" s="243">
        <v>0</v>
      </c>
      <c r="CI964" s="243">
        <v>0</v>
      </c>
      <c r="CJ964" s="243">
        <v>7395.192</v>
      </c>
      <c r="CK964" s="243">
        <v>7395.192</v>
      </c>
      <c r="CL964" s="243">
        <v>0</v>
      </c>
      <c r="CM964" s="243">
        <v>0</v>
      </c>
      <c r="CN964" s="243">
        <v>0</v>
      </c>
      <c r="CO964" s="243">
        <v>0</v>
      </c>
      <c r="CP964" s="243">
        <v>0</v>
      </c>
      <c r="CQ964" s="243">
        <v>0</v>
      </c>
      <c r="CR964" s="244">
        <f t="shared" si="58"/>
        <v>7395.192</v>
      </c>
      <c r="CS964" s="267">
        <f t="shared" si="58"/>
        <v>7395.192</v>
      </c>
      <c r="CT964" s="268"/>
      <c r="CU964" s="269"/>
      <c r="CV964" s="269"/>
      <c r="CW964" s="269"/>
      <c r="CX964" s="269"/>
      <c r="CY964" s="269"/>
      <c r="CZ964" s="269"/>
      <c r="DA964" s="270"/>
      <c r="DB964" s="248">
        <v>0</v>
      </c>
      <c r="DC964" s="249"/>
      <c r="DD964" s="250">
        <v>0</v>
      </c>
      <c r="DE964" s="251"/>
      <c r="DF964" s="251"/>
      <c r="DG964" s="251"/>
      <c r="DH964" s="252"/>
      <c r="DI964" s="252"/>
      <c r="DJ964" s="252"/>
      <c r="DK964" s="252"/>
      <c r="DL964" s="251" t="s">
        <v>2005</v>
      </c>
      <c r="DM964" s="253" t="s">
        <v>2005</v>
      </c>
      <c r="DN964" s="254" t="s">
        <v>66</v>
      </c>
      <c r="DO964" s="231"/>
      <c r="DP964" s="256" t="s">
        <v>66</v>
      </c>
      <c r="DQ964" s="231"/>
      <c r="DR964" s="258"/>
      <c r="DS964" s="259"/>
      <c r="DT964" s="260"/>
      <c r="DU964" s="255">
        <v>203.44919278252613</v>
      </c>
      <c r="DV964" s="261">
        <v>-153.50325884759445</v>
      </c>
      <c r="DW964" s="231">
        <v>180.11016144349477</v>
      </c>
      <c r="DX964" s="262">
        <v>-138.83344845364616</v>
      </c>
      <c r="DY964" s="255">
        <v>4.2279202279202277</v>
      </c>
      <c r="DZ964" s="231">
        <v>-3.7285736290164047</v>
      </c>
      <c r="EA964" s="231">
        <v>3.8632478632478633</v>
      </c>
      <c r="EB964" s="262">
        <v>-3.3664555427603871</v>
      </c>
      <c r="EC964" s="271"/>
      <c r="ED964" s="234"/>
      <c r="EE964" s="272"/>
      <c r="EF964" s="234">
        <v>3198</v>
      </c>
      <c r="EG964" s="266">
        <v>5062</v>
      </c>
      <c r="EH964" s="258"/>
    </row>
    <row r="965" spans="1:138" ht="30" customHeight="1" thickBot="1" x14ac:dyDescent="0.3">
      <c r="A965" s="45" t="s">
        <v>60</v>
      </c>
      <c r="B965" s="45" t="s">
        <v>61</v>
      </c>
      <c r="C965" s="45" t="s">
        <v>1479</v>
      </c>
      <c r="D965" s="46" t="s">
        <v>1630</v>
      </c>
      <c r="E965" s="46" t="s">
        <v>1546</v>
      </c>
      <c r="F965" s="46" t="s">
        <v>1636</v>
      </c>
      <c r="G965" s="46" t="s">
        <v>1546</v>
      </c>
      <c r="H965" s="226" t="s">
        <v>66</v>
      </c>
      <c r="I965" s="227" t="s">
        <v>2007</v>
      </c>
      <c r="J965" s="228">
        <v>4.16</v>
      </c>
      <c r="K965" s="229">
        <v>1.7581008517147132</v>
      </c>
      <c r="L965" s="229">
        <v>2.2060606014720001</v>
      </c>
      <c r="M965" s="230">
        <v>461.41666666666703</v>
      </c>
      <c r="N965" s="231">
        <v>0</v>
      </c>
      <c r="O965" s="232" t="s">
        <v>2003</v>
      </c>
      <c r="P965" s="233">
        <v>0</v>
      </c>
      <c r="Q965" s="234" t="s">
        <v>68</v>
      </c>
      <c r="R965" s="235" t="s">
        <v>68</v>
      </c>
      <c r="S965" s="236" t="s">
        <v>2005</v>
      </c>
      <c r="T965" s="236" t="s">
        <v>2005</v>
      </c>
      <c r="U965" s="237" t="s">
        <v>2005</v>
      </c>
      <c r="V965" s="238" t="s">
        <v>2005</v>
      </c>
      <c r="W965" s="238" t="s">
        <v>2005</v>
      </c>
      <c r="X965" s="238" t="s">
        <v>2005</v>
      </c>
      <c r="Y965" s="238" t="s">
        <v>2005</v>
      </c>
      <c r="Z965" s="238" t="s">
        <v>2005</v>
      </c>
      <c r="AA965" s="238" t="s">
        <v>2005</v>
      </c>
      <c r="AB965" s="238" t="s">
        <v>2005</v>
      </c>
      <c r="AC965" s="238" t="s">
        <v>2005</v>
      </c>
      <c r="AD965" s="238" t="s">
        <v>2005</v>
      </c>
      <c r="AE965" s="238">
        <v>2</v>
      </c>
      <c r="AF965" s="238">
        <v>2</v>
      </c>
      <c r="AG965" s="238" t="s">
        <v>2005</v>
      </c>
      <c r="AH965" s="238" t="s">
        <v>2005</v>
      </c>
      <c r="AI965" s="238">
        <v>1</v>
      </c>
      <c r="AJ965" s="238">
        <v>1</v>
      </c>
      <c r="AK965" s="238" t="s">
        <v>2005</v>
      </c>
      <c r="AL965" s="238" t="s">
        <v>2005</v>
      </c>
      <c r="AM965" s="237" t="s">
        <v>2005</v>
      </c>
      <c r="AN965" s="238" t="s">
        <v>2005</v>
      </c>
      <c r="AO965" s="238" t="s">
        <v>2005</v>
      </c>
      <c r="AP965" s="238" t="s">
        <v>2005</v>
      </c>
      <c r="AQ965" s="237">
        <f t="shared" si="56"/>
        <v>3</v>
      </c>
      <c r="AR965" s="239">
        <f t="shared" si="56"/>
        <v>3</v>
      </c>
      <c r="AS965" s="240"/>
      <c r="AT965" s="238"/>
      <c r="AU965" s="237"/>
      <c r="AV965" s="238"/>
      <c r="AW965" s="238"/>
      <c r="AX965" s="238"/>
      <c r="AY965" s="238"/>
      <c r="AZ965" s="238"/>
      <c r="BA965" s="238"/>
      <c r="BB965" s="238"/>
      <c r="BC965" s="238"/>
      <c r="BD965" s="238"/>
      <c r="BE965" s="238">
        <v>135</v>
      </c>
      <c r="BF965" s="238">
        <v>135</v>
      </c>
      <c r="BG965" s="238"/>
      <c r="BH965" s="238"/>
      <c r="BI965" s="238">
        <v>60</v>
      </c>
      <c r="BJ965" s="238">
        <v>60</v>
      </c>
      <c r="BK965" s="238"/>
      <c r="BL965" s="238"/>
      <c r="BM965" s="238"/>
      <c r="BN965" s="238"/>
      <c r="BO965" s="238"/>
      <c r="BP965" s="238"/>
      <c r="BQ965" s="237">
        <f t="shared" si="57"/>
        <v>195</v>
      </c>
      <c r="BR965" s="237">
        <f t="shared" si="57"/>
        <v>195</v>
      </c>
      <c r="BS965" s="241">
        <f t="shared" si="59"/>
        <v>0</v>
      </c>
      <c r="BT965" s="273">
        <v>0</v>
      </c>
      <c r="BU965" s="243">
        <v>0</v>
      </c>
      <c r="BV965" s="244">
        <v>0</v>
      </c>
      <c r="BW965" s="243">
        <v>0</v>
      </c>
      <c r="BX965" s="243">
        <v>0</v>
      </c>
      <c r="BY965" s="243">
        <v>0</v>
      </c>
      <c r="BZ965" s="243">
        <v>0</v>
      </c>
      <c r="CA965" s="243">
        <v>0</v>
      </c>
      <c r="CB965" s="243">
        <v>0</v>
      </c>
      <c r="CC965" s="243">
        <v>0</v>
      </c>
      <c r="CD965" s="243">
        <v>0</v>
      </c>
      <c r="CE965" s="243">
        <v>0</v>
      </c>
      <c r="CF965" s="243">
        <v>681177.59999999998</v>
      </c>
      <c r="CG965" s="243">
        <v>681177.59999999998</v>
      </c>
      <c r="CH965" s="243">
        <v>0</v>
      </c>
      <c r="CI965" s="243">
        <v>0</v>
      </c>
      <c r="CJ965" s="243">
        <v>70430.400000000009</v>
      </c>
      <c r="CK965" s="243">
        <v>70430.400000000009</v>
      </c>
      <c r="CL965" s="243">
        <v>0</v>
      </c>
      <c r="CM965" s="243">
        <v>0</v>
      </c>
      <c r="CN965" s="243">
        <v>0</v>
      </c>
      <c r="CO965" s="243">
        <v>0</v>
      </c>
      <c r="CP965" s="243">
        <v>0</v>
      </c>
      <c r="CQ965" s="243">
        <v>0</v>
      </c>
      <c r="CR965" s="244">
        <f t="shared" si="58"/>
        <v>751608</v>
      </c>
      <c r="CS965" s="267">
        <f t="shared" si="58"/>
        <v>751608</v>
      </c>
      <c r="CT965" s="268"/>
      <c r="CU965" s="269"/>
      <c r="CV965" s="269"/>
      <c r="CW965" s="269"/>
      <c r="CX965" s="269"/>
      <c r="CY965" s="269"/>
      <c r="CZ965" s="269"/>
      <c r="DA965" s="270"/>
      <c r="DB965" s="248">
        <v>0</v>
      </c>
      <c r="DC965" s="249"/>
      <c r="DD965" s="250">
        <v>0</v>
      </c>
      <c r="DE965" s="251"/>
      <c r="DF965" s="251"/>
      <c r="DG965" s="251"/>
      <c r="DH965" s="252"/>
      <c r="DI965" s="252"/>
      <c r="DJ965" s="252"/>
      <c r="DK965" s="252"/>
      <c r="DL965" s="251" t="s">
        <v>2005</v>
      </c>
      <c r="DM965" s="253" t="s">
        <v>2005</v>
      </c>
      <c r="DN965" s="254" t="s">
        <v>66</v>
      </c>
      <c r="DO965" s="231"/>
      <c r="DP965" s="256" t="s">
        <v>66</v>
      </c>
      <c r="DQ965" s="231"/>
      <c r="DR965" s="258"/>
      <c r="DS965" s="259"/>
      <c r="DT965" s="260"/>
      <c r="DU965" s="255">
        <v>230.7198844139424</v>
      </c>
      <c r="DV965" s="261">
        <v>-164.92867002173972</v>
      </c>
      <c r="DW965" s="231">
        <v>230.7198844139424</v>
      </c>
      <c r="DX965" s="262">
        <v>-164.92867002173972</v>
      </c>
      <c r="DY965" s="255">
        <v>4.0137258443200254</v>
      </c>
      <c r="DZ965" s="231">
        <v>-3.0065340766408104</v>
      </c>
      <c r="EA965" s="231">
        <v>4.0137258443200254</v>
      </c>
      <c r="EB965" s="262">
        <v>-3.0065340766408104</v>
      </c>
      <c r="EC965" s="271"/>
      <c r="ED965" s="234"/>
      <c r="EE965" s="272"/>
      <c r="EF965" s="234">
        <v>0</v>
      </c>
      <c r="EG965" s="266">
        <v>18036.666666666668</v>
      </c>
      <c r="EH965" s="258"/>
    </row>
    <row r="966" spans="1:138" ht="30" customHeight="1" thickBot="1" x14ac:dyDescent="0.3">
      <c r="A966" s="45" t="s">
        <v>60</v>
      </c>
      <c r="B966" s="45" t="s">
        <v>61</v>
      </c>
      <c r="C966" s="45" t="s">
        <v>1479</v>
      </c>
      <c r="D966" s="46" t="s">
        <v>1630</v>
      </c>
      <c r="E966" s="46" t="s">
        <v>1546</v>
      </c>
      <c r="F966" s="46" t="s">
        <v>1637</v>
      </c>
      <c r="G966" s="46" t="s">
        <v>1546</v>
      </c>
      <c r="H966" s="226" t="s">
        <v>66</v>
      </c>
      <c r="I966" s="227" t="s">
        <v>2007</v>
      </c>
      <c r="J966" s="228">
        <v>4.16</v>
      </c>
      <c r="K966" s="229">
        <v>2.4426073308659335</v>
      </c>
      <c r="L966" s="229">
        <v>3.026325751281</v>
      </c>
      <c r="M966" s="230">
        <v>337.33333333333297</v>
      </c>
      <c r="N966" s="231">
        <v>0</v>
      </c>
      <c r="O966" s="232" t="s">
        <v>2003</v>
      </c>
      <c r="P966" s="233">
        <v>0</v>
      </c>
      <c r="Q966" s="234" t="s">
        <v>68</v>
      </c>
      <c r="R966" s="235" t="s">
        <v>68</v>
      </c>
      <c r="S966" s="236" t="s">
        <v>2005</v>
      </c>
      <c r="T966" s="236" t="s">
        <v>2005</v>
      </c>
      <c r="U966" s="237" t="s">
        <v>2005</v>
      </c>
      <c r="V966" s="238" t="s">
        <v>2005</v>
      </c>
      <c r="W966" s="238" t="s">
        <v>2005</v>
      </c>
      <c r="X966" s="238" t="s">
        <v>2005</v>
      </c>
      <c r="Y966" s="238" t="s">
        <v>2005</v>
      </c>
      <c r="Z966" s="238" t="s">
        <v>2005</v>
      </c>
      <c r="AA966" s="238" t="s">
        <v>2005</v>
      </c>
      <c r="AB966" s="238" t="s">
        <v>2005</v>
      </c>
      <c r="AC966" s="238" t="s">
        <v>2005</v>
      </c>
      <c r="AD966" s="238" t="s">
        <v>2005</v>
      </c>
      <c r="AE966" s="238" t="s">
        <v>2005</v>
      </c>
      <c r="AF966" s="238" t="s">
        <v>2005</v>
      </c>
      <c r="AG966" s="238" t="s">
        <v>2005</v>
      </c>
      <c r="AH966" s="238" t="s">
        <v>2005</v>
      </c>
      <c r="AI966" s="238">
        <v>6</v>
      </c>
      <c r="AJ966" s="238">
        <v>6</v>
      </c>
      <c r="AK966" s="238" t="s">
        <v>2005</v>
      </c>
      <c r="AL966" s="238" t="s">
        <v>2005</v>
      </c>
      <c r="AM966" s="237" t="s">
        <v>2005</v>
      </c>
      <c r="AN966" s="238" t="s">
        <v>2005</v>
      </c>
      <c r="AO966" s="238" t="s">
        <v>2005</v>
      </c>
      <c r="AP966" s="238" t="s">
        <v>2005</v>
      </c>
      <c r="AQ966" s="237">
        <f t="shared" si="56"/>
        <v>6</v>
      </c>
      <c r="AR966" s="239">
        <f t="shared" si="56"/>
        <v>6</v>
      </c>
      <c r="AS966" s="240"/>
      <c r="AT966" s="238"/>
      <c r="AU966" s="237"/>
      <c r="AV966" s="238"/>
      <c r="AW966" s="238"/>
      <c r="AX966" s="238"/>
      <c r="AY966" s="238"/>
      <c r="AZ966" s="238"/>
      <c r="BA966" s="238"/>
      <c r="BB966" s="238"/>
      <c r="BC966" s="238"/>
      <c r="BD966" s="238"/>
      <c r="BE966" s="238"/>
      <c r="BF966" s="238"/>
      <c r="BG966" s="238"/>
      <c r="BH966" s="238"/>
      <c r="BI966" s="238">
        <v>32.31</v>
      </c>
      <c r="BJ966" s="238">
        <v>32.31</v>
      </c>
      <c r="BK966" s="238"/>
      <c r="BL966" s="238"/>
      <c r="BM966" s="238"/>
      <c r="BN966" s="238"/>
      <c r="BO966" s="238"/>
      <c r="BP966" s="238"/>
      <c r="BQ966" s="237">
        <f t="shared" si="57"/>
        <v>32.31</v>
      </c>
      <c r="BR966" s="237">
        <f t="shared" si="57"/>
        <v>32.31</v>
      </c>
      <c r="BS966" s="241">
        <f t="shared" si="59"/>
        <v>0</v>
      </c>
      <c r="BT966" s="273">
        <v>0</v>
      </c>
      <c r="BU966" s="243">
        <v>0</v>
      </c>
      <c r="BV966" s="244">
        <v>0</v>
      </c>
      <c r="BW966" s="243">
        <v>0</v>
      </c>
      <c r="BX966" s="243">
        <v>0</v>
      </c>
      <c r="BY966" s="243">
        <v>0</v>
      </c>
      <c r="BZ966" s="243">
        <v>0</v>
      </c>
      <c r="CA966" s="243">
        <v>0</v>
      </c>
      <c r="CB966" s="243">
        <v>0</v>
      </c>
      <c r="CC966" s="243">
        <v>0</v>
      </c>
      <c r="CD966" s="243">
        <v>0</v>
      </c>
      <c r="CE966" s="243">
        <v>0</v>
      </c>
      <c r="CF966" s="243">
        <v>0</v>
      </c>
      <c r="CG966" s="243">
        <v>0</v>
      </c>
      <c r="CH966" s="243">
        <v>0</v>
      </c>
      <c r="CI966" s="243">
        <v>0</v>
      </c>
      <c r="CJ966" s="243">
        <v>37926.770400000009</v>
      </c>
      <c r="CK966" s="243">
        <v>37926.770400000009</v>
      </c>
      <c r="CL966" s="243">
        <v>0</v>
      </c>
      <c r="CM966" s="243">
        <v>0</v>
      </c>
      <c r="CN966" s="243">
        <v>0</v>
      </c>
      <c r="CO966" s="243">
        <v>0</v>
      </c>
      <c r="CP966" s="243">
        <v>0</v>
      </c>
      <c r="CQ966" s="243">
        <v>0</v>
      </c>
      <c r="CR966" s="244">
        <f t="shared" si="58"/>
        <v>37926.770400000009</v>
      </c>
      <c r="CS966" s="267">
        <f t="shared" si="58"/>
        <v>37926.770400000009</v>
      </c>
      <c r="CT966" s="268"/>
      <c r="CU966" s="269"/>
      <c r="CV966" s="269"/>
      <c r="CW966" s="269"/>
      <c r="CX966" s="269"/>
      <c r="CY966" s="269"/>
      <c r="CZ966" s="269"/>
      <c r="DA966" s="270"/>
      <c r="DB966" s="248">
        <v>0</v>
      </c>
      <c r="DC966" s="249"/>
      <c r="DD966" s="250">
        <v>0</v>
      </c>
      <c r="DE966" s="251"/>
      <c r="DF966" s="251"/>
      <c r="DG966" s="251"/>
      <c r="DH966" s="252"/>
      <c r="DI966" s="252"/>
      <c r="DJ966" s="252"/>
      <c r="DK966" s="252"/>
      <c r="DL966" s="251" t="s">
        <v>2005</v>
      </c>
      <c r="DM966" s="253" t="s">
        <v>2005</v>
      </c>
      <c r="DN966" s="254" t="s">
        <v>66</v>
      </c>
      <c r="DO966" s="231"/>
      <c r="DP966" s="256" t="s">
        <v>66</v>
      </c>
      <c r="DQ966" s="231"/>
      <c r="DR966" s="258"/>
      <c r="DS966" s="259"/>
      <c r="DT966" s="260"/>
      <c r="DU966" s="255">
        <v>232.23320158102791</v>
      </c>
      <c r="DV966" s="261">
        <v>2164.2225644746841</v>
      </c>
      <c r="DW966" s="231">
        <v>168.48616600790533</v>
      </c>
      <c r="DX966" s="262">
        <v>0.25165132985762284</v>
      </c>
      <c r="DY966" s="255">
        <v>4.0256916996047476</v>
      </c>
      <c r="DZ966" s="231">
        <v>-2.227871680424137</v>
      </c>
      <c r="EA966" s="231">
        <v>3.0296442687747067</v>
      </c>
      <c r="EB966" s="262">
        <v>-1.7377414093574097</v>
      </c>
      <c r="EC966" s="271"/>
      <c r="ED966" s="234"/>
      <c r="EE966" s="272"/>
      <c r="EF966" s="234">
        <v>1360</v>
      </c>
      <c r="EG966" s="266">
        <v>53307</v>
      </c>
      <c r="EH966" s="258"/>
    </row>
    <row r="967" spans="1:138" ht="30" customHeight="1" thickBot="1" x14ac:dyDescent="0.3">
      <c r="A967" s="45" t="s">
        <v>60</v>
      </c>
      <c r="B967" s="45" t="s">
        <v>61</v>
      </c>
      <c r="C967" s="45" t="s">
        <v>1479</v>
      </c>
      <c r="D967" s="46" t="s">
        <v>1638</v>
      </c>
      <c r="E967" s="46" t="s">
        <v>1546</v>
      </c>
      <c r="F967" s="46" t="s">
        <v>1639</v>
      </c>
      <c r="G967" s="46" t="s">
        <v>1546</v>
      </c>
      <c r="H967" s="226" t="s">
        <v>66</v>
      </c>
      <c r="I967" s="227" t="s">
        <v>2008</v>
      </c>
      <c r="J967" s="228">
        <v>4.16</v>
      </c>
      <c r="K967" s="229">
        <v>2.1688047392054455</v>
      </c>
      <c r="L967" s="229">
        <v>0.79659090743399996</v>
      </c>
      <c r="M967" s="230">
        <v>82.8333333333333</v>
      </c>
      <c r="N967" s="231">
        <v>0</v>
      </c>
      <c r="O967" s="232" t="s">
        <v>2003</v>
      </c>
      <c r="P967" s="233">
        <v>0</v>
      </c>
      <c r="Q967" s="234" t="s">
        <v>68</v>
      </c>
      <c r="R967" s="235" t="s">
        <v>68</v>
      </c>
      <c r="S967" s="236" t="s">
        <v>2005</v>
      </c>
      <c r="T967" s="236" t="s">
        <v>2005</v>
      </c>
      <c r="U967" s="237" t="s">
        <v>2005</v>
      </c>
      <c r="V967" s="238" t="s">
        <v>2005</v>
      </c>
      <c r="W967" s="238" t="s">
        <v>2005</v>
      </c>
      <c r="X967" s="238" t="s">
        <v>2005</v>
      </c>
      <c r="Y967" s="238" t="s">
        <v>2005</v>
      </c>
      <c r="Z967" s="238" t="s">
        <v>2005</v>
      </c>
      <c r="AA967" s="238" t="s">
        <v>2005</v>
      </c>
      <c r="AB967" s="238" t="s">
        <v>2005</v>
      </c>
      <c r="AC967" s="238" t="s">
        <v>2005</v>
      </c>
      <c r="AD967" s="238" t="s">
        <v>2005</v>
      </c>
      <c r="AE967" s="238" t="s">
        <v>2005</v>
      </c>
      <c r="AF967" s="238" t="s">
        <v>2005</v>
      </c>
      <c r="AG967" s="238" t="s">
        <v>2005</v>
      </c>
      <c r="AH967" s="238" t="s">
        <v>2005</v>
      </c>
      <c r="AI967" s="238">
        <v>1</v>
      </c>
      <c r="AJ967" s="238">
        <v>1</v>
      </c>
      <c r="AK967" s="238" t="s">
        <v>2005</v>
      </c>
      <c r="AL967" s="238" t="s">
        <v>2005</v>
      </c>
      <c r="AM967" s="237" t="s">
        <v>2005</v>
      </c>
      <c r="AN967" s="238" t="s">
        <v>2005</v>
      </c>
      <c r="AO967" s="238" t="s">
        <v>2005</v>
      </c>
      <c r="AP967" s="238" t="s">
        <v>2005</v>
      </c>
      <c r="AQ967" s="237">
        <f t="shared" si="56"/>
        <v>1</v>
      </c>
      <c r="AR967" s="239">
        <f t="shared" si="56"/>
        <v>1</v>
      </c>
      <c r="AS967" s="240"/>
      <c r="AT967" s="238"/>
      <c r="AU967" s="237"/>
      <c r="AV967" s="238"/>
      <c r="AW967" s="238"/>
      <c r="AX967" s="238"/>
      <c r="AY967" s="238"/>
      <c r="AZ967" s="238"/>
      <c r="BA967" s="238"/>
      <c r="BB967" s="238"/>
      <c r="BC967" s="238"/>
      <c r="BD967" s="238"/>
      <c r="BE967" s="238"/>
      <c r="BF967" s="238"/>
      <c r="BG967" s="238"/>
      <c r="BH967" s="238"/>
      <c r="BI967" s="238">
        <v>46.8</v>
      </c>
      <c r="BJ967" s="238">
        <v>46.8</v>
      </c>
      <c r="BK967" s="238"/>
      <c r="BL967" s="238"/>
      <c r="BM967" s="238"/>
      <c r="BN967" s="238"/>
      <c r="BO967" s="238"/>
      <c r="BP967" s="238"/>
      <c r="BQ967" s="237">
        <f t="shared" si="57"/>
        <v>46.8</v>
      </c>
      <c r="BR967" s="237">
        <f t="shared" si="57"/>
        <v>46.8</v>
      </c>
      <c r="BS967" s="241">
        <f t="shared" si="59"/>
        <v>0</v>
      </c>
      <c r="BT967" s="273">
        <v>0</v>
      </c>
      <c r="BU967" s="243">
        <v>0</v>
      </c>
      <c r="BV967" s="244">
        <v>0</v>
      </c>
      <c r="BW967" s="243">
        <v>0</v>
      </c>
      <c r="BX967" s="243">
        <v>0</v>
      </c>
      <c r="BY967" s="243">
        <v>0</v>
      </c>
      <c r="BZ967" s="243">
        <v>0</v>
      </c>
      <c r="CA967" s="243">
        <v>0</v>
      </c>
      <c r="CB967" s="243">
        <v>0</v>
      </c>
      <c r="CC967" s="243">
        <v>0</v>
      </c>
      <c r="CD967" s="243">
        <v>0</v>
      </c>
      <c r="CE967" s="243">
        <v>0</v>
      </c>
      <c r="CF967" s="243">
        <v>0</v>
      </c>
      <c r="CG967" s="243">
        <v>0</v>
      </c>
      <c r="CH967" s="243">
        <v>0</v>
      </c>
      <c r="CI967" s="243">
        <v>0</v>
      </c>
      <c r="CJ967" s="243">
        <v>54935.712000000007</v>
      </c>
      <c r="CK967" s="243">
        <v>54935.712000000007</v>
      </c>
      <c r="CL967" s="243">
        <v>0</v>
      </c>
      <c r="CM967" s="243">
        <v>0</v>
      </c>
      <c r="CN967" s="243">
        <v>0</v>
      </c>
      <c r="CO967" s="243">
        <v>0</v>
      </c>
      <c r="CP967" s="243">
        <v>0</v>
      </c>
      <c r="CQ967" s="243">
        <v>0</v>
      </c>
      <c r="CR967" s="244">
        <f t="shared" si="58"/>
        <v>54935.712000000007</v>
      </c>
      <c r="CS967" s="267">
        <f t="shared" si="58"/>
        <v>54935.712000000007</v>
      </c>
      <c r="CT967" s="268"/>
      <c r="CU967" s="269"/>
      <c r="CV967" s="269"/>
      <c r="CW967" s="269"/>
      <c r="CX967" s="269"/>
      <c r="CY967" s="269"/>
      <c r="CZ967" s="269"/>
      <c r="DA967" s="270"/>
      <c r="DB967" s="248">
        <v>0</v>
      </c>
      <c r="DC967" s="249"/>
      <c r="DD967" s="250">
        <v>0</v>
      </c>
      <c r="DE967" s="251"/>
      <c r="DF967" s="251"/>
      <c r="DG967" s="251"/>
      <c r="DH967" s="252"/>
      <c r="DI967" s="252"/>
      <c r="DJ967" s="252"/>
      <c r="DK967" s="252"/>
      <c r="DL967" s="251" t="s">
        <v>2005</v>
      </c>
      <c r="DM967" s="253" t="s">
        <v>2005</v>
      </c>
      <c r="DN967" s="254" t="s">
        <v>66</v>
      </c>
      <c r="DO967" s="231"/>
      <c r="DP967" s="256" t="s">
        <v>66</v>
      </c>
      <c r="DQ967" s="231"/>
      <c r="DR967" s="258"/>
      <c r="DS967" s="259"/>
      <c r="DT967" s="260"/>
      <c r="DU967" s="255">
        <v>0</v>
      </c>
      <c r="DV967" s="261">
        <v>91.316326530612329</v>
      </c>
      <c r="DW967" s="231">
        <v>0</v>
      </c>
      <c r="DX967" s="262">
        <v>91.316326530612329</v>
      </c>
      <c r="DY967" s="255">
        <v>0</v>
      </c>
      <c r="DZ967" s="231">
        <v>1.0212899974804723</v>
      </c>
      <c r="EA967" s="231">
        <v>0</v>
      </c>
      <c r="EB967" s="262">
        <v>1.0212899974804723</v>
      </c>
      <c r="EC967" s="271"/>
      <c r="ED967" s="234"/>
      <c r="EE967" s="272"/>
      <c r="EF967" s="234">
        <v>0</v>
      </c>
      <c r="EG967" s="266">
        <v>7869.666666666667</v>
      </c>
      <c r="EH967" s="258"/>
    </row>
    <row r="968" spans="1:138" ht="30" customHeight="1" thickBot="1" x14ac:dyDescent="0.3">
      <c r="A968" s="45" t="s">
        <v>60</v>
      </c>
      <c r="B968" s="45" t="s">
        <v>61</v>
      </c>
      <c r="C968" s="45" t="s">
        <v>1479</v>
      </c>
      <c r="D968" s="46" t="s">
        <v>1638</v>
      </c>
      <c r="E968" s="46" t="s">
        <v>1546</v>
      </c>
      <c r="F968" s="46" t="s">
        <v>1640</v>
      </c>
      <c r="G968" s="46" t="s">
        <v>1546</v>
      </c>
      <c r="H968" s="226" t="s">
        <v>66</v>
      </c>
      <c r="I968" s="227" t="s">
        <v>2008</v>
      </c>
      <c r="J968" s="228">
        <v>4.16</v>
      </c>
      <c r="K968" s="229">
        <v>1.7004582008388209</v>
      </c>
      <c r="L968" s="229">
        <v>0.25776515097899999</v>
      </c>
      <c r="M968" s="230">
        <v>203.75</v>
      </c>
      <c r="N968" s="231">
        <v>0</v>
      </c>
      <c r="O968" s="232" t="s">
        <v>2003</v>
      </c>
      <c r="P968" s="233">
        <v>0</v>
      </c>
      <c r="Q968" s="234" t="s">
        <v>68</v>
      </c>
      <c r="R968" s="235" t="s">
        <v>68</v>
      </c>
      <c r="S968" s="236" t="s">
        <v>2005</v>
      </c>
      <c r="T968" s="236" t="s">
        <v>2005</v>
      </c>
      <c r="U968" s="237" t="s">
        <v>2005</v>
      </c>
      <c r="V968" s="238" t="s">
        <v>2005</v>
      </c>
      <c r="W968" s="238" t="s">
        <v>2005</v>
      </c>
      <c r="X968" s="238" t="s">
        <v>2005</v>
      </c>
      <c r="Y968" s="238" t="s">
        <v>2005</v>
      </c>
      <c r="Z968" s="238" t="s">
        <v>2005</v>
      </c>
      <c r="AA968" s="238" t="s">
        <v>2005</v>
      </c>
      <c r="AB968" s="238" t="s">
        <v>2005</v>
      </c>
      <c r="AC968" s="238" t="s">
        <v>2005</v>
      </c>
      <c r="AD968" s="238" t="s">
        <v>2005</v>
      </c>
      <c r="AE968" s="238" t="s">
        <v>2005</v>
      </c>
      <c r="AF968" s="238" t="s">
        <v>2005</v>
      </c>
      <c r="AG968" s="238" t="s">
        <v>2005</v>
      </c>
      <c r="AH968" s="238" t="s">
        <v>2005</v>
      </c>
      <c r="AI968" s="238" t="s">
        <v>2005</v>
      </c>
      <c r="AJ968" s="238" t="s">
        <v>2005</v>
      </c>
      <c r="AK968" s="238" t="s">
        <v>2005</v>
      </c>
      <c r="AL968" s="238" t="s">
        <v>2005</v>
      </c>
      <c r="AM968" s="237" t="s">
        <v>2005</v>
      </c>
      <c r="AN968" s="238" t="s">
        <v>2005</v>
      </c>
      <c r="AO968" s="238" t="s">
        <v>2005</v>
      </c>
      <c r="AP968" s="238" t="s">
        <v>2005</v>
      </c>
      <c r="AQ968" s="237">
        <f t="shared" si="56"/>
        <v>0</v>
      </c>
      <c r="AR968" s="239">
        <f t="shared" si="56"/>
        <v>0</v>
      </c>
      <c r="AS968" s="240"/>
      <c r="AT968" s="238"/>
      <c r="AU968" s="237"/>
      <c r="AV968" s="238"/>
      <c r="AW968" s="238"/>
      <c r="AX968" s="238"/>
      <c r="AY968" s="238"/>
      <c r="AZ968" s="238"/>
      <c r="BA968" s="238"/>
      <c r="BB968" s="238"/>
      <c r="BC968" s="238"/>
      <c r="BD968" s="238"/>
      <c r="BE968" s="238"/>
      <c r="BF968" s="238"/>
      <c r="BG968" s="238"/>
      <c r="BH968" s="238"/>
      <c r="BI968" s="238"/>
      <c r="BJ968" s="238" t="s">
        <v>2005</v>
      </c>
      <c r="BK968" s="238"/>
      <c r="BL968" s="238"/>
      <c r="BM968" s="238"/>
      <c r="BN968" s="238"/>
      <c r="BO968" s="238"/>
      <c r="BP968" s="238"/>
      <c r="BQ968" s="237">
        <f t="shared" si="57"/>
        <v>0</v>
      </c>
      <c r="BR968" s="237">
        <f t="shared" si="57"/>
        <v>0</v>
      </c>
      <c r="BS968" s="241">
        <f t="shared" si="59"/>
        <v>0</v>
      </c>
      <c r="BT968" s="273">
        <v>0</v>
      </c>
      <c r="BU968" s="243">
        <v>0</v>
      </c>
      <c r="BV968" s="244">
        <v>0</v>
      </c>
      <c r="BW968" s="243">
        <v>0</v>
      </c>
      <c r="BX968" s="243">
        <v>0</v>
      </c>
      <c r="BY968" s="243">
        <v>0</v>
      </c>
      <c r="BZ968" s="243">
        <v>0</v>
      </c>
      <c r="CA968" s="243">
        <v>0</v>
      </c>
      <c r="CB968" s="243">
        <v>0</v>
      </c>
      <c r="CC968" s="243">
        <v>0</v>
      </c>
      <c r="CD968" s="243">
        <v>0</v>
      </c>
      <c r="CE968" s="243">
        <v>0</v>
      </c>
      <c r="CF968" s="243">
        <v>0</v>
      </c>
      <c r="CG968" s="243">
        <v>0</v>
      </c>
      <c r="CH968" s="243">
        <v>0</v>
      </c>
      <c r="CI968" s="243">
        <v>0</v>
      </c>
      <c r="CJ968" s="243">
        <v>0</v>
      </c>
      <c r="CK968" s="243" t="e">
        <v>#VALUE!</v>
      </c>
      <c r="CL968" s="243">
        <v>0</v>
      </c>
      <c r="CM968" s="243">
        <v>0</v>
      </c>
      <c r="CN968" s="243">
        <v>0</v>
      </c>
      <c r="CO968" s="243">
        <v>0</v>
      </c>
      <c r="CP968" s="243">
        <v>0</v>
      </c>
      <c r="CQ968" s="243">
        <v>0</v>
      </c>
      <c r="CR968" s="244">
        <f t="shared" si="58"/>
        <v>0</v>
      </c>
      <c r="CS968" s="267" t="e">
        <f t="shared" si="58"/>
        <v>#VALUE!</v>
      </c>
      <c r="CT968" s="268"/>
      <c r="CU968" s="269"/>
      <c r="CV968" s="269"/>
      <c r="CW968" s="269"/>
      <c r="CX968" s="269"/>
      <c r="CY968" s="269"/>
      <c r="CZ968" s="269"/>
      <c r="DA968" s="270"/>
      <c r="DB968" s="248">
        <v>0</v>
      </c>
      <c r="DC968" s="249"/>
      <c r="DD968" s="250">
        <v>0</v>
      </c>
      <c r="DE968" s="251"/>
      <c r="DF968" s="251"/>
      <c r="DG968" s="251"/>
      <c r="DH968" s="252"/>
      <c r="DI968" s="252"/>
      <c r="DJ968" s="252"/>
      <c r="DK968" s="252"/>
      <c r="DL968" s="251" t="s">
        <v>2005</v>
      </c>
      <c r="DM968" s="253" t="s">
        <v>2005</v>
      </c>
      <c r="DN968" s="254" t="s">
        <v>66</v>
      </c>
      <c r="DO968" s="231"/>
      <c r="DP968" s="256" t="s">
        <v>66</v>
      </c>
      <c r="DQ968" s="231"/>
      <c r="DR968" s="258"/>
      <c r="DS968" s="259"/>
      <c r="DT968" s="260"/>
      <c r="DU968" s="255">
        <v>317.24171779141102</v>
      </c>
      <c r="DV968" s="261">
        <v>347.78876242182628</v>
      </c>
      <c r="DW968" s="231">
        <v>317.24171779141102</v>
      </c>
      <c r="DX968" s="262">
        <v>-285.00472337165797</v>
      </c>
      <c r="DY968" s="255">
        <v>4.7705521472392638</v>
      </c>
      <c r="DZ968" s="231">
        <v>-3.5707183656155661</v>
      </c>
      <c r="EA968" s="231">
        <v>4.7705521472392638</v>
      </c>
      <c r="EB968" s="262">
        <v>-3.8590066539038563</v>
      </c>
      <c r="EC968" s="271"/>
      <c r="ED968" s="234"/>
      <c r="EE968" s="272"/>
      <c r="EF968" s="234">
        <v>62208</v>
      </c>
      <c r="EG968" s="266">
        <v>-49288</v>
      </c>
      <c r="EH968" s="258"/>
    </row>
    <row r="969" spans="1:138" ht="30" customHeight="1" thickBot="1" x14ac:dyDescent="0.3">
      <c r="A969" s="45" t="s">
        <v>60</v>
      </c>
      <c r="B969" s="45" t="s">
        <v>61</v>
      </c>
      <c r="C969" s="45" t="s">
        <v>1479</v>
      </c>
      <c r="D969" s="46" t="s">
        <v>1638</v>
      </c>
      <c r="E969" s="46" t="s">
        <v>1546</v>
      </c>
      <c r="F969" s="46" t="s">
        <v>1641</v>
      </c>
      <c r="G969" s="46" t="s">
        <v>1546</v>
      </c>
      <c r="H969" s="226" t="s">
        <v>66</v>
      </c>
      <c r="I969" s="227" t="s">
        <v>2008</v>
      </c>
      <c r="J969" s="228">
        <v>4.16</v>
      </c>
      <c r="K969" s="229">
        <v>1.9742607924993092</v>
      </c>
      <c r="L969" s="229">
        <v>1.1054924219430002</v>
      </c>
      <c r="M969" s="230">
        <v>228</v>
      </c>
      <c r="N969" s="231">
        <v>0</v>
      </c>
      <c r="O969" s="232" t="s">
        <v>2003</v>
      </c>
      <c r="P969" s="233">
        <v>0</v>
      </c>
      <c r="Q969" s="234" t="s">
        <v>68</v>
      </c>
      <c r="R969" s="235" t="s">
        <v>68</v>
      </c>
      <c r="S969" s="236" t="s">
        <v>2005</v>
      </c>
      <c r="T969" s="236" t="s">
        <v>2005</v>
      </c>
      <c r="U969" s="237" t="s">
        <v>2005</v>
      </c>
      <c r="V969" s="238" t="s">
        <v>2005</v>
      </c>
      <c r="W969" s="238" t="s">
        <v>2005</v>
      </c>
      <c r="X969" s="238" t="s">
        <v>2005</v>
      </c>
      <c r="Y969" s="238" t="s">
        <v>2005</v>
      </c>
      <c r="Z969" s="238" t="s">
        <v>2005</v>
      </c>
      <c r="AA969" s="238" t="s">
        <v>2005</v>
      </c>
      <c r="AB969" s="238" t="s">
        <v>2005</v>
      </c>
      <c r="AC969" s="238" t="s">
        <v>2005</v>
      </c>
      <c r="AD969" s="238" t="s">
        <v>2005</v>
      </c>
      <c r="AE969" s="238" t="s">
        <v>2005</v>
      </c>
      <c r="AF969" s="238" t="s">
        <v>2005</v>
      </c>
      <c r="AG969" s="238" t="s">
        <v>2005</v>
      </c>
      <c r="AH969" s="238" t="s">
        <v>2005</v>
      </c>
      <c r="AI969" s="238" t="s">
        <v>2005</v>
      </c>
      <c r="AJ969" s="238" t="s">
        <v>2005</v>
      </c>
      <c r="AK969" s="238" t="s">
        <v>2005</v>
      </c>
      <c r="AL969" s="238" t="s">
        <v>2005</v>
      </c>
      <c r="AM969" s="237" t="s">
        <v>2005</v>
      </c>
      <c r="AN969" s="238" t="s">
        <v>2005</v>
      </c>
      <c r="AO969" s="238" t="s">
        <v>2005</v>
      </c>
      <c r="AP969" s="238" t="s">
        <v>2005</v>
      </c>
      <c r="AQ969" s="237">
        <f t="shared" si="56"/>
        <v>0</v>
      </c>
      <c r="AR969" s="239">
        <f t="shared" si="56"/>
        <v>0</v>
      </c>
      <c r="AS969" s="240"/>
      <c r="AT969" s="238"/>
      <c r="AU969" s="237"/>
      <c r="AV969" s="238"/>
      <c r="AW969" s="238"/>
      <c r="AX969" s="238"/>
      <c r="AY969" s="238"/>
      <c r="AZ969" s="238"/>
      <c r="BA969" s="238"/>
      <c r="BB969" s="238"/>
      <c r="BC969" s="238"/>
      <c r="BD969" s="238"/>
      <c r="BE969" s="238"/>
      <c r="BF969" s="238"/>
      <c r="BG969" s="238"/>
      <c r="BH969" s="238"/>
      <c r="BI969" s="238"/>
      <c r="BJ969" s="238" t="s">
        <v>2005</v>
      </c>
      <c r="BK969" s="238"/>
      <c r="BL969" s="238"/>
      <c r="BM969" s="238"/>
      <c r="BN969" s="238"/>
      <c r="BO969" s="238"/>
      <c r="BP969" s="238"/>
      <c r="BQ969" s="237">
        <f t="shared" si="57"/>
        <v>0</v>
      </c>
      <c r="BR969" s="237">
        <f t="shared" si="57"/>
        <v>0</v>
      </c>
      <c r="BS969" s="241">
        <f t="shared" si="59"/>
        <v>0</v>
      </c>
      <c r="BT969" s="273">
        <v>0</v>
      </c>
      <c r="BU969" s="243">
        <v>0</v>
      </c>
      <c r="BV969" s="244">
        <v>0</v>
      </c>
      <c r="BW969" s="243">
        <v>0</v>
      </c>
      <c r="BX969" s="243">
        <v>0</v>
      </c>
      <c r="BY969" s="243">
        <v>0</v>
      </c>
      <c r="BZ969" s="243">
        <v>0</v>
      </c>
      <c r="CA969" s="243">
        <v>0</v>
      </c>
      <c r="CB969" s="243">
        <v>0</v>
      </c>
      <c r="CC969" s="243">
        <v>0</v>
      </c>
      <c r="CD969" s="243">
        <v>0</v>
      </c>
      <c r="CE969" s="243">
        <v>0</v>
      </c>
      <c r="CF969" s="243">
        <v>0</v>
      </c>
      <c r="CG969" s="243">
        <v>0</v>
      </c>
      <c r="CH969" s="243">
        <v>0</v>
      </c>
      <c r="CI969" s="243">
        <v>0</v>
      </c>
      <c r="CJ969" s="243">
        <v>0</v>
      </c>
      <c r="CK969" s="243" t="e">
        <v>#VALUE!</v>
      </c>
      <c r="CL969" s="243">
        <v>0</v>
      </c>
      <c r="CM969" s="243">
        <v>0</v>
      </c>
      <c r="CN969" s="243">
        <v>0</v>
      </c>
      <c r="CO969" s="243">
        <v>0</v>
      </c>
      <c r="CP969" s="243">
        <v>0</v>
      </c>
      <c r="CQ969" s="243">
        <v>0</v>
      </c>
      <c r="CR969" s="244">
        <f t="shared" si="58"/>
        <v>0</v>
      </c>
      <c r="CS969" s="267" t="e">
        <f t="shared" si="58"/>
        <v>#VALUE!</v>
      </c>
      <c r="CT969" s="268"/>
      <c r="CU969" s="269"/>
      <c r="CV969" s="269"/>
      <c r="CW969" s="269"/>
      <c r="CX969" s="269"/>
      <c r="CY969" s="269"/>
      <c r="CZ969" s="269"/>
      <c r="DA969" s="270"/>
      <c r="DB969" s="248">
        <v>0</v>
      </c>
      <c r="DC969" s="249"/>
      <c r="DD969" s="250">
        <v>0</v>
      </c>
      <c r="DE969" s="251"/>
      <c r="DF969" s="251"/>
      <c r="DG969" s="251"/>
      <c r="DH969" s="252"/>
      <c r="DI969" s="252"/>
      <c r="DJ969" s="252"/>
      <c r="DK969" s="252"/>
      <c r="DL969" s="251" t="s">
        <v>2005</v>
      </c>
      <c r="DM969" s="253" t="s">
        <v>2005</v>
      </c>
      <c r="DN969" s="254" t="s">
        <v>66</v>
      </c>
      <c r="DO969" s="231"/>
      <c r="DP969" s="256" t="s">
        <v>66</v>
      </c>
      <c r="DQ969" s="231"/>
      <c r="DR969" s="258"/>
      <c r="DS969" s="259"/>
      <c r="DT969" s="260"/>
      <c r="DU969" s="255">
        <v>243.4780701754386</v>
      </c>
      <c r="DV969" s="261">
        <v>-208.72495653127234</v>
      </c>
      <c r="DW969" s="231">
        <v>243.4780701754386</v>
      </c>
      <c r="DX969" s="262">
        <v>-208.72495653127234</v>
      </c>
      <c r="DY969" s="255">
        <v>3.3728070175438596</v>
      </c>
      <c r="DZ969" s="231">
        <v>-2.5902335921454909</v>
      </c>
      <c r="EA969" s="231">
        <v>3.3728070175438596</v>
      </c>
      <c r="EB969" s="262">
        <v>-2.5902335921454909</v>
      </c>
      <c r="EC969" s="271"/>
      <c r="ED969" s="234"/>
      <c r="EE969" s="272"/>
      <c r="EF969" s="234">
        <v>54388</v>
      </c>
      <c r="EG969" s="266">
        <v>-54388</v>
      </c>
      <c r="EH969" s="258"/>
    </row>
    <row r="970" spans="1:138" ht="30" customHeight="1" thickBot="1" x14ac:dyDescent="0.3">
      <c r="A970" s="45" t="s">
        <v>60</v>
      </c>
      <c r="B970" s="45" t="s">
        <v>61</v>
      </c>
      <c r="C970" s="45" t="s">
        <v>1479</v>
      </c>
      <c r="D970" s="46" t="s">
        <v>1638</v>
      </c>
      <c r="E970" s="46" t="s">
        <v>1546</v>
      </c>
      <c r="F970" s="46" t="s">
        <v>1642</v>
      </c>
      <c r="G970" s="46" t="s">
        <v>1546</v>
      </c>
      <c r="H970" s="226" t="s">
        <v>66</v>
      </c>
      <c r="I970" s="227" t="s">
        <v>2008</v>
      </c>
      <c r="J970" s="228">
        <v>4.16</v>
      </c>
      <c r="K970" s="229">
        <v>2.6587672716505288</v>
      </c>
      <c r="L970" s="229">
        <v>1.1687499975690001</v>
      </c>
      <c r="M970" s="230">
        <v>201</v>
      </c>
      <c r="N970" s="231">
        <v>0</v>
      </c>
      <c r="O970" s="232" t="s">
        <v>2003</v>
      </c>
      <c r="P970" s="233">
        <v>0</v>
      </c>
      <c r="Q970" s="234" t="s">
        <v>68</v>
      </c>
      <c r="R970" s="235" t="s">
        <v>68</v>
      </c>
      <c r="S970" s="236" t="s">
        <v>2005</v>
      </c>
      <c r="T970" s="236" t="s">
        <v>2005</v>
      </c>
      <c r="U970" s="237" t="s">
        <v>2005</v>
      </c>
      <c r="V970" s="238" t="s">
        <v>2005</v>
      </c>
      <c r="W970" s="238" t="s">
        <v>2005</v>
      </c>
      <c r="X970" s="238" t="s">
        <v>2005</v>
      </c>
      <c r="Y970" s="238" t="s">
        <v>2005</v>
      </c>
      <c r="Z970" s="238" t="s">
        <v>2005</v>
      </c>
      <c r="AA970" s="238" t="s">
        <v>2005</v>
      </c>
      <c r="AB970" s="238" t="s">
        <v>2005</v>
      </c>
      <c r="AC970" s="238" t="s">
        <v>2005</v>
      </c>
      <c r="AD970" s="238" t="s">
        <v>2005</v>
      </c>
      <c r="AE970" s="238" t="s">
        <v>2005</v>
      </c>
      <c r="AF970" s="238" t="s">
        <v>2005</v>
      </c>
      <c r="AG970" s="238" t="s">
        <v>2005</v>
      </c>
      <c r="AH970" s="238" t="s">
        <v>2005</v>
      </c>
      <c r="AI970" s="238" t="s">
        <v>2005</v>
      </c>
      <c r="AJ970" s="238" t="s">
        <v>2005</v>
      </c>
      <c r="AK970" s="238" t="s">
        <v>2005</v>
      </c>
      <c r="AL970" s="238" t="s">
        <v>2005</v>
      </c>
      <c r="AM970" s="237" t="s">
        <v>2005</v>
      </c>
      <c r="AN970" s="238" t="s">
        <v>2005</v>
      </c>
      <c r="AO970" s="238" t="s">
        <v>2005</v>
      </c>
      <c r="AP970" s="238" t="s">
        <v>2005</v>
      </c>
      <c r="AQ970" s="237">
        <f t="shared" si="56"/>
        <v>0</v>
      </c>
      <c r="AR970" s="239">
        <f t="shared" si="56"/>
        <v>0</v>
      </c>
      <c r="AS970" s="240"/>
      <c r="AT970" s="238"/>
      <c r="AU970" s="237"/>
      <c r="AV970" s="238"/>
      <c r="AW970" s="238"/>
      <c r="AX970" s="238"/>
      <c r="AY970" s="238"/>
      <c r="AZ970" s="238"/>
      <c r="BA970" s="238"/>
      <c r="BB970" s="238"/>
      <c r="BC970" s="238"/>
      <c r="BD970" s="238"/>
      <c r="BE970" s="238"/>
      <c r="BF970" s="238"/>
      <c r="BG970" s="238"/>
      <c r="BH970" s="238"/>
      <c r="BI970" s="238"/>
      <c r="BJ970" s="238" t="s">
        <v>2005</v>
      </c>
      <c r="BK970" s="238"/>
      <c r="BL970" s="238"/>
      <c r="BM970" s="238"/>
      <c r="BN970" s="238"/>
      <c r="BO970" s="238"/>
      <c r="BP970" s="238"/>
      <c r="BQ970" s="237">
        <f t="shared" si="57"/>
        <v>0</v>
      </c>
      <c r="BR970" s="237">
        <f t="shared" si="57"/>
        <v>0</v>
      </c>
      <c r="BS970" s="241">
        <f t="shared" si="59"/>
        <v>0</v>
      </c>
      <c r="BT970" s="273">
        <v>0</v>
      </c>
      <c r="BU970" s="243">
        <v>0</v>
      </c>
      <c r="BV970" s="244">
        <v>0</v>
      </c>
      <c r="BW970" s="243">
        <v>0</v>
      </c>
      <c r="BX970" s="243">
        <v>0</v>
      </c>
      <c r="BY970" s="243">
        <v>0</v>
      </c>
      <c r="BZ970" s="243">
        <v>0</v>
      </c>
      <c r="CA970" s="243">
        <v>0</v>
      </c>
      <c r="CB970" s="243">
        <v>0</v>
      </c>
      <c r="CC970" s="243">
        <v>0</v>
      </c>
      <c r="CD970" s="243">
        <v>0</v>
      </c>
      <c r="CE970" s="243">
        <v>0</v>
      </c>
      <c r="CF970" s="243">
        <v>0</v>
      </c>
      <c r="CG970" s="243">
        <v>0</v>
      </c>
      <c r="CH970" s="243">
        <v>0</v>
      </c>
      <c r="CI970" s="243">
        <v>0</v>
      </c>
      <c r="CJ970" s="243">
        <v>0</v>
      </c>
      <c r="CK970" s="243" t="e">
        <v>#VALUE!</v>
      </c>
      <c r="CL970" s="243">
        <v>0</v>
      </c>
      <c r="CM970" s="243">
        <v>0</v>
      </c>
      <c r="CN970" s="243">
        <v>0</v>
      </c>
      <c r="CO970" s="243">
        <v>0</v>
      </c>
      <c r="CP970" s="243">
        <v>0</v>
      </c>
      <c r="CQ970" s="243">
        <v>0</v>
      </c>
      <c r="CR970" s="244">
        <f t="shared" si="58"/>
        <v>0</v>
      </c>
      <c r="CS970" s="267" t="e">
        <f t="shared" si="58"/>
        <v>#VALUE!</v>
      </c>
      <c r="CT970" s="268"/>
      <c r="CU970" s="269"/>
      <c r="CV970" s="269"/>
      <c r="CW970" s="269"/>
      <c r="CX970" s="269"/>
      <c r="CY970" s="269"/>
      <c r="CZ970" s="269"/>
      <c r="DA970" s="270"/>
      <c r="DB970" s="248">
        <v>0</v>
      </c>
      <c r="DC970" s="249"/>
      <c r="DD970" s="250">
        <v>0</v>
      </c>
      <c r="DE970" s="251"/>
      <c r="DF970" s="251"/>
      <c r="DG970" s="251"/>
      <c r="DH970" s="252"/>
      <c r="DI970" s="252"/>
      <c r="DJ970" s="252"/>
      <c r="DK970" s="252"/>
      <c r="DL970" s="251" t="s">
        <v>2005</v>
      </c>
      <c r="DM970" s="253" t="s">
        <v>2005</v>
      </c>
      <c r="DN970" s="254" t="s">
        <v>66</v>
      </c>
      <c r="DO970" s="231"/>
      <c r="DP970" s="256" t="s">
        <v>66</v>
      </c>
      <c r="DQ970" s="231"/>
      <c r="DR970" s="258"/>
      <c r="DS970" s="259"/>
      <c r="DT970" s="260"/>
      <c r="DU970" s="255">
        <v>80.482587064676622</v>
      </c>
      <c r="DV970" s="261">
        <v>37.249807301520718</v>
      </c>
      <c r="DW970" s="231">
        <v>80.482587064676622</v>
      </c>
      <c r="DX970" s="262">
        <v>37.249807301520718</v>
      </c>
      <c r="DY970" s="255">
        <v>1.8457711442786069</v>
      </c>
      <c r="DZ970" s="231">
        <v>-1.1814518954523159</v>
      </c>
      <c r="EA970" s="231">
        <v>1.8457711442786069</v>
      </c>
      <c r="EB970" s="262">
        <v>-1.1814518954523159</v>
      </c>
      <c r="EC970" s="271"/>
      <c r="ED970" s="234"/>
      <c r="EE970" s="272"/>
      <c r="EF970" s="234">
        <v>15252</v>
      </c>
      <c r="EG970" s="266">
        <v>756</v>
      </c>
      <c r="EH970" s="258"/>
    </row>
    <row r="971" spans="1:138" ht="30" customHeight="1" thickBot="1" x14ac:dyDescent="0.3">
      <c r="A971" s="45" t="s">
        <v>60</v>
      </c>
      <c r="B971" s="45" t="s">
        <v>61</v>
      </c>
      <c r="C971" s="45" t="s">
        <v>1479</v>
      </c>
      <c r="D971" s="46" t="s">
        <v>1638</v>
      </c>
      <c r="E971" s="46" t="s">
        <v>1546</v>
      </c>
      <c r="F971" s="46" t="s">
        <v>1643</v>
      </c>
      <c r="G971" s="46" t="s">
        <v>1546</v>
      </c>
      <c r="H971" s="226" t="s">
        <v>66</v>
      </c>
      <c r="I971" s="227" t="s">
        <v>2008</v>
      </c>
      <c r="J971" s="228">
        <v>4.16</v>
      </c>
      <c r="K971" s="229">
        <v>1.7220741949172804</v>
      </c>
      <c r="L971" s="229">
        <v>0.40303030219200003</v>
      </c>
      <c r="M971" s="230">
        <v>9</v>
      </c>
      <c r="N971" s="231">
        <v>0</v>
      </c>
      <c r="O971" s="232" t="s">
        <v>2003</v>
      </c>
      <c r="P971" s="233">
        <v>0</v>
      </c>
      <c r="Q971" s="234" t="s">
        <v>68</v>
      </c>
      <c r="R971" s="235" t="s">
        <v>68</v>
      </c>
      <c r="S971" s="236" t="s">
        <v>2005</v>
      </c>
      <c r="T971" s="236" t="s">
        <v>2005</v>
      </c>
      <c r="U971" s="237" t="s">
        <v>2005</v>
      </c>
      <c r="V971" s="238" t="s">
        <v>2005</v>
      </c>
      <c r="W971" s="238" t="s">
        <v>2005</v>
      </c>
      <c r="X971" s="238" t="s">
        <v>2005</v>
      </c>
      <c r="Y971" s="238" t="s">
        <v>2005</v>
      </c>
      <c r="Z971" s="238" t="s">
        <v>2005</v>
      </c>
      <c r="AA971" s="238" t="s">
        <v>2005</v>
      </c>
      <c r="AB971" s="238" t="s">
        <v>2005</v>
      </c>
      <c r="AC971" s="238" t="s">
        <v>2005</v>
      </c>
      <c r="AD971" s="238" t="s">
        <v>2005</v>
      </c>
      <c r="AE971" s="238" t="s">
        <v>2005</v>
      </c>
      <c r="AF971" s="238" t="s">
        <v>2005</v>
      </c>
      <c r="AG971" s="238" t="s">
        <v>2005</v>
      </c>
      <c r="AH971" s="238" t="s">
        <v>2005</v>
      </c>
      <c r="AI971" s="238" t="s">
        <v>2005</v>
      </c>
      <c r="AJ971" s="238" t="s">
        <v>2005</v>
      </c>
      <c r="AK971" s="238" t="s">
        <v>2005</v>
      </c>
      <c r="AL971" s="238" t="s">
        <v>2005</v>
      </c>
      <c r="AM971" s="237" t="s">
        <v>2005</v>
      </c>
      <c r="AN971" s="238" t="s">
        <v>2005</v>
      </c>
      <c r="AO971" s="238" t="s">
        <v>2005</v>
      </c>
      <c r="AP971" s="238" t="s">
        <v>2005</v>
      </c>
      <c r="AQ971" s="237">
        <f t="shared" si="56"/>
        <v>0</v>
      </c>
      <c r="AR971" s="239">
        <f t="shared" si="56"/>
        <v>0</v>
      </c>
      <c r="AS971" s="240"/>
      <c r="AT971" s="238"/>
      <c r="AU971" s="237"/>
      <c r="AV971" s="238"/>
      <c r="AW971" s="238"/>
      <c r="AX971" s="238"/>
      <c r="AY971" s="238"/>
      <c r="AZ971" s="238"/>
      <c r="BA971" s="238"/>
      <c r="BB971" s="238"/>
      <c r="BC971" s="238"/>
      <c r="BD971" s="238"/>
      <c r="BE971" s="238"/>
      <c r="BF971" s="238"/>
      <c r="BG971" s="238"/>
      <c r="BH971" s="238"/>
      <c r="BI971" s="238"/>
      <c r="BJ971" s="238" t="s">
        <v>2005</v>
      </c>
      <c r="BK971" s="238"/>
      <c r="BL971" s="238"/>
      <c r="BM971" s="238"/>
      <c r="BN971" s="238"/>
      <c r="BO971" s="238"/>
      <c r="BP971" s="238"/>
      <c r="BQ971" s="237">
        <f t="shared" si="57"/>
        <v>0</v>
      </c>
      <c r="BR971" s="237">
        <f t="shared" si="57"/>
        <v>0</v>
      </c>
      <c r="BS971" s="241">
        <f t="shared" si="59"/>
        <v>0</v>
      </c>
      <c r="BT971" s="273">
        <v>0</v>
      </c>
      <c r="BU971" s="243">
        <v>0</v>
      </c>
      <c r="BV971" s="244">
        <v>0</v>
      </c>
      <c r="BW971" s="243">
        <v>0</v>
      </c>
      <c r="BX971" s="243">
        <v>0</v>
      </c>
      <c r="BY971" s="243">
        <v>0</v>
      </c>
      <c r="BZ971" s="243">
        <v>0</v>
      </c>
      <c r="CA971" s="243">
        <v>0</v>
      </c>
      <c r="CB971" s="243">
        <v>0</v>
      </c>
      <c r="CC971" s="243">
        <v>0</v>
      </c>
      <c r="CD971" s="243">
        <v>0</v>
      </c>
      <c r="CE971" s="243">
        <v>0</v>
      </c>
      <c r="CF971" s="243">
        <v>0</v>
      </c>
      <c r="CG971" s="243">
        <v>0</v>
      </c>
      <c r="CH971" s="243">
        <v>0</v>
      </c>
      <c r="CI971" s="243">
        <v>0</v>
      </c>
      <c r="CJ971" s="243">
        <v>0</v>
      </c>
      <c r="CK971" s="243" t="e">
        <v>#VALUE!</v>
      </c>
      <c r="CL971" s="243">
        <v>0</v>
      </c>
      <c r="CM971" s="243">
        <v>0</v>
      </c>
      <c r="CN971" s="243">
        <v>0</v>
      </c>
      <c r="CO971" s="243">
        <v>0</v>
      </c>
      <c r="CP971" s="243">
        <v>0</v>
      </c>
      <c r="CQ971" s="243">
        <v>0</v>
      </c>
      <c r="CR971" s="244">
        <f t="shared" si="58"/>
        <v>0</v>
      </c>
      <c r="CS971" s="267" t="e">
        <f t="shared" si="58"/>
        <v>#VALUE!</v>
      </c>
      <c r="CT971" s="268"/>
      <c r="CU971" s="269"/>
      <c r="CV971" s="269"/>
      <c r="CW971" s="269"/>
      <c r="CX971" s="269"/>
      <c r="CY971" s="269"/>
      <c r="CZ971" s="269"/>
      <c r="DA971" s="270"/>
      <c r="DB971" s="248">
        <v>0</v>
      </c>
      <c r="DC971" s="249"/>
      <c r="DD971" s="250">
        <v>0</v>
      </c>
      <c r="DE971" s="251"/>
      <c r="DF971" s="251"/>
      <c r="DG971" s="251"/>
      <c r="DH971" s="252"/>
      <c r="DI971" s="252"/>
      <c r="DJ971" s="252"/>
      <c r="DK971" s="252"/>
      <c r="DL971" s="251" t="s">
        <v>2005</v>
      </c>
      <c r="DM971" s="253" t="s">
        <v>2005</v>
      </c>
      <c r="DN971" s="254" t="s">
        <v>66</v>
      </c>
      <c r="DO971" s="231"/>
      <c r="DP971" s="256" t="s">
        <v>66</v>
      </c>
      <c r="DQ971" s="231"/>
      <c r="DR971" s="258"/>
      <c r="DS971" s="259"/>
      <c r="DT971" s="260"/>
      <c r="DU971" s="255">
        <v>87</v>
      </c>
      <c r="DV971" s="261">
        <v>-82</v>
      </c>
      <c r="DW971" s="231">
        <v>87</v>
      </c>
      <c r="DX971" s="262">
        <v>-82</v>
      </c>
      <c r="DY971" s="255">
        <v>2</v>
      </c>
      <c r="DZ971" s="231">
        <v>-1.6666666666666667</v>
      </c>
      <c r="EA971" s="231">
        <v>2</v>
      </c>
      <c r="EB971" s="262">
        <v>-1.6666666666666667</v>
      </c>
      <c r="EC971" s="271"/>
      <c r="ED971" s="234"/>
      <c r="EE971" s="272"/>
      <c r="EF971" s="234">
        <v>738</v>
      </c>
      <c r="EG971" s="266">
        <v>-738</v>
      </c>
      <c r="EH971" s="258"/>
    </row>
    <row r="972" spans="1:138" ht="30" customHeight="1" thickBot="1" x14ac:dyDescent="0.3">
      <c r="A972" s="45" t="s">
        <v>60</v>
      </c>
      <c r="B972" s="45" t="s">
        <v>61</v>
      </c>
      <c r="C972" s="45" t="s">
        <v>1479</v>
      </c>
      <c r="D972" s="46" t="s">
        <v>1638</v>
      </c>
      <c r="E972" s="46" t="s">
        <v>1546</v>
      </c>
      <c r="F972" s="46" t="s">
        <v>1644</v>
      </c>
      <c r="G972" s="46" t="s">
        <v>1546</v>
      </c>
      <c r="H972" s="226" t="s">
        <v>66</v>
      </c>
      <c r="I972" s="227" t="s">
        <v>2008</v>
      </c>
      <c r="J972" s="228">
        <v>4.16</v>
      </c>
      <c r="K972" s="229">
        <v>1.5707622363680633</v>
      </c>
      <c r="L972" s="229">
        <v>0.41458333247100004</v>
      </c>
      <c r="M972" s="230">
        <v>203.166666666667</v>
      </c>
      <c r="N972" s="231">
        <v>0</v>
      </c>
      <c r="O972" s="232" t="s">
        <v>2003</v>
      </c>
      <c r="P972" s="233">
        <v>0</v>
      </c>
      <c r="Q972" s="234" t="s">
        <v>68</v>
      </c>
      <c r="R972" s="235" t="s">
        <v>68</v>
      </c>
      <c r="S972" s="236" t="s">
        <v>2005</v>
      </c>
      <c r="T972" s="236" t="s">
        <v>2005</v>
      </c>
      <c r="U972" s="237" t="s">
        <v>2005</v>
      </c>
      <c r="V972" s="238" t="s">
        <v>2005</v>
      </c>
      <c r="W972" s="238" t="s">
        <v>2005</v>
      </c>
      <c r="X972" s="238" t="s">
        <v>2005</v>
      </c>
      <c r="Y972" s="238" t="s">
        <v>2005</v>
      </c>
      <c r="Z972" s="238" t="s">
        <v>2005</v>
      </c>
      <c r="AA972" s="238" t="s">
        <v>2005</v>
      </c>
      <c r="AB972" s="238" t="s">
        <v>2005</v>
      </c>
      <c r="AC972" s="238" t="s">
        <v>2005</v>
      </c>
      <c r="AD972" s="238" t="s">
        <v>2005</v>
      </c>
      <c r="AE972" s="238" t="s">
        <v>2005</v>
      </c>
      <c r="AF972" s="238" t="s">
        <v>2005</v>
      </c>
      <c r="AG972" s="238" t="s">
        <v>2005</v>
      </c>
      <c r="AH972" s="238" t="s">
        <v>2005</v>
      </c>
      <c r="AI972" s="238" t="s">
        <v>2005</v>
      </c>
      <c r="AJ972" s="238" t="s">
        <v>2005</v>
      </c>
      <c r="AK972" s="238" t="s">
        <v>2005</v>
      </c>
      <c r="AL972" s="238" t="s">
        <v>2005</v>
      </c>
      <c r="AM972" s="237" t="s">
        <v>2005</v>
      </c>
      <c r="AN972" s="238" t="s">
        <v>2005</v>
      </c>
      <c r="AO972" s="238" t="s">
        <v>2005</v>
      </c>
      <c r="AP972" s="238" t="s">
        <v>2005</v>
      </c>
      <c r="AQ972" s="237">
        <f t="shared" si="56"/>
        <v>0</v>
      </c>
      <c r="AR972" s="239">
        <f t="shared" si="56"/>
        <v>0</v>
      </c>
      <c r="AS972" s="240"/>
      <c r="AT972" s="238"/>
      <c r="AU972" s="237"/>
      <c r="AV972" s="238"/>
      <c r="AW972" s="238"/>
      <c r="AX972" s="238"/>
      <c r="AY972" s="238"/>
      <c r="AZ972" s="238"/>
      <c r="BA972" s="238"/>
      <c r="BB972" s="238"/>
      <c r="BC972" s="238"/>
      <c r="BD972" s="238"/>
      <c r="BE972" s="238"/>
      <c r="BF972" s="238"/>
      <c r="BG972" s="238"/>
      <c r="BH972" s="238"/>
      <c r="BI972" s="238"/>
      <c r="BJ972" s="238" t="s">
        <v>2005</v>
      </c>
      <c r="BK972" s="238"/>
      <c r="BL972" s="238"/>
      <c r="BM972" s="238"/>
      <c r="BN972" s="238"/>
      <c r="BO972" s="238"/>
      <c r="BP972" s="238"/>
      <c r="BQ972" s="237">
        <f t="shared" si="57"/>
        <v>0</v>
      </c>
      <c r="BR972" s="237">
        <f t="shared" si="57"/>
        <v>0</v>
      </c>
      <c r="BS972" s="241">
        <f t="shared" si="59"/>
        <v>0</v>
      </c>
      <c r="BT972" s="273">
        <v>0</v>
      </c>
      <c r="BU972" s="243">
        <v>0</v>
      </c>
      <c r="BV972" s="244">
        <v>0</v>
      </c>
      <c r="BW972" s="243">
        <v>0</v>
      </c>
      <c r="BX972" s="243">
        <v>0</v>
      </c>
      <c r="BY972" s="243">
        <v>0</v>
      </c>
      <c r="BZ972" s="243">
        <v>0</v>
      </c>
      <c r="CA972" s="243">
        <v>0</v>
      </c>
      <c r="CB972" s="243">
        <v>0</v>
      </c>
      <c r="CC972" s="243">
        <v>0</v>
      </c>
      <c r="CD972" s="243">
        <v>0</v>
      </c>
      <c r="CE972" s="243">
        <v>0</v>
      </c>
      <c r="CF972" s="243">
        <v>0</v>
      </c>
      <c r="CG972" s="243">
        <v>0</v>
      </c>
      <c r="CH972" s="243">
        <v>0</v>
      </c>
      <c r="CI972" s="243">
        <v>0</v>
      </c>
      <c r="CJ972" s="243">
        <v>0</v>
      </c>
      <c r="CK972" s="243" t="e">
        <v>#VALUE!</v>
      </c>
      <c r="CL972" s="243">
        <v>0</v>
      </c>
      <c r="CM972" s="243">
        <v>0</v>
      </c>
      <c r="CN972" s="243">
        <v>0</v>
      </c>
      <c r="CO972" s="243">
        <v>0</v>
      </c>
      <c r="CP972" s="243">
        <v>0</v>
      </c>
      <c r="CQ972" s="243">
        <v>0</v>
      </c>
      <c r="CR972" s="244">
        <f t="shared" si="58"/>
        <v>0</v>
      </c>
      <c r="CS972" s="267" t="e">
        <f t="shared" si="58"/>
        <v>#VALUE!</v>
      </c>
      <c r="CT972" s="268"/>
      <c r="CU972" s="269"/>
      <c r="CV972" s="269"/>
      <c r="CW972" s="269"/>
      <c r="CX972" s="269"/>
      <c r="CY972" s="269"/>
      <c r="CZ972" s="269"/>
      <c r="DA972" s="270"/>
      <c r="DB972" s="248">
        <v>0</v>
      </c>
      <c r="DC972" s="249"/>
      <c r="DD972" s="250">
        <v>0</v>
      </c>
      <c r="DE972" s="251"/>
      <c r="DF972" s="251"/>
      <c r="DG972" s="251"/>
      <c r="DH972" s="252"/>
      <c r="DI972" s="252"/>
      <c r="DJ972" s="252"/>
      <c r="DK972" s="252"/>
      <c r="DL972" s="251" t="s">
        <v>2005</v>
      </c>
      <c r="DM972" s="253" t="s">
        <v>2005</v>
      </c>
      <c r="DN972" s="254" t="s">
        <v>66</v>
      </c>
      <c r="DO972" s="231"/>
      <c r="DP972" s="256" t="s">
        <v>66</v>
      </c>
      <c r="DQ972" s="231"/>
      <c r="DR972" s="258"/>
      <c r="DS972" s="259"/>
      <c r="DT972" s="260"/>
      <c r="DU972" s="255">
        <v>0</v>
      </c>
      <c r="DV972" s="261">
        <v>55.622879036672238</v>
      </c>
      <c r="DW972" s="231">
        <v>0</v>
      </c>
      <c r="DX972" s="262">
        <v>51.067323481116667</v>
      </c>
      <c r="DY972" s="255">
        <v>0</v>
      </c>
      <c r="DZ972" s="231">
        <v>8.3712112197869379E-2</v>
      </c>
      <c r="EA972" s="231">
        <v>0</v>
      </c>
      <c r="EB972" s="262">
        <v>8.2101806239737327E-2</v>
      </c>
      <c r="EC972" s="271"/>
      <c r="ED972" s="234"/>
      <c r="EE972" s="272"/>
      <c r="EF972" s="234">
        <v>0</v>
      </c>
      <c r="EG972" s="266">
        <v>10366.666666666666</v>
      </c>
      <c r="EH972" s="258"/>
    </row>
    <row r="973" spans="1:138" ht="30" customHeight="1" thickBot="1" x14ac:dyDescent="0.3">
      <c r="A973" s="45" t="s">
        <v>60</v>
      </c>
      <c r="B973" s="45" t="s">
        <v>61</v>
      </c>
      <c r="C973" s="45" t="s">
        <v>1479</v>
      </c>
      <c r="D973" s="46" t="s">
        <v>1638</v>
      </c>
      <c r="E973" s="46" t="s">
        <v>1546</v>
      </c>
      <c r="F973" s="46" t="s">
        <v>1645</v>
      </c>
      <c r="G973" s="46" t="s">
        <v>1546</v>
      </c>
      <c r="H973" s="226" t="s">
        <v>66</v>
      </c>
      <c r="I973" s="227" t="s">
        <v>2008</v>
      </c>
      <c r="J973" s="228">
        <v>4.16</v>
      </c>
      <c r="K973" s="229">
        <v>1.8877968161854708</v>
      </c>
      <c r="L973" s="229">
        <v>1.7136363600719999</v>
      </c>
      <c r="M973" s="230">
        <v>328.16666666666703</v>
      </c>
      <c r="N973" s="231">
        <v>0</v>
      </c>
      <c r="O973" s="232" t="s">
        <v>2003</v>
      </c>
      <c r="P973" s="233">
        <v>0</v>
      </c>
      <c r="Q973" s="234" t="s">
        <v>68</v>
      </c>
      <c r="R973" s="235" t="s">
        <v>68</v>
      </c>
      <c r="S973" s="236" t="s">
        <v>2005</v>
      </c>
      <c r="T973" s="236" t="s">
        <v>2005</v>
      </c>
      <c r="U973" s="237" t="s">
        <v>2005</v>
      </c>
      <c r="V973" s="238" t="s">
        <v>2005</v>
      </c>
      <c r="W973" s="238" t="s">
        <v>2005</v>
      </c>
      <c r="X973" s="238" t="s">
        <v>2005</v>
      </c>
      <c r="Y973" s="238" t="s">
        <v>2005</v>
      </c>
      <c r="Z973" s="238" t="s">
        <v>2005</v>
      </c>
      <c r="AA973" s="238" t="s">
        <v>2005</v>
      </c>
      <c r="AB973" s="238" t="s">
        <v>2005</v>
      </c>
      <c r="AC973" s="238" t="s">
        <v>2005</v>
      </c>
      <c r="AD973" s="238" t="s">
        <v>2005</v>
      </c>
      <c r="AE973" s="238" t="s">
        <v>2005</v>
      </c>
      <c r="AF973" s="238" t="s">
        <v>2005</v>
      </c>
      <c r="AG973" s="238" t="s">
        <v>2005</v>
      </c>
      <c r="AH973" s="238" t="s">
        <v>2005</v>
      </c>
      <c r="AI973" s="238">
        <v>1</v>
      </c>
      <c r="AJ973" s="238">
        <v>1</v>
      </c>
      <c r="AK973" s="238" t="s">
        <v>2005</v>
      </c>
      <c r="AL973" s="238" t="s">
        <v>2005</v>
      </c>
      <c r="AM973" s="237" t="s">
        <v>2005</v>
      </c>
      <c r="AN973" s="238" t="s">
        <v>2005</v>
      </c>
      <c r="AO973" s="238" t="s">
        <v>2005</v>
      </c>
      <c r="AP973" s="238" t="s">
        <v>2005</v>
      </c>
      <c r="AQ973" s="237">
        <f t="shared" si="56"/>
        <v>1</v>
      </c>
      <c r="AR973" s="239">
        <f t="shared" si="56"/>
        <v>1</v>
      </c>
      <c r="AS973" s="240"/>
      <c r="AT973" s="238"/>
      <c r="AU973" s="237"/>
      <c r="AV973" s="238"/>
      <c r="AW973" s="238"/>
      <c r="AX973" s="238"/>
      <c r="AY973" s="238"/>
      <c r="AZ973" s="238"/>
      <c r="BA973" s="238"/>
      <c r="BB973" s="238"/>
      <c r="BC973" s="238"/>
      <c r="BD973" s="238"/>
      <c r="BE973" s="238"/>
      <c r="BF973" s="238"/>
      <c r="BG973" s="238"/>
      <c r="BH973" s="238"/>
      <c r="BI973" s="238">
        <v>82</v>
      </c>
      <c r="BJ973" s="238">
        <v>82</v>
      </c>
      <c r="BK973" s="238"/>
      <c r="BL973" s="238"/>
      <c r="BM973" s="238"/>
      <c r="BN973" s="238"/>
      <c r="BO973" s="238"/>
      <c r="BP973" s="238"/>
      <c r="BQ973" s="237">
        <f t="shared" si="57"/>
        <v>82</v>
      </c>
      <c r="BR973" s="237">
        <f t="shared" si="57"/>
        <v>82</v>
      </c>
      <c r="BS973" s="241">
        <f t="shared" si="59"/>
        <v>0</v>
      </c>
      <c r="BT973" s="273">
        <v>0</v>
      </c>
      <c r="BU973" s="243">
        <v>0</v>
      </c>
      <c r="BV973" s="244">
        <v>0</v>
      </c>
      <c r="BW973" s="243">
        <v>0</v>
      </c>
      <c r="BX973" s="243">
        <v>0</v>
      </c>
      <c r="BY973" s="243">
        <v>0</v>
      </c>
      <c r="BZ973" s="243">
        <v>0</v>
      </c>
      <c r="CA973" s="243">
        <v>0</v>
      </c>
      <c r="CB973" s="243">
        <v>0</v>
      </c>
      <c r="CC973" s="243">
        <v>0</v>
      </c>
      <c r="CD973" s="243">
        <v>0</v>
      </c>
      <c r="CE973" s="243">
        <v>0</v>
      </c>
      <c r="CF973" s="243">
        <v>0</v>
      </c>
      <c r="CG973" s="243">
        <v>0</v>
      </c>
      <c r="CH973" s="243">
        <v>0</v>
      </c>
      <c r="CI973" s="243">
        <v>0</v>
      </c>
      <c r="CJ973" s="243">
        <v>96254.88</v>
      </c>
      <c r="CK973" s="243">
        <v>96254.88</v>
      </c>
      <c r="CL973" s="243">
        <v>0</v>
      </c>
      <c r="CM973" s="243">
        <v>0</v>
      </c>
      <c r="CN973" s="243">
        <v>0</v>
      </c>
      <c r="CO973" s="243">
        <v>0</v>
      </c>
      <c r="CP973" s="243">
        <v>0</v>
      </c>
      <c r="CQ973" s="243">
        <v>0</v>
      </c>
      <c r="CR973" s="244">
        <f t="shared" si="58"/>
        <v>96254.88</v>
      </c>
      <c r="CS973" s="267">
        <f t="shared" si="58"/>
        <v>96254.88</v>
      </c>
      <c r="CT973" s="268"/>
      <c r="CU973" s="269"/>
      <c r="CV973" s="269"/>
      <c r="CW973" s="269"/>
      <c r="CX973" s="269"/>
      <c r="CY973" s="269"/>
      <c r="CZ973" s="269"/>
      <c r="DA973" s="270"/>
      <c r="DB973" s="248">
        <v>0</v>
      </c>
      <c r="DC973" s="249"/>
      <c r="DD973" s="250">
        <v>0</v>
      </c>
      <c r="DE973" s="251"/>
      <c r="DF973" s="251"/>
      <c r="DG973" s="251"/>
      <c r="DH973" s="252"/>
      <c r="DI973" s="252"/>
      <c r="DJ973" s="252"/>
      <c r="DK973" s="252"/>
      <c r="DL973" s="251" t="s">
        <v>2005</v>
      </c>
      <c r="DM973" s="253" t="s">
        <v>2005</v>
      </c>
      <c r="DN973" s="254" t="s">
        <v>66</v>
      </c>
      <c r="DO973" s="231"/>
      <c r="DP973" s="256" t="s">
        <v>66</v>
      </c>
      <c r="DQ973" s="231"/>
      <c r="DR973" s="258"/>
      <c r="DS973" s="259"/>
      <c r="DT973" s="260"/>
      <c r="DU973" s="255">
        <v>238.8664296597255</v>
      </c>
      <c r="DV973" s="261">
        <v>-175.80640303768814</v>
      </c>
      <c r="DW973" s="231">
        <v>238.8664296597255</v>
      </c>
      <c r="DX973" s="262">
        <v>-217.12205290506213</v>
      </c>
      <c r="DY973" s="255">
        <v>1.7186389029964431</v>
      </c>
      <c r="DZ973" s="231">
        <v>-1.3453328363090127</v>
      </c>
      <c r="EA973" s="231">
        <v>1.7186389029964431</v>
      </c>
      <c r="EB973" s="262">
        <v>-1.3612479556724086</v>
      </c>
      <c r="EC973" s="271"/>
      <c r="ED973" s="234"/>
      <c r="EE973" s="272"/>
      <c r="EF973" s="234">
        <v>56808</v>
      </c>
      <c r="EG973" s="266">
        <v>-56808</v>
      </c>
      <c r="EH973" s="258"/>
    </row>
    <row r="974" spans="1:138" ht="30" customHeight="1" thickBot="1" x14ac:dyDescent="0.3">
      <c r="A974" s="45" t="s">
        <v>60</v>
      </c>
      <c r="B974" s="45" t="s">
        <v>61</v>
      </c>
      <c r="C974" s="45" t="s">
        <v>1479</v>
      </c>
      <c r="D974" s="46" t="s">
        <v>1638</v>
      </c>
      <c r="E974" s="46" t="s">
        <v>1546</v>
      </c>
      <c r="F974" s="46" t="s">
        <v>1646</v>
      </c>
      <c r="G974" s="46" t="s">
        <v>1546</v>
      </c>
      <c r="H974" s="226" t="s">
        <v>66</v>
      </c>
      <c r="I974" s="227" t="s">
        <v>2008</v>
      </c>
      <c r="J974" s="228">
        <v>4.16</v>
      </c>
      <c r="K974" s="229">
        <v>2.1543940764864722</v>
      </c>
      <c r="L974" s="229">
        <v>0.26761363580699998</v>
      </c>
      <c r="M974" s="230">
        <v>2.9166666666666701</v>
      </c>
      <c r="N974" s="231">
        <v>0</v>
      </c>
      <c r="O974" s="232" t="s">
        <v>2003</v>
      </c>
      <c r="P974" s="233">
        <v>0</v>
      </c>
      <c r="Q974" s="234" t="s">
        <v>68</v>
      </c>
      <c r="R974" s="235" t="s">
        <v>68</v>
      </c>
      <c r="S974" s="236" t="s">
        <v>2005</v>
      </c>
      <c r="T974" s="236" t="s">
        <v>2005</v>
      </c>
      <c r="U974" s="237" t="s">
        <v>2005</v>
      </c>
      <c r="V974" s="238" t="s">
        <v>2005</v>
      </c>
      <c r="W974" s="238" t="s">
        <v>2005</v>
      </c>
      <c r="X974" s="238" t="s">
        <v>2005</v>
      </c>
      <c r="Y974" s="238" t="s">
        <v>2005</v>
      </c>
      <c r="Z974" s="238" t="s">
        <v>2005</v>
      </c>
      <c r="AA974" s="238" t="s">
        <v>2005</v>
      </c>
      <c r="AB974" s="238" t="s">
        <v>2005</v>
      </c>
      <c r="AC974" s="238" t="s">
        <v>2005</v>
      </c>
      <c r="AD974" s="238" t="s">
        <v>2005</v>
      </c>
      <c r="AE974" s="238" t="s">
        <v>2005</v>
      </c>
      <c r="AF974" s="238" t="s">
        <v>2005</v>
      </c>
      <c r="AG974" s="238" t="s">
        <v>2005</v>
      </c>
      <c r="AH974" s="238" t="s">
        <v>2005</v>
      </c>
      <c r="AI974" s="238" t="s">
        <v>2005</v>
      </c>
      <c r="AJ974" s="238" t="s">
        <v>2005</v>
      </c>
      <c r="AK974" s="238" t="s">
        <v>2005</v>
      </c>
      <c r="AL974" s="238" t="s">
        <v>2005</v>
      </c>
      <c r="AM974" s="237" t="s">
        <v>2005</v>
      </c>
      <c r="AN974" s="238" t="s">
        <v>2005</v>
      </c>
      <c r="AO974" s="238" t="s">
        <v>2005</v>
      </c>
      <c r="AP974" s="238" t="s">
        <v>2005</v>
      </c>
      <c r="AQ974" s="237">
        <f t="shared" si="56"/>
        <v>0</v>
      </c>
      <c r="AR974" s="239">
        <f t="shared" si="56"/>
        <v>0</v>
      </c>
      <c r="AS974" s="240"/>
      <c r="AT974" s="238"/>
      <c r="AU974" s="237"/>
      <c r="AV974" s="238"/>
      <c r="AW974" s="238"/>
      <c r="AX974" s="238"/>
      <c r="AY974" s="238"/>
      <c r="AZ974" s="238"/>
      <c r="BA974" s="238"/>
      <c r="BB974" s="238"/>
      <c r="BC974" s="238"/>
      <c r="BD974" s="238"/>
      <c r="BE974" s="238"/>
      <c r="BF974" s="238"/>
      <c r="BG974" s="238"/>
      <c r="BH974" s="238"/>
      <c r="BI974" s="238"/>
      <c r="BJ974" s="238" t="s">
        <v>2005</v>
      </c>
      <c r="BK974" s="238"/>
      <c r="BL974" s="238"/>
      <c r="BM974" s="238"/>
      <c r="BN974" s="238"/>
      <c r="BO974" s="238"/>
      <c r="BP974" s="238"/>
      <c r="BQ974" s="237">
        <f t="shared" si="57"/>
        <v>0</v>
      </c>
      <c r="BR974" s="237">
        <f t="shared" si="57"/>
        <v>0</v>
      </c>
      <c r="BS974" s="241">
        <f t="shared" si="59"/>
        <v>0</v>
      </c>
      <c r="BT974" s="273">
        <v>0</v>
      </c>
      <c r="BU974" s="243">
        <v>0</v>
      </c>
      <c r="BV974" s="244">
        <v>0</v>
      </c>
      <c r="BW974" s="243">
        <v>0</v>
      </c>
      <c r="BX974" s="243">
        <v>0</v>
      </c>
      <c r="BY974" s="243">
        <v>0</v>
      </c>
      <c r="BZ974" s="243">
        <v>0</v>
      </c>
      <c r="CA974" s="243">
        <v>0</v>
      </c>
      <c r="CB974" s="243">
        <v>0</v>
      </c>
      <c r="CC974" s="243">
        <v>0</v>
      </c>
      <c r="CD974" s="243">
        <v>0</v>
      </c>
      <c r="CE974" s="243">
        <v>0</v>
      </c>
      <c r="CF974" s="243">
        <v>0</v>
      </c>
      <c r="CG974" s="243">
        <v>0</v>
      </c>
      <c r="CH974" s="243">
        <v>0</v>
      </c>
      <c r="CI974" s="243">
        <v>0</v>
      </c>
      <c r="CJ974" s="243">
        <v>0</v>
      </c>
      <c r="CK974" s="243" t="e">
        <v>#VALUE!</v>
      </c>
      <c r="CL974" s="243">
        <v>0</v>
      </c>
      <c r="CM974" s="243">
        <v>0</v>
      </c>
      <c r="CN974" s="243">
        <v>0</v>
      </c>
      <c r="CO974" s="243">
        <v>0</v>
      </c>
      <c r="CP974" s="243">
        <v>0</v>
      </c>
      <c r="CQ974" s="243">
        <v>0</v>
      </c>
      <c r="CR974" s="244">
        <f t="shared" si="58"/>
        <v>0</v>
      </c>
      <c r="CS974" s="267" t="e">
        <f t="shared" si="58"/>
        <v>#VALUE!</v>
      </c>
      <c r="CT974" s="268"/>
      <c r="CU974" s="269"/>
      <c r="CV974" s="269"/>
      <c r="CW974" s="269"/>
      <c r="CX974" s="269"/>
      <c r="CY974" s="269"/>
      <c r="CZ974" s="269"/>
      <c r="DA974" s="270"/>
      <c r="DB974" s="248">
        <v>0</v>
      </c>
      <c r="DC974" s="249"/>
      <c r="DD974" s="250">
        <v>0</v>
      </c>
      <c r="DE974" s="251"/>
      <c r="DF974" s="251"/>
      <c r="DG974" s="251"/>
      <c r="DH974" s="252"/>
      <c r="DI974" s="252"/>
      <c r="DJ974" s="252"/>
      <c r="DK974" s="252"/>
      <c r="DL974" s="251" t="s">
        <v>2005</v>
      </c>
      <c r="DM974" s="253" t="s">
        <v>2005</v>
      </c>
      <c r="DN974" s="254" t="s">
        <v>66</v>
      </c>
      <c r="DO974" s="231"/>
      <c r="DP974" s="256" t="s">
        <v>66</v>
      </c>
      <c r="DQ974" s="231"/>
      <c r="DR974" s="258"/>
      <c r="DS974" s="259"/>
      <c r="DT974" s="260"/>
      <c r="DU974" s="255">
        <v>0</v>
      </c>
      <c r="DV974" s="261">
        <v>1.4583333333333333</v>
      </c>
      <c r="DW974" s="231">
        <v>0</v>
      </c>
      <c r="DX974" s="262">
        <v>1.4583333333333333</v>
      </c>
      <c r="DY974" s="255">
        <v>0</v>
      </c>
      <c r="DZ974" s="231">
        <v>9.7222222222222335E-2</v>
      </c>
      <c r="EA974" s="231">
        <v>0</v>
      </c>
      <c r="EB974" s="262">
        <v>9.7222222222222335E-2</v>
      </c>
      <c r="EC974" s="271"/>
      <c r="ED974" s="234"/>
      <c r="EE974" s="272"/>
      <c r="EF974" s="234">
        <v>0</v>
      </c>
      <c r="EG974" s="266">
        <v>0</v>
      </c>
      <c r="EH974" s="258"/>
    </row>
    <row r="975" spans="1:138" ht="30" customHeight="1" thickBot="1" x14ac:dyDescent="0.3">
      <c r="A975" s="45" t="s">
        <v>60</v>
      </c>
      <c r="B975" s="45" t="s">
        <v>61</v>
      </c>
      <c r="C975" s="45" t="s">
        <v>1479</v>
      </c>
      <c r="D975" s="46" t="s">
        <v>1647</v>
      </c>
      <c r="E975" s="46" t="s">
        <v>1648</v>
      </c>
      <c r="F975" s="46" t="s">
        <v>1649</v>
      </c>
      <c r="G975" s="46" t="s">
        <v>1650</v>
      </c>
      <c r="H975" s="226" t="s">
        <v>66</v>
      </c>
      <c r="I975" s="227" t="s">
        <v>2007</v>
      </c>
      <c r="J975" s="228">
        <v>13.2</v>
      </c>
      <c r="K975" s="229">
        <v>11.797344460513136</v>
      </c>
      <c r="L975" s="229">
        <v>31.992613569819003</v>
      </c>
      <c r="M975" s="230">
        <v>993.41666666666697</v>
      </c>
      <c r="N975" s="231">
        <v>11176.67</v>
      </c>
      <c r="O975" s="232" t="s">
        <v>2006</v>
      </c>
      <c r="P975" s="233">
        <v>3.5666390229458318</v>
      </c>
      <c r="Q975" s="234" t="s">
        <v>2004</v>
      </c>
      <c r="R975" s="235" t="s">
        <v>68</v>
      </c>
      <c r="S975" s="236" t="s">
        <v>2005</v>
      </c>
      <c r="T975" s="236" t="s">
        <v>2005</v>
      </c>
      <c r="U975" s="237" t="s">
        <v>2005</v>
      </c>
      <c r="V975" s="238" t="s">
        <v>2005</v>
      </c>
      <c r="W975" s="238" t="s">
        <v>2005</v>
      </c>
      <c r="X975" s="238" t="s">
        <v>2005</v>
      </c>
      <c r="Y975" s="238" t="s">
        <v>2005</v>
      </c>
      <c r="Z975" s="238" t="s">
        <v>2005</v>
      </c>
      <c r="AA975" s="238" t="s">
        <v>2005</v>
      </c>
      <c r="AB975" s="238" t="s">
        <v>2005</v>
      </c>
      <c r="AC975" s="238" t="s">
        <v>2005</v>
      </c>
      <c r="AD975" s="238" t="s">
        <v>2005</v>
      </c>
      <c r="AE975" s="238" t="s">
        <v>2005</v>
      </c>
      <c r="AF975" s="238" t="s">
        <v>2005</v>
      </c>
      <c r="AG975" s="238" t="s">
        <v>2005</v>
      </c>
      <c r="AH975" s="238" t="s">
        <v>2005</v>
      </c>
      <c r="AI975" s="238">
        <v>34</v>
      </c>
      <c r="AJ975" s="238">
        <v>34</v>
      </c>
      <c r="AK975" s="238" t="s">
        <v>2005</v>
      </c>
      <c r="AL975" s="238" t="s">
        <v>2005</v>
      </c>
      <c r="AM975" s="237" t="s">
        <v>2005</v>
      </c>
      <c r="AN975" s="238" t="s">
        <v>2005</v>
      </c>
      <c r="AO975" s="238" t="s">
        <v>2005</v>
      </c>
      <c r="AP975" s="238" t="s">
        <v>2005</v>
      </c>
      <c r="AQ975" s="237">
        <f t="shared" ref="AQ975:AR1038" si="60">SUM(S975,U975,W975,Y975,AA975,AC975,AE975,AG975,AI975,AK975,AM975,AO975)</f>
        <v>34</v>
      </c>
      <c r="AR975" s="239">
        <f t="shared" si="60"/>
        <v>34</v>
      </c>
      <c r="AS975" s="240"/>
      <c r="AT975" s="238"/>
      <c r="AU975" s="237"/>
      <c r="AV975" s="238"/>
      <c r="AW975" s="238"/>
      <c r="AX975" s="238"/>
      <c r="AY975" s="238"/>
      <c r="AZ975" s="238"/>
      <c r="BA975" s="238"/>
      <c r="BB975" s="238"/>
      <c r="BC975" s="238"/>
      <c r="BD975" s="238"/>
      <c r="BE975" s="238"/>
      <c r="BF975" s="238"/>
      <c r="BG975" s="238"/>
      <c r="BH975" s="238"/>
      <c r="BI975" s="238">
        <v>263.94</v>
      </c>
      <c r="BJ975" s="238">
        <v>263.94</v>
      </c>
      <c r="BK975" s="238"/>
      <c r="BL975" s="238"/>
      <c r="BM975" s="238"/>
      <c r="BN975" s="238"/>
      <c r="BO975" s="238"/>
      <c r="BP975" s="238"/>
      <c r="BQ975" s="237">
        <f t="shared" ref="BQ975:BR1038" si="61">SUM(AS975,AU975,AW975,AY975,BA975,BC975,BE975,BG975,BI975,BK975,BM975,BO975)</f>
        <v>263.94</v>
      </c>
      <c r="BR975" s="237">
        <f t="shared" si="61"/>
        <v>263.94</v>
      </c>
      <c r="BS975" s="241">
        <f t="shared" si="59"/>
        <v>7.4002442720430189E-2</v>
      </c>
      <c r="BT975" s="273">
        <v>0</v>
      </c>
      <c r="BU975" s="243">
        <v>0</v>
      </c>
      <c r="BV975" s="244">
        <v>0</v>
      </c>
      <c r="BW975" s="243">
        <v>0</v>
      </c>
      <c r="BX975" s="243">
        <v>0</v>
      </c>
      <c r="BY975" s="243">
        <v>0</v>
      </c>
      <c r="BZ975" s="243">
        <v>0</v>
      </c>
      <c r="CA975" s="243">
        <v>0</v>
      </c>
      <c r="CB975" s="243">
        <v>0</v>
      </c>
      <c r="CC975" s="243">
        <v>0</v>
      </c>
      <c r="CD975" s="243">
        <v>0</v>
      </c>
      <c r="CE975" s="243">
        <v>0</v>
      </c>
      <c r="CF975" s="243">
        <v>0</v>
      </c>
      <c r="CG975" s="243">
        <v>0</v>
      </c>
      <c r="CH975" s="243">
        <v>0</v>
      </c>
      <c r="CI975" s="243">
        <v>0</v>
      </c>
      <c r="CJ975" s="243">
        <v>309823.3296</v>
      </c>
      <c r="CK975" s="243">
        <v>309823.3296</v>
      </c>
      <c r="CL975" s="243">
        <v>0</v>
      </c>
      <c r="CM975" s="243">
        <v>0</v>
      </c>
      <c r="CN975" s="243">
        <v>0</v>
      </c>
      <c r="CO975" s="243">
        <v>0</v>
      </c>
      <c r="CP975" s="243">
        <v>0</v>
      </c>
      <c r="CQ975" s="243">
        <v>0</v>
      </c>
      <c r="CR975" s="244">
        <f t="shared" si="58"/>
        <v>309823.3296</v>
      </c>
      <c r="CS975" s="267">
        <f t="shared" si="58"/>
        <v>309823.3296</v>
      </c>
      <c r="CT975" s="268"/>
      <c r="CU975" s="269"/>
      <c r="CV975" s="269"/>
      <c r="CW975" s="269"/>
      <c r="CX975" s="269"/>
      <c r="CY975" s="269"/>
      <c r="CZ975" s="269"/>
      <c r="DA975" s="270"/>
      <c r="DB975" s="248">
        <v>11176.67</v>
      </c>
      <c r="DC975" s="249"/>
      <c r="DD975" s="250">
        <v>3.5666390229458318</v>
      </c>
      <c r="DE975" s="251"/>
      <c r="DF975" s="251"/>
      <c r="DG975" s="251"/>
      <c r="DH975" s="252"/>
      <c r="DI975" s="252"/>
      <c r="DJ975" s="252"/>
      <c r="DK975" s="252"/>
      <c r="DL975" s="251" t="s">
        <v>2005</v>
      </c>
      <c r="DM975" s="253" t="s">
        <v>2005</v>
      </c>
      <c r="DN975" s="254" t="s">
        <v>66</v>
      </c>
      <c r="DO975" s="231"/>
      <c r="DP975" s="256" t="s">
        <v>66</v>
      </c>
      <c r="DQ975" s="231"/>
      <c r="DR975" s="258"/>
      <c r="DS975" s="259"/>
      <c r="DT975" s="260"/>
      <c r="DU975" s="255">
        <v>755.99798674607814</v>
      </c>
      <c r="DV975" s="261">
        <v>1851.1878800627208</v>
      </c>
      <c r="DW975" s="231">
        <v>269.89581410955446</v>
      </c>
      <c r="DX975" s="262">
        <v>191.03509246147723</v>
      </c>
      <c r="DY975" s="255">
        <v>3.5785588457344173</v>
      </c>
      <c r="DZ975" s="231">
        <v>-0.48329141766812755</v>
      </c>
      <c r="EA975" s="231">
        <v>3.2574448452311038</v>
      </c>
      <c r="EB975" s="262">
        <v>-1.0958662821608005</v>
      </c>
      <c r="EC975" s="271"/>
      <c r="ED975" s="234"/>
      <c r="EE975" s="272"/>
      <c r="EF975" s="234">
        <v>245700</v>
      </c>
      <c r="EG975" s="266">
        <v>-106514.66666666666</v>
      </c>
      <c r="EH975" s="258"/>
    </row>
    <row r="976" spans="1:138" ht="30" customHeight="1" thickBot="1" x14ac:dyDescent="0.3">
      <c r="A976" s="45" t="s">
        <v>60</v>
      </c>
      <c r="B976" s="45" t="s">
        <v>61</v>
      </c>
      <c r="C976" s="45" t="s">
        <v>1479</v>
      </c>
      <c r="D976" s="46" t="s">
        <v>1647</v>
      </c>
      <c r="E976" s="46" t="s">
        <v>1648</v>
      </c>
      <c r="F976" s="46" t="s">
        <v>1651</v>
      </c>
      <c r="G976" s="46" t="s">
        <v>1648</v>
      </c>
      <c r="H976" s="226" t="s">
        <v>66</v>
      </c>
      <c r="I976" s="227" t="s">
        <v>2007</v>
      </c>
      <c r="J976" s="228">
        <v>13.2</v>
      </c>
      <c r="K976" s="229">
        <v>8.2307054375673054</v>
      </c>
      <c r="L976" s="229">
        <v>38.181818102400001</v>
      </c>
      <c r="M976" s="230">
        <v>1058.5833333333301</v>
      </c>
      <c r="N976" s="231">
        <v>16063.557000000001</v>
      </c>
      <c r="O976" s="232" t="s">
        <v>2006</v>
      </c>
      <c r="P976" s="233">
        <v>4.6869294852813814</v>
      </c>
      <c r="Q976" s="234" t="s">
        <v>2004</v>
      </c>
      <c r="R976" s="235" t="s">
        <v>68</v>
      </c>
      <c r="S976" s="236" t="s">
        <v>2005</v>
      </c>
      <c r="T976" s="236" t="s">
        <v>2005</v>
      </c>
      <c r="U976" s="237" t="s">
        <v>2005</v>
      </c>
      <c r="V976" s="238" t="s">
        <v>2005</v>
      </c>
      <c r="W976" s="238" t="s">
        <v>2005</v>
      </c>
      <c r="X976" s="238" t="s">
        <v>2005</v>
      </c>
      <c r="Y976" s="238" t="s">
        <v>2005</v>
      </c>
      <c r="Z976" s="238" t="s">
        <v>2005</v>
      </c>
      <c r="AA976" s="238" t="s">
        <v>2005</v>
      </c>
      <c r="AB976" s="238" t="s">
        <v>2005</v>
      </c>
      <c r="AC976" s="238" t="s">
        <v>2005</v>
      </c>
      <c r="AD976" s="238" t="s">
        <v>2005</v>
      </c>
      <c r="AE976" s="238" t="s">
        <v>2005</v>
      </c>
      <c r="AF976" s="238" t="s">
        <v>2005</v>
      </c>
      <c r="AG976" s="238" t="s">
        <v>2005</v>
      </c>
      <c r="AH976" s="238" t="s">
        <v>2005</v>
      </c>
      <c r="AI976" s="238">
        <v>35</v>
      </c>
      <c r="AJ976" s="238">
        <v>35</v>
      </c>
      <c r="AK976" s="238">
        <v>2</v>
      </c>
      <c r="AL976" s="238">
        <v>2</v>
      </c>
      <c r="AM976" s="237" t="s">
        <v>2005</v>
      </c>
      <c r="AN976" s="238" t="s">
        <v>2005</v>
      </c>
      <c r="AO976" s="238" t="s">
        <v>2005</v>
      </c>
      <c r="AP976" s="238" t="s">
        <v>2005</v>
      </c>
      <c r="AQ976" s="237">
        <f t="shared" si="60"/>
        <v>37</v>
      </c>
      <c r="AR976" s="239">
        <f t="shared" si="60"/>
        <v>37</v>
      </c>
      <c r="AS976" s="240"/>
      <c r="AT976" s="238"/>
      <c r="AU976" s="237"/>
      <c r="AV976" s="238"/>
      <c r="AW976" s="238"/>
      <c r="AX976" s="238"/>
      <c r="AY976" s="238"/>
      <c r="AZ976" s="238"/>
      <c r="BA976" s="238"/>
      <c r="BB976" s="238"/>
      <c r="BC976" s="238"/>
      <c r="BD976" s="238"/>
      <c r="BE976" s="238"/>
      <c r="BF976" s="238"/>
      <c r="BG976" s="238"/>
      <c r="BH976" s="238"/>
      <c r="BI976" s="238">
        <v>259.72000000000003</v>
      </c>
      <c r="BJ976" s="238">
        <v>259.72000000000003</v>
      </c>
      <c r="BK976" s="238">
        <v>20</v>
      </c>
      <c r="BL976" s="238">
        <v>20</v>
      </c>
      <c r="BM976" s="238"/>
      <c r="BN976" s="238"/>
      <c r="BO976" s="238"/>
      <c r="BP976" s="238"/>
      <c r="BQ976" s="237">
        <f t="shared" si="61"/>
        <v>279.72000000000003</v>
      </c>
      <c r="BR976" s="237">
        <f t="shared" si="61"/>
        <v>279.72000000000003</v>
      </c>
      <c r="BS976" s="241">
        <f t="shared" si="59"/>
        <v>5.9680863746386606E-2</v>
      </c>
      <c r="BT976" s="273">
        <v>0</v>
      </c>
      <c r="BU976" s="243">
        <v>0</v>
      </c>
      <c r="BV976" s="244">
        <v>0</v>
      </c>
      <c r="BW976" s="243">
        <v>0</v>
      </c>
      <c r="BX976" s="243">
        <v>0</v>
      </c>
      <c r="BY976" s="243">
        <v>0</v>
      </c>
      <c r="BZ976" s="243">
        <v>0</v>
      </c>
      <c r="CA976" s="243">
        <v>0</v>
      </c>
      <c r="CB976" s="243">
        <v>0</v>
      </c>
      <c r="CC976" s="243">
        <v>0</v>
      </c>
      <c r="CD976" s="243">
        <v>0</v>
      </c>
      <c r="CE976" s="243">
        <v>0</v>
      </c>
      <c r="CF976" s="243">
        <v>0</v>
      </c>
      <c r="CG976" s="243">
        <v>0</v>
      </c>
      <c r="CH976" s="243">
        <v>0</v>
      </c>
      <c r="CI976" s="243">
        <v>0</v>
      </c>
      <c r="CJ976" s="243">
        <v>304869.72480000003</v>
      </c>
      <c r="CK976" s="243">
        <v>304869.72480000003</v>
      </c>
      <c r="CL976" s="243">
        <v>23476.800000000003</v>
      </c>
      <c r="CM976" s="243">
        <v>23476.800000000003</v>
      </c>
      <c r="CN976" s="243">
        <v>0</v>
      </c>
      <c r="CO976" s="243">
        <v>0</v>
      </c>
      <c r="CP976" s="243">
        <v>0</v>
      </c>
      <c r="CQ976" s="243">
        <v>0</v>
      </c>
      <c r="CR976" s="244">
        <f t="shared" ref="CR976:CS1039" si="62">BT976+BV976+BX976+BZ976+CB976+CD976+CF976+CH976+CJ976+CL976+CN976+CP976</f>
        <v>328346.52480000001</v>
      </c>
      <c r="CS976" s="267">
        <f t="shared" si="62"/>
        <v>328346.52480000001</v>
      </c>
      <c r="CT976" s="268"/>
      <c r="CU976" s="269"/>
      <c r="CV976" s="269"/>
      <c r="CW976" s="269"/>
      <c r="CX976" s="269"/>
      <c r="CY976" s="269"/>
      <c r="CZ976" s="269"/>
      <c r="DA976" s="270"/>
      <c r="DB976" s="248">
        <v>16063.557000000001</v>
      </c>
      <c r="DC976" s="249"/>
      <c r="DD976" s="250">
        <v>4.6869294852813814</v>
      </c>
      <c r="DE976" s="251"/>
      <c r="DF976" s="251"/>
      <c r="DG976" s="251"/>
      <c r="DH976" s="252"/>
      <c r="DI976" s="252"/>
      <c r="DJ976" s="252"/>
      <c r="DK976" s="252"/>
      <c r="DL976" s="251" t="s">
        <v>2005</v>
      </c>
      <c r="DM976" s="253" t="s">
        <v>2005</v>
      </c>
      <c r="DN976" s="254" t="s">
        <v>66</v>
      </c>
      <c r="DO976" s="231"/>
      <c r="DP976" s="256" t="s">
        <v>66</v>
      </c>
      <c r="DQ976" s="231"/>
      <c r="DR976" s="258"/>
      <c r="DS976" s="259"/>
      <c r="DT976" s="260"/>
      <c r="DU976" s="255">
        <v>224.14579233252056</v>
      </c>
      <c r="DV976" s="261">
        <v>2040.5524067923429</v>
      </c>
      <c r="DW976" s="231">
        <v>18.161064315516075</v>
      </c>
      <c r="DX976" s="262">
        <v>478.37384021540862</v>
      </c>
      <c r="DY976" s="255">
        <v>0.14831142249862284</v>
      </c>
      <c r="DZ976" s="231">
        <v>2.2735886442535573</v>
      </c>
      <c r="EA976" s="231">
        <v>8.0295993072502805E-2</v>
      </c>
      <c r="EB976" s="262">
        <v>1.2336176651932826</v>
      </c>
      <c r="EC976" s="271"/>
      <c r="ED976" s="234"/>
      <c r="EE976" s="272"/>
      <c r="EF976" s="234">
        <v>0</v>
      </c>
      <c r="EG976" s="266">
        <v>403956.33333333331</v>
      </c>
      <c r="EH976" s="258"/>
    </row>
    <row r="977" spans="1:138" ht="30" customHeight="1" thickBot="1" x14ac:dyDescent="0.3">
      <c r="A977" s="45" t="s">
        <v>60</v>
      </c>
      <c r="B977" s="45" t="s">
        <v>61</v>
      </c>
      <c r="C977" s="45" t="s">
        <v>1479</v>
      </c>
      <c r="D977" s="46" t="s">
        <v>1652</v>
      </c>
      <c r="E977" s="46" t="s">
        <v>1653</v>
      </c>
      <c r="F977" s="46" t="s">
        <v>1654</v>
      </c>
      <c r="G977" s="46" t="s">
        <v>1655</v>
      </c>
      <c r="H977" s="226" t="s">
        <v>66</v>
      </c>
      <c r="I977" s="227" t="s">
        <v>2002</v>
      </c>
      <c r="J977" s="228">
        <v>4.8</v>
      </c>
      <c r="K977" s="229">
        <v>3.2174575801399459</v>
      </c>
      <c r="L977" s="229">
        <v>10.110227251698001</v>
      </c>
      <c r="M977" s="230">
        <v>426.75</v>
      </c>
      <c r="N977" s="231">
        <v>3117.0928568648833</v>
      </c>
      <c r="O977" s="232" t="s">
        <v>2003</v>
      </c>
      <c r="P977" s="233">
        <v>0.88958129476737535</v>
      </c>
      <c r="Q977" s="234" t="s">
        <v>68</v>
      </c>
      <c r="R977" s="235" t="s">
        <v>68</v>
      </c>
      <c r="S977" s="236" t="s">
        <v>2005</v>
      </c>
      <c r="T977" s="236" t="s">
        <v>2005</v>
      </c>
      <c r="U977" s="237" t="s">
        <v>2005</v>
      </c>
      <c r="V977" s="238" t="s">
        <v>2005</v>
      </c>
      <c r="W977" s="238" t="s">
        <v>2005</v>
      </c>
      <c r="X977" s="238" t="s">
        <v>2005</v>
      </c>
      <c r="Y977" s="238" t="s">
        <v>2005</v>
      </c>
      <c r="Z977" s="238" t="s">
        <v>2005</v>
      </c>
      <c r="AA977" s="238" t="s">
        <v>2005</v>
      </c>
      <c r="AB977" s="238" t="s">
        <v>2005</v>
      </c>
      <c r="AC977" s="238" t="s">
        <v>2005</v>
      </c>
      <c r="AD977" s="238" t="s">
        <v>2005</v>
      </c>
      <c r="AE977" s="238" t="s">
        <v>2005</v>
      </c>
      <c r="AF977" s="238" t="s">
        <v>2005</v>
      </c>
      <c r="AG977" s="238" t="s">
        <v>2005</v>
      </c>
      <c r="AH977" s="238" t="s">
        <v>2005</v>
      </c>
      <c r="AI977" s="238">
        <v>29</v>
      </c>
      <c r="AJ977" s="238">
        <v>29</v>
      </c>
      <c r="AK977" s="238" t="s">
        <v>2005</v>
      </c>
      <c r="AL977" s="238" t="s">
        <v>2005</v>
      </c>
      <c r="AM977" s="237" t="s">
        <v>2005</v>
      </c>
      <c r="AN977" s="238" t="s">
        <v>2005</v>
      </c>
      <c r="AO977" s="238" t="s">
        <v>2005</v>
      </c>
      <c r="AP977" s="238" t="s">
        <v>2005</v>
      </c>
      <c r="AQ977" s="237">
        <f t="shared" si="60"/>
        <v>29</v>
      </c>
      <c r="AR977" s="239">
        <f t="shared" si="60"/>
        <v>29</v>
      </c>
      <c r="AS977" s="240"/>
      <c r="AT977" s="238"/>
      <c r="AU977" s="237"/>
      <c r="AV977" s="238"/>
      <c r="AW977" s="238"/>
      <c r="AX977" s="238"/>
      <c r="AY977" s="238"/>
      <c r="AZ977" s="238"/>
      <c r="BA977" s="238"/>
      <c r="BB977" s="238"/>
      <c r="BC977" s="238"/>
      <c r="BD977" s="238"/>
      <c r="BE977" s="238"/>
      <c r="BF977" s="238"/>
      <c r="BG977" s="238"/>
      <c r="BH977" s="238"/>
      <c r="BI977" s="238">
        <v>243.19</v>
      </c>
      <c r="BJ977" s="238">
        <v>243.19</v>
      </c>
      <c r="BK977" s="238"/>
      <c r="BL977" s="238"/>
      <c r="BM977" s="238"/>
      <c r="BN977" s="238"/>
      <c r="BO977" s="238"/>
      <c r="BP977" s="238"/>
      <c r="BQ977" s="237">
        <f t="shared" si="61"/>
        <v>243.19</v>
      </c>
      <c r="BR977" s="237">
        <f t="shared" si="61"/>
        <v>243.19</v>
      </c>
      <c r="BS977" s="241">
        <f t="shared" si="59"/>
        <v>0.27337580211103013</v>
      </c>
      <c r="BT977" s="273">
        <v>0</v>
      </c>
      <c r="BU977" s="243">
        <v>0</v>
      </c>
      <c r="BV977" s="244">
        <v>0</v>
      </c>
      <c r="BW977" s="243">
        <v>0</v>
      </c>
      <c r="BX977" s="243">
        <v>0</v>
      </c>
      <c r="BY977" s="243">
        <v>0</v>
      </c>
      <c r="BZ977" s="243">
        <v>0</v>
      </c>
      <c r="CA977" s="243">
        <v>0</v>
      </c>
      <c r="CB977" s="243">
        <v>0</v>
      </c>
      <c r="CC977" s="243">
        <v>0</v>
      </c>
      <c r="CD977" s="243">
        <v>0</v>
      </c>
      <c r="CE977" s="243">
        <v>0</v>
      </c>
      <c r="CF977" s="243">
        <v>0</v>
      </c>
      <c r="CG977" s="243">
        <v>0</v>
      </c>
      <c r="CH977" s="243">
        <v>0</v>
      </c>
      <c r="CI977" s="243">
        <v>0</v>
      </c>
      <c r="CJ977" s="243">
        <v>285466.1496</v>
      </c>
      <c r="CK977" s="243">
        <v>285466.1496</v>
      </c>
      <c r="CL977" s="243">
        <v>0</v>
      </c>
      <c r="CM977" s="243">
        <v>0</v>
      </c>
      <c r="CN977" s="243">
        <v>0</v>
      </c>
      <c r="CO977" s="243">
        <v>0</v>
      </c>
      <c r="CP977" s="243">
        <v>0</v>
      </c>
      <c r="CQ977" s="243">
        <v>0</v>
      </c>
      <c r="CR977" s="244">
        <f t="shared" si="62"/>
        <v>285466.1496</v>
      </c>
      <c r="CS977" s="267">
        <f t="shared" si="62"/>
        <v>285466.1496</v>
      </c>
      <c r="CT977" s="268"/>
      <c r="CU977" s="269"/>
      <c r="CV977" s="269"/>
      <c r="CW977" s="269"/>
      <c r="CX977" s="269"/>
      <c r="CY977" s="269"/>
      <c r="CZ977" s="269"/>
      <c r="DA977" s="270"/>
      <c r="DB977" s="248">
        <v>3117.0928568648833</v>
      </c>
      <c r="DC977" s="249"/>
      <c r="DD977" s="250">
        <v>0.88958129476737535</v>
      </c>
      <c r="DE977" s="251"/>
      <c r="DF977" s="251"/>
      <c r="DG977" s="251"/>
      <c r="DH977" s="252"/>
      <c r="DI977" s="252"/>
      <c r="DJ977" s="252"/>
      <c r="DK977" s="252"/>
      <c r="DL977" s="251" t="s">
        <v>2005</v>
      </c>
      <c r="DM977" s="253" t="s">
        <v>2005</v>
      </c>
      <c r="DN977" s="254" t="s">
        <v>66</v>
      </c>
      <c r="DO977" s="231"/>
      <c r="DP977" s="256" t="s">
        <v>66</v>
      </c>
      <c r="DQ977" s="231"/>
      <c r="DR977" s="258"/>
      <c r="DS977" s="259"/>
      <c r="DT977" s="260"/>
      <c r="DU977" s="255">
        <v>242.75805506736967</v>
      </c>
      <c r="DV977" s="261">
        <v>941.65247824321</v>
      </c>
      <c r="DW977" s="231">
        <v>95.322788517867608</v>
      </c>
      <c r="DX977" s="262">
        <v>92.470698917759464</v>
      </c>
      <c r="DY977" s="255">
        <v>1.3895723491505565</v>
      </c>
      <c r="DZ977" s="231">
        <v>0.48941634805347345</v>
      </c>
      <c r="EA977" s="231">
        <v>1.1154071470415934</v>
      </c>
      <c r="EB977" s="262">
        <v>0.39572546433187328</v>
      </c>
      <c r="EC977" s="271"/>
      <c r="ED977" s="234"/>
      <c r="EE977" s="272"/>
      <c r="EF977" s="234">
        <v>0</v>
      </c>
      <c r="EG977" s="266">
        <v>0</v>
      </c>
      <c r="EH977" s="258"/>
    </row>
    <row r="978" spans="1:138" ht="30" customHeight="1" thickBot="1" x14ac:dyDescent="0.3">
      <c r="A978" s="45" t="s">
        <v>60</v>
      </c>
      <c r="B978" s="45" t="s">
        <v>61</v>
      </c>
      <c r="C978" s="45" t="s">
        <v>1479</v>
      </c>
      <c r="D978" s="46" t="s">
        <v>1656</v>
      </c>
      <c r="E978" s="46" t="s">
        <v>1657</v>
      </c>
      <c r="F978" s="46" t="s">
        <v>1658</v>
      </c>
      <c r="G978" s="46" t="s">
        <v>1657</v>
      </c>
      <c r="H978" s="226" t="s">
        <v>66</v>
      </c>
      <c r="I978" s="227" t="s">
        <v>2007</v>
      </c>
      <c r="J978" s="228">
        <v>4.16</v>
      </c>
      <c r="K978" s="229">
        <v>2.2912953723167164</v>
      </c>
      <c r="L978" s="229">
        <v>1.114583331015</v>
      </c>
      <c r="M978" s="230">
        <v>289</v>
      </c>
      <c r="N978" s="231">
        <v>1817.77</v>
      </c>
      <c r="O978" s="232" t="s">
        <v>2006</v>
      </c>
      <c r="P978" s="233">
        <v>0.93669307673324886</v>
      </c>
      <c r="Q978" s="234" t="s">
        <v>68</v>
      </c>
      <c r="R978" s="235" t="s">
        <v>68</v>
      </c>
      <c r="S978" s="236" t="s">
        <v>2005</v>
      </c>
      <c r="T978" s="236" t="s">
        <v>2005</v>
      </c>
      <c r="U978" s="237" t="s">
        <v>2005</v>
      </c>
      <c r="V978" s="238" t="s">
        <v>2005</v>
      </c>
      <c r="W978" s="238" t="s">
        <v>2005</v>
      </c>
      <c r="X978" s="238" t="s">
        <v>2005</v>
      </c>
      <c r="Y978" s="238" t="s">
        <v>2005</v>
      </c>
      <c r="Z978" s="238" t="s">
        <v>2005</v>
      </c>
      <c r="AA978" s="238" t="s">
        <v>2005</v>
      </c>
      <c r="AB978" s="238" t="s">
        <v>2005</v>
      </c>
      <c r="AC978" s="238" t="s">
        <v>2005</v>
      </c>
      <c r="AD978" s="238" t="s">
        <v>2005</v>
      </c>
      <c r="AE978" s="238" t="s">
        <v>2005</v>
      </c>
      <c r="AF978" s="238" t="s">
        <v>2005</v>
      </c>
      <c r="AG978" s="238" t="s">
        <v>2005</v>
      </c>
      <c r="AH978" s="238" t="s">
        <v>2005</v>
      </c>
      <c r="AI978" s="238">
        <v>1</v>
      </c>
      <c r="AJ978" s="238">
        <v>1</v>
      </c>
      <c r="AK978" s="238" t="s">
        <v>2005</v>
      </c>
      <c r="AL978" s="238" t="s">
        <v>2005</v>
      </c>
      <c r="AM978" s="237" t="s">
        <v>2005</v>
      </c>
      <c r="AN978" s="238" t="s">
        <v>2005</v>
      </c>
      <c r="AO978" s="238" t="s">
        <v>2005</v>
      </c>
      <c r="AP978" s="238" t="s">
        <v>2005</v>
      </c>
      <c r="AQ978" s="237">
        <f t="shared" si="60"/>
        <v>1</v>
      </c>
      <c r="AR978" s="239">
        <f t="shared" si="60"/>
        <v>1</v>
      </c>
      <c r="AS978" s="240"/>
      <c r="AT978" s="238"/>
      <c r="AU978" s="237"/>
      <c r="AV978" s="238"/>
      <c r="AW978" s="238"/>
      <c r="AX978" s="238"/>
      <c r="AY978" s="238"/>
      <c r="AZ978" s="238"/>
      <c r="BA978" s="238"/>
      <c r="BB978" s="238"/>
      <c r="BC978" s="238"/>
      <c r="BD978" s="238"/>
      <c r="BE978" s="238"/>
      <c r="BF978" s="238"/>
      <c r="BG978" s="238"/>
      <c r="BH978" s="238"/>
      <c r="BI978" s="238">
        <v>7.6</v>
      </c>
      <c r="BJ978" s="238">
        <v>7.6</v>
      </c>
      <c r="BK978" s="238"/>
      <c r="BL978" s="238"/>
      <c r="BM978" s="238"/>
      <c r="BN978" s="238"/>
      <c r="BO978" s="238"/>
      <c r="BP978" s="238"/>
      <c r="BQ978" s="237">
        <f t="shared" si="61"/>
        <v>7.6</v>
      </c>
      <c r="BR978" s="237">
        <f t="shared" si="61"/>
        <v>7.6</v>
      </c>
      <c r="BS978" s="241">
        <f t="shared" ref="BS978:BS1041" si="63">IF(P978=0,0,BQ978/1000/P978)</f>
        <v>8.1136502326944453E-3</v>
      </c>
      <c r="BT978" s="273">
        <v>0</v>
      </c>
      <c r="BU978" s="243">
        <v>0</v>
      </c>
      <c r="BV978" s="244">
        <v>0</v>
      </c>
      <c r="BW978" s="243">
        <v>0</v>
      </c>
      <c r="BX978" s="243">
        <v>0</v>
      </c>
      <c r="BY978" s="243">
        <v>0</v>
      </c>
      <c r="BZ978" s="243">
        <v>0</v>
      </c>
      <c r="CA978" s="243">
        <v>0</v>
      </c>
      <c r="CB978" s="243">
        <v>0</v>
      </c>
      <c r="CC978" s="243">
        <v>0</v>
      </c>
      <c r="CD978" s="243">
        <v>0</v>
      </c>
      <c r="CE978" s="243">
        <v>0</v>
      </c>
      <c r="CF978" s="243">
        <v>0</v>
      </c>
      <c r="CG978" s="243">
        <v>0</v>
      </c>
      <c r="CH978" s="243">
        <v>0</v>
      </c>
      <c r="CI978" s="243">
        <v>0</v>
      </c>
      <c r="CJ978" s="243">
        <v>8921.1840000000011</v>
      </c>
      <c r="CK978" s="243">
        <v>8921.1840000000011</v>
      </c>
      <c r="CL978" s="243">
        <v>0</v>
      </c>
      <c r="CM978" s="243">
        <v>0</v>
      </c>
      <c r="CN978" s="243">
        <v>0</v>
      </c>
      <c r="CO978" s="243">
        <v>0</v>
      </c>
      <c r="CP978" s="243">
        <v>0</v>
      </c>
      <c r="CQ978" s="243">
        <v>0</v>
      </c>
      <c r="CR978" s="244">
        <f t="shared" si="62"/>
        <v>8921.1840000000011</v>
      </c>
      <c r="CS978" s="267">
        <f t="shared" si="62"/>
        <v>8921.1840000000011</v>
      </c>
      <c r="CT978" s="268"/>
      <c r="CU978" s="269"/>
      <c r="CV978" s="269"/>
      <c r="CW978" s="269"/>
      <c r="CX978" s="269"/>
      <c r="CY978" s="269"/>
      <c r="CZ978" s="269"/>
      <c r="DA978" s="270"/>
      <c r="DB978" s="248">
        <v>1817.77</v>
      </c>
      <c r="DC978" s="249"/>
      <c r="DD978" s="250">
        <v>0.93669307673324886</v>
      </c>
      <c r="DE978" s="251"/>
      <c r="DF978" s="251"/>
      <c r="DG978" s="251"/>
      <c r="DH978" s="252"/>
      <c r="DI978" s="252"/>
      <c r="DJ978" s="252"/>
      <c r="DK978" s="252"/>
      <c r="DL978" s="251" t="s">
        <v>2005</v>
      </c>
      <c r="DM978" s="253" t="s">
        <v>2005</v>
      </c>
      <c r="DN978" s="254" t="s">
        <v>66</v>
      </c>
      <c r="DO978" s="231"/>
      <c r="DP978" s="256" t="s">
        <v>66</v>
      </c>
      <c r="DQ978" s="231"/>
      <c r="DR978" s="258"/>
      <c r="DS978" s="259"/>
      <c r="DT978" s="260"/>
      <c r="DU978" s="255">
        <v>0</v>
      </c>
      <c r="DV978" s="261">
        <v>457.97260273972665</v>
      </c>
      <c r="DW978" s="231">
        <v>0</v>
      </c>
      <c r="DX978" s="262">
        <v>0</v>
      </c>
      <c r="DY978" s="255">
        <v>0</v>
      </c>
      <c r="DZ978" s="231">
        <v>0.32876712328767133</v>
      </c>
      <c r="EA978" s="231">
        <v>0</v>
      </c>
      <c r="EB978" s="262">
        <v>0</v>
      </c>
      <c r="EC978" s="271"/>
      <c r="ED978" s="234"/>
      <c r="EE978" s="272"/>
      <c r="EF978" s="234">
        <v>0</v>
      </c>
      <c r="EG978" s="266">
        <v>0</v>
      </c>
      <c r="EH978" s="258"/>
    </row>
    <row r="979" spans="1:138" ht="30" customHeight="1" thickBot="1" x14ac:dyDescent="0.3">
      <c r="A979" s="45" t="s">
        <v>60</v>
      </c>
      <c r="B979" s="45" t="s">
        <v>61</v>
      </c>
      <c r="C979" s="45" t="s">
        <v>1479</v>
      </c>
      <c r="D979" s="46" t="s">
        <v>1656</v>
      </c>
      <c r="E979" s="46" t="s">
        <v>1657</v>
      </c>
      <c r="F979" s="46" t="s">
        <v>1659</v>
      </c>
      <c r="G979" s="46" t="s">
        <v>1657</v>
      </c>
      <c r="H979" s="226" t="s">
        <v>66</v>
      </c>
      <c r="I979" s="227" t="s">
        <v>2007</v>
      </c>
      <c r="J979" s="228">
        <v>4.16</v>
      </c>
      <c r="K979" s="229">
        <v>2.0174927806562279</v>
      </c>
      <c r="L979" s="229">
        <v>1.8450757537380003</v>
      </c>
      <c r="M979" s="230">
        <v>252.25</v>
      </c>
      <c r="N979" s="231">
        <v>2648.8139999999999</v>
      </c>
      <c r="O979" s="232" t="s">
        <v>2006</v>
      </c>
      <c r="P979" s="233">
        <v>1.4050396150998734</v>
      </c>
      <c r="Q979" s="234" t="s">
        <v>68</v>
      </c>
      <c r="R979" s="235" t="s">
        <v>68</v>
      </c>
      <c r="S979" s="236" t="s">
        <v>2005</v>
      </c>
      <c r="T979" s="236" t="s">
        <v>2005</v>
      </c>
      <c r="U979" s="237" t="s">
        <v>2005</v>
      </c>
      <c r="V979" s="238" t="s">
        <v>2005</v>
      </c>
      <c r="W979" s="238" t="s">
        <v>2005</v>
      </c>
      <c r="X979" s="238" t="s">
        <v>2005</v>
      </c>
      <c r="Y979" s="238" t="s">
        <v>2005</v>
      </c>
      <c r="Z979" s="238" t="s">
        <v>2005</v>
      </c>
      <c r="AA979" s="238" t="s">
        <v>2005</v>
      </c>
      <c r="AB979" s="238" t="s">
        <v>2005</v>
      </c>
      <c r="AC979" s="238" t="s">
        <v>2005</v>
      </c>
      <c r="AD979" s="238" t="s">
        <v>2005</v>
      </c>
      <c r="AE979" s="238" t="s">
        <v>2005</v>
      </c>
      <c r="AF979" s="238" t="s">
        <v>2005</v>
      </c>
      <c r="AG979" s="238" t="s">
        <v>2005</v>
      </c>
      <c r="AH979" s="238" t="s">
        <v>2005</v>
      </c>
      <c r="AI979" s="238">
        <v>3</v>
      </c>
      <c r="AJ979" s="238">
        <v>3</v>
      </c>
      <c r="AK979" s="238" t="s">
        <v>2005</v>
      </c>
      <c r="AL979" s="238" t="s">
        <v>2005</v>
      </c>
      <c r="AM979" s="237" t="s">
        <v>2005</v>
      </c>
      <c r="AN979" s="238" t="s">
        <v>2005</v>
      </c>
      <c r="AO979" s="238" t="s">
        <v>2005</v>
      </c>
      <c r="AP979" s="238" t="s">
        <v>2005</v>
      </c>
      <c r="AQ979" s="237">
        <f t="shared" si="60"/>
        <v>3</v>
      </c>
      <c r="AR979" s="239">
        <f t="shared" si="60"/>
        <v>3</v>
      </c>
      <c r="AS979" s="240"/>
      <c r="AT979" s="238"/>
      <c r="AU979" s="237"/>
      <c r="AV979" s="238"/>
      <c r="AW979" s="238"/>
      <c r="AX979" s="238"/>
      <c r="AY979" s="238"/>
      <c r="AZ979" s="238"/>
      <c r="BA979" s="238"/>
      <c r="BB979" s="238"/>
      <c r="BC979" s="238"/>
      <c r="BD979" s="238"/>
      <c r="BE979" s="238"/>
      <c r="BF979" s="238"/>
      <c r="BG979" s="238"/>
      <c r="BH979" s="238"/>
      <c r="BI979" s="238">
        <v>37.6</v>
      </c>
      <c r="BJ979" s="238">
        <v>37.6</v>
      </c>
      <c r="BK979" s="238"/>
      <c r="BL979" s="238"/>
      <c r="BM979" s="238"/>
      <c r="BN979" s="238"/>
      <c r="BO979" s="238"/>
      <c r="BP979" s="238"/>
      <c r="BQ979" s="237">
        <f t="shared" si="61"/>
        <v>37.6</v>
      </c>
      <c r="BR979" s="237">
        <f t="shared" si="61"/>
        <v>37.6</v>
      </c>
      <c r="BS979" s="241">
        <f t="shared" si="63"/>
        <v>2.676081129379922E-2</v>
      </c>
      <c r="BT979" s="273">
        <v>0</v>
      </c>
      <c r="BU979" s="243">
        <v>0</v>
      </c>
      <c r="BV979" s="244">
        <v>0</v>
      </c>
      <c r="BW979" s="243">
        <v>0</v>
      </c>
      <c r="BX979" s="243">
        <v>0</v>
      </c>
      <c r="BY979" s="243">
        <v>0</v>
      </c>
      <c r="BZ979" s="243">
        <v>0</v>
      </c>
      <c r="CA979" s="243">
        <v>0</v>
      </c>
      <c r="CB979" s="243">
        <v>0</v>
      </c>
      <c r="CC979" s="243">
        <v>0</v>
      </c>
      <c r="CD979" s="243">
        <v>0</v>
      </c>
      <c r="CE979" s="243">
        <v>0</v>
      </c>
      <c r="CF979" s="243">
        <v>0</v>
      </c>
      <c r="CG979" s="243">
        <v>0</v>
      </c>
      <c r="CH979" s="243">
        <v>0</v>
      </c>
      <c r="CI979" s="243">
        <v>0</v>
      </c>
      <c r="CJ979" s="243">
        <v>44136.384000000005</v>
      </c>
      <c r="CK979" s="243">
        <v>44136.384000000005</v>
      </c>
      <c r="CL979" s="243">
        <v>0</v>
      </c>
      <c r="CM979" s="243">
        <v>0</v>
      </c>
      <c r="CN979" s="243">
        <v>0</v>
      </c>
      <c r="CO979" s="243">
        <v>0</v>
      </c>
      <c r="CP979" s="243">
        <v>0</v>
      </c>
      <c r="CQ979" s="243">
        <v>0</v>
      </c>
      <c r="CR979" s="244">
        <f t="shared" si="62"/>
        <v>44136.384000000005</v>
      </c>
      <c r="CS979" s="267">
        <f t="shared" si="62"/>
        <v>44136.384000000005</v>
      </c>
      <c r="CT979" s="268"/>
      <c r="CU979" s="269"/>
      <c r="CV979" s="269"/>
      <c r="CW979" s="269"/>
      <c r="CX979" s="269"/>
      <c r="CY979" s="269"/>
      <c r="CZ979" s="269"/>
      <c r="DA979" s="270"/>
      <c r="DB979" s="248">
        <v>2648.8139999999999</v>
      </c>
      <c r="DC979" s="249"/>
      <c r="DD979" s="250">
        <v>1.4050396150998734</v>
      </c>
      <c r="DE979" s="251"/>
      <c r="DF979" s="251"/>
      <c r="DG979" s="251"/>
      <c r="DH979" s="252"/>
      <c r="DI979" s="252"/>
      <c r="DJ979" s="252"/>
      <c r="DK979" s="252"/>
      <c r="DL979" s="251" t="s">
        <v>2005</v>
      </c>
      <c r="DM979" s="253" t="s">
        <v>2005</v>
      </c>
      <c r="DN979" s="254" t="s">
        <v>66</v>
      </c>
      <c r="DO979" s="231"/>
      <c r="DP979" s="256" t="s">
        <v>66</v>
      </c>
      <c r="DQ979" s="231"/>
      <c r="DR979" s="258"/>
      <c r="DS979" s="259"/>
      <c r="DT979" s="260"/>
      <c r="DU979" s="255">
        <v>0</v>
      </c>
      <c r="DV979" s="261">
        <v>598.40989323545739</v>
      </c>
      <c r="DW979" s="231">
        <v>0</v>
      </c>
      <c r="DX979" s="262">
        <v>114.91383024333099</v>
      </c>
      <c r="DY979" s="255">
        <v>0</v>
      </c>
      <c r="DZ979" s="231">
        <v>1.3294120107496534</v>
      </c>
      <c r="EA979" s="231">
        <v>0</v>
      </c>
      <c r="EB979" s="262">
        <v>0.99870334933233007</v>
      </c>
      <c r="EC979" s="271"/>
      <c r="ED979" s="234"/>
      <c r="EE979" s="272"/>
      <c r="EF979" s="234">
        <v>0</v>
      </c>
      <c r="EG979" s="266">
        <v>29089.333333333332</v>
      </c>
      <c r="EH979" s="258"/>
    </row>
    <row r="980" spans="1:138" ht="30" customHeight="1" thickBot="1" x14ac:dyDescent="0.3">
      <c r="A980" s="45" t="s">
        <v>60</v>
      </c>
      <c r="B980" s="45" t="s">
        <v>61</v>
      </c>
      <c r="C980" s="45" t="s">
        <v>1479</v>
      </c>
      <c r="D980" s="46" t="s">
        <v>1656</v>
      </c>
      <c r="E980" s="46" t="s">
        <v>1657</v>
      </c>
      <c r="F980" s="46" t="s">
        <v>1660</v>
      </c>
      <c r="G980" s="46" t="s">
        <v>1657</v>
      </c>
      <c r="H980" s="226" t="s">
        <v>66</v>
      </c>
      <c r="I980" s="227" t="s">
        <v>2002</v>
      </c>
      <c r="J980" s="228">
        <v>4.16</v>
      </c>
      <c r="K980" s="229">
        <v>2.2120367273623645</v>
      </c>
      <c r="L980" s="229">
        <v>1.4922348453809999</v>
      </c>
      <c r="M980" s="230">
        <v>463.83333333333297</v>
      </c>
      <c r="N980" s="231">
        <v>3127.9580000000001</v>
      </c>
      <c r="O980" s="232" t="s">
        <v>2006</v>
      </c>
      <c r="P980" s="233">
        <v>1.6500208813224151</v>
      </c>
      <c r="Q980" s="234" t="s">
        <v>68</v>
      </c>
      <c r="R980" s="235" t="s">
        <v>68</v>
      </c>
      <c r="S980" s="236" t="s">
        <v>2005</v>
      </c>
      <c r="T980" s="236" t="s">
        <v>2005</v>
      </c>
      <c r="U980" s="237" t="s">
        <v>2005</v>
      </c>
      <c r="V980" s="238" t="s">
        <v>2005</v>
      </c>
      <c r="W980" s="238" t="s">
        <v>2005</v>
      </c>
      <c r="X980" s="238" t="s">
        <v>2005</v>
      </c>
      <c r="Y980" s="238" t="s">
        <v>2005</v>
      </c>
      <c r="Z980" s="238" t="s">
        <v>2005</v>
      </c>
      <c r="AA980" s="238" t="s">
        <v>2005</v>
      </c>
      <c r="AB980" s="238" t="s">
        <v>2005</v>
      </c>
      <c r="AC980" s="238" t="s">
        <v>2005</v>
      </c>
      <c r="AD980" s="238" t="s">
        <v>2005</v>
      </c>
      <c r="AE980" s="238" t="s">
        <v>2005</v>
      </c>
      <c r="AF980" s="238" t="s">
        <v>2005</v>
      </c>
      <c r="AG980" s="238" t="s">
        <v>2005</v>
      </c>
      <c r="AH980" s="238" t="s">
        <v>2005</v>
      </c>
      <c r="AI980" s="238">
        <v>8</v>
      </c>
      <c r="AJ980" s="238">
        <v>8</v>
      </c>
      <c r="AK980" s="238" t="s">
        <v>2005</v>
      </c>
      <c r="AL980" s="238" t="s">
        <v>2005</v>
      </c>
      <c r="AM980" s="237" t="s">
        <v>2005</v>
      </c>
      <c r="AN980" s="238" t="s">
        <v>2005</v>
      </c>
      <c r="AO980" s="238" t="s">
        <v>2005</v>
      </c>
      <c r="AP980" s="238" t="s">
        <v>2005</v>
      </c>
      <c r="AQ980" s="237">
        <f t="shared" si="60"/>
        <v>8</v>
      </c>
      <c r="AR980" s="239">
        <f t="shared" si="60"/>
        <v>8</v>
      </c>
      <c r="AS980" s="240"/>
      <c r="AT980" s="238"/>
      <c r="AU980" s="237"/>
      <c r="AV980" s="238"/>
      <c r="AW980" s="238"/>
      <c r="AX980" s="238"/>
      <c r="AY980" s="238"/>
      <c r="AZ980" s="238"/>
      <c r="BA980" s="238"/>
      <c r="BB980" s="238"/>
      <c r="BC980" s="238"/>
      <c r="BD980" s="238"/>
      <c r="BE980" s="238"/>
      <c r="BF980" s="238"/>
      <c r="BG980" s="238"/>
      <c r="BH980" s="238"/>
      <c r="BI980" s="238">
        <v>41.44</v>
      </c>
      <c r="BJ980" s="238">
        <v>41.44</v>
      </c>
      <c r="BK980" s="238"/>
      <c r="BL980" s="238"/>
      <c r="BM980" s="238"/>
      <c r="BN980" s="238"/>
      <c r="BO980" s="238"/>
      <c r="BP980" s="238"/>
      <c r="BQ980" s="237">
        <f t="shared" si="61"/>
        <v>41.44</v>
      </c>
      <c r="BR980" s="237">
        <f t="shared" si="61"/>
        <v>41.44</v>
      </c>
      <c r="BS980" s="241">
        <f t="shared" si="63"/>
        <v>2.5114833678218523E-2</v>
      </c>
      <c r="BT980" s="273">
        <v>0</v>
      </c>
      <c r="BU980" s="243">
        <v>0</v>
      </c>
      <c r="BV980" s="244">
        <v>0</v>
      </c>
      <c r="BW980" s="243">
        <v>0</v>
      </c>
      <c r="BX980" s="243">
        <v>0</v>
      </c>
      <c r="BY980" s="243">
        <v>0</v>
      </c>
      <c r="BZ980" s="243">
        <v>0</v>
      </c>
      <c r="CA980" s="243">
        <v>0</v>
      </c>
      <c r="CB980" s="243">
        <v>0</v>
      </c>
      <c r="CC980" s="243">
        <v>0</v>
      </c>
      <c r="CD980" s="243">
        <v>0</v>
      </c>
      <c r="CE980" s="243">
        <v>0</v>
      </c>
      <c r="CF980" s="243">
        <v>0</v>
      </c>
      <c r="CG980" s="243">
        <v>0</v>
      </c>
      <c r="CH980" s="243">
        <v>0</v>
      </c>
      <c r="CI980" s="243">
        <v>0</v>
      </c>
      <c r="CJ980" s="243">
        <v>48643.929599999996</v>
      </c>
      <c r="CK980" s="243">
        <v>48643.929599999996</v>
      </c>
      <c r="CL980" s="243">
        <v>0</v>
      </c>
      <c r="CM980" s="243">
        <v>0</v>
      </c>
      <c r="CN980" s="243">
        <v>0</v>
      </c>
      <c r="CO980" s="243">
        <v>0</v>
      </c>
      <c r="CP980" s="243">
        <v>0</v>
      </c>
      <c r="CQ980" s="243">
        <v>0</v>
      </c>
      <c r="CR980" s="244">
        <f t="shared" si="62"/>
        <v>48643.929599999996</v>
      </c>
      <c r="CS980" s="267">
        <f t="shared" si="62"/>
        <v>48643.929599999996</v>
      </c>
      <c r="CT980" s="268"/>
      <c r="CU980" s="269"/>
      <c r="CV980" s="269"/>
      <c r="CW980" s="269"/>
      <c r="CX980" s="269"/>
      <c r="CY980" s="269"/>
      <c r="CZ980" s="269"/>
      <c r="DA980" s="270"/>
      <c r="DB980" s="248">
        <v>3127.9580000000001</v>
      </c>
      <c r="DC980" s="249"/>
      <c r="DD980" s="250">
        <v>1.6500208813224151</v>
      </c>
      <c r="DE980" s="251"/>
      <c r="DF980" s="251"/>
      <c r="DG980" s="251"/>
      <c r="DH980" s="252"/>
      <c r="DI980" s="252"/>
      <c r="DJ980" s="252"/>
      <c r="DK980" s="252"/>
      <c r="DL980" s="251" t="s">
        <v>2005</v>
      </c>
      <c r="DM980" s="253" t="s">
        <v>2005</v>
      </c>
      <c r="DN980" s="254" t="s">
        <v>66</v>
      </c>
      <c r="DO980" s="231"/>
      <c r="DP980" s="256" t="s">
        <v>66</v>
      </c>
      <c r="DQ980" s="231"/>
      <c r="DR980" s="258"/>
      <c r="DS980" s="259"/>
      <c r="DT980" s="260"/>
      <c r="DU980" s="255">
        <v>0.34495149119655077</v>
      </c>
      <c r="DV980" s="261">
        <v>577.33700004601724</v>
      </c>
      <c r="DW980" s="231">
        <v>0.34495149119655077</v>
      </c>
      <c r="DX980" s="262">
        <v>11.26263571303215</v>
      </c>
      <c r="DY980" s="255">
        <v>1.0779734099892212E-2</v>
      </c>
      <c r="DZ980" s="231">
        <v>1.4103001272709406</v>
      </c>
      <c r="EA980" s="231">
        <v>1.0779734099892212E-2</v>
      </c>
      <c r="EB980" s="262">
        <v>8.1277138765193546E-2</v>
      </c>
      <c r="EC980" s="271"/>
      <c r="ED980" s="234"/>
      <c r="EE980" s="272"/>
      <c r="EF980" s="234">
        <v>0</v>
      </c>
      <c r="EG980" s="266">
        <v>0</v>
      </c>
      <c r="EH980" s="258"/>
    </row>
    <row r="981" spans="1:138" ht="30" customHeight="1" thickBot="1" x14ac:dyDescent="0.3">
      <c r="A981" s="45" t="s">
        <v>60</v>
      </c>
      <c r="B981" s="45" t="s">
        <v>61</v>
      </c>
      <c r="C981" s="45" t="s">
        <v>1479</v>
      </c>
      <c r="D981" s="46" t="s">
        <v>1656</v>
      </c>
      <c r="E981" s="46" t="s">
        <v>1657</v>
      </c>
      <c r="F981" s="46" t="s">
        <v>1661</v>
      </c>
      <c r="G981" s="46" t="s">
        <v>1657</v>
      </c>
      <c r="H981" s="226" t="s">
        <v>66</v>
      </c>
      <c r="I981" s="227" t="s">
        <v>2007</v>
      </c>
      <c r="J981" s="228">
        <v>4.16</v>
      </c>
      <c r="K981" s="229">
        <v>2.0174927806562279</v>
      </c>
      <c r="L981" s="229">
        <v>1.4585227242390002</v>
      </c>
      <c r="M981" s="230">
        <v>166.666666666667</v>
      </c>
      <c r="N981" s="231">
        <v>5269.3869999999997</v>
      </c>
      <c r="O981" s="232" t="s">
        <v>2006</v>
      </c>
      <c r="P981" s="233">
        <v>1.2465223251911695</v>
      </c>
      <c r="Q981" s="234" t="s">
        <v>68</v>
      </c>
      <c r="R981" s="235" t="s">
        <v>68</v>
      </c>
      <c r="S981" s="236" t="s">
        <v>2005</v>
      </c>
      <c r="T981" s="236" t="s">
        <v>2005</v>
      </c>
      <c r="U981" s="237" t="s">
        <v>2005</v>
      </c>
      <c r="V981" s="238" t="s">
        <v>2005</v>
      </c>
      <c r="W981" s="238" t="s">
        <v>2005</v>
      </c>
      <c r="X981" s="238" t="s">
        <v>2005</v>
      </c>
      <c r="Y981" s="238" t="s">
        <v>2005</v>
      </c>
      <c r="Z981" s="238" t="s">
        <v>2005</v>
      </c>
      <c r="AA981" s="238" t="s">
        <v>2005</v>
      </c>
      <c r="AB981" s="238" t="s">
        <v>2005</v>
      </c>
      <c r="AC981" s="238" t="s">
        <v>2005</v>
      </c>
      <c r="AD981" s="238" t="s">
        <v>2005</v>
      </c>
      <c r="AE981" s="238" t="s">
        <v>2005</v>
      </c>
      <c r="AF981" s="238" t="s">
        <v>2005</v>
      </c>
      <c r="AG981" s="238" t="s">
        <v>2005</v>
      </c>
      <c r="AH981" s="238" t="s">
        <v>2005</v>
      </c>
      <c r="AI981" s="238" t="s">
        <v>2005</v>
      </c>
      <c r="AJ981" s="238" t="s">
        <v>2005</v>
      </c>
      <c r="AK981" s="238" t="s">
        <v>2005</v>
      </c>
      <c r="AL981" s="238" t="s">
        <v>2005</v>
      </c>
      <c r="AM981" s="237" t="s">
        <v>2005</v>
      </c>
      <c r="AN981" s="238" t="s">
        <v>2005</v>
      </c>
      <c r="AO981" s="238" t="s">
        <v>2005</v>
      </c>
      <c r="AP981" s="238" t="s">
        <v>2005</v>
      </c>
      <c r="AQ981" s="237">
        <f t="shared" si="60"/>
        <v>0</v>
      </c>
      <c r="AR981" s="239">
        <f t="shared" si="60"/>
        <v>0</v>
      </c>
      <c r="AS981" s="240"/>
      <c r="AT981" s="238"/>
      <c r="AU981" s="237"/>
      <c r="AV981" s="238"/>
      <c r="AW981" s="238"/>
      <c r="AX981" s="238"/>
      <c r="AY981" s="238"/>
      <c r="AZ981" s="238"/>
      <c r="BA981" s="238"/>
      <c r="BB981" s="238"/>
      <c r="BC981" s="238"/>
      <c r="BD981" s="238"/>
      <c r="BE981" s="238"/>
      <c r="BF981" s="238"/>
      <c r="BG981" s="238"/>
      <c r="BH981" s="238"/>
      <c r="BI981" s="238"/>
      <c r="BJ981" s="238" t="s">
        <v>2005</v>
      </c>
      <c r="BK981" s="238"/>
      <c r="BL981" s="238"/>
      <c r="BM981" s="238"/>
      <c r="BN981" s="238"/>
      <c r="BO981" s="238"/>
      <c r="BP981" s="238"/>
      <c r="BQ981" s="237">
        <f t="shared" si="61"/>
        <v>0</v>
      </c>
      <c r="BR981" s="237">
        <f t="shared" si="61"/>
        <v>0</v>
      </c>
      <c r="BS981" s="241">
        <f t="shared" si="63"/>
        <v>0</v>
      </c>
      <c r="BT981" s="273">
        <v>0</v>
      </c>
      <c r="BU981" s="243">
        <v>0</v>
      </c>
      <c r="BV981" s="244">
        <v>0</v>
      </c>
      <c r="BW981" s="243">
        <v>0</v>
      </c>
      <c r="BX981" s="243">
        <v>0</v>
      </c>
      <c r="BY981" s="243">
        <v>0</v>
      </c>
      <c r="BZ981" s="243">
        <v>0</v>
      </c>
      <c r="CA981" s="243">
        <v>0</v>
      </c>
      <c r="CB981" s="243">
        <v>0</v>
      </c>
      <c r="CC981" s="243">
        <v>0</v>
      </c>
      <c r="CD981" s="243">
        <v>0</v>
      </c>
      <c r="CE981" s="243">
        <v>0</v>
      </c>
      <c r="CF981" s="243">
        <v>0</v>
      </c>
      <c r="CG981" s="243">
        <v>0</v>
      </c>
      <c r="CH981" s="243">
        <v>0</v>
      </c>
      <c r="CI981" s="243">
        <v>0</v>
      </c>
      <c r="CJ981" s="243">
        <v>0</v>
      </c>
      <c r="CK981" s="243" t="e">
        <v>#VALUE!</v>
      </c>
      <c r="CL981" s="243">
        <v>0</v>
      </c>
      <c r="CM981" s="243">
        <v>0</v>
      </c>
      <c r="CN981" s="243">
        <v>0</v>
      </c>
      <c r="CO981" s="243">
        <v>0</v>
      </c>
      <c r="CP981" s="243">
        <v>0</v>
      </c>
      <c r="CQ981" s="243">
        <v>0</v>
      </c>
      <c r="CR981" s="244">
        <f t="shared" si="62"/>
        <v>0</v>
      </c>
      <c r="CS981" s="267" t="e">
        <f t="shared" si="62"/>
        <v>#VALUE!</v>
      </c>
      <c r="CT981" s="268"/>
      <c r="CU981" s="269"/>
      <c r="CV981" s="269"/>
      <c r="CW981" s="269"/>
      <c r="CX981" s="269"/>
      <c r="CY981" s="269"/>
      <c r="CZ981" s="269"/>
      <c r="DA981" s="270"/>
      <c r="DB981" s="248">
        <v>5269.3869999999997</v>
      </c>
      <c r="DC981" s="249"/>
      <c r="DD981" s="250">
        <v>1.2465223251911695</v>
      </c>
      <c r="DE981" s="251"/>
      <c r="DF981" s="251"/>
      <c r="DG981" s="251"/>
      <c r="DH981" s="252"/>
      <c r="DI981" s="252"/>
      <c r="DJ981" s="252"/>
      <c r="DK981" s="252"/>
      <c r="DL981" s="251" t="s">
        <v>2005</v>
      </c>
      <c r="DM981" s="253" t="s">
        <v>2005</v>
      </c>
      <c r="DN981" s="254" t="s">
        <v>66</v>
      </c>
      <c r="DO981" s="231"/>
      <c r="DP981" s="256" t="s">
        <v>66</v>
      </c>
      <c r="DQ981" s="231"/>
      <c r="DR981" s="258"/>
      <c r="DS981" s="259"/>
      <c r="DT981" s="260"/>
      <c r="DU981" s="255">
        <v>0</v>
      </c>
      <c r="DV981" s="261">
        <v>561.14979272224764</v>
      </c>
      <c r="DW981" s="231">
        <v>0</v>
      </c>
      <c r="DX981" s="262">
        <v>42.028036235221869</v>
      </c>
      <c r="DY981" s="255">
        <v>0</v>
      </c>
      <c r="DZ981" s="231">
        <v>0.99016582220174942</v>
      </c>
      <c r="EA981" s="231">
        <v>0</v>
      </c>
      <c r="EB981" s="262">
        <v>0.66082450483648059</v>
      </c>
      <c r="EC981" s="271"/>
      <c r="ED981" s="234"/>
      <c r="EE981" s="272"/>
      <c r="EF981" s="234">
        <v>0</v>
      </c>
      <c r="EG981" s="266">
        <v>0</v>
      </c>
      <c r="EH981" s="258"/>
    </row>
    <row r="982" spans="1:138" ht="30" customHeight="1" thickBot="1" x14ac:dyDescent="0.3">
      <c r="A982" s="45" t="s">
        <v>60</v>
      </c>
      <c r="B982" s="45" t="s">
        <v>61</v>
      </c>
      <c r="C982" s="45" t="s">
        <v>1479</v>
      </c>
      <c r="D982" s="46" t="s">
        <v>1656</v>
      </c>
      <c r="E982" s="46" t="s">
        <v>1657</v>
      </c>
      <c r="F982" s="46" t="s">
        <v>1662</v>
      </c>
      <c r="G982" s="46" t="s">
        <v>1657</v>
      </c>
      <c r="H982" s="226" t="s">
        <v>66</v>
      </c>
      <c r="I982" s="227" t="s">
        <v>2007</v>
      </c>
      <c r="J982" s="228">
        <v>4.16</v>
      </c>
      <c r="K982" s="229">
        <v>2.1760100705649315</v>
      </c>
      <c r="L982" s="229">
        <v>6.7613636223000012E-2</v>
      </c>
      <c r="M982" s="230">
        <v>30.25</v>
      </c>
      <c r="N982" s="231">
        <v>2.06</v>
      </c>
      <c r="O982" s="232" t="s">
        <v>2006</v>
      </c>
      <c r="P982" s="233">
        <v>7.2053313594865297E-3</v>
      </c>
      <c r="Q982" s="234" t="s">
        <v>68</v>
      </c>
      <c r="R982" s="235" t="s">
        <v>68</v>
      </c>
      <c r="S982" s="236" t="s">
        <v>2005</v>
      </c>
      <c r="T982" s="236" t="s">
        <v>2005</v>
      </c>
      <c r="U982" s="237" t="s">
        <v>2005</v>
      </c>
      <c r="V982" s="238" t="s">
        <v>2005</v>
      </c>
      <c r="W982" s="238" t="s">
        <v>2005</v>
      </c>
      <c r="X982" s="238" t="s">
        <v>2005</v>
      </c>
      <c r="Y982" s="238" t="s">
        <v>2005</v>
      </c>
      <c r="Z982" s="238" t="s">
        <v>2005</v>
      </c>
      <c r="AA982" s="238" t="s">
        <v>2005</v>
      </c>
      <c r="AB982" s="238" t="s">
        <v>2005</v>
      </c>
      <c r="AC982" s="238" t="s">
        <v>2005</v>
      </c>
      <c r="AD982" s="238" t="s">
        <v>2005</v>
      </c>
      <c r="AE982" s="238" t="s">
        <v>2005</v>
      </c>
      <c r="AF982" s="238" t="s">
        <v>2005</v>
      </c>
      <c r="AG982" s="238" t="s">
        <v>2005</v>
      </c>
      <c r="AH982" s="238" t="s">
        <v>2005</v>
      </c>
      <c r="AI982" s="238" t="s">
        <v>2005</v>
      </c>
      <c r="AJ982" s="238" t="s">
        <v>2005</v>
      </c>
      <c r="AK982" s="238" t="s">
        <v>2005</v>
      </c>
      <c r="AL982" s="238" t="s">
        <v>2005</v>
      </c>
      <c r="AM982" s="237" t="s">
        <v>2005</v>
      </c>
      <c r="AN982" s="238" t="s">
        <v>2005</v>
      </c>
      <c r="AO982" s="238" t="s">
        <v>2005</v>
      </c>
      <c r="AP982" s="238" t="s">
        <v>2005</v>
      </c>
      <c r="AQ982" s="237">
        <f t="shared" si="60"/>
        <v>0</v>
      </c>
      <c r="AR982" s="239">
        <f t="shared" si="60"/>
        <v>0</v>
      </c>
      <c r="AS982" s="240"/>
      <c r="AT982" s="238"/>
      <c r="AU982" s="237"/>
      <c r="AV982" s="238"/>
      <c r="AW982" s="238"/>
      <c r="AX982" s="238"/>
      <c r="AY982" s="238"/>
      <c r="AZ982" s="238"/>
      <c r="BA982" s="238"/>
      <c r="BB982" s="238"/>
      <c r="BC982" s="238"/>
      <c r="BD982" s="238"/>
      <c r="BE982" s="238"/>
      <c r="BF982" s="238"/>
      <c r="BG982" s="238"/>
      <c r="BH982" s="238"/>
      <c r="BI982" s="238"/>
      <c r="BJ982" s="238" t="s">
        <v>2005</v>
      </c>
      <c r="BK982" s="238"/>
      <c r="BL982" s="238"/>
      <c r="BM982" s="238"/>
      <c r="BN982" s="238"/>
      <c r="BO982" s="238"/>
      <c r="BP982" s="238"/>
      <c r="BQ982" s="237">
        <f t="shared" si="61"/>
        <v>0</v>
      </c>
      <c r="BR982" s="237">
        <f t="shared" si="61"/>
        <v>0</v>
      </c>
      <c r="BS982" s="241">
        <f t="shared" si="63"/>
        <v>0</v>
      </c>
      <c r="BT982" s="273">
        <v>0</v>
      </c>
      <c r="BU982" s="243">
        <v>0</v>
      </c>
      <c r="BV982" s="244">
        <v>0</v>
      </c>
      <c r="BW982" s="243">
        <v>0</v>
      </c>
      <c r="BX982" s="243">
        <v>0</v>
      </c>
      <c r="BY982" s="243">
        <v>0</v>
      </c>
      <c r="BZ982" s="243">
        <v>0</v>
      </c>
      <c r="CA982" s="243">
        <v>0</v>
      </c>
      <c r="CB982" s="243">
        <v>0</v>
      </c>
      <c r="CC982" s="243">
        <v>0</v>
      </c>
      <c r="CD982" s="243">
        <v>0</v>
      </c>
      <c r="CE982" s="243">
        <v>0</v>
      </c>
      <c r="CF982" s="243">
        <v>0</v>
      </c>
      <c r="CG982" s="243">
        <v>0</v>
      </c>
      <c r="CH982" s="243">
        <v>0</v>
      </c>
      <c r="CI982" s="243">
        <v>0</v>
      </c>
      <c r="CJ982" s="243">
        <v>0</v>
      </c>
      <c r="CK982" s="243" t="e">
        <v>#VALUE!</v>
      </c>
      <c r="CL982" s="243">
        <v>0</v>
      </c>
      <c r="CM982" s="243">
        <v>0</v>
      </c>
      <c r="CN982" s="243">
        <v>0</v>
      </c>
      <c r="CO982" s="243">
        <v>0</v>
      </c>
      <c r="CP982" s="243">
        <v>0</v>
      </c>
      <c r="CQ982" s="243">
        <v>0</v>
      </c>
      <c r="CR982" s="244">
        <f t="shared" si="62"/>
        <v>0</v>
      </c>
      <c r="CS982" s="267" t="e">
        <f t="shared" si="62"/>
        <v>#VALUE!</v>
      </c>
      <c r="CT982" s="268"/>
      <c r="CU982" s="269"/>
      <c r="CV982" s="269"/>
      <c r="CW982" s="269"/>
      <c r="CX982" s="269"/>
      <c r="CY982" s="269"/>
      <c r="CZ982" s="269"/>
      <c r="DA982" s="270"/>
      <c r="DB982" s="248">
        <v>2.06</v>
      </c>
      <c r="DC982" s="249"/>
      <c r="DD982" s="250">
        <v>7.2053313594865297E-3</v>
      </c>
      <c r="DE982" s="251"/>
      <c r="DF982" s="251"/>
      <c r="DG982" s="251"/>
      <c r="DH982" s="252"/>
      <c r="DI982" s="252"/>
      <c r="DJ982" s="252"/>
      <c r="DK982" s="252"/>
      <c r="DL982" s="251" t="s">
        <v>2005</v>
      </c>
      <c r="DM982" s="253" t="s">
        <v>2005</v>
      </c>
      <c r="DN982" s="254" t="s">
        <v>66</v>
      </c>
      <c r="DO982" s="231"/>
      <c r="DP982" s="256" t="s">
        <v>66</v>
      </c>
      <c r="DQ982" s="231"/>
      <c r="DR982" s="258"/>
      <c r="DS982" s="259"/>
      <c r="DT982" s="260"/>
      <c r="DU982" s="255">
        <v>0</v>
      </c>
      <c r="DV982" s="261">
        <v>467</v>
      </c>
      <c r="DW982" s="231">
        <v>0</v>
      </c>
      <c r="DX982" s="262">
        <v>2.6666666666666665</v>
      </c>
      <c r="DY982" s="255">
        <v>0</v>
      </c>
      <c r="DZ982" s="231">
        <v>0.66666666666666663</v>
      </c>
      <c r="EA982" s="231">
        <v>0</v>
      </c>
      <c r="EB982" s="262">
        <v>0.33333333333333331</v>
      </c>
      <c r="EC982" s="271"/>
      <c r="ED982" s="234"/>
      <c r="EE982" s="272"/>
      <c r="EF982" s="234">
        <v>0</v>
      </c>
      <c r="EG982" s="266">
        <v>0</v>
      </c>
      <c r="EH982" s="258"/>
    </row>
    <row r="983" spans="1:138" ht="30" customHeight="1" thickBot="1" x14ac:dyDescent="0.3">
      <c r="A983" s="45" t="s">
        <v>60</v>
      </c>
      <c r="B983" s="45" t="s">
        <v>61</v>
      </c>
      <c r="C983" s="45" t="s">
        <v>1479</v>
      </c>
      <c r="D983" s="46" t="s">
        <v>1656</v>
      </c>
      <c r="E983" s="46" t="s">
        <v>1657</v>
      </c>
      <c r="F983" s="46" t="s">
        <v>1663</v>
      </c>
      <c r="G983" s="46" t="s">
        <v>1657</v>
      </c>
      <c r="H983" s="226" t="s">
        <v>66</v>
      </c>
      <c r="I983" s="227" t="s">
        <v>2002</v>
      </c>
      <c r="J983" s="228">
        <v>4.16</v>
      </c>
      <c r="K983" s="229">
        <v>2.6587672716505288</v>
      </c>
      <c r="L983" s="229">
        <v>2.5587121158900001</v>
      </c>
      <c r="M983" s="230">
        <v>749.91666666666697</v>
      </c>
      <c r="N983" s="231">
        <v>7036.8249999999998</v>
      </c>
      <c r="O983" s="232" t="s">
        <v>2006</v>
      </c>
      <c r="P983" s="233">
        <v>2.1399834137674993</v>
      </c>
      <c r="Q983" s="234" t="s">
        <v>68</v>
      </c>
      <c r="R983" s="235" t="s">
        <v>68</v>
      </c>
      <c r="S983" s="236" t="s">
        <v>2005</v>
      </c>
      <c r="T983" s="236" t="s">
        <v>2005</v>
      </c>
      <c r="U983" s="237" t="s">
        <v>2005</v>
      </c>
      <c r="V983" s="238" t="s">
        <v>2005</v>
      </c>
      <c r="W983" s="238" t="s">
        <v>2005</v>
      </c>
      <c r="X983" s="238" t="s">
        <v>2005</v>
      </c>
      <c r="Y983" s="238" t="s">
        <v>2005</v>
      </c>
      <c r="Z983" s="238" t="s">
        <v>2005</v>
      </c>
      <c r="AA983" s="238" t="s">
        <v>2005</v>
      </c>
      <c r="AB983" s="238" t="s">
        <v>2005</v>
      </c>
      <c r="AC983" s="238" t="s">
        <v>2005</v>
      </c>
      <c r="AD983" s="238" t="s">
        <v>2005</v>
      </c>
      <c r="AE983" s="238" t="s">
        <v>2005</v>
      </c>
      <c r="AF983" s="238" t="s">
        <v>2005</v>
      </c>
      <c r="AG983" s="238" t="s">
        <v>2005</v>
      </c>
      <c r="AH983" s="238" t="s">
        <v>2005</v>
      </c>
      <c r="AI983" s="238">
        <v>8</v>
      </c>
      <c r="AJ983" s="238">
        <v>8</v>
      </c>
      <c r="AK983" s="238" t="s">
        <v>2005</v>
      </c>
      <c r="AL983" s="238" t="s">
        <v>2005</v>
      </c>
      <c r="AM983" s="237" t="s">
        <v>2005</v>
      </c>
      <c r="AN983" s="238" t="s">
        <v>2005</v>
      </c>
      <c r="AO983" s="238" t="s">
        <v>2005</v>
      </c>
      <c r="AP983" s="238" t="s">
        <v>2005</v>
      </c>
      <c r="AQ983" s="237">
        <f t="shared" si="60"/>
        <v>8</v>
      </c>
      <c r="AR983" s="239">
        <f t="shared" si="60"/>
        <v>8</v>
      </c>
      <c r="AS983" s="240"/>
      <c r="AT983" s="238"/>
      <c r="AU983" s="237"/>
      <c r="AV983" s="238"/>
      <c r="AW983" s="238"/>
      <c r="AX983" s="238"/>
      <c r="AY983" s="238"/>
      <c r="AZ983" s="238"/>
      <c r="BA983" s="238"/>
      <c r="BB983" s="238"/>
      <c r="BC983" s="238"/>
      <c r="BD983" s="238"/>
      <c r="BE983" s="238"/>
      <c r="BF983" s="238"/>
      <c r="BG983" s="238"/>
      <c r="BH983" s="238"/>
      <c r="BI983" s="238">
        <v>30.48</v>
      </c>
      <c r="BJ983" s="238">
        <v>30.48</v>
      </c>
      <c r="BK983" s="238"/>
      <c r="BL983" s="238"/>
      <c r="BM983" s="238"/>
      <c r="BN983" s="238"/>
      <c r="BO983" s="238"/>
      <c r="BP983" s="238"/>
      <c r="BQ983" s="237">
        <f t="shared" si="61"/>
        <v>30.48</v>
      </c>
      <c r="BR983" s="237">
        <f t="shared" si="61"/>
        <v>30.48</v>
      </c>
      <c r="BS983" s="241">
        <f t="shared" si="63"/>
        <v>1.4243101046441817E-2</v>
      </c>
      <c r="BT983" s="273">
        <v>0</v>
      </c>
      <c r="BU983" s="243">
        <v>0</v>
      </c>
      <c r="BV983" s="244">
        <v>0</v>
      </c>
      <c r="BW983" s="243">
        <v>0</v>
      </c>
      <c r="BX983" s="243">
        <v>0</v>
      </c>
      <c r="BY983" s="243">
        <v>0</v>
      </c>
      <c r="BZ983" s="243">
        <v>0</v>
      </c>
      <c r="CA983" s="243">
        <v>0</v>
      </c>
      <c r="CB983" s="243">
        <v>0</v>
      </c>
      <c r="CC983" s="243">
        <v>0</v>
      </c>
      <c r="CD983" s="243">
        <v>0</v>
      </c>
      <c r="CE983" s="243">
        <v>0</v>
      </c>
      <c r="CF983" s="243">
        <v>0</v>
      </c>
      <c r="CG983" s="243">
        <v>0</v>
      </c>
      <c r="CH983" s="243">
        <v>0</v>
      </c>
      <c r="CI983" s="243">
        <v>0</v>
      </c>
      <c r="CJ983" s="243">
        <v>35778.643199999999</v>
      </c>
      <c r="CK983" s="243">
        <v>35778.643199999999</v>
      </c>
      <c r="CL983" s="243">
        <v>0</v>
      </c>
      <c r="CM983" s="243">
        <v>0</v>
      </c>
      <c r="CN983" s="243">
        <v>0</v>
      </c>
      <c r="CO983" s="243">
        <v>0</v>
      </c>
      <c r="CP983" s="243">
        <v>0</v>
      </c>
      <c r="CQ983" s="243">
        <v>0</v>
      </c>
      <c r="CR983" s="244">
        <f t="shared" si="62"/>
        <v>35778.643199999999</v>
      </c>
      <c r="CS983" s="267">
        <f t="shared" si="62"/>
        <v>35778.643199999999</v>
      </c>
      <c r="CT983" s="268"/>
      <c r="CU983" s="269"/>
      <c r="CV983" s="269"/>
      <c r="CW983" s="269"/>
      <c r="CX983" s="269"/>
      <c r="CY983" s="269"/>
      <c r="CZ983" s="269"/>
      <c r="DA983" s="270"/>
      <c r="DB983" s="248">
        <v>7036.8249999999998</v>
      </c>
      <c r="DC983" s="249"/>
      <c r="DD983" s="250">
        <v>2.1399834137674993</v>
      </c>
      <c r="DE983" s="251"/>
      <c r="DF983" s="251"/>
      <c r="DG983" s="251"/>
      <c r="DH983" s="252"/>
      <c r="DI983" s="252"/>
      <c r="DJ983" s="252"/>
      <c r="DK983" s="252"/>
      <c r="DL983" s="251" t="s">
        <v>2005</v>
      </c>
      <c r="DM983" s="253" t="s">
        <v>2005</v>
      </c>
      <c r="DN983" s="254" t="s">
        <v>66</v>
      </c>
      <c r="DO983" s="231"/>
      <c r="DP983" s="256" t="s">
        <v>66</v>
      </c>
      <c r="DQ983" s="231"/>
      <c r="DR983" s="258"/>
      <c r="DS983" s="259"/>
      <c r="DT983" s="260"/>
      <c r="DU983" s="255">
        <v>0</v>
      </c>
      <c r="DV983" s="261">
        <v>536.39130434782669</v>
      </c>
      <c r="DW983" s="231">
        <v>0</v>
      </c>
      <c r="DX983" s="262">
        <v>79.399209486166001</v>
      </c>
      <c r="DY983" s="255">
        <v>0</v>
      </c>
      <c r="DZ983" s="231">
        <v>0.65480895915678661</v>
      </c>
      <c r="EA983" s="231">
        <v>0</v>
      </c>
      <c r="EB983" s="262">
        <v>0.32674571805006597</v>
      </c>
      <c r="EC983" s="271"/>
      <c r="ED983" s="234"/>
      <c r="EE983" s="272"/>
      <c r="EF983" s="234">
        <v>0</v>
      </c>
      <c r="EG983" s="266">
        <v>60264</v>
      </c>
      <c r="EH983" s="258"/>
    </row>
    <row r="984" spans="1:138" ht="30" customHeight="1" thickBot="1" x14ac:dyDescent="0.3">
      <c r="A984" s="45" t="s">
        <v>60</v>
      </c>
      <c r="B984" s="45" t="s">
        <v>61</v>
      </c>
      <c r="C984" s="45" t="s">
        <v>1479</v>
      </c>
      <c r="D984" s="46" t="s">
        <v>1656</v>
      </c>
      <c r="E984" s="46" t="s">
        <v>1657</v>
      </c>
      <c r="F984" s="46" t="s">
        <v>1664</v>
      </c>
      <c r="G984" s="46" t="s">
        <v>1657</v>
      </c>
      <c r="H984" s="226" t="s">
        <v>66</v>
      </c>
      <c r="I984" s="227" t="s">
        <v>2007</v>
      </c>
      <c r="J984" s="228">
        <v>13.2</v>
      </c>
      <c r="K984" s="229">
        <v>11.774481389853227</v>
      </c>
      <c r="L984" s="229">
        <v>22.716287831538001</v>
      </c>
      <c r="M984" s="230">
        <v>3391</v>
      </c>
      <c r="N984" s="231">
        <v>18250.689999999999</v>
      </c>
      <c r="O984" s="232" t="s">
        <v>2006</v>
      </c>
      <c r="P984" s="233">
        <v>9.6253527478217631</v>
      </c>
      <c r="Q984" s="234" t="s">
        <v>2004</v>
      </c>
      <c r="R984" s="235" t="s">
        <v>68</v>
      </c>
      <c r="S984" s="236" t="s">
        <v>2005</v>
      </c>
      <c r="T984" s="236" t="s">
        <v>2005</v>
      </c>
      <c r="U984" s="237" t="s">
        <v>2005</v>
      </c>
      <c r="V984" s="238" t="s">
        <v>2005</v>
      </c>
      <c r="W984" s="238" t="s">
        <v>2005</v>
      </c>
      <c r="X984" s="238" t="s">
        <v>2005</v>
      </c>
      <c r="Y984" s="238" t="s">
        <v>2005</v>
      </c>
      <c r="Z984" s="238" t="s">
        <v>2005</v>
      </c>
      <c r="AA984" s="238" t="s">
        <v>2005</v>
      </c>
      <c r="AB984" s="238" t="s">
        <v>2005</v>
      </c>
      <c r="AC984" s="238" t="s">
        <v>2005</v>
      </c>
      <c r="AD984" s="238" t="s">
        <v>2005</v>
      </c>
      <c r="AE984" s="238">
        <v>1</v>
      </c>
      <c r="AF984" s="238">
        <v>1</v>
      </c>
      <c r="AG984" s="238" t="s">
        <v>2005</v>
      </c>
      <c r="AH984" s="238" t="s">
        <v>2005</v>
      </c>
      <c r="AI984" s="238">
        <v>85</v>
      </c>
      <c r="AJ984" s="238">
        <v>85</v>
      </c>
      <c r="AK984" s="238">
        <v>1</v>
      </c>
      <c r="AL984" s="238">
        <v>1</v>
      </c>
      <c r="AM984" s="237" t="s">
        <v>2005</v>
      </c>
      <c r="AN984" s="238" t="s">
        <v>2005</v>
      </c>
      <c r="AO984" s="238" t="s">
        <v>2005</v>
      </c>
      <c r="AP984" s="238" t="s">
        <v>2005</v>
      </c>
      <c r="AQ984" s="237">
        <f t="shared" si="60"/>
        <v>87</v>
      </c>
      <c r="AR984" s="239">
        <f t="shared" si="60"/>
        <v>87</v>
      </c>
      <c r="AS984" s="240"/>
      <c r="AT984" s="238"/>
      <c r="AU984" s="237"/>
      <c r="AV984" s="238"/>
      <c r="AW984" s="238"/>
      <c r="AX984" s="238"/>
      <c r="AY984" s="238"/>
      <c r="AZ984" s="238"/>
      <c r="BA984" s="238"/>
      <c r="BB984" s="238"/>
      <c r="BC984" s="238"/>
      <c r="BD984" s="238"/>
      <c r="BE984" s="238">
        <v>1.2</v>
      </c>
      <c r="BF984" s="238">
        <v>1.2</v>
      </c>
      <c r="BG984" s="238"/>
      <c r="BH984" s="238"/>
      <c r="BI984" s="238">
        <v>508.58</v>
      </c>
      <c r="BJ984" s="238">
        <v>508.58</v>
      </c>
      <c r="BK984" s="238">
        <v>5.2</v>
      </c>
      <c r="BL984" s="238">
        <v>5.2</v>
      </c>
      <c r="BM984" s="238"/>
      <c r="BN984" s="238"/>
      <c r="BO984" s="238"/>
      <c r="BP984" s="238"/>
      <c r="BQ984" s="237">
        <f t="shared" si="61"/>
        <v>514.98</v>
      </c>
      <c r="BR984" s="237">
        <f t="shared" si="61"/>
        <v>514.98</v>
      </c>
      <c r="BS984" s="241">
        <f t="shared" si="63"/>
        <v>5.3502454766298412E-2</v>
      </c>
      <c r="BT984" s="273">
        <v>0</v>
      </c>
      <c r="BU984" s="243">
        <v>0</v>
      </c>
      <c r="BV984" s="244">
        <v>0</v>
      </c>
      <c r="BW984" s="243">
        <v>0</v>
      </c>
      <c r="BX984" s="243">
        <v>0</v>
      </c>
      <c r="BY984" s="243">
        <v>0</v>
      </c>
      <c r="BZ984" s="243">
        <v>0</v>
      </c>
      <c r="CA984" s="243">
        <v>0</v>
      </c>
      <c r="CB984" s="243">
        <v>0</v>
      </c>
      <c r="CC984" s="243">
        <v>0</v>
      </c>
      <c r="CD984" s="243">
        <v>0</v>
      </c>
      <c r="CE984" s="243">
        <v>0</v>
      </c>
      <c r="CF984" s="243">
        <v>6054.9119999999994</v>
      </c>
      <c r="CG984" s="243">
        <v>6054.9119999999994</v>
      </c>
      <c r="CH984" s="243">
        <v>0</v>
      </c>
      <c r="CI984" s="243">
        <v>0</v>
      </c>
      <c r="CJ984" s="243">
        <v>596991.54720000003</v>
      </c>
      <c r="CK984" s="243">
        <v>596991.54720000003</v>
      </c>
      <c r="CL984" s="243">
        <v>6103.9680000000008</v>
      </c>
      <c r="CM984" s="243">
        <v>6103.9680000000008</v>
      </c>
      <c r="CN984" s="243">
        <v>0</v>
      </c>
      <c r="CO984" s="243">
        <v>0</v>
      </c>
      <c r="CP984" s="243">
        <v>0</v>
      </c>
      <c r="CQ984" s="243">
        <v>0</v>
      </c>
      <c r="CR984" s="244">
        <f t="shared" si="62"/>
        <v>609150.42720000003</v>
      </c>
      <c r="CS984" s="267">
        <f t="shared" si="62"/>
        <v>609150.42720000003</v>
      </c>
      <c r="CT984" s="268"/>
      <c r="CU984" s="269"/>
      <c r="CV984" s="269"/>
      <c r="CW984" s="269"/>
      <c r="CX984" s="269"/>
      <c r="CY984" s="269"/>
      <c r="CZ984" s="269"/>
      <c r="DA984" s="270"/>
      <c r="DB984" s="248">
        <v>18250.689999999999</v>
      </c>
      <c r="DC984" s="249"/>
      <c r="DD984" s="250">
        <v>9.6253527478217631</v>
      </c>
      <c r="DE984" s="251"/>
      <c r="DF984" s="251"/>
      <c r="DG984" s="251"/>
      <c r="DH984" s="252"/>
      <c r="DI984" s="252"/>
      <c r="DJ984" s="252"/>
      <c r="DK984" s="252"/>
      <c r="DL984" s="251" t="s">
        <v>2005</v>
      </c>
      <c r="DM984" s="253" t="s">
        <v>2005</v>
      </c>
      <c r="DN984" s="254" t="s">
        <v>66</v>
      </c>
      <c r="DO984" s="231"/>
      <c r="DP984" s="256" t="s">
        <v>66</v>
      </c>
      <c r="DQ984" s="231"/>
      <c r="DR984" s="258"/>
      <c r="DS984" s="259"/>
      <c r="DT984" s="260"/>
      <c r="DU984" s="255">
        <v>105.8835151872604</v>
      </c>
      <c r="DV984" s="261">
        <v>534.12016289471694</v>
      </c>
      <c r="DW984" s="231">
        <v>91.226186965496908</v>
      </c>
      <c r="DX984" s="262">
        <v>65.436613611270957</v>
      </c>
      <c r="DY984" s="255">
        <v>1.2326747272191094</v>
      </c>
      <c r="DZ984" s="231">
        <v>9.4478463578497873E-2</v>
      </c>
      <c r="EA984" s="231">
        <v>1.1961073429666764</v>
      </c>
      <c r="EB984" s="262">
        <v>-0.42015542373552384</v>
      </c>
      <c r="EC984" s="271"/>
      <c r="ED984" s="234"/>
      <c r="EE984" s="272"/>
      <c r="EF984" s="234">
        <v>140806</v>
      </c>
      <c r="EG984" s="266">
        <v>21450.333333333343</v>
      </c>
      <c r="EH984" s="258"/>
    </row>
    <row r="985" spans="1:138" ht="30" customHeight="1" thickBot="1" x14ac:dyDescent="0.3">
      <c r="A985" s="45" t="s">
        <v>60</v>
      </c>
      <c r="B985" s="45" t="s">
        <v>61</v>
      </c>
      <c r="C985" s="45" t="s">
        <v>1479</v>
      </c>
      <c r="D985" s="46" t="s">
        <v>1656</v>
      </c>
      <c r="E985" s="46" t="s">
        <v>1657</v>
      </c>
      <c r="F985" s="46" t="s">
        <v>1665</v>
      </c>
      <c r="G985" s="46" t="s">
        <v>1666</v>
      </c>
      <c r="H985" s="226" t="s">
        <v>66</v>
      </c>
      <c r="I985" s="227" t="s">
        <v>2002</v>
      </c>
      <c r="J985" s="228">
        <v>13.2</v>
      </c>
      <c r="K985" s="229">
        <v>11.797344460513136</v>
      </c>
      <c r="L985" s="229">
        <v>15.14772724122</v>
      </c>
      <c r="M985" s="230">
        <v>2026.3333333333301</v>
      </c>
      <c r="N985" s="231">
        <v>39499.538999999997</v>
      </c>
      <c r="O985" s="232" t="s">
        <v>2006</v>
      </c>
      <c r="P985" s="233">
        <v>9.1680913346235808</v>
      </c>
      <c r="Q985" s="234" t="s">
        <v>2004</v>
      </c>
      <c r="R985" s="235" t="s">
        <v>68</v>
      </c>
      <c r="S985" s="236" t="s">
        <v>2005</v>
      </c>
      <c r="T985" s="236" t="s">
        <v>2005</v>
      </c>
      <c r="U985" s="237">
        <v>1</v>
      </c>
      <c r="V985" s="238">
        <v>1</v>
      </c>
      <c r="W985" s="238" t="s">
        <v>2005</v>
      </c>
      <c r="X985" s="238" t="s">
        <v>2005</v>
      </c>
      <c r="Y985" s="238" t="s">
        <v>2005</v>
      </c>
      <c r="Z985" s="238" t="s">
        <v>2005</v>
      </c>
      <c r="AA985" s="238" t="s">
        <v>2005</v>
      </c>
      <c r="AB985" s="238" t="s">
        <v>2005</v>
      </c>
      <c r="AC985" s="238" t="s">
        <v>2005</v>
      </c>
      <c r="AD985" s="238" t="s">
        <v>2005</v>
      </c>
      <c r="AE985" s="238" t="s">
        <v>2005</v>
      </c>
      <c r="AF985" s="238" t="s">
        <v>2005</v>
      </c>
      <c r="AG985" s="238" t="s">
        <v>2005</v>
      </c>
      <c r="AH985" s="238" t="s">
        <v>2005</v>
      </c>
      <c r="AI985" s="238">
        <v>58</v>
      </c>
      <c r="AJ985" s="238">
        <v>58</v>
      </c>
      <c r="AK985" s="238" t="s">
        <v>2005</v>
      </c>
      <c r="AL985" s="238" t="s">
        <v>2005</v>
      </c>
      <c r="AM985" s="237" t="s">
        <v>2005</v>
      </c>
      <c r="AN985" s="238" t="s">
        <v>2005</v>
      </c>
      <c r="AO985" s="238" t="s">
        <v>2005</v>
      </c>
      <c r="AP985" s="238" t="s">
        <v>2005</v>
      </c>
      <c r="AQ985" s="237">
        <f t="shared" si="60"/>
        <v>59</v>
      </c>
      <c r="AR985" s="239">
        <f t="shared" si="60"/>
        <v>59</v>
      </c>
      <c r="AS985" s="240"/>
      <c r="AT985" s="238"/>
      <c r="AU985" s="237">
        <v>1020</v>
      </c>
      <c r="AV985" s="238">
        <v>1020</v>
      </c>
      <c r="AW985" s="238"/>
      <c r="AX985" s="238"/>
      <c r="AY985" s="238"/>
      <c r="AZ985" s="238"/>
      <c r="BA985" s="238"/>
      <c r="BB985" s="238"/>
      <c r="BC985" s="238"/>
      <c r="BD985" s="238"/>
      <c r="BE985" s="238"/>
      <c r="BF985" s="238"/>
      <c r="BG985" s="238"/>
      <c r="BH985" s="238"/>
      <c r="BI985" s="238">
        <v>1015.104</v>
      </c>
      <c r="BJ985" s="238">
        <v>1015.104</v>
      </c>
      <c r="BK985" s="238"/>
      <c r="BL985" s="238"/>
      <c r="BM985" s="238"/>
      <c r="BN985" s="238"/>
      <c r="BO985" s="238"/>
      <c r="BP985" s="238"/>
      <c r="BQ985" s="237">
        <f t="shared" si="61"/>
        <v>2035.104</v>
      </c>
      <c r="BR985" s="237">
        <f t="shared" si="61"/>
        <v>2035.104</v>
      </c>
      <c r="BS985" s="241">
        <f t="shared" si="63"/>
        <v>0.2219768461854614</v>
      </c>
      <c r="BT985" s="273">
        <v>0</v>
      </c>
      <c r="BU985" s="243">
        <v>0</v>
      </c>
      <c r="BV985" s="244">
        <v>3574080</v>
      </c>
      <c r="BW985" s="243">
        <v>3574080</v>
      </c>
      <c r="BX985" s="243">
        <v>0</v>
      </c>
      <c r="BY985" s="243">
        <v>0</v>
      </c>
      <c r="BZ985" s="243">
        <v>0</v>
      </c>
      <c r="CA985" s="243">
        <v>0</v>
      </c>
      <c r="CB985" s="243">
        <v>0</v>
      </c>
      <c r="CC985" s="243">
        <v>0</v>
      </c>
      <c r="CD985" s="243">
        <v>0</v>
      </c>
      <c r="CE985" s="243">
        <v>0</v>
      </c>
      <c r="CF985" s="243">
        <v>0</v>
      </c>
      <c r="CG985" s="243">
        <v>0</v>
      </c>
      <c r="CH985" s="243">
        <v>0</v>
      </c>
      <c r="CI985" s="243">
        <v>0</v>
      </c>
      <c r="CJ985" s="243">
        <v>1191569.6793600002</v>
      </c>
      <c r="CK985" s="243">
        <v>1191569.6793600002</v>
      </c>
      <c r="CL985" s="243">
        <v>0</v>
      </c>
      <c r="CM985" s="243">
        <v>0</v>
      </c>
      <c r="CN985" s="243">
        <v>0</v>
      </c>
      <c r="CO985" s="243">
        <v>0</v>
      </c>
      <c r="CP985" s="243">
        <v>0</v>
      </c>
      <c r="CQ985" s="243">
        <v>0</v>
      </c>
      <c r="CR985" s="244">
        <f t="shared" si="62"/>
        <v>4765649.6793600004</v>
      </c>
      <c r="CS985" s="267">
        <f t="shared" si="62"/>
        <v>4765649.6793600004</v>
      </c>
      <c r="CT985" s="268"/>
      <c r="CU985" s="269"/>
      <c r="CV985" s="269"/>
      <c r="CW985" s="269"/>
      <c r="CX985" s="269"/>
      <c r="CY985" s="269"/>
      <c r="CZ985" s="269"/>
      <c r="DA985" s="270"/>
      <c r="DB985" s="248">
        <v>39499.538999999997</v>
      </c>
      <c r="DC985" s="249"/>
      <c r="DD985" s="250">
        <v>9.1680913346235808</v>
      </c>
      <c r="DE985" s="251"/>
      <c r="DF985" s="251"/>
      <c r="DG985" s="251"/>
      <c r="DH985" s="252"/>
      <c r="DI985" s="252"/>
      <c r="DJ985" s="252"/>
      <c r="DK985" s="252"/>
      <c r="DL985" s="251" t="s">
        <v>2005</v>
      </c>
      <c r="DM985" s="253" t="s">
        <v>2005</v>
      </c>
      <c r="DN985" s="254" t="s">
        <v>66</v>
      </c>
      <c r="DO985" s="231"/>
      <c r="DP985" s="256" t="s">
        <v>66</v>
      </c>
      <c r="DQ985" s="231"/>
      <c r="DR985" s="258"/>
      <c r="DS985" s="259"/>
      <c r="DT985" s="260"/>
      <c r="DU985" s="255">
        <v>22.11580852113838</v>
      </c>
      <c r="DV985" s="261">
        <v>761.15216286532018</v>
      </c>
      <c r="DW985" s="231">
        <v>8.3396940286231427</v>
      </c>
      <c r="DX985" s="262">
        <v>264.14245613404239</v>
      </c>
      <c r="DY985" s="255">
        <v>9.9687448593518829E-2</v>
      </c>
      <c r="DZ985" s="231">
        <v>2.568709981009818</v>
      </c>
      <c r="EA985" s="231">
        <v>9.2284915282118921E-2</v>
      </c>
      <c r="EB985" s="262">
        <v>1.9031707486978369</v>
      </c>
      <c r="EC985" s="271"/>
      <c r="ED985" s="234"/>
      <c r="EE985" s="272"/>
      <c r="EF985" s="234">
        <v>0</v>
      </c>
      <c r="EG985" s="266">
        <v>212326.33333333334</v>
      </c>
      <c r="EH985" s="258"/>
    </row>
    <row r="986" spans="1:138" ht="30" customHeight="1" thickBot="1" x14ac:dyDescent="0.3">
      <c r="A986" s="45" t="s">
        <v>60</v>
      </c>
      <c r="B986" s="45" t="s">
        <v>61</v>
      </c>
      <c r="C986" s="45" t="s">
        <v>1479</v>
      </c>
      <c r="D986" s="46" t="s">
        <v>1616</v>
      </c>
      <c r="E986" s="46" t="s">
        <v>1500</v>
      </c>
      <c r="F986" s="46" t="s">
        <v>1667</v>
      </c>
      <c r="G986" s="46" t="s">
        <v>1500</v>
      </c>
      <c r="H986" s="226" t="s">
        <v>66</v>
      </c>
      <c r="I986" s="227" t="s">
        <v>2002</v>
      </c>
      <c r="J986" s="228">
        <v>4.16</v>
      </c>
      <c r="K986" s="229">
        <v>2.521865975820285</v>
      </c>
      <c r="L986" s="229">
        <v>2.665909085364</v>
      </c>
      <c r="M986" s="230">
        <v>184</v>
      </c>
      <c r="N986" s="231">
        <v>2647.3739999999998</v>
      </c>
      <c r="O986" s="232" t="s">
        <v>2006</v>
      </c>
      <c r="P986" s="233">
        <v>1.2465223251911695</v>
      </c>
      <c r="Q986" s="234" t="s">
        <v>2004</v>
      </c>
      <c r="R986" s="235" t="s">
        <v>68</v>
      </c>
      <c r="S986" s="236" t="s">
        <v>2005</v>
      </c>
      <c r="T986" s="236" t="s">
        <v>2005</v>
      </c>
      <c r="U986" s="237" t="s">
        <v>2005</v>
      </c>
      <c r="V986" s="238" t="s">
        <v>2005</v>
      </c>
      <c r="W986" s="238" t="s">
        <v>2005</v>
      </c>
      <c r="X986" s="238" t="s">
        <v>2005</v>
      </c>
      <c r="Y986" s="238" t="s">
        <v>2005</v>
      </c>
      <c r="Z986" s="238" t="s">
        <v>2005</v>
      </c>
      <c r="AA986" s="238" t="s">
        <v>2005</v>
      </c>
      <c r="AB986" s="238" t="s">
        <v>2005</v>
      </c>
      <c r="AC986" s="238" t="s">
        <v>2005</v>
      </c>
      <c r="AD986" s="238" t="s">
        <v>2005</v>
      </c>
      <c r="AE986" s="238" t="s">
        <v>2005</v>
      </c>
      <c r="AF986" s="238" t="s">
        <v>2005</v>
      </c>
      <c r="AG986" s="238" t="s">
        <v>2005</v>
      </c>
      <c r="AH986" s="238" t="s">
        <v>2005</v>
      </c>
      <c r="AI986" s="238" t="s">
        <v>2005</v>
      </c>
      <c r="AJ986" s="238" t="s">
        <v>2005</v>
      </c>
      <c r="AK986" s="238" t="s">
        <v>2005</v>
      </c>
      <c r="AL986" s="238" t="s">
        <v>2005</v>
      </c>
      <c r="AM986" s="237" t="s">
        <v>2005</v>
      </c>
      <c r="AN986" s="238" t="s">
        <v>2005</v>
      </c>
      <c r="AO986" s="238" t="s">
        <v>2005</v>
      </c>
      <c r="AP986" s="238" t="s">
        <v>2005</v>
      </c>
      <c r="AQ986" s="237">
        <f t="shared" si="60"/>
        <v>0</v>
      </c>
      <c r="AR986" s="239">
        <f t="shared" si="60"/>
        <v>0</v>
      </c>
      <c r="AS986" s="240"/>
      <c r="AT986" s="238"/>
      <c r="AU986" s="237"/>
      <c r="AV986" s="238"/>
      <c r="AW986" s="238"/>
      <c r="AX986" s="238"/>
      <c r="AY986" s="238"/>
      <c r="AZ986" s="238"/>
      <c r="BA986" s="238"/>
      <c r="BB986" s="238"/>
      <c r="BC986" s="238"/>
      <c r="BD986" s="238"/>
      <c r="BE986" s="238"/>
      <c r="BF986" s="238"/>
      <c r="BG986" s="238"/>
      <c r="BH986" s="238"/>
      <c r="BI986" s="238"/>
      <c r="BJ986" s="238" t="s">
        <v>2005</v>
      </c>
      <c r="BK986" s="238"/>
      <c r="BL986" s="238"/>
      <c r="BM986" s="238"/>
      <c r="BN986" s="238"/>
      <c r="BO986" s="238"/>
      <c r="BP986" s="238"/>
      <c r="BQ986" s="237">
        <f t="shared" si="61"/>
        <v>0</v>
      </c>
      <c r="BR986" s="237">
        <f t="shared" si="61"/>
        <v>0</v>
      </c>
      <c r="BS986" s="241">
        <f t="shared" si="63"/>
        <v>0</v>
      </c>
      <c r="BT986" s="273">
        <v>0</v>
      </c>
      <c r="BU986" s="243">
        <v>0</v>
      </c>
      <c r="BV986" s="244">
        <v>0</v>
      </c>
      <c r="BW986" s="243">
        <v>0</v>
      </c>
      <c r="BX986" s="243">
        <v>0</v>
      </c>
      <c r="BY986" s="243">
        <v>0</v>
      </c>
      <c r="BZ986" s="243">
        <v>0</v>
      </c>
      <c r="CA986" s="243">
        <v>0</v>
      </c>
      <c r="CB986" s="243">
        <v>0</v>
      </c>
      <c r="CC986" s="243">
        <v>0</v>
      </c>
      <c r="CD986" s="243">
        <v>0</v>
      </c>
      <c r="CE986" s="243">
        <v>0</v>
      </c>
      <c r="CF986" s="243">
        <v>0</v>
      </c>
      <c r="CG986" s="243">
        <v>0</v>
      </c>
      <c r="CH986" s="243">
        <v>0</v>
      </c>
      <c r="CI986" s="243">
        <v>0</v>
      </c>
      <c r="CJ986" s="243">
        <v>0</v>
      </c>
      <c r="CK986" s="243" t="e">
        <v>#VALUE!</v>
      </c>
      <c r="CL986" s="243">
        <v>0</v>
      </c>
      <c r="CM986" s="243">
        <v>0</v>
      </c>
      <c r="CN986" s="243">
        <v>0</v>
      </c>
      <c r="CO986" s="243">
        <v>0</v>
      </c>
      <c r="CP986" s="243">
        <v>0</v>
      </c>
      <c r="CQ986" s="243">
        <v>0</v>
      </c>
      <c r="CR986" s="244">
        <f t="shared" si="62"/>
        <v>0</v>
      </c>
      <c r="CS986" s="267" t="e">
        <f t="shared" si="62"/>
        <v>#VALUE!</v>
      </c>
      <c r="CT986" s="268"/>
      <c r="CU986" s="269"/>
      <c r="CV986" s="269"/>
      <c r="CW986" s="269"/>
      <c r="CX986" s="269"/>
      <c r="CY986" s="269"/>
      <c r="CZ986" s="269"/>
      <c r="DA986" s="270"/>
      <c r="DB986" s="248">
        <v>2647.3739999999998</v>
      </c>
      <c r="DC986" s="249"/>
      <c r="DD986" s="250">
        <v>1.2465223251911695</v>
      </c>
      <c r="DE986" s="251"/>
      <c r="DF986" s="251"/>
      <c r="DG986" s="251"/>
      <c r="DH986" s="252"/>
      <c r="DI986" s="252"/>
      <c r="DJ986" s="252"/>
      <c r="DK986" s="252"/>
      <c r="DL986" s="251" t="s">
        <v>2005</v>
      </c>
      <c r="DM986" s="253" t="s">
        <v>2005</v>
      </c>
      <c r="DN986" s="254" t="s">
        <v>66</v>
      </c>
      <c r="DO986" s="231"/>
      <c r="DP986" s="256" t="s">
        <v>66</v>
      </c>
      <c r="DQ986" s="231"/>
      <c r="DR986" s="258"/>
      <c r="DS986" s="259"/>
      <c r="DT986" s="260"/>
      <c r="DU986" s="255">
        <v>1.6576086956521738</v>
      </c>
      <c r="DV986" s="261">
        <v>7.7643459325630868</v>
      </c>
      <c r="DW986" s="231">
        <v>1.6576086956521738</v>
      </c>
      <c r="DX986" s="262">
        <v>7.7643459325630868</v>
      </c>
      <c r="DY986" s="255">
        <v>0.33152173913043476</v>
      </c>
      <c r="DZ986" s="231">
        <v>0.30355350741392589</v>
      </c>
      <c r="EA986" s="231">
        <v>0.33152173913043476</v>
      </c>
      <c r="EB986" s="262">
        <v>0.30355350741392589</v>
      </c>
      <c r="EC986" s="271"/>
      <c r="ED986" s="234"/>
      <c r="EE986" s="272"/>
      <c r="EF986" s="234">
        <v>0</v>
      </c>
      <c r="EG986" s="266">
        <v>1469.3333333333333</v>
      </c>
      <c r="EH986" s="258"/>
    </row>
    <row r="987" spans="1:138" ht="30" customHeight="1" thickBot="1" x14ac:dyDescent="0.3">
      <c r="A987" s="45" t="s">
        <v>60</v>
      </c>
      <c r="B987" s="45" t="s">
        <v>61</v>
      </c>
      <c r="C987" s="45" t="s">
        <v>1479</v>
      </c>
      <c r="D987" s="46" t="s">
        <v>1616</v>
      </c>
      <c r="E987" s="46" t="s">
        <v>1500</v>
      </c>
      <c r="F987" s="46" t="s">
        <v>1668</v>
      </c>
      <c r="G987" s="46" t="s">
        <v>1500</v>
      </c>
      <c r="H987" s="226" t="s">
        <v>66</v>
      </c>
      <c r="I987" s="227" t="s">
        <v>2008</v>
      </c>
      <c r="J987" s="228">
        <v>4.16</v>
      </c>
      <c r="K987" s="229">
        <v>2.4498126622254199</v>
      </c>
      <c r="L987" s="229">
        <v>1.500189390819</v>
      </c>
      <c r="M987" s="230">
        <v>191.083333333333</v>
      </c>
      <c r="N987" s="231">
        <v>2549.8000000000002</v>
      </c>
      <c r="O987" s="232" t="s">
        <v>2006</v>
      </c>
      <c r="P987" s="233">
        <v>1.2489241023109963</v>
      </c>
      <c r="Q987" s="234" t="s">
        <v>2004</v>
      </c>
      <c r="R987" s="235" t="s">
        <v>68</v>
      </c>
      <c r="S987" s="236" t="s">
        <v>2005</v>
      </c>
      <c r="T987" s="236" t="s">
        <v>2005</v>
      </c>
      <c r="U987" s="237" t="s">
        <v>2005</v>
      </c>
      <c r="V987" s="238" t="s">
        <v>2005</v>
      </c>
      <c r="W987" s="238" t="s">
        <v>2005</v>
      </c>
      <c r="X987" s="238" t="s">
        <v>2005</v>
      </c>
      <c r="Y987" s="238" t="s">
        <v>2005</v>
      </c>
      <c r="Z987" s="238" t="s">
        <v>2005</v>
      </c>
      <c r="AA987" s="238" t="s">
        <v>2005</v>
      </c>
      <c r="AB987" s="238" t="s">
        <v>2005</v>
      </c>
      <c r="AC987" s="238" t="s">
        <v>2005</v>
      </c>
      <c r="AD987" s="238" t="s">
        <v>2005</v>
      </c>
      <c r="AE987" s="238" t="s">
        <v>2005</v>
      </c>
      <c r="AF987" s="238" t="s">
        <v>2005</v>
      </c>
      <c r="AG987" s="238" t="s">
        <v>2005</v>
      </c>
      <c r="AH987" s="238" t="s">
        <v>2005</v>
      </c>
      <c r="AI987" s="238" t="s">
        <v>2005</v>
      </c>
      <c r="AJ987" s="238" t="s">
        <v>2005</v>
      </c>
      <c r="AK987" s="238" t="s">
        <v>2005</v>
      </c>
      <c r="AL987" s="238" t="s">
        <v>2005</v>
      </c>
      <c r="AM987" s="237" t="s">
        <v>2005</v>
      </c>
      <c r="AN987" s="238" t="s">
        <v>2005</v>
      </c>
      <c r="AO987" s="238" t="s">
        <v>2005</v>
      </c>
      <c r="AP987" s="238" t="s">
        <v>2005</v>
      </c>
      <c r="AQ987" s="237">
        <f t="shared" si="60"/>
        <v>0</v>
      </c>
      <c r="AR987" s="239">
        <f t="shared" si="60"/>
        <v>0</v>
      </c>
      <c r="AS987" s="240"/>
      <c r="AT987" s="238"/>
      <c r="AU987" s="237"/>
      <c r="AV987" s="238"/>
      <c r="AW987" s="238"/>
      <c r="AX987" s="238"/>
      <c r="AY987" s="238"/>
      <c r="AZ987" s="238"/>
      <c r="BA987" s="238"/>
      <c r="BB987" s="238"/>
      <c r="BC987" s="238"/>
      <c r="BD987" s="238"/>
      <c r="BE987" s="238"/>
      <c r="BF987" s="238"/>
      <c r="BG987" s="238"/>
      <c r="BH987" s="238"/>
      <c r="BI987" s="238"/>
      <c r="BJ987" s="238" t="s">
        <v>2005</v>
      </c>
      <c r="BK987" s="238"/>
      <c r="BL987" s="238"/>
      <c r="BM987" s="238"/>
      <c r="BN987" s="238"/>
      <c r="BO987" s="238"/>
      <c r="BP987" s="238"/>
      <c r="BQ987" s="237">
        <f t="shared" si="61"/>
        <v>0</v>
      </c>
      <c r="BR987" s="237">
        <f t="shared" si="61"/>
        <v>0</v>
      </c>
      <c r="BS987" s="241">
        <f t="shared" si="63"/>
        <v>0</v>
      </c>
      <c r="BT987" s="273">
        <v>0</v>
      </c>
      <c r="BU987" s="243">
        <v>0</v>
      </c>
      <c r="BV987" s="244">
        <v>0</v>
      </c>
      <c r="BW987" s="243">
        <v>0</v>
      </c>
      <c r="BX987" s="243">
        <v>0</v>
      </c>
      <c r="BY987" s="243">
        <v>0</v>
      </c>
      <c r="BZ987" s="243">
        <v>0</v>
      </c>
      <c r="CA987" s="243">
        <v>0</v>
      </c>
      <c r="CB987" s="243">
        <v>0</v>
      </c>
      <c r="CC987" s="243">
        <v>0</v>
      </c>
      <c r="CD987" s="243">
        <v>0</v>
      </c>
      <c r="CE987" s="243">
        <v>0</v>
      </c>
      <c r="CF987" s="243">
        <v>0</v>
      </c>
      <c r="CG987" s="243">
        <v>0</v>
      </c>
      <c r="CH987" s="243">
        <v>0</v>
      </c>
      <c r="CI987" s="243">
        <v>0</v>
      </c>
      <c r="CJ987" s="243">
        <v>0</v>
      </c>
      <c r="CK987" s="243" t="e">
        <v>#VALUE!</v>
      </c>
      <c r="CL987" s="243">
        <v>0</v>
      </c>
      <c r="CM987" s="243">
        <v>0</v>
      </c>
      <c r="CN987" s="243">
        <v>0</v>
      </c>
      <c r="CO987" s="243">
        <v>0</v>
      </c>
      <c r="CP987" s="243">
        <v>0</v>
      </c>
      <c r="CQ987" s="243">
        <v>0</v>
      </c>
      <c r="CR987" s="244">
        <f t="shared" si="62"/>
        <v>0</v>
      </c>
      <c r="CS987" s="267" t="e">
        <f t="shared" si="62"/>
        <v>#VALUE!</v>
      </c>
      <c r="CT987" s="268"/>
      <c r="CU987" s="269"/>
      <c r="CV987" s="269"/>
      <c r="CW987" s="269"/>
      <c r="CX987" s="269"/>
      <c r="CY987" s="269"/>
      <c r="CZ987" s="269"/>
      <c r="DA987" s="270"/>
      <c r="DB987" s="248">
        <v>2549.8000000000002</v>
      </c>
      <c r="DC987" s="249"/>
      <c r="DD987" s="250">
        <v>1.2489241023109963</v>
      </c>
      <c r="DE987" s="251"/>
      <c r="DF987" s="251"/>
      <c r="DG987" s="251"/>
      <c r="DH987" s="252"/>
      <c r="DI987" s="252"/>
      <c r="DJ987" s="252"/>
      <c r="DK987" s="252"/>
      <c r="DL987" s="251" t="s">
        <v>2005</v>
      </c>
      <c r="DM987" s="253" t="s">
        <v>2005</v>
      </c>
      <c r="DN987" s="254" t="s">
        <v>66</v>
      </c>
      <c r="DO987" s="231"/>
      <c r="DP987" s="256" t="s">
        <v>66</v>
      </c>
      <c r="DQ987" s="231"/>
      <c r="DR987" s="258"/>
      <c r="DS987" s="259"/>
      <c r="DT987" s="260"/>
      <c r="DU987" s="255">
        <v>466.81203663323237</v>
      </c>
      <c r="DV987" s="261">
        <v>-273.6376140155113</v>
      </c>
      <c r="DW987" s="231">
        <v>466.81203663323237</v>
      </c>
      <c r="DX987" s="262">
        <v>-273.6376140155113</v>
      </c>
      <c r="DY987" s="255">
        <v>2.5067597034452724</v>
      </c>
      <c r="DZ987" s="231">
        <v>-1.4125209220749009</v>
      </c>
      <c r="EA987" s="231">
        <v>2.5067597034452724</v>
      </c>
      <c r="EB987" s="262">
        <v>-1.4125209220749009</v>
      </c>
      <c r="EC987" s="271"/>
      <c r="ED987" s="234"/>
      <c r="EE987" s="272"/>
      <c r="EF987" s="234">
        <v>89200</v>
      </c>
      <c r="EG987" s="266">
        <v>-54912</v>
      </c>
      <c r="EH987" s="258"/>
    </row>
    <row r="988" spans="1:138" ht="30" customHeight="1" thickBot="1" x14ac:dyDescent="0.3">
      <c r="A988" s="45" t="s">
        <v>60</v>
      </c>
      <c r="B988" s="45" t="s">
        <v>61</v>
      </c>
      <c r="C988" s="45" t="s">
        <v>1479</v>
      </c>
      <c r="D988" s="46" t="s">
        <v>1616</v>
      </c>
      <c r="E988" s="46" t="s">
        <v>1500</v>
      </c>
      <c r="F988" s="46" t="s">
        <v>1669</v>
      </c>
      <c r="G988" s="46" t="s">
        <v>1500</v>
      </c>
      <c r="H988" s="226" t="s">
        <v>66</v>
      </c>
      <c r="I988" s="227" t="s">
        <v>2002</v>
      </c>
      <c r="J988" s="228">
        <v>4.16</v>
      </c>
      <c r="K988" s="229">
        <v>2.2336527214408242</v>
      </c>
      <c r="L988" s="229">
        <v>1.6941287843550001</v>
      </c>
      <c r="M988" s="230">
        <v>11</v>
      </c>
      <c r="N988" s="231">
        <v>977.62199999999996</v>
      </c>
      <c r="O988" s="232" t="s">
        <v>2006</v>
      </c>
      <c r="P988" s="233">
        <v>0.22816882638373961</v>
      </c>
      <c r="Q988" s="234" t="s">
        <v>2004</v>
      </c>
      <c r="R988" s="235" t="s">
        <v>68</v>
      </c>
      <c r="S988" s="236" t="s">
        <v>2005</v>
      </c>
      <c r="T988" s="236" t="s">
        <v>2005</v>
      </c>
      <c r="U988" s="237" t="s">
        <v>2005</v>
      </c>
      <c r="V988" s="238" t="s">
        <v>2005</v>
      </c>
      <c r="W988" s="238" t="s">
        <v>2005</v>
      </c>
      <c r="X988" s="238" t="s">
        <v>2005</v>
      </c>
      <c r="Y988" s="238" t="s">
        <v>2005</v>
      </c>
      <c r="Z988" s="238" t="s">
        <v>2005</v>
      </c>
      <c r="AA988" s="238" t="s">
        <v>2005</v>
      </c>
      <c r="AB988" s="238" t="s">
        <v>2005</v>
      </c>
      <c r="AC988" s="238" t="s">
        <v>2005</v>
      </c>
      <c r="AD988" s="238" t="s">
        <v>2005</v>
      </c>
      <c r="AE988" s="238" t="s">
        <v>2005</v>
      </c>
      <c r="AF988" s="238" t="s">
        <v>2005</v>
      </c>
      <c r="AG988" s="238" t="s">
        <v>2005</v>
      </c>
      <c r="AH988" s="238" t="s">
        <v>2005</v>
      </c>
      <c r="AI988" s="238">
        <v>1</v>
      </c>
      <c r="AJ988" s="238">
        <v>1</v>
      </c>
      <c r="AK988" s="238" t="s">
        <v>2005</v>
      </c>
      <c r="AL988" s="238" t="s">
        <v>2005</v>
      </c>
      <c r="AM988" s="237" t="s">
        <v>2005</v>
      </c>
      <c r="AN988" s="238" t="s">
        <v>2005</v>
      </c>
      <c r="AO988" s="238" t="s">
        <v>2005</v>
      </c>
      <c r="AP988" s="238" t="s">
        <v>2005</v>
      </c>
      <c r="AQ988" s="237">
        <f t="shared" si="60"/>
        <v>1</v>
      </c>
      <c r="AR988" s="239">
        <f t="shared" si="60"/>
        <v>1</v>
      </c>
      <c r="AS988" s="240"/>
      <c r="AT988" s="238"/>
      <c r="AU988" s="237"/>
      <c r="AV988" s="238"/>
      <c r="AW988" s="238"/>
      <c r="AX988" s="238"/>
      <c r="AY988" s="238"/>
      <c r="AZ988" s="238"/>
      <c r="BA988" s="238"/>
      <c r="BB988" s="238"/>
      <c r="BC988" s="238"/>
      <c r="BD988" s="238"/>
      <c r="BE988" s="238"/>
      <c r="BF988" s="238"/>
      <c r="BG988" s="238"/>
      <c r="BH988" s="238"/>
      <c r="BI988" s="238">
        <v>30</v>
      </c>
      <c r="BJ988" s="238">
        <v>30</v>
      </c>
      <c r="BK988" s="238"/>
      <c r="BL988" s="238"/>
      <c r="BM988" s="238"/>
      <c r="BN988" s="238"/>
      <c r="BO988" s="238"/>
      <c r="BP988" s="238"/>
      <c r="BQ988" s="237">
        <f t="shared" si="61"/>
        <v>30</v>
      </c>
      <c r="BR988" s="237">
        <f t="shared" si="61"/>
        <v>30</v>
      </c>
      <c r="BS988" s="241">
        <f t="shared" si="63"/>
        <v>0.13148158964338671</v>
      </c>
      <c r="BT988" s="273">
        <v>0</v>
      </c>
      <c r="BU988" s="243">
        <v>0</v>
      </c>
      <c r="BV988" s="244">
        <v>0</v>
      </c>
      <c r="BW988" s="243">
        <v>0</v>
      </c>
      <c r="BX988" s="243">
        <v>0</v>
      </c>
      <c r="BY988" s="243">
        <v>0</v>
      </c>
      <c r="BZ988" s="243">
        <v>0</v>
      </c>
      <c r="CA988" s="243">
        <v>0</v>
      </c>
      <c r="CB988" s="243">
        <v>0</v>
      </c>
      <c r="CC988" s="243">
        <v>0</v>
      </c>
      <c r="CD988" s="243">
        <v>0</v>
      </c>
      <c r="CE988" s="243">
        <v>0</v>
      </c>
      <c r="CF988" s="243">
        <v>0</v>
      </c>
      <c r="CG988" s="243">
        <v>0</v>
      </c>
      <c r="CH988" s="243">
        <v>0</v>
      </c>
      <c r="CI988" s="243">
        <v>0</v>
      </c>
      <c r="CJ988" s="243">
        <v>35215.200000000004</v>
      </c>
      <c r="CK988" s="243">
        <v>35215.200000000004</v>
      </c>
      <c r="CL988" s="243">
        <v>0</v>
      </c>
      <c r="CM988" s="243">
        <v>0</v>
      </c>
      <c r="CN988" s="243">
        <v>0</v>
      </c>
      <c r="CO988" s="243">
        <v>0</v>
      </c>
      <c r="CP988" s="243">
        <v>0</v>
      </c>
      <c r="CQ988" s="243">
        <v>0</v>
      </c>
      <c r="CR988" s="244">
        <f t="shared" si="62"/>
        <v>35215.200000000004</v>
      </c>
      <c r="CS988" s="267">
        <f t="shared" si="62"/>
        <v>35215.200000000004</v>
      </c>
      <c r="CT988" s="268"/>
      <c r="CU988" s="269"/>
      <c r="CV988" s="269"/>
      <c r="CW988" s="269"/>
      <c r="CX988" s="269"/>
      <c r="CY988" s="269"/>
      <c r="CZ988" s="269"/>
      <c r="DA988" s="270"/>
      <c r="DB988" s="248">
        <v>977.62199999999996</v>
      </c>
      <c r="DC988" s="249"/>
      <c r="DD988" s="250">
        <v>0.22816882638373961</v>
      </c>
      <c r="DE988" s="251"/>
      <c r="DF988" s="251"/>
      <c r="DG988" s="251"/>
      <c r="DH988" s="252"/>
      <c r="DI988" s="252"/>
      <c r="DJ988" s="252"/>
      <c r="DK988" s="252"/>
      <c r="DL988" s="251" t="s">
        <v>2005</v>
      </c>
      <c r="DM988" s="253" t="s">
        <v>2005</v>
      </c>
      <c r="DN988" s="254" t="s">
        <v>66</v>
      </c>
      <c r="DO988" s="231"/>
      <c r="DP988" s="256" t="s">
        <v>66</v>
      </c>
      <c r="DQ988" s="231"/>
      <c r="DR988" s="258"/>
      <c r="DS988" s="259"/>
      <c r="DT988" s="260"/>
      <c r="DU988" s="255">
        <v>59.81818181818182</v>
      </c>
      <c r="DV988" s="261">
        <v>-29.373737373737388</v>
      </c>
      <c r="DW988" s="231">
        <v>59.81818181818182</v>
      </c>
      <c r="DX988" s="262">
        <v>-29.373737373737388</v>
      </c>
      <c r="DY988" s="255">
        <v>0.36363636363636365</v>
      </c>
      <c r="DZ988" s="231">
        <v>8.0808080808079663E-2</v>
      </c>
      <c r="EA988" s="231">
        <v>0.36363636363636365</v>
      </c>
      <c r="EB988" s="262">
        <v>8.0808080808079663E-2</v>
      </c>
      <c r="EC988" s="271"/>
      <c r="ED988" s="234"/>
      <c r="EE988" s="272"/>
      <c r="EF988" s="234">
        <v>638</v>
      </c>
      <c r="EG988" s="266">
        <v>-638</v>
      </c>
      <c r="EH988" s="258"/>
    </row>
    <row r="989" spans="1:138" ht="30" customHeight="1" thickBot="1" x14ac:dyDescent="0.3">
      <c r="A989" s="45" t="s">
        <v>60</v>
      </c>
      <c r="B989" s="45" t="s">
        <v>61</v>
      </c>
      <c r="C989" s="45" t="s">
        <v>1479</v>
      </c>
      <c r="D989" s="46" t="s">
        <v>1616</v>
      </c>
      <c r="E989" s="46" t="s">
        <v>1500</v>
      </c>
      <c r="F989" s="46" t="s">
        <v>1670</v>
      </c>
      <c r="G989" s="46" t="s">
        <v>1500</v>
      </c>
      <c r="H989" s="226" t="s">
        <v>66</v>
      </c>
      <c r="I989" s="227" t="s">
        <v>2007</v>
      </c>
      <c r="J989" s="228">
        <v>4.16</v>
      </c>
      <c r="K989" s="229">
        <v>2.2696793782382572</v>
      </c>
      <c r="L989" s="229">
        <v>3.7132575680339999</v>
      </c>
      <c r="M989" s="230">
        <v>644.75</v>
      </c>
      <c r="N989" s="231">
        <v>3524.857</v>
      </c>
      <c r="O989" s="232" t="s">
        <v>2006</v>
      </c>
      <c r="P989" s="233">
        <v>1.5251284710913104</v>
      </c>
      <c r="Q989" s="234" t="s">
        <v>2004</v>
      </c>
      <c r="R989" s="235" t="s">
        <v>68</v>
      </c>
      <c r="S989" s="236" t="s">
        <v>2005</v>
      </c>
      <c r="T989" s="236" t="s">
        <v>2005</v>
      </c>
      <c r="U989" s="237" t="s">
        <v>2005</v>
      </c>
      <c r="V989" s="238" t="s">
        <v>2005</v>
      </c>
      <c r="W989" s="238" t="s">
        <v>2005</v>
      </c>
      <c r="X989" s="238" t="s">
        <v>2005</v>
      </c>
      <c r="Y989" s="238" t="s">
        <v>2005</v>
      </c>
      <c r="Z989" s="238" t="s">
        <v>2005</v>
      </c>
      <c r="AA989" s="238" t="s">
        <v>2005</v>
      </c>
      <c r="AB989" s="238" t="s">
        <v>2005</v>
      </c>
      <c r="AC989" s="238" t="s">
        <v>2005</v>
      </c>
      <c r="AD989" s="238" t="s">
        <v>2005</v>
      </c>
      <c r="AE989" s="238" t="s">
        <v>2005</v>
      </c>
      <c r="AF989" s="238" t="s">
        <v>2005</v>
      </c>
      <c r="AG989" s="238" t="s">
        <v>2005</v>
      </c>
      <c r="AH989" s="238" t="s">
        <v>2005</v>
      </c>
      <c r="AI989" s="238">
        <v>5</v>
      </c>
      <c r="AJ989" s="238">
        <v>5</v>
      </c>
      <c r="AK989" s="238" t="s">
        <v>2005</v>
      </c>
      <c r="AL989" s="238" t="s">
        <v>2005</v>
      </c>
      <c r="AM989" s="237" t="s">
        <v>2005</v>
      </c>
      <c r="AN989" s="238" t="s">
        <v>2005</v>
      </c>
      <c r="AO989" s="238" t="s">
        <v>2005</v>
      </c>
      <c r="AP989" s="238" t="s">
        <v>2005</v>
      </c>
      <c r="AQ989" s="237">
        <f t="shared" si="60"/>
        <v>5</v>
      </c>
      <c r="AR989" s="239">
        <f t="shared" si="60"/>
        <v>5</v>
      </c>
      <c r="AS989" s="240"/>
      <c r="AT989" s="238"/>
      <c r="AU989" s="237"/>
      <c r="AV989" s="238"/>
      <c r="AW989" s="238"/>
      <c r="AX989" s="238"/>
      <c r="AY989" s="238"/>
      <c r="AZ989" s="238"/>
      <c r="BA989" s="238"/>
      <c r="BB989" s="238"/>
      <c r="BC989" s="238"/>
      <c r="BD989" s="238"/>
      <c r="BE989" s="238"/>
      <c r="BF989" s="238"/>
      <c r="BG989" s="238"/>
      <c r="BH989" s="238"/>
      <c r="BI989" s="238">
        <v>25.2</v>
      </c>
      <c r="BJ989" s="238">
        <v>25.2</v>
      </c>
      <c r="BK989" s="238"/>
      <c r="BL989" s="238"/>
      <c r="BM989" s="238"/>
      <c r="BN989" s="238"/>
      <c r="BO989" s="238"/>
      <c r="BP989" s="238"/>
      <c r="BQ989" s="237">
        <f t="shared" si="61"/>
        <v>25.2</v>
      </c>
      <c r="BR989" s="237">
        <f t="shared" si="61"/>
        <v>25.2</v>
      </c>
      <c r="BS989" s="241">
        <f t="shared" si="63"/>
        <v>1.6523198194554757E-2</v>
      </c>
      <c r="BT989" s="273">
        <v>0</v>
      </c>
      <c r="BU989" s="243">
        <v>0</v>
      </c>
      <c r="BV989" s="244">
        <v>0</v>
      </c>
      <c r="BW989" s="243">
        <v>0</v>
      </c>
      <c r="BX989" s="243">
        <v>0</v>
      </c>
      <c r="BY989" s="243">
        <v>0</v>
      </c>
      <c r="BZ989" s="243">
        <v>0</v>
      </c>
      <c r="CA989" s="243">
        <v>0</v>
      </c>
      <c r="CB989" s="243">
        <v>0</v>
      </c>
      <c r="CC989" s="243">
        <v>0</v>
      </c>
      <c r="CD989" s="243">
        <v>0</v>
      </c>
      <c r="CE989" s="243">
        <v>0</v>
      </c>
      <c r="CF989" s="243">
        <v>0</v>
      </c>
      <c r="CG989" s="243">
        <v>0</v>
      </c>
      <c r="CH989" s="243">
        <v>0</v>
      </c>
      <c r="CI989" s="243">
        <v>0</v>
      </c>
      <c r="CJ989" s="243">
        <v>29580.768</v>
      </c>
      <c r="CK989" s="243">
        <v>29580.768</v>
      </c>
      <c r="CL989" s="243">
        <v>0</v>
      </c>
      <c r="CM989" s="243">
        <v>0</v>
      </c>
      <c r="CN989" s="243">
        <v>0</v>
      </c>
      <c r="CO989" s="243">
        <v>0</v>
      </c>
      <c r="CP989" s="243">
        <v>0</v>
      </c>
      <c r="CQ989" s="243">
        <v>0</v>
      </c>
      <c r="CR989" s="244">
        <f t="shared" si="62"/>
        <v>29580.768</v>
      </c>
      <c r="CS989" s="267">
        <f t="shared" si="62"/>
        <v>29580.768</v>
      </c>
      <c r="CT989" s="268"/>
      <c r="CU989" s="269"/>
      <c r="CV989" s="269"/>
      <c r="CW989" s="269"/>
      <c r="CX989" s="269"/>
      <c r="CY989" s="269"/>
      <c r="CZ989" s="269"/>
      <c r="DA989" s="270"/>
      <c r="DB989" s="248">
        <v>3524.857</v>
      </c>
      <c r="DC989" s="249"/>
      <c r="DD989" s="250">
        <v>1.5251284710913104</v>
      </c>
      <c r="DE989" s="251"/>
      <c r="DF989" s="251"/>
      <c r="DG989" s="251"/>
      <c r="DH989" s="252"/>
      <c r="DI989" s="252"/>
      <c r="DJ989" s="252"/>
      <c r="DK989" s="252"/>
      <c r="DL989" s="251" t="s">
        <v>2005</v>
      </c>
      <c r="DM989" s="253" t="s">
        <v>2005</v>
      </c>
      <c r="DN989" s="254" t="s">
        <v>66</v>
      </c>
      <c r="DO989" s="231"/>
      <c r="DP989" s="256" t="s">
        <v>66</v>
      </c>
      <c r="DQ989" s="231"/>
      <c r="DR989" s="258"/>
      <c r="DS989" s="259"/>
      <c r="DT989" s="260"/>
      <c r="DU989" s="255">
        <v>133.05622334238078</v>
      </c>
      <c r="DV989" s="261">
        <v>-45.849605731413774</v>
      </c>
      <c r="DW989" s="231">
        <v>129.76812718107794</v>
      </c>
      <c r="DX989" s="262">
        <v>-43.369021307200285</v>
      </c>
      <c r="DY989" s="255">
        <v>1.8317177200465296</v>
      </c>
      <c r="DZ989" s="231">
        <v>-0.46482010373817273</v>
      </c>
      <c r="EA989" s="231">
        <v>1.8255137650252036</v>
      </c>
      <c r="EB989" s="262">
        <v>-0.45913779712582015</v>
      </c>
      <c r="EC989" s="271"/>
      <c r="ED989" s="234"/>
      <c r="EE989" s="272"/>
      <c r="EF989" s="234">
        <v>83668</v>
      </c>
      <c r="EG989" s="266">
        <v>-35985.333333333336</v>
      </c>
      <c r="EH989" s="258"/>
    </row>
    <row r="990" spans="1:138" ht="30" customHeight="1" thickBot="1" x14ac:dyDescent="0.3">
      <c r="A990" s="45" t="s">
        <v>60</v>
      </c>
      <c r="B990" s="45" t="s">
        <v>61</v>
      </c>
      <c r="C990" s="45" t="s">
        <v>1479</v>
      </c>
      <c r="D990" s="46" t="s">
        <v>1489</v>
      </c>
      <c r="E990" s="46" t="s">
        <v>1487</v>
      </c>
      <c r="F990" s="46" t="s">
        <v>1671</v>
      </c>
      <c r="G990" s="46" t="s">
        <v>1487</v>
      </c>
      <c r="H990" s="226" t="s">
        <v>66</v>
      </c>
      <c r="I990" s="227" t="s">
        <v>2002</v>
      </c>
      <c r="J990" s="228">
        <v>4.16</v>
      </c>
      <c r="K990" s="229">
        <v>2.204831396002878</v>
      </c>
      <c r="L990" s="229">
        <v>1.274053027653</v>
      </c>
      <c r="M990" s="230">
        <v>171.25</v>
      </c>
      <c r="N990" s="231">
        <v>504.94962167281602</v>
      </c>
      <c r="O990" s="232" t="s">
        <v>2003</v>
      </c>
      <c r="P990" s="233">
        <v>0.14410662718973058</v>
      </c>
      <c r="Q990" s="234" t="s">
        <v>68</v>
      </c>
      <c r="R990" s="235" t="s">
        <v>68</v>
      </c>
      <c r="S990" s="236" t="s">
        <v>2005</v>
      </c>
      <c r="T990" s="236" t="s">
        <v>2005</v>
      </c>
      <c r="U990" s="237" t="s">
        <v>2005</v>
      </c>
      <c r="V990" s="238" t="s">
        <v>2005</v>
      </c>
      <c r="W990" s="238" t="s">
        <v>2005</v>
      </c>
      <c r="X990" s="238" t="s">
        <v>2005</v>
      </c>
      <c r="Y990" s="238" t="s">
        <v>2005</v>
      </c>
      <c r="Z990" s="238" t="s">
        <v>2005</v>
      </c>
      <c r="AA990" s="238" t="s">
        <v>2005</v>
      </c>
      <c r="AB990" s="238" t="s">
        <v>2005</v>
      </c>
      <c r="AC990" s="238" t="s">
        <v>2005</v>
      </c>
      <c r="AD990" s="238" t="s">
        <v>2005</v>
      </c>
      <c r="AE990" s="238" t="s">
        <v>2005</v>
      </c>
      <c r="AF990" s="238" t="s">
        <v>2005</v>
      </c>
      <c r="AG990" s="238" t="s">
        <v>2005</v>
      </c>
      <c r="AH990" s="238" t="s">
        <v>2005</v>
      </c>
      <c r="AI990" s="238">
        <v>2</v>
      </c>
      <c r="AJ990" s="238">
        <v>2</v>
      </c>
      <c r="AK990" s="238" t="s">
        <v>2005</v>
      </c>
      <c r="AL990" s="238" t="s">
        <v>2005</v>
      </c>
      <c r="AM990" s="237" t="s">
        <v>2005</v>
      </c>
      <c r="AN990" s="238" t="s">
        <v>2005</v>
      </c>
      <c r="AO990" s="238" t="s">
        <v>2005</v>
      </c>
      <c r="AP990" s="238" t="s">
        <v>2005</v>
      </c>
      <c r="AQ990" s="237">
        <f t="shared" si="60"/>
        <v>2</v>
      </c>
      <c r="AR990" s="239">
        <f t="shared" si="60"/>
        <v>2</v>
      </c>
      <c r="AS990" s="240"/>
      <c r="AT990" s="238"/>
      <c r="AU990" s="237"/>
      <c r="AV990" s="238"/>
      <c r="AW990" s="238"/>
      <c r="AX990" s="238"/>
      <c r="AY990" s="238"/>
      <c r="AZ990" s="238"/>
      <c r="BA990" s="238"/>
      <c r="BB990" s="238"/>
      <c r="BC990" s="238"/>
      <c r="BD990" s="238"/>
      <c r="BE990" s="238"/>
      <c r="BF990" s="238"/>
      <c r="BG990" s="238"/>
      <c r="BH990" s="238"/>
      <c r="BI990" s="238">
        <v>63.6</v>
      </c>
      <c r="BJ990" s="238">
        <v>63.6</v>
      </c>
      <c r="BK990" s="238"/>
      <c r="BL990" s="238"/>
      <c r="BM990" s="238"/>
      <c r="BN990" s="238"/>
      <c r="BO990" s="238"/>
      <c r="BP990" s="238"/>
      <c r="BQ990" s="237">
        <f t="shared" si="61"/>
        <v>63.6</v>
      </c>
      <c r="BR990" s="237">
        <f t="shared" si="61"/>
        <v>63.6</v>
      </c>
      <c r="BS990" s="241">
        <f t="shared" si="63"/>
        <v>0.44133986923630053</v>
      </c>
      <c r="BT990" s="273">
        <v>0</v>
      </c>
      <c r="BU990" s="243">
        <v>0</v>
      </c>
      <c r="BV990" s="244">
        <v>0</v>
      </c>
      <c r="BW990" s="243">
        <v>0</v>
      </c>
      <c r="BX990" s="243">
        <v>0</v>
      </c>
      <c r="BY990" s="243">
        <v>0</v>
      </c>
      <c r="BZ990" s="243">
        <v>0</v>
      </c>
      <c r="CA990" s="243">
        <v>0</v>
      </c>
      <c r="CB990" s="243">
        <v>0</v>
      </c>
      <c r="CC990" s="243">
        <v>0</v>
      </c>
      <c r="CD990" s="243">
        <v>0</v>
      </c>
      <c r="CE990" s="243">
        <v>0</v>
      </c>
      <c r="CF990" s="243">
        <v>0</v>
      </c>
      <c r="CG990" s="243">
        <v>0</v>
      </c>
      <c r="CH990" s="243">
        <v>0</v>
      </c>
      <c r="CI990" s="243">
        <v>0</v>
      </c>
      <c r="CJ990" s="243">
        <v>74656.224000000002</v>
      </c>
      <c r="CK990" s="243">
        <v>74656.224000000002</v>
      </c>
      <c r="CL990" s="243">
        <v>0</v>
      </c>
      <c r="CM990" s="243">
        <v>0</v>
      </c>
      <c r="CN990" s="243">
        <v>0</v>
      </c>
      <c r="CO990" s="243">
        <v>0</v>
      </c>
      <c r="CP990" s="243">
        <v>0</v>
      </c>
      <c r="CQ990" s="243">
        <v>0</v>
      </c>
      <c r="CR990" s="244">
        <f t="shared" si="62"/>
        <v>74656.224000000002</v>
      </c>
      <c r="CS990" s="267">
        <f t="shared" si="62"/>
        <v>74656.224000000002</v>
      </c>
      <c r="CT990" s="268"/>
      <c r="CU990" s="269"/>
      <c r="CV990" s="269"/>
      <c r="CW990" s="269"/>
      <c r="CX990" s="269"/>
      <c r="CY990" s="269"/>
      <c r="CZ990" s="269"/>
      <c r="DA990" s="270"/>
      <c r="DB990" s="248">
        <v>504.94962167281602</v>
      </c>
      <c r="DC990" s="249"/>
      <c r="DD990" s="250">
        <v>0.14410662718973058</v>
      </c>
      <c r="DE990" s="251"/>
      <c r="DF990" s="251"/>
      <c r="DG990" s="251"/>
      <c r="DH990" s="252"/>
      <c r="DI990" s="252"/>
      <c r="DJ990" s="252"/>
      <c r="DK990" s="252"/>
      <c r="DL990" s="251" t="s">
        <v>2005</v>
      </c>
      <c r="DM990" s="253" t="s">
        <v>2005</v>
      </c>
      <c r="DN990" s="254" t="s">
        <v>66</v>
      </c>
      <c r="DO990" s="231"/>
      <c r="DP990" s="256" t="s">
        <v>66</v>
      </c>
      <c r="DQ990" s="231"/>
      <c r="DR990" s="258"/>
      <c r="DS990" s="259"/>
      <c r="DT990" s="260"/>
      <c r="DU990" s="255">
        <v>42.020437956204383</v>
      </c>
      <c r="DV990" s="261">
        <v>1120.6428113984734</v>
      </c>
      <c r="DW990" s="231">
        <v>42.020437956204383</v>
      </c>
      <c r="DX990" s="262">
        <v>196.41375176492974</v>
      </c>
      <c r="DY990" s="255">
        <v>8.1751824817518248E-2</v>
      </c>
      <c r="DZ990" s="231">
        <v>2.0525201879052348</v>
      </c>
      <c r="EA990" s="231">
        <v>8.1751824817518248E-2</v>
      </c>
      <c r="EB990" s="262">
        <v>1.4927279957085418</v>
      </c>
      <c r="EC990" s="271"/>
      <c r="ED990" s="234"/>
      <c r="EE990" s="272"/>
      <c r="EF990" s="234">
        <v>0</v>
      </c>
      <c r="EG990" s="266">
        <v>37054.666666666664</v>
      </c>
      <c r="EH990" s="258"/>
    </row>
    <row r="991" spans="1:138" ht="30" customHeight="1" thickBot="1" x14ac:dyDescent="0.3">
      <c r="A991" s="45" t="s">
        <v>60</v>
      </c>
      <c r="B991" s="45" t="s">
        <v>61</v>
      </c>
      <c r="C991" s="45" t="s">
        <v>1479</v>
      </c>
      <c r="D991" s="46" t="s">
        <v>1489</v>
      </c>
      <c r="E991" s="46" t="s">
        <v>1487</v>
      </c>
      <c r="F991" s="46" t="s">
        <v>1672</v>
      </c>
      <c r="G991" s="46" t="s">
        <v>1487</v>
      </c>
      <c r="H991" s="226" t="s">
        <v>66</v>
      </c>
      <c r="I991" s="227" t="s">
        <v>2002</v>
      </c>
      <c r="J991" s="228">
        <v>4.16</v>
      </c>
      <c r="K991" s="229">
        <v>2.2552687155192839</v>
      </c>
      <c r="L991" s="229">
        <v>3.6089015076450002</v>
      </c>
      <c r="M991" s="230">
        <v>418</v>
      </c>
      <c r="N991" s="231">
        <v>5478.7033951500543</v>
      </c>
      <c r="O991" s="232" t="s">
        <v>2003</v>
      </c>
      <c r="P991" s="233">
        <v>1.5635569050085769</v>
      </c>
      <c r="Q991" s="234" t="s">
        <v>68</v>
      </c>
      <c r="R991" s="235" t="s">
        <v>68</v>
      </c>
      <c r="S991" s="236" t="s">
        <v>2005</v>
      </c>
      <c r="T991" s="236" t="s">
        <v>2005</v>
      </c>
      <c r="U991" s="237" t="s">
        <v>2005</v>
      </c>
      <c r="V991" s="238" t="s">
        <v>2005</v>
      </c>
      <c r="W991" s="238" t="s">
        <v>2005</v>
      </c>
      <c r="X991" s="238" t="s">
        <v>2005</v>
      </c>
      <c r="Y991" s="238" t="s">
        <v>2005</v>
      </c>
      <c r="Z991" s="238" t="s">
        <v>2005</v>
      </c>
      <c r="AA991" s="238" t="s">
        <v>2005</v>
      </c>
      <c r="AB991" s="238" t="s">
        <v>2005</v>
      </c>
      <c r="AC991" s="238" t="s">
        <v>2005</v>
      </c>
      <c r="AD991" s="238" t="s">
        <v>2005</v>
      </c>
      <c r="AE991" s="238" t="s">
        <v>2005</v>
      </c>
      <c r="AF991" s="238" t="s">
        <v>2005</v>
      </c>
      <c r="AG991" s="238" t="s">
        <v>2005</v>
      </c>
      <c r="AH991" s="238" t="s">
        <v>2005</v>
      </c>
      <c r="AI991" s="238">
        <v>4</v>
      </c>
      <c r="AJ991" s="238">
        <v>4</v>
      </c>
      <c r="AK991" s="238" t="s">
        <v>2005</v>
      </c>
      <c r="AL991" s="238" t="s">
        <v>2005</v>
      </c>
      <c r="AM991" s="237" t="s">
        <v>2005</v>
      </c>
      <c r="AN991" s="238" t="s">
        <v>2005</v>
      </c>
      <c r="AO991" s="238" t="s">
        <v>2005</v>
      </c>
      <c r="AP991" s="238" t="s">
        <v>2005</v>
      </c>
      <c r="AQ991" s="237">
        <f t="shared" si="60"/>
        <v>4</v>
      </c>
      <c r="AR991" s="239">
        <f t="shared" si="60"/>
        <v>4</v>
      </c>
      <c r="AS991" s="240"/>
      <c r="AT991" s="238"/>
      <c r="AU991" s="237"/>
      <c r="AV991" s="238"/>
      <c r="AW991" s="238"/>
      <c r="AX991" s="238"/>
      <c r="AY991" s="238"/>
      <c r="AZ991" s="238"/>
      <c r="BA991" s="238"/>
      <c r="BB991" s="238"/>
      <c r="BC991" s="238"/>
      <c r="BD991" s="238"/>
      <c r="BE991" s="238"/>
      <c r="BF991" s="238"/>
      <c r="BG991" s="238"/>
      <c r="BH991" s="238"/>
      <c r="BI991" s="238">
        <v>25.82</v>
      </c>
      <c r="BJ991" s="238">
        <v>25.82</v>
      </c>
      <c r="BK991" s="238"/>
      <c r="BL991" s="238"/>
      <c r="BM991" s="238"/>
      <c r="BN991" s="238"/>
      <c r="BO991" s="238"/>
      <c r="BP991" s="238"/>
      <c r="BQ991" s="237">
        <f t="shared" si="61"/>
        <v>25.82</v>
      </c>
      <c r="BR991" s="237">
        <f t="shared" si="61"/>
        <v>25.82</v>
      </c>
      <c r="BS991" s="241">
        <f t="shared" si="63"/>
        <v>1.6513629863607916E-2</v>
      </c>
      <c r="BT991" s="273">
        <v>0</v>
      </c>
      <c r="BU991" s="243">
        <v>0</v>
      </c>
      <c r="BV991" s="244">
        <v>0</v>
      </c>
      <c r="BW991" s="243">
        <v>0</v>
      </c>
      <c r="BX991" s="243">
        <v>0</v>
      </c>
      <c r="BY991" s="243">
        <v>0</v>
      </c>
      <c r="BZ991" s="243">
        <v>0</v>
      </c>
      <c r="CA991" s="243">
        <v>0</v>
      </c>
      <c r="CB991" s="243">
        <v>0</v>
      </c>
      <c r="CC991" s="243">
        <v>0</v>
      </c>
      <c r="CD991" s="243">
        <v>0</v>
      </c>
      <c r="CE991" s="243">
        <v>0</v>
      </c>
      <c r="CF991" s="243">
        <v>0</v>
      </c>
      <c r="CG991" s="243">
        <v>0</v>
      </c>
      <c r="CH991" s="243">
        <v>0</v>
      </c>
      <c r="CI991" s="243">
        <v>0</v>
      </c>
      <c r="CJ991" s="243">
        <v>30308.548800000004</v>
      </c>
      <c r="CK991" s="243">
        <v>30308.548800000004</v>
      </c>
      <c r="CL991" s="243">
        <v>0</v>
      </c>
      <c r="CM991" s="243">
        <v>0</v>
      </c>
      <c r="CN991" s="243">
        <v>0</v>
      </c>
      <c r="CO991" s="243">
        <v>0</v>
      </c>
      <c r="CP991" s="243">
        <v>0</v>
      </c>
      <c r="CQ991" s="243">
        <v>0</v>
      </c>
      <c r="CR991" s="244">
        <f t="shared" si="62"/>
        <v>30308.548800000004</v>
      </c>
      <c r="CS991" s="267">
        <f t="shared" si="62"/>
        <v>30308.548800000004</v>
      </c>
      <c r="CT991" s="268"/>
      <c r="CU991" s="269"/>
      <c r="CV991" s="269"/>
      <c r="CW991" s="269"/>
      <c r="CX991" s="269"/>
      <c r="CY991" s="269"/>
      <c r="CZ991" s="269"/>
      <c r="DA991" s="270"/>
      <c r="DB991" s="248">
        <v>5478.7033951500543</v>
      </c>
      <c r="DC991" s="249"/>
      <c r="DD991" s="250">
        <v>1.5635569050085769</v>
      </c>
      <c r="DE991" s="251"/>
      <c r="DF991" s="251"/>
      <c r="DG991" s="251"/>
      <c r="DH991" s="252"/>
      <c r="DI991" s="252"/>
      <c r="DJ991" s="252"/>
      <c r="DK991" s="252"/>
      <c r="DL991" s="251" t="s">
        <v>2005</v>
      </c>
      <c r="DM991" s="253" t="s">
        <v>2005</v>
      </c>
      <c r="DN991" s="254" t="s">
        <v>66</v>
      </c>
      <c r="DO991" s="231"/>
      <c r="DP991" s="256" t="s">
        <v>66</v>
      </c>
      <c r="DQ991" s="231"/>
      <c r="DR991" s="258"/>
      <c r="DS991" s="259"/>
      <c r="DT991" s="260"/>
      <c r="DU991" s="255">
        <v>77.244019138755988</v>
      </c>
      <c r="DV991" s="261">
        <v>1257.4099458645906</v>
      </c>
      <c r="DW991" s="231">
        <v>77.244019138755988</v>
      </c>
      <c r="DX991" s="262">
        <v>-44.497485574519722</v>
      </c>
      <c r="DY991" s="255">
        <v>7.6555023923444973E-2</v>
      </c>
      <c r="DZ991" s="231">
        <v>0.77111613392661671</v>
      </c>
      <c r="EA991" s="231">
        <v>7.6555023923444973E-2</v>
      </c>
      <c r="EB991" s="262">
        <v>6.0664394318713719E-2</v>
      </c>
      <c r="EC991" s="271"/>
      <c r="ED991" s="234"/>
      <c r="EE991" s="272"/>
      <c r="EF991" s="234">
        <v>0</v>
      </c>
      <c r="EG991" s="266">
        <v>0</v>
      </c>
      <c r="EH991" s="258"/>
    </row>
    <row r="992" spans="1:138" ht="30" customHeight="1" thickBot="1" x14ac:dyDescent="0.3">
      <c r="A992" s="45" t="s">
        <v>60</v>
      </c>
      <c r="B992" s="45" t="s">
        <v>61</v>
      </c>
      <c r="C992" s="45" t="s">
        <v>1479</v>
      </c>
      <c r="D992" s="46" t="s">
        <v>1489</v>
      </c>
      <c r="E992" s="46" t="s">
        <v>1487</v>
      </c>
      <c r="F992" s="46" t="s">
        <v>1673</v>
      </c>
      <c r="G992" s="46" t="s">
        <v>1487</v>
      </c>
      <c r="H992" s="226" t="s">
        <v>66</v>
      </c>
      <c r="I992" s="227" t="s">
        <v>2007</v>
      </c>
      <c r="J992" s="228">
        <v>4.16</v>
      </c>
      <c r="K992" s="229">
        <v>2.5506873012582316</v>
      </c>
      <c r="L992" s="229">
        <v>3.8749999919400002</v>
      </c>
      <c r="M992" s="230">
        <v>318.25</v>
      </c>
      <c r="N992" s="231">
        <v>504.94962167281602</v>
      </c>
      <c r="O992" s="232" t="s">
        <v>2003</v>
      </c>
      <c r="P992" s="233">
        <v>0.14410662718973058</v>
      </c>
      <c r="Q992" s="234" t="s">
        <v>68</v>
      </c>
      <c r="R992" s="235" t="s">
        <v>68</v>
      </c>
      <c r="S992" s="236" t="s">
        <v>2005</v>
      </c>
      <c r="T992" s="236" t="s">
        <v>2005</v>
      </c>
      <c r="U992" s="237" t="s">
        <v>2005</v>
      </c>
      <c r="V992" s="238" t="s">
        <v>2005</v>
      </c>
      <c r="W992" s="238" t="s">
        <v>2005</v>
      </c>
      <c r="X992" s="238" t="s">
        <v>2005</v>
      </c>
      <c r="Y992" s="238" t="s">
        <v>2005</v>
      </c>
      <c r="Z992" s="238" t="s">
        <v>2005</v>
      </c>
      <c r="AA992" s="238" t="s">
        <v>2005</v>
      </c>
      <c r="AB992" s="238" t="s">
        <v>2005</v>
      </c>
      <c r="AC992" s="238" t="s">
        <v>2005</v>
      </c>
      <c r="AD992" s="238" t="s">
        <v>2005</v>
      </c>
      <c r="AE992" s="238" t="s">
        <v>2005</v>
      </c>
      <c r="AF992" s="238" t="s">
        <v>2005</v>
      </c>
      <c r="AG992" s="238" t="s">
        <v>2005</v>
      </c>
      <c r="AH992" s="238" t="s">
        <v>2005</v>
      </c>
      <c r="AI992" s="238">
        <v>1</v>
      </c>
      <c r="AJ992" s="238">
        <v>1</v>
      </c>
      <c r="AK992" s="238" t="s">
        <v>2005</v>
      </c>
      <c r="AL992" s="238" t="s">
        <v>2005</v>
      </c>
      <c r="AM992" s="237" t="s">
        <v>2005</v>
      </c>
      <c r="AN992" s="238" t="s">
        <v>2005</v>
      </c>
      <c r="AO992" s="238" t="s">
        <v>2005</v>
      </c>
      <c r="AP992" s="238" t="s">
        <v>2005</v>
      </c>
      <c r="AQ992" s="237">
        <f t="shared" si="60"/>
        <v>1</v>
      </c>
      <c r="AR992" s="239">
        <f t="shared" si="60"/>
        <v>1</v>
      </c>
      <c r="AS992" s="240"/>
      <c r="AT992" s="238"/>
      <c r="AU992" s="237"/>
      <c r="AV992" s="238"/>
      <c r="AW992" s="238"/>
      <c r="AX992" s="238"/>
      <c r="AY992" s="238"/>
      <c r="AZ992" s="238"/>
      <c r="BA992" s="238"/>
      <c r="BB992" s="238"/>
      <c r="BC992" s="238"/>
      <c r="BD992" s="238"/>
      <c r="BE992" s="238"/>
      <c r="BF992" s="238"/>
      <c r="BG992" s="238"/>
      <c r="BH992" s="238"/>
      <c r="BI992" s="238">
        <v>7.44</v>
      </c>
      <c r="BJ992" s="238">
        <v>7.44</v>
      </c>
      <c r="BK992" s="238"/>
      <c r="BL992" s="238"/>
      <c r="BM992" s="238"/>
      <c r="BN992" s="238"/>
      <c r="BO992" s="238"/>
      <c r="BP992" s="238"/>
      <c r="BQ992" s="237">
        <f t="shared" si="61"/>
        <v>7.44</v>
      </c>
      <c r="BR992" s="237">
        <f t="shared" si="61"/>
        <v>7.44</v>
      </c>
      <c r="BS992" s="241">
        <f t="shared" si="63"/>
        <v>5.1628437533303081E-2</v>
      </c>
      <c r="BT992" s="273">
        <v>0</v>
      </c>
      <c r="BU992" s="243">
        <v>0</v>
      </c>
      <c r="BV992" s="244">
        <v>0</v>
      </c>
      <c r="BW992" s="243">
        <v>0</v>
      </c>
      <c r="BX992" s="243">
        <v>0</v>
      </c>
      <c r="BY992" s="243">
        <v>0</v>
      </c>
      <c r="BZ992" s="243">
        <v>0</v>
      </c>
      <c r="CA992" s="243">
        <v>0</v>
      </c>
      <c r="CB992" s="243">
        <v>0</v>
      </c>
      <c r="CC992" s="243">
        <v>0</v>
      </c>
      <c r="CD992" s="243">
        <v>0</v>
      </c>
      <c r="CE992" s="243">
        <v>0</v>
      </c>
      <c r="CF992" s="243">
        <v>0</v>
      </c>
      <c r="CG992" s="243">
        <v>0</v>
      </c>
      <c r="CH992" s="243">
        <v>0</v>
      </c>
      <c r="CI992" s="243">
        <v>0</v>
      </c>
      <c r="CJ992" s="243">
        <v>8733.3696</v>
      </c>
      <c r="CK992" s="243">
        <v>8733.3696</v>
      </c>
      <c r="CL992" s="243">
        <v>0</v>
      </c>
      <c r="CM992" s="243">
        <v>0</v>
      </c>
      <c r="CN992" s="243">
        <v>0</v>
      </c>
      <c r="CO992" s="243">
        <v>0</v>
      </c>
      <c r="CP992" s="243">
        <v>0</v>
      </c>
      <c r="CQ992" s="243">
        <v>0</v>
      </c>
      <c r="CR992" s="244">
        <f t="shared" si="62"/>
        <v>8733.3696</v>
      </c>
      <c r="CS992" s="267">
        <f t="shared" si="62"/>
        <v>8733.3696</v>
      </c>
      <c r="CT992" s="268"/>
      <c r="CU992" s="269"/>
      <c r="CV992" s="269"/>
      <c r="CW992" s="269"/>
      <c r="CX992" s="269"/>
      <c r="CY992" s="269"/>
      <c r="CZ992" s="269"/>
      <c r="DA992" s="270"/>
      <c r="DB992" s="248">
        <v>504.94962167281602</v>
      </c>
      <c r="DC992" s="249"/>
      <c r="DD992" s="250">
        <v>0.14410662718973058</v>
      </c>
      <c r="DE992" s="251"/>
      <c r="DF992" s="251"/>
      <c r="DG992" s="251"/>
      <c r="DH992" s="252"/>
      <c r="DI992" s="252"/>
      <c r="DJ992" s="252"/>
      <c r="DK992" s="252"/>
      <c r="DL992" s="251" t="s">
        <v>2005</v>
      </c>
      <c r="DM992" s="253" t="s">
        <v>2005</v>
      </c>
      <c r="DN992" s="254" t="s">
        <v>66</v>
      </c>
      <c r="DO992" s="231"/>
      <c r="DP992" s="256" t="s">
        <v>66</v>
      </c>
      <c r="DQ992" s="231"/>
      <c r="DR992" s="258"/>
      <c r="DS992" s="259"/>
      <c r="DT992" s="260"/>
      <c r="DU992" s="255">
        <v>395.24273369992147</v>
      </c>
      <c r="DV992" s="261">
        <v>638.05837882316973</v>
      </c>
      <c r="DW992" s="231">
        <v>395.24273369992147</v>
      </c>
      <c r="DX992" s="262">
        <v>-338.3372311323169</v>
      </c>
      <c r="DY992" s="255">
        <v>2.7619795758051846</v>
      </c>
      <c r="DZ992" s="231">
        <v>-1.521206795168988</v>
      </c>
      <c r="EA992" s="231">
        <v>2.7619795758051846</v>
      </c>
      <c r="EB992" s="262">
        <v>-2.1025749019217908</v>
      </c>
      <c r="EC992" s="271"/>
      <c r="ED992" s="234"/>
      <c r="EE992" s="272"/>
      <c r="EF992" s="234">
        <v>124639</v>
      </c>
      <c r="EG992" s="266">
        <v>-98514.666666666672</v>
      </c>
      <c r="EH992" s="258"/>
    </row>
    <row r="993" spans="1:138" ht="30" customHeight="1" thickBot="1" x14ac:dyDescent="0.3">
      <c r="A993" s="45" t="s">
        <v>60</v>
      </c>
      <c r="B993" s="45" t="s">
        <v>61</v>
      </c>
      <c r="C993" s="45" t="s">
        <v>1479</v>
      </c>
      <c r="D993" s="46" t="s">
        <v>1489</v>
      </c>
      <c r="E993" s="46" t="s">
        <v>1487</v>
      </c>
      <c r="F993" s="46" t="s">
        <v>1674</v>
      </c>
      <c r="G993" s="46" t="s">
        <v>1487</v>
      </c>
      <c r="H993" s="226" t="s">
        <v>66</v>
      </c>
      <c r="I993" s="227" t="s">
        <v>2007</v>
      </c>
      <c r="J993" s="228">
        <v>4.16</v>
      </c>
      <c r="K993" s="229">
        <v>2.1327780824080129</v>
      </c>
      <c r="L993" s="229">
        <v>1.3339015123770002</v>
      </c>
      <c r="M993" s="230">
        <v>210.5</v>
      </c>
      <c r="N993" s="231">
        <v>4039.5969733825282</v>
      </c>
      <c r="O993" s="232" t="s">
        <v>2003</v>
      </c>
      <c r="P993" s="233">
        <v>1.1528530175178446</v>
      </c>
      <c r="Q993" s="234" t="s">
        <v>68</v>
      </c>
      <c r="R993" s="235" t="s">
        <v>68</v>
      </c>
      <c r="S993" s="236" t="s">
        <v>2005</v>
      </c>
      <c r="T993" s="236" t="s">
        <v>2005</v>
      </c>
      <c r="U993" s="237" t="s">
        <v>2005</v>
      </c>
      <c r="V993" s="238" t="s">
        <v>2005</v>
      </c>
      <c r="W993" s="238" t="s">
        <v>2005</v>
      </c>
      <c r="X993" s="238" t="s">
        <v>2005</v>
      </c>
      <c r="Y993" s="238" t="s">
        <v>2005</v>
      </c>
      <c r="Z993" s="238" t="s">
        <v>2005</v>
      </c>
      <c r="AA993" s="238" t="s">
        <v>2005</v>
      </c>
      <c r="AB993" s="238" t="s">
        <v>2005</v>
      </c>
      <c r="AC993" s="238" t="s">
        <v>2005</v>
      </c>
      <c r="AD993" s="238" t="s">
        <v>2005</v>
      </c>
      <c r="AE993" s="238" t="s">
        <v>2005</v>
      </c>
      <c r="AF993" s="238" t="s">
        <v>2005</v>
      </c>
      <c r="AG993" s="238" t="s">
        <v>2005</v>
      </c>
      <c r="AH993" s="238" t="s">
        <v>2005</v>
      </c>
      <c r="AI993" s="238">
        <v>3</v>
      </c>
      <c r="AJ993" s="238">
        <v>3</v>
      </c>
      <c r="AK993" s="238" t="s">
        <v>2005</v>
      </c>
      <c r="AL993" s="238" t="s">
        <v>2005</v>
      </c>
      <c r="AM993" s="237" t="s">
        <v>2005</v>
      </c>
      <c r="AN993" s="238" t="s">
        <v>2005</v>
      </c>
      <c r="AO993" s="238" t="s">
        <v>2005</v>
      </c>
      <c r="AP993" s="238" t="s">
        <v>2005</v>
      </c>
      <c r="AQ993" s="237">
        <f t="shared" si="60"/>
        <v>3</v>
      </c>
      <c r="AR993" s="239">
        <f t="shared" si="60"/>
        <v>3</v>
      </c>
      <c r="AS993" s="240"/>
      <c r="AT993" s="238"/>
      <c r="AU993" s="237"/>
      <c r="AV993" s="238"/>
      <c r="AW993" s="238"/>
      <c r="AX993" s="238"/>
      <c r="AY993" s="238"/>
      <c r="AZ993" s="238"/>
      <c r="BA993" s="238"/>
      <c r="BB993" s="238"/>
      <c r="BC993" s="238"/>
      <c r="BD993" s="238"/>
      <c r="BE993" s="238"/>
      <c r="BF993" s="238"/>
      <c r="BG993" s="238"/>
      <c r="BH993" s="238"/>
      <c r="BI993" s="238">
        <v>13.92</v>
      </c>
      <c r="BJ993" s="238">
        <v>13.92</v>
      </c>
      <c r="BK993" s="238"/>
      <c r="BL993" s="238"/>
      <c r="BM993" s="238"/>
      <c r="BN993" s="238"/>
      <c r="BO993" s="238"/>
      <c r="BP993" s="238"/>
      <c r="BQ993" s="237">
        <f t="shared" si="61"/>
        <v>13.92</v>
      </c>
      <c r="BR993" s="237">
        <f t="shared" si="61"/>
        <v>13.92</v>
      </c>
      <c r="BS993" s="241">
        <f t="shared" si="63"/>
        <v>1.2074392648917655E-2</v>
      </c>
      <c r="BT993" s="273">
        <v>0</v>
      </c>
      <c r="BU993" s="243">
        <v>0</v>
      </c>
      <c r="BV993" s="244">
        <v>0</v>
      </c>
      <c r="BW993" s="243">
        <v>0</v>
      </c>
      <c r="BX993" s="243">
        <v>0</v>
      </c>
      <c r="BY993" s="243">
        <v>0</v>
      </c>
      <c r="BZ993" s="243">
        <v>0</v>
      </c>
      <c r="CA993" s="243">
        <v>0</v>
      </c>
      <c r="CB993" s="243">
        <v>0</v>
      </c>
      <c r="CC993" s="243">
        <v>0</v>
      </c>
      <c r="CD993" s="243">
        <v>0</v>
      </c>
      <c r="CE993" s="243">
        <v>0</v>
      </c>
      <c r="CF993" s="243">
        <v>0</v>
      </c>
      <c r="CG993" s="243">
        <v>0</v>
      </c>
      <c r="CH993" s="243">
        <v>0</v>
      </c>
      <c r="CI993" s="243">
        <v>0</v>
      </c>
      <c r="CJ993" s="243">
        <v>16339.852800000001</v>
      </c>
      <c r="CK993" s="243">
        <v>16339.852800000001</v>
      </c>
      <c r="CL993" s="243">
        <v>0</v>
      </c>
      <c r="CM993" s="243">
        <v>0</v>
      </c>
      <c r="CN993" s="243">
        <v>0</v>
      </c>
      <c r="CO993" s="243">
        <v>0</v>
      </c>
      <c r="CP993" s="243">
        <v>0</v>
      </c>
      <c r="CQ993" s="243">
        <v>0</v>
      </c>
      <c r="CR993" s="244">
        <f t="shared" si="62"/>
        <v>16339.852800000001</v>
      </c>
      <c r="CS993" s="267">
        <f t="shared" si="62"/>
        <v>16339.852800000001</v>
      </c>
      <c r="CT993" s="268"/>
      <c r="CU993" s="269"/>
      <c r="CV993" s="269"/>
      <c r="CW993" s="269"/>
      <c r="CX993" s="269"/>
      <c r="CY993" s="269"/>
      <c r="CZ993" s="269"/>
      <c r="DA993" s="270"/>
      <c r="DB993" s="248">
        <v>4039.5969733825282</v>
      </c>
      <c r="DC993" s="249"/>
      <c r="DD993" s="250">
        <v>1.1528530175178446</v>
      </c>
      <c r="DE993" s="251"/>
      <c r="DF993" s="251"/>
      <c r="DG993" s="251"/>
      <c r="DH993" s="252"/>
      <c r="DI993" s="252"/>
      <c r="DJ993" s="252"/>
      <c r="DK993" s="252"/>
      <c r="DL993" s="251" t="s">
        <v>2005</v>
      </c>
      <c r="DM993" s="253" t="s">
        <v>2005</v>
      </c>
      <c r="DN993" s="254" t="s">
        <v>66</v>
      </c>
      <c r="DO993" s="231"/>
      <c r="DP993" s="256" t="s">
        <v>66</v>
      </c>
      <c r="DQ993" s="231"/>
      <c r="DR993" s="258"/>
      <c r="DS993" s="259"/>
      <c r="DT993" s="260"/>
      <c r="DU993" s="255">
        <v>0</v>
      </c>
      <c r="DV993" s="261">
        <v>1406.4216098829918</v>
      </c>
      <c r="DW993" s="231">
        <v>0</v>
      </c>
      <c r="DX993" s="262">
        <v>112.68255528679533</v>
      </c>
      <c r="DY993" s="255">
        <v>0</v>
      </c>
      <c r="DZ993" s="231">
        <v>1.3473265857425751</v>
      </c>
      <c r="EA993" s="231">
        <v>0</v>
      </c>
      <c r="EB993" s="262">
        <v>0.68917204187374337</v>
      </c>
      <c r="EC993" s="271"/>
      <c r="ED993" s="234"/>
      <c r="EE993" s="272"/>
      <c r="EF993" s="234">
        <v>0</v>
      </c>
      <c r="EG993" s="266">
        <v>21072.666666666668</v>
      </c>
      <c r="EH993" s="258"/>
    </row>
    <row r="994" spans="1:138" ht="30" customHeight="1" thickBot="1" x14ac:dyDescent="0.3">
      <c r="A994" s="45" t="s">
        <v>60</v>
      </c>
      <c r="B994" s="45" t="s">
        <v>61</v>
      </c>
      <c r="C994" s="45" t="s">
        <v>1479</v>
      </c>
      <c r="D994" s="46" t="s">
        <v>1489</v>
      </c>
      <c r="E994" s="46" t="s">
        <v>1487</v>
      </c>
      <c r="F994" s="46" t="s">
        <v>1675</v>
      </c>
      <c r="G994" s="46" t="s">
        <v>1487</v>
      </c>
      <c r="H994" s="226" t="s">
        <v>66</v>
      </c>
      <c r="I994" s="227" t="s">
        <v>2002</v>
      </c>
      <c r="J994" s="228">
        <v>4.16</v>
      </c>
      <c r="K994" s="229">
        <v>2.1255727510485261</v>
      </c>
      <c r="L994" s="229">
        <v>2.3058712073250001</v>
      </c>
      <c r="M994" s="230">
        <v>229.416666666667</v>
      </c>
      <c r="N994" s="231">
        <v>2196.5308542767493</v>
      </c>
      <c r="O994" s="232" t="s">
        <v>2003</v>
      </c>
      <c r="P994" s="233">
        <v>0.62686382827532805</v>
      </c>
      <c r="Q994" s="234" t="s">
        <v>68</v>
      </c>
      <c r="R994" s="235" t="s">
        <v>68</v>
      </c>
      <c r="S994" s="236" t="s">
        <v>2005</v>
      </c>
      <c r="T994" s="236" t="s">
        <v>2005</v>
      </c>
      <c r="U994" s="237" t="s">
        <v>2005</v>
      </c>
      <c r="V994" s="238" t="s">
        <v>2005</v>
      </c>
      <c r="W994" s="238" t="s">
        <v>2005</v>
      </c>
      <c r="X994" s="238" t="s">
        <v>2005</v>
      </c>
      <c r="Y994" s="238" t="s">
        <v>2005</v>
      </c>
      <c r="Z994" s="238" t="s">
        <v>2005</v>
      </c>
      <c r="AA994" s="238" t="s">
        <v>2005</v>
      </c>
      <c r="AB994" s="238" t="s">
        <v>2005</v>
      </c>
      <c r="AC994" s="238" t="s">
        <v>2005</v>
      </c>
      <c r="AD994" s="238" t="s">
        <v>2005</v>
      </c>
      <c r="AE994" s="238" t="s">
        <v>2005</v>
      </c>
      <c r="AF994" s="238" t="s">
        <v>2005</v>
      </c>
      <c r="AG994" s="238" t="s">
        <v>2005</v>
      </c>
      <c r="AH994" s="238" t="s">
        <v>2005</v>
      </c>
      <c r="AI994" s="238">
        <v>5</v>
      </c>
      <c r="AJ994" s="238">
        <v>5</v>
      </c>
      <c r="AK994" s="238" t="s">
        <v>2005</v>
      </c>
      <c r="AL994" s="238" t="s">
        <v>2005</v>
      </c>
      <c r="AM994" s="237" t="s">
        <v>2005</v>
      </c>
      <c r="AN994" s="238" t="s">
        <v>2005</v>
      </c>
      <c r="AO994" s="238" t="s">
        <v>2005</v>
      </c>
      <c r="AP994" s="238" t="s">
        <v>2005</v>
      </c>
      <c r="AQ994" s="237">
        <f t="shared" si="60"/>
        <v>5</v>
      </c>
      <c r="AR994" s="239">
        <f t="shared" si="60"/>
        <v>5</v>
      </c>
      <c r="AS994" s="240"/>
      <c r="AT994" s="238"/>
      <c r="AU994" s="237"/>
      <c r="AV994" s="238"/>
      <c r="AW994" s="238"/>
      <c r="AX994" s="238"/>
      <c r="AY994" s="238"/>
      <c r="AZ994" s="238"/>
      <c r="BA994" s="238"/>
      <c r="BB994" s="238"/>
      <c r="BC994" s="238"/>
      <c r="BD994" s="238"/>
      <c r="BE994" s="238"/>
      <c r="BF994" s="238"/>
      <c r="BG994" s="238"/>
      <c r="BH994" s="238"/>
      <c r="BI994" s="238">
        <v>29.19</v>
      </c>
      <c r="BJ994" s="238">
        <v>29.19</v>
      </c>
      <c r="BK994" s="238"/>
      <c r="BL994" s="238"/>
      <c r="BM994" s="238"/>
      <c r="BN994" s="238"/>
      <c r="BO994" s="238"/>
      <c r="BP994" s="238"/>
      <c r="BQ994" s="237">
        <f t="shared" si="61"/>
        <v>29.19</v>
      </c>
      <c r="BR994" s="237">
        <f t="shared" si="61"/>
        <v>29.19</v>
      </c>
      <c r="BS994" s="241">
        <f t="shared" si="63"/>
        <v>4.6565136929833051E-2</v>
      </c>
      <c r="BT994" s="273">
        <v>0</v>
      </c>
      <c r="BU994" s="243">
        <v>0</v>
      </c>
      <c r="BV994" s="244">
        <v>0</v>
      </c>
      <c r="BW994" s="243">
        <v>0</v>
      </c>
      <c r="BX994" s="243">
        <v>0</v>
      </c>
      <c r="BY994" s="243">
        <v>0</v>
      </c>
      <c r="BZ994" s="243">
        <v>0</v>
      </c>
      <c r="CA994" s="243">
        <v>0</v>
      </c>
      <c r="CB994" s="243">
        <v>0</v>
      </c>
      <c r="CC994" s="243">
        <v>0</v>
      </c>
      <c r="CD994" s="243">
        <v>0</v>
      </c>
      <c r="CE994" s="243">
        <v>0</v>
      </c>
      <c r="CF994" s="243">
        <v>0</v>
      </c>
      <c r="CG994" s="243">
        <v>0</v>
      </c>
      <c r="CH994" s="243">
        <v>0</v>
      </c>
      <c r="CI994" s="243">
        <v>0</v>
      </c>
      <c r="CJ994" s="243">
        <v>34264.389600000002</v>
      </c>
      <c r="CK994" s="243">
        <v>34264.389600000002</v>
      </c>
      <c r="CL994" s="243">
        <v>0</v>
      </c>
      <c r="CM994" s="243">
        <v>0</v>
      </c>
      <c r="CN994" s="243">
        <v>0</v>
      </c>
      <c r="CO994" s="243">
        <v>0</v>
      </c>
      <c r="CP994" s="243">
        <v>0</v>
      </c>
      <c r="CQ994" s="243">
        <v>0</v>
      </c>
      <c r="CR994" s="244">
        <f t="shared" si="62"/>
        <v>34264.389600000002</v>
      </c>
      <c r="CS994" s="267">
        <f t="shared" si="62"/>
        <v>34264.389600000002</v>
      </c>
      <c r="CT994" s="268"/>
      <c r="CU994" s="269"/>
      <c r="CV994" s="269"/>
      <c r="CW994" s="269"/>
      <c r="CX994" s="269"/>
      <c r="CY994" s="269"/>
      <c r="CZ994" s="269"/>
      <c r="DA994" s="270"/>
      <c r="DB994" s="248">
        <v>2196.5308542767493</v>
      </c>
      <c r="DC994" s="249"/>
      <c r="DD994" s="250">
        <v>0.62686382827532805</v>
      </c>
      <c r="DE994" s="251"/>
      <c r="DF994" s="251"/>
      <c r="DG994" s="251"/>
      <c r="DH994" s="252"/>
      <c r="DI994" s="252"/>
      <c r="DJ994" s="252"/>
      <c r="DK994" s="252"/>
      <c r="DL994" s="251" t="s">
        <v>2005</v>
      </c>
      <c r="DM994" s="253" t="s">
        <v>2005</v>
      </c>
      <c r="DN994" s="254" t="s">
        <v>66</v>
      </c>
      <c r="DO994" s="231"/>
      <c r="DP994" s="256" t="s">
        <v>66</v>
      </c>
      <c r="DQ994" s="231"/>
      <c r="DR994" s="258"/>
      <c r="DS994" s="259"/>
      <c r="DT994" s="260"/>
      <c r="DU994" s="255">
        <v>0</v>
      </c>
      <c r="DV994" s="261">
        <v>2993.9003505350083</v>
      </c>
      <c r="DW994" s="231">
        <v>0</v>
      </c>
      <c r="DX994" s="262">
        <v>556.37193107802489</v>
      </c>
      <c r="DY994" s="255">
        <v>0</v>
      </c>
      <c r="DZ994" s="231">
        <v>1.4542948336167683</v>
      </c>
      <c r="EA994" s="231">
        <v>0</v>
      </c>
      <c r="EB994" s="262">
        <v>0.45567206161406798</v>
      </c>
      <c r="EC994" s="271"/>
      <c r="ED994" s="234"/>
      <c r="EE994" s="272"/>
      <c r="EF994" s="234">
        <v>0</v>
      </c>
      <c r="EG994" s="266">
        <v>141621.33333333334</v>
      </c>
      <c r="EH994" s="258"/>
    </row>
    <row r="995" spans="1:138" ht="30" customHeight="1" thickBot="1" x14ac:dyDescent="0.3">
      <c r="A995" s="45" t="s">
        <v>60</v>
      </c>
      <c r="B995" s="45" t="s">
        <v>61</v>
      </c>
      <c r="C995" s="45" t="s">
        <v>1479</v>
      </c>
      <c r="D995" s="46" t="s">
        <v>1489</v>
      </c>
      <c r="E995" s="46" t="s">
        <v>1487</v>
      </c>
      <c r="F995" s="46" t="s">
        <v>1676</v>
      </c>
      <c r="G995" s="46" t="s">
        <v>1487</v>
      </c>
      <c r="H995" s="226" t="s">
        <v>66</v>
      </c>
      <c r="I995" s="227" t="s">
        <v>2002</v>
      </c>
      <c r="J995" s="228">
        <v>4.16</v>
      </c>
      <c r="K995" s="229">
        <v>2.3201166977546621</v>
      </c>
      <c r="L995" s="229">
        <v>4.4160984756630004</v>
      </c>
      <c r="M995" s="230">
        <v>570.41666666666697</v>
      </c>
      <c r="N995" s="231">
        <v>5933.1580546555879</v>
      </c>
      <c r="O995" s="232" t="s">
        <v>2003</v>
      </c>
      <c r="P995" s="233">
        <v>1.6932528694793343</v>
      </c>
      <c r="Q995" s="234" t="s">
        <v>68</v>
      </c>
      <c r="R995" s="235" t="s">
        <v>68</v>
      </c>
      <c r="S995" s="236" t="s">
        <v>2005</v>
      </c>
      <c r="T995" s="236" t="s">
        <v>2005</v>
      </c>
      <c r="U995" s="237" t="s">
        <v>2005</v>
      </c>
      <c r="V995" s="238" t="s">
        <v>2005</v>
      </c>
      <c r="W995" s="238" t="s">
        <v>2005</v>
      </c>
      <c r="X995" s="238" t="s">
        <v>2005</v>
      </c>
      <c r="Y995" s="238" t="s">
        <v>2005</v>
      </c>
      <c r="Z995" s="238" t="s">
        <v>2005</v>
      </c>
      <c r="AA995" s="238" t="s">
        <v>2005</v>
      </c>
      <c r="AB995" s="238" t="s">
        <v>2005</v>
      </c>
      <c r="AC995" s="238" t="s">
        <v>2005</v>
      </c>
      <c r="AD995" s="238" t="s">
        <v>2005</v>
      </c>
      <c r="AE995" s="238" t="s">
        <v>2005</v>
      </c>
      <c r="AF995" s="238" t="s">
        <v>2005</v>
      </c>
      <c r="AG995" s="238" t="s">
        <v>2005</v>
      </c>
      <c r="AH995" s="238" t="s">
        <v>2005</v>
      </c>
      <c r="AI995" s="238">
        <v>4</v>
      </c>
      <c r="AJ995" s="238">
        <v>4</v>
      </c>
      <c r="AK995" s="238" t="s">
        <v>2005</v>
      </c>
      <c r="AL995" s="238" t="s">
        <v>2005</v>
      </c>
      <c r="AM995" s="237" t="s">
        <v>2005</v>
      </c>
      <c r="AN995" s="238" t="s">
        <v>2005</v>
      </c>
      <c r="AO995" s="238" t="s">
        <v>2005</v>
      </c>
      <c r="AP995" s="238" t="s">
        <v>2005</v>
      </c>
      <c r="AQ995" s="237">
        <f t="shared" si="60"/>
        <v>4</v>
      </c>
      <c r="AR995" s="239">
        <f t="shared" si="60"/>
        <v>4</v>
      </c>
      <c r="AS995" s="240"/>
      <c r="AT995" s="238"/>
      <c r="AU995" s="237"/>
      <c r="AV995" s="238"/>
      <c r="AW995" s="238"/>
      <c r="AX995" s="238"/>
      <c r="AY995" s="238"/>
      <c r="AZ995" s="238"/>
      <c r="BA995" s="238"/>
      <c r="BB995" s="238"/>
      <c r="BC995" s="238"/>
      <c r="BD995" s="238"/>
      <c r="BE995" s="238"/>
      <c r="BF995" s="238"/>
      <c r="BG995" s="238"/>
      <c r="BH995" s="238"/>
      <c r="BI995" s="238">
        <v>22.8</v>
      </c>
      <c r="BJ995" s="238">
        <v>22.8</v>
      </c>
      <c r="BK995" s="238"/>
      <c r="BL995" s="238"/>
      <c r="BM995" s="238"/>
      <c r="BN995" s="238"/>
      <c r="BO995" s="238"/>
      <c r="BP995" s="238"/>
      <c r="BQ995" s="237">
        <f t="shared" si="61"/>
        <v>22.8</v>
      </c>
      <c r="BR995" s="237">
        <f t="shared" si="61"/>
        <v>22.8</v>
      </c>
      <c r="BS995" s="241">
        <f t="shared" si="63"/>
        <v>1.3465206769152485E-2</v>
      </c>
      <c r="BT995" s="273">
        <v>0</v>
      </c>
      <c r="BU995" s="243">
        <v>0</v>
      </c>
      <c r="BV995" s="244">
        <v>0</v>
      </c>
      <c r="BW995" s="243">
        <v>0</v>
      </c>
      <c r="BX995" s="243">
        <v>0</v>
      </c>
      <c r="BY995" s="243">
        <v>0</v>
      </c>
      <c r="BZ995" s="243">
        <v>0</v>
      </c>
      <c r="CA995" s="243">
        <v>0</v>
      </c>
      <c r="CB995" s="243">
        <v>0</v>
      </c>
      <c r="CC995" s="243">
        <v>0</v>
      </c>
      <c r="CD995" s="243">
        <v>0</v>
      </c>
      <c r="CE995" s="243">
        <v>0</v>
      </c>
      <c r="CF995" s="243">
        <v>0</v>
      </c>
      <c r="CG995" s="243">
        <v>0</v>
      </c>
      <c r="CH995" s="243">
        <v>0</v>
      </c>
      <c r="CI995" s="243">
        <v>0</v>
      </c>
      <c r="CJ995" s="243">
        <v>26763.552000000003</v>
      </c>
      <c r="CK995" s="243">
        <v>26763.552000000003</v>
      </c>
      <c r="CL995" s="243">
        <v>0</v>
      </c>
      <c r="CM995" s="243">
        <v>0</v>
      </c>
      <c r="CN995" s="243">
        <v>0</v>
      </c>
      <c r="CO995" s="243">
        <v>0</v>
      </c>
      <c r="CP995" s="243">
        <v>0</v>
      </c>
      <c r="CQ995" s="243">
        <v>0</v>
      </c>
      <c r="CR995" s="244">
        <f t="shared" si="62"/>
        <v>26763.552000000003</v>
      </c>
      <c r="CS995" s="267">
        <f t="shared" si="62"/>
        <v>26763.552000000003</v>
      </c>
      <c r="CT995" s="268"/>
      <c r="CU995" s="269"/>
      <c r="CV995" s="269"/>
      <c r="CW995" s="269"/>
      <c r="CX995" s="269"/>
      <c r="CY995" s="269"/>
      <c r="CZ995" s="269"/>
      <c r="DA995" s="270"/>
      <c r="DB995" s="248">
        <v>5933.1580546555879</v>
      </c>
      <c r="DC995" s="249"/>
      <c r="DD995" s="250">
        <v>1.6932528694793343</v>
      </c>
      <c r="DE995" s="251"/>
      <c r="DF995" s="251"/>
      <c r="DG995" s="251"/>
      <c r="DH995" s="252"/>
      <c r="DI995" s="252"/>
      <c r="DJ995" s="252"/>
      <c r="DK995" s="252"/>
      <c r="DL995" s="251" t="s">
        <v>2005</v>
      </c>
      <c r="DM995" s="253" t="s">
        <v>2005</v>
      </c>
      <c r="DN995" s="254" t="s">
        <v>66</v>
      </c>
      <c r="DO995" s="231"/>
      <c r="DP995" s="256" t="s">
        <v>66</v>
      </c>
      <c r="DQ995" s="231"/>
      <c r="DR995" s="258"/>
      <c r="DS995" s="259"/>
      <c r="DT995" s="260"/>
      <c r="DU995" s="255">
        <v>5.4118334550766951</v>
      </c>
      <c r="DV995" s="261">
        <v>1425.3049523541897</v>
      </c>
      <c r="DW995" s="231">
        <v>5.4118334550766951</v>
      </c>
      <c r="DX995" s="262">
        <v>39.744053415050338</v>
      </c>
      <c r="DY995" s="255">
        <v>1.577794010226442E-2</v>
      </c>
      <c r="DZ995" s="231">
        <v>1.0843235142493624</v>
      </c>
      <c r="EA995" s="231">
        <v>1.577794010226442E-2</v>
      </c>
      <c r="EB995" s="262">
        <v>0.39412530096069798</v>
      </c>
      <c r="EC995" s="271"/>
      <c r="ED995" s="234"/>
      <c r="EE995" s="272"/>
      <c r="EF995" s="234">
        <v>0</v>
      </c>
      <c r="EG995" s="266">
        <v>7600</v>
      </c>
      <c r="EH995" s="258"/>
    </row>
    <row r="996" spans="1:138" ht="30" customHeight="1" thickBot="1" x14ac:dyDescent="0.3">
      <c r="A996" s="45" t="s">
        <v>60</v>
      </c>
      <c r="B996" s="45" t="s">
        <v>61</v>
      </c>
      <c r="C996" s="45" t="s">
        <v>1479</v>
      </c>
      <c r="D996" s="46" t="s">
        <v>1616</v>
      </c>
      <c r="E996" s="46" t="s">
        <v>1500</v>
      </c>
      <c r="F996" s="46" t="s">
        <v>1677</v>
      </c>
      <c r="G996" s="46" t="s">
        <v>1500</v>
      </c>
      <c r="H996" s="226" t="s">
        <v>66</v>
      </c>
      <c r="I996" s="227" t="s">
        <v>2008</v>
      </c>
      <c r="J996" s="228">
        <v>4.16</v>
      </c>
      <c r="K996" s="229">
        <v>2.1255727510485261</v>
      </c>
      <c r="L996" s="229">
        <v>2.7386363579399999</v>
      </c>
      <c r="M996" s="230">
        <v>83.0833333333333</v>
      </c>
      <c r="N996" s="231">
        <v>2135.5329999999999</v>
      </c>
      <c r="O996" s="232" t="s">
        <v>2006</v>
      </c>
      <c r="P996" s="233">
        <v>1.3089685303067147</v>
      </c>
      <c r="Q996" s="234" t="s">
        <v>2004</v>
      </c>
      <c r="R996" s="235" t="s">
        <v>68</v>
      </c>
      <c r="S996" s="236" t="s">
        <v>2005</v>
      </c>
      <c r="T996" s="236" t="s">
        <v>2005</v>
      </c>
      <c r="U996" s="237" t="s">
        <v>2005</v>
      </c>
      <c r="V996" s="238" t="s">
        <v>2005</v>
      </c>
      <c r="W996" s="238" t="s">
        <v>2005</v>
      </c>
      <c r="X996" s="238" t="s">
        <v>2005</v>
      </c>
      <c r="Y996" s="238" t="s">
        <v>2005</v>
      </c>
      <c r="Z996" s="238" t="s">
        <v>2005</v>
      </c>
      <c r="AA996" s="238" t="s">
        <v>2005</v>
      </c>
      <c r="AB996" s="238" t="s">
        <v>2005</v>
      </c>
      <c r="AC996" s="238" t="s">
        <v>2005</v>
      </c>
      <c r="AD996" s="238" t="s">
        <v>2005</v>
      </c>
      <c r="AE996" s="238" t="s">
        <v>2005</v>
      </c>
      <c r="AF996" s="238" t="s">
        <v>2005</v>
      </c>
      <c r="AG996" s="238" t="s">
        <v>2005</v>
      </c>
      <c r="AH996" s="238" t="s">
        <v>2005</v>
      </c>
      <c r="AI996" s="238" t="s">
        <v>2005</v>
      </c>
      <c r="AJ996" s="238" t="s">
        <v>2005</v>
      </c>
      <c r="AK996" s="238" t="s">
        <v>2005</v>
      </c>
      <c r="AL996" s="238" t="s">
        <v>2005</v>
      </c>
      <c r="AM996" s="237" t="s">
        <v>2005</v>
      </c>
      <c r="AN996" s="238" t="s">
        <v>2005</v>
      </c>
      <c r="AO996" s="238" t="s">
        <v>2005</v>
      </c>
      <c r="AP996" s="238" t="s">
        <v>2005</v>
      </c>
      <c r="AQ996" s="237">
        <f t="shared" si="60"/>
        <v>0</v>
      </c>
      <c r="AR996" s="239">
        <f t="shared" si="60"/>
        <v>0</v>
      </c>
      <c r="AS996" s="240"/>
      <c r="AT996" s="238"/>
      <c r="AU996" s="237"/>
      <c r="AV996" s="238"/>
      <c r="AW996" s="238"/>
      <c r="AX996" s="238"/>
      <c r="AY996" s="238"/>
      <c r="AZ996" s="238"/>
      <c r="BA996" s="238"/>
      <c r="BB996" s="238"/>
      <c r="BC996" s="238"/>
      <c r="BD996" s="238"/>
      <c r="BE996" s="238"/>
      <c r="BF996" s="238"/>
      <c r="BG996" s="238"/>
      <c r="BH996" s="238"/>
      <c r="BI996" s="238"/>
      <c r="BJ996" s="238" t="s">
        <v>2005</v>
      </c>
      <c r="BK996" s="238"/>
      <c r="BL996" s="238"/>
      <c r="BM996" s="238"/>
      <c r="BN996" s="238"/>
      <c r="BO996" s="238"/>
      <c r="BP996" s="238"/>
      <c r="BQ996" s="237">
        <f t="shared" si="61"/>
        <v>0</v>
      </c>
      <c r="BR996" s="237">
        <f t="shared" si="61"/>
        <v>0</v>
      </c>
      <c r="BS996" s="241">
        <f t="shared" si="63"/>
        <v>0</v>
      </c>
      <c r="BT996" s="273">
        <v>0</v>
      </c>
      <c r="BU996" s="243">
        <v>0</v>
      </c>
      <c r="BV996" s="244">
        <v>0</v>
      </c>
      <c r="BW996" s="243">
        <v>0</v>
      </c>
      <c r="BX996" s="243">
        <v>0</v>
      </c>
      <c r="BY996" s="243">
        <v>0</v>
      </c>
      <c r="BZ996" s="243">
        <v>0</v>
      </c>
      <c r="CA996" s="243">
        <v>0</v>
      </c>
      <c r="CB996" s="243">
        <v>0</v>
      </c>
      <c r="CC996" s="243">
        <v>0</v>
      </c>
      <c r="CD996" s="243">
        <v>0</v>
      </c>
      <c r="CE996" s="243">
        <v>0</v>
      </c>
      <c r="CF996" s="243">
        <v>0</v>
      </c>
      <c r="CG996" s="243">
        <v>0</v>
      </c>
      <c r="CH996" s="243">
        <v>0</v>
      </c>
      <c r="CI996" s="243">
        <v>0</v>
      </c>
      <c r="CJ996" s="243">
        <v>0</v>
      </c>
      <c r="CK996" s="243" t="e">
        <v>#VALUE!</v>
      </c>
      <c r="CL996" s="243">
        <v>0</v>
      </c>
      <c r="CM996" s="243">
        <v>0</v>
      </c>
      <c r="CN996" s="243">
        <v>0</v>
      </c>
      <c r="CO996" s="243">
        <v>0</v>
      </c>
      <c r="CP996" s="243">
        <v>0</v>
      </c>
      <c r="CQ996" s="243">
        <v>0</v>
      </c>
      <c r="CR996" s="244">
        <f t="shared" si="62"/>
        <v>0</v>
      </c>
      <c r="CS996" s="267" t="e">
        <f t="shared" si="62"/>
        <v>#VALUE!</v>
      </c>
      <c r="CT996" s="268"/>
      <c r="CU996" s="269"/>
      <c r="CV996" s="269"/>
      <c r="CW996" s="269"/>
      <c r="CX996" s="269"/>
      <c r="CY996" s="269"/>
      <c r="CZ996" s="269"/>
      <c r="DA996" s="270"/>
      <c r="DB996" s="248">
        <v>2135.5329999999999</v>
      </c>
      <c r="DC996" s="249"/>
      <c r="DD996" s="250">
        <v>1.3089685303067147</v>
      </c>
      <c r="DE996" s="251"/>
      <c r="DF996" s="251"/>
      <c r="DG996" s="251"/>
      <c r="DH996" s="252"/>
      <c r="DI996" s="252"/>
      <c r="DJ996" s="252"/>
      <c r="DK996" s="252"/>
      <c r="DL996" s="251" t="s">
        <v>2005</v>
      </c>
      <c r="DM996" s="253" t="s">
        <v>2005</v>
      </c>
      <c r="DN996" s="254" t="s">
        <v>66</v>
      </c>
      <c r="DO996" s="231"/>
      <c r="DP996" s="256" t="s">
        <v>66</v>
      </c>
      <c r="DQ996" s="231"/>
      <c r="DR996" s="258"/>
      <c r="DS996" s="259"/>
      <c r="DT996" s="260"/>
      <c r="DU996" s="255">
        <v>23.470411233701114</v>
      </c>
      <c r="DV996" s="261">
        <v>277.12514782874223</v>
      </c>
      <c r="DW996" s="231">
        <v>23.470411233701114</v>
      </c>
      <c r="DX996" s="262">
        <v>277.12514782874223</v>
      </c>
      <c r="DY996" s="255">
        <v>0.38515546639919773</v>
      </c>
      <c r="DZ996" s="231">
        <v>0.82857727833445172</v>
      </c>
      <c r="EA996" s="231">
        <v>0.38515546639919773</v>
      </c>
      <c r="EB996" s="262">
        <v>0.82857727833445172</v>
      </c>
      <c r="EC996" s="271"/>
      <c r="ED996" s="234"/>
      <c r="EE996" s="272"/>
      <c r="EF996" s="234">
        <v>0</v>
      </c>
      <c r="EG996" s="266">
        <v>15960.333333333334</v>
      </c>
      <c r="EH996" s="258"/>
    </row>
    <row r="997" spans="1:138" ht="30" customHeight="1" thickBot="1" x14ac:dyDescent="0.3">
      <c r="A997" s="45" t="s">
        <v>60</v>
      </c>
      <c r="B997" s="45" t="s">
        <v>61</v>
      </c>
      <c r="C997" s="45" t="s">
        <v>1479</v>
      </c>
      <c r="D997" s="46" t="s">
        <v>1616</v>
      </c>
      <c r="E997" s="46" t="s">
        <v>1500</v>
      </c>
      <c r="F997" s="46" t="s">
        <v>1678</v>
      </c>
      <c r="G997" s="46" t="s">
        <v>1500</v>
      </c>
      <c r="H997" s="226" t="s">
        <v>66</v>
      </c>
      <c r="I997" s="227" t="s">
        <v>2008</v>
      </c>
      <c r="J997" s="228">
        <v>4.16</v>
      </c>
      <c r="K997" s="229">
        <v>2.4137860054279878</v>
      </c>
      <c r="L997" s="229">
        <v>1.5704545421880001</v>
      </c>
      <c r="M997" s="230">
        <v>254.416666666667</v>
      </c>
      <c r="N997" s="231">
        <v>2742.5320000000002</v>
      </c>
      <c r="O997" s="232" t="s">
        <v>2006</v>
      </c>
      <c r="P997" s="233">
        <v>0.67249759355207583</v>
      </c>
      <c r="Q997" s="234" t="s">
        <v>2004</v>
      </c>
      <c r="R997" s="235" t="s">
        <v>68</v>
      </c>
      <c r="S997" s="236" t="s">
        <v>2005</v>
      </c>
      <c r="T997" s="236" t="s">
        <v>2005</v>
      </c>
      <c r="U997" s="237" t="s">
        <v>2005</v>
      </c>
      <c r="V997" s="238" t="s">
        <v>2005</v>
      </c>
      <c r="W997" s="238" t="s">
        <v>2005</v>
      </c>
      <c r="X997" s="238" t="s">
        <v>2005</v>
      </c>
      <c r="Y997" s="238" t="s">
        <v>2005</v>
      </c>
      <c r="Z997" s="238" t="s">
        <v>2005</v>
      </c>
      <c r="AA997" s="238" t="s">
        <v>2005</v>
      </c>
      <c r="AB997" s="238" t="s">
        <v>2005</v>
      </c>
      <c r="AC997" s="238" t="s">
        <v>2005</v>
      </c>
      <c r="AD997" s="238" t="s">
        <v>2005</v>
      </c>
      <c r="AE997" s="238" t="s">
        <v>2005</v>
      </c>
      <c r="AF997" s="238" t="s">
        <v>2005</v>
      </c>
      <c r="AG997" s="238" t="s">
        <v>2005</v>
      </c>
      <c r="AH997" s="238" t="s">
        <v>2005</v>
      </c>
      <c r="AI997" s="238" t="s">
        <v>2005</v>
      </c>
      <c r="AJ997" s="238" t="s">
        <v>2005</v>
      </c>
      <c r="AK997" s="238" t="s">
        <v>2005</v>
      </c>
      <c r="AL997" s="238" t="s">
        <v>2005</v>
      </c>
      <c r="AM997" s="237" t="s">
        <v>2005</v>
      </c>
      <c r="AN997" s="238" t="s">
        <v>2005</v>
      </c>
      <c r="AO997" s="238" t="s">
        <v>2005</v>
      </c>
      <c r="AP997" s="238" t="s">
        <v>2005</v>
      </c>
      <c r="AQ997" s="237">
        <f t="shared" si="60"/>
        <v>0</v>
      </c>
      <c r="AR997" s="239">
        <f t="shared" si="60"/>
        <v>0</v>
      </c>
      <c r="AS997" s="240"/>
      <c r="AT997" s="238"/>
      <c r="AU997" s="237"/>
      <c r="AV997" s="238"/>
      <c r="AW997" s="238"/>
      <c r="AX997" s="238"/>
      <c r="AY997" s="238"/>
      <c r="AZ997" s="238"/>
      <c r="BA997" s="238"/>
      <c r="BB997" s="238"/>
      <c r="BC997" s="238"/>
      <c r="BD997" s="238"/>
      <c r="BE997" s="238"/>
      <c r="BF997" s="238"/>
      <c r="BG997" s="238"/>
      <c r="BH997" s="238"/>
      <c r="BI997" s="238"/>
      <c r="BJ997" s="238" t="s">
        <v>2005</v>
      </c>
      <c r="BK997" s="238"/>
      <c r="BL997" s="238"/>
      <c r="BM997" s="238"/>
      <c r="BN997" s="238"/>
      <c r="BO997" s="238"/>
      <c r="BP997" s="238"/>
      <c r="BQ997" s="237">
        <f t="shared" si="61"/>
        <v>0</v>
      </c>
      <c r="BR997" s="237">
        <f t="shared" si="61"/>
        <v>0</v>
      </c>
      <c r="BS997" s="241">
        <f t="shared" si="63"/>
        <v>0</v>
      </c>
      <c r="BT997" s="273">
        <v>0</v>
      </c>
      <c r="BU997" s="243">
        <v>0</v>
      </c>
      <c r="BV997" s="244">
        <v>0</v>
      </c>
      <c r="BW997" s="243">
        <v>0</v>
      </c>
      <c r="BX997" s="243">
        <v>0</v>
      </c>
      <c r="BY997" s="243">
        <v>0</v>
      </c>
      <c r="BZ997" s="243">
        <v>0</v>
      </c>
      <c r="CA997" s="243">
        <v>0</v>
      </c>
      <c r="CB997" s="243">
        <v>0</v>
      </c>
      <c r="CC997" s="243">
        <v>0</v>
      </c>
      <c r="CD997" s="243">
        <v>0</v>
      </c>
      <c r="CE997" s="243">
        <v>0</v>
      </c>
      <c r="CF997" s="243">
        <v>0</v>
      </c>
      <c r="CG997" s="243">
        <v>0</v>
      </c>
      <c r="CH997" s="243">
        <v>0</v>
      </c>
      <c r="CI997" s="243">
        <v>0</v>
      </c>
      <c r="CJ997" s="243">
        <v>0</v>
      </c>
      <c r="CK997" s="243" t="e">
        <v>#VALUE!</v>
      </c>
      <c r="CL997" s="243">
        <v>0</v>
      </c>
      <c r="CM997" s="243">
        <v>0</v>
      </c>
      <c r="CN997" s="243">
        <v>0</v>
      </c>
      <c r="CO997" s="243">
        <v>0</v>
      </c>
      <c r="CP997" s="243">
        <v>0</v>
      </c>
      <c r="CQ997" s="243">
        <v>0</v>
      </c>
      <c r="CR997" s="244">
        <f t="shared" si="62"/>
        <v>0</v>
      </c>
      <c r="CS997" s="267" t="e">
        <f t="shared" si="62"/>
        <v>#VALUE!</v>
      </c>
      <c r="CT997" s="268"/>
      <c r="CU997" s="269"/>
      <c r="CV997" s="269"/>
      <c r="CW997" s="269"/>
      <c r="CX997" s="269"/>
      <c r="CY997" s="269"/>
      <c r="CZ997" s="269"/>
      <c r="DA997" s="270"/>
      <c r="DB997" s="248">
        <v>2742.5320000000002</v>
      </c>
      <c r="DC997" s="249"/>
      <c r="DD997" s="250">
        <v>0.67249759355207583</v>
      </c>
      <c r="DE997" s="251"/>
      <c r="DF997" s="251"/>
      <c r="DG997" s="251"/>
      <c r="DH997" s="252"/>
      <c r="DI997" s="252"/>
      <c r="DJ997" s="252"/>
      <c r="DK997" s="252"/>
      <c r="DL997" s="251" t="s">
        <v>2005</v>
      </c>
      <c r="DM997" s="253" t="s">
        <v>2005</v>
      </c>
      <c r="DN997" s="254" t="s">
        <v>66</v>
      </c>
      <c r="DO997" s="231"/>
      <c r="DP997" s="256" t="s">
        <v>66</v>
      </c>
      <c r="DQ997" s="231"/>
      <c r="DR997" s="258"/>
      <c r="DS997" s="259"/>
      <c r="DT997" s="260"/>
      <c r="DU997" s="255">
        <v>0</v>
      </c>
      <c r="DV997" s="261">
        <v>0</v>
      </c>
      <c r="DW997" s="231">
        <v>0</v>
      </c>
      <c r="DX997" s="262">
        <v>0</v>
      </c>
      <c r="DY997" s="255">
        <v>0</v>
      </c>
      <c r="DZ997" s="231">
        <v>0</v>
      </c>
      <c r="EA997" s="231">
        <v>0</v>
      </c>
      <c r="EB997" s="262">
        <v>0</v>
      </c>
      <c r="EC997" s="271"/>
      <c r="ED997" s="234"/>
      <c r="EE997" s="272"/>
      <c r="EF997" s="234">
        <v>0</v>
      </c>
      <c r="EG997" s="266">
        <v>0</v>
      </c>
      <c r="EH997" s="258"/>
    </row>
    <row r="998" spans="1:138" ht="30" customHeight="1" thickBot="1" x14ac:dyDescent="0.3">
      <c r="A998" s="45" t="s">
        <v>60</v>
      </c>
      <c r="B998" s="45" t="s">
        <v>61</v>
      </c>
      <c r="C998" s="45" t="s">
        <v>1479</v>
      </c>
      <c r="D998" s="46" t="s">
        <v>1616</v>
      </c>
      <c r="E998" s="46" t="s">
        <v>1500</v>
      </c>
      <c r="F998" s="46" t="s">
        <v>1679</v>
      </c>
      <c r="G998" s="46" t="s">
        <v>1500</v>
      </c>
      <c r="H998" s="226" t="s">
        <v>66</v>
      </c>
      <c r="I998" s="227" t="s">
        <v>2002</v>
      </c>
      <c r="J998" s="228">
        <v>4.16</v>
      </c>
      <c r="K998" s="229">
        <v>2.6299459462125832</v>
      </c>
      <c r="L998" s="229">
        <v>2.5259469644429999</v>
      </c>
      <c r="M998" s="230">
        <v>1031.8333333333301</v>
      </c>
      <c r="N998" s="231">
        <v>3888.799</v>
      </c>
      <c r="O998" s="232" t="s">
        <v>2006</v>
      </c>
      <c r="P998" s="233">
        <v>1.2657365421497955</v>
      </c>
      <c r="Q998" s="234" t="s">
        <v>2004</v>
      </c>
      <c r="R998" s="235" t="s">
        <v>68</v>
      </c>
      <c r="S998" s="236" t="s">
        <v>2005</v>
      </c>
      <c r="T998" s="236" t="s">
        <v>2005</v>
      </c>
      <c r="U998" s="237" t="s">
        <v>2005</v>
      </c>
      <c r="V998" s="238" t="s">
        <v>2005</v>
      </c>
      <c r="W998" s="238" t="s">
        <v>2005</v>
      </c>
      <c r="X998" s="238" t="s">
        <v>2005</v>
      </c>
      <c r="Y998" s="238" t="s">
        <v>2005</v>
      </c>
      <c r="Z998" s="238" t="s">
        <v>2005</v>
      </c>
      <c r="AA998" s="238" t="s">
        <v>2005</v>
      </c>
      <c r="AB998" s="238" t="s">
        <v>2005</v>
      </c>
      <c r="AC998" s="238" t="s">
        <v>2005</v>
      </c>
      <c r="AD998" s="238" t="s">
        <v>2005</v>
      </c>
      <c r="AE998" s="238" t="s">
        <v>2005</v>
      </c>
      <c r="AF998" s="238" t="s">
        <v>2005</v>
      </c>
      <c r="AG998" s="238" t="s">
        <v>2005</v>
      </c>
      <c r="AH998" s="238" t="s">
        <v>2005</v>
      </c>
      <c r="AI998" s="238">
        <v>5</v>
      </c>
      <c r="AJ998" s="238">
        <v>5</v>
      </c>
      <c r="AK998" s="238" t="s">
        <v>2005</v>
      </c>
      <c r="AL998" s="238" t="s">
        <v>2005</v>
      </c>
      <c r="AM998" s="237" t="s">
        <v>2005</v>
      </c>
      <c r="AN998" s="238" t="s">
        <v>2005</v>
      </c>
      <c r="AO998" s="238" t="s">
        <v>2005</v>
      </c>
      <c r="AP998" s="238" t="s">
        <v>2005</v>
      </c>
      <c r="AQ998" s="237">
        <f t="shared" si="60"/>
        <v>5</v>
      </c>
      <c r="AR998" s="239">
        <f t="shared" si="60"/>
        <v>5</v>
      </c>
      <c r="AS998" s="240"/>
      <c r="AT998" s="238"/>
      <c r="AU998" s="237"/>
      <c r="AV998" s="238"/>
      <c r="AW998" s="238"/>
      <c r="AX998" s="238"/>
      <c r="AY998" s="238"/>
      <c r="AZ998" s="238"/>
      <c r="BA998" s="238"/>
      <c r="BB998" s="238"/>
      <c r="BC998" s="238"/>
      <c r="BD998" s="238"/>
      <c r="BE998" s="238"/>
      <c r="BF998" s="238"/>
      <c r="BG998" s="238"/>
      <c r="BH998" s="238"/>
      <c r="BI998" s="238">
        <v>31.72</v>
      </c>
      <c r="BJ998" s="238">
        <v>31.72</v>
      </c>
      <c r="BK998" s="238"/>
      <c r="BL998" s="238"/>
      <c r="BM998" s="238"/>
      <c r="BN998" s="238"/>
      <c r="BO998" s="238"/>
      <c r="BP998" s="238"/>
      <c r="BQ998" s="237">
        <f t="shared" si="61"/>
        <v>31.72</v>
      </c>
      <c r="BR998" s="237">
        <f t="shared" si="61"/>
        <v>31.72</v>
      </c>
      <c r="BS998" s="241">
        <f t="shared" si="63"/>
        <v>2.5060507415014685E-2</v>
      </c>
      <c r="BT998" s="273">
        <v>0</v>
      </c>
      <c r="BU998" s="243">
        <v>0</v>
      </c>
      <c r="BV998" s="244">
        <v>0</v>
      </c>
      <c r="BW998" s="243">
        <v>0</v>
      </c>
      <c r="BX998" s="243">
        <v>0</v>
      </c>
      <c r="BY998" s="243">
        <v>0</v>
      </c>
      <c r="BZ998" s="243">
        <v>0</v>
      </c>
      <c r="CA998" s="243">
        <v>0</v>
      </c>
      <c r="CB998" s="243">
        <v>0</v>
      </c>
      <c r="CC998" s="243">
        <v>0</v>
      </c>
      <c r="CD998" s="243">
        <v>0</v>
      </c>
      <c r="CE998" s="243">
        <v>0</v>
      </c>
      <c r="CF998" s="243">
        <v>0</v>
      </c>
      <c r="CG998" s="243">
        <v>0</v>
      </c>
      <c r="CH998" s="243">
        <v>0</v>
      </c>
      <c r="CI998" s="243">
        <v>0</v>
      </c>
      <c r="CJ998" s="243">
        <v>37234.204800000007</v>
      </c>
      <c r="CK998" s="243">
        <v>37234.204800000007</v>
      </c>
      <c r="CL998" s="243">
        <v>0</v>
      </c>
      <c r="CM998" s="243">
        <v>0</v>
      </c>
      <c r="CN998" s="243">
        <v>0</v>
      </c>
      <c r="CO998" s="243">
        <v>0</v>
      </c>
      <c r="CP998" s="243">
        <v>0</v>
      </c>
      <c r="CQ998" s="243">
        <v>0</v>
      </c>
      <c r="CR998" s="244">
        <f t="shared" si="62"/>
        <v>37234.204800000007</v>
      </c>
      <c r="CS998" s="267">
        <f t="shared" si="62"/>
        <v>37234.204800000007</v>
      </c>
      <c r="CT998" s="268"/>
      <c r="CU998" s="269"/>
      <c r="CV998" s="269"/>
      <c r="CW998" s="269"/>
      <c r="CX998" s="269"/>
      <c r="CY998" s="269"/>
      <c r="CZ998" s="269"/>
      <c r="DA998" s="270"/>
      <c r="DB998" s="248">
        <v>3888.799</v>
      </c>
      <c r="DC998" s="249"/>
      <c r="DD998" s="250">
        <v>1.2657365421497955</v>
      </c>
      <c r="DE998" s="251"/>
      <c r="DF998" s="251"/>
      <c r="DG998" s="251"/>
      <c r="DH998" s="252"/>
      <c r="DI998" s="252"/>
      <c r="DJ998" s="252"/>
      <c r="DK998" s="252"/>
      <c r="DL998" s="251" t="s">
        <v>2005</v>
      </c>
      <c r="DM998" s="253" t="s">
        <v>2005</v>
      </c>
      <c r="DN998" s="254" t="s">
        <v>66</v>
      </c>
      <c r="DO998" s="231"/>
      <c r="DP998" s="256" t="s">
        <v>66</v>
      </c>
      <c r="DQ998" s="231"/>
      <c r="DR998" s="258"/>
      <c r="DS998" s="259"/>
      <c r="DT998" s="260"/>
      <c r="DU998" s="255">
        <v>2.8105314165724526</v>
      </c>
      <c r="DV998" s="261">
        <v>470.75942741624004</v>
      </c>
      <c r="DW998" s="231">
        <v>2.8105314165724526</v>
      </c>
      <c r="DX998" s="262">
        <v>470.75942741624004</v>
      </c>
      <c r="DY998" s="255">
        <v>0.56210628331449053</v>
      </c>
      <c r="DZ998" s="231">
        <v>0.49295673019320074</v>
      </c>
      <c r="EA998" s="231">
        <v>0.56210628331449053</v>
      </c>
      <c r="EB998" s="262">
        <v>0.49295673019320074</v>
      </c>
      <c r="EC998" s="271"/>
      <c r="ED998" s="234"/>
      <c r="EE998" s="272"/>
      <c r="EF998" s="234">
        <v>0</v>
      </c>
      <c r="EG998" s="266">
        <v>496824.33333333331</v>
      </c>
      <c r="EH998" s="258"/>
    </row>
    <row r="999" spans="1:138" ht="30" customHeight="1" thickBot="1" x14ac:dyDescent="0.3">
      <c r="A999" s="45" t="s">
        <v>60</v>
      </c>
      <c r="B999" s="45" t="s">
        <v>61</v>
      </c>
      <c r="C999" s="45" t="s">
        <v>1479</v>
      </c>
      <c r="D999" s="46" t="s">
        <v>1616</v>
      </c>
      <c r="E999" s="46" t="s">
        <v>1500</v>
      </c>
      <c r="F999" s="46" t="s">
        <v>1680</v>
      </c>
      <c r="G999" s="46" t="s">
        <v>1500</v>
      </c>
      <c r="H999" s="226" t="s">
        <v>66</v>
      </c>
      <c r="I999" s="227" t="s">
        <v>2002</v>
      </c>
      <c r="J999" s="228">
        <v>13.2</v>
      </c>
      <c r="K999" s="229">
        <v>14.74668057564142</v>
      </c>
      <c r="L999" s="229">
        <v>0.80549242256700004</v>
      </c>
      <c r="M999" s="230">
        <v>6</v>
      </c>
      <c r="N999" s="231">
        <v>9672.7919999999995</v>
      </c>
      <c r="O999" s="232" t="s">
        <v>2006</v>
      </c>
      <c r="P999" s="233">
        <v>1.6537621110667631</v>
      </c>
      <c r="Q999" s="234" t="s">
        <v>2004</v>
      </c>
      <c r="R999" s="235" t="s">
        <v>68</v>
      </c>
      <c r="S999" s="236" t="s">
        <v>2005</v>
      </c>
      <c r="T999" s="236" t="s">
        <v>2005</v>
      </c>
      <c r="U999" s="237" t="s">
        <v>2005</v>
      </c>
      <c r="V999" s="238" t="s">
        <v>2005</v>
      </c>
      <c r="W999" s="238" t="s">
        <v>2005</v>
      </c>
      <c r="X999" s="238" t="s">
        <v>2005</v>
      </c>
      <c r="Y999" s="238" t="s">
        <v>2005</v>
      </c>
      <c r="Z999" s="238" t="s">
        <v>2005</v>
      </c>
      <c r="AA999" s="238" t="s">
        <v>2005</v>
      </c>
      <c r="AB999" s="238" t="s">
        <v>2005</v>
      </c>
      <c r="AC999" s="238" t="s">
        <v>2005</v>
      </c>
      <c r="AD999" s="238" t="s">
        <v>2005</v>
      </c>
      <c r="AE999" s="238" t="s">
        <v>2005</v>
      </c>
      <c r="AF999" s="238" t="s">
        <v>2005</v>
      </c>
      <c r="AG999" s="238" t="s">
        <v>2005</v>
      </c>
      <c r="AH999" s="238" t="s">
        <v>2005</v>
      </c>
      <c r="AI999" s="238" t="s">
        <v>2005</v>
      </c>
      <c r="AJ999" s="238" t="s">
        <v>2005</v>
      </c>
      <c r="AK999" s="238" t="s">
        <v>2005</v>
      </c>
      <c r="AL999" s="238" t="s">
        <v>2005</v>
      </c>
      <c r="AM999" s="237" t="s">
        <v>2005</v>
      </c>
      <c r="AN999" s="238" t="s">
        <v>2005</v>
      </c>
      <c r="AO999" s="238" t="s">
        <v>2005</v>
      </c>
      <c r="AP999" s="238" t="s">
        <v>2005</v>
      </c>
      <c r="AQ999" s="237">
        <f t="shared" si="60"/>
        <v>0</v>
      </c>
      <c r="AR999" s="239">
        <f t="shared" si="60"/>
        <v>0</v>
      </c>
      <c r="AS999" s="240"/>
      <c r="AT999" s="238"/>
      <c r="AU999" s="237"/>
      <c r="AV999" s="238"/>
      <c r="AW999" s="238"/>
      <c r="AX999" s="238"/>
      <c r="AY999" s="238"/>
      <c r="AZ999" s="238"/>
      <c r="BA999" s="238"/>
      <c r="BB999" s="238"/>
      <c r="BC999" s="238"/>
      <c r="BD999" s="238"/>
      <c r="BE999" s="238"/>
      <c r="BF999" s="238"/>
      <c r="BG999" s="238"/>
      <c r="BH999" s="238"/>
      <c r="BI999" s="238"/>
      <c r="BJ999" s="238" t="s">
        <v>2005</v>
      </c>
      <c r="BK999" s="238"/>
      <c r="BL999" s="238"/>
      <c r="BM999" s="238"/>
      <c r="BN999" s="238"/>
      <c r="BO999" s="238"/>
      <c r="BP999" s="238"/>
      <c r="BQ999" s="237">
        <f t="shared" si="61"/>
        <v>0</v>
      </c>
      <c r="BR999" s="237">
        <f t="shared" si="61"/>
        <v>0</v>
      </c>
      <c r="BS999" s="241">
        <f t="shared" si="63"/>
        <v>0</v>
      </c>
      <c r="BT999" s="273">
        <v>0</v>
      </c>
      <c r="BU999" s="243">
        <v>0</v>
      </c>
      <c r="BV999" s="244">
        <v>0</v>
      </c>
      <c r="BW999" s="243">
        <v>0</v>
      </c>
      <c r="BX999" s="243">
        <v>0</v>
      </c>
      <c r="BY999" s="243">
        <v>0</v>
      </c>
      <c r="BZ999" s="243">
        <v>0</v>
      </c>
      <c r="CA999" s="243">
        <v>0</v>
      </c>
      <c r="CB999" s="243">
        <v>0</v>
      </c>
      <c r="CC999" s="243">
        <v>0</v>
      </c>
      <c r="CD999" s="243">
        <v>0</v>
      </c>
      <c r="CE999" s="243">
        <v>0</v>
      </c>
      <c r="CF999" s="243">
        <v>0</v>
      </c>
      <c r="CG999" s="243">
        <v>0</v>
      </c>
      <c r="CH999" s="243">
        <v>0</v>
      </c>
      <c r="CI999" s="243">
        <v>0</v>
      </c>
      <c r="CJ999" s="243">
        <v>0</v>
      </c>
      <c r="CK999" s="243" t="e">
        <v>#VALUE!</v>
      </c>
      <c r="CL999" s="243">
        <v>0</v>
      </c>
      <c r="CM999" s="243">
        <v>0</v>
      </c>
      <c r="CN999" s="243">
        <v>0</v>
      </c>
      <c r="CO999" s="243">
        <v>0</v>
      </c>
      <c r="CP999" s="243">
        <v>0</v>
      </c>
      <c r="CQ999" s="243">
        <v>0</v>
      </c>
      <c r="CR999" s="244">
        <f t="shared" si="62"/>
        <v>0</v>
      </c>
      <c r="CS999" s="267" t="e">
        <f t="shared" si="62"/>
        <v>#VALUE!</v>
      </c>
      <c r="CT999" s="268"/>
      <c r="CU999" s="269"/>
      <c r="CV999" s="269"/>
      <c r="CW999" s="269"/>
      <c r="CX999" s="269"/>
      <c r="CY999" s="269"/>
      <c r="CZ999" s="269"/>
      <c r="DA999" s="270"/>
      <c r="DB999" s="248">
        <v>9672.7919999999995</v>
      </c>
      <c r="DC999" s="249"/>
      <c r="DD999" s="250">
        <v>1.6537621110667631</v>
      </c>
      <c r="DE999" s="251"/>
      <c r="DF999" s="251"/>
      <c r="DG999" s="251"/>
      <c r="DH999" s="252"/>
      <c r="DI999" s="252"/>
      <c r="DJ999" s="252"/>
      <c r="DK999" s="252"/>
      <c r="DL999" s="251" t="s">
        <v>2005</v>
      </c>
      <c r="DM999" s="253" t="s">
        <v>2005</v>
      </c>
      <c r="DN999" s="254" t="s">
        <v>66</v>
      </c>
      <c r="DO999" s="231"/>
      <c r="DP999" s="256" t="s">
        <v>66</v>
      </c>
      <c r="DQ999" s="231"/>
      <c r="DR999" s="258"/>
      <c r="DS999" s="259"/>
      <c r="DT999" s="260"/>
      <c r="DU999" s="255">
        <v>0</v>
      </c>
      <c r="DV999" s="261">
        <v>1.6810344827586201</v>
      </c>
      <c r="DW999" s="231">
        <v>0</v>
      </c>
      <c r="DX999" s="262">
        <v>1.6810344827586201</v>
      </c>
      <c r="DY999" s="255">
        <v>0</v>
      </c>
      <c r="DZ999" s="231">
        <v>5.2955665024630665E-2</v>
      </c>
      <c r="EA999" s="231">
        <v>0</v>
      </c>
      <c r="EB999" s="262">
        <v>5.2955665024630665E-2</v>
      </c>
      <c r="EC999" s="271"/>
      <c r="ED999" s="234"/>
      <c r="EE999" s="272"/>
      <c r="EF999" s="234">
        <v>0</v>
      </c>
      <c r="EG999" s="266">
        <v>0</v>
      </c>
      <c r="EH999" s="258"/>
    </row>
    <row r="1000" spans="1:138" ht="30" customHeight="1" thickBot="1" x14ac:dyDescent="0.3">
      <c r="A1000" s="45" t="s">
        <v>60</v>
      </c>
      <c r="B1000" s="45" t="s">
        <v>61</v>
      </c>
      <c r="C1000" s="45" t="s">
        <v>1479</v>
      </c>
      <c r="D1000" s="46" t="s">
        <v>1616</v>
      </c>
      <c r="E1000" s="46" t="s">
        <v>1500</v>
      </c>
      <c r="F1000" s="46" t="s">
        <v>1681</v>
      </c>
      <c r="G1000" s="46" t="s">
        <v>1621</v>
      </c>
      <c r="H1000" s="226" t="s">
        <v>66</v>
      </c>
      <c r="I1000" s="227" t="s">
        <v>2002</v>
      </c>
      <c r="J1000" s="228">
        <v>13.2</v>
      </c>
      <c r="K1000" s="229">
        <v>9.7168050304614013</v>
      </c>
      <c r="L1000" s="229">
        <v>6.3113636232359998</v>
      </c>
      <c r="M1000" s="230">
        <v>1671</v>
      </c>
      <c r="N1000" s="231">
        <v>34763.906999999999</v>
      </c>
      <c r="O1000" s="232" t="s">
        <v>2006</v>
      </c>
      <c r="P1000" s="233">
        <v>8.2611895317805075</v>
      </c>
      <c r="Q1000" s="234" t="s">
        <v>2004</v>
      </c>
      <c r="R1000" s="235" t="s">
        <v>68</v>
      </c>
      <c r="S1000" s="236" t="s">
        <v>2005</v>
      </c>
      <c r="T1000" s="236" t="s">
        <v>2005</v>
      </c>
      <c r="U1000" s="237" t="s">
        <v>2005</v>
      </c>
      <c r="V1000" s="238" t="s">
        <v>2005</v>
      </c>
      <c r="W1000" s="238" t="s">
        <v>2005</v>
      </c>
      <c r="X1000" s="238" t="s">
        <v>2005</v>
      </c>
      <c r="Y1000" s="238" t="s">
        <v>2005</v>
      </c>
      <c r="Z1000" s="238" t="s">
        <v>2005</v>
      </c>
      <c r="AA1000" s="238" t="s">
        <v>2005</v>
      </c>
      <c r="AB1000" s="238" t="s">
        <v>2005</v>
      </c>
      <c r="AC1000" s="238" t="s">
        <v>2005</v>
      </c>
      <c r="AD1000" s="238" t="s">
        <v>2005</v>
      </c>
      <c r="AE1000" s="238" t="s">
        <v>2005</v>
      </c>
      <c r="AF1000" s="238" t="s">
        <v>2005</v>
      </c>
      <c r="AG1000" s="238" t="s">
        <v>2005</v>
      </c>
      <c r="AH1000" s="238" t="s">
        <v>2005</v>
      </c>
      <c r="AI1000" s="238">
        <v>40</v>
      </c>
      <c r="AJ1000" s="238">
        <v>40</v>
      </c>
      <c r="AK1000" s="238" t="s">
        <v>2005</v>
      </c>
      <c r="AL1000" s="238" t="s">
        <v>2005</v>
      </c>
      <c r="AM1000" s="237" t="s">
        <v>2005</v>
      </c>
      <c r="AN1000" s="238" t="s">
        <v>2005</v>
      </c>
      <c r="AO1000" s="238" t="s">
        <v>2005</v>
      </c>
      <c r="AP1000" s="238" t="s">
        <v>2005</v>
      </c>
      <c r="AQ1000" s="237">
        <f t="shared" si="60"/>
        <v>40</v>
      </c>
      <c r="AR1000" s="239">
        <f t="shared" si="60"/>
        <v>40</v>
      </c>
      <c r="AS1000" s="240"/>
      <c r="AT1000" s="238"/>
      <c r="AU1000" s="237"/>
      <c r="AV1000" s="238"/>
      <c r="AW1000" s="238"/>
      <c r="AX1000" s="238"/>
      <c r="AY1000" s="238"/>
      <c r="AZ1000" s="238"/>
      <c r="BA1000" s="238"/>
      <c r="BB1000" s="238"/>
      <c r="BC1000" s="238"/>
      <c r="BD1000" s="238"/>
      <c r="BE1000" s="238"/>
      <c r="BF1000" s="238"/>
      <c r="BG1000" s="238"/>
      <c r="BH1000" s="238"/>
      <c r="BI1000" s="238">
        <v>501.55</v>
      </c>
      <c r="BJ1000" s="238">
        <v>501.55</v>
      </c>
      <c r="BK1000" s="238"/>
      <c r="BL1000" s="238"/>
      <c r="BM1000" s="238"/>
      <c r="BN1000" s="238"/>
      <c r="BO1000" s="238"/>
      <c r="BP1000" s="238"/>
      <c r="BQ1000" s="237">
        <f t="shared" si="61"/>
        <v>501.55</v>
      </c>
      <c r="BR1000" s="237">
        <f t="shared" si="61"/>
        <v>501.55</v>
      </c>
      <c r="BS1000" s="241">
        <f t="shared" si="63"/>
        <v>6.0711595838656734E-2</v>
      </c>
      <c r="BT1000" s="273">
        <v>0</v>
      </c>
      <c r="BU1000" s="243">
        <v>0</v>
      </c>
      <c r="BV1000" s="244">
        <v>0</v>
      </c>
      <c r="BW1000" s="243">
        <v>0</v>
      </c>
      <c r="BX1000" s="243">
        <v>0</v>
      </c>
      <c r="BY1000" s="243">
        <v>0</v>
      </c>
      <c r="BZ1000" s="243">
        <v>0</v>
      </c>
      <c r="CA1000" s="243">
        <v>0</v>
      </c>
      <c r="CB1000" s="243">
        <v>0</v>
      </c>
      <c r="CC1000" s="243">
        <v>0</v>
      </c>
      <c r="CD1000" s="243">
        <v>0</v>
      </c>
      <c r="CE1000" s="243">
        <v>0</v>
      </c>
      <c r="CF1000" s="243">
        <v>0</v>
      </c>
      <c r="CG1000" s="243">
        <v>0</v>
      </c>
      <c r="CH1000" s="243">
        <v>0</v>
      </c>
      <c r="CI1000" s="243">
        <v>0</v>
      </c>
      <c r="CJ1000" s="243">
        <v>588739.45200000005</v>
      </c>
      <c r="CK1000" s="243">
        <v>588739.45200000005</v>
      </c>
      <c r="CL1000" s="243">
        <v>0</v>
      </c>
      <c r="CM1000" s="243">
        <v>0</v>
      </c>
      <c r="CN1000" s="243">
        <v>0</v>
      </c>
      <c r="CO1000" s="243">
        <v>0</v>
      </c>
      <c r="CP1000" s="243">
        <v>0</v>
      </c>
      <c r="CQ1000" s="243">
        <v>0</v>
      </c>
      <c r="CR1000" s="244">
        <f t="shared" si="62"/>
        <v>588739.45200000005</v>
      </c>
      <c r="CS1000" s="267">
        <f t="shared" si="62"/>
        <v>588739.45200000005</v>
      </c>
      <c r="CT1000" s="268"/>
      <c r="CU1000" s="269"/>
      <c r="CV1000" s="269"/>
      <c r="CW1000" s="269"/>
      <c r="CX1000" s="269"/>
      <c r="CY1000" s="269"/>
      <c r="CZ1000" s="269"/>
      <c r="DA1000" s="270"/>
      <c r="DB1000" s="248">
        <v>34763.906999999999</v>
      </c>
      <c r="DC1000" s="249"/>
      <c r="DD1000" s="250">
        <v>8.2611895317805075</v>
      </c>
      <c r="DE1000" s="251"/>
      <c r="DF1000" s="251"/>
      <c r="DG1000" s="251"/>
      <c r="DH1000" s="252"/>
      <c r="DI1000" s="252"/>
      <c r="DJ1000" s="252"/>
      <c r="DK1000" s="252"/>
      <c r="DL1000" s="251" t="s">
        <v>2005</v>
      </c>
      <c r="DM1000" s="253" t="s">
        <v>2005</v>
      </c>
      <c r="DN1000" s="254" t="s">
        <v>66</v>
      </c>
      <c r="DO1000" s="231"/>
      <c r="DP1000" s="256" t="s">
        <v>66</v>
      </c>
      <c r="DQ1000" s="231"/>
      <c r="DR1000" s="258"/>
      <c r="DS1000" s="259"/>
      <c r="DT1000" s="260"/>
      <c r="DU1000" s="255">
        <v>32.71454219030521</v>
      </c>
      <c r="DV1000" s="261">
        <v>698.40284955231834</v>
      </c>
      <c r="DW1000" s="231">
        <v>32.71454219030521</v>
      </c>
      <c r="DX1000" s="262">
        <v>39.035320280335696</v>
      </c>
      <c r="DY1000" s="255">
        <v>0.38659485338120886</v>
      </c>
      <c r="DZ1000" s="231">
        <v>0.8679839024847229</v>
      </c>
      <c r="EA1000" s="231">
        <v>0.38659485338120886</v>
      </c>
      <c r="EB1000" s="262">
        <v>0.48333191174873752</v>
      </c>
      <c r="EC1000" s="271"/>
      <c r="ED1000" s="234"/>
      <c r="EE1000" s="272"/>
      <c r="EF1000" s="234">
        <v>10010</v>
      </c>
      <c r="EG1000" s="266">
        <v>6182.6666666666661</v>
      </c>
      <c r="EH1000" s="258"/>
    </row>
    <row r="1001" spans="1:138" ht="30" customHeight="1" thickBot="1" x14ac:dyDescent="0.3">
      <c r="A1001" s="45" t="s">
        <v>60</v>
      </c>
      <c r="B1001" s="45" t="s">
        <v>61</v>
      </c>
      <c r="C1001" s="45" t="s">
        <v>1479</v>
      </c>
      <c r="D1001" s="46" t="s">
        <v>1616</v>
      </c>
      <c r="E1001" s="46" t="s">
        <v>1500</v>
      </c>
      <c r="F1001" s="46" t="s">
        <v>1682</v>
      </c>
      <c r="G1001" s="46" t="s">
        <v>1683</v>
      </c>
      <c r="H1001" s="226" t="s">
        <v>66</v>
      </c>
      <c r="I1001" s="227" t="s">
        <v>2002</v>
      </c>
      <c r="J1001" s="228">
        <v>13.2</v>
      </c>
      <c r="K1001" s="229">
        <v>13.169128700107688</v>
      </c>
      <c r="L1001" s="229">
        <v>18.691856021727002</v>
      </c>
      <c r="M1001" s="230">
        <v>4185.3333333333303</v>
      </c>
      <c r="N1001" s="231">
        <v>43490.63</v>
      </c>
      <c r="O1001" s="232" t="s">
        <v>2006</v>
      </c>
      <c r="P1001" s="233">
        <v>10.326486914725631</v>
      </c>
      <c r="Q1001" s="234" t="s">
        <v>2004</v>
      </c>
      <c r="R1001" s="235" t="s">
        <v>68</v>
      </c>
      <c r="S1001" s="236" t="s">
        <v>2005</v>
      </c>
      <c r="T1001" s="236" t="s">
        <v>2005</v>
      </c>
      <c r="U1001" s="237" t="s">
        <v>2005</v>
      </c>
      <c r="V1001" s="238" t="s">
        <v>2005</v>
      </c>
      <c r="W1001" s="238" t="s">
        <v>2005</v>
      </c>
      <c r="X1001" s="238" t="s">
        <v>2005</v>
      </c>
      <c r="Y1001" s="238" t="s">
        <v>2005</v>
      </c>
      <c r="Z1001" s="238" t="s">
        <v>2005</v>
      </c>
      <c r="AA1001" s="238" t="s">
        <v>2005</v>
      </c>
      <c r="AB1001" s="238" t="s">
        <v>2005</v>
      </c>
      <c r="AC1001" s="238" t="s">
        <v>2005</v>
      </c>
      <c r="AD1001" s="238" t="s">
        <v>2005</v>
      </c>
      <c r="AE1001" s="238" t="s">
        <v>2005</v>
      </c>
      <c r="AF1001" s="238" t="s">
        <v>2005</v>
      </c>
      <c r="AG1001" s="238" t="s">
        <v>2005</v>
      </c>
      <c r="AH1001" s="238" t="s">
        <v>2005</v>
      </c>
      <c r="AI1001" s="238">
        <v>128</v>
      </c>
      <c r="AJ1001" s="238">
        <v>128</v>
      </c>
      <c r="AK1001" s="238" t="s">
        <v>2005</v>
      </c>
      <c r="AL1001" s="238" t="s">
        <v>2005</v>
      </c>
      <c r="AM1001" s="237" t="s">
        <v>2005</v>
      </c>
      <c r="AN1001" s="238" t="s">
        <v>2005</v>
      </c>
      <c r="AO1001" s="238" t="s">
        <v>2005</v>
      </c>
      <c r="AP1001" s="238" t="s">
        <v>2005</v>
      </c>
      <c r="AQ1001" s="237">
        <f t="shared" si="60"/>
        <v>128</v>
      </c>
      <c r="AR1001" s="239">
        <f t="shared" si="60"/>
        <v>128</v>
      </c>
      <c r="AS1001" s="240"/>
      <c r="AT1001" s="238"/>
      <c r="AU1001" s="237"/>
      <c r="AV1001" s="238"/>
      <c r="AW1001" s="238"/>
      <c r="AX1001" s="238"/>
      <c r="AY1001" s="238"/>
      <c r="AZ1001" s="238"/>
      <c r="BA1001" s="238"/>
      <c r="BB1001" s="238"/>
      <c r="BC1001" s="238"/>
      <c r="BD1001" s="238"/>
      <c r="BE1001" s="238"/>
      <c r="BF1001" s="238"/>
      <c r="BG1001" s="238"/>
      <c r="BH1001" s="238"/>
      <c r="BI1001" s="238">
        <v>763.94</v>
      </c>
      <c r="BJ1001" s="238">
        <v>763.94</v>
      </c>
      <c r="BK1001" s="238"/>
      <c r="BL1001" s="238"/>
      <c r="BM1001" s="238"/>
      <c r="BN1001" s="238"/>
      <c r="BO1001" s="238"/>
      <c r="BP1001" s="238"/>
      <c r="BQ1001" s="237">
        <f t="shared" si="61"/>
        <v>763.94</v>
      </c>
      <c r="BR1001" s="237">
        <f t="shared" si="61"/>
        <v>763.94</v>
      </c>
      <c r="BS1001" s="241">
        <f t="shared" si="63"/>
        <v>7.3978692493244444E-2</v>
      </c>
      <c r="BT1001" s="273">
        <v>0</v>
      </c>
      <c r="BU1001" s="243">
        <v>0</v>
      </c>
      <c r="BV1001" s="244">
        <v>0</v>
      </c>
      <c r="BW1001" s="243">
        <v>0</v>
      </c>
      <c r="BX1001" s="243">
        <v>0</v>
      </c>
      <c r="BY1001" s="243">
        <v>0</v>
      </c>
      <c r="BZ1001" s="243">
        <v>0</v>
      </c>
      <c r="CA1001" s="243">
        <v>0</v>
      </c>
      <c r="CB1001" s="243">
        <v>0</v>
      </c>
      <c r="CC1001" s="243">
        <v>0</v>
      </c>
      <c r="CD1001" s="243">
        <v>0</v>
      </c>
      <c r="CE1001" s="243">
        <v>0</v>
      </c>
      <c r="CF1001" s="243">
        <v>0</v>
      </c>
      <c r="CG1001" s="243">
        <v>0</v>
      </c>
      <c r="CH1001" s="243">
        <v>0</v>
      </c>
      <c r="CI1001" s="243">
        <v>0</v>
      </c>
      <c r="CJ1001" s="243">
        <v>896743.32960000006</v>
      </c>
      <c r="CK1001" s="243">
        <v>896743.32960000006</v>
      </c>
      <c r="CL1001" s="243">
        <v>0</v>
      </c>
      <c r="CM1001" s="243">
        <v>0</v>
      </c>
      <c r="CN1001" s="243">
        <v>0</v>
      </c>
      <c r="CO1001" s="243">
        <v>0</v>
      </c>
      <c r="CP1001" s="243">
        <v>0</v>
      </c>
      <c r="CQ1001" s="243">
        <v>0</v>
      </c>
      <c r="CR1001" s="244">
        <f t="shared" si="62"/>
        <v>896743.32960000006</v>
      </c>
      <c r="CS1001" s="267">
        <f t="shared" si="62"/>
        <v>896743.32960000006</v>
      </c>
      <c r="CT1001" s="268"/>
      <c r="CU1001" s="269"/>
      <c r="CV1001" s="269"/>
      <c r="CW1001" s="269"/>
      <c r="CX1001" s="269"/>
      <c r="CY1001" s="269"/>
      <c r="CZ1001" s="269"/>
      <c r="DA1001" s="270"/>
      <c r="DB1001" s="248">
        <v>43490.63</v>
      </c>
      <c r="DC1001" s="249"/>
      <c r="DD1001" s="250">
        <v>10.326486914725631</v>
      </c>
      <c r="DE1001" s="251"/>
      <c r="DF1001" s="251"/>
      <c r="DG1001" s="251"/>
      <c r="DH1001" s="252"/>
      <c r="DI1001" s="252"/>
      <c r="DJ1001" s="252"/>
      <c r="DK1001" s="252"/>
      <c r="DL1001" s="251" t="s">
        <v>2005</v>
      </c>
      <c r="DM1001" s="253" t="s">
        <v>2005</v>
      </c>
      <c r="DN1001" s="254" t="s">
        <v>66</v>
      </c>
      <c r="DO1001" s="231"/>
      <c r="DP1001" s="256" t="s">
        <v>66</v>
      </c>
      <c r="DQ1001" s="231"/>
      <c r="DR1001" s="258"/>
      <c r="DS1001" s="259"/>
      <c r="DT1001" s="260"/>
      <c r="DU1001" s="255">
        <v>48.318015291494142</v>
      </c>
      <c r="DV1001" s="261">
        <v>118.42141261619551</v>
      </c>
      <c r="DW1001" s="231">
        <v>48.318015291494142</v>
      </c>
      <c r="DX1001" s="262">
        <v>37.65378938482808</v>
      </c>
      <c r="DY1001" s="255">
        <v>0.30272379738770333</v>
      </c>
      <c r="DZ1001" s="231">
        <v>1.048746832231308</v>
      </c>
      <c r="EA1001" s="231">
        <v>0.30272379738770333</v>
      </c>
      <c r="EB1001" s="262">
        <v>1.016540718776948</v>
      </c>
      <c r="EC1001" s="271"/>
      <c r="ED1001" s="234"/>
      <c r="EE1001" s="272"/>
      <c r="EF1001" s="234">
        <v>67812</v>
      </c>
      <c r="EG1001" s="266">
        <v>16005</v>
      </c>
      <c r="EH1001" s="258"/>
    </row>
    <row r="1002" spans="1:138" ht="30" customHeight="1" thickBot="1" x14ac:dyDescent="0.3">
      <c r="A1002" s="45" t="s">
        <v>60</v>
      </c>
      <c r="B1002" s="45" t="s">
        <v>61</v>
      </c>
      <c r="C1002" s="45" t="s">
        <v>1479</v>
      </c>
      <c r="D1002" s="46" t="s">
        <v>1616</v>
      </c>
      <c r="E1002" s="46" t="s">
        <v>1500</v>
      </c>
      <c r="F1002" s="46" t="s">
        <v>1684</v>
      </c>
      <c r="G1002" s="46" t="s">
        <v>1500</v>
      </c>
      <c r="H1002" s="226" t="s">
        <v>66</v>
      </c>
      <c r="I1002" s="227" t="s">
        <v>2007</v>
      </c>
      <c r="J1002" s="228">
        <v>13.2</v>
      </c>
      <c r="K1002" s="229">
        <v>12.117427449751865</v>
      </c>
      <c r="L1002" s="229">
        <v>16.149242390651999</v>
      </c>
      <c r="M1002" s="230">
        <v>2645.5</v>
      </c>
      <c r="N1002" s="231">
        <v>38724.962</v>
      </c>
      <c r="O1002" s="232" t="s">
        <v>2006</v>
      </c>
      <c r="P1002" s="233">
        <v>9.8158783366543325</v>
      </c>
      <c r="Q1002" s="234" t="s">
        <v>2004</v>
      </c>
      <c r="R1002" s="235" t="s">
        <v>68</v>
      </c>
      <c r="S1002" s="236" t="s">
        <v>2005</v>
      </c>
      <c r="T1002" s="236" t="s">
        <v>2005</v>
      </c>
      <c r="U1002" s="237" t="s">
        <v>2005</v>
      </c>
      <c r="V1002" s="238" t="s">
        <v>2005</v>
      </c>
      <c r="W1002" s="238" t="s">
        <v>2005</v>
      </c>
      <c r="X1002" s="238" t="s">
        <v>2005</v>
      </c>
      <c r="Y1002" s="238" t="s">
        <v>2005</v>
      </c>
      <c r="Z1002" s="238" t="s">
        <v>2005</v>
      </c>
      <c r="AA1002" s="238" t="s">
        <v>2005</v>
      </c>
      <c r="AB1002" s="238" t="s">
        <v>2005</v>
      </c>
      <c r="AC1002" s="238" t="s">
        <v>2005</v>
      </c>
      <c r="AD1002" s="238" t="s">
        <v>2005</v>
      </c>
      <c r="AE1002" s="238" t="s">
        <v>2005</v>
      </c>
      <c r="AF1002" s="238" t="s">
        <v>2005</v>
      </c>
      <c r="AG1002" s="238" t="s">
        <v>2005</v>
      </c>
      <c r="AH1002" s="238" t="s">
        <v>2005</v>
      </c>
      <c r="AI1002" s="238">
        <v>53</v>
      </c>
      <c r="AJ1002" s="238">
        <v>53</v>
      </c>
      <c r="AK1002" s="238" t="s">
        <v>2005</v>
      </c>
      <c r="AL1002" s="238" t="s">
        <v>2005</v>
      </c>
      <c r="AM1002" s="237" t="s">
        <v>2005</v>
      </c>
      <c r="AN1002" s="238" t="s">
        <v>2005</v>
      </c>
      <c r="AO1002" s="238" t="s">
        <v>2005</v>
      </c>
      <c r="AP1002" s="238" t="s">
        <v>2005</v>
      </c>
      <c r="AQ1002" s="237">
        <f t="shared" si="60"/>
        <v>53</v>
      </c>
      <c r="AR1002" s="239">
        <f t="shared" si="60"/>
        <v>53</v>
      </c>
      <c r="AS1002" s="240"/>
      <c r="AT1002" s="238"/>
      <c r="AU1002" s="237"/>
      <c r="AV1002" s="238"/>
      <c r="AW1002" s="238"/>
      <c r="AX1002" s="238"/>
      <c r="AY1002" s="238"/>
      <c r="AZ1002" s="238"/>
      <c r="BA1002" s="238"/>
      <c r="BB1002" s="238"/>
      <c r="BC1002" s="238"/>
      <c r="BD1002" s="238"/>
      <c r="BE1002" s="238"/>
      <c r="BF1002" s="238"/>
      <c r="BG1002" s="238"/>
      <c r="BH1002" s="238"/>
      <c r="BI1002" s="238">
        <v>499.07</v>
      </c>
      <c r="BJ1002" s="238">
        <v>499.07</v>
      </c>
      <c r="BK1002" s="238"/>
      <c r="BL1002" s="238"/>
      <c r="BM1002" s="238"/>
      <c r="BN1002" s="238"/>
      <c r="BO1002" s="238"/>
      <c r="BP1002" s="238"/>
      <c r="BQ1002" s="237">
        <f t="shared" si="61"/>
        <v>499.07</v>
      </c>
      <c r="BR1002" s="237">
        <f t="shared" si="61"/>
        <v>499.07</v>
      </c>
      <c r="BS1002" s="241">
        <f t="shared" si="63"/>
        <v>5.0843132207168761E-2</v>
      </c>
      <c r="BT1002" s="273">
        <v>0</v>
      </c>
      <c r="BU1002" s="243">
        <v>0</v>
      </c>
      <c r="BV1002" s="244">
        <v>0</v>
      </c>
      <c r="BW1002" s="243">
        <v>0</v>
      </c>
      <c r="BX1002" s="243">
        <v>0</v>
      </c>
      <c r="BY1002" s="243">
        <v>0</v>
      </c>
      <c r="BZ1002" s="243">
        <v>0</v>
      </c>
      <c r="CA1002" s="243">
        <v>0</v>
      </c>
      <c r="CB1002" s="243">
        <v>0</v>
      </c>
      <c r="CC1002" s="243">
        <v>0</v>
      </c>
      <c r="CD1002" s="243">
        <v>0</v>
      </c>
      <c r="CE1002" s="243">
        <v>0</v>
      </c>
      <c r="CF1002" s="243">
        <v>0</v>
      </c>
      <c r="CG1002" s="243">
        <v>0</v>
      </c>
      <c r="CH1002" s="243">
        <v>0</v>
      </c>
      <c r="CI1002" s="243">
        <v>0</v>
      </c>
      <c r="CJ1002" s="243">
        <v>585828.32880000002</v>
      </c>
      <c r="CK1002" s="243">
        <v>585828.32880000002</v>
      </c>
      <c r="CL1002" s="243">
        <v>0</v>
      </c>
      <c r="CM1002" s="243">
        <v>0</v>
      </c>
      <c r="CN1002" s="243">
        <v>0</v>
      </c>
      <c r="CO1002" s="243">
        <v>0</v>
      </c>
      <c r="CP1002" s="243">
        <v>0</v>
      </c>
      <c r="CQ1002" s="243">
        <v>0</v>
      </c>
      <c r="CR1002" s="244">
        <f t="shared" si="62"/>
        <v>585828.32880000002</v>
      </c>
      <c r="CS1002" s="267">
        <f t="shared" si="62"/>
        <v>585828.32880000002</v>
      </c>
      <c r="CT1002" s="268"/>
      <c r="CU1002" s="269"/>
      <c r="CV1002" s="269"/>
      <c r="CW1002" s="269"/>
      <c r="CX1002" s="269"/>
      <c r="CY1002" s="269"/>
      <c r="CZ1002" s="269"/>
      <c r="DA1002" s="270"/>
      <c r="DB1002" s="248">
        <v>38724.962</v>
      </c>
      <c r="DC1002" s="249"/>
      <c r="DD1002" s="250">
        <v>9.8158783366543325</v>
      </c>
      <c r="DE1002" s="251"/>
      <c r="DF1002" s="251"/>
      <c r="DG1002" s="251"/>
      <c r="DH1002" s="252"/>
      <c r="DI1002" s="252"/>
      <c r="DJ1002" s="252"/>
      <c r="DK1002" s="252"/>
      <c r="DL1002" s="251" t="s">
        <v>2005</v>
      </c>
      <c r="DM1002" s="253" t="s">
        <v>2005</v>
      </c>
      <c r="DN1002" s="254" t="s">
        <v>66</v>
      </c>
      <c r="DO1002" s="231"/>
      <c r="DP1002" s="256" t="s">
        <v>66</v>
      </c>
      <c r="DQ1002" s="231"/>
      <c r="DR1002" s="258"/>
      <c r="DS1002" s="259"/>
      <c r="DT1002" s="260"/>
      <c r="DU1002" s="255">
        <v>225.51086751086751</v>
      </c>
      <c r="DV1002" s="261">
        <v>285.9762508247872</v>
      </c>
      <c r="DW1002" s="231">
        <v>225.51086751086751</v>
      </c>
      <c r="DX1002" s="262">
        <v>21.304872807695489</v>
      </c>
      <c r="DY1002" s="255">
        <v>2.0257040257040257</v>
      </c>
      <c r="DZ1002" s="231">
        <v>0.23029608553992764</v>
      </c>
      <c r="EA1002" s="231">
        <v>2.0257040257040257</v>
      </c>
      <c r="EB1002" s="262">
        <v>0.1005769419681477</v>
      </c>
      <c r="EC1002" s="271"/>
      <c r="ED1002" s="234"/>
      <c r="EE1002" s="272"/>
      <c r="EF1002" s="234">
        <v>563464</v>
      </c>
      <c r="EG1002" s="266">
        <v>23665.666666666628</v>
      </c>
      <c r="EH1002" s="258"/>
    </row>
    <row r="1003" spans="1:138" ht="30" customHeight="1" thickBot="1" x14ac:dyDescent="0.3">
      <c r="A1003" s="45" t="s">
        <v>60</v>
      </c>
      <c r="B1003" s="45" t="s">
        <v>61</v>
      </c>
      <c r="C1003" s="45" t="s">
        <v>1479</v>
      </c>
      <c r="D1003" s="46" t="s">
        <v>1545</v>
      </c>
      <c r="E1003" s="46" t="s">
        <v>1546</v>
      </c>
      <c r="F1003" s="46" t="s">
        <v>1685</v>
      </c>
      <c r="G1003" s="46" t="s">
        <v>1686</v>
      </c>
      <c r="H1003" s="226" t="s">
        <v>66</v>
      </c>
      <c r="I1003" s="227" t="s">
        <v>2002</v>
      </c>
      <c r="J1003" s="228">
        <v>13.2</v>
      </c>
      <c r="K1003" s="229">
        <v>0</v>
      </c>
      <c r="L1003" s="229">
        <v>7.5189393783000005E-2</v>
      </c>
      <c r="M1003" s="230">
        <v>0</v>
      </c>
      <c r="N1003" s="231">
        <v>0</v>
      </c>
      <c r="O1003" s="232" t="s">
        <v>2003</v>
      </c>
      <c r="P1003" s="233">
        <v>0</v>
      </c>
      <c r="Q1003" s="234" t="s">
        <v>68</v>
      </c>
      <c r="R1003" s="235" t="s">
        <v>68</v>
      </c>
      <c r="S1003" s="236" t="s">
        <v>2005</v>
      </c>
      <c r="T1003" s="236" t="s">
        <v>2005</v>
      </c>
      <c r="U1003" s="237" t="s">
        <v>2005</v>
      </c>
      <c r="V1003" s="238" t="s">
        <v>2005</v>
      </c>
      <c r="W1003" s="238" t="s">
        <v>2005</v>
      </c>
      <c r="X1003" s="238" t="s">
        <v>2005</v>
      </c>
      <c r="Y1003" s="238" t="s">
        <v>2005</v>
      </c>
      <c r="Z1003" s="238" t="s">
        <v>2005</v>
      </c>
      <c r="AA1003" s="238" t="s">
        <v>2005</v>
      </c>
      <c r="AB1003" s="238" t="s">
        <v>2005</v>
      </c>
      <c r="AC1003" s="238" t="s">
        <v>2005</v>
      </c>
      <c r="AD1003" s="238" t="s">
        <v>2005</v>
      </c>
      <c r="AE1003" s="238" t="s">
        <v>2005</v>
      </c>
      <c r="AF1003" s="238" t="s">
        <v>2005</v>
      </c>
      <c r="AG1003" s="238" t="s">
        <v>2005</v>
      </c>
      <c r="AH1003" s="238" t="s">
        <v>2005</v>
      </c>
      <c r="AI1003" s="238">
        <v>1</v>
      </c>
      <c r="AJ1003" s="238">
        <v>1</v>
      </c>
      <c r="AK1003" s="238" t="s">
        <v>2005</v>
      </c>
      <c r="AL1003" s="238" t="s">
        <v>2005</v>
      </c>
      <c r="AM1003" s="237" t="s">
        <v>2005</v>
      </c>
      <c r="AN1003" s="238" t="s">
        <v>2005</v>
      </c>
      <c r="AO1003" s="238" t="s">
        <v>2005</v>
      </c>
      <c r="AP1003" s="238" t="s">
        <v>2005</v>
      </c>
      <c r="AQ1003" s="237">
        <f t="shared" si="60"/>
        <v>1</v>
      </c>
      <c r="AR1003" s="239">
        <f t="shared" si="60"/>
        <v>1</v>
      </c>
      <c r="AS1003" s="240"/>
      <c r="AT1003" s="238"/>
      <c r="AU1003" s="237"/>
      <c r="AV1003" s="238"/>
      <c r="AW1003" s="238"/>
      <c r="AX1003" s="238"/>
      <c r="AY1003" s="238"/>
      <c r="AZ1003" s="238"/>
      <c r="BA1003" s="238"/>
      <c r="BB1003" s="238"/>
      <c r="BC1003" s="238"/>
      <c r="BD1003" s="238"/>
      <c r="BE1003" s="238"/>
      <c r="BF1003" s="238"/>
      <c r="BG1003" s="238"/>
      <c r="BH1003" s="238"/>
      <c r="BI1003" s="238">
        <v>42</v>
      </c>
      <c r="BJ1003" s="238">
        <v>42</v>
      </c>
      <c r="BK1003" s="238"/>
      <c r="BL1003" s="238"/>
      <c r="BM1003" s="238"/>
      <c r="BN1003" s="238"/>
      <c r="BO1003" s="238"/>
      <c r="BP1003" s="238"/>
      <c r="BQ1003" s="237">
        <f t="shared" si="61"/>
        <v>42</v>
      </c>
      <c r="BR1003" s="237">
        <f t="shared" si="61"/>
        <v>42</v>
      </c>
      <c r="BS1003" s="241">
        <f t="shared" si="63"/>
        <v>0</v>
      </c>
      <c r="BT1003" s="273">
        <v>0</v>
      </c>
      <c r="BU1003" s="243">
        <v>0</v>
      </c>
      <c r="BV1003" s="244">
        <v>0</v>
      </c>
      <c r="BW1003" s="243">
        <v>0</v>
      </c>
      <c r="BX1003" s="243">
        <v>0</v>
      </c>
      <c r="BY1003" s="243">
        <v>0</v>
      </c>
      <c r="BZ1003" s="243">
        <v>0</v>
      </c>
      <c r="CA1003" s="243">
        <v>0</v>
      </c>
      <c r="CB1003" s="243">
        <v>0</v>
      </c>
      <c r="CC1003" s="243">
        <v>0</v>
      </c>
      <c r="CD1003" s="243">
        <v>0</v>
      </c>
      <c r="CE1003" s="243">
        <v>0</v>
      </c>
      <c r="CF1003" s="243">
        <v>0</v>
      </c>
      <c r="CG1003" s="243">
        <v>0</v>
      </c>
      <c r="CH1003" s="243">
        <v>0</v>
      </c>
      <c r="CI1003" s="243">
        <v>0</v>
      </c>
      <c r="CJ1003" s="243">
        <v>49301.280000000006</v>
      </c>
      <c r="CK1003" s="243">
        <v>49301.280000000006</v>
      </c>
      <c r="CL1003" s="243">
        <v>0</v>
      </c>
      <c r="CM1003" s="243">
        <v>0</v>
      </c>
      <c r="CN1003" s="243">
        <v>0</v>
      </c>
      <c r="CO1003" s="243">
        <v>0</v>
      </c>
      <c r="CP1003" s="243">
        <v>0</v>
      </c>
      <c r="CQ1003" s="243">
        <v>0</v>
      </c>
      <c r="CR1003" s="244">
        <f t="shared" si="62"/>
        <v>49301.280000000006</v>
      </c>
      <c r="CS1003" s="267">
        <f t="shared" si="62"/>
        <v>49301.280000000006</v>
      </c>
      <c r="CT1003" s="268"/>
      <c r="CU1003" s="269"/>
      <c r="CV1003" s="269"/>
      <c r="CW1003" s="269"/>
      <c r="CX1003" s="269"/>
      <c r="CY1003" s="269"/>
      <c r="CZ1003" s="269"/>
      <c r="DA1003" s="270"/>
      <c r="DB1003" s="248">
        <v>0</v>
      </c>
      <c r="DC1003" s="249"/>
      <c r="DD1003" s="250">
        <v>0</v>
      </c>
      <c r="DE1003" s="251"/>
      <c r="DF1003" s="251"/>
      <c r="DG1003" s="251"/>
      <c r="DH1003" s="252"/>
      <c r="DI1003" s="252"/>
      <c r="DJ1003" s="252"/>
      <c r="DK1003" s="252"/>
      <c r="DL1003" s="251" t="s">
        <v>2005</v>
      </c>
      <c r="DM1003" s="253" t="s">
        <v>2005</v>
      </c>
      <c r="DN1003" s="254" t="s">
        <v>66</v>
      </c>
      <c r="DO1003" s="231"/>
      <c r="DP1003" s="256" t="s">
        <v>66</v>
      </c>
      <c r="DQ1003" s="231"/>
      <c r="DR1003" s="258"/>
      <c r="DS1003" s="259"/>
      <c r="DT1003" s="260"/>
      <c r="DU1003" s="255">
        <v>0</v>
      </c>
      <c r="DV1003" s="261">
        <v>232.17888447294709</v>
      </c>
      <c r="DW1003" s="231">
        <v>0</v>
      </c>
      <c r="DX1003" s="262">
        <v>110.93988220537308</v>
      </c>
      <c r="DY1003" s="255">
        <v>0</v>
      </c>
      <c r="DZ1003" s="231">
        <v>1.3097695536765634</v>
      </c>
      <c r="EA1003" s="231">
        <v>0</v>
      </c>
      <c r="EB1003" s="262">
        <v>1.2846750714392268</v>
      </c>
      <c r="EC1003" s="271"/>
      <c r="ED1003" s="234"/>
      <c r="EE1003" s="272"/>
      <c r="EF1003" s="234">
        <v>0</v>
      </c>
      <c r="EG1003" s="266">
        <v>176580.33333333334</v>
      </c>
      <c r="EH1003" s="258"/>
    </row>
    <row r="1004" spans="1:138" ht="30" customHeight="1" thickBot="1" x14ac:dyDescent="0.3">
      <c r="A1004" s="45" t="s">
        <v>60</v>
      </c>
      <c r="B1004" s="45" t="s">
        <v>61</v>
      </c>
      <c r="C1004" s="45" t="s">
        <v>1479</v>
      </c>
      <c r="D1004" s="46" t="s">
        <v>1545</v>
      </c>
      <c r="E1004" s="46" t="s">
        <v>1546</v>
      </c>
      <c r="F1004" s="46" t="s">
        <v>1687</v>
      </c>
      <c r="G1004" s="46" t="s">
        <v>1688</v>
      </c>
      <c r="H1004" s="226" t="s">
        <v>66</v>
      </c>
      <c r="I1004" s="227" t="s">
        <v>2007</v>
      </c>
      <c r="J1004" s="228">
        <v>13.2</v>
      </c>
      <c r="K1004" s="229">
        <v>11.774481389853227</v>
      </c>
      <c r="L1004" s="229">
        <v>19.063068142167001</v>
      </c>
      <c r="M1004" s="230">
        <v>1091</v>
      </c>
      <c r="N1004" s="231">
        <v>5392.152</v>
      </c>
      <c r="O1004" s="232" t="s">
        <v>2006</v>
      </c>
      <c r="P1004" s="233">
        <v>5.3728216050786566</v>
      </c>
      <c r="Q1004" s="234" t="s">
        <v>2004</v>
      </c>
      <c r="R1004" s="235" t="s">
        <v>68</v>
      </c>
      <c r="S1004" s="236" t="s">
        <v>2005</v>
      </c>
      <c r="T1004" s="236" t="s">
        <v>2005</v>
      </c>
      <c r="U1004" s="237" t="s">
        <v>2005</v>
      </c>
      <c r="V1004" s="238" t="s">
        <v>2005</v>
      </c>
      <c r="W1004" s="238" t="s">
        <v>2005</v>
      </c>
      <c r="X1004" s="238" t="s">
        <v>2005</v>
      </c>
      <c r="Y1004" s="238" t="s">
        <v>2005</v>
      </c>
      <c r="Z1004" s="238" t="s">
        <v>2005</v>
      </c>
      <c r="AA1004" s="238" t="s">
        <v>2005</v>
      </c>
      <c r="AB1004" s="238" t="s">
        <v>2005</v>
      </c>
      <c r="AC1004" s="238" t="s">
        <v>2005</v>
      </c>
      <c r="AD1004" s="238" t="s">
        <v>2005</v>
      </c>
      <c r="AE1004" s="238" t="s">
        <v>2005</v>
      </c>
      <c r="AF1004" s="238" t="s">
        <v>2005</v>
      </c>
      <c r="AG1004" s="238" t="s">
        <v>2005</v>
      </c>
      <c r="AH1004" s="238" t="s">
        <v>2005</v>
      </c>
      <c r="AI1004" s="238">
        <v>54</v>
      </c>
      <c r="AJ1004" s="238">
        <v>54</v>
      </c>
      <c r="AK1004" s="238">
        <v>2</v>
      </c>
      <c r="AL1004" s="238">
        <v>2</v>
      </c>
      <c r="AM1004" s="237" t="s">
        <v>2005</v>
      </c>
      <c r="AN1004" s="238" t="s">
        <v>2005</v>
      </c>
      <c r="AO1004" s="238" t="s">
        <v>2005</v>
      </c>
      <c r="AP1004" s="238" t="s">
        <v>2005</v>
      </c>
      <c r="AQ1004" s="237">
        <f t="shared" si="60"/>
        <v>56</v>
      </c>
      <c r="AR1004" s="239">
        <f t="shared" si="60"/>
        <v>56</v>
      </c>
      <c r="AS1004" s="240"/>
      <c r="AT1004" s="238"/>
      <c r="AU1004" s="237"/>
      <c r="AV1004" s="238"/>
      <c r="AW1004" s="238"/>
      <c r="AX1004" s="238"/>
      <c r="AY1004" s="238"/>
      <c r="AZ1004" s="238"/>
      <c r="BA1004" s="238"/>
      <c r="BB1004" s="238"/>
      <c r="BC1004" s="238"/>
      <c r="BD1004" s="238"/>
      <c r="BE1004" s="238"/>
      <c r="BF1004" s="238"/>
      <c r="BG1004" s="238"/>
      <c r="BH1004" s="238"/>
      <c r="BI1004" s="238">
        <v>349.14</v>
      </c>
      <c r="BJ1004" s="238">
        <v>349.14</v>
      </c>
      <c r="BK1004" s="238">
        <v>3.8</v>
      </c>
      <c r="BL1004" s="238">
        <v>3.8</v>
      </c>
      <c r="BM1004" s="238"/>
      <c r="BN1004" s="238"/>
      <c r="BO1004" s="238"/>
      <c r="BP1004" s="238"/>
      <c r="BQ1004" s="237">
        <f t="shared" si="61"/>
        <v>352.94</v>
      </c>
      <c r="BR1004" s="237">
        <f t="shared" si="61"/>
        <v>352.94</v>
      </c>
      <c r="BS1004" s="241">
        <f t="shared" si="63"/>
        <v>6.5689878790388956E-2</v>
      </c>
      <c r="BT1004" s="273">
        <v>0</v>
      </c>
      <c r="BU1004" s="243">
        <v>0</v>
      </c>
      <c r="BV1004" s="244">
        <v>0</v>
      </c>
      <c r="BW1004" s="243">
        <v>0</v>
      </c>
      <c r="BX1004" s="243">
        <v>0</v>
      </c>
      <c r="BY1004" s="243">
        <v>0</v>
      </c>
      <c r="BZ1004" s="243">
        <v>0</v>
      </c>
      <c r="CA1004" s="243">
        <v>0</v>
      </c>
      <c r="CB1004" s="243">
        <v>0</v>
      </c>
      <c r="CC1004" s="243">
        <v>0</v>
      </c>
      <c r="CD1004" s="243">
        <v>0</v>
      </c>
      <c r="CE1004" s="243">
        <v>0</v>
      </c>
      <c r="CF1004" s="243">
        <v>0</v>
      </c>
      <c r="CG1004" s="243">
        <v>0</v>
      </c>
      <c r="CH1004" s="243">
        <v>0</v>
      </c>
      <c r="CI1004" s="243">
        <v>0</v>
      </c>
      <c r="CJ1004" s="243">
        <v>409834.4976</v>
      </c>
      <c r="CK1004" s="243">
        <v>409834.4976</v>
      </c>
      <c r="CL1004" s="243">
        <v>4460.5920000000006</v>
      </c>
      <c r="CM1004" s="243">
        <v>4460.5920000000006</v>
      </c>
      <c r="CN1004" s="243">
        <v>0</v>
      </c>
      <c r="CO1004" s="243">
        <v>0</v>
      </c>
      <c r="CP1004" s="243">
        <v>0</v>
      </c>
      <c r="CQ1004" s="243">
        <v>0</v>
      </c>
      <c r="CR1004" s="244">
        <f t="shared" si="62"/>
        <v>414295.08960000001</v>
      </c>
      <c r="CS1004" s="267">
        <f t="shared" si="62"/>
        <v>414295.08960000001</v>
      </c>
      <c r="CT1004" s="268"/>
      <c r="CU1004" s="269"/>
      <c r="CV1004" s="269"/>
      <c r="CW1004" s="269"/>
      <c r="CX1004" s="269"/>
      <c r="CY1004" s="269"/>
      <c r="CZ1004" s="269"/>
      <c r="DA1004" s="270"/>
      <c r="DB1004" s="248">
        <v>5392.152</v>
      </c>
      <c r="DC1004" s="249"/>
      <c r="DD1004" s="250">
        <v>5.3728216050786566</v>
      </c>
      <c r="DE1004" s="251"/>
      <c r="DF1004" s="251"/>
      <c r="DG1004" s="251"/>
      <c r="DH1004" s="252"/>
      <c r="DI1004" s="252"/>
      <c r="DJ1004" s="252"/>
      <c r="DK1004" s="252"/>
      <c r="DL1004" s="251" t="s">
        <v>2005</v>
      </c>
      <c r="DM1004" s="253" t="s">
        <v>2005</v>
      </c>
      <c r="DN1004" s="254" t="s">
        <v>66</v>
      </c>
      <c r="DO1004" s="231"/>
      <c r="DP1004" s="256" t="s">
        <v>66</v>
      </c>
      <c r="DQ1004" s="231"/>
      <c r="DR1004" s="258"/>
      <c r="DS1004" s="259"/>
      <c r="DT1004" s="260"/>
      <c r="DU1004" s="255">
        <v>15.593950504124656</v>
      </c>
      <c r="DV1004" s="261">
        <v>1184.7976497236782</v>
      </c>
      <c r="DW1004" s="231">
        <v>14.693858845096242</v>
      </c>
      <c r="DX1004" s="262">
        <v>208.26734168140112</v>
      </c>
      <c r="DY1004" s="255">
        <v>8.2493125572868933E-2</v>
      </c>
      <c r="DZ1004" s="231">
        <v>1.2723747173264741</v>
      </c>
      <c r="EA1004" s="231">
        <v>7.974335472043996E-2</v>
      </c>
      <c r="EB1004" s="262">
        <v>0.93572188694397751</v>
      </c>
      <c r="EC1004" s="271"/>
      <c r="ED1004" s="234"/>
      <c r="EE1004" s="272"/>
      <c r="EF1004" s="234">
        <v>0</v>
      </c>
      <c r="EG1004" s="266">
        <v>57348</v>
      </c>
      <c r="EH1004" s="258"/>
    </row>
    <row r="1005" spans="1:138" ht="30" customHeight="1" thickBot="1" x14ac:dyDescent="0.3">
      <c r="A1005" s="45" t="s">
        <v>60</v>
      </c>
      <c r="B1005" s="45" t="s">
        <v>61</v>
      </c>
      <c r="C1005" s="45" t="s">
        <v>1479</v>
      </c>
      <c r="D1005" s="46" t="s">
        <v>1545</v>
      </c>
      <c r="E1005" s="46" t="s">
        <v>1546</v>
      </c>
      <c r="F1005" s="46" t="s">
        <v>1689</v>
      </c>
      <c r="G1005" s="46" t="s">
        <v>1546</v>
      </c>
      <c r="H1005" s="226" t="s">
        <v>66</v>
      </c>
      <c r="I1005" s="227" t="s">
        <v>2007</v>
      </c>
      <c r="J1005" s="228">
        <v>13.2</v>
      </c>
      <c r="K1005" s="229">
        <v>11.774481389853227</v>
      </c>
      <c r="L1005" s="229">
        <v>16.024999966668002</v>
      </c>
      <c r="M1005" s="230">
        <v>2578.8333333333298</v>
      </c>
      <c r="N1005" s="231">
        <v>29641.513849159055</v>
      </c>
      <c r="O1005" s="232" t="s">
        <v>2003</v>
      </c>
      <c r="P1005" s="233">
        <v>8.4593361441663966</v>
      </c>
      <c r="Q1005" s="234" t="s">
        <v>2004</v>
      </c>
      <c r="R1005" s="235" t="s">
        <v>68</v>
      </c>
      <c r="S1005" s="236" t="s">
        <v>2005</v>
      </c>
      <c r="T1005" s="236" t="s">
        <v>2005</v>
      </c>
      <c r="U1005" s="237" t="s">
        <v>2005</v>
      </c>
      <c r="V1005" s="238" t="s">
        <v>2005</v>
      </c>
      <c r="W1005" s="238" t="s">
        <v>2005</v>
      </c>
      <c r="X1005" s="238" t="s">
        <v>2005</v>
      </c>
      <c r="Y1005" s="238" t="s">
        <v>2005</v>
      </c>
      <c r="Z1005" s="238" t="s">
        <v>2005</v>
      </c>
      <c r="AA1005" s="238" t="s">
        <v>2005</v>
      </c>
      <c r="AB1005" s="238" t="s">
        <v>2005</v>
      </c>
      <c r="AC1005" s="238" t="s">
        <v>2005</v>
      </c>
      <c r="AD1005" s="238" t="s">
        <v>2005</v>
      </c>
      <c r="AE1005" s="238" t="s">
        <v>2005</v>
      </c>
      <c r="AF1005" s="238" t="s">
        <v>2005</v>
      </c>
      <c r="AG1005" s="238" t="s">
        <v>2005</v>
      </c>
      <c r="AH1005" s="238" t="s">
        <v>2005</v>
      </c>
      <c r="AI1005" s="238">
        <v>49</v>
      </c>
      <c r="AJ1005" s="238">
        <v>49</v>
      </c>
      <c r="AK1005" s="238" t="s">
        <v>2005</v>
      </c>
      <c r="AL1005" s="238" t="s">
        <v>2005</v>
      </c>
      <c r="AM1005" s="237" t="s">
        <v>2005</v>
      </c>
      <c r="AN1005" s="238" t="s">
        <v>2005</v>
      </c>
      <c r="AO1005" s="238" t="s">
        <v>2005</v>
      </c>
      <c r="AP1005" s="238" t="s">
        <v>2005</v>
      </c>
      <c r="AQ1005" s="237">
        <f t="shared" si="60"/>
        <v>49</v>
      </c>
      <c r="AR1005" s="239">
        <f t="shared" si="60"/>
        <v>49</v>
      </c>
      <c r="AS1005" s="240"/>
      <c r="AT1005" s="238"/>
      <c r="AU1005" s="237"/>
      <c r="AV1005" s="238"/>
      <c r="AW1005" s="238"/>
      <c r="AX1005" s="238"/>
      <c r="AY1005" s="238"/>
      <c r="AZ1005" s="238"/>
      <c r="BA1005" s="238"/>
      <c r="BB1005" s="238"/>
      <c r="BC1005" s="238"/>
      <c r="BD1005" s="238"/>
      <c r="BE1005" s="238"/>
      <c r="BF1005" s="238"/>
      <c r="BG1005" s="238"/>
      <c r="BH1005" s="238"/>
      <c r="BI1005" s="238">
        <v>305.64999999999998</v>
      </c>
      <c r="BJ1005" s="238">
        <v>305.64999999999998</v>
      </c>
      <c r="BK1005" s="238"/>
      <c r="BL1005" s="238"/>
      <c r="BM1005" s="238"/>
      <c r="BN1005" s="238"/>
      <c r="BO1005" s="238"/>
      <c r="BP1005" s="238"/>
      <c r="BQ1005" s="237">
        <f t="shared" si="61"/>
        <v>305.64999999999998</v>
      </c>
      <c r="BR1005" s="237">
        <f t="shared" si="61"/>
        <v>305.64999999999998</v>
      </c>
      <c r="BS1005" s="241">
        <f t="shared" si="63"/>
        <v>3.6131676858683272E-2</v>
      </c>
      <c r="BT1005" s="273">
        <v>0</v>
      </c>
      <c r="BU1005" s="243">
        <v>0</v>
      </c>
      <c r="BV1005" s="244">
        <v>0</v>
      </c>
      <c r="BW1005" s="243">
        <v>0</v>
      </c>
      <c r="BX1005" s="243">
        <v>0</v>
      </c>
      <c r="BY1005" s="243">
        <v>0</v>
      </c>
      <c r="BZ1005" s="243">
        <v>0</v>
      </c>
      <c r="CA1005" s="243">
        <v>0</v>
      </c>
      <c r="CB1005" s="243">
        <v>0</v>
      </c>
      <c r="CC1005" s="243">
        <v>0</v>
      </c>
      <c r="CD1005" s="243">
        <v>0</v>
      </c>
      <c r="CE1005" s="243">
        <v>0</v>
      </c>
      <c r="CF1005" s="243">
        <v>0</v>
      </c>
      <c r="CG1005" s="243">
        <v>0</v>
      </c>
      <c r="CH1005" s="243">
        <v>0</v>
      </c>
      <c r="CI1005" s="243">
        <v>0</v>
      </c>
      <c r="CJ1005" s="243">
        <v>358784.196</v>
      </c>
      <c r="CK1005" s="243">
        <v>358784.196</v>
      </c>
      <c r="CL1005" s="243">
        <v>0</v>
      </c>
      <c r="CM1005" s="243">
        <v>0</v>
      </c>
      <c r="CN1005" s="243">
        <v>0</v>
      </c>
      <c r="CO1005" s="243">
        <v>0</v>
      </c>
      <c r="CP1005" s="243">
        <v>0</v>
      </c>
      <c r="CQ1005" s="243">
        <v>0</v>
      </c>
      <c r="CR1005" s="244">
        <f t="shared" si="62"/>
        <v>358784.196</v>
      </c>
      <c r="CS1005" s="267">
        <f t="shared" si="62"/>
        <v>358784.196</v>
      </c>
      <c r="CT1005" s="268"/>
      <c r="CU1005" s="269"/>
      <c r="CV1005" s="269"/>
      <c r="CW1005" s="269"/>
      <c r="CX1005" s="269"/>
      <c r="CY1005" s="269"/>
      <c r="CZ1005" s="269"/>
      <c r="DA1005" s="270"/>
      <c r="DB1005" s="248">
        <v>29641.513849159055</v>
      </c>
      <c r="DC1005" s="249"/>
      <c r="DD1005" s="250">
        <v>8.4593361441663966</v>
      </c>
      <c r="DE1005" s="251"/>
      <c r="DF1005" s="251"/>
      <c r="DG1005" s="251"/>
      <c r="DH1005" s="252"/>
      <c r="DI1005" s="252"/>
      <c r="DJ1005" s="252"/>
      <c r="DK1005" s="252"/>
      <c r="DL1005" s="251" t="s">
        <v>2005</v>
      </c>
      <c r="DM1005" s="253" t="s">
        <v>2005</v>
      </c>
      <c r="DN1005" s="254" t="s">
        <v>66</v>
      </c>
      <c r="DO1005" s="231"/>
      <c r="DP1005" s="256" t="s">
        <v>66</v>
      </c>
      <c r="DQ1005" s="231"/>
      <c r="DR1005" s="258"/>
      <c r="DS1005" s="259"/>
      <c r="DT1005" s="260"/>
      <c r="DU1005" s="255">
        <v>81.215795256252932</v>
      </c>
      <c r="DV1005" s="261">
        <v>768.63745160210738</v>
      </c>
      <c r="DW1005" s="231">
        <v>56.990499579913475</v>
      </c>
      <c r="DX1005" s="262">
        <v>261.60165997188017</v>
      </c>
      <c r="DY1005" s="255">
        <v>0.39824209914043873</v>
      </c>
      <c r="DZ1005" s="231">
        <v>1.086888324463706</v>
      </c>
      <c r="EA1005" s="231">
        <v>0.38583338719059057</v>
      </c>
      <c r="EB1005" s="262">
        <v>0.73605903735678568</v>
      </c>
      <c r="EC1005" s="271"/>
      <c r="ED1005" s="234"/>
      <c r="EE1005" s="272"/>
      <c r="EF1005" s="234">
        <v>31676</v>
      </c>
      <c r="EG1005" s="266">
        <v>560417.33333333337</v>
      </c>
      <c r="EH1005" s="258"/>
    </row>
    <row r="1006" spans="1:138" ht="30" customHeight="1" thickBot="1" x14ac:dyDescent="0.3">
      <c r="A1006" s="45" t="s">
        <v>60</v>
      </c>
      <c r="B1006" s="45" t="s">
        <v>61</v>
      </c>
      <c r="C1006" s="45" t="s">
        <v>1479</v>
      </c>
      <c r="D1006" s="46" t="s">
        <v>1545</v>
      </c>
      <c r="E1006" s="46" t="s">
        <v>1546</v>
      </c>
      <c r="F1006" s="46" t="s">
        <v>1690</v>
      </c>
      <c r="G1006" s="46" t="s">
        <v>1686</v>
      </c>
      <c r="H1006" s="226" t="s">
        <v>66</v>
      </c>
      <c r="I1006" s="227" t="s">
        <v>2007</v>
      </c>
      <c r="J1006" s="228">
        <v>13.2</v>
      </c>
      <c r="K1006" s="229">
        <v>11.774481389853227</v>
      </c>
      <c r="L1006" s="229">
        <v>23.406628739193</v>
      </c>
      <c r="M1006" s="230">
        <v>3066.0833333333298</v>
      </c>
      <c r="N1006" s="231">
        <v>18105.357107864718</v>
      </c>
      <c r="O1006" s="232" t="s">
        <v>2003</v>
      </c>
      <c r="P1006" s="233">
        <v>5.1670539691394746</v>
      </c>
      <c r="Q1006" s="234" t="s">
        <v>2004</v>
      </c>
      <c r="R1006" s="235" t="s">
        <v>68</v>
      </c>
      <c r="S1006" s="236" t="s">
        <v>2005</v>
      </c>
      <c r="T1006" s="236" t="s">
        <v>2005</v>
      </c>
      <c r="U1006" s="237" t="s">
        <v>2005</v>
      </c>
      <c r="V1006" s="238" t="s">
        <v>2005</v>
      </c>
      <c r="W1006" s="238" t="s">
        <v>2005</v>
      </c>
      <c r="X1006" s="238" t="s">
        <v>2005</v>
      </c>
      <c r="Y1006" s="238" t="s">
        <v>2005</v>
      </c>
      <c r="Z1006" s="238" t="s">
        <v>2005</v>
      </c>
      <c r="AA1006" s="238" t="s">
        <v>2005</v>
      </c>
      <c r="AB1006" s="238" t="s">
        <v>2005</v>
      </c>
      <c r="AC1006" s="238" t="s">
        <v>2005</v>
      </c>
      <c r="AD1006" s="238" t="s">
        <v>2005</v>
      </c>
      <c r="AE1006" s="238" t="s">
        <v>2005</v>
      </c>
      <c r="AF1006" s="238" t="s">
        <v>2005</v>
      </c>
      <c r="AG1006" s="238" t="s">
        <v>2005</v>
      </c>
      <c r="AH1006" s="238" t="s">
        <v>2005</v>
      </c>
      <c r="AI1006" s="238">
        <v>162</v>
      </c>
      <c r="AJ1006" s="238">
        <v>162</v>
      </c>
      <c r="AK1006" s="238">
        <v>1</v>
      </c>
      <c r="AL1006" s="238">
        <v>1</v>
      </c>
      <c r="AM1006" s="237" t="s">
        <v>2005</v>
      </c>
      <c r="AN1006" s="238" t="s">
        <v>2005</v>
      </c>
      <c r="AO1006" s="238" t="s">
        <v>2005</v>
      </c>
      <c r="AP1006" s="238" t="s">
        <v>2005</v>
      </c>
      <c r="AQ1006" s="237">
        <f t="shared" si="60"/>
        <v>163</v>
      </c>
      <c r="AR1006" s="239">
        <f t="shared" si="60"/>
        <v>163</v>
      </c>
      <c r="AS1006" s="240"/>
      <c r="AT1006" s="238"/>
      <c r="AU1006" s="237"/>
      <c r="AV1006" s="238"/>
      <c r="AW1006" s="238"/>
      <c r="AX1006" s="238"/>
      <c r="AY1006" s="238"/>
      <c r="AZ1006" s="238"/>
      <c r="BA1006" s="238"/>
      <c r="BB1006" s="238"/>
      <c r="BC1006" s="238"/>
      <c r="BD1006" s="238"/>
      <c r="BE1006" s="238"/>
      <c r="BF1006" s="238"/>
      <c r="BG1006" s="238"/>
      <c r="BH1006" s="238"/>
      <c r="BI1006" s="238">
        <v>1014.665</v>
      </c>
      <c r="BJ1006" s="238">
        <v>1014.665</v>
      </c>
      <c r="BK1006" s="238">
        <v>7.6</v>
      </c>
      <c r="BL1006" s="238">
        <v>7.6</v>
      </c>
      <c r="BM1006" s="238"/>
      <c r="BN1006" s="238"/>
      <c r="BO1006" s="238"/>
      <c r="BP1006" s="238"/>
      <c r="BQ1006" s="237">
        <f t="shared" si="61"/>
        <v>1022.265</v>
      </c>
      <c r="BR1006" s="237">
        <f t="shared" si="61"/>
        <v>1022.265</v>
      </c>
      <c r="BS1006" s="241">
        <f t="shared" si="63"/>
        <v>0.19784291128088388</v>
      </c>
      <c r="BT1006" s="273">
        <v>0</v>
      </c>
      <c r="BU1006" s="243">
        <v>0</v>
      </c>
      <c r="BV1006" s="244">
        <v>0</v>
      </c>
      <c r="BW1006" s="243">
        <v>0</v>
      </c>
      <c r="BX1006" s="243">
        <v>0</v>
      </c>
      <c r="BY1006" s="243">
        <v>0</v>
      </c>
      <c r="BZ1006" s="243">
        <v>0</v>
      </c>
      <c r="CA1006" s="243">
        <v>0</v>
      </c>
      <c r="CB1006" s="243">
        <v>0</v>
      </c>
      <c r="CC1006" s="243">
        <v>0</v>
      </c>
      <c r="CD1006" s="243">
        <v>0</v>
      </c>
      <c r="CE1006" s="243">
        <v>0</v>
      </c>
      <c r="CF1006" s="243">
        <v>0</v>
      </c>
      <c r="CG1006" s="243">
        <v>0</v>
      </c>
      <c r="CH1006" s="243">
        <v>0</v>
      </c>
      <c r="CI1006" s="243">
        <v>0</v>
      </c>
      <c r="CJ1006" s="243">
        <v>1191054.3636</v>
      </c>
      <c r="CK1006" s="243">
        <v>1191054.3636</v>
      </c>
      <c r="CL1006" s="243">
        <v>8921.1840000000011</v>
      </c>
      <c r="CM1006" s="243">
        <v>8921.1840000000011</v>
      </c>
      <c r="CN1006" s="243">
        <v>0</v>
      </c>
      <c r="CO1006" s="243">
        <v>0</v>
      </c>
      <c r="CP1006" s="243">
        <v>0</v>
      </c>
      <c r="CQ1006" s="243">
        <v>0</v>
      </c>
      <c r="CR1006" s="244">
        <f t="shared" si="62"/>
        <v>1199975.5475999999</v>
      </c>
      <c r="CS1006" s="267">
        <f t="shared" si="62"/>
        <v>1199975.5475999999</v>
      </c>
      <c r="CT1006" s="268"/>
      <c r="CU1006" s="269"/>
      <c r="CV1006" s="269"/>
      <c r="CW1006" s="269"/>
      <c r="CX1006" s="269"/>
      <c r="CY1006" s="269"/>
      <c r="CZ1006" s="269"/>
      <c r="DA1006" s="270"/>
      <c r="DB1006" s="248">
        <v>18105.357107864718</v>
      </c>
      <c r="DC1006" s="249"/>
      <c r="DD1006" s="250">
        <v>5.1670539691394746</v>
      </c>
      <c r="DE1006" s="251"/>
      <c r="DF1006" s="251"/>
      <c r="DG1006" s="251"/>
      <c r="DH1006" s="252"/>
      <c r="DI1006" s="252"/>
      <c r="DJ1006" s="252"/>
      <c r="DK1006" s="252"/>
      <c r="DL1006" s="251" t="s">
        <v>2005</v>
      </c>
      <c r="DM1006" s="253" t="s">
        <v>2005</v>
      </c>
      <c r="DN1006" s="254" t="s">
        <v>66</v>
      </c>
      <c r="DO1006" s="231"/>
      <c r="DP1006" s="256" t="s">
        <v>66</v>
      </c>
      <c r="DQ1006" s="231"/>
      <c r="DR1006" s="258"/>
      <c r="DS1006" s="259"/>
      <c r="DT1006" s="260"/>
      <c r="DU1006" s="255">
        <v>55.034381539966901</v>
      </c>
      <c r="DV1006" s="261">
        <v>820.94147228458439</v>
      </c>
      <c r="DW1006" s="231">
        <v>55.034381539966901</v>
      </c>
      <c r="DX1006" s="262">
        <v>60.331640987317996</v>
      </c>
      <c r="DY1006" s="255">
        <v>0.3855081129562693</v>
      </c>
      <c r="DZ1006" s="231">
        <v>0.96103557291180908</v>
      </c>
      <c r="EA1006" s="231">
        <v>0.3855081129562693</v>
      </c>
      <c r="EB1006" s="262">
        <v>0.63082877233235612</v>
      </c>
      <c r="EC1006" s="271"/>
      <c r="ED1006" s="234"/>
      <c r="EE1006" s="272"/>
      <c r="EF1006" s="234">
        <v>4681</v>
      </c>
      <c r="EG1006" s="266">
        <v>73284.333333333328</v>
      </c>
      <c r="EH1006" s="258"/>
    </row>
    <row r="1007" spans="1:138" ht="30" customHeight="1" thickBot="1" x14ac:dyDescent="0.3">
      <c r="A1007" s="45" t="s">
        <v>60</v>
      </c>
      <c r="B1007" s="45" t="s">
        <v>61</v>
      </c>
      <c r="C1007" s="45" t="s">
        <v>1479</v>
      </c>
      <c r="D1007" s="46" t="s">
        <v>1545</v>
      </c>
      <c r="E1007" s="46" t="s">
        <v>1546</v>
      </c>
      <c r="F1007" s="46" t="s">
        <v>1691</v>
      </c>
      <c r="G1007" s="46" t="s">
        <v>1546</v>
      </c>
      <c r="H1007" s="226" t="s">
        <v>66</v>
      </c>
      <c r="I1007" s="227" t="s">
        <v>2007</v>
      </c>
      <c r="J1007" s="228">
        <v>13.2</v>
      </c>
      <c r="K1007" s="229">
        <v>11.774481389853227</v>
      </c>
      <c r="L1007" s="229">
        <v>15.404545422504</v>
      </c>
      <c r="M1007" s="230">
        <v>3018.75</v>
      </c>
      <c r="N1007" s="231">
        <v>32525.553034482637</v>
      </c>
      <c r="O1007" s="232" t="s">
        <v>2003</v>
      </c>
      <c r="P1007" s="233">
        <v>9.2824066879231264</v>
      </c>
      <c r="Q1007" s="234" t="s">
        <v>2004</v>
      </c>
      <c r="R1007" s="235" t="s">
        <v>68</v>
      </c>
      <c r="S1007" s="236" t="s">
        <v>2005</v>
      </c>
      <c r="T1007" s="236" t="s">
        <v>2005</v>
      </c>
      <c r="U1007" s="237" t="s">
        <v>2005</v>
      </c>
      <c r="V1007" s="238" t="s">
        <v>2005</v>
      </c>
      <c r="W1007" s="238" t="s">
        <v>2005</v>
      </c>
      <c r="X1007" s="238" t="s">
        <v>2005</v>
      </c>
      <c r="Y1007" s="238" t="s">
        <v>2005</v>
      </c>
      <c r="Z1007" s="238" t="s">
        <v>2005</v>
      </c>
      <c r="AA1007" s="238" t="s">
        <v>2005</v>
      </c>
      <c r="AB1007" s="238" t="s">
        <v>2005</v>
      </c>
      <c r="AC1007" s="238" t="s">
        <v>2005</v>
      </c>
      <c r="AD1007" s="238" t="s">
        <v>2005</v>
      </c>
      <c r="AE1007" s="238" t="s">
        <v>2005</v>
      </c>
      <c r="AF1007" s="238" t="s">
        <v>2005</v>
      </c>
      <c r="AG1007" s="238" t="s">
        <v>2005</v>
      </c>
      <c r="AH1007" s="238" t="s">
        <v>2005</v>
      </c>
      <c r="AI1007" s="238">
        <v>59</v>
      </c>
      <c r="AJ1007" s="238">
        <v>59</v>
      </c>
      <c r="AK1007" s="238" t="s">
        <v>2005</v>
      </c>
      <c r="AL1007" s="238" t="s">
        <v>2005</v>
      </c>
      <c r="AM1007" s="237" t="s">
        <v>2005</v>
      </c>
      <c r="AN1007" s="238" t="s">
        <v>2005</v>
      </c>
      <c r="AO1007" s="238" t="s">
        <v>2005</v>
      </c>
      <c r="AP1007" s="238" t="s">
        <v>2005</v>
      </c>
      <c r="AQ1007" s="237">
        <f t="shared" si="60"/>
        <v>59</v>
      </c>
      <c r="AR1007" s="239">
        <f t="shared" si="60"/>
        <v>59</v>
      </c>
      <c r="AS1007" s="240"/>
      <c r="AT1007" s="238"/>
      <c r="AU1007" s="237"/>
      <c r="AV1007" s="238"/>
      <c r="AW1007" s="238"/>
      <c r="AX1007" s="238"/>
      <c r="AY1007" s="238"/>
      <c r="AZ1007" s="238"/>
      <c r="BA1007" s="238"/>
      <c r="BB1007" s="238"/>
      <c r="BC1007" s="238"/>
      <c r="BD1007" s="238"/>
      <c r="BE1007" s="238"/>
      <c r="BF1007" s="238"/>
      <c r="BG1007" s="238"/>
      <c r="BH1007" s="238"/>
      <c r="BI1007" s="238">
        <v>381.81</v>
      </c>
      <c r="BJ1007" s="238">
        <v>381.81</v>
      </c>
      <c r="BK1007" s="238"/>
      <c r="BL1007" s="238"/>
      <c r="BM1007" s="238"/>
      <c r="BN1007" s="238"/>
      <c r="BO1007" s="238"/>
      <c r="BP1007" s="238"/>
      <c r="BQ1007" s="237">
        <f t="shared" si="61"/>
        <v>381.81</v>
      </c>
      <c r="BR1007" s="237">
        <f t="shared" si="61"/>
        <v>381.81</v>
      </c>
      <c r="BS1007" s="241">
        <f t="shared" si="63"/>
        <v>4.1132651567265831E-2</v>
      </c>
      <c r="BT1007" s="273">
        <v>0</v>
      </c>
      <c r="BU1007" s="243">
        <v>0</v>
      </c>
      <c r="BV1007" s="244">
        <v>0</v>
      </c>
      <c r="BW1007" s="243">
        <v>0</v>
      </c>
      <c r="BX1007" s="243">
        <v>0</v>
      </c>
      <c r="BY1007" s="243">
        <v>0</v>
      </c>
      <c r="BZ1007" s="243">
        <v>0</v>
      </c>
      <c r="CA1007" s="243">
        <v>0</v>
      </c>
      <c r="CB1007" s="243">
        <v>0</v>
      </c>
      <c r="CC1007" s="243">
        <v>0</v>
      </c>
      <c r="CD1007" s="243">
        <v>0</v>
      </c>
      <c r="CE1007" s="243">
        <v>0</v>
      </c>
      <c r="CF1007" s="243">
        <v>0</v>
      </c>
      <c r="CG1007" s="243">
        <v>0</v>
      </c>
      <c r="CH1007" s="243">
        <v>0</v>
      </c>
      <c r="CI1007" s="243">
        <v>0</v>
      </c>
      <c r="CJ1007" s="243">
        <v>448183.85040000005</v>
      </c>
      <c r="CK1007" s="243">
        <v>448183.85040000005</v>
      </c>
      <c r="CL1007" s="243">
        <v>0</v>
      </c>
      <c r="CM1007" s="243">
        <v>0</v>
      </c>
      <c r="CN1007" s="243">
        <v>0</v>
      </c>
      <c r="CO1007" s="243">
        <v>0</v>
      </c>
      <c r="CP1007" s="243">
        <v>0</v>
      </c>
      <c r="CQ1007" s="243">
        <v>0</v>
      </c>
      <c r="CR1007" s="244">
        <f t="shared" si="62"/>
        <v>448183.85040000005</v>
      </c>
      <c r="CS1007" s="267">
        <f t="shared" si="62"/>
        <v>448183.85040000005</v>
      </c>
      <c r="CT1007" s="268"/>
      <c r="CU1007" s="269"/>
      <c r="CV1007" s="269"/>
      <c r="CW1007" s="269"/>
      <c r="CX1007" s="269"/>
      <c r="CY1007" s="269"/>
      <c r="CZ1007" s="269"/>
      <c r="DA1007" s="270"/>
      <c r="DB1007" s="248">
        <v>32525.553034482637</v>
      </c>
      <c r="DC1007" s="249"/>
      <c r="DD1007" s="250">
        <v>9.2824066879231264</v>
      </c>
      <c r="DE1007" s="251"/>
      <c r="DF1007" s="251"/>
      <c r="DG1007" s="251"/>
      <c r="DH1007" s="252"/>
      <c r="DI1007" s="252"/>
      <c r="DJ1007" s="252"/>
      <c r="DK1007" s="252"/>
      <c r="DL1007" s="251" t="s">
        <v>2005</v>
      </c>
      <c r="DM1007" s="253" t="s">
        <v>2005</v>
      </c>
      <c r="DN1007" s="254" t="s">
        <v>66</v>
      </c>
      <c r="DO1007" s="231"/>
      <c r="DP1007" s="256" t="s">
        <v>66</v>
      </c>
      <c r="DQ1007" s="231"/>
      <c r="DR1007" s="258"/>
      <c r="DS1007" s="259"/>
      <c r="DT1007" s="260"/>
      <c r="DU1007" s="255">
        <v>290.94161490683229</v>
      </c>
      <c r="DV1007" s="261">
        <v>1516.6664672437523</v>
      </c>
      <c r="DW1007" s="231">
        <v>283.52298136645965</v>
      </c>
      <c r="DX1007" s="262">
        <v>-240.70634256637672</v>
      </c>
      <c r="DY1007" s="255">
        <v>1.5592546583850933</v>
      </c>
      <c r="DZ1007" s="231">
        <v>-0.53489055990065104</v>
      </c>
      <c r="EA1007" s="231">
        <v>1.5529606625258798</v>
      </c>
      <c r="EB1007" s="262">
        <v>-1.1973337556855455</v>
      </c>
      <c r="EC1007" s="271"/>
      <c r="ED1007" s="234"/>
      <c r="EE1007" s="272"/>
      <c r="EF1007" s="234">
        <v>837959</v>
      </c>
      <c r="EG1007" s="266">
        <v>-755245</v>
      </c>
      <c r="EH1007" s="258"/>
    </row>
    <row r="1008" spans="1:138" ht="30" customHeight="1" thickBot="1" x14ac:dyDescent="0.3">
      <c r="A1008" s="45" t="s">
        <v>60</v>
      </c>
      <c r="B1008" s="45" t="s">
        <v>61</v>
      </c>
      <c r="C1008" s="45" t="s">
        <v>1479</v>
      </c>
      <c r="D1008" s="46" t="s">
        <v>1545</v>
      </c>
      <c r="E1008" s="46" t="s">
        <v>1546</v>
      </c>
      <c r="F1008" s="46" t="s">
        <v>1692</v>
      </c>
      <c r="G1008" s="46" t="s">
        <v>1693</v>
      </c>
      <c r="H1008" s="226" t="s">
        <v>66</v>
      </c>
      <c r="I1008" s="227" t="s">
        <v>2007</v>
      </c>
      <c r="J1008" s="228">
        <v>13.2</v>
      </c>
      <c r="K1008" s="229">
        <v>6.8589211979727533</v>
      </c>
      <c r="L1008" s="229">
        <v>28.437310546911</v>
      </c>
      <c r="M1008" s="230">
        <v>1573</v>
      </c>
      <c r="N1008" s="231">
        <v>15942.327718872033</v>
      </c>
      <c r="O1008" s="232" t="s">
        <v>2003</v>
      </c>
      <c r="P1008" s="233">
        <v>4.5497510613219267</v>
      </c>
      <c r="Q1008" s="234" t="s">
        <v>2004</v>
      </c>
      <c r="R1008" s="235" t="s">
        <v>68</v>
      </c>
      <c r="S1008" s="236" t="s">
        <v>2005</v>
      </c>
      <c r="T1008" s="236" t="s">
        <v>2005</v>
      </c>
      <c r="U1008" s="237" t="s">
        <v>2005</v>
      </c>
      <c r="V1008" s="238" t="s">
        <v>2005</v>
      </c>
      <c r="W1008" s="238" t="s">
        <v>2005</v>
      </c>
      <c r="X1008" s="238" t="s">
        <v>2005</v>
      </c>
      <c r="Y1008" s="238" t="s">
        <v>2005</v>
      </c>
      <c r="Z1008" s="238" t="s">
        <v>2005</v>
      </c>
      <c r="AA1008" s="238" t="s">
        <v>2005</v>
      </c>
      <c r="AB1008" s="238" t="s">
        <v>2005</v>
      </c>
      <c r="AC1008" s="238" t="s">
        <v>2005</v>
      </c>
      <c r="AD1008" s="238" t="s">
        <v>2005</v>
      </c>
      <c r="AE1008" s="238" t="s">
        <v>2005</v>
      </c>
      <c r="AF1008" s="238" t="s">
        <v>2005</v>
      </c>
      <c r="AG1008" s="238" t="s">
        <v>2005</v>
      </c>
      <c r="AH1008" s="238" t="s">
        <v>2005</v>
      </c>
      <c r="AI1008" s="238">
        <v>50</v>
      </c>
      <c r="AJ1008" s="238">
        <v>50</v>
      </c>
      <c r="AK1008" s="238" t="s">
        <v>2005</v>
      </c>
      <c r="AL1008" s="238" t="s">
        <v>2005</v>
      </c>
      <c r="AM1008" s="237" t="s">
        <v>2005</v>
      </c>
      <c r="AN1008" s="238" t="s">
        <v>2005</v>
      </c>
      <c r="AO1008" s="238" t="s">
        <v>2005</v>
      </c>
      <c r="AP1008" s="238" t="s">
        <v>2005</v>
      </c>
      <c r="AQ1008" s="237">
        <f t="shared" si="60"/>
        <v>50</v>
      </c>
      <c r="AR1008" s="239">
        <f t="shared" si="60"/>
        <v>50</v>
      </c>
      <c r="AS1008" s="240"/>
      <c r="AT1008" s="238"/>
      <c r="AU1008" s="237"/>
      <c r="AV1008" s="238"/>
      <c r="AW1008" s="238"/>
      <c r="AX1008" s="238"/>
      <c r="AY1008" s="238"/>
      <c r="AZ1008" s="238"/>
      <c r="BA1008" s="238"/>
      <c r="BB1008" s="238"/>
      <c r="BC1008" s="238"/>
      <c r="BD1008" s="238"/>
      <c r="BE1008" s="238"/>
      <c r="BF1008" s="238"/>
      <c r="BG1008" s="238"/>
      <c r="BH1008" s="238"/>
      <c r="BI1008" s="238">
        <v>5653.77</v>
      </c>
      <c r="BJ1008" s="238">
        <v>5653.77</v>
      </c>
      <c r="BK1008" s="238"/>
      <c r="BL1008" s="238"/>
      <c r="BM1008" s="238"/>
      <c r="BN1008" s="238"/>
      <c r="BO1008" s="238"/>
      <c r="BP1008" s="238"/>
      <c r="BQ1008" s="237">
        <f t="shared" si="61"/>
        <v>5653.77</v>
      </c>
      <c r="BR1008" s="237">
        <f t="shared" si="61"/>
        <v>5653.77</v>
      </c>
      <c r="BS1008" s="241">
        <f t="shared" si="63"/>
        <v>1.2426548010645009</v>
      </c>
      <c r="BT1008" s="273">
        <v>0</v>
      </c>
      <c r="BU1008" s="243">
        <v>0</v>
      </c>
      <c r="BV1008" s="244">
        <v>0</v>
      </c>
      <c r="BW1008" s="243">
        <v>0</v>
      </c>
      <c r="BX1008" s="243">
        <v>0</v>
      </c>
      <c r="BY1008" s="243">
        <v>0</v>
      </c>
      <c r="BZ1008" s="243">
        <v>0</v>
      </c>
      <c r="CA1008" s="243">
        <v>0</v>
      </c>
      <c r="CB1008" s="243">
        <v>0</v>
      </c>
      <c r="CC1008" s="243">
        <v>0</v>
      </c>
      <c r="CD1008" s="243">
        <v>0</v>
      </c>
      <c r="CE1008" s="243">
        <v>0</v>
      </c>
      <c r="CF1008" s="243">
        <v>0</v>
      </c>
      <c r="CG1008" s="243">
        <v>0</v>
      </c>
      <c r="CH1008" s="243">
        <v>0</v>
      </c>
      <c r="CI1008" s="243">
        <v>0</v>
      </c>
      <c r="CJ1008" s="243">
        <v>6636621.3768000007</v>
      </c>
      <c r="CK1008" s="243">
        <v>6636621.3768000007</v>
      </c>
      <c r="CL1008" s="243">
        <v>0</v>
      </c>
      <c r="CM1008" s="243">
        <v>0</v>
      </c>
      <c r="CN1008" s="243">
        <v>0</v>
      </c>
      <c r="CO1008" s="243">
        <v>0</v>
      </c>
      <c r="CP1008" s="243">
        <v>0</v>
      </c>
      <c r="CQ1008" s="243">
        <v>0</v>
      </c>
      <c r="CR1008" s="244">
        <f t="shared" si="62"/>
        <v>6636621.3768000007</v>
      </c>
      <c r="CS1008" s="267">
        <f t="shared" si="62"/>
        <v>6636621.3768000007</v>
      </c>
      <c r="CT1008" s="268"/>
      <c r="CU1008" s="269"/>
      <c r="CV1008" s="269"/>
      <c r="CW1008" s="269"/>
      <c r="CX1008" s="269"/>
      <c r="CY1008" s="269"/>
      <c r="CZ1008" s="269"/>
      <c r="DA1008" s="270"/>
      <c r="DB1008" s="248">
        <v>15942.327718872033</v>
      </c>
      <c r="DC1008" s="249"/>
      <c r="DD1008" s="250">
        <v>4.5497510613219267</v>
      </c>
      <c r="DE1008" s="251"/>
      <c r="DF1008" s="251"/>
      <c r="DG1008" s="251"/>
      <c r="DH1008" s="252"/>
      <c r="DI1008" s="252"/>
      <c r="DJ1008" s="252"/>
      <c r="DK1008" s="252"/>
      <c r="DL1008" s="251" t="s">
        <v>2005</v>
      </c>
      <c r="DM1008" s="253" t="s">
        <v>2005</v>
      </c>
      <c r="DN1008" s="254" t="s">
        <v>66</v>
      </c>
      <c r="DO1008" s="231"/>
      <c r="DP1008" s="256" t="s">
        <v>66</v>
      </c>
      <c r="DQ1008" s="231"/>
      <c r="DR1008" s="258"/>
      <c r="DS1008" s="259"/>
      <c r="DT1008" s="260"/>
      <c r="DU1008" s="255">
        <v>32.365543547361732</v>
      </c>
      <c r="DV1008" s="261">
        <v>285.12208704727959</v>
      </c>
      <c r="DW1008" s="231">
        <v>32.365543547361732</v>
      </c>
      <c r="DX1008" s="262">
        <v>88.144077032038922</v>
      </c>
      <c r="DY1008" s="255">
        <v>0.45645263827082011</v>
      </c>
      <c r="DZ1008" s="231">
        <v>0.23782275197506103</v>
      </c>
      <c r="EA1008" s="231">
        <v>0.45645263827082011</v>
      </c>
      <c r="EB1008" s="262">
        <v>3.9041998654790966E-2</v>
      </c>
      <c r="EC1008" s="271"/>
      <c r="ED1008" s="234"/>
      <c r="EE1008" s="272"/>
      <c r="EF1008" s="234">
        <v>0</v>
      </c>
      <c r="EG1008" s="266">
        <v>153129.33333333334</v>
      </c>
      <c r="EH1008" s="258"/>
    </row>
    <row r="1009" spans="1:138" ht="30" customHeight="1" thickBot="1" x14ac:dyDescent="0.3">
      <c r="A1009" s="45" t="s">
        <v>60</v>
      </c>
      <c r="B1009" s="45" t="s">
        <v>61</v>
      </c>
      <c r="C1009" s="45" t="s">
        <v>1479</v>
      </c>
      <c r="D1009" s="46" t="s">
        <v>1545</v>
      </c>
      <c r="E1009" s="46" t="s">
        <v>1546</v>
      </c>
      <c r="F1009" s="46" t="s">
        <v>1694</v>
      </c>
      <c r="G1009" s="46" t="s">
        <v>1546</v>
      </c>
      <c r="H1009" s="226" t="s">
        <v>66</v>
      </c>
      <c r="I1009" s="227" t="s">
        <v>2007</v>
      </c>
      <c r="J1009" s="228">
        <v>13.2</v>
      </c>
      <c r="K1009" s="229">
        <v>11.797344460513136</v>
      </c>
      <c r="L1009" s="229">
        <v>7.5003787722780002</v>
      </c>
      <c r="M1009" s="230">
        <v>214.166666666667</v>
      </c>
      <c r="N1009" s="231">
        <v>36050.489816544796</v>
      </c>
      <c r="O1009" s="232" t="s">
        <v>2003</v>
      </c>
      <c r="P1009" s="233">
        <v>10.288381796959131</v>
      </c>
      <c r="Q1009" s="234" t="s">
        <v>2004</v>
      </c>
      <c r="R1009" s="235" t="s">
        <v>68</v>
      </c>
      <c r="S1009" s="236" t="s">
        <v>2005</v>
      </c>
      <c r="T1009" s="236" t="s">
        <v>2005</v>
      </c>
      <c r="U1009" s="237" t="s">
        <v>2005</v>
      </c>
      <c r="V1009" s="238" t="s">
        <v>2005</v>
      </c>
      <c r="W1009" s="238" t="s">
        <v>2005</v>
      </c>
      <c r="X1009" s="238" t="s">
        <v>2005</v>
      </c>
      <c r="Y1009" s="238" t="s">
        <v>2005</v>
      </c>
      <c r="Z1009" s="238" t="s">
        <v>2005</v>
      </c>
      <c r="AA1009" s="238" t="s">
        <v>2005</v>
      </c>
      <c r="AB1009" s="238" t="s">
        <v>2005</v>
      </c>
      <c r="AC1009" s="238" t="s">
        <v>2005</v>
      </c>
      <c r="AD1009" s="238" t="s">
        <v>2005</v>
      </c>
      <c r="AE1009" s="238" t="s">
        <v>2005</v>
      </c>
      <c r="AF1009" s="238" t="s">
        <v>2005</v>
      </c>
      <c r="AG1009" s="238" t="s">
        <v>2005</v>
      </c>
      <c r="AH1009" s="238" t="s">
        <v>2005</v>
      </c>
      <c r="AI1009" s="238">
        <v>7</v>
      </c>
      <c r="AJ1009" s="238">
        <v>7</v>
      </c>
      <c r="AK1009" s="238" t="s">
        <v>2005</v>
      </c>
      <c r="AL1009" s="238" t="s">
        <v>2005</v>
      </c>
      <c r="AM1009" s="237" t="s">
        <v>2005</v>
      </c>
      <c r="AN1009" s="238" t="s">
        <v>2005</v>
      </c>
      <c r="AO1009" s="238" t="s">
        <v>2005</v>
      </c>
      <c r="AP1009" s="238" t="s">
        <v>2005</v>
      </c>
      <c r="AQ1009" s="237">
        <f t="shared" si="60"/>
        <v>7</v>
      </c>
      <c r="AR1009" s="239">
        <f t="shared" si="60"/>
        <v>7</v>
      </c>
      <c r="AS1009" s="240"/>
      <c r="AT1009" s="238"/>
      <c r="AU1009" s="237"/>
      <c r="AV1009" s="238"/>
      <c r="AW1009" s="238"/>
      <c r="AX1009" s="238"/>
      <c r="AY1009" s="238"/>
      <c r="AZ1009" s="238"/>
      <c r="BA1009" s="238"/>
      <c r="BB1009" s="238"/>
      <c r="BC1009" s="238"/>
      <c r="BD1009" s="238"/>
      <c r="BE1009" s="238"/>
      <c r="BF1009" s="238"/>
      <c r="BG1009" s="238"/>
      <c r="BH1009" s="238"/>
      <c r="BI1009" s="238">
        <v>670.48</v>
      </c>
      <c r="BJ1009" s="238">
        <v>670.48</v>
      </c>
      <c r="BK1009" s="238"/>
      <c r="BL1009" s="238"/>
      <c r="BM1009" s="238"/>
      <c r="BN1009" s="238"/>
      <c r="BO1009" s="238"/>
      <c r="BP1009" s="238"/>
      <c r="BQ1009" s="237">
        <f t="shared" si="61"/>
        <v>670.48</v>
      </c>
      <c r="BR1009" s="237">
        <f t="shared" si="61"/>
        <v>670.48</v>
      </c>
      <c r="BS1009" s="241">
        <f t="shared" si="63"/>
        <v>6.5168654627316538E-2</v>
      </c>
      <c r="BT1009" s="273">
        <v>0</v>
      </c>
      <c r="BU1009" s="243">
        <v>0</v>
      </c>
      <c r="BV1009" s="244">
        <v>0</v>
      </c>
      <c r="BW1009" s="243">
        <v>0</v>
      </c>
      <c r="BX1009" s="243">
        <v>0</v>
      </c>
      <c r="BY1009" s="243">
        <v>0</v>
      </c>
      <c r="BZ1009" s="243">
        <v>0</v>
      </c>
      <c r="CA1009" s="243">
        <v>0</v>
      </c>
      <c r="CB1009" s="243">
        <v>0</v>
      </c>
      <c r="CC1009" s="243">
        <v>0</v>
      </c>
      <c r="CD1009" s="243">
        <v>0</v>
      </c>
      <c r="CE1009" s="243">
        <v>0</v>
      </c>
      <c r="CF1009" s="243">
        <v>0</v>
      </c>
      <c r="CG1009" s="243">
        <v>0</v>
      </c>
      <c r="CH1009" s="243">
        <v>0</v>
      </c>
      <c r="CI1009" s="243">
        <v>0</v>
      </c>
      <c r="CJ1009" s="243">
        <v>787036.24320000003</v>
      </c>
      <c r="CK1009" s="243">
        <v>787036.24320000003</v>
      </c>
      <c r="CL1009" s="243">
        <v>0</v>
      </c>
      <c r="CM1009" s="243">
        <v>0</v>
      </c>
      <c r="CN1009" s="243">
        <v>0</v>
      </c>
      <c r="CO1009" s="243">
        <v>0</v>
      </c>
      <c r="CP1009" s="243">
        <v>0</v>
      </c>
      <c r="CQ1009" s="243">
        <v>0</v>
      </c>
      <c r="CR1009" s="244">
        <f t="shared" si="62"/>
        <v>787036.24320000003</v>
      </c>
      <c r="CS1009" s="267">
        <f t="shared" si="62"/>
        <v>787036.24320000003</v>
      </c>
      <c r="CT1009" s="268"/>
      <c r="CU1009" s="269"/>
      <c r="CV1009" s="269"/>
      <c r="CW1009" s="269"/>
      <c r="CX1009" s="269"/>
      <c r="CY1009" s="269"/>
      <c r="CZ1009" s="269"/>
      <c r="DA1009" s="270"/>
      <c r="DB1009" s="248">
        <v>36050.489816544796</v>
      </c>
      <c r="DC1009" s="249"/>
      <c r="DD1009" s="250">
        <v>10.288381796959131</v>
      </c>
      <c r="DE1009" s="251"/>
      <c r="DF1009" s="251"/>
      <c r="DG1009" s="251"/>
      <c r="DH1009" s="252"/>
      <c r="DI1009" s="252"/>
      <c r="DJ1009" s="252"/>
      <c r="DK1009" s="252"/>
      <c r="DL1009" s="251" t="s">
        <v>2005</v>
      </c>
      <c r="DM1009" s="253" t="s">
        <v>2005</v>
      </c>
      <c r="DN1009" s="254" t="s">
        <v>66</v>
      </c>
      <c r="DO1009" s="231"/>
      <c r="DP1009" s="256" t="s">
        <v>66</v>
      </c>
      <c r="DQ1009" s="231"/>
      <c r="DR1009" s="258"/>
      <c r="DS1009" s="259"/>
      <c r="DT1009" s="260"/>
      <c r="DU1009" s="255">
        <v>288.39688715953264</v>
      </c>
      <c r="DV1009" s="261">
        <v>660.63974498123048</v>
      </c>
      <c r="DW1009" s="231">
        <v>288.39688715953264</v>
      </c>
      <c r="DX1009" s="262">
        <v>-179.85124580836236</v>
      </c>
      <c r="DY1009" s="255">
        <v>1.5501945525291805</v>
      </c>
      <c r="DZ1009" s="231">
        <v>-0.28999249433440255</v>
      </c>
      <c r="EA1009" s="231">
        <v>1.5501945525291805</v>
      </c>
      <c r="EB1009" s="262">
        <v>-0.801021139003395</v>
      </c>
      <c r="EC1009" s="271"/>
      <c r="ED1009" s="234"/>
      <c r="EE1009" s="272"/>
      <c r="EF1009" s="234">
        <v>61577</v>
      </c>
      <c r="EG1009" s="266">
        <v>-40991.666666666672</v>
      </c>
      <c r="EH1009" s="258"/>
    </row>
    <row r="1010" spans="1:138" ht="30" customHeight="1" thickBot="1" x14ac:dyDescent="0.3">
      <c r="A1010" s="45" t="s">
        <v>60</v>
      </c>
      <c r="B1010" s="45" t="s">
        <v>61</v>
      </c>
      <c r="C1010" s="45" t="s">
        <v>1479</v>
      </c>
      <c r="D1010" s="46" t="s">
        <v>1695</v>
      </c>
      <c r="E1010" s="46" t="s">
        <v>1696</v>
      </c>
      <c r="F1010" s="46" t="s">
        <v>1697</v>
      </c>
      <c r="G1010" s="46" t="s">
        <v>1698</v>
      </c>
      <c r="H1010" s="226" t="s">
        <v>66</v>
      </c>
      <c r="I1010" s="227" t="s">
        <v>2007</v>
      </c>
      <c r="J1010" s="228">
        <v>13.2</v>
      </c>
      <c r="K1010" s="229">
        <v>9.7168050304614013</v>
      </c>
      <c r="L1010" s="229">
        <v>44.516287786194006</v>
      </c>
      <c r="M1010" s="230">
        <v>865.33333333333303</v>
      </c>
      <c r="N1010" s="231">
        <v>11594.46</v>
      </c>
      <c r="O1010" s="232" t="s">
        <v>2006</v>
      </c>
      <c r="P1010" s="233">
        <v>4.8926971212205634</v>
      </c>
      <c r="Q1010" s="234" t="s">
        <v>2004</v>
      </c>
      <c r="R1010" s="235" t="s">
        <v>68</v>
      </c>
      <c r="S1010" s="236" t="s">
        <v>2005</v>
      </c>
      <c r="T1010" s="236" t="s">
        <v>2005</v>
      </c>
      <c r="U1010" s="237" t="s">
        <v>2005</v>
      </c>
      <c r="V1010" s="238" t="s">
        <v>2005</v>
      </c>
      <c r="W1010" s="238" t="s">
        <v>2005</v>
      </c>
      <c r="X1010" s="238" t="s">
        <v>2005</v>
      </c>
      <c r="Y1010" s="238" t="s">
        <v>2005</v>
      </c>
      <c r="Z1010" s="238" t="s">
        <v>2005</v>
      </c>
      <c r="AA1010" s="238" t="s">
        <v>2005</v>
      </c>
      <c r="AB1010" s="238" t="s">
        <v>2005</v>
      </c>
      <c r="AC1010" s="238" t="s">
        <v>2005</v>
      </c>
      <c r="AD1010" s="238" t="s">
        <v>2005</v>
      </c>
      <c r="AE1010" s="238" t="s">
        <v>2005</v>
      </c>
      <c r="AF1010" s="238" t="s">
        <v>2005</v>
      </c>
      <c r="AG1010" s="238" t="s">
        <v>2005</v>
      </c>
      <c r="AH1010" s="238" t="s">
        <v>2005</v>
      </c>
      <c r="AI1010" s="238">
        <v>136</v>
      </c>
      <c r="AJ1010" s="238">
        <v>136</v>
      </c>
      <c r="AK1010" s="238" t="s">
        <v>2005</v>
      </c>
      <c r="AL1010" s="238" t="s">
        <v>2005</v>
      </c>
      <c r="AM1010" s="237" t="s">
        <v>2005</v>
      </c>
      <c r="AN1010" s="238" t="s">
        <v>2005</v>
      </c>
      <c r="AO1010" s="238" t="s">
        <v>2005</v>
      </c>
      <c r="AP1010" s="238" t="s">
        <v>2005</v>
      </c>
      <c r="AQ1010" s="237">
        <f t="shared" si="60"/>
        <v>136</v>
      </c>
      <c r="AR1010" s="239">
        <f t="shared" si="60"/>
        <v>136</v>
      </c>
      <c r="AS1010" s="240"/>
      <c r="AT1010" s="238"/>
      <c r="AU1010" s="237"/>
      <c r="AV1010" s="238"/>
      <c r="AW1010" s="238"/>
      <c r="AX1010" s="238"/>
      <c r="AY1010" s="238"/>
      <c r="AZ1010" s="238"/>
      <c r="BA1010" s="238"/>
      <c r="BB1010" s="238"/>
      <c r="BC1010" s="238"/>
      <c r="BD1010" s="238"/>
      <c r="BE1010" s="238"/>
      <c r="BF1010" s="238"/>
      <c r="BG1010" s="238"/>
      <c r="BH1010" s="238"/>
      <c r="BI1010" s="238">
        <v>970.8</v>
      </c>
      <c r="BJ1010" s="238">
        <v>970.8</v>
      </c>
      <c r="BK1010" s="238"/>
      <c r="BL1010" s="238"/>
      <c r="BM1010" s="238"/>
      <c r="BN1010" s="238"/>
      <c r="BO1010" s="238"/>
      <c r="BP1010" s="238"/>
      <c r="BQ1010" s="237">
        <f t="shared" si="61"/>
        <v>970.8</v>
      </c>
      <c r="BR1010" s="237">
        <f t="shared" si="61"/>
        <v>970.8</v>
      </c>
      <c r="BS1010" s="241">
        <f t="shared" si="63"/>
        <v>0.19841816812846533</v>
      </c>
      <c r="BT1010" s="273">
        <v>0</v>
      </c>
      <c r="BU1010" s="243">
        <v>0</v>
      </c>
      <c r="BV1010" s="244">
        <v>0</v>
      </c>
      <c r="BW1010" s="243">
        <v>0</v>
      </c>
      <c r="BX1010" s="243">
        <v>0</v>
      </c>
      <c r="BY1010" s="243">
        <v>0</v>
      </c>
      <c r="BZ1010" s="243">
        <v>0</v>
      </c>
      <c r="CA1010" s="243">
        <v>0</v>
      </c>
      <c r="CB1010" s="243">
        <v>0</v>
      </c>
      <c r="CC1010" s="243">
        <v>0</v>
      </c>
      <c r="CD1010" s="243">
        <v>0</v>
      </c>
      <c r="CE1010" s="243">
        <v>0</v>
      </c>
      <c r="CF1010" s="243">
        <v>0</v>
      </c>
      <c r="CG1010" s="243">
        <v>0</v>
      </c>
      <c r="CH1010" s="243">
        <v>0</v>
      </c>
      <c r="CI1010" s="243">
        <v>0</v>
      </c>
      <c r="CJ1010" s="243">
        <v>1139563.872</v>
      </c>
      <c r="CK1010" s="243">
        <v>1139563.872</v>
      </c>
      <c r="CL1010" s="243">
        <v>0</v>
      </c>
      <c r="CM1010" s="243">
        <v>0</v>
      </c>
      <c r="CN1010" s="243">
        <v>0</v>
      </c>
      <c r="CO1010" s="243">
        <v>0</v>
      </c>
      <c r="CP1010" s="243">
        <v>0</v>
      </c>
      <c r="CQ1010" s="243">
        <v>0</v>
      </c>
      <c r="CR1010" s="244">
        <f t="shared" si="62"/>
        <v>1139563.872</v>
      </c>
      <c r="CS1010" s="267">
        <f t="shared" si="62"/>
        <v>1139563.872</v>
      </c>
      <c r="CT1010" s="268"/>
      <c r="CU1010" s="269"/>
      <c r="CV1010" s="269"/>
      <c r="CW1010" s="269"/>
      <c r="CX1010" s="269"/>
      <c r="CY1010" s="269"/>
      <c r="CZ1010" s="269"/>
      <c r="DA1010" s="270"/>
      <c r="DB1010" s="248">
        <v>11594.46</v>
      </c>
      <c r="DC1010" s="249"/>
      <c r="DD1010" s="250">
        <v>4.8926971212205634</v>
      </c>
      <c r="DE1010" s="251"/>
      <c r="DF1010" s="251"/>
      <c r="DG1010" s="251"/>
      <c r="DH1010" s="252"/>
      <c r="DI1010" s="252"/>
      <c r="DJ1010" s="252"/>
      <c r="DK1010" s="252"/>
      <c r="DL1010" s="251" t="s">
        <v>2005</v>
      </c>
      <c r="DM1010" s="253" t="s">
        <v>2005</v>
      </c>
      <c r="DN1010" s="254" t="s">
        <v>66</v>
      </c>
      <c r="DO1010" s="231"/>
      <c r="DP1010" s="256" t="s">
        <v>66</v>
      </c>
      <c r="DQ1010" s="231"/>
      <c r="DR1010" s="258"/>
      <c r="DS1010" s="259"/>
      <c r="DT1010" s="260"/>
      <c r="DU1010" s="255">
        <v>92.27426810477661</v>
      </c>
      <c r="DV1010" s="261">
        <v>1524.8383615929481</v>
      </c>
      <c r="DW1010" s="231">
        <v>72.145608628659502</v>
      </c>
      <c r="DX1010" s="262">
        <v>522.79227563953953</v>
      </c>
      <c r="DY1010" s="255">
        <v>0.20454545454545461</v>
      </c>
      <c r="DZ1010" s="231">
        <v>3.0284296721029156</v>
      </c>
      <c r="EA1010" s="231">
        <v>0.1744992295839754</v>
      </c>
      <c r="EB1010" s="262">
        <v>2.6495491818404711</v>
      </c>
      <c r="EC1010" s="271"/>
      <c r="ED1010" s="234"/>
      <c r="EE1010" s="272"/>
      <c r="EF1010" s="234">
        <v>0</v>
      </c>
      <c r="EG1010" s="266">
        <v>552825.33333333337</v>
      </c>
      <c r="EH1010" s="258"/>
    </row>
    <row r="1011" spans="1:138" ht="30" customHeight="1" thickBot="1" x14ac:dyDescent="0.3">
      <c r="A1011" s="45" t="s">
        <v>60</v>
      </c>
      <c r="B1011" s="45" t="s">
        <v>61</v>
      </c>
      <c r="C1011" s="45" t="s">
        <v>1479</v>
      </c>
      <c r="D1011" s="46" t="s">
        <v>1695</v>
      </c>
      <c r="E1011" s="46" t="s">
        <v>1696</v>
      </c>
      <c r="F1011" s="46" t="s">
        <v>1699</v>
      </c>
      <c r="G1011" s="46" t="s">
        <v>1700</v>
      </c>
      <c r="H1011" s="226" t="s">
        <v>66</v>
      </c>
      <c r="I1011" s="227" t="s">
        <v>2007</v>
      </c>
      <c r="J1011" s="228">
        <v>13.2</v>
      </c>
      <c r="K1011" s="229">
        <v>9.7168050304614013</v>
      </c>
      <c r="L1011" s="229">
        <v>45.274810511889001</v>
      </c>
      <c r="M1011" s="230">
        <v>2593.25</v>
      </c>
      <c r="N1011" s="231">
        <v>1172.0409999999999</v>
      </c>
      <c r="O1011" s="232" t="s">
        <v>2006</v>
      </c>
      <c r="P1011" s="233">
        <v>6.7674689153331169</v>
      </c>
      <c r="Q1011" s="234" t="s">
        <v>2004</v>
      </c>
      <c r="R1011" s="235" t="s">
        <v>68</v>
      </c>
      <c r="S1011" s="236" t="s">
        <v>2005</v>
      </c>
      <c r="T1011" s="236" t="s">
        <v>2005</v>
      </c>
      <c r="U1011" s="237" t="s">
        <v>2005</v>
      </c>
      <c r="V1011" s="238" t="s">
        <v>2005</v>
      </c>
      <c r="W1011" s="238" t="s">
        <v>2005</v>
      </c>
      <c r="X1011" s="238" t="s">
        <v>2005</v>
      </c>
      <c r="Y1011" s="238" t="s">
        <v>2005</v>
      </c>
      <c r="Z1011" s="238" t="s">
        <v>2005</v>
      </c>
      <c r="AA1011" s="238" t="s">
        <v>2005</v>
      </c>
      <c r="AB1011" s="238" t="s">
        <v>2005</v>
      </c>
      <c r="AC1011" s="238" t="s">
        <v>2005</v>
      </c>
      <c r="AD1011" s="238" t="s">
        <v>2005</v>
      </c>
      <c r="AE1011" s="238" t="s">
        <v>2005</v>
      </c>
      <c r="AF1011" s="238" t="s">
        <v>2005</v>
      </c>
      <c r="AG1011" s="238">
        <v>1</v>
      </c>
      <c r="AH1011" s="238">
        <v>1</v>
      </c>
      <c r="AI1011" s="238">
        <v>159</v>
      </c>
      <c r="AJ1011" s="238">
        <v>159</v>
      </c>
      <c r="AK1011" s="238">
        <v>2</v>
      </c>
      <c r="AL1011" s="238">
        <v>2</v>
      </c>
      <c r="AM1011" s="237" t="s">
        <v>2005</v>
      </c>
      <c r="AN1011" s="238" t="s">
        <v>2005</v>
      </c>
      <c r="AO1011" s="238" t="s">
        <v>2005</v>
      </c>
      <c r="AP1011" s="238" t="s">
        <v>2005</v>
      </c>
      <c r="AQ1011" s="237">
        <f t="shared" si="60"/>
        <v>162</v>
      </c>
      <c r="AR1011" s="239">
        <f t="shared" si="60"/>
        <v>162</v>
      </c>
      <c r="AS1011" s="240"/>
      <c r="AT1011" s="238"/>
      <c r="AU1011" s="237"/>
      <c r="AV1011" s="238"/>
      <c r="AW1011" s="238"/>
      <c r="AX1011" s="238"/>
      <c r="AY1011" s="238"/>
      <c r="AZ1011" s="238"/>
      <c r="BA1011" s="238"/>
      <c r="BB1011" s="238"/>
      <c r="BC1011" s="238"/>
      <c r="BD1011" s="238"/>
      <c r="BE1011" s="238"/>
      <c r="BF1011" s="238"/>
      <c r="BG1011" s="238">
        <v>5</v>
      </c>
      <c r="BH1011" s="238">
        <v>5</v>
      </c>
      <c r="BI1011" s="238">
        <v>1505.83</v>
      </c>
      <c r="BJ1011" s="238">
        <v>1505.83</v>
      </c>
      <c r="BK1011" s="238">
        <v>10</v>
      </c>
      <c r="BL1011" s="238">
        <v>10</v>
      </c>
      <c r="BM1011" s="238"/>
      <c r="BN1011" s="238"/>
      <c r="BO1011" s="238"/>
      <c r="BP1011" s="238"/>
      <c r="BQ1011" s="237">
        <f t="shared" si="61"/>
        <v>1520.83</v>
      </c>
      <c r="BR1011" s="237">
        <f t="shared" si="61"/>
        <v>1520.83</v>
      </c>
      <c r="BS1011" s="241">
        <f t="shared" si="63"/>
        <v>0.22472655863320498</v>
      </c>
      <c r="BT1011" s="273">
        <v>0</v>
      </c>
      <c r="BU1011" s="243">
        <v>0</v>
      </c>
      <c r="BV1011" s="244">
        <v>0</v>
      </c>
      <c r="BW1011" s="243">
        <v>0</v>
      </c>
      <c r="BX1011" s="243">
        <v>0</v>
      </c>
      <c r="BY1011" s="243">
        <v>0</v>
      </c>
      <c r="BZ1011" s="243">
        <v>0</v>
      </c>
      <c r="CA1011" s="243">
        <v>0</v>
      </c>
      <c r="CB1011" s="243">
        <v>0</v>
      </c>
      <c r="CC1011" s="243">
        <v>0</v>
      </c>
      <c r="CD1011" s="243">
        <v>0</v>
      </c>
      <c r="CE1011" s="243">
        <v>0</v>
      </c>
      <c r="CF1011" s="243">
        <v>0</v>
      </c>
      <c r="CG1011" s="243">
        <v>0</v>
      </c>
      <c r="CH1011" s="243">
        <v>25228.799999999999</v>
      </c>
      <c r="CI1011" s="243">
        <v>25228.799999999999</v>
      </c>
      <c r="CJ1011" s="243">
        <v>1767603.4871999999</v>
      </c>
      <c r="CK1011" s="243">
        <v>1767603.4871999999</v>
      </c>
      <c r="CL1011" s="243">
        <v>11738.400000000001</v>
      </c>
      <c r="CM1011" s="243">
        <v>11738.400000000001</v>
      </c>
      <c r="CN1011" s="243">
        <v>0</v>
      </c>
      <c r="CO1011" s="243">
        <v>0</v>
      </c>
      <c r="CP1011" s="243">
        <v>0</v>
      </c>
      <c r="CQ1011" s="243">
        <v>0</v>
      </c>
      <c r="CR1011" s="244">
        <f t="shared" si="62"/>
        <v>1804570.6871999998</v>
      </c>
      <c r="CS1011" s="267">
        <f t="shared" si="62"/>
        <v>1804570.6871999998</v>
      </c>
      <c r="CT1011" s="268"/>
      <c r="CU1011" s="269"/>
      <c r="CV1011" s="269"/>
      <c r="CW1011" s="269"/>
      <c r="CX1011" s="269"/>
      <c r="CY1011" s="269"/>
      <c r="CZ1011" s="269"/>
      <c r="DA1011" s="270"/>
      <c r="DB1011" s="248">
        <v>1172.0409999999999</v>
      </c>
      <c r="DC1011" s="249"/>
      <c r="DD1011" s="250">
        <v>6.7674689153331169</v>
      </c>
      <c r="DE1011" s="251"/>
      <c r="DF1011" s="251"/>
      <c r="DG1011" s="251"/>
      <c r="DH1011" s="252"/>
      <c r="DI1011" s="252"/>
      <c r="DJ1011" s="252"/>
      <c r="DK1011" s="252"/>
      <c r="DL1011" s="251" t="s">
        <v>2005</v>
      </c>
      <c r="DM1011" s="253" t="s">
        <v>2005</v>
      </c>
      <c r="DN1011" s="254" t="s">
        <v>66</v>
      </c>
      <c r="DO1011" s="231"/>
      <c r="DP1011" s="256" t="s">
        <v>66</v>
      </c>
      <c r="DQ1011" s="231"/>
      <c r="DR1011" s="258"/>
      <c r="DS1011" s="259"/>
      <c r="DT1011" s="260"/>
      <c r="DU1011" s="255">
        <v>178.53234358430541</v>
      </c>
      <c r="DV1011" s="261">
        <v>1031.5339815217044</v>
      </c>
      <c r="DW1011" s="231">
        <v>162.03451267714257</v>
      </c>
      <c r="DX1011" s="262">
        <v>10.801699531054567</v>
      </c>
      <c r="DY1011" s="255">
        <v>1.366624891545358</v>
      </c>
      <c r="DZ1011" s="231">
        <v>0.25419866692678861</v>
      </c>
      <c r="EA1011" s="231">
        <v>1.3384748867251519</v>
      </c>
      <c r="EB1011" s="262">
        <v>-0.15846592583032937</v>
      </c>
      <c r="EC1011" s="271"/>
      <c r="ED1011" s="234"/>
      <c r="EE1011" s="272"/>
      <c r="EF1011" s="234">
        <v>0</v>
      </c>
      <c r="EG1011" s="266">
        <v>10625.333333333334</v>
      </c>
      <c r="EH1011" s="258"/>
    </row>
    <row r="1012" spans="1:138" ht="30" customHeight="1" thickBot="1" x14ac:dyDescent="0.3">
      <c r="A1012" s="45" t="s">
        <v>60</v>
      </c>
      <c r="B1012" s="45" t="s">
        <v>61</v>
      </c>
      <c r="C1012" s="45" t="s">
        <v>1479</v>
      </c>
      <c r="D1012" s="46" t="s">
        <v>1701</v>
      </c>
      <c r="E1012" s="46" t="s">
        <v>1546</v>
      </c>
      <c r="F1012" s="46" t="s">
        <v>1702</v>
      </c>
      <c r="G1012" s="46" t="s">
        <v>1546</v>
      </c>
      <c r="H1012" s="226" t="s">
        <v>66</v>
      </c>
      <c r="I1012" s="227" t="s">
        <v>2007</v>
      </c>
      <c r="J1012" s="228">
        <v>13.2</v>
      </c>
      <c r="K1012" s="229">
        <v>11.774481389853227</v>
      </c>
      <c r="L1012" s="229">
        <v>19.806628746681</v>
      </c>
      <c r="M1012" s="230">
        <v>1095</v>
      </c>
      <c r="N1012" s="231">
        <v>7321.585</v>
      </c>
      <c r="O1012" s="232" t="s">
        <v>2006</v>
      </c>
      <c r="P1012" s="233">
        <v>4.2525311427431074</v>
      </c>
      <c r="Q1012" s="234" t="s">
        <v>2004</v>
      </c>
      <c r="R1012" s="235" t="s">
        <v>68</v>
      </c>
      <c r="S1012" s="236" t="s">
        <v>2005</v>
      </c>
      <c r="T1012" s="236" t="s">
        <v>2005</v>
      </c>
      <c r="U1012" s="237" t="s">
        <v>2005</v>
      </c>
      <c r="V1012" s="238" t="s">
        <v>2005</v>
      </c>
      <c r="W1012" s="238" t="s">
        <v>2005</v>
      </c>
      <c r="X1012" s="238" t="s">
        <v>2005</v>
      </c>
      <c r="Y1012" s="238" t="s">
        <v>2005</v>
      </c>
      <c r="Z1012" s="238" t="s">
        <v>2005</v>
      </c>
      <c r="AA1012" s="238" t="s">
        <v>2005</v>
      </c>
      <c r="AB1012" s="238" t="s">
        <v>2005</v>
      </c>
      <c r="AC1012" s="238" t="s">
        <v>2005</v>
      </c>
      <c r="AD1012" s="238" t="s">
        <v>2005</v>
      </c>
      <c r="AE1012" s="238" t="s">
        <v>2005</v>
      </c>
      <c r="AF1012" s="238" t="s">
        <v>2005</v>
      </c>
      <c r="AG1012" s="238" t="s">
        <v>2005</v>
      </c>
      <c r="AH1012" s="238" t="s">
        <v>2005</v>
      </c>
      <c r="AI1012" s="238">
        <v>61</v>
      </c>
      <c r="AJ1012" s="238">
        <v>61</v>
      </c>
      <c r="AK1012" s="238" t="s">
        <v>2005</v>
      </c>
      <c r="AL1012" s="238" t="s">
        <v>2005</v>
      </c>
      <c r="AM1012" s="237" t="s">
        <v>2005</v>
      </c>
      <c r="AN1012" s="238" t="s">
        <v>2005</v>
      </c>
      <c r="AO1012" s="238" t="s">
        <v>2005</v>
      </c>
      <c r="AP1012" s="238" t="s">
        <v>2005</v>
      </c>
      <c r="AQ1012" s="237">
        <f t="shared" si="60"/>
        <v>61</v>
      </c>
      <c r="AR1012" s="239">
        <f t="shared" si="60"/>
        <v>61</v>
      </c>
      <c r="AS1012" s="240"/>
      <c r="AT1012" s="238"/>
      <c r="AU1012" s="237"/>
      <c r="AV1012" s="238"/>
      <c r="AW1012" s="238"/>
      <c r="AX1012" s="238"/>
      <c r="AY1012" s="238"/>
      <c r="AZ1012" s="238"/>
      <c r="BA1012" s="238"/>
      <c r="BB1012" s="238"/>
      <c r="BC1012" s="238"/>
      <c r="BD1012" s="238"/>
      <c r="BE1012" s="238"/>
      <c r="BF1012" s="238"/>
      <c r="BG1012" s="238"/>
      <c r="BH1012" s="238"/>
      <c r="BI1012" s="238">
        <v>4137.74</v>
      </c>
      <c r="BJ1012" s="238">
        <v>4137.74</v>
      </c>
      <c r="BK1012" s="238"/>
      <c r="BL1012" s="238"/>
      <c r="BM1012" s="238"/>
      <c r="BN1012" s="238"/>
      <c r="BO1012" s="238"/>
      <c r="BP1012" s="238"/>
      <c r="BQ1012" s="237">
        <f t="shared" si="61"/>
        <v>4137.74</v>
      </c>
      <c r="BR1012" s="237">
        <f t="shared" si="61"/>
        <v>4137.74</v>
      </c>
      <c r="BS1012" s="241">
        <f t="shared" si="63"/>
        <v>0.9730063957464492</v>
      </c>
      <c r="BT1012" s="273">
        <v>0</v>
      </c>
      <c r="BU1012" s="243">
        <v>0</v>
      </c>
      <c r="BV1012" s="244">
        <v>0</v>
      </c>
      <c r="BW1012" s="243">
        <v>0</v>
      </c>
      <c r="BX1012" s="243">
        <v>0</v>
      </c>
      <c r="BY1012" s="243">
        <v>0</v>
      </c>
      <c r="BZ1012" s="243">
        <v>0</v>
      </c>
      <c r="CA1012" s="243">
        <v>0</v>
      </c>
      <c r="CB1012" s="243">
        <v>0</v>
      </c>
      <c r="CC1012" s="243">
        <v>0</v>
      </c>
      <c r="CD1012" s="243">
        <v>0</v>
      </c>
      <c r="CE1012" s="243">
        <v>0</v>
      </c>
      <c r="CF1012" s="243">
        <v>0</v>
      </c>
      <c r="CG1012" s="243">
        <v>0</v>
      </c>
      <c r="CH1012" s="243">
        <v>0</v>
      </c>
      <c r="CI1012" s="243">
        <v>0</v>
      </c>
      <c r="CJ1012" s="243">
        <v>4857044.7215999998</v>
      </c>
      <c r="CK1012" s="243">
        <v>4857044.7215999998</v>
      </c>
      <c r="CL1012" s="243">
        <v>0</v>
      </c>
      <c r="CM1012" s="243">
        <v>0</v>
      </c>
      <c r="CN1012" s="243">
        <v>0</v>
      </c>
      <c r="CO1012" s="243">
        <v>0</v>
      </c>
      <c r="CP1012" s="243">
        <v>0</v>
      </c>
      <c r="CQ1012" s="243">
        <v>0</v>
      </c>
      <c r="CR1012" s="244">
        <f t="shared" si="62"/>
        <v>4857044.7215999998</v>
      </c>
      <c r="CS1012" s="267">
        <f t="shared" si="62"/>
        <v>4857044.7215999998</v>
      </c>
      <c r="CT1012" s="268"/>
      <c r="CU1012" s="269"/>
      <c r="CV1012" s="269"/>
      <c r="CW1012" s="269"/>
      <c r="CX1012" s="269"/>
      <c r="CY1012" s="269"/>
      <c r="CZ1012" s="269"/>
      <c r="DA1012" s="270"/>
      <c r="DB1012" s="248">
        <v>7321.585</v>
      </c>
      <c r="DC1012" s="249"/>
      <c r="DD1012" s="250">
        <v>4.2525311427431074</v>
      </c>
      <c r="DE1012" s="251"/>
      <c r="DF1012" s="251"/>
      <c r="DG1012" s="251"/>
      <c r="DH1012" s="252"/>
      <c r="DI1012" s="252"/>
      <c r="DJ1012" s="252"/>
      <c r="DK1012" s="252"/>
      <c r="DL1012" s="251" t="s">
        <v>2005</v>
      </c>
      <c r="DM1012" s="253" t="s">
        <v>2005</v>
      </c>
      <c r="DN1012" s="254" t="s">
        <v>66</v>
      </c>
      <c r="DO1012" s="231"/>
      <c r="DP1012" s="256" t="s">
        <v>66</v>
      </c>
      <c r="DQ1012" s="231"/>
      <c r="DR1012" s="258"/>
      <c r="DS1012" s="259"/>
      <c r="DT1012" s="260"/>
      <c r="DU1012" s="255">
        <v>43.351598173515981</v>
      </c>
      <c r="DV1012" s="261">
        <v>447.94870505670576</v>
      </c>
      <c r="DW1012" s="231">
        <v>43.351598173515981</v>
      </c>
      <c r="DX1012" s="262">
        <v>131.92689622268972</v>
      </c>
      <c r="DY1012" s="255">
        <v>1.4593607305936074</v>
      </c>
      <c r="DZ1012" s="231">
        <v>-3.3395455681783925E-2</v>
      </c>
      <c r="EA1012" s="231">
        <v>1.4593607305936074</v>
      </c>
      <c r="EB1012" s="262">
        <v>-0.16760463666778413</v>
      </c>
      <c r="EC1012" s="271"/>
      <c r="ED1012" s="234"/>
      <c r="EE1012" s="272"/>
      <c r="EF1012" s="234">
        <v>14025</v>
      </c>
      <c r="EG1012" s="266">
        <v>116475.33333333333</v>
      </c>
      <c r="EH1012" s="258"/>
    </row>
    <row r="1013" spans="1:138" ht="30" customHeight="1" thickBot="1" x14ac:dyDescent="0.3">
      <c r="A1013" s="45" t="s">
        <v>60</v>
      </c>
      <c r="B1013" s="45" t="s">
        <v>61</v>
      </c>
      <c r="C1013" s="45" t="s">
        <v>1479</v>
      </c>
      <c r="D1013" s="46" t="s">
        <v>1701</v>
      </c>
      <c r="E1013" s="46" t="s">
        <v>1546</v>
      </c>
      <c r="F1013" s="46" t="s">
        <v>1703</v>
      </c>
      <c r="G1013" s="46" t="s">
        <v>1546</v>
      </c>
      <c r="H1013" s="226" t="s">
        <v>66</v>
      </c>
      <c r="I1013" s="227" t="s">
        <v>2007</v>
      </c>
      <c r="J1013" s="228">
        <v>13.2</v>
      </c>
      <c r="K1013" s="229">
        <v>8.8022822040650333</v>
      </c>
      <c r="L1013" s="229">
        <v>13.605681789882</v>
      </c>
      <c r="M1013" s="230">
        <v>2751.75</v>
      </c>
      <c r="N1013" s="231">
        <v>34062.097000000002</v>
      </c>
      <c r="O1013" s="232" t="s">
        <v>2006</v>
      </c>
      <c r="P1013" s="233">
        <v>7.2247303285313</v>
      </c>
      <c r="Q1013" s="234" t="s">
        <v>2004</v>
      </c>
      <c r="R1013" s="235" t="s">
        <v>68</v>
      </c>
      <c r="S1013" s="236" t="s">
        <v>2005</v>
      </c>
      <c r="T1013" s="236" t="s">
        <v>2005</v>
      </c>
      <c r="U1013" s="237" t="s">
        <v>2005</v>
      </c>
      <c r="V1013" s="238" t="s">
        <v>2005</v>
      </c>
      <c r="W1013" s="238" t="s">
        <v>2005</v>
      </c>
      <c r="X1013" s="238" t="s">
        <v>2005</v>
      </c>
      <c r="Y1013" s="238" t="s">
        <v>2005</v>
      </c>
      <c r="Z1013" s="238" t="s">
        <v>2005</v>
      </c>
      <c r="AA1013" s="238" t="s">
        <v>2005</v>
      </c>
      <c r="AB1013" s="238" t="s">
        <v>2005</v>
      </c>
      <c r="AC1013" s="238" t="s">
        <v>2005</v>
      </c>
      <c r="AD1013" s="238" t="s">
        <v>2005</v>
      </c>
      <c r="AE1013" s="238" t="s">
        <v>2005</v>
      </c>
      <c r="AF1013" s="238" t="s">
        <v>2005</v>
      </c>
      <c r="AG1013" s="238" t="s">
        <v>2005</v>
      </c>
      <c r="AH1013" s="238" t="s">
        <v>2005</v>
      </c>
      <c r="AI1013" s="238">
        <v>47</v>
      </c>
      <c r="AJ1013" s="238">
        <v>47</v>
      </c>
      <c r="AK1013" s="238" t="s">
        <v>2005</v>
      </c>
      <c r="AL1013" s="238" t="s">
        <v>2005</v>
      </c>
      <c r="AM1013" s="237" t="s">
        <v>2005</v>
      </c>
      <c r="AN1013" s="238" t="s">
        <v>2005</v>
      </c>
      <c r="AO1013" s="238" t="s">
        <v>2005</v>
      </c>
      <c r="AP1013" s="238" t="s">
        <v>2005</v>
      </c>
      <c r="AQ1013" s="237">
        <f t="shared" si="60"/>
        <v>47</v>
      </c>
      <c r="AR1013" s="239">
        <f t="shared" si="60"/>
        <v>47</v>
      </c>
      <c r="AS1013" s="240"/>
      <c r="AT1013" s="238"/>
      <c r="AU1013" s="237"/>
      <c r="AV1013" s="238"/>
      <c r="AW1013" s="238"/>
      <c r="AX1013" s="238"/>
      <c r="AY1013" s="238"/>
      <c r="AZ1013" s="238"/>
      <c r="BA1013" s="238"/>
      <c r="BB1013" s="238"/>
      <c r="BC1013" s="238"/>
      <c r="BD1013" s="238"/>
      <c r="BE1013" s="238"/>
      <c r="BF1013" s="238"/>
      <c r="BG1013" s="238"/>
      <c r="BH1013" s="238"/>
      <c r="BI1013" s="238">
        <v>1277.2049999999999</v>
      </c>
      <c r="BJ1013" s="238">
        <v>1277.2049999999999</v>
      </c>
      <c r="BK1013" s="238"/>
      <c r="BL1013" s="238"/>
      <c r="BM1013" s="238"/>
      <c r="BN1013" s="238"/>
      <c r="BO1013" s="238"/>
      <c r="BP1013" s="238"/>
      <c r="BQ1013" s="237">
        <f t="shared" si="61"/>
        <v>1277.2049999999999</v>
      </c>
      <c r="BR1013" s="237">
        <f t="shared" si="61"/>
        <v>1277.2049999999999</v>
      </c>
      <c r="BS1013" s="241">
        <f t="shared" si="63"/>
        <v>0.17678237690840432</v>
      </c>
      <c r="BT1013" s="273">
        <v>0</v>
      </c>
      <c r="BU1013" s="243">
        <v>0</v>
      </c>
      <c r="BV1013" s="244">
        <v>0</v>
      </c>
      <c r="BW1013" s="243">
        <v>0</v>
      </c>
      <c r="BX1013" s="243">
        <v>0</v>
      </c>
      <c r="BY1013" s="243">
        <v>0</v>
      </c>
      <c r="BZ1013" s="243">
        <v>0</v>
      </c>
      <c r="CA1013" s="243">
        <v>0</v>
      </c>
      <c r="CB1013" s="243">
        <v>0</v>
      </c>
      <c r="CC1013" s="243">
        <v>0</v>
      </c>
      <c r="CD1013" s="243">
        <v>0</v>
      </c>
      <c r="CE1013" s="243">
        <v>0</v>
      </c>
      <c r="CF1013" s="243">
        <v>0</v>
      </c>
      <c r="CG1013" s="243">
        <v>0</v>
      </c>
      <c r="CH1013" s="243">
        <v>0</v>
      </c>
      <c r="CI1013" s="243">
        <v>0</v>
      </c>
      <c r="CJ1013" s="243">
        <v>1499234.3171999999</v>
      </c>
      <c r="CK1013" s="243">
        <v>1499234.3171999999</v>
      </c>
      <c r="CL1013" s="243">
        <v>0</v>
      </c>
      <c r="CM1013" s="243">
        <v>0</v>
      </c>
      <c r="CN1013" s="243">
        <v>0</v>
      </c>
      <c r="CO1013" s="243">
        <v>0</v>
      </c>
      <c r="CP1013" s="243">
        <v>0</v>
      </c>
      <c r="CQ1013" s="243">
        <v>0</v>
      </c>
      <c r="CR1013" s="244">
        <f t="shared" si="62"/>
        <v>1499234.3171999999</v>
      </c>
      <c r="CS1013" s="267">
        <f t="shared" si="62"/>
        <v>1499234.3171999999</v>
      </c>
      <c r="CT1013" s="268"/>
      <c r="CU1013" s="269"/>
      <c r="CV1013" s="269"/>
      <c r="CW1013" s="269"/>
      <c r="CX1013" s="269"/>
      <c r="CY1013" s="269"/>
      <c r="CZ1013" s="269"/>
      <c r="DA1013" s="270"/>
      <c r="DB1013" s="248">
        <v>34062.097000000002</v>
      </c>
      <c r="DC1013" s="249"/>
      <c r="DD1013" s="250">
        <v>7.2247303285313</v>
      </c>
      <c r="DE1013" s="251"/>
      <c r="DF1013" s="251"/>
      <c r="DG1013" s="251"/>
      <c r="DH1013" s="252"/>
      <c r="DI1013" s="252"/>
      <c r="DJ1013" s="252"/>
      <c r="DK1013" s="252"/>
      <c r="DL1013" s="251" t="s">
        <v>2005</v>
      </c>
      <c r="DM1013" s="253" t="s">
        <v>2005</v>
      </c>
      <c r="DN1013" s="254" t="s">
        <v>66</v>
      </c>
      <c r="DO1013" s="231"/>
      <c r="DP1013" s="256" t="s">
        <v>66</v>
      </c>
      <c r="DQ1013" s="231"/>
      <c r="DR1013" s="258"/>
      <c r="DS1013" s="259"/>
      <c r="DT1013" s="260"/>
      <c r="DU1013" s="255">
        <v>62.963205233033527</v>
      </c>
      <c r="DV1013" s="261">
        <v>196.16656984149438</v>
      </c>
      <c r="DW1013" s="231">
        <v>58.569637503406923</v>
      </c>
      <c r="DX1013" s="262">
        <v>50.839324762617025</v>
      </c>
      <c r="DY1013" s="255">
        <v>0.26310529662941762</v>
      </c>
      <c r="DZ1013" s="231">
        <v>0.49625542609986584</v>
      </c>
      <c r="EA1013" s="231">
        <v>0.25692740983010809</v>
      </c>
      <c r="EB1013" s="262">
        <v>0.46209823513568327</v>
      </c>
      <c r="EC1013" s="271"/>
      <c r="ED1013" s="234"/>
      <c r="EE1013" s="272"/>
      <c r="EF1013" s="234">
        <v>145418</v>
      </c>
      <c r="EG1013" s="266">
        <v>-40766</v>
      </c>
      <c r="EH1013" s="258"/>
    </row>
    <row r="1014" spans="1:138" ht="30" customHeight="1" thickBot="1" x14ac:dyDescent="0.3">
      <c r="A1014" s="45" t="s">
        <v>60</v>
      </c>
      <c r="B1014" s="45" t="s">
        <v>61</v>
      </c>
      <c r="C1014" s="45" t="s">
        <v>1479</v>
      </c>
      <c r="D1014" s="46" t="s">
        <v>1701</v>
      </c>
      <c r="E1014" s="46" t="s">
        <v>1546</v>
      </c>
      <c r="F1014" s="46" t="s">
        <v>1704</v>
      </c>
      <c r="G1014" s="46" t="s">
        <v>1546</v>
      </c>
      <c r="H1014" s="226" t="s">
        <v>66</v>
      </c>
      <c r="I1014" s="227" t="s">
        <v>2002</v>
      </c>
      <c r="J1014" s="228">
        <v>13.2</v>
      </c>
      <c r="K1014" s="229">
        <v>11.774481389853227</v>
      </c>
      <c r="L1014" s="229">
        <v>17.119886328027</v>
      </c>
      <c r="M1014" s="230">
        <v>3855.0833333333298</v>
      </c>
      <c r="N1014" s="231">
        <v>44362.51</v>
      </c>
      <c r="O1014" s="232" t="s">
        <v>2006</v>
      </c>
      <c r="P1014" s="233">
        <v>9.1909544052834899</v>
      </c>
      <c r="Q1014" s="234" t="s">
        <v>2004</v>
      </c>
      <c r="R1014" s="235" t="s">
        <v>68</v>
      </c>
      <c r="S1014" s="236" t="s">
        <v>2005</v>
      </c>
      <c r="T1014" s="236" t="s">
        <v>2005</v>
      </c>
      <c r="U1014" s="237" t="s">
        <v>2005</v>
      </c>
      <c r="V1014" s="238" t="s">
        <v>2005</v>
      </c>
      <c r="W1014" s="238" t="s">
        <v>2005</v>
      </c>
      <c r="X1014" s="238" t="s">
        <v>2005</v>
      </c>
      <c r="Y1014" s="238" t="s">
        <v>2005</v>
      </c>
      <c r="Z1014" s="238" t="s">
        <v>2005</v>
      </c>
      <c r="AA1014" s="238" t="s">
        <v>2005</v>
      </c>
      <c r="AB1014" s="238" t="s">
        <v>2005</v>
      </c>
      <c r="AC1014" s="238" t="s">
        <v>2005</v>
      </c>
      <c r="AD1014" s="238" t="s">
        <v>2005</v>
      </c>
      <c r="AE1014" s="238" t="s">
        <v>2005</v>
      </c>
      <c r="AF1014" s="238" t="s">
        <v>2005</v>
      </c>
      <c r="AG1014" s="238" t="s">
        <v>2005</v>
      </c>
      <c r="AH1014" s="238" t="s">
        <v>2005</v>
      </c>
      <c r="AI1014" s="238">
        <v>49</v>
      </c>
      <c r="AJ1014" s="238">
        <v>49</v>
      </c>
      <c r="AK1014" s="238" t="s">
        <v>2005</v>
      </c>
      <c r="AL1014" s="238" t="s">
        <v>2005</v>
      </c>
      <c r="AM1014" s="237" t="s">
        <v>2005</v>
      </c>
      <c r="AN1014" s="238" t="s">
        <v>2005</v>
      </c>
      <c r="AO1014" s="238" t="s">
        <v>2005</v>
      </c>
      <c r="AP1014" s="238" t="s">
        <v>2005</v>
      </c>
      <c r="AQ1014" s="237">
        <f t="shared" si="60"/>
        <v>49</v>
      </c>
      <c r="AR1014" s="239">
        <f t="shared" si="60"/>
        <v>49</v>
      </c>
      <c r="AS1014" s="240"/>
      <c r="AT1014" s="238"/>
      <c r="AU1014" s="237"/>
      <c r="AV1014" s="238"/>
      <c r="AW1014" s="238"/>
      <c r="AX1014" s="238"/>
      <c r="AY1014" s="238"/>
      <c r="AZ1014" s="238"/>
      <c r="BA1014" s="238"/>
      <c r="BB1014" s="238"/>
      <c r="BC1014" s="238"/>
      <c r="BD1014" s="238"/>
      <c r="BE1014" s="238"/>
      <c r="BF1014" s="238"/>
      <c r="BG1014" s="238"/>
      <c r="BH1014" s="238"/>
      <c r="BI1014" s="238">
        <v>675.5</v>
      </c>
      <c r="BJ1014" s="238">
        <v>675.5</v>
      </c>
      <c r="BK1014" s="238"/>
      <c r="BL1014" s="238"/>
      <c r="BM1014" s="238"/>
      <c r="BN1014" s="238"/>
      <c r="BO1014" s="238"/>
      <c r="BP1014" s="238"/>
      <c r="BQ1014" s="237">
        <f t="shared" si="61"/>
        <v>675.5</v>
      </c>
      <c r="BR1014" s="237">
        <f t="shared" si="61"/>
        <v>675.5</v>
      </c>
      <c r="BS1014" s="241">
        <f t="shared" si="63"/>
        <v>7.3496175719431678E-2</v>
      </c>
      <c r="BT1014" s="273">
        <v>0</v>
      </c>
      <c r="BU1014" s="243">
        <v>0</v>
      </c>
      <c r="BV1014" s="244">
        <v>0</v>
      </c>
      <c r="BW1014" s="243">
        <v>0</v>
      </c>
      <c r="BX1014" s="243">
        <v>0</v>
      </c>
      <c r="BY1014" s="243">
        <v>0</v>
      </c>
      <c r="BZ1014" s="243">
        <v>0</v>
      </c>
      <c r="CA1014" s="243">
        <v>0</v>
      </c>
      <c r="CB1014" s="243">
        <v>0</v>
      </c>
      <c r="CC1014" s="243">
        <v>0</v>
      </c>
      <c r="CD1014" s="243">
        <v>0</v>
      </c>
      <c r="CE1014" s="243">
        <v>0</v>
      </c>
      <c r="CF1014" s="243">
        <v>0</v>
      </c>
      <c r="CG1014" s="243">
        <v>0</v>
      </c>
      <c r="CH1014" s="243">
        <v>0</v>
      </c>
      <c r="CI1014" s="243">
        <v>0</v>
      </c>
      <c r="CJ1014" s="243">
        <v>792928.92</v>
      </c>
      <c r="CK1014" s="243">
        <v>792928.92</v>
      </c>
      <c r="CL1014" s="243">
        <v>0</v>
      </c>
      <c r="CM1014" s="243">
        <v>0</v>
      </c>
      <c r="CN1014" s="243">
        <v>0</v>
      </c>
      <c r="CO1014" s="243">
        <v>0</v>
      </c>
      <c r="CP1014" s="243">
        <v>0</v>
      </c>
      <c r="CQ1014" s="243">
        <v>0</v>
      </c>
      <c r="CR1014" s="244">
        <f t="shared" si="62"/>
        <v>792928.92</v>
      </c>
      <c r="CS1014" s="267">
        <f t="shared" si="62"/>
        <v>792928.92</v>
      </c>
      <c r="CT1014" s="268"/>
      <c r="CU1014" s="269"/>
      <c r="CV1014" s="269"/>
      <c r="CW1014" s="269"/>
      <c r="CX1014" s="269"/>
      <c r="CY1014" s="269"/>
      <c r="CZ1014" s="269"/>
      <c r="DA1014" s="270"/>
      <c r="DB1014" s="248">
        <v>44362.51</v>
      </c>
      <c r="DC1014" s="249"/>
      <c r="DD1014" s="250">
        <v>9.1909544052834899</v>
      </c>
      <c r="DE1014" s="251"/>
      <c r="DF1014" s="251"/>
      <c r="DG1014" s="251"/>
      <c r="DH1014" s="252"/>
      <c r="DI1014" s="252"/>
      <c r="DJ1014" s="252"/>
      <c r="DK1014" s="252"/>
      <c r="DL1014" s="251" t="s">
        <v>2005</v>
      </c>
      <c r="DM1014" s="253" t="s">
        <v>2005</v>
      </c>
      <c r="DN1014" s="254" t="s">
        <v>66</v>
      </c>
      <c r="DO1014" s="231"/>
      <c r="DP1014" s="256" t="s">
        <v>66</v>
      </c>
      <c r="DQ1014" s="231"/>
      <c r="DR1014" s="258"/>
      <c r="DS1014" s="259"/>
      <c r="DT1014" s="260"/>
      <c r="DU1014" s="255">
        <v>93.061542119712158</v>
      </c>
      <c r="DV1014" s="261">
        <v>725.40475804410528</v>
      </c>
      <c r="DW1014" s="231">
        <v>92.344307299885514</v>
      </c>
      <c r="DX1014" s="262">
        <v>-19.365316780736379</v>
      </c>
      <c r="DY1014" s="255">
        <v>1.9006074230993726</v>
      </c>
      <c r="DZ1014" s="231">
        <v>-0.33807569121590242</v>
      </c>
      <c r="EA1014" s="231">
        <v>1.9000886275696609</v>
      </c>
      <c r="EB1014" s="262">
        <v>-0.66957419217049408</v>
      </c>
      <c r="EC1014" s="271"/>
      <c r="ED1014" s="234"/>
      <c r="EE1014" s="272"/>
      <c r="EF1014" s="234">
        <v>282949</v>
      </c>
      <c r="EG1014" s="266">
        <v>-82128.666666666657</v>
      </c>
      <c r="EH1014" s="258"/>
    </row>
    <row r="1015" spans="1:138" ht="30" customHeight="1" thickBot="1" x14ac:dyDescent="0.3">
      <c r="A1015" s="45" t="s">
        <v>60</v>
      </c>
      <c r="B1015" s="45" t="s">
        <v>61</v>
      </c>
      <c r="C1015" s="45" t="s">
        <v>1479</v>
      </c>
      <c r="D1015" s="46" t="s">
        <v>1701</v>
      </c>
      <c r="E1015" s="46" t="s">
        <v>1546</v>
      </c>
      <c r="F1015" s="46" t="s">
        <v>1705</v>
      </c>
      <c r="G1015" s="46" t="s">
        <v>1546</v>
      </c>
      <c r="H1015" s="226" t="s">
        <v>66</v>
      </c>
      <c r="I1015" s="227" t="s">
        <v>2007</v>
      </c>
      <c r="J1015" s="228">
        <v>13.2</v>
      </c>
      <c r="K1015" s="229">
        <v>11.774481389853227</v>
      </c>
      <c r="L1015" s="229">
        <v>28.820833273386</v>
      </c>
      <c r="M1015" s="230">
        <v>1353.1666666666699</v>
      </c>
      <c r="N1015" s="231">
        <v>16814.579000000002</v>
      </c>
      <c r="O1015" s="232" t="s">
        <v>2006</v>
      </c>
      <c r="P1015" s="233">
        <v>9.4424481825424902</v>
      </c>
      <c r="Q1015" s="234" t="s">
        <v>2004</v>
      </c>
      <c r="R1015" s="235" t="s">
        <v>68</v>
      </c>
      <c r="S1015" s="236" t="s">
        <v>2005</v>
      </c>
      <c r="T1015" s="236" t="s">
        <v>2005</v>
      </c>
      <c r="U1015" s="237" t="s">
        <v>2005</v>
      </c>
      <c r="V1015" s="238" t="s">
        <v>2005</v>
      </c>
      <c r="W1015" s="238" t="s">
        <v>2005</v>
      </c>
      <c r="X1015" s="238" t="s">
        <v>2005</v>
      </c>
      <c r="Y1015" s="238" t="s">
        <v>2005</v>
      </c>
      <c r="Z1015" s="238" t="s">
        <v>2005</v>
      </c>
      <c r="AA1015" s="238" t="s">
        <v>2005</v>
      </c>
      <c r="AB1015" s="238" t="s">
        <v>2005</v>
      </c>
      <c r="AC1015" s="238" t="s">
        <v>2005</v>
      </c>
      <c r="AD1015" s="238" t="s">
        <v>2005</v>
      </c>
      <c r="AE1015" s="238" t="s">
        <v>2005</v>
      </c>
      <c r="AF1015" s="238" t="s">
        <v>2005</v>
      </c>
      <c r="AG1015" s="238" t="s">
        <v>2005</v>
      </c>
      <c r="AH1015" s="238" t="s">
        <v>2005</v>
      </c>
      <c r="AI1015" s="238">
        <v>71</v>
      </c>
      <c r="AJ1015" s="238">
        <v>71</v>
      </c>
      <c r="AK1015" s="238">
        <v>1</v>
      </c>
      <c r="AL1015" s="238">
        <v>1</v>
      </c>
      <c r="AM1015" s="237" t="s">
        <v>2005</v>
      </c>
      <c r="AN1015" s="238" t="s">
        <v>2005</v>
      </c>
      <c r="AO1015" s="238" t="s">
        <v>2005</v>
      </c>
      <c r="AP1015" s="238" t="s">
        <v>2005</v>
      </c>
      <c r="AQ1015" s="237">
        <f t="shared" si="60"/>
        <v>72</v>
      </c>
      <c r="AR1015" s="239">
        <f t="shared" si="60"/>
        <v>72</v>
      </c>
      <c r="AS1015" s="240"/>
      <c r="AT1015" s="238"/>
      <c r="AU1015" s="237"/>
      <c r="AV1015" s="238"/>
      <c r="AW1015" s="238"/>
      <c r="AX1015" s="238"/>
      <c r="AY1015" s="238"/>
      <c r="AZ1015" s="238"/>
      <c r="BA1015" s="238"/>
      <c r="BB1015" s="238"/>
      <c r="BC1015" s="238"/>
      <c r="BD1015" s="238"/>
      <c r="BE1015" s="238"/>
      <c r="BF1015" s="238"/>
      <c r="BG1015" s="238"/>
      <c r="BH1015" s="238"/>
      <c r="BI1015" s="238">
        <v>443.95</v>
      </c>
      <c r="BJ1015" s="238">
        <v>443.95</v>
      </c>
      <c r="BK1015" s="238">
        <v>7.6</v>
      </c>
      <c r="BL1015" s="238">
        <v>7.6</v>
      </c>
      <c r="BM1015" s="238"/>
      <c r="BN1015" s="238"/>
      <c r="BO1015" s="238"/>
      <c r="BP1015" s="238"/>
      <c r="BQ1015" s="237">
        <f t="shared" si="61"/>
        <v>451.55</v>
      </c>
      <c r="BR1015" s="237">
        <f t="shared" si="61"/>
        <v>451.55</v>
      </c>
      <c r="BS1015" s="241">
        <f t="shared" si="63"/>
        <v>4.7821284403216591E-2</v>
      </c>
      <c r="BT1015" s="273">
        <v>0</v>
      </c>
      <c r="BU1015" s="243">
        <v>0</v>
      </c>
      <c r="BV1015" s="244">
        <v>0</v>
      </c>
      <c r="BW1015" s="243">
        <v>0</v>
      </c>
      <c r="BX1015" s="243">
        <v>0</v>
      </c>
      <c r="BY1015" s="243">
        <v>0</v>
      </c>
      <c r="BZ1015" s="243">
        <v>0</v>
      </c>
      <c r="CA1015" s="243">
        <v>0</v>
      </c>
      <c r="CB1015" s="243">
        <v>0</v>
      </c>
      <c r="CC1015" s="243">
        <v>0</v>
      </c>
      <c r="CD1015" s="243">
        <v>0</v>
      </c>
      <c r="CE1015" s="243">
        <v>0</v>
      </c>
      <c r="CF1015" s="243">
        <v>0</v>
      </c>
      <c r="CG1015" s="243">
        <v>0</v>
      </c>
      <c r="CH1015" s="243">
        <v>0</v>
      </c>
      <c r="CI1015" s="243">
        <v>0</v>
      </c>
      <c r="CJ1015" s="243">
        <v>521126.26800000004</v>
      </c>
      <c r="CK1015" s="243">
        <v>521126.26800000004</v>
      </c>
      <c r="CL1015" s="243">
        <v>8921.1840000000011</v>
      </c>
      <c r="CM1015" s="243">
        <v>8921.1840000000011</v>
      </c>
      <c r="CN1015" s="243">
        <v>0</v>
      </c>
      <c r="CO1015" s="243">
        <v>0</v>
      </c>
      <c r="CP1015" s="243">
        <v>0</v>
      </c>
      <c r="CQ1015" s="243">
        <v>0</v>
      </c>
      <c r="CR1015" s="244">
        <f t="shared" si="62"/>
        <v>530047.45200000005</v>
      </c>
      <c r="CS1015" s="267">
        <f t="shared" si="62"/>
        <v>530047.45200000005</v>
      </c>
      <c r="CT1015" s="268"/>
      <c r="CU1015" s="269"/>
      <c r="CV1015" s="269"/>
      <c r="CW1015" s="269"/>
      <c r="CX1015" s="269"/>
      <c r="CY1015" s="269"/>
      <c r="CZ1015" s="269"/>
      <c r="DA1015" s="270"/>
      <c r="DB1015" s="248">
        <v>16814.579000000002</v>
      </c>
      <c r="DC1015" s="249"/>
      <c r="DD1015" s="250">
        <v>9.4424481825424902</v>
      </c>
      <c r="DE1015" s="251"/>
      <c r="DF1015" s="251"/>
      <c r="DG1015" s="251"/>
      <c r="DH1015" s="252"/>
      <c r="DI1015" s="252"/>
      <c r="DJ1015" s="252"/>
      <c r="DK1015" s="252"/>
      <c r="DL1015" s="251" t="s">
        <v>2005</v>
      </c>
      <c r="DM1015" s="253" t="s">
        <v>2005</v>
      </c>
      <c r="DN1015" s="254" t="s">
        <v>66</v>
      </c>
      <c r="DO1015" s="231"/>
      <c r="DP1015" s="256" t="s">
        <v>66</v>
      </c>
      <c r="DQ1015" s="231"/>
      <c r="DR1015" s="258"/>
      <c r="DS1015" s="259"/>
      <c r="DT1015" s="260"/>
      <c r="DU1015" s="255">
        <v>94.643921665229485</v>
      </c>
      <c r="DV1015" s="261">
        <v>185.85492666761149</v>
      </c>
      <c r="DW1015" s="231">
        <v>61.062692449808942</v>
      </c>
      <c r="DX1015" s="262">
        <v>136.82018909617332</v>
      </c>
      <c r="DY1015" s="255">
        <v>1.1624584308412338</v>
      </c>
      <c r="DZ1015" s="231">
        <v>-0.21697411175714765</v>
      </c>
      <c r="EA1015" s="231">
        <v>1.1247690602290896</v>
      </c>
      <c r="EB1015" s="262">
        <v>-0.20653463310448283</v>
      </c>
      <c r="EC1015" s="271"/>
      <c r="ED1015" s="234"/>
      <c r="EE1015" s="272"/>
      <c r="EF1015" s="234">
        <v>43200</v>
      </c>
      <c r="EG1015" s="266">
        <v>-43200</v>
      </c>
      <c r="EH1015" s="258"/>
    </row>
    <row r="1016" spans="1:138" ht="30" customHeight="1" thickBot="1" x14ac:dyDescent="0.3">
      <c r="A1016" s="45" t="s">
        <v>60</v>
      </c>
      <c r="B1016" s="45" t="s">
        <v>61</v>
      </c>
      <c r="C1016" s="45" t="s">
        <v>1479</v>
      </c>
      <c r="D1016" s="46" t="s">
        <v>1706</v>
      </c>
      <c r="E1016" s="46" t="s">
        <v>1487</v>
      </c>
      <c r="F1016" s="46" t="s">
        <v>1707</v>
      </c>
      <c r="G1016" s="46" t="s">
        <v>1487</v>
      </c>
      <c r="H1016" s="226" t="s">
        <v>66</v>
      </c>
      <c r="I1016" s="227" t="s">
        <v>2007</v>
      </c>
      <c r="J1016" s="228">
        <v>13.2</v>
      </c>
      <c r="K1016" s="229">
        <v>10.882821634116768</v>
      </c>
      <c r="L1016" s="229">
        <v>28.891098424755</v>
      </c>
      <c r="M1016" s="230">
        <v>1317.5</v>
      </c>
      <c r="N1016" s="231">
        <v>20829.171894003655</v>
      </c>
      <c r="O1016" s="232" t="s">
        <v>2003</v>
      </c>
      <c r="P1016" s="233">
        <v>5.9443983715763862</v>
      </c>
      <c r="Q1016" s="234" t="s">
        <v>2004</v>
      </c>
      <c r="R1016" s="235" t="s">
        <v>68</v>
      </c>
      <c r="S1016" s="236" t="s">
        <v>2005</v>
      </c>
      <c r="T1016" s="236" t="s">
        <v>2005</v>
      </c>
      <c r="U1016" s="237" t="s">
        <v>2005</v>
      </c>
      <c r="V1016" s="238" t="s">
        <v>2005</v>
      </c>
      <c r="W1016" s="238" t="s">
        <v>2005</v>
      </c>
      <c r="X1016" s="238" t="s">
        <v>2005</v>
      </c>
      <c r="Y1016" s="238" t="s">
        <v>2005</v>
      </c>
      <c r="Z1016" s="238" t="s">
        <v>2005</v>
      </c>
      <c r="AA1016" s="238" t="s">
        <v>2005</v>
      </c>
      <c r="AB1016" s="238" t="s">
        <v>2005</v>
      </c>
      <c r="AC1016" s="238" t="s">
        <v>2005</v>
      </c>
      <c r="AD1016" s="238" t="s">
        <v>2005</v>
      </c>
      <c r="AE1016" s="238" t="s">
        <v>2005</v>
      </c>
      <c r="AF1016" s="238" t="s">
        <v>2005</v>
      </c>
      <c r="AG1016" s="238" t="s">
        <v>2005</v>
      </c>
      <c r="AH1016" s="238" t="s">
        <v>2005</v>
      </c>
      <c r="AI1016" s="238">
        <v>54</v>
      </c>
      <c r="AJ1016" s="238">
        <v>54</v>
      </c>
      <c r="AK1016" s="238">
        <v>3</v>
      </c>
      <c r="AL1016" s="238">
        <v>3</v>
      </c>
      <c r="AM1016" s="237" t="s">
        <v>2005</v>
      </c>
      <c r="AN1016" s="238" t="s">
        <v>2005</v>
      </c>
      <c r="AO1016" s="238">
        <v>1</v>
      </c>
      <c r="AP1016" s="238">
        <v>1</v>
      </c>
      <c r="AQ1016" s="237">
        <f t="shared" si="60"/>
        <v>58</v>
      </c>
      <c r="AR1016" s="239">
        <f t="shared" si="60"/>
        <v>58</v>
      </c>
      <c r="AS1016" s="240"/>
      <c r="AT1016" s="238"/>
      <c r="AU1016" s="237"/>
      <c r="AV1016" s="238"/>
      <c r="AW1016" s="238"/>
      <c r="AX1016" s="238"/>
      <c r="AY1016" s="238"/>
      <c r="AZ1016" s="238"/>
      <c r="BA1016" s="238"/>
      <c r="BB1016" s="238"/>
      <c r="BC1016" s="238"/>
      <c r="BD1016" s="238"/>
      <c r="BE1016" s="238"/>
      <c r="BF1016" s="238"/>
      <c r="BG1016" s="238"/>
      <c r="BH1016" s="238"/>
      <c r="BI1016" s="238">
        <v>424.04</v>
      </c>
      <c r="BJ1016" s="238">
        <v>424.04</v>
      </c>
      <c r="BK1016" s="238">
        <v>30</v>
      </c>
      <c r="BL1016" s="238">
        <v>30</v>
      </c>
      <c r="BM1016" s="238"/>
      <c r="BN1016" s="238"/>
      <c r="BO1016" s="238">
        <v>10</v>
      </c>
      <c r="BP1016" s="238">
        <v>10</v>
      </c>
      <c r="BQ1016" s="237">
        <f t="shared" si="61"/>
        <v>464.04</v>
      </c>
      <c r="BR1016" s="237">
        <f t="shared" si="61"/>
        <v>464.04</v>
      </c>
      <c r="BS1016" s="241">
        <f t="shared" si="63"/>
        <v>7.8063408774695212E-2</v>
      </c>
      <c r="BT1016" s="273">
        <v>0</v>
      </c>
      <c r="BU1016" s="243">
        <v>0</v>
      </c>
      <c r="BV1016" s="244">
        <v>0</v>
      </c>
      <c r="BW1016" s="243">
        <v>0</v>
      </c>
      <c r="BX1016" s="243">
        <v>0</v>
      </c>
      <c r="BY1016" s="243">
        <v>0</v>
      </c>
      <c r="BZ1016" s="243">
        <v>0</v>
      </c>
      <c r="CA1016" s="243">
        <v>0</v>
      </c>
      <c r="CB1016" s="243">
        <v>0</v>
      </c>
      <c r="CC1016" s="243">
        <v>0</v>
      </c>
      <c r="CD1016" s="243">
        <v>0</v>
      </c>
      <c r="CE1016" s="243">
        <v>0</v>
      </c>
      <c r="CF1016" s="243">
        <v>0</v>
      </c>
      <c r="CG1016" s="243">
        <v>0</v>
      </c>
      <c r="CH1016" s="243">
        <v>0</v>
      </c>
      <c r="CI1016" s="243">
        <v>0</v>
      </c>
      <c r="CJ1016" s="243">
        <v>497755.1136000001</v>
      </c>
      <c r="CK1016" s="243">
        <v>497755.1136000001</v>
      </c>
      <c r="CL1016" s="243">
        <v>35215.200000000004</v>
      </c>
      <c r="CM1016" s="243">
        <v>35215.200000000004</v>
      </c>
      <c r="CN1016" s="243">
        <v>0</v>
      </c>
      <c r="CO1016" s="243">
        <v>0</v>
      </c>
      <c r="CP1016" s="243">
        <v>0</v>
      </c>
      <c r="CQ1016" s="243">
        <v>0</v>
      </c>
      <c r="CR1016" s="244">
        <f t="shared" si="62"/>
        <v>532970.31360000011</v>
      </c>
      <c r="CS1016" s="267">
        <f t="shared" si="62"/>
        <v>532970.31360000011</v>
      </c>
      <c r="CT1016" s="268"/>
      <c r="CU1016" s="269"/>
      <c r="CV1016" s="269"/>
      <c r="CW1016" s="269"/>
      <c r="CX1016" s="269"/>
      <c r="CY1016" s="269"/>
      <c r="CZ1016" s="269"/>
      <c r="DA1016" s="270"/>
      <c r="DB1016" s="248">
        <v>20829.171894003655</v>
      </c>
      <c r="DC1016" s="249"/>
      <c r="DD1016" s="250">
        <v>5.9443983715763862</v>
      </c>
      <c r="DE1016" s="251"/>
      <c r="DF1016" s="251"/>
      <c r="DG1016" s="251"/>
      <c r="DH1016" s="252"/>
      <c r="DI1016" s="252"/>
      <c r="DJ1016" s="252"/>
      <c r="DK1016" s="252"/>
      <c r="DL1016" s="251" t="s">
        <v>2005</v>
      </c>
      <c r="DM1016" s="253" t="s">
        <v>2005</v>
      </c>
      <c r="DN1016" s="254" t="s">
        <v>66</v>
      </c>
      <c r="DO1016" s="231"/>
      <c r="DP1016" s="256" t="s">
        <v>66</v>
      </c>
      <c r="DQ1016" s="231"/>
      <c r="DR1016" s="258"/>
      <c r="DS1016" s="259"/>
      <c r="DT1016" s="260"/>
      <c r="DU1016" s="255">
        <v>161.48842504743834</v>
      </c>
      <c r="DV1016" s="261">
        <v>2205.7686500850486</v>
      </c>
      <c r="DW1016" s="231">
        <v>159.61214421252373</v>
      </c>
      <c r="DX1016" s="262">
        <v>0.77173893753180778</v>
      </c>
      <c r="DY1016" s="255">
        <v>1.1787476280834914</v>
      </c>
      <c r="DZ1016" s="231">
        <v>0.7658941153085268</v>
      </c>
      <c r="EA1016" s="231">
        <v>1.1764705882352942</v>
      </c>
      <c r="EB1016" s="262">
        <v>-0.10153958161552246</v>
      </c>
      <c r="EC1016" s="271"/>
      <c r="ED1016" s="234"/>
      <c r="EE1016" s="272"/>
      <c r="EF1016" s="234">
        <v>162709</v>
      </c>
      <c r="EG1016" s="266">
        <v>-122564.66666666666</v>
      </c>
      <c r="EH1016" s="258"/>
    </row>
    <row r="1017" spans="1:138" ht="30" customHeight="1" thickBot="1" x14ac:dyDescent="0.3">
      <c r="A1017" s="45" t="s">
        <v>60</v>
      </c>
      <c r="B1017" s="45" t="s">
        <v>61</v>
      </c>
      <c r="C1017" s="45" t="s">
        <v>1479</v>
      </c>
      <c r="D1017" s="46" t="s">
        <v>1706</v>
      </c>
      <c r="E1017" s="46" t="s">
        <v>1487</v>
      </c>
      <c r="F1017" s="46" t="s">
        <v>1708</v>
      </c>
      <c r="G1017" s="46" t="s">
        <v>1487</v>
      </c>
      <c r="H1017" s="226" t="s">
        <v>66</v>
      </c>
      <c r="I1017" s="227" t="s">
        <v>2002</v>
      </c>
      <c r="J1017" s="228">
        <v>13.2</v>
      </c>
      <c r="K1017" s="229">
        <v>9.7168050304614013</v>
      </c>
      <c r="L1017" s="229">
        <v>1.112689391625</v>
      </c>
      <c r="M1017" s="230">
        <v>59.25</v>
      </c>
      <c r="N1017" s="231">
        <v>2002.8049898080442</v>
      </c>
      <c r="O1017" s="232" t="s">
        <v>2003</v>
      </c>
      <c r="P1017" s="233">
        <v>0.57157676649772948</v>
      </c>
      <c r="Q1017" s="234" t="s">
        <v>68</v>
      </c>
      <c r="R1017" s="235" t="s">
        <v>68</v>
      </c>
      <c r="S1017" s="236" t="s">
        <v>2005</v>
      </c>
      <c r="T1017" s="236" t="s">
        <v>2005</v>
      </c>
      <c r="U1017" s="237" t="s">
        <v>2005</v>
      </c>
      <c r="V1017" s="238" t="s">
        <v>2005</v>
      </c>
      <c r="W1017" s="238" t="s">
        <v>2005</v>
      </c>
      <c r="X1017" s="238" t="s">
        <v>2005</v>
      </c>
      <c r="Y1017" s="238" t="s">
        <v>2005</v>
      </c>
      <c r="Z1017" s="238" t="s">
        <v>2005</v>
      </c>
      <c r="AA1017" s="238" t="s">
        <v>2005</v>
      </c>
      <c r="AB1017" s="238" t="s">
        <v>2005</v>
      </c>
      <c r="AC1017" s="238" t="s">
        <v>2005</v>
      </c>
      <c r="AD1017" s="238" t="s">
        <v>2005</v>
      </c>
      <c r="AE1017" s="238" t="s">
        <v>2005</v>
      </c>
      <c r="AF1017" s="238" t="s">
        <v>2005</v>
      </c>
      <c r="AG1017" s="238" t="s">
        <v>2005</v>
      </c>
      <c r="AH1017" s="238" t="s">
        <v>2005</v>
      </c>
      <c r="AI1017" s="238">
        <v>5</v>
      </c>
      <c r="AJ1017" s="238">
        <v>5</v>
      </c>
      <c r="AK1017" s="238" t="s">
        <v>2005</v>
      </c>
      <c r="AL1017" s="238" t="s">
        <v>2005</v>
      </c>
      <c r="AM1017" s="237" t="s">
        <v>2005</v>
      </c>
      <c r="AN1017" s="238" t="s">
        <v>2005</v>
      </c>
      <c r="AO1017" s="238" t="s">
        <v>2005</v>
      </c>
      <c r="AP1017" s="238" t="s">
        <v>2005</v>
      </c>
      <c r="AQ1017" s="237">
        <f t="shared" si="60"/>
        <v>5</v>
      </c>
      <c r="AR1017" s="239">
        <f t="shared" si="60"/>
        <v>5</v>
      </c>
      <c r="AS1017" s="240"/>
      <c r="AT1017" s="238"/>
      <c r="AU1017" s="237"/>
      <c r="AV1017" s="238"/>
      <c r="AW1017" s="238"/>
      <c r="AX1017" s="238"/>
      <c r="AY1017" s="238"/>
      <c r="AZ1017" s="238"/>
      <c r="BA1017" s="238"/>
      <c r="BB1017" s="238"/>
      <c r="BC1017" s="238"/>
      <c r="BD1017" s="238"/>
      <c r="BE1017" s="238"/>
      <c r="BF1017" s="238"/>
      <c r="BG1017" s="238"/>
      <c r="BH1017" s="238"/>
      <c r="BI1017" s="238">
        <v>34</v>
      </c>
      <c r="BJ1017" s="238">
        <v>34</v>
      </c>
      <c r="BK1017" s="238"/>
      <c r="BL1017" s="238"/>
      <c r="BM1017" s="238"/>
      <c r="BN1017" s="238"/>
      <c r="BO1017" s="238"/>
      <c r="BP1017" s="238"/>
      <c r="BQ1017" s="237">
        <f t="shared" si="61"/>
        <v>34</v>
      </c>
      <c r="BR1017" s="237">
        <f t="shared" si="61"/>
        <v>34</v>
      </c>
      <c r="BS1017" s="241">
        <f t="shared" si="63"/>
        <v>5.9484573189234176E-2</v>
      </c>
      <c r="BT1017" s="273">
        <v>0</v>
      </c>
      <c r="BU1017" s="243">
        <v>0</v>
      </c>
      <c r="BV1017" s="244">
        <v>0</v>
      </c>
      <c r="BW1017" s="243">
        <v>0</v>
      </c>
      <c r="BX1017" s="243">
        <v>0</v>
      </c>
      <c r="BY1017" s="243">
        <v>0</v>
      </c>
      <c r="BZ1017" s="243">
        <v>0</v>
      </c>
      <c r="CA1017" s="243">
        <v>0</v>
      </c>
      <c r="CB1017" s="243">
        <v>0</v>
      </c>
      <c r="CC1017" s="243">
        <v>0</v>
      </c>
      <c r="CD1017" s="243">
        <v>0</v>
      </c>
      <c r="CE1017" s="243">
        <v>0</v>
      </c>
      <c r="CF1017" s="243">
        <v>0</v>
      </c>
      <c r="CG1017" s="243">
        <v>0</v>
      </c>
      <c r="CH1017" s="243">
        <v>0</v>
      </c>
      <c r="CI1017" s="243">
        <v>0</v>
      </c>
      <c r="CJ1017" s="243">
        <v>39910.560000000005</v>
      </c>
      <c r="CK1017" s="243">
        <v>39910.560000000005</v>
      </c>
      <c r="CL1017" s="243">
        <v>0</v>
      </c>
      <c r="CM1017" s="243">
        <v>0</v>
      </c>
      <c r="CN1017" s="243">
        <v>0</v>
      </c>
      <c r="CO1017" s="243">
        <v>0</v>
      </c>
      <c r="CP1017" s="243">
        <v>0</v>
      </c>
      <c r="CQ1017" s="243">
        <v>0</v>
      </c>
      <c r="CR1017" s="244">
        <f t="shared" si="62"/>
        <v>39910.560000000005</v>
      </c>
      <c r="CS1017" s="267">
        <f t="shared" si="62"/>
        <v>39910.560000000005</v>
      </c>
      <c r="CT1017" s="268"/>
      <c r="CU1017" s="269"/>
      <c r="CV1017" s="269"/>
      <c r="CW1017" s="269"/>
      <c r="CX1017" s="269"/>
      <c r="CY1017" s="269"/>
      <c r="CZ1017" s="269"/>
      <c r="DA1017" s="270"/>
      <c r="DB1017" s="248">
        <v>2002.8049898080442</v>
      </c>
      <c r="DC1017" s="249"/>
      <c r="DD1017" s="250">
        <v>0.57157676649772948</v>
      </c>
      <c r="DE1017" s="251"/>
      <c r="DF1017" s="251"/>
      <c r="DG1017" s="251"/>
      <c r="DH1017" s="252"/>
      <c r="DI1017" s="252"/>
      <c r="DJ1017" s="252"/>
      <c r="DK1017" s="252"/>
      <c r="DL1017" s="251" t="s">
        <v>2005</v>
      </c>
      <c r="DM1017" s="253" t="s">
        <v>2005</v>
      </c>
      <c r="DN1017" s="254" t="s">
        <v>66</v>
      </c>
      <c r="DO1017" s="231"/>
      <c r="DP1017" s="256" t="s">
        <v>66</v>
      </c>
      <c r="DQ1017" s="231"/>
      <c r="DR1017" s="258"/>
      <c r="DS1017" s="259"/>
      <c r="DT1017" s="260"/>
      <c r="DU1017" s="255">
        <v>177.0295358649789</v>
      </c>
      <c r="DV1017" s="261">
        <v>1359.1999723317444</v>
      </c>
      <c r="DW1017" s="231">
        <v>177.0295358649789</v>
      </c>
      <c r="DX1017" s="262">
        <v>125.45133845196105</v>
      </c>
      <c r="DY1017" s="255">
        <v>0.21940928270042195</v>
      </c>
      <c r="DZ1017" s="231">
        <v>1.0100989140208869</v>
      </c>
      <c r="EA1017" s="231">
        <v>0.21940928270042195</v>
      </c>
      <c r="EB1017" s="262">
        <v>0.54015355882963367</v>
      </c>
      <c r="EC1017" s="271"/>
      <c r="ED1017" s="234"/>
      <c r="EE1017" s="272"/>
      <c r="EF1017" s="234">
        <v>10489</v>
      </c>
      <c r="EG1017" s="266">
        <v>7268</v>
      </c>
      <c r="EH1017" s="258"/>
    </row>
    <row r="1018" spans="1:138" ht="30" customHeight="1" thickBot="1" x14ac:dyDescent="0.3">
      <c r="A1018" s="45" t="s">
        <v>60</v>
      </c>
      <c r="B1018" s="45" t="s">
        <v>61</v>
      </c>
      <c r="C1018" s="45" t="s">
        <v>1479</v>
      </c>
      <c r="D1018" s="46" t="s">
        <v>1706</v>
      </c>
      <c r="E1018" s="46" t="s">
        <v>1487</v>
      </c>
      <c r="F1018" s="46" t="s">
        <v>1709</v>
      </c>
      <c r="G1018" s="46" t="s">
        <v>1487</v>
      </c>
      <c r="H1018" s="226" t="s">
        <v>66</v>
      </c>
      <c r="I1018" s="227" t="s">
        <v>2007</v>
      </c>
      <c r="J1018" s="228">
        <v>13.2</v>
      </c>
      <c r="K1018" s="229">
        <v>10.882821634116768</v>
      </c>
      <c r="L1018" s="229">
        <v>12.768371185563</v>
      </c>
      <c r="M1018" s="230">
        <v>854.83333333333303</v>
      </c>
      <c r="N1018" s="231">
        <v>21229.732891965268</v>
      </c>
      <c r="O1018" s="232" t="s">
        <v>2003</v>
      </c>
      <c r="P1018" s="233">
        <v>6.0587137248759326</v>
      </c>
      <c r="Q1018" s="234" t="s">
        <v>68</v>
      </c>
      <c r="R1018" s="235" t="s">
        <v>68</v>
      </c>
      <c r="S1018" s="236" t="s">
        <v>2005</v>
      </c>
      <c r="T1018" s="236" t="s">
        <v>2005</v>
      </c>
      <c r="U1018" s="237" t="s">
        <v>2005</v>
      </c>
      <c r="V1018" s="238" t="s">
        <v>2005</v>
      </c>
      <c r="W1018" s="238" t="s">
        <v>2005</v>
      </c>
      <c r="X1018" s="238" t="s">
        <v>2005</v>
      </c>
      <c r="Y1018" s="238" t="s">
        <v>2005</v>
      </c>
      <c r="Z1018" s="238" t="s">
        <v>2005</v>
      </c>
      <c r="AA1018" s="238" t="s">
        <v>2005</v>
      </c>
      <c r="AB1018" s="238" t="s">
        <v>2005</v>
      </c>
      <c r="AC1018" s="238" t="s">
        <v>2005</v>
      </c>
      <c r="AD1018" s="238" t="s">
        <v>2005</v>
      </c>
      <c r="AE1018" s="238">
        <v>1</v>
      </c>
      <c r="AF1018" s="238">
        <v>1</v>
      </c>
      <c r="AG1018" s="238" t="s">
        <v>2005</v>
      </c>
      <c r="AH1018" s="238" t="s">
        <v>2005</v>
      </c>
      <c r="AI1018" s="238">
        <v>32</v>
      </c>
      <c r="AJ1018" s="238">
        <v>32</v>
      </c>
      <c r="AK1018" s="238">
        <v>1</v>
      </c>
      <c r="AL1018" s="238">
        <v>1</v>
      </c>
      <c r="AM1018" s="237" t="s">
        <v>2005</v>
      </c>
      <c r="AN1018" s="238" t="s">
        <v>2005</v>
      </c>
      <c r="AO1018" s="238" t="s">
        <v>2005</v>
      </c>
      <c r="AP1018" s="238" t="s">
        <v>2005</v>
      </c>
      <c r="AQ1018" s="237">
        <f t="shared" si="60"/>
        <v>34</v>
      </c>
      <c r="AR1018" s="239">
        <f t="shared" si="60"/>
        <v>34</v>
      </c>
      <c r="AS1018" s="240"/>
      <c r="AT1018" s="238"/>
      <c r="AU1018" s="237"/>
      <c r="AV1018" s="238"/>
      <c r="AW1018" s="238"/>
      <c r="AX1018" s="238"/>
      <c r="AY1018" s="238"/>
      <c r="AZ1018" s="238"/>
      <c r="BA1018" s="238"/>
      <c r="BB1018" s="238"/>
      <c r="BC1018" s="238"/>
      <c r="BD1018" s="238"/>
      <c r="BE1018" s="238">
        <v>1.2</v>
      </c>
      <c r="BF1018" s="238">
        <v>1.2</v>
      </c>
      <c r="BG1018" s="238"/>
      <c r="BH1018" s="238"/>
      <c r="BI1018" s="238">
        <v>364.79</v>
      </c>
      <c r="BJ1018" s="238">
        <v>364.79</v>
      </c>
      <c r="BK1018" s="238">
        <v>5</v>
      </c>
      <c r="BL1018" s="238">
        <v>5</v>
      </c>
      <c r="BM1018" s="238"/>
      <c r="BN1018" s="238"/>
      <c r="BO1018" s="238"/>
      <c r="BP1018" s="238"/>
      <c r="BQ1018" s="237">
        <f t="shared" si="61"/>
        <v>370.99</v>
      </c>
      <c r="BR1018" s="237">
        <f t="shared" si="61"/>
        <v>370.99</v>
      </c>
      <c r="BS1018" s="241">
        <f t="shared" si="63"/>
        <v>6.1232468944156453E-2</v>
      </c>
      <c r="BT1018" s="273">
        <v>0</v>
      </c>
      <c r="BU1018" s="243">
        <v>0</v>
      </c>
      <c r="BV1018" s="244">
        <v>0</v>
      </c>
      <c r="BW1018" s="243">
        <v>0</v>
      </c>
      <c r="BX1018" s="243">
        <v>0</v>
      </c>
      <c r="BY1018" s="243">
        <v>0</v>
      </c>
      <c r="BZ1018" s="243">
        <v>0</v>
      </c>
      <c r="CA1018" s="243">
        <v>0</v>
      </c>
      <c r="CB1018" s="243">
        <v>0</v>
      </c>
      <c r="CC1018" s="243">
        <v>0</v>
      </c>
      <c r="CD1018" s="243">
        <v>0</v>
      </c>
      <c r="CE1018" s="243">
        <v>0</v>
      </c>
      <c r="CF1018" s="243">
        <v>6054.9119999999994</v>
      </c>
      <c r="CG1018" s="243">
        <v>6054.9119999999994</v>
      </c>
      <c r="CH1018" s="243">
        <v>0</v>
      </c>
      <c r="CI1018" s="243">
        <v>0</v>
      </c>
      <c r="CJ1018" s="243">
        <v>428205.09360000008</v>
      </c>
      <c r="CK1018" s="243">
        <v>428205.09360000008</v>
      </c>
      <c r="CL1018" s="243">
        <v>5869.2000000000007</v>
      </c>
      <c r="CM1018" s="243">
        <v>5869.2000000000007</v>
      </c>
      <c r="CN1018" s="243">
        <v>0</v>
      </c>
      <c r="CO1018" s="243">
        <v>0</v>
      </c>
      <c r="CP1018" s="243">
        <v>0</v>
      </c>
      <c r="CQ1018" s="243">
        <v>0</v>
      </c>
      <c r="CR1018" s="244">
        <f t="shared" si="62"/>
        <v>440129.2056000001</v>
      </c>
      <c r="CS1018" s="267">
        <f t="shared" si="62"/>
        <v>440129.2056000001</v>
      </c>
      <c r="CT1018" s="268"/>
      <c r="CU1018" s="269"/>
      <c r="CV1018" s="269"/>
      <c r="CW1018" s="269"/>
      <c r="CX1018" s="269"/>
      <c r="CY1018" s="269"/>
      <c r="CZ1018" s="269"/>
      <c r="DA1018" s="270"/>
      <c r="DB1018" s="248">
        <v>21229.732891965268</v>
      </c>
      <c r="DC1018" s="249"/>
      <c r="DD1018" s="250">
        <v>6.0587137248759326</v>
      </c>
      <c r="DE1018" s="251"/>
      <c r="DF1018" s="251"/>
      <c r="DG1018" s="251"/>
      <c r="DH1018" s="252"/>
      <c r="DI1018" s="252"/>
      <c r="DJ1018" s="252"/>
      <c r="DK1018" s="252"/>
      <c r="DL1018" s="251" t="s">
        <v>2005</v>
      </c>
      <c r="DM1018" s="253" t="s">
        <v>2005</v>
      </c>
      <c r="DN1018" s="254" t="s">
        <v>66</v>
      </c>
      <c r="DO1018" s="231"/>
      <c r="DP1018" s="256" t="s">
        <v>66</v>
      </c>
      <c r="DQ1018" s="231"/>
      <c r="DR1018" s="258"/>
      <c r="DS1018" s="259"/>
      <c r="DT1018" s="260"/>
      <c r="DU1018" s="255">
        <v>13.81087931370638</v>
      </c>
      <c r="DV1018" s="261">
        <v>2060.5797838947092</v>
      </c>
      <c r="DW1018" s="231">
        <v>13.524273737570681</v>
      </c>
      <c r="DX1018" s="262">
        <v>200.44370576708269</v>
      </c>
      <c r="DY1018" s="255">
        <v>0.1193215051666992</v>
      </c>
      <c r="DZ1018" s="231">
        <v>1.4363247432816608</v>
      </c>
      <c r="EA1018" s="231">
        <v>0.11815168648859431</v>
      </c>
      <c r="EB1018" s="262">
        <v>0.74085888277531065</v>
      </c>
      <c r="EC1018" s="271"/>
      <c r="ED1018" s="234"/>
      <c r="EE1018" s="272"/>
      <c r="EF1018" s="234">
        <v>0</v>
      </c>
      <c r="EG1018" s="266">
        <v>127798.33333333333</v>
      </c>
      <c r="EH1018" s="258"/>
    </row>
    <row r="1019" spans="1:138" ht="30" customHeight="1" thickBot="1" x14ac:dyDescent="0.3">
      <c r="A1019" s="45" t="s">
        <v>60</v>
      </c>
      <c r="B1019" s="45" t="s">
        <v>61</v>
      </c>
      <c r="C1019" s="45" t="s">
        <v>1479</v>
      </c>
      <c r="D1019" s="46" t="s">
        <v>1710</v>
      </c>
      <c r="E1019" s="46" t="s">
        <v>1485</v>
      </c>
      <c r="F1019" s="46" t="s">
        <v>1711</v>
      </c>
      <c r="G1019" s="46" t="s">
        <v>1485</v>
      </c>
      <c r="H1019" s="226" t="s">
        <v>66</v>
      </c>
      <c r="I1019" s="227" t="s">
        <v>2007</v>
      </c>
      <c r="J1019" s="228">
        <v>4.16</v>
      </c>
      <c r="K1019" s="229">
        <v>1.9454394670613628</v>
      </c>
      <c r="L1019" s="229">
        <v>3.0428030239740003</v>
      </c>
      <c r="M1019" s="230">
        <v>795.75</v>
      </c>
      <c r="N1019" s="231">
        <v>5554.4458384009758</v>
      </c>
      <c r="O1019" s="232" t="s">
        <v>2003</v>
      </c>
      <c r="P1019" s="233">
        <v>1.5851728990870364</v>
      </c>
      <c r="Q1019" s="234" t="s">
        <v>68</v>
      </c>
      <c r="R1019" s="235" t="s">
        <v>68</v>
      </c>
      <c r="S1019" s="236" t="s">
        <v>2005</v>
      </c>
      <c r="T1019" s="236" t="s">
        <v>2005</v>
      </c>
      <c r="U1019" s="237" t="s">
        <v>2005</v>
      </c>
      <c r="V1019" s="238" t="s">
        <v>2005</v>
      </c>
      <c r="W1019" s="238" t="s">
        <v>2005</v>
      </c>
      <c r="X1019" s="238" t="s">
        <v>2005</v>
      </c>
      <c r="Y1019" s="238" t="s">
        <v>2005</v>
      </c>
      <c r="Z1019" s="238" t="s">
        <v>2005</v>
      </c>
      <c r="AA1019" s="238" t="s">
        <v>2005</v>
      </c>
      <c r="AB1019" s="238" t="s">
        <v>2005</v>
      </c>
      <c r="AC1019" s="238" t="s">
        <v>2005</v>
      </c>
      <c r="AD1019" s="238" t="s">
        <v>2005</v>
      </c>
      <c r="AE1019" s="238" t="s">
        <v>2005</v>
      </c>
      <c r="AF1019" s="238" t="s">
        <v>2005</v>
      </c>
      <c r="AG1019" s="238" t="s">
        <v>2005</v>
      </c>
      <c r="AH1019" s="238" t="s">
        <v>2005</v>
      </c>
      <c r="AI1019" s="238">
        <v>9</v>
      </c>
      <c r="AJ1019" s="238">
        <v>9</v>
      </c>
      <c r="AK1019" s="238" t="s">
        <v>2005</v>
      </c>
      <c r="AL1019" s="238" t="s">
        <v>2005</v>
      </c>
      <c r="AM1019" s="237" t="s">
        <v>2005</v>
      </c>
      <c r="AN1019" s="238" t="s">
        <v>2005</v>
      </c>
      <c r="AO1019" s="238" t="s">
        <v>2005</v>
      </c>
      <c r="AP1019" s="238" t="s">
        <v>2005</v>
      </c>
      <c r="AQ1019" s="237">
        <f t="shared" si="60"/>
        <v>9</v>
      </c>
      <c r="AR1019" s="239">
        <f t="shared" si="60"/>
        <v>9</v>
      </c>
      <c r="AS1019" s="240"/>
      <c r="AT1019" s="238"/>
      <c r="AU1019" s="237"/>
      <c r="AV1019" s="238"/>
      <c r="AW1019" s="238"/>
      <c r="AX1019" s="238"/>
      <c r="AY1019" s="238"/>
      <c r="AZ1019" s="238"/>
      <c r="BA1019" s="238"/>
      <c r="BB1019" s="238"/>
      <c r="BC1019" s="238"/>
      <c r="BD1019" s="238"/>
      <c r="BE1019" s="238"/>
      <c r="BF1019" s="238"/>
      <c r="BG1019" s="238"/>
      <c r="BH1019" s="238"/>
      <c r="BI1019" s="238">
        <v>54.83</v>
      </c>
      <c r="BJ1019" s="238">
        <v>54.83</v>
      </c>
      <c r="BK1019" s="238"/>
      <c r="BL1019" s="238"/>
      <c r="BM1019" s="238"/>
      <c r="BN1019" s="238"/>
      <c r="BO1019" s="238"/>
      <c r="BP1019" s="238"/>
      <c r="BQ1019" s="237">
        <f t="shared" si="61"/>
        <v>54.83</v>
      </c>
      <c r="BR1019" s="237">
        <f t="shared" si="61"/>
        <v>54.83</v>
      </c>
      <c r="BS1019" s="241">
        <f t="shared" si="63"/>
        <v>3.4589286778482498E-2</v>
      </c>
      <c r="BT1019" s="273">
        <v>0</v>
      </c>
      <c r="BU1019" s="243">
        <v>0</v>
      </c>
      <c r="BV1019" s="244">
        <v>0</v>
      </c>
      <c r="BW1019" s="243">
        <v>0</v>
      </c>
      <c r="BX1019" s="243">
        <v>0</v>
      </c>
      <c r="BY1019" s="243">
        <v>0</v>
      </c>
      <c r="BZ1019" s="243">
        <v>0</v>
      </c>
      <c r="CA1019" s="243">
        <v>0</v>
      </c>
      <c r="CB1019" s="243">
        <v>0</v>
      </c>
      <c r="CC1019" s="243">
        <v>0</v>
      </c>
      <c r="CD1019" s="243">
        <v>0</v>
      </c>
      <c r="CE1019" s="243">
        <v>0</v>
      </c>
      <c r="CF1019" s="243">
        <v>0</v>
      </c>
      <c r="CG1019" s="243">
        <v>0</v>
      </c>
      <c r="CH1019" s="243">
        <v>0</v>
      </c>
      <c r="CI1019" s="243">
        <v>0</v>
      </c>
      <c r="CJ1019" s="243">
        <v>64361.647199999999</v>
      </c>
      <c r="CK1019" s="243">
        <v>64361.647199999999</v>
      </c>
      <c r="CL1019" s="243">
        <v>0</v>
      </c>
      <c r="CM1019" s="243">
        <v>0</v>
      </c>
      <c r="CN1019" s="243">
        <v>0</v>
      </c>
      <c r="CO1019" s="243">
        <v>0</v>
      </c>
      <c r="CP1019" s="243">
        <v>0</v>
      </c>
      <c r="CQ1019" s="243">
        <v>0</v>
      </c>
      <c r="CR1019" s="244">
        <f t="shared" si="62"/>
        <v>64361.647199999999</v>
      </c>
      <c r="CS1019" s="267">
        <f t="shared" si="62"/>
        <v>64361.647199999999</v>
      </c>
      <c r="CT1019" s="268"/>
      <c r="CU1019" s="269"/>
      <c r="CV1019" s="269"/>
      <c r="CW1019" s="269"/>
      <c r="CX1019" s="269"/>
      <c r="CY1019" s="269"/>
      <c r="CZ1019" s="269"/>
      <c r="DA1019" s="270"/>
      <c r="DB1019" s="248">
        <v>5554.4458384009758</v>
      </c>
      <c r="DC1019" s="249"/>
      <c r="DD1019" s="250">
        <v>1.5851728990870364</v>
      </c>
      <c r="DE1019" s="251"/>
      <c r="DF1019" s="251"/>
      <c r="DG1019" s="251"/>
      <c r="DH1019" s="252"/>
      <c r="DI1019" s="252"/>
      <c r="DJ1019" s="252"/>
      <c r="DK1019" s="252"/>
      <c r="DL1019" s="251" t="s">
        <v>2005</v>
      </c>
      <c r="DM1019" s="253" t="s">
        <v>2005</v>
      </c>
      <c r="DN1019" s="254" t="s">
        <v>66</v>
      </c>
      <c r="DO1019" s="231"/>
      <c r="DP1019" s="256" t="s">
        <v>66</v>
      </c>
      <c r="DQ1019" s="231"/>
      <c r="DR1019" s="258"/>
      <c r="DS1019" s="259"/>
      <c r="DT1019" s="260"/>
      <c r="DU1019" s="255">
        <v>0</v>
      </c>
      <c r="DV1019" s="261">
        <v>42.744059992812616</v>
      </c>
      <c r="DW1019" s="231">
        <v>0</v>
      </c>
      <c r="DX1019" s="262">
        <v>42.744059992812616</v>
      </c>
      <c r="DY1019" s="255">
        <v>0</v>
      </c>
      <c r="DZ1019" s="231">
        <v>0.36019135845798123</v>
      </c>
      <c r="EA1019" s="231">
        <v>0</v>
      </c>
      <c r="EB1019" s="262">
        <v>0.36019135845798123</v>
      </c>
      <c r="EC1019" s="271"/>
      <c r="ED1019" s="234"/>
      <c r="EE1019" s="272"/>
      <c r="EF1019" s="234">
        <v>0</v>
      </c>
      <c r="EG1019" s="266">
        <v>21846.666666666668</v>
      </c>
      <c r="EH1019" s="258"/>
    </row>
    <row r="1020" spans="1:138" ht="30" customHeight="1" thickBot="1" x14ac:dyDescent="0.3">
      <c r="A1020" s="45" t="s">
        <v>60</v>
      </c>
      <c r="B1020" s="45" t="s">
        <v>61</v>
      </c>
      <c r="C1020" s="45" t="s">
        <v>1479</v>
      </c>
      <c r="D1020" s="46" t="s">
        <v>1710</v>
      </c>
      <c r="E1020" s="46" t="s">
        <v>1485</v>
      </c>
      <c r="F1020" s="46" t="s">
        <v>1712</v>
      </c>
      <c r="G1020" s="46" t="s">
        <v>1485</v>
      </c>
      <c r="H1020" s="226" t="s">
        <v>66</v>
      </c>
      <c r="I1020" s="227" t="s">
        <v>2002</v>
      </c>
      <c r="J1020" s="228">
        <v>4.16</v>
      </c>
      <c r="K1020" s="229">
        <v>2.9397751946705037</v>
      </c>
      <c r="L1020" s="229">
        <v>2.3096590861049999</v>
      </c>
      <c r="M1020" s="230">
        <v>929.16666666666697</v>
      </c>
      <c r="N1020" s="231">
        <v>6614.8400439138895</v>
      </c>
      <c r="O1020" s="232" t="s">
        <v>2003</v>
      </c>
      <c r="P1020" s="233">
        <v>1.8877968161854708</v>
      </c>
      <c r="Q1020" s="234" t="s">
        <v>68</v>
      </c>
      <c r="R1020" s="235" t="s">
        <v>68</v>
      </c>
      <c r="S1020" s="236" t="s">
        <v>2005</v>
      </c>
      <c r="T1020" s="236" t="s">
        <v>2005</v>
      </c>
      <c r="U1020" s="237" t="s">
        <v>2005</v>
      </c>
      <c r="V1020" s="238" t="s">
        <v>2005</v>
      </c>
      <c r="W1020" s="238" t="s">
        <v>2005</v>
      </c>
      <c r="X1020" s="238" t="s">
        <v>2005</v>
      </c>
      <c r="Y1020" s="238" t="s">
        <v>2005</v>
      </c>
      <c r="Z1020" s="238" t="s">
        <v>2005</v>
      </c>
      <c r="AA1020" s="238" t="s">
        <v>2005</v>
      </c>
      <c r="AB1020" s="238" t="s">
        <v>2005</v>
      </c>
      <c r="AC1020" s="238" t="s">
        <v>2005</v>
      </c>
      <c r="AD1020" s="238" t="s">
        <v>2005</v>
      </c>
      <c r="AE1020" s="238" t="s">
        <v>2005</v>
      </c>
      <c r="AF1020" s="238" t="s">
        <v>2005</v>
      </c>
      <c r="AG1020" s="238" t="s">
        <v>2005</v>
      </c>
      <c r="AH1020" s="238" t="s">
        <v>2005</v>
      </c>
      <c r="AI1020" s="238">
        <v>31</v>
      </c>
      <c r="AJ1020" s="238">
        <v>31</v>
      </c>
      <c r="AK1020" s="238" t="s">
        <v>2005</v>
      </c>
      <c r="AL1020" s="238" t="s">
        <v>2005</v>
      </c>
      <c r="AM1020" s="237" t="s">
        <v>2005</v>
      </c>
      <c r="AN1020" s="238" t="s">
        <v>2005</v>
      </c>
      <c r="AO1020" s="238" t="s">
        <v>2005</v>
      </c>
      <c r="AP1020" s="238" t="s">
        <v>2005</v>
      </c>
      <c r="AQ1020" s="237">
        <f t="shared" si="60"/>
        <v>31</v>
      </c>
      <c r="AR1020" s="239">
        <f t="shared" si="60"/>
        <v>31</v>
      </c>
      <c r="AS1020" s="240"/>
      <c r="AT1020" s="238"/>
      <c r="AU1020" s="237"/>
      <c r="AV1020" s="238"/>
      <c r="AW1020" s="238"/>
      <c r="AX1020" s="238"/>
      <c r="AY1020" s="238"/>
      <c r="AZ1020" s="238"/>
      <c r="BA1020" s="238"/>
      <c r="BB1020" s="238"/>
      <c r="BC1020" s="238"/>
      <c r="BD1020" s="238"/>
      <c r="BE1020" s="238"/>
      <c r="BF1020" s="238"/>
      <c r="BG1020" s="238"/>
      <c r="BH1020" s="238"/>
      <c r="BI1020" s="238">
        <v>156.82</v>
      </c>
      <c r="BJ1020" s="238">
        <v>156.82</v>
      </c>
      <c r="BK1020" s="238"/>
      <c r="BL1020" s="238"/>
      <c r="BM1020" s="238"/>
      <c r="BN1020" s="238"/>
      <c r="BO1020" s="238"/>
      <c r="BP1020" s="238"/>
      <c r="BQ1020" s="237">
        <f t="shared" si="61"/>
        <v>156.82</v>
      </c>
      <c r="BR1020" s="237">
        <f t="shared" si="61"/>
        <v>156.82</v>
      </c>
      <c r="BS1020" s="241">
        <f t="shared" si="63"/>
        <v>8.3070380591526993E-2</v>
      </c>
      <c r="BT1020" s="273">
        <v>0</v>
      </c>
      <c r="BU1020" s="243">
        <v>0</v>
      </c>
      <c r="BV1020" s="244">
        <v>0</v>
      </c>
      <c r="BW1020" s="243">
        <v>0</v>
      </c>
      <c r="BX1020" s="243">
        <v>0</v>
      </c>
      <c r="BY1020" s="243">
        <v>0</v>
      </c>
      <c r="BZ1020" s="243">
        <v>0</v>
      </c>
      <c r="CA1020" s="243">
        <v>0</v>
      </c>
      <c r="CB1020" s="243">
        <v>0</v>
      </c>
      <c r="CC1020" s="243">
        <v>0</v>
      </c>
      <c r="CD1020" s="243">
        <v>0</v>
      </c>
      <c r="CE1020" s="243">
        <v>0</v>
      </c>
      <c r="CF1020" s="243">
        <v>0</v>
      </c>
      <c r="CG1020" s="243">
        <v>0</v>
      </c>
      <c r="CH1020" s="243">
        <v>0</v>
      </c>
      <c r="CI1020" s="243">
        <v>0</v>
      </c>
      <c r="CJ1020" s="243">
        <v>184081.5888</v>
      </c>
      <c r="CK1020" s="243">
        <v>184081.5888</v>
      </c>
      <c r="CL1020" s="243">
        <v>0</v>
      </c>
      <c r="CM1020" s="243">
        <v>0</v>
      </c>
      <c r="CN1020" s="243">
        <v>0</v>
      </c>
      <c r="CO1020" s="243">
        <v>0</v>
      </c>
      <c r="CP1020" s="243">
        <v>0</v>
      </c>
      <c r="CQ1020" s="243">
        <v>0</v>
      </c>
      <c r="CR1020" s="244">
        <f t="shared" si="62"/>
        <v>184081.5888</v>
      </c>
      <c r="CS1020" s="267">
        <f t="shared" si="62"/>
        <v>184081.5888</v>
      </c>
      <c r="CT1020" s="268"/>
      <c r="CU1020" s="269"/>
      <c r="CV1020" s="269"/>
      <c r="CW1020" s="269"/>
      <c r="CX1020" s="269"/>
      <c r="CY1020" s="269"/>
      <c r="CZ1020" s="269"/>
      <c r="DA1020" s="270"/>
      <c r="DB1020" s="248">
        <v>6614.8400439138895</v>
      </c>
      <c r="DC1020" s="249"/>
      <c r="DD1020" s="250">
        <v>1.8877968161854708</v>
      </c>
      <c r="DE1020" s="251"/>
      <c r="DF1020" s="251"/>
      <c r="DG1020" s="251"/>
      <c r="DH1020" s="252"/>
      <c r="DI1020" s="252"/>
      <c r="DJ1020" s="252"/>
      <c r="DK1020" s="252"/>
      <c r="DL1020" s="251" t="s">
        <v>2005</v>
      </c>
      <c r="DM1020" s="253" t="s">
        <v>2005</v>
      </c>
      <c r="DN1020" s="254" t="s">
        <v>66</v>
      </c>
      <c r="DO1020" s="231"/>
      <c r="DP1020" s="256" t="s">
        <v>66</v>
      </c>
      <c r="DQ1020" s="231"/>
      <c r="DR1020" s="258"/>
      <c r="DS1020" s="259"/>
      <c r="DT1020" s="260"/>
      <c r="DU1020" s="255">
        <v>1.2753363228699548</v>
      </c>
      <c r="DV1020" s="261">
        <v>12.889143345023122</v>
      </c>
      <c r="DW1020" s="231">
        <v>1.2753363228699548</v>
      </c>
      <c r="DX1020" s="262">
        <v>10.474075825477994</v>
      </c>
      <c r="DY1020" s="255">
        <v>3.5515695067264562E-2</v>
      </c>
      <c r="DZ1020" s="231">
        <v>-3.1059832356074776E-3</v>
      </c>
      <c r="EA1020" s="231">
        <v>3.5515695067264562E-2</v>
      </c>
      <c r="EB1020" s="262">
        <v>-4.1720813166309378E-3</v>
      </c>
      <c r="EC1020" s="271"/>
      <c r="ED1020" s="234"/>
      <c r="EE1020" s="272"/>
      <c r="EF1020" s="234">
        <v>0</v>
      </c>
      <c r="EG1020" s="266">
        <v>0</v>
      </c>
      <c r="EH1020" s="258"/>
    </row>
    <row r="1021" spans="1:138" ht="30" customHeight="1" thickBot="1" x14ac:dyDescent="0.3">
      <c r="A1021" s="45" t="s">
        <v>60</v>
      </c>
      <c r="B1021" s="45" t="s">
        <v>61</v>
      </c>
      <c r="C1021" s="45" t="s">
        <v>1479</v>
      </c>
      <c r="D1021" s="46" t="s">
        <v>1710</v>
      </c>
      <c r="E1021" s="46" t="s">
        <v>1485</v>
      </c>
      <c r="F1021" s="46" t="s">
        <v>1713</v>
      </c>
      <c r="G1021" s="46" t="s">
        <v>1485</v>
      </c>
      <c r="H1021" s="226" t="s">
        <v>66</v>
      </c>
      <c r="I1021" s="227" t="s">
        <v>2007</v>
      </c>
      <c r="J1021" s="228">
        <v>4.16</v>
      </c>
      <c r="K1021" s="229">
        <v>2.3777593486305544</v>
      </c>
      <c r="L1021" s="229">
        <v>3.841666658676</v>
      </c>
      <c r="M1021" s="230">
        <v>736.25</v>
      </c>
      <c r="N1021" s="231">
        <v>5731.1782059864618</v>
      </c>
      <c r="O1021" s="232" t="s">
        <v>2003</v>
      </c>
      <c r="P1021" s="233">
        <v>1.6356102186034422</v>
      </c>
      <c r="Q1021" s="234" t="s">
        <v>68</v>
      </c>
      <c r="R1021" s="235" t="s">
        <v>68</v>
      </c>
      <c r="S1021" s="236" t="s">
        <v>2005</v>
      </c>
      <c r="T1021" s="236" t="s">
        <v>2005</v>
      </c>
      <c r="U1021" s="237" t="s">
        <v>2005</v>
      </c>
      <c r="V1021" s="238" t="s">
        <v>2005</v>
      </c>
      <c r="W1021" s="238" t="s">
        <v>2005</v>
      </c>
      <c r="X1021" s="238" t="s">
        <v>2005</v>
      </c>
      <c r="Y1021" s="238" t="s">
        <v>2005</v>
      </c>
      <c r="Z1021" s="238" t="s">
        <v>2005</v>
      </c>
      <c r="AA1021" s="238" t="s">
        <v>2005</v>
      </c>
      <c r="AB1021" s="238" t="s">
        <v>2005</v>
      </c>
      <c r="AC1021" s="238" t="s">
        <v>2005</v>
      </c>
      <c r="AD1021" s="238" t="s">
        <v>2005</v>
      </c>
      <c r="AE1021" s="238">
        <v>1</v>
      </c>
      <c r="AF1021" s="238">
        <v>1</v>
      </c>
      <c r="AG1021" s="238" t="s">
        <v>2005</v>
      </c>
      <c r="AH1021" s="238" t="s">
        <v>2005</v>
      </c>
      <c r="AI1021" s="238">
        <v>8</v>
      </c>
      <c r="AJ1021" s="238">
        <v>8</v>
      </c>
      <c r="AK1021" s="238" t="s">
        <v>2005</v>
      </c>
      <c r="AL1021" s="238" t="s">
        <v>2005</v>
      </c>
      <c r="AM1021" s="237" t="s">
        <v>2005</v>
      </c>
      <c r="AN1021" s="238" t="s">
        <v>2005</v>
      </c>
      <c r="AO1021" s="238" t="s">
        <v>2005</v>
      </c>
      <c r="AP1021" s="238" t="s">
        <v>2005</v>
      </c>
      <c r="AQ1021" s="237">
        <f t="shared" si="60"/>
        <v>9</v>
      </c>
      <c r="AR1021" s="239">
        <f t="shared" si="60"/>
        <v>9</v>
      </c>
      <c r="AS1021" s="240"/>
      <c r="AT1021" s="238"/>
      <c r="AU1021" s="237"/>
      <c r="AV1021" s="238"/>
      <c r="AW1021" s="238"/>
      <c r="AX1021" s="238"/>
      <c r="AY1021" s="238"/>
      <c r="AZ1021" s="238"/>
      <c r="BA1021" s="238"/>
      <c r="BB1021" s="238"/>
      <c r="BC1021" s="238"/>
      <c r="BD1021" s="238"/>
      <c r="BE1021" s="238">
        <v>85</v>
      </c>
      <c r="BF1021" s="238">
        <v>85</v>
      </c>
      <c r="BG1021" s="238"/>
      <c r="BH1021" s="238"/>
      <c r="BI1021" s="238">
        <v>46.8</v>
      </c>
      <c r="BJ1021" s="238">
        <v>46.8</v>
      </c>
      <c r="BK1021" s="238"/>
      <c r="BL1021" s="238"/>
      <c r="BM1021" s="238"/>
      <c r="BN1021" s="238"/>
      <c r="BO1021" s="238"/>
      <c r="BP1021" s="238"/>
      <c r="BQ1021" s="237">
        <f t="shared" si="61"/>
        <v>131.80000000000001</v>
      </c>
      <c r="BR1021" s="237">
        <f t="shared" si="61"/>
        <v>131.80000000000001</v>
      </c>
      <c r="BS1021" s="241">
        <f t="shared" si="63"/>
        <v>8.0581545958142028E-2</v>
      </c>
      <c r="BT1021" s="273">
        <v>0</v>
      </c>
      <c r="BU1021" s="243">
        <v>0</v>
      </c>
      <c r="BV1021" s="244">
        <v>0</v>
      </c>
      <c r="BW1021" s="243">
        <v>0</v>
      </c>
      <c r="BX1021" s="243">
        <v>0</v>
      </c>
      <c r="BY1021" s="243">
        <v>0</v>
      </c>
      <c r="BZ1021" s="243">
        <v>0</v>
      </c>
      <c r="CA1021" s="243">
        <v>0</v>
      </c>
      <c r="CB1021" s="243">
        <v>0</v>
      </c>
      <c r="CC1021" s="243">
        <v>0</v>
      </c>
      <c r="CD1021" s="243">
        <v>0</v>
      </c>
      <c r="CE1021" s="243">
        <v>0</v>
      </c>
      <c r="CF1021" s="243">
        <v>428889.59999999998</v>
      </c>
      <c r="CG1021" s="243">
        <v>428889.59999999998</v>
      </c>
      <c r="CH1021" s="243">
        <v>0</v>
      </c>
      <c r="CI1021" s="243">
        <v>0</v>
      </c>
      <c r="CJ1021" s="243">
        <v>54935.712000000007</v>
      </c>
      <c r="CK1021" s="243">
        <v>54935.712000000007</v>
      </c>
      <c r="CL1021" s="243">
        <v>0</v>
      </c>
      <c r="CM1021" s="243">
        <v>0</v>
      </c>
      <c r="CN1021" s="243">
        <v>0</v>
      </c>
      <c r="CO1021" s="243">
        <v>0</v>
      </c>
      <c r="CP1021" s="243">
        <v>0</v>
      </c>
      <c r="CQ1021" s="243">
        <v>0</v>
      </c>
      <c r="CR1021" s="244">
        <f t="shared" si="62"/>
        <v>483825.31199999998</v>
      </c>
      <c r="CS1021" s="267">
        <f t="shared" si="62"/>
        <v>483825.31199999998</v>
      </c>
      <c r="CT1021" s="268"/>
      <c r="CU1021" s="269"/>
      <c r="CV1021" s="269"/>
      <c r="CW1021" s="269"/>
      <c r="CX1021" s="269"/>
      <c r="CY1021" s="269"/>
      <c r="CZ1021" s="269"/>
      <c r="DA1021" s="270"/>
      <c r="DB1021" s="248">
        <v>5731.1782059864618</v>
      </c>
      <c r="DC1021" s="249"/>
      <c r="DD1021" s="250">
        <v>1.6356102186034422</v>
      </c>
      <c r="DE1021" s="251"/>
      <c r="DF1021" s="251"/>
      <c r="DG1021" s="251"/>
      <c r="DH1021" s="252"/>
      <c r="DI1021" s="252"/>
      <c r="DJ1021" s="252"/>
      <c r="DK1021" s="252"/>
      <c r="DL1021" s="251" t="s">
        <v>2005</v>
      </c>
      <c r="DM1021" s="253" t="s">
        <v>2005</v>
      </c>
      <c r="DN1021" s="254" t="s">
        <v>66</v>
      </c>
      <c r="DO1021" s="231"/>
      <c r="DP1021" s="256" t="s">
        <v>66</v>
      </c>
      <c r="DQ1021" s="231"/>
      <c r="DR1021" s="258"/>
      <c r="DS1021" s="259"/>
      <c r="DT1021" s="260"/>
      <c r="DU1021" s="255">
        <v>6.0916808149405774</v>
      </c>
      <c r="DV1021" s="261">
        <v>11.142663141416858</v>
      </c>
      <c r="DW1021" s="231">
        <v>3.765025466893039</v>
      </c>
      <c r="DX1021" s="262">
        <v>13.469318489464396</v>
      </c>
      <c r="DY1021" s="255">
        <v>2.037351443123939E-2</v>
      </c>
      <c r="DZ1021" s="231">
        <v>0.30877074171189328</v>
      </c>
      <c r="EA1021" s="231">
        <v>1.9015280135823428E-2</v>
      </c>
      <c r="EB1021" s="262">
        <v>0.31012897600730926</v>
      </c>
      <c r="EC1021" s="271"/>
      <c r="ED1021" s="234"/>
      <c r="EE1021" s="272"/>
      <c r="EF1021" s="234">
        <v>0</v>
      </c>
      <c r="EG1021" s="266">
        <v>9204.6666666666661</v>
      </c>
      <c r="EH1021" s="258"/>
    </row>
    <row r="1022" spans="1:138" ht="30" customHeight="1" thickBot="1" x14ac:dyDescent="0.3">
      <c r="A1022" s="45" t="s">
        <v>60</v>
      </c>
      <c r="B1022" s="45" t="s">
        <v>61</v>
      </c>
      <c r="C1022" s="45" t="s">
        <v>1479</v>
      </c>
      <c r="D1022" s="46" t="s">
        <v>1710</v>
      </c>
      <c r="E1022" s="46" t="s">
        <v>1485</v>
      </c>
      <c r="F1022" s="46" t="s">
        <v>1714</v>
      </c>
      <c r="G1022" s="46" t="s">
        <v>1553</v>
      </c>
      <c r="H1022" s="226" t="s">
        <v>66</v>
      </c>
      <c r="I1022" s="227" t="s">
        <v>2002</v>
      </c>
      <c r="J1022" s="228">
        <v>4.16</v>
      </c>
      <c r="K1022" s="229">
        <v>2.8461058869971789</v>
      </c>
      <c r="L1022" s="229">
        <v>2.6878787822880001</v>
      </c>
      <c r="M1022" s="230">
        <v>1149.5</v>
      </c>
      <c r="N1022" s="231">
        <v>8331.6687576014629</v>
      </c>
      <c r="O1022" s="232" t="s">
        <v>2003</v>
      </c>
      <c r="P1022" s="233">
        <v>2.3777593486305544</v>
      </c>
      <c r="Q1022" s="234" t="s">
        <v>68</v>
      </c>
      <c r="R1022" s="235" t="s">
        <v>68</v>
      </c>
      <c r="S1022" s="236" t="s">
        <v>2005</v>
      </c>
      <c r="T1022" s="236" t="s">
        <v>2005</v>
      </c>
      <c r="U1022" s="237" t="s">
        <v>2005</v>
      </c>
      <c r="V1022" s="238" t="s">
        <v>2005</v>
      </c>
      <c r="W1022" s="238" t="s">
        <v>2005</v>
      </c>
      <c r="X1022" s="238" t="s">
        <v>2005</v>
      </c>
      <c r="Y1022" s="238" t="s">
        <v>2005</v>
      </c>
      <c r="Z1022" s="238" t="s">
        <v>2005</v>
      </c>
      <c r="AA1022" s="238" t="s">
        <v>2005</v>
      </c>
      <c r="AB1022" s="238" t="s">
        <v>2005</v>
      </c>
      <c r="AC1022" s="238" t="s">
        <v>2005</v>
      </c>
      <c r="AD1022" s="238" t="s">
        <v>2005</v>
      </c>
      <c r="AE1022" s="238" t="s">
        <v>2005</v>
      </c>
      <c r="AF1022" s="238" t="s">
        <v>2005</v>
      </c>
      <c r="AG1022" s="238" t="s">
        <v>2005</v>
      </c>
      <c r="AH1022" s="238" t="s">
        <v>2005</v>
      </c>
      <c r="AI1022" s="238">
        <v>30</v>
      </c>
      <c r="AJ1022" s="238">
        <v>30</v>
      </c>
      <c r="AK1022" s="238">
        <v>1</v>
      </c>
      <c r="AL1022" s="238">
        <v>1</v>
      </c>
      <c r="AM1022" s="237" t="s">
        <v>2005</v>
      </c>
      <c r="AN1022" s="238" t="s">
        <v>2005</v>
      </c>
      <c r="AO1022" s="238" t="s">
        <v>2005</v>
      </c>
      <c r="AP1022" s="238" t="s">
        <v>2005</v>
      </c>
      <c r="AQ1022" s="237">
        <f t="shared" si="60"/>
        <v>31</v>
      </c>
      <c r="AR1022" s="239">
        <f t="shared" si="60"/>
        <v>31</v>
      </c>
      <c r="AS1022" s="240"/>
      <c r="AT1022" s="238"/>
      <c r="AU1022" s="237"/>
      <c r="AV1022" s="238"/>
      <c r="AW1022" s="238"/>
      <c r="AX1022" s="238"/>
      <c r="AY1022" s="238"/>
      <c r="AZ1022" s="238"/>
      <c r="BA1022" s="238"/>
      <c r="BB1022" s="238"/>
      <c r="BC1022" s="238"/>
      <c r="BD1022" s="238"/>
      <c r="BE1022" s="238"/>
      <c r="BF1022" s="238"/>
      <c r="BG1022" s="238"/>
      <c r="BH1022" s="238"/>
      <c r="BI1022" s="238">
        <v>163.03</v>
      </c>
      <c r="BJ1022" s="238">
        <v>163.03</v>
      </c>
      <c r="BK1022" s="238">
        <v>7.6</v>
      </c>
      <c r="BL1022" s="238">
        <v>7.6</v>
      </c>
      <c r="BM1022" s="238"/>
      <c r="BN1022" s="238"/>
      <c r="BO1022" s="238"/>
      <c r="BP1022" s="238"/>
      <c r="BQ1022" s="237">
        <f t="shared" si="61"/>
        <v>170.63</v>
      </c>
      <c r="BR1022" s="237">
        <f t="shared" si="61"/>
        <v>170.63</v>
      </c>
      <c r="BS1022" s="241">
        <f t="shared" si="63"/>
        <v>7.1760836561644711E-2</v>
      </c>
      <c r="BT1022" s="273">
        <v>0</v>
      </c>
      <c r="BU1022" s="243">
        <v>0</v>
      </c>
      <c r="BV1022" s="244">
        <v>0</v>
      </c>
      <c r="BW1022" s="243">
        <v>0</v>
      </c>
      <c r="BX1022" s="243">
        <v>0</v>
      </c>
      <c r="BY1022" s="243">
        <v>0</v>
      </c>
      <c r="BZ1022" s="243">
        <v>0</v>
      </c>
      <c r="CA1022" s="243">
        <v>0</v>
      </c>
      <c r="CB1022" s="243">
        <v>0</v>
      </c>
      <c r="CC1022" s="243">
        <v>0</v>
      </c>
      <c r="CD1022" s="243">
        <v>0</v>
      </c>
      <c r="CE1022" s="243">
        <v>0</v>
      </c>
      <c r="CF1022" s="243">
        <v>0</v>
      </c>
      <c r="CG1022" s="243">
        <v>0</v>
      </c>
      <c r="CH1022" s="243">
        <v>0</v>
      </c>
      <c r="CI1022" s="243">
        <v>0</v>
      </c>
      <c r="CJ1022" s="243">
        <v>191371.13520000002</v>
      </c>
      <c r="CK1022" s="243">
        <v>191371.13520000002</v>
      </c>
      <c r="CL1022" s="243">
        <v>8921.1840000000011</v>
      </c>
      <c r="CM1022" s="243">
        <v>8921.1840000000011</v>
      </c>
      <c r="CN1022" s="243">
        <v>0</v>
      </c>
      <c r="CO1022" s="243">
        <v>0</v>
      </c>
      <c r="CP1022" s="243">
        <v>0</v>
      </c>
      <c r="CQ1022" s="243">
        <v>0</v>
      </c>
      <c r="CR1022" s="244">
        <f t="shared" si="62"/>
        <v>200292.31920000003</v>
      </c>
      <c r="CS1022" s="267">
        <f t="shared" si="62"/>
        <v>200292.31920000003</v>
      </c>
      <c r="CT1022" s="268"/>
      <c r="CU1022" s="269"/>
      <c r="CV1022" s="269"/>
      <c r="CW1022" s="269"/>
      <c r="CX1022" s="269"/>
      <c r="CY1022" s="269"/>
      <c r="CZ1022" s="269"/>
      <c r="DA1022" s="270"/>
      <c r="DB1022" s="248">
        <v>8331.6687576014629</v>
      </c>
      <c r="DC1022" s="249"/>
      <c r="DD1022" s="250">
        <v>2.3777593486305544</v>
      </c>
      <c r="DE1022" s="251"/>
      <c r="DF1022" s="251"/>
      <c r="DG1022" s="251"/>
      <c r="DH1022" s="252"/>
      <c r="DI1022" s="252"/>
      <c r="DJ1022" s="252"/>
      <c r="DK1022" s="252"/>
      <c r="DL1022" s="251" t="s">
        <v>2005</v>
      </c>
      <c r="DM1022" s="253" t="s">
        <v>2005</v>
      </c>
      <c r="DN1022" s="254" t="s">
        <v>66</v>
      </c>
      <c r="DO1022" s="231"/>
      <c r="DP1022" s="256" t="s">
        <v>66</v>
      </c>
      <c r="DQ1022" s="231"/>
      <c r="DR1022" s="258"/>
      <c r="DS1022" s="259"/>
      <c r="DT1022" s="260"/>
      <c r="DU1022" s="255">
        <v>13.904306220095695</v>
      </c>
      <c r="DV1022" s="261">
        <v>840.94802447566985</v>
      </c>
      <c r="DW1022" s="231">
        <v>13.904306220095695</v>
      </c>
      <c r="DX1022" s="262">
        <v>112.50157041832631</v>
      </c>
      <c r="DY1022" s="255">
        <v>4.0887342322749022E-2</v>
      </c>
      <c r="DZ1022" s="231">
        <v>1.0475609155982535</v>
      </c>
      <c r="EA1022" s="231">
        <v>4.0887342322749022E-2</v>
      </c>
      <c r="EB1022" s="262">
        <v>0.714794196908071</v>
      </c>
      <c r="EC1022" s="271"/>
      <c r="ED1022" s="234"/>
      <c r="EE1022" s="272"/>
      <c r="EF1022" s="234">
        <v>0</v>
      </c>
      <c r="EG1022" s="266">
        <v>75387.333333333328</v>
      </c>
      <c r="EH1022" s="258"/>
    </row>
    <row r="1023" spans="1:138" ht="30" customHeight="1" thickBot="1" x14ac:dyDescent="0.3">
      <c r="A1023" s="45" t="s">
        <v>60</v>
      </c>
      <c r="B1023" s="45" t="s">
        <v>61</v>
      </c>
      <c r="C1023" s="45" t="s">
        <v>1479</v>
      </c>
      <c r="D1023" s="46" t="s">
        <v>1710</v>
      </c>
      <c r="E1023" s="46" t="s">
        <v>1485</v>
      </c>
      <c r="F1023" s="46" t="s">
        <v>1715</v>
      </c>
      <c r="G1023" s="46" t="s">
        <v>1553</v>
      </c>
      <c r="H1023" s="226" t="s">
        <v>66</v>
      </c>
      <c r="I1023" s="227" t="s">
        <v>2002</v>
      </c>
      <c r="J1023" s="228">
        <v>4.16</v>
      </c>
      <c r="K1023" s="229">
        <v>2.4137860054279878</v>
      </c>
      <c r="L1023" s="229">
        <v>1.4731060575420001</v>
      </c>
      <c r="M1023" s="230">
        <v>509.83333333333297</v>
      </c>
      <c r="N1023" s="231">
        <v>1944.0560434403415</v>
      </c>
      <c r="O1023" s="232" t="s">
        <v>2003</v>
      </c>
      <c r="P1023" s="233">
        <v>0.55481051468046272</v>
      </c>
      <c r="Q1023" s="234" t="s">
        <v>68</v>
      </c>
      <c r="R1023" s="235" t="s">
        <v>68</v>
      </c>
      <c r="S1023" s="236" t="s">
        <v>2005</v>
      </c>
      <c r="T1023" s="236" t="s">
        <v>2005</v>
      </c>
      <c r="U1023" s="237" t="s">
        <v>2005</v>
      </c>
      <c r="V1023" s="238" t="s">
        <v>2005</v>
      </c>
      <c r="W1023" s="238" t="s">
        <v>2005</v>
      </c>
      <c r="X1023" s="238" t="s">
        <v>2005</v>
      </c>
      <c r="Y1023" s="238" t="s">
        <v>2005</v>
      </c>
      <c r="Z1023" s="238" t="s">
        <v>2005</v>
      </c>
      <c r="AA1023" s="238" t="s">
        <v>2005</v>
      </c>
      <c r="AB1023" s="238" t="s">
        <v>2005</v>
      </c>
      <c r="AC1023" s="238" t="s">
        <v>2005</v>
      </c>
      <c r="AD1023" s="238" t="s">
        <v>2005</v>
      </c>
      <c r="AE1023" s="238" t="s">
        <v>2005</v>
      </c>
      <c r="AF1023" s="238" t="s">
        <v>2005</v>
      </c>
      <c r="AG1023" s="238" t="s">
        <v>2005</v>
      </c>
      <c r="AH1023" s="238" t="s">
        <v>2005</v>
      </c>
      <c r="AI1023" s="238">
        <v>14</v>
      </c>
      <c r="AJ1023" s="238">
        <v>14</v>
      </c>
      <c r="AK1023" s="238">
        <v>1</v>
      </c>
      <c r="AL1023" s="238">
        <v>1</v>
      </c>
      <c r="AM1023" s="237" t="s">
        <v>2005</v>
      </c>
      <c r="AN1023" s="238" t="s">
        <v>2005</v>
      </c>
      <c r="AO1023" s="238" t="s">
        <v>2005</v>
      </c>
      <c r="AP1023" s="238" t="s">
        <v>2005</v>
      </c>
      <c r="AQ1023" s="237">
        <f t="shared" si="60"/>
        <v>15</v>
      </c>
      <c r="AR1023" s="239">
        <f t="shared" si="60"/>
        <v>15</v>
      </c>
      <c r="AS1023" s="240"/>
      <c r="AT1023" s="238"/>
      <c r="AU1023" s="237"/>
      <c r="AV1023" s="238"/>
      <c r="AW1023" s="238"/>
      <c r="AX1023" s="238"/>
      <c r="AY1023" s="238"/>
      <c r="AZ1023" s="238"/>
      <c r="BA1023" s="238"/>
      <c r="BB1023" s="238"/>
      <c r="BC1023" s="238"/>
      <c r="BD1023" s="238"/>
      <c r="BE1023" s="238"/>
      <c r="BF1023" s="238"/>
      <c r="BG1023" s="238"/>
      <c r="BH1023" s="238"/>
      <c r="BI1023" s="238">
        <v>80.84</v>
      </c>
      <c r="BJ1023" s="238">
        <v>80.84</v>
      </c>
      <c r="BK1023" s="238">
        <v>7.6</v>
      </c>
      <c r="BL1023" s="238">
        <v>7.6</v>
      </c>
      <c r="BM1023" s="238"/>
      <c r="BN1023" s="238"/>
      <c r="BO1023" s="238"/>
      <c r="BP1023" s="238"/>
      <c r="BQ1023" s="237">
        <f t="shared" si="61"/>
        <v>88.44</v>
      </c>
      <c r="BR1023" s="237">
        <f t="shared" si="61"/>
        <v>88.44</v>
      </c>
      <c r="BS1023" s="241">
        <f t="shared" si="63"/>
        <v>0.15940577487241042</v>
      </c>
      <c r="BT1023" s="273">
        <v>0</v>
      </c>
      <c r="BU1023" s="243">
        <v>0</v>
      </c>
      <c r="BV1023" s="244">
        <v>0</v>
      </c>
      <c r="BW1023" s="243">
        <v>0</v>
      </c>
      <c r="BX1023" s="243">
        <v>0</v>
      </c>
      <c r="BY1023" s="243">
        <v>0</v>
      </c>
      <c r="BZ1023" s="243">
        <v>0</v>
      </c>
      <c r="CA1023" s="243">
        <v>0</v>
      </c>
      <c r="CB1023" s="243">
        <v>0</v>
      </c>
      <c r="CC1023" s="243">
        <v>0</v>
      </c>
      <c r="CD1023" s="243">
        <v>0</v>
      </c>
      <c r="CE1023" s="243">
        <v>0</v>
      </c>
      <c r="CF1023" s="243">
        <v>0</v>
      </c>
      <c r="CG1023" s="243">
        <v>0</v>
      </c>
      <c r="CH1023" s="243">
        <v>0</v>
      </c>
      <c r="CI1023" s="243">
        <v>0</v>
      </c>
      <c r="CJ1023" s="243">
        <v>94893.225600000005</v>
      </c>
      <c r="CK1023" s="243">
        <v>94893.225600000005</v>
      </c>
      <c r="CL1023" s="243">
        <v>8921.1840000000011</v>
      </c>
      <c r="CM1023" s="243">
        <v>8921.1840000000011</v>
      </c>
      <c r="CN1023" s="243">
        <v>0</v>
      </c>
      <c r="CO1023" s="243">
        <v>0</v>
      </c>
      <c r="CP1023" s="243">
        <v>0</v>
      </c>
      <c r="CQ1023" s="243">
        <v>0</v>
      </c>
      <c r="CR1023" s="244">
        <f t="shared" si="62"/>
        <v>103814.40960000001</v>
      </c>
      <c r="CS1023" s="267">
        <f t="shared" si="62"/>
        <v>103814.40960000001</v>
      </c>
      <c r="CT1023" s="268"/>
      <c r="CU1023" s="269"/>
      <c r="CV1023" s="269"/>
      <c r="CW1023" s="269"/>
      <c r="CX1023" s="269"/>
      <c r="CY1023" s="269"/>
      <c r="CZ1023" s="269"/>
      <c r="DA1023" s="270"/>
      <c r="DB1023" s="248">
        <v>1944.0560434403415</v>
      </c>
      <c r="DC1023" s="249"/>
      <c r="DD1023" s="250">
        <v>0.55481051468046272</v>
      </c>
      <c r="DE1023" s="251"/>
      <c r="DF1023" s="251"/>
      <c r="DG1023" s="251"/>
      <c r="DH1023" s="252"/>
      <c r="DI1023" s="252"/>
      <c r="DJ1023" s="252"/>
      <c r="DK1023" s="252"/>
      <c r="DL1023" s="251" t="s">
        <v>2005</v>
      </c>
      <c r="DM1023" s="253" t="s">
        <v>2005</v>
      </c>
      <c r="DN1023" s="254" t="s">
        <v>66</v>
      </c>
      <c r="DO1023" s="231"/>
      <c r="DP1023" s="256" t="s">
        <v>66</v>
      </c>
      <c r="DQ1023" s="231"/>
      <c r="DR1023" s="258"/>
      <c r="DS1023" s="259"/>
      <c r="DT1023" s="260"/>
      <c r="DU1023" s="255">
        <v>0</v>
      </c>
      <c r="DV1023" s="261">
        <v>58.829941693356268</v>
      </c>
      <c r="DW1023" s="231">
        <v>0</v>
      </c>
      <c r="DX1023" s="262">
        <v>55.167315430730007</v>
      </c>
      <c r="DY1023" s="255">
        <v>0</v>
      </c>
      <c r="DZ1023" s="231">
        <v>0.5346226492567957</v>
      </c>
      <c r="EA1023" s="231">
        <v>0</v>
      </c>
      <c r="EB1023" s="262">
        <v>0.43563275026689668</v>
      </c>
      <c r="EC1023" s="271"/>
      <c r="ED1023" s="234"/>
      <c r="EE1023" s="272"/>
      <c r="EF1023" s="234">
        <v>0</v>
      </c>
      <c r="EG1023" s="266">
        <v>17839.666666666668</v>
      </c>
      <c r="EH1023" s="258"/>
    </row>
    <row r="1024" spans="1:138" ht="30" customHeight="1" thickBot="1" x14ac:dyDescent="0.3">
      <c r="A1024" s="45" t="s">
        <v>60</v>
      </c>
      <c r="B1024" s="45" t="s">
        <v>61</v>
      </c>
      <c r="C1024" s="45" t="s">
        <v>1479</v>
      </c>
      <c r="D1024" s="46" t="s">
        <v>1716</v>
      </c>
      <c r="E1024" s="46" t="s">
        <v>1487</v>
      </c>
      <c r="F1024" s="46" t="s">
        <v>1717</v>
      </c>
      <c r="G1024" s="46" t="s">
        <v>1718</v>
      </c>
      <c r="H1024" s="226" t="s">
        <v>66</v>
      </c>
      <c r="I1024" s="227" t="s">
        <v>2007</v>
      </c>
      <c r="J1024" s="228">
        <v>13.2</v>
      </c>
      <c r="K1024" s="229">
        <v>11.43153532995459</v>
      </c>
      <c r="L1024" s="229">
        <v>4.0740530218290001</v>
      </c>
      <c r="M1024" s="230">
        <v>48.0833333333333</v>
      </c>
      <c r="N1024" s="231">
        <v>14022.143</v>
      </c>
      <c r="O1024" s="232" t="s">
        <v>2006</v>
      </c>
      <c r="P1024" s="233">
        <v>7.5905394590898467</v>
      </c>
      <c r="Q1024" s="234" t="s">
        <v>2004</v>
      </c>
      <c r="R1024" s="235" t="s">
        <v>68</v>
      </c>
      <c r="S1024" s="236" t="s">
        <v>2005</v>
      </c>
      <c r="T1024" s="236" t="s">
        <v>2005</v>
      </c>
      <c r="U1024" s="237" t="s">
        <v>2005</v>
      </c>
      <c r="V1024" s="238" t="s">
        <v>2005</v>
      </c>
      <c r="W1024" s="238" t="s">
        <v>2005</v>
      </c>
      <c r="X1024" s="238" t="s">
        <v>2005</v>
      </c>
      <c r="Y1024" s="238" t="s">
        <v>2005</v>
      </c>
      <c r="Z1024" s="238" t="s">
        <v>2005</v>
      </c>
      <c r="AA1024" s="238" t="s">
        <v>2005</v>
      </c>
      <c r="AB1024" s="238" t="s">
        <v>2005</v>
      </c>
      <c r="AC1024" s="238" t="s">
        <v>2005</v>
      </c>
      <c r="AD1024" s="238" t="s">
        <v>2005</v>
      </c>
      <c r="AE1024" s="238" t="s">
        <v>2005</v>
      </c>
      <c r="AF1024" s="238" t="s">
        <v>2005</v>
      </c>
      <c r="AG1024" s="238" t="s">
        <v>2005</v>
      </c>
      <c r="AH1024" s="238" t="s">
        <v>2005</v>
      </c>
      <c r="AI1024" s="238" t="s">
        <v>2005</v>
      </c>
      <c r="AJ1024" s="238" t="s">
        <v>2005</v>
      </c>
      <c r="AK1024" s="238" t="s">
        <v>2005</v>
      </c>
      <c r="AL1024" s="238" t="s">
        <v>2005</v>
      </c>
      <c r="AM1024" s="237" t="s">
        <v>2005</v>
      </c>
      <c r="AN1024" s="238" t="s">
        <v>2005</v>
      </c>
      <c r="AO1024" s="238" t="s">
        <v>2005</v>
      </c>
      <c r="AP1024" s="238" t="s">
        <v>2005</v>
      </c>
      <c r="AQ1024" s="237">
        <f t="shared" si="60"/>
        <v>0</v>
      </c>
      <c r="AR1024" s="239">
        <f t="shared" si="60"/>
        <v>0</v>
      </c>
      <c r="AS1024" s="240"/>
      <c r="AT1024" s="238"/>
      <c r="AU1024" s="237"/>
      <c r="AV1024" s="238"/>
      <c r="AW1024" s="238"/>
      <c r="AX1024" s="238"/>
      <c r="AY1024" s="238"/>
      <c r="AZ1024" s="238"/>
      <c r="BA1024" s="238"/>
      <c r="BB1024" s="238"/>
      <c r="BC1024" s="238"/>
      <c r="BD1024" s="238"/>
      <c r="BE1024" s="238"/>
      <c r="BF1024" s="238"/>
      <c r="BG1024" s="238"/>
      <c r="BH1024" s="238"/>
      <c r="BI1024" s="238"/>
      <c r="BJ1024" s="238" t="s">
        <v>2005</v>
      </c>
      <c r="BK1024" s="238"/>
      <c r="BL1024" s="238"/>
      <c r="BM1024" s="238"/>
      <c r="BN1024" s="238"/>
      <c r="BO1024" s="238"/>
      <c r="BP1024" s="238"/>
      <c r="BQ1024" s="237">
        <f t="shared" si="61"/>
        <v>0</v>
      </c>
      <c r="BR1024" s="237">
        <f t="shared" si="61"/>
        <v>0</v>
      </c>
      <c r="BS1024" s="241">
        <f t="shared" si="63"/>
        <v>0</v>
      </c>
      <c r="BT1024" s="273">
        <v>0</v>
      </c>
      <c r="BU1024" s="243">
        <v>0</v>
      </c>
      <c r="BV1024" s="244">
        <v>0</v>
      </c>
      <c r="BW1024" s="243">
        <v>0</v>
      </c>
      <c r="BX1024" s="243">
        <v>0</v>
      </c>
      <c r="BY1024" s="243">
        <v>0</v>
      </c>
      <c r="BZ1024" s="243">
        <v>0</v>
      </c>
      <c r="CA1024" s="243">
        <v>0</v>
      </c>
      <c r="CB1024" s="243">
        <v>0</v>
      </c>
      <c r="CC1024" s="243">
        <v>0</v>
      </c>
      <c r="CD1024" s="243">
        <v>0</v>
      </c>
      <c r="CE1024" s="243">
        <v>0</v>
      </c>
      <c r="CF1024" s="243">
        <v>0</v>
      </c>
      <c r="CG1024" s="243">
        <v>0</v>
      </c>
      <c r="CH1024" s="243">
        <v>0</v>
      </c>
      <c r="CI1024" s="243">
        <v>0</v>
      </c>
      <c r="CJ1024" s="243">
        <v>0</v>
      </c>
      <c r="CK1024" s="243" t="e">
        <v>#VALUE!</v>
      </c>
      <c r="CL1024" s="243">
        <v>0</v>
      </c>
      <c r="CM1024" s="243">
        <v>0</v>
      </c>
      <c r="CN1024" s="243">
        <v>0</v>
      </c>
      <c r="CO1024" s="243">
        <v>0</v>
      </c>
      <c r="CP1024" s="243">
        <v>0</v>
      </c>
      <c r="CQ1024" s="243">
        <v>0</v>
      </c>
      <c r="CR1024" s="244">
        <f t="shared" si="62"/>
        <v>0</v>
      </c>
      <c r="CS1024" s="267" t="e">
        <f t="shared" si="62"/>
        <v>#VALUE!</v>
      </c>
      <c r="CT1024" s="268"/>
      <c r="CU1024" s="269"/>
      <c r="CV1024" s="269"/>
      <c r="CW1024" s="269"/>
      <c r="CX1024" s="269"/>
      <c r="CY1024" s="269"/>
      <c r="CZ1024" s="269"/>
      <c r="DA1024" s="270"/>
      <c r="DB1024" s="248">
        <v>14022.143</v>
      </c>
      <c r="DC1024" s="249"/>
      <c r="DD1024" s="250">
        <v>7.5905394590898467</v>
      </c>
      <c r="DE1024" s="251"/>
      <c r="DF1024" s="251"/>
      <c r="DG1024" s="251"/>
      <c r="DH1024" s="252"/>
      <c r="DI1024" s="252"/>
      <c r="DJ1024" s="252"/>
      <c r="DK1024" s="252"/>
      <c r="DL1024" s="251" t="s">
        <v>2005</v>
      </c>
      <c r="DM1024" s="253" t="s">
        <v>2005</v>
      </c>
      <c r="DN1024" s="254" t="s">
        <v>66</v>
      </c>
      <c r="DO1024" s="231"/>
      <c r="DP1024" s="256" t="s">
        <v>66</v>
      </c>
      <c r="DQ1024" s="231"/>
      <c r="DR1024" s="258"/>
      <c r="DS1024" s="259"/>
      <c r="DT1024" s="260"/>
      <c r="DU1024" s="255">
        <v>161.71923743500878</v>
      </c>
      <c r="DV1024" s="261">
        <v>-88.594976205694351</v>
      </c>
      <c r="DW1024" s="231">
        <v>161.71923743500878</v>
      </c>
      <c r="DX1024" s="262">
        <v>-88.594976205694351</v>
      </c>
      <c r="DY1024" s="255">
        <v>0.99826689774696775</v>
      </c>
      <c r="DZ1024" s="231">
        <v>-0.80057186228597488</v>
      </c>
      <c r="EA1024" s="231">
        <v>0.99826689774696775</v>
      </c>
      <c r="EB1024" s="262">
        <v>-0.80057186228597488</v>
      </c>
      <c r="EC1024" s="271"/>
      <c r="ED1024" s="234"/>
      <c r="EE1024" s="272"/>
      <c r="EF1024" s="234">
        <v>7776</v>
      </c>
      <c r="EG1024" s="266">
        <v>-4554</v>
      </c>
      <c r="EH1024" s="258"/>
    </row>
    <row r="1025" spans="1:138" ht="30" customHeight="1" thickBot="1" x14ac:dyDescent="0.3">
      <c r="A1025" s="45" t="s">
        <v>60</v>
      </c>
      <c r="B1025" s="45" t="s">
        <v>61</v>
      </c>
      <c r="C1025" s="45" t="s">
        <v>1479</v>
      </c>
      <c r="D1025" s="46" t="s">
        <v>1716</v>
      </c>
      <c r="E1025" s="46" t="s">
        <v>1487</v>
      </c>
      <c r="F1025" s="46" t="s">
        <v>1719</v>
      </c>
      <c r="G1025" s="46" t="s">
        <v>1487</v>
      </c>
      <c r="H1025" s="226" t="s">
        <v>66</v>
      </c>
      <c r="I1025" s="227" t="s">
        <v>2002</v>
      </c>
      <c r="J1025" s="228">
        <v>13.2</v>
      </c>
      <c r="K1025" s="229">
        <v>11.797344460513136</v>
      </c>
      <c r="L1025" s="229">
        <v>1.2880681791390001</v>
      </c>
      <c r="M1025" s="230">
        <v>1</v>
      </c>
      <c r="N1025" s="231">
        <v>11284.703</v>
      </c>
      <c r="O1025" s="232" t="s">
        <v>2006</v>
      </c>
      <c r="P1025" s="233">
        <v>2.2177178540111901</v>
      </c>
      <c r="Q1025" s="234" t="s">
        <v>2004</v>
      </c>
      <c r="R1025" s="235" t="s">
        <v>68</v>
      </c>
      <c r="S1025" s="236" t="s">
        <v>2005</v>
      </c>
      <c r="T1025" s="236" t="s">
        <v>2005</v>
      </c>
      <c r="U1025" s="237" t="s">
        <v>2005</v>
      </c>
      <c r="V1025" s="238" t="s">
        <v>2005</v>
      </c>
      <c r="W1025" s="238" t="s">
        <v>2005</v>
      </c>
      <c r="X1025" s="238" t="s">
        <v>2005</v>
      </c>
      <c r="Y1025" s="238" t="s">
        <v>2005</v>
      </c>
      <c r="Z1025" s="238" t="s">
        <v>2005</v>
      </c>
      <c r="AA1025" s="238" t="s">
        <v>2005</v>
      </c>
      <c r="AB1025" s="238" t="s">
        <v>2005</v>
      </c>
      <c r="AC1025" s="238" t="s">
        <v>2005</v>
      </c>
      <c r="AD1025" s="238" t="s">
        <v>2005</v>
      </c>
      <c r="AE1025" s="238" t="s">
        <v>2005</v>
      </c>
      <c r="AF1025" s="238" t="s">
        <v>2005</v>
      </c>
      <c r="AG1025" s="238" t="s">
        <v>2005</v>
      </c>
      <c r="AH1025" s="238" t="s">
        <v>2005</v>
      </c>
      <c r="AI1025" s="238" t="s">
        <v>2005</v>
      </c>
      <c r="AJ1025" s="238" t="s">
        <v>2005</v>
      </c>
      <c r="AK1025" s="238" t="s">
        <v>2005</v>
      </c>
      <c r="AL1025" s="238" t="s">
        <v>2005</v>
      </c>
      <c r="AM1025" s="237" t="s">
        <v>2005</v>
      </c>
      <c r="AN1025" s="238" t="s">
        <v>2005</v>
      </c>
      <c r="AO1025" s="238" t="s">
        <v>2005</v>
      </c>
      <c r="AP1025" s="238" t="s">
        <v>2005</v>
      </c>
      <c r="AQ1025" s="237">
        <f t="shared" si="60"/>
        <v>0</v>
      </c>
      <c r="AR1025" s="239">
        <f t="shared" si="60"/>
        <v>0</v>
      </c>
      <c r="AS1025" s="240"/>
      <c r="AT1025" s="238"/>
      <c r="AU1025" s="237"/>
      <c r="AV1025" s="238"/>
      <c r="AW1025" s="238"/>
      <c r="AX1025" s="238"/>
      <c r="AY1025" s="238"/>
      <c r="AZ1025" s="238"/>
      <c r="BA1025" s="238"/>
      <c r="BB1025" s="238"/>
      <c r="BC1025" s="238"/>
      <c r="BD1025" s="238"/>
      <c r="BE1025" s="238"/>
      <c r="BF1025" s="238"/>
      <c r="BG1025" s="238"/>
      <c r="BH1025" s="238"/>
      <c r="BI1025" s="238"/>
      <c r="BJ1025" s="238" t="s">
        <v>2005</v>
      </c>
      <c r="BK1025" s="238"/>
      <c r="BL1025" s="238"/>
      <c r="BM1025" s="238"/>
      <c r="BN1025" s="238"/>
      <c r="BO1025" s="238"/>
      <c r="BP1025" s="238"/>
      <c r="BQ1025" s="237">
        <f t="shared" si="61"/>
        <v>0</v>
      </c>
      <c r="BR1025" s="237">
        <f t="shared" si="61"/>
        <v>0</v>
      </c>
      <c r="BS1025" s="241">
        <f t="shared" si="63"/>
        <v>0</v>
      </c>
      <c r="BT1025" s="273">
        <v>0</v>
      </c>
      <c r="BU1025" s="243">
        <v>0</v>
      </c>
      <c r="BV1025" s="244">
        <v>0</v>
      </c>
      <c r="BW1025" s="243">
        <v>0</v>
      </c>
      <c r="BX1025" s="243">
        <v>0</v>
      </c>
      <c r="BY1025" s="243">
        <v>0</v>
      </c>
      <c r="BZ1025" s="243">
        <v>0</v>
      </c>
      <c r="CA1025" s="243">
        <v>0</v>
      </c>
      <c r="CB1025" s="243">
        <v>0</v>
      </c>
      <c r="CC1025" s="243">
        <v>0</v>
      </c>
      <c r="CD1025" s="243">
        <v>0</v>
      </c>
      <c r="CE1025" s="243">
        <v>0</v>
      </c>
      <c r="CF1025" s="243">
        <v>0</v>
      </c>
      <c r="CG1025" s="243">
        <v>0</v>
      </c>
      <c r="CH1025" s="243">
        <v>0</v>
      </c>
      <c r="CI1025" s="243">
        <v>0</v>
      </c>
      <c r="CJ1025" s="243">
        <v>0</v>
      </c>
      <c r="CK1025" s="243" t="e">
        <v>#VALUE!</v>
      </c>
      <c r="CL1025" s="243">
        <v>0</v>
      </c>
      <c r="CM1025" s="243">
        <v>0</v>
      </c>
      <c r="CN1025" s="243">
        <v>0</v>
      </c>
      <c r="CO1025" s="243">
        <v>0</v>
      </c>
      <c r="CP1025" s="243">
        <v>0</v>
      </c>
      <c r="CQ1025" s="243">
        <v>0</v>
      </c>
      <c r="CR1025" s="244">
        <f t="shared" si="62"/>
        <v>0</v>
      </c>
      <c r="CS1025" s="267" t="e">
        <f t="shared" si="62"/>
        <v>#VALUE!</v>
      </c>
      <c r="CT1025" s="268"/>
      <c r="CU1025" s="269"/>
      <c r="CV1025" s="269"/>
      <c r="CW1025" s="269"/>
      <c r="CX1025" s="269"/>
      <c r="CY1025" s="269"/>
      <c r="CZ1025" s="269"/>
      <c r="DA1025" s="270"/>
      <c r="DB1025" s="248">
        <v>11284.703</v>
      </c>
      <c r="DC1025" s="249"/>
      <c r="DD1025" s="250">
        <v>2.2177178540111901</v>
      </c>
      <c r="DE1025" s="251"/>
      <c r="DF1025" s="251"/>
      <c r="DG1025" s="251"/>
      <c r="DH1025" s="252"/>
      <c r="DI1025" s="252"/>
      <c r="DJ1025" s="252"/>
      <c r="DK1025" s="252"/>
      <c r="DL1025" s="251" t="s">
        <v>2005</v>
      </c>
      <c r="DM1025" s="253" t="s">
        <v>2005</v>
      </c>
      <c r="DN1025" s="254" t="s">
        <v>66</v>
      </c>
      <c r="DO1025" s="231"/>
      <c r="DP1025" s="256" t="s">
        <v>66</v>
      </c>
      <c r="DQ1025" s="231"/>
      <c r="DR1025" s="258"/>
      <c r="DS1025" s="259"/>
      <c r="DT1025" s="260"/>
      <c r="DU1025" s="255">
        <v>0</v>
      </c>
      <c r="DV1025" s="261">
        <v>0</v>
      </c>
      <c r="DW1025" s="231">
        <v>0</v>
      </c>
      <c r="DX1025" s="262">
        <v>0</v>
      </c>
      <c r="DY1025" s="255">
        <v>0</v>
      </c>
      <c r="DZ1025" s="231">
        <v>0</v>
      </c>
      <c r="EA1025" s="231">
        <v>0</v>
      </c>
      <c r="EB1025" s="262">
        <v>0</v>
      </c>
      <c r="EC1025" s="271"/>
      <c r="ED1025" s="234"/>
      <c r="EE1025" s="272"/>
      <c r="EF1025" s="234">
        <v>0</v>
      </c>
      <c r="EG1025" s="266">
        <v>0</v>
      </c>
      <c r="EH1025" s="258"/>
    </row>
    <row r="1026" spans="1:138" ht="30" customHeight="1" thickBot="1" x14ac:dyDescent="0.3">
      <c r="A1026" s="45" t="s">
        <v>60</v>
      </c>
      <c r="B1026" s="45" t="s">
        <v>61</v>
      </c>
      <c r="C1026" s="45" t="s">
        <v>1479</v>
      </c>
      <c r="D1026" s="46" t="s">
        <v>1716</v>
      </c>
      <c r="E1026" s="46" t="s">
        <v>1487</v>
      </c>
      <c r="F1026" s="46" t="s">
        <v>1720</v>
      </c>
      <c r="G1026" s="46" t="s">
        <v>1721</v>
      </c>
      <c r="H1026" s="226" t="s">
        <v>66</v>
      </c>
      <c r="I1026" s="227" t="s">
        <v>2007</v>
      </c>
      <c r="J1026" s="228">
        <v>13.2</v>
      </c>
      <c r="K1026" s="229">
        <v>11.797344460513136</v>
      </c>
      <c r="L1026" s="229">
        <v>60.617045328462005</v>
      </c>
      <c r="M1026" s="230">
        <v>2413</v>
      </c>
      <c r="N1026" s="231">
        <v>34633.434999999998</v>
      </c>
      <c r="O1026" s="232" t="s">
        <v>2006</v>
      </c>
      <c r="P1026" s="233">
        <v>10.242655655639311</v>
      </c>
      <c r="Q1026" s="234" t="s">
        <v>2004</v>
      </c>
      <c r="R1026" s="235" t="s">
        <v>68</v>
      </c>
      <c r="S1026" s="236" t="s">
        <v>2005</v>
      </c>
      <c r="T1026" s="236" t="s">
        <v>2005</v>
      </c>
      <c r="U1026" s="237" t="s">
        <v>2005</v>
      </c>
      <c r="V1026" s="238" t="s">
        <v>2005</v>
      </c>
      <c r="W1026" s="238" t="s">
        <v>2005</v>
      </c>
      <c r="X1026" s="238" t="s">
        <v>2005</v>
      </c>
      <c r="Y1026" s="238" t="s">
        <v>2005</v>
      </c>
      <c r="Z1026" s="238" t="s">
        <v>2005</v>
      </c>
      <c r="AA1026" s="238" t="s">
        <v>2005</v>
      </c>
      <c r="AB1026" s="238" t="s">
        <v>2005</v>
      </c>
      <c r="AC1026" s="238" t="s">
        <v>2005</v>
      </c>
      <c r="AD1026" s="238" t="s">
        <v>2005</v>
      </c>
      <c r="AE1026" s="238" t="s">
        <v>2005</v>
      </c>
      <c r="AF1026" s="238" t="s">
        <v>2005</v>
      </c>
      <c r="AG1026" s="238" t="s">
        <v>2005</v>
      </c>
      <c r="AH1026" s="238" t="s">
        <v>2005</v>
      </c>
      <c r="AI1026" s="238">
        <v>108</v>
      </c>
      <c r="AJ1026" s="238">
        <v>108</v>
      </c>
      <c r="AK1026" s="238">
        <v>4</v>
      </c>
      <c r="AL1026" s="238">
        <v>4</v>
      </c>
      <c r="AM1026" s="237" t="s">
        <v>2005</v>
      </c>
      <c r="AN1026" s="238" t="s">
        <v>2005</v>
      </c>
      <c r="AO1026" s="238" t="s">
        <v>2005</v>
      </c>
      <c r="AP1026" s="238" t="s">
        <v>2005</v>
      </c>
      <c r="AQ1026" s="237">
        <f t="shared" si="60"/>
        <v>112</v>
      </c>
      <c r="AR1026" s="239">
        <f t="shared" si="60"/>
        <v>112</v>
      </c>
      <c r="AS1026" s="240"/>
      <c r="AT1026" s="238"/>
      <c r="AU1026" s="237"/>
      <c r="AV1026" s="238"/>
      <c r="AW1026" s="238"/>
      <c r="AX1026" s="238"/>
      <c r="AY1026" s="238"/>
      <c r="AZ1026" s="238"/>
      <c r="BA1026" s="238"/>
      <c r="BB1026" s="238"/>
      <c r="BC1026" s="238"/>
      <c r="BD1026" s="238"/>
      <c r="BE1026" s="238"/>
      <c r="BF1026" s="238"/>
      <c r="BG1026" s="238"/>
      <c r="BH1026" s="238"/>
      <c r="BI1026" s="238">
        <v>1361.23</v>
      </c>
      <c r="BJ1026" s="238">
        <v>1361.23</v>
      </c>
      <c r="BK1026" s="238">
        <v>35.6</v>
      </c>
      <c r="BL1026" s="238">
        <v>35.6</v>
      </c>
      <c r="BM1026" s="238"/>
      <c r="BN1026" s="238"/>
      <c r="BO1026" s="238"/>
      <c r="BP1026" s="238"/>
      <c r="BQ1026" s="237">
        <f t="shared" si="61"/>
        <v>1396.83</v>
      </c>
      <c r="BR1026" s="237">
        <f t="shared" si="61"/>
        <v>1396.83</v>
      </c>
      <c r="BS1026" s="241">
        <f t="shared" si="63"/>
        <v>0.13637381231604184</v>
      </c>
      <c r="BT1026" s="273">
        <v>0</v>
      </c>
      <c r="BU1026" s="243">
        <v>0</v>
      </c>
      <c r="BV1026" s="244">
        <v>0</v>
      </c>
      <c r="BW1026" s="243">
        <v>0</v>
      </c>
      <c r="BX1026" s="243">
        <v>0</v>
      </c>
      <c r="BY1026" s="243">
        <v>0</v>
      </c>
      <c r="BZ1026" s="243">
        <v>0</v>
      </c>
      <c r="CA1026" s="243">
        <v>0</v>
      </c>
      <c r="CB1026" s="243">
        <v>0</v>
      </c>
      <c r="CC1026" s="243">
        <v>0</v>
      </c>
      <c r="CD1026" s="243">
        <v>0</v>
      </c>
      <c r="CE1026" s="243">
        <v>0</v>
      </c>
      <c r="CF1026" s="243">
        <v>0</v>
      </c>
      <c r="CG1026" s="243">
        <v>0</v>
      </c>
      <c r="CH1026" s="243">
        <v>0</v>
      </c>
      <c r="CI1026" s="243">
        <v>0</v>
      </c>
      <c r="CJ1026" s="243">
        <v>1597866.2232000001</v>
      </c>
      <c r="CK1026" s="243">
        <v>1597866.2232000001</v>
      </c>
      <c r="CL1026" s="243">
        <v>41788.704000000005</v>
      </c>
      <c r="CM1026" s="243">
        <v>41788.704000000005</v>
      </c>
      <c r="CN1026" s="243">
        <v>0</v>
      </c>
      <c r="CO1026" s="243">
        <v>0</v>
      </c>
      <c r="CP1026" s="243">
        <v>0</v>
      </c>
      <c r="CQ1026" s="243">
        <v>0</v>
      </c>
      <c r="CR1026" s="244">
        <f t="shared" si="62"/>
        <v>1639654.9272</v>
      </c>
      <c r="CS1026" s="267">
        <f t="shared" si="62"/>
        <v>1639654.9272</v>
      </c>
      <c r="CT1026" s="268"/>
      <c r="CU1026" s="269"/>
      <c r="CV1026" s="269"/>
      <c r="CW1026" s="269"/>
      <c r="CX1026" s="269"/>
      <c r="CY1026" s="269"/>
      <c r="CZ1026" s="269"/>
      <c r="DA1026" s="270"/>
      <c r="DB1026" s="248">
        <v>34633.434999999998</v>
      </c>
      <c r="DC1026" s="249"/>
      <c r="DD1026" s="250">
        <v>10.242655655639311</v>
      </c>
      <c r="DE1026" s="251"/>
      <c r="DF1026" s="251"/>
      <c r="DG1026" s="251"/>
      <c r="DH1026" s="252"/>
      <c r="DI1026" s="252"/>
      <c r="DJ1026" s="252"/>
      <c r="DK1026" s="252"/>
      <c r="DL1026" s="251" t="s">
        <v>2005</v>
      </c>
      <c r="DM1026" s="253" t="s">
        <v>2005</v>
      </c>
      <c r="DN1026" s="254" t="s">
        <v>66</v>
      </c>
      <c r="DO1026" s="231"/>
      <c r="DP1026" s="256" t="s">
        <v>66</v>
      </c>
      <c r="DQ1026" s="231"/>
      <c r="DR1026" s="258"/>
      <c r="DS1026" s="259"/>
      <c r="DT1026" s="260"/>
      <c r="DU1026" s="255">
        <v>391.65188561956069</v>
      </c>
      <c r="DV1026" s="261">
        <v>1540.4191217142597</v>
      </c>
      <c r="DW1026" s="231">
        <v>354.00828843762952</v>
      </c>
      <c r="DX1026" s="262">
        <v>6.5541379823618513</v>
      </c>
      <c r="DY1026" s="255">
        <v>2.5416493990882718</v>
      </c>
      <c r="DZ1026" s="231">
        <v>0.5640871357923114</v>
      </c>
      <c r="EA1026" s="231">
        <v>2.4334852880232076</v>
      </c>
      <c r="EB1026" s="262">
        <v>0.13042982405252257</v>
      </c>
      <c r="EC1026" s="271"/>
      <c r="ED1026" s="234"/>
      <c r="EE1026" s="272"/>
      <c r="EF1026" s="234">
        <v>604163</v>
      </c>
      <c r="EG1026" s="266">
        <v>-206862.66666666669</v>
      </c>
      <c r="EH1026" s="258"/>
    </row>
    <row r="1027" spans="1:138" ht="30" customHeight="1" thickBot="1" x14ac:dyDescent="0.3">
      <c r="A1027" s="45" t="s">
        <v>60</v>
      </c>
      <c r="B1027" s="45" t="s">
        <v>61</v>
      </c>
      <c r="C1027" s="45" t="s">
        <v>1479</v>
      </c>
      <c r="D1027" s="46" t="s">
        <v>1716</v>
      </c>
      <c r="E1027" s="46" t="s">
        <v>1487</v>
      </c>
      <c r="F1027" s="46" t="s">
        <v>1722</v>
      </c>
      <c r="G1027" s="46" t="s">
        <v>1487</v>
      </c>
      <c r="H1027" s="226" t="s">
        <v>66</v>
      </c>
      <c r="I1027" s="227" t="s">
        <v>2002</v>
      </c>
      <c r="J1027" s="228">
        <v>13.2</v>
      </c>
      <c r="K1027" s="229">
        <v>12.071701308432045</v>
      </c>
      <c r="L1027" s="229">
        <v>1.202840906589</v>
      </c>
      <c r="M1027" s="230">
        <v>1</v>
      </c>
      <c r="N1027" s="231">
        <v>5790.1210000000001</v>
      </c>
      <c r="O1027" s="232" t="s">
        <v>2006</v>
      </c>
      <c r="P1027" s="233">
        <v>6.7217427740132978</v>
      </c>
      <c r="Q1027" s="234" t="s">
        <v>2004</v>
      </c>
      <c r="R1027" s="235" t="s">
        <v>68</v>
      </c>
      <c r="S1027" s="236" t="s">
        <v>2005</v>
      </c>
      <c r="T1027" s="236" t="s">
        <v>2005</v>
      </c>
      <c r="U1027" s="237" t="s">
        <v>2005</v>
      </c>
      <c r="V1027" s="238" t="s">
        <v>2005</v>
      </c>
      <c r="W1027" s="238" t="s">
        <v>2005</v>
      </c>
      <c r="X1027" s="238" t="s">
        <v>2005</v>
      </c>
      <c r="Y1027" s="238" t="s">
        <v>2005</v>
      </c>
      <c r="Z1027" s="238" t="s">
        <v>2005</v>
      </c>
      <c r="AA1027" s="238" t="s">
        <v>2005</v>
      </c>
      <c r="AB1027" s="238" t="s">
        <v>2005</v>
      </c>
      <c r="AC1027" s="238" t="s">
        <v>2005</v>
      </c>
      <c r="AD1027" s="238" t="s">
        <v>2005</v>
      </c>
      <c r="AE1027" s="238">
        <v>1</v>
      </c>
      <c r="AF1027" s="238">
        <v>1</v>
      </c>
      <c r="AG1027" s="238" t="s">
        <v>2005</v>
      </c>
      <c r="AH1027" s="238" t="s">
        <v>2005</v>
      </c>
      <c r="AI1027" s="238" t="s">
        <v>2005</v>
      </c>
      <c r="AJ1027" s="238" t="s">
        <v>2005</v>
      </c>
      <c r="AK1027" s="238" t="s">
        <v>2005</v>
      </c>
      <c r="AL1027" s="238" t="s">
        <v>2005</v>
      </c>
      <c r="AM1027" s="237" t="s">
        <v>2005</v>
      </c>
      <c r="AN1027" s="238" t="s">
        <v>2005</v>
      </c>
      <c r="AO1027" s="238" t="s">
        <v>2005</v>
      </c>
      <c r="AP1027" s="238" t="s">
        <v>2005</v>
      </c>
      <c r="AQ1027" s="237">
        <f t="shared" si="60"/>
        <v>1</v>
      </c>
      <c r="AR1027" s="239">
        <f t="shared" si="60"/>
        <v>1</v>
      </c>
      <c r="AS1027" s="240"/>
      <c r="AT1027" s="238"/>
      <c r="AU1027" s="237"/>
      <c r="AV1027" s="238"/>
      <c r="AW1027" s="238"/>
      <c r="AX1027" s="238"/>
      <c r="AY1027" s="238"/>
      <c r="AZ1027" s="238"/>
      <c r="BA1027" s="238"/>
      <c r="BB1027" s="238"/>
      <c r="BC1027" s="238"/>
      <c r="BD1027" s="238"/>
      <c r="BE1027" s="238">
        <v>9000</v>
      </c>
      <c r="BF1027" s="238">
        <v>9000</v>
      </c>
      <c r="BG1027" s="238"/>
      <c r="BH1027" s="238"/>
      <c r="BI1027" s="238"/>
      <c r="BJ1027" s="238" t="s">
        <v>2005</v>
      </c>
      <c r="BK1027" s="238"/>
      <c r="BL1027" s="238"/>
      <c r="BM1027" s="238"/>
      <c r="BN1027" s="238"/>
      <c r="BO1027" s="238"/>
      <c r="BP1027" s="238"/>
      <c r="BQ1027" s="237">
        <f t="shared" si="61"/>
        <v>9000</v>
      </c>
      <c r="BR1027" s="237">
        <f t="shared" si="61"/>
        <v>9000</v>
      </c>
      <c r="BS1027" s="241">
        <f t="shared" si="63"/>
        <v>1.3389384721466278</v>
      </c>
      <c r="BT1027" s="273">
        <v>0</v>
      </c>
      <c r="BU1027" s="243">
        <v>0</v>
      </c>
      <c r="BV1027" s="244">
        <v>0</v>
      </c>
      <c r="BW1027" s="243">
        <v>0</v>
      </c>
      <c r="BX1027" s="243">
        <v>0</v>
      </c>
      <c r="BY1027" s="243">
        <v>0</v>
      </c>
      <c r="BZ1027" s="243">
        <v>0</v>
      </c>
      <c r="CA1027" s="243">
        <v>0</v>
      </c>
      <c r="CB1027" s="243">
        <v>0</v>
      </c>
      <c r="CC1027" s="243">
        <v>0</v>
      </c>
      <c r="CD1027" s="243">
        <v>0</v>
      </c>
      <c r="CE1027" s="243">
        <v>0</v>
      </c>
      <c r="CF1027" s="243">
        <v>45411840</v>
      </c>
      <c r="CG1027" s="243">
        <v>45411840</v>
      </c>
      <c r="CH1027" s="243">
        <v>0</v>
      </c>
      <c r="CI1027" s="243">
        <v>0</v>
      </c>
      <c r="CJ1027" s="243">
        <v>0</v>
      </c>
      <c r="CK1027" s="243" t="e">
        <v>#VALUE!</v>
      </c>
      <c r="CL1027" s="243">
        <v>0</v>
      </c>
      <c r="CM1027" s="243">
        <v>0</v>
      </c>
      <c r="CN1027" s="243">
        <v>0</v>
      </c>
      <c r="CO1027" s="243">
        <v>0</v>
      </c>
      <c r="CP1027" s="243">
        <v>0</v>
      </c>
      <c r="CQ1027" s="243">
        <v>0</v>
      </c>
      <c r="CR1027" s="244">
        <f t="shared" si="62"/>
        <v>45411840</v>
      </c>
      <c r="CS1027" s="267" t="e">
        <f t="shared" si="62"/>
        <v>#VALUE!</v>
      </c>
      <c r="CT1027" s="268"/>
      <c r="CU1027" s="269"/>
      <c r="CV1027" s="269"/>
      <c r="CW1027" s="269"/>
      <c r="CX1027" s="269"/>
      <c r="CY1027" s="269"/>
      <c r="CZ1027" s="269"/>
      <c r="DA1027" s="270"/>
      <c r="DB1027" s="248">
        <v>5790.1210000000001</v>
      </c>
      <c r="DC1027" s="249"/>
      <c r="DD1027" s="250">
        <v>6.7217427740132978</v>
      </c>
      <c r="DE1027" s="251"/>
      <c r="DF1027" s="251"/>
      <c r="DG1027" s="251"/>
      <c r="DH1027" s="252"/>
      <c r="DI1027" s="252"/>
      <c r="DJ1027" s="252"/>
      <c r="DK1027" s="252"/>
      <c r="DL1027" s="251" t="s">
        <v>2005</v>
      </c>
      <c r="DM1027" s="253" t="s">
        <v>2005</v>
      </c>
      <c r="DN1027" s="254" t="s">
        <v>66</v>
      </c>
      <c r="DO1027" s="231"/>
      <c r="DP1027" s="256" t="s">
        <v>66</v>
      </c>
      <c r="DQ1027" s="231"/>
      <c r="DR1027" s="258"/>
      <c r="DS1027" s="259"/>
      <c r="DT1027" s="260"/>
      <c r="DU1027" s="255">
        <v>0</v>
      </c>
      <c r="DV1027" s="261">
        <v>30</v>
      </c>
      <c r="DW1027" s="231">
        <v>0</v>
      </c>
      <c r="DX1027" s="262">
        <v>0</v>
      </c>
      <c r="DY1027" s="255">
        <v>0</v>
      </c>
      <c r="DZ1027" s="231">
        <v>0.33333333333333331</v>
      </c>
      <c r="EA1027" s="231">
        <v>0</v>
      </c>
      <c r="EB1027" s="262">
        <v>0</v>
      </c>
      <c r="EC1027" s="271"/>
      <c r="ED1027" s="234"/>
      <c r="EE1027" s="272"/>
      <c r="EF1027" s="234">
        <v>0</v>
      </c>
      <c r="EG1027" s="266">
        <v>0</v>
      </c>
      <c r="EH1027" s="258"/>
    </row>
    <row r="1028" spans="1:138" ht="30" customHeight="1" thickBot="1" x14ac:dyDescent="0.3">
      <c r="A1028" s="45" t="s">
        <v>60</v>
      </c>
      <c r="B1028" s="45" t="s">
        <v>61</v>
      </c>
      <c r="C1028" s="45" t="s">
        <v>1479</v>
      </c>
      <c r="D1028" s="46" t="s">
        <v>1723</v>
      </c>
      <c r="E1028" s="46" t="s">
        <v>1556</v>
      </c>
      <c r="F1028" s="46" t="s">
        <v>1724</v>
      </c>
      <c r="G1028" s="46" t="s">
        <v>1556</v>
      </c>
      <c r="H1028" s="226" t="s">
        <v>66</v>
      </c>
      <c r="I1028" s="227" t="s">
        <v>2007</v>
      </c>
      <c r="J1028" s="228">
        <v>13.2</v>
      </c>
      <c r="K1028" s="229">
        <v>9.7168050304614013</v>
      </c>
      <c r="L1028" s="229">
        <v>38.028598405749001</v>
      </c>
      <c r="M1028" s="230">
        <v>2386.1666666666702</v>
      </c>
      <c r="N1028" s="231">
        <v>32124.992036521031</v>
      </c>
      <c r="O1028" s="232" t="s">
        <v>2003</v>
      </c>
      <c r="P1028" s="233">
        <v>9.1680913346235808</v>
      </c>
      <c r="Q1028" s="234" t="s">
        <v>2004</v>
      </c>
      <c r="R1028" s="235" t="s">
        <v>68</v>
      </c>
      <c r="S1028" s="236" t="s">
        <v>2005</v>
      </c>
      <c r="T1028" s="236" t="s">
        <v>2005</v>
      </c>
      <c r="U1028" s="237" t="s">
        <v>2005</v>
      </c>
      <c r="V1028" s="238" t="s">
        <v>2005</v>
      </c>
      <c r="W1028" s="238" t="s">
        <v>2005</v>
      </c>
      <c r="X1028" s="238" t="s">
        <v>2005</v>
      </c>
      <c r="Y1028" s="238" t="s">
        <v>2005</v>
      </c>
      <c r="Z1028" s="238" t="s">
        <v>2005</v>
      </c>
      <c r="AA1028" s="238" t="s">
        <v>2005</v>
      </c>
      <c r="AB1028" s="238" t="s">
        <v>2005</v>
      </c>
      <c r="AC1028" s="238" t="s">
        <v>2005</v>
      </c>
      <c r="AD1028" s="238" t="s">
        <v>2005</v>
      </c>
      <c r="AE1028" s="238" t="s">
        <v>2005</v>
      </c>
      <c r="AF1028" s="238" t="s">
        <v>2005</v>
      </c>
      <c r="AG1028" s="238" t="s">
        <v>2005</v>
      </c>
      <c r="AH1028" s="238" t="s">
        <v>2005</v>
      </c>
      <c r="AI1028" s="238">
        <v>69</v>
      </c>
      <c r="AJ1028" s="238">
        <v>69</v>
      </c>
      <c r="AK1028" s="238">
        <v>2</v>
      </c>
      <c r="AL1028" s="238">
        <v>2</v>
      </c>
      <c r="AM1028" s="237" t="s">
        <v>2005</v>
      </c>
      <c r="AN1028" s="238" t="s">
        <v>2005</v>
      </c>
      <c r="AO1028" s="238" t="s">
        <v>2005</v>
      </c>
      <c r="AP1028" s="238" t="s">
        <v>2005</v>
      </c>
      <c r="AQ1028" s="237">
        <f t="shared" si="60"/>
        <v>71</v>
      </c>
      <c r="AR1028" s="239">
        <f t="shared" si="60"/>
        <v>71</v>
      </c>
      <c r="AS1028" s="240"/>
      <c r="AT1028" s="238"/>
      <c r="AU1028" s="237"/>
      <c r="AV1028" s="238"/>
      <c r="AW1028" s="238"/>
      <c r="AX1028" s="238"/>
      <c r="AY1028" s="238"/>
      <c r="AZ1028" s="238"/>
      <c r="BA1028" s="238"/>
      <c r="BB1028" s="238"/>
      <c r="BC1028" s="238"/>
      <c r="BD1028" s="238"/>
      <c r="BE1028" s="238"/>
      <c r="BF1028" s="238"/>
      <c r="BG1028" s="238"/>
      <c r="BH1028" s="238"/>
      <c r="BI1028" s="238">
        <v>591.5</v>
      </c>
      <c r="BJ1028" s="238">
        <v>591.5</v>
      </c>
      <c r="BK1028" s="238">
        <v>7.6</v>
      </c>
      <c r="BL1028" s="238">
        <v>7.6</v>
      </c>
      <c r="BM1028" s="238"/>
      <c r="BN1028" s="238"/>
      <c r="BO1028" s="238"/>
      <c r="BP1028" s="238"/>
      <c r="BQ1028" s="237">
        <f t="shared" si="61"/>
        <v>599.1</v>
      </c>
      <c r="BR1028" s="237">
        <f t="shared" si="61"/>
        <v>599.1</v>
      </c>
      <c r="BS1028" s="241">
        <f t="shared" si="63"/>
        <v>6.5346207638386014E-2</v>
      </c>
      <c r="BT1028" s="273">
        <v>0</v>
      </c>
      <c r="BU1028" s="243">
        <v>0</v>
      </c>
      <c r="BV1028" s="244">
        <v>0</v>
      </c>
      <c r="BW1028" s="243">
        <v>0</v>
      </c>
      <c r="BX1028" s="243">
        <v>0</v>
      </c>
      <c r="BY1028" s="243">
        <v>0</v>
      </c>
      <c r="BZ1028" s="243">
        <v>0</v>
      </c>
      <c r="CA1028" s="243">
        <v>0</v>
      </c>
      <c r="CB1028" s="243">
        <v>0</v>
      </c>
      <c r="CC1028" s="243">
        <v>0</v>
      </c>
      <c r="CD1028" s="243">
        <v>0</v>
      </c>
      <c r="CE1028" s="243">
        <v>0</v>
      </c>
      <c r="CF1028" s="243">
        <v>0</v>
      </c>
      <c r="CG1028" s="243">
        <v>0</v>
      </c>
      <c r="CH1028" s="243">
        <v>0</v>
      </c>
      <c r="CI1028" s="243">
        <v>0</v>
      </c>
      <c r="CJ1028" s="243">
        <v>694326.36</v>
      </c>
      <c r="CK1028" s="243">
        <v>694326.36</v>
      </c>
      <c r="CL1028" s="243">
        <v>8921.1840000000011</v>
      </c>
      <c r="CM1028" s="243">
        <v>8921.1840000000011</v>
      </c>
      <c r="CN1028" s="243">
        <v>0</v>
      </c>
      <c r="CO1028" s="243">
        <v>0</v>
      </c>
      <c r="CP1028" s="243">
        <v>0</v>
      </c>
      <c r="CQ1028" s="243">
        <v>0</v>
      </c>
      <c r="CR1028" s="244">
        <f t="shared" si="62"/>
        <v>703247.54399999999</v>
      </c>
      <c r="CS1028" s="267">
        <f t="shared" si="62"/>
        <v>703247.54399999999</v>
      </c>
      <c r="CT1028" s="268"/>
      <c r="CU1028" s="269"/>
      <c r="CV1028" s="269"/>
      <c r="CW1028" s="269"/>
      <c r="CX1028" s="269"/>
      <c r="CY1028" s="269"/>
      <c r="CZ1028" s="269"/>
      <c r="DA1028" s="270"/>
      <c r="DB1028" s="248">
        <v>32124.992036521031</v>
      </c>
      <c r="DC1028" s="249"/>
      <c r="DD1028" s="250">
        <v>9.1680913346235808</v>
      </c>
      <c r="DE1028" s="251"/>
      <c r="DF1028" s="251"/>
      <c r="DG1028" s="251"/>
      <c r="DH1028" s="252"/>
      <c r="DI1028" s="252"/>
      <c r="DJ1028" s="252"/>
      <c r="DK1028" s="252"/>
      <c r="DL1028" s="251" t="s">
        <v>2005</v>
      </c>
      <c r="DM1028" s="253" t="s">
        <v>2005</v>
      </c>
      <c r="DN1028" s="254" t="s">
        <v>66</v>
      </c>
      <c r="DO1028" s="231"/>
      <c r="DP1028" s="256" t="s">
        <v>66</v>
      </c>
      <c r="DQ1028" s="231"/>
      <c r="DR1028" s="258"/>
      <c r="DS1028" s="259"/>
      <c r="DT1028" s="260"/>
      <c r="DU1028" s="255">
        <v>279.46874345184006</v>
      </c>
      <c r="DV1028" s="261">
        <v>1897.8089073182127</v>
      </c>
      <c r="DW1028" s="231">
        <v>249.9666131172728</v>
      </c>
      <c r="DX1028" s="262">
        <v>161.31658286788746</v>
      </c>
      <c r="DY1028" s="255">
        <v>2.0530837465949539</v>
      </c>
      <c r="DZ1028" s="231">
        <v>2.3612396927984669E-2</v>
      </c>
      <c r="EA1028" s="231">
        <v>1.8611440944331885</v>
      </c>
      <c r="EB1028" s="262">
        <v>-0.73712524062644991</v>
      </c>
      <c r="EC1028" s="271"/>
      <c r="ED1028" s="234"/>
      <c r="EE1028" s="272"/>
      <c r="EF1028" s="234">
        <v>519975</v>
      </c>
      <c r="EG1028" s="266">
        <v>54787</v>
      </c>
      <c r="EH1028" s="258"/>
    </row>
    <row r="1029" spans="1:138" ht="30" customHeight="1" thickBot="1" x14ac:dyDescent="0.3">
      <c r="A1029" s="45" t="s">
        <v>60</v>
      </c>
      <c r="B1029" s="45" t="s">
        <v>61</v>
      </c>
      <c r="C1029" s="45" t="s">
        <v>1479</v>
      </c>
      <c r="D1029" s="46" t="s">
        <v>1723</v>
      </c>
      <c r="E1029" s="46" t="s">
        <v>1556</v>
      </c>
      <c r="F1029" s="46" t="s">
        <v>1725</v>
      </c>
      <c r="G1029" s="46" t="s">
        <v>1556</v>
      </c>
      <c r="H1029" s="226" t="s">
        <v>66</v>
      </c>
      <c r="I1029" s="227" t="s">
        <v>2002</v>
      </c>
      <c r="J1029" s="228">
        <v>13.2</v>
      </c>
      <c r="K1029" s="229">
        <v>9.7168050304614013</v>
      </c>
      <c r="L1029" s="229">
        <v>11.301515128008001</v>
      </c>
      <c r="M1029" s="230">
        <v>311.83333333333297</v>
      </c>
      <c r="N1029" s="231">
        <v>2114.0630000000001</v>
      </c>
      <c r="O1029" s="232" t="s">
        <v>2006</v>
      </c>
      <c r="P1029" s="233">
        <v>1.6918672288332792</v>
      </c>
      <c r="Q1029" s="234" t="s">
        <v>2004</v>
      </c>
      <c r="R1029" s="235" t="s">
        <v>68</v>
      </c>
      <c r="S1029" s="236" t="s">
        <v>2005</v>
      </c>
      <c r="T1029" s="236" t="s">
        <v>2005</v>
      </c>
      <c r="U1029" s="237" t="s">
        <v>2005</v>
      </c>
      <c r="V1029" s="238" t="s">
        <v>2005</v>
      </c>
      <c r="W1029" s="238" t="s">
        <v>2005</v>
      </c>
      <c r="X1029" s="238" t="s">
        <v>2005</v>
      </c>
      <c r="Y1029" s="238" t="s">
        <v>2005</v>
      </c>
      <c r="Z1029" s="238" t="s">
        <v>2005</v>
      </c>
      <c r="AA1029" s="238" t="s">
        <v>2005</v>
      </c>
      <c r="AB1029" s="238" t="s">
        <v>2005</v>
      </c>
      <c r="AC1029" s="238" t="s">
        <v>2005</v>
      </c>
      <c r="AD1029" s="238" t="s">
        <v>2005</v>
      </c>
      <c r="AE1029" s="238" t="s">
        <v>2005</v>
      </c>
      <c r="AF1029" s="238" t="s">
        <v>2005</v>
      </c>
      <c r="AG1029" s="238" t="s">
        <v>2005</v>
      </c>
      <c r="AH1029" s="238" t="s">
        <v>2005</v>
      </c>
      <c r="AI1029" s="238">
        <v>10</v>
      </c>
      <c r="AJ1029" s="238">
        <v>10</v>
      </c>
      <c r="AK1029" s="238" t="s">
        <v>2005</v>
      </c>
      <c r="AL1029" s="238" t="s">
        <v>2005</v>
      </c>
      <c r="AM1029" s="237" t="s">
        <v>2005</v>
      </c>
      <c r="AN1029" s="238" t="s">
        <v>2005</v>
      </c>
      <c r="AO1029" s="238" t="s">
        <v>2005</v>
      </c>
      <c r="AP1029" s="238" t="s">
        <v>2005</v>
      </c>
      <c r="AQ1029" s="237">
        <f t="shared" si="60"/>
        <v>10</v>
      </c>
      <c r="AR1029" s="239">
        <f t="shared" si="60"/>
        <v>10</v>
      </c>
      <c r="AS1029" s="240"/>
      <c r="AT1029" s="238"/>
      <c r="AU1029" s="237"/>
      <c r="AV1029" s="238"/>
      <c r="AW1029" s="238"/>
      <c r="AX1029" s="238"/>
      <c r="AY1029" s="238"/>
      <c r="AZ1029" s="238"/>
      <c r="BA1029" s="238"/>
      <c r="BB1029" s="238"/>
      <c r="BC1029" s="238"/>
      <c r="BD1029" s="238"/>
      <c r="BE1029" s="238"/>
      <c r="BF1029" s="238"/>
      <c r="BG1029" s="238"/>
      <c r="BH1029" s="238"/>
      <c r="BI1029" s="238">
        <v>78.8</v>
      </c>
      <c r="BJ1029" s="238">
        <v>78.8</v>
      </c>
      <c r="BK1029" s="238"/>
      <c r="BL1029" s="238"/>
      <c r="BM1029" s="238"/>
      <c r="BN1029" s="238"/>
      <c r="BO1029" s="238"/>
      <c r="BP1029" s="238"/>
      <c r="BQ1029" s="237">
        <f t="shared" si="61"/>
        <v>78.8</v>
      </c>
      <c r="BR1029" s="237">
        <f t="shared" si="61"/>
        <v>78.8</v>
      </c>
      <c r="BS1029" s="241">
        <f t="shared" si="63"/>
        <v>4.6575758816689711E-2</v>
      </c>
      <c r="BT1029" s="273">
        <v>0</v>
      </c>
      <c r="BU1029" s="243">
        <v>0</v>
      </c>
      <c r="BV1029" s="244">
        <v>0</v>
      </c>
      <c r="BW1029" s="243">
        <v>0</v>
      </c>
      <c r="BX1029" s="243">
        <v>0</v>
      </c>
      <c r="BY1029" s="243">
        <v>0</v>
      </c>
      <c r="BZ1029" s="243">
        <v>0</v>
      </c>
      <c r="CA1029" s="243">
        <v>0</v>
      </c>
      <c r="CB1029" s="243">
        <v>0</v>
      </c>
      <c r="CC1029" s="243">
        <v>0</v>
      </c>
      <c r="CD1029" s="243">
        <v>0</v>
      </c>
      <c r="CE1029" s="243">
        <v>0</v>
      </c>
      <c r="CF1029" s="243">
        <v>0</v>
      </c>
      <c r="CG1029" s="243">
        <v>0</v>
      </c>
      <c r="CH1029" s="243">
        <v>0</v>
      </c>
      <c r="CI1029" s="243">
        <v>0</v>
      </c>
      <c r="CJ1029" s="243">
        <v>92498.592000000004</v>
      </c>
      <c r="CK1029" s="243">
        <v>92498.592000000004</v>
      </c>
      <c r="CL1029" s="243">
        <v>0</v>
      </c>
      <c r="CM1029" s="243">
        <v>0</v>
      </c>
      <c r="CN1029" s="243">
        <v>0</v>
      </c>
      <c r="CO1029" s="243">
        <v>0</v>
      </c>
      <c r="CP1029" s="243">
        <v>0</v>
      </c>
      <c r="CQ1029" s="243">
        <v>0</v>
      </c>
      <c r="CR1029" s="244">
        <f t="shared" si="62"/>
        <v>92498.592000000004</v>
      </c>
      <c r="CS1029" s="267">
        <f t="shared" si="62"/>
        <v>92498.592000000004</v>
      </c>
      <c r="CT1029" s="268"/>
      <c r="CU1029" s="269"/>
      <c r="CV1029" s="269"/>
      <c r="CW1029" s="269"/>
      <c r="CX1029" s="269"/>
      <c r="CY1029" s="269"/>
      <c r="CZ1029" s="269"/>
      <c r="DA1029" s="270"/>
      <c r="DB1029" s="248">
        <v>2114.0630000000001</v>
      </c>
      <c r="DC1029" s="249"/>
      <c r="DD1029" s="250">
        <v>1.6918672288332792</v>
      </c>
      <c r="DE1029" s="251"/>
      <c r="DF1029" s="251"/>
      <c r="DG1029" s="251"/>
      <c r="DH1029" s="252"/>
      <c r="DI1029" s="252"/>
      <c r="DJ1029" s="252"/>
      <c r="DK1029" s="252"/>
      <c r="DL1029" s="251" t="s">
        <v>2005</v>
      </c>
      <c r="DM1029" s="253" t="s">
        <v>2005</v>
      </c>
      <c r="DN1029" s="254" t="s">
        <v>66</v>
      </c>
      <c r="DO1029" s="231"/>
      <c r="DP1029" s="256" t="s">
        <v>66</v>
      </c>
      <c r="DQ1029" s="231"/>
      <c r="DR1029" s="258"/>
      <c r="DS1029" s="259"/>
      <c r="DT1029" s="260"/>
      <c r="DU1029" s="255">
        <v>74.065205772314357</v>
      </c>
      <c r="DV1029" s="261">
        <v>1761.8425165679273</v>
      </c>
      <c r="DW1029" s="231">
        <v>64.034206306787894</v>
      </c>
      <c r="DX1029" s="262">
        <v>73.206849366785121</v>
      </c>
      <c r="DY1029" s="255">
        <v>0.14751469802244807</v>
      </c>
      <c r="DZ1029" s="231">
        <v>2.0435548278256301</v>
      </c>
      <c r="EA1029" s="231">
        <v>0</v>
      </c>
      <c r="EB1029" s="262">
        <v>0.85773619251474464</v>
      </c>
      <c r="EC1029" s="271"/>
      <c r="ED1029" s="234"/>
      <c r="EE1029" s="272"/>
      <c r="EF1029" s="234">
        <v>19968</v>
      </c>
      <c r="EG1029" s="266">
        <v>-16236</v>
      </c>
      <c r="EH1029" s="258"/>
    </row>
    <row r="1030" spans="1:138" ht="30" customHeight="1" thickBot="1" x14ac:dyDescent="0.3">
      <c r="A1030" s="45" t="s">
        <v>60</v>
      </c>
      <c r="B1030" s="45" t="s">
        <v>61</v>
      </c>
      <c r="C1030" s="45" t="s">
        <v>1479</v>
      </c>
      <c r="D1030" s="46" t="s">
        <v>1726</v>
      </c>
      <c r="E1030" s="46" t="s">
        <v>1556</v>
      </c>
      <c r="F1030" s="46" t="s">
        <v>1727</v>
      </c>
      <c r="G1030" s="46" t="s">
        <v>1721</v>
      </c>
      <c r="H1030" s="226" t="s">
        <v>66</v>
      </c>
      <c r="I1030" s="227" t="s">
        <v>2007</v>
      </c>
      <c r="J1030" s="228">
        <v>13.2</v>
      </c>
      <c r="K1030" s="229">
        <v>11.797344460513136</v>
      </c>
      <c r="L1030" s="229">
        <v>26.398484793576003</v>
      </c>
      <c r="M1030" s="230">
        <v>2020.1666666666699</v>
      </c>
      <c r="N1030" s="231">
        <v>33486.899429590499</v>
      </c>
      <c r="O1030" s="232" t="s">
        <v>2003</v>
      </c>
      <c r="P1030" s="233">
        <v>9.5567635358420358</v>
      </c>
      <c r="Q1030" s="234" t="s">
        <v>2004</v>
      </c>
      <c r="R1030" s="235" t="s">
        <v>68</v>
      </c>
      <c r="S1030" s="236" t="s">
        <v>2005</v>
      </c>
      <c r="T1030" s="236" t="s">
        <v>2005</v>
      </c>
      <c r="U1030" s="237" t="s">
        <v>2005</v>
      </c>
      <c r="V1030" s="238" t="s">
        <v>2005</v>
      </c>
      <c r="W1030" s="238" t="s">
        <v>2005</v>
      </c>
      <c r="X1030" s="238" t="s">
        <v>2005</v>
      </c>
      <c r="Y1030" s="238" t="s">
        <v>2005</v>
      </c>
      <c r="Z1030" s="238" t="s">
        <v>2005</v>
      </c>
      <c r="AA1030" s="238" t="s">
        <v>2005</v>
      </c>
      <c r="AB1030" s="238" t="s">
        <v>2005</v>
      </c>
      <c r="AC1030" s="238" t="s">
        <v>2005</v>
      </c>
      <c r="AD1030" s="238" t="s">
        <v>2005</v>
      </c>
      <c r="AE1030" s="238" t="s">
        <v>2005</v>
      </c>
      <c r="AF1030" s="238" t="s">
        <v>2005</v>
      </c>
      <c r="AG1030" s="238" t="s">
        <v>2005</v>
      </c>
      <c r="AH1030" s="238" t="s">
        <v>2005</v>
      </c>
      <c r="AI1030" s="238">
        <v>29</v>
      </c>
      <c r="AJ1030" s="238">
        <v>29</v>
      </c>
      <c r="AK1030" s="238">
        <v>1</v>
      </c>
      <c r="AL1030" s="238">
        <v>1</v>
      </c>
      <c r="AM1030" s="237" t="s">
        <v>2005</v>
      </c>
      <c r="AN1030" s="238" t="s">
        <v>2005</v>
      </c>
      <c r="AO1030" s="238" t="s">
        <v>2005</v>
      </c>
      <c r="AP1030" s="238" t="s">
        <v>2005</v>
      </c>
      <c r="AQ1030" s="237">
        <f t="shared" si="60"/>
        <v>30</v>
      </c>
      <c r="AR1030" s="239">
        <f t="shared" si="60"/>
        <v>30</v>
      </c>
      <c r="AS1030" s="240"/>
      <c r="AT1030" s="238"/>
      <c r="AU1030" s="237"/>
      <c r="AV1030" s="238"/>
      <c r="AW1030" s="238"/>
      <c r="AX1030" s="238"/>
      <c r="AY1030" s="238"/>
      <c r="AZ1030" s="238"/>
      <c r="BA1030" s="238"/>
      <c r="BB1030" s="238"/>
      <c r="BC1030" s="238"/>
      <c r="BD1030" s="238"/>
      <c r="BE1030" s="238"/>
      <c r="BF1030" s="238"/>
      <c r="BG1030" s="238"/>
      <c r="BH1030" s="238"/>
      <c r="BI1030" s="238">
        <v>237.59</v>
      </c>
      <c r="BJ1030" s="238">
        <v>237.59</v>
      </c>
      <c r="BK1030" s="238">
        <v>11.4</v>
      </c>
      <c r="BL1030" s="238">
        <v>11.4</v>
      </c>
      <c r="BM1030" s="238"/>
      <c r="BN1030" s="238"/>
      <c r="BO1030" s="238"/>
      <c r="BP1030" s="238"/>
      <c r="BQ1030" s="237">
        <f t="shared" si="61"/>
        <v>248.99</v>
      </c>
      <c r="BR1030" s="237">
        <f t="shared" si="61"/>
        <v>248.99</v>
      </c>
      <c r="BS1030" s="241">
        <f t="shared" si="63"/>
        <v>2.6053799392040916E-2</v>
      </c>
      <c r="BT1030" s="273">
        <v>0</v>
      </c>
      <c r="BU1030" s="243">
        <v>0</v>
      </c>
      <c r="BV1030" s="244">
        <v>0</v>
      </c>
      <c r="BW1030" s="243">
        <v>0</v>
      </c>
      <c r="BX1030" s="243">
        <v>0</v>
      </c>
      <c r="BY1030" s="243">
        <v>0</v>
      </c>
      <c r="BZ1030" s="243">
        <v>0</v>
      </c>
      <c r="CA1030" s="243">
        <v>0</v>
      </c>
      <c r="CB1030" s="243">
        <v>0</v>
      </c>
      <c r="CC1030" s="243">
        <v>0</v>
      </c>
      <c r="CD1030" s="243">
        <v>0</v>
      </c>
      <c r="CE1030" s="243">
        <v>0</v>
      </c>
      <c r="CF1030" s="243">
        <v>0</v>
      </c>
      <c r="CG1030" s="243">
        <v>0</v>
      </c>
      <c r="CH1030" s="243">
        <v>0</v>
      </c>
      <c r="CI1030" s="243">
        <v>0</v>
      </c>
      <c r="CJ1030" s="243">
        <v>278892.64560000005</v>
      </c>
      <c r="CK1030" s="243">
        <v>278892.64560000005</v>
      </c>
      <c r="CL1030" s="243">
        <v>13381.776000000002</v>
      </c>
      <c r="CM1030" s="243">
        <v>13381.776000000002</v>
      </c>
      <c r="CN1030" s="243">
        <v>0</v>
      </c>
      <c r="CO1030" s="243">
        <v>0</v>
      </c>
      <c r="CP1030" s="243">
        <v>0</v>
      </c>
      <c r="CQ1030" s="243">
        <v>0</v>
      </c>
      <c r="CR1030" s="244">
        <f t="shared" si="62"/>
        <v>292274.42160000006</v>
      </c>
      <c r="CS1030" s="267">
        <f t="shared" si="62"/>
        <v>292274.42160000006</v>
      </c>
      <c r="CT1030" s="268"/>
      <c r="CU1030" s="269"/>
      <c r="CV1030" s="269"/>
      <c r="CW1030" s="269"/>
      <c r="CX1030" s="269"/>
      <c r="CY1030" s="269"/>
      <c r="CZ1030" s="269"/>
      <c r="DA1030" s="270"/>
      <c r="DB1030" s="248">
        <v>33486.899429590499</v>
      </c>
      <c r="DC1030" s="249"/>
      <c r="DD1030" s="250">
        <v>9.5567635358420358</v>
      </c>
      <c r="DE1030" s="251"/>
      <c r="DF1030" s="251"/>
      <c r="DG1030" s="251"/>
      <c r="DH1030" s="252"/>
      <c r="DI1030" s="252"/>
      <c r="DJ1030" s="252"/>
      <c r="DK1030" s="252"/>
      <c r="DL1030" s="251" t="s">
        <v>2005</v>
      </c>
      <c r="DM1030" s="253" t="s">
        <v>2005</v>
      </c>
      <c r="DN1030" s="254" t="s">
        <v>66</v>
      </c>
      <c r="DO1030" s="231"/>
      <c r="DP1030" s="256" t="s">
        <v>66</v>
      </c>
      <c r="DQ1030" s="231"/>
      <c r="DR1030" s="258"/>
      <c r="DS1030" s="259"/>
      <c r="DT1030" s="260"/>
      <c r="DU1030" s="255">
        <v>258.54450952891636</v>
      </c>
      <c r="DV1030" s="261">
        <v>272.92257863178929</v>
      </c>
      <c r="DW1030" s="231">
        <v>258.54450952891636</v>
      </c>
      <c r="DX1030" s="262">
        <v>-107.65951495084749</v>
      </c>
      <c r="DY1030" s="255">
        <v>0.37917663559112225</v>
      </c>
      <c r="DZ1030" s="231">
        <v>0.55008011569331428</v>
      </c>
      <c r="EA1030" s="231">
        <v>0.37917663559112225</v>
      </c>
      <c r="EB1030" s="262">
        <v>-8.9877602183668914E-4</v>
      </c>
      <c r="EC1030" s="271"/>
      <c r="ED1030" s="234"/>
      <c r="EE1030" s="272"/>
      <c r="EF1030" s="234">
        <v>505881</v>
      </c>
      <c r="EG1030" s="266">
        <v>-248092</v>
      </c>
      <c r="EH1030" s="258"/>
    </row>
    <row r="1031" spans="1:138" ht="30" customHeight="1" thickBot="1" x14ac:dyDescent="0.3">
      <c r="A1031" s="45" t="s">
        <v>60</v>
      </c>
      <c r="B1031" s="45" t="s">
        <v>61</v>
      </c>
      <c r="C1031" s="45" t="s">
        <v>1479</v>
      </c>
      <c r="D1031" s="46" t="s">
        <v>1726</v>
      </c>
      <c r="E1031" s="46" t="s">
        <v>1556</v>
      </c>
      <c r="F1031" s="46" t="s">
        <v>1728</v>
      </c>
      <c r="G1031" s="46" t="s">
        <v>1729</v>
      </c>
      <c r="H1031" s="226" t="s">
        <v>66</v>
      </c>
      <c r="I1031" s="227" t="s">
        <v>2007</v>
      </c>
      <c r="J1031" s="228">
        <v>13.2</v>
      </c>
      <c r="K1031" s="229">
        <v>11.797344460513136</v>
      </c>
      <c r="L1031" s="229">
        <v>58.450757454180007</v>
      </c>
      <c r="M1031" s="230">
        <v>2083.4166666666702</v>
      </c>
      <c r="N1031" s="231">
        <v>24484.519</v>
      </c>
      <c r="O1031" s="232" t="s">
        <v>2006</v>
      </c>
      <c r="P1031" s="233">
        <v>10.036888019700129</v>
      </c>
      <c r="Q1031" s="234" t="s">
        <v>2004</v>
      </c>
      <c r="R1031" s="235" t="s">
        <v>68</v>
      </c>
      <c r="S1031" s="236" t="s">
        <v>2005</v>
      </c>
      <c r="T1031" s="236" t="s">
        <v>2005</v>
      </c>
      <c r="U1031" s="237" t="s">
        <v>2005</v>
      </c>
      <c r="V1031" s="238" t="s">
        <v>2005</v>
      </c>
      <c r="W1031" s="238" t="s">
        <v>2005</v>
      </c>
      <c r="X1031" s="238" t="s">
        <v>2005</v>
      </c>
      <c r="Y1031" s="238" t="s">
        <v>2005</v>
      </c>
      <c r="Z1031" s="238" t="s">
        <v>2005</v>
      </c>
      <c r="AA1031" s="238" t="s">
        <v>2005</v>
      </c>
      <c r="AB1031" s="238" t="s">
        <v>2005</v>
      </c>
      <c r="AC1031" s="238" t="s">
        <v>2005</v>
      </c>
      <c r="AD1031" s="238" t="s">
        <v>2005</v>
      </c>
      <c r="AE1031" s="238" t="s">
        <v>2005</v>
      </c>
      <c r="AF1031" s="238" t="s">
        <v>2005</v>
      </c>
      <c r="AG1031" s="238" t="s">
        <v>2005</v>
      </c>
      <c r="AH1031" s="238" t="s">
        <v>2005</v>
      </c>
      <c r="AI1031" s="238">
        <v>84</v>
      </c>
      <c r="AJ1031" s="238">
        <v>84</v>
      </c>
      <c r="AK1031" s="238">
        <v>2</v>
      </c>
      <c r="AL1031" s="238">
        <v>2</v>
      </c>
      <c r="AM1031" s="237" t="s">
        <v>2005</v>
      </c>
      <c r="AN1031" s="238" t="s">
        <v>2005</v>
      </c>
      <c r="AO1031" s="238" t="s">
        <v>2005</v>
      </c>
      <c r="AP1031" s="238" t="s">
        <v>2005</v>
      </c>
      <c r="AQ1031" s="237">
        <f t="shared" si="60"/>
        <v>86</v>
      </c>
      <c r="AR1031" s="239">
        <f t="shared" si="60"/>
        <v>86</v>
      </c>
      <c r="AS1031" s="240"/>
      <c r="AT1031" s="238"/>
      <c r="AU1031" s="237"/>
      <c r="AV1031" s="238"/>
      <c r="AW1031" s="238"/>
      <c r="AX1031" s="238"/>
      <c r="AY1031" s="238"/>
      <c r="AZ1031" s="238"/>
      <c r="BA1031" s="238"/>
      <c r="BB1031" s="238"/>
      <c r="BC1031" s="238"/>
      <c r="BD1031" s="238"/>
      <c r="BE1031" s="238"/>
      <c r="BF1031" s="238"/>
      <c r="BG1031" s="238"/>
      <c r="BH1031" s="238"/>
      <c r="BI1031" s="238">
        <v>649.54</v>
      </c>
      <c r="BJ1031" s="238">
        <v>649.54</v>
      </c>
      <c r="BK1031" s="238">
        <v>31.6</v>
      </c>
      <c r="BL1031" s="238">
        <v>31.6</v>
      </c>
      <c r="BM1031" s="238"/>
      <c r="BN1031" s="238"/>
      <c r="BO1031" s="238"/>
      <c r="BP1031" s="238"/>
      <c r="BQ1031" s="237">
        <f t="shared" si="61"/>
        <v>681.14</v>
      </c>
      <c r="BR1031" s="237">
        <f t="shared" si="61"/>
        <v>681.14</v>
      </c>
      <c r="BS1031" s="241">
        <f t="shared" si="63"/>
        <v>6.7863664381138555E-2</v>
      </c>
      <c r="BT1031" s="273">
        <v>0</v>
      </c>
      <c r="BU1031" s="243">
        <v>0</v>
      </c>
      <c r="BV1031" s="244">
        <v>0</v>
      </c>
      <c r="BW1031" s="243">
        <v>0</v>
      </c>
      <c r="BX1031" s="243">
        <v>0</v>
      </c>
      <c r="BY1031" s="243">
        <v>0</v>
      </c>
      <c r="BZ1031" s="243">
        <v>0</v>
      </c>
      <c r="CA1031" s="243">
        <v>0</v>
      </c>
      <c r="CB1031" s="243">
        <v>0</v>
      </c>
      <c r="CC1031" s="243">
        <v>0</v>
      </c>
      <c r="CD1031" s="243">
        <v>0</v>
      </c>
      <c r="CE1031" s="243">
        <v>0</v>
      </c>
      <c r="CF1031" s="243">
        <v>0</v>
      </c>
      <c r="CG1031" s="243">
        <v>0</v>
      </c>
      <c r="CH1031" s="243">
        <v>0</v>
      </c>
      <c r="CI1031" s="243">
        <v>0</v>
      </c>
      <c r="CJ1031" s="243">
        <v>762456.03359999997</v>
      </c>
      <c r="CK1031" s="243">
        <v>762456.03359999997</v>
      </c>
      <c r="CL1031" s="243">
        <v>37093.344000000005</v>
      </c>
      <c r="CM1031" s="243">
        <v>37093.344000000005</v>
      </c>
      <c r="CN1031" s="243">
        <v>0</v>
      </c>
      <c r="CO1031" s="243">
        <v>0</v>
      </c>
      <c r="CP1031" s="243">
        <v>0</v>
      </c>
      <c r="CQ1031" s="243">
        <v>0</v>
      </c>
      <c r="CR1031" s="244">
        <f t="shared" si="62"/>
        <v>799549.37760000001</v>
      </c>
      <c r="CS1031" s="267">
        <f t="shared" si="62"/>
        <v>799549.37760000001</v>
      </c>
      <c r="CT1031" s="268"/>
      <c r="CU1031" s="269"/>
      <c r="CV1031" s="269"/>
      <c r="CW1031" s="269"/>
      <c r="CX1031" s="269"/>
      <c r="CY1031" s="269"/>
      <c r="CZ1031" s="269"/>
      <c r="DA1031" s="270"/>
      <c r="DB1031" s="248">
        <v>24484.519</v>
      </c>
      <c r="DC1031" s="249"/>
      <c r="DD1031" s="250">
        <v>10.036888019700129</v>
      </c>
      <c r="DE1031" s="251"/>
      <c r="DF1031" s="251"/>
      <c r="DG1031" s="251"/>
      <c r="DH1031" s="252"/>
      <c r="DI1031" s="252"/>
      <c r="DJ1031" s="252"/>
      <c r="DK1031" s="252"/>
      <c r="DL1031" s="251" t="s">
        <v>2005</v>
      </c>
      <c r="DM1031" s="253" t="s">
        <v>2005</v>
      </c>
      <c r="DN1031" s="254" t="s">
        <v>66</v>
      </c>
      <c r="DO1031" s="231"/>
      <c r="DP1031" s="256" t="s">
        <v>66</v>
      </c>
      <c r="DQ1031" s="231"/>
      <c r="DR1031" s="258"/>
      <c r="DS1031" s="259"/>
      <c r="DT1031" s="260"/>
      <c r="DU1031" s="255">
        <v>87.800007999679863</v>
      </c>
      <c r="DV1031" s="261">
        <v>1133.3707326112556</v>
      </c>
      <c r="DW1031" s="231">
        <v>85.02379904803793</v>
      </c>
      <c r="DX1031" s="262">
        <v>104.64652777106393</v>
      </c>
      <c r="DY1031" s="255">
        <v>0.59565617375304891</v>
      </c>
      <c r="DZ1031" s="231">
        <v>1.2227996604382052</v>
      </c>
      <c r="EA1031" s="231">
        <v>0.59421623135074497</v>
      </c>
      <c r="EB1031" s="262">
        <v>0.65888754953974915</v>
      </c>
      <c r="EC1031" s="271"/>
      <c r="ED1031" s="234"/>
      <c r="EE1031" s="272"/>
      <c r="EF1031" s="234">
        <v>61474</v>
      </c>
      <c r="EG1031" s="266">
        <v>36749.666666666672</v>
      </c>
      <c r="EH1031" s="258"/>
    </row>
    <row r="1032" spans="1:138" ht="30" customHeight="1" thickBot="1" x14ac:dyDescent="0.3">
      <c r="A1032" s="45" t="s">
        <v>60</v>
      </c>
      <c r="B1032" s="45" t="s">
        <v>61</v>
      </c>
      <c r="C1032" s="45" t="s">
        <v>1479</v>
      </c>
      <c r="D1032" s="46" t="s">
        <v>1726</v>
      </c>
      <c r="E1032" s="46" t="s">
        <v>1556</v>
      </c>
      <c r="F1032" s="46" t="s">
        <v>1730</v>
      </c>
      <c r="G1032" s="46" t="s">
        <v>1729</v>
      </c>
      <c r="H1032" s="226" t="s">
        <v>66</v>
      </c>
      <c r="I1032" s="227" t="s">
        <v>2007</v>
      </c>
      <c r="J1032" s="228">
        <v>13.2</v>
      </c>
      <c r="K1032" s="229">
        <v>11.797344460513136</v>
      </c>
      <c r="L1032" s="229">
        <v>90.795833144477996</v>
      </c>
      <c r="M1032" s="230">
        <v>1981.5833333333301</v>
      </c>
      <c r="N1032" s="231">
        <v>25050.109</v>
      </c>
      <c r="O1032" s="232" t="s">
        <v>2006</v>
      </c>
      <c r="P1032" s="233">
        <v>9.1223651933037626</v>
      </c>
      <c r="Q1032" s="234" t="s">
        <v>2004</v>
      </c>
      <c r="R1032" s="235" t="s">
        <v>68</v>
      </c>
      <c r="S1032" s="236" t="s">
        <v>2005</v>
      </c>
      <c r="T1032" s="236" t="s">
        <v>2005</v>
      </c>
      <c r="U1032" s="237" t="s">
        <v>2005</v>
      </c>
      <c r="V1032" s="238" t="s">
        <v>2005</v>
      </c>
      <c r="W1032" s="238" t="s">
        <v>2005</v>
      </c>
      <c r="X1032" s="238" t="s">
        <v>2005</v>
      </c>
      <c r="Y1032" s="238" t="s">
        <v>2005</v>
      </c>
      <c r="Z1032" s="238" t="s">
        <v>2005</v>
      </c>
      <c r="AA1032" s="238" t="s">
        <v>2005</v>
      </c>
      <c r="AB1032" s="238" t="s">
        <v>2005</v>
      </c>
      <c r="AC1032" s="238" t="s">
        <v>2005</v>
      </c>
      <c r="AD1032" s="238" t="s">
        <v>2005</v>
      </c>
      <c r="AE1032" s="238">
        <v>1</v>
      </c>
      <c r="AF1032" s="238">
        <v>1</v>
      </c>
      <c r="AG1032" s="238" t="s">
        <v>2005</v>
      </c>
      <c r="AH1032" s="238" t="s">
        <v>2005</v>
      </c>
      <c r="AI1032" s="238">
        <v>93</v>
      </c>
      <c r="AJ1032" s="238">
        <v>93</v>
      </c>
      <c r="AK1032" s="238">
        <v>5</v>
      </c>
      <c r="AL1032" s="238">
        <v>5</v>
      </c>
      <c r="AM1032" s="237" t="s">
        <v>2005</v>
      </c>
      <c r="AN1032" s="238" t="s">
        <v>2005</v>
      </c>
      <c r="AO1032" s="238" t="s">
        <v>2005</v>
      </c>
      <c r="AP1032" s="238" t="s">
        <v>2005</v>
      </c>
      <c r="AQ1032" s="237">
        <f t="shared" si="60"/>
        <v>99</v>
      </c>
      <c r="AR1032" s="239">
        <f t="shared" si="60"/>
        <v>99</v>
      </c>
      <c r="AS1032" s="240"/>
      <c r="AT1032" s="238"/>
      <c r="AU1032" s="237"/>
      <c r="AV1032" s="238"/>
      <c r="AW1032" s="238"/>
      <c r="AX1032" s="238"/>
      <c r="AY1032" s="238"/>
      <c r="AZ1032" s="238"/>
      <c r="BA1032" s="238"/>
      <c r="BB1032" s="238"/>
      <c r="BC1032" s="238"/>
      <c r="BD1032" s="238"/>
      <c r="BE1032" s="238">
        <v>1.2</v>
      </c>
      <c r="BF1032" s="238">
        <v>1.2</v>
      </c>
      <c r="BG1032" s="238"/>
      <c r="BH1032" s="238"/>
      <c r="BI1032" s="238">
        <v>1522.69</v>
      </c>
      <c r="BJ1032" s="238">
        <v>1522.69</v>
      </c>
      <c r="BK1032" s="238">
        <v>7.6</v>
      </c>
      <c r="BL1032" s="238">
        <v>7.6</v>
      </c>
      <c r="BM1032" s="238"/>
      <c r="BN1032" s="238"/>
      <c r="BO1032" s="238"/>
      <c r="BP1032" s="238"/>
      <c r="BQ1032" s="237">
        <f t="shared" si="61"/>
        <v>1531.49</v>
      </c>
      <c r="BR1032" s="237">
        <f t="shared" si="61"/>
        <v>1531.49</v>
      </c>
      <c r="BS1032" s="241">
        <f t="shared" si="63"/>
        <v>0.16788299608134352</v>
      </c>
      <c r="BT1032" s="273">
        <v>0</v>
      </c>
      <c r="BU1032" s="243">
        <v>0</v>
      </c>
      <c r="BV1032" s="244">
        <v>0</v>
      </c>
      <c r="BW1032" s="243">
        <v>0</v>
      </c>
      <c r="BX1032" s="243">
        <v>0</v>
      </c>
      <c r="BY1032" s="243">
        <v>0</v>
      </c>
      <c r="BZ1032" s="243">
        <v>0</v>
      </c>
      <c r="CA1032" s="243">
        <v>0</v>
      </c>
      <c r="CB1032" s="243">
        <v>0</v>
      </c>
      <c r="CC1032" s="243">
        <v>0</v>
      </c>
      <c r="CD1032" s="243">
        <v>0</v>
      </c>
      <c r="CE1032" s="243">
        <v>0</v>
      </c>
      <c r="CF1032" s="243">
        <v>6054.9119999999994</v>
      </c>
      <c r="CG1032" s="243">
        <v>6054.9119999999994</v>
      </c>
      <c r="CH1032" s="243">
        <v>0</v>
      </c>
      <c r="CI1032" s="243">
        <v>0</v>
      </c>
      <c r="CJ1032" s="243">
        <v>1787394.4296000001</v>
      </c>
      <c r="CK1032" s="243">
        <v>1787394.4296000001</v>
      </c>
      <c r="CL1032" s="243">
        <v>8921.1840000000011</v>
      </c>
      <c r="CM1032" s="243">
        <v>8921.1840000000011</v>
      </c>
      <c r="CN1032" s="243">
        <v>0</v>
      </c>
      <c r="CO1032" s="243">
        <v>0</v>
      </c>
      <c r="CP1032" s="243">
        <v>0</v>
      </c>
      <c r="CQ1032" s="243">
        <v>0</v>
      </c>
      <c r="CR1032" s="244">
        <f t="shared" si="62"/>
        <v>1802370.5256000001</v>
      </c>
      <c r="CS1032" s="267">
        <f t="shared" si="62"/>
        <v>1802370.5256000001</v>
      </c>
      <c r="CT1032" s="268"/>
      <c r="CU1032" s="269"/>
      <c r="CV1032" s="269"/>
      <c r="CW1032" s="269"/>
      <c r="CX1032" s="269"/>
      <c r="CY1032" s="269"/>
      <c r="CZ1032" s="269"/>
      <c r="DA1032" s="270"/>
      <c r="DB1032" s="248">
        <v>25050.109</v>
      </c>
      <c r="DC1032" s="249"/>
      <c r="DD1032" s="250">
        <v>9.1223651933037626</v>
      </c>
      <c r="DE1032" s="251"/>
      <c r="DF1032" s="251"/>
      <c r="DG1032" s="251"/>
      <c r="DH1032" s="252"/>
      <c r="DI1032" s="252"/>
      <c r="DJ1032" s="252"/>
      <c r="DK1032" s="252"/>
      <c r="DL1032" s="251" t="s">
        <v>2005</v>
      </c>
      <c r="DM1032" s="253" t="s">
        <v>2005</v>
      </c>
      <c r="DN1032" s="254" t="s">
        <v>66</v>
      </c>
      <c r="DO1032" s="231"/>
      <c r="DP1032" s="256" t="s">
        <v>66</v>
      </c>
      <c r="DQ1032" s="231"/>
      <c r="DR1032" s="258"/>
      <c r="DS1032" s="259"/>
      <c r="DT1032" s="260"/>
      <c r="DU1032" s="255">
        <v>150.05626813575029</v>
      </c>
      <c r="DV1032" s="261">
        <v>2825.926878875046</v>
      </c>
      <c r="DW1032" s="231">
        <v>113.85895117540706</v>
      </c>
      <c r="DX1032" s="262">
        <v>260.44758416508125</v>
      </c>
      <c r="DY1032" s="255">
        <v>0.8033979561798239</v>
      </c>
      <c r="DZ1032" s="231">
        <v>1.825886241304626</v>
      </c>
      <c r="EA1032" s="231">
        <v>0.77110055090626306</v>
      </c>
      <c r="EB1032" s="262">
        <v>1.1226394288911101</v>
      </c>
      <c r="EC1032" s="271"/>
      <c r="ED1032" s="234"/>
      <c r="EE1032" s="272"/>
      <c r="EF1032" s="234">
        <v>62156</v>
      </c>
      <c r="EG1032" s="266">
        <v>237930.66666666669</v>
      </c>
      <c r="EH1032" s="258"/>
    </row>
    <row r="1033" spans="1:138" ht="30" customHeight="1" thickBot="1" x14ac:dyDescent="0.3">
      <c r="A1033" s="45" t="s">
        <v>60</v>
      </c>
      <c r="B1033" s="45" t="s">
        <v>61</v>
      </c>
      <c r="C1033" s="45" t="s">
        <v>1479</v>
      </c>
      <c r="D1033" s="46" t="s">
        <v>1731</v>
      </c>
      <c r="E1033" s="46" t="s">
        <v>1574</v>
      </c>
      <c r="F1033" s="46" t="s">
        <v>1732</v>
      </c>
      <c r="G1033" s="46" t="s">
        <v>1733</v>
      </c>
      <c r="H1033" s="226" t="s">
        <v>66</v>
      </c>
      <c r="I1033" s="227" t="s">
        <v>2007</v>
      </c>
      <c r="J1033" s="228">
        <v>13.2</v>
      </c>
      <c r="K1033" s="229">
        <v>12.711867286909502</v>
      </c>
      <c r="L1033" s="229">
        <v>25.485227219718002</v>
      </c>
      <c r="M1033" s="230">
        <v>636.16666666666697</v>
      </c>
      <c r="N1033" s="231">
        <v>41914.631000000001</v>
      </c>
      <c r="O1033" s="232" t="s">
        <v>2006</v>
      </c>
      <c r="P1033" s="233">
        <v>9.114744169750443</v>
      </c>
      <c r="Q1033" s="234" t="s">
        <v>2004</v>
      </c>
      <c r="R1033" s="235" t="s">
        <v>68</v>
      </c>
      <c r="S1033" s="236" t="s">
        <v>2005</v>
      </c>
      <c r="T1033" s="236" t="s">
        <v>2005</v>
      </c>
      <c r="U1033" s="237" t="s">
        <v>2005</v>
      </c>
      <c r="V1033" s="238" t="s">
        <v>2005</v>
      </c>
      <c r="W1033" s="238" t="s">
        <v>2005</v>
      </c>
      <c r="X1033" s="238" t="s">
        <v>2005</v>
      </c>
      <c r="Y1033" s="238" t="s">
        <v>2005</v>
      </c>
      <c r="Z1033" s="238" t="s">
        <v>2005</v>
      </c>
      <c r="AA1033" s="238" t="s">
        <v>2005</v>
      </c>
      <c r="AB1033" s="238" t="s">
        <v>2005</v>
      </c>
      <c r="AC1033" s="238" t="s">
        <v>2005</v>
      </c>
      <c r="AD1033" s="238" t="s">
        <v>2005</v>
      </c>
      <c r="AE1033" s="238">
        <v>1</v>
      </c>
      <c r="AF1033" s="238">
        <v>1</v>
      </c>
      <c r="AG1033" s="238" t="s">
        <v>2005</v>
      </c>
      <c r="AH1033" s="238" t="s">
        <v>2005</v>
      </c>
      <c r="AI1033" s="238">
        <v>21</v>
      </c>
      <c r="AJ1033" s="238">
        <v>21</v>
      </c>
      <c r="AK1033" s="238" t="s">
        <v>2005</v>
      </c>
      <c r="AL1033" s="238" t="s">
        <v>2005</v>
      </c>
      <c r="AM1033" s="237" t="s">
        <v>2005</v>
      </c>
      <c r="AN1033" s="238" t="s">
        <v>2005</v>
      </c>
      <c r="AO1033" s="238" t="s">
        <v>2005</v>
      </c>
      <c r="AP1033" s="238" t="s">
        <v>2005</v>
      </c>
      <c r="AQ1033" s="237">
        <f t="shared" si="60"/>
        <v>22</v>
      </c>
      <c r="AR1033" s="239">
        <f t="shared" si="60"/>
        <v>22</v>
      </c>
      <c r="AS1033" s="240"/>
      <c r="AT1033" s="238"/>
      <c r="AU1033" s="237"/>
      <c r="AV1033" s="238"/>
      <c r="AW1033" s="238"/>
      <c r="AX1033" s="238"/>
      <c r="AY1033" s="238"/>
      <c r="AZ1033" s="238"/>
      <c r="BA1033" s="238"/>
      <c r="BB1033" s="238"/>
      <c r="BC1033" s="238"/>
      <c r="BD1033" s="238"/>
      <c r="BE1033" s="238">
        <v>1.2</v>
      </c>
      <c r="BF1033" s="238">
        <v>1.2</v>
      </c>
      <c r="BG1033" s="238"/>
      <c r="BH1033" s="238"/>
      <c r="BI1033" s="238">
        <v>360.12</v>
      </c>
      <c r="BJ1033" s="238">
        <v>360.12</v>
      </c>
      <c r="BK1033" s="238"/>
      <c r="BL1033" s="238"/>
      <c r="BM1033" s="238"/>
      <c r="BN1033" s="238"/>
      <c r="BO1033" s="238"/>
      <c r="BP1033" s="238"/>
      <c r="BQ1033" s="237">
        <f t="shared" si="61"/>
        <v>361.32</v>
      </c>
      <c r="BR1033" s="237">
        <f t="shared" si="61"/>
        <v>361.32</v>
      </c>
      <c r="BS1033" s="241">
        <f t="shared" si="63"/>
        <v>3.9641266202416377E-2</v>
      </c>
      <c r="BT1033" s="273">
        <v>0</v>
      </c>
      <c r="BU1033" s="243">
        <v>0</v>
      </c>
      <c r="BV1033" s="244">
        <v>0</v>
      </c>
      <c r="BW1033" s="243">
        <v>0</v>
      </c>
      <c r="BX1033" s="243">
        <v>0</v>
      </c>
      <c r="BY1033" s="243">
        <v>0</v>
      </c>
      <c r="BZ1033" s="243">
        <v>0</v>
      </c>
      <c r="CA1033" s="243">
        <v>0</v>
      </c>
      <c r="CB1033" s="243">
        <v>0</v>
      </c>
      <c r="CC1033" s="243">
        <v>0</v>
      </c>
      <c r="CD1033" s="243">
        <v>0</v>
      </c>
      <c r="CE1033" s="243">
        <v>0</v>
      </c>
      <c r="CF1033" s="243">
        <v>6054.9119999999994</v>
      </c>
      <c r="CG1033" s="243">
        <v>6054.9119999999994</v>
      </c>
      <c r="CH1033" s="243">
        <v>0</v>
      </c>
      <c r="CI1033" s="243">
        <v>0</v>
      </c>
      <c r="CJ1033" s="243">
        <v>422723.26080000005</v>
      </c>
      <c r="CK1033" s="243">
        <v>422723.26080000005</v>
      </c>
      <c r="CL1033" s="243">
        <v>0</v>
      </c>
      <c r="CM1033" s="243">
        <v>0</v>
      </c>
      <c r="CN1033" s="243">
        <v>0</v>
      </c>
      <c r="CO1033" s="243">
        <v>0</v>
      </c>
      <c r="CP1033" s="243">
        <v>0</v>
      </c>
      <c r="CQ1033" s="243">
        <v>0</v>
      </c>
      <c r="CR1033" s="244">
        <f t="shared" si="62"/>
        <v>428778.17280000006</v>
      </c>
      <c r="CS1033" s="267">
        <f t="shared" si="62"/>
        <v>428778.17280000006</v>
      </c>
      <c r="CT1033" s="268"/>
      <c r="CU1033" s="269"/>
      <c r="CV1033" s="269"/>
      <c r="CW1033" s="269"/>
      <c r="CX1033" s="269"/>
      <c r="CY1033" s="269"/>
      <c r="CZ1033" s="269"/>
      <c r="DA1033" s="270"/>
      <c r="DB1033" s="248">
        <v>41914.631000000001</v>
      </c>
      <c r="DC1033" s="249"/>
      <c r="DD1033" s="250">
        <v>9.114744169750443</v>
      </c>
      <c r="DE1033" s="251"/>
      <c r="DF1033" s="251"/>
      <c r="DG1033" s="251"/>
      <c r="DH1033" s="252"/>
      <c r="DI1033" s="252"/>
      <c r="DJ1033" s="252"/>
      <c r="DK1033" s="252"/>
      <c r="DL1033" s="251" t="s">
        <v>2005</v>
      </c>
      <c r="DM1033" s="253" t="s">
        <v>2005</v>
      </c>
      <c r="DN1033" s="254" t="s">
        <v>66</v>
      </c>
      <c r="DO1033" s="231"/>
      <c r="DP1033" s="256" t="s">
        <v>66</v>
      </c>
      <c r="DQ1033" s="231"/>
      <c r="DR1033" s="258"/>
      <c r="DS1033" s="259"/>
      <c r="DT1033" s="260"/>
      <c r="DU1033" s="255">
        <v>43.534189153785675</v>
      </c>
      <c r="DV1033" s="261">
        <v>202.79882865726995</v>
      </c>
      <c r="DW1033" s="231">
        <v>12.174482577940786</v>
      </c>
      <c r="DX1033" s="262">
        <v>206.82702090842179</v>
      </c>
      <c r="DY1033" s="255">
        <v>5.6588944197013331E-2</v>
      </c>
      <c r="DZ1033" s="231">
        <v>0.74541411459288232</v>
      </c>
      <c r="EA1033" s="231">
        <v>3.4582132564841481E-2</v>
      </c>
      <c r="EB1033" s="262">
        <v>0.75514261790308768</v>
      </c>
      <c r="EC1033" s="271"/>
      <c r="ED1033" s="234"/>
      <c r="EE1033" s="272"/>
      <c r="EF1033" s="234">
        <v>0</v>
      </c>
      <c r="EG1033" s="266">
        <v>34524.333333333336</v>
      </c>
      <c r="EH1033" s="258"/>
    </row>
    <row r="1034" spans="1:138" ht="30" customHeight="1" thickBot="1" x14ac:dyDescent="0.3">
      <c r="A1034" s="45" t="s">
        <v>60</v>
      </c>
      <c r="B1034" s="45" t="s">
        <v>61</v>
      </c>
      <c r="C1034" s="45" t="s">
        <v>1479</v>
      </c>
      <c r="D1034" s="46" t="s">
        <v>1731</v>
      </c>
      <c r="E1034" s="46" t="s">
        <v>1574</v>
      </c>
      <c r="F1034" s="46" t="s">
        <v>1734</v>
      </c>
      <c r="G1034" s="46" t="s">
        <v>1735</v>
      </c>
      <c r="H1034" s="226" t="s">
        <v>66</v>
      </c>
      <c r="I1034" s="227" t="s">
        <v>2007</v>
      </c>
      <c r="J1034" s="228">
        <v>13.2</v>
      </c>
      <c r="K1034" s="229">
        <v>12.711867286909502</v>
      </c>
      <c r="L1034" s="229">
        <v>58.129166545758004</v>
      </c>
      <c r="M1034" s="230">
        <v>2103.75</v>
      </c>
      <c r="N1034" s="231">
        <v>25485.722000000002</v>
      </c>
      <c r="O1034" s="232" t="s">
        <v>2006</v>
      </c>
      <c r="P1034" s="233">
        <v>9.7625311717812178</v>
      </c>
      <c r="Q1034" s="234" t="s">
        <v>2004</v>
      </c>
      <c r="R1034" s="235" t="s">
        <v>68</v>
      </c>
      <c r="S1034" s="236" t="s">
        <v>2005</v>
      </c>
      <c r="T1034" s="236" t="s">
        <v>2005</v>
      </c>
      <c r="U1034" s="237" t="s">
        <v>2005</v>
      </c>
      <c r="V1034" s="238" t="s">
        <v>2005</v>
      </c>
      <c r="W1034" s="238" t="s">
        <v>2005</v>
      </c>
      <c r="X1034" s="238" t="s">
        <v>2005</v>
      </c>
      <c r="Y1034" s="238" t="s">
        <v>2005</v>
      </c>
      <c r="Z1034" s="238" t="s">
        <v>2005</v>
      </c>
      <c r="AA1034" s="238" t="s">
        <v>2005</v>
      </c>
      <c r="AB1034" s="238" t="s">
        <v>2005</v>
      </c>
      <c r="AC1034" s="238" t="s">
        <v>2005</v>
      </c>
      <c r="AD1034" s="238" t="s">
        <v>2005</v>
      </c>
      <c r="AE1034" s="238" t="s">
        <v>2005</v>
      </c>
      <c r="AF1034" s="238" t="s">
        <v>2005</v>
      </c>
      <c r="AG1034" s="238" t="s">
        <v>2005</v>
      </c>
      <c r="AH1034" s="238" t="s">
        <v>2005</v>
      </c>
      <c r="AI1034" s="238">
        <v>110</v>
      </c>
      <c r="AJ1034" s="238">
        <v>110</v>
      </c>
      <c r="AK1034" s="238" t="s">
        <v>2005</v>
      </c>
      <c r="AL1034" s="238" t="s">
        <v>2005</v>
      </c>
      <c r="AM1034" s="237" t="s">
        <v>2005</v>
      </c>
      <c r="AN1034" s="238" t="s">
        <v>2005</v>
      </c>
      <c r="AO1034" s="238" t="s">
        <v>2005</v>
      </c>
      <c r="AP1034" s="238" t="s">
        <v>2005</v>
      </c>
      <c r="AQ1034" s="237">
        <f t="shared" si="60"/>
        <v>110</v>
      </c>
      <c r="AR1034" s="239">
        <f t="shared" si="60"/>
        <v>110</v>
      </c>
      <c r="AS1034" s="240"/>
      <c r="AT1034" s="238"/>
      <c r="AU1034" s="237"/>
      <c r="AV1034" s="238"/>
      <c r="AW1034" s="238"/>
      <c r="AX1034" s="238"/>
      <c r="AY1034" s="238"/>
      <c r="AZ1034" s="238"/>
      <c r="BA1034" s="238"/>
      <c r="BB1034" s="238"/>
      <c r="BC1034" s="238"/>
      <c r="BD1034" s="238"/>
      <c r="BE1034" s="238"/>
      <c r="BF1034" s="238"/>
      <c r="BG1034" s="238"/>
      <c r="BH1034" s="238"/>
      <c r="BI1034" s="238">
        <v>780.36</v>
      </c>
      <c r="BJ1034" s="238">
        <v>780.36</v>
      </c>
      <c r="BK1034" s="238"/>
      <c r="BL1034" s="238"/>
      <c r="BM1034" s="238"/>
      <c r="BN1034" s="238"/>
      <c r="BO1034" s="238"/>
      <c r="BP1034" s="238"/>
      <c r="BQ1034" s="237">
        <f t="shared" si="61"/>
        <v>780.36</v>
      </c>
      <c r="BR1034" s="237">
        <f t="shared" si="61"/>
        <v>780.36</v>
      </c>
      <c r="BS1034" s="241">
        <f t="shared" si="63"/>
        <v>7.9934187790933309E-2</v>
      </c>
      <c r="BT1034" s="273">
        <v>0</v>
      </c>
      <c r="BU1034" s="243">
        <v>0</v>
      </c>
      <c r="BV1034" s="244">
        <v>0</v>
      </c>
      <c r="BW1034" s="243">
        <v>0</v>
      </c>
      <c r="BX1034" s="243">
        <v>0</v>
      </c>
      <c r="BY1034" s="243">
        <v>0</v>
      </c>
      <c r="BZ1034" s="243">
        <v>0</v>
      </c>
      <c r="CA1034" s="243">
        <v>0</v>
      </c>
      <c r="CB1034" s="243">
        <v>0</v>
      </c>
      <c r="CC1034" s="243">
        <v>0</v>
      </c>
      <c r="CD1034" s="243">
        <v>0</v>
      </c>
      <c r="CE1034" s="243">
        <v>0</v>
      </c>
      <c r="CF1034" s="243">
        <v>0</v>
      </c>
      <c r="CG1034" s="243">
        <v>0</v>
      </c>
      <c r="CH1034" s="243">
        <v>0</v>
      </c>
      <c r="CI1034" s="243">
        <v>0</v>
      </c>
      <c r="CJ1034" s="243">
        <v>916017.78240000014</v>
      </c>
      <c r="CK1034" s="243">
        <v>916017.78240000014</v>
      </c>
      <c r="CL1034" s="243">
        <v>0</v>
      </c>
      <c r="CM1034" s="243">
        <v>0</v>
      </c>
      <c r="CN1034" s="243">
        <v>0</v>
      </c>
      <c r="CO1034" s="243">
        <v>0</v>
      </c>
      <c r="CP1034" s="243">
        <v>0</v>
      </c>
      <c r="CQ1034" s="243">
        <v>0</v>
      </c>
      <c r="CR1034" s="244">
        <f t="shared" si="62"/>
        <v>916017.78240000014</v>
      </c>
      <c r="CS1034" s="267">
        <f t="shared" si="62"/>
        <v>916017.78240000014</v>
      </c>
      <c r="CT1034" s="268"/>
      <c r="CU1034" s="269"/>
      <c r="CV1034" s="269"/>
      <c r="CW1034" s="269"/>
      <c r="CX1034" s="269"/>
      <c r="CY1034" s="269"/>
      <c r="CZ1034" s="269"/>
      <c r="DA1034" s="270"/>
      <c r="DB1034" s="248">
        <v>25485.722000000002</v>
      </c>
      <c r="DC1034" s="249"/>
      <c r="DD1034" s="250">
        <v>9.7625311717812178</v>
      </c>
      <c r="DE1034" s="251"/>
      <c r="DF1034" s="251"/>
      <c r="DG1034" s="251"/>
      <c r="DH1034" s="252"/>
      <c r="DI1034" s="252"/>
      <c r="DJ1034" s="252"/>
      <c r="DK1034" s="252"/>
      <c r="DL1034" s="251" t="s">
        <v>2005</v>
      </c>
      <c r="DM1034" s="253" t="s">
        <v>2005</v>
      </c>
      <c r="DN1034" s="254" t="s">
        <v>66</v>
      </c>
      <c r="DO1034" s="231"/>
      <c r="DP1034" s="256" t="s">
        <v>66</v>
      </c>
      <c r="DQ1034" s="231"/>
      <c r="DR1034" s="258"/>
      <c r="DS1034" s="259"/>
      <c r="DT1034" s="260"/>
      <c r="DU1034" s="255">
        <v>477.55199049316695</v>
      </c>
      <c r="DV1034" s="261">
        <v>866.65442591562976</v>
      </c>
      <c r="DW1034" s="231">
        <v>477.46120023767082</v>
      </c>
      <c r="DX1034" s="262">
        <v>-330.27463581473273</v>
      </c>
      <c r="DY1034" s="255">
        <v>1.915151515151515</v>
      </c>
      <c r="DZ1034" s="231">
        <v>-0.55697614227181513</v>
      </c>
      <c r="EA1034" s="231">
        <v>1.9146761734997029</v>
      </c>
      <c r="EB1034" s="262">
        <v>-1.1803334318975813</v>
      </c>
      <c r="EC1034" s="271"/>
      <c r="ED1034" s="234"/>
      <c r="EE1034" s="272"/>
      <c r="EF1034" s="234">
        <v>528631</v>
      </c>
      <c r="EG1034" s="266">
        <v>-439221.33333333331</v>
      </c>
      <c r="EH1034" s="258"/>
    </row>
    <row r="1035" spans="1:138" ht="30" customHeight="1" thickBot="1" x14ac:dyDescent="0.3">
      <c r="A1035" s="45" t="s">
        <v>60</v>
      </c>
      <c r="B1035" s="45" t="s">
        <v>61</v>
      </c>
      <c r="C1035" s="45" t="s">
        <v>1479</v>
      </c>
      <c r="D1035" s="46" t="s">
        <v>1731</v>
      </c>
      <c r="E1035" s="46" t="s">
        <v>1574</v>
      </c>
      <c r="F1035" s="46" t="s">
        <v>1736</v>
      </c>
      <c r="G1035" s="46" t="s">
        <v>1737</v>
      </c>
      <c r="H1035" s="226" t="s">
        <v>66</v>
      </c>
      <c r="I1035" s="227" t="s">
        <v>2007</v>
      </c>
      <c r="J1035" s="228">
        <v>13.2</v>
      </c>
      <c r="K1035" s="229">
        <v>12.711867286909502</v>
      </c>
      <c r="L1035" s="229">
        <v>74.932007419899008</v>
      </c>
      <c r="M1035" s="230">
        <v>3434.3333333333298</v>
      </c>
      <c r="N1035" s="231">
        <v>33527.127</v>
      </c>
      <c r="O1035" s="232" t="s">
        <v>2006</v>
      </c>
      <c r="P1035" s="233">
        <v>10.196929514319494</v>
      </c>
      <c r="Q1035" s="234" t="s">
        <v>2004</v>
      </c>
      <c r="R1035" s="235" t="s">
        <v>68</v>
      </c>
      <c r="S1035" s="236" t="s">
        <v>2005</v>
      </c>
      <c r="T1035" s="236" t="s">
        <v>2005</v>
      </c>
      <c r="U1035" s="237" t="s">
        <v>2005</v>
      </c>
      <c r="V1035" s="238" t="s">
        <v>2005</v>
      </c>
      <c r="W1035" s="238" t="s">
        <v>2005</v>
      </c>
      <c r="X1035" s="238" t="s">
        <v>2005</v>
      </c>
      <c r="Y1035" s="238" t="s">
        <v>2005</v>
      </c>
      <c r="Z1035" s="238" t="s">
        <v>2005</v>
      </c>
      <c r="AA1035" s="238" t="s">
        <v>2005</v>
      </c>
      <c r="AB1035" s="238" t="s">
        <v>2005</v>
      </c>
      <c r="AC1035" s="238" t="s">
        <v>2005</v>
      </c>
      <c r="AD1035" s="238" t="s">
        <v>2005</v>
      </c>
      <c r="AE1035" s="238" t="s">
        <v>2005</v>
      </c>
      <c r="AF1035" s="238" t="s">
        <v>2005</v>
      </c>
      <c r="AG1035" s="238" t="s">
        <v>2005</v>
      </c>
      <c r="AH1035" s="238" t="s">
        <v>2005</v>
      </c>
      <c r="AI1035" s="238">
        <v>120</v>
      </c>
      <c r="AJ1035" s="238">
        <v>120</v>
      </c>
      <c r="AK1035" s="238">
        <v>1</v>
      </c>
      <c r="AL1035" s="238">
        <v>1</v>
      </c>
      <c r="AM1035" s="237" t="s">
        <v>2005</v>
      </c>
      <c r="AN1035" s="238" t="s">
        <v>2005</v>
      </c>
      <c r="AO1035" s="238" t="s">
        <v>2005</v>
      </c>
      <c r="AP1035" s="238" t="s">
        <v>2005</v>
      </c>
      <c r="AQ1035" s="237">
        <f t="shared" si="60"/>
        <v>121</v>
      </c>
      <c r="AR1035" s="239">
        <f t="shared" si="60"/>
        <v>121</v>
      </c>
      <c r="AS1035" s="240"/>
      <c r="AT1035" s="238"/>
      <c r="AU1035" s="237"/>
      <c r="AV1035" s="238"/>
      <c r="AW1035" s="238"/>
      <c r="AX1035" s="238"/>
      <c r="AY1035" s="238"/>
      <c r="AZ1035" s="238"/>
      <c r="BA1035" s="238"/>
      <c r="BB1035" s="238"/>
      <c r="BC1035" s="238"/>
      <c r="BD1035" s="238"/>
      <c r="BE1035" s="238"/>
      <c r="BF1035" s="238"/>
      <c r="BG1035" s="238"/>
      <c r="BH1035" s="238"/>
      <c r="BI1035" s="238">
        <v>1176.605</v>
      </c>
      <c r="BJ1035" s="238">
        <v>1176.605</v>
      </c>
      <c r="BK1035" s="238">
        <v>10</v>
      </c>
      <c r="BL1035" s="238">
        <v>10</v>
      </c>
      <c r="BM1035" s="238"/>
      <c r="BN1035" s="238"/>
      <c r="BO1035" s="238"/>
      <c r="BP1035" s="238"/>
      <c r="BQ1035" s="237">
        <f t="shared" si="61"/>
        <v>1186.605</v>
      </c>
      <c r="BR1035" s="237">
        <f t="shared" si="61"/>
        <v>1186.605</v>
      </c>
      <c r="BS1035" s="241">
        <f t="shared" si="63"/>
        <v>0.11636885381365604</v>
      </c>
      <c r="BT1035" s="273">
        <v>0</v>
      </c>
      <c r="BU1035" s="243">
        <v>0</v>
      </c>
      <c r="BV1035" s="244">
        <v>0</v>
      </c>
      <c r="BW1035" s="243">
        <v>0</v>
      </c>
      <c r="BX1035" s="243">
        <v>0</v>
      </c>
      <c r="BY1035" s="243">
        <v>0</v>
      </c>
      <c r="BZ1035" s="243">
        <v>0</v>
      </c>
      <c r="CA1035" s="243">
        <v>0</v>
      </c>
      <c r="CB1035" s="243">
        <v>0</v>
      </c>
      <c r="CC1035" s="243">
        <v>0</v>
      </c>
      <c r="CD1035" s="243">
        <v>0</v>
      </c>
      <c r="CE1035" s="243">
        <v>0</v>
      </c>
      <c r="CF1035" s="243">
        <v>0</v>
      </c>
      <c r="CG1035" s="243">
        <v>0</v>
      </c>
      <c r="CH1035" s="243">
        <v>0</v>
      </c>
      <c r="CI1035" s="243">
        <v>0</v>
      </c>
      <c r="CJ1035" s="243">
        <v>1381146.0132000002</v>
      </c>
      <c r="CK1035" s="243">
        <v>1381146.0132000002</v>
      </c>
      <c r="CL1035" s="243">
        <v>11738.400000000001</v>
      </c>
      <c r="CM1035" s="243">
        <v>11738.400000000001</v>
      </c>
      <c r="CN1035" s="243">
        <v>0</v>
      </c>
      <c r="CO1035" s="243">
        <v>0</v>
      </c>
      <c r="CP1035" s="243">
        <v>0</v>
      </c>
      <c r="CQ1035" s="243">
        <v>0</v>
      </c>
      <c r="CR1035" s="244">
        <f t="shared" si="62"/>
        <v>1392884.4132000001</v>
      </c>
      <c r="CS1035" s="267">
        <f t="shared" si="62"/>
        <v>1392884.4132000001</v>
      </c>
      <c r="CT1035" s="268"/>
      <c r="CU1035" s="269"/>
      <c r="CV1035" s="269"/>
      <c r="CW1035" s="269"/>
      <c r="CX1035" s="269"/>
      <c r="CY1035" s="269"/>
      <c r="CZ1035" s="269"/>
      <c r="DA1035" s="270"/>
      <c r="DB1035" s="248">
        <v>33527.127</v>
      </c>
      <c r="DC1035" s="249"/>
      <c r="DD1035" s="250">
        <v>10.196929514319494</v>
      </c>
      <c r="DE1035" s="251"/>
      <c r="DF1035" s="251"/>
      <c r="DG1035" s="251"/>
      <c r="DH1035" s="252"/>
      <c r="DI1035" s="252"/>
      <c r="DJ1035" s="252"/>
      <c r="DK1035" s="252"/>
      <c r="DL1035" s="251" t="s">
        <v>2005</v>
      </c>
      <c r="DM1035" s="253" t="s">
        <v>2005</v>
      </c>
      <c r="DN1035" s="254" t="s">
        <v>66</v>
      </c>
      <c r="DO1035" s="231"/>
      <c r="DP1035" s="256" t="s">
        <v>66</v>
      </c>
      <c r="DQ1035" s="231"/>
      <c r="DR1035" s="258"/>
      <c r="DS1035" s="259"/>
      <c r="DT1035" s="260"/>
      <c r="DU1035" s="255">
        <v>456.85984664660828</v>
      </c>
      <c r="DV1035" s="261">
        <v>699.42871302601179</v>
      </c>
      <c r="DW1035" s="231">
        <v>421.52955449869012</v>
      </c>
      <c r="DX1035" s="262">
        <v>-156.92938591709247</v>
      </c>
      <c r="DY1035" s="255">
        <v>1.2104241483063198</v>
      </c>
      <c r="DZ1035" s="231">
        <v>0.6227041420892736</v>
      </c>
      <c r="EA1035" s="231">
        <v>1.179268174318161</v>
      </c>
      <c r="EB1035" s="262">
        <v>0.38733066072160893</v>
      </c>
      <c r="EC1035" s="271"/>
      <c r="ED1035" s="234"/>
      <c r="EE1035" s="272"/>
      <c r="EF1035" s="234">
        <v>1330962</v>
      </c>
      <c r="EG1035" s="266">
        <v>-675871</v>
      </c>
      <c r="EH1035" s="258"/>
    </row>
    <row r="1036" spans="1:138" ht="30" customHeight="1" thickBot="1" x14ac:dyDescent="0.3">
      <c r="A1036" s="45" t="s">
        <v>60</v>
      </c>
      <c r="B1036" s="45" t="s">
        <v>61</v>
      </c>
      <c r="C1036" s="45" t="s">
        <v>1479</v>
      </c>
      <c r="D1036" s="46" t="s">
        <v>1731</v>
      </c>
      <c r="E1036" s="46" t="s">
        <v>1574</v>
      </c>
      <c r="F1036" s="46" t="s">
        <v>1738</v>
      </c>
      <c r="G1036" s="46" t="s">
        <v>1574</v>
      </c>
      <c r="H1036" s="226" t="s">
        <v>66</v>
      </c>
      <c r="I1036" s="227" t="s">
        <v>2007</v>
      </c>
      <c r="J1036" s="228">
        <v>13.2</v>
      </c>
      <c r="K1036" s="229">
        <v>11.797344460513136</v>
      </c>
      <c r="L1036" s="229">
        <v>14.601704515083002</v>
      </c>
      <c r="M1036" s="230">
        <v>554.75</v>
      </c>
      <c r="N1036" s="231">
        <v>22079.188999999998</v>
      </c>
      <c r="O1036" s="232" t="s">
        <v>2006</v>
      </c>
      <c r="P1036" s="233">
        <v>3.955311224164288</v>
      </c>
      <c r="Q1036" s="234" t="s">
        <v>2004</v>
      </c>
      <c r="R1036" s="235" t="s">
        <v>68</v>
      </c>
      <c r="S1036" s="236" t="s">
        <v>2005</v>
      </c>
      <c r="T1036" s="236" t="s">
        <v>2005</v>
      </c>
      <c r="U1036" s="237" t="s">
        <v>2005</v>
      </c>
      <c r="V1036" s="238" t="s">
        <v>2005</v>
      </c>
      <c r="W1036" s="238" t="s">
        <v>2005</v>
      </c>
      <c r="X1036" s="238" t="s">
        <v>2005</v>
      </c>
      <c r="Y1036" s="238" t="s">
        <v>2005</v>
      </c>
      <c r="Z1036" s="238" t="s">
        <v>2005</v>
      </c>
      <c r="AA1036" s="238" t="s">
        <v>2005</v>
      </c>
      <c r="AB1036" s="238" t="s">
        <v>2005</v>
      </c>
      <c r="AC1036" s="238" t="s">
        <v>2005</v>
      </c>
      <c r="AD1036" s="238" t="s">
        <v>2005</v>
      </c>
      <c r="AE1036" s="238" t="s">
        <v>2005</v>
      </c>
      <c r="AF1036" s="238" t="s">
        <v>2005</v>
      </c>
      <c r="AG1036" s="238" t="s">
        <v>2005</v>
      </c>
      <c r="AH1036" s="238" t="s">
        <v>2005</v>
      </c>
      <c r="AI1036" s="238">
        <v>14</v>
      </c>
      <c r="AJ1036" s="238">
        <v>14</v>
      </c>
      <c r="AK1036" s="238" t="s">
        <v>2005</v>
      </c>
      <c r="AL1036" s="238" t="s">
        <v>2005</v>
      </c>
      <c r="AM1036" s="237" t="s">
        <v>2005</v>
      </c>
      <c r="AN1036" s="238" t="s">
        <v>2005</v>
      </c>
      <c r="AO1036" s="238" t="s">
        <v>2005</v>
      </c>
      <c r="AP1036" s="238" t="s">
        <v>2005</v>
      </c>
      <c r="AQ1036" s="237">
        <f t="shared" si="60"/>
        <v>14</v>
      </c>
      <c r="AR1036" s="239">
        <f t="shared" si="60"/>
        <v>14</v>
      </c>
      <c r="AS1036" s="240"/>
      <c r="AT1036" s="238"/>
      <c r="AU1036" s="237"/>
      <c r="AV1036" s="238"/>
      <c r="AW1036" s="238"/>
      <c r="AX1036" s="238"/>
      <c r="AY1036" s="238"/>
      <c r="AZ1036" s="238"/>
      <c r="BA1036" s="238"/>
      <c r="BB1036" s="238"/>
      <c r="BC1036" s="238"/>
      <c r="BD1036" s="238"/>
      <c r="BE1036" s="238"/>
      <c r="BF1036" s="238"/>
      <c r="BG1036" s="238"/>
      <c r="BH1036" s="238"/>
      <c r="BI1036" s="238">
        <v>165.49</v>
      </c>
      <c r="BJ1036" s="238">
        <v>165.49</v>
      </c>
      <c r="BK1036" s="238"/>
      <c r="BL1036" s="238"/>
      <c r="BM1036" s="238"/>
      <c r="BN1036" s="238"/>
      <c r="BO1036" s="238"/>
      <c r="BP1036" s="238"/>
      <c r="BQ1036" s="237">
        <f t="shared" si="61"/>
        <v>165.49</v>
      </c>
      <c r="BR1036" s="237">
        <f t="shared" si="61"/>
        <v>165.49</v>
      </c>
      <c r="BS1036" s="241">
        <f t="shared" si="63"/>
        <v>4.1839943969255201E-2</v>
      </c>
      <c r="BT1036" s="273">
        <v>0</v>
      </c>
      <c r="BU1036" s="243">
        <v>0</v>
      </c>
      <c r="BV1036" s="244">
        <v>0</v>
      </c>
      <c r="BW1036" s="243">
        <v>0</v>
      </c>
      <c r="BX1036" s="243">
        <v>0</v>
      </c>
      <c r="BY1036" s="243">
        <v>0</v>
      </c>
      <c r="BZ1036" s="243">
        <v>0</v>
      </c>
      <c r="CA1036" s="243">
        <v>0</v>
      </c>
      <c r="CB1036" s="243">
        <v>0</v>
      </c>
      <c r="CC1036" s="243">
        <v>0</v>
      </c>
      <c r="CD1036" s="243">
        <v>0</v>
      </c>
      <c r="CE1036" s="243">
        <v>0</v>
      </c>
      <c r="CF1036" s="243">
        <v>0</v>
      </c>
      <c r="CG1036" s="243">
        <v>0</v>
      </c>
      <c r="CH1036" s="243">
        <v>0</v>
      </c>
      <c r="CI1036" s="243">
        <v>0</v>
      </c>
      <c r="CJ1036" s="243">
        <v>194258.78160000002</v>
      </c>
      <c r="CK1036" s="243">
        <v>194258.78160000002</v>
      </c>
      <c r="CL1036" s="243">
        <v>0</v>
      </c>
      <c r="CM1036" s="243">
        <v>0</v>
      </c>
      <c r="CN1036" s="243">
        <v>0</v>
      </c>
      <c r="CO1036" s="243">
        <v>0</v>
      </c>
      <c r="CP1036" s="243">
        <v>0</v>
      </c>
      <c r="CQ1036" s="243">
        <v>0</v>
      </c>
      <c r="CR1036" s="244">
        <f t="shared" si="62"/>
        <v>194258.78160000002</v>
      </c>
      <c r="CS1036" s="267">
        <f t="shared" si="62"/>
        <v>194258.78160000002</v>
      </c>
      <c r="CT1036" s="268"/>
      <c r="CU1036" s="269"/>
      <c r="CV1036" s="269"/>
      <c r="CW1036" s="269"/>
      <c r="CX1036" s="269"/>
      <c r="CY1036" s="269"/>
      <c r="CZ1036" s="269"/>
      <c r="DA1036" s="270"/>
      <c r="DB1036" s="248">
        <v>22079.188999999998</v>
      </c>
      <c r="DC1036" s="249"/>
      <c r="DD1036" s="250">
        <v>3.955311224164288</v>
      </c>
      <c r="DE1036" s="251"/>
      <c r="DF1036" s="251"/>
      <c r="DG1036" s="251"/>
      <c r="DH1036" s="252"/>
      <c r="DI1036" s="252"/>
      <c r="DJ1036" s="252"/>
      <c r="DK1036" s="252"/>
      <c r="DL1036" s="251" t="s">
        <v>2005</v>
      </c>
      <c r="DM1036" s="253" t="s">
        <v>2005</v>
      </c>
      <c r="DN1036" s="254" t="s">
        <v>66</v>
      </c>
      <c r="DO1036" s="231"/>
      <c r="DP1036" s="256" t="s">
        <v>66</v>
      </c>
      <c r="DQ1036" s="231"/>
      <c r="DR1036" s="258"/>
      <c r="DS1036" s="259"/>
      <c r="DT1036" s="260"/>
      <c r="DU1036" s="255">
        <v>301.29607931500675</v>
      </c>
      <c r="DV1036" s="261">
        <v>292.21053298653806</v>
      </c>
      <c r="DW1036" s="231">
        <v>298.04055881027489</v>
      </c>
      <c r="DX1036" s="262">
        <v>-169.68831449386104</v>
      </c>
      <c r="DY1036" s="255">
        <v>1.398828301036503</v>
      </c>
      <c r="DZ1036" s="231">
        <v>-0.21251081309001907</v>
      </c>
      <c r="EA1036" s="231">
        <v>1.3970256872465074</v>
      </c>
      <c r="EB1036" s="262">
        <v>-0.36204300326664618</v>
      </c>
      <c r="EC1036" s="271"/>
      <c r="ED1036" s="234"/>
      <c r="EE1036" s="272"/>
      <c r="EF1036" s="234">
        <v>163821</v>
      </c>
      <c r="EG1036" s="266">
        <v>-136166</v>
      </c>
      <c r="EH1036" s="258"/>
    </row>
    <row r="1037" spans="1:138" ht="30" customHeight="1" thickBot="1" x14ac:dyDescent="0.3">
      <c r="A1037" s="45" t="s">
        <v>60</v>
      </c>
      <c r="B1037" s="45" t="s">
        <v>61</v>
      </c>
      <c r="C1037" s="45" t="s">
        <v>1479</v>
      </c>
      <c r="D1037" s="46" t="s">
        <v>1573</v>
      </c>
      <c r="E1037" s="46" t="s">
        <v>1574</v>
      </c>
      <c r="F1037" s="46" t="s">
        <v>1739</v>
      </c>
      <c r="G1037" s="46" t="s">
        <v>1596</v>
      </c>
      <c r="H1037" s="226" t="s">
        <v>66</v>
      </c>
      <c r="I1037" s="227" t="s">
        <v>2007</v>
      </c>
      <c r="J1037" s="228">
        <v>13.2</v>
      </c>
      <c r="K1037" s="229">
        <v>8.8251452747249424</v>
      </c>
      <c r="L1037" s="229">
        <v>33.890719626477001</v>
      </c>
      <c r="M1037" s="230">
        <v>1381.9166666666699</v>
      </c>
      <c r="N1037" s="231">
        <v>7793.7370000000001</v>
      </c>
      <c r="O1037" s="232" t="s">
        <v>2006</v>
      </c>
      <c r="P1037" s="233">
        <v>4.976528380306882</v>
      </c>
      <c r="Q1037" s="234" t="s">
        <v>2004</v>
      </c>
      <c r="R1037" s="235" t="s">
        <v>68</v>
      </c>
      <c r="S1037" s="236" t="s">
        <v>2005</v>
      </c>
      <c r="T1037" s="236" t="s">
        <v>2005</v>
      </c>
      <c r="U1037" s="237" t="s">
        <v>2005</v>
      </c>
      <c r="V1037" s="238" t="s">
        <v>2005</v>
      </c>
      <c r="W1037" s="238" t="s">
        <v>2005</v>
      </c>
      <c r="X1037" s="238" t="s">
        <v>2005</v>
      </c>
      <c r="Y1037" s="238" t="s">
        <v>2005</v>
      </c>
      <c r="Z1037" s="238" t="s">
        <v>2005</v>
      </c>
      <c r="AA1037" s="238" t="s">
        <v>2005</v>
      </c>
      <c r="AB1037" s="238" t="s">
        <v>2005</v>
      </c>
      <c r="AC1037" s="238" t="s">
        <v>2005</v>
      </c>
      <c r="AD1037" s="238" t="s">
        <v>2005</v>
      </c>
      <c r="AE1037" s="238">
        <v>1</v>
      </c>
      <c r="AF1037" s="238">
        <v>1</v>
      </c>
      <c r="AG1037" s="238" t="s">
        <v>2005</v>
      </c>
      <c r="AH1037" s="238" t="s">
        <v>2005</v>
      </c>
      <c r="AI1037" s="238">
        <v>75</v>
      </c>
      <c r="AJ1037" s="238">
        <v>75</v>
      </c>
      <c r="AK1037" s="238" t="s">
        <v>2005</v>
      </c>
      <c r="AL1037" s="238" t="s">
        <v>2005</v>
      </c>
      <c r="AM1037" s="237" t="s">
        <v>2005</v>
      </c>
      <c r="AN1037" s="238" t="s">
        <v>2005</v>
      </c>
      <c r="AO1037" s="238">
        <v>1</v>
      </c>
      <c r="AP1037" s="238">
        <v>1</v>
      </c>
      <c r="AQ1037" s="237">
        <f t="shared" si="60"/>
        <v>77</v>
      </c>
      <c r="AR1037" s="239">
        <f t="shared" si="60"/>
        <v>77</v>
      </c>
      <c r="AS1037" s="240"/>
      <c r="AT1037" s="238"/>
      <c r="AU1037" s="237"/>
      <c r="AV1037" s="238"/>
      <c r="AW1037" s="238"/>
      <c r="AX1037" s="238"/>
      <c r="AY1037" s="238"/>
      <c r="AZ1037" s="238"/>
      <c r="BA1037" s="238"/>
      <c r="BB1037" s="238"/>
      <c r="BC1037" s="238"/>
      <c r="BD1037" s="238"/>
      <c r="BE1037" s="238">
        <v>1.2</v>
      </c>
      <c r="BF1037" s="238">
        <v>1.2</v>
      </c>
      <c r="BG1037" s="238"/>
      <c r="BH1037" s="238"/>
      <c r="BI1037" s="238">
        <v>502.8</v>
      </c>
      <c r="BJ1037" s="238">
        <v>502.8</v>
      </c>
      <c r="BK1037" s="238"/>
      <c r="BL1037" s="238"/>
      <c r="BM1037" s="238"/>
      <c r="BN1037" s="238"/>
      <c r="BO1037" s="238">
        <v>0</v>
      </c>
      <c r="BP1037" s="238">
        <v>0</v>
      </c>
      <c r="BQ1037" s="237">
        <f t="shared" si="61"/>
        <v>504</v>
      </c>
      <c r="BR1037" s="237">
        <f t="shared" si="61"/>
        <v>504</v>
      </c>
      <c r="BS1037" s="241">
        <f t="shared" si="63"/>
        <v>0.10127541962674799</v>
      </c>
      <c r="BT1037" s="273">
        <v>0</v>
      </c>
      <c r="BU1037" s="243">
        <v>0</v>
      </c>
      <c r="BV1037" s="244">
        <v>0</v>
      </c>
      <c r="BW1037" s="243">
        <v>0</v>
      </c>
      <c r="BX1037" s="243">
        <v>0</v>
      </c>
      <c r="BY1037" s="243">
        <v>0</v>
      </c>
      <c r="BZ1037" s="243">
        <v>0</v>
      </c>
      <c r="CA1037" s="243">
        <v>0</v>
      </c>
      <c r="CB1037" s="243">
        <v>0</v>
      </c>
      <c r="CC1037" s="243">
        <v>0</v>
      </c>
      <c r="CD1037" s="243">
        <v>0</v>
      </c>
      <c r="CE1037" s="243">
        <v>0</v>
      </c>
      <c r="CF1037" s="243">
        <v>6054.9119999999994</v>
      </c>
      <c r="CG1037" s="243">
        <v>6054.9119999999994</v>
      </c>
      <c r="CH1037" s="243">
        <v>0</v>
      </c>
      <c r="CI1037" s="243">
        <v>0</v>
      </c>
      <c r="CJ1037" s="243">
        <v>590206.75199999998</v>
      </c>
      <c r="CK1037" s="243">
        <v>590206.75199999998</v>
      </c>
      <c r="CL1037" s="243">
        <v>0</v>
      </c>
      <c r="CM1037" s="243">
        <v>0</v>
      </c>
      <c r="CN1037" s="243">
        <v>0</v>
      </c>
      <c r="CO1037" s="243">
        <v>0</v>
      </c>
      <c r="CP1037" s="243">
        <v>0</v>
      </c>
      <c r="CQ1037" s="243">
        <v>0</v>
      </c>
      <c r="CR1037" s="244">
        <f t="shared" si="62"/>
        <v>596261.66399999999</v>
      </c>
      <c r="CS1037" s="267">
        <f t="shared" si="62"/>
        <v>596261.66399999999</v>
      </c>
      <c r="CT1037" s="268"/>
      <c r="CU1037" s="269"/>
      <c r="CV1037" s="269"/>
      <c r="CW1037" s="269"/>
      <c r="CX1037" s="269"/>
      <c r="CY1037" s="269"/>
      <c r="CZ1037" s="269"/>
      <c r="DA1037" s="270"/>
      <c r="DB1037" s="248">
        <v>7793.7370000000001</v>
      </c>
      <c r="DC1037" s="249"/>
      <c r="DD1037" s="250">
        <v>4.976528380306882</v>
      </c>
      <c r="DE1037" s="251"/>
      <c r="DF1037" s="251"/>
      <c r="DG1037" s="251"/>
      <c r="DH1037" s="252"/>
      <c r="DI1037" s="252"/>
      <c r="DJ1037" s="252"/>
      <c r="DK1037" s="252"/>
      <c r="DL1037" s="251" t="s">
        <v>2005</v>
      </c>
      <c r="DM1037" s="253" t="s">
        <v>2005</v>
      </c>
      <c r="DN1037" s="254" t="s">
        <v>66</v>
      </c>
      <c r="DO1037" s="231"/>
      <c r="DP1037" s="256" t="s">
        <v>66</v>
      </c>
      <c r="DQ1037" s="231"/>
      <c r="DR1037" s="258"/>
      <c r="DS1037" s="259"/>
      <c r="DT1037" s="260"/>
      <c r="DU1037" s="255">
        <v>691.88614846529413</v>
      </c>
      <c r="DV1037" s="261">
        <v>750.44529809178971</v>
      </c>
      <c r="DW1037" s="231">
        <v>660.39727431707013</v>
      </c>
      <c r="DX1037" s="262">
        <v>-249.67831569837415</v>
      </c>
      <c r="DY1037" s="255">
        <v>1.2533317252608063</v>
      </c>
      <c r="DZ1037" s="231">
        <v>2.2996437280026005</v>
      </c>
      <c r="EA1037" s="231">
        <v>1.2164264608333808</v>
      </c>
      <c r="EB1037" s="262">
        <v>1.7041580147557391</v>
      </c>
      <c r="EC1037" s="271"/>
      <c r="ED1037" s="234"/>
      <c r="EE1037" s="272"/>
      <c r="EF1037" s="234">
        <v>786231</v>
      </c>
      <c r="EG1037" s="266">
        <v>-424676.33333333331</v>
      </c>
      <c r="EH1037" s="258"/>
    </row>
    <row r="1038" spans="1:138" ht="30" customHeight="1" thickBot="1" x14ac:dyDescent="0.3">
      <c r="A1038" s="45" t="s">
        <v>60</v>
      </c>
      <c r="B1038" s="45" t="s">
        <v>61</v>
      </c>
      <c r="C1038" s="45" t="s">
        <v>1479</v>
      </c>
      <c r="D1038" s="46" t="s">
        <v>1573</v>
      </c>
      <c r="E1038" s="46" t="s">
        <v>1574</v>
      </c>
      <c r="F1038" s="46" t="s">
        <v>1740</v>
      </c>
      <c r="G1038" s="46" t="s">
        <v>1596</v>
      </c>
      <c r="H1038" s="226" t="s">
        <v>66</v>
      </c>
      <c r="I1038" s="227" t="s">
        <v>2007</v>
      </c>
      <c r="J1038" s="228">
        <v>13.2</v>
      </c>
      <c r="K1038" s="229">
        <v>11.774481389853227</v>
      </c>
      <c r="L1038" s="229">
        <v>33.299242354980002</v>
      </c>
      <c r="M1038" s="230">
        <v>2489.3333333333298</v>
      </c>
      <c r="N1038" s="231">
        <v>33010.084000000003</v>
      </c>
      <c r="O1038" s="232" t="s">
        <v>2006</v>
      </c>
      <c r="P1038" s="233">
        <v>8.7260719685319881</v>
      </c>
      <c r="Q1038" s="234" t="s">
        <v>2004</v>
      </c>
      <c r="R1038" s="235" t="s">
        <v>68</v>
      </c>
      <c r="S1038" s="236" t="s">
        <v>2005</v>
      </c>
      <c r="T1038" s="236" t="s">
        <v>2005</v>
      </c>
      <c r="U1038" s="237" t="s">
        <v>2005</v>
      </c>
      <c r="V1038" s="238" t="s">
        <v>2005</v>
      </c>
      <c r="W1038" s="238" t="s">
        <v>2005</v>
      </c>
      <c r="X1038" s="238" t="s">
        <v>2005</v>
      </c>
      <c r="Y1038" s="238" t="s">
        <v>2005</v>
      </c>
      <c r="Z1038" s="238" t="s">
        <v>2005</v>
      </c>
      <c r="AA1038" s="238" t="s">
        <v>2005</v>
      </c>
      <c r="AB1038" s="238" t="s">
        <v>2005</v>
      </c>
      <c r="AC1038" s="238" t="s">
        <v>2005</v>
      </c>
      <c r="AD1038" s="238" t="s">
        <v>2005</v>
      </c>
      <c r="AE1038" s="238" t="s">
        <v>2005</v>
      </c>
      <c r="AF1038" s="238" t="s">
        <v>2005</v>
      </c>
      <c r="AG1038" s="238" t="s">
        <v>2005</v>
      </c>
      <c r="AH1038" s="238" t="s">
        <v>2005</v>
      </c>
      <c r="AI1038" s="238">
        <v>56</v>
      </c>
      <c r="AJ1038" s="238">
        <v>56</v>
      </c>
      <c r="AK1038" s="238" t="s">
        <v>2005</v>
      </c>
      <c r="AL1038" s="238" t="s">
        <v>2005</v>
      </c>
      <c r="AM1038" s="237" t="s">
        <v>2005</v>
      </c>
      <c r="AN1038" s="238" t="s">
        <v>2005</v>
      </c>
      <c r="AO1038" s="238" t="s">
        <v>2005</v>
      </c>
      <c r="AP1038" s="238" t="s">
        <v>2005</v>
      </c>
      <c r="AQ1038" s="237">
        <f t="shared" si="60"/>
        <v>56</v>
      </c>
      <c r="AR1038" s="239">
        <f t="shared" si="60"/>
        <v>56</v>
      </c>
      <c r="AS1038" s="240"/>
      <c r="AT1038" s="238"/>
      <c r="AU1038" s="237"/>
      <c r="AV1038" s="238"/>
      <c r="AW1038" s="238"/>
      <c r="AX1038" s="238"/>
      <c r="AY1038" s="238"/>
      <c r="AZ1038" s="238"/>
      <c r="BA1038" s="238"/>
      <c r="BB1038" s="238"/>
      <c r="BC1038" s="238"/>
      <c r="BD1038" s="238"/>
      <c r="BE1038" s="238"/>
      <c r="BF1038" s="238"/>
      <c r="BG1038" s="238"/>
      <c r="BH1038" s="238"/>
      <c r="BI1038" s="238">
        <v>884.76</v>
      </c>
      <c r="BJ1038" s="238">
        <v>884.76</v>
      </c>
      <c r="BK1038" s="238"/>
      <c r="BL1038" s="238"/>
      <c r="BM1038" s="238"/>
      <c r="BN1038" s="238"/>
      <c r="BO1038" s="238"/>
      <c r="BP1038" s="238"/>
      <c r="BQ1038" s="237">
        <f t="shared" si="61"/>
        <v>884.76</v>
      </c>
      <c r="BR1038" s="237">
        <f t="shared" si="61"/>
        <v>884.76</v>
      </c>
      <c r="BS1038" s="241">
        <f t="shared" si="63"/>
        <v>0.10139270031127713</v>
      </c>
      <c r="BT1038" s="273">
        <v>0</v>
      </c>
      <c r="BU1038" s="243">
        <v>0</v>
      </c>
      <c r="BV1038" s="244">
        <v>0</v>
      </c>
      <c r="BW1038" s="243">
        <v>0</v>
      </c>
      <c r="BX1038" s="243">
        <v>0</v>
      </c>
      <c r="BY1038" s="243">
        <v>0</v>
      </c>
      <c r="BZ1038" s="243">
        <v>0</v>
      </c>
      <c r="CA1038" s="243">
        <v>0</v>
      </c>
      <c r="CB1038" s="243">
        <v>0</v>
      </c>
      <c r="CC1038" s="243">
        <v>0</v>
      </c>
      <c r="CD1038" s="243">
        <v>0</v>
      </c>
      <c r="CE1038" s="243">
        <v>0</v>
      </c>
      <c r="CF1038" s="243">
        <v>0</v>
      </c>
      <c r="CG1038" s="243">
        <v>0</v>
      </c>
      <c r="CH1038" s="243">
        <v>0</v>
      </c>
      <c r="CI1038" s="243">
        <v>0</v>
      </c>
      <c r="CJ1038" s="243">
        <v>1038566.6784</v>
      </c>
      <c r="CK1038" s="243">
        <v>1038566.6784</v>
      </c>
      <c r="CL1038" s="243">
        <v>0</v>
      </c>
      <c r="CM1038" s="243">
        <v>0</v>
      </c>
      <c r="CN1038" s="243">
        <v>0</v>
      </c>
      <c r="CO1038" s="243">
        <v>0</v>
      </c>
      <c r="CP1038" s="243">
        <v>0</v>
      </c>
      <c r="CQ1038" s="243">
        <v>0</v>
      </c>
      <c r="CR1038" s="244">
        <f t="shared" si="62"/>
        <v>1038566.6784</v>
      </c>
      <c r="CS1038" s="267">
        <f t="shared" si="62"/>
        <v>1038566.6784</v>
      </c>
      <c r="CT1038" s="268"/>
      <c r="CU1038" s="269"/>
      <c r="CV1038" s="269"/>
      <c r="CW1038" s="269"/>
      <c r="CX1038" s="269"/>
      <c r="CY1038" s="269"/>
      <c r="CZ1038" s="269"/>
      <c r="DA1038" s="270"/>
      <c r="DB1038" s="248">
        <v>33010.084000000003</v>
      </c>
      <c r="DC1038" s="249"/>
      <c r="DD1038" s="250">
        <v>8.7260719685319881</v>
      </c>
      <c r="DE1038" s="251"/>
      <c r="DF1038" s="251"/>
      <c r="DG1038" s="251"/>
      <c r="DH1038" s="252"/>
      <c r="DI1038" s="252"/>
      <c r="DJ1038" s="252"/>
      <c r="DK1038" s="252"/>
      <c r="DL1038" s="251" t="s">
        <v>2005</v>
      </c>
      <c r="DM1038" s="253" t="s">
        <v>2005</v>
      </c>
      <c r="DN1038" s="254" t="s">
        <v>66</v>
      </c>
      <c r="DO1038" s="231"/>
      <c r="DP1038" s="256" t="s">
        <v>66</v>
      </c>
      <c r="DQ1038" s="231"/>
      <c r="DR1038" s="258"/>
      <c r="DS1038" s="259"/>
      <c r="DT1038" s="260"/>
      <c r="DU1038" s="255">
        <v>77.359266202463957</v>
      </c>
      <c r="DV1038" s="261">
        <v>880.58896739866213</v>
      </c>
      <c r="DW1038" s="231">
        <v>77.359266202463957</v>
      </c>
      <c r="DX1038" s="262">
        <v>152.40527069162721</v>
      </c>
      <c r="DY1038" s="255">
        <v>0.60779325120514283</v>
      </c>
      <c r="DZ1038" s="231">
        <v>1.334527082754744</v>
      </c>
      <c r="EA1038" s="231">
        <v>0.60779325120514283</v>
      </c>
      <c r="EB1038" s="262">
        <v>0.91501275845399455</v>
      </c>
      <c r="EC1038" s="271"/>
      <c r="ED1038" s="234"/>
      <c r="EE1038" s="272"/>
      <c r="EF1038" s="234">
        <v>113303</v>
      </c>
      <c r="EG1038" s="266">
        <v>298043</v>
      </c>
      <c r="EH1038" s="258"/>
    </row>
    <row r="1039" spans="1:138" ht="30" customHeight="1" thickBot="1" x14ac:dyDescent="0.3">
      <c r="A1039" s="45" t="s">
        <v>60</v>
      </c>
      <c r="B1039" s="45" t="s">
        <v>61</v>
      </c>
      <c r="C1039" s="45" t="s">
        <v>1479</v>
      </c>
      <c r="D1039" s="46" t="s">
        <v>1573</v>
      </c>
      <c r="E1039" s="46" t="s">
        <v>1574</v>
      </c>
      <c r="F1039" s="46" t="s">
        <v>1741</v>
      </c>
      <c r="G1039" s="46" t="s">
        <v>1574</v>
      </c>
      <c r="H1039" s="226" t="s">
        <v>66</v>
      </c>
      <c r="I1039" s="227" t="s">
        <v>2007</v>
      </c>
      <c r="J1039" s="228">
        <v>13.2</v>
      </c>
      <c r="K1039" s="229">
        <v>12.368921227010865</v>
      </c>
      <c r="L1039" s="229">
        <v>30.365530239870001</v>
      </c>
      <c r="M1039" s="230">
        <v>827.58333333333303</v>
      </c>
      <c r="N1039" s="231">
        <v>25065.708999999999</v>
      </c>
      <c r="O1039" s="232" t="s">
        <v>2006</v>
      </c>
      <c r="P1039" s="233">
        <v>5.9062932538098627</v>
      </c>
      <c r="Q1039" s="234" t="s">
        <v>2004</v>
      </c>
      <c r="R1039" s="235" t="s">
        <v>68</v>
      </c>
      <c r="S1039" s="236" t="s">
        <v>2005</v>
      </c>
      <c r="T1039" s="236" t="s">
        <v>2005</v>
      </c>
      <c r="U1039" s="237" t="s">
        <v>2005</v>
      </c>
      <c r="V1039" s="238" t="s">
        <v>2005</v>
      </c>
      <c r="W1039" s="238" t="s">
        <v>2005</v>
      </c>
      <c r="X1039" s="238" t="s">
        <v>2005</v>
      </c>
      <c r="Y1039" s="238" t="s">
        <v>2005</v>
      </c>
      <c r="Z1039" s="238" t="s">
        <v>2005</v>
      </c>
      <c r="AA1039" s="238" t="s">
        <v>2005</v>
      </c>
      <c r="AB1039" s="238" t="s">
        <v>2005</v>
      </c>
      <c r="AC1039" s="238" t="s">
        <v>2005</v>
      </c>
      <c r="AD1039" s="238" t="s">
        <v>2005</v>
      </c>
      <c r="AE1039" s="238" t="s">
        <v>2005</v>
      </c>
      <c r="AF1039" s="238" t="s">
        <v>2005</v>
      </c>
      <c r="AG1039" s="238" t="s">
        <v>2005</v>
      </c>
      <c r="AH1039" s="238" t="s">
        <v>2005</v>
      </c>
      <c r="AI1039" s="238">
        <v>54</v>
      </c>
      <c r="AJ1039" s="238">
        <v>54</v>
      </c>
      <c r="AK1039" s="238">
        <v>2</v>
      </c>
      <c r="AL1039" s="238">
        <v>2</v>
      </c>
      <c r="AM1039" s="237" t="s">
        <v>2005</v>
      </c>
      <c r="AN1039" s="238" t="s">
        <v>2005</v>
      </c>
      <c r="AO1039" s="238" t="s">
        <v>2005</v>
      </c>
      <c r="AP1039" s="238" t="s">
        <v>2005</v>
      </c>
      <c r="AQ1039" s="237">
        <f t="shared" ref="AQ1039:AR1102" si="64">SUM(S1039,U1039,W1039,Y1039,AA1039,AC1039,AE1039,AG1039,AI1039,AK1039,AM1039,AO1039)</f>
        <v>56</v>
      </c>
      <c r="AR1039" s="239">
        <f t="shared" si="64"/>
        <v>56</v>
      </c>
      <c r="AS1039" s="240"/>
      <c r="AT1039" s="238"/>
      <c r="AU1039" s="237"/>
      <c r="AV1039" s="238"/>
      <c r="AW1039" s="238"/>
      <c r="AX1039" s="238"/>
      <c r="AY1039" s="238"/>
      <c r="AZ1039" s="238"/>
      <c r="BA1039" s="238"/>
      <c r="BB1039" s="238"/>
      <c r="BC1039" s="238"/>
      <c r="BD1039" s="238"/>
      <c r="BE1039" s="238"/>
      <c r="BF1039" s="238"/>
      <c r="BG1039" s="238"/>
      <c r="BH1039" s="238"/>
      <c r="BI1039" s="238">
        <v>768.21500000000003</v>
      </c>
      <c r="BJ1039" s="238">
        <v>768.21500000000003</v>
      </c>
      <c r="BK1039" s="238">
        <v>20</v>
      </c>
      <c r="BL1039" s="238">
        <v>20</v>
      </c>
      <c r="BM1039" s="238"/>
      <c r="BN1039" s="238"/>
      <c r="BO1039" s="238"/>
      <c r="BP1039" s="238"/>
      <c r="BQ1039" s="237">
        <f t="shared" ref="BQ1039:BR1102" si="65">SUM(AS1039,AU1039,AW1039,AY1039,BA1039,BC1039,BE1039,BG1039,BI1039,BK1039,BM1039,BO1039)</f>
        <v>788.21500000000003</v>
      </c>
      <c r="BR1039" s="237">
        <f t="shared" si="65"/>
        <v>788.21500000000003</v>
      </c>
      <c r="BS1039" s="241">
        <f t="shared" si="63"/>
        <v>0.13345341420214121</v>
      </c>
      <c r="BT1039" s="273">
        <v>0</v>
      </c>
      <c r="BU1039" s="243">
        <v>0</v>
      </c>
      <c r="BV1039" s="244">
        <v>0</v>
      </c>
      <c r="BW1039" s="243">
        <v>0</v>
      </c>
      <c r="BX1039" s="243">
        <v>0</v>
      </c>
      <c r="BY1039" s="243">
        <v>0</v>
      </c>
      <c r="BZ1039" s="243">
        <v>0</v>
      </c>
      <c r="CA1039" s="243">
        <v>0</v>
      </c>
      <c r="CB1039" s="243">
        <v>0</v>
      </c>
      <c r="CC1039" s="243">
        <v>0</v>
      </c>
      <c r="CD1039" s="243">
        <v>0</v>
      </c>
      <c r="CE1039" s="243">
        <v>0</v>
      </c>
      <c r="CF1039" s="243">
        <v>0</v>
      </c>
      <c r="CG1039" s="243">
        <v>0</v>
      </c>
      <c r="CH1039" s="243">
        <v>0</v>
      </c>
      <c r="CI1039" s="243">
        <v>0</v>
      </c>
      <c r="CJ1039" s="243">
        <v>901761.49560000014</v>
      </c>
      <c r="CK1039" s="243">
        <v>901761.49560000014</v>
      </c>
      <c r="CL1039" s="243">
        <v>23476.800000000003</v>
      </c>
      <c r="CM1039" s="243">
        <v>23476.800000000003</v>
      </c>
      <c r="CN1039" s="243">
        <v>0</v>
      </c>
      <c r="CO1039" s="243">
        <v>0</v>
      </c>
      <c r="CP1039" s="243">
        <v>0</v>
      </c>
      <c r="CQ1039" s="243">
        <v>0</v>
      </c>
      <c r="CR1039" s="244">
        <f t="shared" si="62"/>
        <v>925238.29560000019</v>
      </c>
      <c r="CS1039" s="267">
        <f t="shared" si="62"/>
        <v>925238.29560000019</v>
      </c>
      <c r="CT1039" s="268"/>
      <c r="CU1039" s="269"/>
      <c r="CV1039" s="269"/>
      <c r="CW1039" s="269"/>
      <c r="CX1039" s="269"/>
      <c r="CY1039" s="269"/>
      <c r="CZ1039" s="269"/>
      <c r="DA1039" s="270"/>
      <c r="DB1039" s="248">
        <v>25065.708999999999</v>
      </c>
      <c r="DC1039" s="249"/>
      <c r="DD1039" s="250">
        <v>5.9062932538098627</v>
      </c>
      <c r="DE1039" s="251"/>
      <c r="DF1039" s="251"/>
      <c r="DG1039" s="251"/>
      <c r="DH1039" s="252"/>
      <c r="DI1039" s="252"/>
      <c r="DJ1039" s="252"/>
      <c r="DK1039" s="252"/>
      <c r="DL1039" s="251" t="s">
        <v>2005</v>
      </c>
      <c r="DM1039" s="253" t="s">
        <v>2005</v>
      </c>
      <c r="DN1039" s="254" t="s">
        <v>66</v>
      </c>
      <c r="DO1039" s="231"/>
      <c r="DP1039" s="256" t="s">
        <v>66</v>
      </c>
      <c r="DQ1039" s="231"/>
      <c r="DR1039" s="258"/>
      <c r="DS1039" s="259"/>
      <c r="DT1039" s="260"/>
      <c r="DU1039" s="255">
        <v>204.18125062934254</v>
      </c>
      <c r="DV1039" s="261">
        <v>620.99338212401767</v>
      </c>
      <c r="DW1039" s="231">
        <v>199.23673346088015</v>
      </c>
      <c r="DX1039" s="262">
        <v>-91.537426168116141</v>
      </c>
      <c r="DY1039" s="255">
        <v>0.96062833551505422</v>
      </c>
      <c r="DZ1039" s="231">
        <v>0.48102097560142498</v>
      </c>
      <c r="EA1039" s="231">
        <v>0.95821166045715467</v>
      </c>
      <c r="EB1039" s="262">
        <v>-0.22757138068659222</v>
      </c>
      <c r="EC1039" s="271"/>
      <c r="ED1039" s="234"/>
      <c r="EE1039" s="272"/>
      <c r="EF1039" s="234">
        <v>22356</v>
      </c>
      <c r="EG1039" s="266">
        <v>-19073</v>
      </c>
      <c r="EH1039" s="258"/>
    </row>
    <row r="1040" spans="1:138" ht="30" customHeight="1" thickBot="1" x14ac:dyDescent="0.3">
      <c r="A1040" s="45" t="s">
        <v>60</v>
      </c>
      <c r="B1040" s="45" t="s">
        <v>61</v>
      </c>
      <c r="C1040" s="45" t="s">
        <v>1479</v>
      </c>
      <c r="D1040" s="46" t="s">
        <v>1742</v>
      </c>
      <c r="E1040" s="46" t="s">
        <v>1481</v>
      </c>
      <c r="F1040" s="46" t="s">
        <v>1743</v>
      </c>
      <c r="G1040" s="46" t="s">
        <v>1483</v>
      </c>
      <c r="H1040" s="226" t="s">
        <v>66</v>
      </c>
      <c r="I1040" s="227" t="s">
        <v>2007</v>
      </c>
      <c r="J1040" s="228">
        <v>13.2</v>
      </c>
      <c r="K1040" s="229">
        <v>12.117427449751865</v>
      </c>
      <c r="L1040" s="229">
        <v>39.626136281214002</v>
      </c>
      <c r="M1040" s="230">
        <v>1585.5833333333301</v>
      </c>
      <c r="N1040" s="231">
        <v>31350.574107128552</v>
      </c>
      <c r="O1040" s="232" t="s">
        <v>2003</v>
      </c>
      <c r="P1040" s="233">
        <v>8.9470816515777827</v>
      </c>
      <c r="Q1040" s="234" t="s">
        <v>2004</v>
      </c>
      <c r="R1040" s="235" t="s">
        <v>68</v>
      </c>
      <c r="S1040" s="236" t="s">
        <v>2005</v>
      </c>
      <c r="T1040" s="236" t="s">
        <v>2005</v>
      </c>
      <c r="U1040" s="237" t="s">
        <v>2005</v>
      </c>
      <c r="V1040" s="238" t="s">
        <v>2005</v>
      </c>
      <c r="W1040" s="238" t="s">
        <v>2005</v>
      </c>
      <c r="X1040" s="238" t="s">
        <v>2005</v>
      </c>
      <c r="Y1040" s="238" t="s">
        <v>2005</v>
      </c>
      <c r="Z1040" s="238" t="s">
        <v>2005</v>
      </c>
      <c r="AA1040" s="238" t="s">
        <v>2005</v>
      </c>
      <c r="AB1040" s="238" t="s">
        <v>2005</v>
      </c>
      <c r="AC1040" s="238" t="s">
        <v>2005</v>
      </c>
      <c r="AD1040" s="238" t="s">
        <v>2005</v>
      </c>
      <c r="AE1040" s="238" t="s">
        <v>2005</v>
      </c>
      <c r="AF1040" s="238" t="s">
        <v>2005</v>
      </c>
      <c r="AG1040" s="238" t="s">
        <v>2005</v>
      </c>
      <c r="AH1040" s="238" t="s">
        <v>2005</v>
      </c>
      <c r="AI1040" s="238">
        <v>81</v>
      </c>
      <c r="AJ1040" s="238">
        <v>81</v>
      </c>
      <c r="AK1040" s="238">
        <v>1</v>
      </c>
      <c r="AL1040" s="238">
        <v>1</v>
      </c>
      <c r="AM1040" s="237" t="s">
        <v>2005</v>
      </c>
      <c r="AN1040" s="238" t="s">
        <v>2005</v>
      </c>
      <c r="AO1040" s="238" t="s">
        <v>2005</v>
      </c>
      <c r="AP1040" s="238" t="s">
        <v>2005</v>
      </c>
      <c r="AQ1040" s="237">
        <f t="shared" si="64"/>
        <v>82</v>
      </c>
      <c r="AR1040" s="239">
        <f t="shared" si="64"/>
        <v>82</v>
      </c>
      <c r="AS1040" s="240"/>
      <c r="AT1040" s="238"/>
      <c r="AU1040" s="237"/>
      <c r="AV1040" s="238"/>
      <c r="AW1040" s="238"/>
      <c r="AX1040" s="238"/>
      <c r="AY1040" s="238"/>
      <c r="AZ1040" s="238"/>
      <c r="BA1040" s="238"/>
      <c r="BB1040" s="238"/>
      <c r="BC1040" s="238"/>
      <c r="BD1040" s="238"/>
      <c r="BE1040" s="238"/>
      <c r="BF1040" s="238"/>
      <c r="BG1040" s="238"/>
      <c r="BH1040" s="238"/>
      <c r="BI1040" s="238">
        <v>3629.44</v>
      </c>
      <c r="BJ1040" s="238">
        <v>3629.44</v>
      </c>
      <c r="BK1040" s="238">
        <v>10</v>
      </c>
      <c r="BL1040" s="238">
        <v>10</v>
      </c>
      <c r="BM1040" s="238"/>
      <c r="BN1040" s="238"/>
      <c r="BO1040" s="238"/>
      <c r="BP1040" s="238"/>
      <c r="BQ1040" s="237">
        <f t="shared" si="65"/>
        <v>3639.44</v>
      </c>
      <c r="BR1040" s="237">
        <f t="shared" si="65"/>
        <v>3639.44</v>
      </c>
      <c r="BS1040" s="241">
        <f t="shared" si="63"/>
        <v>0.40677397856967129</v>
      </c>
      <c r="BT1040" s="273">
        <v>0</v>
      </c>
      <c r="BU1040" s="243">
        <v>0</v>
      </c>
      <c r="BV1040" s="244">
        <v>0</v>
      </c>
      <c r="BW1040" s="243">
        <v>0</v>
      </c>
      <c r="BX1040" s="243">
        <v>0</v>
      </c>
      <c r="BY1040" s="243">
        <v>0</v>
      </c>
      <c r="BZ1040" s="243">
        <v>0</v>
      </c>
      <c r="CA1040" s="243">
        <v>0</v>
      </c>
      <c r="CB1040" s="243">
        <v>0</v>
      </c>
      <c r="CC1040" s="243">
        <v>0</v>
      </c>
      <c r="CD1040" s="243">
        <v>0</v>
      </c>
      <c r="CE1040" s="243">
        <v>0</v>
      </c>
      <c r="CF1040" s="243">
        <v>0</v>
      </c>
      <c r="CG1040" s="243">
        <v>0</v>
      </c>
      <c r="CH1040" s="243">
        <v>0</v>
      </c>
      <c r="CI1040" s="243">
        <v>0</v>
      </c>
      <c r="CJ1040" s="243">
        <v>4260381.8496000003</v>
      </c>
      <c r="CK1040" s="243">
        <v>4260381.8496000003</v>
      </c>
      <c r="CL1040" s="243">
        <v>11738.400000000001</v>
      </c>
      <c r="CM1040" s="243">
        <v>11738.400000000001</v>
      </c>
      <c r="CN1040" s="243">
        <v>0</v>
      </c>
      <c r="CO1040" s="243">
        <v>0</v>
      </c>
      <c r="CP1040" s="243">
        <v>0</v>
      </c>
      <c r="CQ1040" s="243">
        <v>0</v>
      </c>
      <c r="CR1040" s="244">
        <f t="shared" ref="CR1040:CS1103" si="66">BT1040+BV1040+BX1040+BZ1040+CB1040+CD1040+CF1040+CH1040+CJ1040+CL1040+CN1040+CP1040</f>
        <v>4272120.2496000007</v>
      </c>
      <c r="CS1040" s="267">
        <f t="shared" si="66"/>
        <v>4272120.2496000007</v>
      </c>
      <c r="CT1040" s="268"/>
      <c r="CU1040" s="269"/>
      <c r="CV1040" s="269"/>
      <c r="CW1040" s="269"/>
      <c r="CX1040" s="269"/>
      <c r="CY1040" s="269"/>
      <c r="CZ1040" s="269"/>
      <c r="DA1040" s="270"/>
      <c r="DB1040" s="248">
        <v>31350.574107128552</v>
      </c>
      <c r="DC1040" s="249"/>
      <c r="DD1040" s="250">
        <v>8.9470816515777827</v>
      </c>
      <c r="DE1040" s="251"/>
      <c r="DF1040" s="251"/>
      <c r="DG1040" s="251"/>
      <c r="DH1040" s="252"/>
      <c r="DI1040" s="252"/>
      <c r="DJ1040" s="252"/>
      <c r="DK1040" s="252"/>
      <c r="DL1040" s="251" t="s">
        <v>2005</v>
      </c>
      <c r="DM1040" s="253" t="s">
        <v>2005</v>
      </c>
      <c r="DN1040" s="254" t="s">
        <v>66</v>
      </c>
      <c r="DO1040" s="231"/>
      <c r="DP1040" s="256" t="s">
        <v>66</v>
      </c>
      <c r="DQ1040" s="231"/>
      <c r="DR1040" s="258"/>
      <c r="DS1040" s="259"/>
      <c r="DT1040" s="260"/>
      <c r="DU1040" s="255">
        <v>388.81463183896648</v>
      </c>
      <c r="DV1040" s="261">
        <v>1416.4637371461599</v>
      </c>
      <c r="DW1040" s="231">
        <v>203.89719871761224</v>
      </c>
      <c r="DX1040" s="262">
        <v>123.92251380647309</v>
      </c>
      <c r="DY1040" s="255">
        <v>3.3035160561307682</v>
      </c>
      <c r="DZ1040" s="231">
        <v>-0.64153781697149137</v>
      </c>
      <c r="EA1040" s="231">
        <v>2.9440269091291382</v>
      </c>
      <c r="EB1040" s="262">
        <v>-0.91046296776809799</v>
      </c>
      <c r="EC1040" s="271"/>
      <c r="ED1040" s="234"/>
      <c r="EE1040" s="272"/>
      <c r="EF1040" s="234">
        <v>262655</v>
      </c>
      <c r="EG1040" s="266">
        <v>128310.66666666669</v>
      </c>
      <c r="EH1040" s="258"/>
    </row>
    <row r="1041" spans="1:138" ht="30" customHeight="1" thickBot="1" x14ac:dyDescent="0.3">
      <c r="A1041" s="45" t="s">
        <v>60</v>
      </c>
      <c r="B1041" s="45" t="s">
        <v>61</v>
      </c>
      <c r="C1041" s="45" t="s">
        <v>1479</v>
      </c>
      <c r="D1041" s="46" t="s">
        <v>1742</v>
      </c>
      <c r="E1041" s="46" t="s">
        <v>1481</v>
      </c>
      <c r="F1041" s="46" t="s">
        <v>1744</v>
      </c>
      <c r="G1041" s="46" t="s">
        <v>1483</v>
      </c>
      <c r="H1041" s="226" t="s">
        <v>66</v>
      </c>
      <c r="I1041" s="227" t="s">
        <v>2002</v>
      </c>
      <c r="J1041" s="228">
        <v>13.2</v>
      </c>
      <c r="K1041" s="229">
        <v>16.004149461936425</v>
      </c>
      <c r="L1041" s="229">
        <v>4.7113636265640002</v>
      </c>
      <c r="M1041" s="230">
        <v>0</v>
      </c>
      <c r="N1041" s="231">
        <v>33540.307562651993</v>
      </c>
      <c r="O1041" s="232" t="s">
        <v>2003</v>
      </c>
      <c r="P1041" s="233">
        <v>9.572005582948627</v>
      </c>
      <c r="Q1041" s="234" t="s">
        <v>68</v>
      </c>
      <c r="R1041" s="235" t="s">
        <v>68</v>
      </c>
      <c r="S1041" s="236" t="s">
        <v>2005</v>
      </c>
      <c r="T1041" s="236" t="s">
        <v>2005</v>
      </c>
      <c r="U1041" s="237" t="s">
        <v>2005</v>
      </c>
      <c r="V1041" s="238" t="s">
        <v>2005</v>
      </c>
      <c r="W1041" s="238" t="s">
        <v>2005</v>
      </c>
      <c r="X1041" s="238" t="s">
        <v>2005</v>
      </c>
      <c r="Y1041" s="238" t="s">
        <v>2005</v>
      </c>
      <c r="Z1041" s="238" t="s">
        <v>2005</v>
      </c>
      <c r="AA1041" s="238" t="s">
        <v>2005</v>
      </c>
      <c r="AB1041" s="238" t="s">
        <v>2005</v>
      </c>
      <c r="AC1041" s="238" t="s">
        <v>2005</v>
      </c>
      <c r="AD1041" s="238" t="s">
        <v>2005</v>
      </c>
      <c r="AE1041" s="238" t="s">
        <v>2005</v>
      </c>
      <c r="AF1041" s="238" t="s">
        <v>2005</v>
      </c>
      <c r="AG1041" s="238" t="s">
        <v>2005</v>
      </c>
      <c r="AH1041" s="238" t="s">
        <v>2005</v>
      </c>
      <c r="AI1041" s="238" t="s">
        <v>2005</v>
      </c>
      <c r="AJ1041" s="238" t="s">
        <v>2005</v>
      </c>
      <c r="AK1041" s="238" t="s">
        <v>2005</v>
      </c>
      <c r="AL1041" s="238" t="s">
        <v>2005</v>
      </c>
      <c r="AM1041" s="237" t="s">
        <v>2005</v>
      </c>
      <c r="AN1041" s="238" t="s">
        <v>2005</v>
      </c>
      <c r="AO1041" s="238" t="s">
        <v>2005</v>
      </c>
      <c r="AP1041" s="238" t="s">
        <v>2005</v>
      </c>
      <c r="AQ1041" s="237">
        <f t="shared" si="64"/>
        <v>0</v>
      </c>
      <c r="AR1041" s="239">
        <f t="shared" si="64"/>
        <v>0</v>
      </c>
      <c r="AS1041" s="240"/>
      <c r="AT1041" s="238"/>
      <c r="AU1041" s="237"/>
      <c r="AV1041" s="238"/>
      <c r="AW1041" s="238"/>
      <c r="AX1041" s="238"/>
      <c r="AY1041" s="238"/>
      <c r="AZ1041" s="238"/>
      <c r="BA1041" s="238"/>
      <c r="BB1041" s="238"/>
      <c r="BC1041" s="238"/>
      <c r="BD1041" s="238"/>
      <c r="BE1041" s="238"/>
      <c r="BF1041" s="238"/>
      <c r="BG1041" s="238"/>
      <c r="BH1041" s="238"/>
      <c r="BI1041" s="238"/>
      <c r="BJ1041" s="238" t="s">
        <v>2005</v>
      </c>
      <c r="BK1041" s="238"/>
      <c r="BL1041" s="238"/>
      <c r="BM1041" s="238"/>
      <c r="BN1041" s="238"/>
      <c r="BO1041" s="238"/>
      <c r="BP1041" s="238"/>
      <c r="BQ1041" s="237">
        <f t="shared" si="65"/>
        <v>0</v>
      </c>
      <c r="BR1041" s="237">
        <f t="shared" si="65"/>
        <v>0</v>
      </c>
      <c r="BS1041" s="241">
        <f t="shared" si="63"/>
        <v>0</v>
      </c>
      <c r="BT1041" s="273">
        <v>0</v>
      </c>
      <c r="BU1041" s="243">
        <v>0</v>
      </c>
      <c r="BV1041" s="244">
        <v>0</v>
      </c>
      <c r="BW1041" s="243">
        <v>0</v>
      </c>
      <c r="BX1041" s="243">
        <v>0</v>
      </c>
      <c r="BY1041" s="243">
        <v>0</v>
      </c>
      <c r="BZ1041" s="243">
        <v>0</v>
      </c>
      <c r="CA1041" s="243">
        <v>0</v>
      </c>
      <c r="CB1041" s="243">
        <v>0</v>
      </c>
      <c r="CC1041" s="243">
        <v>0</v>
      </c>
      <c r="CD1041" s="243">
        <v>0</v>
      </c>
      <c r="CE1041" s="243">
        <v>0</v>
      </c>
      <c r="CF1041" s="243">
        <v>0</v>
      </c>
      <c r="CG1041" s="243">
        <v>0</v>
      </c>
      <c r="CH1041" s="243">
        <v>0</v>
      </c>
      <c r="CI1041" s="243">
        <v>0</v>
      </c>
      <c r="CJ1041" s="243">
        <v>0</v>
      </c>
      <c r="CK1041" s="243" t="e">
        <v>#VALUE!</v>
      </c>
      <c r="CL1041" s="243">
        <v>0</v>
      </c>
      <c r="CM1041" s="243">
        <v>0</v>
      </c>
      <c r="CN1041" s="243">
        <v>0</v>
      </c>
      <c r="CO1041" s="243">
        <v>0</v>
      </c>
      <c r="CP1041" s="243">
        <v>0</v>
      </c>
      <c r="CQ1041" s="243">
        <v>0</v>
      </c>
      <c r="CR1041" s="244">
        <f t="shared" si="66"/>
        <v>0</v>
      </c>
      <c r="CS1041" s="267" t="e">
        <f t="shared" si="66"/>
        <v>#VALUE!</v>
      </c>
      <c r="CT1041" s="268"/>
      <c r="CU1041" s="269"/>
      <c r="CV1041" s="269"/>
      <c r="CW1041" s="269"/>
      <c r="CX1041" s="269"/>
      <c r="CY1041" s="269"/>
      <c r="CZ1041" s="269"/>
      <c r="DA1041" s="270"/>
      <c r="DB1041" s="248">
        <v>33540.307562651993</v>
      </c>
      <c r="DC1041" s="249"/>
      <c r="DD1041" s="250">
        <v>9.572005582948627</v>
      </c>
      <c r="DE1041" s="251"/>
      <c r="DF1041" s="251"/>
      <c r="DG1041" s="251"/>
      <c r="DH1041" s="252"/>
      <c r="DI1041" s="252"/>
      <c r="DJ1041" s="252"/>
      <c r="DK1041" s="252"/>
      <c r="DL1041" s="251" t="s">
        <v>2005</v>
      </c>
      <c r="DM1041" s="253" t="s">
        <v>2005</v>
      </c>
      <c r="DN1041" s="254" t="s">
        <v>66</v>
      </c>
      <c r="DO1041" s="231"/>
      <c r="DP1041" s="256" t="s">
        <v>66</v>
      </c>
      <c r="DQ1041" s="231"/>
      <c r="DR1041" s="258"/>
      <c r="DS1041" s="259"/>
      <c r="DT1041" s="260"/>
      <c r="DU1041" s="255">
        <v>0</v>
      </c>
      <c r="DV1041" s="261">
        <v>198.66666666666666</v>
      </c>
      <c r="DW1041" s="231">
        <v>0</v>
      </c>
      <c r="DX1041" s="262">
        <v>198.66666666666666</v>
      </c>
      <c r="DY1041" s="255">
        <v>0</v>
      </c>
      <c r="DZ1041" s="231">
        <v>0.33333333333333331</v>
      </c>
      <c r="EA1041" s="231">
        <v>0</v>
      </c>
      <c r="EB1041" s="262">
        <v>0.33333333333333331</v>
      </c>
      <c r="EC1041" s="271"/>
      <c r="ED1041" s="234"/>
      <c r="EE1041" s="272"/>
      <c r="EF1041" s="234">
        <v>0</v>
      </c>
      <c r="EG1041" s="266">
        <v>198.66666666666666</v>
      </c>
      <c r="EH1041" s="258"/>
    </row>
    <row r="1042" spans="1:138" ht="30" customHeight="1" thickBot="1" x14ac:dyDescent="0.3">
      <c r="A1042" s="45" t="s">
        <v>60</v>
      </c>
      <c r="B1042" s="45" t="s">
        <v>61</v>
      </c>
      <c r="C1042" s="45" t="s">
        <v>1479</v>
      </c>
      <c r="D1042" s="46" t="s">
        <v>1742</v>
      </c>
      <c r="E1042" s="46" t="s">
        <v>1481</v>
      </c>
      <c r="F1042" s="46" t="s">
        <v>1745</v>
      </c>
      <c r="G1042" s="46" t="s">
        <v>1746</v>
      </c>
      <c r="H1042" s="226" t="s">
        <v>66</v>
      </c>
      <c r="I1042" s="227" t="s">
        <v>2002</v>
      </c>
      <c r="J1042" s="228">
        <v>13.2</v>
      </c>
      <c r="K1042" s="229">
        <v>11.774481389853227</v>
      </c>
      <c r="L1042" s="229">
        <v>34.576515079596</v>
      </c>
      <c r="M1042" s="230">
        <v>2922.3333333333298</v>
      </c>
      <c r="N1042" s="231">
        <v>35997.081683483222</v>
      </c>
      <c r="O1042" s="232" t="s">
        <v>2003</v>
      </c>
      <c r="P1042" s="233">
        <v>10.273139749852517</v>
      </c>
      <c r="Q1042" s="234" t="s">
        <v>2004</v>
      </c>
      <c r="R1042" s="235" t="s">
        <v>68</v>
      </c>
      <c r="S1042" s="236" t="s">
        <v>2005</v>
      </c>
      <c r="T1042" s="236" t="s">
        <v>2005</v>
      </c>
      <c r="U1042" s="237" t="s">
        <v>2005</v>
      </c>
      <c r="V1042" s="238" t="s">
        <v>2005</v>
      </c>
      <c r="W1042" s="238" t="s">
        <v>2005</v>
      </c>
      <c r="X1042" s="238" t="s">
        <v>2005</v>
      </c>
      <c r="Y1042" s="238" t="s">
        <v>2005</v>
      </c>
      <c r="Z1042" s="238" t="s">
        <v>2005</v>
      </c>
      <c r="AA1042" s="238" t="s">
        <v>2005</v>
      </c>
      <c r="AB1042" s="238" t="s">
        <v>2005</v>
      </c>
      <c r="AC1042" s="238" t="s">
        <v>2005</v>
      </c>
      <c r="AD1042" s="238" t="s">
        <v>2005</v>
      </c>
      <c r="AE1042" s="238" t="s">
        <v>2005</v>
      </c>
      <c r="AF1042" s="238" t="s">
        <v>2005</v>
      </c>
      <c r="AG1042" s="238" t="s">
        <v>2005</v>
      </c>
      <c r="AH1042" s="238" t="s">
        <v>2005</v>
      </c>
      <c r="AI1042" s="238">
        <v>123</v>
      </c>
      <c r="AJ1042" s="238">
        <v>123</v>
      </c>
      <c r="AK1042" s="238" t="s">
        <v>2005</v>
      </c>
      <c r="AL1042" s="238" t="s">
        <v>2005</v>
      </c>
      <c r="AM1042" s="237" t="s">
        <v>2005</v>
      </c>
      <c r="AN1042" s="238" t="s">
        <v>2005</v>
      </c>
      <c r="AO1042" s="238" t="s">
        <v>2005</v>
      </c>
      <c r="AP1042" s="238" t="s">
        <v>2005</v>
      </c>
      <c r="AQ1042" s="237">
        <f t="shared" si="64"/>
        <v>123</v>
      </c>
      <c r="AR1042" s="239">
        <f t="shared" si="64"/>
        <v>123</v>
      </c>
      <c r="AS1042" s="240"/>
      <c r="AT1042" s="238"/>
      <c r="AU1042" s="237"/>
      <c r="AV1042" s="238"/>
      <c r="AW1042" s="238"/>
      <c r="AX1042" s="238"/>
      <c r="AY1042" s="238"/>
      <c r="AZ1042" s="238"/>
      <c r="BA1042" s="238"/>
      <c r="BB1042" s="238"/>
      <c r="BC1042" s="238"/>
      <c r="BD1042" s="238"/>
      <c r="BE1042" s="238"/>
      <c r="BF1042" s="238"/>
      <c r="BG1042" s="238"/>
      <c r="BH1042" s="238"/>
      <c r="BI1042" s="238">
        <v>796.9</v>
      </c>
      <c r="BJ1042" s="238">
        <v>796.9</v>
      </c>
      <c r="BK1042" s="238"/>
      <c r="BL1042" s="238"/>
      <c r="BM1042" s="238"/>
      <c r="BN1042" s="238"/>
      <c r="BO1042" s="238"/>
      <c r="BP1042" s="238"/>
      <c r="BQ1042" s="237">
        <f t="shared" si="65"/>
        <v>796.9</v>
      </c>
      <c r="BR1042" s="237">
        <f t="shared" si="65"/>
        <v>796.9</v>
      </c>
      <c r="BS1042" s="241">
        <f t="shared" ref="BS1042:BS1105" si="67">IF(P1042=0,0,BQ1042/1000/P1042)</f>
        <v>7.7571221593811218E-2</v>
      </c>
      <c r="BT1042" s="273">
        <v>0</v>
      </c>
      <c r="BU1042" s="243">
        <v>0</v>
      </c>
      <c r="BV1042" s="244">
        <v>0</v>
      </c>
      <c r="BW1042" s="243">
        <v>0</v>
      </c>
      <c r="BX1042" s="243">
        <v>0</v>
      </c>
      <c r="BY1042" s="243">
        <v>0</v>
      </c>
      <c r="BZ1042" s="243">
        <v>0</v>
      </c>
      <c r="CA1042" s="243">
        <v>0</v>
      </c>
      <c r="CB1042" s="243">
        <v>0</v>
      </c>
      <c r="CC1042" s="243">
        <v>0</v>
      </c>
      <c r="CD1042" s="243">
        <v>0</v>
      </c>
      <c r="CE1042" s="243">
        <v>0</v>
      </c>
      <c r="CF1042" s="243">
        <v>0</v>
      </c>
      <c r="CG1042" s="243">
        <v>0</v>
      </c>
      <c r="CH1042" s="243">
        <v>0</v>
      </c>
      <c r="CI1042" s="243">
        <v>0</v>
      </c>
      <c r="CJ1042" s="243">
        <v>935433.09600000002</v>
      </c>
      <c r="CK1042" s="243">
        <v>935433.09600000002</v>
      </c>
      <c r="CL1042" s="243">
        <v>0</v>
      </c>
      <c r="CM1042" s="243">
        <v>0</v>
      </c>
      <c r="CN1042" s="243">
        <v>0</v>
      </c>
      <c r="CO1042" s="243">
        <v>0</v>
      </c>
      <c r="CP1042" s="243">
        <v>0</v>
      </c>
      <c r="CQ1042" s="243">
        <v>0</v>
      </c>
      <c r="CR1042" s="244">
        <f t="shared" si="66"/>
        <v>935433.09600000002</v>
      </c>
      <c r="CS1042" s="267">
        <f t="shared" si="66"/>
        <v>935433.09600000002</v>
      </c>
      <c r="CT1042" s="268"/>
      <c r="CU1042" s="269"/>
      <c r="CV1042" s="269"/>
      <c r="CW1042" s="269"/>
      <c r="CX1042" s="269"/>
      <c r="CY1042" s="269"/>
      <c r="CZ1042" s="269"/>
      <c r="DA1042" s="270"/>
      <c r="DB1042" s="248">
        <v>35997.081683483222</v>
      </c>
      <c r="DC1042" s="249"/>
      <c r="DD1042" s="250">
        <v>10.273139749852517</v>
      </c>
      <c r="DE1042" s="251"/>
      <c r="DF1042" s="251"/>
      <c r="DG1042" s="251"/>
      <c r="DH1042" s="252"/>
      <c r="DI1042" s="252"/>
      <c r="DJ1042" s="252"/>
      <c r="DK1042" s="252"/>
      <c r="DL1042" s="251" t="s">
        <v>2005</v>
      </c>
      <c r="DM1042" s="253" t="s">
        <v>2005</v>
      </c>
      <c r="DN1042" s="254" t="s">
        <v>66</v>
      </c>
      <c r="DO1042" s="231"/>
      <c r="DP1042" s="256" t="s">
        <v>66</v>
      </c>
      <c r="DQ1042" s="231"/>
      <c r="DR1042" s="258"/>
      <c r="DS1042" s="259"/>
      <c r="DT1042" s="260"/>
      <c r="DU1042" s="255">
        <v>265.29074940116379</v>
      </c>
      <c r="DV1042" s="261">
        <v>1066.8860498246945</v>
      </c>
      <c r="DW1042" s="231">
        <v>89.406638530854451</v>
      </c>
      <c r="DX1042" s="262">
        <v>48.421766115885134</v>
      </c>
      <c r="DY1042" s="255">
        <v>2.0664993726474301</v>
      </c>
      <c r="DZ1042" s="231">
        <v>-1.0371654953800828</v>
      </c>
      <c r="EA1042" s="231">
        <v>1.0690087829360113</v>
      </c>
      <c r="EB1042" s="262">
        <v>-0.47384425388766094</v>
      </c>
      <c r="EC1042" s="271"/>
      <c r="ED1042" s="234"/>
      <c r="EE1042" s="272"/>
      <c r="EF1042" s="234">
        <v>223298</v>
      </c>
      <c r="EG1042" s="266">
        <v>-123432.33333333333</v>
      </c>
      <c r="EH1042" s="258"/>
    </row>
    <row r="1043" spans="1:138" ht="30" customHeight="1" thickBot="1" x14ac:dyDescent="0.3">
      <c r="A1043" s="45" t="s">
        <v>60</v>
      </c>
      <c r="B1043" s="45" t="s">
        <v>61</v>
      </c>
      <c r="C1043" s="45" t="s">
        <v>1479</v>
      </c>
      <c r="D1043" s="46" t="s">
        <v>1742</v>
      </c>
      <c r="E1043" s="46" t="s">
        <v>1481</v>
      </c>
      <c r="F1043" s="46" t="s">
        <v>1747</v>
      </c>
      <c r="G1043" s="46" t="s">
        <v>1483</v>
      </c>
      <c r="H1043" s="226" t="s">
        <v>66</v>
      </c>
      <c r="I1043" s="227" t="s">
        <v>2002</v>
      </c>
      <c r="J1043" s="228">
        <v>13.2</v>
      </c>
      <c r="K1043" s="229">
        <v>15.546888048738241</v>
      </c>
      <c r="L1043" s="229">
        <v>5.6515151397600007</v>
      </c>
      <c r="M1043" s="230">
        <v>5</v>
      </c>
      <c r="N1043" s="231">
        <v>27932.453591189471</v>
      </c>
      <c r="O1043" s="232" t="s">
        <v>2003</v>
      </c>
      <c r="P1043" s="233">
        <v>7.9715906367549856</v>
      </c>
      <c r="Q1043" s="234" t="s">
        <v>2004</v>
      </c>
      <c r="R1043" s="235" t="s">
        <v>68</v>
      </c>
      <c r="S1043" s="236" t="s">
        <v>2005</v>
      </c>
      <c r="T1043" s="236" t="s">
        <v>2005</v>
      </c>
      <c r="U1043" s="237" t="s">
        <v>2005</v>
      </c>
      <c r="V1043" s="238" t="s">
        <v>2005</v>
      </c>
      <c r="W1043" s="238" t="s">
        <v>2005</v>
      </c>
      <c r="X1043" s="238" t="s">
        <v>2005</v>
      </c>
      <c r="Y1043" s="238" t="s">
        <v>2005</v>
      </c>
      <c r="Z1043" s="238" t="s">
        <v>2005</v>
      </c>
      <c r="AA1043" s="238" t="s">
        <v>2005</v>
      </c>
      <c r="AB1043" s="238" t="s">
        <v>2005</v>
      </c>
      <c r="AC1043" s="238" t="s">
        <v>2005</v>
      </c>
      <c r="AD1043" s="238" t="s">
        <v>2005</v>
      </c>
      <c r="AE1043" s="238" t="s">
        <v>2005</v>
      </c>
      <c r="AF1043" s="238" t="s">
        <v>2005</v>
      </c>
      <c r="AG1043" s="238" t="s">
        <v>2005</v>
      </c>
      <c r="AH1043" s="238" t="s">
        <v>2005</v>
      </c>
      <c r="AI1043" s="238">
        <v>1</v>
      </c>
      <c r="AJ1043" s="238">
        <v>1</v>
      </c>
      <c r="AK1043" s="238" t="s">
        <v>2005</v>
      </c>
      <c r="AL1043" s="238" t="s">
        <v>2005</v>
      </c>
      <c r="AM1043" s="237" t="s">
        <v>2005</v>
      </c>
      <c r="AN1043" s="238" t="s">
        <v>2005</v>
      </c>
      <c r="AO1043" s="238" t="s">
        <v>2005</v>
      </c>
      <c r="AP1043" s="238" t="s">
        <v>2005</v>
      </c>
      <c r="AQ1043" s="237">
        <f t="shared" si="64"/>
        <v>1</v>
      </c>
      <c r="AR1043" s="239">
        <f t="shared" si="64"/>
        <v>1</v>
      </c>
      <c r="AS1043" s="240"/>
      <c r="AT1043" s="238"/>
      <c r="AU1043" s="237"/>
      <c r="AV1043" s="238"/>
      <c r="AW1043" s="238"/>
      <c r="AX1043" s="238"/>
      <c r="AY1043" s="238"/>
      <c r="AZ1043" s="238"/>
      <c r="BA1043" s="238"/>
      <c r="BB1043" s="238"/>
      <c r="BC1043" s="238"/>
      <c r="BD1043" s="238"/>
      <c r="BE1043" s="238"/>
      <c r="BF1043" s="238"/>
      <c r="BG1043" s="238"/>
      <c r="BH1043" s="238"/>
      <c r="BI1043" s="238">
        <v>100</v>
      </c>
      <c r="BJ1043" s="238">
        <v>100</v>
      </c>
      <c r="BK1043" s="238"/>
      <c r="BL1043" s="238"/>
      <c r="BM1043" s="238"/>
      <c r="BN1043" s="238"/>
      <c r="BO1043" s="238"/>
      <c r="BP1043" s="238"/>
      <c r="BQ1043" s="237">
        <f t="shared" si="65"/>
        <v>100</v>
      </c>
      <c r="BR1043" s="237">
        <f t="shared" si="65"/>
        <v>100</v>
      </c>
      <c r="BS1043" s="241">
        <f t="shared" si="67"/>
        <v>1.2544547826995196E-2</v>
      </c>
      <c r="BT1043" s="273">
        <v>0</v>
      </c>
      <c r="BU1043" s="243">
        <v>0</v>
      </c>
      <c r="BV1043" s="244">
        <v>0</v>
      </c>
      <c r="BW1043" s="243">
        <v>0</v>
      </c>
      <c r="BX1043" s="243">
        <v>0</v>
      </c>
      <c r="BY1043" s="243">
        <v>0</v>
      </c>
      <c r="BZ1043" s="243">
        <v>0</v>
      </c>
      <c r="CA1043" s="243">
        <v>0</v>
      </c>
      <c r="CB1043" s="243">
        <v>0</v>
      </c>
      <c r="CC1043" s="243">
        <v>0</v>
      </c>
      <c r="CD1043" s="243">
        <v>0</v>
      </c>
      <c r="CE1043" s="243">
        <v>0</v>
      </c>
      <c r="CF1043" s="243">
        <v>0</v>
      </c>
      <c r="CG1043" s="243">
        <v>0</v>
      </c>
      <c r="CH1043" s="243">
        <v>0</v>
      </c>
      <c r="CI1043" s="243">
        <v>0</v>
      </c>
      <c r="CJ1043" s="243">
        <v>117384</v>
      </c>
      <c r="CK1043" s="243">
        <v>117384</v>
      </c>
      <c r="CL1043" s="243">
        <v>0</v>
      </c>
      <c r="CM1043" s="243">
        <v>0</v>
      </c>
      <c r="CN1043" s="243">
        <v>0</v>
      </c>
      <c r="CO1043" s="243">
        <v>0</v>
      </c>
      <c r="CP1043" s="243">
        <v>0</v>
      </c>
      <c r="CQ1043" s="243">
        <v>0</v>
      </c>
      <c r="CR1043" s="244">
        <f t="shared" si="66"/>
        <v>117384</v>
      </c>
      <c r="CS1043" s="267">
        <f t="shared" si="66"/>
        <v>117384</v>
      </c>
      <c r="CT1043" s="268"/>
      <c r="CU1043" s="269"/>
      <c r="CV1043" s="269"/>
      <c r="CW1043" s="269"/>
      <c r="CX1043" s="269"/>
      <c r="CY1043" s="269"/>
      <c r="CZ1043" s="269"/>
      <c r="DA1043" s="270"/>
      <c r="DB1043" s="248">
        <v>27932.453591189471</v>
      </c>
      <c r="DC1043" s="249"/>
      <c r="DD1043" s="250">
        <v>7.9715906367549856</v>
      </c>
      <c r="DE1043" s="251"/>
      <c r="DF1043" s="251"/>
      <c r="DG1043" s="251"/>
      <c r="DH1043" s="252"/>
      <c r="DI1043" s="252"/>
      <c r="DJ1043" s="252"/>
      <c r="DK1043" s="252"/>
      <c r="DL1043" s="251" t="s">
        <v>2005</v>
      </c>
      <c r="DM1043" s="253" t="s">
        <v>2005</v>
      </c>
      <c r="DN1043" s="254" t="s">
        <v>66</v>
      </c>
      <c r="DO1043" s="231"/>
      <c r="DP1043" s="256" t="s">
        <v>66</v>
      </c>
      <c r="DQ1043" s="231"/>
      <c r="DR1043" s="258"/>
      <c r="DS1043" s="259"/>
      <c r="DT1043" s="260"/>
      <c r="DU1043" s="255">
        <v>0</v>
      </c>
      <c r="DV1043" s="261">
        <v>26.5</v>
      </c>
      <c r="DW1043" s="231">
        <v>0</v>
      </c>
      <c r="DX1043" s="262">
        <v>26.5</v>
      </c>
      <c r="DY1043" s="255">
        <v>0</v>
      </c>
      <c r="DZ1043" s="231">
        <v>0.33333333333333331</v>
      </c>
      <c r="EA1043" s="231">
        <v>0</v>
      </c>
      <c r="EB1043" s="262">
        <v>0.33333333333333331</v>
      </c>
      <c r="EC1043" s="271"/>
      <c r="ED1043" s="234"/>
      <c r="EE1043" s="272"/>
      <c r="EF1043" s="234">
        <v>0</v>
      </c>
      <c r="EG1043" s="266">
        <v>106</v>
      </c>
      <c r="EH1043" s="258"/>
    </row>
    <row r="1044" spans="1:138" ht="30" customHeight="1" thickBot="1" x14ac:dyDescent="0.3">
      <c r="A1044" s="45" t="s">
        <v>60</v>
      </c>
      <c r="B1044" s="45" t="s">
        <v>61</v>
      </c>
      <c r="C1044" s="45" t="s">
        <v>1479</v>
      </c>
      <c r="D1044" s="46" t="s">
        <v>1742</v>
      </c>
      <c r="E1044" s="46" t="s">
        <v>1481</v>
      </c>
      <c r="F1044" s="46" t="s">
        <v>1748</v>
      </c>
      <c r="G1044" s="46" t="s">
        <v>1483</v>
      </c>
      <c r="H1044" s="226" t="s">
        <v>66</v>
      </c>
      <c r="I1044" s="227" t="s">
        <v>2007</v>
      </c>
      <c r="J1044" s="228">
        <v>13.2</v>
      </c>
      <c r="K1044" s="229">
        <v>14.74668057564142</v>
      </c>
      <c r="L1044" s="229">
        <v>12.231628762436999</v>
      </c>
      <c r="M1044" s="230">
        <v>560.91666666666697</v>
      </c>
      <c r="N1044" s="231">
        <v>36744.795546344852</v>
      </c>
      <c r="O1044" s="232" t="s">
        <v>2003</v>
      </c>
      <c r="P1044" s="233">
        <v>10.486528409344993</v>
      </c>
      <c r="Q1044" s="234" t="s">
        <v>2004</v>
      </c>
      <c r="R1044" s="235" t="s">
        <v>68</v>
      </c>
      <c r="S1044" s="236" t="s">
        <v>2005</v>
      </c>
      <c r="T1044" s="236" t="s">
        <v>2005</v>
      </c>
      <c r="U1044" s="237" t="s">
        <v>2005</v>
      </c>
      <c r="V1044" s="238" t="s">
        <v>2005</v>
      </c>
      <c r="W1044" s="238" t="s">
        <v>2005</v>
      </c>
      <c r="X1044" s="238" t="s">
        <v>2005</v>
      </c>
      <c r="Y1044" s="238" t="s">
        <v>2005</v>
      </c>
      <c r="Z1044" s="238" t="s">
        <v>2005</v>
      </c>
      <c r="AA1044" s="238" t="s">
        <v>2005</v>
      </c>
      <c r="AB1044" s="238" t="s">
        <v>2005</v>
      </c>
      <c r="AC1044" s="238" t="s">
        <v>2005</v>
      </c>
      <c r="AD1044" s="238" t="s">
        <v>2005</v>
      </c>
      <c r="AE1044" s="238" t="s">
        <v>2005</v>
      </c>
      <c r="AF1044" s="238" t="s">
        <v>2005</v>
      </c>
      <c r="AG1044" s="238" t="s">
        <v>2005</v>
      </c>
      <c r="AH1044" s="238" t="s">
        <v>2005</v>
      </c>
      <c r="AI1044" s="238">
        <v>14</v>
      </c>
      <c r="AJ1044" s="238">
        <v>14</v>
      </c>
      <c r="AK1044" s="238" t="s">
        <v>2005</v>
      </c>
      <c r="AL1044" s="238" t="s">
        <v>2005</v>
      </c>
      <c r="AM1044" s="237" t="s">
        <v>2005</v>
      </c>
      <c r="AN1044" s="238" t="s">
        <v>2005</v>
      </c>
      <c r="AO1044" s="238" t="s">
        <v>2005</v>
      </c>
      <c r="AP1044" s="238" t="s">
        <v>2005</v>
      </c>
      <c r="AQ1044" s="237">
        <f t="shared" si="64"/>
        <v>14</v>
      </c>
      <c r="AR1044" s="239">
        <f t="shared" si="64"/>
        <v>14</v>
      </c>
      <c r="AS1044" s="240"/>
      <c r="AT1044" s="238"/>
      <c r="AU1044" s="237"/>
      <c r="AV1044" s="238"/>
      <c r="AW1044" s="238"/>
      <c r="AX1044" s="238"/>
      <c r="AY1044" s="238"/>
      <c r="AZ1044" s="238"/>
      <c r="BA1044" s="238"/>
      <c r="BB1044" s="238"/>
      <c r="BC1044" s="238"/>
      <c r="BD1044" s="238"/>
      <c r="BE1044" s="238"/>
      <c r="BF1044" s="238"/>
      <c r="BG1044" s="238"/>
      <c r="BH1044" s="238"/>
      <c r="BI1044" s="238">
        <v>2022</v>
      </c>
      <c r="BJ1044" s="238">
        <v>2022</v>
      </c>
      <c r="BK1044" s="238"/>
      <c r="BL1044" s="238"/>
      <c r="BM1044" s="238"/>
      <c r="BN1044" s="238"/>
      <c r="BO1044" s="238"/>
      <c r="BP1044" s="238"/>
      <c r="BQ1044" s="237">
        <f t="shared" si="65"/>
        <v>2022</v>
      </c>
      <c r="BR1044" s="237">
        <f t="shared" si="65"/>
        <v>2022</v>
      </c>
      <c r="BS1044" s="241">
        <f t="shared" si="67"/>
        <v>0.19281881677811594</v>
      </c>
      <c r="BT1044" s="273">
        <v>0</v>
      </c>
      <c r="BU1044" s="243">
        <v>0</v>
      </c>
      <c r="BV1044" s="244">
        <v>0</v>
      </c>
      <c r="BW1044" s="243">
        <v>0</v>
      </c>
      <c r="BX1044" s="243">
        <v>0</v>
      </c>
      <c r="BY1044" s="243">
        <v>0</v>
      </c>
      <c r="BZ1044" s="243">
        <v>0</v>
      </c>
      <c r="CA1044" s="243">
        <v>0</v>
      </c>
      <c r="CB1044" s="243">
        <v>0</v>
      </c>
      <c r="CC1044" s="243">
        <v>0</v>
      </c>
      <c r="CD1044" s="243">
        <v>0</v>
      </c>
      <c r="CE1044" s="243">
        <v>0</v>
      </c>
      <c r="CF1044" s="243">
        <v>0</v>
      </c>
      <c r="CG1044" s="243">
        <v>0</v>
      </c>
      <c r="CH1044" s="243">
        <v>0</v>
      </c>
      <c r="CI1044" s="243">
        <v>0</v>
      </c>
      <c r="CJ1044" s="243">
        <v>2373504.48</v>
      </c>
      <c r="CK1044" s="243">
        <v>2373504.48</v>
      </c>
      <c r="CL1044" s="243">
        <v>0</v>
      </c>
      <c r="CM1044" s="243">
        <v>0</v>
      </c>
      <c r="CN1044" s="243">
        <v>0</v>
      </c>
      <c r="CO1044" s="243">
        <v>0</v>
      </c>
      <c r="CP1044" s="243">
        <v>0</v>
      </c>
      <c r="CQ1044" s="243">
        <v>0</v>
      </c>
      <c r="CR1044" s="244">
        <f t="shared" si="66"/>
        <v>2373504.48</v>
      </c>
      <c r="CS1044" s="267">
        <f t="shared" si="66"/>
        <v>2373504.48</v>
      </c>
      <c r="CT1044" s="268"/>
      <c r="CU1044" s="269"/>
      <c r="CV1044" s="269"/>
      <c r="CW1044" s="269"/>
      <c r="CX1044" s="269"/>
      <c r="CY1044" s="269"/>
      <c r="CZ1044" s="269"/>
      <c r="DA1044" s="270"/>
      <c r="DB1044" s="248">
        <v>36744.795546344852</v>
      </c>
      <c r="DC1044" s="249"/>
      <c r="DD1044" s="250">
        <v>10.486528409344993</v>
      </c>
      <c r="DE1044" s="251"/>
      <c r="DF1044" s="251"/>
      <c r="DG1044" s="251"/>
      <c r="DH1044" s="252"/>
      <c r="DI1044" s="252"/>
      <c r="DJ1044" s="252"/>
      <c r="DK1044" s="252"/>
      <c r="DL1044" s="251" t="s">
        <v>2005</v>
      </c>
      <c r="DM1044" s="253" t="s">
        <v>2005</v>
      </c>
      <c r="DN1044" s="254" t="s">
        <v>66</v>
      </c>
      <c r="DO1044" s="231"/>
      <c r="DP1044" s="256" t="s">
        <v>66</v>
      </c>
      <c r="DQ1044" s="231"/>
      <c r="DR1044" s="258"/>
      <c r="DS1044" s="259"/>
      <c r="DT1044" s="260"/>
      <c r="DU1044" s="255">
        <v>23.495468726786498</v>
      </c>
      <c r="DV1044" s="261">
        <v>1043.5456421938579</v>
      </c>
      <c r="DW1044" s="231">
        <v>23.495468726786498</v>
      </c>
      <c r="DX1044" s="262">
        <v>243.45165043398544</v>
      </c>
      <c r="DY1044" s="255">
        <v>0.18362798989748913</v>
      </c>
      <c r="DZ1044" s="231">
        <v>1.4663447783850909</v>
      </c>
      <c r="EA1044" s="231">
        <v>0.18362798989748913</v>
      </c>
      <c r="EB1044" s="262">
        <v>1.1377247709415541</v>
      </c>
      <c r="EC1044" s="271"/>
      <c r="ED1044" s="234"/>
      <c r="EE1044" s="272"/>
      <c r="EF1044" s="234">
        <v>11943</v>
      </c>
      <c r="EG1044" s="266">
        <v>115655.66666666667</v>
      </c>
      <c r="EH1044" s="258"/>
    </row>
    <row r="1045" spans="1:138" ht="30" customHeight="1" thickBot="1" x14ac:dyDescent="0.3">
      <c r="A1045" s="45" t="s">
        <v>60</v>
      </c>
      <c r="B1045" s="45" t="s">
        <v>61</v>
      </c>
      <c r="C1045" s="45" t="s">
        <v>1479</v>
      </c>
      <c r="D1045" s="46" t="s">
        <v>1742</v>
      </c>
      <c r="E1045" s="46" t="s">
        <v>1481</v>
      </c>
      <c r="F1045" s="46" t="s">
        <v>1749</v>
      </c>
      <c r="G1045" s="46" t="s">
        <v>1750</v>
      </c>
      <c r="H1045" s="226" t="s">
        <v>66</v>
      </c>
      <c r="I1045" s="227" t="s">
        <v>2007</v>
      </c>
      <c r="J1045" s="228">
        <v>13.2</v>
      </c>
      <c r="K1045" s="229">
        <v>12.117427449751865</v>
      </c>
      <c r="L1045" s="229">
        <v>29.409848423675999</v>
      </c>
      <c r="M1045" s="230">
        <v>1538.75</v>
      </c>
      <c r="N1045" s="231">
        <v>16875.666000000001</v>
      </c>
      <c r="O1045" s="232" t="s">
        <v>2006</v>
      </c>
      <c r="P1045" s="233">
        <v>7.9868326838615982</v>
      </c>
      <c r="Q1045" s="234" t="s">
        <v>2004</v>
      </c>
      <c r="R1045" s="235" t="s">
        <v>68</v>
      </c>
      <c r="S1045" s="236" t="s">
        <v>2005</v>
      </c>
      <c r="T1045" s="236" t="s">
        <v>2005</v>
      </c>
      <c r="U1045" s="237" t="s">
        <v>2005</v>
      </c>
      <c r="V1045" s="238" t="s">
        <v>2005</v>
      </c>
      <c r="W1045" s="238" t="s">
        <v>2005</v>
      </c>
      <c r="X1045" s="238" t="s">
        <v>2005</v>
      </c>
      <c r="Y1045" s="238" t="s">
        <v>2005</v>
      </c>
      <c r="Z1045" s="238" t="s">
        <v>2005</v>
      </c>
      <c r="AA1045" s="238" t="s">
        <v>2005</v>
      </c>
      <c r="AB1045" s="238" t="s">
        <v>2005</v>
      </c>
      <c r="AC1045" s="238" t="s">
        <v>2005</v>
      </c>
      <c r="AD1045" s="238" t="s">
        <v>2005</v>
      </c>
      <c r="AE1045" s="238" t="s">
        <v>2005</v>
      </c>
      <c r="AF1045" s="238" t="s">
        <v>2005</v>
      </c>
      <c r="AG1045" s="238" t="s">
        <v>2005</v>
      </c>
      <c r="AH1045" s="238" t="s">
        <v>2005</v>
      </c>
      <c r="AI1045" s="238">
        <v>74</v>
      </c>
      <c r="AJ1045" s="238">
        <v>74</v>
      </c>
      <c r="AK1045" s="238">
        <v>2</v>
      </c>
      <c r="AL1045" s="238">
        <v>2</v>
      </c>
      <c r="AM1045" s="237" t="s">
        <v>2005</v>
      </c>
      <c r="AN1045" s="238" t="s">
        <v>2005</v>
      </c>
      <c r="AO1045" s="238" t="s">
        <v>2005</v>
      </c>
      <c r="AP1045" s="238" t="s">
        <v>2005</v>
      </c>
      <c r="AQ1045" s="237">
        <f t="shared" si="64"/>
        <v>76</v>
      </c>
      <c r="AR1045" s="239">
        <f t="shared" si="64"/>
        <v>76</v>
      </c>
      <c r="AS1045" s="240"/>
      <c r="AT1045" s="238"/>
      <c r="AU1045" s="237"/>
      <c r="AV1045" s="238"/>
      <c r="AW1045" s="238"/>
      <c r="AX1045" s="238"/>
      <c r="AY1045" s="238"/>
      <c r="AZ1045" s="238"/>
      <c r="BA1045" s="238"/>
      <c r="BB1045" s="238"/>
      <c r="BC1045" s="238"/>
      <c r="BD1045" s="238"/>
      <c r="BE1045" s="238"/>
      <c r="BF1045" s="238"/>
      <c r="BG1045" s="238"/>
      <c r="BH1045" s="238"/>
      <c r="BI1045" s="238">
        <v>527.98500000000001</v>
      </c>
      <c r="BJ1045" s="238">
        <v>527.98500000000001</v>
      </c>
      <c r="BK1045" s="238">
        <v>27.6</v>
      </c>
      <c r="BL1045" s="238">
        <v>27.6</v>
      </c>
      <c r="BM1045" s="238"/>
      <c r="BN1045" s="238"/>
      <c r="BO1045" s="238"/>
      <c r="BP1045" s="238"/>
      <c r="BQ1045" s="237">
        <f t="shared" si="65"/>
        <v>555.58500000000004</v>
      </c>
      <c r="BR1045" s="237">
        <f t="shared" si="65"/>
        <v>555.58500000000004</v>
      </c>
      <c r="BS1045" s="241">
        <f t="shared" si="67"/>
        <v>6.9562619124678732E-2</v>
      </c>
      <c r="BT1045" s="273">
        <v>0</v>
      </c>
      <c r="BU1045" s="243">
        <v>0</v>
      </c>
      <c r="BV1045" s="244">
        <v>0</v>
      </c>
      <c r="BW1045" s="243">
        <v>0</v>
      </c>
      <c r="BX1045" s="243">
        <v>0</v>
      </c>
      <c r="BY1045" s="243">
        <v>0</v>
      </c>
      <c r="BZ1045" s="243">
        <v>0</v>
      </c>
      <c r="CA1045" s="243">
        <v>0</v>
      </c>
      <c r="CB1045" s="243">
        <v>0</v>
      </c>
      <c r="CC1045" s="243">
        <v>0</v>
      </c>
      <c r="CD1045" s="243">
        <v>0</v>
      </c>
      <c r="CE1045" s="243">
        <v>0</v>
      </c>
      <c r="CF1045" s="243">
        <v>0</v>
      </c>
      <c r="CG1045" s="243">
        <v>0</v>
      </c>
      <c r="CH1045" s="243">
        <v>0</v>
      </c>
      <c r="CI1045" s="243">
        <v>0</v>
      </c>
      <c r="CJ1045" s="243">
        <v>619769.91240000015</v>
      </c>
      <c r="CK1045" s="243">
        <v>619769.91240000015</v>
      </c>
      <c r="CL1045" s="243">
        <v>32397.984</v>
      </c>
      <c r="CM1045" s="243">
        <v>32397.984</v>
      </c>
      <c r="CN1045" s="243">
        <v>0</v>
      </c>
      <c r="CO1045" s="243">
        <v>0</v>
      </c>
      <c r="CP1045" s="243">
        <v>0</v>
      </c>
      <c r="CQ1045" s="243">
        <v>0</v>
      </c>
      <c r="CR1045" s="244">
        <f t="shared" si="66"/>
        <v>652167.8964000002</v>
      </c>
      <c r="CS1045" s="267">
        <f t="shared" si="66"/>
        <v>652167.8964000002</v>
      </c>
      <c r="CT1045" s="268"/>
      <c r="CU1045" s="269"/>
      <c r="CV1045" s="269"/>
      <c r="CW1045" s="269"/>
      <c r="CX1045" s="269"/>
      <c r="CY1045" s="269"/>
      <c r="CZ1045" s="269"/>
      <c r="DA1045" s="270"/>
      <c r="DB1045" s="248">
        <v>16875.666000000001</v>
      </c>
      <c r="DC1045" s="249"/>
      <c r="DD1045" s="250">
        <v>7.9868326838615982</v>
      </c>
      <c r="DE1045" s="251"/>
      <c r="DF1045" s="251"/>
      <c r="DG1045" s="251"/>
      <c r="DH1045" s="252"/>
      <c r="DI1045" s="252"/>
      <c r="DJ1045" s="252"/>
      <c r="DK1045" s="252"/>
      <c r="DL1045" s="251" t="s">
        <v>2005</v>
      </c>
      <c r="DM1045" s="253" t="s">
        <v>2005</v>
      </c>
      <c r="DN1045" s="254" t="s">
        <v>66</v>
      </c>
      <c r="DO1045" s="231"/>
      <c r="DP1045" s="256" t="s">
        <v>66</v>
      </c>
      <c r="DQ1045" s="231"/>
      <c r="DR1045" s="258"/>
      <c r="DS1045" s="259"/>
      <c r="DT1045" s="260"/>
      <c r="DU1045" s="255">
        <v>374.84256701868401</v>
      </c>
      <c r="DV1045" s="261">
        <v>364.81137177939036</v>
      </c>
      <c r="DW1045" s="231">
        <v>352.34768480909827</v>
      </c>
      <c r="DX1045" s="262">
        <v>-149.06470583562717</v>
      </c>
      <c r="DY1045" s="255">
        <v>1.7280259951259138</v>
      </c>
      <c r="DZ1045" s="231">
        <v>-0.51256814667864714</v>
      </c>
      <c r="EA1045" s="231">
        <v>1.7104792851340374</v>
      </c>
      <c r="EB1045" s="262">
        <v>-0.62779272978049416</v>
      </c>
      <c r="EC1045" s="271"/>
      <c r="ED1045" s="234"/>
      <c r="EE1045" s="272"/>
      <c r="EF1045" s="234">
        <v>405786</v>
      </c>
      <c r="EG1045" s="266">
        <v>-280507.33333333331</v>
      </c>
      <c r="EH1045" s="258"/>
    </row>
    <row r="1046" spans="1:138" ht="30" customHeight="1" thickBot="1" x14ac:dyDescent="0.3">
      <c r="A1046" s="45" t="s">
        <v>60</v>
      </c>
      <c r="B1046" s="45" t="s">
        <v>61</v>
      </c>
      <c r="C1046" s="45" t="s">
        <v>1479</v>
      </c>
      <c r="D1046" s="46" t="s">
        <v>1751</v>
      </c>
      <c r="E1046" s="46" t="s">
        <v>1568</v>
      </c>
      <c r="F1046" s="46" t="s">
        <v>1752</v>
      </c>
      <c r="G1046" s="46" t="s">
        <v>1568</v>
      </c>
      <c r="H1046" s="226" t="s">
        <v>66</v>
      </c>
      <c r="I1046" s="227" t="s">
        <v>2007</v>
      </c>
      <c r="J1046" s="228">
        <v>13.2</v>
      </c>
      <c r="K1046" s="229">
        <v>2.2696793782382572</v>
      </c>
      <c r="L1046" s="229">
        <v>7.1117424094499997</v>
      </c>
      <c r="M1046" s="230">
        <v>670.75</v>
      </c>
      <c r="N1046" s="231">
        <v>5024.248735644519</v>
      </c>
      <c r="O1046" s="232" t="s">
        <v>2003</v>
      </c>
      <c r="P1046" s="233">
        <v>1.4338609405378193</v>
      </c>
      <c r="Q1046" s="234" t="s">
        <v>2004</v>
      </c>
      <c r="R1046" s="235" t="s">
        <v>68</v>
      </c>
      <c r="S1046" s="236" t="s">
        <v>2005</v>
      </c>
      <c r="T1046" s="236" t="s">
        <v>2005</v>
      </c>
      <c r="U1046" s="237" t="s">
        <v>2005</v>
      </c>
      <c r="V1046" s="238" t="s">
        <v>2005</v>
      </c>
      <c r="W1046" s="238" t="s">
        <v>2005</v>
      </c>
      <c r="X1046" s="238" t="s">
        <v>2005</v>
      </c>
      <c r="Y1046" s="238" t="s">
        <v>2005</v>
      </c>
      <c r="Z1046" s="238" t="s">
        <v>2005</v>
      </c>
      <c r="AA1046" s="238" t="s">
        <v>2005</v>
      </c>
      <c r="AB1046" s="238" t="s">
        <v>2005</v>
      </c>
      <c r="AC1046" s="238" t="s">
        <v>2005</v>
      </c>
      <c r="AD1046" s="238" t="s">
        <v>2005</v>
      </c>
      <c r="AE1046" s="238" t="s">
        <v>2005</v>
      </c>
      <c r="AF1046" s="238" t="s">
        <v>2005</v>
      </c>
      <c r="AG1046" s="238" t="s">
        <v>2005</v>
      </c>
      <c r="AH1046" s="238" t="s">
        <v>2005</v>
      </c>
      <c r="AI1046" s="238">
        <v>40</v>
      </c>
      <c r="AJ1046" s="238">
        <v>40</v>
      </c>
      <c r="AK1046" s="238" t="s">
        <v>2005</v>
      </c>
      <c r="AL1046" s="238" t="s">
        <v>2005</v>
      </c>
      <c r="AM1046" s="237">
        <v>3</v>
      </c>
      <c r="AN1046" s="238">
        <v>3</v>
      </c>
      <c r="AO1046" s="238" t="s">
        <v>2005</v>
      </c>
      <c r="AP1046" s="238" t="s">
        <v>2005</v>
      </c>
      <c r="AQ1046" s="237">
        <f t="shared" si="64"/>
        <v>43</v>
      </c>
      <c r="AR1046" s="239">
        <f t="shared" si="64"/>
        <v>43</v>
      </c>
      <c r="AS1046" s="240"/>
      <c r="AT1046" s="238"/>
      <c r="AU1046" s="237"/>
      <c r="AV1046" s="238"/>
      <c r="AW1046" s="238"/>
      <c r="AX1046" s="238"/>
      <c r="AY1046" s="238"/>
      <c r="AZ1046" s="238"/>
      <c r="BA1046" s="238"/>
      <c r="BB1046" s="238"/>
      <c r="BC1046" s="238"/>
      <c r="BD1046" s="238"/>
      <c r="BE1046" s="238"/>
      <c r="BF1046" s="238"/>
      <c r="BG1046" s="238"/>
      <c r="BH1046" s="238"/>
      <c r="BI1046" s="238">
        <v>460.9</v>
      </c>
      <c r="BJ1046" s="238">
        <v>460.9</v>
      </c>
      <c r="BK1046" s="238"/>
      <c r="BL1046" s="238"/>
      <c r="BM1046" s="238">
        <v>30</v>
      </c>
      <c r="BN1046" s="238">
        <v>30</v>
      </c>
      <c r="BO1046" s="238"/>
      <c r="BP1046" s="238"/>
      <c r="BQ1046" s="237">
        <f t="shared" si="65"/>
        <v>490.9</v>
      </c>
      <c r="BR1046" s="237">
        <f t="shared" si="65"/>
        <v>490.9</v>
      </c>
      <c r="BS1046" s="241">
        <f t="shared" si="67"/>
        <v>0.34236234918001945</v>
      </c>
      <c r="BT1046" s="273">
        <v>0</v>
      </c>
      <c r="BU1046" s="243">
        <v>0</v>
      </c>
      <c r="BV1046" s="244">
        <v>0</v>
      </c>
      <c r="BW1046" s="243">
        <v>0</v>
      </c>
      <c r="BX1046" s="243">
        <v>0</v>
      </c>
      <c r="BY1046" s="243">
        <v>0</v>
      </c>
      <c r="BZ1046" s="243">
        <v>0</v>
      </c>
      <c r="CA1046" s="243">
        <v>0</v>
      </c>
      <c r="CB1046" s="243">
        <v>0</v>
      </c>
      <c r="CC1046" s="243">
        <v>0</v>
      </c>
      <c r="CD1046" s="243">
        <v>0</v>
      </c>
      <c r="CE1046" s="243">
        <v>0</v>
      </c>
      <c r="CF1046" s="243">
        <v>0</v>
      </c>
      <c r="CG1046" s="243">
        <v>0</v>
      </c>
      <c r="CH1046" s="243">
        <v>0</v>
      </c>
      <c r="CI1046" s="243">
        <v>0</v>
      </c>
      <c r="CJ1046" s="243">
        <v>541022.85600000003</v>
      </c>
      <c r="CK1046" s="243">
        <v>541022.85600000003</v>
      </c>
      <c r="CL1046" s="243">
        <v>0</v>
      </c>
      <c r="CM1046" s="243">
        <v>0</v>
      </c>
      <c r="CN1046" s="243">
        <v>98287.2</v>
      </c>
      <c r="CO1046" s="243">
        <v>98287.2</v>
      </c>
      <c r="CP1046" s="243">
        <v>0</v>
      </c>
      <c r="CQ1046" s="243">
        <v>0</v>
      </c>
      <c r="CR1046" s="244">
        <f t="shared" si="66"/>
        <v>639310.05599999998</v>
      </c>
      <c r="CS1046" s="267">
        <f t="shared" si="66"/>
        <v>639310.05599999998</v>
      </c>
      <c r="CT1046" s="268"/>
      <c r="CU1046" s="269"/>
      <c r="CV1046" s="269"/>
      <c r="CW1046" s="269"/>
      <c r="CX1046" s="269"/>
      <c r="CY1046" s="269"/>
      <c r="CZ1046" s="269"/>
      <c r="DA1046" s="270"/>
      <c r="DB1046" s="248">
        <v>5024.248735644519</v>
      </c>
      <c r="DC1046" s="249"/>
      <c r="DD1046" s="250">
        <v>1.4338609405378193</v>
      </c>
      <c r="DE1046" s="251"/>
      <c r="DF1046" s="251"/>
      <c r="DG1046" s="251"/>
      <c r="DH1046" s="252"/>
      <c r="DI1046" s="252"/>
      <c r="DJ1046" s="252"/>
      <c r="DK1046" s="252"/>
      <c r="DL1046" s="251" t="s">
        <v>2005</v>
      </c>
      <c r="DM1046" s="253" t="s">
        <v>2005</v>
      </c>
      <c r="DN1046" s="254" t="s">
        <v>66</v>
      </c>
      <c r="DO1046" s="231"/>
      <c r="DP1046" s="256" t="s">
        <v>66</v>
      </c>
      <c r="DQ1046" s="231"/>
      <c r="DR1046" s="258"/>
      <c r="DS1046" s="259"/>
      <c r="DT1046" s="260"/>
      <c r="DU1046" s="255">
        <v>398.19754006708911</v>
      </c>
      <c r="DV1046" s="261">
        <v>1223.7470970169634</v>
      </c>
      <c r="DW1046" s="231">
        <v>398.19754006708911</v>
      </c>
      <c r="DX1046" s="262">
        <v>-153.55384271758874</v>
      </c>
      <c r="DY1046" s="255">
        <v>1.9858367499068208</v>
      </c>
      <c r="DZ1046" s="231">
        <v>-0.52150218252272085</v>
      </c>
      <c r="EA1046" s="231">
        <v>1.9858367499068208</v>
      </c>
      <c r="EB1046" s="262">
        <v>-1.1981145767333414</v>
      </c>
      <c r="EC1046" s="271"/>
      <c r="ED1046" s="234"/>
      <c r="EE1046" s="272"/>
      <c r="EF1046" s="234">
        <v>267091</v>
      </c>
      <c r="EG1046" s="266">
        <v>-113866</v>
      </c>
      <c r="EH1046" s="258"/>
    </row>
    <row r="1047" spans="1:138" ht="30" customHeight="1" thickBot="1" x14ac:dyDescent="0.3">
      <c r="A1047" s="45" t="s">
        <v>60</v>
      </c>
      <c r="B1047" s="45" t="s">
        <v>61</v>
      </c>
      <c r="C1047" s="45" t="s">
        <v>1479</v>
      </c>
      <c r="D1047" s="46" t="s">
        <v>1751</v>
      </c>
      <c r="E1047" s="46" t="s">
        <v>1568</v>
      </c>
      <c r="F1047" s="46" t="s">
        <v>1753</v>
      </c>
      <c r="G1047" s="46" t="s">
        <v>1568</v>
      </c>
      <c r="H1047" s="226" t="s">
        <v>66</v>
      </c>
      <c r="I1047" s="227" t="s">
        <v>2002</v>
      </c>
      <c r="J1047" s="228">
        <v>4.16</v>
      </c>
      <c r="K1047" s="229">
        <v>2.6587672716505288</v>
      </c>
      <c r="L1047" s="229">
        <v>4.6321969600620001</v>
      </c>
      <c r="M1047" s="230">
        <v>521.41666666666697</v>
      </c>
      <c r="N1047" s="231">
        <v>6059.3954600737934</v>
      </c>
      <c r="O1047" s="232" t="s">
        <v>2003</v>
      </c>
      <c r="P1047" s="233">
        <v>1.7292795262767673</v>
      </c>
      <c r="Q1047" s="234" t="s">
        <v>2004</v>
      </c>
      <c r="R1047" s="235" t="s">
        <v>68</v>
      </c>
      <c r="S1047" s="236" t="s">
        <v>2005</v>
      </c>
      <c r="T1047" s="236" t="s">
        <v>2005</v>
      </c>
      <c r="U1047" s="237" t="s">
        <v>2005</v>
      </c>
      <c r="V1047" s="238" t="s">
        <v>2005</v>
      </c>
      <c r="W1047" s="238" t="s">
        <v>2005</v>
      </c>
      <c r="X1047" s="238" t="s">
        <v>2005</v>
      </c>
      <c r="Y1047" s="238" t="s">
        <v>2005</v>
      </c>
      <c r="Z1047" s="238" t="s">
        <v>2005</v>
      </c>
      <c r="AA1047" s="238" t="s">
        <v>2005</v>
      </c>
      <c r="AB1047" s="238" t="s">
        <v>2005</v>
      </c>
      <c r="AC1047" s="238" t="s">
        <v>2005</v>
      </c>
      <c r="AD1047" s="238" t="s">
        <v>2005</v>
      </c>
      <c r="AE1047" s="238" t="s">
        <v>2005</v>
      </c>
      <c r="AF1047" s="238" t="s">
        <v>2005</v>
      </c>
      <c r="AG1047" s="238" t="s">
        <v>2005</v>
      </c>
      <c r="AH1047" s="238" t="s">
        <v>2005</v>
      </c>
      <c r="AI1047" s="238">
        <v>16</v>
      </c>
      <c r="AJ1047" s="238">
        <v>16</v>
      </c>
      <c r="AK1047" s="238">
        <v>1</v>
      </c>
      <c r="AL1047" s="238">
        <v>1</v>
      </c>
      <c r="AM1047" s="237" t="s">
        <v>2005</v>
      </c>
      <c r="AN1047" s="238" t="s">
        <v>2005</v>
      </c>
      <c r="AO1047" s="238" t="s">
        <v>2005</v>
      </c>
      <c r="AP1047" s="238" t="s">
        <v>2005</v>
      </c>
      <c r="AQ1047" s="237">
        <f t="shared" si="64"/>
        <v>17</v>
      </c>
      <c r="AR1047" s="239">
        <f t="shared" si="64"/>
        <v>17</v>
      </c>
      <c r="AS1047" s="240"/>
      <c r="AT1047" s="238"/>
      <c r="AU1047" s="237"/>
      <c r="AV1047" s="238"/>
      <c r="AW1047" s="238"/>
      <c r="AX1047" s="238"/>
      <c r="AY1047" s="238"/>
      <c r="AZ1047" s="238"/>
      <c r="BA1047" s="238"/>
      <c r="BB1047" s="238"/>
      <c r="BC1047" s="238"/>
      <c r="BD1047" s="238"/>
      <c r="BE1047" s="238"/>
      <c r="BF1047" s="238"/>
      <c r="BG1047" s="238"/>
      <c r="BH1047" s="238"/>
      <c r="BI1047" s="238">
        <v>106.34</v>
      </c>
      <c r="BJ1047" s="238">
        <v>106.34</v>
      </c>
      <c r="BK1047" s="238">
        <v>10</v>
      </c>
      <c r="BL1047" s="238">
        <v>10</v>
      </c>
      <c r="BM1047" s="238"/>
      <c r="BN1047" s="238"/>
      <c r="BO1047" s="238"/>
      <c r="BP1047" s="238"/>
      <c r="BQ1047" s="237">
        <f t="shared" si="65"/>
        <v>116.34</v>
      </c>
      <c r="BR1047" s="237">
        <f t="shared" si="65"/>
        <v>116.34</v>
      </c>
      <c r="BS1047" s="241">
        <f t="shared" si="67"/>
        <v>6.727657283405554E-2</v>
      </c>
      <c r="BT1047" s="273">
        <v>0</v>
      </c>
      <c r="BU1047" s="243">
        <v>0</v>
      </c>
      <c r="BV1047" s="244">
        <v>0</v>
      </c>
      <c r="BW1047" s="243">
        <v>0</v>
      </c>
      <c r="BX1047" s="243">
        <v>0</v>
      </c>
      <c r="BY1047" s="243">
        <v>0</v>
      </c>
      <c r="BZ1047" s="243">
        <v>0</v>
      </c>
      <c r="CA1047" s="243">
        <v>0</v>
      </c>
      <c r="CB1047" s="243">
        <v>0</v>
      </c>
      <c r="CC1047" s="243">
        <v>0</v>
      </c>
      <c r="CD1047" s="243">
        <v>0</v>
      </c>
      <c r="CE1047" s="243">
        <v>0</v>
      </c>
      <c r="CF1047" s="243">
        <v>0</v>
      </c>
      <c r="CG1047" s="243">
        <v>0</v>
      </c>
      <c r="CH1047" s="243">
        <v>0</v>
      </c>
      <c r="CI1047" s="243">
        <v>0</v>
      </c>
      <c r="CJ1047" s="243">
        <v>124826.1456</v>
      </c>
      <c r="CK1047" s="243">
        <v>124826.1456</v>
      </c>
      <c r="CL1047" s="243">
        <v>11738.400000000001</v>
      </c>
      <c r="CM1047" s="243">
        <v>11738.400000000001</v>
      </c>
      <c r="CN1047" s="243">
        <v>0</v>
      </c>
      <c r="CO1047" s="243">
        <v>0</v>
      </c>
      <c r="CP1047" s="243">
        <v>0</v>
      </c>
      <c r="CQ1047" s="243">
        <v>0</v>
      </c>
      <c r="CR1047" s="244">
        <f t="shared" si="66"/>
        <v>136564.54560000001</v>
      </c>
      <c r="CS1047" s="267">
        <f t="shared" si="66"/>
        <v>136564.54560000001</v>
      </c>
      <c r="CT1047" s="268"/>
      <c r="CU1047" s="269"/>
      <c r="CV1047" s="269"/>
      <c r="CW1047" s="269"/>
      <c r="CX1047" s="269"/>
      <c r="CY1047" s="269"/>
      <c r="CZ1047" s="269"/>
      <c r="DA1047" s="270"/>
      <c r="DB1047" s="248">
        <v>6059.3954600737934</v>
      </c>
      <c r="DC1047" s="249"/>
      <c r="DD1047" s="250">
        <v>1.7292795262767673</v>
      </c>
      <c r="DE1047" s="251"/>
      <c r="DF1047" s="251"/>
      <c r="DG1047" s="251"/>
      <c r="DH1047" s="252"/>
      <c r="DI1047" s="252"/>
      <c r="DJ1047" s="252"/>
      <c r="DK1047" s="252"/>
      <c r="DL1047" s="251" t="s">
        <v>2005</v>
      </c>
      <c r="DM1047" s="253" t="s">
        <v>2005</v>
      </c>
      <c r="DN1047" s="254" t="s">
        <v>66</v>
      </c>
      <c r="DO1047" s="231"/>
      <c r="DP1047" s="256" t="s">
        <v>66</v>
      </c>
      <c r="DQ1047" s="231"/>
      <c r="DR1047" s="258"/>
      <c r="DS1047" s="259"/>
      <c r="DT1047" s="260"/>
      <c r="DU1047" s="255">
        <v>0.89563688668691011</v>
      </c>
      <c r="DV1047" s="261">
        <v>1344.7399604628895</v>
      </c>
      <c r="DW1047" s="231">
        <v>0.89563688668691011</v>
      </c>
      <c r="DX1047" s="262">
        <v>33.512256478069894</v>
      </c>
      <c r="DY1047" s="255">
        <v>3.8357040115071096E-3</v>
      </c>
      <c r="DZ1047" s="231">
        <v>1.0729350042673729</v>
      </c>
      <c r="EA1047" s="231">
        <v>3.8357040115071096E-3</v>
      </c>
      <c r="EB1047" s="262">
        <v>0.41132842615225412</v>
      </c>
      <c r="EC1047" s="271"/>
      <c r="ED1047" s="234"/>
      <c r="EE1047" s="272"/>
      <c r="EF1047" s="234">
        <v>0</v>
      </c>
      <c r="EG1047" s="266">
        <v>0</v>
      </c>
      <c r="EH1047" s="258"/>
    </row>
    <row r="1048" spans="1:138" ht="30" customHeight="1" thickBot="1" x14ac:dyDescent="0.3">
      <c r="A1048" s="45" t="s">
        <v>60</v>
      </c>
      <c r="B1048" s="45" t="s">
        <v>61</v>
      </c>
      <c r="C1048" s="45" t="s">
        <v>1479</v>
      </c>
      <c r="D1048" s="46" t="s">
        <v>1751</v>
      </c>
      <c r="E1048" s="46" t="s">
        <v>1568</v>
      </c>
      <c r="F1048" s="46" t="s">
        <v>1754</v>
      </c>
      <c r="G1048" s="46" t="s">
        <v>1568</v>
      </c>
      <c r="H1048" s="226" t="s">
        <v>66</v>
      </c>
      <c r="I1048" s="227" t="s">
        <v>2007</v>
      </c>
      <c r="J1048" s="228">
        <v>4.16</v>
      </c>
      <c r="K1048" s="229">
        <v>2.2696793782382572</v>
      </c>
      <c r="L1048" s="229">
        <v>8.2662878615939999</v>
      </c>
      <c r="M1048" s="230">
        <v>592.25</v>
      </c>
      <c r="N1048" s="231">
        <v>6160.385384408356</v>
      </c>
      <c r="O1048" s="232" t="s">
        <v>2003</v>
      </c>
      <c r="P1048" s="233">
        <v>1.7581008517147132</v>
      </c>
      <c r="Q1048" s="234" t="s">
        <v>2004</v>
      </c>
      <c r="R1048" s="235" t="s">
        <v>68</v>
      </c>
      <c r="S1048" s="236" t="s">
        <v>2005</v>
      </c>
      <c r="T1048" s="236" t="s">
        <v>2005</v>
      </c>
      <c r="U1048" s="237" t="s">
        <v>2005</v>
      </c>
      <c r="V1048" s="238" t="s">
        <v>2005</v>
      </c>
      <c r="W1048" s="238" t="s">
        <v>2005</v>
      </c>
      <c r="X1048" s="238" t="s">
        <v>2005</v>
      </c>
      <c r="Y1048" s="238" t="s">
        <v>2005</v>
      </c>
      <c r="Z1048" s="238" t="s">
        <v>2005</v>
      </c>
      <c r="AA1048" s="238" t="s">
        <v>2005</v>
      </c>
      <c r="AB1048" s="238" t="s">
        <v>2005</v>
      </c>
      <c r="AC1048" s="238" t="s">
        <v>2005</v>
      </c>
      <c r="AD1048" s="238" t="s">
        <v>2005</v>
      </c>
      <c r="AE1048" s="238" t="s">
        <v>2005</v>
      </c>
      <c r="AF1048" s="238" t="s">
        <v>2005</v>
      </c>
      <c r="AG1048" s="238" t="s">
        <v>2005</v>
      </c>
      <c r="AH1048" s="238" t="s">
        <v>2005</v>
      </c>
      <c r="AI1048" s="238">
        <v>42</v>
      </c>
      <c r="AJ1048" s="238">
        <v>42</v>
      </c>
      <c r="AK1048" s="238" t="s">
        <v>2005</v>
      </c>
      <c r="AL1048" s="238" t="s">
        <v>2005</v>
      </c>
      <c r="AM1048" s="237" t="s">
        <v>2005</v>
      </c>
      <c r="AN1048" s="238" t="s">
        <v>2005</v>
      </c>
      <c r="AO1048" s="238" t="s">
        <v>2005</v>
      </c>
      <c r="AP1048" s="238" t="s">
        <v>2005</v>
      </c>
      <c r="AQ1048" s="237">
        <f t="shared" si="64"/>
        <v>42</v>
      </c>
      <c r="AR1048" s="239">
        <f t="shared" si="64"/>
        <v>42</v>
      </c>
      <c r="AS1048" s="240"/>
      <c r="AT1048" s="238"/>
      <c r="AU1048" s="237"/>
      <c r="AV1048" s="238"/>
      <c r="AW1048" s="238"/>
      <c r="AX1048" s="238"/>
      <c r="AY1048" s="238"/>
      <c r="AZ1048" s="238"/>
      <c r="BA1048" s="238"/>
      <c r="BB1048" s="238"/>
      <c r="BC1048" s="238"/>
      <c r="BD1048" s="238"/>
      <c r="BE1048" s="238"/>
      <c r="BF1048" s="238"/>
      <c r="BG1048" s="238"/>
      <c r="BH1048" s="238"/>
      <c r="BI1048" s="238">
        <v>292.35000000000002</v>
      </c>
      <c r="BJ1048" s="238">
        <v>292.35000000000002</v>
      </c>
      <c r="BK1048" s="238"/>
      <c r="BL1048" s="238"/>
      <c r="BM1048" s="238"/>
      <c r="BN1048" s="238"/>
      <c r="BO1048" s="238"/>
      <c r="BP1048" s="238"/>
      <c r="BQ1048" s="237">
        <f t="shared" si="65"/>
        <v>292.35000000000002</v>
      </c>
      <c r="BR1048" s="237">
        <f t="shared" si="65"/>
        <v>292.35000000000002</v>
      </c>
      <c r="BS1048" s="241">
        <f t="shared" si="67"/>
        <v>0.16628738886899738</v>
      </c>
      <c r="BT1048" s="273">
        <v>0</v>
      </c>
      <c r="BU1048" s="243">
        <v>0</v>
      </c>
      <c r="BV1048" s="244">
        <v>0</v>
      </c>
      <c r="BW1048" s="243">
        <v>0</v>
      </c>
      <c r="BX1048" s="243">
        <v>0</v>
      </c>
      <c r="BY1048" s="243">
        <v>0</v>
      </c>
      <c r="BZ1048" s="243">
        <v>0</v>
      </c>
      <c r="CA1048" s="243">
        <v>0</v>
      </c>
      <c r="CB1048" s="243">
        <v>0</v>
      </c>
      <c r="CC1048" s="243">
        <v>0</v>
      </c>
      <c r="CD1048" s="243">
        <v>0</v>
      </c>
      <c r="CE1048" s="243">
        <v>0</v>
      </c>
      <c r="CF1048" s="243">
        <v>0</v>
      </c>
      <c r="CG1048" s="243">
        <v>0</v>
      </c>
      <c r="CH1048" s="243">
        <v>0</v>
      </c>
      <c r="CI1048" s="243">
        <v>0</v>
      </c>
      <c r="CJ1048" s="243">
        <v>343172.12400000001</v>
      </c>
      <c r="CK1048" s="243">
        <v>343172.12400000001</v>
      </c>
      <c r="CL1048" s="243">
        <v>0</v>
      </c>
      <c r="CM1048" s="243">
        <v>0</v>
      </c>
      <c r="CN1048" s="243">
        <v>0</v>
      </c>
      <c r="CO1048" s="243">
        <v>0</v>
      </c>
      <c r="CP1048" s="243">
        <v>0</v>
      </c>
      <c r="CQ1048" s="243">
        <v>0</v>
      </c>
      <c r="CR1048" s="244">
        <f t="shared" si="66"/>
        <v>343172.12400000001</v>
      </c>
      <c r="CS1048" s="267">
        <f t="shared" si="66"/>
        <v>343172.12400000001</v>
      </c>
      <c r="CT1048" s="268"/>
      <c r="CU1048" s="269"/>
      <c r="CV1048" s="269"/>
      <c r="CW1048" s="269"/>
      <c r="CX1048" s="269"/>
      <c r="CY1048" s="269"/>
      <c r="CZ1048" s="269"/>
      <c r="DA1048" s="270"/>
      <c r="DB1048" s="248">
        <v>6160.385384408356</v>
      </c>
      <c r="DC1048" s="249"/>
      <c r="DD1048" s="250">
        <v>1.7581008517147132</v>
      </c>
      <c r="DE1048" s="251"/>
      <c r="DF1048" s="251"/>
      <c r="DG1048" s="251"/>
      <c r="DH1048" s="252"/>
      <c r="DI1048" s="252"/>
      <c r="DJ1048" s="252"/>
      <c r="DK1048" s="252"/>
      <c r="DL1048" s="251" t="s">
        <v>2005</v>
      </c>
      <c r="DM1048" s="253" t="s">
        <v>2005</v>
      </c>
      <c r="DN1048" s="254" t="s">
        <v>66</v>
      </c>
      <c r="DO1048" s="231"/>
      <c r="DP1048" s="256" t="s">
        <v>66</v>
      </c>
      <c r="DQ1048" s="231"/>
      <c r="DR1048" s="258"/>
      <c r="DS1048" s="259"/>
      <c r="DT1048" s="260"/>
      <c r="DU1048" s="255">
        <v>110.29801604052342</v>
      </c>
      <c r="DV1048" s="261">
        <v>1503.7589230628637</v>
      </c>
      <c r="DW1048" s="231">
        <v>110.29801604052342</v>
      </c>
      <c r="DX1048" s="262">
        <v>-74.738564374324355</v>
      </c>
      <c r="DY1048" s="255">
        <v>2.080202617138033</v>
      </c>
      <c r="DZ1048" s="231">
        <v>-0.89610640756783755</v>
      </c>
      <c r="EA1048" s="231">
        <v>2.080202617138033</v>
      </c>
      <c r="EB1048" s="262">
        <v>-1.5767317565348931</v>
      </c>
      <c r="EC1048" s="271"/>
      <c r="ED1048" s="234"/>
      <c r="EE1048" s="272"/>
      <c r="EF1048" s="234">
        <v>60038</v>
      </c>
      <c r="EG1048" s="266">
        <v>-50003.333333333336</v>
      </c>
      <c r="EH1048" s="258"/>
    </row>
    <row r="1049" spans="1:138" ht="30" customHeight="1" thickBot="1" x14ac:dyDescent="0.3">
      <c r="A1049" s="45" t="s">
        <v>60</v>
      </c>
      <c r="B1049" s="45" t="s">
        <v>61</v>
      </c>
      <c r="C1049" s="45" t="s">
        <v>1479</v>
      </c>
      <c r="D1049" s="46" t="s">
        <v>1751</v>
      </c>
      <c r="E1049" s="46" t="s">
        <v>1568</v>
      </c>
      <c r="F1049" s="46" t="s">
        <v>1755</v>
      </c>
      <c r="G1049" s="46" t="s">
        <v>1568</v>
      </c>
      <c r="H1049" s="226" t="s">
        <v>66</v>
      </c>
      <c r="I1049" s="227" t="s">
        <v>2002</v>
      </c>
      <c r="J1049" s="228">
        <v>4.16</v>
      </c>
      <c r="K1049" s="229">
        <v>2.2696793782382572</v>
      </c>
      <c r="L1049" s="229">
        <v>5.9511363512580004</v>
      </c>
      <c r="M1049" s="230">
        <v>766.83333333333303</v>
      </c>
      <c r="N1049" s="231">
        <v>5630.1882816518983</v>
      </c>
      <c r="O1049" s="232" t="s">
        <v>2003</v>
      </c>
      <c r="P1049" s="233">
        <v>1.6067888931654961</v>
      </c>
      <c r="Q1049" s="234" t="s">
        <v>2004</v>
      </c>
      <c r="R1049" s="235" t="s">
        <v>68</v>
      </c>
      <c r="S1049" s="236" t="s">
        <v>2005</v>
      </c>
      <c r="T1049" s="236" t="s">
        <v>2005</v>
      </c>
      <c r="U1049" s="237" t="s">
        <v>2005</v>
      </c>
      <c r="V1049" s="238" t="s">
        <v>2005</v>
      </c>
      <c r="W1049" s="238" t="s">
        <v>2005</v>
      </c>
      <c r="X1049" s="238" t="s">
        <v>2005</v>
      </c>
      <c r="Y1049" s="238" t="s">
        <v>2005</v>
      </c>
      <c r="Z1049" s="238" t="s">
        <v>2005</v>
      </c>
      <c r="AA1049" s="238" t="s">
        <v>2005</v>
      </c>
      <c r="AB1049" s="238" t="s">
        <v>2005</v>
      </c>
      <c r="AC1049" s="238" t="s">
        <v>2005</v>
      </c>
      <c r="AD1049" s="238" t="s">
        <v>2005</v>
      </c>
      <c r="AE1049" s="238" t="s">
        <v>2005</v>
      </c>
      <c r="AF1049" s="238" t="s">
        <v>2005</v>
      </c>
      <c r="AG1049" s="238" t="s">
        <v>2005</v>
      </c>
      <c r="AH1049" s="238" t="s">
        <v>2005</v>
      </c>
      <c r="AI1049" s="238">
        <v>25</v>
      </c>
      <c r="AJ1049" s="238">
        <v>25</v>
      </c>
      <c r="AK1049" s="238" t="s">
        <v>2005</v>
      </c>
      <c r="AL1049" s="238" t="s">
        <v>2005</v>
      </c>
      <c r="AM1049" s="237" t="s">
        <v>2005</v>
      </c>
      <c r="AN1049" s="238" t="s">
        <v>2005</v>
      </c>
      <c r="AO1049" s="238" t="s">
        <v>2005</v>
      </c>
      <c r="AP1049" s="238" t="s">
        <v>2005</v>
      </c>
      <c r="AQ1049" s="237">
        <f t="shared" si="64"/>
        <v>25</v>
      </c>
      <c r="AR1049" s="239">
        <f t="shared" si="64"/>
        <v>25</v>
      </c>
      <c r="AS1049" s="240"/>
      <c r="AT1049" s="238"/>
      <c r="AU1049" s="237"/>
      <c r="AV1049" s="238"/>
      <c r="AW1049" s="238"/>
      <c r="AX1049" s="238"/>
      <c r="AY1049" s="238"/>
      <c r="AZ1049" s="238"/>
      <c r="BA1049" s="238"/>
      <c r="BB1049" s="238"/>
      <c r="BC1049" s="238"/>
      <c r="BD1049" s="238"/>
      <c r="BE1049" s="238"/>
      <c r="BF1049" s="238"/>
      <c r="BG1049" s="238"/>
      <c r="BH1049" s="238"/>
      <c r="BI1049" s="238">
        <v>149.44</v>
      </c>
      <c r="BJ1049" s="238">
        <v>149.44</v>
      </c>
      <c r="BK1049" s="238"/>
      <c r="BL1049" s="238"/>
      <c r="BM1049" s="238"/>
      <c r="BN1049" s="238"/>
      <c r="BO1049" s="238"/>
      <c r="BP1049" s="238"/>
      <c r="BQ1049" s="237">
        <f t="shared" si="65"/>
        <v>149.44</v>
      </c>
      <c r="BR1049" s="237">
        <f t="shared" si="65"/>
        <v>149.44</v>
      </c>
      <c r="BS1049" s="241">
        <f t="shared" si="67"/>
        <v>9.3005372787704446E-2</v>
      </c>
      <c r="BT1049" s="273">
        <v>0</v>
      </c>
      <c r="BU1049" s="243">
        <v>0</v>
      </c>
      <c r="BV1049" s="244">
        <v>0</v>
      </c>
      <c r="BW1049" s="243">
        <v>0</v>
      </c>
      <c r="BX1049" s="243">
        <v>0</v>
      </c>
      <c r="BY1049" s="243">
        <v>0</v>
      </c>
      <c r="BZ1049" s="243">
        <v>0</v>
      </c>
      <c r="CA1049" s="243">
        <v>0</v>
      </c>
      <c r="CB1049" s="243">
        <v>0</v>
      </c>
      <c r="CC1049" s="243">
        <v>0</v>
      </c>
      <c r="CD1049" s="243">
        <v>0</v>
      </c>
      <c r="CE1049" s="243">
        <v>0</v>
      </c>
      <c r="CF1049" s="243">
        <v>0</v>
      </c>
      <c r="CG1049" s="243">
        <v>0</v>
      </c>
      <c r="CH1049" s="243">
        <v>0</v>
      </c>
      <c r="CI1049" s="243">
        <v>0</v>
      </c>
      <c r="CJ1049" s="243">
        <v>175418.6496</v>
      </c>
      <c r="CK1049" s="243">
        <v>175418.6496</v>
      </c>
      <c r="CL1049" s="243">
        <v>0</v>
      </c>
      <c r="CM1049" s="243">
        <v>0</v>
      </c>
      <c r="CN1049" s="243">
        <v>0</v>
      </c>
      <c r="CO1049" s="243">
        <v>0</v>
      </c>
      <c r="CP1049" s="243">
        <v>0</v>
      </c>
      <c r="CQ1049" s="243">
        <v>0</v>
      </c>
      <c r="CR1049" s="244">
        <f t="shared" si="66"/>
        <v>175418.6496</v>
      </c>
      <c r="CS1049" s="267">
        <f t="shared" si="66"/>
        <v>175418.6496</v>
      </c>
      <c r="CT1049" s="268"/>
      <c r="CU1049" s="269"/>
      <c r="CV1049" s="269"/>
      <c r="CW1049" s="269"/>
      <c r="CX1049" s="269"/>
      <c r="CY1049" s="269"/>
      <c r="CZ1049" s="269"/>
      <c r="DA1049" s="270"/>
      <c r="DB1049" s="248">
        <v>5630.1882816518983</v>
      </c>
      <c r="DC1049" s="249"/>
      <c r="DD1049" s="250">
        <v>1.6067888931654961</v>
      </c>
      <c r="DE1049" s="251"/>
      <c r="DF1049" s="251"/>
      <c r="DG1049" s="251"/>
      <c r="DH1049" s="252"/>
      <c r="DI1049" s="252"/>
      <c r="DJ1049" s="252"/>
      <c r="DK1049" s="252"/>
      <c r="DL1049" s="251" t="s">
        <v>2005</v>
      </c>
      <c r="DM1049" s="253" t="s">
        <v>2005</v>
      </c>
      <c r="DN1049" s="254" t="s">
        <v>66</v>
      </c>
      <c r="DO1049" s="231"/>
      <c r="DP1049" s="256" t="s">
        <v>66</v>
      </c>
      <c r="DQ1049" s="231"/>
      <c r="DR1049" s="258"/>
      <c r="DS1049" s="259"/>
      <c r="DT1049" s="260"/>
      <c r="DU1049" s="255">
        <v>1.5466202999347973</v>
      </c>
      <c r="DV1049" s="261">
        <v>1313.3587498925729</v>
      </c>
      <c r="DW1049" s="231">
        <v>0</v>
      </c>
      <c r="DX1049" s="262">
        <v>14.351098806259799</v>
      </c>
      <c r="DY1049" s="255">
        <v>1.30406433384047E-3</v>
      </c>
      <c r="DZ1049" s="231">
        <v>1.0456610857068496</v>
      </c>
      <c r="EA1049" s="231">
        <v>0</v>
      </c>
      <c r="EB1049" s="262">
        <v>0.37985988839550328</v>
      </c>
      <c r="EC1049" s="271"/>
      <c r="ED1049" s="234"/>
      <c r="EE1049" s="272"/>
      <c r="EF1049" s="234">
        <v>0</v>
      </c>
      <c r="EG1049" s="266">
        <v>0</v>
      </c>
      <c r="EH1049" s="258"/>
    </row>
    <row r="1050" spans="1:138" ht="30" customHeight="1" thickBot="1" x14ac:dyDescent="0.3">
      <c r="A1050" s="45" t="s">
        <v>60</v>
      </c>
      <c r="B1050" s="45" t="s">
        <v>61</v>
      </c>
      <c r="C1050" s="45" t="s">
        <v>1479</v>
      </c>
      <c r="D1050" s="46" t="s">
        <v>1751</v>
      </c>
      <c r="E1050" s="46" t="s">
        <v>1568</v>
      </c>
      <c r="F1050" s="46" t="s">
        <v>1756</v>
      </c>
      <c r="G1050" s="46" t="s">
        <v>1568</v>
      </c>
      <c r="H1050" s="226" t="s">
        <v>66</v>
      </c>
      <c r="I1050" s="227" t="s">
        <v>2002</v>
      </c>
      <c r="J1050" s="228">
        <v>4.16</v>
      </c>
      <c r="K1050" s="229">
        <v>2.2696793782382572</v>
      </c>
      <c r="L1050" s="229">
        <v>2.8801136303730002</v>
      </c>
      <c r="M1050" s="230">
        <v>661</v>
      </c>
      <c r="N1050" s="231">
        <v>4948.5062923935966</v>
      </c>
      <c r="O1050" s="232" t="s">
        <v>2003</v>
      </c>
      <c r="P1050" s="233">
        <v>1.4122449464593596</v>
      </c>
      <c r="Q1050" s="234" t="s">
        <v>2004</v>
      </c>
      <c r="R1050" s="235" t="s">
        <v>68</v>
      </c>
      <c r="S1050" s="236" t="s">
        <v>2005</v>
      </c>
      <c r="T1050" s="236" t="s">
        <v>2005</v>
      </c>
      <c r="U1050" s="237" t="s">
        <v>2005</v>
      </c>
      <c r="V1050" s="238" t="s">
        <v>2005</v>
      </c>
      <c r="W1050" s="238" t="s">
        <v>2005</v>
      </c>
      <c r="X1050" s="238" t="s">
        <v>2005</v>
      </c>
      <c r="Y1050" s="238" t="s">
        <v>2005</v>
      </c>
      <c r="Z1050" s="238" t="s">
        <v>2005</v>
      </c>
      <c r="AA1050" s="238" t="s">
        <v>2005</v>
      </c>
      <c r="AB1050" s="238" t="s">
        <v>2005</v>
      </c>
      <c r="AC1050" s="238" t="s">
        <v>2005</v>
      </c>
      <c r="AD1050" s="238" t="s">
        <v>2005</v>
      </c>
      <c r="AE1050" s="238" t="s">
        <v>2005</v>
      </c>
      <c r="AF1050" s="238" t="s">
        <v>2005</v>
      </c>
      <c r="AG1050" s="238" t="s">
        <v>2005</v>
      </c>
      <c r="AH1050" s="238" t="s">
        <v>2005</v>
      </c>
      <c r="AI1050" s="238">
        <v>20</v>
      </c>
      <c r="AJ1050" s="238">
        <v>20</v>
      </c>
      <c r="AK1050" s="238" t="s">
        <v>2005</v>
      </c>
      <c r="AL1050" s="238" t="s">
        <v>2005</v>
      </c>
      <c r="AM1050" s="237" t="s">
        <v>2005</v>
      </c>
      <c r="AN1050" s="238" t="s">
        <v>2005</v>
      </c>
      <c r="AO1050" s="238" t="s">
        <v>2005</v>
      </c>
      <c r="AP1050" s="238" t="s">
        <v>2005</v>
      </c>
      <c r="AQ1050" s="237">
        <f t="shared" si="64"/>
        <v>20</v>
      </c>
      <c r="AR1050" s="239">
        <f t="shared" si="64"/>
        <v>20</v>
      </c>
      <c r="AS1050" s="240"/>
      <c r="AT1050" s="238"/>
      <c r="AU1050" s="237"/>
      <c r="AV1050" s="238"/>
      <c r="AW1050" s="238"/>
      <c r="AX1050" s="238"/>
      <c r="AY1050" s="238"/>
      <c r="AZ1050" s="238"/>
      <c r="BA1050" s="238"/>
      <c r="BB1050" s="238"/>
      <c r="BC1050" s="238"/>
      <c r="BD1050" s="238"/>
      <c r="BE1050" s="238"/>
      <c r="BF1050" s="238"/>
      <c r="BG1050" s="238"/>
      <c r="BH1050" s="238"/>
      <c r="BI1050" s="238">
        <v>144.4</v>
      </c>
      <c r="BJ1050" s="238">
        <v>144.4</v>
      </c>
      <c r="BK1050" s="238"/>
      <c r="BL1050" s="238"/>
      <c r="BM1050" s="238"/>
      <c r="BN1050" s="238"/>
      <c r="BO1050" s="238"/>
      <c r="BP1050" s="238"/>
      <c r="BQ1050" s="237">
        <f t="shared" si="65"/>
        <v>144.4</v>
      </c>
      <c r="BR1050" s="237">
        <f t="shared" si="65"/>
        <v>144.4</v>
      </c>
      <c r="BS1050" s="241">
        <f t="shared" si="67"/>
        <v>0.10224855140181266</v>
      </c>
      <c r="BT1050" s="273">
        <v>0</v>
      </c>
      <c r="BU1050" s="243">
        <v>0</v>
      </c>
      <c r="BV1050" s="244">
        <v>0</v>
      </c>
      <c r="BW1050" s="243">
        <v>0</v>
      </c>
      <c r="BX1050" s="243">
        <v>0</v>
      </c>
      <c r="BY1050" s="243">
        <v>0</v>
      </c>
      <c r="BZ1050" s="243">
        <v>0</v>
      </c>
      <c r="CA1050" s="243">
        <v>0</v>
      </c>
      <c r="CB1050" s="243">
        <v>0</v>
      </c>
      <c r="CC1050" s="243">
        <v>0</v>
      </c>
      <c r="CD1050" s="243">
        <v>0</v>
      </c>
      <c r="CE1050" s="243">
        <v>0</v>
      </c>
      <c r="CF1050" s="243">
        <v>0</v>
      </c>
      <c r="CG1050" s="243">
        <v>0</v>
      </c>
      <c r="CH1050" s="243">
        <v>0</v>
      </c>
      <c r="CI1050" s="243">
        <v>0</v>
      </c>
      <c r="CJ1050" s="243">
        <v>169502.49600000001</v>
      </c>
      <c r="CK1050" s="243">
        <v>169502.49600000001</v>
      </c>
      <c r="CL1050" s="243">
        <v>0</v>
      </c>
      <c r="CM1050" s="243">
        <v>0</v>
      </c>
      <c r="CN1050" s="243">
        <v>0</v>
      </c>
      <c r="CO1050" s="243">
        <v>0</v>
      </c>
      <c r="CP1050" s="243">
        <v>0</v>
      </c>
      <c r="CQ1050" s="243">
        <v>0</v>
      </c>
      <c r="CR1050" s="244">
        <f t="shared" si="66"/>
        <v>169502.49600000001</v>
      </c>
      <c r="CS1050" s="267">
        <f t="shared" si="66"/>
        <v>169502.49600000001</v>
      </c>
      <c r="CT1050" s="268"/>
      <c r="CU1050" s="269"/>
      <c r="CV1050" s="269"/>
      <c r="CW1050" s="269"/>
      <c r="CX1050" s="269"/>
      <c r="CY1050" s="269"/>
      <c r="CZ1050" s="269"/>
      <c r="DA1050" s="270"/>
      <c r="DB1050" s="248">
        <v>4948.5062923935966</v>
      </c>
      <c r="DC1050" s="249"/>
      <c r="DD1050" s="250">
        <v>1.4122449464593596</v>
      </c>
      <c r="DE1050" s="251"/>
      <c r="DF1050" s="251"/>
      <c r="DG1050" s="251"/>
      <c r="DH1050" s="252"/>
      <c r="DI1050" s="252"/>
      <c r="DJ1050" s="252"/>
      <c r="DK1050" s="252"/>
      <c r="DL1050" s="251" t="s">
        <v>2005</v>
      </c>
      <c r="DM1050" s="253" t="s">
        <v>2005</v>
      </c>
      <c r="DN1050" s="254" t="s">
        <v>66</v>
      </c>
      <c r="DO1050" s="231"/>
      <c r="DP1050" s="256" t="s">
        <v>66</v>
      </c>
      <c r="DQ1050" s="231"/>
      <c r="DR1050" s="258"/>
      <c r="DS1050" s="259"/>
      <c r="DT1050" s="260"/>
      <c r="DU1050" s="255">
        <v>35.287443267776098</v>
      </c>
      <c r="DV1050" s="261">
        <v>1313.2976011200412</v>
      </c>
      <c r="DW1050" s="231">
        <v>35.287443267776098</v>
      </c>
      <c r="DX1050" s="262">
        <v>-19.446810872853412</v>
      </c>
      <c r="DY1050" s="255">
        <v>1.281391830559758</v>
      </c>
      <c r="DZ1050" s="231">
        <v>-0.21789790597481473</v>
      </c>
      <c r="EA1050" s="231">
        <v>1.281391830559758</v>
      </c>
      <c r="EB1050" s="262">
        <v>-0.88564004378649197</v>
      </c>
      <c r="EC1050" s="271"/>
      <c r="ED1050" s="234"/>
      <c r="EE1050" s="272"/>
      <c r="EF1050" s="234">
        <v>2636</v>
      </c>
      <c r="EG1050" s="266">
        <v>-2636</v>
      </c>
      <c r="EH1050" s="258"/>
    </row>
    <row r="1051" spans="1:138" ht="30" customHeight="1" thickBot="1" x14ac:dyDescent="0.3">
      <c r="A1051" s="45" t="s">
        <v>60</v>
      </c>
      <c r="B1051" s="45" t="s">
        <v>61</v>
      </c>
      <c r="C1051" s="45" t="s">
        <v>1479</v>
      </c>
      <c r="D1051" s="46" t="s">
        <v>1751</v>
      </c>
      <c r="E1051" s="46" t="s">
        <v>1568</v>
      </c>
      <c r="F1051" s="46" t="s">
        <v>1757</v>
      </c>
      <c r="G1051" s="46" t="s">
        <v>1568</v>
      </c>
      <c r="H1051" s="226" t="s">
        <v>66</v>
      </c>
      <c r="I1051" s="227" t="s">
        <v>2002</v>
      </c>
      <c r="J1051" s="228">
        <v>4.16</v>
      </c>
      <c r="K1051" s="229">
        <v>2.2696793782382572</v>
      </c>
      <c r="L1051" s="229">
        <v>1.1374999976339999</v>
      </c>
      <c r="M1051" s="230">
        <v>56.8333333333333</v>
      </c>
      <c r="N1051" s="231">
        <v>2549.9955894477202</v>
      </c>
      <c r="O1051" s="232" t="s">
        <v>2003</v>
      </c>
      <c r="P1051" s="233">
        <v>0.7277384673081394</v>
      </c>
      <c r="Q1051" s="234" t="s">
        <v>2004</v>
      </c>
      <c r="R1051" s="235" t="s">
        <v>68</v>
      </c>
      <c r="S1051" s="236" t="s">
        <v>2005</v>
      </c>
      <c r="T1051" s="236" t="s">
        <v>2005</v>
      </c>
      <c r="U1051" s="237" t="s">
        <v>2005</v>
      </c>
      <c r="V1051" s="238" t="s">
        <v>2005</v>
      </c>
      <c r="W1051" s="238" t="s">
        <v>2005</v>
      </c>
      <c r="X1051" s="238" t="s">
        <v>2005</v>
      </c>
      <c r="Y1051" s="238" t="s">
        <v>2005</v>
      </c>
      <c r="Z1051" s="238" t="s">
        <v>2005</v>
      </c>
      <c r="AA1051" s="238" t="s">
        <v>2005</v>
      </c>
      <c r="AB1051" s="238" t="s">
        <v>2005</v>
      </c>
      <c r="AC1051" s="238" t="s">
        <v>2005</v>
      </c>
      <c r="AD1051" s="238" t="s">
        <v>2005</v>
      </c>
      <c r="AE1051" s="238" t="s">
        <v>2005</v>
      </c>
      <c r="AF1051" s="238" t="s">
        <v>2005</v>
      </c>
      <c r="AG1051" s="238" t="s">
        <v>2005</v>
      </c>
      <c r="AH1051" s="238" t="s">
        <v>2005</v>
      </c>
      <c r="AI1051" s="238">
        <v>7</v>
      </c>
      <c r="AJ1051" s="238">
        <v>7</v>
      </c>
      <c r="AK1051" s="238" t="s">
        <v>2005</v>
      </c>
      <c r="AL1051" s="238" t="s">
        <v>2005</v>
      </c>
      <c r="AM1051" s="237" t="s">
        <v>2005</v>
      </c>
      <c r="AN1051" s="238" t="s">
        <v>2005</v>
      </c>
      <c r="AO1051" s="238" t="s">
        <v>2005</v>
      </c>
      <c r="AP1051" s="238" t="s">
        <v>2005</v>
      </c>
      <c r="AQ1051" s="237">
        <f t="shared" si="64"/>
        <v>7</v>
      </c>
      <c r="AR1051" s="239">
        <f t="shared" si="64"/>
        <v>7</v>
      </c>
      <c r="AS1051" s="240"/>
      <c r="AT1051" s="238"/>
      <c r="AU1051" s="237"/>
      <c r="AV1051" s="238"/>
      <c r="AW1051" s="238"/>
      <c r="AX1051" s="238"/>
      <c r="AY1051" s="238"/>
      <c r="AZ1051" s="238"/>
      <c r="BA1051" s="238"/>
      <c r="BB1051" s="238"/>
      <c r="BC1051" s="238"/>
      <c r="BD1051" s="238"/>
      <c r="BE1051" s="238"/>
      <c r="BF1051" s="238"/>
      <c r="BG1051" s="238"/>
      <c r="BH1051" s="238"/>
      <c r="BI1051" s="238">
        <v>39.340000000000003</v>
      </c>
      <c r="BJ1051" s="238">
        <v>39.340000000000003</v>
      </c>
      <c r="BK1051" s="238"/>
      <c r="BL1051" s="238"/>
      <c r="BM1051" s="238"/>
      <c r="BN1051" s="238"/>
      <c r="BO1051" s="238"/>
      <c r="BP1051" s="238"/>
      <c r="BQ1051" s="237">
        <f t="shared" si="65"/>
        <v>39.340000000000003</v>
      </c>
      <c r="BR1051" s="237">
        <f t="shared" si="65"/>
        <v>39.340000000000003</v>
      </c>
      <c r="BS1051" s="241">
        <f t="shared" si="67"/>
        <v>5.4057881735338632E-2</v>
      </c>
      <c r="BT1051" s="273">
        <v>0</v>
      </c>
      <c r="BU1051" s="243">
        <v>0</v>
      </c>
      <c r="BV1051" s="244">
        <v>0</v>
      </c>
      <c r="BW1051" s="243">
        <v>0</v>
      </c>
      <c r="BX1051" s="243">
        <v>0</v>
      </c>
      <c r="BY1051" s="243">
        <v>0</v>
      </c>
      <c r="BZ1051" s="243">
        <v>0</v>
      </c>
      <c r="CA1051" s="243">
        <v>0</v>
      </c>
      <c r="CB1051" s="243">
        <v>0</v>
      </c>
      <c r="CC1051" s="243">
        <v>0</v>
      </c>
      <c r="CD1051" s="243">
        <v>0</v>
      </c>
      <c r="CE1051" s="243">
        <v>0</v>
      </c>
      <c r="CF1051" s="243">
        <v>0</v>
      </c>
      <c r="CG1051" s="243">
        <v>0</v>
      </c>
      <c r="CH1051" s="243">
        <v>0</v>
      </c>
      <c r="CI1051" s="243">
        <v>0</v>
      </c>
      <c r="CJ1051" s="243">
        <v>46178.865600000005</v>
      </c>
      <c r="CK1051" s="243">
        <v>46178.865600000005</v>
      </c>
      <c r="CL1051" s="243">
        <v>0</v>
      </c>
      <c r="CM1051" s="243">
        <v>0</v>
      </c>
      <c r="CN1051" s="243">
        <v>0</v>
      </c>
      <c r="CO1051" s="243">
        <v>0</v>
      </c>
      <c r="CP1051" s="243">
        <v>0</v>
      </c>
      <c r="CQ1051" s="243">
        <v>0</v>
      </c>
      <c r="CR1051" s="244">
        <f t="shared" si="66"/>
        <v>46178.865600000005</v>
      </c>
      <c r="CS1051" s="267">
        <f t="shared" si="66"/>
        <v>46178.865600000005</v>
      </c>
      <c r="CT1051" s="268"/>
      <c r="CU1051" s="269"/>
      <c r="CV1051" s="269"/>
      <c r="CW1051" s="269"/>
      <c r="CX1051" s="269"/>
      <c r="CY1051" s="269"/>
      <c r="CZ1051" s="269"/>
      <c r="DA1051" s="270"/>
      <c r="DB1051" s="248">
        <v>2549.9955894477202</v>
      </c>
      <c r="DC1051" s="249"/>
      <c r="DD1051" s="250">
        <v>0.7277384673081394</v>
      </c>
      <c r="DE1051" s="251"/>
      <c r="DF1051" s="251"/>
      <c r="DG1051" s="251"/>
      <c r="DH1051" s="252"/>
      <c r="DI1051" s="252"/>
      <c r="DJ1051" s="252"/>
      <c r="DK1051" s="252"/>
      <c r="DL1051" s="251" t="s">
        <v>2005</v>
      </c>
      <c r="DM1051" s="253" t="s">
        <v>2005</v>
      </c>
      <c r="DN1051" s="254" t="s">
        <v>66</v>
      </c>
      <c r="DO1051" s="231"/>
      <c r="DP1051" s="256" t="s">
        <v>66</v>
      </c>
      <c r="DQ1051" s="231"/>
      <c r="DR1051" s="258"/>
      <c r="DS1051" s="259"/>
      <c r="DT1051" s="260"/>
      <c r="DU1051" s="255">
        <v>0</v>
      </c>
      <c r="DV1051" s="261">
        <v>1272.4805404315398</v>
      </c>
      <c r="DW1051" s="231">
        <v>0</v>
      </c>
      <c r="DX1051" s="262">
        <v>3.5380116959064334</v>
      </c>
      <c r="DY1051" s="255">
        <v>0</v>
      </c>
      <c r="DZ1051" s="231">
        <v>0.97106271425690671</v>
      </c>
      <c r="EA1051" s="231">
        <v>0</v>
      </c>
      <c r="EB1051" s="262">
        <v>0.32163742690058467</v>
      </c>
      <c r="EC1051" s="271"/>
      <c r="ED1051" s="234"/>
      <c r="EE1051" s="272"/>
      <c r="EF1051" s="234">
        <v>0</v>
      </c>
      <c r="EG1051" s="266">
        <v>0</v>
      </c>
      <c r="EH1051" s="258"/>
    </row>
    <row r="1052" spans="1:138" ht="30" customHeight="1" thickBot="1" x14ac:dyDescent="0.3">
      <c r="A1052" s="45" t="s">
        <v>60</v>
      </c>
      <c r="B1052" s="45" t="s">
        <v>61</v>
      </c>
      <c r="C1052" s="45" t="s">
        <v>1479</v>
      </c>
      <c r="D1052" s="46" t="s">
        <v>1550</v>
      </c>
      <c r="E1052" s="46" t="s">
        <v>1551</v>
      </c>
      <c r="F1052" s="46" t="s">
        <v>1758</v>
      </c>
      <c r="G1052" s="46" t="s">
        <v>1551</v>
      </c>
      <c r="H1052" s="226" t="s">
        <v>66</v>
      </c>
      <c r="I1052" s="227" t="s">
        <v>2002</v>
      </c>
      <c r="J1052" s="228">
        <v>4.16</v>
      </c>
      <c r="K1052" s="229">
        <v>2.5867139580556642</v>
      </c>
      <c r="L1052" s="229">
        <v>2.9160984787829998</v>
      </c>
      <c r="M1052" s="230">
        <v>877.25</v>
      </c>
      <c r="N1052" s="231">
        <v>8878.3009999999995</v>
      </c>
      <c r="O1052" s="232" t="s">
        <v>2006</v>
      </c>
      <c r="P1052" s="233">
        <v>2.0246981120157148</v>
      </c>
      <c r="Q1052" s="234" t="s">
        <v>68</v>
      </c>
      <c r="R1052" s="235" t="s">
        <v>68</v>
      </c>
      <c r="S1052" s="236" t="s">
        <v>2005</v>
      </c>
      <c r="T1052" s="236" t="s">
        <v>2005</v>
      </c>
      <c r="U1052" s="237" t="s">
        <v>2005</v>
      </c>
      <c r="V1052" s="238" t="s">
        <v>2005</v>
      </c>
      <c r="W1052" s="238" t="s">
        <v>2005</v>
      </c>
      <c r="X1052" s="238" t="s">
        <v>2005</v>
      </c>
      <c r="Y1052" s="238" t="s">
        <v>2005</v>
      </c>
      <c r="Z1052" s="238" t="s">
        <v>2005</v>
      </c>
      <c r="AA1052" s="238" t="s">
        <v>2005</v>
      </c>
      <c r="AB1052" s="238" t="s">
        <v>2005</v>
      </c>
      <c r="AC1052" s="238" t="s">
        <v>2005</v>
      </c>
      <c r="AD1052" s="238" t="s">
        <v>2005</v>
      </c>
      <c r="AE1052" s="238" t="s">
        <v>2005</v>
      </c>
      <c r="AF1052" s="238" t="s">
        <v>2005</v>
      </c>
      <c r="AG1052" s="238" t="s">
        <v>2005</v>
      </c>
      <c r="AH1052" s="238" t="s">
        <v>2005</v>
      </c>
      <c r="AI1052" s="238">
        <v>14</v>
      </c>
      <c r="AJ1052" s="238">
        <v>14</v>
      </c>
      <c r="AK1052" s="238" t="s">
        <v>2005</v>
      </c>
      <c r="AL1052" s="238" t="s">
        <v>2005</v>
      </c>
      <c r="AM1052" s="237" t="s">
        <v>2005</v>
      </c>
      <c r="AN1052" s="238" t="s">
        <v>2005</v>
      </c>
      <c r="AO1052" s="238" t="s">
        <v>2005</v>
      </c>
      <c r="AP1052" s="238" t="s">
        <v>2005</v>
      </c>
      <c r="AQ1052" s="237">
        <f t="shared" si="64"/>
        <v>14</v>
      </c>
      <c r="AR1052" s="239">
        <f t="shared" si="64"/>
        <v>14</v>
      </c>
      <c r="AS1052" s="240"/>
      <c r="AT1052" s="238"/>
      <c r="AU1052" s="237"/>
      <c r="AV1052" s="238"/>
      <c r="AW1052" s="238"/>
      <c r="AX1052" s="238"/>
      <c r="AY1052" s="238"/>
      <c r="AZ1052" s="238"/>
      <c r="BA1052" s="238"/>
      <c r="BB1052" s="238"/>
      <c r="BC1052" s="238"/>
      <c r="BD1052" s="238"/>
      <c r="BE1052" s="238"/>
      <c r="BF1052" s="238"/>
      <c r="BG1052" s="238"/>
      <c r="BH1052" s="238"/>
      <c r="BI1052" s="238">
        <v>91.12</v>
      </c>
      <c r="BJ1052" s="238">
        <v>91.12</v>
      </c>
      <c r="BK1052" s="238"/>
      <c r="BL1052" s="238"/>
      <c r="BM1052" s="238"/>
      <c r="BN1052" s="238"/>
      <c r="BO1052" s="238"/>
      <c r="BP1052" s="238"/>
      <c r="BQ1052" s="237">
        <f t="shared" si="65"/>
        <v>91.12</v>
      </c>
      <c r="BR1052" s="237">
        <f t="shared" si="65"/>
        <v>91.12</v>
      </c>
      <c r="BS1052" s="241">
        <f t="shared" si="67"/>
        <v>4.5004240118189417E-2</v>
      </c>
      <c r="BT1052" s="273">
        <v>0</v>
      </c>
      <c r="BU1052" s="243">
        <v>0</v>
      </c>
      <c r="BV1052" s="244">
        <v>0</v>
      </c>
      <c r="BW1052" s="243">
        <v>0</v>
      </c>
      <c r="BX1052" s="243">
        <v>0</v>
      </c>
      <c r="BY1052" s="243">
        <v>0</v>
      </c>
      <c r="BZ1052" s="243">
        <v>0</v>
      </c>
      <c r="CA1052" s="243">
        <v>0</v>
      </c>
      <c r="CB1052" s="243">
        <v>0</v>
      </c>
      <c r="CC1052" s="243">
        <v>0</v>
      </c>
      <c r="CD1052" s="243">
        <v>0</v>
      </c>
      <c r="CE1052" s="243">
        <v>0</v>
      </c>
      <c r="CF1052" s="243">
        <v>0</v>
      </c>
      <c r="CG1052" s="243">
        <v>0</v>
      </c>
      <c r="CH1052" s="243">
        <v>0</v>
      </c>
      <c r="CI1052" s="243">
        <v>0</v>
      </c>
      <c r="CJ1052" s="243">
        <v>106960.30080000001</v>
      </c>
      <c r="CK1052" s="243">
        <v>106960.30080000001</v>
      </c>
      <c r="CL1052" s="243">
        <v>0</v>
      </c>
      <c r="CM1052" s="243">
        <v>0</v>
      </c>
      <c r="CN1052" s="243">
        <v>0</v>
      </c>
      <c r="CO1052" s="243">
        <v>0</v>
      </c>
      <c r="CP1052" s="243">
        <v>0</v>
      </c>
      <c r="CQ1052" s="243">
        <v>0</v>
      </c>
      <c r="CR1052" s="244">
        <f t="shared" si="66"/>
        <v>106960.30080000001</v>
      </c>
      <c r="CS1052" s="267">
        <f t="shared" si="66"/>
        <v>106960.30080000001</v>
      </c>
      <c r="CT1052" s="268"/>
      <c r="CU1052" s="269"/>
      <c r="CV1052" s="269"/>
      <c r="CW1052" s="269"/>
      <c r="CX1052" s="269"/>
      <c r="CY1052" s="269"/>
      <c r="CZ1052" s="269"/>
      <c r="DA1052" s="270"/>
      <c r="DB1052" s="248">
        <v>8878.3009999999995</v>
      </c>
      <c r="DC1052" s="249"/>
      <c r="DD1052" s="250">
        <v>2.0246981120157148</v>
      </c>
      <c r="DE1052" s="251"/>
      <c r="DF1052" s="251"/>
      <c r="DG1052" s="251"/>
      <c r="DH1052" s="252"/>
      <c r="DI1052" s="252"/>
      <c r="DJ1052" s="252"/>
      <c r="DK1052" s="252"/>
      <c r="DL1052" s="251" t="s">
        <v>2005</v>
      </c>
      <c r="DM1052" s="253" t="s">
        <v>2005</v>
      </c>
      <c r="DN1052" s="254" t="s">
        <v>66</v>
      </c>
      <c r="DO1052" s="231"/>
      <c r="DP1052" s="256" t="s">
        <v>66</v>
      </c>
      <c r="DQ1052" s="231"/>
      <c r="DR1052" s="258"/>
      <c r="DS1052" s="259"/>
      <c r="DT1052" s="260"/>
      <c r="DU1052" s="255">
        <v>17.022513536620121</v>
      </c>
      <c r="DV1052" s="261">
        <v>163.48142524133166</v>
      </c>
      <c r="DW1052" s="231">
        <v>9.4613850099743518E-2</v>
      </c>
      <c r="DX1052" s="262">
        <v>122.21609122411432</v>
      </c>
      <c r="DY1052" s="255">
        <v>6.2695924764890276E-2</v>
      </c>
      <c r="DZ1052" s="231">
        <v>0.18835030281616205</v>
      </c>
      <c r="EA1052" s="231">
        <v>1.139925904816187E-3</v>
      </c>
      <c r="EB1052" s="262">
        <v>0.23554842177213783</v>
      </c>
      <c r="EC1052" s="271"/>
      <c r="ED1052" s="234"/>
      <c r="EE1052" s="272"/>
      <c r="EF1052" s="234">
        <v>0</v>
      </c>
      <c r="EG1052" s="266">
        <v>96238.666666666672</v>
      </c>
      <c r="EH1052" s="258"/>
    </row>
    <row r="1053" spans="1:138" ht="30" customHeight="1" thickBot="1" x14ac:dyDescent="0.3">
      <c r="A1053" s="45" t="s">
        <v>60</v>
      </c>
      <c r="B1053" s="45" t="s">
        <v>61</v>
      </c>
      <c r="C1053" s="45" t="s">
        <v>1479</v>
      </c>
      <c r="D1053" s="46" t="s">
        <v>1550</v>
      </c>
      <c r="E1053" s="46" t="s">
        <v>1551</v>
      </c>
      <c r="F1053" s="46" t="s">
        <v>1759</v>
      </c>
      <c r="G1053" s="46" t="s">
        <v>1551</v>
      </c>
      <c r="H1053" s="226" t="s">
        <v>66</v>
      </c>
      <c r="I1053" s="227" t="s">
        <v>2007</v>
      </c>
      <c r="J1053" s="228">
        <v>4.16</v>
      </c>
      <c r="K1053" s="229">
        <v>2.7452312479643677</v>
      </c>
      <c r="L1053" s="229">
        <v>4.8899621110410001</v>
      </c>
      <c r="M1053" s="230">
        <v>442.16666666666703</v>
      </c>
      <c r="N1053" s="231">
        <v>7345.3760000000002</v>
      </c>
      <c r="O1053" s="232" t="s">
        <v>2006</v>
      </c>
      <c r="P1053" s="233">
        <v>1.9526447984208497</v>
      </c>
      <c r="Q1053" s="234" t="s">
        <v>68</v>
      </c>
      <c r="R1053" s="235" t="s">
        <v>68</v>
      </c>
      <c r="S1053" s="236" t="s">
        <v>2005</v>
      </c>
      <c r="T1053" s="236" t="s">
        <v>2005</v>
      </c>
      <c r="U1053" s="237" t="s">
        <v>2005</v>
      </c>
      <c r="V1053" s="238" t="s">
        <v>2005</v>
      </c>
      <c r="W1053" s="238" t="s">
        <v>2005</v>
      </c>
      <c r="X1053" s="238" t="s">
        <v>2005</v>
      </c>
      <c r="Y1053" s="238" t="s">
        <v>2005</v>
      </c>
      <c r="Z1053" s="238" t="s">
        <v>2005</v>
      </c>
      <c r="AA1053" s="238" t="s">
        <v>2005</v>
      </c>
      <c r="AB1053" s="238" t="s">
        <v>2005</v>
      </c>
      <c r="AC1053" s="238" t="s">
        <v>2005</v>
      </c>
      <c r="AD1053" s="238" t="s">
        <v>2005</v>
      </c>
      <c r="AE1053" s="238" t="s">
        <v>2005</v>
      </c>
      <c r="AF1053" s="238" t="s">
        <v>2005</v>
      </c>
      <c r="AG1053" s="238" t="s">
        <v>2005</v>
      </c>
      <c r="AH1053" s="238" t="s">
        <v>2005</v>
      </c>
      <c r="AI1053" s="238">
        <v>19</v>
      </c>
      <c r="AJ1053" s="238">
        <v>19</v>
      </c>
      <c r="AK1053" s="238" t="s">
        <v>2005</v>
      </c>
      <c r="AL1053" s="238" t="s">
        <v>2005</v>
      </c>
      <c r="AM1053" s="237" t="s">
        <v>2005</v>
      </c>
      <c r="AN1053" s="238" t="s">
        <v>2005</v>
      </c>
      <c r="AO1053" s="238" t="s">
        <v>2005</v>
      </c>
      <c r="AP1053" s="238" t="s">
        <v>2005</v>
      </c>
      <c r="AQ1053" s="237">
        <f t="shared" si="64"/>
        <v>19</v>
      </c>
      <c r="AR1053" s="239">
        <f t="shared" si="64"/>
        <v>19</v>
      </c>
      <c r="AS1053" s="240"/>
      <c r="AT1053" s="238"/>
      <c r="AU1053" s="237"/>
      <c r="AV1053" s="238"/>
      <c r="AW1053" s="238"/>
      <c r="AX1053" s="238"/>
      <c r="AY1053" s="238"/>
      <c r="AZ1053" s="238"/>
      <c r="BA1053" s="238"/>
      <c r="BB1053" s="238"/>
      <c r="BC1053" s="238"/>
      <c r="BD1053" s="238"/>
      <c r="BE1053" s="238"/>
      <c r="BF1053" s="238"/>
      <c r="BG1053" s="238"/>
      <c r="BH1053" s="238"/>
      <c r="BI1053" s="238">
        <v>125.19</v>
      </c>
      <c r="BJ1053" s="238">
        <v>125.19</v>
      </c>
      <c r="BK1053" s="238"/>
      <c r="BL1053" s="238"/>
      <c r="BM1053" s="238"/>
      <c r="BN1053" s="238"/>
      <c r="BO1053" s="238"/>
      <c r="BP1053" s="238"/>
      <c r="BQ1053" s="237">
        <f t="shared" si="65"/>
        <v>125.19</v>
      </c>
      <c r="BR1053" s="237">
        <f t="shared" si="65"/>
        <v>125.19</v>
      </c>
      <c r="BS1053" s="241">
        <f t="shared" si="67"/>
        <v>6.4113043038469736E-2</v>
      </c>
      <c r="BT1053" s="273">
        <v>0</v>
      </c>
      <c r="BU1053" s="243">
        <v>0</v>
      </c>
      <c r="BV1053" s="244">
        <v>0</v>
      </c>
      <c r="BW1053" s="243">
        <v>0</v>
      </c>
      <c r="BX1053" s="243">
        <v>0</v>
      </c>
      <c r="BY1053" s="243">
        <v>0</v>
      </c>
      <c r="BZ1053" s="243">
        <v>0</v>
      </c>
      <c r="CA1053" s="243">
        <v>0</v>
      </c>
      <c r="CB1053" s="243">
        <v>0</v>
      </c>
      <c r="CC1053" s="243">
        <v>0</v>
      </c>
      <c r="CD1053" s="243">
        <v>0</v>
      </c>
      <c r="CE1053" s="243">
        <v>0</v>
      </c>
      <c r="CF1053" s="243">
        <v>0</v>
      </c>
      <c r="CG1053" s="243">
        <v>0</v>
      </c>
      <c r="CH1053" s="243">
        <v>0</v>
      </c>
      <c r="CI1053" s="243">
        <v>0</v>
      </c>
      <c r="CJ1053" s="243">
        <v>146953.02960000001</v>
      </c>
      <c r="CK1053" s="243">
        <v>146953.02960000001</v>
      </c>
      <c r="CL1053" s="243">
        <v>0</v>
      </c>
      <c r="CM1053" s="243">
        <v>0</v>
      </c>
      <c r="CN1053" s="243">
        <v>0</v>
      </c>
      <c r="CO1053" s="243">
        <v>0</v>
      </c>
      <c r="CP1053" s="243">
        <v>0</v>
      </c>
      <c r="CQ1053" s="243">
        <v>0</v>
      </c>
      <c r="CR1053" s="244">
        <f t="shared" si="66"/>
        <v>146953.02960000001</v>
      </c>
      <c r="CS1053" s="267">
        <f t="shared" si="66"/>
        <v>146953.02960000001</v>
      </c>
      <c r="CT1053" s="268"/>
      <c r="CU1053" s="269"/>
      <c r="CV1053" s="269"/>
      <c r="CW1053" s="269"/>
      <c r="CX1053" s="269"/>
      <c r="CY1053" s="269"/>
      <c r="CZ1053" s="269"/>
      <c r="DA1053" s="270"/>
      <c r="DB1053" s="248">
        <v>7345.3760000000002</v>
      </c>
      <c r="DC1053" s="249"/>
      <c r="DD1053" s="250">
        <v>1.9526447984208497</v>
      </c>
      <c r="DE1053" s="251"/>
      <c r="DF1053" s="251"/>
      <c r="DG1053" s="251"/>
      <c r="DH1053" s="252"/>
      <c r="DI1053" s="252"/>
      <c r="DJ1053" s="252"/>
      <c r="DK1053" s="252"/>
      <c r="DL1053" s="251" t="s">
        <v>2005</v>
      </c>
      <c r="DM1053" s="253" t="s">
        <v>2005</v>
      </c>
      <c r="DN1053" s="254" t="s">
        <v>66</v>
      </c>
      <c r="DO1053" s="231"/>
      <c r="DP1053" s="256" t="s">
        <v>66</v>
      </c>
      <c r="DQ1053" s="231"/>
      <c r="DR1053" s="258"/>
      <c r="DS1053" s="259"/>
      <c r="DT1053" s="260"/>
      <c r="DU1053" s="255">
        <v>0</v>
      </c>
      <c r="DV1053" s="261">
        <v>40.765069630808533</v>
      </c>
      <c r="DW1053" s="231">
        <v>0</v>
      </c>
      <c r="DX1053" s="262">
        <v>36.497996471578631</v>
      </c>
      <c r="DY1053" s="255">
        <v>0</v>
      </c>
      <c r="DZ1053" s="231">
        <v>0.14019093523158799</v>
      </c>
      <c r="EA1053" s="231">
        <v>0</v>
      </c>
      <c r="EB1053" s="262">
        <v>0.13874321809759668</v>
      </c>
      <c r="EC1053" s="271"/>
      <c r="ED1053" s="234"/>
      <c r="EE1053" s="272"/>
      <c r="EF1053" s="234">
        <v>0</v>
      </c>
      <c r="EG1053" s="266">
        <v>0</v>
      </c>
      <c r="EH1053" s="258"/>
    </row>
    <row r="1054" spans="1:138" ht="30" customHeight="1" thickBot="1" x14ac:dyDescent="0.3">
      <c r="A1054" s="45" t="s">
        <v>60</v>
      </c>
      <c r="B1054" s="45" t="s">
        <v>61</v>
      </c>
      <c r="C1054" s="45" t="s">
        <v>1479</v>
      </c>
      <c r="D1054" s="46" t="s">
        <v>1550</v>
      </c>
      <c r="E1054" s="46" t="s">
        <v>1551</v>
      </c>
      <c r="F1054" s="46" t="s">
        <v>1760</v>
      </c>
      <c r="G1054" s="46" t="s">
        <v>1551</v>
      </c>
      <c r="H1054" s="226" t="s">
        <v>66</v>
      </c>
      <c r="I1054" s="227" t="s">
        <v>2002</v>
      </c>
      <c r="J1054" s="228">
        <v>4.16</v>
      </c>
      <c r="K1054" s="229">
        <v>2.5795086266961778</v>
      </c>
      <c r="L1054" s="229">
        <v>2.2852272679740002</v>
      </c>
      <c r="M1054" s="230">
        <v>596.75</v>
      </c>
      <c r="N1054" s="231">
        <v>4051.66</v>
      </c>
      <c r="O1054" s="232" t="s">
        <v>2006</v>
      </c>
      <c r="P1054" s="233">
        <v>1.1240316920798987</v>
      </c>
      <c r="Q1054" s="234" t="s">
        <v>68</v>
      </c>
      <c r="R1054" s="235" t="s">
        <v>68</v>
      </c>
      <c r="S1054" s="236" t="s">
        <v>2005</v>
      </c>
      <c r="T1054" s="236" t="s">
        <v>2005</v>
      </c>
      <c r="U1054" s="237" t="s">
        <v>2005</v>
      </c>
      <c r="V1054" s="238" t="s">
        <v>2005</v>
      </c>
      <c r="W1054" s="238" t="s">
        <v>2005</v>
      </c>
      <c r="X1054" s="238" t="s">
        <v>2005</v>
      </c>
      <c r="Y1054" s="238" t="s">
        <v>2005</v>
      </c>
      <c r="Z1054" s="238" t="s">
        <v>2005</v>
      </c>
      <c r="AA1054" s="238" t="s">
        <v>2005</v>
      </c>
      <c r="AB1054" s="238" t="s">
        <v>2005</v>
      </c>
      <c r="AC1054" s="238" t="s">
        <v>2005</v>
      </c>
      <c r="AD1054" s="238" t="s">
        <v>2005</v>
      </c>
      <c r="AE1054" s="238" t="s">
        <v>2005</v>
      </c>
      <c r="AF1054" s="238" t="s">
        <v>2005</v>
      </c>
      <c r="AG1054" s="238" t="s">
        <v>2005</v>
      </c>
      <c r="AH1054" s="238" t="s">
        <v>2005</v>
      </c>
      <c r="AI1054" s="238">
        <v>26</v>
      </c>
      <c r="AJ1054" s="238">
        <v>26</v>
      </c>
      <c r="AK1054" s="238" t="s">
        <v>2005</v>
      </c>
      <c r="AL1054" s="238" t="s">
        <v>2005</v>
      </c>
      <c r="AM1054" s="237" t="s">
        <v>2005</v>
      </c>
      <c r="AN1054" s="238" t="s">
        <v>2005</v>
      </c>
      <c r="AO1054" s="238" t="s">
        <v>2005</v>
      </c>
      <c r="AP1054" s="238" t="s">
        <v>2005</v>
      </c>
      <c r="AQ1054" s="237">
        <f t="shared" si="64"/>
        <v>26</v>
      </c>
      <c r="AR1054" s="239">
        <f t="shared" si="64"/>
        <v>26</v>
      </c>
      <c r="AS1054" s="240"/>
      <c r="AT1054" s="238"/>
      <c r="AU1054" s="237"/>
      <c r="AV1054" s="238"/>
      <c r="AW1054" s="238"/>
      <c r="AX1054" s="238"/>
      <c r="AY1054" s="238"/>
      <c r="AZ1054" s="238"/>
      <c r="BA1054" s="238"/>
      <c r="BB1054" s="238"/>
      <c r="BC1054" s="238"/>
      <c r="BD1054" s="238"/>
      <c r="BE1054" s="238"/>
      <c r="BF1054" s="238"/>
      <c r="BG1054" s="238"/>
      <c r="BH1054" s="238"/>
      <c r="BI1054" s="238">
        <v>144.13</v>
      </c>
      <c r="BJ1054" s="238">
        <v>144.13</v>
      </c>
      <c r="BK1054" s="238"/>
      <c r="BL1054" s="238"/>
      <c r="BM1054" s="238"/>
      <c r="BN1054" s="238"/>
      <c r="BO1054" s="238"/>
      <c r="BP1054" s="238"/>
      <c r="BQ1054" s="237">
        <f t="shared" si="65"/>
        <v>144.13</v>
      </c>
      <c r="BR1054" s="237">
        <f t="shared" si="65"/>
        <v>144.13</v>
      </c>
      <c r="BS1054" s="241">
        <f t="shared" si="67"/>
        <v>0.12822592193401866</v>
      </c>
      <c r="BT1054" s="273">
        <v>0</v>
      </c>
      <c r="BU1054" s="243">
        <v>0</v>
      </c>
      <c r="BV1054" s="244">
        <v>0</v>
      </c>
      <c r="BW1054" s="243">
        <v>0</v>
      </c>
      <c r="BX1054" s="243">
        <v>0</v>
      </c>
      <c r="BY1054" s="243">
        <v>0</v>
      </c>
      <c r="BZ1054" s="243">
        <v>0</v>
      </c>
      <c r="CA1054" s="243">
        <v>0</v>
      </c>
      <c r="CB1054" s="243">
        <v>0</v>
      </c>
      <c r="CC1054" s="243">
        <v>0</v>
      </c>
      <c r="CD1054" s="243">
        <v>0</v>
      </c>
      <c r="CE1054" s="243">
        <v>0</v>
      </c>
      <c r="CF1054" s="243">
        <v>0</v>
      </c>
      <c r="CG1054" s="243">
        <v>0</v>
      </c>
      <c r="CH1054" s="243">
        <v>0</v>
      </c>
      <c r="CI1054" s="243">
        <v>0</v>
      </c>
      <c r="CJ1054" s="243">
        <v>169185.55920000002</v>
      </c>
      <c r="CK1054" s="243">
        <v>169185.55920000002</v>
      </c>
      <c r="CL1054" s="243">
        <v>0</v>
      </c>
      <c r="CM1054" s="243">
        <v>0</v>
      </c>
      <c r="CN1054" s="243">
        <v>0</v>
      </c>
      <c r="CO1054" s="243">
        <v>0</v>
      </c>
      <c r="CP1054" s="243">
        <v>0</v>
      </c>
      <c r="CQ1054" s="243">
        <v>0</v>
      </c>
      <c r="CR1054" s="244">
        <f t="shared" si="66"/>
        <v>169185.55920000002</v>
      </c>
      <c r="CS1054" s="267">
        <f t="shared" si="66"/>
        <v>169185.55920000002</v>
      </c>
      <c r="CT1054" s="268"/>
      <c r="CU1054" s="269"/>
      <c r="CV1054" s="269"/>
      <c r="CW1054" s="269"/>
      <c r="CX1054" s="269"/>
      <c r="CY1054" s="269"/>
      <c r="CZ1054" s="269"/>
      <c r="DA1054" s="270"/>
      <c r="DB1054" s="248">
        <v>4051.66</v>
      </c>
      <c r="DC1054" s="249"/>
      <c r="DD1054" s="250">
        <v>1.1240316920798987</v>
      </c>
      <c r="DE1054" s="251"/>
      <c r="DF1054" s="251"/>
      <c r="DG1054" s="251"/>
      <c r="DH1054" s="252"/>
      <c r="DI1054" s="252"/>
      <c r="DJ1054" s="252"/>
      <c r="DK1054" s="252"/>
      <c r="DL1054" s="251" t="s">
        <v>2005</v>
      </c>
      <c r="DM1054" s="253" t="s">
        <v>2005</v>
      </c>
      <c r="DN1054" s="254" t="s">
        <v>66</v>
      </c>
      <c r="DO1054" s="231"/>
      <c r="DP1054" s="256" t="s">
        <v>66</v>
      </c>
      <c r="DQ1054" s="231"/>
      <c r="DR1054" s="258"/>
      <c r="DS1054" s="259"/>
      <c r="DT1054" s="260"/>
      <c r="DU1054" s="255">
        <v>0.50272308336824467</v>
      </c>
      <c r="DV1054" s="261">
        <v>309.17490605078274</v>
      </c>
      <c r="DW1054" s="231">
        <v>0.50272308336824467</v>
      </c>
      <c r="DX1054" s="262">
        <v>0.67949913885397872</v>
      </c>
      <c r="DY1054" s="255">
        <v>2.0108923334729786E-2</v>
      </c>
      <c r="DZ1054" s="231">
        <v>6.1559601377273079E-2</v>
      </c>
      <c r="EA1054" s="231">
        <v>2.0108923334729786E-2</v>
      </c>
      <c r="EB1054" s="262">
        <v>-4.5533677791742208E-3</v>
      </c>
      <c r="EC1054" s="271"/>
      <c r="ED1054" s="234"/>
      <c r="EE1054" s="272"/>
      <c r="EF1054" s="234">
        <v>0</v>
      </c>
      <c r="EG1054" s="266">
        <v>0</v>
      </c>
      <c r="EH1054" s="258"/>
    </row>
    <row r="1055" spans="1:138" ht="30" customHeight="1" thickBot="1" x14ac:dyDescent="0.3">
      <c r="A1055" s="45" t="s">
        <v>60</v>
      </c>
      <c r="B1055" s="45" t="s">
        <v>61</v>
      </c>
      <c r="C1055" s="45" t="s">
        <v>1479</v>
      </c>
      <c r="D1055" s="46" t="s">
        <v>1550</v>
      </c>
      <c r="E1055" s="46" t="s">
        <v>1551</v>
      </c>
      <c r="F1055" s="46" t="s">
        <v>1761</v>
      </c>
      <c r="G1055" s="46" t="s">
        <v>1551</v>
      </c>
      <c r="H1055" s="226" t="s">
        <v>66</v>
      </c>
      <c r="I1055" s="227" t="s">
        <v>2007</v>
      </c>
      <c r="J1055" s="228">
        <v>4.16</v>
      </c>
      <c r="K1055" s="229">
        <v>2.5506873012582316</v>
      </c>
      <c r="L1055" s="229">
        <v>3.9823863553530003</v>
      </c>
      <c r="M1055" s="230">
        <v>510</v>
      </c>
      <c r="N1055" s="231">
        <v>3401.5120000000002</v>
      </c>
      <c r="O1055" s="232" t="s">
        <v>2006</v>
      </c>
      <c r="P1055" s="233">
        <v>0.82140777498146433</v>
      </c>
      <c r="Q1055" s="234" t="s">
        <v>68</v>
      </c>
      <c r="R1055" s="235" t="s">
        <v>68</v>
      </c>
      <c r="S1055" s="236" t="s">
        <v>2005</v>
      </c>
      <c r="T1055" s="236" t="s">
        <v>2005</v>
      </c>
      <c r="U1055" s="237" t="s">
        <v>2005</v>
      </c>
      <c r="V1055" s="238" t="s">
        <v>2005</v>
      </c>
      <c r="W1055" s="238" t="s">
        <v>2005</v>
      </c>
      <c r="X1055" s="238" t="s">
        <v>2005</v>
      </c>
      <c r="Y1055" s="238" t="s">
        <v>2005</v>
      </c>
      <c r="Z1055" s="238" t="s">
        <v>2005</v>
      </c>
      <c r="AA1055" s="238" t="s">
        <v>2005</v>
      </c>
      <c r="AB1055" s="238" t="s">
        <v>2005</v>
      </c>
      <c r="AC1055" s="238" t="s">
        <v>2005</v>
      </c>
      <c r="AD1055" s="238" t="s">
        <v>2005</v>
      </c>
      <c r="AE1055" s="238" t="s">
        <v>2005</v>
      </c>
      <c r="AF1055" s="238" t="s">
        <v>2005</v>
      </c>
      <c r="AG1055" s="238" t="s">
        <v>2005</v>
      </c>
      <c r="AH1055" s="238" t="s">
        <v>2005</v>
      </c>
      <c r="AI1055" s="238">
        <v>12</v>
      </c>
      <c r="AJ1055" s="238">
        <v>12</v>
      </c>
      <c r="AK1055" s="238" t="s">
        <v>2005</v>
      </c>
      <c r="AL1055" s="238" t="s">
        <v>2005</v>
      </c>
      <c r="AM1055" s="237" t="s">
        <v>2005</v>
      </c>
      <c r="AN1055" s="238" t="s">
        <v>2005</v>
      </c>
      <c r="AO1055" s="238" t="s">
        <v>2005</v>
      </c>
      <c r="AP1055" s="238" t="s">
        <v>2005</v>
      </c>
      <c r="AQ1055" s="237">
        <f t="shared" si="64"/>
        <v>12</v>
      </c>
      <c r="AR1055" s="239">
        <f t="shared" si="64"/>
        <v>12</v>
      </c>
      <c r="AS1055" s="240"/>
      <c r="AT1055" s="238"/>
      <c r="AU1055" s="237"/>
      <c r="AV1055" s="238"/>
      <c r="AW1055" s="238"/>
      <c r="AX1055" s="238"/>
      <c r="AY1055" s="238"/>
      <c r="AZ1055" s="238"/>
      <c r="BA1055" s="238"/>
      <c r="BB1055" s="238"/>
      <c r="BC1055" s="238"/>
      <c r="BD1055" s="238"/>
      <c r="BE1055" s="238"/>
      <c r="BF1055" s="238"/>
      <c r="BG1055" s="238"/>
      <c r="BH1055" s="238"/>
      <c r="BI1055" s="238">
        <v>62.76</v>
      </c>
      <c r="BJ1055" s="238">
        <v>62.76</v>
      </c>
      <c r="BK1055" s="238"/>
      <c r="BL1055" s="238"/>
      <c r="BM1055" s="238"/>
      <c r="BN1055" s="238"/>
      <c r="BO1055" s="238"/>
      <c r="BP1055" s="238"/>
      <c r="BQ1055" s="237">
        <f t="shared" si="65"/>
        <v>62.76</v>
      </c>
      <c r="BR1055" s="237">
        <f t="shared" si="65"/>
        <v>62.76</v>
      </c>
      <c r="BS1055" s="241">
        <f t="shared" si="67"/>
        <v>7.6405412648323442E-2</v>
      </c>
      <c r="BT1055" s="273">
        <v>0</v>
      </c>
      <c r="BU1055" s="243">
        <v>0</v>
      </c>
      <c r="BV1055" s="244">
        <v>0</v>
      </c>
      <c r="BW1055" s="243">
        <v>0</v>
      </c>
      <c r="BX1055" s="243">
        <v>0</v>
      </c>
      <c r="BY1055" s="243">
        <v>0</v>
      </c>
      <c r="BZ1055" s="243">
        <v>0</v>
      </c>
      <c r="CA1055" s="243">
        <v>0</v>
      </c>
      <c r="CB1055" s="243">
        <v>0</v>
      </c>
      <c r="CC1055" s="243">
        <v>0</v>
      </c>
      <c r="CD1055" s="243">
        <v>0</v>
      </c>
      <c r="CE1055" s="243">
        <v>0</v>
      </c>
      <c r="CF1055" s="243">
        <v>0</v>
      </c>
      <c r="CG1055" s="243">
        <v>0</v>
      </c>
      <c r="CH1055" s="243">
        <v>0</v>
      </c>
      <c r="CI1055" s="243">
        <v>0</v>
      </c>
      <c r="CJ1055" s="243">
        <v>73670.198400000008</v>
      </c>
      <c r="CK1055" s="243">
        <v>73670.198400000008</v>
      </c>
      <c r="CL1055" s="243">
        <v>0</v>
      </c>
      <c r="CM1055" s="243">
        <v>0</v>
      </c>
      <c r="CN1055" s="243">
        <v>0</v>
      </c>
      <c r="CO1055" s="243">
        <v>0</v>
      </c>
      <c r="CP1055" s="243">
        <v>0</v>
      </c>
      <c r="CQ1055" s="243">
        <v>0</v>
      </c>
      <c r="CR1055" s="244">
        <f t="shared" si="66"/>
        <v>73670.198400000008</v>
      </c>
      <c r="CS1055" s="267">
        <f t="shared" si="66"/>
        <v>73670.198400000008</v>
      </c>
      <c r="CT1055" s="268"/>
      <c r="CU1055" s="269"/>
      <c r="CV1055" s="269"/>
      <c r="CW1055" s="269"/>
      <c r="CX1055" s="269"/>
      <c r="CY1055" s="269"/>
      <c r="CZ1055" s="269"/>
      <c r="DA1055" s="270"/>
      <c r="DB1055" s="248">
        <v>3401.5120000000002</v>
      </c>
      <c r="DC1055" s="249"/>
      <c r="DD1055" s="250">
        <v>0.82140777498146433</v>
      </c>
      <c r="DE1055" s="251"/>
      <c r="DF1055" s="251"/>
      <c r="DG1055" s="251"/>
      <c r="DH1055" s="252"/>
      <c r="DI1055" s="252"/>
      <c r="DJ1055" s="252"/>
      <c r="DK1055" s="252"/>
      <c r="DL1055" s="251" t="s">
        <v>2005</v>
      </c>
      <c r="DM1055" s="253" t="s">
        <v>2005</v>
      </c>
      <c r="DN1055" s="254" t="s">
        <v>66</v>
      </c>
      <c r="DO1055" s="231"/>
      <c r="DP1055" s="256" t="s">
        <v>66</v>
      </c>
      <c r="DQ1055" s="231"/>
      <c r="DR1055" s="258"/>
      <c r="DS1055" s="259"/>
      <c r="DT1055" s="260"/>
      <c r="DU1055" s="255">
        <v>27.901960784313726</v>
      </c>
      <c r="DV1055" s="261">
        <v>155.95481623228054</v>
      </c>
      <c r="DW1055" s="231">
        <v>27.901960784313726</v>
      </c>
      <c r="DX1055" s="262">
        <v>77.958704254918331</v>
      </c>
      <c r="DY1055" s="255">
        <v>0.13529411764705881</v>
      </c>
      <c r="DZ1055" s="231">
        <v>0.14973041885963248</v>
      </c>
      <c r="EA1055" s="231">
        <v>0.13529411764705881</v>
      </c>
      <c r="EB1055" s="262">
        <v>0.11431952719874106</v>
      </c>
      <c r="EC1055" s="271"/>
      <c r="ED1055" s="234"/>
      <c r="EE1055" s="272"/>
      <c r="EF1055" s="234">
        <v>0</v>
      </c>
      <c r="EG1055" s="266">
        <v>44524.666666666664</v>
      </c>
      <c r="EH1055" s="258"/>
    </row>
    <row r="1056" spans="1:138" ht="30" customHeight="1" thickBot="1" x14ac:dyDescent="0.3">
      <c r="A1056" s="45" t="s">
        <v>60</v>
      </c>
      <c r="B1056" s="45" t="s">
        <v>61</v>
      </c>
      <c r="C1056" s="45" t="s">
        <v>1479</v>
      </c>
      <c r="D1056" s="46" t="s">
        <v>1550</v>
      </c>
      <c r="E1056" s="46" t="s">
        <v>1551</v>
      </c>
      <c r="F1056" s="46" t="s">
        <v>1762</v>
      </c>
      <c r="G1056" s="46" t="s">
        <v>1551</v>
      </c>
      <c r="H1056" s="226" t="s">
        <v>66</v>
      </c>
      <c r="I1056" s="227" t="s">
        <v>2007</v>
      </c>
      <c r="J1056" s="228">
        <v>4.16</v>
      </c>
      <c r="K1056" s="229">
        <v>2.1255727510485261</v>
      </c>
      <c r="L1056" s="229">
        <v>1.6632575722980001</v>
      </c>
      <c r="M1056" s="230">
        <v>321.58333333333297</v>
      </c>
      <c r="N1056" s="231">
        <v>3918.0230000000001</v>
      </c>
      <c r="O1056" s="232" t="s">
        <v>2006</v>
      </c>
      <c r="P1056" s="233">
        <v>0.7925864495435182</v>
      </c>
      <c r="Q1056" s="234" t="s">
        <v>68</v>
      </c>
      <c r="R1056" s="235" t="s">
        <v>68</v>
      </c>
      <c r="S1056" s="236" t="s">
        <v>2005</v>
      </c>
      <c r="T1056" s="236" t="s">
        <v>2005</v>
      </c>
      <c r="U1056" s="237" t="s">
        <v>2005</v>
      </c>
      <c r="V1056" s="238" t="s">
        <v>2005</v>
      </c>
      <c r="W1056" s="238" t="s">
        <v>2005</v>
      </c>
      <c r="X1056" s="238" t="s">
        <v>2005</v>
      </c>
      <c r="Y1056" s="238" t="s">
        <v>2005</v>
      </c>
      <c r="Z1056" s="238" t="s">
        <v>2005</v>
      </c>
      <c r="AA1056" s="238" t="s">
        <v>2005</v>
      </c>
      <c r="AB1056" s="238" t="s">
        <v>2005</v>
      </c>
      <c r="AC1056" s="238" t="s">
        <v>2005</v>
      </c>
      <c r="AD1056" s="238" t="s">
        <v>2005</v>
      </c>
      <c r="AE1056" s="238">
        <v>1</v>
      </c>
      <c r="AF1056" s="238">
        <v>1</v>
      </c>
      <c r="AG1056" s="238" t="s">
        <v>2005</v>
      </c>
      <c r="AH1056" s="238" t="s">
        <v>2005</v>
      </c>
      <c r="AI1056" s="238">
        <v>8</v>
      </c>
      <c r="AJ1056" s="238">
        <v>8</v>
      </c>
      <c r="AK1056" s="238" t="s">
        <v>2005</v>
      </c>
      <c r="AL1056" s="238" t="s">
        <v>2005</v>
      </c>
      <c r="AM1056" s="237" t="s">
        <v>2005</v>
      </c>
      <c r="AN1056" s="238" t="s">
        <v>2005</v>
      </c>
      <c r="AO1056" s="238" t="s">
        <v>2005</v>
      </c>
      <c r="AP1056" s="238" t="s">
        <v>2005</v>
      </c>
      <c r="AQ1056" s="237">
        <f t="shared" si="64"/>
        <v>9</v>
      </c>
      <c r="AR1056" s="239">
        <f t="shared" si="64"/>
        <v>9</v>
      </c>
      <c r="AS1056" s="240"/>
      <c r="AT1056" s="238"/>
      <c r="AU1056" s="237"/>
      <c r="AV1056" s="238"/>
      <c r="AW1056" s="238"/>
      <c r="AX1056" s="238"/>
      <c r="AY1056" s="238"/>
      <c r="AZ1056" s="238"/>
      <c r="BA1056" s="238"/>
      <c r="BB1056" s="238"/>
      <c r="BC1056" s="238"/>
      <c r="BD1056" s="238"/>
      <c r="BE1056" s="238">
        <v>1.2</v>
      </c>
      <c r="BF1056" s="238">
        <v>1.2</v>
      </c>
      <c r="BG1056" s="238"/>
      <c r="BH1056" s="238"/>
      <c r="BI1056" s="238">
        <v>160.41</v>
      </c>
      <c r="BJ1056" s="238">
        <v>160.41</v>
      </c>
      <c r="BK1056" s="238"/>
      <c r="BL1056" s="238"/>
      <c r="BM1056" s="238"/>
      <c r="BN1056" s="238"/>
      <c r="BO1056" s="238"/>
      <c r="BP1056" s="238"/>
      <c r="BQ1056" s="237">
        <f t="shared" si="65"/>
        <v>161.60999999999999</v>
      </c>
      <c r="BR1056" s="237">
        <f t="shared" si="65"/>
        <v>161.60999999999999</v>
      </c>
      <c r="BS1056" s="241">
        <f t="shared" si="67"/>
        <v>0.20390204764802319</v>
      </c>
      <c r="BT1056" s="273">
        <v>0</v>
      </c>
      <c r="BU1056" s="243">
        <v>0</v>
      </c>
      <c r="BV1056" s="244">
        <v>0</v>
      </c>
      <c r="BW1056" s="243">
        <v>0</v>
      </c>
      <c r="BX1056" s="243">
        <v>0</v>
      </c>
      <c r="BY1056" s="243">
        <v>0</v>
      </c>
      <c r="BZ1056" s="243">
        <v>0</v>
      </c>
      <c r="CA1056" s="243">
        <v>0</v>
      </c>
      <c r="CB1056" s="243">
        <v>0</v>
      </c>
      <c r="CC1056" s="243">
        <v>0</v>
      </c>
      <c r="CD1056" s="243">
        <v>0</v>
      </c>
      <c r="CE1056" s="243">
        <v>0</v>
      </c>
      <c r="CF1056" s="243">
        <v>6054.9119999999994</v>
      </c>
      <c r="CG1056" s="243">
        <v>6054.9119999999994</v>
      </c>
      <c r="CH1056" s="243">
        <v>0</v>
      </c>
      <c r="CI1056" s="243">
        <v>0</v>
      </c>
      <c r="CJ1056" s="243">
        <v>188295.67439999999</v>
      </c>
      <c r="CK1056" s="243">
        <v>188295.67439999999</v>
      </c>
      <c r="CL1056" s="243">
        <v>0</v>
      </c>
      <c r="CM1056" s="243">
        <v>0</v>
      </c>
      <c r="CN1056" s="243">
        <v>0</v>
      </c>
      <c r="CO1056" s="243">
        <v>0</v>
      </c>
      <c r="CP1056" s="243">
        <v>0</v>
      </c>
      <c r="CQ1056" s="243">
        <v>0</v>
      </c>
      <c r="CR1056" s="244">
        <f t="shared" si="66"/>
        <v>194350.5864</v>
      </c>
      <c r="CS1056" s="267">
        <f t="shared" si="66"/>
        <v>194350.5864</v>
      </c>
      <c r="CT1056" s="268"/>
      <c r="CU1056" s="269"/>
      <c r="CV1056" s="269"/>
      <c r="CW1056" s="269"/>
      <c r="CX1056" s="269"/>
      <c r="CY1056" s="269"/>
      <c r="CZ1056" s="269"/>
      <c r="DA1056" s="270"/>
      <c r="DB1056" s="248">
        <v>3918.0230000000001</v>
      </c>
      <c r="DC1056" s="249"/>
      <c r="DD1056" s="250">
        <v>0.7925864495435182</v>
      </c>
      <c r="DE1056" s="251"/>
      <c r="DF1056" s="251"/>
      <c r="DG1056" s="251"/>
      <c r="DH1056" s="252"/>
      <c r="DI1056" s="252"/>
      <c r="DJ1056" s="252"/>
      <c r="DK1056" s="252"/>
      <c r="DL1056" s="251" t="s">
        <v>2005</v>
      </c>
      <c r="DM1056" s="253" t="s">
        <v>2005</v>
      </c>
      <c r="DN1056" s="254" t="s">
        <v>66</v>
      </c>
      <c r="DO1056" s="231"/>
      <c r="DP1056" s="256" t="s">
        <v>66</v>
      </c>
      <c r="DQ1056" s="231"/>
      <c r="DR1056" s="258"/>
      <c r="DS1056" s="259"/>
      <c r="DT1056" s="260"/>
      <c r="DU1056" s="255">
        <v>0.59704586680487237</v>
      </c>
      <c r="DV1056" s="261">
        <v>42.414219399083763</v>
      </c>
      <c r="DW1056" s="231">
        <v>0.59704586680487237</v>
      </c>
      <c r="DX1056" s="262">
        <v>41.253264051212533</v>
      </c>
      <c r="DY1056" s="255">
        <v>2.4876911116869682E-2</v>
      </c>
      <c r="DZ1056" s="231">
        <v>0.12071727329085566</v>
      </c>
      <c r="EA1056" s="231">
        <v>2.4876911116869682E-2</v>
      </c>
      <c r="EB1056" s="262">
        <v>0.11967885169168638</v>
      </c>
      <c r="EC1056" s="271"/>
      <c r="ED1056" s="234"/>
      <c r="EE1056" s="272"/>
      <c r="EF1056" s="234">
        <v>0</v>
      </c>
      <c r="EG1056" s="266">
        <v>13092.333333333334</v>
      </c>
      <c r="EH1056" s="258"/>
    </row>
    <row r="1057" spans="1:138" ht="30" customHeight="1" thickBot="1" x14ac:dyDescent="0.3">
      <c r="A1057" s="45" t="s">
        <v>60</v>
      </c>
      <c r="B1057" s="45" t="s">
        <v>61</v>
      </c>
      <c r="C1057" s="45" t="s">
        <v>1479</v>
      </c>
      <c r="D1057" s="46" t="s">
        <v>1550</v>
      </c>
      <c r="E1057" s="46" t="s">
        <v>1551</v>
      </c>
      <c r="F1057" s="46" t="s">
        <v>1763</v>
      </c>
      <c r="G1057" s="46" t="s">
        <v>1551</v>
      </c>
      <c r="H1057" s="226" t="s">
        <v>66</v>
      </c>
      <c r="I1057" s="227" t="s">
        <v>2007</v>
      </c>
      <c r="J1057" s="228">
        <v>4.16</v>
      </c>
      <c r="K1057" s="229">
        <v>2.5290713071797719</v>
      </c>
      <c r="L1057" s="229">
        <v>1.8831439354770001</v>
      </c>
      <c r="M1057" s="230">
        <v>322.58333333333297</v>
      </c>
      <c r="N1057" s="231">
        <v>4138.6530000000002</v>
      </c>
      <c r="O1057" s="232" t="s">
        <v>2006</v>
      </c>
      <c r="P1057" s="233">
        <v>1.5131195854921711</v>
      </c>
      <c r="Q1057" s="234" t="s">
        <v>68</v>
      </c>
      <c r="R1057" s="235" t="s">
        <v>68</v>
      </c>
      <c r="S1057" s="236" t="s">
        <v>2005</v>
      </c>
      <c r="T1057" s="236" t="s">
        <v>2005</v>
      </c>
      <c r="U1057" s="237" t="s">
        <v>2005</v>
      </c>
      <c r="V1057" s="238" t="s">
        <v>2005</v>
      </c>
      <c r="W1057" s="238" t="s">
        <v>2005</v>
      </c>
      <c r="X1057" s="238" t="s">
        <v>2005</v>
      </c>
      <c r="Y1057" s="238" t="s">
        <v>2005</v>
      </c>
      <c r="Z1057" s="238" t="s">
        <v>2005</v>
      </c>
      <c r="AA1057" s="238" t="s">
        <v>2005</v>
      </c>
      <c r="AB1057" s="238" t="s">
        <v>2005</v>
      </c>
      <c r="AC1057" s="238" t="s">
        <v>2005</v>
      </c>
      <c r="AD1057" s="238" t="s">
        <v>2005</v>
      </c>
      <c r="AE1057" s="238" t="s">
        <v>2005</v>
      </c>
      <c r="AF1057" s="238" t="s">
        <v>2005</v>
      </c>
      <c r="AG1057" s="238" t="s">
        <v>2005</v>
      </c>
      <c r="AH1057" s="238" t="s">
        <v>2005</v>
      </c>
      <c r="AI1057" s="238">
        <v>1</v>
      </c>
      <c r="AJ1057" s="238">
        <v>1</v>
      </c>
      <c r="AK1057" s="238" t="s">
        <v>2005</v>
      </c>
      <c r="AL1057" s="238" t="s">
        <v>2005</v>
      </c>
      <c r="AM1057" s="237" t="s">
        <v>2005</v>
      </c>
      <c r="AN1057" s="238" t="s">
        <v>2005</v>
      </c>
      <c r="AO1057" s="238" t="s">
        <v>2005</v>
      </c>
      <c r="AP1057" s="238" t="s">
        <v>2005</v>
      </c>
      <c r="AQ1057" s="237">
        <f t="shared" si="64"/>
        <v>1</v>
      </c>
      <c r="AR1057" s="239">
        <f t="shared" si="64"/>
        <v>1</v>
      </c>
      <c r="AS1057" s="240"/>
      <c r="AT1057" s="238"/>
      <c r="AU1057" s="237"/>
      <c r="AV1057" s="238"/>
      <c r="AW1057" s="238"/>
      <c r="AX1057" s="238"/>
      <c r="AY1057" s="238"/>
      <c r="AZ1057" s="238"/>
      <c r="BA1057" s="238"/>
      <c r="BB1057" s="238"/>
      <c r="BC1057" s="238"/>
      <c r="BD1057" s="238"/>
      <c r="BE1057" s="238"/>
      <c r="BF1057" s="238"/>
      <c r="BG1057" s="238"/>
      <c r="BH1057" s="238"/>
      <c r="BI1057" s="238">
        <v>7.6</v>
      </c>
      <c r="BJ1057" s="238">
        <v>7.6</v>
      </c>
      <c r="BK1057" s="238"/>
      <c r="BL1057" s="238"/>
      <c r="BM1057" s="238"/>
      <c r="BN1057" s="238"/>
      <c r="BO1057" s="238"/>
      <c r="BP1057" s="238"/>
      <c r="BQ1057" s="237">
        <f t="shared" si="65"/>
        <v>7.6</v>
      </c>
      <c r="BR1057" s="237">
        <f t="shared" si="65"/>
        <v>7.6</v>
      </c>
      <c r="BS1057" s="241">
        <f t="shared" si="67"/>
        <v>5.0227358583346572E-3</v>
      </c>
      <c r="BT1057" s="273">
        <v>0</v>
      </c>
      <c r="BU1057" s="243">
        <v>0</v>
      </c>
      <c r="BV1057" s="244">
        <v>0</v>
      </c>
      <c r="BW1057" s="243">
        <v>0</v>
      </c>
      <c r="BX1057" s="243">
        <v>0</v>
      </c>
      <c r="BY1057" s="243">
        <v>0</v>
      </c>
      <c r="BZ1057" s="243">
        <v>0</v>
      </c>
      <c r="CA1057" s="243">
        <v>0</v>
      </c>
      <c r="CB1057" s="243">
        <v>0</v>
      </c>
      <c r="CC1057" s="243">
        <v>0</v>
      </c>
      <c r="CD1057" s="243">
        <v>0</v>
      </c>
      <c r="CE1057" s="243">
        <v>0</v>
      </c>
      <c r="CF1057" s="243">
        <v>0</v>
      </c>
      <c r="CG1057" s="243">
        <v>0</v>
      </c>
      <c r="CH1057" s="243">
        <v>0</v>
      </c>
      <c r="CI1057" s="243">
        <v>0</v>
      </c>
      <c r="CJ1057" s="243">
        <v>8921.1840000000011</v>
      </c>
      <c r="CK1057" s="243">
        <v>8921.1840000000011</v>
      </c>
      <c r="CL1057" s="243">
        <v>0</v>
      </c>
      <c r="CM1057" s="243">
        <v>0</v>
      </c>
      <c r="CN1057" s="243">
        <v>0</v>
      </c>
      <c r="CO1057" s="243">
        <v>0</v>
      </c>
      <c r="CP1057" s="243">
        <v>0</v>
      </c>
      <c r="CQ1057" s="243">
        <v>0</v>
      </c>
      <c r="CR1057" s="244">
        <f t="shared" si="66"/>
        <v>8921.1840000000011</v>
      </c>
      <c r="CS1057" s="267">
        <f t="shared" si="66"/>
        <v>8921.1840000000011</v>
      </c>
      <c r="CT1057" s="268"/>
      <c r="CU1057" s="269"/>
      <c r="CV1057" s="269"/>
      <c r="CW1057" s="269"/>
      <c r="CX1057" s="269"/>
      <c r="CY1057" s="269"/>
      <c r="CZ1057" s="269"/>
      <c r="DA1057" s="270"/>
      <c r="DB1057" s="248">
        <v>4138.6530000000002</v>
      </c>
      <c r="DC1057" s="249"/>
      <c r="DD1057" s="250">
        <v>1.5131195854921711</v>
      </c>
      <c r="DE1057" s="251"/>
      <c r="DF1057" s="251"/>
      <c r="DG1057" s="251"/>
      <c r="DH1057" s="252"/>
      <c r="DI1057" s="252"/>
      <c r="DJ1057" s="252"/>
      <c r="DK1057" s="252"/>
      <c r="DL1057" s="251" t="s">
        <v>2005</v>
      </c>
      <c r="DM1057" s="253" t="s">
        <v>2005</v>
      </c>
      <c r="DN1057" s="254" t="s">
        <v>66</v>
      </c>
      <c r="DO1057" s="231"/>
      <c r="DP1057" s="256" t="s">
        <v>66</v>
      </c>
      <c r="DQ1057" s="231"/>
      <c r="DR1057" s="258"/>
      <c r="DS1057" s="259"/>
      <c r="DT1057" s="260"/>
      <c r="DU1057" s="255">
        <v>3.3200723327305641</v>
      </c>
      <c r="DV1057" s="261">
        <v>31.415986572617552</v>
      </c>
      <c r="DW1057" s="231">
        <v>3.3200723327305641</v>
      </c>
      <c r="DX1057" s="262">
        <v>17.058843715474687</v>
      </c>
      <c r="DY1057" s="255">
        <v>0.47429604753293775</v>
      </c>
      <c r="DZ1057" s="231">
        <v>-0.40746733964045972</v>
      </c>
      <c r="EA1057" s="231">
        <v>0.47429604753293775</v>
      </c>
      <c r="EB1057" s="262">
        <v>-0.41781930651416582</v>
      </c>
      <c r="EC1057" s="271"/>
      <c r="ED1057" s="234"/>
      <c r="EE1057" s="272"/>
      <c r="EF1057" s="234">
        <v>1071</v>
      </c>
      <c r="EG1057" s="266">
        <v>4389</v>
      </c>
      <c r="EH1057" s="258"/>
    </row>
    <row r="1058" spans="1:138" ht="30" customHeight="1" thickBot="1" x14ac:dyDescent="0.3">
      <c r="A1058" s="45" t="s">
        <v>60</v>
      </c>
      <c r="B1058" s="45" t="s">
        <v>61</v>
      </c>
      <c r="C1058" s="45" t="s">
        <v>1479</v>
      </c>
      <c r="D1058" s="46" t="s">
        <v>1764</v>
      </c>
      <c r="E1058" s="46" t="s">
        <v>1653</v>
      </c>
      <c r="F1058" s="46" t="s">
        <v>1765</v>
      </c>
      <c r="G1058" s="46" t="s">
        <v>1666</v>
      </c>
      <c r="H1058" s="226" t="s">
        <v>66</v>
      </c>
      <c r="I1058" s="227" t="s">
        <v>2002</v>
      </c>
      <c r="J1058" s="228">
        <v>13.2</v>
      </c>
      <c r="K1058" s="229">
        <v>10.882821634116768</v>
      </c>
      <c r="L1058" s="229">
        <v>36.988825680639003</v>
      </c>
      <c r="M1058" s="230">
        <v>2728.0833333333298</v>
      </c>
      <c r="N1058" s="231">
        <v>40853.538</v>
      </c>
      <c r="O1058" s="232" t="s">
        <v>2006</v>
      </c>
      <c r="P1058" s="233">
        <v>7.9106224483285761</v>
      </c>
      <c r="Q1058" s="234" t="s">
        <v>2004</v>
      </c>
      <c r="R1058" s="235" t="s">
        <v>68</v>
      </c>
      <c r="S1058" s="236" t="s">
        <v>2005</v>
      </c>
      <c r="T1058" s="236" t="s">
        <v>2005</v>
      </c>
      <c r="U1058" s="237" t="s">
        <v>2005</v>
      </c>
      <c r="V1058" s="238" t="s">
        <v>2005</v>
      </c>
      <c r="W1058" s="238" t="s">
        <v>2005</v>
      </c>
      <c r="X1058" s="238" t="s">
        <v>2005</v>
      </c>
      <c r="Y1058" s="238" t="s">
        <v>2005</v>
      </c>
      <c r="Z1058" s="238" t="s">
        <v>2005</v>
      </c>
      <c r="AA1058" s="238" t="s">
        <v>2005</v>
      </c>
      <c r="AB1058" s="238" t="s">
        <v>2005</v>
      </c>
      <c r="AC1058" s="238" t="s">
        <v>2005</v>
      </c>
      <c r="AD1058" s="238" t="s">
        <v>2005</v>
      </c>
      <c r="AE1058" s="238" t="s">
        <v>2005</v>
      </c>
      <c r="AF1058" s="238" t="s">
        <v>2005</v>
      </c>
      <c r="AG1058" s="238" t="s">
        <v>2005</v>
      </c>
      <c r="AH1058" s="238" t="s">
        <v>2005</v>
      </c>
      <c r="AI1058" s="238">
        <v>164</v>
      </c>
      <c r="AJ1058" s="238">
        <v>164</v>
      </c>
      <c r="AK1058" s="238">
        <v>2</v>
      </c>
      <c r="AL1058" s="238">
        <v>2</v>
      </c>
      <c r="AM1058" s="237" t="s">
        <v>2005</v>
      </c>
      <c r="AN1058" s="238" t="s">
        <v>2005</v>
      </c>
      <c r="AO1058" s="238" t="s">
        <v>2005</v>
      </c>
      <c r="AP1058" s="238" t="s">
        <v>2005</v>
      </c>
      <c r="AQ1058" s="237">
        <f t="shared" si="64"/>
        <v>166</v>
      </c>
      <c r="AR1058" s="239">
        <f t="shared" si="64"/>
        <v>166</v>
      </c>
      <c r="AS1058" s="240"/>
      <c r="AT1058" s="238"/>
      <c r="AU1058" s="237"/>
      <c r="AV1058" s="238"/>
      <c r="AW1058" s="238"/>
      <c r="AX1058" s="238"/>
      <c r="AY1058" s="238"/>
      <c r="AZ1058" s="238"/>
      <c r="BA1058" s="238"/>
      <c r="BB1058" s="238"/>
      <c r="BC1058" s="238"/>
      <c r="BD1058" s="238"/>
      <c r="BE1058" s="238"/>
      <c r="BF1058" s="238"/>
      <c r="BG1058" s="238"/>
      <c r="BH1058" s="238"/>
      <c r="BI1058" s="238">
        <v>2988.24</v>
      </c>
      <c r="BJ1058" s="238">
        <v>2988.24</v>
      </c>
      <c r="BK1058" s="238">
        <v>17.2</v>
      </c>
      <c r="BL1058" s="238">
        <v>17.2</v>
      </c>
      <c r="BM1058" s="238"/>
      <c r="BN1058" s="238"/>
      <c r="BO1058" s="238"/>
      <c r="BP1058" s="238"/>
      <c r="BQ1058" s="237">
        <f t="shared" si="65"/>
        <v>3005.4399999999996</v>
      </c>
      <c r="BR1058" s="237">
        <f t="shared" si="65"/>
        <v>3005.4399999999996</v>
      </c>
      <c r="BS1058" s="241">
        <f t="shared" si="67"/>
        <v>0.37992459122290873</v>
      </c>
      <c r="BT1058" s="273">
        <v>0</v>
      </c>
      <c r="BU1058" s="243">
        <v>0</v>
      </c>
      <c r="BV1058" s="244">
        <v>0</v>
      </c>
      <c r="BW1058" s="243">
        <v>0</v>
      </c>
      <c r="BX1058" s="243">
        <v>0</v>
      </c>
      <c r="BY1058" s="243">
        <v>0</v>
      </c>
      <c r="BZ1058" s="243">
        <v>0</v>
      </c>
      <c r="CA1058" s="243">
        <v>0</v>
      </c>
      <c r="CB1058" s="243">
        <v>0</v>
      </c>
      <c r="CC1058" s="243">
        <v>0</v>
      </c>
      <c r="CD1058" s="243">
        <v>0</v>
      </c>
      <c r="CE1058" s="243">
        <v>0</v>
      </c>
      <c r="CF1058" s="243">
        <v>0</v>
      </c>
      <c r="CG1058" s="243">
        <v>0</v>
      </c>
      <c r="CH1058" s="243">
        <v>0</v>
      </c>
      <c r="CI1058" s="243">
        <v>0</v>
      </c>
      <c r="CJ1058" s="243">
        <v>3507715.6416000002</v>
      </c>
      <c r="CK1058" s="243">
        <v>3507715.6416000002</v>
      </c>
      <c r="CL1058" s="243">
        <v>20190.048000000003</v>
      </c>
      <c r="CM1058" s="243">
        <v>20190.048000000003</v>
      </c>
      <c r="CN1058" s="243">
        <v>0</v>
      </c>
      <c r="CO1058" s="243">
        <v>0</v>
      </c>
      <c r="CP1058" s="243">
        <v>0</v>
      </c>
      <c r="CQ1058" s="243">
        <v>0</v>
      </c>
      <c r="CR1058" s="244">
        <f t="shared" si="66"/>
        <v>3527905.6896000002</v>
      </c>
      <c r="CS1058" s="267">
        <f t="shared" si="66"/>
        <v>3527905.6896000002</v>
      </c>
      <c r="CT1058" s="268"/>
      <c r="CU1058" s="269"/>
      <c r="CV1058" s="269"/>
      <c r="CW1058" s="269"/>
      <c r="CX1058" s="269"/>
      <c r="CY1058" s="269"/>
      <c r="CZ1058" s="269"/>
      <c r="DA1058" s="270"/>
      <c r="DB1058" s="248">
        <v>40853.538</v>
      </c>
      <c r="DC1058" s="249"/>
      <c r="DD1058" s="250">
        <v>7.9106224483285761</v>
      </c>
      <c r="DE1058" s="251"/>
      <c r="DF1058" s="251"/>
      <c r="DG1058" s="251"/>
      <c r="DH1058" s="252"/>
      <c r="DI1058" s="252"/>
      <c r="DJ1058" s="252"/>
      <c r="DK1058" s="252"/>
      <c r="DL1058" s="251" t="s">
        <v>2005</v>
      </c>
      <c r="DM1058" s="253" t="s">
        <v>2005</v>
      </c>
      <c r="DN1058" s="254" t="s">
        <v>66</v>
      </c>
      <c r="DO1058" s="231"/>
      <c r="DP1058" s="256" t="s">
        <v>66</v>
      </c>
      <c r="DQ1058" s="231"/>
      <c r="DR1058" s="258"/>
      <c r="DS1058" s="259"/>
      <c r="DT1058" s="260"/>
      <c r="DU1058" s="255">
        <v>391.44185478205139</v>
      </c>
      <c r="DV1058" s="261">
        <v>637.81159873519573</v>
      </c>
      <c r="DW1058" s="231">
        <v>181.58132999358548</v>
      </c>
      <c r="DX1058" s="262">
        <v>190.99336290341904</v>
      </c>
      <c r="DY1058" s="255">
        <v>0.99777010721813364</v>
      </c>
      <c r="DZ1058" s="231">
        <v>0.89771003850174325</v>
      </c>
      <c r="EA1058" s="231">
        <v>0.49118734154015398</v>
      </c>
      <c r="EB1058" s="262">
        <v>0.69446463882801157</v>
      </c>
      <c r="EC1058" s="271"/>
      <c r="ED1058" s="234"/>
      <c r="EE1058" s="272"/>
      <c r="EF1058" s="234">
        <v>389982</v>
      </c>
      <c r="EG1058" s="266">
        <v>-17662.666666666686</v>
      </c>
      <c r="EH1058" s="258"/>
    </row>
    <row r="1059" spans="1:138" ht="30" customHeight="1" thickBot="1" x14ac:dyDescent="0.3">
      <c r="A1059" s="45" t="s">
        <v>60</v>
      </c>
      <c r="B1059" s="45" t="s">
        <v>61</v>
      </c>
      <c r="C1059" s="45" t="s">
        <v>1479</v>
      </c>
      <c r="D1059" s="46" t="s">
        <v>1764</v>
      </c>
      <c r="E1059" s="46" t="s">
        <v>1653</v>
      </c>
      <c r="F1059" s="46" t="s">
        <v>1766</v>
      </c>
      <c r="G1059" s="46" t="s">
        <v>1653</v>
      </c>
      <c r="H1059" s="226" t="s">
        <v>66</v>
      </c>
      <c r="I1059" s="227" t="s">
        <v>2007</v>
      </c>
      <c r="J1059" s="228">
        <v>13.2</v>
      </c>
      <c r="K1059" s="229">
        <v>11.660166036553681</v>
      </c>
      <c r="L1059" s="229">
        <v>34.948863563669995</v>
      </c>
      <c r="M1059" s="230">
        <v>1013.75</v>
      </c>
      <c r="N1059" s="231">
        <v>17079.923999999999</v>
      </c>
      <c r="O1059" s="232" t="s">
        <v>2006</v>
      </c>
      <c r="P1059" s="233">
        <v>4.366846496042653</v>
      </c>
      <c r="Q1059" s="234" t="s">
        <v>2004</v>
      </c>
      <c r="R1059" s="235" t="s">
        <v>68</v>
      </c>
      <c r="S1059" s="236" t="s">
        <v>2005</v>
      </c>
      <c r="T1059" s="236" t="s">
        <v>2005</v>
      </c>
      <c r="U1059" s="237" t="s">
        <v>2005</v>
      </c>
      <c r="V1059" s="238" t="s">
        <v>2005</v>
      </c>
      <c r="W1059" s="238" t="s">
        <v>2005</v>
      </c>
      <c r="X1059" s="238" t="s">
        <v>2005</v>
      </c>
      <c r="Y1059" s="238" t="s">
        <v>2005</v>
      </c>
      <c r="Z1059" s="238" t="s">
        <v>2005</v>
      </c>
      <c r="AA1059" s="238" t="s">
        <v>2005</v>
      </c>
      <c r="AB1059" s="238" t="s">
        <v>2005</v>
      </c>
      <c r="AC1059" s="238" t="s">
        <v>2005</v>
      </c>
      <c r="AD1059" s="238" t="s">
        <v>2005</v>
      </c>
      <c r="AE1059" s="238">
        <v>1</v>
      </c>
      <c r="AF1059" s="238">
        <v>1</v>
      </c>
      <c r="AG1059" s="238" t="s">
        <v>2005</v>
      </c>
      <c r="AH1059" s="238" t="s">
        <v>2005</v>
      </c>
      <c r="AI1059" s="238">
        <v>58</v>
      </c>
      <c r="AJ1059" s="238">
        <v>58</v>
      </c>
      <c r="AK1059" s="238" t="s">
        <v>2005</v>
      </c>
      <c r="AL1059" s="238" t="s">
        <v>2005</v>
      </c>
      <c r="AM1059" s="237">
        <v>1</v>
      </c>
      <c r="AN1059" s="238">
        <v>1</v>
      </c>
      <c r="AO1059" s="238" t="s">
        <v>2005</v>
      </c>
      <c r="AP1059" s="238" t="s">
        <v>2005</v>
      </c>
      <c r="AQ1059" s="237">
        <f t="shared" si="64"/>
        <v>60</v>
      </c>
      <c r="AR1059" s="239">
        <f t="shared" si="64"/>
        <v>60</v>
      </c>
      <c r="AS1059" s="240"/>
      <c r="AT1059" s="238"/>
      <c r="AU1059" s="237"/>
      <c r="AV1059" s="238"/>
      <c r="AW1059" s="238"/>
      <c r="AX1059" s="238"/>
      <c r="AY1059" s="238"/>
      <c r="AZ1059" s="238"/>
      <c r="BA1059" s="238"/>
      <c r="BB1059" s="238"/>
      <c r="BC1059" s="238"/>
      <c r="BD1059" s="238"/>
      <c r="BE1059" s="238">
        <v>1.2</v>
      </c>
      <c r="BF1059" s="238">
        <v>1.2</v>
      </c>
      <c r="BG1059" s="238"/>
      <c r="BH1059" s="238"/>
      <c r="BI1059" s="238">
        <v>503.89</v>
      </c>
      <c r="BJ1059" s="238">
        <v>503.89</v>
      </c>
      <c r="BK1059" s="238"/>
      <c r="BL1059" s="238"/>
      <c r="BM1059" s="238">
        <v>10</v>
      </c>
      <c r="BN1059" s="238">
        <v>10</v>
      </c>
      <c r="BO1059" s="238"/>
      <c r="BP1059" s="238"/>
      <c r="BQ1059" s="237">
        <f t="shared" si="65"/>
        <v>515.08999999999992</v>
      </c>
      <c r="BR1059" s="237">
        <f t="shared" si="65"/>
        <v>515.08999999999992</v>
      </c>
      <c r="BS1059" s="241">
        <f t="shared" si="67"/>
        <v>0.11795468433955431</v>
      </c>
      <c r="BT1059" s="273">
        <v>0</v>
      </c>
      <c r="BU1059" s="243">
        <v>0</v>
      </c>
      <c r="BV1059" s="244">
        <v>0</v>
      </c>
      <c r="BW1059" s="243">
        <v>0</v>
      </c>
      <c r="BX1059" s="243">
        <v>0</v>
      </c>
      <c r="BY1059" s="243">
        <v>0</v>
      </c>
      <c r="BZ1059" s="243">
        <v>0</v>
      </c>
      <c r="CA1059" s="243">
        <v>0</v>
      </c>
      <c r="CB1059" s="243">
        <v>0</v>
      </c>
      <c r="CC1059" s="243">
        <v>0</v>
      </c>
      <c r="CD1059" s="243">
        <v>0</v>
      </c>
      <c r="CE1059" s="243">
        <v>0</v>
      </c>
      <c r="CF1059" s="243">
        <v>6054.9119999999994</v>
      </c>
      <c r="CG1059" s="243">
        <v>6054.9119999999994</v>
      </c>
      <c r="CH1059" s="243">
        <v>0</v>
      </c>
      <c r="CI1059" s="243">
        <v>0</v>
      </c>
      <c r="CJ1059" s="243">
        <v>591486.23759999999</v>
      </c>
      <c r="CK1059" s="243">
        <v>591486.23759999999</v>
      </c>
      <c r="CL1059" s="243">
        <v>0</v>
      </c>
      <c r="CM1059" s="243">
        <v>0</v>
      </c>
      <c r="CN1059" s="243">
        <v>32762.400000000001</v>
      </c>
      <c r="CO1059" s="243">
        <v>32762.400000000001</v>
      </c>
      <c r="CP1059" s="243">
        <v>0</v>
      </c>
      <c r="CQ1059" s="243">
        <v>0</v>
      </c>
      <c r="CR1059" s="244">
        <f t="shared" si="66"/>
        <v>630303.54960000003</v>
      </c>
      <c r="CS1059" s="267">
        <f t="shared" si="66"/>
        <v>630303.54960000003</v>
      </c>
      <c r="CT1059" s="268"/>
      <c r="CU1059" s="269"/>
      <c r="CV1059" s="269"/>
      <c r="CW1059" s="269"/>
      <c r="CX1059" s="269"/>
      <c r="CY1059" s="269"/>
      <c r="CZ1059" s="269"/>
      <c r="DA1059" s="270"/>
      <c r="DB1059" s="248">
        <v>17079.923999999999</v>
      </c>
      <c r="DC1059" s="249"/>
      <c r="DD1059" s="250">
        <v>4.366846496042653</v>
      </c>
      <c r="DE1059" s="251"/>
      <c r="DF1059" s="251"/>
      <c r="DG1059" s="251"/>
      <c r="DH1059" s="252"/>
      <c r="DI1059" s="252"/>
      <c r="DJ1059" s="252"/>
      <c r="DK1059" s="252"/>
      <c r="DL1059" s="251" t="s">
        <v>2005</v>
      </c>
      <c r="DM1059" s="253" t="s">
        <v>2005</v>
      </c>
      <c r="DN1059" s="254" t="s">
        <v>66</v>
      </c>
      <c r="DO1059" s="231"/>
      <c r="DP1059" s="256" t="s">
        <v>66</v>
      </c>
      <c r="DQ1059" s="231"/>
      <c r="DR1059" s="258"/>
      <c r="DS1059" s="259"/>
      <c r="DT1059" s="260"/>
      <c r="DU1059" s="255">
        <v>580.93415536374846</v>
      </c>
      <c r="DV1059" s="261">
        <v>1159.9583028801746</v>
      </c>
      <c r="DW1059" s="231">
        <v>175.28286066584462</v>
      </c>
      <c r="DX1059" s="262">
        <v>151.82000289821883</v>
      </c>
      <c r="DY1059" s="255">
        <v>3.186189889025894</v>
      </c>
      <c r="DZ1059" s="231">
        <v>-0.13936032621906769</v>
      </c>
      <c r="EA1059" s="231">
        <v>1.9718865598027127</v>
      </c>
      <c r="EB1059" s="262">
        <v>3.7497394056907218E-2</v>
      </c>
      <c r="EC1059" s="271"/>
      <c r="ED1059" s="234"/>
      <c r="EE1059" s="272"/>
      <c r="EF1059" s="234">
        <v>116974</v>
      </c>
      <c r="EG1059" s="266">
        <v>195574.66666666669</v>
      </c>
      <c r="EH1059" s="258"/>
    </row>
    <row r="1060" spans="1:138" ht="30" customHeight="1" thickBot="1" x14ac:dyDescent="0.3">
      <c r="A1060" s="45" t="s">
        <v>60</v>
      </c>
      <c r="B1060" s="45" t="s">
        <v>61</v>
      </c>
      <c r="C1060" s="45" t="s">
        <v>1479</v>
      </c>
      <c r="D1060" s="46" t="s">
        <v>1764</v>
      </c>
      <c r="E1060" s="46" t="s">
        <v>1653</v>
      </c>
      <c r="F1060" s="46" t="s">
        <v>1767</v>
      </c>
      <c r="G1060" s="46" t="s">
        <v>1666</v>
      </c>
      <c r="H1060" s="226" t="s">
        <v>66</v>
      </c>
      <c r="I1060" s="227" t="s">
        <v>2002</v>
      </c>
      <c r="J1060" s="228">
        <v>13.2</v>
      </c>
      <c r="K1060" s="229">
        <v>11.660166036553681</v>
      </c>
      <c r="L1060" s="229">
        <v>5.6458333215900005</v>
      </c>
      <c r="M1060" s="230">
        <v>216.333333333333</v>
      </c>
      <c r="N1060" s="231">
        <v>12713.681</v>
      </c>
      <c r="O1060" s="232" t="s">
        <v>2006</v>
      </c>
      <c r="P1060" s="233">
        <v>7.4076348938105738</v>
      </c>
      <c r="Q1060" s="234" t="s">
        <v>2004</v>
      </c>
      <c r="R1060" s="235" t="s">
        <v>68</v>
      </c>
      <c r="S1060" s="236" t="s">
        <v>2005</v>
      </c>
      <c r="T1060" s="236" t="s">
        <v>2005</v>
      </c>
      <c r="U1060" s="237" t="s">
        <v>2005</v>
      </c>
      <c r="V1060" s="238" t="s">
        <v>2005</v>
      </c>
      <c r="W1060" s="238" t="s">
        <v>2005</v>
      </c>
      <c r="X1060" s="238" t="s">
        <v>2005</v>
      </c>
      <c r="Y1060" s="238" t="s">
        <v>2005</v>
      </c>
      <c r="Z1060" s="238" t="s">
        <v>2005</v>
      </c>
      <c r="AA1060" s="238" t="s">
        <v>2005</v>
      </c>
      <c r="AB1060" s="238" t="s">
        <v>2005</v>
      </c>
      <c r="AC1060" s="238" t="s">
        <v>2005</v>
      </c>
      <c r="AD1060" s="238" t="s">
        <v>2005</v>
      </c>
      <c r="AE1060" s="238" t="s">
        <v>2005</v>
      </c>
      <c r="AF1060" s="238" t="s">
        <v>2005</v>
      </c>
      <c r="AG1060" s="238" t="s">
        <v>2005</v>
      </c>
      <c r="AH1060" s="238" t="s">
        <v>2005</v>
      </c>
      <c r="AI1060" s="238">
        <v>15</v>
      </c>
      <c r="AJ1060" s="238">
        <v>15</v>
      </c>
      <c r="AK1060" s="238" t="s">
        <v>2005</v>
      </c>
      <c r="AL1060" s="238" t="s">
        <v>2005</v>
      </c>
      <c r="AM1060" s="237" t="s">
        <v>2005</v>
      </c>
      <c r="AN1060" s="238" t="s">
        <v>2005</v>
      </c>
      <c r="AO1060" s="238" t="s">
        <v>2005</v>
      </c>
      <c r="AP1060" s="238" t="s">
        <v>2005</v>
      </c>
      <c r="AQ1060" s="237">
        <f t="shared" si="64"/>
        <v>15</v>
      </c>
      <c r="AR1060" s="239">
        <f t="shared" si="64"/>
        <v>15</v>
      </c>
      <c r="AS1060" s="240"/>
      <c r="AT1060" s="238"/>
      <c r="AU1060" s="237"/>
      <c r="AV1060" s="238"/>
      <c r="AW1060" s="238"/>
      <c r="AX1060" s="238"/>
      <c r="AY1060" s="238"/>
      <c r="AZ1060" s="238"/>
      <c r="BA1060" s="238"/>
      <c r="BB1060" s="238"/>
      <c r="BC1060" s="238"/>
      <c r="BD1060" s="238"/>
      <c r="BE1060" s="238"/>
      <c r="BF1060" s="238"/>
      <c r="BG1060" s="238"/>
      <c r="BH1060" s="238"/>
      <c r="BI1060" s="238">
        <v>895.74</v>
      </c>
      <c r="BJ1060" s="238">
        <v>895.74</v>
      </c>
      <c r="BK1060" s="238"/>
      <c r="BL1060" s="238"/>
      <c r="BM1060" s="238"/>
      <c r="BN1060" s="238"/>
      <c r="BO1060" s="238"/>
      <c r="BP1060" s="238"/>
      <c r="BQ1060" s="237">
        <f t="shared" si="65"/>
        <v>895.74</v>
      </c>
      <c r="BR1060" s="237">
        <f t="shared" si="65"/>
        <v>895.74</v>
      </c>
      <c r="BS1060" s="241">
        <f t="shared" si="67"/>
        <v>0.12092118643002138</v>
      </c>
      <c r="BT1060" s="273">
        <v>0</v>
      </c>
      <c r="BU1060" s="243">
        <v>0</v>
      </c>
      <c r="BV1060" s="244">
        <v>0</v>
      </c>
      <c r="BW1060" s="243">
        <v>0</v>
      </c>
      <c r="BX1060" s="243">
        <v>0</v>
      </c>
      <c r="BY1060" s="243">
        <v>0</v>
      </c>
      <c r="BZ1060" s="243">
        <v>0</v>
      </c>
      <c r="CA1060" s="243">
        <v>0</v>
      </c>
      <c r="CB1060" s="243">
        <v>0</v>
      </c>
      <c r="CC1060" s="243">
        <v>0</v>
      </c>
      <c r="CD1060" s="243">
        <v>0</v>
      </c>
      <c r="CE1060" s="243">
        <v>0</v>
      </c>
      <c r="CF1060" s="243">
        <v>0</v>
      </c>
      <c r="CG1060" s="243">
        <v>0</v>
      </c>
      <c r="CH1060" s="243">
        <v>0</v>
      </c>
      <c r="CI1060" s="243">
        <v>0</v>
      </c>
      <c r="CJ1060" s="243">
        <v>1051455.4416</v>
      </c>
      <c r="CK1060" s="243">
        <v>1051455.4416</v>
      </c>
      <c r="CL1060" s="243">
        <v>0</v>
      </c>
      <c r="CM1060" s="243">
        <v>0</v>
      </c>
      <c r="CN1060" s="243">
        <v>0</v>
      </c>
      <c r="CO1060" s="243">
        <v>0</v>
      </c>
      <c r="CP1060" s="243">
        <v>0</v>
      </c>
      <c r="CQ1060" s="243">
        <v>0</v>
      </c>
      <c r="CR1060" s="244">
        <f t="shared" si="66"/>
        <v>1051455.4416</v>
      </c>
      <c r="CS1060" s="267">
        <f t="shared" si="66"/>
        <v>1051455.4416</v>
      </c>
      <c r="CT1060" s="268"/>
      <c r="CU1060" s="269"/>
      <c r="CV1060" s="269"/>
      <c r="CW1060" s="269"/>
      <c r="CX1060" s="269"/>
      <c r="CY1060" s="269"/>
      <c r="CZ1060" s="269"/>
      <c r="DA1060" s="270"/>
      <c r="DB1060" s="248">
        <v>12713.681</v>
      </c>
      <c r="DC1060" s="249"/>
      <c r="DD1060" s="250">
        <v>7.4076348938105738</v>
      </c>
      <c r="DE1060" s="251"/>
      <c r="DF1060" s="251"/>
      <c r="DG1060" s="251"/>
      <c r="DH1060" s="252"/>
      <c r="DI1060" s="252"/>
      <c r="DJ1060" s="252"/>
      <c r="DK1060" s="252"/>
      <c r="DL1060" s="251" t="s">
        <v>2005</v>
      </c>
      <c r="DM1060" s="253" t="s">
        <v>2005</v>
      </c>
      <c r="DN1060" s="254" t="s">
        <v>66</v>
      </c>
      <c r="DO1060" s="231"/>
      <c r="DP1060" s="256" t="s">
        <v>66</v>
      </c>
      <c r="DQ1060" s="231"/>
      <c r="DR1060" s="258"/>
      <c r="DS1060" s="259"/>
      <c r="DT1060" s="260"/>
      <c r="DU1060" s="255">
        <v>8.7642526964560989</v>
      </c>
      <c r="DV1060" s="261">
        <v>586.02127818833696</v>
      </c>
      <c r="DW1060" s="231">
        <v>8.7642526964560989</v>
      </c>
      <c r="DX1060" s="262">
        <v>30.147793507461699</v>
      </c>
      <c r="DY1060" s="255">
        <v>0.2819722650231129</v>
      </c>
      <c r="DZ1060" s="231">
        <v>1.15976136227147</v>
      </c>
      <c r="EA1060" s="231">
        <v>0.2819722650231129</v>
      </c>
      <c r="EB1060" s="262">
        <v>0.48050124564855679</v>
      </c>
      <c r="EC1060" s="271"/>
      <c r="ED1060" s="234"/>
      <c r="EE1060" s="272"/>
      <c r="EF1060" s="234">
        <v>0</v>
      </c>
      <c r="EG1060" s="266">
        <v>5873</v>
      </c>
      <c r="EH1060" s="258"/>
    </row>
    <row r="1061" spans="1:138" ht="30" customHeight="1" thickBot="1" x14ac:dyDescent="0.3">
      <c r="A1061" s="45" t="s">
        <v>60</v>
      </c>
      <c r="B1061" s="45" t="s">
        <v>61</v>
      </c>
      <c r="C1061" s="45" t="s">
        <v>1479</v>
      </c>
      <c r="D1061" s="46" t="s">
        <v>1764</v>
      </c>
      <c r="E1061" s="46" t="s">
        <v>1653</v>
      </c>
      <c r="F1061" s="46" t="s">
        <v>1768</v>
      </c>
      <c r="G1061" s="46" t="s">
        <v>1666</v>
      </c>
      <c r="H1061" s="226" t="s">
        <v>66</v>
      </c>
      <c r="I1061" s="227" t="s">
        <v>2007</v>
      </c>
      <c r="J1061" s="228">
        <v>13.2</v>
      </c>
      <c r="K1061" s="229">
        <v>11.774481389853227</v>
      </c>
      <c r="L1061" s="229">
        <v>10.726515129204</v>
      </c>
      <c r="M1061" s="230">
        <v>225.166666666667</v>
      </c>
      <c r="N1061" s="231">
        <v>17026.094000000001</v>
      </c>
      <c r="O1061" s="232" t="s">
        <v>2006</v>
      </c>
      <c r="P1061" s="233">
        <v>8.2764315788871219</v>
      </c>
      <c r="Q1061" s="234" t="s">
        <v>2004</v>
      </c>
      <c r="R1061" s="235" t="s">
        <v>68</v>
      </c>
      <c r="S1061" s="236" t="s">
        <v>2005</v>
      </c>
      <c r="T1061" s="236" t="s">
        <v>2005</v>
      </c>
      <c r="U1061" s="237" t="s">
        <v>2005</v>
      </c>
      <c r="V1061" s="238" t="s">
        <v>2005</v>
      </c>
      <c r="W1061" s="238" t="s">
        <v>2005</v>
      </c>
      <c r="X1061" s="238" t="s">
        <v>2005</v>
      </c>
      <c r="Y1061" s="238" t="s">
        <v>2005</v>
      </c>
      <c r="Z1061" s="238" t="s">
        <v>2005</v>
      </c>
      <c r="AA1061" s="238" t="s">
        <v>2005</v>
      </c>
      <c r="AB1061" s="238" t="s">
        <v>2005</v>
      </c>
      <c r="AC1061" s="238" t="s">
        <v>2005</v>
      </c>
      <c r="AD1061" s="238" t="s">
        <v>2005</v>
      </c>
      <c r="AE1061" s="238" t="s">
        <v>2005</v>
      </c>
      <c r="AF1061" s="238" t="s">
        <v>2005</v>
      </c>
      <c r="AG1061" s="238" t="s">
        <v>2005</v>
      </c>
      <c r="AH1061" s="238" t="s">
        <v>2005</v>
      </c>
      <c r="AI1061" s="238">
        <v>19</v>
      </c>
      <c r="AJ1061" s="238">
        <v>19</v>
      </c>
      <c r="AK1061" s="238" t="s">
        <v>2005</v>
      </c>
      <c r="AL1061" s="238" t="s">
        <v>2005</v>
      </c>
      <c r="AM1061" s="237" t="s">
        <v>2005</v>
      </c>
      <c r="AN1061" s="238" t="s">
        <v>2005</v>
      </c>
      <c r="AO1061" s="238" t="s">
        <v>2005</v>
      </c>
      <c r="AP1061" s="238" t="s">
        <v>2005</v>
      </c>
      <c r="AQ1061" s="237">
        <f t="shared" si="64"/>
        <v>19</v>
      </c>
      <c r="AR1061" s="239">
        <f t="shared" si="64"/>
        <v>19</v>
      </c>
      <c r="AS1061" s="240"/>
      <c r="AT1061" s="238"/>
      <c r="AU1061" s="237"/>
      <c r="AV1061" s="238"/>
      <c r="AW1061" s="238"/>
      <c r="AX1061" s="238"/>
      <c r="AY1061" s="238"/>
      <c r="AZ1061" s="238"/>
      <c r="BA1061" s="238"/>
      <c r="BB1061" s="238"/>
      <c r="BC1061" s="238"/>
      <c r="BD1061" s="238"/>
      <c r="BE1061" s="238"/>
      <c r="BF1061" s="238"/>
      <c r="BG1061" s="238"/>
      <c r="BH1061" s="238"/>
      <c r="BI1061" s="238">
        <v>420.99</v>
      </c>
      <c r="BJ1061" s="238">
        <v>420.99</v>
      </c>
      <c r="BK1061" s="238"/>
      <c r="BL1061" s="238"/>
      <c r="BM1061" s="238"/>
      <c r="BN1061" s="238"/>
      <c r="BO1061" s="238"/>
      <c r="BP1061" s="238"/>
      <c r="BQ1061" s="237">
        <f t="shared" si="65"/>
        <v>420.99</v>
      </c>
      <c r="BR1061" s="237">
        <f t="shared" si="65"/>
        <v>420.99</v>
      </c>
      <c r="BS1061" s="241">
        <f t="shared" si="67"/>
        <v>5.0866124607847944E-2</v>
      </c>
      <c r="BT1061" s="273">
        <v>0</v>
      </c>
      <c r="BU1061" s="243">
        <v>0</v>
      </c>
      <c r="BV1061" s="244">
        <v>0</v>
      </c>
      <c r="BW1061" s="243">
        <v>0</v>
      </c>
      <c r="BX1061" s="243">
        <v>0</v>
      </c>
      <c r="BY1061" s="243">
        <v>0</v>
      </c>
      <c r="BZ1061" s="243">
        <v>0</v>
      </c>
      <c r="CA1061" s="243">
        <v>0</v>
      </c>
      <c r="CB1061" s="243">
        <v>0</v>
      </c>
      <c r="CC1061" s="243">
        <v>0</v>
      </c>
      <c r="CD1061" s="243">
        <v>0</v>
      </c>
      <c r="CE1061" s="243">
        <v>0</v>
      </c>
      <c r="CF1061" s="243">
        <v>0</v>
      </c>
      <c r="CG1061" s="243">
        <v>0</v>
      </c>
      <c r="CH1061" s="243">
        <v>0</v>
      </c>
      <c r="CI1061" s="243">
        <v>0</v>
      </c>
      <c r="CJ1061" s="243">
        <v>494174.90160000004</v>
      </c>
      <c r="CK1061" s="243">
        <v>494174.90160000004</v>
      </c>
      <c r="CL1061" s="243">
        <v>0</v>
      </c>
      <c r="CM1061" s="243">
        <v>0</v>
      </c>
      <c r="CN1061" s="243">
        <v>0</v>
      </c>
      <c r="CO1061" s="243">
        <v>0</v>
      </c>
      <c r="CP1061" s="243">
        <v>0</v>
      </c>
      <c r="CQ1061" s="243">
        <v>0</v>
      </c>
      <c r="CR1061" s="244">
        <f t="shared" si="66"/>
        <v>494174.90160000004</v>
      </c>
      <c r="CS1061" s="267">
        <f t="shared" si="66"/>
        <v>494174.90160000004</v>
      </c>
      <c r="CT1061" s="268"/>
      <c r="CU1061" s="269"/>
      <c r="CV1061" s="269"/>
      <c r="CW1061" s="269"/>
      <c r="CX1061" s="269"/>
      <c r="CY1061" s="269"/>
      <c r="CZ1061" s="269"/>
      <c r="DA1061" s="270"/>
      <c r="DB1061" s="248">
        <v>17026.094000000001</v>
      </c>
      <c r="DC1061" s="249"/>
      <c r="DD1061" s="250">
        <v>8.2764315788871219</v>
      </c>
      <c r="DE1061" s="251"/>
      <c r="DF1061" s="251"/>
      <c r="DG1061" s="251"/>
      <c r="DH1061" s="252"/>
      <c r="DI1061" s="252"/>
      <c r="DJ1061" s="252"/>
      <c r="DK1061" s="252"/>
      <c r="DL1061" s="251" t="s">
        <v>2005</v>
      </c>
      <c r="DM1061" s="253" t="s">
        <v>2005</v>
      </c>
      <c r="DN1061" s="254" t="s">
        <v>66</v>
      </c>
      <c r="DO1061" s="231"/>
      <c r="DP1061" s="256" t="s">
        <v>66</v>
      </c>
      <c r="DQ1061" s="231"/>
      <c r="DR1061" s="258"/>
      <c r="DS1061" s="259"/>
      <c r="DT1061" s="260"/>
      <c r="DU1061" s="255">
        <v>1.296817172464839</v>
      </c>
      <c r="DV1061" s="261">
        <v>1060.4313816687054</v>
      </c>
      <c r="DW1061" s="231">
        <v>1.296817172464839</v>
      </c>
      <c r="DX1061" s="262">
        <v>50.075112555556558</v>
      </c>
      <c r="DY1061" s="255">
        <v>4.4411547002220515E-3</v>
      </c>
      <c r="DZ1061" s="231">
        <v>1.2804944802302511</v>
      </c>
      <c r="EA1061" s="231">
        <v>4.4411547002220515E-3</v>
      </c>
      <c r="EB1061" s="262">
        <v>0.85694707961862771</v>
      </c>
      <c r="EC1061" s="271"/>
      <c r="ED1061" s="234"/>
      <c r="EE1061" s="272"/>
      <c r="EF1061" s="234">
        <v>0</v>
      </c>
      <c r="EG1061" s="266">
        <v>7419.666666666667</v>
      </c>
      <c r="EH1061" s="258"/>
    </row>
    <row r="1062" spans="1:138" ht="30" customHeight="1" thickBot="1" x14ac:dyDescent="0.3">
      <c r="A1062" s="45" t="s">
        <v>60</v>
      </c>
      <c r="B1062" s="45" t="s">
        <v>61</v>
      </c>
      <c r="C1062" s="45" t="s">
        <v>1479</v>
      </c>
      <c r="D1062" s="46" t="s">
        <v>1769</v>
      </c>
      <c r="E1062" s="46" t="s">
        <v>1485</v>
      </c>
      <c r="F1062" s="46" t="s">
        <v>1770</v>
      </c>
      <c r="G1062" s="46" t="s">
        <v>1485</v>
      </c>
      <c r="H1062" s="226" t="s">
        <v>66</v>
      </c>
      <c r="I1062" s="227" t="s">
        <v>2002</v>
      </c>
      <c r="J1062" s="228">
        <v>13.2</v>
      </c>
      <c r="K1062" s="229">
        <v>8.8480083453848515</v>
      </c>
      <c r="L1062" s="229">
        <v>6.3071969565780002</v>
      </c>
      <c r="M1062" s="230">
        <v>1502.6666666666699</v>
      </c>
      <c r="N1062" s="231">
        <v>14356.29</v>
      </c>
      <c r="O1062" s="232" t="s">
        <v>2006</v>
      </c>
      <c r="P1062" s="233">
        <v>7.5676763884299376</v>
      </c>
      <c r="Q1062" s="234" t="s">
        <v>2004</v>
      </c>
      <c r="R1062" s="235" t="s">
        <v>68</v>
      </c>
      <c r="S1062" s="236" t="s">
        <v>2005</v>
      </c>
      <c r="T1062" s="236" t="s">
        <v>2005</v>
      </c>
      <c r="U1062" s="237" t="s">
        <v>2005</v>
      </c>
      <c r="V1062" s="238" t="s">
        <v>2005</v>
      </c>
      <c r="W1062" s="238" t="s">
        <v>2005</v>
      </c>
      <c r="X1062" s="238" t="s">
        <v>2005</v>
      </c>
      <c r="Y1062" s="238" t="s">
        <v>2005</v>
      </c>
      <c r="Z1062" s="238" t="s">
        <v>2005</v>
      </c>
      <c r="AA1062" s="238" t="s">
        <v>2005</v>
      </c>
      <c r="AB1062" s="238" t="s">
        <v>2005</v>
      </c>
      <c r="AC1062" s="238" t="s">
        <v>2005</v>
      </c>
      <c r="AD1062" s="238" t="s">
        <v>2005</v>
      </c>
      <c r="AE1062" s="238" t="s">
        <v>2005</v>
      </c>
      <c r="AF1062" s="238" t="s">
        <v>2005</v>
      </c>
      <c r="AG1062" s="238" t="s">
        <v>2005</v>
      </c>
      <c r="AH1062" s="238" t="s">
        <v>2005</v>
      </c>
      <c r="AI1062" s="238">
        <v>45</v>
      </c>
      <c r="AJ1062" s="238">
        <v>45</v>
      </c>
      <c r="AK1062" s="238" t="s">
        <v>2005</v>
      </c>
      <c r="AL1062" s="238" t="s">
        <v>2005</v>
      </c>
      <c r="AM1062" s="237" t="s">
        <v>2005</v>
      </c>
      <c r="AN1062" s="238" t="s">
        <v>2005</v>
      </c>
      <c r="AO1062" s="238" t="s">
        <v>2005</v>
      </c>
      <c r="AP1062" s="238" t="s">
        <v>2005</v>
      </c>
      <c r="AQ1062" s="237">
        <f t="shared" si="64"/>
        <v>45</v>
      </c>
      <c r="AR1062" s="239">
        <f t="shared" si="64"/>
        <v>45</v>
      </c>
      <c r="AS1062" s="240"/>
      <c r="AT1062" s="238"/>
      <c r="AU1062" s="237"/>
      <c r="AV1062" s="238"/>
      <c r="AW1062" s="238"/>
      <c r="AX1062" s="238"/>
      <c r="AY1062" s="238"/>
      <c r="AZ1062" s="238"/>
      <c r="BA1062" s="238"/>
      <c r="BB1062" s="238"/>
      <c r="BC1062" s="238"/>
      <c r="BD1062" s="238"/>
      <c r="BE1062" s="238"/>
      <c r="BF1062" s="238"/>
      <c r="BG1062" s="238"/>
      <c r="BH1062" s="238"/>
      <c r="BI1062" s="238">
        <v>279.43</v>
      </c>
      <c r="BJ1062" s="238">
        <v>279.43</v>
      </c>
      <c r="BK1062" s="238"/>
      <c r="BL1062" s="238"/>
      <c r="BM1062" s="238"/>
      <c r="BN1062" s="238"/>
      <c r="BO1062" s="238"/>
      <c r="BP1062" s="238"/>
      <c r="BQ1062" s="237">
        <f t="shared" si="65"/>
        <v>279.43</v>
      </c>
      <c r="BR1062" s="237">
        <f t="shared" si="65"/>
        <v>279.43</v>
      </c>
      <c r="BS1062" s="241">
        <f t="shared" si="67"/>
        <v>3.6924147605890585E-2</v>
      </c>
      <c r="BT1062" s="273">
        <v>0</v>
      </c>
      <c r="BU1062" s="243">
        <v>0</v>
      </c>
      <c r="BV1062" s="244">
        <v>0</v>
      </c>
      <c r="BW1062" s="243">
        <v>0</v>
      </c>
      <c r="BX1062" s="243">
        <v>0</v>
      </c>
      <c r="BY1062" s="243">
        <v>0</v>
      </c>
      <c r="BZ1062" s="243">
        <v>0</v>
      </c>
      <c r="CA1062" s="243">
        <v>0</v>
      </c>
      <c r="CB1062" s="243">
        <v>0</v>
      </c>
      <c r="CC1062" s="243">
        <v>0</v>
      </c>
      <c r="CD1062" s="243">
        <v>0</v>
      </c>
      <c r="CE1062" s="243">
        <v>0</v>
      </c>
      <c r="CF1062" s="243">
        <v>0</v>
      </c>
      <c r="CG1062" s="243">
        <v>0</v>
      </c>
      <c r="CH1062" s="243">
        <v>0</v>
      </c>
      <c r="CI1062" s="243">
        <v>0</v>
      </c>
      <c r="CJ1062" s="243">
        <v>328006.11120000004</v>
      </c>
      <c r="CK1062" s="243">
        <v>328006.11120000004</v>
      </c>
      <c r="CL1062" s="243">
        <v>0</v>
      </c>
      <c r="CM1062" s="243">
        <v>0</v>
      </c>
      <c r="CN1062" s="243">
        <v>0</v>
      </c>
      <c r="CO1062" s="243">
        <v>0</v>
      </c>
      <c r="CP1062" s="243">
        <v>0</v>
      </c>
      <c r="CQ1062" s="243">
        <v>0</v>
      </c>
      <c r="CR1062" s="244">
        <f t="shared" si="66"/>
        <v>328006.11120000004</v>
      </c>
      <c r="CS1062" s="267">
        <f t="shared" si="66"/>
        <v>328006.11120000004</v>
      </c>
      <c r="CT1062" s="268"/>
      <c r="CU1062" s="269"/>
      <c r="CV1062" s="269"/>
      <c r="CW1062" s="269"/>
      <c r="CX1062" s="269"/>
      <c r="CY1062" s="269"/>
      <c r="CZ1062" s="269"/>
      <c r="DA1062" s="270"/>
      <c r="DB1062" s="248">
        <v>14356.29</v>
      </c>
      <c r="DC1062" s="249"/>
      <c r="DD1062" s="250">
        <v>7.5676763884299376</v>
      </c>
      <c r="DE1062" s="251"/>
      <c r="DF1062" s="251"/>
      <c r="DG1062" s="251"/>
      <c r="DH1062" s="252"/>
      <c r="DI1062" s="252"/>
      <c r="DJ1062" s="252"/>
      <c r="DK1062" s="252"/>
      <c r="DL1062" s="251" t="s">
        <v>2005</v>
      </c>
      <c r="DM1062" s="253" t="s">
        <v>2005</v>
      </c>
      <c r="DN1062" s="254" t="s">
        <v>66</v>
      </c>
      <c r="DO1062" s="231"/>
      <c r="DP1062" s="256" t="s">
        <v>66</v>
      </c>
      <c r="DQ1062" s="231"/>
      <c r="DR1062" s="258"/>
      <c r="DS1062" s="259"/>
      <c r="DT1062" s="260"/>
      <c r="DU1062" s="255">
        <v>124.59050576752414</v>
      </c>
      <c r="DV1062" s="261">
        <v>1207.6135844268911</v>
      </c>
      <c r="DW1062" s="231">
        <v>124.59050576752414</v>
      </c>
      <c r="DX1062" s="262">
        <v>20.372324006695308</v>
      </c>
      <c r="DY1062" s="255">
        <v>1.1100266193433872</v>
      </c>
      <c r="DZ1062" s="231">
        <v>1.2093950315206228</v>
      </c>
      <c r="EA1062" s="231">
        <v>1.1100266193433872</v>
      </c>
      <c r="EB1062" s="262">
        <v>0.87539399819319952</v>
      </c>
      <c r="EC1062" s="271"/>
      <c r="ED1062" s="234"/>
      <c r="EE1062" s="272"/>
      <c r="EF1062" s="234">
        <v>181846</v>
      </c>
      <c r="EG1062" s="266">
        <v>-152073.66666666666</v>
      </c>
      <c r="EH1062" s="258"/>
    </row>
    <row r="1063" spans="1:138" ht="30" customHeight="1" thickBot="1" x14ac:dyDescent="0.3">
      <c r="A1063" s="45" t="s">
        <v>60</v>
      </c>
      <c r="B1063" s="45" t="s">
        <v>61</v>
      </c>
      <c r="C1063" s="45" t="s">
        <v>1479</v>
      </c>
      <c r="D1063" s="46" t="s">
        <v>1769</v>
      </c>
      <c r="E1063" s="46" t="s">
        <v>1485</v>
      </c>
      <c r="F1063" s="46" t="s">
        <v>1771</v>
      </c>
      <c r="G1063" s="46" t="s">
        <v>1772</v>
      </c>
      <c r="H1063" s="226" t="s">
        <v>66</v>
      </c>
      <c r="I1063" s="227" t="s">
        <v>2007</v>
      </c>
      <c r="J1063" s="228">
        <v>13.2</v>
      </c>
      <c r="K1063" s="229">
        <v>7.4990871764502103</v>
      </c>
      <c r="L1063" s="229">
        <v>10.522727250840001</v>
      </c>
      <c r="M1063" s="230">
        <v>870.91666666666697</v>
      </c>
      <c r="N1063" s="231">
        <v>14662.950999999999</v>
      </c>
      <c r="O1063" s="232" t="s">
        <v>2006</v>
      </c>
      <c r="P1063" s="233">
        <v>5.7386307356372033</v>
      </c>
      <c r="Q1063" s="234" t="s">
        <v>2004</v>
      </c>
      <c r="R1063" s="235" t="s">
        <v>68</v>
      </c>
      <c r="S1063" s="236" t="s">
        <v>2005</v>
      </c>
      <c r="T1063" s="236" t="s">
        <v>2005</v>
      </c>
      <c r="U1063" s="237" t="s">
        <v>2005</v>
      </c>
      <c r="V1063" s="238" t="s">
        <v>2005</v>
      </c>
      <c r="W1063" s="238" t="s">
        <v>2005</v>
      </c>
      <c r="X1063" s="238" t="s">
        <v>2005</v>
      </c>
      <c r="Y1063" s="238" t="s">
        <v>2005</v>
      </c>
      <c r="Z1063" s="238" t="s">
        <v>2005</v>
      </c>
      <c r="AA1063" s="238" t="s">
        <v>2005</v>
      </c>
      <c r="AB1063" s="238" t="s">
        <v>2005</v>
      </c>
      <c r="AC1063" s="238" t="s">
        <v>2005</v>
      </c>
      <c r="AD1063" s="238" t="s">
        <v>2005</v>
      </c>
      <c r="AE1063" s="238" t="s">
        <v>2005</v>
      </c>
      <c r="AF1063" s="238" t="s">
        <v>2005</v>
      </c>
      <c r="AG1063" s="238" t="s">
        <v>2005</v>
      </c>
      <c r="AH1063" s="238" t="s">
        <v>2005</v>
      </c>
      <c r="AI1063" s="238">
        <v>48</v>
      </c>
      <c r="AJ1063" s="238">
        <v>48</v>
      </c>
      <c r="AK1063" s="238" t="s">
        <v>2005</v>
      </c>
      <c r="AL1063" s="238" t="s">
        <v>2005</v>
      </c>
      <c r="AM1063" s="237" t="s">
        <v>2005</v>
      </c>
      <c r="AN1063" s="238" t="s">
        <v>2005</v>
      </c>
      <c r="AO1063" s="238" t="s">
        <v>2005</v>
      </c>
      <c r="AP1063" s="238" t="s">
        <v>2005</v>
      </c>
      <c r="AQ1063" s="237">
        <f t="shared" si="64"/>
        <v>48</v>
      </c>
      <c r="AR1063" s="239">
        <f t="shared" si="64"/>
        <v>48</v>
      </c>
      <c r="AS1063" s="240"/>
      <c r="AT1063" s="238"/>
      <c r="AU1063" s="237"/>
      <c r="AV1063" s="238"/>
      <c r="AW1063" s="238"/>
      <c r="AX1063" s="238"/>
      <c r="AY1063" s="238"/>
      <c r="AZ1063" s="238"/>
      <c r="BA1063" s="238"/>
      <c r="BB1063" s="238"/>
      <c r="BC1063" s="238"/>
      <c r="BD1063" s="238"/>
      <c r="BE1063" s="238"/>
      <c r="BF1063" s="238"/>
      <c r="BG1063" s="238"/>
      <c r="BH1063" s="238"/>
      <c r="BI1063" s="238">
        <v>298</v>
      </c>
      <c r="BJ1063" s="238">
        <v>298</v>
      </c>
      <c r="BK1063" s="238"/>
      <c r="BL1063" s="238"/>
      <c r="BM1063" s="238"/>
      <c r="BN1063" s="238"/>
      <c r="BO1063" s="238"/>
      <c r="BP1063" s="238"/>
      <c r="BQ1063" s="237">
        <f t="shared" si="65"/>
        <v>298</v>
      </c>
      <c r="BR1063" s="237">
        <f t="shared" si="65"/>
        <v>298</v>
      </c>
      <c r="BS1063" s="241">
        <f t="shared" si="67"/>
        <v>5.1928763798897895E-2</v>
      </c>
      <c r="BT1063" s="273">
        <v>0</v>
      </c>
      <c r="BU1063" s="243">
        <v>0</v>
      </c>
      <c r="BV1063" s="244">
        <v>0</v>
      </c>
      <c r="BW1063" s="243">
        <v>0</v>
      </c>
      <c r="BX1063" s="243">
        <v>0</v>
      </c>
      <c r="BY1063" s="243">
        <v>0</v>
      </c>
      <c r="BZ1063" s="243">
        <v>0</v>
      </c>
      <c r="CA1063" s="243">
        <v>0</v>
      </c>
      <c r="CB1063" s="243">
        <v>0</v>
      </c>
      <c r="CC1063" s="243">
        <v>0</v>
      </c>
      <c r="CD1063" s="243">
        <v>0</v>
      </c>
      <c r="CE1063" s="243">
        <v>0</v>
      </c>
      <c r="CF1063" s="243">
        <v>0</v>
      </c>
      <c r="CG1063" s="243">
        <v>0</v>
      </c>
      <c r="CH1063" s="243">
        <v>0</v>
      </c>
      <c r="CI1063" s="243">
        <v>0</v>
      </c>
      <c r="CJ1063" s="243">
        <v>349804.32</v>
      </c>
      <c r="CK1063" s="243">
        <v>349804.32</v>
      </c>
      <c r="CL1063" s="243">
        <v>0</v>
      </c>
      <c r="CM1063" s="243">
        <v>0</v>
      </c>
      <c r="CN1063" s="243">
        <v>0</v>
      </c>
      <c r="CO1063" s="243">
        <v>0</v>
      </c>
      <c r="CP1063" s="243">
        <v>0</v>
      </c>
      <c r="CQ1063" s="243">
        <v>0</v>
      </c>
      <c r="CR1063" s="244">
        <f t="shared" si="66"/>
        <v>349804.32</v>
      </c>
      <c r="CS1063" s="267">
        <f t="shared" si="66"/>
        <v>349804.32</v>
      </c>
      <c r="CT1063" s="268"/>
      <c r="CU1063" s="269"/>
      <c r="CV1063" s="269"/>
      <c r="CW1063" s="269"/>
      <c r="CX1063" s="269"/>
      <c r="CY1063" s="269"/>
      <c r="CZ1063" s="269"/>
      <c r="DA1063" s="270"/>
      <c r="DB1063" s="248">
        <v>14662.950999999999</v>
      </c>
      <c r="DC1063" s="249"/>
      <c r="DD1063" s="250">
        <v>5.7386307356372033</v>
      </c>
      <c r="DE1063" s="251"/>
      <c r="DF1063" s="251"/>
      <c r="DG1063" s="251"/>
      <c r="DH1063" s="252"/>
      <c r="DI1063" s="252"/>
      <c r="DJ1063" s="252"/>
      <c r="DK1063" s="252"/>
      <c r="DL1063" s="251" t="s">
        <v>2005</v>
      </c>
      <c r="DM1063" s="253" t="s">
        <v>2005</v>
      </c>
      <c r="DN1063" s="254" t="s">
        <v>66</v>
      </c>
      <c r="DO1063" s="231"/>
      <c r="DP1063" s="256" t="s">
        <v>66</v>
      </c>
      <c r="DQ1063" s="231"/>
      <c r="DR1063" s="258"/>
      <c r="DS1063" s="259"/>
      <c r="DT1063" s="260"/>
      <c r="DU1063" s="255">
        <v>77.309348387714067</v>
      </c>
      <c r="DV1063" s="261">
        <v>1750.9936101524258</v>
      </c>
      <c r="DW1063" s="231">
        <v>77.309348387714067</v>
      </c>
      <c r="DX1063" s="262">
        <v>-0.72956844422763822</v>
      </c>
      <c r="DY1063" s="255">
        <v>1.0460243038943637</v>
      </c>
      <c r="DZ1063" s="231">
        <v>0.7769201943663262</v>
      </c>
      <c r="EA1063" s="231">
        <v>1.0460243038943637</v>
      </c>
      <c r="EB1063" s="262">
        <v>0.18014458603822359</v>
      </c>
      <c r="EC1063" s="271"/>
      <c r="ED1063" s="234"/>
      <c r="EE1063" s="272"/>
      <c r="EF1063" s="234">
        <v>0</v>
      </c>
      <c r="EG1063" s="266">
        <v>38478.333333333336</v>
      </c>
      <c r="EH1063" s="258"/>
    </row>
    <row r="1064" spans="1:138" ht="30" customHeight="1" thickBot="1" x14ac:dyDescent="0.3">
      <c r="A1064" s="45" t="s">
        <v>60</v>
      </c>
      <c r="B1064" s="45" t="s">
        <v>61</v>
      </c>
      <c r="C1064" s="45" t="s">
        <v>1479</v>
      </c>
      <c r="D1064" s="46" t="s">
        <v>1769</v>
      </c>
      <c r="E1064" s="46" t="s">
        <v>1485</v>
      </c>
      <c r="F1064" s="46" t="s">
        <v>1773</v>
      </c>
      <c r="G1064" s="46" t="s">
        <v>1566</v>
      </c>
      <c r="H1064" s="226" t="s">
        <v>66</v>
      </c>
      <c r="I1064" s="227" t="s">
        <v>2002</v>
      </c>
      <c r="J1064" s="228">
        <v>13.2</v>
      </c>
      <c r="K1064" s="229">
        <v>11.774481389853227</v>
      </c>
      <c r="L1064" s="229">
        <v>22.054734802611001</v>
      </c>
      <c r="M1064" s="230">
        <v>4108.25</v>
      </c>
      <c r="N1064" s="231">
        <v>34207.909225921387</v>
      </c>
      <c r="O1064" s="232" t="s">
        <v>2003</v>
      </c>
      <c r="P1064" s="233">
        <v>9.7625311717812178</v>
      </c>
      <c r="Q1064" s="234" t="s">
        <v>2004</v>
      </c>
      <c r="R1064" s="235" t="s">
        <v>68</v>
      </c>
      <c r="S1064" s="236" t="s">
        <v>2005</v>
      </c>
      <c r="T1064" s="236" t="s">
        <v>2005</v>
      </c>
      <c r="U1064" s="237" t="s">
        <v>2005</v>
      </c>
      <c r="V1064" s="238" t="s">
        <v>2005</v>
      </c>
      <c r="W1064" s="238" t="s">
        <v>2005</v>
      </c>
      <c r="X1064" s="238" t="s">
        <v>2005</v>
      </c>
      <c r="Y1064" s="238" t="s">
        <v>2005</v>
      </c>
      <c r="Z1064" s="238" t="s">
        <v>2005</v>
      </c>
      <c r="AA1064" s="238" t="s">
        <v>2005</v>
      </c>
      <c r="AB1064" s="238" t="s">
        <v>2005</v>
      </c>
      <c r="AC1064" s="238" t="s">
        <v>2005</v>
      </c>
      <c r="AD1064" s="238" t="s">
        <v>2005</v>
      </c>
      <c r="AE1064" s="238" t="s">
        <v>2005</v>
      </c>
      <c r="AF1064" s="238" t="s">
        <v>2005</v>
      </c>
      <c r="AG1064" s="238" t="s">
        <v>2005</v>
      </c>
      <c r="AH1064" s="238" t="s">
        <v>2005</v>
      </c>
      <c r="AI1064" s="238">
        <v>216</v>
      </c>
      <c r="AJ1064" s="238">
        <v>216</v>
      </c>
      <c r="AK1064" s="238" t="s">
        <v>2005</v>
      </c>
      <c r="AL1064" s="238" t="s">
        <v>2005</v>
      </c>
      <c r="AM1064" s="237" t="s">
        <v>2005</v>
      </c>
      <c r="AN1064" s="238" t="s">
        <v>2005</v>
      </c>
      <c r="AO1064" s="238" t="s">
        <v>2005</v>
      </c>
      <c r="AP1064" s="238" t="s">
        <v>2005</v>
      </c>
      <c r="AQ1064" s="237">
        <f t="shared" si="64"/>
        <v>216</v>
      </c>
      <c r="AR1064" s="239">
        <f t="shared" si="64"/>
        <v>216</v>
      </c>
      <c r="AS1064" s="240"/>
      <c r="AT1064" s="238"/>
      <c r="AU1064" s="237"/>
      <c r="AV1064" s="238"/>
      <c r="AW1064" s="238"/>
      <c r="AX1064" s="238"/>
      <c r="AY1064" s="238"/>
      <c r="AZ1064" s="238"/>
      <c r="BA1064" s="238"/>
      <c r="BB1064" s="238"/>
      <c r="BC1064" s="238"/>
      <c r="BD1064" s="238"/>
      <c r="BE1064" s="238"/>
      <c r="BF1064" s="238"/>
      <c r="BG1064" s="238"/>
      <c r="BH1064" s="238"/>
      <c r="BI1064" s="238">
        <v>1223.7049999999999</v>
      </c>
      <c r="BJ1064" s="238">
        <v>1223.7049999999999</v>
      </c>
      <c r="BK1064" s="238"/>
      <c r="BL1064" s="238"/>
      <c r="BM1064" s="238"/>
      <c r="BN1064" s="238"/>
      <c r="BO1064" s="238"/>
      <c r="BP1064" s="238"/>
      <c r="BQ1064" s="237">
        <f t="shared" si="65"/>
        <v>1223.7049999999999</v>
      </c>
      <c r="BR1064" s="237">
        <f t="shared" si="65"/>
        <v>1223.7049999999999</v>
      </c>
      <c r="BS1064" s="241">
        <f t="shared" si="67"/>
        <v>0.12534710296620025</v>
      </c>
      <c r="BT1064" s="273">
        <v>0</v>
      </c>
      <c r="BU1064" s="243">
        <v>0</v>
      </c>
      <c r="BV1064" s="244">
        <v>0</v>
      </c>
      <c r="BW1064" s="243">
        <v>0</v>
      </c>
      <c r="BX1064" s="243">
        <v>0</v>
      </c>
      <c r="BY1064" s="243">
        <v>0</v>
      </c>
      <c r="BZ1064" s="243">
        <v>0</v>
      </c>
      <c r="CA1064" s="243">
        <v>0</v>
      </c>
      <c r="CB1064" s="243">
        <v>0</v>
      </c>
      <c r="CC1064" s="243">
        <v>0</v>
      </c>
      <c r="CD1064" s="243">
        <v>0</v>
      </c>
      <c r="CE1064" s="243">
        <v>0</v>
      </c>
      <c r="CF1064" s="243">
        <v>0</v>
      </c>
      <c r="CG1064" s="243">
        <v>0</v>
      </c>
      <c r="CH1064" s="243">
        <v>0</v>
      </c>
      <c r="CI1064" s="243">
        <v>0</v>
      </c>
      <c r="CJ1064" s="243">
        <v>1436433.8772</v>
      </c>
      <c r="CK1064" s="243">
        <v>1436433.8772</v>
      </c>
      <c r="CL1064" s="243">
        <v>0</v>
      </c>
      <c r="CM1064" s="243">
        <v>0</v>
      </c>
      <c r="CN1064" s="243">
        <v>0</v>
      </c>
      <c r="CO1064" s="243">
        <v>0</v>
      </c>
      <c r="CP1064" s="243">
        <v>0</v>
      </c>
      <c r="CQ1064" s="243">
        <v>0</v>
      </c>
      <c r="CR1064" s="244">
        <f t="shared" si="66"/>
        <v>1436433.8772</v>
      </c>
      <c r="CS1064" s="267">
        <f t="shared" si="66"/>
        <v>1436433.8772</v>
      </c>
      <c r="CT1064" s="268"/>
      <c r="CU1064" s="269"/>
      <c r="CV1064" s="269"/>
      <c r="CW1064" s="269"/>
      <c r="CX1064" s="269"/>
      <c r="CY1064" s="269"/>
      <c r="CZ1064" s="269"/>
      <c r="DA1064" s="270"/>
      <c r="DB1064" s="248">
        <v>34207.909225921387</v>
      </c>
      <c r="DC1064" s="249"/>
      <c r="DD1064" s="250">
        <v>9.7625311717812178</v>
      </c>
      <c r="DE1064" s="251"/>
      <c r="DF1064" s="251"/>
      <c r="DG1064" s="251"/>
      <c r="DH1064" s="252"/>
      <c r="DI1064" s="252"/>
      <c r="DJ1064" s="252"/>
      <c r="DK1064" s="252"/>
      <c r="DL1064" s="251" t="s">
        <v>2005</v>
      </c>
      <c r="DM1064" s="253" t="s">
        <v>2005</v>
      </c>
      <c r="DN1064" s="254" t="s">
        <v>66</v>
      </c>
      <c r="DO1064" s="231"/>
      <c r="DP1064" s="256" t="s">
        <v>66</v>
      </c>
      <c r="DQ1064" s="231"/>
      <c r="DR1064" s="258"/>
      <c r="DS1064" s="259"/>
      <c r="DT1064" s="260"/>
      <c r="DU1064" s="255">
        <v>32.2103085255279</v>
      </c>
      <c r="DV1064" s="261">
        <v>1636.5832154697687</v>
      </c>
      <c r="DW1064" s="231">
        <v>32.2103085255279</v>
      </c>
      <c r="DX1064" s="262">
        <v>-0.31092244314410067</v>
      </c>
      <c r="DY1064" s="255">
        <v>0.12608775025862592</v>
      </c>
      <c r="DZ1064" s="231">
        <v>1.3062548371244433</v>
      </c>
      <c r="EA1064" s="231">
        <v>0.12608775025862592</v>
      </c>
      <c r="EB1064" s="262">
        <v>0.74512017733132474</v>
      </c>
      <c r="EC1064" s="271"/>
      <c r="ED1064" s="234"/>
      <c r="EE1064" s="272"/>
      <c r="EF1064" s="234">
        <v>0</v>
      </c>
      <c r="EG1064" s="266">
        <v>27386</v>
      </c>
      <c r="EH1064" s="258"/>
    </row>
    <row r="1065" spans="1:138" ht="30" customHeight="1" thickBot="1" x14ac:dyDescent="0.3">
      <c r="A1065" s="45" t="s">
        <v>60</v>
      </c>
      <c r="B1065" s="45" t="s">
        <v>61</v>
      </c>
      <c r="C1065" s="45" t="s">
        <v>1479</v>
      </c>
      <c r="D1065" s="46" t="s">
        <v>1774</v>
      </c>
      <c r="E1065" s="46" t="s">
        <v>1487</v>
      </c>
      <c r="F1065" s="46" t="s">
        <v>1775</v>
      </c>
      <c r="G1065" s="46" t="s">
        <v>1487</v>
      </c>
      <c r="H1065" s="226" t="s">
        <v>66</v>
      </c>
      <c r="I1065" s="227" t="s">
        <v>2007</v>
      </c>
      <c r="J1065" s="228">
        <v>13.2</v>
      </c>
      <c r="K1065" s="229">
        <v>8.8480083453848515</v>
      </c>
      <c r="L1065" s="229">
        <v>32.090719630220995</v>
      </c>
      <c r="M1065" s="230">
        <v>1201.3333333333301</v>
      </c>
      <c r="N1065" s="231">
        <v>23232.537881773314</v>
      </c>
      <c r="O1065" s="232" t="s">
        <v>2003</v>
      </c>
      <c r="P1065" s="233">
        <v>6.6302904913736622</v>
      </c>
      <c r="Q1065" s="234" t="s">
        <v>2004</v>
      </c>
      <c r="R1065" s="235" t="s">
        <v>68</v>
      </c>
      <c r="S1065" s="236" t="s">
        <v>2005</v>
      </c>
      <c r="T1065" s="236" t="s">
        <v>2005</v>
      </c>
      <c r="U1065" s="237" t="s">
        <v>2005</v>
      </c>
      <c r="V1065" s="238" t="s">
        <v>2005</v>
      </c>
      <c r="W1065" s="238" t="s">
        <v>2005</v>
      </c>
      <c r="X1065" s="238" t="s">
        <v>2005</v>
      </c>
      <c r="Y1065" s="238" t="s">
        <v>2005</v>
      </c>
      <c r="Z1065" s="238" t="s">
        <v>2005</v>
      </c>
      <c r="AA1065" s="238" t="s">
        <v>2005</v>
      </c>
      <c r="AB1065" s="238" t="s">
        <v>2005</v>
      </c>
      <c r="AC1065" s="238" t="s">
        <v>2005</v>
      </c>
      <c r="AD1065" s="238" t="s">
        <v>2005</v>
      </c>
      <c r="AE1065" s="238" t="s">
        <v>2005</v>
      </c>
      <c r="AF1065" s="238" t="s">
        <v>2005</v>
      </c>
      <c r="AG1065" s="238" t="s">
        <v>2005</v>
      </c>
      <c r="AH1065" s="238" t="s">
        <v>2005</v>
      </c>
      <c r="AI1065" s="238">
        <v>81</v>
      </c>
      <c r="AJ1065" s="238">
        <v>81</v>
      </c>
      <c r="AK1065" s="238">
        <v>2</v>
      </c>
      <c r="AL1065" s="238">
        <v>2</v>
      </c>
      <c r="AM1065" s="237" t="s">
        <v>2005</v>
      </c>
      <c r="AN1065" s="238" t="s">
        <v>2005</v>
      </c>
      <c r="AO1065" s="238" t="s">
        <v>2005</v>
      </c>
      <c r="AP1065" s="238" t="s">
        <v>2005</v>
      </c>
      <c r="AQ1065" s="237">
        <f t="shared" si="64"/>
        <v>83</v>
      </c>
      <c r="AR1065" s="239">
        <f t="shared" si="64"/>
        <v>83</v>
      </c>
      <c r="AS1065" s="240"/>
      <c r="AT1065" s="238"/>
      <c r="AU1065" s="237"/>
      <c r="AV1065" s="238"/>
      <c r="AW1065" s="238"/>
      <c r="AX1065" s="238"/>
      <c r="AY1065" s="238"/>
      <c r="AZ1065" s="238"/>
      <c r="BA1065" s="238"/>
      <c r="BB1065" s="238"/>
      <c r="BC1065" s="238"/>
      <c r="BD1065" s="238"/>
      <c r="BE1065" s="238"/>
      <c r="BF1065" s="238"/>
      <c r="BG1065" s="238"/>
      <c r="BH1065" s="238"/>
      <c r="BI1065" s="238">
        <v>611.52</v>
      </c>
      <c r="BJ1065" s="238">
        <v>611.52</v>
      </c>
      <c r="BK1065" s="238">
        <v>10</v>
      </c>
      <c r="BL1065" s="238">
        <v>10</v>
      </c>
      <c r="BM1065" s="238"/>
      <c r="BN1065" s="238"/>
      <c r="BO1065" s="238"/>
      <c r="BP1065" s="238"/>
      <c r="BQ1065" s="237">
        <f t="shared" si="65"/>
        <v>621.52</v>
      </c>
      <c r="BR1065" s="237">
        <f t="shared" si="65"/>
        <v>621.52</v>
      </c>
      <c r="BS1065" s="241">
        <f t="shared" si="67"/>
        <v>9.3739482577517297E-2</v>
      </c>
      <c r="BT1065" s="273">
        <v>0</v>
      </c>
      <c r="BU1065" s="243">
        <v>0</v>
      </c>
      <c r="BV1065" s="244">
        <v>0</v>
      </c>
      <c r="BW1065" s="243">
        <v>0</v>
      </c>
      <c r="BX1065" s="243">
        <v>0</v>
      </c>
      <c r="BY1065" s="243">
        <v>0</v>
      </c>
      <c r="BZ1065" s="243">
        <v>0</v>
      </c>
      <c r="CA1065" s="243">
        <v>0</v>
      </c>
      <c r="CB1065" s="243">
        <v>0</v>
      </c>
      <c r="CC1065" s="243">
        <v>0</v>
      </c>
      <c r="CD1065" s="243">
        <v>0</v>
      </c>
      <c r="CE1065" s="243">
        <v>0</v>
      </c>
      <c r="CF1065" s="243">
        <v>0</v>
      </c>
      <c r="CG1065" s="243">
        <v>0</v>
      </c>
      <c r="CH1065" s="243">
        <v>0</v>
      </c>
      <c r="CI1065" s="243">
        <v>0</v>
      </c>
      <c r="CJ1065" s="243">
        <v>717826.63680000009</v>
      </c>
      <c r="CK1065" s="243">
        <v>717826.63680000009</v>
      </c>
      <c r="CL1065" s="243">
        <v>11738.400000000001</v>
      </c>
      <c r="CM1065" s="243">
        <v>11738.400000000001</v>
      </c>
      <c r="CN1065" s="243">
        <v>0</v>
      </c>
      <c r="CO1065" s="243">
        <v>0</v>
      </c>
      <c r="CP1065" s="243">
        <v>0</v>
      </c>
      <c r="CQ1065" s="243">
        <v>0</v>
      </c>
      <c r="CR1065" s="244">
        <f t="shared" si="66"/>
        <v>729565.03680000012</v>
      </c>
      <c r="CS1065" s="267">
        <f t="shared" si="66"/>
        <v>729565.03680000012</v>
      </c>
      <c r="CT1065" s="268"/>
      <c r="CU1065" s="269"/>
      <c r="CV1065" s="269"/>
      <c r="CW1065" s="269"/>
      <c r="CX1065" s="269"/>
      <c r="CY1065" s="269"/>
      <c r="CZ1065" s="269"/>
      <c r="DA1065" s="270"/>
      <c r="DB1065" s="248">
        <v>23232.537881773314</v>
      </c>
      <c r="DC1065" s="249"/>
      <c r="DD1065" s="250">
        <v>6.6302904913736622</v>
      </c>
      <c r="DE1065" s="251"/>
      <c r="DF1065" s="251"/>
      <c r="DG1065" s="251"/>
      <c r="DH1065" s="252"/>
      <c r="DI1065" s="252"/>
      <c r="DJ1065" s="252"/>
      <c r="DK1065" s="252"/>
      <c r="DL1065" s="251" t="s">
        <v>2005</v>
      </c>
      <c r="DM1065" s="253" t="s">
        <v>2005</v>
      </c>
      <c r="DN1065" s="254" t="s">
        <v>66</v>
      </c>
      <c r="DO1065" s="231"/>
      <c r="DP1065" s="256" t="s">
        <v>66</v>
      </c>
      <c r="DQ1065" s="231"/>
      <c r="DR1065" s="258"/>
      <c r="DS1065" s="259"/>
      <c r="DT1065" s="260"/>
      <c r="DU1065" s="255">
        <v>729.69339622641712</v>
      </c>
      <c r="DV1065" s="261">
        <v>1197.0613935978558</v>
      </c>
      <c r="DW1065" s="231">
        <v>33.233906770255359</v>
      </c>
      <c r="DX1065" s="262">
        <v>310.87950755490164</v>
      </c>
      <c r="DY1065" s="255">
        <v>1.1162597114317456</v>
      </c>
      <c r="DZ1065" s="231">
        <v>0.62624336564458583</v>
      </c>
      <c r="EA1065" s="231">
        <v>0.16564927857935671</v>
      </c>
      <c r="EB1065" s="262">
        <v>1.0558019835594519</v>
      </c>
      <c r="EC1065" s="271"/>
      <c r="ED1065" s="234"/>
      <c r="EE1065" s="272"/>
      <c r="EF1065" s="234">
        <v>0</v>
      </c>
      <c r="EG1065" s="266">
        <v>227519.33333333334</v>
      </c>
      <c r="EH1065" s="258"/>
    </row>
    <row r="1066" spans="1:138" ht="30" customHeight="1" thickBot="1" x14ac:dyDescent="0.3">
      <c r="A1066" s="45" t="s">
        <v>60</v>
      </c>
      <c r="B1066" s="45" t="s">
        <v>61</v>
      </c>
      <c r="C1066" s="45" t="s">
        <v>1479</v>
      </c>
      <c r="D1066" s="46" t="s">
        <v>1776</v>
      </c>
      <c r="E1066" s="46" t="s">
        <v>1551</v>
      </c>
      <c r="F1066" s="46" t="s">
        <v>1777</v>
      </c>
      <c r="G1066" s="46" t="s">
        <v>1553</v>
      </c>
      <c r="H1066" s="226" t="s">
        <v>66</v>
      </c>
      <c r="I1066" s="227" t="s">
        <v>2007</v>
      </c>
      <c r="J1066" s="228">
        <v>13.2</v>
      </c>
      <c r="K1066" s="229">
        <v>9.7168050304614013</v>
      </c>
      <c r="L1066" s="229">
        <v>34.377272655768003</v>
      </c>
      <c r="M1066" s="230">
        <v>3143</v>
      </c>
      <c r="N1066" s="231">
        <v>29000.616252420477</v>
      </c>
      <c r="O1066" s="232" t="s">
        <v>2003</v>
      </c>
      <c r="P1066" s="233">
        <v>8.2764315788871219</v>
      </c>
      <c r="Q1066" s="234" t="s">
        <v>2004</v>
      </c>
      <c r="R1066" s="235" t="s">
        <v>68</v>
      </c>
      <c r="S1066" s="236" t="s">
        <v>2005</v>
      </c>
      <c r="T1066" s="236" t="s">
        <v>2005</v>
      </c>
      <c r="U1066" s="237" t="s">
        <v>2005</v>
      </c>
      <c r="V1066" s="238" t="s">
        <v>2005</v>
      </c>
      <c r="W1066" s="238" t="s">
        <v>2005</v>
      </c>
      <c r="X1066" s="238" t="s">
        <v>2005</v>
      </c>
      <c r="Y1066" s="238" t="s">
        <v>2005</v>
      </c>
      <c r="Z1066" s="238" t="s">
        <v>2005</v>
      </c>
      <c r="AA1066" s="238" t="s">
        <v>2005</v>
      </c>
      <c r="AB1066" s="238" t="s">
        <v>2005</v>
      </c>
      <c r="AC1066" s="238" t="s">
        <v>2005</v>
      </c>
      <c r="AD1066" s="238" t="s">
        <v>2005</v>
      </c>
      <c r="AE1066" s="238" t="s">
        <v>2005</v>
      </c>
      <c r="AF1066" s="238" t="s">
        <v>2005</v>
      </c>
      <c r="AG1066" s="238" t="s">
        <v>2005</v>
      </c>
      <c r="AH1066" s="238" t="s">
        <v>2005</v>
      </c>
      <c r="AI1066" s="238">
        <v>254</v>
      </c>
      <c r="AJ1066" s="238">
        <v>254</v>
      </c>
      <c r="AK1066" s="238">
        <v>2</v>
      </c>
      <c r="AL1066" s="238">
        <v>2</v>
      </c>
      <c r="AM1066" s="237" t="s">
        <v>2005</v>
      </c>
      <c r="AN1066" s="238" t="s">
        <v>2005</v>
      </c>
      <c r="AO1066" s="238" t="s">
        <v>2005</v>
      </c>
      <c r="AP1066" s="238" t="s">
        <v>2005</v>
      </c>
      <c r="AQ1066" s="237">
        <f t="shared" si="64"/>
        <v>256</v>
      </c>
      <c r="AR1066" s="239">
        <f t="shared" si="64"/>
        <v>256</v>
      </c>
      <c r="AS1066" s="240"/>
      <c r="AT1066" s="238"/>
      <c r="AU1066" s="237"/>
      <c r="AV1066" s="238"/>
      <c r="AW1066" s="238"/>
      <c r="AX1066" s="238"/>
      <c r="AY1066" s="238"/>
      <c r="AZ1066" s="238"/>
      <c r="BA1066" s="238"/>
      <c r="BB1066" s="238"/>
      <c r="BC1066" s="238"/>
      <c r="BD1066" s="238"/>
      <c r="BE1066" s="238"/>
      <c r="BF1066" s="238"/>
      <c r="BG1066" s="238"/>
      <c r="BH1066" s="238"/>
      <c r="BI1066" s="238">
        <v>1699.72</v>
      </c>
      <c r="BJ1066" s="238">
        <v>1699.72</v>
      </c>
      <c r="BK1066" s="238">
        <v>12.6</v>
      </c>
      <c r="BL1066" s="238">
        <v>12.6</v>
      </c>
      <c r="BM1066" s="238"/>
      <c r="BN1066" s="238"/>
      <c r="BO1066" s="238"/>
      <c r="BP1066" s="238"/>
      <c r="BQ1066" s="237">
        <f t="shared" si="65"/>
        <v>1712.32</v>
      </c>
      <c r="BR1066" s="237">
        <f t="shared" si="65"/>
        <v>1712.32</v>
      </c>
      <c r="BS1066" s="241">
        <f t="shared" si="67"/>
        <v>0.20689109596073582</v>
      </c>
      <c r="BT1066" s="273">
        <v>0</v>
      </c>
      <c r="BU1066" s="243">
        <v>0</v>
      </c>
      <c r="BV1066" s="244">
        <v>0</v>
      </c>
      <c r="BW1066" s="243">
        <v>0</v>
      </c>
      <c r="BX1066" s="243">
        <v>0</v>
      </c>
      <c r="BY1066" s="243">
        <v>0</v>
      </c>
      <c r="BZ1066" s="243">
        <v>0</v>
      </c>
      <c r="CA1066" s="243">
        <v>0</v>
      </c>
      <c r="CB1066" s="243">
        <v>0</v>
      </c>
      <c r="CC1066" s="243">
        <v>0</v>
      </c>
      <c r="CD1066" s="243">
        <v>0</v>
      </c>
      <c r="CE1066" s="243">
        <v>0</v>
      </c>
      <c r="CF1066" s="243">
        <v>0</v>
      </c>
      <c r="CG1066" s="243">
        <v>0</v>
      </c>
      <c r="CH1066" s="243">
        <v>0</v>
      </c>
      <c r="CI1066" s="243">
        <v>0</v>
      </c>
      <c r="CJ1066" s="243">
        <v>1995199.3248000003</v>
      </c>
      <c r="CK1066" s="243">
        <v>1995199.3248000003</v>
      </c>
      <c r="CL1066" s="243">
        <v>14790.384</v>
      </c>
      <c r="CM1066" s="243">
        <v>14790.384</v>
      </c>
      <c r="CN1066" s="243">
        <v>0</v>
      </c>
      <c r="CO1066" s="243">
        <v>0</v>
      </c>
      <c r="CP1066" s="243">
        <v>0</v>
      </c>
      <c r="CQ1066" s="243">
        <v>0</v>
      </c>
      <c r="CR1066" s="244">
        <f t="shared" si="66"/>
        <v>2009989.7088000004</v>
      </c>
      <c r="CS1066" s="267">
        <f t="shared" si="66"/>
        <v>2009989.7088000004</v>
      </c>
      <c r="CT1066" s="268"/>
      <c r="CU1066" s="269"/>
      <c r="CV1066" s="269"/>
      <c r="CW1066" s="269"/>
      <c r="CX1066" s="269"/>
      <c r="CY1066" s="269"/>
      <c r="CZ1066" s="269"/>
      <c r="DA1066" s="270"/>
      <c r="DB1066" s="248">
        <v>29000.616252420477</v>
      </c>
      <c r="DC1066" s="249"/>
      <c r="DD1066" s="250">
        <v>8.2764315788871219</v>
      </c>
      <c r="DE1066" s="251"/>
      <c r="DF1066" s="251"/>
      <c r="DG1066" s="251"/>
      <c r="DH1066" s="252"/>
      <c r="DI1066" s="252"/>
      <c r="DJ1066" s="252"/>
      <c r="DK1066" s="252"/>
      <c r="DL1066" s="251" t="s">
        <v>2005</v>
      </c>
      <c r="DM1066" s="253" t="s">
        <v>2005</v>
      </c>
      <c r="DN1066" s="254" t="s">
        <v>66</v>
      </c>
      <c r="DO1066" s="231"/>
      <c r="DP1066" s="256" t="s">
        <v>66</v>
      </c>
      <c r="DQ1066" s="231"/>
      <c r="DR1066" s="258"/>
      <c r="DS1066" s="259"/>
      <c r="DT1066" s="260"/>
      <c r="DU1066" s="255">
        <v>478.95991091314033</v>
      </c>
      <c r="DV1066" s="261">
        <v>405.18649823607313</v>
      </c>
      <c r="DW1066" s="231">
        <v>149.30416799236397</v>
      </c>
      <c r="DX1066" s="262">
        <v>-114.33978397557904</v>
      </c>
      <c r="DY1066" s="255">
        <v>3.6789691377664653</v>
      </c>
      <c r="DZ1066" s="231">
        <v>-2.9784251906159982</v>
      </c>
      <c r="EA1066" s="231">
        <v>1.6767419662742602</v>
      </c>
      <c r="EB1066" s="262">
        <v>-1.213094620286634</v>
      </c>
      <c r="EC1066" s="271"/>
      <c r="ED1066" s="234"/>
      <c r="EE1066" s="272"/>
      <c r="EF1066" s="234">
        <v>424213</v>
      </c>
      <c r="EG1066" s="266">
        <v>-361715.33333333331</v>
      </c>
      <c r="EH1066" s="258"/>
    </row>
    <row r="1067" spans="1:138" ht="30" customHeight="1" thickBot="1" x14ac:dyDescent="0.3">
      <c r="A1067" s="45" t="s">
        <v>60</v>
      </c>
      <c r="B1067" s="45" t="s">
        <v>61</v>
      </c>
      <c r="C1067" s="45" t="s">
        <v>1479</v>
      </c>
      <c r="D1067" s="46" t="s">
        <v>1776</v>
      </c>
      <c r="E1067" s="46" t="s">
        <v>1551</v>
      </c>
      <c r="F1067" s="46" t="s">
        <v>1778</v>
      </c>
      <c r="G1067" s="46" t="s">
        <v>1551</v>
      </c>
      <c r="H1067" s="226" t="s">
        <v>66</v>
      </c>
      <c r="I1067" s="227" t="s">
        <v>2007</v>
      </c>
      <c r="J1067" s="228">
        <v>13.2</v>
      </c>
      <c r="K1067" s="229">
        <v>11.774481389853227</v>
      </c>
      <c r="L1067" s="229">
        <v>18.401893901118001</v>
      </c>
      <c r="M1067" s="230">
        <v>1228.9166666666699</v>
      </c>
      <c r="N1067" s="231">
        <v>10813.823</v>
      </c>
      <c r="O1067" s="232" t="s">
        <v>2006</v>
      </c>
      <c r="P1067" s="233">
        <v>5.3270954637588384</v>
      </c>
      <c r="Q1067" s="234" t="s">
        <v>2004</v>
      </c>
      <c r="R1067" s="235" t="s">
        <v>68</v>
      </c>
      <c r="S1067" s="236" t="s">
        <v>2005</v>
      </c>
      <c r="T1067" s="236" t="s">
        <v>2005</v>
      </c>
      <c r="U1067" s="237" t="s">
        <v>2005</v>
      </c>
      <c r="V1067" s="238" t="s">
        <v>2005</v>
      </c>
      <c r="W1067" s="238" t="s">
        <v>2005</v>
      </c>
      <c r="X1067" s="238" t="s">
        <v>2005</v>
      </c>
      <c r="Y1067" s="238" t="s">
        <v>2005</v>
      </c>
      <c r="Z1067" s="238" t="s">
        <v>2005</v>
      </c>
      <c r="AA1067" s="238" t="s">
        <v>2005</v>
      </c>
      <c r="AB1067" s="238" t="s">
        <v>2005</v>
      </c>
      <c r="AC1067" s="238" t="s">
        <v>2005</v>
      </c>
      <c r="AD1067" s="238" t="s">
        <v>2005</v>
      </c>
      <c r="AE1067" s="238" t="s">
        <v>2005</v>
      </c>
      <c r="AF1067" s="238" t="s">
        <v>2005</v>
      </c>
      <c r="AG1067" s="238" t="s">
        <v>2005</v>
      </c>
      <c r="AH1067" s="238" t="s">
        <v>2005</v>
      </c>
      <c r="AI1067" s="238">
        <v>147</v>
      </c>
      <c r="AJ1067" s="238">
        <v>147</v>
      </c>
      <c r="AK1067" s="238" t="s">
        <v>2005</v>
      </c>
      <c r="AL1067" s="238" t="s">
        <v>2005</v>
      </c>
      <c r="AM1067" s="237" t="s">
        <v>2005</v>
      </c>
      <c r="AN1067" s="238" t="s">
        <v>2005</v>
      </c>
      <c r="AO1067" s="238" t="s">
        <v>2005</v>
      </c>
      <c r="AP1067" s="238" t="s">
        <v>2005</v>
      </c>
      <c r="AQ1067" s="237">
        <f t="shared" si="64"/>
        <v>147</v>
      </c>
      <c r="AR1067" s="239">
        <f t="shared" si="64"/>
        <v>147</v>
      </c>
      <c r="AS1067" s="240"/>
      <c r="AT1067" s="238"/>
      <c r="AU1067" s="237"/>
      <c r="AV1067" s="238"/>
      <c r="AW1067" s="238"/>
      <c r="AX1067" s="238"/>
      <c r="AY1067" s="238"/>
      <c r="AZ1067" s="238"/>
      <c r="BA1067" s="238"/>
      <c r="BB1067" s="238"/>
      <c r="BC1067" s="238"/>
      <c r="BD1067" s="238"/>
      <c r="BE1067" s="238"/>
      <c r="BF1067" s="238"/>
      <c r="BG1067" s="238"/>
      <c r="BH1067" s="238"/>
      <c r="BI1067" s="238">
        <v>2871.5949999999998</v>
      </c>
      <c r="BJ1067" s="238">
        <v>2871.5949999999998</v>
      </c>
      <c r="BK1067" s="238"/>
      <c r="BL1067" s="238"/>
      <c r="BM1067" s="238"/>
      <c r="BN1067" s="238"/>
      <c r="BO1067" s="238"/>
      <c r="BP1067" s="238"/>
      <c r="BQ1067" s="237">
        <f t="shared" si="65"/>
        <v>2871.5949999999998</v>
      </c>
      <c r="BR1067" s="237">
        <f t="shared" si="65"/>
        <v>2871.5949999999998</v>
      </c>
      <c r="BS1067" s="241">
        <f t="shared" si="67"/>
        <v>0.53905454098503813</v>
      </c>
      <c r="BT1067" s="273">
        <v>0</v>
      </c>
      <c r="BU1067" s="243">
        <v>0</v>
      </c>
      <c r="BV1067" s="244">
        <v>0</v>
      </c>
      <c r="BW1067" s="243">
        <v>0</v>
      </c>
      <c r="BX1067" s="243">
        <v>0</v>
      </c>
      <c r="BY1067" s="243">
        <v>0</v>
      </c>
      <c r="BZ1067" s="243">
        <v>0</v>
      </c>
      <c r="CA1067" s="243">
        <v>0</v>
      </c>
      <c r="CB1067" s="243">
        <v>0</v>
      </c>
      <c r="CC1067" s="243">
        <v>0</v>
      </c>
      <c r="CD1067" s="243">
        <v>0</v>
      </c>
      <c r="CE1067" s="243">
        <v>0</v>
      </c>
      <c r="CF1067" s="243">
        <v>0</v>
      </c>
      <c r="CG1067" s="243">
        <v>0</v>
      </c>
      <c r="CH1067" s="243">
        <v>0</v>
      </c>
      <c r="CI1067" s="243">
        <v>0</v>
      </c>
      <c r="CJ1067" s="243">
        <v>3370793.0748000001</v>
      </c>
      <c r="CK1067" s="243">
        <v>3370793.0748000001</v>
      </c>
      <c r="CL1067" s="243">
        <v>0</v>
      </c>
      <c r="CM1067" s="243">
        <v>0</v>
      </c>
      <c r="CN1067" s="243">
        <v>0</v>
      </c>
      <c r="CO1067" s="243">
        <v>0</v>
      </c>
      <c r="CP1067" s="243">
        <v>0</v>
      </c>
      <c r="CQ1067" s="243">
        <v>0</v>
      </c>
      <c r="CR1067" s="244">
        <f t="shared" si="66"/>
        <v>3370793.0748000001</v>
      </c>
      <c r="CS1067" s="267">
        <f t="shared" si="66"/>
        <v>3370793.0748000001</v>
      </c>
      <c r="CT1067" s="268"/>
      <c r="CU1067" s="269"/>
      <c r="CV1067" s="269"/>
      <c r="CW1067" s="269"/>
      <c r="CX1067" s="269"/>
      <c r="CY1067" s="269"/>
      <c r="CZ1067" s="269"/>
      <c r="DA1067" s="270"/>
      <c r="DB1067" s="248">
        <v>10813.823</v>
      </c>
      <c r="DC1067" s="249"/>
      <c r="DD1067" s="250">
        <v>5.3270954637588384</v>
      </c>
      <c r="DE1067" s="251"/>
      <c r="DF1067" s="251"/>
      <c r="DG1067" s="251"/>
      <c r="DH1067" s="252"/>
      <c r="DI1067" s="252"/>
      <c r="DJ1067" s="252"/>
      <c r="DK1067" s="252"/>
      <c r="DL1067" s="251" t="s">
        <v>2005</v>
      </c>
      <c r="DM1067" s="253" t="s">
        <v>2005</v>
      </c>
      <c r="DN1067" s="254" t="s">
        <v>66</v>
      </c>
      <c r="DO1067" s="231"/>
      <c r="DP1067" s="256" t="s">
        <v>66</v>
      </c>
      <c r="DQ1067" s="231"/>
      <c r="DR1067" s="258"/>
      <c r="DS1067" s="259"/>
      <c r="DT1067" s="260"/>
      <c r="DU1067" s="255">
        <v>200.38787550010119</v>
      </c>
      <c r="DV1067" s="261">
        <v>534.60122647803587</v>
      </c>
      <c r="DW1067" s="231">
        <v>183.21665423475912</v>
      </c>
      <c r="DX1067" s="262">
        <v>-47.053460342078182</v>
      </c>
      <c r="DY1067" s="255">
        <v>2.2108903505797732</v>
      </c>
      <c r="DZ1067" s="231">
        <v>-1.3988793645998649</v>
      </c>
      <c r="EA1067" s="231">
        <v>2.1929884044212322</v>
      </c>
      <c r="EB1067" s="262">
        <v>-1.5940011812922092</v>
      </c>
      <c r="EC1067" s="271"/>
      <c r="ED1067" s="234"/>
      <c r="EE1067" s="272"/>
      <c r="EF1067" s="234">
        <v>203536</v>
      </c>
      <c r="EG1067" s="266">
        <v>-203536</v>
      </c>
      <c r="EH1067" s="258"/>
    </row>
    <row r="1068" spans="1:138" ht="30" customHeight="1" thickBot="1" x14ac:dyDescent="0.3">
      <c r="A1068" s="45" t="s">
        <v>60</v>
      </c>
      <c r="B1068" s="45" t="s">
        <v>61</v>
      </c>
      <c r="C1068" s="45" t="s">
        <v>1479</v>
      </c>
      <c r="D1068" s="46" t="s">
        <v>1779</v>
      </c>
      <c r="E1068" s="46" t="s">
        <v>1546</v>
      </c>
      <c r="F1068" s="46" t="s">
        <v>1780</v>
      </c>
      <c r="G1068" s="46" t="s">
        <v>1546</v>
      </c>
      <c r="H1068" s="226" t="s">
        <v>66</v>
      </c>
      <c r="I1068" s="227" t="s">
        <v>2002</v>
      </c>
      <c r="J1068" s="228">
        <v>13.2</v>
      </c>
      <c r="K1068" s="229">
        <v>9.7168050304614013</v>
      </c>
      <c r="L1068" s="229">
        <v>4.219507566981</v>
      </c>
      <c r="M1068" s="230">
        <v>499.08333333333297</v>
      </c>
      <c r="N1068" s="231">
        <v>22431.415885850092</v>
      </c>
      <c r="O1068" s="232" t="s">
        <v>2003</v>
      </c>
      <c r="P1068" s="233">
        <v>6.4016597847745693</v>
      </c>
      <c r="Q1068" s="234" t="s">
        <v>2004</v>
      </c>
      <c r="R1068" s="235" t="s">
        <v>68</v>
      </c>
      <c r="S1068" s="236" t="s">
        <v>2005</v>
      </c>
      <c r="T1068" s="236" t="s">
        <v>2005</v>
      </c>
      <c r="U1068" s="237" t="s">
        <v>2005</v>
      </c>
      <c r="V1068" s="238" t="s">
        <v>2005</v>
      </c>
      <c r="W1068" s="238" t="s">
        <v>2005</v>
      </c>
      <c r="X1068" s="238" t="s">
        <v>2005</v>
      </c>
      <c r="Y1068" s="238" t="s">
        <v>2005</v>
      </c>
      <c r="Z1068" s="238" t="s">
        <v>2005</v>
      </c>
      <c r="AA1068" s="238" t="s">
        <v>2005</v>
      </c>
      <c r="AB1068" s="238" t="s">
        <v>2005</v>
      </c>
      <c r="AC1068" s="238" t="s">
        <v>2005</v>
      </c>
      <c r="AD1068" s="238" t="s">
        <v>2005</v>
      </c>
      <c r="AE1068" s="238" t="s">
        <v>2005</v>
      </c>
      <c r="AF1068" s="238" t="s">
        <v>2005</v>
      </c>
      <c r="AG1068" s="238" t="s">
        <v>2005</v>
      </c>
      <c r="AH1068" s="238" t="s">
        <v>2005</v>
      </c>
      <c r="AI1068" s="238">
        <v>6</v>
      </c>
      <c r="AJ1068" s="238">
        <v>6</v>
      </c>
      <c r="AK1068" s="238" t="s">
        <v>2005</v>
      </c>
      <c r="AL1068" s="238" t="s">
        <v>2005</v>
      </c>
      <c r="AM1068" s="237" t="s">
        <v>2005</v>
      </c>
      <c r="AN1068" s="238" t="s">
        <v>2005</v>
      </c>
      <c r="AO1068" s="238" t="s">
        <v>2005</v>
      </c>
      <c r="AP1068" s="238" t="s">
        <v>2005</v>
      </c>
      <c r="AQ1068" s="237">
        <f t="shared" si="64"/>
        <v>6</v>
      </c>
      <c r="AR1068" s="239">
        <f t="shared" si="64"/>
        <v>6</v>
      </c>
      <c r="AS1068" s="240"/>
      <c r="AT1068" s="238"/>
      <c r="AU1068" s="237"/>
      <c r="AV1068" s="238"/>
      <c r="AW1068" s="238"/>
      <c r="AX1068" s="238"/>
      <c r="AY1068" s="238"/>
      <c r="AZ1068" s="238"/>
      <c r="BA1068" s="238"/>
      <c r="BB1068" s="238"/>
      <c r="BC1068" s="238"/>
      <c r="BD1068" s="238"/>
      <c r="BE1068" s="238"/>
      <c r="BF1068" s="238"/>
      <c r="BG1068" s="238"/>
      <c r="BH1068" s="238"/>
      <c r="BI1068" s="238">
        <v>37.799999999999997</v>
      </c>
      <c r="BJ1068" s="238">
        <v>37.799999999999997</v>
      </c>
      <c r="BK1068" s="238"/>
      <c r="BL1068" s="238"/>
      <c r="BM1068" s="238"/>
      <c r="BN1068" s="238"/>
      <c r="BO1068" s="238"/>
      <c r="BP1068" s="238"/>
      <c r="BQ1068" s="237">
        <f t="shared" si="65"/>
        <v>37.799999999999997</v>
      </c>
      <c r="BR1068" s="237">
        <f t="shared" si="65"/>
        <v>37.799999999999997</v>
      </c>
      <c r="BS1068" s="241">
        <f t="shared" si="67"/>
        <v>5.9047186621666286E-3</v>
      </c>
      <c r="BT1068" s="273">
        <v>0</v>
      </c>
      <c r="BU1068" s="243">
        <v>0</v>
      </c>
      <c r="BV1068" s="244">
        <v>0</v>
      </c>
      <c r="BW1068" s="243">
        <v>0</v>
      </c>
      <c r="BX1068" s="243">
        <v>0</v>
      </c>
      <c r="BY1068" s="243">
        <v>0</v>
      </c>
      <c r="BZ1068" s="243">
        <v>0</v>
      </c>
      <c r="CA1068" s="243">
        <v>0</v>
      </c>
      <c r="CB1068" s="243">
        <v>0</v>
      </c>
      <c r="CC1068" s="243">
        <v>0</v>
      </c>
      <c r="CD1068" s="243">
        <v>0</v>
      </c>
      <c r="CE1068" s="243">
        <v>0</v>
      </c>
      <c r="CF1068" s="243">
        <v>0</v>
      </c>
      <c r="CG1068" s="243">
        <v>0</v>
      </c>
      <c r="CH1068" s="243">
        <v>0</v>
      </c>
      <c r="CI1068" s="243">
        <v>0</v>
      </c>
      <c r="CJ1068" s="243">
        <v>44371.152000000002</v>
      </c>
      <c r="CK1068" s="243">
        <v>44371.152000000002</v>
      </c>
      <c r="CL1068" s="243">
        <v>0</v>
      </c>
      <c r="CM1068" s="243">
        <v>0</v>
      </c>
      <c r="CN1068" s="243">
        <v>0</v>
      </c>
      <c r="CO1068" s="243">
        <v>0</v>
      </c>
      <c r="CP1068" s="243">
        <v>0</v>
      </c>
      <c r="CQ1068" s="243">
        <v>0</v>
      </c>
      <c r="CR1068" s="244">
        <f t="shared" si="66"/>
        <v>44371.152000000002</v>
      </c>
      <c r="CS1068" s="267">
        <f t="shared" si="66"/>
        <v>44371.152000000002</v>
      </c>
      <c r="CT1068" s="268"/>
      <c r="CU1068" s="269"/>
      <c r="CV1068" s="269"/>
      <c r="CW1068" s="269"/>
      <c r="CX1068" s="269"/>
      <c r="CY1068" s="269"/>
      <c r="CZ1068" s="269"/>
      <c r="DA1068" s="270"/>
      <c r="DB1068" s="248">
        <v>22431.415885850092</v>
      </c>
      <c r="DC1068" s="249"/>
      <c r="DD1068" s="250">
        <v>6.4016597847745693</v>
      </c>
      <c r="DE1068" s="251"/>
      <c r="DF1068" s="251"/>
      <c r="DG1068" s="251"/>
      <c r="DH1068" s="252"/>
      <c r="DI1068" s="252"/>
      <c r="DJ1068" s="252"/>
      <c r="DK1068" s="252"/>
      <c r="DL1068" s="251" t="s">
        <v>2005</v>
      </c>
      <c r="DM1068" s="253" t="s">
        <v>2005</v>
      </c>
      <c r="DN1068" s="254" t="s">
        <v>66</v>
      </c>
      <c r="DO1068" s="231"/>
      <c r="DP1068" s="256" t="s">
        <v>66</v>
      </c>
      <c r="DQ1068" s="231"/>
      <c r="DR1068" s="258"/>
      <c r="DS1068" s="259"/>
      <c r="DT1068" s="260"/>
      <c r="DU1068" s="255">
        <v>376.4421439305396</v>
      </c>
      <c r="DV1068" s="261">
        <v>132.40138037890637</v>
      </c>
      <c r="DW1068" s="231">
        <v>162.25546835865765</v>
      </c>
      <c r="DX1068" s="262">
        <v>-151.38951049541083</v>
      </c>
      <c r="DY1068" s="255">
        <v>5.0151945232927071</v>
      </c>
      <c r="DZ1068" s="231">
        <v>-3.6375607106678984</v>
      </c>
      <c r="EA1068" s="231">
        <v>3.0035064284521646</v>
      </c>
      <c r="EB1068" s="262">
        <v>-1.9666764561499164</v>
      </c>
      <c r="EC1068" s="271"/>
      <c r="ED1068" s="234"/>
      <c r="EE1068" s="272"/>
      <c r="EF1068" s="234">
        <v>0</v>
      </c>
      <c r="EG1068" s="266">
        <v>2334.3333333333335</v>
      </c>
      <c r="EH1068" s="258"/>
    </row>
    <row r="1069" spans="1:138" ht="30" customHeight="1" thickBot="1" x14ac:dyDescent="0.3">
      <c r="A1069" s="45" t="s">
        <v>60</v>
      </c>
      <c r="B1069" s="45" t="s">
        <v>61</v>
      </c>
      <c r="C1069" s="45" t="s">
        <v>1479</v>
      </c>
      <c r="D1069" s="46" t="s">
        <v>1779</v>
      </c>
      <c r="E1069" s="46" t="s">
        <v>1546</v>
      </c>
      <c r="F1069" s="46" t="s">
        <v>1781</v>
      </c>
      <c r="G1069" s="46" t="s">
        <v>1782</v>
      </c>
      <c r="H1069" s="226" t="s">
        <v>66</v>
      </c>
      <c r="I1069" s="227" t="s">
        <v>2007</v>
      </c>
      <c r="J1069" s="228">
        <v>13.2</v>
      </c>
      <c r="K1069" s="229">
        <v>9.7168050304614013</v>
      </c>
      <c r="L1069" s="229">
        <v>24.207954495102001</v>
      </c>
      <c r="M1069" s="230">
        <v>1918.6666666666699</v>
      </c>
      <c r="N1069" s="231">
        <v>19867.825498895796</v>
      </c>
      <c r="O1069" s="232" t="s">
        <v>2003</v>
      </c>
      <c r="P1069" s="233">
        <v>5.6700415236574759</v>
      </c>
      <c r="Q1069" s="234" t="s">
        <v>2004</v>
      </c>
      <c r="R1069" s="235" t="s">
        <v>68</v>
      </c>
      <c r="S1069" s="236" t="s">
        <v>2005</v>
      </c>
      <c r="T1069" s="236" t="s">
        <v>2005</v>
      </c>
      <c r="U1069" s="237" t="s">
        <v>2005</v>
      </c>
      <c r="V1069" s="238" t="s">
        <v>2005</v>
      </c>
      <c r="W1069" s="238" t="s">
        <v>2005</v>
      </c>
      <c r="X1069" s="238" t="s">
        <v>2005</v>
      </c>
      <c r="Y1069" s="238" t="s">
        <v>2005</v>
      </c>
      <c r="Z1069" s="238" t="s">
        <v>2005</v>
      </c>
      <c r="AA1069" s="238" t="s">
        <v>2005</v>
      </c>
      <c r="AB1069" s="238" t="s">
        <v>2005</v>
      </c>
      <c r="AC1069" s="238" t="s">
        <v>2005</v>
      </c>
      <c r="AD1069" s="238" t="s">
        <v>2005</v>
      </c>
      <c r="AE1069" s="238" t="s">
        <v>2005</v>
      </c>
      <c r="AF1069" s="238" t="s">
        <v>2005</v>
      </c>
      <c r="AG1069" s="238" t="s">
        <v>2005</v>
      </c>
      <c r="AH1069" s="238" t="s">
        <v>2005</v>
      </c>
      <c r="AI1069" s="238">
        <v>61</v>
      </c>
      <c r="AJ1069" s="238">
        <v>61</v>
      </c>
      <c r="AK1069" s="238" t="s">
        <v>2005</v>
      </c>
      <c r="AL1069" s="238" t="s">
        <v>2005</v>
      </c>
      <c r="AM1069" s="237" t="s">
        <v>2005</v>
      </c>
      <c r="AN1069" s="238" t="s">
        <v>2005</v>
      </c>
      <c r="AO1069" s="238" t="s">
        <v>2005</v>
      </c>
      <c r="AP1069" s="238" t="s">
        <v>2005</v>
      </c>
      <c r="AQ1069" s="237">
        <f t="shared" si="64"/>
        <v>61</v>
      </c>
      <c r="AR1069" s="239">
        <f t="shared" si="64"/>
        <v>61</v>
      </c>
      <c r="AS1069" s="240"/>
      <c r="AT1069" s="238"/>
      <c r="AU1069" s="237"/>
      <c r="AV1069" s="238"/>
      <c r="AW1069" s="238"/>
      <c r="AX1069" s="238"/>
      <c r="AY1069" s="238"/>
      <c r="AZ1069" s="238"/>
      <c r="BA1069" s="238"/>
      <c r="BB1069" s="238"/>
      <c r="BC1069" s="238"/>
      <c r="BD1069" s="238"/>
      <c r="BE1069" s="238"/>
      <c r="BF1069" s="238"/>
      <c r="BG1069" s="238"/>
      <c r="BH1069" s="238"/>
      <c r="BI1069" s="238">
        <v>375.91</v>
      </c>
      <c r="BJ1069" s="238">
        <v>375.91</v>
      </c>
      <c r="BK1069" s="238"/>
      <c r="BL1069" s="238"/>
      <c r="BM1069" s="238"/>
      <c r="BN1069" s="238"/>
      <c r="BO1069" s="238"/>
      <c r="BP1069" s="238"/>
      <c r="BQ1069" s="237">
        <f t="shared" si="65"/>
        <v>375.91</v>
      </c>
      <c r="BR1069" s="237">
        <f t="shared" si="65"/>
        <v>375.91</v>
      </c>
      <c r="BS1069" s="241">
        <f t="shared" si="67"/>
        <v>6.6297574441309959E-2</v>
      </c>
      <c r="BT1069" s="273">
        <v>0</v>
      </c>
      <c r="BU1069" s="243">
        <v>0</v>
      </c>
      <c r="BV1069" s="244">
        <v>0</v>
      </c>
      <c r="BW1069" s="243">
        <v>0</v>
      </c>
      <c r="BX1069" s="243">
        <v>0</v>
      </c>
      <c r="BY1069" s="243">
        <v>0</v>
      </c>
      <c r="BZ1069" s="243">
        <v>0</v>
      </c>
      <c r="CA1069" s="243">
        <v>0</v>
      </c>
      <c r="CB1069" s="243">
        <v>0</v>
      </c>
      <c r="CC1069" s="243">
        <v>0</v>
      </c>
      <c r="CD1069" s="243">
        <v>0</v>
      </c>
      <c r="CE1069" s="243">
        <v>0</v>
      </c>
      <c r="CF1069" s="243">
        <v>0</v>
      </c>
      <c r="CG1069" s="243">
        <v>0</v>
      </c>
      <c r="CH1069" s="243">
        <v>0</v>
      </c>
      <c r="CI1069" s="243">
        <v>0</v>
      </c>
      <c r="CJ1069" s="243">
        <v>441258.19440000004</v>
      </c>
      <c r="CK1069" s="243">
        <v>441258.19440000004</v>
      </c>
      <c r="CL1069" s="243">
        <v>0</v>
      </c>
      <c r="CM1069" s="243">
        <v>0</v>
      </c>
      <c r="CN1069" s="243">
        <v>0</v>
      </c>
      <c r="CO1069" s="243">
        <v>0</v>
      </c>
      <c r="CP1069" s="243">
        <v>0</v>
      </c>
      <c r="CQ1069" s="243">
        <v>0</v>
      </c>
      <c r="CR1069" s="244">
        <f t="shared" si="66"/>
        <v>441258.19440000004</v>
      </c>
      <c r="CS1069" s="267">
        <f t="shared" si="66"/>
        <v>441258.19440000004</v>
      </c>
      <c r="CT1069" s="268"/>
      <c r="CU1069" s="269"/>
      <c r="CV1069" s="269"/>
      <c r="CW1069" s="269"/>
      <c r="CX1069" s="269"/>
      <c r="CY1069" s="269"/>
      <c r="CZ1069" s="269"/>
      <c r="DA1069" s="270"/>
      <c r="DB1069" s="248">
        <v>19867.825498895796</v>
      </c>
      <c r="DC1069" s="249"/>
      <c r="DD1069" s="250">
        <v>5.6700415236574759</v>
      </c>
      <c r="DE1069" s="251"/>
      <c r="DF1069" s="251"/>
      <c r="DG1069" s="251"/>
      <c r="DH1069" s="252"/>
      <c r="DI1069" s="252"/>
      <c r="DJ1069" s="252"/>
      <c r="DK1069" s="252"/>
      <c r="DL1069" s="251" t="s">
        <v>2005</v>
      </c>
      <c r="DM1069" s="253" t="s">
        <v>2005</v>
      </c>
      <c r="DN1069" s="254" t="s">
        <v>66</v>
      </c>
      <c r="DO1069" s="231"/>
      <c r="DP1069" s="256" t="s">
        <v>66</v>
      </c>
      <c r="DQ1069" s="231"/>
      <c r="DR1069" s="258"/>
      <c r="DS1069" s="259"/>
      <c r="DT1069" s="260"/>
      <c r="DU1069" s="255">
        <v>163.01737317581626</v>
      </c>
      <c r="DV1069" s="261">
        <v>848.83429446548882</v>
      </c>
      <c r="DW1069" s="231">
        <v>102.85788742182054</v>
      </c>
      <c r="DX1069" s="262">
        <v>15.687970515122174</v>
      </c>
      <c r="DY1069" s="255">
        <v>4.4249478804725433</v>
      </c>
      <c r="DZ1069" s="231">
        <v>-2.1792933623104598</v>
      </c>
      <c r="EA1069" s="231">
        <v>4.2539958304377965</v>
      </c>
      <c r="EB1069" s="262">
        <v>-2.4088989542183068</v>
      </c>
      <c r="EC1069" s="271"/>
      <c r="ED1069" s="234"/>
      <c r="EE1069" s="272"/>
      <c r="EF1069" s="234">
        <v>57938</v>
      </c>
      <c r="EG1069" s="266">
        <v>101863</v>
      </c>
      <c r="EH1069" s="258"/>
    </row>
    <row r="1070" spans="1:138" ht="30" customHeight="1" thickBot="1" x14ac:dyDescent="0.3">
      <c r="A1070" s="45" t="s">
        <v>60</v>
      </c>
      <c r="B1070" s="45" t="s">
        <v>61</v>
      </c>
      <c r="C1070" s="45" t="s">
        <v>1479</v>
      </c>
      <c r="D1070" s="46" t="s">
        <v>1783</v>
      </c>
      <c r="E1070" s="46" t="s">
        <v>1568</v>
      </c>
      <c r="F1070" s="46" t="s">
        <v>1784</v>
      </c>
      <c r="G1070" s="46" t="s">
        <v>1568</v>
      </c>
      <c r="H1070" s="226" t="s">
        <v>66</v>
      </c>
      <c r="I1070" s="227" t="s">
        <v>2002</v>
      </c>
      <c r="J1070" s="228">
        <v>13.2</v>
      </c>
      <c r="K1070" s="229">
        <v>9.7168050304614013</v>
      </c>
      <c r="L1070" s="229">
        <v>2.3882575707900005</v>
      </c>
      <c r="M1070" s="230">
        <v>300.91666666666703</v>
      </c>
      <c r="N1070" s="231">
        <v>1602.2439918464354</v>
      </c>
      <c r="O1070" s="232" t="s">
        <v>2003</v>
      </c>
      <c r="P1070" s="233">
        <v>0.45726141319818359</v>
      </c>
      <c r="Q1070" s="234" t="s">
        <v>68</v>
      </c>
      <c r="R1070" s="235" t="s">
        <v>68</v>
      </c>
      <c r="S1070" s="236" t="s">
        <v>2005</v>
      </c>
      <c r="T1070" s="236" t="s">
        <v>2005</v>
      </c>
      <c r="U1070" s="237" t="s">
        <v>2005</v>
      </c>
      <c r="V1070" s="238" t="s">
        <v>2005</v>
      </c>
      <c r="W1070" s="238" t="s">
        <v>2005</v>
      </c>
      <c r="X1070" s="238" t="s">
        <v>2005</v>
      </c>
      <c r="Y1070" s="238" t="s">
        <v>2005</v>
      </c>
      <c r="Z1070" s="238" t="s">
        <v>2005</v>
      </c>
      <c r="AA1070" s="238" t="s">
        <v>2005</v>
      </c>
      <c r="AB1070" s="238" t="s">
        <v>2005</v>
      </c>
      <c r="AC1070" s="238" t="s">
        <v>2005</v>
      </c>
      <c r="AD1070" s="238" t="s">
        <v>2005</v>
      </c>
      <c r="AE1070" s="238" t="s">
        <v>2005</v>
      </c>
      <c r="AF1070" s="238" t="s">
        <v>2005</v>
      </c>
      <c r="AG1070" s="238" t="s">
        <v>2005</v>
      </c>
      <c r="AH1070" s="238" t="s">
        <v>2005</v>
      </c>
      <c r="AI1070" s="238">
        <v>16</v>
      </c>
      <c r="AJ1070" s="238">
        <v>16</v>
      </c>
      <c r="AK1070" s="238" t="s">
        <v>2005</v>
      </c>
      <c r="AL1070" s="238" t="s">
        <v>2005</v>
      </c>
      <c r="AM1070" s="237" t="s">
        <v>2005</v>
      </c>
      <c r="AN1070" s="238" t="s">
        <v>2005</v>
      </c>
      <c r="AO1070" s="238" t="s">
        <v>2005</v>
      </c>
      <c r="AP1070" s="238" t="s">
        <v>2005</v>
      </c>
      <c r="AQ1070" s="237">
        <f t="shared" si="64"/>
        <v>16</v>
      </c>
      <c r="AR1070" s="239">
        <f t="shared" si="64"/>
        <v>16</v>
      </c>
      <c r="AS1070" s="240"/>
      <c r="AT1070" s="238"/>
      <c r="AU1070" s="237"/>
      <c r="AV1070" s="238"/>
      <c r="AW1070" s="238"/>
      <c r="AX1070" s="238"/>
      <c r="AY1070" s="238"/>
      <c r="AZ1070" s="238"/>
      <c r="BA1070" s="238"/>
      <c r="BB1070" s="238"/>
      <c r="BC1070" s="238"/>
      <c r="BD1070" s="238"/>
      <c r="BE1070" s="238"/>
      <c r="BF1070" s="238"/>
      <c r="BG1070" s="238"/>
      <c r="BH1070" s="238"/>
      <c r="BI1070" s="238">
        <v>108.92</v>
      </c>
      <c r="BJ1070" s="238">
        <v>108.92</v>
      </c>
      <c r="BK1070" s="238"/>
      <c r="BL1070" s="238"/>
      <c r="BM1070" s="238"/>
      <c r="BN1070" s="238"/>
      <c r="BO1070" s="238"/>
      <c r="BP1070" s="238"/>
      <c r="BQ1070" s="237">
        <f t="shared" si="65"/>
        <v>108.92</v>
      </c>
      <c r="BR1070" s="237">
        <f t="shared" si="65"/>
        <v>108.92</v>
      </c>
      <c r="BS1070" s="241">
        <f t="shared" si="67"/>
        <v>0.23820072469747744</v>
      </c>
      <c r="BT1070" s="273">
        <v>0</v>
      </c>
      <c r="BU1070" s="243">
        <v>0</v>
      </c>
      <c r="BV1070" s="244">
        <v>0</v>
      </c>
      <c r="BW1070" s="243">
        <v>0</v>
      </c>
      <c r="BX1070" s="243">
        <v>0</v>
      </c>
      <c r="BY1070" s="243">
        <v>0</v>
      </c>
      <c r="BZ1070" s="243">
        <v>0</v>
      </c>
      <c r="CA1070" s="243">
        <v>0</v>
      </c>
      <c r="CB1070" s="243">
        <v>0</v>
      </c>
      <c r="CC1070" s="243">
        <v>0</v>
      </c>
      <c r="CD1070" s="243">
        <v>0</v>
      </c>
      <c r="CE1070" s="243">
        <v>0</v>
      </c>
      <c r="CF1070" s="243">
        <v>0</v>
      </c>
      <c r="CG1070" s="243">
        <v>0</v>
      </c>
      <c r="CH1070" s="243">
        <v>0</v>
      </c>
      <c r="CI1070" s="243">
        <v>0</v>
      </c>
      <c r="CJ1070" s="243">
        <v>127854.65280000001</v>
      </c>
      <c r="CK1070" s="243">
        <v>127854.65280000001</v>
      </c>
      <c r="CL1070" s="243">
        <v>0</v>
      </c>
      <c r="CM1070" s="243">
        <v>0</v>
      </c>
      <c r="CN1070" s="243">
        <v>0</v>
      </c>
      <c r="CO1070" s="243">
        <v>0</v>
      </c>
      <c r="CP1070" s="243">
        <v>0</v>
      </c>
      <c r="CQ1070" s="243">
        <v>0</v>
      </c>
      <c r="CR1070" s="244">
        <f t="shared" si="66"/>
        <v>127854.65280000001</v>
      </c>
      <c r="CS1070" s="267">
        <f t="shared" si="66"/>
        <v>127854.65280000001</v>
      </c>
      <c r="CT1070" s="268"/>
      <c r="CU1070" s="269"/>
      <c r="CV1070" s="269"/>
      <c r="CW1070" s="269"/>
      <c r="CX1070" s="269"/>
      <c r="CY1070" s="269"/>
      <c r="CZ1070" s="269"/>
      <c r="DA1070" s="270"/>
      <c r="DB1070" s="248">
        <v>1602.2439918464354</v>
      </c>
      <c r="DC1070" s="249"/>
      <c r="DD1070" s="250">
        <v>0.45726141319818359</v>
      </c>
      <c r="DE1070" s="251"/>
      <c r="DF1070" s="251"/>
      <c r="DG1070" s="251"/>
      <c r="DH1070" s="252"/>
      <c r="DI1070" s="252"/>
      <c r="DJ1070" s="252"/>
      <c r="DK1070" s="252"/>
      <c r="DL1070" s="251" t="s">
        <v>2005</v>
      </c>
      <c r="DM1070" s="253" t="s">
        <v>2005</v>
      </c>
      <c r="DN1070" s="254" t="s">
        <v>66</v>
      </c>
      <c r="DO1070" s="231"/>
      <c r="DP1070" s="256" t="s">
        <v>66</v>
      </c>
      <c r="DQ1070" s="231"/>
      <c r="DR1070" s="258"/>
      <c r="DS1070" s="259"/>
      <c r="DT1070" s="260"/>
      <c r="DU1070" s="255">
        <v>0.2027139296593739</v>
      </c>
      <c r="DV1070" s="261">
        <v>1208.6037436135339</v>
      </c>
      <c r="DW1070" s="231">
        <v>0.2027139296593739</v>
      </c>
      <c r="DX1070" s="262">
        <v>86.159096517244535</v>
      </c>
      <c r="DY1070" s="255">
        <v>3.3231791747438343E-3</v>
      </c>
      <c r="DZ1070" s="231">
        <v>1.6831927754879927</v>
      </c>
      <c r="EA1070" s="231">
        <v>3.3231791747438343E-3</v>
      </c>
      <c r="EB1070" s="262">
        <v>1.017622600049396</v>
      </c>
      <c r="EC1070" s="271"/>
      <c r="ED1070" s="234"/>
      <c r="EE1070" s="272"/>
      <c r="EF1070" s="234">
        <v>0</v>
      </c>
      <c r="EG1070" s="266">
        <v>8858</v>
      </c>
      <c r="EH1070" s="258"/>
    </row>
    <row r="1071" spans="1:138" ht="30" customHeight="1" thickBot="1" x14ac:dyDescent="0.3">
      <c r="A1071" s="45" t="s">
        <v>60</v>
      </c>
      <c r="B1071" s="45" t="s">
        <v>61</v>
      </c>
      <c r="C1071" s="45" t="s">
        <v>1479</v>
      </c>
      <c r="D1071" s="46" t="s">
        <v>1783</v>
      </c>
      <c r="E1071" s="46" t="s">
        <v>1568</v>
      </c>
      <c r="F1071" s="46" t="s">
        <v>1785</v>
      </c>
      <c r="G1071" s="46" t="s">
        <v>1568</v>
      </c>
      <c r="H1071" s="226" t="s">
        <v>66</v>
      </c>
      <c r="I1071" s="227" t="s">
        <v>2007</v>
      </c>
      <c r="J1071" s="228">
        <v>13.2</v>
      </c>
      <c r="K1071" s="229">
        <v>11.660166036553681</v>
      </c>
      <c r="L1071" s="229">
        <v>0.29678030241300002</v>
      </c>
      <c r="M1071" s="230">
        <v>17</v>
      </c>
      <c r="N1071" s="231">
        <v>961.34639510786099</v>
      </c>
      <c r="O1071" s="232" t="s">
        <v>2003</v>
      </c>
      <c r="P1071" s="233">
        <v>0.27435684791891007</v>
      </c>
      <c r="Q1071" s="234" t="s">
        <v>68</v>
      </c>
      <c r="R1071" s="235" t="s">
        <v>68</v>
      </c>
      <c r="S1071" s="236" t="s">
        <v>2005</v>
      </c>
      <c r="T1071" s="236" t="s">
        <v>2005</v>
      </c>
      <c r="U1071" s="237" t="s">
        <v>2005</v>
      </c>
      <c r="V1071" s="238" t="s">
        <v>2005</v>
      </c>
      <c r="W1071" s="238" t="s">
        <v>2005</v>
      </c>
      <c r="X1071" s="238" t="s">
        <v>2005</v>
      </c>
      <c r="Y1071" s="238" t="s">
        <v>2005</v>
      </c>
      <c r="Z1071" s="238" t="s">
        <v>2005</v>
      </c>
      <c r="AA1071" s="238" t="s">
        <v>2005</v>
      </c>
      <c r="AB1071" s="238" t="s">
        <v>2005</v>
      </c>
      <c r="AC1071" s="238" t="s">
        <v>2005</v>
      </c>
      <c r="AD1071" s="238" t="s">
        <v>2005</v>
      </c>
      <c r="AE1071" s="238" t="s">
        <v>2005</v>
      </c>
      <c r="AF1071" s="238" t="s">
        <v>2005</v>
      </c>
      <c r="AG1071" s="238" t="s">
        <v>2005</v>
      </c>
      <c r="AH1071" s="238" t="s">
        <v>2005</v>
      </c>
      <c r="AI1071" s="238" t="s">
        <v>2005</v>
      </c>
      <c r="AJ1071" s="238" t="s">
        <v>2005</v>
      </c>
      <c r="AK1071" s="238" t="s">
        <v>2005</v>
      </c>
      <c r="AL1071" s="238" t="s">
        <v>2005</v>
      </c>
      <c r="AM1071" s="237" t="s">
        <v>2005</v>
      </c>
      <c r="AN1071" s="238" t="s">
        <v>2005</v>
      </c>
      <c r="AO1071" s="238" t="s">
        <v>2005</v>
      </c>
      <c r="AP1071" s="238" t="s">
        <v>2005</v>
      </c>
      <c r="AQ1071" s="237">
        <f t="shared" si="64"/>
        <v>0</v>
      </c>
      <c r="AR1071" s="239">
        <f t="shared" si="64"/>
        <v>0</v>
      </c>
      <c r="AS1071" s="240"/>
      <c r="AT1071" s="238"/>
      <c r="AU1071" s="237"/>
      <c r="AV1071" s="238"/>
      <c r="AW1071" s="238"/>
      <c r="AX1071" s="238"/>
      <c r="AY1071" s="238"/>
      <c r="AZ1071" s="238"/>
      <c r="BA1071" s="238"/>
      <c r="BB1071" s="238"/>
      <c r="BC1071" s="238"/>
      <c r="BD1071" s="238"/>
      <c r="BE1071" s="238"/>
      <c r="BF1071" s="238"/>
      <c r="BG1071" s="238"/>
      <c r="BH1071" s="238"/>
      <c r="BI1071" s="238"/>
      <c r="BJ1071" s="238" t="s">
        <v>2005</v>
      </c>
      <c r="BK1071" s="238"/>
      <c r="BL1071" s="238"/>
      <c r="BM1071" s="238"/>
      <c r="BN1071" s="238"/>
      <c r="BO1071" s="238"/>
      <c r="BP1071" s="238"/>
      <c r="BQ1071" s="237">
        <f t="shared" si="65"/>
        <v>0</v>
      </c>
      <c r="BR1071" s="237">
        <f t="shared" si="65"/>
        <v>0</v>
      </c>
      <c r="BS1071" s="241">
        <f t="shared" si="67"/>
        <v>0</v>
      </c>
      <c r="BT1071" s="273">
        <v>0</v>
      </c>
      <c r="BU1071" s="243">
        <v>0</v>
      </c>
      <c r="BV1071" s="244">
        <v>0</v>
      </c>
      <c r="BW1071" s="243">
        <v>0</v>
      </c>
      <c r="BX1071" s="243">
        <v>0</v>
      </c>
      <c r="BY1071" s="243">
        <v>0</v>
      </c>
      <c r="BZ1071" s="243">
        <v>0</v>
      </c>
      <c r="CA1071" s="243">
        <v>0</v>
      </c>
      <c r="CB1071" s="243">
        <v>0</v>
      </c>
      <c r="CC1071" s="243">
        <v>0</v>
      </c>
      <c r="CD1071" s="243">
        <v>0</v>
      </c>
      <c r="CE1071" s="243">
        <v>0</v>
      </c>
      <c r="CF1071" s="243">
        <v>0</v>
      </c>
      <c r="CG1071" s="243">
        <v>0</v>
      </c>
      <c r="CH1071" s="243">
        <v>0</v>
      </c>
      <c r="CI1071" s="243">
        <v>0</v>
      </c>
      <c r="CJ1071" s="243">
        <v>0</v>
      </c>
      <c r="CK1071" s="243" t="e">
        <v>#VALUE!</v>
      </c>
      <c r="CL1071" s="243">
        <v>0</v>
      </c>
      <c r="CM1071" s="243">
        <v>0</v>
      </c>
      <c r="CN1071" s="243">
        <v>0</v>
      </c>
      <c r="CO1071" s="243">
        <v>0</v>
      </c>
      <c r="CP1071" s="243">
        <v>0</v>
      </c>
      <c r="CQ1071" s="243">
        <v>0</v>
      </c>
      <c r="CR1071" s="244">
        <f t="shared" si="66"/>
        <v>0</v>
      </c>
      <c r="CS1071" s="267" t="e">
        <f t="shared" si="66"/>
        <v>#VALUE!</v>
      </c>
      <c r="CT1071" s="268"/>
      <c r="CU1071" s="269"/>
      <c r="CV1071" s="269"/>
      <c r="CW1071" s="269"/>
      <c r="CX1071" s="269"/>
      <c r="CY1071" s="269"/>
      <c r="CZ1071" s="269"/>
      <c r="DA1071" s="270"/>
      <c r="DB1071" s="248">
        <v>961.34639510786099</v>
      </c>
      <c r="DC1071" s="249"/>
      <c r="DD1071" s="250">
        <v>0.27435684791891007</v>
      </c>
      <c r="DE1071" s="251"/>
      <c r="DF1071" s="251"/>
      <c r="DG1071" s="251"/>
      <c r="DH1071" s="252"/>
      <c r="DI1071" s="252"/>
      <c r="DJ1071" s="252"/>
      <c r="DK1071" s="252"/>
      <c r="DL1071" s="251" t="s">
        <v>2005</v>
      </c>
      <c r="DM1071" s="253" t="s">
        <v>2005</v>
      </c>
      <c r="DN1071" s="254" t="s">
        <v>66</v>
      </c>
      <c r="DO1071" s="231"/>
      <c r="DP1071" s="256" t="s">
        <v>66</v>
      </c>
      <c r="DQ1071" s="231"/>
      <c r="DR1071" s="258"/>
      <c r="DS1071" s="259"/>
      <c r="DT1071" s="260"/>
      <c r="DU1071" s="255">
        <v>0</v>
      </c>
      <c r="DV1071" s="261">
        <v>1091.9259259259268</v>
      </c>
      <c r="DW1071" s="231">
        <v>0</v>
      </c>
      <c r="DX1071" s="262">
        <v>3.6666666666666665</v>
      </c>
      <c r="DY1071" s="255">
        <v>0</v>
      </c>
      <c r="DZ1071" s="231">
        <v>0.98148148148148129</v>
      </c>
      <c r="EA1071" s="231">
        <v>0</v>
      </c>
      <c r="EB1071" s="262">
        <v>0.33333333333333331</v>
      </c>
      <c r="EC1071" s="271"/>
      <c r="ED1071" s="234"/>
      <c r="EE1071" s="272"/>
      <c r="EF1071" s="234">
        <v>0</v>
      </c>
      <c r="EG1071" s="266">
        <v>0</v>
      </c>
      <c r="EH1071" s="258"/>
    </row>
    <row r="1072" spans="1:138" ht="30" customHeight="1" thickBot="1" x14ac:dyDescent="0.3">
      <c r="A1072" s="45" t="s">
        <v>60</v>
      </c>
      <c r="B1072" s="45" t="s">
        <v>61</v>
      </c>
      <c r="C1072" s="45" t="s">
        <v>1479</v>
      </c>
      <c r="D1072" s="46" t="s">
        <v>1786</v>
      </c>
      <c r="E1072" s="46" t="s">
        <v>1485</v>
      </c>
      <c r="F1072" s="46" t="s">
        <v>1787</v>
      </c>
      <c r="G1072" s="46" t="s">
        <v>1485</v>
      </c>
      <c r="H1072" s="226" t="s">
        <v>66</v>
      </c>
      <c r="I1072" s="227" t="s">
        <v>2007</v>
      </c>
      <c r="J1072" s="228">
        <v>4.16</v>
      </c>
      <c r="K1072" s="229">
        <v>2.0895460942510935</v>
      </c>
      <c r="L1072" s="229">
        <v>1.9928030261580001</v>
      </c>
      <c r="M1072" s="230">
        <v>533.08333333333303</v>
      </c>
      <c r="N1072" s="231">
        <v>4872.7638491426742</v>
      </c>
      <c r="O1072" s="232" t="s">
        <v>2003</v>
      </c>
      <c r="P1072" s="233">
        <v>1.3906289523809001</v>
      </c>
      <c r="Q1072" s="234" t="s">
        <v>68</v>
      </c>
      <c r="R1072" s="235" t="s">
        <v>68</v>
      </c>
      <c r="S1072" s="236" t="s">
        <v>2005</v>
      </c>
      <c r="T1072" s="236" t="s">
        <v>2005</v>
      </c>
      <c r="U1072" s="237" t="s">
        <v>2005</v>
      </c>
      <c r="V1072" s="238" t="s">
        <v>2005</v>
      </c>
      <c r="W1072" s="238" t="s">
        <v>2005</v>
      </c>
      <c r="X1072" s="238" t="s">
        <v>2005</v>
      </c>
      <c r="Y1072" s="238" t="s">
        <v>2005</v>
      </c>
      <c r="Z1072" s="238" t="s">
        <v>2005</v>
      </c>
      <c r="AA1072" s="238" t="s">
        <v>2005</v>
      </c>
      <c r="AB1072" s="238" t="s">
        <v>2005</v>
      </c>
      <c r="AC1072" s="238" t="s">
        <v>2005</v>
      </c>
      <c r="AD1072" s="238" t="s">
        <v>2005</v>
      </c>
      <c r="AE1072" s="238" t="s">
        <v>2005</v>
      </c>
      <c r="AF1072" s="238" t="s">
        <v>2005</v>
      </c>
      <c r="AG1072" s="238" t="s">
        <v>2005</v>
      </c>
      <c r="AH1072" s="238" t="s">
        <v>2005</v>
      </c>
      <c r="AI1072" s="238">
        <v>9</v>
      </c>
      <c r="AJ1072" s="238">
        <v>9</v>
      </c>
      <c r="AK1072" s="238" t="s">
        <v>2005</v>
      </c>
      <c r="AL1072" s="238" t="s">
        <v>2005</v>
      </c>
      <c r="AM1072" s="237" t="s">
        <v>2005</v>
      </c>
      <c r="AN1072" s="238" t="s">
        <v>2005</v>
      </c>
      <c r="AO1072" s="238" t="s">
        <v>2005</v>
      </c>
      <c r="AP1072" s="238" t="s">
        <v>2005</v>
      </c>
      <c r="AQ1072" s="237">
        <f t="shared" si="64"/>
        <v>9</v>
      </c>
      <c r="AR1072" s="239">
        <f t="shared" si="64"/>
        <v>9</v>
      </c>
      <c r="AS1072" s="240"/>
      <c r="AT1072" s="238"/>
      <c r="AU1072" s="237"/>
      <c r="AV1072" s="238"/>
      <c r="AW1072" s="238"/>
      <c r="AX1072" s="238"/>
      <c r="AY1072" s="238"/>
      <c r="AZ1072" s="238"/>
      <c r="BA1072" s="238"/>
      <c r="BB1072" s="238"/>
      <c r="BC1072" s="238"/>
      <c r="BD1072" s="238"/>
      <c r="BE1072" s="238"/>
      <c r="BF1072" s="238"/>
      <c r="BG1072" s="238"/>
      <c r="BH1072" s="238"/>
      <c r="BI1072" s="238">
        <v>59.8</v>
      </c>
      <c r="BJ1072" s="238">
        <v>59.8</v>
      </c>
      <c r="BK1072" s="238"/>
      <c r="BL1072" s="238"/>
      <c r="BM1072" s="238"/>
      <c r="BN1072" s="238"/>
      <c r="BO1072" s="238"/>
      <c r="BP1072" s="238"/>
      <c r="BQ1072" s="237">
        <f t="shared" si="65"/>
        <v>59.8</v>
      </c>
      <c r="BR1072" s="237">
        <f t="shared" si="65"/>
        <v>59.8</v>
      </c>
      <c r="BS1072" s="241">
        <f t="shared" si="67"/>
        <v>4.3002124972025234E-2</v>
      </c>
      <c r="BT1072" s="273">
        <v>0</v>
      </c>
      <c r="BU1072" s="243">
        <v>0</v>
      </c>
      <c r="BV1072" s="244">
        <v>0</v>
      </c>
      <c r="BW1072" s="243">
        <v>0</v>
      </c>
      <c r="BX1072" s="243">
        <v>0</v>
      </c>
      <c r="BY1072" s="243">
        <v>0</v>
      </c>
      <c r="BZ1072" s="243">
        <v>0</v>
      </c>
      <c r="CA1072" s="243">
        <v>0</v>
      </c>
      <c r="CB1072" s="243">
        <v>0</v>
      </c>
      <c r="CC1072" s="243">
        <v>0</v>
      </c>
      <c r="CD1072" s="243">
        <v>0</v>
      </c>
      <c r="CE1072" s="243">
        <v>0</v>
      </c>
      <c r="CF1072" s="243">
        <v>0</v>
      </c>
      <c r="CG1072" s="243">
        <v>0</v>
      </c>
      <c r="CH1072" s="243">
        <v>0</v>
      </c>
      <c r="CI1072" s="243">
        <v>0</v>
      </c>
      <c r="CJ1072" s="243">
        <v>70195.631999999998</v>
      </c>
      <c r="CK1072" s="243">
        <v>70195.631999999998</v>
      </c>
      <c r="CL1072" s="243">
        <v>0</v>
      </c>
      <c r="CM1072" s="243">
        <v>0</v>
      </c>
      <c r="CN1072" s="243">
        <v>0</v>
      </c>
      <c r="CO1072" s="243">
        <v>0</v>
      </c>
      <c r="CP1072" s="243">
        <v>0</v>
      </c>
      <c r="CQ1072" s="243">
        <v>0</v>
      </c>
      <c r="CR1072" s="244">
        <f t="shared" si="66"/>
        <v>70195.631999999998</v>
      </c>
      <c r="CS1072" s="267">
        <f t="shared" si="66"/>
        <v>70195.631999999998</v>
      </c>
      <c r="CT1072" s="268"/>
      <c r="CU1072" s="269"/>
      <c r="CV1072" s="269"/>
      <c r="CW1072" s="269"/>
      <c r="CX1072" s="269"/>
      <c r="CY1072" s="269"/>
      <c r="CZ1072" s="269"/>
      <c r="DA1072" s="270"/>
      <c r="DB1072" s="248">
        <v>4872.7638491426742</v>
      </c>
      <c r="DC1072" s="249"/>
      <c r="DD1072" s="250">
        <v>1.3906289523809001</v>
      </c>
      <c r="DE1072" s="251"/>
      <c r="DF1072" s="251"/>
      <c r="DG1072" s="251"/>
      <c r="DH1072" s="252"/>
      <c r="DI1072" s="252"/>
      <c r="DJ1072" s="252"/>
      <c r="DK1072" s="252"/>
      <c r="DL1072" s="251" t="s">
        <v>2005</v>
      </c>
      <c r="DM1072" s="253" t="s">
        <v>2005</v>
      </c>
      <c r="DN1072" s="254" t="s">
        <v>66</v>
      </c>
      <c r="DO1072" s="231"/>
      <c r="DP1072" s="256" t="s">
        <v>66</v>
      </c>
      <c r="DQ1072" s="231"/>
      <c r="DR1072" s="258"/>
      <c r="DS1072" s="259"/>
      <c r="DT1072" s="260"/>
      <c r="DU1072" s="255">
        <v>62.504298890104771</v>
      </c>
      <c r="DV1072" s="261">
        <v>-19.406451632748301</v>
      </c>
      <c r="DW1072" s="231">
        <v>62.504298890104771</v>
      </c>
      <c r="DX1072" s="262">
        <v>-35.548102055100472</v>
      </c>
      <c r="DY1072" s="255">
        <v>3.1889948413318762E-2</v>
      </c>
      <c r="DZ1072" s="231">
        <v>0.35368209708589249</v>
      </c>
      <c r="EA1072" s="231">
        <v>3.1889948413318762E-2</v>
      </c>
      <c r="EB1072" s="262">
        <v>0.32964051164079822</v>
      </c>
      <c r="EC1072" s="271"/>
      <c r="ED1072" s="234"/>
      <c r="EE1072" s="272"/>
      <c r="EF1072" s="234">
        <v>0</v>
      </c>
      <c r="EG1072" s="266">
        <v>9804</v>
      </c>
      <c r="EH1072" s="258"/>
    </row>
    <row r="1073" spans="1:138" ht="30" customHeight="1" thickBot="1" x14ac:dyDescent="0.3">
      <c r="A1073" s="45" t="s">
        <v>60</v>
      </c>
      <c r="B1073" s="45" t="s">
        <v>61</v>
      </c>
      <c r="C1073" s="45" t="s">
        <v>1479</v>
      </c>
      <c r="D1073" s="46" t="s">
        <v>1786</v>
      </c>
      <c r="E1073" s="46" t="s">
        <v>1485</v>
      </c>
      <c r="F1073" s="46" t="s">
        <v>1788</v>
      </c>
      <c r="G1073" s="46" t="s">
        <v>1485</v>
      </c>
      <c r="H1073" s="226" t="s">
        <v>66</v>
      </c>
      <c r="I1073" s="227" t="s">
        <v>2002</v>
      </c>
      <c r="J1073" s="228">
        <v>13.2</v>
      </c>
      <c r="K1073" s="229">
        <v>2.2480633841597975</v>
      </c>
      <c r="L1073" s="229">
        <v>2.8312499941109999</v>
      </c>
      <c r="M1073" s="230">
        <v>960.08333333333303</v>
      </c>
      <c r="N1073" s="231">
        <v>6892.562335833939</v>
      </c>
      <c r="O1073" s="232" t="s">
        <v>2003</v>
      </c>
      <c r="P1073" s="233">
        <v>1.9670554611398225</v>
      </c>
      <c r="Q1073" s="234" t="s">
        <v>68</v>
      </c>
      <c r="R1073" s="235" t="s">
        <v>68</v>
      </c>
      <c r="S1073" s="236" t="s">
        <v>2005</v>
      </c>
      <c r="T1073" s="236" t="s">
        <v>2005</v>
      </c>
      <c r="U1073" s="237" t="s">
        <v>2005</v>
      </c>
      <c r="V1073" s="238" t="s">
        <v>2005</v>
      </c>
      <c r="W1073" s="238" t="s">
        <v>2005</v>
      </c>
      <c r="X1073" s="238" t="s">
        <v>2005</v>
      </c>
      <c r="Y1073" s="238" t="s">
        <v>2005</v>
      </c>
      <c r="Z1073" s="238" t="s">
        <v>2005</v>
      </c>
      <c r="AA1073" s="238" t="s">
        <v>2005</v>
      </c>
      <c r="AB1073" s="238" t="s">
        <v>2005</v>
      </c>
      <c r="AC1073" s="238" t="s">
        <v>2005</v>
      </c>
      <c r="AD1073" s="238" t="s">
        <v>2005</v>
      </c>
      <c r="AE1073" s="238" t="s">
        <v>2005</v>
      </c>
      <c r="AF1073" s="238" t="s">
        <v>2005</v>
      </c>
      <c r="AG1073" s="238" t="s">
        <v>2005</v>
      </c>
      <c r="AH1073" s="238" t="s">
        <v>2005</v>
      </c>
      <c r="AI1073" s="238">
        <v>21</v>
      </c>
      <c r="AJ1073" s="238">
        <v>21</v>
      </c>
      <c r="AK1073" s="238" t="s">
        <v>2005</v>
      </c>
      <c r="AL1073" s="238" t="s">
        <v>2005</v>
      </c>
      <c r="AM1073" s="237" t="s">
        <v>2005</v>
      </c>
      <c r="AN1073" s="238" t="s">
        <v>2005</v>
      </c>
      <c r="AO1073" s="238" t="s">
        <v>2005</v>
      </c>
      <c r="AP1073" s="238" t="s">
        <v>2005</v>
      </c>
      <c r="AQ1073" s="237">
        <f t="shared" si="64"/>
        <v>21</v>
      </c>
      <c r="AR1073" s="239">
        <f t="shared" si="64"/>
        <v>21</v>
      </c>
      <c r="AS1073" s="240"/>
      <c r="AT1073" s="238"/>
      <c r="AU1073" s="237"/>
      <c r="AV1073" s="238"/>
      <c r="AW1073" s="238"/>
      <c r="AX1073" s="238"/>
      <c r="AY1073" s="238"/>
      <c r="AZ1073" s="238"/>
      <c r="BA1073" s="238"/>
      <c r="BB1073" s="238"/>
      <c r="BC1073" s="238"/>
      <c r="BD1073" s="238"/>
      <c r="BE1073" s="238"/>
      <c r="BF1073" s="238"/>
      <c r="BG1073" s="238"/>
      <c r="BH1073" s="238"/>
      <c r="BI1073" s="238">
        <v>228.48500000000001</v>
      </c>
      <c r="BJ1073" s="238">
        <v>228.48500000000001</v>
      </c>
      <c r="BK1073" s="238"/>
      <c r="BL1073" s="238"/>
      <c r="BM1073" s="238"/>
      <c r="BN1073" s="238"/>
      <c r="BO1073" s="238"/>
      <c r="BP1073" s="238"/>
      <c r="BQ1073" s="237">
        <f t="shared" si="65"/>
        <v>228.48500000000001</v>
      </c>
      <c r="BR1073" s="237">
        <f t="shared" si="65"/>
        <v>228.48500000000001</v>
      </c>
      <c r="BS1073" s="241">
        <f t="shared" si="67"/>
        <v>0.11615585046473624</v>
      </c>
      <c r="BT1073" s="273">
        <v>0</v>
      </c>
      <c r="BU1073" s="243">
        <v>0</v>
      </c>
      <c r="BV1073" s="244">
        <v>0</v>
      </c>
      <c r="BW1073" s="243">
        <v>0</v>
      </c>
      <c r="BX1073" s="243">
        <v>0</v>
      </c>
      <c r="BY1073" s="243">
        <v>0</v>
      </c>
      <c r="BZ1073" s="243">
        <v>0</v>
      </c>
      <c r="CA1073" s="243">
        <v>0</v>
      </c>
      <c r="CB1073" s="243">
        <v>0</v>
      </c>
      <c r="CC1073" s="243">
        <v>0</v>
      </c>
      <c r="CD1073" s="243">
        <v>0</v>
      </c>
      <c r="CE1073" s="243">
        <v>0</v>
      </c>
      <c r="CF1073" s="243">
        <v>0</v>
      </c>
      <c r="CG1073" s="243">
        <v>0</v>
      </c>
      <c r="CH1073" s="243">
        <v>0</v>
      </c>
      <c r="CI1073" s="243">
        <v>0</v>
      </c>
      <c r="CJ1073" s="243">
        <v>268204.83240000001</v>
      </c>
      <c r="CK1073" s="243">
        <v>268204.83240000001</v>
      </c>
      <c r="CL1073" s="243">
        <v>0</v>
      </c>
      <c r="CM1073" s="243">
        <v>0</v>
      </c>
      <c r="CN1073" s="243">
        <v>0</v>
      </c>
      <c r="CO1073" s="243">
        <v>0</v>
      </c>
      <c r="CP1073" s="243">
        <v>0</v>
      </c>
      <c r="CQ1073" s="243">
        <v>0</v>
      </c>
      <c r="CR1073" s="244">
        <f t="shared" si="66"/>
        <v>268204.83240000001</v>
      </c>
      <c r="CS1073" s="267">
        <f t="shared" si="66"/>
        <v>268204.83240000001</v>
      </c>
      <c r="CT1073" s="268"/>
      <c r="CU1073" s="269"/>
      <c r="CV1073" s="269"/>
      <c r="CW1073" s="269"/>
      <c r="CX1073" s="269"/>
      <c r="CY1073" s="269"/>
      <c r="CZ1073" s="269"/>
      <c r="DA1073" s="270"/>
      <c r="DB1073" s="248">
        <v>6892.562335833939</v>
      </c>
      <c r="DC1073" s="249"/>
      <c r="DD1073" s="250">
        <v>1.9670554611398225</v>
      </c>
      <c r="DE1073" s="251"/>
      <c r="DF1073" s="251"/>
      <c r="DG1073" s="251"/>
      <c r="DH1073" s="252"/>
      <c r="DI1073" s="252"/>
      <c r="DJ1073" s="252"/>
      <c r="DK1073" s="252"/>
      <c r="DL1073" s="251" t="s">
        <v>2005</v>
      </c>
      <c r="DM1073" s="253" t="s">
        <v>2005</v>
      </c>
      <c r="DN1073" s="254" t="s">
        <v>66</v>
      </c>
      <c r="DO1073" s="231"/>
      <c r="DP1073" s="256" t="s">
        <v>66</v>
      </c>
      <c r="DQ1073" s="231"/>
      <c r="DR1073" s="258"/>
      <c r="DS1073" s="259"/>
      <c r="DT1073" s="260"/>
      <c r="DU1073" s="255">
        <v>16.229841159621564</v>
      </c>
      <c r="DV1073" s="261">
        <v>18.949830169979009</v>
      </c>
      <c r="DW1073" s="231">
        <v>16.229841159621564</v>
      </c>
      <c r="DX1073" s="262">
        <v>18.949830169979009</v>
      </c>
      <c r="DY1073" s="255">
        <v>3.957989757833523E-2</v>
      </c>
      <c r="DZ1073" s="231">
        <v>0.31646962868238088</v>
      </c>
      <c r="EA1073" s="231">
        <v>3.957989757833523E-2</v>
      </c>
      <c r="EB1073" s="262">
        <v>0.31646962868238088</v>
      </c>
      <c r="EC1073" s="271"/>
      <c r="ED1073" s="234"/>
      <c r="EE1073" s="272"/>
      <c r="EF1073" s="234">
        <v>0</v>
      </c>
      <c r="EG1073" s="266">
        <v>28341.333333333332</v>
      </c>
      <c r="EH1073" s="258"/>
    </row>
    <row r="1074" spans="1:138" ht="30" customHeight="1" thickBot="1" x14ac:dyDescent="0.3">
      <c r="A1074" s="45" t="s">
        <v>60</v>
      </c>
      <c r="B1074" s="45" t="s">
        <v>61</v>
      </c>
      <c r="C1074" s="45" t="s">
        <v>1479</v>
      </c>
      <c r="D1074" s="46" t="s">
        <v>1786</v>
      </c>
      <c r="E1074" s="46" t="s">
        <v>1485</v>
      </c>
      <c r="F1074" s="46" t="s">
        <v>1789</v>
      </c>
      <c r="G1074" s="46" t="s">
        <v>1485</v>
      </c>
      <c r="H1074" s="226" t="s">
        <v>66</v>
      </c>
      <c r="I1074" s="227" t="s">
        <v>2007</v>
      </c>
      <c r="J1074" s="228">
        <v>13.2</v>
      </c>
      <c r="K1074" s="229">
        <v>2.0895460942510935</v>
      </c>
      <c r="L1074" s="229">
        <v>1.5878787845760001</v>
      </c>
      <c r="M1074" s="230">
        <v>347.75</v>
      </c>
      <c r="N1074" s="231">
        <v>5680.6832438191796</v>
      </c>
      <c r="O1074" s="232" t="s">
        <v>2003</v>
      </c>
      <c r="P1074" s="233">
        <v>1.621199555884469</v>
      </c>
      <c r="Q1074" s="234" t="s">
        <v>68</v>
      </c>
      <c r="R1074" s="235" t="s">
        <v>68</v>
      </c>
      <c r="S1074" s="236" t="s">
        <v>2005</v>
      </c>
      <c r="T1074" s="236" t="s">
        <v>2005</v>
      </c>
      <c r="U1074" s="237" t="s">
        <v>2005</v>
      </c>
      <c r="V1074" s="238" t="s">
        <v>2005</v>
      </c>
      <c r="W1074" s="238" t="s">
        <v>2005</v>
      </c>
      <c r="X1074" s="238" t="s">
        <v>2005</v>
      </c>
      <c r="Y1074" s="238" t="s">
        <v>2005</v>
      </c>
      <c r="Z1074" s="238" t="s">
        <v>2005</v>
      </c>
      <c r="AA1074" s="238" t="s">
        <v>2005</v>
      </c>
      <c r="AB1074" s="238" t="s">
        <v>2005</v>
      </c>
      <c r="AC1074" s="238" t="s">
        <v>2005</v>
      </c>
      <c r="AD1074" s="238" t="s">
        <v>2005</v>
      </c>
      <c r="AE1074" s="238" t="s">
        <v>2005</v>
      </c>
      <c r="AF1074" s="238" t="s">
        <v>2005</v>
      </c>
      <c r="AG1074" s="238" t="s">
        <v>2005</v>
      </c>
      <c r="AH1074" s="238" t="s">
        <v>2005</v>
      </c>
      <c r="AI1074" s="238">
        <v>3</v>
      </c>
      <c r="AJ1074" s="238">
        <v>3</v>
      </c>
      <c r="AK1074" s="238" t="s">
        <v>2005</v>
      </c>
      <c r="AL1074" s="238" t="s">
        <v>2005</v>
      </c>
      <c r="AM1074" s="237" t="s">
        <v>2005</v>
      </c>
      <c r="AN1074" s="238" t="s">
        <v>2005</v>
      </c>
      <c r="AO1074" s="238" t="s">
        <v>2005</v>
      </c>
      <c r="AP1074" s="238" t="s">
        <v>2005</v>
      </c>
      <c r="AQ1074" s="237">
        <f t="shared" si="64"/>
        <v>3</v>
      </c>
      <c r="AR1074" s="239">
        <f t="shared" si="64"/>
        <v>3</v>
      </c>
      <c r="AS1074" s="240"/>
      <c r="AT1074" s="238"/>
      <c r="AU1074" s="237"/>
      <c r="AV1074" s="238"/>
      <c r="AW1074" s="238"/>
      <c r="AX1074" s="238"/>
      <c r="AY1074" s="238"/>
      <c r="AZ1074" s="238"/>
      <c r="BA1074" s="238"/>
      <c r="BB1074" s="238"/>
      <c r="BC1074" s="238"/>
      <c r="BD1074" s="238"/>
      <c r="BE1074" s="238"/>
      <c r="BF1074" s="238"/>
      <c r="BG1074" s="238"/>
      <c r="BH1074" s="238"/>
      <c r="BI1074" s="238">
        <v>23.6</v>
      </c>
      <c r="BJ1074" s="238">
        <v>23.6</v>
      </c>
      <c r="BK1074" s="238"/>
      <c r="BL1074" s="238"/>
      <c r="BM1074" s="238"/>
      <c r="BN1074" s="238"/>
      <c r="BO1074" s="238"/>
      <c r="BP1074" s="238"/>
      <c r="BQ1074" s="237">
        <f t="shared" si="65"/>
        <v>23.6</v>
      </c>
      <c r="BR1074" s="237">
        <f t="shared" si="65"/>
        <v>23.6</v>
      </c>
      <c r="BS1074" s="241">
        <f t="shared" si="67"/>
        <v>1.4557122171875183E-2</v>
      </c>
      <c r="BT1074" s="273">
        <v>0</v>
      </c>
      <c r="BU1074" s="243">
        <v>0</v>
      </c>
      <c r="BV1074" s="244">
        <v>0</v>
      </c>
      <c r="BW1074" s="243">
        <v>0</v>
      </c>
      <c r="BX1074" s="243">
        <v>0</v>
      </c>
      <c r="BY1074" s="243">
        <v>0</v>
      </c>
      <c r="BZ1074" s="243">
        <v>0</v>
      </c>
      <c r="CA1074" s="243">
        <v>0</v>
      </c>
      <c r="CB1074" s="243">
        <v>0</v>
      </c>
      <c r="CC1074" s="243">
        <v>0</v>
      </c>
      <c r="CD1074" s="243">
        <v>0</v>
      </c>
      <c r="CE1074" s="243">
        <v>0</v>
      </c>
      <c r="CF1074" s="243">
        <v>0</v>
      </c>
      <c r="CG1074" s="243">
        <v>0</v>
      </c>
      <c r="CH1074" s="243">
        <v>0</v>
      </c>
      <c r="CI1074" s="243">
        <v>0</v>
      </c>
      <c r="CJ1074" s="243">
        <v>27702.624000000003</v>
      </c>
      <c r="CK1074" s="243">
        <v>27702.624000000003</v>
      </c>
      <c r="CL1074" s="243">
        <v>0</v>
      </c>
      <c r="CM1074" s="243">
        <v>0</v>
      </c>
      <c r="CN1074" s="243">
        <v>0</v>
      </c>
      <c r="CO1074" s="243">
        <v>0</v>
      </c>
      <c r="CP1074" s="243">
        <v>0</v>
      </c>
      <c r="CQ1074" s="243">
        <v>0</v>
      </c>
      <c r="CR1074" s="244">
        <f t="shared" si="66"/>
        <v>27702.624000000003</v>
      </c>
      <c r="CS1074" s="267">
        <f t="shared" si="66"/>
        <v>27702.624000000003</v>
      </c>
      <c r="CT1074" s="268"/>
      <c r="CU1074" s="269"/>
      <c r="CV1074" s="269"/>
      <c r="CW1074" s="269"/>
      <c r="CX1074" s="269"/>
      <c r="CY1074" s="269"/>
      <c r="CZ1074" s="269"/>
      <c r="DA1074" s="270"/>
      <c r="DB1074" s="248">
        <v>5680.6832438191796</v>
      </c>
      <c r="DC1074" s="249"/>
      <c r="DD1074" s="250">
        <v>1.621199555884469</v>
      </c>
      <c r="DE1074" s="251"/>
      <c r="DF1074" s="251"/>
      <c r="DG1074" s="251"/>
      <c r="DH1074" s="252"/>
      <c r="DI1074" s="252"/>
      <c r="DJ1074" s="252"/>
      <c r="DK1074" s="252"/>
      <c r="DL1074" s="251" t="s">
        <v>2005</v>
      </c>
      <c r="DM1074" s="253" t="s">
        <v>2005</v>
      </c>
      <c r="DN1074" s="254" t="s">
        <v>66</v>
      </c>
      <c r="DO1074" s="231"/>
      <c r="DP1074" s="256" t="s">
        <v>66</v>
      </c>
      <c r="DQ1074" s="231"/>
      <c r="DR1074" s="258"/>
      <c r="DS1074" s="259"/>
      <c r="DT1074" s="260"/>
      <c r="DU1074" s="255">
        <v>194.86412652767794</v>
      </c>
      <c r="DV1074" s="261">
        <v>1324.6641061129089</v>
      </c>
      <c r="DW1074" s="231">
        <v>194.86412652767794</v>
      </c>
      <c r="DX1074" s="262">
        <v>208.85102052599208</v>
      </c>
      <c r="DY1074" s="255">
        <v>0.93745506829618974</v>
      </c>
      <c r="DZ1074" s="231">
        <v>-0.27714945748939968</v>
      </c>
      <c r="EA1074" s="231">
        <v>0.93745506829618974</v>
      </c>
      <c r="EB1074" s="262">
        <v>-0.60668572196264114</v>
      </c>
      <c r="EC1074" s="271"/>
      <c r="ED1074" s="234"/>
      <c r="EE1074" s="272"/>
      <c r="EF1074" s="234">
        <v>48294</v>
      </c>
      <c r="EG1074" s="266">
        <v>56239.333333333328</v>
      </c>
      <c r="EH1074" s="258"/>
    </row>
    <row r="1075" spans="1:138" ht="30" customHeight="1" thickBot="1" x14ac:dyDescent="0.3">
      <c r="A1075" s="45" t="s">
        <v>60</v>
      </c>
      <c r="B1075" s="45" t="s">
        <v>61</v>
      </c>
      <c r="C1075" s="45" t="s">
        <v>1479</v>
      </c>
      <c r="D1075" s="46" t="s">
        <v>1786</v>
      </c>
      <c r="E1075" s="46" t="s">
        <v>1485</v>
      </c>
      <c r="F1075" s="46" t="s">
        <v>1790</v>
      </c>
      <c r="G1075" s="46" t="s">
        <v>1485</v>
      </c>
      <c r="H1075" s="226" t="s">
        <v>66</v>
      </c>
      <c r="I1075" s="227" t="s">
        <v>2002</v>
      </c>
      <c r="J1075" s="228">
        <v>13.2</v>
      </c>
      <c r="K1075" s="229">
        <v>2.5506873012582316</v>
      </c>
      <c r="L1075" s="229">
        <v>1.6278409057050001</v>
      </c>
      <c r="M1075" s="230">
        <v>369.08333333333297</v>
      </c>
      <c r="N1075" s="231">
        <v>7927.7090602632097</v>
      </c>
      <c r="O1075" s="232" t="s">
        <v>2003</v>
      </c>
      <c r="P1075" s="233">
        <v>2.2624740468787699</v>
      </c>
      <c r="Q1075" s="234" t="s">
        <v>68</v>
      </c>
      <c r="R1075" s="235" t="s">
        <v>68</v>
      </c>
      <c r="S1075" s="236" t="s">
        <v>2005</v>
      </c>
      <c r="T1075" s="236" t="s">
        <v>2005</v>
      </c>
      <c r="U1075" s="237" t="s">
        <v>2005</v>
      </c>
      <c r="V1075" s="238" t="s">
        <v>2005</v>
      </c>
      <c r="W1075" s="238" t="s">
        <v>2005</v>
      </c>
      <c r="X1075" s="238" t="s">
        <v>2005</v>
      </c>
      <c r="Y1075" s="238" t="s">
        <v>2005</v>
      </c>
      <c r="Z1075" s="238" t="s">
        <v>2005</v>
      </c>
      <c r="AA1075" s="238" t="s">
        <v>2005</v>
      </c>
      <c r="AB1075" s="238" t="s">
        <v>2005</v>
      </c>
      <c r="AC1075" s="238" t="s">
        <v>2005</v>
      </c>
      <c r="AD1075" s="238" t="s">
        <v>2005</v>
      </c>
      <c r="AE1075" s="238" t="s">
        <v>2005</v>
      </c>
      <c r="AF1075" s="238" t="s">
        <v>2005</v>
      </c>
      <c r="AG1075" s="238" t="s">
        <v>2005</v>
      </c>
      <c r="AH1075" s="238" t="s">
        <v>2005</v>
      </c>
      <c r="AI1075" s="238">
        <v>10</v>
      </c>
      <c r="AJ1075" s="238">
        <v>10</v>
      </c>
      <c r="AK1075" s="238" t="s">
        <v>2005</v>
      </c>
      <c r="AL1075" s="238" t="s">
        <v>2005</v>
      </c>
      <c r="AM1075" s="237" t="s">
        <v>2005</v>
      </c>
      <c r="AN1075" s="238" t="s">
        <v>2005</v>
      </c>
      <c r="AO1075" s="238" t="s">
        <v>2005</v>
      </c>
      <c r="AP1075" s="238" t="s">
        <v>2005</v>
      </c>
      <c r="AQ1075" s="237">
        <f t="shared" si="64"/>
        <v>10</v>
      </c>
      <c r="AR1075" s="239">
        <f t="shared" si="64"/>
        <v>10</v>
      </c>
      <c r="AS1075" s="240"/>
      <c r="AT1075" s="238"/>
      <c r="AU1075" s="237"/>
      <c r="AV1075" s="238"/>
      <c r="AW1075" s="238"/>
      <c r="AX1075" s="238"/>
      <c r="AY1075" s="238"/>
      <c r="AZ1075" s="238"/>
      <c r="BA1075" s="238"/>
      <c r="BB1075" s="238"/>
      <c r="BC1075" s="238"/>
      <c r="BD1075" s="238"/>
      <c r="BE1075" s="238"/>
      <c r="BF1075" s="238"/>
      <c r="BG1075" s="238"/>
      <c r="BH1075" s="238"/>
      <c r="BI1075" s="238">
        <v>228.4</v>
      </c>
      <c r="BJ1075" s="238">
        <v>228.4</v>
      </c>
      <c r="BK1075" s="238"/>
      <c r="BL1075" s="238"/>
      <c r="BM1075" s="238"/>
      <c r="BN1075" s="238"/>
      <c r="BO1075" s="238"/>
      <c r="BP1075" s="238"/>
      <c r="BQ1075" s="237">
        <f t="shared" si="65"/>
        <v>228.4</v>
      </c>
      <c r="BR1075" s="237">
        <f t="shared" si="65"/>
        <v>228.4</v>
      </c>
      <c r="BS1075" s="241">
        <f t="shared" si="67"/>
        <v>0.10095143425627032</v>
      </c>
      <c r="BT1075" s="273">
        <v>0</v>
      </c>
      <c r="BU1075" s="243">
        <v>0</v>
      </c>
      <c r="BV1075" s="244">
        <v>0</v>
      </c>
      <c r="BW1075" s="243">
        <v>0</v>
      </c>
      <c r="BX1075" s="243">
        <v>0</v>
      </c>
      <c r="BY1075" s="243">
        <v>0</v>
      </c>
      <c r="BZ1075" s="243">
        <v>0</v>
      </c>
      <c r="CA1075" s="243">
        <v>0</v>
      </c>
      <c r="CB1075" s="243">
        <v>0</v>
      </c>
      <c r="CC1075" s="243">
        <v>0</v>
      </c>
      <c r="CD1075" s="243">
        <v>0</v>
      </c>
      <c r="CE1075" s="243">
        <v>0</v>
      </c>
      <c r="CF1075" s="243">
        <v>0</v>
      </c>
      <c r="CG1075" s="243">
        <v>0</v>
      </c>
      <c r="CH1075" s="243">
        <v>0</v>
      </c>
      <c r="CI1075" s="243">
        <v>0</v>
      </c>
      <c r="CJ1075" s="243">
        <v>268105.05600000004</v>
      </c>
      <c r="CK1075" s="243">
        <v>268105.05600000004</v>
      </c>
      <c r="CL1075" s="243">
        <v>0</v>
      </c>
      <c r="CM1075" s="243">
        <v>0</v>
      </c>
      <c r="CN1075" s="243">
        <v>0</v>
      </c>
      <c r="CO1075" s="243">
        <v>0</v>
      </c>
      <c r="CP1075" s="243">
        <v>0</v>
      </c>
      <c r="CQ1075" s="243">
        <v>0</v>
      </c>
      <c r="CR1075" s="244">
        <f t="shared" si="66"/>
        <v>268105.05600000004</v>
      </c>
      <c r="CS1075" s="267">
        <f t="shared" si="66"/>
        <v>268105.05600000004</v>
      </c>
      <c r="CT1075" s="268"/>
      <c r="CU1075" s="269"/>
      <c r="CV1075" s="269"/>
      <c r="CW1075" s="269"/>
      <c r="CX1075" s="269"/>
      <c r="CY1075" s="269"/>
      <c r="CZ1075" s="269"/>
      <c r="DA1075" s="270"/>
      <c r="DB1075" s="248">
        <v>7927.7090602632097</v>
      </c>
      <c r="DC1075" s="249"/>
      <c r="DD1075" s="250">
        <v>2.2624740468787699</v>
      </c>
      <c r="DE1075" s="251"/>
      <c r="DF1075" s="251"/>
      <c r="DG1075" s="251"/>
      <c r="DH1075" s="252"/>
      <c r="DI1075" s="252"/>
      <c r="DJ1075" s="252"/>
      <c r="DK1075" s="252"/>
      <c r="DL1075" s="251" t="s">
        <v>2005</v>
      </c>
      <c r="DM1075" s="253" t="s">
        <v>2005</v>
      </c>
      <c r="DN1075" s="254" t="s">
        <v>66</v>
      </c>
      <c r="DO1075" s="231"/>
      <c r="DP1075" s="256" t="s">
        <v>66</v>
      </c>
      <c r="DQ1075" s="231"/>
      <c r="DR1075" s="258"/>
      <c r="DS1075" s="259"/>
      <c r="DT1075" s="260"/>
      <c r="DU1075" s="255">
        <v>4.0234815985549828</v>
      </c>
      <c r="DV1075" s="261">
        <v>41.879562678315658</v>
      </c>
      <c r="DW1075" s="231">
        <v>4.0234815985549828</v>
      </c>
      <c r="DX1075" s="262">
        <v>41.879562678315658</v>
      </c>
      <c r="DY1075" s="255">
        <v>7.3154210882817858E-2</v>
      </c>
      <c r="DZ1075" s="231">
        <v>-7.7324481723169969E-3</v>
      </c>
      <c r="EA1075" s="231">
        <v>7.3154210882817858E-2</v>
      </c>
      <c r="EB1075" s="262">
        <v>-7.7324481723169969E-3</v>
      </c>
      <c r="EC1075" s="271"/>
      <c r="ED1075" s="234"/>
      <c r="EE1075" s="272"/>
      <c r="EF1075" s="234">
        <v>0</v>
      </c>
      <c r="EG1075" s="266">
        <v>18783.333333333332</v>
      </c>
      <c r="EH1075" s="258"/>
    </row>
    <row r="1076" spans="1:138" ht="30" customHeight="1" thickBot="1" x14ac:dyDescent="0.3">
      <c r="A1076" s="45" t="s">
        <v>60</v>
      </c>
      <c r="B1076" s="45" t="s">
        <v>61</v>
      </c>
      <c r="C1076" s="45" t="s">
        <v>1479</v>
      </c>
      <c r="D1076" s="46" t="s">
        <v>1786</v>
      </c>
      <c r="E1076" s="46" t="s">
        <v>1485</v>
      </c>
      <c r="F1076" s="46" t="s">
        <v>1791</v>
      </c>
      <c r="G1076" s="46" t="s">
        <v>1485</v>
      </c>
      <c r="H1076" s="226" t="s">
        <v>66</v>
      </c>
      <c r="I1076" s="227" t="s">
        <v>2007</v>
      </c>
      <c r="J1076" s="228">
        <v>13.2</v>
      </c>
      <c r="K1076" s="229">
        <v>2.1111620883295532</v>
      </c>
      <c r="L1076" s="229">
        <v>2.9087121151619999</v>
      </c>
      <c r="M1076" s="230">
        <v>490.08333333333297</v>
      </c>
      <c r="N1076" s="231">
        <v>6387.6127141611223</v>
      </c>
      <c r="O1076" s="232" t="s">
        <v>2003</v>
      </c>
      <c r="P1076" s="233">
        <v>1.8229488339500919</v>
      </c>
      <c r="Q1076" s="234" t="s">
        <v>68</v>
      </c>
      <c r="R1076" s="235" t="s">
        <v>68</v>
      </c>
      <c r="S1076" s="236" t="s">
        <v>2005</v>
      </c>
      <c r="T1076" s="236" t="s">
        <v>2005</v>
      </c>
      <c r="U1076" s="237" t="s">
        <v>2005</v>
      </c>
      <c r="V1076" s="238" t="s">
        <v>2005</v>
      </c>
      <c r="W1076" s="238" t="s">
        <v>2005</v>
      </c>
      <c r="X1076" s="238" t="s">
        <v>2005</v>
      </c>
      <c r="Y1076" s="238" t="s">
        <v>2005</v>
      </c>
      <c r="Z1076" s="238" t="s">
        <v>2005</v>
      </c>
      <c r="AA1076" s="238" t="s">
        <v>2005</v>
      </c>
      <c r="AB1076" s="238" t="s">
        <v>2005</v>
      </c>
      <c r="AC1076" s="238" t="s">
        <v>2005</v>
      </c>
      <c r="AD1076" s="238" t="s">
        <v>2005</v>
      </c>
      <c r="AE1076" s="238" t="s">
        <v>2005</v>
      </c>
      <c r="AF1076" s="238" t="s">
        <v>2005</v>
      </c>
      <c r="AG1076" s="238" t="s">
        <v>2005</v>
      </c>
      <c r="AH1076" s="238" t="s">
        <v>2005</v>
      </c>
      <c r="AI1076" s="238">
        <v>8</v>
      </c>
      <c r="AJ1076" s="238">
        <v>8</v>
      </c>
      <c r="AK1076" s="238" t="s">
        <v>2005</v>
      </c>
      <c r="AL1076" s="238" t="s">
        <v>2005</v>
      </c>
      <c r="AM1076" s="237" t="s">
        <v>2005</v>
      </c>
      <c r="AN1076" s="238" t="s">
        <v>2005</v>
      </c>
      <c r="AO1076" s="238" t="s">
        <v>2005</v>
      </c>
      <c r="AP1076" s="238" t="s">
        <v>2005</v>
      </c>
      <c r="AQ1076" s="237">
        <f t="shared" si="64"/>
        <v>8</v>
      </c>
      <c r="AR1076" s="239">
        <f t="shared" si="64"/>
        <v>8</v>
      </c>
      <c r="AS1076" s="240"/>
      <c r="AT1076" s="238"/>
      <c r="AU1076" s="237"/>
      <c r="AV1076" s="238"/>
      <c r="AW1076" s="238"/>
      <c r="AX1076" s="238"/>
      <c r="AY1076" s="238"/>
      <c r="AZ1076" s="238"/>
      <c r="BA1076" s="238"/>
      <c r="BB1076" s="238"/>
      <c r="BC1076" s="238"/>
      <c r="BD1076" s="238"/>
      <c r="BE1076" s="238"/>
      <c r="BF1076" s="238"/>
      <c r="BG1076" s="238"/>
      <c r="BH1076" s="238"/>
      <c r="BI1076" s="238">
        <v>213.7</v>
      </c>
      <c r="BJ1076" s="238">
        <v>213.7</v>
      </c>
      <c r="BK1076" s="238"/>
      <c r="BL1076" s="238"/>
      <c r="BM1076" s="238"/>
      <c r="BN1076" s="238"/>
      <c r="BO1076" s="238"/>
      <c r="BP1076" s="238"/>
      <c r="BQ1076" s="237">
        <f t="shared" si="65"/>
        <v>213.7</v>
      </c>
      <c r="BR1076" s="237">
        <f t="shared" si="65"/>
        <v>213.7</v>
      </c>
      <c r="BS1076" s="241">
        <f t="shared" si="67"/>
        <v>0.11722764568050988</v>
      </c>
      <c r="BT1076" s="273">
        <v>0</v>
      </c>
      <c r="BU1076" s="243">
        <v>0</v>
      </c>
      <c r="BV1076" s="244">
        <v>0</v>
      </c>
      <c r="BW1076" s="243">
        <v>0</v>
      </c>
      <c r="BX1076" s="243">
        <v>0</v>
      </c>
      <c r="BY1076" s="243">
        <v>0</v>
      </c>
      <c r="BZ1076" s="243">
        <v>0</v>
      </c>
      <c r="CA1076" s="243">
        <v>0</v>
      </c>
      <c r="CB1076" s="243">
        <v>0</v>
      </c>
      <c r="CC1076" s="243">
        <v>0</v>
      </c>
      <c r="CD1076" s="243">
        <v>0</v>
      </c>
      <c r="CE1076" s="243">
        <v>0</v>
      </c>
      <c r="CF1076" s="243">
        <v>0</v>
      </c>
      <c r="CG1076" s="243">
        <v>0</v>
      </c>
      <c r="CH1076" s="243">
        <v>0</v>
      </c>
      <c r="CI1076" s="243">
        <v>0</v>
      </c>
      <c r="CJ1076" s="243">
        <v>250849.60800000001</v>
      </c>
      <c r="CK1076" s="243">
        <v>250849.60800000001</v>
      </c>
      <c r="CL1076" s="243">
        <v>0</v>
      </c>
      <c r="CM1076" s="243">
        <v>0</v>
      </c>
      <c r="CN1076" s="243">
        <v>0</v>
      </c>
      <c r="CO1076" s="243">
        <v>0</v>
      </c>
      <c r="CP1076" s="243">
        <v>0</v>
      </c>
      <c r="CQ1076" s="243">
        <v>0</v>
      </c>
      <c r="CR1076" s="244">
        <f t="shared" si="66"/>
        <v>250849.60800000001</v>
      </c>
      <c r="CS1076" s="267">
        <f t="shared" si="66"/>
        <v>250849.60800000001</v>
      </c>
      <c r="CT1076" s="268"/>
      <c r="CU1076" s="269"/>
      <c r="CV1076" s="269"/>
      <c r="CW1076" s="269"/>
      <c r="CX1076" s="269"/>
      <c r="CY1076" s="269"/>
      <c r="CZ1076" s="269"/>
      <c r="DA1076" s="270"/>
      <c r="DB1076" s="248">
        <v>6387.6127141611223</v>
      </c>
      <c r="DC1076" s="249"/>
      <c r="DD1076" s="250">
        <v>1.8229488339500919</v>
      </c>
      <c r="DE1076" s="251"/>
      <c r="DF1076" s="251"/>
      <c r="DG1076" s="251"/>
      <c r="DH1076" s="252"/>
      <c r="DI1076" s="252"/>
      <c r="DJ1076" s="252"/>
      <c r="DK1076" s="252"/>
      <c r="DL1076" s="251" t="s">
        <v>2005</v>
      </c>
      <c r="DM1076" s="253" t="s">
        <v>2005</v>
      </c>
      <c r="DN1076" s="254" t="s">
        <v>66</v>
      </c>
      <c r="DO1076" s="231"/>
      <c r="DP1076" s="256" t="s">
        <v>66</v>
      </c>
      <c r="DQ1076" s="231"/>
      <c r="DR1076" s="258"/>
      <c r="DS1076" s="259"/>
      <c r="DT1076" s="260"/>
      <c r="DU1076" s="255">
        <v>0</v>
      </c>
      <c r="DV1076" s="261">
        <v>29.226190277691519</v>
      </c>
      <c r="DW1076" s="231">
        <v>0</v>
      </c>
      <c r="DX1076" s="262">
        <v>29.226190277691519</v>
      </c>
      <c r="DY1076" s="255">
        <v>0</v>
      </c>
      <c r="DZ1076" s="231">
        <v>0.67316737446093622</v>
      </c>
      <c r="EA1076" s="231">
        <v>0</v>
      </c>
      <c r="EB1076" s="262">
        <v>0.67316737446093622</v>
      </c>
      <c r="EC1076" s="271"/>
      <c r="ED1076" s="234"/>
      <c r="EE1076" s="272"/>
      <c r="EF1076" s="234">
        <v>0</v>
      </c>
      <c r="EG1076" s="266">
        <v>10228</v>
      </c>
      <c r="EH1076" s="258"/>
    </row>
    <row r="1077" spans="1:138" ht="30" customHeight="1" thickBot="1" x14ac:dyDescent="0.3">
      <c r="A1077" s="45" t="s">
        <v>60</v>
      </c>
      <c r="B1077" s="45" t="s">
        <v>61</v>
      </c>
      <c r="C1077" s="45" t="s">
        <v>1479</v>
      </c>
      <c r="D1077" s="46" t="s">
        <v>1786</v>
      </c>
      <c r="E1077" s="46" t="s">
        <v>1485</v>
      </c>
      <c r="F1077" s="46" t="s">
        <v>1792</v>
      </c>
      <c r="G1077" s="46" t="s">
        <v>1485</v>
      </c>
      <c r="H1077" s="226" t="s">
        <v>66</v>
      </c>
      <c r="I1077" s="227" t="s">
        <v>2007</v>
      </c>
      <c r="J1077" s="228">
        <v>13.2</v>
      </c>
      <c r="K1077" s="229">
        <v>2.1039567569700668</v>
      </c>
      <c r="L1077" s="229">
        <v>1.2895833306510001</v>
      </c>
      <c r="M1077" s="230">
        <v>359.58333333333297</v>
      </c>
      <c r="N1077" s="231">
        <v>3660.8847571279157</v>
      </c>
      <c r="O1077" s="232" t="s">
        <v>2003</v>
      </c>
      <c r="P1077" s="233">
        <v>1.0447730471255467</v>
      </c>
      <c r="Q1077" s="234" t="s">
        <v>68</v>
      </c>
      <c r="R1077" s="235" t="s">
        <v>68</v>
      </c>
      <c r="S1077" s="236" t="s">
        <v>2005</v>
      </c>
      <c r="T1077" s="236" t="s">
        <v>2005</v>
      </c>
      <c r="U1077" s="237" t="s">
        <v>2005</v>
      </c>
      <c r="V1077" s="238" t="s">
        <v>2005</v>
      </c>
      <c r="W1077" s="238" t="s">
        <v>2005</v>
      </c>
      <c r="X1077" s="238" t="s">
        <v>2005</v>
      </c>
      <c r="Y1077" s="238" t="s">
        <v>2005</v>
      </c>
      <c r="Z1077" s="238" t="s">
        <v>2005</v>
      </c>
      <c r="AA1077" s="238" t="s">
        <v>2005</v>
      </c>
      <c r="AB1077" s="238" t="s">
        <v>2005</v>
      </c>
      <c r="AC1077" s="238" t="s">
        <v>2005</v>
      </c>
      <c r="AD1077" s="238" t="s">
        <v>2005</v>
      </c>
      <c r="AE1077" s="238" t="s">
        <v>2005</v>
      </c>
      <c r="AF1077" s="238" t="s">
        <v>2005</v>
      </c>
      <c r="AG1077" s="238" t="s">
        <v>2005</v>
      </c>
      <c r="AH1077" s="238" t="s">
        <v>2005</v>
      </c>
      <c r="AI1077" s="238">
        <v>5</v>
      </c>
      <c r="AJ1077" s="238">
        <v>5</v>
      </c>
      <c r="AK1077" s="238" t="s">
        <v>2005</v>
      </c>
      <c r="AL1077" s="238" t="s">
        <v>2005</v>
      </c>
      <c r="AM1077" s="237" t="s">
        <v>2005</v>
      </c>
      <c r="AN1077" s="238" t="s">
        <v>2005</v>
      </c>
      <c r="AO1077" s="238" t="s">
        <v>2005</v>
      </c>
      <c r="AP1077" s="238" t="s">
        <v>2005</v>
      </c>
      <c r="AQ1077" s="237">
        <f t="shared" si="64"/>
        <v>5</v>
      </c>
      <c r="AR1077" s="239">
        <f t="shared" si="64"/>
        <v>5</v>
      </c>
      <c r="AS1077" s="240"/>
      <c r="AT1077" s="238"/>
      <c r="AU1077" s="237"/>
      <c r="AV1077" s="238"/>
      <c r="AW1077" s="238"/>
      <c r="AX1077" s="238"/>
      <c r="AY1077" s="238"/>
      <c r="AZ1077" s="238"/>
      <c r="BA1077" s="238"/>
      <c r="BB1077" s="238"/>
      <c r="BC1077" s="238"/>
      <c r="BD1077" s="238"/>
      <c r="BE1077" s="238"/>
      <c r="BF1077" s="238"/>
      <c r="BG1077" s="238"/>
      <c r="BH1077" s="238"/>
      <c r="BI1077" s="238">
        <v>123.7</v>
      </c>
      <c r="BJ1077" s="238">
        <v>123.7</v>
      </c>
      <c r="BK1077" s="238"/>
      <c r="BL1077" s="238"/>
      <c r="BM1077" s="238"/>
      <c r="BN1077" s="238"/>
      <c r="BO1077" s="238"/>
      <c r="BP1077" s="238"/>
      <c r="BQ1077" s="237">
        <f t="shared" si="65"/>
        <v>123.7</v>
      </c>
      <c r="BR1077" s="237">
        <f t="shared" si="65"/>
        <v>123.7</v>
      </c>
      <c r="BS1077" s="241">
        <f t="shared" si="67"/>
        <v>0.11839891959342956</v>
      </c>
      <c r="BT1077" s="273">
        <v>0</v>
      </c>
      <c r="BU1077" s="243">
        <v>0</v>
      </c>
      <c r="BV1077" s="244">
        <v>0</v>
      </c>
      <c r="BW1077" s="243">
        <v>0</v>
      </c>
      <c r="BX1077" s="243">
        <v>0</v>
      </c>
      <c r="BY1077" s="243">
        <v>0</v>
      </c>
      <c r="BZ1077" s="243">
        <v>0</v>
      </c>
      <c r="CA1077" s="243">
        <v>0</v>
      </c>
      <c r="CB1077" s="243">
        <v>0</v>
      </c>
      <c r="CC1077" s="243">
        <v>0</v>
      </c>
      <c r="CD1077" s="243">
        <v>0</v>
      </c>
      <c r="CE1077" s="243">
        <v>0</v>
      </c>
      <c r="CF1077" s="243">
        <v>0</v>
      </c>
      <c r="CG1077" s="243">
        <v>0</v>
      </c>
      <c r="CH1077" s="243">
        <v>0</v>
      </c>
      <c r="CI1077" s="243">
        <v>0</v>
      </c>
      <c r="CJ1077" s="243">
        <v>145204.008</v>
      </c>
      <c r="CK1077" s="243">
        <v>145204.008</v>
      </c>
      <c r="CL1077" s="243">
        <v>0</v>
      </c>
      <c r="CM1077" s="243">
        <v>0</v>
      </c>
      <c r="CN1077" s="243">
        <v>0</v>
      </c>
      <c r="CO1077" s="243">
        <v>0</v>
      </c>
      <c r="CP1077" s="243">
        <v>0</v>
      </c>
      <c r="CQ1077" s="243">
        <v>0</v>
      </c>
      <c r="CR1077" s="244">
        <f t="shared" si="66"/>
        <v>145204.008</v>
      </c>
      <c r="CS1077" s="267">
        <f t="shared" si="66"/>
        <v>145204.008</v>
      </c>
      <c r="CT1077" s="268"/>
      <c r="CU1077" s="269"/>
      <c r="CV1077" s="269"/>
      <c r="CW1077" s="269"/>
      <c r="CX1077" s="269"/>
      <c r="CY1077" s="269"/>
      <c r="CZ1077" s="269"/>
      <c r="DA1077" s="270"/>
      <c r="DB1077" s="248">
        <v>3660.8847571279157</v>
      </c>
      <c r="DC1077" s="249"/>
      <c r="DD1077" s="250">
        <v>1.0447730471255467</v>
      </c>
      <c r="DE1077" s="251"/>
      <c r="DF1077" s="251"/>
      <c r="DG1077" s="251"/>
      <c r="DH1077" s="252"/>
      <c r="DI1077" s="252"/>
      <c r="DJ1077" s="252"/>
      <c r="DK1077" s="252"/>
      <c r="DL1077" s="251" t="s">
        <v>2005</v>
      </c>
      <c r="DM1077" s="253" t="s">
        <v>2005</v>
      </c>
      <c r="DN1077" s="254" t="s">
        <v>66</v>
      </c>
      <c r="DO1077" s="231"/>
      <c r="DP1077" s="256" t="s">
        <v>66</v>
      </c>
      <c r="DQ1077" s="231"/>
      <c r="DR1077" s="258"/>
      <c r="DS1077" s="259"/>
      <c r="DT1077" s="260"/>
      <c r="DU1077" s="255">
        <v>35.235225955967593</v>
      </c>
      <c r="DV1077" s="261">
        <v>109.31661828822786</v>
      </c>
      <c r="DW1077" s="231">
        <v>35.235225955967593</v>
      </c>
      <c r="DX1077" s="262">
        <v>109.31661828822786</v>
      </c>
      <c r="DY1077" s="255">
        <v>1.006720741599074</v>
      </c>
      <c r="DZ1077" s="231">
        <v>0.22076984366811958</v>
      </c>
      <c r="EA1077" s="231">
        <v>1.006720741599074</v>
      </c>
      <c r="EB1077" s="262">
        <v>0.22076984366811958</v>
      </c>
      <c r="EC1077" s="271"/>
      <c r="ED1077" s="234"/>
      <c r="EE1077" s="272"/>
      <c r="EF1077" s="234">
        <v>12670</v>
      </c>
      <c r="EG1077" s="266">
        <v>63763</v>
      </c>
      <c r="EH1077" s="258"/>
    </row>
    <row r="1078" spans="1:138" ht="30" customHeight="1" thickBot="1" x14ac:dyDescent="0.3">
      <c r="A1078" s="45" t="s">
        <v>60</v>
      </c>
      <c r="B1078" s="45" t="s">
        <v>61</v>
      </c>
      <c r="C1078" s="45" t="s">
        <v>1479</v>
      </c>
      <c r="D1078" s="46" t="s">
        <v>1786</v>
      </c>
      <c r="E1078" s="46" t="s">
        <v>1485</v>
      </c>
      <c r="F1078" s="46" t="s">
        <v>1793</v>
      </c>
      <c r="G1078" s="46" t="s">
        <v>1553</v>
      </c>
      <c r="H1078" s="226" t="s">
        <v>66</v>
      </c>
      <c r="I1078" s="227" t="s">
        <v>2007</v>
      </c>
      <c r="J1078" s="228">
        <v>13.2</v>
      </c>
      <c r="K1078" s="229">
        <v>2.5506873012582316</v>
      </c>
      <c r="L1078" s="229">
        <v>3.0123105997950002</v>
      </c>
      <c r="M1078" s="230">
        <v>868.75</v>
      </c>
      <c r="N1078" s="231">
        <v>7448.006919674036</v>
      </c>
      <c r="O1078" s="232" t="s">
        <v>2003</v>
      </c>
      <c r="P1078" s="233">
        <v>2.1255727510485261</v>
      </c>
      <c r="Q1078" s="234" t="s">
        <v>68</v>
      </c>
      <c r="R1078" s="235" t="s">
        <v>68</v>
      </c>
      <c r="S1078" s="236" t="s">
        <v>2005</v>
      </c>
      <c r="T1078" s="236" t="s">
        <v>2005</v>
      </c>
      <c r="U1078" s="237" t="s">
        <v>2005</v>
      </c>
      <c r="V1078" s="238" t="s">
        <v>2005</v>
      </c>
      <c r="W1078" s="238" t="s">
        <v>2005</v>
      </c>
      <c r="X1078" s="238" t="s">
        <v>2005</v>
      </c>
      <c r="Y1078" s="238" t="s">
        <v>2005</v>
      </c>
      <c r="Z1078" s="238" t="s">
        <v>2005</v>
      </c>
      <c r="AA1078" s="238" t="s">
        <v>2005</v>
      </c>
      <c r="AB1078" s="238" t="s">
        <v>2005</v>
      </c>
      <c r="AC1078" s="238" t="s">
        <v>2005</v>
      </c>
      <c r="AD1078" s="238" t="s">
        <v>2005</v>
      </c>
      <c r="AE1078" s="238" t="s">
        <v>2005</v>
      </c>
      <c r="AF1078" s="238" t="s">
        <v>2005</v>
      </c>
      <c r="AG1078" s="238" t="s">
        <v>2005</v>
      </c>
      <c r="AH1078" s="238" t="s">
        <v>2005</v>
      </c>
      <c r="AI1078" s="238">
        <v>24</v>
      </c>
      <c r="AJ1078" s="238">
        <v>24</v>
      </c>
      <c r="AK1078" s="238" t="s">
        <v>2005</v>
      </c>
      <c r="AL1078" s="238" t="s">
        <v>2005</v>
      </c>
      <c r="AM1078" s="237" t="s">
        <v>2005</v>
      </c>
      <c r="AN1078" s="238" t="s">
        <v>2005</v>
      </c>
      <c r="AO1078" s="238" t="s">
        <v>2005</v>
      </c>
      <c r="AP1078" s="238" t="s">
        <v>2005</v>
      </c>
      <c r="AQ1078" s="237">
        <f t="shared" si="64"/>
        <v>24</v>
      </c>
      <c r="AR1078" s="239">
        <f t="shared" si="64"/>
        <v>24</v>
      </c>
      <c r="AS1078" s="240"/>
      <c r="AT1078" s="238"/>
      <c r="AU1078" s="237"/>
      <c r="AV1078" s="238"/>
      <c r="AW1078" s="238"/>
      <c r="AX1078" s="238"/>
      <c r="AY1078" s="238"/>
      <c r="AZ1078" s="238"/>
      <c r="BA1078" s="238"/>
      <c r="BB1078" s="238"/>
      <c r="BC1078" s="238"/>
      <c r="BD1078" s="238"/>
      <c r="BE1078" s="238"/>
      <c r="BF1078" s="238"/>
      <c r="BG1078" s="238"/>
      <c r="BH1078" s="238"/>
      <c r="BI1078" s="238">
        <v>138.01</v>
      </c>
      <c r="BJ1078" s="238">
        <v>138.01</v>
      </c>
      <c r="BK1078" s="238"/>
      <c r="BL1078" s="238"/>
      <c r="BM1078" s="238"/>
      <c r="BN1078" s="238"/>
      <c r="BO1078" s="238"/>
      <c r="BP1078" s="238"/>
      <c r="BQ1078" s="237">
        <f t="shared" si="65"/>
        <v>138.01</v>
      </c>
      <c r="BR1078" s="237">
        <f t="shared" si="65"/>
        <v>138.01</v>
      </c>
      <c r="BS1078" s="241">
        <f t="shared" si="67"/>
        <v>6.4928382212239455E-2</v>
      </c>
      <c r="BT1078" s="273">
        <v>0</v>
      </c>
      <c r="BU1078" s="243">
        <v>0</v>
      </c>
      <c r="BV1078" s="244">
        <v>0</v>
      </c>
      <c r="BW1078" s="243">
        <v>0</v>
      </c>
      <c r="BX1078" s="243">
        <v>0</v>
      </c>
      <c r="BY1078" s="243">
        <v>0</v>
      </c>
      <c r="BZ1078" s="243">
        <v>0</v>
      </c>
      <c r="CA1078" s="243">
        <v>0</v>
      </c>
      <c r="CB1078" s="243">
        <v>0</v>
      </c>
      <c r="CC1078" s="243">
        <v>0</v>
      </c>
      <c r="CD1078" s="243">
        <v>0</v>
      </c>
      <c r="CE1078" s="243">
        <v>0</v>
      </c>
      <c r="CF1078" s="243">
        <v>0</v>
      </c>
      <c r="CG1078" s="243">
        <v>0</v>
      </c>
      <c r="CH1078" s="243">
        <v>0</v>
      </c>
      <c r="CI1078" s="243">
        <v>0</v>
      </c>
      <c r="CJ1078" s="243">
        <v>162001.65839999999</v>
      </c>
      <c r="CK1078" s="243">
        <v>162001.65839999999</v>
      </c>
      <c r="CL1078" s="243">
        <v>0</v>
      </c>
      <c r="CM1078" s="243">
        <v>0</v>
      </c>
      <c r="CN1078" s="243">
        <v>0</v>
      </c>
      <c r="CO1078" s="243">
        <v>0</v>
      </c>
      <c r="CP1078" s="243">
        <v>0</v>
      </c>
      <c r="CQ1078" s="243">
        <v>0</v>
      </c>
      <c r="CR1078" s="244">
        <f t="shared" si="66"/>
        <v>162001.65839999999</v>
      </c>
      <c r="CS1078" s="267">
        <f t="shared" si="66"/>
        <v>162001.65839999999</v>
      </c>
      <c r="CT1078" s="268"/>
      <c r="CU1078" s="269"/>
      <c r="CV1078" s="269"/>
      <c r="CW1078" s="269"/>
      <c r="CX1078" s="269"/>
      <c r="CY1078" s="269"/>
      <c r="CZ1078" s="269"/>
      <c r="DA1078" s="270"/>
      <c r="DB1078" s="248">
        <v>7448.006919674036</v>
      </c>
      <c r="DC1078" s="249"/>
      <c r="DD1078" s="250">
        <v>2.1255727510485261</v>
      </c>
      <c r="DE1078" s="251"/>
      <c r="DF1078" s="251"/>
      <c r="DG1078" s="251"/>
      <c r="DH1078" s="252"/>
      <c r="DI1078" s="252"/>
      <c r="DJ1078" s="252"/>
      <c r="DK1078" s="252"/>
      <c r="DL1078" s="251" t="s">
        <v>2005</v>
      </c>
      <c r="DM1078" s="253" t="s">
        <v>2005</v>
      </c>
      <c r="DN1078" s="254" t="s">
        <v>66</v>
      </c>
      <c r="DO1078" s="231"/>
      <c r="DP1078" s="256" t="s">
        <v>66</v>
      </c>
      <c r="DQ1078" s="231"/>
      <c r="DR1078" s="258"/>
      <c r="DS1078" s="259"/>
      <c r="DT1078" s="260"/>
      <c r="DU1078" s="255">
        <v>0.19453237410071941</v>
      </c>
      <c r="DV1078" s="261">
        <v>53.097040501354506</v>
      </c>
      <c r="DW1078" s="231">
        <v>0.19453237410071941</v>
      </c>
      <c r="DX1078" s="262">
        <v>49.604714645392313</v>
      </c>
      <c r="DY1078" s="255">
        <v>1.1510791366906475E-3</v>
      </c>
      <c r="DZ1078" s="231">
        <v>0.40566566447201047</v>
      </c>
      <c r="EA1078" s="231">
        <v>1.1510791366906475E-3</v>
      </c>
      <c r="EB1078" s="262">
        <v>0.39425283487736268</v>
      </c>
      <c r="EC1078" s="271"/>
      <c r="ED1078" s="234"/>
      <c r="EE1078" s="272"/>
      <c r="EF1078" s="234">
        <v>0</v>
      </c>
      <c r="EG1078" s="266">
        <v>33799.333333333336</v>
      </c>
      <c r="EH1078" s="258"/>
    </row>
    <row r="1079" spans="1:138" ht="30" customHeight="1" thickBot="1" x14ac:dyDescent="0.3">
      <c r="A1079" s="45" t="s">
        <v>60</v>
      </c>
      <c r="B1079" s="45" t="s">
        <v>61</v>
      </c>
      <c r="C1079" s="45" t="s">
        <v>1479</v>
      </c>
      <c r="D1079" s="46" t="s">
        <v>1576</v>
      </c>
      <c r="E1079" s="46" t="s">
        <v>1520</v>
      </c>
      <c r="F1079" s="46" t="s">
        <v>1794</v>
      </c>
      <c r="G1079" s="46" t="s">
        <v>1580</v>
      </c>
      <c r="H1079" s="226" t="s">
        <v>66</v>
      </c>
      <c r="I1079" s="227" t="s">
        <v>2002</v>
      </c>
      <c r="J1079" s="228">
        <v>13.2</v>
      </c>
      <c r="K1079" s="229">
        <v>9.7168050304614013</v>
      </c>
      <c r="L1079" s="229">
        <v>25.686742370814002</v>
      </c>
      <c r="M1079" s="230">
        <v>2089.5</v>
      </c>
      <c r="N1079" s="231">
        <v>32693.73</v>
      </c>
      <c r="O1079" s="232" t="s">
        <v>2006</v>
      </c>
      <c r="P1079" s="233">
        <v>7.5676763884299376</v>
      </c>
      <c r="Q1079" s="234" t="s">
        <v>2004</v>
      </c>
      <c r="R1079" s="235" t="s">
        <v>68</v>
      </c>
      <c r="S1079" s="236" t="s">
        <v>2005</v>
      </c>
      <c r="T1079" s="236" t="s">
        <v>2005</v>
      </c>
      <c r="U1079" s="237" t="s">
        <v>2005</v>
      </c>
      <c r="V1079" s="238" t="s">
        <v>2005</v>
      </c>
      <c r="W1079" s="238" t="s">
        <v>2005</v>
      </c>
      <c r="X1079" s="238" t="s">
        <v>2005</v>
      </c>
      <c r="Y1079" s="238" t="s">
        <v>2005</v>
      </c>
      <c r="Z1079" s="238" t="s">
        <v>2005</v>
      </c>
      <c r="AA1079" s="238" t="s">
        <v>2005</v>
      </c>
      <c r="AB1079" s="238" t="s">
        <v>2005</v>
      </c>
      <c r="AC1079" s="238" t="s">
        <v>2005</v>
      </c>
      <c r="AD1079" s="238" t="s">
        <v>2005</v>
      </c>
      <c r="AE1079" s="238" t="s">
        <v>2005</v>
      </c>
      <c r="AF1079" s="238" t="s">
        <v>2005</v>
      </c>
      <c r="AG1079" s="238" t="s">
        <v>2005</v>
      </c>
      <c r="AH1079" s="238" t="s">
        <v>2005</v>
      </c>
      <c r="AI1079" s="238">
        <v>80</v>
      </c>
      <c r="AJ1079" s="238">
        <v>80</v>
      </c>
      <c r="AK1079" s="238" t="s">
        <v>2005</v>
      </c>
      <c r="AL1079" s="238" t="s">
        <v>2005</v>
      </c>
      <c r="AM1079" s="237" t="s">
        <v>2005</v>
      </c>
      <c r="AN1079" s="238" t="s">
        <v>2005</v>
      </c>
      <c r="AO1079" s="238" t="s">
        <v>2005</v>
      </c>
      <c r="AP1079" s="238" t="s">
        <v>2005</v>
      </c>
      <c r="AQ1079" s="237">
        <f t="shared" si="64"/>
        <v>80</v>
      </c>
      <c r="AR1079" s="239">
        <f t="shared" si="64"/>
        <v>80</v>
      </c>
      <c r="AS1079" s="240"/>
      <c r="AT1079" s="238"/>
      <c r="AU1079" s="237"/>
      <c r="AV1079" s="238"/>
      <c r="AW1079" s="238"/>
      <c r="AX1079" s="238"/>
      <c r="AY1079" s="238"/>
      <c r="AZ1079" s="238"/>
      <c r="BA1079" s="238"/>
      <c r="BB1079" s="238"/>
      <c r="BC1079" s="238"/>
      <c r="BD1079" s="238"/>
      <c r="BE1079" s="238"/>
      <c r="BF1079" s="238"/>
      <c r="BG1079" s="238"/>
      <c r="BH1079" s="238"/>
      <c r="BI1079" s="238">
        <v>639.39</v>
      </c>
      <c r="BJ1079" s="238">
        <v>639.39</v>
      </c>
      <c r="BK1079" s="238"/>
      <c r="BL1079" s="238"/>
      <c r="BM1079" s="238"/>
      <c r="BN1079" s="238"/>
      <c r="BO1079" s="238"/>
      <c r="BP1079" s="238"/>
      <c r="BQ1079" s="237">
        <f t="shared" si="65"/>
        <v>639.39</v>
      </c>
      <c r="BR1079" s="237">
        <f t="shared" si="65"/>
        <v>639.39</v>
      </c>
      <c r="BS1079" s="241">
        <f t="shared" si="67"/>
        <v>8.4489606476507106E-2</v>
      </c>
      <c r="BT1079" s="273">
        <v>0</v>
      </c>
      <c r="BU1079" s="243">
        <v>0</v>
      </c>
      <c r="BV1079" s="244">
        <v>0</v>
      </c>
      <c r="BW1079" s="243">
        <v>0</v>
      </c>
      <c r="BX1079" s="243">
        <v>0</v>
      </c>
      <c r="BY1079" s="243">
        <v>0</v>
      </c>
      <c r="BZ1079" s="243">
        <v>0</v>
      </c>
      <c r="CA1079" s="243">
        <v>0</v>
      </c>
      <c r="CB1079" s="243">
        <v>0</v>
      </c>
      <c r="CC1079" s="243">
        <v>0</v>
      </c>
      <c r="CD1079" s="243">
        <v>0</v>
      </c>
      <c r="CE1079" s="243">
        <v>0</v>
      </c>
      <c r="CF1079" s="243">
        <v>0</v>
      </c>
      <c r="CG1079" s="243">
        <v>0</v>
      </c>
      <c r="CH1079" s="243">
        <v>0</v>
      </c>
      <c r="CI1079" s="243">
        <v>0</v>
      </c>
      <c r="CJ1079" s="243">
        <v>750541.55759999994</v>
      </c>
      <c r="CK1079" s="243">
        <v>750541.55759999994</v>
      </c>
      <c r="CL1079" s="243">
        <v>0</v>
      </c>
      <c r="CM1079" s="243">
        <v>0</v>
      </c>
      <c r="CN1079" s="243">
        <v>0</v>
      </c>
      <c r="CO1079" s="243">
        <v>0</v>
      </c>
      <c r="CP1079" s="243">
        <v>0</v>
      </c>
      <c r="CQ1079" s="243">
        <v>0</v>
      </c>
      <c r="CR1079" s="244">
        <f t="shared" si="66"/>
        <v>750541.55759999994</v>
      </c>
      <c r="CS1079" s="267">
        <f t="shared" si="66"/>
        <v>750541.55759999994</v>
      </c>
      <c r="CT1079" s="268"/>
      <c r="CU1079" s="269"/>
      <c r="CV1079" s="269"/>
      <c r="CW1079" s="269"/>
      <c r="CX1079" s="269"/>
      <c r="CY1079" s="269"/>
      <c r="CZ1079" s="269"/>
      <c r="DA1079" s="270"/>
      <c r="DB1079" s="248">
        <v>32693.73</v>
      </c>
      <c r="DC1079" s="249"/>
      <c r="DD1079" s="250">
        <v>7.5676763884299376</v>
      </c>
      <c r="DE1079" s="251"/>
      <c r="DF1079" s="251"/>
      <c r="DG1079" s="251"/>
      <c r="DH1079" s="252"/>
      <c r="DI1079" s="252"/>
      <c r="DJ1079" s="252"/>
      <c r="DK1079" s="252"/>
      <c r="DL1079" s="251" t="s">
        <v>2005</v>
      </c>
      <c r="DM1079" s="253" t="s">
        <v>2005</v>
      </c>
      <c r="DN1079" s="254" t="s">
        <v>66</v>
      </c>
      <c r="DO1079" s="231"/>
      <c r="DP1079" s="256" t="s">
        <v>66</v>
      </c>
      <c r="DQ1079" s="231"/>
      <c r="DR1079" s="258"/>
      <c r="DS1079" s="259"/>
      <c r="DT1079" s="260"/>
      <c r="DU1079" s="255">
        <v>118.97104570471404</v>
      </c>
      <c r="DV1079" s="261">
        <v>1019.8978667990907</v>
      </c>
      <c r="DW1079" s="231">
        <v>110.98875329026083</v>
      </c>
      <c r="DX1079" s="262">
        <v>-20.328692752455254</v>
      </c>
      <c r="DY1079" s="255">
        <v>0.56999282124910267</v>
      </c>
      <c r="DZ1079" s="231">
        <v>0.93905563946351089</v>
      </c>
      <c r="EA1079" s="231">
        <v>0.55180665230916492</v>
      </c>
      <c r="EB1079" s="262">
        <v>0.16058954619314347</v>
      </c>
      <c r="EC1079" s="271"/>
      <c r="ED1079" s="234"/>
      <c r="EE1079" s="272"/>
      <c r="EF1079" s="234">
        <v>133001</v>
      </c>
      <c r="EG1079" s="266">
        <v>-106188.33333333333</v>
      </c>
      <c r="EH1079" s="258"/>
    </row>
    <row r="1080" spans="1:138" ht="30" customHeight="1" thickBot="1" x14ac:dyDescent="0.3">
      <c r="A1080" s="45" t="s">
        <v>60</v>
      </c>
      <c r="B1080" s="45" t="s">
        <v>61</v>
      </c>
      <c r="C1080" s="45" t="s">
        <v>1479</v>
      </c>
      <c r="D1080" s="46" t="s">
        <v>1576</v>
      </c>
      <c r="E1080" s="46" t="s">
        <v>1520</v>
      </c>
      <c r="F1080" s="46" t="s">
        <v>1795</v>
      </c>
      <c r="G1080" s="46" t="s">
        <v>1520</v>
      </c>
      <c r="H1080" s="226" t="s">
        <v>66</v>
      </c>
      <c r="I1080" s="227" t="s">
        <v>2007</v>
      </c>
      <c r="J1080" s="228">
        <v>13.2</v>
      </c>
      <c r="K1080" s="229">
        <v>9.7168050304614013</v>
      </c>
      <c r="L1080" s="229">
        <v>11.283712097742001</v>
      </c>
      <c r="M1080" s="230">
        <v>1103</v>
      </c>
      <c r="N1080" s="231">
        <v>15232.130999999999</v>
      </c>
      <c r="O1080" s="232" t="s">
        <v>2006</v>
      </c>
      <c r="P1080" s="233">
        <v>3.9095850828444689</v>
      </c>
      <c r="Q1080" s="234" t="s">
        <v>2004</v>
      </c>
      <c r="R1080" s="235" t="s">
        <v>68</v>
      </c>
      <c r="S1080" s="236" t="s">
        <v>2005</v>
      </c>
      <c r="T1080" s="236" t="s">
        <v>2005</v>
      </c>
      <c r="U1080" s="237" t="s">
        <v>2005</v>
      </c>
      <c r="V1080" s="238" t="s">
        <v>2005</v>
      </c>
      <c r="W1080" s="238" t="s">
        <v>2005</v>
      </c>
      <c r="X1080" s="238" t="s">
        <v>2005</v>
      </c>
      <c r="Y1080" s="238" t="s">
        <v>2005</v>
      </c>
      <c r="Z1080" s="238" t="s">
        <v>2005</v>
      </c>
      <c r="AA1080" s="238" t="s">
        <v>2005</v>
      </c>
      <c r="AB1080" s="238" t="s">
        <v>2005</v>
      </c>
      <c r="AC1080" s="238" t="s">
        <v>2005</v>
      </c>
      <c r="AD1080" s="238" t="s">
        <v>2005</v>
      </c>
      <c r="AE1080" s="238" t="s">
        <v>2005</v>
      </c>
      <c r="AF1080" s="238" t="s">
        <v>2005</v>
      </c>
      <c r="AG1080" s="238" t="s">
        <v>2005</v>
      </c>
      <c r="AH1080" s="238" t="s">
        <v>2005</v>
      </c>
      <c r="AI1080" s="238">
        <v>38</v>
      </c>
      <c r="AJ1080" s="238">
        <v>38</v>
      </c>
      <c r="AK1080" s="238" t="s">
        <v>2005</v>
      </c>
      <c r="AL1080" s="238" t="s">
        <v>2005</v>
      </c>
      <c r="AM1080" s="237" t="s">
        <v>2005</v>
      </c>
      <c r="AN1080" s="238" t="s">
        <v>2005</v>
      </c>
      <c r="AO1080" s="238" t="s">
        <v>2005</v>
      </c>
      <c r="AP1080" s="238" t="s">
        <v>2005</v>
      </c>
      <c r="AQ1080" s="237">
        <f t="shared" si="64"/>
        <v>38</v>
      </c>
      <c r="AR1080" s="239">
        <f t="shared" si="64"/>
        <v>38</v>
      </c>
      <c r="AS1080" s="240"/>
      <c r="AT1080" s="238"/>
      <c r="AU1080" s="237"/>
      <c r="AV1080" s="238"/>
      <c r="AW1080" s="238"/>
      <c r="AX1080" s="238"/>
      <c r="AY1080" s="238"/>
      <c r="AZ1080" s="238"/>
      <c r="BA1080" s="238"/>
      <c r="BB1080" s="238"/>
      <c r="BC1080" s="238"/>
      <c r="BD1080" s="238"/>
      <c r="BE1080" s="238"/>
      <c r="BF1080" s="238"/>
      <c r="BG1080" s="238"/>
      <c r="BH1080" s="238"/>
      <c r="BI1080" s="238">
        <v>270.66000000000003</v>
      </c>
      <c r="BJ1080" s="238">
        <v>270.66000000000003</v>
      </c>
      <c r="BK1080" s="238"/>
      <c r="BL1080" s="238"/>
      <c r="BM1080" s="238"/>
      <c r="BN1080" s="238"/>
      <c r="BO1080" s="238"/>
      <c r="BP1080" s="238"/>
      <c r="BQ1080" s="237">
        <f t="shared" si="65"/>
        <v>270.66000000000003</v>
      </c>
      <c r="BR1080" s="237">
        <f t="shared" si="65"/>
        <v>270.66000000000003</v>
      </c>
      <c r="BS1080" s="241">
        <f t="shared" si="67"/>
        <v>6.9229852852589119E-2</v>
      </c>
      <c r="BT1080" s="273">
        <v>0</v>
      </c>
      <c r="BU1080" s="243">
        <v>0</v>
      </c>
      <c r="BV1080" s="244">
        <v>0</v>
      </c>
      <c r="BW1080" s="243">
        <v>0</v>
      </c>
      <c r="BX1080" s="243">
        <v>0</v>
      </c>
      <c r="BY1080" s="243">
        <v>0</v>
      </c>
      <c r="BZ1080" s="243">
        <v>0</v>
      </c>
      <c r="CA1080" s="243">
        <v>0</v>
      </c>
      <c r="CB1080" s="243">
        <v>0</v>
      </c>
      <c r="CC1080" s="243">
        <v>0</v>
      </c>
      <c r="CD1080" s="243">
        <v>0</v>
      </c>
      <c r="CE1080" s="243">
        <v>0</v>
      </c>
      <c r="CF1080" s="243">
        <v>0</v>
      </c>
      <c r="CG1080" s="243">
        <v>0</v>
      </c>
      <c r="CH1080" s="243">
        <v>0</v>
      </c>
      <c r="CI1080" s="243">
        <v>0</v>
      </c>
      <c r="CJ1080" s="243">
        <v>317711.5344</v>
      </c>
      <c r="CK1080" s="243">
        <v>317711.5344</v>
      </c>
      <c r="CL1080" s="243">
        <v>0</v>
      </c>
      <c r="CM1080" s="243">
        <v>0</v>
      </c>
      <c r="CN1080" s="243">
        <v>0</v>
      </c>
      <c r="CO1080" s="243">
        <v>0</v>
      </c>
      <c r="CP1080" s="243">
        <v>0</v>
      </c>
      <c r="CQ1080" s="243">
        <v>0</v>
      </c>
      <c r="CR1080" s="244">
        <f t="shared" si="66"/>
        <v>317711.5344</v>
      </c>
      <c r="CS1080" s="267">
        <f t="shared" si="66"/>
        <v>317711.5344</v>
      </c>
      <c r="CT1080" s="268"/>
      <c r="CU1080" s="269"/>
      <c r="CV1080" s="269"/>
      <c r="CW1080" s="269"/>
      <c r="CX1080" s="269"/>
      <c r="CY1080" s="269"/>
      <c r="CZ1080" s="269"/>
      <c r="DA1080" s="270"/>
      <c r="DB1080" s="248">
        <v>15232.130999999999</v>
      </c>
      <c r="DC1080" s="249"/>
      <c r="DD1080" s="250">
        <v>3.9095850828444689</v>
      </c>
      <c r="DE1080" s="251"/>
      <c r="DF1080" s="251"/>
      <c r="DG1080" s="251"/>
      <c r="DH1080" s="252"/>
      <c r="DI1080" s="252"/>
      <c r="DJ1080" s="252"/>
      <c r="DK1080" s="252"/>
      <c r="DL1080" s="251" t="s">
        <v>2005</v>
      </c>
      <c r="DM1080" s="253" t="s">
        <v>2005</v>
      </c>
      <c r="DN1080" s="254" t="s">
        <v>66</v>
      </c>
      <c r="DO1080" s="231"/>
      <c r="DP1080" s="256" t="s">
        <v>66</v>
      </c>
      <c r="DQ1080" s="231"/>
      <c r="DR1080" s="258"/>
      <c r="DS1080" s="259"/>
      <c r="DT1080" s="260"/>
      <c r="DU1080" s="255">
        <v>263.01178603807796</v>
      </c>
      <c r="DV1080" s="261">
        <v>36.500047626886385</v>
      </c>
      <c r="DW1080" s="231">
        <v>103.31278331822303</v>
      </c>
      <c r="DX1080" s="262">
        <v>65.20920318618316</v>
      </c>
      <c r="DY1080" s="255">
        <v>2.5367180417044426</v>
      </c>
      <c r="DZ1080" s="231">
        <v>-1.3164122093920227</v>
      </c>
      <c r="EA1080" s="231">
        <v>2.1142339075249321</v>
      </c>
      <c r="EB1080" s="262">
        <v>-1.4882660833716592</v>
      </c>
      <c r="EC1080" s="271"/>
      <c r="ED1080" s="234"/>
      <c r="EE1080" s="272"/>
      <c r="EF1080" s="234">
        <v>0</v>
      </c>
      <c r="EG1080" s="266">
        <v>71016.333333333328</v>
      </c>
      <c r="EH1080" s="258"/>
    </row>
    <row r="1081" spans="1:138" ht="30" customHeight="1" thickBot="1" x14ac:dyDescent="0.3">
      <c r="A1081" s="45" t="s">
        <v>60</v>
      </c>
      <c r="B1081" s="45" t="s">
        <v>61</v>
      </c>
      <c r="C1081" s="45" t="s">
        <v>1479</v>
      </c>
      <c r="D1081" s="46" t="s">
        <v>1576</v>
      </c>
      <c r="E1081" s="46" t="s">
        <v>1520</v>
      </c>
      <c r="F1081" s="46" t="s">
        <v>1796</v>
      </c>
      <c r="G1081" s="46" t="s">
        <v>1797</v>
      </c>
      <c r="H1081" s="226" t="s">
        <v>66</v>
      </c>
      <c r="I1081" s="227" t="s">
        <v>2007</v>
      </c>
      <c r="J1081" s="228">
        <v>13.2</v>
      </c>
      <c r="K1081" s="229">
        <v>12.117427449751865</v>
      </c>
      <c r="L1081" s="229">
        <v>26.512121156976001</v>
      </c>
      <c r="M1081" s="230">
        <v>2651.75</v>
      </c>
      <c r="N1081" s="231">
        <v>26310.395</v>
      </c>
      <c r="O1081" s="232" t="s">
        <v>2006</v>
      </c>
      <c r="P1081" s="233">
        <v>6.7141217504599799</v>
      </c>
      <c r="Q1081" s="234" t="s">
        <v>2004</v>
      </c>
      <c r="R1081" s="235" t="s">
        <v>68</v>
      </c>
      <c r="S1081" s="236" t="s">
        <v>2005</v>
      </c>
      <c r="T1081" s="236" t="s">
        <v>2005</v>
      </c>
      <c r="U1081" s="237" t="s">
        <v>2005</v>
      </c>
      <c r="V1081" s="238" t="s">
        <v>2005</v>
      </c>
      <c r="W1081" s="238" t="s">
        <v>2005</v>
      </c>
      <c r="X1081" s="238" t="s">
        <v>2005</v>
      </c>
      <c r="Y1081" s="238" t="s">
        <v>2005</v>
      </c>
      <c r="Z1081" s="238" t="s">
        <v>2005</v>
      </c>
      <c r="AA1081" s="238" t="s">
        <v>2005</v>
      </c>
      <c r="AB1081" s="238" t="s">
        <v>2005</v>
      </c>
      <c r="AC1081" s="238" t="s">
        <v>2005</v>
      </c>
      <c r="AD1081" s="238" t="s">
        <v>2005</v>
      </c>
      <c r="AE1081" s="238" t="s">
        <v>2005</v>
      </c>
      <c r="AF1081" s="238" t="s">
        <v>2005</v>
      </c>
      <c r="AG1081" s="238" t="s">
        <v>2005</v>
      </c>
      <c r="AH1081" s="238" t="s">
        <v>2005</v>
      </c>
      <c r="AI1081" s="238">
        <v>128</v>
      </c>
      <c r="AJ1081" s="238">
        <v>128</v>
      </c>
      <c r="AK1081" s="238">
        <v>1</v>
      </c>
      <c r="AL1081" s="238">
        <v>1</v>
      </c>
      <c r="AM1081" s="237" t="s">
        <v>2005</v>
      </c>
      <c r="AN1081" s="238" t="s">
        <v>2005</v>
      </c>
      <c r="AO1081" s="238" t="s">
        <v>2005</v>
      </c>
      <c r="AP1081" s="238" t="s">
        <v>2005</v>
      </c>
      <c r="AQ1081" s="237">
        <f t="shared" si="64"/>
        <v>129</v>
      </c>
      <c r="AR1081" s="239">
        <f t="shared" si="64"/>
        <v>129</v>
      </c>
      <c r="AS1081" s="240"/>
      <c r="AT1081" s="238"/>
      <c r="AU1081" s="237"/>
      <c r="AV1081" s="238"/>
      <c r="AW1081" s="238"/>
      <c r="AX1081" s="238"/>
      <c r="AY1081" s="238"/>
      <c r="AZ1081" s="238"/>
      <c r="BA1081" s="238"/>
      <c r="BB1081" s="238"/>
      <c r="BC1081" s="238"/>
      <c r="BD1081" s="238"/>
      <c r="BE1081" s="238"/>
      <c r="BF1081" s="238"/>
      <c r="BG1081" s="238"/>
      <c r="BH1081" s="238"/>
      <c r="BI1081" s="238">
        <v>1024.6199999999999</v>
      </c>
      <c r="BJ1081" s="238">
        <v>1024.6199999999999</v>
      </c>
      <c r="BK1081" s="238">
        <v>10</v>
      </c>
      <c r="BL1081" s="238">
        <v>10</v>
      </c>
      <c r="BM1081" s="238"/>
      <c r="BN1081" s="238"/>
      <c r="BO1081" s="238"/>
      <c r="BP1081" s="238"/>
      <c r="BQ1081" s="237">
        <f t="shared" si="65"/>
        <v>1034.6199999999999</v>
      </c>
      <c r="BR1081" s="237">
        <f t="shared" si="65"/>
        <v>1034.6199999999999</v>
      </c>
      <c r="BS1081" s="241">
        <f t="shared" si="67"/>
        <v>0.15409610347460839</v>
      </c>
      <c r="BT1081" s="273">
        <v>0</v>
      </c>
      <c r="BU1081" s="243">
        <v>0</v>
      </c>
      <c r="BV1081" s="244">
        <v>0</v>
      </c>
      <c r="BW1081" s="243">
        <v>0</v>
      </c>
      <c r="BX1081" s="243">
        <v>0</v>
      </c>
      <c r="BY1081" s="243">
        <v>0</v>
      </c>
      <c r="BZ1081" s="243">
        <v>0</v>
      </c>
      <c r="CA1081" s="243">
        <v>0</v>
      </c>
      <c r="CB1081" s="243">
        <v>0</v>
      </c>
      <c r="CC1081" s="243">
        <v>0</v>
      </c>
      <c r="CD1081" s="243">
        <v>0</v>
      </c>
      <c r="CE1081" s="243">
        <v>0</v>
      </c>
      <c r="CF1081" s="243">
        <v>0</v>
      </c>
      <c r="CG1081" s="243">
        <v>0</v>
      </c>
      <c r="CH1081" s="243">
        <v>0</v>
      </c>
      <c r="CI1081" s="243">
        <v>0</v>
      </c>
      <c r="CJ1081" s="243">
        <v>1202739.9408</v>
      </c>
      <c r="CK1081" s="243">
        <v>1202739.9408</v>
      </c>
      <c r="CL1081" s="243">
        <v>11738.400000000001</v>
      </c>
      <c r="CM1081" s="243">
        <v>11738.400000000001</v>
      </c>
      <c r="CN1081" s="243">
        <v>0</v>
      </c>
      <c r="CO1081" s="243">
        <v>0</v>
      </c>
      <c r="CP1081" s="243">
        <v>0</v>
      </c>
      <c r="CQ1081" s="243">
        <v>0</v>
      </c>
      <c r="CR1081" s="244">
        <f t="shared" si="66"/>
        <v>1214478.3407999999</v>
      </c>
      <c r="CS1081" s="267">
        <f t="shared" si="66"/>
        <v>1214478.3407999999</v>
      </c>
      <c r="CT1081" s="268"/>
      <c r="CU1081" s="269"/>
      <c r="CV1081" s="269"/>
      <c r="CW1081" s="269"/>
      <c r="CX1081" s="269"/>
      <c r="CY1081" s="269"/>
      <c r="CZ1081" s="269"/>
      <c r="DA1081" s="270"/>
      <c r="DB1081" s="248">
        <v>26310.395</v>
      </c>
      <c r="DC1081" s="249"/>
      <c r="DD1081" s="250">
        <v>6.7141217504599799</v>
      </c>
      <c r="DE1081" s="251"/>
      <c r="DF1081" s="251"/>
      <c r="DG1081" s="251"/>
      <c r="DH1081" s="252"/>
      <c r="DI1081" s="252"/>
      <c r="DJ1081" s="252"/>
      <c r="DK1081" s="252"/>
      <c r="DL1081" s="251" t="s">
        <v>2005</v>
      </c>
      <c r="DM1081" s="253" t="s">
        <v>2005</v>
      </c>
      <c r="DN1081" s="254" t="s">
        <v>66</v>
      </c>
      <c r="DO1081" s="231"/>
      <c r="DP1081" s="256" t="s">
        <v>66</v>
      </c>
      <c r="DQ1081" s="231"/>
      <c r="DR1081" s="258"/>
      <c r="DS1081" s="259"/>
      <c r="DT1081" s="260"/>
      <c r="DU1081" s="255">
        <v>127.81483925709438</v>
      </c>
      <c r="DV1081" s="261">
        <v>968.80337539124696</v>
      </c>
      <c r="DW1081" s="231">
        <v>80.062977279155277</v>
      </c>
      <c r="DX1081" s="262">
        <v>113.2960346524237</v>
      </c>
      <c r="DY1081" s="255">
        <v>0.47478080512868859</v>
      </c>
      <c r="DZ1081" s="231">
        <v>2.2264329573598243</v>
      </c>
      <c r="EA1081" s="231">
        <v>0.3190345997925898</v>
      </c>
      <c r="EB1081" s="262">
        <v>1.6996921771876032</v>
      </c>
      <c r="EC1081" s="271"/>
      <c r="ED1081" s="234"/>
      <c r="EE1081" s="272"/>
      <c r="EF1081" s="234">
        <v>1248</v>
      </c>
      <c r="EG1081" s="266">
        <v>233713</v>
      </c>
      <c r="EH1081" s="258"/>
    </row>
    <row r="1082" spans="1:138" ht="30" customHeight="1" thickBot="1" x14ac:dyDescent="0.3">
      <c r="A1082" s="45" t="s">
        <v>60</v>
      </c>
      <c r="B1082" s="45" t="s">
        <v>61</v>
      </c>
      <c r="C1082" s="45" t="s">
        <v>1479</v>
      </c>
      <c r="D1082" s="46" t="s">
        <v>1576</v>
      </c>
      <c r="E1082" s="46" t="s">
        <v>1520</v>
      </c>
      <c r="F1082" s="46" t="s">
        <v>1798</v>
      </c>
      <c r="G1082" s="46" t="s">
        <v>1520</v>
      </c>
      <c r="H1082" s="226" t="s">
        <v>66</v>
      </c>
      <c r="I1082" s="227" t="s">
        <v>2007</v>
      </c>
      <c r="J1082" s="228">
        <v>13.2</v>
      </c>
      <c r="K1082" s="229">
        <v>12.117427449751865</v>
      </c>
      <c r="L1082" s="229">
        <v>14.490719666828999</v>
      </c>
      <c r="M1082" s="230">
        <v>652.83333333333303</v>
      </c>
      <c r="N1082" s="231">
        <v>25425.307000000001</v>
      </c>
      <c r="O1082" s="232" t="s">
        <v>2006</v>
      </c>
      <c r="P1082" s="233">
        <v>6.0968188426424321</v>
      </c>
      <c r="Q1082" s="234" t="s">
        <v>2004</v>
      </c>
      <c r="R1082" s="235" t="s">
        <v>68</v>
      </c>
      <c r="S1082" s="236" t="s">
        <v>2005</v>
      </c>
      <c r="T1082" s="236" t="s">
        <v>2005</v>
      </c>
      <c r="U1082" s="237" t="s">
        <v>2005</v>
      </c>
      <c r="V1082" s="238" t="s">
        <v>2005</v>
      </c>
      <c r="W1082" s="238" t="s">
        <v>2005</v>
      </c>
      <c r="X1082" s="238" t="s">
        <v>2005</v>
      </c>
      <c r="Y1082" s="238" t="s">
        <v>2005</v>
      </c>
      <c r="Z1082" s="238" t="s">
        <v>2005</v>
      </c>
      <c r="AA1082" s="238" t="s">
        <v>2005</v>
      </c>
      <c r="AB1082" s="238" t="s">
        <v>2005</v>
      </c>
      <c r="AC1082" s="238" t="s">
        <v>2005</v>
      </c>
      <c r="AD1082" s="238" t="s">
        <v>2005</v>
      </c>
      <c r="AE1082" s="238" t="s">
        <v>2005</v>
      </c>
      <c r="AF1082" s="238" t="s">
        <v>2005</v>
      </c>
      <c r="AG1082" s="238" t="s">
        <v>2005</v>
      </c>
      <c r="AH1082" s="238" t="s">
        <v>2005</v>
      </c>
      <c r="AI1082" s="238">
        <v>17</v>
      </c>
      <c r="AJ1082" s="238">
        <v>17</v>
      </c>
      <c r="AK1082" s="238" t="s">
        <v>2005</v>
      </c>
      <c r="AL1082" s="238" t="s">
        <v>2005</v>
      </c>
      <c r="AM1082" s="237" t="s">
        <v>2005</v>
      </c>
      <c r="AN1082" s="238" t="s">
        <v>2005</v>
      </c>
      <c r="AO1082" s="238" t="s">
        <v>2005</v>
      </c>
      <c r="AP1082" s="238" t="s">
        <v>2005</v>
      </c>
      <c r="AQ1082" s="237">
        <f t="shared" si="64"/>
        <v>17</v>
      </c>
      <c r="AR1082" s="239">
        <f t="shared" si="64"/>
        <v>17</v>
      </c>
      <c r="AS1082" s="240"/>
      <c r="AT1082" s="238"/>
      <c r="AU1082" s="237"/>
      <c r="AV1082" s="238"/>
      <c r="AW1082" s="238"/>
      <c r="AX1082" s="238"/>
      <c r="AY1082" s="238"/>
      <c r="AZ1082" s="238"/>
      <c r="BA1082" s="238"/>
      <c r="BB1082" s="238"/>
      <c r="BC1082" s="238"/>
      <c r="BD1082" s="238"/>
      <c r="BE1082" s="238"/>
      <c r="BF1082" s="238"/>
      <c r="BG1082" s="238"/>
      <c r="BH1082" s="238"/>
      <c r="BI1082" s="238">
        <v>182.01</v>
      </c>
      <c r="BJ1082" s="238">
        <v>182.01</v>
      </c>
      <c r="BK1082" s="238"/>
      <c r="BL1082" s="238"/>
      <c r="BM1082" s="238"/>
      <c r="BN1082" s="238"/>
      <c r="BO1082" s="238"/>
      <c r="BP1082" s="238"/>
      <c r="BQ1082" s="237">
        <f t="shared" si="65"/>
        <v>182.01</v>
      </c>
      <c r="BR1082" s="237">
        <f t="shared" si="65"/>
        <v>182.01</v>
      </c>
      <c r="BS1082" s="241">
        <f t="shared" si="67"/>
        <v>2.9853273436137515E-2</v>
      </c>
      <c r="BT1082" s="273">
        <v>0</v>
      </c>
      <c r="BU1082" s="243">
        <v>0</v>
      </c>
      <c r="BV1082" s="244">
        <v>0</v>
      </c>
      <c r="BW1082" s="243">
        <v>0</v>
      </c>
      <c r="BX1082" s="243">
        <v>0</v>
      </c>
      <c r="BY1082" s="243">
        <v>0</v>
      </c>
      <c r="BZ1082" s="243">
        <v>0</v>
      </c>
      <c r="CA1082" s="243">
        <v>0</v>
      </c>
      <c r="CB1082" s="243">
        <v>0</v>
      </c>
      <c r="CC1082" s="243">
        <v>0</v>
      </c>
      <c r="CD1082" s="243">
        <v>0</v>
      </c>
      <c r="CE1082" s="243">
        <v>0</v>
      </c>
      <c r="CF1082" s="243">
        <v>0</v>
      </c>
      <c r="CG1082" s="243">
        <v>0</v>
      </c>
      <c r="CH1082" s="243">
        <v>0</v>
      </c>
      <c r="CI1082" s="243">
        <v>0</v>
      </c>
      <c r="CJ1082" s="243">
        <v>213650.61840000001</v>
      </c>
      <c r="CK1082" s="243">
        <v>213650.61840000001</v>
      </c>
      <c r="CL1082" s="243">
        <v>0</v>
      </c>
      <c r="CM1082" s="243">
        <v>0</v>
      </c>
      <c r="CN1082" s="243">
        <v>0</v>
      </c>
      <c r="CO1082" s="243">
        <v>0</v>
      </c>
      <c r="CP1082" s="243">
        <v>0</v>
      </c>
      <c r="CQ1082" s="243">
        <v>0</v>
      </c>
      <c r="CR1082" s="244">
        <f t="shared" si="66"/>
        <v>213650.61840000001</v>
      </c>
      <c r="CS1082" s="267">
        <f t="shared" si="66"/>
        <v>213650.61840000001</v>
      </c>
      <c r="CT1082" s="268"/>
      <c r="CU1082" s="269"/>
      <c r="CV1082" s="269"/>
      <c r="CW1082" s="269"/>
      <c r="CX1082" s="269"/>
      <c r="CY1082" s="269"/>
      <c r="CZ1082" s="269"/>
      <c r="DA1082" s="270"/>
      <c r="DB1082" s="248">
        <v>25425.307000000001</v>
      </c>
      <c r="DC1082" s="249"/>
      <c r="DD1082" s="250">
        <v>6.0968188426424321</v>
      </c>
      <c r="DE1082" s="251"/>
      <c r="DF1082" s="251"/>
      <c r="DG1082" s="251"/>
      <c r="DH1082" s="252"/>
      <c r="DI1082" s="252"/>
      <c r="DJ1082" s="252"/>
      <c r="DK1082" s="252"/>
      <c r="DL1082" s="251" t="s">
        <v>2005</v>
      </c>
      <c r="DM1082" s="253" t="s">
        <v>2005</v>
      </c>
      <c r="DN1082" s="254" t="s">
        <v>66</v>
      </c>
      <c r="DO1082" s="231"/>
      <c r="DP1082" s="256" t="s">
        <v>66</v>
      </c>
      <c r="DQ1082" s="231"/>
      <c r="DR1082" s="258"/>
      <c r="DS1082" s="259"/>
      <c r="DT1082" s="260"/>
      <c r="DU1082" s="255">
        <v>6.1332652540209374</v>
      </c>
      <c r="DV1082" s="261">
        <v>1184.7703715327234</v>
      </c>
      <c r="DW1082" s="231">
        <v>6.1332652540209374</v>
      </c>
      <c r="DX1082" s="262">
        <v>107.54977532676023</v>
      </c>
      <c r="DY1082" s="255">
        <v>1.9223895838652039</v>
      </c>
      <c r="DZ1082" s="231">
        <v>-0.40166973548902396</v>
      </c>
      <c r="EA1082" s="231">
        <v>1.9223895838652039</v>
      </c>
      <c r="EB1082" s="262">
        <v>-0.75288924768414378</v>
      </c>
      <c r="EC1082" s="271"/>
      <c r="ED1082" s="234"/>
      <c r="EE1082" s="272"/>
      <c r="EF1082" s="234">
        <v>0</v>
      </c>
      <c r="EG1082" s="266">
        <v>21706.333333333332</v>
      </c>
      <c r="EH1082" s="258"/>
    </row>
    <row r="1083" spans="1:138" ht="30" customHeight="1" thickBot="1" x14ac:dyDescent="0.3">
      <c r="A1083" s="45" t="s">
        <v>60</v>
      </c>
      <c r="B1083" s="45" t="s">
        <v>61</v>
      </c>
      <c r="C1083" s="45" t="s">
        <v>1479</v>
      </c>
      <c r="D1083" s="46" t="s">
        <v>1576</v>
      </c>
      <c r="E1083" s="46" t="s">
        <v>1520</v>
      </c>
      <c r="F1083" s="46" t="s">
        <v>1799</v>
      </c>
      <c r="G1083" s="46" t="s">
        <v>1520</v>
      </c>
      <c r="H1083" s="226" t="s">
        <v>66</v>
      </c>
      <c r="I1083" s="227" t="s">
        <v>2007</v>
      </c>
      <c r="J1083" s="228">
        <v>13.2</v>
      </c>
      <c r="K1083" s="229">
        <v>11.774481389853227</v>
      </c>
      <c r="L1083" s="229">
        <v>27.091666610316</v>
      </c>
      <c r="M1083" s="230">
        <v>1805.0833333333301</v>
      </c>
      <c r="N1083" s="231">
        <v>33433.491296528919</v>
      </c>
      <c r="O1083" s="232" t="s">
        <v>2003</v>
      </c>
      <c r="P1083" s="233">
        <v>9.5415214887354214</v>
      </c>
      <c r="Q1083" s="234" t="s">
        <v>2004</v>
      </c>
      <c r="R1083" s="235" t="s">
        <v>68</v>
      </c>
      <c r="S1083" s="236" t="s">
        <v>2005</v>
      </c>
      <c r="T1083" s="236" t="s">
        <v>2005</v>
      </c>
      <c r="U1083" s="237" t="s">
        <v>2005</v>
      </c>
      <c r="V1083" s="238" t="s">
        <v>2005</v>
      </c>
      <c r="W1083" s="238" t="s">
        <v>2005</v>
      </c>
      <c r="X1083" s="238" t="s">
        <v>2005</v>
      </c>
      <c r="Y1083" s="238" t="s">
        <v>2005</v>
      </c>
      <c r="Z1083" s="238" t="s">
        <v>2005</v>
      </c>
      <c r="AA1083" s="238" t="s">
        <v>2005</v>
      </c>
      <c r="AB1083" s="238" t="s">
        <v>2005</v>
      </c>
      <c r="AC1083" s="238" t="s">
        <v>2005</v>
      </c>
      <c r="AD1083" s="238" t="s">
        <v>2005</v>
      </c>
      <c r="AE1083" s="238" t="s">
        <v>2005</v>
      </c>
      <c r="AF1083" s="238" t="s">
        <v>2005</v>
      </c>
      <c r="AG1083" s="238" t="s">
        <v>2005</v>
      </c>
      <c r="AH1083" s="238" t="s">
        <v>2005</v>
      </c>
      <c r="AI1083" s="238">
        <v>147</v>
      </c>
      <c r="AJ1083" s="238">
        <v>147</v>
      </c>
      <c r="AK1083" s="238">
        <v>1</v>
      </c>
      <c r="AL1083" s="238">
        <v>1</v>
      </c>
      <c r="AM1083" s="237" t="s">
        <v>2005</v>
      </c>
      <c r="AN1083" s="238" t="s">
        <v>2005</v>
      </c>
      <c r="AO1083" s="238" t="s">
        <v>2005</v>
      </c>
      <c r="AP1083" s="238" t="s">
        <v>2005</v>
      </c>
      <c r="AQ1083" s="237">
        <f t="shared" si="64"/>
        <v>148</v>
      </c>
      <c r="AR1083" s="239">
        <f t="shared" si="64"/>
        <v>148</v>
      </c>
      <c r="AS1083" s="240"/>
      <c r="AT1083" s="238"/>
      <c r="AU1083" s="237"/>
      <c r="AV1083" s="238"/>
      <c r="AW1083" s="238"/>
      <c r="AX1083" s="238"/>
      <c r="AY1083" s="238"/>
      <c r="AZ1083" s="238"/>
      <c r="BA1083" s="238"/>
      <c r="BB1083" s="238"/>
      <c r="BC1083" s="238"/>
      <c r="BD1083" s="238"/>
      <c r="BE1083" s="238"/>
      <c r="BF1083" s="238"/>
      <c r="BG1083" s="238"/>
      <c r="BH1083" s="238"/>
      <c r="BI1083" s="238">
        <v>1154.3009999999999</v>
      </c>
      <c r="BJ1083" s="238">
        <v>1154.3009999999999</v>
      </c>
      <c r="BK1083" s="238">
        <v>3.8</v>
      </c>
      <c r="BL1083" s="238">
        <v>3.8</v>
      </c>
      <c r="BM1083" s="238"/>
      <c r="BN1083" s="238"/>
      <c r="BO1083" s="238"/>
      <c r="BP1083" s="238"/>
      <c r="BQ1083" s="237">
        <f t="shared" si="65"/>
        <v>1158.1009999999999</v>
      </c>
      <c r="BR1083" s="237">
        <f t="shared" si="65"/>
        <v>1158.1009999999999</v>
      </c>
      <c r="BS1083" s="241">
        <f t="shared" si="67"/>
        <v>0.12137487730517996</v>
      </c>
      <c r="BT1083" s="273">
        <v>0</v>
      </c>
      <c r="BU1083" s="243">
        <v>0</v>
      </c>
      <c r="BV1083" s="244">
        <v>0</v>
      </c>
      <c r="BW1083" s="243">
        <v>0</v>
      </c>
      <c r="BX1083" s="243">
        <v>0</v>
      </c>
      <c r="BY1083" s="243">
        <v>0</v>
      </c>
      <c r="BZ1083" s="243">
        <v>0</v>
      </c>
      <c r="CA1083" s="243">
        <v>0</v>
      </c>
      <c r="CB1083" s="243">
        <v>0</v>
      </c>
      <c r="CC1083" s="243">
        <v>0</v>
      </c>
      <c r="CD1083" s="243">
        <v>0</v>
      </c>
      <c r="CE1083" s="243">
        <v>0</v>
      </c>
      <c r="CF1083" s="243">
        <v>0</v>
      </c>
      <c r="CG1083" s="243">
        <v>0</v>
      </c>
      <c r="CH1083" s="243">
        <v>0</v>
      </c>
      <c r="CI1083" s="243">
        <v>0</v>
      </c>
      <c r="CJ1083" s="243">
        <v>1354964.6858400002</v>
      </c>
      <c r="CK1083" s="243">
        <v>1354964.6858400002</v>
      </c>
      <c r="CL1083" s="243">
        <v>4460.5920000000006</v>
      </c>
      <c r="CM1083" s="243">
        <v>4460.5920000000006</v>
      </c>
      <c r="CN1083" s="243">
        <v>0</v>
      </c>
      <c r="CO1083" s="243">
        <v>0</v>
      </c>
      <c r="CP1083" s="243">
        <v>0</v>
      </c>
      <c r="CQ1083" s="243">
        <v>0</v>
      </c>
      <c r="CR1083" s="244">
        <f t="shared" si="66"/>
        <v>1359425.2778400001</v>
      </c>
      <c r="CS1083" s="267">
        <f t="shared" si="66"/>
        <v>1359425.2778400001</v>
      </c>
      <c r="CT1083" s="268"/>
      <c r="CU1083" s="269"/>
      <c r="CV1083" s="269"/>
      <c r="CW1083" s="269"/>
      <c r="CX1083" s="269"/>
      <c r="CY1083" s="269"/>
      <c r="CZ1083" s="269"/>
      <c r="DA1083" s="270"/>
      <c r="DB1083" s="248">
        <v>33433.491296528919</v>
      </c>
      <c r="DC1083" s="249"/>
      <c r="DD1083" s="250">
        <v>9.5415214887354214</v>
      </c>
      <c r="DE1083" s="251"/>
      <c r="DF1083" s="251"/>
      <c r="DG1083" s="251"/>
      <c r="DH1083" s="252"/>
      <c r="DI1083" s="252"/>
      <c r="DJ1083" s="252"/>
      <c r="DK1083" s="252"/>
      <c r="DL1083" s="251" t="s">
        <v>2005</v>
      </c>
      <c r="DM1083" s="253" t="s">
        <v>2005</v>
      </c>
      <c r="DN1083" s="254" t="s">
        <v>66</v>
      </c>
      <c r="DO1083" s="231"/>
      <c r="DP1083" s="256" t="s">
        <v>66</v>
      </c>
      <c r="DQ1083" s="231"/>
      <c r="DR1083" s="258"/>
      <c r="DS1083" s="259"/>
      <c r="DT1083" s="260"/>
      <c r="DU1083" s="255">
        <v>88.067956234707694</v>
      </c>
      <c r="DV1083" s="261">
        <v>856.80608377210763</v>
      </c>
      <c r="DW1083" s="231">
        <v>81.098748903559539</v>
      </c>
      <c r="DX1083" s="262">
        <v>78.399334314072803</v>
      </c>
      <c r="DY1083" s="255">
        <v>0.69359678685194714</v>
      </c>
      <c r="DZ1083" s="231">
        <v>1.4312401819412361</v>
      </c>
      <c r="EA1083" s="231">
        <v>0.68805687641383251</v>
      </c>
      <c r="EB1083" s="262">
        <v>1.0416109089340075</v>
      </c>
      <c r="EC1083" s="271"/>
      <c r="ED1083" s="234"/>
      <c r="EE1083" s="272"/>
      <c r="EF1083" s="234">
        <v>79629</v>
      </c>
      <c r="EG1083" s="266">
        <v>53441.333333333343</v>
      </c>
      <c r="EH1083" s="258"/>
    </row>
    <row r="1084" spans="1:138" ht="30" customHeight="1" thickBot="1" x14ac:dyDescent="0.3">
      <c r="A1084" s="45" t="s">
        <v>60</v>
      </c>
      <c r="B1084" s="45" t="s">
        <v>61</v>
      </c>
      <c r="C1084" s="45" t="s">
        <v>1479</v>
      </c>
      <c r="D1084" s="46" t="s">
        <v>1576</v>
      </c>
      <c r="E1084" s="46" t="s">
        <v>1520</v>
      </c>
      <c r="F1084" s="46" t="s">
        <v>1800</v>
      </c>
      <c r="G1084" s="46" t="s">
        <v>1520</v>
      </c>
      <c r="H1084" s="226" t="s">
        <v>66</v>
      </c>
      <c r="I1084" s="227" t="s">
        <v>2007</v>
      </c>
      <c r="J1084" s="228">
        <v>13.2</v>
      </c>
      <c r="K1084" s="229">
        <v>11.797344460513136</v>
      </c>
      <c r="L1084" s="229">
        <v>34.016098414094998</v>
      </c>
      <c r="M1084" s="230">
        <v>2495.25</v>
      </c>
      <c r="N1084" s="231">
        <v>32503.075000000001</v>
      </c>
      <c r="O1084" s="232" t="s">
        <v>2006</v>
      </c>
      <c r="P1084" s="233">
        <v>9.1757123581768756</v>
      </c>
      <c r="Q1084" s="234" t="s">
        <v>2004</v>
      </c>
      <c r="R1084" s="235" t="s">
        <v>68</v>
      </c>
      <c r="S1084" s="236" t="s">
        <v>2005</v>
      </c>
      <c r="T1084" s="236" t="s">
        <v>2005</v>
      </c>
      <c r="U1084" s="237" t="s">
        <v>2005</v>
      </c>
      <c r="V1084" s="238" t="s">
        <v>2005</v>
      </c>
      <c r="W1084" s="238" t="s">
        <v>2005</v>
      </c>
      <c r="X1084" s="238" t="s">
        <v>2005</v>
      </c>
      <c r="Y1084" s="238" t="s">
        <v>2005</v>
      </c>
      <c r="Z1084" s="238" t="s">
        <v>2005</v>
      </c>
      <c r="AA1084" s="238" t="s">
        <v>2005</v>
      </c>
      <c r="AB1084" s="238" t="s">
        <v>2005</v>
      </c>
      <c r="AC1084" s="238" t="s">
        <v>2005</v>
      </c>
      <c r="AD1084" s="238" t="s">
        <v>2005</v>
      </c>
      <c r="AE1084" s="238" t="s">
        <v>2005</v>
      </c>
      <c r="AF1084" s="238" t="s">
        <v>2005</v>
      </c>
      <c r="AG1084" s="238" t="s">
        <v>2005</v>
      </c>
      <c r="AH1084" s="238" t="s">
        <v>2005</v>
      </c>
      <c r="AI1084" s="238">
        <v>110</v>
      </c>
      <c r="AJ1084" s="238">
        <v>110</v>
      </c>
      <c r="AK1084" s="238" t="s">
        <v>2005</v>
      </c>
      <c r="AL1084" s="238" t="s">
        <v>2005</v>
      </c>
      <c r="AM1084" s="237" t="s">
        <v>2005</v>
      </c>
      <c r="AN1084" s="238" t="s">
        <v>2005</v>
      </c>
      <c r="AO1084" s="238" t="s">
        <v>2005</v>
      </c>
      <c r="AP1084" s="238" t="s">
        <v>2005</v>
      </c>
      <c r="AQ1084" s="237">
        <f t="shared" si="64"/>
        <v>110</v>
      </c>
      <c r="AR1084" s="239">
        <f t="shared" si="64"/>
        <v>110</v>
      </c>
      <c r="AS1084" s="240"/>
      <c r="AT1084" s="238"/>
      <c r="AU1084" s="237"/>
      <c r="AV1084" s="238"/>
      <c r="AW1084" s="238"/>
      <c r="AX1084" s="238"/>
      <c r="AY1084" s="238"/>
      <c r="AZ1084" s="238"/>
      <c r="BA1084" s="238"/>
      <c r="BB1084" s="238"/>
      <c r="BC1084" s="238"/>
      <c r="BD1084" s="238"/>
      <c r="BE1084" s="238"/>
      <c r="BF1084" s="238"/>
      <c r="BG1084" s="238"/>
      <c r="BH1084" s="238"/>
      <c r="BI1084" s="238">
        <v>952.72</v>
      </c>
      <c r="BJ1084" s="238">
        <v>952.72</v>
      </c>
      <c r="BK1084" s="238"/>
      <c r="BL1084" s="238"/>
      <c r="BM1084" s="238"/>
      <c r="BN1084" s="238"/>
      <c r="BO1084" s="238"/>
      <c r="BP1084" s="238"/>
      <c r="BQ1084" s="237">
        <f t="shared" si="65"/>
        <v>952.72</v>
      </c>
      <c r="BR1084" s="237">
        <f t="shared" si="65"/>
        <v>952.72</v>
      </c>
      <c r="BS1084" s="241">
        <f t="shared" si="67"/>
        <v>0.10383063056145062</v>
      </c>
      <c r="BT1084" s="273">
        <v>0</v>
      </c>
      <c r="BU1084" s="243">
        <v>0</v>
      </c>
      <c r="BV1084" s="244">
        <v>0</v>
      </c>
      <c r="BW1084" s="243">
        <v>0</v>
      </c>
      <c r="BX1084" s="243">
        <v>0</v>
      </c>
      <c r="BY1084" s="243">
        <v>0</v>
      </c>
      <c r="BZ1084" s="243">
        <v>0</v>
      </c>
      <c r="CA1084" s="243">
        <v>0</v>
      </c>
      <c r="CB1084" s="243">
        <v>0</v>
      </c>
      <c r="CC1084" s="243">
        <v>0</v>
      </c>
      <c r="CD1084" s="243">
        <v>0</v>
      </c>
      <c r="CE1084" s="243">
        <v>0</v>
      </c>
      <c r="CF1084" s="243">
        <v>0</v>
      </c>
      <c r="CG1084" s="243">
        <v>0</v>
      </c>
      <c r="CH1084" s="243">
        <v>0</v>
      </c>
      <c r="CI1084" s="243">
        <v>0</v>
      </c>
      <c r="CJ1084" s="243">
        <v>1118340.8448000001</v>
      </c>
      <c r="CK1084" s="243">
        <v>1118340.8448000001</v>
      </c>
      <c r="CL1084" s="243">
        <v>0</v>
      </c>
      <c r="CM1084" s="243">
        <v>0</v>
      </c>
      <c r="CN1084" s="243">
        <v>0</v>
      </c>
      <c r="CO1084" s="243">
        <v>0</v>
      </c>
      <c r="CP1084" s="243">
        <v>0</v>
      </c>
      <c r="CQ1084" s="243">
        <v>0</v>
      </c>
      <c r="CR1084" s="244">
        <f t="shared" si="66"/>
        <v>1118340.8448000001</v>
      </c>
      <c r="CS1084" s="267">
        <f t="shared" si="66"/>
        <v>1118340.8448000001</v>
      </c>
      <c r="CT1084" s="268"/>
      <c r="CU1084" s="269"/>
      <c r="CV1084" s="269"/>
      <c r="CW1084" s="269"/>
      <c r="CX1084" s="269"/>
      <c r="CY1084" s="269"/>
      <c r="CZ1084" s="269"/>
      <c r="DA1084" s="270"/>
      <c r="DB1084" s="248">
        <v>32503.075000000001</v>
      </c>
      <c r="DC1084" s="249"/>
      <c r="DD1084" s="250">
        <v>9.1757123581768756</v>
      </c>
      <c r="DE1084" s="251"/>
      <c r="DF1084" s="251"/>
      <c r="DG1084" s="251"/>
      <c r="DH1084" s="252"/>
      <c r="DI1084" s="252"/>
      <c r="DJ1084" s="252"/>
      <c r="DK1084" s="252"/>
      <c r="DL1084" s="251" t="s">
        <v>2005</v>
      </c>
      <c r="DM1084" s="253" t="s">
        <v>2005</v>
      </c>
      <c r="DN1084" s="254" t="s">
        <v>66</v>
      </c>
      <c r="DO1084" s="231"/>
      <c r="DP1084" s="256" t="s">
        <v>66</v>
      </c>
      <c r="DQ1084" s="231"/>
      <c r="DR1084" s="258"/>
      <c r="DS1084" s="259"/>
      <c r="DT1084" s="260"/>
      <c r="DU1084" s="255">
        <v>249.89199479010119</v>
      </c>
      <c r="DV1084" s="261">
        <v>507.94429850483777</v>
      </c>
      <c r="DW1084" s="231">
        <v>235.27382025849113</v>
      </c>
      <c r="DX1084" s="262">
        <v>-70.468003893835714</v>
      </c>
      <c r="DY1084" s="255">
        <v>3.65614667868951</v>
      </c>
      <c r="DZ1084" s="231">
        <v>-2.1829499177031382</v>
      </c>
      <c r="EA1084" s="231">
        <v>3.5739905821060014</v>
      </c>
      <c r="EB1084" s="262">
        <v>-2.4948165755872527</v>
      </c>
      <c r="EC1084" s="271"/>
      <c r="ED1084" s="234"/>
      <c r="EE1084" s="272"/>
      <c r="EF1084" s="234">
        <v>218050</v>
      </c>
      <c r="EG1084" s="266">
        <v>83929</v>
      </c>
      <c r="EH1084" s="258"/>
    </row>
    <row r="1085" spans="1:138" ht="30" customHeight="1" thickBot="1" x14ac:dyDescent="0.3">
      <c r="A1085" s="45" t="s">
        <v>60</v>
      </c>
      <c r="B1085" s="45" t="s">
        <v>61</v>
      </c>
      <c r="C1085" s="45" t="s">
        <v>1479</v>
      </c>
      <c r="D1085" s="46" t="s">
        <v>1576</v>
      </c>
      <c r="E1085" s="46" t="s">
        <v>1520</v>
      </c>
      <c r="F1085" s="46" t="s">
        <v>1801</v>
      </c>
      <c r="G1085" s="46" t="s">
        <v>1802</v>
      </c>
      <c r="H1085" s="226" t="s">
        <v>66</v>
      </c>
      <c r="I1085" s="227" t="s">
        <v>2002</v>
      </c>
      <c r="J1085" s="228">
        <v>13.2</v>
      </c>
      <c r="K1085" s="229">
        <v>11.797344460513136</v>
      </c>
      <c r="L1085" s="229">
        <v>38.044886284503001</v>
      </c>
      <c r="M1085" s="230">
        <v>2824.5833333333298</v>
      </c>
      <c r="N1085" s="231">
        <v>21687.583999999999</v>
      </c>
      <c r="O1085" s="232" t="s">
        <v>2006</v>
      </c>
      <c r="P1085" s="233">
        <v>8.3145366966536223</v>
      </c>
      <c r="Q1085" s="234" t="s">
        <v>2004</v>
      </c>
      <c r="R1085" s="235" t="s">
        <v>68</v>
      </c>
      <c r="S1085" s="236" t="s">
        <v>2005</v>
      </c>
      <c r="T1085" s="236" t="s">
        <v>2005</v>
      </c>
      <c r="U1085" s="237" t="s">
        <v>2005</v>
      </c>
      <c r="V1085" s="238" t="s">
        <v>2005</v>
      </c>
      <c r="W1085" s="238" t="s">
        <v>2005</v>
      </c>
      <c r="X1085" s="238" t="s">
        <v>2005</v>
      </c>
      <c r="Y1085" s="238" t="s">
        <v>2005</v>
      </c>
      <c r="Z1085" s="238" t="s">
        <v>2005</v>
      </c>
      <c r="AA1085" s="238" t="s">
        <v>2005</v>
      </c>
      <c r="AB1085" s="238" t="s">
        <v>2005</v>
      </c>
      <c r="AC1085" s="238" t="s">
        <v>2005</v>
      </c>
      <c r="AD1085" s="238" t="s">
        <v>2005</v>
      </c>
      <c r="AE1085" s="238" t="s">
        <v>2005</v>
      </c>
      <c r="AF1085" s="238" t="s">
        <v>2005</v>
      </c>
      <c r="AG1085" s="238" t="s">
        <v>2005</v>
      </c>
      <c r="AH1085" s="238" t="s">
        <v>2005</v>
      </c>
      <c r="AI1085" s="238">
        <v>123</v>
      </c>
      <c r="AJ1085" s="238">
        <v>123</v>
      </c>
      <c r="AK1085" s="238" t="s">
        <v>2005</v>
      </c>
      <c r="AL1085" s="238" t="s">
        <v>2005</v>
      </c>
      <c r="AM1085" s="237" t="s">
        <v>2005</v>
      </c>
      <c r="AN1085" s="238" t="s">
        <v>2005</v>
      </c>
      <c r="AO1085" s="238" t="s">
        <v>2005</v>
      </c>
      <c r="AP1085" s="238" t="s">
        <v>2005</v>
      </c>
      <c r="AQ1085" s="237">
        <f t="shared" si="64"/>
        <v>123</v>
      </c>
      <c r="AR1085" s="239">
        <f t="shared" si="64"/>
        <v>123</v>
      </c>
      <c r="AS1085" s="240"/>
      <c r="AT1085" s="238"/>
      <c r="AU1085" s="237"/>
      <c r="AV1085" s="238"/>
      <c r="AW1085" s="238"/>
      <c r="AX1085" s="238"/>
      <c r="AY1085" s="238"/>
      <c r="AZ1085" s="238"/>
      <c r="BA1085" s="238"/>
      <c r="BB1085" s="238"/>
      <c r="BC1085" s="238"/>
      <c r="BD1085" s="238"/>
      <c r="BE1085" s="238"/>
      <c r="BF1085" s="238"/>
      <c r="BG1085" s="238"/>
      <c r="BH1085" s="238"/>
      <c r="BI1085" s="238">
        <v>5848.39</v>
      </c>
      <c r="BJ1085" s="238">
        <v>5848.39</v>
      </c>
      <c r="BK1085" s="238"/>
      <c r="BL1085" s="238"/>
      <c r="BM1085" s="238"/>
      <c r="BN1085" s="238"/>
      <c r="BO1085" s="238"/>
      <c r="BP1085" s="238"/>
      <c r="BQ1085" s="237">
        <f t="shared" si="65"/>
        <v>5848.39</v>
      </c>
      <c r="BR1085" s="237">
        <f t="shared" si="65"/>
        <v>5848.39</v>
      </c>
      <c r="BS1085" s="241">
        <f t="shared" si="67"/>
        <v>0.7033933715577706</v>
      </c>
      <c r="BT1085" s="273">
        <v>0</v>
      </c>
      <c r="BU1085" s="243">
        <v>0</v>
      </c>
      <c r="BV1085" s="244">
        <v>0</v>
      </c>
      <c r="BW1085" s="243">
        <v>0</v>
      </c>
      <c r="BX1085" s="243">
        <v>0</v>
      </c>
      <c r="BY1085" s="243">
        <v>0</v>
      </c>
      <c r="BZ1085" s="243">
        <v>0</v>
      </c>
      <c r="CA1085" s="243">
        <v>0</v>
      </c>
      <c r="CB1085" s="243">
        <v>0</v>
      </c>
      <c r="CC1085" s="243">
        <v>0</v>
      </c>
      <c r="CD1085" s="243">
        <v>0</v>
      </c>
      <c r="CE1085" s="243">
        <v>0</v>
      </c>
      <c r="CF1085" s="243">
        <v>0</v>
      </c>
      <c r="CG1085" s="243">
        <v>0</v>
      </c>
      <c r="CH1085" s="243">
        <v>0</v>
      </c>
      <c r="CI1085" s="243">
        <v>0</v>
      </c>
      <c r="CJ1085" s="243">
        <v>6865074.1176000014</v>
      </c>
      <c r="CK1085" s="243">
        <v>6865074.1176000014</v>
      </c>
      <c r="CL1085" s="243">
        <v>0</v>
      </c>
      <c r="CM1085" s="243">
        <v>0</v>
      </c>
      <c r="CN1085" s="243">
        <v>0</v>
      </c>
      <c r="CO1085" s="243">
        <v>0</v>
      </c>
      <c r="CP1085" s="243">
        <v>0</v>
      </c>
      <c r="CQ1085" s="243">
        <v>0</v>
      </c>
      <c r="CR1085" s="244">
        <f t="shared" si="66"/>
        <v>6865074.1176000014</v>
      </c>
      <c r="CS1085" s="267">
        <f t="shared" si="66"/>
        <v>6865074.1176000014</v>
      </c>
      <c r="CT1085" s="268"/>
      <c r="CU1085" s="269"/>
      <c r="CV1085" s="269"/>
      <c r="CW1085" s="269"/>
      <c r="CX1085" s="269"/>
      <c r="CY1085" s="269"/>
      <c r="CZ1085" s="269"/>
      <c r="DA1085" s="270"/>
      <c r="DB1085" s="248">
        <v>21687.583999999999</v>
      </c>
      <c r="DC1085" s="249"/>
      <c r="DD1085" s="250">
        <v>8.3145366966536223</v>
      </c>
      <c r="DE1085" s="251"/>
      <c r="DF1085" s="251"/>
      <c r="DG1085" s="251"/>
      <c r="DH1085" s="252"/>
      <c r="DI1085" s="252"/>
      <c r="DJ1085" s="252"/>
      <c r="DK1085" s="252"/>
      <c r="DL1085" s="251" t="s">
        <v>2005</v>
      </c>
      <c r="DM1085" s="253" t="s">
        <v>2005</v>
      </c>
      <c r="DN1085" s="254" t="s">
        <v>66</v>
      </c>
      <c r="DO1085" s="231"/>
      <c r="DP1085" s="256" t="s">
        <v>66</v>
      </c>
      <c r="DQ1085" s="231"/>
      <c r="DR1085" s="258"/>
      <c r="DS1085" s="259"/>
      <c r="DT1085" s="260"/>
      <c r="DU1085" s="255">
        <v>167.06534887151517</v>
      </c>
      <c r="DV1085" s="261">
        <v>441.34428589125378</v>
      </c>
      <c r="DW1085" s="231">
        <v>19.886826965629172</v>
      </c>
      <c r="DX1085" s="262">
        <v>146.1146351450675</v>
      </c>
      <c r="DY1085" s="255">
        <v>2.8857353591975254</v>
      </c>
      <c r="DZ1085" s="231">
        <v>-0.71018003311958244</v>
      </c>
      <c r="EA1085" s="231">
        <v>2.1291635934503641</v>
      </c>
      <c r="EB1085" s="262">
        <v>-0.31891878769913418</v>
      </c>
      <c r="EC1085" s="271"/>
      <c r="ED1085" s="234"/>
      <c r="EE1085" s="272"/>
      <c r="EF1085" s="234">
        <v>0</v>
      </c>
      <c r="EG1085" s="266">
        <v>257268</v>
      </c>
      <c r="EH1085" s="258"/>
    </row>
    <row r="1086" spans="1:138" ht="30" customHeight="1" thickBot="1" x14ac:dyDescent="0.3">
      <c r="A1086" s="45" t="s">
        <v>60</v>
      </c>
      <c r="B1086" s="45" t="s">
        <v>61</v>
      </c>
      <c r="C1086" s="45" t="s">
        <v>1479</v>
      </c>
      <c r="D1086" s="46" t="s">
        <v>1555</v>
      </c>
      <c r="E1086" s="46" t="s">
        <v>1556</v>
      </c>
      <c r="F1086" s="46" t="s">
        <v>1803</v>
      </c>
      <c r="G1086" s="46" t="s">
        <v>1772</v>
      </c>
      <c r="H1086" s="226" t="s">
        <v>66</v>
      </c>
      <c r="I1086" s="227" t="s">
        <v>2007</v>
      </c>
      <c r="J1086" s="228">
        <v>13.2</v>
      </c>
      <c r="K1086" s="229">
        <v>11.774481389853227</v>
      </c>
      <c r="L1086" s="229">
        <v>23.365151466552003</v>
      </c>
      <c r="M1086" s="230">
        <v>3398.25</v>
      </c>
      <c r="N1086" s="231">
        <v>38791.972000000002</v>
      </c>
      <c r="O1086" s="232" t="s">
        <v>2006</v>
      </c>
      <c r="P1086" s="233">
        <v>9.1757123581768756</v>
      </c>
      <c r="Q1086" s="234" t="s">
        <v>2004</v>
      </c>
      <c r="R1086" s="235" t="s">
        <v>68</v>
      </c>
      <c r="S1086" s="236" t="s">
        <v>2005</v>
      </c>
      <c r="T1086" s="236" t="s">
        <v>2005</v>
      </c>
      <c r="U1086" s="237" t="s">
        <v>2005</v>
      </c>
      <c r="V1086" s="238" t="s">
        <v>2005</v>
      </c>
      <c r="W1086" s="238" t="s">
        <v>2005</v>
      </c>
      <c r="X1086" s="238" t="s">
        <v>2005</v>
      </c>
      <c r="Y1086" s="238" t="s">
        <v>2005</v>
      </c>
      <c r="Z1086" s="238" t="s">
        <v>2005</v>
      </c>
      <c r="AA1086" s="238" t="s">
        <v>2005</v>
      </c>
      <c r="AB1086" s="238" t="s">
        <v>2005</v>
      </c>
      <c r="AC1086" s="238" t="s">
        <v>2005</v>
      </c>
      <c r="AD1086" s="238" t="s">
        <v>2005</v>
      </c>
      <c r="AE1086" s="238">
        <v>1</v>
      </c>
      <c r="AF1086" s="238">
        <v>1</v>
      </c>
      <c r="AG1086" s="238" t="s">
        <v>2005</v>
      </c>
      <c r="AH1086" s="238" t="s">
        <v>2005</v>
      </c>
      <c r="AI1086" s="238">
        <v>71</v>
      </c>
      <c r="AJ1086" s="238">
        <v>71</v>
      </c>
      <c r="AK1086" s="238">
        <v>1</v>
      </c>
      <c r="AL1086" s="238">
        <v>1</v>
      </c>
      <c r="AM1086" s="237" t="s">
        <v>2005</v>
      </c>
      <c r="AN1086" s="238" t="s">
        <v>2005</v>
      </c>
      <c r="AO1086" s="238" t="s">
        <v>2005</v>
      </c>
      <c r="AP1086" s="238" t="s">
        <v>2005</v>
      </c>
      <c r="AQ1086" s="237">
        <f t="shared" si="64"/>
        <v>73</v>
      </c>
      <c r="AR1086" s="239">
        <f t="shared" si="64"/>
        <v>73</v>
      </c>
      <c r="AS1086" s="240"/>
      <c r="AT1086" s="238"/>
      <c r="AU1086" s="237"/>
      <c r="AV1086" s="238"/>
      <c r="AW1086" s="238"/>
      <c r="AX1086" s="238"/>
      <c r="AY1086" s="238"/>
      <c r="AZ1086" s="238"/>
      <c r="BA1086" s="238"/>
      <c r="BB1086" s="238"/>
      <c r="BC1086" s="238"/>
      <c r="BD1086" s="238"/>
      <c r="BE1086" s="238">
        <v>1.2</v>
      </c>
      <c r="BF1086" s="238">
        <v>1.2</v>
      </c>
      <c r="BG1086" s="238"/>
      <c r="BH1086" s="238"/>
      <c r="BI1086" s="238">
        <v>486.91</v>
      </c>
      <c r="BJ1086" s="238">
        <v>486.91</v>
      </c>
      <c r="BK1086" s="238">
        <v>10</v>
      </c>
      <c r="BL1086" s="238">
        <v>10</v>
      </c>
      <c r="BM1086" s="238"/>
      <c r="BN1086" s="238"/>
      <c r="BO1086" s="238"/>
      <c r="BP1086" s="238"/>
      <c r="BQ1086" s="237">
        <f t="shared" si="65"/>
        <v>498.11</v>
      </c>
      <c r="BR1086" s="237">
        <f t="shared" si="65"/>
        <v>498.11</v>
      </c>
      <c r="BS1086" s="241">
        <f t="shared" si="67"/>
        <v>5.428570344798489E-2</v>
      </c>
      <c r="BT1086" s="273">
        <v>0</v>
      </c>
      <c r="BU1086" s="243">
        <v>0</v>
      </c>
      <c r="BV1086" s="244">
        <v>0</v>
      </c>
      <c r="BW1086" s="243">
        <v>0</v>
      </c>
      <c r="BX1086" s="243">
        <v>0</v>
      </c>
      <c r="BY1086" s="243">
        <v>0</v>
      </c>
      <c r="BZ1086" s="243">
        <v>0</v>
      </c>
      <c r="CA1086" s="243">
        <v>0</v>
      </c>
      <c r="CB1086" s="243">
        <v>0</v>
      </c>
      <c r="CC1086" s="243">
        <v>0</v>
      </c>
      <c r="CD1086" s="243">
        <v>0</v>
      </c>
      <c r="CE1086" s="243">
        <v>0</v>
      </c>
      <c r="CF1086" s="243">
        <v>6054.9119999999994</v>
      </c>
      <c r="CG1086" s="243">
        <v>6054.9119999999994</v>
      </c>
      <c r="CH1086" s="243">
        <v>0</v>
      </c>
      <c r="CI1086" s="243">
        <v>0</v>
      </c>
      <c r="CJ1086" s="243">
        <v>571554.43440000014</v>
      </c>
      <c r="CK1086" s="243">
        <v>571554.43440000014</v>
      </c>
      <c r="CL1086" s="243">
        <v>11738.400000000001</v>
      </c>
      <c r="CM1086" s="243">
        <v>11738.400000000001</v>
      </c>
      <c r="CN1086" s="243">
        <v>0</v>
      </c>
      <c r="CO1086" s="243">
        <v>0</v>
      </c>
      <c r="CP1086" s="243">
        <v>0</v>
      </c>
      <c r="CQ1086" s="243">
        <v>0</v>
      </c>
      <c r="CR1086" s="244">
        <f t="shared" si="66"/>
        <v>589347.74640000018</v>
      </c>
      <c r="CS1086" s="267">
        <f t="shared" si="66"/>
        <v>589347.74640000018</v>
      </c>
      <c r="CT1086" s="268"/>
      <c r="CU1086" s="269"/>
      <c r="CV1086" s="269"/>
      <c r="CW1086" s="269"/>
      <c r="CX1086" s="269"/>
      <c r="CY1086" s="269"/>
      <c r="CZ1086" s="269"/>
      <c r="DA1086" s="270"/>
      <c r="DB1086" s="248">
        <v>38791.972000000002</v>
      </c>
      <c r="DC1086" s="249"/>
      <c r="DD1086" s="250">
        <v>9.1757123581768756</v>
      </c>
      <c r="DE1086" s="251"/>
      <c r="DF1086" s="251"/>
      <c r="DG1086" s="251"/>
      <c r="DH1086" s="252"/>
      <c r="DI1086" s="252"/>
      <c r="DJ1086" s="252"/>
      <c r="DK1086" s="252"/>
      <c r="DL1086" s="251" t="s">
        <v>2005</v>
      </c>
      <c r="DM1086" s="253" t="s">
        <v>2005</v>
      </c>
      <c r="DN1086" s="254" t="s">
        <v>66</v>
      </c>
      <c r="DO1086" s="231"/>
      <c r="DP1086" s="256" t="s">
        <v>66</v>
      </c>
      <c r="DQ1086" s="231"/>
      <c r="DR1086" s="258"/>
      <c r="DS1086" s="259"/>
      <c r="DT1086" s="260"/>
      <c r="DU1086" s="255">
        <v>34.890899727801077</v>
      </c>
      <c r="DV1086" s="261">
        <v>2711.1677854811664</v>
      </c>
      <c r="DW1086" s="231">
        <v>34.890899727801077</v>
      </c>
      <c r="DX1086" s="262">
        <v>165.54024532934861</v>
      </c>
      <c r="DY1086" s="255">
        <v>1.3230339145148238</v>
      </c>
      <c r="DZ1086" s="231">
        <v>1.7685896461732729</v>
      </c>
      <c r="EA1086" s="231">
        <v>1.3230339145148238</v>
      </c>
      <c r="EB1086" s="262">
        <v>0.76191589175770624</v>
      </c>
      <c r="EC1086" s="271"/>
      <c r="ED1086" s="234"/>
      <c r="EE1086" s="272"/>
      <c r="EF1086" s="234">
        <v>46672</v>
      </c>
      <c r="EG1086" s="266">
        <v>505734</v>
      </c>
      <c r="EH1086" s="258"/>
    </row>
    <row r="1087" spans="1:138" ht="30" customHeight="1" thickBot="1" x14ac:dyDescent="0.3">
      <c r="A1087" s="45" t="s">
        <v>60</v>
      </c>
      <c r="B1087" s="45" t="s">
        <v>61</v>
      </c>
      <c r="C1087" s="45" t="s">
        <v>1479</v>
      </c>
      <c r="D1087" s="46" t="s">
        <v>1555</v>
      </c>
      <c r="E1087" s="46" t="s">
        <v>1556</v>
      </c>
      <c r="F1087" s="46" t="s">
        <v>1804</v>
      </c>
      <c r="G1087" s="46" t="s">
        <v>1556</v>
      </c>
      <c r="H1087" s="226" t="s">
        <v>66</v>
      </c>
      <c r="I1087" s="227" t="s">
        <v>2007</v>
      </c>
      <c r="J1087" s="228">
        <v>13.2</v>
      </c>
      <c r="K1087" s="229">
        <v>11.774481389853227</v>
      </c>
      <c r="L1087" s="229">
        <v>22.055871166245002</v>
      </c>
      <c r="M1087" s="230">
        <v>1822.5833333333301</v>
      </c>
      <c r="N1087" s="231">
        <v>36632.269999999997</v>
      </c>
      <c r="O1087" s="232" t="s">
        <v>2006</v>
      </c>
      <c r="P1087" s="233">
        <v>7.8191701656889379</v>
      </c>
      <c r="Q1087" s="234" t="s">
        <v>2004</v>
      </c>
      <c r="R1087" s="235" t="s">
        <v>68</v>
      </c>
      <c r="S1087" s="236" t="s">
        <v>2005</v>
      </c>
      <c r="T1087" s="236" t="s">
        <v>2005</v>
      </c>
      <c r="U1087" s="237" t="s">
        <v>2005</v>
      </c>
      <c r="V1087" s="238" t="s">
        <v>2005</v>
      </c>
      <c r="W1087" s="238" t="s">
        <v>2005</v>
      </c>
      <c r="X1087" s="238" t="s">
        <v>2005</v>
      </c>
      <c r="Y1087" s="238" t="s">
        <v>2005</v>
      </c>
      <c r="Z1087" s="238" t="s">
        <v>2005</v>
      </c>
      <c r="AA1087" s="238" t="s">
        <v>2005</v>
      </c>
      <c r="AB1087" s="238" t="s">
        <v>2005</v>
      </c>
      <c r="AC1087" s="238" t="s">
        <v>2005</v>
      </c>
      <c r="AD1087" s="238" t="s">
        <v>2005</v>
      </c>
      <c r="AE1087" s="238" t="s">
        <v>2005</v>
      </c>
      <c r="AF1087" s="238" t="s">
        <v>2005</v>
      </c>
      <c r="AG1087" s="238" t="s">
        <v>2005</v>
      </c>
      <c r="AH1087" s="238" t="s">
        <v>2005</v>
      </c>
      <c r="AI1087" s="238">
        <v>44</v>
      </c>
      <c r="AJ1087" s="238">
        <v>44</v>
      </c>
      <c r="AK1087" s="238" t="s">
        <v>2005</v>
      </c>
      <c r="AL1087" s="238" t="s">
        <v>2005</v>
      </c>
      <c r="AM1087" s="237" t="s">
        <v>2005</v>
      </c>
      <c r="AN1087" s="238" t="s">
        <v>2005</v>
      </c>
      <c r="AO1087" s="238" t="s">
        <v>2005</v>
      </c>
      <c r="AP1087" s="238" t="s">
        <v>2005</v>
      </c>
      <c r="AQ1087" s="237">
        <f t="shared" si="64"/>
        <v>44</v>
      </c>
      <c r="AR1087" s="239">
        <f t="shared" si="64"/>
        <v>44</v>
      </c>
      <c r="AS1087" s="240"/>
      <c r="AT1087" s="238"/>
      <c r="AU1087" s="237"/>
      <c r="AV1087" s="238"/>
      <c r="AW1087" s="238"/>
      <c r="AX1087" s="238"/>
      <c r="AY1087" s="238"/>
      <c r="AZ1087" s="238"/>
      <c r="BA1087" s="238"/>
      <c r="BB1087" s="238"/>
      <c r="BC1087" s="238"/>
      <c r="BD1087" s="238"/>
      <c r="BE1087" s="238"/>
      <c r="BF1087" s="238"/>
      <c r="BG1087" s="238"/>
      <c r="BH1087" s="238"/>
      <c r="BI1087" s="238">
        <v>558.25</v>
      </c>
      <c r="BJ1087" s="238">
        <v>558.25</v>
      </c>
      <c r="BK1087" s="238"/>
      <c r="BL1087" s="238"/>
      <c r="BM1087" s="238"/>
      <c r="BN1087" s="238"/>
      <c r="BO1087" s="238"/>
      <c r="BP1087" s="238"/>
      <c r="BQ1087" s="237">
        <f t="shared" si="65"/>
        <v>558.25</v>
      </c>
      <c r="BR1087" s="237">
        <f t="shared" si="65"/>
        <v>558.25</v>
      </c>
      <c r="BS1087" s="241">
        <f t="shared" si="67"/>
        <v>7.1395044252859446E-2</v>
      </c>
      <c r="BT1087" s="273">
        <v>0</v>
      </c>
      <c r="BU1087" s="243">
        <v>0</v>
      </c>
      <c r="BV1087" s="244">
        <v>0</v>
      </c>
      <c r="BW1087" s="243">
        <v>0</v>
      </c>
      <c r="BX1087" s="243">
        <v>0</v>
      </c>
      <c r="BY1087" s="243">
        <v>0</v>
      </c>
      <c r="BZ1087" s="243">
        <v>0</v>
      </c>
      <c r="CA1087" s="243">
        <v>0</v>
      </c>
      <c r="CB1087" s="243">
        <v>0</v>
      </c>
      <c r="CC1087" s="243">
        <v>0</v>
      </c>
      <c r="CD1087" s="243">
        <v>0</v>
      </c>
      <c r="CE1087" s="243">
        <v>0</v>
      </c>
      <c r="CF1087" s="243">
        <v>0</v>
      </c>
      <c r="CG1087" s="243">
        <v>0</v>
      </c>
      <c r="CH1087" s="243">
        <v>0</v>
      </c>
      <c r="CI1087" s="243">
        <v>0</v>
      </c>
      <c r="CJ1087" s="243">
        <v>655296.18000000005</v>
      </c>
      <c r="CK1087" s="243">
        <v>655296.18000000005</v>
      </c>
      <c r="CL1087" s="243">
        <v>0</v>
      </c>
      <c r="CM1087" s="243">
        <v>0</v>
      </c>
      <c r="CN1087" s="243">
        <v>0</v>
      </c>
      <c r="CO1087" s="243">
        <v>0</v>
      </c>
      <c r="CP1087" s="243">
        <v>0</v>
      </c>
      <c r="CQ1087" s="243">
        <v>0</v>
      </c>
      <c r="CR1087" s="244">
        <f t="shared" si="66"/>
        <v>655296.18000000005</v>
      </c>
      <c r="CS1087" s="267">
        <f t="shared" si="66"/>
        <v>655296.18000000005</v>
      </c>
      <c r="CT1087" s="268"/>
      <c r="CU1087" s="269"/>
      <c r="CV1087" s="269"/>
      <c r="CW1087" s="269"/>
      <c r="CX1087" s="269"/>
      <c r="CY1087" s="269"/>
      <c r="CZ1087" s="269"/>
      <c r="DA1087" s="270"/>
      <c r="DB1087" s="248">
        <v>36632.269999999997</v>
      </c>
      <c r="DC1087" s="249"/>
      <c r="DD1087" s="250">
        <v>7.8191701656889379</v>
      </c>
      <c r="DE1087" s="251"/>
      <c r="DF1087" s="251"/>
      <c r="DG1087" s="251"/>
      <c r="DH1087" s="252"/>
      <c r="DI1087" s="252"/>
      <c r="DJ1087" s="252"/>
      <c r="DK1087" s="252"/>
      <c r="DL1087" s="251" t="s">
        <v>2005</v>
      </c>
      <c r="DM1087" s="253" t="s">
        <v>2005</v>
      </c>
      <c r="DN1087" s="254" t="s">
        <v>66</v>
      </c>
      <c r="DO1087" s="231"/>
      <c r="DP1087" s="256" t="s">
        <v>66</v>
      </c>
      <c r="DQ1087" s="231"/>
      <c r="DR1087" s="258"/>
      <c r="DS1087" s="259"/>
      <c r="DT1087" s="260"/>
      <c r="DU1087" s="255">
        <v>187.16510447624742</v>
      </c>
      <c r="DV1087" s="261">
        <v>1097.3128903106901</v>
      </c>
      <c r="DW1087" s="231">
        <v>173.64528370902138</v>
      </c>
      <c r="DX1087" s="262">
        <v>-63.679757609634521</v>
      </c>
      <c r="DY1087" s="255">
        <v>1.2987060491061246</v>
      </c>
      <c r="DZ1087" s="231">
        <v>-3.8515286114219505E-2</v>
      </c>
      <c r="EA1087" s="231">
        <v>1.2833432399067282</v>
      </c>
      <c r="EB1087" s="262">
        <v>-1.0354128839062955</v>
      </c>
      <c r="EC1087" s="271"/>
      <c r="ED1087" s="234"/>
      <c r="EE1087" s="272"/>
      <c r="EF1087" s="234">
        <v>294917</v>
      </c>
      <c r="EG1087" s="266">
        <v>-188316</v>
      </c>
      <c r="EH1087" s="258"/>
    </row>
    <row r="1088" spans="1:138" ht="30" customHeight="1" thickBot="1" x14ac:dyDescent="0.3">
      <c r="A1088" s="45" t="s">
        <v>60</v>
      </c>
      <c r="B1088" s="45" t="s">
        <v>61</v>
      </c>
      <c r="C1088" s="45" t="s">
        <v>1479</v>
      </c>
      <c r="D1088" s="46" t="s">
        <v>1805</v>
      </c>
      <c r="E1088" s="46" t="s">
        <v>1510</v>
      </c>
      <c r="F1088" s="46" t="s">
        <v>1806</v>
      </c>
      <c r="G1088" s="46" t="s">
        <v>1596</v>
      </c>
      <c r="H1088" s="226" t="s">
        <v>66</v>
      </c>
      <c r="I1088" s="227" t="s">
        <v>2002</v>
      </c>
      <c r="J1088" s="228">
        <v>13.2</v>
      </c>
      <c r="K1088" s="229">
        <v>11.774481389853227</v>
      </c>
      <c r="L1088" s="229">
        <v>30.750378723918004</v>
      </c>
      <c r="M1088" s="230">
        <v>1656.5833333333301</v>
      </c>
      <c r="N1088" s="231">
        <v>9610.5419999999995</v>
      </c>
      <c r="O1088" s="232" t="s">
        <v>2006</v>
      </c>
      <c r="P1088" s="233">
        <v>5.3042323930989284</v>
      </c>
      <c r="Q1088" s="234" t="s">
        <v>2004</v>
      </c>
      <c r="R1088" s="235" t="s">
        <v>68</v>
      </c>
      <c r="S1088" s="236" t="s">
        <v>2005</v>
      </c>
      <c r="T1088" s="236" t="s">
        <v>2005</v>
      </c>
      <c r="U1088" s="237" t="s">
        <v>2005</v>
      </c>
      <c r="V1088" s="238" t="s">
        <v>2005</v>
      </c>
      <c r="W1088" s="238" t="s">
        <v>2005</v>
      </c>
      <c r="X1088" s="238" t="s">
        <v>2005</v>
      </c>
      <c r="Y1088" s="238" t="s">
        <v>2005</v>
      </c>
      <c r="Z1088" s="238" t="s">
        <v>2005</v>
      </c>
      <c r="AA1088" s="238" t="s">
        <v>2005</v>
      </c>
      <c r="AB1088" s="238" t="s">
        <v>2005</v>
      </c>
      <c r="AC1088" s="238" t="s">
        <v>2005</v>
      </c>
      <c r="AD1088" s="238" t="s">
        <v>2005</v>
      </c>
      <c r="AE1088" s="238" t="s">
        <v>2005</v>
      </c>
      <c r="AF1088" s="238" t="s">
        <v>2005</v>
      </c>
      <c r="AG1088" s="238" t="s">
        <v>2005</v>
      </c>
      <c r="AH1088" s="238" t="s">
        <v>2005</v>
      </c>
      <c r="AI1088" s="238">
        <v>76</v>
      </c>
      <c r="AJ1088" s="238">
        <v>76</v>
      </c>
      <c r="AK1088" s="238" t="s">
        <v>2005</v>
      </c>
      <c r="AL1088" s="238" t="s">
        <v>2005</v>
      </c>
      <c r="AM1088" s="237" t="s">
        <v>2005</v>
      </c>
      <c r="AN1088" s="238" t="s">
        <v>2005</v>
      </c>
      <c r="AO1088" s="238" t="s">
        <v>2005</v>
      </c>
      <c r="AP1088" s="238" t="s">
        <v>2005</v>
      </c>
      <c r="AQ1088" s="237">
        <f t="shared" si="64"/>
        <v>76</v>
      </c>
      <c r="AR1088" s="239">
        <f t="shared" si="64"/>
        <v>76</v>
      </c>
      <c r="AS1088" s="240"/>
      <c r="AT1088" s="238"/>
      <c r="AU1088" s="237"/>
      <c r="AV1088" s="238"/>
      <c r="AW1088" s="238"/>
      <c r="AX1088" s="238"/>
      <c r="AY1088" s="238"/>
      <c r="AZ1088" s="238"/>
      <c r="BA1088" s="238"/>
      <c r="BB1088" s="238"/>
      <c r="BC1088" s="238"/>
      <c r="BD1088" s="238"/>
      <c r="BE1088" s="238"/>
      <c r="BF1088" s="238"/>
      <c r="BG1088" s="238"/>
      <c r="BH1088" s="238"/>
      <c r="BI1088" s="238">
        <v>1755.6</v>
      </c>
      <c r="BJ1088" s="238">
        <v>1755.6</v>
      </c>
      <c r="BK1088" s="238"/>
      <c r="BL1088" s="238"/>
      <c r="BM1088" s="238"/>
      <c r="BN1088" s="238"/>
      <c r="BO1088" s="238"/>
      <c r="BP1088" s="238"/>
      <c r="BQ1088" s="237">
        <f t="shared" si="65"/>
        <v>1755.6</v>
      </c>
      <c r="BR1088" s="237">
        <f t="shared" si="65"/>
        <v>1755.6</v>
      </c>
      <c r="BS1088" s="241">
        <f t="shared" si="67"/>
        <v>0.33098097328543208</v>
      </c>
      <c r="BT1088" s="273">
        <v>0</v>
      </c>
      <c r="BU1088" s="243">
        <v>0</v>
      </c>
      <c r="BV1088" s="244">
        <v>0</v>
      </c>
      <c r="BW1088" s="243">
        <v>0</v>
      </c>
      <c r="BX1088" s="243">
        <v>0</v>
      </c>
      <c r="BY1088" s="243">
        <v>0</v>
      </c>
      <c r="BZ1088" s="243">
        <v>0</v>
      </c>
      <c r="CA1088" s="243">
        <v>0</v>
      </c>
      <c r="CB1088" s="243">
        <v>0</v>
      </c>
      <c r="CC1088" s="243">
        <v>0</v>
      </c>
      <c r="CD1088" s="243">
        <v>0</v>
      </c>
      <c r="CE1088" s="243">
        <v>0</v>
      </c>
      <c r="CF1088" s="243">
        <v>0</v>
      </c>
      <c r="CG1088" s="243">
        <v>0</v>
      </c>
      <c r="CH1088" s="243">
        <v>0</v>
      </c>
      <c r="CI1088" s="243">
        <v>0</v>
      </c>
      <c r="CJ1088" s="243">
        <v>2060793.5040000002</v>
      </c>
      <c r="CK1088" s="243">
        <v>2060793.5040000002</v>
      </c>
      <c r="CL1088" s="243">
        <v>0</v>
      </c>
      <c r="CM1088" s="243">
        <v>0</v>
      </c>
      <c r="CN1088" s="243">
        <v>0</v>
      </c>
      <c r="CO1088" s="243">
        <v>0</v>
      </c>
      <c r="CP1088" s="243">
        <v>0</v>
      </c>
      <c r="CQ1088" s="243">
        <v>0</v>
      </c>
      <c r="CR1088" s="244">
        <f t="shared" si="66"/>
        <v>2060793.5040000002</v>
      </c>
      <c r="CS1088" s="267">
        <f t="shared" si="66"/>
        <v>2060793.5040000002</v>
      </c>
      <c r="CT1088" s="268"/>
      <c r="CU1088" s="269"/>
      <c r="CV1088" s="269"/>
      <c r="CW1088" s="269"/>
      <c r="CX1088" s="269"/>
      <c r="CY1088" s="269"/>
      <c r="CZ1088" s="269"/>
      <c r="DA1088" s="270"/>
      <c r="DB1088" s="248">
        <v>9610.5419999999995</v>
      </c>
      <c r="DC1088" s="249"/>
      <c r="DD1088" s="250">
        <v>5.3042323930989284</v>
      </c>
      <c r="DE1088" s="251"/>
      <c r="DF1088" s="251"/>
      <c r="DG1088" s="251"/>
      <c r="DH1088" s="252"/>
      <c r="DI1088" s="252"/>
      <c r="DJ1088" s="252"/>
      <c r="DK1088" s="252"/>
      <c r="DL1088" s="251" t="s">
        <v>2005</v>
      </c>
      <c r="DM1088" s="253" t="s">
        <v>2005</v>
      </c>
      <c r="DN1088" s="254" t="s">
        <v>66</v>
      </c>
      <c r="DO1088" s="231"/>
      <c r="DP1088" s="256" t="s">
        <v>66</v>
      </c>
      <c r="DQ1088" s="231"/>
      <c r="DR1088" s="258"/>
      <c r="DS1088" s="259"/>
      <c r="DT1088" s="260"/>
      <c r="DU1088" s="255">
        <v>914.22445797072464</v>
      </c>
      <c r="DV1088" s="261">
        <v>1286.34067448374</v>
      </c>
      <c r="DW1088" s="231">
        <v>587.09754011771327</v>
      </c>
      <c r="DX1088" s="262">
        <v>-295.19263533233124</v>
      </c>
      <c r="DY1088" s="255">
        <v>5.8717239297751513</v>
      </c>
      <c r="DZ1088" s="231">
        <v>-2.9054971730096715</v>
      </c>
      <c r="EA1088" s="231">
        <v>4.8684541475929466</v>
      </c>
      <c r="EB1088" s="262">
        <v>-2.9283791660876535</v>
      </c>
      <c r="EC1088" s="271"/>
      <c r="ED1088" s="234"/>
      <c r="EE1088" s="272"/>
      <c r="EF1088" s="234">
        <v>73340</v>
      </c>
      <c r="EG1088" s="266">
        <v>32846.666666666672</v>
      </c>
      <c r="EH1088" s="258"/>
    </row>
    <row r="1089" spans="1:138" ht="30" customHeight="1" thickBot="1" x14ac:dyDescent="0.3">
      <c r="A1089" s="45" t="s">
        <v>60</v>
      </c>
      <c r="B1089" s="45" t="s">
        <v>61</v>
      </c>
      <c r="C1089" s="45" t="s">
        <v>1479</v>
      </c>
      <c r="D1089" s="46" t="s">
        <v>1805</v>
      </c>
      <c r="E1089" s="46" t="s">
        <v>1510</v>
      </c>
      <c r="F1089" s="46" t="s">
        <v>1807</v>
      </c>
      <c r="G1089" s="46" t="s">
        <v>1596</v>
      </c>
      <c r="H1089" s="226" t="s">
        <v>66</v>
      </c>
      <c r="I1089" s="227" t="s">
        <v>2002</v>
      </c>
      <c r="J1089" s="228">
        <v>13.2</v>
      </c>
      <c r="K1089" s="229">
        <v>11.774481389853227</v>
      </c>
      <c r="L1089" s="229">
        <v>25.817045400845998</v>
      </c>
      <c r="M1089" s="230">
        <v>1834.8333333333301</v>
      </c>
      <c r="N1089" s="231">
        <v>11295.82014251737</v>
      </c>
      <c r="O1089" s="232" t="s">
        <v>2003</v>
      </c>
      <c r="P1089" s="233">
        <v>3.2236929630471942</v>
      </c>
      <c r="Q1089" s="234" t="s">
        <v>2004</v>
      </c>
      <c r="R1089" s="235" t="s">
        <v>68</v>
      </c>
      <c r="S1089" s="236" t="s">
        <v>2005</v>
      </c>
      <c r="T1089" s="236" t="s">
        <v>2005</v>
      </c>
      <c r="U1089" s="237" t="s">
        <v>2005</v>
      </c>
      <c r="V1089" s="238" t="s">
        <v>2005</v>
      </c>
      <c r="W1089" s="238" t="s">
        <v>2005</v>
      </c>
      <c r="X1089" s="238" t="s">
        <v>2005</v>
      </c>
      <c r="Y1089" s="238" t="s">
        <v>2005</v>
      </c>
      <c r="Z1089" s="238" t="s">
        <v>2005</v>
      </c>
      <c r="AA1089" s="238" t="s">
        <v>2005</v>
      </c>
      <c r="AB1089" s="238" t="s">
        <v>2005</v>
      </c>
      <c r="AC1089" s="238" t="s">
        <v>2005</v>
      </c>
      <c r="AD1089" s="238" t="s">
        <v>2005</v>
      </c>
      <c r="AE1089" s="238" t="s">
        <v>2005</v>
      </c>
      <c r="AF1089" s="238" t="s">
        <v>2005</v>
      </c>
      <c r="AG1089" s="238" t="s">
        <v>2005</v>
      </c>
      <c r="AH1089" s="238" t="s">
        <v>2005</v>
      </c>
      <c r="AI1089" s="238">
        <v>78</v>
      </c>
      <c r="AJ1089" s="238">
        <v>78</v>
      </c>
      <c r="AK1089" s="238" t="s">
        <v>2005</v>
      </c>
      <c r="AL1089" s="238" t="s">
        <v>2005</v>
      </c>
      <c r="AM1089" s="237" t="s">
        <v>2005</v>
      </c>
      <c r="AN1089" s="238" t="s">
        <v>2005</v>
      </c>
      <c r="AO1089" s="238" t="s">
        <v>2005</v>
      </c>
      <c r="AP1089" s="238" t="s">
        <v>2005</v>
      </c>
      <c r="AQ1089" s="237">
        <f t="shared" si="64"/>
        <v>78</v>
      </c>
      <c r="AR1089" s="239">
        <f t="shared" si="64"/>
        <v>78</v>
      </c>
      <c r="AS1089" s="240"/>
      <c r="AT1089" s="238"/>
      <c r="AU1089" s="237"/>
      <c r="AV1089" s="238"/>
      <c r="AW1089" s="238"/>
      <c r="AX1089" s="238"/>
      <c r="AY1089" s="238"/>
      <c r="AZ1089" s="238"/>
      <c r="BA1089" s="238"/>
      <c r="BB1089" s="238"/>
      <c r="BC1089" s="238"/>
      <c r="BD1089" s="238"/>
      <c r="BE1089" s="238"/>
      <c r="BF1089" s="238"/>
      <c r="BG1089" s="238"/>
      <c r="BH1089" s="238"/>
      <c r="BI1089" s="238">
        <v>4508.88</v>
      </c>
      <c r="BJ1089" s="238">
        <v>4508.88</v>
      </c>
      <c r="BK1089" s="238"/>
      <c r="BL1089" s="238"/>
      <c r="BM1089" s="238"/>
      <c r="BN1089" s="238"/>
      <c r="BO1089" s="238"/>
      <c r="BP1089" s="238"/>
      <c r="BQ1089" s="237">
        <f t="shared" si="65"/>
        <v>4508.88</v>
      </c>
      <c r="BR1089" s="237">
        <f t="shared" si="65"/>
        <v>4508.88</v>
      </c>
      <c r="BS1089" s="241">
        <f t="shared" si="67"/>
        <v>1.3986691821103161</v>
      </c>
      <c r="BT1089" s="273">
        <v>0</v>
      </c>
      <c r="BU1089" s="243">
        <v>0</v>
      </c>
      <c r="BV1089" s="244">
        <v>0</v>
      </c>
      <c r="BW1089" s="243">
        <v>0</v>
      </c>
      <c r="BX1089" s="243">
        <v>0</v>
      </c>
      <c r="BY1089" s="243">
        <v>0</v>
      </c>
      <c r="BZ1089" s="243">
        <v>0</v>
      </c>
      <c r="CA1089" s="243">
        <v>0</v>
      </c>
      <c r="CB1089" s="243">
        <v>0</v>
      </c>
      <c r="CC1089" s="243">
        <v>0</v>
      </c>
      <c r="CD1089" s="243">
        <v>0</v>
      </c>
      <c r="CE1089" s="243">
        <v>0</v>
      </c>
      <c r="CF1089" s="243">
        <v>0</v>
      </c>
      <c r="CG1089" s="243">
        <v>0</v>
      </c>
      <c r="CH1089" s="243">
        <v>0</v>
      </c>
      <c r="CI1089" s="243">
        <v>0</v>
      </c>
      <c r="CJ1089" s="243">
        <v>5292703.6992000006</v>
      </c>
      <c r="CK1089" s="243">
        <v>5292703.6992000006</v>
      </c>
      <c r="CL1089" s="243">
        <v>0</v>
      </c>
      <c r="CM1089" s="243">
        <v>0</v>
      </c>
      <c r="CN1089" s="243">
        <v>0</v>
      </c>
      <c r="CO1089" s="243">
        <v>0</v>
      </c>
      <c r="CP1089" s="243">
        <v>0</v>
      </c>
      <c r="CQ1089" s="243">
        <v>0</v>
      </c>
      <c r="CR1089" s="244">
        <f t="shared" si="66"/>
        <v>5292703.6992000006</v>
      </c>
      <c r="CS1089" s="267">
        <f t="shared" si="66"/>
        <v>5292703.6992000006</v>
      </c>
      <c r="CT1089" s="268"/>
      <c r="CU1089" s="269"/>
      <c r="CV1089" s="269"/>
      <c r="CW1089" s="269"/>
      <c r="CX1089" s="269"/>
      <c r="CY1089" s="269"/>
      <c r="CZ1089" s="269"/>
      <c r="DA1089" s="270"/>
      <c r="DB1089" s="248">
        <v>11295.82014251737</v>
      </c>
      <c r="DC1089" s="249"/>
      <c r="DD1089" s="250">
        <v>3.2236929630471942</v>
      </c>
      <c r="DE1089" s="251"/>
      <c r="DF1089" s="251"/>
      <c r="DG1089" s="251"/>
      <c r="DH1089" s="252"/>
      <c r="DI1089" s="252"/>
      <c r="DJ1089" s="252"/>
      <c r="DK1089" s="252"/>
      <c r="DL1089" s="251" t="s">
        <v>2005</v>
      </c>
      <c r="DM1089" s="253" t="s">
        <v>2005</v>
      </c>
      <c r="DN1089" s="254" t="s">
        <v>66</v>
      </c>
      <c r="DO1089" s="231"/>
      <c r="DP1089" s="256" t="s">
        <v>66</v>
      </c>
      <c r="DQ1089" s="231"/>
      <c r="DR1089" s="258"/>
      <c r="DS1089" s="259"/>
      <c r="DT1089" s="260"/>
      <c r="DU1089" s="255">
        <v>865.81160868380573</v>
      </c>
      <c r="DV1089" s="261">
        <v>976.46079552433878</v>
      </c>
      <c r="DW1089" s="231">
        <v>531.48969025343001</v>
      </c>
      <c r="DX1089" s="262">
        <v>-380.99077215062977</v>
      </c>
      <c r="DY1089" s="255">
        <v>5.22990280679445</v>
      </c>
      <c r="DZ1089" s="231">
        <v>-2.6122743184583301</v>
      </c>
      <c r="EA1089" s="231">
        <v>4.2167317649196185</v>
      </c>
      <c r="EB1089" s="262">
        <v>-2.4756434157734599</v>
      </c>
      <c r="EC1089" s="271"/>
      <c r="ED1089" s="234"/>
      <c r="EE1089" s="272"/>
      <c r="EF1089" s="234">
        <v>0</v>
      </c>
      <c r="EG1089" s="266">
        <v>149441</v>
      </c>
      <c r="EH1089" s="258"/>
    </row>
    <row r="1090" spans="1:138" ht="30" customHeight="1" thickBot="1" x14ac:dyDescent="0.3">
      <c r="A1090" s="45" t="s">
        <v>60</v>
      </c>
      <c r="B1090" s="45" t="s">
        <v>61</v>
      </c>
      <c r="C1090" s="45" t="s">
        <v>1479</v>
      </c>
      <c r="D1090" s="46" t="s">
        <v>1808</v>
      </c>
      <c r="E1090" s="46" t="s">
        <v>1551</v>
      </c>
      <c r="F1090" s="46" t="s">
        <v>1809</v>
      </c>
      <c r="G1090" s="46" t="s">
        <v>1688</v>
      </c>
      <c r="H1090" s="226" t="s">
        <v>66</v>
      </c>
      <c r="I1090" s="227" t="s">
        <v>2007</v>
      </c>
      <c r="J1090" s="228">
        <v>13.2</v>
      </c>
      <c r="K1090" s="229">
        <v>11.774481389853227</v>
      </c>
      <c r="L1090" s="229">
        <v>38.320075677870001</v>
      </c>
      <c r="M1090" s="230">
        <v>3039.3333333333298</v>
      </c>
      <c r="N1090" s="231">
        <v>37156.319000000003</v>
      </c>
      <c r="O1090" s="232" t="s">
        <v>2006</v>
      </c>
      <c r="P1090" s="233">
        <v>9.8311203837609469</v>
      </c>
      <c r="Q1090" s="234" t="s">
        <v>2004</v>
      </c>
      <c r="R1090" s="235" t="s">
        <v>68</v>
      </c>
      <c r="S1090" s="236" t="s">
        <v>2005</v>
      </c>
      <c r="T1090" s="236" t="s">
        <v>2005</v>
      </c>
      <c r="U1090" s="237" t="s">
        <v>2005</v>
      </c>
      <c r="V1090" s="238" t="s">
        <v>2005</v>
      </c>
      <c r="W1090" s="238" t="s">
        <v>2005</v>
      </c>
      <c r="X1090" s="238" t="s">
        <v>2005</v>
      </c>
      <c r="Y1090" s="238" t="s">
        <v>2005</v>
      </c>
      <c r="Z1090" s="238" t="s">
        <v>2005</v>
      </c>
      <c r="AA1090" s="238" t="s">
        <v>2005</v>
      </c>
      <c r="AB1090" s="238" t="s">
        <v>2005</v>
      </c>
      <c r="AC1090" s="238" t="s">
        <v>2005</v>
      </c>
      <c r="AD1090" s="238" t="s">
        <v>2005</v>
      </c>
      <c r="AE1090" s="238" t="s">
        <v>2005</v>
      </c>
      <c r="AF1090" s="238" t="s">
        <v>2005</v>
      </c>
      <c r="AG1090" s="238" t="s">
        <v>2005</v>
      </c>
      <c r="AH1090" s="238" t="s">
        <v>2005</v>
      </c>
      <c r="AI1090" s="238">
        <v>175</v>
      </c>
      <c r="AJ1090" s="238">
        <v>175</v>
      </c>
      <c r="AK1090" s="238" t="s">
        <v>2005</v>
      </c>
      <c r="AL1090" s="238" t="s">
        <v>2005</v>
      </c>
      <c r="AM1090" s="237" t="s">
        <v>2005</v>
      </c>
      <c r="AN1090" s="238" t="s">
        <v>2005</v>
      </c>
      <c r="AO1090" s="238" t="s">
        <v>2005</v>
      </c>
      <c r="AP1090" s="238" t="s">
        <v>2005</v>
      </c>
      <c r="AQ1090" s="237">
        <f t="shared" si="64"/>
        <v>175</v>
      </c>
      <c r="AR1090" s="239">
        <f t="shared" si="64"/>
        <v>175</v>
      </c>
      <c r="AS1090" s="240"/>
      <c r="AT1090" s="238"/>
      <c r="AU1090" s="237"/>
      <c r="AV1090" s="238"/>
      <c r="AW1090" s="238"/>
      <c r="AX1090" s="238"/>
      <c r="AY1090" s="238"/>
      <c r="AZ1090" s="238"/>
      <c r="BA1090" s="238"/>
      <c r="BB1090" s="238"/>
      <c r="BC1090" s="238"/>
      <c r="BD1090" s="238"/>
      <c r="BE1090" s="238"/>
      <c r="BF1090" s="238"/>
      <c r="BG1090" s="238"/>
      <c r="BH1090" s="238"/>
      <c r="BI1090" s="238">
        <v>3179.64</v>
      </c>
      <c r="BJ1090" s="238">
        <v>3179.64</v>
      </c>
      <c r="BK1090" s="238"/>
      <c r="BL1090" s="238"/>
      <c r="BM1090" s="238"/>
      <c r="BN1090" s="238"/>
      <c r="BO1090" s="238"/>
      <c r="BP1090" s="238"/>
      <c r="BQ1090" s="237">
        <f t="shared" si="65"/>
        <v>3179.64</v>
      </c>
      <c r="BR1090" s="237">
        <f t="shared" si="65"/>
        <v>3179.64</v>
      </c>
      <c r="BS1090" s="241">
        <f t="shared" si="67"/>
        <v>0.32342600597711446</v>
      </c>
      <c r="BT1090" s="273">
        <v>0</v>
      </c>
      <c r="BU1090" s="243">
        <v>0</v>
      </c>
      <c r="BV1090" s="244">
        <v>0</v>
      </c>
      <c r="BW1090" s="243">
        <v>0</v>
      </c>
      <c r="BX1090" s="243">
        <v>0</v>
      </c>
      <c r="BY1090" s="243">
        <v>0</v>
      </c>
      <c r="BZ1090" s="243">
        <v>0</v>
      </c>
      <c r="CA1090" s="243">
        <v>0</v>
      </c>
      <c r="CB1090" s="243">
        <v>0</v>
      </c>
      <c r="CC1090" s="243">
        <v>0</v>
      </c>
      <c r="CD1090" s="243">
        <v>0</v>
      </c>
      <c r="CE1090" s="243">
        <v>0</v>
      </c>
      <c r="CF1090" s="243">
        <v>0</v>
      </c>
      <c r="CG1090" s="243">
        <v>0</v>
      </c>
      <c r="CH1090" s="243">
        <v>0</v>
      </c>
      <c r="CI1090" s="243">
        <v>0</v>
      </c>
      <c r="CJ1090" s="243">
        <v>3732388.6176</v>
      </c>
      <c r="CK1090" s="243">
        <v>3732388.6176</v>
      </c>
      <c r="CL1090" s="243">
        <v>0</v>
      </c>
      <c r="CM1090" s="243">
        <v>0</v>
      </c>
      <c r="CN1090" s="243">
        <v>0</v>
      </c>
      <c r="CO1090" s="243">
        <v>0</v>
      </c>
      <c r="CP1090" s="243">
        <v>0</v>
      </c>
      <c r="CQ1090" s="243">
        <v>0</v>
      </c>
      <c r="CR1090" s="244">
        <f t="shared" si="66"/>
        <v>3732388.6176</v>
      </c>
      <c r="CS1090" s="267">
        <f t="shared" si="66"/>
        <v>3732388.6176</v>
      </c>
      <c r="CT1090" s="268"/>
      <c r="CU1090" s="269"/>
      <c r="CV1090" s="269"/>
      <c r="CW1090" s="269"/>
      <c r="CX1090" s="269"/>
      <c r="CY1090" s="269"/>
      <c r="CZ1090" s="269"/>
      <c r="DA1090" s="270"/>
      <c r="DB1090" s="248">
        <v>37156.319000000003</v>
      </c>
      <c r="DC1090" s="249"/>
      <c r="DD1090" s="250">
        <v>9.8311203837609469</v>
      </c>
      <c r="DE1090" s="251"/>
      <c r="DF1090" s="251"/>
      <c r="DG1090" s="251"/>
      <c r="DH1090" s="252"/>
      <c r="DI1090" s="252"/>
      <c r="DJ1090" s="252"/>
      <c r="DK1090" s="252"/>
      <c r="DL1090" s="251" t="s">
        <v>2005</v>
      </c>
      <c r="DM1090" s="253" t="s">
        <v>2005</v>
      </c>
      <c r="DN1090" s="254" t="s">
        <v>66</v>
      </c>
      <c r="DO1090" s="231"/>
      <c r="DP1090" s="256" t="s">
        <v>66</v>
      </c>
      <c r="DQ1090" s="231"/>
      <c r="DR1090" s="258"/>
      <c r="DS1090" s="259"/>
      <c r="DT1090" s="260"/>
      <c r="DU1090" s="255">
        <v>107.99210353147633</v>
      </c>
      <c r="DV1090" s="261">
        <v>726.21130110204933</v>
      </c>
      <c r="DW1090" s="231">
        <v>71.687102434744546</v>
      </c>
      <c r="DX1090" s="262">
        <v>84.653293722389677</v>
      </c>
      <c r="DY1090" s="255">
        <v>0.42640930028515073</v>
      </c>
      <c r="DZ1090" s="231">
        <v>0.63695110698868085</v>
      </c>
      <c r="EA1090" s="231">
        <v>0.29611756964246577</v>
      </c>
      <c r="EB1090" s="262">
        <v>0.30099050294637858</v>
      </c>
      <c r="EC1090" s="271"/>
      <c r="ED1090" s="234"/>
      <c r="EE1090" s="272"/>
      <c r="EF1090" s="234">
        <v>0</v>
      </c>
      <c r="EG1090" s="266">
        <v>320749</v>
      </c>
      <c r="EH1090" s="258"/>
    </row>
    <row r="1091" spans="1:138" ht="30" customHeight="1" thickBot="1" x14ac:dyDescent="0.3">
      <c r="A1091" s="45" t="s">
        <v>60</v>
      </c>
      <c r="B1091" s="45" t="s">
        <v>61</v>
      </c>
      <c r="C1091" s="45" t="s">
        <v>1479</v>
      </c>
      <c r="D1091" s="46" t="s">
        <v>1808</v>
      </c>
      <c r="E1091" s="46" t="s">
        <v>1551</v>
      </c>
      <c r="F1091" s="46" t="s">
        <v>1810</v>
      </c>
      <c r="G1091" s="46" t="s">
        <v>1551</v>
      </c>
      <c r="H1091" s="226" t="s">
        <v>66</v>
      </c>
      <c r="I1091" s="227" t="s">
        <v>2007</v>
      </c>
      <c r="J1091" s="228">
        <v>13.2</v>
      </c>
      <c r="K1091" s="229">
        <v>9.7168050304614013</v>
      </c>
      <c r="L1091" s="229">
        <v>16.787310571143003</v>
      </c>
      <c r="M1091" s="230">
        <v>1579.0833333333301</v>
      </c>
      <c r="N1091" s="231">
        <v>27147.482</v>
      </c>
      <c r="O1091" s="232" t="s">
        <v>2006</v>
      </c>
      <c r="P1091" s="233">
        <v>6.6760166326934796</v>
      </c>
      <c r="Q1091" s="234" t="s">
        <v>2004</v>
      </c>
      <c r="R1091" s="235" t="s">
        <v>68</v>
      </c>
      <c r="S1091" s="236" t="s">
        <v>2005</v>
      </c>
      <c r="T1091" s="236" t="s">
        <v>2005</v>
      </c>
      <c r="U1091" s="237" t="s">
        <v>2005</v>
      </c>
      <c r="V1091" s="238" t="s">
        <v>2005</v>
      </c>
      <c r="W1091" s="238" t="s">
        <v>2005</v>
      </c>
      <c r="X1091" s="238" t="s">
        <v>2005</v>
      </c>
      <c r="Y1091" s="238" t="s">
        <v>2005</v>
      </c>
      <c r="Z1091" s="238" t="s">
        <v>2005</v>
      </c>
      <c r="AA1091" s="238" t="s">
        <v>2005</v>
      </c>
      <c r="AB1091" s="238" t="s">
        <v>2005</v>
      </c>
      <c r="AC1091" s="238" t="s">
        <v>2005</v>
      </c>
      <c r="AD1091" s="238" t="s">
        <v>2005</v>
      </c>
      <c r="AE1091" s="238">
        <v>1</v>
      </c>
      <c r="AF1091" s="238">
        <v>1</v>
      </c>
      <c r="AG1091" s="238" t="s">
        <v>2005</v>
      </c>
      <c r="AH1091" s="238" t="s">
        <v>2005</v>
      </c>
      <c r="AI1091" s="238">
        <v>73</v>
      </c>
      <c r="AJ1091" s="238">
        <v>73</v>
      </c>
      <c r="AK1091" s="238" t="s">
        <v>2005</v>
      </c>
      <c r="AL1091" s="238" t="s">
        <v>2005</v>
      </c>
      <c r="AM1091" s="237" t="s">
        <v>2005</v>
      </c>
      <c r="AN1091" s="238" t="s">
        <v>2005</v>
      </c>
      <c r="AO1091" s="238" t="s">
        <v>2005</v>
      </c>
      <c r="AP1091" s="238" t="s">
        <v>2005</v>
      </c>
      <c r="AQ1091" s="237">
        <f t="shared" si="64"/>
        <v>74</v>
      </c>
      <c r="AR1091" s="239">
        <f t="shared" si="64"/>
        <v>74</v>
      </c>
      <c r="AS1091" s="240"/>
      <c r="AT1091" s="238"/>
      <c r="AU1091" s="237"/>
      <c r="AV1091" s="238"/>
      <c r="AW1091" s="238"/>
      <c r="AX1091" s="238"/>
      <c r="AY1091" s="238"/>
      <c r="AZ1091" s="238"/>
      <c r="BA1091" s="238"/>
      <c r="BB1091" s="238"/>
      <c r="BC1091" s="238"/>
      <c r="BD1091" s="238"/>
      <c r="BE1091" s="238">
        <v>300</v>
      </c>
      <c r="BF1091" s="238">
        <v>300</v>
      </c>
      <c r="BG1091" s="238"/>
      <c r="BH1091" s="238"/>
      <c r="BI1091" s="238">
        <v>465.16</v>
      </c>
      <c r="BJ1091" s="238">
        <v>465.16</v>
      </c>
      <c r="BK1091" s="238"/>
      <c r="BL1091" s="238"/>
      <c r="BM1091" s="238"/>
      <c r="BN1091" s="238"/>
      <c r="BO1091" s="238"/>
      <c r="BP1091" s="238"/>
      <c r="BQ1091" s="237">
        <f t="shared" si="65"/>
        <v>765.16000000000008</v>
      </c>
      <c r="BR1091" s="237">
        <f t="shared" si="65"/>
        <v>765.16000000000008</v>
      </c>
      <c r="BS1091" s="241">
        <f t="shared" si="67"/>
        <v>0.11461325549323738</v>
      </c>
      <c r="BT1091" s="273">
        <v>0</v>
      </c>
      <c r="BU1091" s="243">
        <v>0</v>
      </c>
      <c r="BV1091" s="244">
        <v>0</v>
      </c>
      <c r="BW1091" s="243">
        <v>0</v>
      </c>
      <c r="BX1091" s="243">
        <v>0</v>
      </c>
      <c r="BY1091" s="243">
        <v>0</v>
      </c>
      <c r="BZ1091" s="243">
        <v>0</v>
      </c>
      <c r="CA1091" s="243">
        <v>0</v>
      </c>
      <c r="CB1091" s="243">
        <v>0</v>
      </c>
      <c r="CC1091" s="243">
        <v>0</v>
      </c>
      <c r="CD1091" s="243">
        <v>0</v>
      </c>
      <c r="CE1091" s="243">
        <v>0</v>
      </c>
      <c r="CF1091" s="243">
        <v>1513728</v>
      </c>
      <c r="CG1091" s="243">
        <v>1513728</v>
      </c>
      <c r="CH1091" s="243">
        <v>0</v>
      </c>
      <c r="CI1091" s="243">
        <v>0</v>
      </c>
      <c r="CJ1091" s="243">
        <v>546023.41440000001</v>
      </c>
      <c r="CK1091" s="243">
        <v>546023.41440000001</v>
      </c>
      <c r="CL1091" s="243">
        <v>0</v>
      </c>
      <c r="CM1091" s="243">
        <v>0</v>
      </c>
      <c r="CN1091" s="243">
        <v>0</v>
      </c>
      <c r="CO1091" s="243">
        <v>0</v>
      </c>
      <c r="CP1091" s="243">
        <v>0</v>
      </c>
      <c r="CQ1091" s="243">
        <v>0</v>
      </c>
      <c r="CR1091" s="244">
        <f t="shared" si="66"/>
        <v>2059751.4144000001</v>
      </c>
      <c r="CS1091" s="267">
        <f t="shared" si="66"/>
        <v>2059751.4144000001</v>
      </c>
      <c r="CT1091" s="268"/>
      <c r="CU1091" s="269"/>
      <c r="CV1091" s="269"/>
      <c r="CW1091" s="269"/>
      <c r="CX1091" s="269"/>
      <c r="CY1091" s="269"/>
      <c r="CZ1091" s="269"/>
      <c r="DA1091" s="270"/>
      <c r="DB1091" s="248">
        <v>27147.482</v>
      </c>
      <c r="DC1091" s="249"/>
      <c r="DD1091" s="250">
        <v>6.6760166326934796</v>
      </c>
      <c r="DE1091" s="251"/>
      <c r="DF1091" s="251"/>
      <c r="DG1091" s="251"/>
      <c r="DH1091" s="252"/>
      <c r="DI1091" s="252"/>
      <c r="DJ1091" s="252"/>
      <c r="DK1091" s="252"/>
      <c r="DL1091" s="251">
        <v>6</v>
      </c>
      <c r="DM1091" s="253">
        <v>3</v>
      </c>
      <c r="DN1091" s="254" t="s">
        <v>66</v>
      </c>
      <c r="DO1091" s="231"/>
      <c r="DP1091" s="256" t="s">
        <v>66</v>
      </c>
      <c r="DQ1091" s="231"/>
      <c r="DR1091" s="258"/>
      <c r="DS1091" s="259"/>
      <c r="DT1091" s="260"/>
      <c r="DU1091" s="255">
        <v>46.399071191091977</v>
      </c>
      <c r="DV1091" s="261">
        <v>392.85587210133934</v>
      </c>
      <c r="DW1091" s="231">
        <v>46.399071191091977</v>
      </c>
      <c r="DX1091" s="262">
        <v>197.35984405781767</v>
      </c>
      <c r="DY1091" s="255">
        <v>0.3337379281228568</v>
      </c>
      <c r="DZ1091" s="231">
        <v>2.1603420544892145</v>
      </c>
      <c r="EA1091" s="231">
        <v>0.3337379281228568</v>
      </c>
      <c r="EB1091" s="262">
        <v>2.1038706710882376</v>
      </c>
      <c r="EC1091" s="271"/>
      <c r="ED1091" s="234"/>
      <c r="EE1091" s="272"/>
      <c r="EF1091" s="234">
        <v>0</v>
      </c>
      <c r="EG1091" s="266">
        <v>305025.33333333331</v>
      </c>
      <c r="EH1091" s="258"/>
    </row>
    <row r="1092" spans="1:138" ht="30" customHeight="1" thickBot="1" x14ac:dyDescent="0.3">
      <c r="A1092" s="45" t="s">
        <v>60</v>
      </c>
      <c r="B1092" s="45" t="s">
        <v>61</v>
      </c>
      <c r="C1092" s="45" t="s">
        <v>1479</v>
      </c>
      <c r="D1092" s="46" t="s">
        <v>1808</v>
      </c>
      <c r="E1092" s="46" t="s">
        <v>1551</v>
      </c>
      <c r="F1092" s="46" t="s">
        <v>1811</v>
      </c>
      <c r="G1092" s="46" t="s">
        <v>1553</v>
      </c>
      <c r="H1092" s="226" t="s">
        <v>66</v>
      </c>
      <c r="I1092" s="227" t="s">
        <v>2002</v>
      </c>
      <c r="J1092" s="228">
        <v>13.2</v>
      </c>
      <c r="K1092" s="229">
        <v>11.362946117974861</v>
      </c>
      <c r="L1092" s="229">
        <v>19.543371171471001</v>
      </c>
      <c r="M1092" s="230">
        <v>3238.1666666666702</v>
      </c>
      <c r="N1092" s="231">
        <v>27571.042000000001</v>
      </c>
      <c r="O1092" s="232" t="s">
        <v>2006</v>
      </c>
      <c r="P1092" s="233">
        <v>7.4533610351303921</v>
      </c>
      <c r="Q1092" s="234" t="s">
        <v>2004</v>
      </c>
      <c r="R1092" s="235" t="s">
        <v>68</v>
      </c>
      <c r="S1092" s="236" t="s">
        <v>2005</v>
      </c>
      <c r="T1092" s="236" t="s">
        <v>2005</v>
      </c>
      <c r="U1092" s="237" t="s">
        <v>2005</v>
      </c>
      <c r="V1092" s="238" t="s">
        <v>2005</v>
      </c>
      <c r="W1092" s="238" t="s">
        <v>2005</v>
      </c>
      <c r="X1092" s="238" t="s">
        <v>2005</v>
      </c>
      <c r="Y1092" s="238" t="s">
        <v>2005</v>
      </c>
      <c r="Z1092" s="238" t="s">
        <v>2005</v>
      </c>
      <c r="AA1092" s="238" t="s">
        <v>2005</v>
      </c>
      <c r="AB1092" s="238" t="s">
        <v>2005</v>
      </c>
      <c r="AC1092" s="238" t="s">
        <v>2005</v>
      </c>
      <c r="AD1092" s="238" t="s">
        <v>2005</v>
      </c>
      <c r="AE1092" s="238" t="s">
        <v>2005</v>
      </c>
      <c r="AF1092" s="238" t="s">
        <v>2005</v>
      </c>
      <c r="AG1092" s="238" t="s">
        <v>2005</v>
      </c>
      <c r="AH1092" s="238" t="s">
        <v>2005</v>
      </c>
      <c r="AI1092" s="238">
        <v>169</v>
      </c>
      <c r="AJ1092" s="238">
        <v>169</v>
      </c>
      <c r="AK1092" s="238" t="s">
        <v>2005</v>
      </c>
      <c r="AL1092" s="238" t="s">
        <v>2005</v>
      </c>
      <c r="AM1092" s="237" t="s">
        <v>2005</v>
      </c>
      <c r="AN1092" s="238" t="s">
        <v>2005</v>
      </c>
      <c r="AO1092" s="238" t="s">
        <v>2005</v>
      </c>
      <c r="AP1092" s="238" t="s">
        <v>2005</v>
      </c>
      <c r="AQ1092" s="237">
        <f t="shared" si="64"/>
        <v>169</v>
      </c>
      <c r="AR1092" s="239">
        <f t="shared" si="64"/>
        <v>169</v>
      </c>
      <c r="AS1092" s="240"/>
      <c r="AT1092" s="238"/>
      <c r="AU1092" s="237"/>
      <c r="AV1092" s="238"/>
      <c r="AW1092" s="238"/>
      <c r="AX1092" s="238"/>
      <c r="AY1092" s="238"/>
      <c r="AZ1092" s="238"/>
      <c r="BA1092" s="238"/>
      <c r="BB1092" s="238"/>
      <c r="BC1092" s="238"/>
      <c r="BD1092" s="238"/>
      <c r="BE1092" s="238"/>
      <c r="BF1092" s="238"/>
      <c r="BG1092" s="238"/>
      <c r="BH1092" s="238"/>
      <c r="BI1092" s="238">
        <v>1243.5899999999999</v>
      </c>
      <c r="BJ1092" s="238">
        <v>1243.5899999999999</v>
      </c>
      <c r="BK1092" s="238"/>
      <c r="BL1092" s="238"/>
      <c r="BM1092" s="238"/>
      <c r="BN1092" s="238"/>
      <c r="BO1092" s="238"/>
      <c r="BP1092" s="238"/>
      <c r="BQ1092" s="237">
        <f t="shared" si="65"/>
        <v>1243.5899999999999</v>
      </c>
      <c r="BR1092" s="237">
        <f t="shared" si="65"/>
        <v>1243.5899999999999</v>
      </c>
      <c r="BS1092" s="241">
        <f t="shared" si="67"/>
        <v>0.16684955876127691</v>
      </c>
      <c r="BT1092" s="273">
        <v>0</v>
      </c>
      <c r="BU1092" s="243">
        <v>0</v>
      </c>
      <c r="BV1092" s="244">
        <v>0</v>
      </c>
      <c r="BW1092" s="243">
        <v>0</v>
      </c>
      <c r="BX1092" s="243">
        <v>0</v>
      </c>
      <c r="BY1092" s="243">
        <v>0</v>
      </c>
      <c r="BZ1092" s="243">
        <v>0</v>
      </c>
      <c r="CA1092" s="243">
        <v>0</v>
      </c>
      <c r="CB1092" s="243">
        <v>0</v>
      </c>
      <c r="CC1092" s="243">
        <v>0</v>
      </c>
      <c r="CD1092" s="243">
        <v>0</v>
      </c>
      <c r="CE1092" s="243">
        <v>0</v>
      </c>
      <c r="CF1092" s="243">
        <v>0</v>
      </c>
      <c r="CG1092" s="243">
        <v>0</v>
      </c>
      <c r="CH1092" s="243">
        <v>0</v>
      </c>
      <c r="CI1092" s="243">
        <v>0</v>
      </c>
      <c r="CJ1092" s="243">
        <v>1459775.6856</v>
      </c>
      <c r="CK1092" s="243">
        <v>1459775.6856</v>
      </c>
      <c r="CL1092" s="243">
        <v>0</v>
      </c>
      <c r="CM1092" s="243">
        <v>0</v>
      </c>
      <c r="CN1092" s="243">
        <v>0</v>
      </c>
      <c r="CO1092" s="243">
        <v>0</v>
      </c>
      <c r="CP1092" s="243">
        <v>0</v>
      </c>
      <c r="CQ1092" s="243">
        <v>0</v>
      </c>
      <c r="CR1092" s="244">
        <f t="shared" si="66"/>
        <v>1459775.6856</v>
      </c>
      <c r="CS1092" s="267">
        <f t="shared" si="66"/>
        <v>1459775.6856</v>
      </c>
      <c r="CT1092" s="268"/>
      <c r="CU1092" s="269"/>
      <c r="CV1092" s="269"/>
      <c r="CW1092" s="269"/>
      <c r="CX1092" s="269"/>
      <c r="CY1092" s="269"/>
      <c r="CZ1092" s="269"/>
      <c r="DA1092" s="270"/>
      <c r="DB1092" s="248">
        <v>27571.042000000001</v>
      </c>
      <c r="DC1092" s="249"/>
      <c r="DD1092" s="250">
        <v>7.4533610351303921</v>
      </c>
      <c r="DE1092" s="251"/>
      <c r="DF1092" s="251"/>
      <c r="DG1092" s="251"/>
      <c r="DH1092" s="252"/>
      <c r="DI1092" s="252"/>
      <c r="DJ1092" s="252"/>
      <c r="DK1092" s="252"/>
      <c r="DL1092" s="251">
        <v>0</v>
      </c>
      <c r="DM1092" s="274">
        <v>-1.5</v>
      </c>
      <c r="DN1092" s="254" t="s">
        <v>66</v>
      </c>
      <c r="DO1092" s="231"/>
      <c r="DP1092" s="256" t="s">
        <v>66</v>
      </c>
      <c r="DQ1092" s="231"/>
      <c r="DR1092" s="258"/>
      <c r="DS1092" s="259"/>
      <c r="DT1092" s="260"/>
      <c r="DU1092" s="255">
        <v>196.51088578928386</v>
      </c>
      <c r="DV1092" s="261">
        <v>-103.98213810539478</v>
      </c>
      <c r="DW1092" s="231">
        <v>169.05985897369894</v>
      </c>
      <c r="DX1092" s="262">
        <v>-130.9722361514718</v>
      </c>
      <c r="DY1092" s="255">
        <v>2.1941427762622858</v>
      </c>
      <c r="DZ1092" s="231">
        <v>-1.693210776284118</v>
      </c>
      <c r="EA1092" s="231">
        <v>2.1768490400947016</v>
      </c>
      <c r="EB1092" s="262">
        <v>-1.6890584190383215</v>
      </c>
      <c r="EC1092" s="271"/>
      <c r="ED1092" s="234"/>
      <c r="EE1092" s="272"/>
      <c r="EF1092" s="234">
        <v>530168</v>
      </c>
      <c r="EG1092" s="266">
        <v>-487017.33333333331</v>
      </c>
      <c r="EH1092" s="258"/>
    </row>
    <row r="1093" spans="1:138" ht="30" customHeight="1" thickBot="1" x14ac:dyDescent="0.3">
      <c r="A1093" s="45" t="s">
        <v>60</v>
      </c>
      <c r="B1093" s="45" t="s">
        <v>61</v>
      </c>
      <c r="C1093" s="45" t="s">
        <v>1479</v>
      </c>
      <c r="D1093" s="46" t="s">
        <v>1808</v>
      </c>
      <c r="E1093" s="46" t="s">
        <v>1551</v>
      </c>
      <c r="F1093" s="46" t="s">
        <v>1812</v>
      </c>
      <c r="G1093" s="46" t="s">
        <v>1553</v>
      </c>
      <c r="H1093" s="226" t="s">
        <v>66</v>
      </c>
      <c r="I1093" s="227" t="s">
        <v>2002</v>
      </c>
      <c r="J1093" s="228">
        <v>13.2</v>
      </c>
      <c r="K1093" s="229">
        <v>9.5567635358420358</v>
      </c>
      <c r="L1093" s="229">
        <v>8.860037860359002</v>
      </c>
      <c r="M1093" s="230">
        <v>1574.4166666666699</v>
      </c>
      <c r="N1093" s="231">
        <v>29944.244999999999</v>
      </c>
      <c r="O1093" s="232" t="s">
        <v>2006</v>
      </c>
      <c r="P1093" s="233">
        <v>6.561701279393934</v>
      </c>
      <c r="Q1093" s="234" t="s">
        <v>2004</v>
      </c>
      <c r="R1093" s="235" t="s">
        <v>68</v>
      </c>
      <c r="S1093" s="236" t="s">
        <v>2005</v>
      </c>
      <c r="T1093" s="236" t="s">
        <v>2005</v>
      </c>
      <c r="U1093" s="237" t="s">
        <v>2005</v>
      </c>
      <c r="V1093" s="238" t="s">
        <v>2005</v>
      </c>
      <c r="W1093" s="238" t="s">
        <v>2005</v>
      </c>
      <c r="X1093" s="238" t="s">
        <v>2005</v>
      </c>
      <c r="Y1093" s="238" t="s">
        <v>2005</v>
      </c>
      <c r="Z1093" s="238" t="s">
        <v>2005</v>
      </c>
      <c r="AA1093" s="238" t="s">
        <v>2005</v>
      </c>
      <c r="AB1093" s="238" t="s">
        <v>2005</v>
      </c>
      <c r="AC1093" s="238" t="s">
        <v>2005</v>
      </c>
      <c r="AD1093" s="238" t="s">
        <v>2005</v>
      </c>
      <c r="AE1093" s="238" t="s">
        <v>2005</v>
      </c>
      <c r="AF1093" s="238" t="s">
        <v>2005</v>
      </c>
      <c r="AG1093" s="238" t="s">
        <v>2005</v>
      </c>
      <c r="AH1093" s="238" t="s">
        <v>2005</v>
      </c>
      <c r="AI1093" s="238">
        <v>53</v>
      </c>
      <c r="AJ1093" s="238">
        <v>53</v>
      </c>
      <c r="AK1093" s="238" t="s">
        <v>2005</v>
      </c>
      <c r="AL1093" s="238" t="s">
        <v>2005</v>
      </c>
      <c r="AM1093" s="237" t="s">
        <v>2005</v>
      </c>
      <c r="AN1093" s="238" t="s">
        <v>2005</v>
      </c>
      <c r="AO1093" s="238" t="s">
        <v>2005</v>
      </c>
      <c r="AP1093" s="238" t="s">
        <v>2005</v>
      </c>
      <c r="AQ1093" s="237">
        <f t="shared" si="64"/>
        <v>53</v>
      </c>
      <c r="AR1093" s="239">
        <f t="shared" si="64"/>
        <v>53</v>
      </c>
      <c r="AS1093" s="240"/>
      <c r="AT1093" s="238"/>
      <c r="AU1093" s="237"/>
      <c r="AV1093" s="238"/>
      <c r="AW1093" s="238"/>
      <c r="AX1093" s="238"/>
      <c r="AY1093" s="238"/>
      <c r="AZ1093" s="238"/>
      <c r="BA1093" s="238"/>
      <c r="BB1093" s="238"/>
      <c r="BC1093" s="238"/>
      <c r="BD1093" s="238"/>
      <c r="BE1093" s="238"/>
      <c r="BF1093" s="238"/>
      <c r="BG1093" s="238"/>
      <c r="BH1093" s="238"/>
      <c r="BI1093" s="238">
        <v>915.34</v>
      </c>
      <c r="BJ1093" s="238">
        <v>915.34</v>
      </c>
      <c r="BK1093" s="238"/>
      <c r="BL1093" s="238"/>
      <c r="BM1093" s="238"/>
      <c r="BN1093" s="238"/>
      <c r="BO1093" s="238"/>
      <c r="BP1093" s="238"/>
      <c r="BQ1093" s="237">
        <f t="shared" si="65"/>
        <v>915.34</v>
      </c>
      <c r="BR1093" s="237">
        <f t="shared" si="65"/>
        <v>915.34</v>
      </c>
      <c r="BS1093" s="241">
        <f t="shared" si="67"/>
        <v>0.13949735914898959</v>
      </c>
      <c r="BT1093" s="273">
        <v>0</v>
      </c>
      <c r="BU1093" s="243">
        <v>0</v>
      </c>
      <c r="BV1093" s="244">
        <v>0</v>
      </c>
      <c r="BW1093" s="243">
        <v>0</v>
      </c>
      <c r="BX1093" s="243">
        <v>0</v>
      </c>
      <c r="BY1093" s="243">
        <v>0</v>
      </c>
      <c r="BZ1093" s="243">
        <v>0</v>
      </c>
      <c r="CA1093" s="243">
        <v>0</v>
      </c>
      <c r="CB1093" s="243">
        <v>0</v>
      </c>
      <c r="CC1093" s="243">
        <v>0</v>
      </c>
      <c r="CD1093" s="243">
        <v>0</v>
      </c>
      <c r="CE1093" s="243">
        <v>0</v>
      </c>
      <c r="CF1093" s="243">
        <v>0</v>
      </c>
      <c r="CG1093" s="243">
        <v>0</v>
      </c>
      <c r="CH1093" s="243">
        <v>0</v>
      </c>
      <c r="CI1093" s="243">
        <v>0</v>
      </c>
      <c r="CJ1093" s="243">
        <v>1074462.7056000002</v>
      </c>
      <c r="CK1093" s="243">
        <v>1074462.7056000002</v>
      </c>
      <c r="CL1093" s="243">
        <v>0</v>
      </c>
      <c r="CM1093" s="243">
        <v>0</v>
      </c>
      <c r="CN1093" s="243">
        <v>0</v>
      </c>
      <c r="CO1093" s="243">
        <v>0</v>
      </c>
      <c r="CP1093" s="243">
        <v>0</v>
      </c>
      <c r="CQ1093" s="243">
        <v>0</v>
      </c>
      <c r="CR1093" s="244">
        <f t="shared" si="66"/>
        <v>1074462.7056000002</v>
      </c>
      <c r="CS1093" s="267">
        <f t="shared" si="66"/>
        <v>1074462.7056000002</v>
      </c>
      <c r="CT1093" s="268"/>
      <c r="CU1093" s="269"/>
      <c r="CV1093" s="269"/>
      <c r="CW1093" s="269"/>
      <c r="CX1093" s="269"/>
      <c r="CY1093" s="269"/>
      <c r="CZ1093" s="269"/>
      <c r="DA1093" s="270"/>
      <c r="DB1093" s="248">
        <v>29944.244999999999</v>
      </c>
      <c r="DC1093" s="249"/>
      <c r="DD1093" s="250">
        <v>6.561701279393934</v>
      </c>
      <c r="DE1093" s="251"/>
      <c r="DF1093" s="251"/>
      <c r="DG1093" s="251"/>
      <c r="DH1093" s="252"/>
      <c r="DI1093" s="252"/>
      <c r="DJ1093" s="252"/>
      <c r="DK1093" s="252"/>
      <c r="DL1093" s="251">
        <v>2</v>
      </c>
      <c r="DM1093" s="274">
        <v>-0.5</v>
      </c>
      <c r="DN1093" s="254" t="s">
        <v>66</v>
      </c>
      <c r="DO1093" s="231"/>
      <c r="DP1093" s="256" t="s">
        <v>66</v>
      </c>
      <c r="DQ1093" s="231"/>
      <c r="DR1093" s="258"/>
      <c r="DS1093" s="259"/>
      <c r="DT1093" s="260"/>
      <c r="DU1093" s="255">
        <v>130.34541893823081</v>
      </c>
      <c r="DV1093" s="261">
        <v>604.74165829462686</v>
      </c>
      <c r="DW1093" s="231">
        <v>130.06086910495924</v>
      </c>
      <c r="DX1093" s="262">
        <v>220.19778085912509</v>
      </c>
      <c r="DY1093" s="255">
        <v>0.80601280897686811</v>
      </c>
      <c r="DZ1093" s="231">
        <v>2.0321102970811653</v>
      </c>
      <c r="EA1093" s="231">
        <v>0.80537765309902976</v>
      </c>
      <c r="EB1093" s="262">
        <v>1.4592191636327836</v>
      </c>
      <c r="EC1093" s="271"/>
      <c r="ED1093" s="234"/>
      <c r="EE1093" s="272"/>
      <c r="EF1093" s="234">
        <v>179463</v>
      </c>
      <c r="EG1093" s="266">
        <v>535011.33333333337</v>
      </c>
      <c r="EH1093" s="258"/>
    </row>
    <row r="1094" spans="1:138" ht="30" customHeight="1" thickBot="1" x14ac:dyDescent="0.3">
      <c r="A1094" s="45" t="s">
        <v>60</v>
      </c>
      <c r="B1094" s="45" t="s">
        <v>61</v>
      </c>
      <c r="C1094" s="45" t="s">
        <v>1479</v>
      </c>
      <c r="D1094" s="46" t="s">
        <v>1808</v>
      </c>
      <c r="E1094" s="46" t="s">
        <v>1551</v>
      </c>
      <c r="F1094" s="46" t="s">
        <v>1813</v>
      </c>
      <c r="G1094" s="46" t="s">
        <v>1688</v>
      </c>
      <c r="H1094" s="226" t="s">
        <v>66</v>
      </c>
      <c r="I1094" s="227" t="s">
        <v>2007</v>
      </c>
      <c r="J1094" s="228">
        <v>13.2</v>
      </c>
      <c r="K1094" s="229">
        <v>10.974273916756404</v>
      </c>
      <c r="L1094" s="229">
        <v>53.252272616508002</v>
      </c>
      <c r="M1094" s="230">
        <v>2914.5833333333298</v>
      </c>
      <c r="N1094" s="231">
        <v>26450.484</v>
      </c>
      <c r="O1094" s="232" t="s">
        <v>2006</v>
      </c>
      <c r="P1094" s="233">
        <v>9.1909544052834899</v>
      </c>
      <c r="Q1094" s="234" t="s">
        <v>2004</v>
      </c>
      <c r="R1094" s="235" t="s">
        <v>68</v>
      </c>
      <c r="S1094" s="236" t="s">
        <v>2005</v>
      </c>
      <c r="T1094" s="236" t="s">
        <v>2005</v>
      </c>
      <c r="U1094" s="237" t="s">
        <v>2005</v>
      </c>
      <c r="V1094" s="238" t="s">
        <v>2005</v>
      </c>
      <c r="W1094" s="238" t="s">
        <v>2005</v>
      </c>
      <c r="X1094" s="238" t="s">
        <v>2005</v>
      </c>
      <c r="Y1094" s="238" t="s">
        <v>2005</v>
      </c>
      <c r="Z1094" s="238" t="s">
        <v>2005</v>
      </c>
      <c r="AA1094" s="238" t="s">
        <v>2005</v>
      </c>
      <c r="AB1094" s="238" t="s">
        <v>2005</v>
      </c>
      <c r="AC1094" s="238" t="s">
        <v>2005</v>
      </c>
      <c r="AD1094" s="238" t="s">
        <v>2005</v>
      </c>
      <c r="AE1094" s="238" t="s">
        <v>2005</v>
      </c>
      <c r="AF1094" s="238" t="s">
        <v>2005</v>
      </c>
      <c r="AG1094" s="238" t="s">
        <v>2005</v>
      </c>
      <c r="AH1094" s="238" t="s">
        <v>2005</v>
      </c>
      <c r="AI1094" s="238">
        <v>131</v>
      </c>
      <c r="AJ1094" s="238">
        <v>131</v>
      </c>
      <c r="AK1094" s="238" t="s">
        <v>2005</v>
      </c>
      <c r="AL1094" s="238" t="s">
        <v>2005</v>
      </c>
      <c r="AM1094" s="237" t="s">
        <v>2005</v>
      </c>
      <c r="AN1094" s="238" t="s">
        <v>2005</v>
      </c>
      <c r="AO1094" s="238" t="s">
        <v>2005</v>
      </c>
      <c r="AP1094" s="238" t="s">
        <v>2005</v>
      </c>
      <c r="AQ1094" s="237">
        <f t="shared" si="64"/>
        <v>131</v>
      </c>
      <c r="AR1094" s="239">
        <f t="shared" si="64"/>
        <v>131</v>
      </c>
      <c r="AS1094" s="240"/>
      <c r="AT1094" s="238"/>
      <c r="AU1094" s="237"/>
      <c r="AV1094" s="238"/>
      <c r="AW1094" s="238"/>
      <c r="AX1094" s="238"/>
      <c r="AY1094" s="238"/>
      <c r="AZ1094" s="238"/>
      <c r="BA1094" s="238"/>
      <c r="BB1094" s="238"/>
      <c r="BC1094" s="238"/>
      <c r="BD1094" s="238"/>
      <c r="BE1094" s="238"/>
      <c r="BF1094" s="238"/>
      <c r="BG1094" s="238"/>
      <c r="BH1094" s="238"/>
      <c r="BI1094" s="238">
        <v>924.73</v>
      </c>
      <c r="BJ1094" s="238">
        <v>924.73</v>
      </c>
      <c r="BK1094" s="238"/>
      <c r="BL1094" s="238"/>
      <c r="BM1094" s="238"/>
      <c r="BN1094" s="238"/>
      <c r="BO1094" s="238"/>
      <c r="BP1094" s="238"/>
      <c r="BQ1094" s="237">
        <f t="shared" si="65"/>
        <v>924.73</v>
      </c>
      <c r="BR1094" s="237">
        <f t="shared" si="65"/>
        <v>924.73</v>
      </c>
      <c r="BS1094" s="241">
        <f t="shared" si="67"/>
        <v>0.10061305488235389</v>
      </c>
      <c r="BT1094" s="273">
        <v>0</v>
      </c>
      <c r="BU1094" s="243">
        <v>0</v>
      </c>
      <c r="BV1094" s="244">
        <v>0</v>
      </c>
      <c r="BW1094" s="243">
        <v>0</v>
      </c>
      <c r="BX1094" s="243">
        <v>0</v>
      </c>
      <c r="BY1094" s="243">
        <v>0</v>
      </c>
      <c r="BZ1094" s="243">
        <v>0</v>
      </c>
      <c r="CA1094" s="243">
        <v>0</v>
      </c>
      <c r="CB1094" s="243">
        <v>0</v>
      </c>
      <c r="CC1094" s="243">
        <v>0</v>
      </c>
      <c r="CD1094" s="243">
        <v>0</v>
      </c>
      <c r="CE1094" s="243">
        <v>0</v>
      </c>
      <c r="CF1094" s="243">
        <v>0</v>
      </c>
      <c r="CG1094" s="243">
        <v>0</v>
      </c>
      <c r="CH1094" s="243">
        <v>0</v>
      </c>
      <c r="CI1094" s="243">
        <v>0</v>
      </c>
      <c r="CJ1094" s="243">
        <v>1085485.0632</v>
      </c>
      <c r="CK1094" s="243">
        <v>1085485.0632</v>
      </c>
      <c r="CL1094" s="243">
        <v>0</v>
      </c>
      <c r="CM1094" s="243">
        <v>0</v>
      </c>
      <c r="CN1094" s="243">
        <v>0</v>
      </c>
      <c r="CO1094" s="243">
        <v>0</v>
      </c>
      <c r="CP1094" s="243">
        <v>0</v>
      </c>
      <c r="CQ1094" s="243">
        <v>0</v>
      </c>
      <c r="CR1094" s="244">
        <f t="shared" si="66"/>
        <v>1085485.0632</v>
      </c>
      <c r="CS1094" s="267">
        <f t="shared" si="66"/>
        <v>1085485.0632</v>
      </c>
      <c r="CT1094" s="268"/>
      <c r="CU1094" s="269"/>
      <c r="CV1094" s="269"/>
      <c r="CW1094" s="269"/>
      <c r="CX1094" s="269"/>
      <c r="CY1094" s="269"/>
      <c r="CZ1094" s="269"/>
      <c r="DA1094" s="270"/>
      <c r="DB1094" s="248">
        <v>26450.484</v>
      </c>
      <c r="DC1094" s="249"/>
      <c r="DD1094" s="250">
        <v>9.1909544052834899</v>
      </c>
      <c r="DE1094" s="251"/>
      <c r="DF1094" s="251"/>
      <c r="DG1094" s="251"/>
      <c r="DH1094" s="252"/>
      <c r="DI1094" s="252"/>
      <c r="DJ1094" s="252"/>
      <c r="DK1094" s="252"/>
      <c r="DL1094" s="251">
        <v>2</v>
      </c>
      <c r="DM1094" s="274">
        <v>0.5</v>
      </c>
      <c r="DN1094" s="254" t="s">
        <v>66</v>
      </c>
      <c r="DO1094" s="231"/>
      <c r="DP1094" s="256" t="s">
        <v>66</v>
      </c>
      <c r="DQ1094" s="231"/>
      <c r="DR1094" s="258"/>
      <c r="DS1094" s="259"/>
      <c r="DT1094" s="260"/>
      <c r="DU1094" s="255">
        <v>49.751536812008638</v>
      </c>
      <c r="DV1094" s="261">
        <v>979.90587971112336</v>
      </c>
      <c r="DW1094" s="231">
        <v>45.540986418870673</v>
      </c>
      <c r="DX1094" s="262">
        <v>184.01784540923529</v>
      </c>
      <c r="DY1094" s="255">
        <v>0.16709077912794873</v>
      </c>
      <c r="DZ1094" s="231">
        <v>1.292366543980848</v>
      </c>
      <c r="EA1094" s="231">
        <v>0.16331665475339549</v>
      </c>
      <c r="EB1094" s="262">
        <v>0.90312525377136521</v>
      </c>
      <c r="EC1094" s="271"/>
      <c r="ED1094" s="234"/>
      <c r="EE1094" s="272"/>
      <c r="EF1094" s="234">
        <v>0</v>
      </c>
      <c r="EG1094" s="266">
        <v>319336.33333333331</v>
      </c>
      <c r="EH1094" s="258"/>
    </row>
    <row r="1095" spans="1:138" ht="30" customHeight="1" thickBot="1" x14ac:dyDescent="0.3">
      <c r="A1095" s="45" t="s">
        <v>60</v>
      </c>
      <c r="B1095" s="45" t="s">
        <v>61</v>
      </c>
      <c r="C1095" s="45" t="s">
        <v>1479</v>
      </c>
      <c r="D1095" s="46" t="s">
        <v>1808</v>
      </c>
      <c r="E1095" s="46" t="s">
        <v>1551</v>
      </c>
      <c r="F1095" s="46" t="s">
        <v>1814</v>
      </c>
      <c r="G1095" s="46" t="s">
        <v>1553</v>
      </c>
      <c r="H1095" s="226" t="s">
        <v>66</v>
      </c>
      <c r="I1095" s="227" t="s">
        <v>2002</v>
      </c>
      <c r="J1095" s="228">
        <v>13.2</v>
      </c>
      <c r="K1095" s="229">
        <v>12.117427449751865</v>
      </c>
      <c r="L1095" s="229">
        <v>8.4123105885630007</v>
      </c>
      <c r="M1095" s="230">
        <v>1714</v>
      </c>
      <c r="N1095" s="231">
        <v>24702.544999999998</v>
      </c>
      <c r="O1095" s="232" t="s">
        <v>2006</v>
      </c>
      <c r="P1095" s="233">
        <v>5.3956846757385657</v>
      </c>
      <c r="Q1095" s="234" t="s">
        <v>2004</v>
      </c>
      <c r="R1095" s="235" t="s">
        <v>68</v>
      </c>
      <c r="S1095" s="236" t="s">
        <v>2005</v>
      </c>
      <c r="T1095" s="236" t="s">
        <v>2005</v>
      </c>
      <c r="U1095" s="237" t="s">
        <v>2005</v>
      </c>
      <c r="V1095" s="238" t="s">
        <v>2005</v>
      </c>
      <c r="W1095" s="238" t="s">
        <v>2005</v>
      </c>
      <c r="X1095" s="238" t="s">
        <v>2005</v>
      </c>
      <c r="Y1095" s="238" t="s">
        <v>2005</v>
      </c>
      <c r="Z1095" s="238" t="s">
        <v>2005</v>
      </c>
      <c r="AA1095" s="238" t="s">
        <v>2005</v>
      </c>
      <c r="AB1095" s="238" t="s">
        <v>2005</v>
      </c>
      <c r="AC1095" s="238" t="s">
        <v>2005</v>
      </c>
      <c r="AD1095" s="238" t="s">
        <v>2005</v>
      </c>
      <c r="AE1095" s="238" t="s">
        <v>2005</v>
      </c>
      <c r="AF1095" s="238" t="s">
        <v>2005</v>
      </c>
      <c r="AG1095" s="238" t="s">
        <v>2005</v>
      </c>
      <c r="AH1095" s="238" t="s">
        <v>2005</v>
      </c>
      <c r="AI1095" s="238">
        <v>61</v>
      </c>
      <c r="AJ1095" s="238">
        <v>61</v>
      </c>
      <c r="AK1095" s="238" t="s">
        <v>2005</v>
      </c>
      <c r="AL1095" s="238" t="s">
        <v>2005</v>
      </c>
      <c r="AM1095" s="237" t="s">
        <v>2005</v>
      </c>
      <c r="AN1095" s="238" t="s">
        <v>2005</v>
      </c>
      <c r="AO1095" s="238" t="s">
        <v>2005</v>
      </c>
      <c r="AP1095" s="238" t="s">
        <v>2005</v>
      </c>
      <c r="AQ1095" s="237">
        <f t="shared" si="64"/>
        <v>61</v>
      </c>
      <c r="AR1095" s="239">
        <f t="shared" si="64"/>
        <v>61</v>
      </c>
      <c r="AS1095" s="240"/>
      <c r="AT1095" s="238"/>
      <c r="AU1095" s="237"/>
      <c r="AV1095" s="238"/>
      <c r="AW1095" s="238"/>
      <c r="AX1095" s="238"/>
      <c r="AY1095" s="238"/>
      <c r="AZ1095" s="238"/>
      <c r="BA1095" s="238"/>
      <c r="BB1095" s="238"/>
      <c r="BC1095" s="238"/>
      <c r="BD1095" s="238"/>
      <c r="BE1095" s="238"/>
      <c r="BF1095" s="238"/>
      <c r="BG1095" s="238"/>
      <c r="BH1095" s="238"/>
      <c r="BI1095" s="238">
        <v>405.52</v>
      </c>
      <c r="BJ1095" s="238">
        <v>405.52</v>
      </c>
      <c r="BK1095" s="238"/>
      <c r="BL1095" s="238"/>
      <c r="BM1095" s="238"/>
      <c r="BN1095" s="238"/>
      <c r="BO1095" s="238"/>
      <c r="BP1095" s="238"/>
      <c r="BQ1095" s="237">
        <f t="shared" si="65"/>
        <v>405.52</v>
      </c>
      <c r="BR1095" s="237">
        <f t="shared" si="65"/>
        <v>405.52</v>
      </c>
      <c r="BS1095" s="241">
        <f t="shared" si="67"/>
        <v>7.5156356305141586E-2</v>
      </c>
      <c r="BT1095" s="273">
        <v>0</v>
      </c>
      <c r="BU1095" s="243">
        <v>0</v>
      </c>
      <c r="BV1095" s="244">
        <v>0</v>
      </c>
      <c r="BW1095" s="243">
        <v>0</v>
      </c>
      <c r="BX1095" s="243">
        <v>0</v>
      </c>
      <c r="BY1095" s="243">
        <v>0</v>
      </c>
      <c r="BZ1095" s="243">
        <v>0</v>
      </c>
      <c r="CA1095" s="243">
        <v>0</v>
      </c>
      <c r="CB1095" s="243">
        <v>0</v>
      </c>
      <c r="CC1095" s="243">
        <v>0</v>
      </c>
      <c r="CD1095" s="243">
        <v>0</v>
      </c>
      <c r="CE1095" s="243">
        <v>0</v>
      </c>
      <c r="CF1095" s="243">
        <v>0</v>
      </c>
      <c r="CG1095" s="243">
        <v>0</v>
      </c>
      <c r="CH1095" s="243">
        <v>0</v>
      </c>
      <c r="CI1095" s="243">
        <v>0</v>
      </c>
      <c r="CJ1095" s="243">
        <v>476015.5968</v>
      </c>
      <c r="CK1095" s="243">
        <v>476015.5968</v>
      </c>
      <c r="CL1095" s="243">
        <v>0</v>
      </c>
      <c r="CM1095" s="243">
        <v>0</v>
      </c>
      <c r="CN1095" s="243">
        <v>0</v>
      </c>
      <c r="CO1095" s="243">
        <v>0</v>
      </c>
      <c r="CP1095" s="243">
        <v>0</v>
      </c>
      <c r="CQ1095" s="243">
        <v>0</v>
      </c>
      <c r="CR1095" s="244">
        <f t="shared" si="66"/>
        <v>476015.5968</v>
      </c>
      <c r="CS1095" s="267">
        <f t="shared" si="66"/>
        <v>476015.5968</v>
      </c>
      <c r="CT1095" s="268"/>
      <c r="CU1095" s="269"/>
      <c r="CV1095" s="269"/>
      <c r="CW1095" s="269"/>
      <c r="CX1095" s="269"/>
      <c r="CY1095" s="269"/>
      <c r="CZ1095" s="269"/>
      <c r="DA1095" s="270"/>
      <c r="DB1095" s="248">
        <v>24702.544999999998</v>
      </c>
      <c r="DC1095" s="249"/>
      <c r="DD1095" s="250">
        <v>5.3956846757385657</v>
      </c>
      <c r="DE1095" s="251"/>
      <c r="DF1095" s="251"/>
      <c r="DG1095" s="251"/>
      <c r="DH1095" s="252"/>
      <c r="DI1095" s="252"/>
      <c r="DJ1095" s="252"/>
      <c r="DK1095" s="252"/>
      <c r="DL1095" s="251">
        <v>3</v>
      </c>
      <c r="DM1095" s="253">
        <v>0</v>
      </c>
      <c r="DN1095" s="254" t="s">
        <v>66</v>
      </c>
      <c r="DO1095" s="231"/>
      <c r="DP1095" s="256" t="s">
        <v>66</v>
      </c>
      <c r="DQ1095" s="231"/>
      <c r="DR1095" s="258"/>
      <c r="DS1095" s="259"/>
      <c r="DT1095" s="260"/>
      <c r="DU1095" s="255">
        <v>126.22403733955659</v>
      </c>
      <c r="DV1095" s="261">
        <v>438.16298349669125</v>
      </c>
      <c r="DW1095" s="231">
        <v>126.22403733955659</v>
      </c>
      <c r="DX1095" s="262">
        <v>265.894203493737</v>
      </c>
      <c r="DY1095" s="255">
        <v>0.79113185530921826</v>
      </c>
      <c r="DZ1095" s="231">
        <v>0.53438538348939513</v>
      </c>
      <c r="EA1095" s="231">
        <v>0.79113185530921826</v>
      </c>
      <c r="EB1095" s="262">
        <v>0.49856470517633855</v>
      </c>
      <c r="EC1095" s="271"/>
      <c r="ED1095" s="234"/>
      <c r="EE1095" s="272"/>
      <c r="EF1095" s="234">
        <v>204784</v>
      </c>
      <c r="EG1095" s="266">
        <v>449442</v>
      </c>
      <c r="EH1095" s="258"/>
    </row>
    <row r="1096" spans="1:138" ht="30" customHeight="1" thickBot="1" x14ac:dyDescent="0.3">
      <c r="A1096" s="45" t="s">
        <v>60</v>
      </c>
      <c r="B1096" s="45" t="s">
        <v>61</v>
      </c>
      <c r="C1096" s="45" t="s">
        <v>1479</v>
      </c>
      <c r="D1096" s="46" t="s">
        <v>1815</v>
      </c>
      <c r="E1096" s="46" t="s">
        <v>1539</v>
      </c>
      <c r="F1096" s="46" t="s">
        <v>1816</v>
      </c>
      <c r="G1096" s="46" t="s">
        <v>1543</v>
      </c>
      <c r="H1096" s="226" t="s">
        <v>66</v>
      </c>
      <c r="I1096" s="227" t="s">
        <v>2002</v>
      </c>
      <c r="J1096" s="228">
        <v>13.2</v>
      </c>
      <c r="K1096" s="229">
        <v>9.7168050304614013</v>
      </c>
      <c r="L1096" s="229">
        <v>16.373106026550001</v>
      </c>
      <c r="M1096" s="230">
        <v>2988.4166666666702</v>
      </c>
      <c r="N1096" s="231">
        <v>18019.859</v>
      </c>
      <c r="O1096" s="232" t="s">
        <v>2006</v>
      </c>
      <c r="P1096" s="233">
        <v>7.9258644954351665</v>
      </c>
      <c r="Q1096" s="234" t="s">
        <v>2004</v>
      </c>
      <c r="R1096" s="235" t="s">
        <v>68</v>
      </c>
      <c r="S1096" s="236" t="s">
        <v>2005</v>
      </c>
      <c r="T1096" s="236" t="s">
        <v>2005</v>
      </c>
      <c r="U1096" s="237" t="s">
        <v>2005</v>
      </c>
      <c r="V1096" s="238" t="s">
        <v>2005</v>
      </c>
      <c r="W1096" s="238" t="s">
        <v>2005</v>
      </c>
      <c r="X1096" s="238" t="s">
        <v>2005</v>
      </c>
      <c r="Y1096" s="238" t="s">
        <v>2005</v>
      </c>
      <c r="Z1096" s="238" t="s">
        <v>2005</v>
      </c>
      <c r="AA1096" s="238" t="s">
        <v>2005</v>
      </c>
      <c r="AB1096" s="238" t="s">
        <v>2005</v>
      </c>
      <c r="AC1096" s="238" t="s">
        <v>2005</v>
      </c>
      <c r="AD1096" s="238" t="s">
        <v>2005</v>
      </c>
      <c r="AE1096" s="238" t="s">
        <v>2005</v>
      </c>
      <c r="AF1096" s="238" t="s">
        <v>2005</v>
      </c>
      <c r="AG1096" s="238" t="s">
        <v>2005</v>
      </c>
      <c r="AH1096" s="238" t="s">
        <v>2005</v>
      </c>
      <c r="AI1096" s="238">
        <v>101</v>
      </c>
      <c r="AJ1096" s="238">
        <v>101</v>
      </c>
      <c r="AK1096" s="238">
        <v>1</v>
      </c>
      <c r="AL1096" s="238">
        <v>1</v>
      </c>
      <c r="AM1096" s="237" t="s">
        <v>2005</v>
      </c>
      <c r="AN1096" s="238" t="s">
        <v>2005</v>
      </c>
      <c r="AO1096" s="238" t="s">
        <v>2005</v>
      </c>
      <c r="AP1096" s="238" t="s">
        <v>2005</v>
      </c>
      <c r="AQ1096" s="237">
        <f t="shared" si="64"/>
        <v>102</v>
      </c>
      <c r="AR1096" s="239">
        <f t="shared" si="64"/>
        <v>102</v>
      </c>
      <c r="AS1096" s="240"/>
      <c r="AT1096" s="238"/>
      <c r="AU1096" s="237"/>
      <c r="AV1096" s="238"/>
      <c r="AW1096" s="238"/>
      <c r="AX1096" s="238"/>
      <c r="AY1096" s="238"/>
      <c r="AZ1096" s="238"/>
      <c r="BA1096" s="238"/>
      <c r="BB1096" s="238"/>
      <c r="BC1096" s="238"/>
      <c r="BD1096" s="238"/>
      <c r="BE1096" s="238"/>
      <c r="BF1096" s="238"/>
      <c r="BG1096" s="238"/>
      <c r="BH1096" s="238"/>
      <c r="BI1096" s="238">
        <v>585.67999999999995</v>
      </c>
      <c r="BJ1096" s="238">
        <v>585.67999999999995</v>
      </c>
      <c r="BK1096" s="238">
        <v>7.6</v>
      </c>
      <c r="BL1096" s="238">
        <v>7.6</v>
      </c>
      <c r="BM1096" s="238"/>
      <c r="BN1096" s="238"/>
      <c r="BO1096" s="238"/>
      <c r="BP1096" s="238"/>
      <c r="BQ1096" s="237">
        <f t="shared" si="65"/>
        <v>593.28</v>
      </c>
      <c r="BR1096" s="237">
        <f t="shared" si="65"/>
        <v>593.28</v>
      </c>
      <c r="BS1096" s="241">
        <f t="shared" si="67"/>
        <v>7.485366427115861E-2</v>
      </c>
      <c r="BT1096" s="273">
        <v>0</v>
      </c>
      <c r="BU1096" s="243">
        <v>0</v>
      </c>
      <c r="BV1096" s="244">
        <v>0</v>
      </c>
      <c r="BW1096" s="243">
        <v>0</v>
      </c>
      <c r="BX1096" s="243">
        <v>0</v>
      </c>
      <c r="BY1096" s="243">
        <v>0</v>
      </c>
      <c r="BZ1096" s="243">
        <v>0</v>
      </c>
      <c r="CA1096" s="243">
        <v>0</v>
      </c>
      <c r="CB1096" s="243">
        <v>0</v>
      </c>
      <c r="CC1096" s="243">
        <v>0</v>
      </c>
      <c r="CD1096" s="243">
        <v>0</v>
      </c>
      <c r="CE1096" s="243">
        <v>0</v>
      </c>
      <c r="CF1096" s="243">
        <v>0</v>
      </c>
      <c r="CG1096" s="243">
        <v>0</v>
      </c>
      <c r="CH1096" s="243">
        <v>0</v>
      </c>
      <c r="CI1096" s="243">
        <v>0</v>
      </c>
      <c r="CJ1096" s="243">
        <v>687494.61120000004</v>
      </c>
      <c r="CK1096" s="243">
        <v>687494.61120000004</v>
      </c>
      <c r="CL1096" s="243">
        <v>8921.1840000000011</v>
      </c>
      <c r="CM1096" s="243">
        <v>8921.1840000000011</v>
      </c>
      <c r="CN1096" s="243">
        <v>0</v>
      </c>
      <c r="CO1096" s="243">
        <v>0</v>
      </c>
      <c r="CP1096" s="243">
        <v>0</v>
      </c>
      <c r="CQ1096" s="243">
        <v>0</v>
      </c>
      <c r="CR1096" s="244">
        <f t="shared" si="66"/>
        <v>696415.79520000005</v>
      </c>
      <c r="CS1096" s="267">
        <f t="shared" si="66"/>
        <v>696415.79520000005</v>
      </c>
      <c r="CT1096" s="268"/>
      <c r="CU1096" s="269"/>
      <c r="CV1096" s="269"/>
      <c r="CW1096" s="269"/>
      <c r="CX1096" s="269"/>
      <c r="CY1096" s="269"/>
      <c r="CZ1096" s="269"/>
      <c r="DA1096" s="270"/>
      <c r="DB1096" s="248">
        <v>18019.859</v>
      </c>
      <c r="DC1096" s="249"/>
      <c r="DD1096" s="250">
        <v>7.9258644954351665</v>
      </c>
      <c r="DE1096" s="251"/>
      <c r="DF1096" s="251"/>
      <c r="DG1096" s="251"/>
      <c r="DH1096" s="252"/>
      <c r="DI1096" s="252"/>
      <c r="DJ1096" s="252"/>
      <c r="DK1096" s="252"/>
      <c r="DL1096" s="251">
        <v>2</v>
      </c>
      <c r="DM1096" s="274">
        <v>0.5</v>
      </c>
      <c r="DN1096" s="254" t="s">
        <v>66</v>
      </c>
      <c r="DO1096" s="231"/>
      <c r="DP1096" s="256" t="s">
        <v>66</v>
      </c>
      <c r="DQ1096" s="231"/>
      <c r="DR1096" s="258"/>
      <c r="DS1096" s="259"/>
      <c r="DT1096" s="260"/>
      <c r="DU1096" s="255">
        <v>32.547670170937749</v>
      </c>
      <c r="DV1096" s="261">
        <v>310.64372961152691</v>
      </c>
      <c r="DW1096" s="231">
        <v>31.431025347870911</v>
      </c>
      <c r="DX1096" s="262">
        <v>18.55663925051655</v>
      </c>
      <c r="DY1096" s="255">
        <v>1.2210479350826788</v>
      </c>
      <c r="DZ1096" s="231">
        <v>-0.7087291980547259</v>
      </c>
      <c r="EA1096" s="231">
        <v>1.2200440590056036</v>
      </c>
      <c r="EB1096" s="262">
        <v>-1.021799239909073</v>
      </c>
      <c r="EC1096" s="271"/>
      <c r="ED1096" s="234"/>
      <c r="EE1096" s="272"/>
      <c r="EF1096" s="234">
        <v>0</v>
      </c>
      <c r="EG1096" s="266">
        <v>110136.33333333333</v>
      </c>
      <c r="EH1096" s="258"/>
    </row>
    <row r="1097" spans="1:138" ht="30" customHeight="1" thickBot="1" x14ac:dyDescent="0.3">
      <c r="A1097" s="45" t="s">
        <v>60</v>
      </c>
      <c r="B1097" s="45" t="s">
        <v>61</v>
      </c>
      <c r="C1097" s="45" t="s">
        <v>1479</v>
      </c>
      <c r="D1097" s="46" t="s">
        <v>1815</v>
      </c>
      <c r="E1097" s="46" t="s">
        <v>1539</v>
      </c>
      <c r="F1097" s="46" t="s">
        <v>1817</v>
      </c>
      <c r="G1097" s="46" t="s">
        <v>1818</v>
      </c>
      <c r="H1097" s="226" t="s">
        <v>66</v>
      </c>
      <c r="I1097" s="227" t="s">
        <v>2007</v>
      </c>
      <c r="J1097" s="228">
        <v>13.2</v>
      </c>
      <c r="K1097" s="229">
        <v>10.997136987416315</v>
      </c>
      <c r="L1097" s="229">
        <v>39.035416585473001</v>
      </c>
      <c r="M1097" s="230">
        <v>2397.3333333333298</v>
      </c>
      <c r="N1097" s="231">
        <v>26890.994996489284</v>
      </c>
      <c r="O1097" s="232" t="s">
        <v>2003</v>
      </c>
      <c r="P1097" s="233">
        <v>7.6743707181761653</v>
      </c>
      <c r="Q1097" s="234" t="s">
        <v>2004</v>
      </c>
      <c r="R1097" s="235" t="s">
        <v>68</v>
      </c>
      <c r="S1097" s="236" t="s">
        <v>2005</v>
      </c>
      <c r="T1097" s="236" t="s">
        <v>2005</v>
      </c>
      <c r="U1097" s="237" t="s">
        <v>2005</v>
      </c>
      <c r="V1097" s="238" t="s">
        <v>2005</v>
      </c>
      <c r="W1097" s="238" t="s">
        <v>2005</v>
      </c>
      <c r="X1097" s="238" t="s">
        <v>2005</v>
      </c>
      <c r="Y1097" s="238" t="s">
        <v>2005</v>
      </c>
      <c r="Z1097" s="238" t="s">
        <v>2005</v>
      </c>
      <c r="AA1097" s="238" t="s">
        <v>2005</v>
      </c>
      <c r="AB1097" s="238" t="s">
        <v>2005</v>
      </c>
      <c r="AC1097" s="238" t="s">
        <v>2005</v>
      </c>
      <c r="AD1097" s="238" t="s">
        <v>2005</v>
      </c>
      <c r="AE1097" s="238" t="s">
        <v>2005</v>
      </c>
      <c r="AF1097" s="238" t="s">
        <v>2005</v>
      </c>
      <c r="AG1097" s="238" t="s">
        <v>2005</v>
      </c>
      <c r="AH1097" s="238" t="s">
        <v>2005</v>
      </c>
      <c r="AI1097" s="238">
        <v>108</v>
      </c>
      <c r="AJ1097" s="238">
        <v>108</v>
      </c>
      <c r="AK1097" s="238" t="s">
        <v>2005</v>
      </c>
      <c r="AL1097" s="238" t="s">
        <v>2005</v>
      </c>
      <c r="AM1097" s="237" t="s">
        <v>2005</v>
      </c>
      <c r="AN1097" s="238" t="s">
        <v>2005</v>
      </c>
      <c r="AO1097" s="238" t="s">
        <v>2005</v>
      </c>
      <c r="AP1097" s="238" t="s">
        <v>2005</v>
      </c>
      <c r="AQ1097" s="237">
        <f t="shared" si="64"/>
        <v>108</v>
      </c>
      <c r="AR1097" s="239">
        <f t="shared" si="64"/>
        <v>108</v>
      </c>
      <c r="AS1097" s="240"/>
      <c r="AT1097" s="238"/>
      <c r="AU1097" s="237"/>
      <c r="AV1097" s="238"/>
      <c r="AW1097" s="238"/>
      <c r="AX1097" s="238"/>
      <c r="AY1097" s="238"/>
      <c r="AZ1097" s="238"/>
      <c r="BA1097" s="238"/>
      <c r="BB1097" s="238"/>
      <c r="BC1097" s="238"/>
      <c r="BD1097" s="238"/>
      <c r="BE1097" s="238"/>
      <c r="BF1097" s="238"/>
      <c r="BG1097" s="238"/>
      <c r="BH1097" s="238"/>
      <c r="BI1097" s="238">
        <v>655.73</v>
      </c>
      <c r="BJ1097" s="238">
        <v>655.73</v>
      </c>
      <c r="BK1097" s="238"/>
      <c r="BL1097" s="238"/>
      <c r="BM1097" s="238"/>
      <c r="BN1097" s="238"/>
      <c r="BO1097" s="238"/>
      <c r="BP1097" s="238"/>
      <c r="BQ1097" s="237">
        <f t="shared" si="65"/>
        <v>655.73</v>
      </c>
      <c r="BR1097" s="237">
        <f t="shared" si="65"/>
        <v>655.73</v>
      </c>
      <c r="BS1097" s="241">
        <f t="shared" si="67"/>
        <v>8.5444139210913178E-2</v>
      </c>
      <c r="BT1097" s="273">
        <v>0</v>
      </c>
      <c r="BU1097" s="243">
        <v>0</v>
      </c>
      <c r="BV1097" s="244">
        <v>0</v>
      </c>
      <c r="BW1097" s="243">
        <v>0</v>
      </c>
      <c r="BX1097" s="243">
        <v>0</v>
      </c>
      <c r="BY1097" s="243">
        <v>0</v>
      </c>
      <c r="BZ1097" s="243">
        <v>0</v>
      </c>
      <c r="CA1097" s="243">
        <v>0</v>
      </c>
      <c r="CB1097" s="243">
        <v>0</v>
      </c>
      <c r="CC1097" s="243">
        <v>0</v>
      </c>
      <c r="CD1097" s="243">
        <v>0</v>
      </c>
      <c r="CE1097" s="243">
        <v>0</v>
      </c>
      <c r="CF1097" s="243">
        <v>0</v>
      </c>
      <c r="CG1097" s="243">
        <v>0</v>
      </c>
      <c r="CH1097" s="243">
        <v>0</v>
      </c>
      <c r="CI1097" s="243">
        <v>0</v>
      </c>
      <c r="CJ1097" s="243">
        <v>769722.10320000001</v>
      </c>
      <c r="CK1097" s="243">
        <v>769722.10320000001</v>
      </c>
      <c r="CL1097" s="243">
        <v>0</v>
      </c>
      <c r="CM1097" s="243">
        <v>0</v>
      </c>
      <c r="CN1097" s="243">
        <v>0</v>
      </c>
      <c r="CO1097" s="243">
        <v>0</v>
      </c>
      <c r="CP1097" s="243">
        <v>0</v>
      </c>
      <c r="CQ1097" s="243">
        <v>0</v>
      </c>
      <c r="CR1097" s="244">
        <f t="shared" si="66"/>
        <v>769722.10320000001</v>
      </c>
      <c r="CS1097" s="267">
        <f t="shared" si="66"/>
        <v>769722.10320000001</v>
      </c>
      <c r="CT1097" s="268"/>
      <c r="CU1097" s="269"/>
      <c r="CV1097" s="269"/>
      <c r="CW1097" s="269"/>
      <c r="CX1097" s="269"/>
      <c r="CY1097" s="269"/>
      <c r="CZ1097" s="269"/>
      <c r="DA1097" s="270"/>
      <c r="DB1097" s="248">
        <v>26890.994996489284</v>
      </c>
      <c r="DC1097" s="249"/>
      <c r="DD1097" s="250">
        <v>7.6743707181761653</v>
      </c>
      <c r="DE1097" s="251"/>
      <c r="DF1097" s="251"/>
      <c r="DG1097" s="251"/>
      <c r="DH1097" s="252"/>
      <c r="DI1097" s="252"/>
      <c r="DJ1097" s="252"/>
      <c r="DK1097" s="252"/>
      <c r="DL1097" s="251" t="s">
        <v>2005</v>
      </c>
      <c r="DM1097" s="253" t="s">
        <v>2005</v>
      </c>
      <c r="DN1097" s="254" t="s">
        <v>66</v>
      </c>
      <c r="DO1097" s="231"/>
      <c r="DP1097" s="256" t="s">
        <v>66</v>
      </c>
      <c r="DQ1097" s="231"/>
      <c r="DR1097" s="258"/>
      <c r="DS1097" s="259"/>
      <c r="DT1097" s="260"/>
      <c r="DU1097" s="255">
        <v>109.5604838709679</v>
      </c>
      <c r="DV1097" s="261">
        <v>888.57415047231098</v>
      </c>
      <c r="DW1097" s="231">
        <v>92.750556173526277</v>
      </c>
      <c r="DX1097" s="262">
        <v>2.2403765751708846</v>
      </c>
      <c r="DY1097" s="255">
        <v>1.8733314794215823</v>
      </c>
      <c r="DZ1097" s="231">
        <v>-0.60603515311248501</v>
      </c>
      <c r="EA1097" s="231">
        <v>1.8645717463848748</v>
      </c>
      <c r="EB1097" s="262">
        <v>-0.9608139133762531</v>
      </c>
      <c r="EC1097" s="271"/>
      <c r="ED1097" s="234"/>
      <c r="EE1097" s="272"/>
      <c r="EF1097" s="234">
        <v>108331</v>
      </c>
      <c r="EG1097" s="266">
        <v>-21264.666666666672</v>
      </c>
      <c r="EH1097" s="258"/>
    </row>
    <row r="1098" spans="1:138" ht="30" customHeight="1" thickBot="1" x14ac:dyDescent="0.3">
      <c r="A1098" s="45" t="s">
        <v>60</v>
      </c>
      <c r="B1098" s="45" t="s">
        <v>61</v>
      </c>
      <c r="C1098" s="45" t="s">
        <v>1479</v>
      </c>
      <c r="D1098" s="46" t="s">
        <v>1815</v>
      </c>
      <c r="E1098" s="46" t="s">
        <v>1539</v>
      </c>
      <c r="F1098" s="46" t="s">
        <v>1819</v>
      </c>
      <c r="G1098" s="46" t="s">
        <v>1820</v>
      </c>
      <c r="H1098" s="226" t="s">
        <v>66</v>
      </c>
      <c r="I1098" s="227" t="s">
        <v>2007</v>
      </c>
      <c r="J1098" s="228">
        <v>13.2</v>
      </c>
      <c r="K1098" s="229">
        <v>12.117427449751865</v>
      </c>
      <c r="L1098" s="229">
        <v>48.768560504622002</v>
      </c>
      <c r="M1098" s="230">
        <v>2255.5833333333298</v>
      </c>
      <c r="N1098" s="231">
        <v>17681.690999999999</v>
      </c>
      <c r="O1098" s="232" t="s">
        <v>2006</v>
      </c>
      <c r="P1098" s="233">
        <v>9.2747856643698086</v>
      </c>
      <c r="Q1098" s="234" t="s">
        <v>2004</v>
      </c>
      <c r="R1098" s="235" t="s">
        <v>68</v>
      </c>
      <c r="S1098" s="236" t="s">
        <v>2005</v>
      </c>
      <c r="T1098" s="236" t="s">
        <v>2005</v>
      </c>
      <c r="U1098" s="237" t="s">
        <v>2005</v>
      </c>
      <c r="V1098" s="238" t="s">
        <v>2005</v>
      </c>
      <c r="W1098" s="238" t="s">
        <v>2005</v>
      </c>
      <c r="X1098" s="238" t="s">
        <v>2005</v>
      </c>
      <c r="Y1098" s="238" t="s">
        <v>2005</v>
      </c>
      <c r="Z1098" s="238" t="s">
        <v>2005</v>
      </c>
      <c r="AA1098" s="238" t="s">
        <v>2005</v>
      </c>
      <c r="AB1098" s="238" t="s">
        <v>2005</v>
      </c>
      <c r="AC1098" s="238" t="s">
        <v>2005</v>
      </c>
      <c r="AD1098" s="238" t="s">
        <v>2005</v>
      </c>
      <c r="AE1098" s="238" t="s">
        <v>2005</v>
      </c>
      <c r="AF1098" s="238" t="s">
        <v>2005</v>
      </c>
      <c r="AG1098" s="238" t="s">
        <v>2005</v>
      </c>
      <c r="AH1098" s="238" t="s">
        <v>2005</v>
      </c>
      <c r="AI1098" s="238">
        <v>200</v>
      </c>
      <c r="AJ1098" s="238">
        <v>200</v>
      </c>
      <c r="AK1098" s="238">
        <v>1</v>
      </c>
      <c r="AL1098" s="238">
        <v>1</v>
      </c>
      <c r="AM1098" s="237" t="s">
        <v>2005</v>
      </c>
      <c r="AN1098" s="238" t="s">
        <v>2005</v>
      </c>
      <c r="AO1098" s="238" t="s">
        <v>2005</v>
      </c>
      <c r="AP1098" s="238" t="s">
        <v>2005</v>
      </c>
      <c r="AQ1098" s="237">
        <f t="shared" si="64"/>
        <v>201</v>
      </c>
      <c r="AR1098" s="239">
        <f t="shared" si="64"/>
        <v>201</v>
      </c>
      <c r="AS1098" s="240"/>
      <c r="AT1098" s="238"/>
      <c r="AU1098" s="237"/>
      <c r="AV1098" s="238"/>
      <c r="AW1098" s="238"/>
      <c r="AX1098" s="238"/>
      <c r="AY1098" s="238"/>
      <c r="AZ1098" s="238"/>
      <c r="BA1098" s="238"/>
      <c r="BB1098" s="238"/>
      <c r="BC1098" s="238"/>
      <c r="BD1098" s="238"/>
      <c r="BE1098" s="238"/>
      <c r="BF1098" s="238"/>
      <c r="BG1098" s="238"/>
      <c r="BH1098" s="238"/>
      <c r="BI1098" s="238">
        <v>1895.4549999999999</v>
      </c>
      <c r="BJ1098" s="238">
        <v>1895.4549999999999</v>
      </c>
      <c r="BK1098" s="238">
        <v>0</v>
      </c>
      <c r="BL1098" s="238">
        <v>0</v>
      </c>
      <c r="BM1098" s="238"/>
      <c r="BN1098" s="238"/>
      <c r="BO1098" s="238"/>
      <c r="BP1098" s="238"/>
      <c r="BQ1098" s="237">
        <f t="shared" si="65"/>
        <v>1895.4549999999999</v>
      </c>
      <c r="BR1098" s="237">
        <f t="shared" si="65"/>
        <v>1895.4549999999999</v>
      </c>
      <c r="BS1098" s="241">
        <f t="shared" si="67"/>
        <v>0.20436644776402926</v>
      </c>
      <c r="BT1098" s="273">
        <v>0</v>
      </c>
      <c r="BU1098" s="243">
        <v>0</v>
      </c>
      <c r="BV1098" s="244">
        <v>0</v>
      </c>
      <c r="BW1098" s="243">
        <v>0</v>
      </c>
      <c r="BX1098" s="243">
        <v>0</v>
      </c>
      <c r="BY1098" s="243">
        <v>0</v>
      </c>
      <c r="BZ1098" s="243">
        <v>0</v>
      </c>
      <c r="CA1098" s="243">
        <v>0</v>
      </c>
      <c r="CB1098" s="243">
        <v>0</v>
      </c>
      <c r="CC1098" s="243">
        <v>0</v>
      </c>
      <c r="CD1098" s="243">
        <v>0</v>
      </c>
      <c r="CE1098" s="243">
        <v>0</v>
      </c>
      <c r="CF1098" s="243">
        <v>0</v>
      </c>
      <c r="CG1098" s="243">
        <v>0</v>
      </c>
      <c r="CH1098" s="243">
        <v>0</v>
      </c>
      <c r="CI1098" s="243">
        <v>0</v>
      </c>
      <c r="CJ1098" s="243">
        <v>2224960.8972</v>
      </c>
      <c r="CK1098" s="243">
        <v>2224960.8972</v>
      </c>
      <c r="CL1098" s="243">
        <v>0</v>
      </c>
      <c r="CM1098" s="243">
        <v>0</v>
      </c>
      <c r="CN1098" s="243">
        <v>0</v>
      </c>
      <c r="CO1098" s="243">
        <v>0</v>
      </c>
      <c r="CP1098" s="243">
        <v>0</v>
      </c>
      <c r="CQ1098" s="243">
        <v>0</v>
      </c>
      <c r="CR1098" s="244">
        <f t="shared" si="66"/>
        <v>2224960.8972</v>
      </c>
      <c r="CS1098" s="267">
        <f t="shared" si="66"/>
        <v>2224960.8972</v>
      </c>
      <c r="CT1098" s="268"/>
      <c r="CU1098" s="269"/>
      <c r="CV1098" s="269"/>
      <c r="CW1098" s="269"/>
      <c r="CX1098" s="269"/>
      <c r="CY1098" s="269"/>
      <c r="CZ1098" s="269"/>
      <c r="DA1098" s="270"/>
      <c r="DB1098" s="248">
        <v>17681.690999999999</v>
      </c>
      <c r="DC1098" s="249"/>
      <c r="DD1098" s="250">
        <v>9.2747856643698086</v>
      </c>
      <c r="DE1098" s="251"/>
      <c r="DF1098" s="251"/>
      <c r="DG1098" s="251"/>
      <c r="DH1098" s="252"/>
      <c r="DI1098" s="252"/>
      <c r="DJ1098" s="252"/>
      <c r="DK1098" s="252"/>
      <c r="DL1098" s="251" t="s">
        <v>2005</v>
      </c>
      <c r="DM1098" s="253" t="s">
        <v>2005</v>
      </c>
      <c r="DN1098" s="254" t="s">
        <v>66</v>
      </c>
      <c r="DO1098" s="231"/>
      <c r="DP1098" s="256" t="s">
        <v>66</v>
      </c>
      <c r="DQ1098" s="231"/>
      <c r="DR1098" s="258"/>
      <c r="DS1098" s="259"/>
      <c r="DT1098" s="260"/>
      <c r="DU1098" s="255">
        <v>62.921195551779014</v>
      </c>
      <c r="DV1098" s="261">
        <v>2263.2843977101602</v>
      </c>
      <c r="DW1098" s="231">
        <v>49.785790815384125</v>
      </c>
      <c r="DX1098" s="262">
        <v>105.29359125463455</v>
      </c>
      <c r="DY1098" s="255">
        <v>1.4812132855506728</v>
      </c>
      <c r="DZ1098" s="231">
        <v>0.15854468482376705</v>
      </c>
      <c r="EA1098" s="231">
        <v>1.4107215428381445</v>
      </c>
      <c r="EB1098" s="262">
        <v>-0.43755667775169471</v>
      </c>
      <c r="EC1098" s="271"/>
      <c r="ED1098" s="234"/>
      <c r="EE1098" s="272"/>
      <c r="EF1098" s="234">
        <v>10428</v>
      </c>
      <c r="EG1098" s="266">
        <v>55953.333333333328</v>
      </c>
      <c r="EH1098" s="258"/>
    </row>
    <row r="1099" spans="1:138" ht="30" customHeight="1" thickBot="1" x14ac:dyDescent="0.3">
      <c r="A1099" s="45" t="s">
        <v>60</v>
      </c>
      <c r="B1099" s="45" t="s">
        <v>61</v>
      </c>
      <c r="C1099" s="45" t="s">
        <v>1479</v>
      </c>
      <c r="D1099" s="46" t="s">
        <v>1815</v>
      </c>
      <c r="E1099" s="46" t="s">
        <v>1539</v>
      </c>
      <c r="F1099" s="46" t="s">
        <v>1821</v>
      </c>
      <c r="G1099" s="46" t="s">
        <v>1820</v>
      </c>
      <c r="H1099" s="226" t="s">
        <v>66</v>
      </c>
      <c r="I1099" s="227" t="s">
        <v>2007</v>
      </c>
      <c r="J1099" s="228">
        <v>13.2</v>
      </c>
      <c r="K1099" s="229">
        <v>11.088589270055952</v>
      </c>
      <c r="L1099" s="229">
        <v>8.7615530120790002</v>
      </c>
      <c r="M1099" s="230">
        <v>406.83333333333297</v>
      </c>
      <c r="N1099" s="231">
        <v>10009.825999999999</v>
      </c>
      <c r="O1099" s="232" t="s">
        <v>2006</v>
      </c>
      <c r="P1099" s="233">
        <v>5.5176210525914078</v>
      </c>
      <c r="Q1099" s="234" t="s">
        <v>2004</v>
      </c>
      <c r="R1099" s="235" t="s">
        <v>68</v>
      </c>
      <c r="S1099" s="236" t="s">
        <v>2005</v>
      </c>
      <c r="T1099" s="236" t="s">
        <v>2005</v>
      </c>
      <c r="U1099" s="237" t="s">
        <v>2005</v>
      </c>
      <c r="V1099" s="238" t="s">
        <v>2005</v>
      </c>
      <c r="W1099" s="238" t="s">
        <v>2005</v>
      </c>
      <c r="X1099" s="238" t="s">
        <v>2005</v>
      </c>
      <c r="Y1099" s="238" t="s">
        <v>2005</v>
      </c>
      <c r="Z1099" s="238" t="s">
        <v>2005</v>
      </c>
      <c r="AA1099" s="238" t="s">
        <v>2005</v>
      </c>
      <c r="AB1099" s="238" t="s">
        <v>2005</v>
      </c>
      <c r="AC1099" s="238" t="s">
        <v>2005</v>
      </c>
      <c r="AD1099" s="238" t="s">
        <v>2005</v>
      </c>
      <c r="AE1099" s="238" t="s">
        <v>2005</v>
      </c>
      <c r="AF1099" s="238" t="s">
        <v>2005</v>
      </c>
      <c r="AG1099" s="238" t="s">
        <v>2005</v>
      </c>
      <c r="AH1099" s="238" t="s">
        <v>2005</v>
      </c>
      <c r="AI1099" s="238">
        <v>20</v>
      </c>
      <c r="AJ1099" s="238">
        <v>20</v>
      </c>
      <c r="AK1099" s="238" t="s">
        <v>2005</v>
      </c>
      <c r="AL1099" s="238" t="s">
        <v>2005</v>
      </c>
      <c r="AM1099" s="237" t="s">
        <v>2005</v>
      </c>
      <c r="AN1099" s="238" t="s">
        <v>2005</v>
      </c>
      <c r="AO1099" s="238" t="s">
        <v>2005</v>
      </c>
      <c r="AP1099" s="238" t="s">
        <v>2005</v>
      </c>
      <c r="AQ1099" s="237">
        <f t="shared" si="64"/>
        <v>20</v>
      </c>
      <c r="AR1099" s="239">
        <f t="shared" si="64"/>
        <v>20</v>
      </c>
      <c r="AS1099" s="240"/>
      <c r="AT1099" s="238"/>
      <c r="AU1099" s="237"/>
      <c r="AV1099" s="238"/>
      <c r="AW1099" s="238"/>
      <c r="AX1099" s="238"/>
      <c r="AY1099" s="238"/>
      <c r="AZ1099" s="238"/>
      <c r="BA1099" s="238"/>
      <c r="BB1099" s="238"/>
      <c r="BC1099" s="238"/>
      <c r="BD1099" s="238"/>
      <c r="BE1099" s="238"/>
      <c r="BF1099" s="238"/>
      <c r="BG1099" s="238"/>
      <c r="BH1099" s="238"/>
      <c r="BI1099" s="238">
        <v>134.57</v>
      </c>
      <c r="BJ1099" s="238">
        <v>134.57</v>
      </c>
      <c r="BK1099" s="238"/>
      <c r="BL1099" s="238"/>
      <c r="BM1099" s="238"/>
      <c r="BN1099" s="238"/>
      <c r="BO1099" s="238"/>
      <c r="BP1099" s="238"/>
      <c r="BQ1099" s="237">
        <f t="shared" si="65"/>
        <v>134.57</v>
      </c>
      <c r="BR1099" s="237">
        <f t="shared" si="65"/>
        <v>134.57</v>
      </c>
      <c r="BS1099" s="241">
        <f t="shared" si="67"/>
        <v>2.4389134142656969E-2</v>
      </c>
      <c r="BT1099" s="273">
        <v>0</v>
      </c>
      <c r="BU1099" s="243">
        <v>0</v>
      </c>
      <c r="BV1099" s="244">
        <v>0</v>
      </c>
      <c r="BW1099" s="243">
        <v>0</v>
      </c>
      <c r="BX1099" s="243">
        <v>0</v>
      </c>
      <c r="BY1099" s="243">
        <v>0</v>
      </c>
      <c r="BZ1099" s="243">
        <v>0</v>
      </c>
      <c r="CA1099" s="243">
        <v>0</v>
      </c>
      <c r="CB1099" s="243">
        <v>0</v>
      </c>
      <c r="CC1099" s="243">
        <v>0</v>
      </c>
      <c r="CD1099" s="243">
        <v>0</v>
      </c>
      <c r="CE1099" s="243">
        <v>0</v>
      </c>
      <c r="CF1099" s="243">
        <v>0</v>
      </c>
      <c r="CG1099" s="243">
        <v>0</v>
      </c>
      <c r="CH1099" s="243">
        <v>0</v>
      </c>
      <c r="CI1099" s="243">
        <v>0</v>
      </c>
      <c r="CJ1099" s="243">
        <v>157963.6488</v>
      </c>
      <c r="CK1099" s="243">
        <v>157963.6488</v>
      </c>
      <c r="CL1099" s="243">
        <v>0</v>
      </c>
      <c r="CM1099" s="243">
        <v>0</v>
      </c>
      <c r="CN1099" s="243">
        <v>0</v>
      </c>
      <c r="CO1099" s="243">
        <v>0</v>
      </c>
      <c r="CP1099" s="243">
        <v>0</v>
      </c>
      <c r="CQ1099" s="243">
        <v>0</v>
      </c>
      <c r="CR1099" s="244">
        <f t="shared" si="66"/>
        <v>157963.6488</v>
      </c>
      <c r="CS1099" s="267">
        <f t="shared" si="66"/>
        <v>157963.6488</v>
      </c>
      <c r="CT1099" s="268"/>
      <c r="CU1099" s="269"/>
      <c r="CV1099" s="269"/>
      <c r="CW1099" s="269"/>
      <c r="CX1099" s="269"/>
      <c r="CY1099" s="269"/>
      <c r="CZ1099" s="269"/>
      <c r="DA1099" s="270"/>
      <c r="DB1099" s="248">
        <v>10009.825999999999</v>
      </c>
      <c r="DC1099" s="249"/>
      <c r="DD1099" s="250">
        <v>5.5176210525914078</v>
      </c>
      <c r="DE1099" s="251"/>
      <c r="DF1099" s="251"/>
      <c r="DG1099" s="251"/>
      <c r="DH1099" s="252"/>
      <c r="DI1099" s="252"/>
      <c r="DJ1099" s="252"/>
      <c r="DK1099" s="252"/>
      <c r="DL1099" s="251" t="s">
        <v>2005</v>
      </c>
      <c r="DM1099" s="253" t="s">
        <v>2005</v>
      </c>
      <c r="DN1099" s="254" t="s">
        <v>66</v>
      </c>
      <c r="DO1099" s="231"/>
      <c r="DP1099" s="256" t="s">
        <v>66</v>
      </c>
      <c r="DQ1099" s="231"/>
      <c r="DR1099" s="258"/>
      <c r="DS1099" s="259"/>
      <c r="DT1099" s="260"/>
      <c r="DU1099" s="255">
        <v>107.07824662023771</v>
      </c>
      <c r="DV1099" s="261">
        <v>1928.4685848103397</v>
      </c>
      <c r="DW1099" s="231">
        <v>107.07824662023771</v>
      </c>
      <c r="DX1099" s="262">
        <v>25.857062176593558</v>
      </c>
      <c r="DY1099" s="255">
        <v>2.0598115526423615</v>
      </c>
      <c r="DZ1099" s="231">
        <v>1.462213245313615E-2</v>
      </c>
      <c r="EA1099" s="231">
        <v>2.0598115526423615</v>
      </c>
      <c r="EB1099" s="262">
        <v>-0.65780585108596035</v>
      </c>
      <c r="EC1099" s="271"/>
      <c r="ED1099" s="234"/>
      <c r="EE1099" s="272"/>
      <c r="EF1099" s="234">
        <v>36312</v>
      </c>
      <c r="EG1099" s="266">
        <v>14133.666666666664</v>
      </c>
      <c r="EH1099" s="258"/>
    </row>
    <row r="1100" spans="1:138" ht="30" customHeight="1" thickBot="1" x14ac:dyDescent="0.3">
      <c r="A1100" s="45" t="s">
        <v>60</v>
      </c>
      <c r="B1100" s="45" t="s">
        <v>61</v>
      </c>
      <c r="C1100" s="45" t="s">
        <v>1479</v>
      </c>
      <c r="D1100" s="46" t="s">
        <v>1815</v>
      </c>
      <c r="E1100" s="46" t="s">
        <v>1539</v>
      </c>
      <c r="F1100" s="46" t="s">
        <v>1822</v>
      </c>
      <c r="G1100" s="46" t="s">
        <v>1543</v>
      </c>
      <c r="H1100" s="226" t="s">
        <v>66</v>
      </c>
      <c r="I1100" s="227" t="s">
        <v>2007</v>
      </c>
      <c r="J1100" s="228">
        <v>13.2</v>
      </c>
      <c r="K1100" s="229">
        <v>9.7168050304614013</v>
      </c>
      <c r="L1100" s="229">
        <v>20.029734806823001</v>
      </c>
      <c r="M1100" s="230">
        <v>3465.1666666666702</v>
      </c>
      <c r="N1100" s="231">
        <v>15662.686</v>
      </c>
      <c r="O1100" s="232" t="s">
        <v>2006</v>
      </c>
      <c r="P1100" s="233">
        <v>7.2856985169577104</v>
      </c>
      <c r="Q1100" s="234" t="s">
        <v>2004</v>
      </c>
      <c r="R1100" s="235" t="s">
        <v>68</v>
      </c>
      <c r="S1100" s="236" t="s">
        <v>2005</v>
      </c>
      <c r="T1100" s="236" t="s">
        <v>2005</v>
      </c>
      <c r="U1100" s="237" t="s">
        <v>2005</v>
      </c>
      <c r="V1100" s="238" t="s">
        <v>2005</v>
      </c>
      <c r="W1100" s="238" t="s">
        <v>2005</v>
      </c>
      <c r="X1100" s="238" t="s">
        <v>2005</v>
      </c>
      <c r="Y1100" s="238" t="s">
        <v>2005</v>
      </c>
      <c r="Z1100" s="238" t="s">
        <v>2005</v>
      </c>
      <c r="AA1100" s="238" t="s">
        <v>2005</v>
      </c>
      <c r="AB1100" s="238" t="s">
        <v>2005</v>
      </c>
      <c r="AC1100" s="238" t="s">
        <v>2005</v>
      </c>
      <c r="AD1100" s="238" t="s">
        <v>2005</v>
      </c>
      <c r="AE1100" s="238" t="s">
        <v>2005</v>
      </c>
      <c r="AF1100" s="238" t="s">
        <v>2005</v>
      </c>
      <c r="AG1100" s="238" t="s">
        <v>2005</v>
      </c>
      <c r="AH1100" s="238" t="s">
        <v>2005</v>
      </c>
      <c r="AI1100" s="238">
        <v>110</v>
      </c>
      <c r="AJ1100" s="238">
        <v>110</v>
      </c>
      <c r="AK1100" s="238">
        <v>1</v>
      </c>
      <c r="AL1100" s="238">
        <v>1</v>
      </c>
      <c r="AM1100" s="237" t="s">
        <v>2005</v>
      </c>
      <c r="AN1100" s="238" t="s">
        <v>2005</v>
      </c>
      <c r="AO1100" s="238" t="s">
        <v>2005</v>
      </c>
      <c r="AP1100" s="238" t="s">
        <v>2005</v>
      </c>
      <c r="AQ1100" s="237">
        <f t="shared" si="64"/>
        <v>111</v>
      </c>
      <c r="AR1100" s="239">
        <f t="shared" si="64"/>
        <v>111</v>
      </c>
      <c r="AS1100" s="240"/>
      <c r="AT1100" s="238"/>
      <c r="AU1100" s="237"/>
      <c r="AV1100" s="238"/>
      <c r="AW1100" s="238"/>
      <c r="AX1100" s="238"/>
      <c r="AY1100" s="238"/>
      <c r="AZ1100" s="238"/>
      <c r="BA1100" s="238"/>
      <c r="BB1100" s="238"/>
      <c r="BC1100" s="238"/>
      <c r="BD1100" s="238"/>
      <c r="BE1100" s="238"/>
      <c r="BF1100" s="238"/>
      <c r="BG1100" s="238"/>
      <c r="BH1100" s="238"/>
      <c r="BI1100" s="238">
        <v>634.62</v>
      </c>
      <c r="BJ1100" s="238">
        <v>634.62</v>
      </c>
      <c r="BK1100" s="238">
        <v>7.6</v>
      </c>
      <c r="BL1100" s="238">
        <v>7.6</v>
      </c>
      <c r="BM1100" s="238"/>
      <c r="BN1100" s="238"/>
      <c r="BO1100" s="238"/>
      <c r="BP1100" s="238"/>
      <c r="BQ1100" s="237">
        <f t="shared" si="65"/>
        <v>642.22</v>
      </c>
      <c r="BR1100" s="237">
        <f t="shared" si="65"/>
        <v>642.22</v>
      </c>
      <c r="BS1100" s="241">
        <f t="shared" si="67"/>
        <v>8.8148033919494634E-2</v>
      </c>
      <c r="BT1100" s="273">
        <v>0</v>
      </c>
      <c r="BU1100" s="243">
        <v>0</v>
      </c>
      <c r="BV1100" s="244">
        <v>0</v>
      </c>
      <c r="BW1100" s="243">
        <v>0</v>
      </c>
      <c r="BX1100" s="243">
        <v>0</v>
      </c>
      <c r="BY1100" s="243">
        <v>0</v>
      </c>
      <c r="BZ1100" s="243">
        <v>0</v>
      </c>
      <c r="CA1100" s="243">
        <v>0</v>
      </c>
      <c r="CB1100" s="243">
        <v>0</v>
      </c>
      <c r="CC1100" s="243">
        <v>0</v>
      </c>
      <c r="CD1100" s="243">
        <v>0</v>
      </c>
      <c r="CE1100" s="243">
        <v>0</v>
      </c>
      <c r="CF1100" s="243">
        <v>0</v>
      </c>
      <c r="CG1100" s="243">
        <v>0</v>
      </c>
      <c r="CH1100" s="243">
        <v>0</v>
      </c>
      <c r="CI1100" s="243">
        <v>0</v>
      </c>
      <c r="CJ1100" s="243">
        <v>744942.34080000012</v>
      </c>
      <c r="CK1100" s="243">
        <v>744942.34080000012</v>
      </c>
      <c r="CL1100" s="243">
        <v>8921.1840000000011</v>
      </c>
      <c r="CM1100" s="243">
        <v>8921.1840000000011</v>
      </c>
      <c r="CN1100" s="243">
        <v>0</v>
      </c>
      <c r="CO1100" s="243">
        <v>0</v>
      </c>
      <c r="CP1100" s="243">
        <v>0</v>
      </c>
      <c r="CQ1100" s="243">
        <v>0</v>
      </c>
      <c r="CR1100" s="244">
        <f t="shared" si="66"/>
        <v>753863.52480000013</v>
      </c>
      <c r="CS1100" s="267">
        <f t="shared" si="66"/>
        <v>753863.52480000013</v>
      </c>
      <c r="CT1100" s="268"/>
      <c r="CU1100" s="269"/>
      <c r="CV1100" s="269"/>
      <c r="CW1100" s="269"/>
      <c r="CX1100" s="269"/>
      <c r="CY1100" s="269"/>
      <c r="CZ1100" s="269"/>
      <c r="DA1100" s="270"/>
      <c r="DB1100" s="248">
        <v>15662.686</v>
      </c>
      <c r="DC1100" s="249"/>
      <c r="DD1100" s="250">
        <v>7.2856985169577104</v>
      </c>
      <c r="DE1100" s="251"/>
      <c r="DF1100" s="251"/>
      <c r="DG1100" s="251"/>
      <c r="DH1100" s="252"/>
      <c r="DI1100" s="252"/>
      <c r="DJ1100" s="252"/>
      <c r="DK1100" s="252"/>
      <c r="DL1100" s="251" t="s">
        <v>2005</v>
      </c>
      <c r="DM1100" s="253" t="s">
        <v>2005</v>
      </c>
      <c r="DN1100" s="254" t="s">
        <v>66</v>
      </c>
      <c r="DO1100" s="231"/>
      <c r="DP1100" s="256" t="s">
        <v>66</v>
      </c>
      <c r="DQ1100" s="231"/>
      <c r="DR1100" s="258"/>
      <c r="DS1100" s="259"/>
      <c r="DT1100" s="260"/>
      <c r="DU1100" s="255">
        <v>61.446972247607079</v>
      </c>
      <c r="DV1100" s="261">
        <v>1209.6670431748332</v>
      </c>
      <c r="DW1100" s="231">
        <v>48.899235246019863</v>
      </c>
      <c r="DX1100" s="262">
        <v>30.38730786111261</v>
      </c>
      <c r="DY1100" s="255">
        <v>1.0781588187196371</v>
      </c>
      <c r="DZ1100" s="231">
        <v>-0.12959044029923683</v>
      </c>
      <c r="EA1100" s="231">
        <v>1.0686354672694904</v>
      </c>
      <c r="EB1100" s="262">
        <v>-0.49007917267982004</v>
      </c>
      <c r="EC1100" s="271"/>
      <c r="ED1100" s="234"/>
      <c r="EE1100" s="272"/>
      <c r="EF1100" s="234">
        <v>0</v>
      </c>
      <c r="EG1100" s="266">
        <v>31113</v>
      </c>
      <c r="EH1100" s="258"/>
    </row>
    <row r="1101" spans="1:138" ht="30" customHeight="1" thickBot="1" x14ac:dyDescent="0.3">
      <c r="A1101" s="45" t="s">
        <v>60</v>
      </c>
      <c r="B1101" s="45" t="s">
        <v>61</v>
      </c>
      <c r="C1101" s="45" t="s">
        <v>1479</v>
      </c>
      <c r="D1101" s="46" t="s">
        <v>1815</v>
      </c>
      <c r="E1101" s="46" t="s">
        <v>1539</v>
      </c>
      <c r="F1101" s="46" t="s">
        <v>1823</v>
      </c>
      <c r="G1101" s="46" t="s">
        <v>1820</v>
      </c>
      <c r="H1101" s="226" t="s">
        <v>66</v>
      </c>
      <c r="I1101" s="227" t="s">
        <v>2007</v>
      </c>
      <c r="J1101" s="228">
        <v>13.2</v>
      </c>
      <c r="K1101" s="229">
        <v>11.774481389853227</v>
      </c>
      <c r="L1101" s="229">
        <v>25.049431766079003</v>
      </c>
      <c r="M1101" s="230">
        <v>1496.25</v>
      </c>
      <c r="N1101" s="231">
        <v>17019.697</v>
      </c>
      <c r="O1101" s="232" t="s">
        <v>2006</v>
      </c>
      <c r="P1101" s="233">
        <v>8.3297787437602366</v>
      </c>
      <c r="Q1101" s="234" t="s">
        <v>2004</v>
      </c>
      <c r="R1101" s="235" t="s">
        <v>68</v>
      </c>
      <c r="S1101" s="236" t="s">
        <v>2005</v>
      </c>
      <c r="T1101" s="236" t="s">
        <v>2005</v>
      </c>
      <c r="U1101" s="237" t="s">
        <v>2005</v>
      </c>
      <c r="V1101" s="238" t="s">
        <v>2005</v>
      </c>
      <c r="W1101" s="238" t="s">
        <v>2005</v>
      </c>
      <c r="X1101" s="238" t="s">
        <v>2005</v>
      </c>
      <c r="Y1101" s="238" t="s">
        <v>2005</v>
      </c>
      <c r="Z1101" s="238" t="s">
        <v>2005</v>
      </c>
      <c r="AA1101" s="238" t="s">
        <v>2005</v>
      </c>
      <c r="AB1101" s="238" t="s">
        <v>2005</v>
      </c>
      <c r="AC1101" s="238" t="s">
        <v>2005</v>
      </c>
      <c r="AD1101" s="238" t="s">
        <v>2005</v>
      </c>
      <c r="AE1101" s="238" t="s">
        <v>2005</v>
      </c>
      <c r="AF1101" s="238" t="s">
        <v>2005</v>
      </c>
      <c r="AG1101" s="238" t="s">
        <v>2005</v>
      </c>
      <c r="AH1101" s="238" t="s">
        <v>2005</v>
      </c>
      <c r="AI1101" s="238">
        <v>89</v>
      </c>
      <c r="AJ1101" s="238">
        <v>89</v>
      </c>
      <c r="AK1101" s="238" t="s">
        <v>2005</v>
      </c>
      <c r="AL1101" s="238" t="s">
        <v>2005</v>
      </c>
      <c r="AM1101" s="237" t="s">
        <v>2005</v>
      </c>
      <c r="AN1101" s="238" t="s">
        <v>2005</v>
      </c>
      <c r="AO1101" s="238" t="s">
        <v>2005</v>
      </c>
      <c r="AP1101" s="238" t="s">
        <v>2005</v>
      </c>
      <c r="AQ1101" s="237">
        <f t="shared" si="64"/>
        <v>89</v>
      </c>
      <c r="AR1101" s="239">
        <f t="shared" si="64"/>
        <v>89</v>
      </c>
      <c r="AS1101" s="240"/>
      <c r="AT1101" s="238"/>
      <c r="AU1101" s="237"/>
      <c r="AV1101" s="238"/>
      <c r="AW1101" s="238"/>
      <c r="AX1101" s="238"/>
      <c r="AY1101" s="238"/>
      <c r="AZ1101" s="238"/>
      <c r="BA1101" s="238"/>
      <c r="BB1101" s="238"/>
      <c r="BC1101" s="238"/>
      <c r="BD1101" s="238"/>
      <c r="BE1101" s="238"/>
      <c r="BF1101" s="238"/>
      <c r="BG1101" s="238"/>
      <c r="BH1101" s="238"/>
      <c r="BI1101" s="238">
        <v>678.41</v>
      </c>
      <c r="BJ1101" s="238">
        <v>678.41</v>
      </c>
      <c r="BK1101" s="238"/>
      <c r="BL1101" s="238"/>
      <c r="BM1101" s="238"/>
      <c r="BN1101" s="238"/>
      <c r="BO1101" s="238"/>
      <c r="BP1101" s="238"/>
      <c r="BQ1101" s="237">
        <f t="shared" si="65"/>
        <v>678.41</v>
      </c>
      <c r="BR1101" s="237">
        <f t="shared" si="65"/>
        <v>678.41</v>
      </c>
      <c r="BS1101" s="241">
        <f t="shared" si="67"/>
        <v>8.1443939973578641E-2</v>
      </c>
      <c r="BT1101" s="273">
        <v>0</v>
      </c>
      <c r="BU1101" s="243">
        <v>0</v>
      </c>
      <c r="BV1101" s="244">
        <v>0</v>
      </c>
      <c r="BW1101" s="243">
        <v>0</v>
      </c>
      <c r="BX1101" s="243">
        <v>0</v>
      </c>
      <c r="BY1101" s="243">
        <v>0</v>
      </c>
      <c r="BZ1101" s="243">
        <v>0</v>
      </c>
      <c r="CA1101" s="243">
        <v>0</v>
      </c>
      <c r="CB1101" s="243">
        <v>0</v>
      </c>
      <c r="CC1101" s="243">
        <v>0</v>
      </c>
      <c r="CD1101" s="243">
        <v>0</v>
      </c>
      <c r="CE1101" s="243">
        <v>0</v>
      </c>
      <c r="CF1101" s="243">
        <v>0</v>
      </c>
      <c r="CG1101" s="243">
        <v>0</v>
      </c>
      <c r="CH1101" s="243">
        <v>0</v>
      </c>
      <c r="CI1101" s="243">
        <v>0</v>
      </c>
      <c r="CJ1101" s="243">
        <v>796344.79440000001</v>
      </c>
      <c r="CK1101" s="243">
        <v>796344.79440000001</v>
      </c>
      <c r="CL1101" s="243">
        <v>0</v>
      </c>
      <c r="CM1101" s="243">
        <v>0</v>
      </c>
      <c r="CN1101" s="243">
        <v>0</v>
      </c>
      <c r="CO1101" s="243">
        <v>0</v>
      </c>
      <c r="CP1101" s="243">
        <v>0</v>
      </c>
      <c r="CQ1101" s="243">
        <v>0</v>
      </c>
      <c r="CR1101" s="244">
        <f t="shared" si="66"/>
        <v>796344.79440000001</v>
      </c>
      <c r="CS1101" s="267">
        <f t="shared" si="66"/>
        <v>796344.79440000001</v>
      </c>
      <c r="CT1101" s="268"/>
      <c r="CU1101" s="269"/>
      <c r="CV1101" s="269"/>
      <c r="CW1101" s="269"/>
      <c r="CX1101" s="269"/>
      <c r="CY1101" s="269"/>
      <c r="CZ1101" s="269"/>
      <c r="DA1101" s="270"/>
      <c r="DB1101" s="248">
        <v>17019.697</v>
      </c>
      <c r="DC1101" s="249"/>
      <c r="DD1101" s="250">
        <v>8.3297787437602366</v>
      </c>
      <c r="DE1101" s="251"/>
      <c r="DF1101" s="251"/>
      <c r="DG1101" s="251"/>
      <c r="DH1101" s="252"/>
      <c r="DI1101" s="252"/>
      <c r="DJ1101" s="252"/>
      <c r="DK1101" s="252"/>
      <c r="DL1101" s="251" t="s">
        <v>2005</v>
      </c>
      <c r="DM1101" s="253" t="s">
        <v>2005</v>
      </c>
      <c r="DN1101" s="254" t="s">
        <v>66</v>
      </c>
      <c r="DO1101" s="231"/>
      <c r="DP1101" s="256" t="s">
        <v>66</v>
      </c>
      <c r="DQ1101" s="231"/>
      <c r="DR1101" s="258"/>
      <c r="DS1101" s="259"/>
      <c r="DT1101" s="260"/>
      <c r="DU1101" s="255">
        <v>324.81269841269841</v>
      </c>
      <c r="DV1101" s="261">
        <v>908.85175931397589</v>
      </c>
      <c r="DW1101" s="231">
        <v>281.52848788638261</v>
      </c>
      <c r="DX1101" s="262">
        <v>233.51807699236969</v>
      </c>
      <c r="DY1101" s="255">
        <v>3.6050125313283208</v>
      </c>
      <c r="DZ1101" s="231">
        <v>-0.47718617076947378</v>
      </c>
      <c r="EA1101" s="231">
        <v>2.9179615705931496</v>
      </c>
      <c r="EB1101" s="262">
        <v>-9.9440029101412808E-2</v>
      </c>
      <c r="EC1101" s="271"/>
      <c r="ED1101" s="234"/>
      <c r="EE1101" s="272"/>
      <c r="EF1101" s="234">
        <v>350754</v>
      </c>
      <c r="EG1101" s="266">
        <v>313737.66666666663</v>
      </c>
      <c r="EH1101" s="258"/>
    </row>
    <row r="1102" spans="1:138" ht="30" customHeight="1" thickBot="1" x14ac:dyDescent="0.3">
      <c r="A1102" s="45" t="s">
        <v>60</v>
      </c>
      <c r="B1102" s="45" t="s">
        <v>61</v>
      </c>
      <c r="C1102" s="45" t="s">
        <v>1479</v>
      </c>
      <c r="D1102" s="46" t="s">
        <v>1824</v>
      </c>
      <c r="E1102" s="46" t="s">
        <v>1546</v>
      </c>
      <c r="F1102" s="46" t="s">
        <v>1825</v>
      </c>
      <c r="G1102" s="46" t="s">
        <v>1546</v>
      </c>
      <c r="H1102" s="226" t="s">
        <v>66</v>
      </c>
      <c r="I1102" s="227" t="s">
        <v>2007</v>
      </c>
      <c r="J1102" s="228">
        <v>13.2</v>
      </c>
      <c r="K1102" s="229">
        <v>11.660166036553681</v>
      </c>
      <c r="L1102" s="229">
        <v>34.461174170745004</v>
      </c>
      <c r="M1102" s="230">
        <v>2158.25</v>
      </c>
      <c r="N1102" s="231">
        <v>13302.332</v>
      </c>
      <c r="O1102" s="232" t="s">
        <v>2006</v>
      </c>
      <c r="P1102" s="233">
        <v>7.6134025297497558</v>
      </c>
      <c r="Q1102" s="234" t="s">
        <v>2004</v>
      </c>
      <c r="R1102" s="235" t="s">
        <v>68</v>
      </c>
      <c r="S1102" s="236" t="s">
        <v>2005</v>
      </c>
      <c r="T1102" s="236" t="s">
        <v>2005</v>
      </c>
      <c r="U1102" s="237" t="s">
        <v>2005</v>
      </c>
      <c r="V1102" s="238" t="s">
        <v>2005</v>
      </c>
      <c r="W1102" s="238" t="s">
        <v>2005</v>
      </c>
      <c r="X1102" s="238" t="s">
        <v>2005</v>
      </c>
      <c r="Y1102" s="238" t="s">
        <v>2005</v>
      </c>
      <c r="Z1102" s="238" t="s">
        <v>2005</v>
      </c>
      <c r="AA1102" s="238" t="s">
        <v>2005</v>
      </c>
      <c r="AB1102" s="238" t="s">
        <v>2005</v>
      </c>
      <c r="AC1102" s="238" t="s">
        <v>2005</v>
      </c>
      <c r="AD1102" s="238" t="s">
        <v>2005</v>
      </c>
      <c r="AE1102" s="238" t="s">
        <v>2005</v>
      </c>
      <c r="AF1102" s="238" t="s">
        <v>2005</v>
      </c>
      <c r="AG1102" s="238" t="s">
        <v>2005</v>
      </c>
      <c r="AH1102" s="238" t="s">
        <v>2005</v>
      </c>
      <c r="AI1102" s="238">
        <v>79</v>
      </c>
      <c r="AJ1102" s="238">
        <v>79</v>
      </c>
      <c r="AK1102" s="238" t="s">
        <v>2005</v>
      </c>
      <c r="AL1102" s="238" t="s">
        <v>2005</v>
      </c>
      <c r="AM1102" s="237" t="s">
        <v>2005</v>
      </c>
      <c r="AN1102" s="238" t="s">
        <v>2005</v>
      </c>
      <c r="AO1102" s="238" t="s">
        <v>2005</v>
      </c>
      <c r="AP1102" s="238" t="s">
        <v>2005</v>
      </c>
      <c r="AQ1102" s="237">
        <f t="shared" si="64"/>
        <v>79</v>
      </c>
      <c r="AR1102" s="239">
        <f t="shared" si="64"/>
        <v>79</v>
      </c>
      <c r="AS1102" s="240"/>
      <c r="AT1102" s="238"/>
      <c r="AU1102" s="237"/>
      <c r="AV1102" s="238"/>
      <c r="AW1102" s="238"/>
      <c r="AX1102" s="238"/>
      <c r="AY1102" s="238"/>
      <c r="AZ1102" s="238"/>
      <c r="BA1102" s="238"/>
      <c r="BB1102" s="238"/>
      <c r="BC1102" s="238"/>
      <c r="BD1102" s="238"/>
      <c r="BE1102" s="238"/>
      <c r="BF1102" s="238"/>
      <c r="BG1102" s="238"/>
      <c r="BH1102" s="238"/>
      <c r="BI1102" s="238">
        <v>486.32</v>
      </c>
      <c r="BJ1102" s="238">
        <v>486.32</v>
      </c>
      <c r="BK1102" s="238"/>
      <c r="BL1102" s="238"/>
      <c r="BM1102" s="238"/>
      <c r="BN1102" s="238"/>
      <c r="BO1102" s="238"/>
      <c r="BP1102" s="238"/>
      <c r="BQ1102" s="237">
        <f t="shared" si="65"/>
        <v>486.32</v>
      </c>
      <c r="BR1102" s="237">
        <f t="shared" si="65"/>
        <v>486.32</v>
      </c>
      <c r="BS1102" s="241">
        <f t="shared" si="67"/>
        <v>6.3876827489375468E-2</v>
      </c>
      <c r="BT1102" s="273">
        <v>0</v>
      </c>
      <c r="BU1102" s="243">
        <v>0</v>
      </c>
      <c r="BV1102" s="244">
        <v>0</v>
      </c>
      <c r="BW1102" s="243">
        <v>0</v>
      </c>
      <c r="BX1102" s="243">
        <v>0</v>
      </c>
      <c r="BY1102" s="243">
        <v>0</v>
      </c>
      <c r="BZ1102" s="243">
        <v>0</v>
      </c>
      <c r="CA1102" s="243">
        <v>0</v>
      </c>
      <c r="CB1102" s="243">
        <v>0</v>
      </c>
      <c r="CC1102" s="243">
        <v>0</v>
      </c>
      <c r="CD1102" s="243">
        <v>0</v>
      </c>
      <c r="CE1102" s="243">
        <v>0</v>
      </c>
      <c r="CF1102" s="243">
        <v>0</v>
      </c>
      <c r="CG1102" s="243">
        <v>0</v>
      </c>
      <c r="CH1102" s="243">
        <v>0</v>
      </c>
      <c r="CI1102" s="243">
        <v>0</v>
      </c>
      <c r="CJ1102" s="243">
        <v>570861.86880000005</v>
      </c>
      <c r="CK1102" s="243">
        <v>570861.86880000005</v>
      </c>
      <c r="CL1102" s="243">
        <v>0</v>
      </c>
      <c r="CM1102" s="243">
        <v>0</v>
      </c>
      <c r="CN1102" s="243">
        <v>0</v>
      </c>
      <c r="CO1102" s="243">
        <v>0</v>
      </c>
      <c r="CP1102" s="243">
        <v>0</v>
      </c>
      <c r="CQ1102" s="243">
        <v>0</v>
      </c>
      <c r="CR1102" s="244">
        <f t="shared" si="66"/>
        <v>570861.86880000005</v>
      </c>
      <c r="CS1102" s="267">
        <f t="shared" si="66"/>
        <v>570861.86880000005</v>
      </c>
      <c r="CT1102" s="268"/>
      <c r="CU1102" s="269"/>
      <c r="CV1102" s="269"/>
      <c r="CW1102" s="269"/>
      <c r="CX1102" s="269"/>
      <c r="CY1102" s="269"/>
      <c r="CZ1102" s="269"/>
      <c r="DA1102" s="270"/>
      <c r="DB1102" s="248">
        <v>13302.332</v>
      </c>
      <c r="DC1102" s="249"/>
      <c r="DD1102" s="250">
        <v>7.6134025297497558</v>
      </c>
      <c r="DE1102" s="251"/>
      <c r="DF1102" s="251"/>
      <c r="DG1102" s="251"/>
      <c r="DH1102" s="252"/>
      <c r="DI1102" s="252"/>
      <c r="DJ1102" s="252"/>
      <c r="DK1102" s="252"/>
      <c r="DL1102" s="251" t="s">
        <v>2005</v>
      </c>
      <c r="DM1102" s="253" t="s">
        <v>2005</v>
      </c>
      <c r="DN1102" s="254" t="s">
        <v>66</v>
      </c>
      <c r="DO1102" s="231"/>
      <c r="DP1102" s="256" t="s">
        <v>66</v>
      </c>
      <c r="DQ1102" s="231"/>
      <c r="DR1102" s="258"/>
      <c r="DS1102" s="259"/>
      <c r="DT1102" s="260"/>
      <c r="DU1102" s="255">
        <v>749.59156724197851</v>
      </c>
      <c r="DV1102" s="261">
        <v>710.73451637842049</v>
      </c>
      <c r="DW1102" s="231">
        <v>636.7385613344145</v>
      </c>
      <c r="DX1102" s="262">
        <v>-379.66409344861819</v>
      </c>
      <c r="DY1102" s="255">
        <v>7.7590640565272793</v>
      </c>
      <c r="DZ1102" s="231">
        <v>-4.5325589608921</v>
      </c>
      <c r="EA1102" s="231">
        <v>7.6603729873740303</v>
      </c>
      <c r="EB1102" s="262">
        <v>-5.0316450186559969</v>
      </c>
      <c r="EC1102" s="271"/>
      <c r="ED1102" s="234"/>
      <c r="EE1102" s="272"/>
      <c r="EF1102" s="234">
        <v>519840</v>
      </c>
      <c r="EG1102" s="266">
        <v>-282077</v>
      </c>
      <c r="EH1102" s="258"/>
    </row>
    <row r="1103" spans="1:138" ht="30" customHeight="1" thickBot="1" x14ac:dyDescent="0.3">
      <c r="A1103" s="45" t="s">
        <v>60</v>
      </c>
      <c r="B1103" s="45" t="s">
        <v>61</v>
      </c>
      <c r="C1103" s="45" t="s">
        <v>1479</v>
      </c>
      <c r="D1103" s="46" t="s">
        <v>1824</v>
      </c>
      <c r="E1103" s="46" t="s">
        <v>1546</v>
      </c>
      <c r="F1103" s="46" t="s">
        <v>1826</v>
      </c>
      <c r="G1103" s="46" t="s">
        <v>1546</v>
      </c>
      <c r="H1103" s="226" t="s">
        <v>66</v>
      </c>
      <c r="I1103" s="227" t="s">
        <v>2007</v>
      </c>
      <c r="J1103" s="228">
        <v>13.2</v>
      </c>
      <c r="K1103" s="229">
        <v>9.7168050304614013</v>
      </c>
      <c r="L1103" s="229">
        <v>24.681818130480004</v>
      </c>
      <c r="M1103" s="230">
        <v>2087.75</v>
      </c>
      <c r="N1103" s="231">
        <v>25876.240468319927</v>
      </c>
      <c r="O1103" s="232" t="s">
        <v>2003</v>
      </c>
      <c r="P1103" s="233">
        <v>7.3847718231506638</v>
      </c>
      <c r="Q1103" s="234" t="s">
        <v>2004</v>
      </c>
      <c r="R1103" s="235" t="s">
        <v>68</v>
      </c>
      <c r="S1103" s="236" t="s">
        <v>2005</v>
      </c>
      <c r="T1103" s="236" t="s">
        <v>2005</v>
      </c>
      <c r="U1103" s="237" t="s">
        <v>2005</v>
      </c>
      <c r="V1103" s="238" t="s">
        <v>2005</v>
      </c>
      <c r="W1103" s="238" t="s">
        <v>2005</v>
      </c>
      <c r="X1103" s="238" t="s">
        <v>2005</v>
      </c>
      <c r="Y1103" s="238" t="s">
        <v>2005</v>
      </c>
      <c r="Z1103" s="238" t="s">
        <v>2005</v>
      </c>
      <c r="AA1103" s="238" t="s">
        <v>2005</v>
      </c>
      <c r="AB1103" s="238" t="s">
        <v>2005</v>
      </c>
      <c r="AC1103" s="238" t="s">
        <v>2005</v>
      </c>
      <c r="AD1103" s="238" t="s">
        <v>2005</v>
      </c>
      <c r="AE1103" s="238" t="s">
        <v>2005</v>
      </c>
      <c r="AF1103" s="238" t="s">
        <v>2005</v>
      </c>
      <c r="AG1103" s="238" t="s">
        <v>2005</v>
      </c>
      <c r="AH1103" s="238" t="s">
        <v>2005</v>
      </c>
      <c r="AI1103" s="238">
        <v>75</v>
      </c>
      <c r="AJ1103" s="238">
        <v>75</v>
      </c>
      <c r="AK1103" s="238" t="s">
        <v>2005</v>
      </c>
      <c r="AL1103" s="238" t="s">
        <v>2005</v>
      </c>
      <c r="AM1103" s="237" t="s">
        <v>2005</v>
      </c>
      <c r="AN1103" s="238" t="s">
        <v>2005</v>
      </c>
      <c r="AO1103" s="238" t="s">
        <v>2005</v>
      </c>
      <c r="AP1103" s="238" t="s">
        <v>2005</v>
      </c>
      <c r="AQ1103" s="237">
        <f t="shared" ref="AQ1103:AR1137" si="68">SUM(S1103,U1103,W1103,Y1103,AA1103,AC1103,AE1103,AG1103,AI1103,AK1103,AM1103,AO1103)</f>
        <v>75</v>
      </c>
      <c r="AR1103" s="239">
        <f t="shared" si="68"/>
        <v>75</v>
      </c>
      <c r="AS1103" s="240"/>
      <c r="AT1103" s="238"/>
      <c r="AU1103" s="237"/>
      <c r="AV1103" s="238"/>
      <c r="AW1103" s="238"/>
      <c r="AX1103" s="238"/>
      <c r="AY1103" s="238"/>
      <c r="AZ1103" s="238"/>
      <c r="BA1103" s="238"/>
      <c r="BB1103" s="238"/>
      <c r="BC1103" s="238"/>
      <c r="BD1103" s="238"/>
      <c r="BE1103" s="238"/>
      <c r="BF1103" s="238"/>
      <c r="BG1103" s="238"/>
      <c r="BH1103" s="238"/>
      <c r="BI1103" s="238">
        <v>440.78</v>
      </c>
      <c r="BJ1103" s="238">
        <v>440.78</v>
      </c>
      <c r="BK1103" s="238"/>
      <c r="BL1103" s="238"/>
      <c r="BM1103" s="238"/>
      <c r="BN1103" s="238"/>
      <c r="BO1103" s="238"/>
      <c r="BP1103" s="238"/>
      <c r="BQ1103" s="237">
        <f t="shared" ref="BQ1103:BR1137" si="69">SUM(AS1103,AU1103,AW1103,AY1103,BA1103,BC1103,BE1103,BG1103,BI1103,BK1103,BM1103,BO1103)</f>
        <v>440.78</v>
      </c>
      <c r="BR1103" s="237">
        <f t="shared" si="69"/>
        <v>440.78</v>
      </c>
      <c r="BS1103" s="241">
        <f t="shared" si="67"/>
        <v>5.9687693886247131E-2</v>
      </c>
      <c r="BT1103" s="273">
        <v>0</v>
      </c>
      <c r="BU1103" s="243">
        <v>0</v>
      </c>
      <c r="BV1103" s="244">
        <v>0</v>
      </c>
      <c r="BW1103" s="243">
        <v>0</v>
      </c>
      <c r="BX1103" s="243">
        <v>0</v>
      </c>
      <c r="BY1103" s="243">
        <v>0</v>
      </c>
      <c r="BZ1103" s="243">
        <v>0</v>
      </c>
      <c r="CA1103" s="243">
        <v>0</v>
      </c>
      <c r="CB1103" s="243">
        <v>0</v>
      </c>
      <c r="CC1103" s="243">
        <v>0</v>
      </c>
      <c r="CD1103" s="243">
        <v>0</v>
      </c>
      <c r="CE1103" s="243">
        <v>0</v>
      </c>
      <c r="CF1103" s="243">
        <v>0</v>
      </c>
      <c r="CG1103" s="243">
        <v>0</v>
      </c>
      <c r="CH1103" s="243">
        <v>0</v>
      </c>
      <c r="CI1103" s="243">
        <v>0</v>
      </c>
      <c r="CJ1103" s="243">
        <v>517405.19520000002</v>
      </c>
      <c r="CK1103" s="243">
        <v>517405.19520000002</v>
      </c>
      <c r="CL1103" s="243">
        <v>0</v>
      </c>
      <c r="CM1103" s="243">
        <v>0</v>
      </c>
      <c r="CN1103" s="243">
        <v>0</v>
      </c>
      <c r="CO1103" s="243">
        <v>0</v>
      </c>
      <c r="CP1103" s="243">
        <v>0</v>
      </c>
      <c r="CQ1103" s="243">
        <v>0</v>
      </c>
      <c r="CR1103" s="244">
        <f t="shared" si="66"/>
        <v>517405.19520000002</v>
      </c>
      <c r="CS1103" s="267">
        <f t="shared" si="66"/>
        <v>517405.19520000002</v>
      </c>
      <c r="CT1103" s="268"/>
      <c r="CU1103" s="269"/>
      <c r="CV1103" s="269"/>
      <c r="CW1103" s="269"/>
      <c r="CX1103" s="269"/>
      <c r="CY1103" s="269"/>
      <c r="CZ1103" s="269"/>
      <c r="DA1103" s="270"/>
      <c r="DB1103" s="248">
        <v>25876.240468319927</v>
      </c>
      <c r="DC1103" s="249"/>
      <c r="DD1103" s="250">
        <v>7.3847718231506638</v>
      </c>
      <c r="DE1103" s="251"/>
      <c r="DF1103" s="251"/>
      <c r="DG1103" s="251"/>
      <c r="DH1103" s="252"/>
      <c r="DI1103" s="252"/>
      <c r="DJ1103" s="252"/>
      <c r="DK1103" s="252"/>
      <c r="DL1103" s="251" t="s">
        <v>2005</v>
      </c>
      <c r="DM1103" s="253" t="s">
        <v>2005</v>
      </c>
      <c r="DN1103" s="254" t="s">
        <v>66</v>
      </c>
      <c r="DO1103" s="231"/>
      <c r="DP1103" s="256" t="s">
        <v>66</v>
      </c>
      <c r="DQ1103" s="231"/>
      <c r="DR1103" s="258"/>
      <c r="DS1103" s="259"/>
      <c r="DT1103" s="260"/>
      <c r="DU1103" s="255">
        <v>355.6541731529158</v>
      </c>
      <c r="DV1103" s="261">
        <v>620.82614220912592</v>
      </c>
      <c r="DW1103" s="231">
        <v>330.50556819542572</v>
      </c>
      <c r="DX1103" s="262">
        <v>-254.75196245331824</v>
      </c>
      <c r="DY1103" s="255">
        <v>5.2333852233265477</v>
      </c>
      <c r="DZ1103" s="231">
        <v>-3.1378019679642377</v>
      </c>
      <c r="EA1103" s="231">
        <v>5.0489761705185003</v>
      </c>
      <c r="EB1103" s="262">
        <v>-3.6422588247762571</v>
      </c>
      <c r="EC1103" s="271"/>
      <c r="ED1103" s="234"/>
      <c r="EE1103" s="272"/>
      <c r="EF1103" s="234">
        <v>227211</v>
      </c>
      <c r="EG1103" s="266">
        <v>-184026</v>
      </c>
      <c r="EH1103" s="258"/>
    </row>
    <row r="1104" spans="1:138" ht="30" customHeight="1" thickBot="1" x14ac:dyDescent="0.3">
      <c r="A1104" s="45" t="s">
        <v>60</v>
      </c>
      <c r="B1104" s="45" t="s">
        <v>61</v>
      </c>
      <c r="C1104" s="45" t="s">
        <v>1479</v>
      </c>
      <c r="D1104" s="46" t="s">
        <v>1581</v>
      </c>
      <c r="E1104" s="46" t="s">
        <v>1500</v>
      </c>
      <c r="F1104" s="46" t="s">
        <v>1827</v>
      </c>
      <c r="G1104" s="46" t="s">
        <v>1500</v>
      </c>
      <c r="H1104" s="226" t="s">
        <v>66</v>
      </c>
      <c r="I1104" s="227" t="s">
        <v>2007</v>
      </c>
      <c r="J1104" s="228">
        <v>13.2</v>
      </c>
      <c r="K1104" s="229">
        <v>11.774481389853227</v>
      </c>
      <c r="L1104" s="229">
        <v>13.57765148691</v>
      </c>
      <c r="M1104" s="230">
        <v>1088.4166666666699</v>
      </c>
      <c r="N1104" s="231">
        <v>22110.967087480807</v>
      </c>
      <c r="O1104" s="232" t="s">
        <v>2003</v>
      </c>
      <c r="P1104" s="233">
        <v>6.3102075021349329</v>
      </c>
      <c r="Q1104" s="234" t="s">
        <v>2004</v>
      </c>
      <c r="R1104" s="235" t="s">
        <v>68</v>
      </c>
      <c r="S1104" s="236" t="s">
        <v>2005</v>
      </c>
      <c r="T1104" s="236" t="s">
        <v>2005</v>
      </c>
      <c r="U1104" s="237" t="s">
        <v>2005</v>
      </c>
      <c r="V1104" s="238" t="s">
        <v>2005</v>
      </c>
      <c r="W1104" s="238" t="s">
        <v>2005</v>
      </c>
      <c r="X1104" s="238" t="s">
        <v>2005</v>
      </c>
      <c r="Y1104" s="238" t="s">
        <v>2005</v>
      </c>
      <c r="Z1104" s="238" t="s">
        <v>2005</v>
      </c>
      <c r="AA1104" s="238" t="s">
        <v>2005</v>
      </c>
      <c r="AB1104" s="238" t="s">
        <v>2005</v>
      </c>
      <c r="AC1104" s="238" t="s">
        <v>2005</v>
      </c>
      <c r="AD1104" s="238" t="s">
        <v>2005</v>
      </c>
      <c r="AE1104" s="238">
        <v>1</v>
      </c>
      <c r="AF1104" s="238">
        <v>1</v>
      </c>
      <c r="AG1104" s="238" t="s">
        <v>2005</v>
      </c>
      <c r="AH1104" s="238" t="s">
        <v>2005</v>
      </c>
      <c r="AI1104" s="238">
        <v>146</v>
      </c>
      <c r="AJ1104" s="238">
        <v>146</v>
      </c>
      <c r="AK1104" s="238" t="s">
        <v>2005</v>
      </c>
      <c r="AL1104" s="238" t="s">
        <v>2005</v>
      </c>
      <c r="AM1104" s="237" t="s">
        <v>2005</v>
      </c>
      <c r="AN1104" s="238" t="s">
        <v>2005</v>
      </c>
      <c r="AO1104" s="238" t="s">
        <v>2005</v>
      </c>
      <c r="AP1104" s="238" t="s">
        <v>2005</v>
      </c>
      <c r="AQ1104" s="237">
        <f t="shared" si="68"/>
        <v>147</v>
      </c>
      <c r="AR1104" s="239">
        <f t="shared" si="68"/>
        <v>147</v>
      </c>
      <c r="AS1104" s="240"/>
      <c r="AT1104" s="238"/>
      <c r="AU1104" s="237"/>
      <c r="AV1104" s="238"/>
      <c r="AW1104" s="238"/>
      <c r="AX1104" s="238"/>
      <c r="AY1104" s="238"/>
      <c r="AZ1104" s="238"/>
      <c r="BA1104" s="238"/>
      <c r="BB1104" s="238"/>
      <c r="BC1104" s="238"/>
      <c r="BD1104" s="238"/>
      <c r="BE1104" s="238">
        <v>75</v>
      </c>
      <c r="BF1104" s="238">
        <v>75</v>
      </c>
      <c r="BG1104" s="238"/>
      <c r="BH1104" s="238"/>
      <c r="BI1104" s="238">
        <v>913.71</v>
      </c>
      <c r="BJ1104" s="238">
        <v>913.71</v>
      </c>
      <c r="BK1104" s="238"/>
      <c r="BL1104" s="238"/>
      <c r="BM1104" s="238"/>
      <c r="BN1104" s="238"/>
      <c r="BO1104" s="238"/>
      <c r="BP1104" s="238"/>
      <c r="BQ1104" s="237">
        <f t="shared" si="69"/>
        <v>988.71</v>
      </c>
      <c r="BR1104" s="237">
        <f t="shared" si="69"/>
        <v>988.71</v>
      </c>
      <c r="BS1104" s="241">
        <f t="shared" si="67"/>
        <v>0.15668422942755683</v>
      </c>
      <c r="BT1104" s="273">
        <v>0</v>
      </c>
      <c r="BU1104" s="243">
        <v>0</v>
      </c>
      <c r="BV1104" s="244">
        <v>0</v>
      </c>
      <c r="BW1104" s="243">
        <v>0</v>
      </c>
      <c r="BX1104" s="243">
        <v>0</v>
      </c>
      <c r="BY1104" s="243">
        <v>0</v>
      </c>
      <c r="BZ1104" s="243">
        <v>0</v>
      </c>
      <c r="CA1104" s="243">
        <v>0</v>
      </c>
      <c r="CB1104" s="243">
        <v>0</v>
      </c>
      <c r="CC1104" s="243">
        <v>0</v>
      </c>
      <c r="CD1104" s="243">
        <v>0</v>
      </c>
      <c r="CE1104" s="243">
        <v>0</v>
      </c>
      <c r="CF1104" s="243">
        <v>378432</v>
      </c>
      <c r="CG1104" s="243">
        <v>378432</v>
      </c>
      <c r="CH1104" s="243">
        <v>0</v>
      </c>
      <c r="CI1104" s="243">
        <v>0</v>
      </c>
      <c r="CJ1104" s="243">
        <v>1072549.3464000002</v>
      </c>
      <c r="CK1104" s="243">
        <v>1072549.3464000002</v>
      </c>
      <c r="CL1104" s="243">
        <v>0</v>
      </c>
      <c r="CM1104" s="243">
        <v>0</v>
      </c>
      <c r="CN1104" s="243">
        <v>0</v>
      </c>
      <c r="CO1104" s="243">
        <v>0</v>
      </c>
      <c r="CP1104" s="243">
        <v>0</v>
      </c>
      <c r="CQ1104" s="243">
        <v>0</v>
      </c>
      <c r="CR1104" s="244">
        <f t="shared" ref="CR1104:CS1137" si="70">BT1104+BV1104+BX1104+BZ1104+CB1104+CD1104+CF1104+CH1104+CJ1104+CL1104+CN1104+CP1104</f>
        <v>1450981.3464000002</v>
      </c>
      <c r="CS1104" s="267">
        <f t="shared" si="70"/>
        <v>1450981.3464000002</v>
      </c>
      <c r="CT1104" s="268"/>
      <c r="CU1104" s="269"/>
      <c r="CV1104" s="269"/>
      <c r="CW1104" s="269"/>
      <c r="CX1104" s="269"/>
      <c r="CY1104" s="269"/>
      <c r="CZ1104" s="269"/>
      <c r="DA1104" s="270"/>
      <c r="DB1104" s="248">
        <v>22110.967087480807</v>
      </c>
      <c r="DC1104" s="249"/>
      <c r="DD1104" s="250">
        <v>6.3102075021349329</v>
      </c>
      <c r="DE1104" s="251"/>
      <c r="DF1104" s="251"/>
      <c r="DG1104" s="251"/>
      <c r="DH1104" s="252"/>
      <c r="DI1104" s="252"/>
      <c r="DJ1104" s="252"/>
      <c r="DK1104" s="252"/>
      <c r="DL1104" s="251" t="s">
        <v>2005</v>
      </c>
      <c r="DM1104" s="253" t="s">
        <v>2005</v>
      </c>
      <c r="DN1104" s="254" t="s">
        <v>66</v>
      </c>
      <c r="DO1104" s="231"/>
      <c r="DP1104" s="256" t="s">
        <v>66</v>
      </c>
      <c r="DQ1104" s="231"/>
      <c r="DR1104" s="258"/>
      <c r="DS1104" s="259"/>
      <c r="DT1104" s="260"/>
      <c r="DU1104" s="255">
        <v>393.77474925350162</v>
      </c>
      <c r="DV1104" s="261">
        <v>58.0410425327197</v>
      </c>
      <c r="DW1104" s="231">
        <v>393.77474925350162</v>
      </c>
      <c r="DX1104" s="262">
        <v>-328.26999783642816</v>
      </c>
      <c r="DY1104" s="255">
        <v>1.8531506010259495</v>
      </c>
      <c r="DZ1104" s="231">
        <v>-0.55018697588526999</v>
      </c>
      <c r="EA1104" s="231">
        <v>1.8531506010259495</v>
      </c>
      <c r="EB1104" s="262">
        <v>-1.0069145885436819</v>
      </c>
      <c r="EC1104" s="271"/>
      <c r="ED1104" s="234"/>
      <c r="EE1104" s="272"/>
      <c r="EF1104" s="234">
        <v>8666</v>
      </c>
      <c r="EG1104" s="266">
        <v>27375.333333333336</v>
      </c>
      <c r="EH1104" s="258"/>
    </row>
    <row r="1105" spans="1:138" ht="30" customHeight="1" thickBot="1" x14ac:dyDescent="0.3">
      <c r="A1105" s="45" t="s">
        <v>60</v>
      </c>
      <c r="B1105" s="45" t="s">
        <v>61</v>
      </c>
      <c r="C1105" s="45" t="s">
        <v>1479</v>
      </c>
      <c r="D1105" s="46" t="s">
        <v>1581</v>
      </c>
      <c r="E1105" s="46" t="s">
        <v>1500</v>
      </c>
      <c r="F1105" s="46" t="s">
        <v>1828</v>
      </c>
      <c r="G1105" s="46" t="s">
        <v>1500</v>
      </c>
      <c r="H1105" s="226" t="s">
        <v>66</v>
      </c>
      <c r="I1105" s="227" t="s">
        <v>2007</v>
      </c>
      <c r="J1105" s="228">
        <v>13.2</v>
      </c>
      <c r="K1105" s="229">
        <v>8.9165975573645788</v>
      </c>
      <c r="L1105" s="229">
        <v>10.905303007620001</v>
      </c>
      <c r="M1105" s="230">
        <v>2379.4166666666702</v>
      </c>
      <c r="N1105" s="231">
        <v>24995.006272804392</v>
      </c>
      <c r="O1105" s="232" t="s">
        <v>2003</v>
      </c>
      <c r="P1105" s="233">
        <v>7.1332780458916636</v>
      </c>
      <c r="Q1105" s="234" t="s">
        <v>2004</v>
      </c>
      <c r="R1105" s="235" t="s">
        <v>68</v>
      </c>
      <c r="S1105" s="236" t="s">
        <v>2005</v>
      </c>
      <c r="T1105" s="236" t="s">
        <v>2005</v>
      </c>
      <c r="U1105" s="237" t="s">
        <v>2005</v>
      </c>
      <c r="V1105" s="238" t="s">
        <v>2005</v>
      </c>
      <c r="W1105" s="238" t="s">
        <v>2005</v>
      </c>
      <c r="X1105" s="238" t="s">
        <v>2005</v>
      </c>
      <c r="Y1105" s="238" t="s">
        <v>2005</v>
      </c>
      <c r="Z1105" s="238" t="s">
        <v>2005</v>
      </c>
      <c r="AA1105" s="238" t="s">
        <v>2005</v>
      </c>
      <c r="AB1105" s="238" t="s">
        <v>2005</v>
      </c>
      <c r="AC1105" s="238" t="s">
        <v>2005</v>
      </c>
      <c r="AD1105" s="238" t="s">
        <v>2005</v>
      </c>
      <c r="AE1105" s="238">
        <v>1</v>
      </c>
      <c r="AF1105" s="238">
        <v>1</v>
      </c>
      <c r="AG1105" s="238" t="s">
        <v>2005</v>
      </c>
      <c r="AH1105" s="238" t="s">
        <v>2005</v>
      </c>
      <c r="AI1105" s="238">
        <v>45</v>
      </c>
      <c r="AJ1105" s="238">
        <v>45</v>
      </c>
      <c r="AK1105" s="238" t="s">
        <v>2005</v>
      </c>
      <c r="AL1105" s="238" t="s">
        <v>2005</v>
      </c>
      <c r="AM1105" s="237" t="s">
        <v>2005</v>
      </c>
      <c r="AN1105" s="238" t="s">
        <v>2005</v>
      </c>
      <c r="AO1105" s="238" t="s">
        <v>2005</v>
      </c>
      <c r="AP1105" s="238" t="s">
        <v>2005</v>
      </c>
      <c r="AQ1105" s="237">
        <f t="shared" si="68"/>
        <v>46</v>
      </c>
      <c r="AR1105" s="239">
        <f t="shared" si="68"/>
        <v>46</v>
      </c>
      <c r="AS1105" s="240"/>
      <c r="AT1105" s="238"/>
      <c r="AU1105" s="237"/>
      <c r="AV1105" s="238"/>
      <c r="AW1105" s="238"/>
      <c r="AX1105" s="238"/>
      <c r="AY1105" s="238"/>
      <c r="AZ1105" s="238"/>
      <c r="BA1105" s="238"/>
      <c r="BB1105" s="238"/>
      <c r="BC1105" s="238"/>
      <c r="BD1105" s="238"/>
      <c r="BE1105" s="238">
        <v>1.2</v>
      </c>
      <c r="BF1105" s="238">
        <v>1.2</v>
      </c>
      <c r="BG1105" s="238"/>
      <c r="BH1105" s="238"/>
      <c r="BI1105" s="238">
        <v>268.79500000000002</v>
      </c>
      <c r="BJ1105" s="238">
        <v>268.79500000000002</v>
      </c>
      <c r="BK1105" s="238"/>
      <c r="BL1105" s="238"/>
      <c r="BM1105" s="238"/>
      <c r="BN1105" s="238"/>
      <c r="BO1105" s="238"/>
      <c r="BP1105" s="238"/>
      <c r="BQ1105" s="237">
        <f t="shared" si="69"/>
        <v>269.995</v>
      </c>
      <c r="BR1105" s="237">
        <f t="shared" si="69"/>
        <v>269.995</v>
      </c>
      <c r="BS1105" s="241">
        <f t="shared" si="67"/>
        <v>3.785005971490215E-2</v>
      </c>
      <c r="BT1105" s="273">
        <v>0</v>
      </c>
      <c r="BU1105" s="243">
        <v>0</v>
      </c>
      <c r="BV1105" s="244">
        <v>0</v>
      </c>
      <c r="BW1105" s="243">
        <v>0</v>
      </c>
      <c r="BX1105" s="243">
        <v>0</v>
      </c>
      <c r="BY1105" s="243">
        <v>0</v>
      </c>
      <c r="BZ1105" s="243">
        <v>0</v>
      </c>
      <c r="CA1105" s="243">
        <v>0</v>
      </c>
      <c r="CB1105" s="243">
        <v>0</v>
      </c>
      <c r="CC1105" s="243">
        <v>0</v>
      </c>
      <c r="CD1105" s="243">
        <v>0</v>
      </c>
      <c r="CE1105" s="243">
        <v>0</v>
      </c>
      <c r="CF1105" s="243">
        <v>6054.9119999999994</v>
      </c>
      <c r="CG1105" s="243">
        <v>6054.9119999999994</v>
      </c>
      <c r="CH1105" s="243">
        <v>0</v>
      </c>
      <c r="CI1105" s="243">
        <v>0</v>
      </c>
      <c r="CJ1105" s="243">
        <v>315522.32280000002</v>
      </c>
      <c r="CK1105" s="243">
        <v>315522.32280000002</v>
      </c>
      <c r="CL1105" s="243">
        <v>0</v>
      </c>
      <c r="CM1105" s="243">
        <v>0</v>
      </c>
      <c r="CN1105" s="243">
        <v>0</v>
      </c>
      <c r="CO1105" s="243">
        <v>0</v>
      </c>
      <c r="CP1105" s="243">
        <v>0</v>
      </c>
      <c r="CQ1105" s="243">
        <v>0</v>
      </c>
      <c r="CR1105" s="244">
        <f t="shared" si="70"/>
        <v>321577.23480000003</v>
      </c>
      <c r="CS1105" s="267">
        <f t="shared" si="70"/>
        <v>321577.23480000003</v>
      </c>
      <c r="CT1105" s="268"/>
      <c r="CU1105" s="269"/>
      <c r="CV1105" s="269"/>
      <c r="CW1105" s="269"/>
      <c r="CX1105" s="269"/>
      <c r="CY1105" s="269"/>
      <c r="CZ1105" s="269"/>
      <c r="DA1105" s="270"/>
      <c r="DB1105" s="248">
        <v>24995.006272804392</v>
      </c>
      <c r="DC1105" s="249"/>
      <c r="DD1105" s="250">
        <v>7.1332780458916636</v>
      </c>
      <c r="DE1105" s="251"/>
      <c r="DF1105" s="251"/>
      <c r="DG1105" s="251"/>
      <c r="DH1105" s="252"/>
      <c r="DI1105" s="252"/>
      <c r="DJ1105" s="252"/>
      <c r="DK1105" s="252"/>
      <c r="DL1105" s="251" t="s">
        <v>2005</v>
      </c>
      <c r="DM1105" s="253" t="s">
        <v>2005</v>
      </c>
      <c r="DN1105" s="254" t="s">
        <v>66</v>
      </c>
      <c r="DO1105" s="231"/>
      <c r="DP1105" s="256" t="s">
        <v>66</v>
      </c>
      <c r="DQ1105" s="231"/>
      <c r="DR1105" s="258"/>
      <c r="DS1105" s="259"/>
      <c r="DT1105" s="260"/>
      <c r="DU1105" s="255">
        <v>156.89769901586502</v>
      </c>
      <c r="DV1105" s="261">
        <v>468.80165818189175</v>
      </c>
      <c r="DW1105" s="231">
        <v>155.01152243196839</v>
      </c>
      <c r="DX1105" s="262">
        <v>55.630151712113047</v>
      </c>
      <c r="DY1105" s="255">
        <v>1.0447938920603774</v>
      </c>
      <c r="DZ1105" s="231">
        <v>1.2506029908167289</v>
      </c>
      <c r="EA1105" s="231">
        <v>1.0305046755157061</v>
      </c>
      <c r="EB1105" s="262">
        <v>0.90378013504649712</v>
      </c>
      <c r="EC1105" s="271"/>
      <c r="ED1105" s="234"/>
      <c r="EE1105" s="272"/>
      <c r="EF1105" s="234">
        <v>0</v>
      </c>
      <c r="EG1105" s="266">
        <v>274341.33333333331</v>
      </c>
      <c r="EH1105" s="258"/>
    </row>
    <row r="1106" spans="1:138" ht="30" customHeight="1" thickBot="1" x14ac:dyDescent="0.3">
      <c r="A1106" s="45" t="s">
        <v>60</v>
      </c>
      <c r="B1106" s="45" t="s">
        <v>61</v>
      </c>
      <c r="C1106" s="45" t="s">
        <v>1479</v>
      </c>
      <c r="D1106" s="46" t="s">
        <v>1581</v>
      </c>
      <c r="E1106" s="46" t="s">
        <v>1500</v>
      </c>
      <c r="F1106" s="46" t="s">
        <v>1829</v>
      </c>
      <c r="G1106" s="46" t="s">
        <v>1830</v>
      </c>
      <c r="H1106" s="226" t="s">
        <v>66</v>
      </c>
      <c r="I1106" s="227" t="s">
        <v>2007</v>
      </c>
      <c r="J1106" s="228">
        <v>13.2</v>
      </c>
      <c r="K1106" s="229">
        <v>9.7168050304614013</v>
      </c>
      <c r="L1106" s="229">
        <v>11.534090885099999</v>
      </c>
      <c r="M1106" s="230">
        <v>1189.1666666666699</v>
      </c>
      <c r="N1106" s="231">
        <v>16983.786313572211</v>
      </c>
      <c r="O1106" s="232" t="s">
        <v>2003</v>
      </c>
      <c r="P1106" s="233">
        <v>4.8469709799007452</v>
      </c>
      <c r="Q1106" s="234" t="s">
        <v>68</v>
      </c>
      <c r="R1106" s="235" t="s">
        <v>68</v>
      </c>
      <c r="S1106" s="236" t="s">
        <v>2005</v>
      </c>
      <c r="T1106" s="236" t="s">
        <v>2005</v>
      </c>
      <c r="U1106" s="237" t="s">
        <v>2005</v>
      </c>
      <c r="V1106" s="238" t="s">
        <v>2005</v>
      </c>
      <c r="W1106" s="238" t="s">
        <v>2005</v>
      </c>
      <c r="X1106" s="238" t="s">
        <v>2005</v>
      </c>
      <c r="Y1106" s="238" t="s">
        <v>2005</v>
      </c>
      <c r="Z1106" s="238" t="s">
        <v>2005</v>
      </c>
      <c r="AA1106" s="238" t="s">
        <v>2005</v>
      </c>
      <c r="AB1106" s="238" t="s">
        <v>2005</v>
      </c>
      <c r="AC1106" s="238" t="s">
        <v>2005</v>
      </c>
      <c r="AD1106" s="238" t="s">
        <v>2005</v>
      </c>
      <c r="AE1106" s="238" t="s">
        <v>2005</v>
      </c>
      <c r="AF1106" s="238" t="s">
        <v>2005</v>
      </c>
      <c r="AG1106" s="238" t="s">
        <v>2005</v>
      </c>
      <c r="AH1106" s="238" t="s">
        <v>2005</v>
      </c>
      <c r="AI1106" s="238">
        <v>54</v>
      </c>
      <c r="AJ1106" s="238">
        <v>54</v>
      </c>
      <c r="AK1106" s="238" t="s">
        <v>2005</v>
      </c>
      <c r="AL1106" s="238" t="s">
        <v>2005</v>
      </c>
      <c r="AM1106" s="237" t="s">
        <v>2005</v>
      </c>
      <c r="AN1106" s="238" t="s">
        <v>2005</v>
      </c>
      <c r="AO1106" s="238" t="s">
        <v>2005</v>
      </c>
      <c r="AP1106" s="238" t="s">
        <v>2005</v>
      </c>
      <c r="AQ1106" s="237">
        <f t="shared" si="68"/>
        <v>54</v>
      </c>
      <c r="AR1106" s="239">
        <f t="shared" si="68"/>
        <v>54</v>
      </c>
      <c r="AS1106" s="240"/>
      <c r="AT1106" s="238"/>
      <c r="AU1106" s="237"/>
      <c r="AV1106" s="238"/>
      <c r="AW1106" s="238"/>
      <c r="AX1106" s="238"/>
      <c r="AY1106" s="238"/>
      <c r="AZ1106" s="238"/>
      <c r="BA1106" s="238"/>
      <c r="BB1106" s="238"/>
      <c r="BC1106" s="238"/>
      <c r="BD1106" s="238"/>
      <c r="BE1106" s="238"/>
      <c r="BF1106" s="238"/>
      <c r="BG1106" s="238"/>
      <c r="BH1106" s="238"/>
      <c r="BI1106" s="238">
        <v>879.25</v>
      </c>
      <c r="BJ1106" s="238">
        <v>879.25</v>
      </c>
      <c r="BK1106" s="238"/>
      <c r="BL1106" s="238"/>
      <c r="BM1106" s="238"/>
      <c r="BN1106" s="238"/>
      <c r="BO1106" s="238"/>
      <c r="BP1106" s="238"/>
      <c r="BQ1106" s="237">
        <f t="shared" si="69"/>
        <v>879.25</v>
      </c>
      <c r="BR1106" s="237">
        <f t="shared" si="69"/>
        <v>879.25</v>
      </c>
      <c r="BS1106" s="241">
        <f t="shared" ref="BS1106:BS1137" si="71">IF(P1106=0,0,BQ1106/1000/P1106)</f>
        <v>0.18140195261041259</v>
      </c>
      <c r="BT1106" s="273">
        <v>0</v>
      </c>
      <c r="BU1106" s="243">
        <v>0</v>
      </c>
      <c r="BV1106" s="244">
        <v>0</v>
      </c>
      <c r="BW1106" s="243">
        <v>0</v>
      </c>
      <c r="BX1106" s="243">
        <v>0</v>
      </c>
      <c r="BY1106" s="243">
        <v>0</v>
      </c>
      <c r="BZ1106" s="243">
        <v>0</v>
      </c>
      <c r="CA1106" s="243">
        <v>0</v>
      </c>
      <c r="CB1106" s="243">
        <v>0</v>
      </c>
      <c r="CC1106" s="243">
        <v>0</v>
      </c>
      <c r="CD1106" s="243">
        <v>0</v>
      </c>
      <c r="CE1106" s="243">
        <v>0</v>
      </c>
      <c r="CF1106" s="243">
        <v>0</v>
      </c>
      <c r="CG1106" s="243">
        <v>0</v>
      </c>
      <c r="CH1106" s="243">
        <v>0</v>
      </c>
      <c r="CI1106" s="243">
        <v>0</v>
      </c>
      <c r="CJ1106" s="243">
        <v>1032098.8200000001</v>
      </c>
      <c r="CK1106" s="243">
        <v>1032098.8200000001</v>
      </c>
      <c r="CL1106" s="243">
        <v>0</v>
      </c>
      <c r="CM1106" s="243">
        <v>0</v>
      </c>
      <c r="CN1106" s="243">
        <v>0</v>
      </c>
      <c r="CO1106" s="243">
        <v>0</v>
      </c>
      <c r="CP1106" s="243">
        <v>0</v>
      </c>
      <c r="CQ1106" s="243">
        <v>0</v>
      </c>
      <c r="CR1106" s="244">
        <f t="shared" si="70"/>
        <v>1032098.8200000001</v>
      </c>
      <c r="CS1106" s="267">
        <f t="shared" si="70"/>
        <v>1032098.8200000001</v>
      </c>
      <c r="CT1106" s="268"/>
      <c r="CU1106" s="269"/>
      <c r="CV1106" s="269"/>
      <c r="CW1106" s="269"/>
      <c r="CX1106" s="269"/>
      <c r="CY1106" s="269"/>
      <c r="CZ1106" s="269"/>
      <c r="DA1106" s="270"/>
      <c r="DB1106" s="248">
        <v>16983.786313572211</v>
      </c>
      <c r="DC1106" s="249"/>
      <c r="DD1106" s="250">
        <v>4.8469709799007452</v>
      </c>
      <c r="DE1106" s="251"/>
      <c r="DF1106" s="251"/>
      <c r="DG1106" s="251"/>
      <c r="DH1106" s="252"/>
      <c r="DI1106" s="252"/>
      <c r="DJ1106" s="252"/>
      <c r="DK1106" s="252"/>
      <c r="DL1106" s="251" t="s">
        <v>2005</v>
      </c>
      <c r="DM1106" s="253" t="s">
        <v>2005</v>
      </c>
      <c r="DN1106" s="254" t="s">
        <v>66</v>
      </c>
      <c r="DO1106" s="231"/>
      <c r="DP1106" s="256" t="s">
        <v>66</v>
      </c>
      <c r="DQ1106" s="231"/>
      <c r="DR1106" s="258"/>
      <c r="DS1106" s="259"/>
      <c r="DT1106" s="260"/>
      <c r="DU1106" s="255">
        <v>835.42032235458771</v>
      </c>
      <c r="DV1106" s="261">
        <v>540.07989601690622</v>
      </c>
      <c r="DW1106" s="231">
        <v>835.42032235458771</v>
      </c>
      <c r="DX1106" s="262">
        <v>-753.95283991223823</v>
      </c>
      <c r="DY1106" s="255">
        <v>2.2368605466012554</v>
      </c>
      <c r="DZ1106" s="231">
        <v>-0.97988201894197546</v>
      </c>
      <c r="EA1106" s="231">
        <v>2.2368605466012554</v>
      </c>
      <c r="EB1106" s="262">
        <v>-1.6560628385048177</v>
      </c>
      <c r="EC1106" s="271"/>
      <c r="ED1106" s="234"/>
      <c r="EE1106" s="272"/>
      <c r="EF1106" s="234">
        <v>818508</v>
      </c>
      <c r="EG1106" s="266">
        <v>-751417</v>
      </c>
      <c r="EH1106" s="258"/>
    </row>
    <row r="1107" spans="1:138" ht="30" customHeight="1" thickBot="1" x14ac:dyDescent="0.3">
      <c r="A1107" s="45" t="s">
        <v>60</v>
      </c>
      <c r="B1107" s="45" t="s">
        <v>61</v>
      </c>
      <c r="C1107" s="45" t="s">
        <v>1479</v>
      </c>
      <c r="D1107" s="46" t="s">
        <v>1831</v>
      </c>
      <c r="E1107" s="46" t="s">
        <v>1539</v>
      </c>
      <c r="F1107" s="46" t="s">
        <v>1832</v>
      </c>
      <c r="G1107" s="46" t="s">
        <v>1539</v>
      </c>
      <c r="H1107" s="226" t="s">
        <v>66</v>
      </c>
      <c r="I1107" s="227" t="s">
        <v>2002</v>
      </c>
      <c r="J1107" s="228">
        <v>13.2</v>
      </c>
      <c r="K1107" s="229">
        <v>10.288381796959131</v>
      </c>
      <c r="L1107" s="229">
        <v>28.754166606858</v>
      </c>
      <c r="M1107" s="230">
        <v>2224.25</v>
      </c>
      <c r="N1107" s="231">
        <v>23067.791000000001</v>
      </c>
      <c r="O1107" s="232" t="s">
        <v>2006</v>
      </c>
      <c r="P1107" s="233">
        <v>7.2399723756378904</v>
      </c>
      <c r="Q1107" s="234" t="s">
        <v>2004</v>
      </c>
      <c r="R1107" s="235" t="s">
        <v>68</v>
      </c>
      <c r="S1107" s="236" t="s">
        <v>2005</v>
      </c>
      <c r="T1107" s="236" t="s">
        <v>2005</v>
      </c>
      <c r="U1107" s="237" t="s">
        <v>2005</v>
      </c>
      <c r="V1107" s="238" t="s">
        <v>2005</v>
      </c>
      <c r="W1107" s="238" t="s">
        <v>2005</v>
      </c>
      <c r="X1107" s="238" t="s">
        <v>2005</v>
      </c>
      <c r="Y1107" s="238" t="s">
        <v>2005</v>
      </c>
      <c r="Z1107" s="238" t="s">
        <v>2005</v>
      </c>
      <c r="AA1107" s="238" t="s">
        <v>2005</v>
      </c>
      <c r="AB1107" s="238" t="s">
        <v>2005</v>
      </c>
      <c r="AC1107" s="238" t="s">
        <v>2005</v>
      </c>
      <c r="AD1107" s="238" t="s">
        <v>2005</v>
      </c>
      <c r="AE1107" s="238" t="s">
        <v>2005</v>
      </c>
      <c r="AF1107" s="238" t="s">
        <v>2005</v>
      </c>
      <c r="AG1107" s="238" t="s">
        <v>2005</v>
      </c>
      <c r="AH1107" s="238" t="s">
        <v>2005</v>
      </c>
      <c r="AI1107" s="238">
        <v>178</v>
      </c>
      <c r="AJ1107" s="238">
        <v>178</v>
      </c>
      <c r="AK1107" s="238" t="s">
        <v>2005</v>
      </c>
      <c r="AL1107" s="238" t="s">
        <v>2005</v>
      </c>
      <c r="AM1107" s="237" t="s">
        <v>2005</v>
      </c>
      <c r="AN1107" s="238" t="s">
        <v>2005</v>
      </c>
      <c r="AO1107" s="238" t="s">
        <v>2005</v>
      </c>
      <c r="AP1107" s="238" t="s">
        <v>2005</v>
      </c>
      <c r="AQ1107" s="237">
        <f t="shared" si="68"/>
        <v>178</v>
      </c>
      <c r="AR1107" s="239">
        <f t="shared" si="68"/>
        <v>178</v>
      </c>
      <c r="AS1107" s="240"/>
      <c r="AT1107" s="238"/>
      <c r="AU1107" s="237"/>
      <c r="AV1107" s="238"/>
      <c r="AW1107" s="238"/>
      <c r="AX1107" s="238"/>
      <c r="AY1107" s="238"/>
      <c r="AZ1107" s="238"/>
      <c r="BA1107" s="238"/>
      <c r="BB1107" s="238"/>
      <c r="BC1107" s="238"/>
      <c r="BD1107" s="238"/>
      <c r="BE1107" s="238"/>
      <c r="BF1107" s="238"/>
      <c r="BG1107" s="238"/>
      <c r="BH1107" s="238"/>
      <c r="BI1107" s="238">
        <v>1608.3050000000001</v>
      </c>
      <c r="BJ1107" s="238">
        <v>1608.3050000000001</v>
      </c>
      <c r="BK1107" s="238"/>
      <c r="BL1107" s="238"/>
      <c r="BM1107" s="238"/>
      <c r="BN1107" s="238"/>
      <c r="BO1107" s="238"/>
      <c r="BP1107" s="238"/>
      <c r="BQ1107" s="237">
        <f t="shared" si="69"/>
        <v>1608.3050000000001</v>
      </c>
      <c r="BR1107" s="237">
        <f t="shared" si="69"/>
        <v>1608.3050000000001</v>
      </c>
      <c r="BS1107" s="241">
        <f t="shared" si="71"/>
        <v>0.22214242217440747</v>
      </c>
      <c r="BT1107" s="273">
        <v>0</v>
      </c>
      <c r="BU1107" s="243">
        <v>0</v>
      </c>
      <c r="BV1107" s="244">
        <v>0</v>
      </c>
      <c r="BW1107" s="243">
        <v>0</v>
      </c>
      <c r="BX1107" s="243">
        <v>0</v>
      </c>
      <c r="BY1107" s="243">
        <v>0</v>
      </c>
      <c r="BZ1107" s="243">
        <v>0</v>
      </c>
      <c r="CA1107" s="243">
        <v>0</v>
      </c>
      <c r="CB1107" s="243">
        <v>0</v>
      </c>
      <c r="CC1107" s="243">
        <v>0</v>
      </c>
      <c r="CD1107" s="243">
        <v>0</v>
      </c>
      <c r="CE1107" s="243">
        <v>0</v>
      </c>
      <c r="CF1107" s="243">
        <v>0</v>
      </c>
      <c r="CG1107" s="243">
        <v>0</v>
      </c>
      <c r="CH1107" s="243">
        <v>0</v>
      </c>
      <c r="CI1107" s="243">
        <v>0</v>
      </c>
      <c r="CJ1107" s="243">
        <v>1887892.7412000003</v>
      </c>
      <c r="CK1107" s="243">
        <v>1887892.7412000003</v>
      </c>
      <c r="CL1107" s="243">
        <v>0</v>
      </c>
      <c r="CM1107" s="243">
        <v>0</v>
      </c>
      <c r="CN1107" s="243">
        <v>0</v>
      </c>
      <c r="CO1107" s="243">
        <v>0</v>
      </c>
      <c r="CP1107" s="243">
        <v>0</v>
      </c>
      <c r="CQ1107" s="243">
        <v>0</v>
      </c>
      <c r="CR1107" s="244">
        <f t="shared" si="70"/>
        <v>1887892.7412000003</v>
      </c>
      <c r="CS1107" s="267">
        <f t="shared" si="70"/>
        <v>1887892.7412000003</v>
      </c>
      <c r="CT1107" s="268"/>
      <c r="CU1107" s="269"/>
      <c r="CV1107" s="269"/>
      <c r="CW1107" s="269"/>
      <c r="CX1107" s="269"/>
      <c r="CY1107" s="269"/>
      <c r="CZ1107" s="269"/>
      <c r="DA1107" s="270"/>
      <c r="DB1107" s="248">
        <v>23067.791000000001</v>
      </c>
      <c r="DC1107" s="249"/>
      <c r="DD1107" s="250">
        <v>7.2399723756378904</v>
      </c>
      <c r="DE1107" s="251"/>
      <c r="DF1107" s="251"/>
      <c r="DG1107" s="251"/>
      <c r="DH1107" s="252"/>
      <c r="DI1107" s="252"/>
      <c r="DJ1107" s="252"/>
      <c r="DK1107" s="252"/>
      <c r="DL1107" s="251" t="s">
        <v>2005</v>
      </c>
      <c r="DM1107" s="253" t="s">
        <v>2005</v>
      </c>
      <c r="DN1107" s="254" t="s">
        <v>66</v>
      </c>
      <c r="DO1107" s="231"/>
      <c r="DP1107" s="256" t="s">
        <v>66</v>
      </c>
      <c r="DQ1107" s="231"/>
      <c r="DR1107" s="258"/>
      <c r="DS1107" s="259"/>
      <c r="DT1107" s="260"/>
      <c r="DU1107" s="255">
        <v>264.56018882769473</v>
      </c>
      <c r="DV1107" s="261">
        <v>1009.1117116422977</v>
      </c>
      <c r="DW1107" s="231">
        <v>189.2111947847589</v>
      </c>
      <c r="DX1107" s="262">
        <v>-153.01448261699801</v>
      </c>
      <c r="DY1107" s="255">
        <v>1.372597504776891</v>
      </c>
      <c r="DZ1107" s="231">
        <v>-0.42539314390823801</v>
      </c>
      <c r="EA1107" s="231">
        <v>1.3024615038777116</v>
      </c>
      <c r="EB1107" s="262">
        <v>-0.98707532347061222</v>
      </c>
      <c r="EC1107" s="271"/>
      <c r="ED1107" s="234"/>
      <c r="EE1107" s="272"/>
      <c r="EF1107" s="234">
        <v>345314</v>
      </c>
      <c r="EG1107" s="266">
        <v>-337726</v>
      </c>
      <c r="EH1107" s="258"/>
    </row>
    <row r="1108" spans="1:138" ht="30" customHeight="1" thickBot="1" x14ac:dyDescent="0.3">
      <c r="A1108" s="45" t="s">
        <v>60</v>
      </c>
      <c r="B1108" s="45" t="s">
        <v>61</v>
      </c>
      <c r="C1108" s="45" t="s">
        <v>1479</v>
      </c>
      <c r="D1108" s="46" t="s">
        <v>1831</v>
      </c>
      <c r="E1108" s="46" t="s">
        <v>1539</v>
      </c>
      <c r="F1108" s="46" t="s">
        <v>1833</v>
      </c>
      <c r="G1108" s="46" t="s">
        <v>1539</v>
      </c>
      <c r="H1108" s="226" t="s">
        <v>66</v>
      </c>
      <c r="I1108" s="227" t="s">
        <v>2007</v>
      </c>
      <c r="J1108" s="228">
        <v>13.2</v>
      </c>
      <c r="K1108" s="229">
        <v>10.745643210157313</v>
      </c>
      <c r="L1108" s="229">
        <v>23.909659041177001</v>
      </c>
      <c r="M1108" s="230">
        <v>1974.3333333333301</v>
      </c>
      <c r="N1108" s="231">
        <v>24788.754000000001</v>
      </c>
      <c r="O1108" s="232" t="s">
        <v>2006</v>
      </c>
      <c r="P1108" s="233">
        <v>6.3559336434547511</v>
      </c>
      <c r="Q1108" s="234" t="s">
        <v>2004</v>
      </c>
      <c r="R1108" s="235" t="s">
        <v>68</v>
      </c>
      <c r="S1108" s="236" t="s">
        <v>2005</v>
      </c>
      <c r="T1108" s="236" t="s">
        <v>2005</v>
      </c>
      <c r="U1108" s="237" t="s">
        <v>2005</v>
      </c>
      <c r="V1108" s="238" t="s">
        <v>2005</v>
      </c>
      <c r="W1108" s="238" t="s">
        <v>2005</v>
      </c>
      <c r="X1108" s="238" t="s">
        <v>2005</v>
      </c>
      <c r="Y1108" s="238" t="s">
        <v>2005</v>
      </c>
      <c r="Z1108" s="238" t="s">
        <v>2005</v>
      </c>
      <c r="AA1108" s="238" t="s">
        <v>2005</v>
      </c>
      <c r="AB1108" s="238" t="s">
        <v>2005</v>
      </c>
      <c r="AC1108" s="238" t="s">
        <v>2005</v>
      </c>
      <c r="AD1108" s="238" t="s">
        <v>2005</v>
      </c>
      <c r="AE1108" s="238" t="s">
        <v>2005</v>
      </c>
      <c r="AF1108" s="238" t="s">
        <v>2005</v>
      </c>
      <c r="AG1108" s="238" t="s">
        <v>2005</v>
      </c>
      <c r="AH1108" s="238" t="s">
        <v>2005</v>
      </c>
      <c r="AI1108" s="238">
        <v>93</v>
      </c>
      <c r="AJ1108" s="238">
        <v>93</v>
      </c>
      <c r="AK1108" s="238">
        <v>1</v>
      </c>
      <c r="AL1108" s="238">
        <v>1</v>
      </c>
      <c r="AM1108" s="237" t="s">
        <v>2005</v>
      </c>
      <c r="AN1108" s="238" t="s">
        <v>2005</v>
      </c>
      <c r="AO1108" s="238" t="s">
        <v>2005</v>
      </c>
      <c r="AP1108" s="238" t="s">
        <v>2005</v>
      </c>
      <c r="AQ1108" s="237">
        <f t="shared" si="68"/>
        <v>94</v>
      </c>
      <c r="AR1108" s="239">
        <f t="shared" si="68"/>
        <v>94</v>
      </c>
      <c r="AS1108" s="240"/>
      <c r="AT1108" s="238"/>
      <c r="AU1108" s="237"/>
      <c r="AV1108" s="238"/>
      <c r="AW1108" s="238"/>
      <c r="AX1108" s="238"/>
      <c r="AY1108" s="238"/>
      <c r="AZ1108" s="238"/>
      <c r="BA1108" s="238"/>
      <c r="BB1108" s="238"/>
      <c r="BC1108" s="238"/>
      <c r="BD1108" s="238"/>
      <c r="BE1108" s="238"/>
      <c r="BF1108" s="238"/>
      <c r="BG1108" s="238"/>
      <c r="BH1108" s="238"/>
      <c r="BI1108" s="238">
        <v>544.32500000000005</v>
      </c>
      <c r="BJ1108" s="238">
        <v>544.32500000000005</v>
      </c>
      <c r="BK1108" s="238">
        <v>7.6</v>
      </c>
      <c r="BL1108" s="238">
        <v>7.6</v>
      </c>
      <c r="BM1108" s="238"/>
      <c r="BN1108" s="238"/>
      <c r="BO1108" s="238"/>
      <c r="BP1108" s="238"/>
      <c r="BQ1108" s="237">
        <f t="shared" si="69"/>
        <v>551.92500000000007</v>
      </c>
      <c r="BR1108" s="237">
        <f t="shared" si="69"/>
        <v>551.92500000000007</v>
      </c>
      <c r="BS1108" s="241">
        <f t="shared" si="71"/>
        <v>8.683618032550805E-2</v>
      </c>
      <c r="BT1108" s="273">
        <v>0</v>
      </c>
      <c r="BU1108" s="243">
        <v>0</v>
      </c>
      <c r="BV1108" s="244">
        <v>0</v>
      </c>
      <c r="BW1108" s="243">
        <v>0</v>
      </c>
      <c r="BX1108" s="243">
        <v>0</v>
      </c>
      <c r="BY1108" s="243">
        <v>0</v>
      </c>
      <c r="BZ1108" s="243">
        <v>0</v>
      </c>
      <c r="CA1108" s="243">
        <v>0</v>
      </c>
      <c r="CB1108" s="243">
        <v>0</v>
      </c>
      <c r="CC1108" s="243">
        <v>0</v>
      </c>
      <c r="CD1108" s="243">
        <v>0</v>
      </c>
      <c r="CE1108" s="243">
        <v>0</v>
      </c>
      <c r="CF1108" s="243">
        <v>0</v>
      </c>
      <c r="CG1108" s="243">
        <v>0</v>
      </c>
      <c r="CH1108" s="243">
        <v>0</v>
      </c>
      <c r="CI1108" s="243">
        <v>0</v>
      </c>
      <c r="CJ1108" s="243">
        <v>638950.45799999998</v>
      </c>
      <c r="CK1108" s="243">
        <v>638950.45799999998</v>
      </c>
      <c r="CL1108" s="243">
        <v>8921.1840000000011</v>
      </c>
      <c r="CM1108" s="243">
        <v>8921.1840000000011</v>
      </c>
      <c r="CN1108" s="243">
        <v>0</v>
      </c>
      <c r="CO1108" s="243">
        <v>0</v>
      </c>
      <c r="CP1108" s="243">
        <v>0</v>
      </c>
      <c r="CQ1108" s="243">
        <v>0</v>
      </c>
      <c r="CR1108" s="244">
        <f t="shared" si="70"/>
        <v>647871.64199999999</v>
      </c>
      <c r="CS1108" s="267">
        <f t="shared" si="70"/>
        <v>647871.64199999999</v>
      </c>
      <c r="CT1108" s="268"/>
      <c r="CU1108" s="269"/>
      <c r="CV1108" s="269"/>
      <c r="CW1108" s="269"/>
      <c r="CX1108" s="269"/>
      <c r="CY1108" s="269"/>
      <c r="CZ1108" s="269"/>
      <c r="DA1108" s="270"/>
      <c r="DB1108" s="248">
        <v>24788.754000000001</v>
      </c>
      <c r="DC1108" s="249"/>
      <c r="DD1108" s="250">
        <v>6.3559336434547511</v>
      </c>
      <c r="DE1108" s="251"/>
      <c r="DF1108" s="251"/>
      <c r="DG1108" s="251"/>
      <c r="DH1108" s="252"/>
      <c r="DI1108" s="252"/>
      <c r="DJ1108" s="252"/>
      <c r="DK1108" s="252"/>
      <c r="DL1108" s="251" t="s">
        <v>2005</v>
      </c>
      <c r="DM1108" s="253" t="s">
        <v>2005</v>
      </c>
      <c r="DN1108" s="254" t="s">
        <v>66</v>
      </c>
      <c r="DO1108" s="231"/>
      <c r="DP1108" s="256" t="s">
        <v>66</v>
      </c>
      <c r="DQ1108" s="231"/>
      <c r="DR1108" s="258"/>
      <c r="DS1108" s="259"/>
      <c r="DT1108" s="260"/>
      <c r="DU1108" s="255">
        <v>57.599189599865028</v>
      </c>
      <c r="DV1108" s="261">
        <v>1686.3557002350465</v>
      </c>
      <c r="DW1108" s="231">
        <v>42.543474590579166</v>
      </c>
      <c r="DX1108" s="262">
        <v>203.57723895013262</v>
      </c>
      <c r="DY1108" s="255">
        <v>0.13675502279250401</v>
      </c>
      <c r="DZ1108" s="231">
        <v>3.1487384584384261</v>
      </c>
      <c r="EA1108" s="231">
        <v>0.12206652034442025</v>
      </c>
      <c r="EB1108" s="262">
        <v>2.4698058902904472</v>
      </c>
      <c r="EC1108" s="271"/>
      <c r="ED1108" s="234"/>
      <c r="EE1108" s="272"/>
      <c r="EF1108" s="234">
        <v>0</v>
      </c>
      <c r="EG1108" s="266">
        <v>442435.33333333331</v>
      </c>
      <c r="EH1108" s="258"/>
    </row>
    <row r="1109" spans="1:138" ht="30" customHeight="1" thickBot="1" x14ac:dyDescent="0.3">
      <c r="A1109" s="45" t="s">
        <v>60</v>
      </c>
      <c r="B1109" s="45" t="s">
        <v>61</v>
      </c>
      <c r="C1109" s="45" t="s">
        <v>1479</v>
      </c>
      <c r="D1109" s="46" t="s">
        <v>1831</v>
      </c>
      <c r="E1109" s="46" t="s">
        <v>1539</v>
      </c>
      <c r="F1109" s="46" t="s">
        <v>1834</v>
      </c>
      <c r="G1109" s="46" t="s">
        <v>1539</v>
      </c>
      <c r="H1109" s="226" t="s">
        <v>66</v>
      </c>
      <c r="I1109" s="227" t="s">
        <v>2002</v>
      </c>
      <c r="J1109" s="228">
        <v>13.2</v>
      </c>
      <c r="K1109" s="229">
        <v>11.865933672492863</v>
      </c>
      <c r="L1109" s="229">
        <v>22.439204498780999</v>
      </c>
      <c r="M1109" s="230">
        <v>1954.75</v>
      </c>
      <c r="N1109" s="231">
        <v>23385.208999999999</v>
      </c>
      <c r="O1109" s="232" t="s">
        <v>2006</v>
      </c>
      <c r="P1109" s="233">
        <v>8.0020747309682125</v>
      </c>
      <c r="Q1109" s="234" t="s">
        <v>2004</v>
      </c>
      <c r="R1109" s="235" t="s">
        <v>68</v>
      </c>
      <c r="S1109" s="236" t="s">
        <v>2005</v>
      </c>
      <c r="T1109" s="236" t="s">
        <v>2005</v>
      </c>
      <c r="U1109" s="237" t="s">
        <v>2005</v>
      </c>
      <c r="V1109" s="238" t="s">
        <v>2005</v>
      </c>
      <c r="W1109" s="238" t="s">
        <v>2005</v>
      </c>
      <c r="X1109" s="238" t="s">
        <v>2005</v>
      </c>
      <c r="Y1109" s="238" t="s">
        <v>2005</v>
      </c>
      <c r="Z1109" s="238" t="s">
        <v>2005</v>
      </c>
      <c r="AA1109" s="238" t="s">
        <v>2005</v>
      </c>
      <c r="AB1109" s="238" t="s">
        <v>2005</v>
      </c>
      <c r="AC1109" s="238" t="s">
        <v>2005</v>
      </c>
      <c r="AD1109" s="238" t="s">
        <v>2005</v>
      </c>
      <c r="AE1109" s="238" t="s">
        <v>2005</v>
      </c>
      <c r="AF1109" s="238" t="s">
        <v>2005</v>
      </c>
      <c r="AG1109" s="238" t="s">
        <v>2005</v>
      </c>
      <c r="AH1109" s="238" t="s">
        <v>2005</v>
      </c>
      <c r="AI1109" s="238">
        <v>115</v>
      </c>
      <c r="AJ1109" s="238">
        <v>115</v>
      </c>
      <c r="AK1109" s="238" t="s">
        <v>2005</v>
      </c>
      <c r="AL1109" s="238" t="s">
        <v>2005</v>
      </c>
      <c r="AM1109" s="237" t="s">
        <v>2005</v>
      </c>
      <c r="AN1109" s="238" t="s">
        <v>2005</v>
      </c>
      <c r="AO1109" s="238" t="s">
        <v>2005</v>
      </c>
      <c r="AP1109" s="238" t="s">
        <v>2005</v>
      </c>
      <c r="AQ1109" s="237">
        <f t="shared" si="68"/>
        <v>115</v>
      </c>
      <c r="AR1109" s="239">
        <f t="shared" si="68"/>
        <v>115</v>
      </c>
      <c r="AS1109" s="240"/>
      <c r="AT1109" s="238"/>
      <c r="AU1109" s="237"/>
      <c r="AV1109" s="238"/>
      <c r="AW1109" s="238"/>
      <c r="AX1109" s="238"/>
      <c r="AY1109" s="238"/>
      <c r="AZ1109" s="238"/>
      <c r="BA1109" s="238"/>
      <c r="BB1109" s="238"/>
      <c r="BC1109" s="238"/>
      <c r="BD1109" s="238"/>
      <c r="BE1109" s="238"/>
      <c r="BF1109" s="238"/>
      <c r="BG1109" s="238"/>
      <c r="BH1109" s="238"/>
      <c r="BI1109" s="238">
        <v>880.35</v>
      </c>
      <c r="BJ1109" s="238">
        <v>880.35</v>
      </c>
      <c r="BK1109" s="238"/>
      <c r="BL1109" s="238"/>
      <c r="BM1109" s="238"/>
      <c r="BN1109" s="238"/>
      <c r="BO1109" s="238"/>
      <c r="BP1109" s="238"/>
      <c r="BQ1109" s="237">
        <f t="shared" si="69"/>
        <v>880.35</v>
      </c>
      <c r="BR1109" s="237">
        <f t="shared" si="69"/>
        <v>880.35</v>
      </c>
      <c r="BS1109" s="241">
        <f t="shared" si="71"/>
        <v>0.11001521850239981</v>
      </c>
      <c r="BT1109" s="273">
        <v>0</v>
      </c>
      <c r="BU1109" s="243">
        <v>0</v>
      </c>
      <c r="BV1109" s="244">
        <v>0</v>
      </c>
      <c r="BW1109" s="243">
        <v>0</v>
      </c>
      <c r="BX1109" s="243">
        <v>0</v>
      </c>
      <c r="BY1109" s="243">
        <v>0</v>
      </c>
      <c r="BZ1109" s="243">
        <v>0</v>
      </c>
      <c r="CA1109" s="243">
        <v>0</v>
      </c>
      <c r="CB1109" s="243">
        <v>0</v>
      </c>
      <c r="CC1109" s="243">
        <v>0</v>
      </c>
      <c r="CD1109" s="243">
        <v>0</v>
      </c>
      <c r="CE1109" s="243">
        <v>0</v>
      </c>
      <c r="CF1109" s="243">
        <v>0</v>
      </c>
      <c r="CG1109" s="243">
        <v>0</v>
      </c>
      <c r="CH1109" s="243">
        <v>0</v>
      </c>
      <c r="CI1109" s="243">
        <v>0</v>
      </c>
      <c r="CJ1109" s="243">
        <v>1033390.0440000001</v>
      </c>
      <c r="CK1109" s="243">
        <v>1033390.0440000001</v>
      </c>
      <c r="CL1109" s="243">
        <v>0</v>
      </c>
      <c r="CM1109" s="243">
        <v>0</v>
      </c>
      <c r="CN1109" s="243">
        <v>0</v>
      </c>
      <c r="CO1109" s="243">
        <v>0</v>
      </c>
      <c r="CP1109" s="243">
        <v>0</v>
      </c>
      <c r="CQ1109" s="243">
        <v>0</v>
      </c>
      <c r="CR1109" s="244">
        <f t="shared" si="70"/>
        <v>1033390.0440000001</v>
      </c>
      <c r="CS1109" s="267">
        <f t="shared" si="70"/>
        <v>1033390.0440000001</v>
      </c>
      <c r="CT1109" s="268"/>
      <c r="CU1109" s="269"/>
      <c r="CV1109" s="269"/>
      <c r="CW1109" s="269"/>
      <c r="CX1109" s="269"/>
      <c r="CY1109" s="269"/>
      <c r="CZ1109" s="269"/>
      <c r="DA1109" s="270"/>
      <c r="DB1109" s="248">
        <v>23385.208999999999</v>
      </c>
      <c r="DC1109" s="249"/>
      <c r="DD1109" s="250">
        <v>8.0020747309682125</v>
      </c>
      <c r="DE1109" s="251"/>
      <c r="DF1109" s="251"/>
      <c r="DG1109" s="251"/>
      <c r="DH1109" s="252"/>
      <c r="DI1109" s="252"/>
      <c r="DJ1109" s="252"/>
      <c r="DK1109" s="252"/>
      <c r="DL1109" s="251" t="s">
        <v>2005</v>
      </c>
      <c r="DM1109" s="253" t="s">
        <v>2005</v>
      </c>
      <c r="DN1109" s="254" t="s">
        <v>66</v>
      </c>
      <c r="DO1109" s="231"/>
      <c r="DP1109" s="256" t="s">
        <v>66</v>
      </c>
      <c r="DQ1109" s="231"/>
      <c r="DR1109" s="258"/>
      <c r="DS1109" s="259"/>
      <c r="DT1109" s="260"/>
      <c r="DU1109" s="255">
        <v>143.8409003708914</v>
      </c>
      <c r="DV1109" s="261">
        <v>1080.3439252603907</v>
      </c>
      <c r="DW1109" s="231">
        <v>143.8409003708914</v>
      </c>
      <c r="DX1109" s="262">
        <v>-103.00323393319167</v>
      </c>
      <c r="DY1109" s="255">
        <v>1.2134544059342627</v>
      </c>
      <c r="DZ1109" s="231">
        <v>-0.38395284136162022</v>
      </c>
      <c r="EA1109" s="231">
        <v>1.2134544059342627</v>
      </c>
      <c r="EB1109" s="262">
        <v>-0.81672394486325417</v>
      </c>
      <c r="EC1109" s="271"/>
      <c r="ED1109" s="234"/>
      <c r="EE1109" s="272"/>
      <c r="EF1109" s="234">
        <v>104785</v>
      </c>
      <c r="EG1109" s="266">
        <v>-96941</v>
      </c>
      <c r="EH1109" s="258"/>
    </row>
    <row r="1110" spans="1:138" ht="30" customHeight="1" thickBot="1" x14ac:dyDescent="0.3">
      <c r="A1110" s="45" t="s">
        <v>60</v>
      </c>
      <c r="B1110" s="45" t="s">
        <v>61</v>
      </c>
      <c r="C1110" s="45" t="s">
        <v>1479</v>
      </c>
      <c r="D1110" s="46" t="s">
        <v>1835</v>
      </c>
      <c r="E1110" s="46" t="s">
        <v>1556</v>
      </c>
      <c r="F1110" s="46" t="s">
        <v>1836</v>
      </c>
      <c r="G1110" s="46" t="s">
        <v>1556</v>
      </c>
      <c r="H1110" s="226" t="s">
        <v>66</v>
      </c>
      <c r="I1110" s="227" t="s">
        <v>2002</v>
      </c>
      <c r="J1110" s="228">
        <v>4.16</v>
      </c>
      <c r="K1110" s="229">
        <v>2.0535194374536609</v>
      </c>
      <c r="L1110" s="229">
        <v>1.9999999958400001</v>
      </c>
      <c r="M1110" s="230">
        <v>218.833333333333</v>
      </c>
      <c r="N1110" s="231">
        <v>2221.7783353603904</v>
      </c>
      <c r="O1110" s="232" t="s">
        <v>2003</v>
      </c>
      <c r="P1110" s="233">
        <v>0.63406915963481458</v>
      </c>
      <c r="Q1110" s="234" t="s">
        <v>68</v>
      </c>
      <c r="R1110" s="235" t="s">
        <v>68</v>
      </c>
      <c r="S1110" s="236" t="s">
        <v>2005</v>
      </c>
      <c r="T1110" s="236" t="s">
        <v>2005</v>
      </c>
      <c r="U1110" s="237" t="s">
        <v>2005</v>
      </c>
      <c r="V1110" s="238" t="s">
        <v>2005</v>
      </c>
      <c r="W1110" s="238" t="s">
        <v>2005</v>
      </c>
      <c r="X1110" s="238" t="s">
        <v>2005</v>
      </c>
      <c r="Y1110" s="238" t="s">
        <v>2005</v>
      </c>
      <c r="Z1110" s="238" t="s">
        <v>2005</v>
      </c>
      <c r="AA1110" s="238" t="s">
        <v>2005</v>
      </c>
      <c r="AB1110" s="238" t="s">
        <v>2005</v>
      </c>
      <c r="AC1110" s="238" t="s">
        <v>2005</v>
      </c>
      <c r="AD1110" s="238" t="s">
        <v>2005</v>
      </c>
      <c r="AE1110" s="238" t="s">
        <v>2005</v>
      </c>
      <c r="AF1110" s="238" t="s">
        <v>2005</v>
      </c>
      <c r="AG1110" s="238" t="s">
        <v>2005</v>
      </c>
      <c r="AH1110" s="238" t="s">
        <v>2005</v>
      </c>
      <c r="AI1110" s="238">
        <v>3</v>
      </c>
      <c r="AJ1110" s="238">
        <v>3</v>
      </c>
      <c r="AK1110" s="238" t="s">
        <v>2005</v>
      </c>
      <c r="AL1110" s="238" t="s">
        <v>2005</v>
      </c>
      <c r="AM1110" s="237" t="s">
        <v>2005</v>
      </c>
      <c r="AN1110" s="238" t="s">
        <v>2005</v>
      </c>
      <c r="AO1110" s="238" t="s">
        <v>2005</v>
      </c>
      <c r="AP1110" s="238" t="s">
        <v>2005</v>
      </c>
      <c r="AQ1110" s="237">
        <f t="shared" si="68"/>
        <v>3</v>
      </c>
      <c r="AR1110" s="239">
        <f t="shared" si="68"/>
        <v>3</v>
      </c>
      <c r="AS1110" s="240"/>
      <c r="AT1110" s="238"/>
      <c r="AU1110" s="237"/>
      <c r="AV1110" s="238"/>
      <c r="AW1110" s="238"/>
      <c r="AX1110" s="238"/>
      <c r="AY1110" s="238"/>
      <c r="AZ1110" s="238"/>
      <c r="BA1110" s="238"/>
      <c r="BB1110" s="238"/>
      <c r="BC1110" s="238"/>
      <c r="BD1110" s="238"/>
      <c r="BE1110" s="238"/>
      <c r="BF1110" s="238"/>
      <c r="BG1110" s="238"/>
      <c r="BH1110" s="238"/>
      <c r="BI1110" s="238">
        <v>20.45</v>
      </c>
      <c r="BJ1110" s="238">
        <v>20.45</v>
      </c>
      <c r="BK1110" s="238"/>
      <c r="BL1110" s="238"/>
      <c r="BM1110" s="238"/>
      <c r="BN1110" s="238"/>
      <c r="BO1110" s="238"/>
      <c r="BP1110" s="238"/>
      <c r="BQ1110" s="237">
        <f t="shared" si="69"/>
        <v>20.45</v>
      </c>
      <c r="BR1110" s="237">
        <f t="shared" si="69"/>
        <v>20.45</v>
      </c>
      <c r="BS1110" s="241">
        <f t="shared" si="71"/>
        <v>3.2252002308041539E-2</v>
      </c>
      <c r="BT1110" s="273">
        <v>0</v>
      </c>
      <c r="BU1110" s="243">
        <v>0</v>
      </c>
      <c r="BV1110" s="244">
        <v>0</v>
      </c>
      <c r="BW1110" s="243">
        <v>0</v>
      </c>
      <c r="BX1110" s="243">
        <v>0</v>
      </c>
      <c r="BY1110" s="243">
        <v>0</v>
      </c>
      <c r="BZ1110" s="243">
        <v>0</v>
      </c>
      <c r="CA1110" s="243">
        <v>0</v>
      </c>
      <c r="CB1110" s="243">
        <v>0</v>
      </c>
      <c r="CC1110" s="243">
        <v>0</v>
      </c>
      <c r="CD1110" s="243">
        <v>0</v>
      </c>
      <c r="CE1110" s="243">
        <v>0</v>
      </c>
      <c r="CF1110" s="243">
        <v>0</v>
      </c>
      <c r="CG1110" s="243">
        <v>0</v>
      </c>
      <c r="CH1110" s="243">
        <v>0</v>
      </c>
      <c r="CI1110" s="243">
        <v>0</v>
      </c>
      <c r="CJ1110" s="243">
        <v>24005.028000000002</v>
      </c>
      <c r="CK1110" s="243">
        <v>24005.028000000002</v>
      </c>
      <c r="CL1110" s="243">
        <v>0</v>
      </c>
      <c r="CM1110" s="243">
        <v>0</v>
      </c>
      <c r="CN1110" s="243">
        <v>0</v>
      </c>
      <c r="CO1110" s="243">
        <v>0</v>
      </c>
      <c r="CP1110" s="243">
        <v>0</v>
      </c>
      <c r="CQ1110" s="243">
        <v>0</v>
      </c>
      <c r="CR1110" s="244">
        <f t="shared" si="70"/>
        <v>24005.028000000002</v>
      </c>
      <c r="CS1110" s="267">
        <f t="shared" si="70"/>
        <v>24005.028000000002</v>
      </c>
      <c r="CT1110" s="268"/>
      <c r="CU1110" s="269"/>
      <c r="CV1110" s="269"/>
      <c r="CW1110" s="269"/>
      <c r="CX1110" s="269"/>
      <c r="CY1110" s="269"/>
      <c r="CZ1110" s="269"/>
      <c r="DA1110" s="270"/>
      <c r="DB1110" s="248">
        <v>2221.7783353603904</v>
      </c>
      <c r="DC1110" s="249"/>
      <c r="DD1110" s="250">
        <v>0.63406915963481458</v>
      </c>
      <c r="DE1110" s="251"/>
      <c r="DF1110" s="251"/>
      <c r="DG1110" s="251"/>
      <c r="DH1110" s="252"/>
      <c r="DI1110" s="252"/>
      <c r="DJ1110" s="252"/>
      <c r="DK1110" s="252"/>
      <c r="DL1110" s="251" t="s">
        <v>2005</v>
      </c>
      <c r="DM1110" s="253" t="s">
        <v>2005</v>
      </c>
      <c r="DN1110" s="254" t="s">
        <v>66</v>
      </c>
      <c r="DO1110" s="231"/>
      <c r="DP1110" s="256" t="s">
        <v>66</v>
      </c>
      <c r="DQ1110" s="231"/>
      <c r="DR1110" s="258"/>
      <c r="DS1110" s="259"/>
      <c r="DT1110" s="260"/>
      <c r="DU1110" s="255">
        <v>271.66793602437207</v>
      </c>
      <c r="DV1110" s="261">
        <v>1968.6227367742913</v>
      </c>
      <c r="DW1110" s="231">
        <v>271.66793602437207</v>
      </c>
      <c r="DX1110" s="262">
        <v>205.99943858183678</v>
      </c>
      <c r="DY1110" s="255">
        <v>1.3526275704493547</v>
      </c>
      <c r="DZ1110" s="231">
        <v>0.96855725935235548</v>
      </c>
      <c r="EA1110" s="231">
        <v>1.3526275704493547</v>
      </c>
      <c r="EB1110" s="262">
        <v>-2.8426657207344608E-2</v>
      </c>
      <c r="EC1110" s="271"/>
      <c r="ED1110" s="234"/>
      <c r="EE1110" s="272"/>
      <c r="EF1110" s="234">
        <v>59450</v>
      </c>
      <c r="EG1110" s="266">
        <v>42534.333333333328</v>
      </c>
      <c r="EH1110" s="258"/>
    </row>
    <row r="1111" spans="1:138" ht="30" customHeight="1" thickBot="1" x14ac:dyDescent="0.3">
      <c r="A1111" s="45" t="s">
        <v>60</v>
      </c>
      <c r="B1111" s="45" t="s">
        <v>61</v>
      </c>
      <c r="C1111" s="45" t="s">
        <v>1479</v>
      </c>
      <c r="D1111" s="46" t="s">
        <v>1835</v>
      </c>
      <c r="E1111" s="46" t="s">
        <v>1556</v>
      </c>
      <c r="F1111" s="46" t="s">
        <v>1837</v>
      </c>
      <c r="G1111" s="46" t="s">
        <v>1556</v>
      </c>
      <c r="H1111" s="226" t="s">
        <v>66</v>
      </c>
      <c r="I1111" s="227" t="s">
        <v>2008</v>
      </c>
      <c r="J1111" s="228">
        <v>4.16</v>
      </c>
      <c r="K1111" s="229">
        <v>2.2696793782382572</v>
      </c>
      <c r="L1111" s="229">
        <v>1.7045454510000002E-2</v>
      </c>
      <c r="M1111" s="230">
        <v>0</v>
      </c>
      <c r="N1111" s="231">
        <v>0</v>
      </c>
      <c r="O1111" s="232" t="s">
        <v>2003</v>
      </c>
      <c r="P1111" s="233">
        <v>0</v>
      </c>
      <c r="Q1111" s="234" t="s">
        <v>68</v>
      </c>
      <c r="R1111" s="235" t="s">
        <v>68</v>
      </c>
      <c r="S1111" s="236" t="s">
        <v>2005</v>
      </c>
      <c r="T1111" s="236" t="s">
        <v>2005</v>
      </c>
      <c r="U1111" s="237" t="s">
        <v>2005</v>
      </c>
      <c r="V1111" s="238" t="s">
        <v>2005</v>
      </c>
      <c r="W1111" s="238" t="s">
        <v>2005</v>
      </c>
      <c r="X1111" s="238" t="s">
        <v>2005</v>
      </c>
      <c r="Y1111" s="238" t="s">
        <v>2005</v>
      </c>
      <c r="Z1111" s="238" t="s">
        <v>2005</v>
      </c>
      <c r="AA1111" s="238" t="s">
        <v>2005</v>
      </c>
      <c r="AB1111" s="238" t="s">
        <v>2005</v>
      </c>
      <c r="AC1111" s="238" t="s">
        <v>2005</v>
      </c>
      <c r="AD1111" s="238" t="s">
        <v>2005</v>
      </c>
      <c r="AE1111" s="238" t="s">
        <v>2005</v>
      </c>
      <c r="AF1111" s="238" t="s">
        <v>2005</v>
      </c>
      <c r="AG1111" s="238" t="s">
        <v>2005</v>
      </c>
      <c r="AH1111" s="238" t="s">
        <v>2005</v>
      </c>
      <c r="AI1111" s="238" t="s">
        <v>2005</v>
      </c>
      <c r="AJ1111" s="238" t="s">
        <v>2005</v>
      </c>
      <c r="AK1111" s="238" t="s">
        <v>2005</v>
      </c>
      <c r="AL1111" s="238" t="s">
        <v>2005</v>
      </c>
      <c r="AM1111" s="237" t="s">
        <v>2005</v>
      </c>
      <c r="AN1111" s="238" t="s">
        <v>2005</v>
      </c>
      <c r="AO1111" s="238" t="s">
        <v>2005</v>
      </c>
      <c r="AP1111" s="238" t="s">
        <v>2005</v>
      </c>
      <c r="AQ1111" s="237">
        <f t="shared" si="68"/>
        <v>0</v>
      </c>
      <c r="AR1111" s="239">
        <f t="shared" si="68"/>
        <v>0</v>
      </c>
      <c r="AS1111" s="240"/>
      <c r="AT1111" s="238"/>
      <c r="AU1111" s="237"/>
      <c r="AV1111" s="238"/>
      <c r="AW1111" s="238"/>
      <c r="AX1111" s="238"/>
      <c r="AY1111" s="238"/>
      <c r="AZ1111" s="238"/>
      <c r="BA1111" s="238"/>
      <c r="BB1111" s="238"/>
      <c r="BC1111" s="238"/>
      <c r="BD1111" s="238"/>
      <c r="BE1111" s="238"/>
      <c r="BF1111" s="238"/>
      <c r="BG1111" s="238"/>
      <c r="BH1111" s="238"/>
      <c r="BI1111" s="238"/>
      <c r="BJ1111" s="238" t="s">
        <v>2005</v>
      </c>
      <c r="BK1111" s="238"/>
      <c r="BL1111" s="238"/>
      <c r="BM1111" s="238"/>
      <c r="BN1111" s="238"/>
      <c r="BO1111" s="238"/>
      <c r="BP1111" s="238"/>
      <c r="BQ1111" s="237">
        <f t="shared" si="69"/>
        <v>0</v>
      </c>
      <c r="BR1111" s="237">
        <f t="shared" si="69"/>
        <v>0</v>
      </c>
      <c r="BS1111" s="241">
        <f t="shared" si="71"/>
        <v>0</v>
      </c>
      <c r="BT1111" s="273">
        <v>0</v>
      </c>
      <c r="BU1111" s="243">
        <v>0</v>
      </c>
      <c r="BV1111" s="244">
        <v>0</v>
      </c>
      <c r="BW1111" s="243">
        <v>0</v>
      </c>
      <c r="BX1111" s="243">
        <v>0</v>
      </c>
      <c r="BY1111" s="243">
        <v>0</v>
      </c>
      <c r="BZ1111" s="243">
        <v>0</v>
      </c>
      <c r="CA1111" s="243">
        <v>0</v>
      </c>
      <c r="CB1111" s="243">
        <v>0</v>
      </c>
      <c r="CC1111" s="243">
        <v>0</v>
      </c>
      <c r="CD1111" s="243">
        <v>0</v>
      </c>
      <c r="CE1111" s="243">
        <v>0</v>
      </c>
      <c r="CF1111" s="243">
        <v>0</v>
      </c>
      <c r="CG1111" s="243">
        <v>0</v>
      </c>
      <c r="CH1111" s="243">
        <v>0</v>
      </c>
      <c r="CI1111" s="243">
        <v>0</v>
      </c>
      <c r="CJ1111" s="243">
        <v>0</v>
      </c>
      <c r="CK1111" s="243" t="e">
        <v>#VALUE!</v>
      </c>
      <c r="CL1111" s="243">
        <v>0</v>
      </c>
      <c r="CM1111" s="243">
        <v>0</v>
      </c>
      <c r="CN1111" s="243">
        <v>0</v>
      </c>
      <c r="CO1111" s="243">
        <v>0</v>
      </c>
      <c r="CP1111" s="243">
        <v>0</v>
      </c>
      <c r="CQ1111" s="243">
        <v>0</v>
      </c>
      <c r="CR1111" s="244">
        <f t="shared" si="70"/>
        <v>0</v>
      </c>
      <c r="CS1111" s="267" t="e">
        <f t="shared" si="70"/>
        <v>#VALUE!</v>
      </c>
      <c r="CT1111" s="268"/>
      <c r="CU1111" s="269"/>
      <c r="CV1111" s="269"/>
      <c r="CW1111" s="269"/>
      <c r="CX1111" s="269"/>
      <c r="CY1111" s="269"/>
      <c r="CZ1111" s="269"/>
      <c r="DA1111" s="270"/>
      <c r="DB1111" s="248">
        <v>0</v>
      </c>
      <c r="DC1111" s="249"/>
      <c r="DD1111" s="250">
        <v>0</v>
      </c>
      <c r="DE1111" s="251"/>
      <c r="DF1111" s="251"/>
      <c r="DG1111" s="251"/>
      <c r="DH1111" s="252"/>
      <c r="DI1111" s="252"/>
      <c r="DJ1111" s="252"/>
      <c r="DK1111" s="252"/>
      <c r="DL1111" s="251" t="s">
        <v>2005</v>
      </c>
      <c r="DM1111" s="253" t="s">
        <v>2005</v>
      </c>
      <c r="DN1111" s="254" t="s">
        <v>66</v>
      </c>
      <c r="DO1111" s="231"/>
      <c r="DP1111" s="256" t="s">
        <v>66</v>
      </c>
      <c r="DQ1111" s="231"/>
      <c r="DR1111" s="258"/>
      <c r="DS1111" s="259"/>
      <c r="DT1111" s="260"/>
      <c r="DU1111" s="255">
        <v>0</v>
      </c>
      <c r="DV1111" s="261">
        <v>1831.3738398820362</v>
      </c>
      <c r="DW1111" s="231">
        <v>0</v>
      </c>
      <c r="DX1111" s="262">
        <v>690.44262295081955</v>
      </c>
      <c r="DY1111" s="255">
        <v>0</v>
      </c>
      <c r="DZ1111" s="231">
        <v>1.6449822187527099</v>
      </c>
      <c r="EA1111" s="231">
        <v>0</v>
      </c>
      <c r="EB1111" s="262">
        <v>1.3169398907103833</v>
      </c>
      <c r="EC1111" s="271"/>
      <c r="ED1111" s="234"/>
      <c r="EE1111" s="272"/>
      <c r="EF1111" s="234">
        <v>0</v>
      </c>
      <c r="EG1111" s="266">
        <v>32631</v>
      </c>
      <c r="EH1111" s="258"/>
    </row>
    <row r="1112" spans="1:138" ht="30" customHeight="1" thickBot="1" x14ac:dyDescent="0.3">
      <c r="A1112" s="45" t="s">
        <v>60</v>
      </c>
      <c r="B1112" s="45" t="s">
        <v>61</v>
      </c>
      <c r="C1112" s="45" t="s">
        <v>1479</v>
      </c>
      <c r="D1112" s="46" t="s">
        <v>1835</v>
      </c>
      <c r="E1112" s="46" t="s">
        <v>1556</v>
      </c>
      <c r="F1112" s="46" t="s">
        <v>1838</v>
      </c>
      <c r="G1112" s="46" t="s">
        <v>1556</v>
      </c>
      <c r="H1112" s="226" t="s">
        <v>66</v>
      </c>
      <c r="I1112" s="227" t="s">
        <v>2002</v>
      </c>
      <c r="J1112" s="228">
        <v>4.16</v>
      </c>
      <c r="K1112" s="229">
        <v>2.5506873012582316</v>
      </c>
      <c r="L1112" s="229">
        <v>4.0564393855020002</v>
      </c>
      <c r="M1112" s="230">
        <v>553</v>
      </c>
      <c r="N1112" s="231">
        <v>5554.4458384009758</v>
      </c>
      <c r="O1112" s="232" t="s">
        <v>2003</v>
      </c>
      <c r="P1112" s="233">
        <v>1.5851728990870364</v>
      </c>
      <c r="Q1112" s="234" t="s">
        <v>68</v>
      </c>
      <c r="R1112" s="235" t="s">
        <v>68</v>
      </c>
      <c r="S1112" s="236" t="s">
        <v>2005</v>
      </c>
      <c r="T1112" s="236" t="s">
        <v>2005</v>
      </c>
      <c r="U1112" s="237" t="s">
        <v>2005</v>
      </c>
      <c r="V1112" s="238" t="s">
        <v>2005</v>
      </c>
      <c r="W1112" s="238" t="s">
        <v>2005</v>
      </c>
      <c r="X1112" s="238" t="s">
        <v>2005</v>
      </c>
      <c r="Y1112" s="238" t="s">
        <v>2005</v>
      </c>
      <c r="Z1112" s="238" t="s">
        <v>2005</v>
      </c>
      <c r="AA1112" s="238" t="s">
        <v>2005</v>
      </c>
      <c r="AB1112" s="238" t="s">
        <v>2005</v>
      </c>
      <c r="AC1112" s="238" t="s">
        <v>2005</v>
      </c>
      <c r="AD1112" s="238" t="s">
        <v>2005</v>
      </c>
      <c r="AE1112" s="238" t="s">
        <v>2005</v>
      </c>
      <c r="AF1112" s="238" t="s">
        <v>2005</v>
      </c>
      <c r="AG1112" s="238" t="s">
        <v>2005</v>
      </c>
      <c r="AH1112" s="238" t="s">
        <v>2005</v>
      </c>
      <c r="AI1112" s="238">
        <v>12</v>
      </c>
      <c r="AJ1112" s="238">
        <v>12</v>
      </c>
      <c r="AK1112" s="238" t="s">
        <v>2005</v>
      </c>
      <c r="AL1112" s="238" t="s">
        <v>2005</v>
      </c>
      <c r="AM1112" s="237" t="s">
        <v>2005</v>
      </c>
      <c r="AN1112" s="238" t="s">
        <v>2005</v>
      </c>
      <c r="AO1112" s="238" t="s">
        <v>2005</v>
      </c>
      <c r="AP1112" s="238" t="s">
        <v>2005</v>
      </c>
      <c r="AQ1112" s="237">
        <f t="shared" si="68"/>
        <v>12</v>
      </c>
      <c r="AR1112" s="239">
        <f t="shared" si="68"/>
        <v>12</v>
      </c>
      <c r="AS1112" s="240"/>
      <c r="AT1112" s="238"/>
      <c r="AU1112" s="237"/>
      <c r="AV1112" s="238"/>
      <c r="AW1112" s="238"/>
      <c r="AX1112" s="238"/>
      <c r="AY1112" s="238"/>
      <c r="AZ1112" s="238"/>
      <c r="BA1112" s="238"/>
      <c r="BB1112" s="238"/>
      <c r="BC1112" s="238"/>
      <c r="BD1112" s="238"/>
      <c r="BE1112" s="238"/>
      <c r="BF1112" s="238"/>
      <c r="BG1112" s="238"/>
      <c r="BH1112" s="238"/>
      <c r="BI1112" s="238">
        <v>170.17</v>
      </c>
      <c r="BJ1112" s="238">
        <v>170.17</v>
      </c>
      <c r="BK1112" s="238"/>
      <c r="BL1112" s="238"/>
      <c r="BM1112" s="238"/>
      <c r="BN1112" s="238"/>
      <c r="BO1112" s="238"/>
      <c r="BP1112" s="238"/>
      <c r="BQ1112" s="237">
        <f t="shared" si="69"/>
        <v>170.17</v>
      </c>
      <c r="BR1112" s="237">
        <f t="shared" si="69"/>
        <v>170.17</v>
      </c>
      <c r="BS1112" s="241">
        <f t="shared" si="71"/>
        <v>0.10735106567744604</v>
      </c>
      <c r="BT1112" s="273">
        <v>0</v>
      </c>
      <c r="BU1112" s="243">
        <v>0</v>
      </c>
      <c r="BV1112" s="244">
        <v>0</v>
      </c>
      <c r="BW1112" s="243">
        <v>0</v>
      </c>
      <c r="BX1112" s="243">
        <v>0</v>
      </c>
      <c r="BY1112" s="243">
        <v>0</v>
      </c>
      <c r="BZ1112" s="243">
        <v>0</v>
      </c>
      <c r="CA1112" s="243">
        <v>0</v>
      </c>
      <c r="CB1112" s="243">
        <v>0</v>
      </c>
      <c r="CC1112" s="243">
        <v>0</v>
      </c>
      <c r="CD1112" s="243">
        <v>0</v>
      </c>
      <c r="CE1112" s="243">
        <v>0</v>
      </c>
      <c r="CF1112" s="243">
        <v>0</v>
      </c>
      <c r="CG1112" s="243">
        <v>0</v>
      </c>
      <c r="CH1112" s="243">
        <v>0</v>
      </c>
      <c r="CI1112" s="243">
        <v>0</v>
      </c>
      <c r="CJ1112" s="243">
        <v>199752.35279999999</v>
      </c>
      <c r="CK1112" s="243">
        <v>199752.35279999999</v>
      </c>
      <c r="CL1112" s="243">
        <v>0</v>
      </c>
      <c r="CM1112" s="243">
        <v>0</v>
      </c>
      <c r="CN1112" s="243">
        <v>0</v>
      </c>
      <c r="CO1112" s="243">
        <v>0</v>
      </c>
      <c r="CP1112" s="243">
        <v>0</v>
      </c>
      <c r="CQ1112" s="243">
        <v>0</v>
      </c>
      <c r="CR1112" s="244">
        <f t="shared" si="70"/>
        <v>199752.35279999999</v>
      </c>
      <c r="CS1112" s="267">
        <f t="shared" si="70"/>
        <v>199752.35279999999</v>
      </c>
      <c r="CT1112" s="268"/>
      <c r="CU1112" s="269"/>
      <c r="CV1112" s="269"/>
      <c r="CW1112" s="269"/>
      <c r="CX1112" s="269"/>
      <c r="CY1112" s="269"/>
      <c r="CZ1112" s="269"/>
      <c r="DA1112" s="270"/>
      <c r="DB1112" s="248">
        <v>5554.4458384009758</v>
      </c>
      <c r="DC1112" s="249"/>
      <c r="DD1112" s="250">
        <v>1.5851728990870364</v>
      </c>
      <c r="DE1112" s="251"/>
      <c r="DF1112" s="251"/>
      <c r="DG1112" s="251"/>
      <c r="DH1112" s="252"/>
      <c r="DI1112" s="252"/>
      <c r="DJ1112" s="252"/>
      <c r="DK1112" s="252"/>
      <c r="DL1112" s="251" t="s">
        <v>2005</v>
      </c>
      <c r="DM1112" s="253" t="s">
        <v>2005</v>
      </c>
      <c r="DN1112" s="254" t="s">
        <v>66</v>
      </c>
      <c r="DO1112" s="231"/>
      <c r="DP1112" s="256" t="s">
        <v>66</v>
      </c>
      <c r="DQ1112" s="231"/>
      <c r="DR1112" s="258"/>
      <c r="DS1112" s="259"/>
      <c r="DT1112" s="260"/>
      <c r="DU1112" s="255">
        <v>0</v>
      </c>
      <c r="DV1112" s="261">
        <v>1450.4437073206316</v>
      </c>
      <c r="DW1112" s="231">
        <v>0</v>
      </c>
      <c r="DX1112" s="262">
        <v>472.34427511992584</v>
      </c>
      <c r="DY1112" s="255">
        <v>0</v>
      </c>
      <c r="DZ1112" s="231">
        <v>1.6589540741828834</v>
      </c>
      <c r="EA1112" s="231">
        <v>0</v>
      </c>
      <c r="EB1112" s="262">
        <v>0.99286987522281489</v>
      </c>
      <c r="EC1112" s="271"/>
      <c r="ED1112" s="234"/>
      <c r="EE1112" s="272"/>
      <c r="EF1112" s="234">
        <v>0</v>
      </c>
      <c r="EG1112" s="266">
        <v>263074.33333333331</v>
      </c>
      <c r="EH1112" s="258"/>
    </row>
    <row r="1113" spans="1:138" ht="30" customHeight="1" thickBot="1" x14ac:dyDescent="0.3">
      <c r="A1113" s="45" t="s">
        <v>60</v>
      </c>
      <c r="B1113" s="45" t="s">
        <v>61</v>
      </c>
      <c r="C1113" s="45" t="s">
        <v>1479</v>
      </c>
      <c r="D1113" s="46" t="s">
        <v>1835</v>
      </c>
      <c r="E1113" s="46" t="s">
        <v>1556</v>
      </c>
      <c r="F1113" s="46" t="s">
        <v>1839</v>
      </c>
      <c r="G1113" s="46" t="s">
        <v>1556</v>
      </c>
      <c r="H1113" s="226" t="s">
        <v>66</v>
      </c>
      <c r="I1113" s="227" t="s">
        <v>2007</v>
      </c>
      <c r="J1113" s="228">
        <v>4.16</v>
      </c>
      <c r="K1113" s="229">
        <v>2.0535194374536609</v>
      </c>
      <c r="L1113" s="229">
        <v>1.4901515120519999</v>
      </c>
      <c r="M1113" s="230">
        <v>62</v>
      </c>
      <c r="N1113" s="231">
        <v>1009.899243345632</v>
      </c>
      <c r="O1113" s="232" t="s">
        <v>2003</v>
      </c>
      <c r="P1113" s="233">
        <v>0.28821325437946116</v>
      </c>
      <c r="Q1113" s="234" t="s">
        <v>68</v>
      </c>
      <c r="R1113" s="235" t="s">
        <v>68</v>
      </c>
      <c r="S1113" s="236" t="s">
        <v>2005</v>
      </c>
      <c r="T1113" s="236" t="s">
        <v>2005</v>
      </c>
      <c r="U1113" s="237" t="s">
        <v>2005</v>
      </c>
      <c r="V1113" s="238" t="s">
        <v>2005</v>
      </c>
      <c r="W1113" s="238" t="s">
        <v>2005</v>
      </c>
      <c r="X1113" s="238" t="s">
        <v>2005</v>
      </c>
      <c r="Y1113" s="238" t="s">
        <v>2005</v>
      </c>
      <c r="Z1113" s="238" t="s">
        <v>2005</v>
      </c>
      <c r="AA1113" s="238" t="s">
        <v>2005</v>
      </c>
      <c r="AB1113" s="238" t="s">
        <v>2005</v>
      </c>
      <c r="AC1113" s="238" t="s">
        <v>2005</v>
      </c>
      <c r="AD1113" s="238" t="s">
        <v>2005</v>
      </c>
      <c r="AE1113" s="238" t="s">
        <v>2005</v>
      </c>
      <c r="AF1113" s="238" t="s">
        <v>2005</v>
      </c>
      <c r="AG1113" s="238" t="s">
        <v>2005</v>
      </c>
      <c r="AH1113" s="238" t="s">
        <v>2005</v>
      </c>
      <c r="AI1113" s="238">
        <v>3</v>
      </c>
      <c r="AJ1113" s="238">
        <v>3</v>
      </c>
      <c r="AK1113" s="238" t="s">
        <v>2005</v>
      </c>
      <c r="AL1113" s="238" t="s">
        <v>2005</v>
      </c>
      <c r="AM1113" s="237" t="s">
        <v>2005</v>
      </c>
      <c r="AN1113" s="238" t="s">
        <v>2005</v>
      </c>
      <c r="AO1113" s="238" t="s">
        <v>2005</v>
      </c>
      <c r="AP1113" s="238" t="s">
        <v>2005</v>
      </c>
      <c r="AQ1113" s="237">
        <f t="shared" si="68"/>
        <v>3</v>
      </c>
      <c r="AR1113" s="239">
        <f t="shared" si="68"/>
        <v>3</v>
      </c>
      <c r="AS1113" s="240"/>
      <c r="AT1113" s="238"/>
      <c r="AU1113" s="237"/>
      <c r="AV1113" s="238"/>
      <c r="AW1113" s="238"/>
      <c r="AX1113" s="238"/>
      <c r="AY1113" s="238"/>
      <c r="AZ1113" s="238"/>
      <c r="BA1113" s="238"/>
      <c r="BB1113" s="238"/>
      <c r="BC1113" s="238"/>
      <c r="BD1113" s="238"/>
      <c r="BE1113" s="238"/>
      <c r="BF1113" s="238"/>
      <c r="BG1113" s="238"/>
      <c r="BH1113" s="238"/>
      <c r="BI1113" s="238">
        <v>25.37</v>
      </c>
      <c r="BJ1113" s="238">
        <v>25.37</v>
      </c>
      <c r="BK1113" s="238"/>
      <c r="BL1113" s="238"/>
      <c r="BM1113" s="238"/>
      <c r="BN1113" s="238"/>
      <c r="BO1113" s="238"/>
      <c r="BP1113" s="238"/>
      <c r="BQ1113" s="237">
        <f t="shared" si="69"/>
        <v>25.37</v>
      </c>
      <c r="BR1113" s="237">
        <f t="shared" si="69"/>
        <v>25.37</v>
      </c>
      <c r="BS1113" s="241">
        <f t="shared" si="71"/>
        <v>8.8025098133057728E-2</v>
      </c>
      <c r="BT1113" s="273">
        <v>0</v>
      </c>
      <c r="BU1113" s="243">
        <v>0</v>
      </c>
      <c r="BV1113" s="244">
        <v>0</v>
      </c>
      <c r="BW1113" s="243">
        <v>0</v>
      </c>
      <c r="BX1113" s="243">
        <v>0</v>
      </c>
      <c r="BY1113" s="243">
        <v>0</v>
      </c>
      <c r="BZ1113" s="243">
        <v>0</v>
      </c>
      <c r="CA1113" s="243">
        <v>0</v>
      </c>
      <c r="CB1113" s="243">
        <v>0</v>
      </c>
      <c r="CC1113" s="243">
        <v>0</v>
      </c>
      <c r="CD1113" s="243">
        <v>0</v>
      </c>
      <c r="CE1113" s="243">
        <v>0</v>
      </c>
      <c r="CF1113" s="243">
        <v>0</v>
      </c>
      <c r="CG1113" s="243">
        <v>0</v>
      </c>
      <c r="CH1113" s="243">
        <v>0</v>
      </c>
      <c r="CI1113" s="243">
        <v>0</v>
      </c>
      <c r="CJ1113" s="243">
        <v>29780.320800000005</v>
      </c>
      <c r="CK1113" s="243">
        <v>29780.320800000005</v>
      </c>
      <c r="CL1113" s="243">
        <v>0</v>
      </c>
      <c r="CM1113" s="243">
        <v>0</v>
      </c>
      <c r="CN1113" s="243">
        <v>0</v>
      </c>
      <c r="CO1113" s="243">
        <v>0</v>
      </c>
      <c r="CP1113" s="243">
        <v>0</v>
      </c>
      <c r="CQ1113" s="243">
        <v>0</v>
      </c>
      <c r="CR1113" s="244">
        <f t="shared" si="70"/>
        <v>29780.320800000005</v>
      </c>
      <c r="CS1113" s="267">
        <f t="shared" si="70"/>
        <v>29780.320800000005</v>
      </c>
      <c r="CT1113" s="268"/>
      <c r="CU1113" s="269"/>
      <c r="CV1113" s="269"/>
      <c r="CW1113" s="269"/>
      <c r="CX1113" s="269"/>
      <c r="CY1113" s="269"/>
      <c r="CZ1113" s="269"/>
      <c r="DA1113" s="270"/>
      <c r="DB1113" s="248">
        <v>1009.899243345632</v>
      </c>
      <c r="DC1113" s="249"/>
      <c r="DD1113" s="250">
        <v>0.28821325437946116</v>
      </c>
      <c r="DE1113" s="251"/>
      <c r="DF1113" s="251"/>
      <c r="DG1113" s="251"/>
      <c r="DH1113" s="252"/>
      <c r="DI1113" s="252"/>
      <c r="DJ1113" s="252"/>
      <c r="DK1113" s="252"/>
      <c r="DL1113" s="251" t="s">
        <v>2005</v>
      </c>
      <c r="DM1113" s="253" t="s">
        <v>2005</v>
      </c>
      <c r="DN1113" s="254" t="s">
        <v>66</v>
      </c>
      <c r="DO1113" s="231"/>
      <c r="DP1113" s="256" t="s">
        <v>66</v>
      </c>
      <c r="DQ1113" s="231"/>
      <c r="DR1113" s="258"/>
      <c r="DS1113" s="259"/>
      <c r="DT1113" s="260"/>
      <c r="DU1113" s="255">
        <v>9.9193548387096779</v>
      </c>
      <c r="DV1113" s="261">
        <v>92.313449394094647</v>
      </c>
      <c r="DW1113" s="231">
        <v>9.9193548387096779</v>
      </c>
      <c r="DX1113" s="262">
        <v>-6.586021505376344</v>
      </c>
      <c r="DY1113" s="255">
        <v>1.6129032258064516E-2</v>
      </c>
      <c r="DZ1113" s="231">
        <v>0.66641065028161883</v>
      </c>
      <c r="EA1113" s="231">
        <v>1.6129032258064516E-2</v>
      </c>
      <c r="EB1113" s="262">
        <v>0.31720430107526881</v>
      </c>
      <c r="EC1113" s="271"/>
      <c r="ED1113" s="234"/>
      <c r="EE1113" s="272"/>
      <c r="EF1113" s="234">
        <v>0</v>
      </c>
      <c r="EG1113" s="266">
        <v>0</v>
      </c>
      <c r="EH1113" s="258"/>
    </row>
    <row r="1114" spans="1:138" ht="30" customHeight="1" thickBot="1" x14ac:dyDescent="0.3">
      <c r="A1114" s="45" t="s">
        <v>60</v>
      </c>
      <c r="B1114" s="45" t="s">
        <v>61</v>
      </c>
      <c r="C1114" s="45" t="s">
        <v>1479</v>
      </c>
      <c r="D1114" s="46" t="s">
        <v>1840</v>
      </c>
      <c r="E1114" s="46" t="s">
        <v>1841</v>
      </c>
      <c r="F1114" s="46" t="s">
        <v>1842</v>
      </c>
      <c r="G1114" s="46" t="s">
        <v>1841</v>
      </c>
      <c r="H1114" s="226" t="s">
        <v>66</v>
      </c>
      <c r="I1114" s="227" t="s">
        <v>2002</v>
      </c>
      <c r="J1114" s="228">
        <v>13.2</v>
      </c>
      <c r="K1114" s="229">
        <v>11.774481389853227</v>
      </c>
      <c r="L1114" s="229">
        <v>12.471401489211001</v>
      </c>
      <c r="M1114" s="230">
        <v>2574.75</v>
      </c>
      <c r="N1114" s="231">
        <v>27478.484460166364</v>
      </c>
      <c r="O1114" s="232" t="s">
        <v>2003</v>
      </c>
      <c r="P1114" s="233">
        <v>7.8420332363488479</v>
      </c>
      <c r="Q1114" s="234" t="s">
        <v>2004</v>
      </c>
      <c r="R1114" s="235" t="s">
        <v>68</v>
      </c>
      <c r="S1114" s="236" t="s">
        <v>2005</v>
      </c>
      <c r="T1114" s="236" t="s">
        <v>2005</v>
      </c>
      <c r="U1114" s="237" t="s">
        <v>2005</v>
      </c>
      <c r="V1114" s="238" t="s">
        <v>2005</v>
      </c>
      <c r="W1114" s="238" t="s">
        <v>2005</v>
      </c>
      <c r="X1114" s="238" t="s">
        <v>2005</v>
      </c>
      <c r="Y1114" s="238" t="s">
        <v>2005</v>
      </c>
      <c r="Z1114" s="238" t="s">
        <v>2005</v>
      </c>
      <c r="AA1114" s="238" t="s">
        <v>2005</v>
      </c>
      <c r="AB1114" s="238" t="s">
        <v>2005</v>
      </c>
      <c r="AC1114" s="238" t="s">
        <v>2005</v>
      </c>
      <c r="AD1114" s="238" t="s">
        <v>2005</v>
      </c>
      <c r="AE1114" s="238" t="s">
        <v>2005</v>
      </c>
      <c r="AF1114" s="238" t="s">
        <v>2005</v>
      </c>
      <c r="AG1114" s="238" t="s">
        <v>2005</v>
      </c>
      <c r="AH1114" s="238" t="s">
        <v>2005</v>
      </c>
      <c r="AI1114" s="238">
        <v>55</v>
      </c>
      <c r="AJ1114" s="238">
        <v>55</v>
      </c>
      <c r="AK1114" s="238">
        <v>1</v>
      </c>
      <c r="AL1114" s="238">
        <v>1</v>
      </c>
      <c r="AM1114" s="237" t="s">
        <v>2005</v>
      </c>
      <c r="AN1114" s="238" t="s">
        <v>2005</v>
      </c>
      <c r="AO1114" s="238" t="s">
        <v>2005</v>
      </c>
      <c r="AP1114" s="238" t="s">
        <v>2005</v>
      </c>
      <c r="AQ1114" s="237">
        <f t="shared" si="68"/>
        <v>56</v>
      </c>
      <c r="AR1114" s="239">
        <f t="shared" si="68"/>
        <v>56</v>
      </c>
      <c r="AS1114" s="240"/>
      <c r="AT1114" s="238"/>
      <c r="AU1114" s="237"/>
      <c r="AV1114" s="238"/>
      <c r="AW1114" s="238"/>
      <c r="AX1114" s="238"/>
      <c r="AY1114" s="238"/>
      <c r="AZ1114" s="238"/>
      <c r="BA1114" s="238"/>
      <c r="BB1114" s="238"/>
      <c r="BC1114" s="238"/>
      <c r="BD1114" s="238"/>
      <c r="BE1114" s="238"/>
      <c r="BF1114" s="238"/>
      <c r="BG1114" s="238"/>
      <c r="BH1114" s="238"/>
      <c r="BI1114" s="238">
        <v>315.27999999999997</v>
      </c>
      <c r="BJ1114" s="238">
        <v>315.27999999999997</v>
      </c>
      <c r="BK1114" s="238">
        <v>7.6</v>
      </c>
      <c r="BL1114" s="238">
        <v>7.6</v>
      </c>
      <c r="BM1114" s="238"/>
      <c r="BN1114" s="238"/>
      <c r="BO1114" s="238"/>
      <c r="BP1114" s="238"/>
      <c r="BQ1114" s="237">
        <f t="shared" si="69"/>
        <v>322.88</v>
      </c>
      <c r="BR1114" s="237">
        <f t="shared" si="69"/>
        <v>322.88</v>
      </c>
      <c r="BS1114" s="241">
        <f t="shared" si="71"/>
        <v>4.1172995608257441E-2</v>
      </c>
      <c r="BT1114" s="273">
        <v>0</v>
      </c>
      <c r="BU1114" s="243">
        <v>0</v>
      </c>
      <c r="BV1114" s="244">
        <v>0</v>
      </c>
      <c r="BW1114" s="243">
        <v>0</v>
      </c>
      <c r="BX1114" s="243">
        <v>0</v>
      </c>
      <c r="BY1114" s="243">
        <v>0</v>
      </c>
      <c r="BZ1114" s="243">
        <v>0</v>
      </c>
      <c r="CA1114" s="243">
        <v>0</v>
      </c>
      <c r="CB1114" s="243">
        <v>0</v>
      </c>
      <c r="CC1114" s="243">
        <v>0</v>
      </c>
      <c r="CD1114" s="243">
        <v>0</v>
      </c>
      <c r="CE1114" s="243">
        <v>0</v>
      </c>
      <c r="CF1114" s="243">
        <v>0</v>
      </c>
      <c r="CG1114" s="243">
        <v>0</v>
      </c>
      <c r="CH1114" s="243">
        <v>0</v>
      </c>
      <c r="CI1114" s="243">
        <v>0</v>
      </c>
      <c r="CJ1114" s="243">
        <v>370088.27519999997</v>
      </c>
      <c r="CK1114" s="243">
        <v>370088.27519999997</v>
      </c>
      <c r="CL1114" s="243">
        <v>8921.1840000000011</v>
      </c>
      <c r="CM1114" s="243">
        <v>8921.1840000000011</v>
      </c>
      <c r="CN1114" s="243">
        <v>0</v>
      </c>
      <c r="CO1114" s="243">
        <v>0</v>
      </c>
      <c r="CP1114" s="243">
        <v>0</v>
      </c>
      <c r="CQ1114" s="243">
        <v>0</v>
      </c>
      <c r="CR1114" s="244">
        <f t="shared" si="70"/>
        <v>379009.45919999998</v>
      </c>
      <c r="CS1114" s="267">
        <f t="shared" si="70"/>
        <v>379009.45919999998</v>
      </c>
      <c r="CT1114" s="268"/>
      <c r="CU1114" s="269"/>
      <c r="CV1114" s="269"/>
      <c r="CW1114" s="269"/>
      <c r="CX1114" s="269"/>
      <c r="CY1114" s="269"/>
      <c r="CZ1114" s="269"/>
      <c r="DA1114" s="270"/>
      <c r="DB1114" s="248">
        <v>27478.484460166364</v>
      </c>
      <c r="DC1114" s="249"/>
      <c r="DD1114" s="250">
        <v>7.8420332363488479</v>
      </c>
      <c r="DE1114" s="251"/>
      <c r="DF1114" s="251"/>
      <c r="DG1114" s="251"/>
      <c r="DH1114" s="252"/>
      <c r="DI1114" s="252"/>
      <c r="DJ1114" s="252"/>
      <c r="DK1114" s="252"/>
      <c r="DL1114" s="251" t="s">
        <v>2005</v>
      </c>
      <c r="DM1114" s="253" t="s">
        <v>2005</v>
      </c>
      <c r="DN1114" s="254" t="s">
        <v>66</v>
      </c>
      <c r="DO1114" s="231"/>
      <c r="DP1114" s="256" t="s">
        <v>66</v>
      </c>
      <c r="DQ1114" s="231"/>
      <c r="DR1114" s="258"/>
      <c r="DS1114" s="259"/>
      <c r="DT1114" s="260"/>
      <c r="DU1114" s="255">
        <v>418.53111952616757</v>
      </c>
      <c r="DV1114" s="261">
        <v>1071.6154831134572</v>
      </c>
      <c r="DW1114" s="231">
        <v>320.5363627536654</v>
      </c>
      <c r="DX1114" s="262">
        <v>-137.89643849639239</v>
      </c>
      <c r="DY1114" s="255">
        <v>1.3216817166715216</v>
      </c>
      <c r="DZ1114" s="231">
        <v>1.5933359264924052</v>
      </c>
      <c r="EA1114" s="231">
        <v>1.1744829595106321</v>
      </c>
      <c r="EB1114" s="262">
        <v>1.0586266277293843</v>
      </c>
      <c r="EC1114" s="271"/>
      <c r="ED1114" s="234"/>
      <c r="EE1114" s="272"/>
      <c r="EF1114" s="234">
        <v>759566</v>
      </c>
      <c r="EG1114" s="266">
        <v>-561108.33333333337</v>
      </c>
      <c r="EH1114" s="258"/>
    </row>
    <row r="1115" spans="1:138" ht="30" customHeight="1" thickBot="1" x14ac:dyDescent="0.3">
      <c r="A1115" s="45" t="s">
        <v>60</v>
      </c>
      <c r="B1115" s="45" t="s">
        <v>61</v>
      </c>
      <c r="C1115" s="45" t="s">
        <v>1479</v>
      </c>
      <c r="D1115" s="46" t="s">
        <v>1840</v>
      </c>
      <c r="E1115" s="46" t="s">
        <v>1841</v>
      </c>
      <c r="F1115" s="46" t="s">
        <v>1843</v>
      </c>
      <c r="G1115" s="46" t="s">
        <v>1841</v>
      </c>
      <c r="H1115" s="226" t="s">
        <v>66</v>
      </c>
      <c r="I1115" s="227" t="s">
        <v>2007</v>
      </c>
      <c r="J1115" s="228">
        <v>13.2</v>
      </c>
      <c r="K1115" s="229">
        <v>11.797344460513136</v>
      </c>
      <c r="L1115" s="229">
        <v>13.957575728544001</v>
      </c>
      <c r="M1115" s="230">
        <v>1051.0833333333301</v>
      </c>
      <c r="N1115" s="231">
        <v>16743.44971479525</v>
      </c>
      <c r="O1115" s="232" t="s">
        <v>2003</v>
      </c>
      <c r="P1115" s="233">
        <v>4.7783817679210179</v>
      </c>
      <c r="Q1115" s="234" t="s">
        <v>2004</v>
      </c>
      <c r="R1115" s="235" t="s">
        <v>68</v>
      </c>
      <c r="S1115" s="236" t="s">
        <v>2005</v>
      </c>
      <c r="T1115" s="236" t="s">
        <v>2005</v>
      </c>
      <c r="U1115" s="237" t="s">
        <v>2005</v>
      </c>
      <c r="V1115" s="238" t="s">
        <v>2005</v>
      </c>
      <c r="W1115" s="238" t="s">
        <v>2005</v>
      </c>
      <c r="X1115" s="238" t="s">
        <v>2005</v>
      </c>
      <c r="Y1115" s="238" t="s">
        <v>2005</v>
      </c>
      <c r="Z1115" s="238" t="s">
        <v>2005</v>
      </c>
      <c r="AA1115" s="238" t="s">
        <v>2005</v>
      </c>
      <c r="AB1115" s="238" t="s">
        <v>2005</v>
      </c>
      <c r="AC1115" s="238" t="s">
        <v>2005</v>
      </c>
      <c r="AD1115" s="238" t="s">
        <v>2005</v>
      </c>
      <c r="AE1115" s="238" t="s">
        <v>2005</v>
      </c>
      <c r="AF1115" s="238" t="s">
        <v>2005</v>
      </c>
      <c r="AG1115" s="238" t="s">
        <v>2005</v>
      </c>
      <c r="AH1115" s="238" t="s">
        <v>2005</v>
      </c>
      <c r="AI1115" s="238">
        <v>52</v>
      </c>
      <c r="AJ1115" s="238">
        <v>52</v>
      </c>
      <c r="AK1115" s="238">
        <v>1</v>
      </c>
      <c r="AL1115" s="238">
        <v>1</v>
      </c>
      <c r="AM1115" s="237" t="s">
        <v>2005</v>
      </c>
      <c r="AN1115" s="238" t="s">
        <v>2005</v>
      </c>
      <c r="AO1115" s="238" t="s">
        <v>2005</v>
      </c>
      <c r="AP1115" s="238" t="s">
        <v>2005</v>
      </c>
      <c r="AQ1115" s="237">
        <f t="shared" si="68"/>
        <v>53</v>
      </c>
      <c r="AR1115" s="239">
        <f t="shared" si="68"/>
        <v>53</v>
      </c>
      <c r="AS1115" s="240"/>
      <c r="AT1115" s="238"/>
      <c r="AU1115" s="237"/>
      <c r="AV1115" s="238"/>
      <c r="AW1115" s="238"/>
      <c r="AX1115" s="238"/>
      <c r="AY1115" s="238"/>
      <c r="AZ1115" s="238"/>
      <c r="BA1115" s="238"/>
      <c r="BB1115" s="238"/>
      <c r="BC1115" s="238"/>
      <c r="BD1115" s="238"/>
      <c r="BE1115" s="238"/>
      <c r="BF1115" s="238"/>
      <c r="BG1115" s="238"/>
      <c r="BH1115" s="238"/>
      <c r="BI1115" s="238">
        <v>416.77</v>
      </c>
      <c r="BJ1115" s="238">
        <v>416.77</v>
      </c>
      <c r="BK1115" s="238">
        <v>0</v>
      </c>
      <c r="BL1115" s="238">
        <v>0</v>
      </c>
      <c r="BM1115" s="238"/>
      <c r="BN1115" s="238"/>
      <c r="BO1115" s="238"/>
      <c r="BP1115" s="238"/>
      <c r="BQ1115" s="237">
        <f t="shared" si="69"/>
        <v>416.77</v>
      </c>
      <c r="BR1115" s="237">
        <f t="shared" si="69"/>
        <v>416.77</v>
      </c>
      <c r="BS1115" s="241">
        <f t="shared" si="71"/>
        <v>8.7219904193910527E-2</v>
      </c>
      <c r="BT1115" s="273">
        <v>0</v>
      </c>
      <c r="BU1115" s="243">
        <v>0</v>
      </c>
      <c r="BV1115" s="244">
        <v>0</v>
      </c>
      <c r="BW1115" s="243">
        <v>0</v>
      </c>
      <c r="BX1115" s="243">
        <v>0</v>
      </c>
      <c r="BY1115" s="243">
        <v>0</v>
      </c>
      <c r="BZ1115" s="243">
        <v>0</v>
      </c>
      <c r="CA1115" s="243">
        <v>0</v>
      </c>
      <c r="CB1115" s="243">
        <v>0</v>
      </c>
      <c r="CC1115" s="243">
        <v>0</v>
      </c>
      <c r="CD1115" s="243">
        <v>0</v>
      </c>
      <c r="CE1115" s="243">
        <v>0</v>
      </c>
      <c r="CF1115" s="243">
        <v>0</v>
      </c>
      <c r="CG1115" s="243">
        <v>0</v>
      </c>
      <c r="CH1115" s="243">
        <v>0</v>
      </c>
      <c r="CI1115" s="243">
        <v>0</v>
      </c>
      <c r="CJ1115" s="243">
        <v>489221.29680000001</v>
      </c>
      <c r="CK1115" s="243">
        <v>489221.29680000001</v>
      </c>
      <c r="CL1115" s="243">
        <v>0</v>
      </c>
      <c r="CM1115" s="243">
        <v>0</v>
      </c>
      <c r="CN1115" s="243">
        <v>0</v>
      </c>
      <c r="CO1115" s="243">
        <v>0</v>
      </c>
      <c r="CP1115" s="243">
        <v>0</v>
      </c>
      <c r="CQ1115" s="243">
        <v>0</v>
      </c>
      <c r="CR1115" s="244">
        <f t="shared" si="70"/>
        <v>489221.29680000001</v>
      </c>
      <c r="CS1115" s="267">
        <f t="shared" si="70"/>
        <v>489221.29680000001</v>
      </c>
      <c r="CT1115" s="268"/>
      <c r="CU1115" s="269"/>
      <c r="CV1115" s="269"/>
      <c r="CW1115" s="269"/>
      <c r="CX1115" s="269"/>
      <c r="CY1115" s="269"/>
      <c r="CZ1115" s="269"/>
      <c r="DA1115" s="270"/>
      <c r="DB1115" s="248">
        <v>16743.44971479525</v>
      </c>
      <c r="DC1115" s="249"/>
      <c r="DD1115" s="250">
        <v>4.7783817679210179</v>
      </c>
      <c r="DE1115" s="251"/>
      <c r="DF1115" s="251"/>
      <c r="DG1115" s="251"/>
      <c r="DH1115" s="252"/>
      <c r="DI1115" s="252"/>
      <c r="DJ1115" s="252"/>
      <c r="DK1115" s="252"/>
      <c r="DL1115" s="251" t="s">
        <v>2005</v>
      </c>
      <c r="DM1115" s="253" t="s">
        <v>2005</v>
      </c>
      <c r="DN1115" s="254" t="s">
        <v>66</v>
      </c>
      <c r="DO1115" s="231"/>
      <c r="DP1115" s="256" t="s">
        <v>66</v>
      </c>
      <c r="DQ1115" s="231"/>
      <c r="DR1115" s="258"/>
      <c r="DS1115" s="259"/>
      <c r="DT1115" s="260"/>
      <c r="DU1115" s="255">
        <v>45.069690002378636</v>
      </c>
      <c r="DV1115" s="261">
        <v>1576.0799592386318</v>
      </c>
      <c r="DW1115" s="231">
        <v>41.810195829699644</v>
      </c>
      <c r="DX1115" s="262">
        <v>91.392985602944407</v>
      </c>
      <c r="DY1115" s="255">
        <v>0.17030048362800337</v>
      </c>
      <c r="DZ1115" s="231">
        <v>1.8334876152741735</v>
      </c>
      <c r="EA1115" s="231">
        <v>0.16839768492824916</v>
      </c>
      <c r="EB1115" s="262">
        <v>1.1591148389852455</v>
      </c>
      <c r="EC1115" s="271"/>
      <c r="ED1115" s="234"/>
      <c r="EE1115" s="272"/>
      <c r="EF1115" s="234">
        <v>0</v>
      </c>
      <c r="EG1115" s="266">
        <v>83985.666666666672</v>
      </c>
      <c r="EH1115" s="258"/>
    </row>
    <row r="1116" spans="1:138" ht="30" customHeight="1" thickBot="1" x14ac:dyDescent="0.3">
      <c r="A1116" s="45" t="s">
        <v>60</v>
      </c>
      <c r="B1116" s="45" t="s">
        <v>61</v>
      </c>
      <c r="C1116" s="45" t="s">
        <v>1479</v>
      </c>
      <c r="D1116" s="46" t="s">
        <v>1840</v>
      </c>
      <c r="E1116" s="46" t="s">
        <v>1841</v>
      </c>
      <c r="F1116" s="46" t="s">
        <v>1844</v>
      </c>
      <c r="G1116" s="46" t="s">
        <v>1841</v>
      </c>
      <c r="H1116" s="226" t="s">
        <v>66</v>
      </c>
      <c r="I1116" s="227" t="s">
        <v>2002</v>
      </c>
      <c r="J1116" s="228">
        <v>13.2</v>
      </c>
      <c r="K1116" s="229">
        <v>11.820207531173043</v>
      </c>
      <c r="L1116" s="229">
        <v>22.808901467709003</v>
      </c>
      <c r="M1116" s="230">
        <v>1462</v>
      </c>
      <c r="N1116" s="231">
        <v>18586.030305418648</v>
      </c>
      <c r="O1116" s="232" t="s">
        <v>2003</v>
      </c>
      <c r="P1116" s="233">
        <v>5.3042323930989284</v>
      </c>
      <c r="Q1116" s="234" t="s">
        <v>2004</v>
      </c>
      <c r="R1116" s="235" t="s">
        <v>68</v>
      </c>
      <c r="S1116" s="236" t="s">
        <v>2005</v>
      </c>
      <c r="T1116" s="236" t="s">
        <v>2005</v>
      </c>
      <c r="U1116" s="237" t="s">
        <v>2005</v>
      </c>
      <c r="V1116" s="238" t="s">
        <v>2005</v>
      </c>
      <c r="W1116" s="238" t="s">
        <v>2005</v>
      </c>
      <c r="X1116" s="238" t="s">
        <v>2005</v>
      </c>
      <c r="Y1116" s="238" t="s">
        <v>2005</v>
      </c>
      <c r="Z1116" s="238" t="s">
        <v>2005</v>
      </c>
      <c r="AA1116" s="238" t="s">
        <v>2005</v>
      </c>
      <c r="AB1116" s="238" t="s">
        <v>2005</v>
      </c>
      <c r="AC1116" s="238" t="s">
        <v>2005</v>
      </c>
      <c r="AD1116" s="238" t="s">
        <v>2005</v>
      </c>
      <c r="AE1116" s="238" t="s">
        <v>2005</v>
      </c>
      <c r="AF1116" s="238" t="s">
        <v>2005</v>
      </c>
      <c r="AG1116" s="238" t="s">
        <v>2005</v>
      </c>
      <c r="AH1116" s="238" t="s">
        <v>2005</v>
      </c>
      <c r="AI1116" s="238">
        <v>100</v>
      </c>
      <c r="AJ1116" s="238">
        <v>100</v>
      </c>
      <c r="AK1116" s="238" t="s">
        <v>2005</v>
      </c>
      <c r="AL1116" s="238" t="s">
        <v>2005</v>
      </c>
      <c r="AM1116" s="237" t="s">
        <v>2005</v>
      </c>
      <c r="AN1116" s="238" t="s">
        <v>2005</v>
      </c>
      <c r="AO1116" s="238" t="s">
        <v>2005</v>
      </c>
      <c r="AP1116" s="238" t="s">
        <v>2005</v>
      </c>
      <c r="AQ1116" s="237">
        <f t="shared" si="68"/>
        <v>100</v>
      </c>
      <c r="AR1116" s="239">
        <f t="shared" si="68"/>
        <v>100</v>
      </c>
      <c r="AS1116" s="240"/>
      <c r="AT1116" s="238"/>
      <c r="AU1116" s="237"/>
      <c r="AV1116" s="238"/>
      <c r="AW1116" s="238"/>
      <c r="AX1116" s="238"/>
      <c r="AY1116" s="238"/>
      <c r="AZ1116" s="238"/>
      <c r="BA1116" s="238"/>
      <c r="BB1116" s="238"/>
      <c r="BC1116" s="238"/>
      <c r="BD1116" s="238"/>
      <c r="BE1116" s="238"/>
      <c r="BF1116" s="238"/>
      <c r="BG1116" s="238"/>
      <c r="BH1116" s="238"/>
      <c r="BI1116" s="238">
        <v>1362.43</v>
      </c>
      <c r="BJ1116" s="238">
        <v>1362.43</v>
      </c>
      <c r="BK1116" s="238"/>
      <c r="BL1116" s="238"/>
      <c r="BM1116" s="238"/>
      <c r="BN1116" s="238"/>
      <c r="BO1116" s="238"/>
      <c r="BP1116" s="238"/>
      <c r="BQ1116" s="237">
        <f t="shared" si="69"/>
        <v>1362.43</v>
      </c>
      <c r="BR1116" s="237">
        <f t="shared" si="69"/>
        <v>1362.43</v>
      </c>
      <c r="BS1116" s="241">
        <f t="shared" si="71"/>
        <v>0.25685714709117752</v>
      </c>
      <c r="BT1116" s="273">
        <v>0</v>
      </c>
      <c r="BU1116" s="243">
        <v>0</v>
      </c>
      <c r="BV1116" s="244">
        <v>0</v>
      </c>
      <c r="BW1116" s="243">
        <v>0</v>
      </c>
      <c r="BX1116" s="243">
        <v>0</v>
      </c>
      <c r="BY1116" s="243">
        <v>0</v>
      </c>
      <c r="BZ1116" s="243">
        <v>0</v>
      </c>
      <c r="CA1116" s="243">
        <v>0</v>
      </c>
      <c r="CB1116" s="243">
        <v>0</v>
      </c>
      <c r="CC1116" s="243">
        <v>0</v>
      </c>
      <c r="CD1116" s="243">
        <v>0</v>
      </c>
      <c r="CE1116" s="243">
        <v>0</v>
      </c>
      <c r="CF1116" s="243">
        <v>0</v>
      </c>
      <c r="CG1116" s="243">
        <v>0</v>
      </c>
      <c r="CH1116" s="243">
        <v>0</v>
      </c>
      <c r="CI1116" s="243">
        <v>0</v>
      </c>
      <c r="CJ1116" s="243">
        <v>1599274.8312000001</v>
      </c>
      <c r="CK1116" s="243">
        <v>1599274.8312000001</v>
      </c>
      <c r="CL1116" s="243">
        <v>0</v>
      </c>
      <c r="CM1116" s="243">
        <v>0</v>
      </c>
      <c r="CN1116" s="243">
        <v>0</v>
      </c>
      <c r="CO1116" s="243">
        <v>0</v>
      </c>
      <c r="CP1116" s="243">
        <v>0</v>
      </c>
      <c r="CQ1116" s="243">
        <v>0</v>
      </c>
      <c r="CR1116" s="244">
        <f t="shared" si="70"/>
        <v>1599274.8312000001</v>
      </c>
      <c r="CS1116" s="267">
        <f t="shared" si="70"/>
        <v>1599274.8312000001</v>
      </c>
      <c r="CT1116" s="268"/>
      <c r="CU1116" s="269"/>
      <c r="CV1116" s="269"/>
      <c r="CW1116" s="269"/>
      <c r="CX1116" s="269"/>
      <c r="CY1116" s="269"/>
      <c r="CZ1116" s="269"/>
      <c r="DA1116" s="270"/>
      <c r="DB1116" s="248">
        <v>18586.030305418648</v>
      </c>
      <c r="DC1116" s="249"/>
      <c r="DD1116" s="250">
        <v>5.3042323930989284</v>
      </c>
      <c r="DE1116" s="251"/>
      <c r="DF1116" s="251"/>
      <c r="DG1116" s="251"/>
      <c r="DH1116" s="252"/>
      <c r="DI1116" s="252"/>
      <c r="DJ1116" s="252"/>
      <c r="DK1116" s="252"/>
      <c r="DL1116" s="251" t="s">
        <v>2005</v>
      </c>
      <c r="DM1116" s="253" t="s">
        <v>2005</v>
      </c>
      <c r="DN1116" s="254" t="s">
        <v>66</v>
      </c>
      <c r="DO1116" s="231"/>
      <c r="DP1116" s="256" t="s">
        <v>66</v>
      </c>
      <c r="DQ1116" s="231"/>
      <c r="DR1116" s="258"/>
      <c r="DS1116" s="259"/>
      <c r="DT1116" s="260"/>
      <c r="DU1116" s="255">
        <v>159.38508891928865</v>
      </c>
      <c r="DV1116" s="261">
        <v>1034.8747540765953</v>
      </c>
      <c r="DW1116" s="231">
        <v>113.85294117647059</v>
      </c>
      <c r="DX1116" s="262">
        <v>-31.228295948691368</v>
      </c>
      <c r="DY1116" s="255">
        <v>1.1532147742818057</v>
      </c>
      <c r="DZ1116" s="231">
        <v>0.44324429976939084</v>
      </c>
      <c r="EA1116" s="231">
        <v>1.0683994528043776</v>
      </c>
      <c r="EB1116" s="262">
        <v>-0.13883582580415565</v>
      </c>
      <c r="EC1116" s="271"/>
      <c r="ED1116" s="234"/>
      <c r="EE1116" s="272"/>
      <c r="EF1116" s="234">
        <v>52751</v>
      </c>
      <c r="EG1116" s="266">
        <v>-27083</v>
      </c>
      <c r="EH1116" s="258"/>
    </row>
    <row r="1117" spans="1:138" ht="30" customHeight="1" thickBot="1" x14ac:dyDescent="0.3">
      <c r="A1117" s="45" t="s">
        <v>60</v>
      </c>
      <c r="B1117" s="45" t="s">
        <v>61</v>
      </c>
      <c r="C1117" s="45" t="s">
        <v>1479</v>
      </c>
      <c r="D1117" s="46" t="s">
        <v>1845</v>
      </c>
      <c r="E1117" s="46" t="s">
        <v>1487</v>
      </c>
      <c r="F1117" s="46" t="s">
        <v>1846</v>
      </c>
      <c r="G1117" s="46" t="s">
        <v>1566</v>
      </c>
      <c r="H1117" s="226" t="s">
        <v>66</v>
      </c>
      <c r="I1117" s="227" t="s">
        <v>2007</v>
      </c>
      <c r="J1117" s="228">
        <v>13.2</v>
      </c>
      <c r="K1117" s="229">
        <v>11.271493835335225</v>
      </c>
      <c r="L1117" s="229">
        <v>22.360037832278998</v>
      </c>
      <c r="M1117" s="230">
        <v>1377.8333333333301</v>
      </c>
      <c r="N1117" s="231">
        <v>14616.376</v>
      </c>
      <c r="O1117" s="232" t="s">
        <v>2006</v>
      </c>
      <c r="P1117" s="233">
        <v>4.8926971212205634</v>
      </c>
      <c r="Q1117" s="234" t="s">
        <v>2004</v>
      </c>
      <c r="R1117" s="235" t="s">
        <v>68</v>
      </c>
      <c r="S1117" s="236" t="s">
        <v>2005</v>
      </c>
      <c r="T1117" s="236" t="s">
        <v>2005</v>
      </c>
      <c r="U1117" s="237" t="s">
        <v>2005</v>
      </c>
      <c r="V1117" s="238" t="s">
        <v>2005</v>
      </c>
      <c r="W1117" s="238" t="s">
        <v>2005</v>
      </c>
      <c r="X1117" s="238" t="s">
        <v>2005</v>
      </c>
      <c r="Y1117" s="238" t="s">
        <v>2005</v>
      </c>
      <c r="Z1117" s="238" t="s">
        <v>2005</v>
      </c>
      <c r="AA1117" s="238" t="s">
        <v>2005</v>
      </c>
      <c r="AB1117" s="238" t="s">
        <v>2005</v>
      </c>
      <c r="AC1117" s="238" t="s">
        <v>2005</v>
      </c>
      <c r="AD1117" s="238" t="s">
        <v>2005</v>
      </c>
      <c r="AE1117" s="238" t="s">
        <v>2005</v>
      </c>
      <c r="AF1117" s="238" t="s">
        <v>2005</v>
      </c>
      <c r="AG1117" s="238" t="s">
        <v>2005</v>
      </c>
      <c r="AH1117" s="238" t="s">
        <v>2005</v>
      </c>
      <c r="AI1117" s="238">
        <v>100</v>
      </c>
      <c r="AJ1117" s="238">
        <v>100</v>
      </c>
      <c r="AK1117" s="238">
        <v>1</v>
      </c>
      <c r="AL1117" s="238">
        <v>1</v>
      </c>
      <c r="AM1117" s="237" t="s">
        <v>2005</v>
      </c>
      <c r="AN1117" s="238" t="s">
        <v>2005</v>
      </c>
      <c r="AO1117" s="238" t="s">
        <v>2005</v>
      </c>
      <c r="AP1117" s="238" t="s">
        <v>2005</v>
      </c>
      <c r="AQ1117" s="237">
        <f t="shared" si="68"/>
        <v>101</v>
      </c>
      <c r="AR1117" s="239">
        <f t="shared" si="68"/>
        <v>101</v>
      </c>
      <c r="AS1117" s="240"/>
      <c r="AT1117" s="238"/>
      <c r="AU1117" s="237"/>
      <c r="AV1117" s="238"/>
      <c r="AW1117" s="238"/>
      <c r="AX1117" s="238"/>
      <c r="AY1117" s="238"/>
      <c r="AZ1117" s="238"/>
      <c r="BA1117" s="238"/>
      <c r="BB1117" s="238"/>
      <c r="BC1117" s="238"/>
      <c r="BD1117" s="238"/>
      <c r="BE1117" s="238"/>
      <c r="BF1117" s="238"/>
      <c r="BG1117" s="238"/>
      <c r="BH1117" s="238"/>
      <c r="BI1117" s="238">
        <v>681.51</v>
      </c>
      <c r="BJ1117" s="238">
        <v>681.51</v>
      </c>
      <c r="BK1117" s="238">
        <v>7.6</v>
      </c>
      <c r="BL1117" s="238">
        <v>7.6</v>
      </c>
      <c r="BM1117" s="238"/>
      <c r="BN1117" s="238"/>
      <c r="BO1117" s="238"/>
      <c r="BP1117" s="238"/>
      <c r="BQ1117" s="237">
        <f t="shared" si="69"/>
        <v>689.11</v>
      </c>
      <c r="BR1117" s="237">
        <f t="shared" si="69"/>
        <v>689.11</v>
      </c>
      <c r="BS1117" s="241">
        <f t="shared" si="71"/>
        <v>0.1408446063442591</v>
      </c>
      <c r="BT1117" s="273">
        <v>0</v>
      </c>
      <c r="BU1117" s="243">
        <v>0</v>
      </c>
      <c r="BV1117" s="244">
        <v>0</v>
      </c>
      <c r="BW1117" s="243">
        <v>0</v>
      </c>
      <c r="BX1117" s="243">
        <v>0</v>
      </c>
      <c r="BY1117" s="243">
        <v>0</v>
      </c>
      <c r="BZ1117" s="243">
        <v>0</v>
      </c>
      <c r="CA1117" s="243">
        <v>0</v>
      </c>
      <c r="CB1117" s="243">
        <v>0</v>
      </c>
      <c r="CC1117" s="243">
        <v>0</v>
      </c>
      <c r="CD1117" s="243">
        <v>0</v>
      </c>
      <c r="CE1117" s="243">
        <v>0</v>
      </c>
      <c r="CF1117" s="243">
        <v>0</v>
      </c>
      <c r="CG1117" s="243">
        <v>0</v>
      </c>
      <c r="CH1117" s="243">
        <v>0</v>
      </c>
      <c r="CI1117" s="243">
        <v>0</v>
      </c>
      <c r="CJ1117" s="243">
        <v>799983.69839999999</v>
      </c>
      <c r="CK1117" s="243">
        <v>799983.69839999999</v>
      </c>
      <c r="CL1117" s="243">
        <v>8921.1840000000011</v>
      </c>
      <c r="CM1117" s="243">
        <v>8921.1840000000011</v>
      </c>
      <c r="CN1117" s="243">
        <v>0</v>
      </c>
      <c r="CO1117" s="243">
        <v>0</v>
      </c>
      <c r="CP1117" s="243">
        <v>0</v>
      </c>
      <c r="CQ1117" s="243">
        <v>0</v>
      </c>
      <c r="CR1117" s="244">
        <f t="shared" si="70"/>
        <v>808904.8824</v>
      </c>
      <c r="CS1117" s="267">
        <f t="shared" si="70"/>
        <v>808904.8824</v>
      </c>
      <c r="CT1117" s="268"/>
      <c r="CU1117" s="269"/>
      <c r="CV1117" s="269"/>
      <c r="CW1117" s="269"/>
      <c r="CX1117" s="269"/>
      <c r="CY1117" s="269"/>
      <c r="CZ1117" s="269"/>
      <c r="DA1117" s="270"/>
      <c r="DB1117" s="248">
        <v>14616.376</v>
      </c>
      <c r="DC1117" s="249"/>
      <c r="DD1117" s="250">
        <v>4.8926971212205634</v>
      </c>
      <c r="DE1117" s="251"/>
      <c r="DF1117" s="251"/>
      <c r="DG1117" s="251"/>
      <c r="DH1117" s="252"/>
      <c r="DI1117" s="252"/>
      <c r="DJ1117" s="252"/>
      <c r="DK1117" s="252"/>
      <c r="DL1117" s="251" t="s">
        <v>2005</v>
      </c>
      <c r="DM1117" s="253" t="s">
        <v>2005</v>
      </c>
      <c r="DN1117" s="254" t="s">
        <v>66</v>
      </c>
      <c r="DO1117" s="231"/>
      <c r="DP1117" s="256" t="s">
        <v>66</v>
      </c>
      <c r="DQ1117" s="231"/>
      <c r="DR1117" s="258"/>
      <c r="DS1117" s="259"/>
      <c r="DT1117" s="260"/>
      <c r="DU1117" s="255">
        <v>237.37849280271013</v>
      </c>
      <c r="DV1117" s="261">
        <v>1591.176609666421</v>
      </c>
      <c r="DW1117" s="231">
        <v>77.073908310148965</v>
      </c>
      <c r="DX1117" s="262">
        <v>133.70670154191174</v>
      </c>
      <c r="DY1117" s="255">
        <v>2.0524978831498779</v>
      </c>
      <c r="DZ1117" s="231">
        <v>0.7397547463524119</v>
      </c>
      <c r="EA1117" s="231">
        <v>1.2614007499697624</v>
      </c>
      <c r="EB1117" s="262">
        <v>0.50671703302335769</v>
      </c>
      <c r="EC1117" s="271"/>
      <c r="ED1117" s="234"/>
      <c r="EE1117" s="272"/>
      <c r="EF1117" s="234">
        <v>56703</v>
      </c>
      <c r="EG1117" s="266">
        <v>100135.33333333334</v>
      </c>
      <c r="EH1117" s="258"/>
    </row>
    <row r="1118" spans="1:138" ht="30" customHeight="1" thickBot="1" x14ac:dyDescent="0.3">
      <c r="A1118" s="45" t="s">
        <v>60</v>
      </c>
      <c r="B1118" s="45" t="s">
        <v>61</v>
      </c>
      <c r="C1118" s="45" t="s">
        <v>1479</v>
      </c>
      <c r="D1118" s="46" t="s">
        <v>1845</v>
      </c>
      <c r="E1118" s="46" t="s">
        <v>1487</v>
      </c>
      <c r="F1118" s="46" t="s">
        <v>1847</v>
      </c>
      <c r="G1118" s="46" t="s">
        <v>1848</v>
      </c>
      <c r="H1118" s="226" t="s">
        <v>66</v>
      </c>
      <c r="I1118" s="227" t="s">
        <v>2002</v>
      </c>
      <c r="J1118" s="228">
        <v>13.2</v>
      </c>
      <c r="K1118" s="229">
        <v>11.774481389853227</v>
      </c>
      <c r="L1118" s="229">
        <v>16.636931783577001</v>
      </c>
      <c r="M1118" s="230">
        <v>4073.5</v>
      </c>
      <c r="N1118" s="231">
        <v>43193.201999999997</v>
      </c>
      <c r="O1118" s="232" t="s">
        <v>2006</v>
      </c>
      <c r="P1118" s="233">
        <v>9.6939419598014904</v>
      </c>
      <c r="Q1118" s="234" t="s">
        <v>2004</v>
      </c>
      <c r="R1118" s="235" t="s">
        <v>68</v>
      </c>
      <c r="S1118" s="236" t="s">
        <v>2005</v>
      </c>
      <c r="T1118" s="236" t="s">
        <v>2005</v>
      </c>
      <c r="U1118" s="237" t="s">
        <v>2005</v>
      </c>
      <c r="V1118" s="238" t="s">
        <v>2005</v>
      </c>
      <c r="W1118" s="238" t="s">
        <v>2005</v>
      </c>
      <c r="X1118" s="238" t="s">
        <v>2005</v>
      </c>
      <c r="Y1118" s="238" t="s">
        <v>2005</v>
      </c>
      <c r="Z1118" s="238" t="s">
        <v>2005</v>
      </c>
      <c r="AA1118" s="238" t="s">
        <v>2005</v>
      </c>
      <c r="AB1118" s="238" t="s">
        <v>2005</v>
      </c>
      <c r="AC1118" s="238" t="s">
        <v>2005</v>
      </c>
      <c r="AD1118" s="238" t="s">
        <v>2005</v>
      </c>
      <c r="AE1118" s="238" t="s">
        <v>2005</v>
      </c>
      <c r="AF1118" s="238" t="s">
        <v>2005</v>
      </c>
      <c r="AG1118" s="238" t="s">
        <v>2005</v>
      </c>
      <c r="AH1118" s="238" t="s">
        <v>2005</v>
      </c>
      <c r="AI1118" s="238">
        <v>185</v>
      </c>
      <c r="AJ1118" s="238">
        <v>185</v>
      </c>
      <c r="AK1118" s="238" t="s">
        <v>2005</v>
      </c>
      <c r="AL1118" s="238" t="s">
        <v>2005</v>
      </c>
      <c r="AM1118" s="237" t="s">
        <v>2005</v>
      </c>
      <c r="AN1118" s="238" t="s">
        <v>2005</v>
      </c>
      <c r="AO1118" s="238" t="s">
        <v>2005</v>
      </c>
      <c r="AP1118" s="238" t="s">
        <v>2005</v>
      </c>
      <c r="AQ1118" s="237">
        <f t="shared" si="68"/>
        <v>185</v>
      </c>
      <c r="AR1118" s="239">
        <f t="shared" si="68"/>
        <v>185</v>
      </c>
      <c r="AS1118" s="240"/>
      <c r="AT1118" s="238"/>
      <c r="AU1118" s="237"/>
      <c r="AV1118" s="238"/>
      <c r="AW1118" s="238"/>
      <c r="AX1118" s="238"/>
      <c r="AY1118" s="238"/>
      <c r="AZ1118" s="238"/>
      <c r="BA1118" s="238"/>
      <c r="BB1118" s="238"/>
      <c r="BC1118" s="238"/>
      <c r="BD1118" s="238"/>
      <c r="BE1118" s="238"/>
      <c r="BF1118" s="238"/>
      <c r="BG1118" s="238"/>
      <c r="BH1118" s="238"/>
      <c r="BI1118" s="238">
        <v>1369.66</v>
      </c>
      <c r="BJ1118" s="238">
        <v>1369.66</v>
      </c>
      <c r="BK1118" s="238"/>
      <c r="BL1118" s="238"/>
      <c r="BM1118" s="238"/>
      <c r="BN1118" s="238"/>
      <c r="BO1118" s="238"/>
      <c r="BP1118" s="238"/>
      <c r="BQ1118" s="237">
        <f t="shared" si="69"/>
        <v>1369.66</v>
      </c>
      <c r="BR1118" s="237">
        <f t="shared" si="69"/>
        <v>1369.66</v>
      </c>
      <c r="BS1118" s="241">
        <f t="shared" si="71"/>
        <v>0.14129030333373768</v>
      </c>
      <c r="BT1118" s="273">
        <v>0</v>
      </c>
      <c r="BU1118" s="243">
        <v>0</v>
      </c>
      <c r="BV1118" s="244">
        <v>0</v>
      </c>
      <c r="BW1118" s="243">
        <v>0</v>
      </c>
      <c r="BX1118" s="243">
        <v>0</v>
      </c>
      <c r="BY1118" s="243">
        <v>0</v>
      </c>
      <c r="BZ1118" s="243">
        <v>0</v>
      </c>
      <c r="CA1118" s="243">
        <v>0</v>
      </c>
      <c r="CB1118" s="243">
        <v>0</v>
      </c>
      <c r="CC1118" s="243">
        <v>0</v>
      </c>
      <c r="CD1118" s="243">
        <v>0</v>
      </c>
      <c r="CE1118" s="243">
        <v>0</v>
      </c>
      <c r="CF1118" s="243">
        <v>0</v>
      </c>
      <c r="CG1118" s="243">
        <v>0</v>
      </c>
      <c r="CH1118" s="243">
        <v>0</v>
      </c>
      <c r="CI1118" s="243">
        <v>0</v>
      </c>
      <c r="CJ1118" s="243">
        <v>1607761.6944000004</v>
      </c>
      <c r="CK1118" s="243">
        <v>1607761.6944000004</v>
      </c>
      <c r="CL1118" s="243">
        <v>0</v>
      </c>
      <c r="CM1118" s="243">
        <v>0</v>
      </c>
      <c r="CN1118" s="243">
        <v>0</v>
      </c>
      <c r="CO1118" s="243">
        <v>0</v>
      </c>
      <c r="CP1118" s="243">
        <v>0</v>
      </c>
      <c r="CQ1118" s="243">
        <v>0</v>
      </c>
      <c r="CR1118" s="244">
        <f t="shared" si="70"/>
        <v>1607761.6944000004</v>
      </c>
      <c r="CS1118" s="267">
        <f t="shared" si="70"/>
        <v>1607761.6944000004</v>
      </c>
      <c r="CT1118" s="268"/>
      <c r="CU1118" s="269"/>
      <c r="CV1118" s="269"/>
      <c r="CW1118" s="269"/>
      <c r="CX1118" s="269"/>
      <c r="CY1118" s="269"/>
      <c r="CZ1118" s="269"/>
      <c r="DA1118" s="270"/>
      <c r="DB1118" s="248">
        <v>43193.201999999997</v>
      </c>
      <c r="DC1118" s="249"/>
      <c r="DD1118" s="250">
        <v>9.6939419598014904</v>
      </c>
      <c r="DE1118" s="251"/>
      <c r="DF1118" s="251"/>
      <c r="DG1118" s="251"/>
      <c r="DH1118" s="252"/>
      <c r="DI1118" s="252"/>
      <c r="DJ1118" s="252"/>
      <c r="DK1118" s="252"/>
      <c r="DL1118" s="251" t="s">
        <v>2005</v>
      </c>
      <c r="DM1118" s="253" t="s">
        <v>2005</v>
      </c>
      <c r="DN1118" s="254" t="s">
        <v>66</v>
      </c>
      <c r="DO1118" s="231"/>
      <c r="DP1118" s="256" t="s">
        <v>66</v>
      </c>
      <c r="DQ1118" s="231"/>
      <c r="DR1118" s="258"/>
      <c r="DS1118" s="259"/>
      <c r="DT1118" s="260"/>
      <c r="DU1118" s="255">
        <v>63.164845955566463</v>
      </c>
      <c r="DV1118" s="261">
        <v>480.19039474643449</v>
      </c>
      <c r="DW1118" s="231">
        <v>22.880078556523873</v>
      </c>
      <c r="DX1118" s="262">
        <v>271.5093425841373</v>
      </c>
      <c r="DY1118" s="255">
        <v>0.21161163618509882</v>
      </c>
      <c r="DZ1118" s="231">
        <v>1.8844770592890154</v>
      </c>
      <c r="EA1118" s="231">
        <v>0.20031913587823738</v>
      </c>
      <c r="EB1118" s="262">
        <v>1.6217536582379732</v>
      </c>
      <c r="EC1118" s="271"/>
      <c r="ED1118" s="234"/>
      <c r="EE1118" s="272"/>
      <c r="EF1118" s="234">
        <v>0</v>
      </c>
      <c r="EG1118" s="266">
        <v>928502.66666666663</v>
      </c>
      <c r="EH1118" s="258"/>
    </row>
    <row r="1119" spans="1:138" ht="30" customHeight="1" thickBot="1" x14ac:dyDescent="0.3">
      <c r="A1119" s="45" t="s">
        <v>60</v>
      </c>
      <c r="B1119" s="45" t="s">
        <v>61</v>
      </c>
      <c r="C1119" s="45" t="s">
        <v>1479</v>
      </c>
      <c r="D1119" s="46" t="s">
        <v>1845</v>
      </c>
      <c r="E1119" s="46" t="s">
        <v>1487</v>
      </c>
      <c r="F1119" s="46" t="s">
        <v>1849</v>
      </c>
      <c r="G1119" s="46" t="s">
        <v>1566</v>
      </c>
      <c r="H1119" s="226" t="s">
        <v>66</v>
      </c>
      <c r="I1119" s="227" t="s">
        <v>2007</v>
      </c>
      <c r="J1119" s="228">
        <v>13.2</v>
      </c>
      <c r="K1119" s="229">
        <v>11.774481389853227</v>
      </c>
      <c r="L1119" s="229">
        <v>2.8520833274010005</v>
      </c>
      <c r="M1119" s="230">
        <v>84.5</v>
      </c>
      <c r="N1119" s="231">
        <v>16539.417000000001</v>
      </c>
      <c r="O1119" s="232" t="s">
        <v>2006</v>
      </c>
      <c r="P1119" s="233">
        <v>3.840995870864742</v>
      </c>
      <c r="Q1119" s="234" t="s">
        <v>2004</v>
      </c>
      <c r="R1119" s="235" t="s">
        <v>68</v>
      </c>
      <c r="S1119" s="236" t="s">
        <v>2005</v>
      </c>
      <c r="T1119" s="236" t="s">
        <v>2005</v>
      </c>
      <c r="U1119" s="237" t="s">
        <v>2005</v>
      </c>
      <c r="V1119" s="238" t="s">
        <v>2005</v>
      </c>
      <c r="W1119" s="238" t="s">
        <v>2005</v>
      </c>
      <c r="X1119" s="238" t="s">
        <v>2005</v>
      </c>
      <c r="Y1119" s="238" t="s">
        <v>2005</v>
      </c>
      <c r="Z1119" s="238" t="s">
        <v>2005</v>
      </c>
      <c r="AA1119" s="238" t="s">
        <v>2005</v>
      </c>
      <c r="AB1119" s="238" t="s">
        <v>2005</v>
      </c>
      <c r="AC1119" s="238" t="s">
        <v>2005</v>
      </c>
      <c r="AD1119" s="238" t="s">
        <v>2005</v>
      </c>
      <c r="AE1119" s="238" t="s">
        <v>2005</v>
      </c>
      <c r="AF1119" s="238" t="s">
        <v>2005</v>
      </c>
      <c r="AG1119" s="238" t="s">
        <v>2005</v>
      </c>
      <c r="AH1119" s="238" t="s">
        <v>2005</v>
      </c>
      <c r="AI1119" s="238">
        <v>2</v>
      </c>
      <c r="AJ1119" s="238">
        <v>2</v>
      </c>
      <c r="AK1119" s="238" t="s">
        <v>2005</v>
      </c>
      <c r="AL1119" s="238" t="s">
        <v>2005</v>
      </c>
      <c r="AM1119" s="237" t="s">
        <v>2005</v>
      </c>
      <c r="AN1119" s="238" t="s">
        <v>2005</v>
      </c>
      <c r="AO1119" s="238" t="s">
        <v>2005</v>
      </c>
      <c r="AP1119" s="238" t="s">
        <v>2005</v>
      </c>
      <c r="AQ1119" s="237">
        <f t="shared" si="68"/>
        <v>2</v>
      </c>
      <c r="AR1119" s="239">
        <f t="shared" si="68"/>
        <v>2</v>
      </c>
      <c r="AS1119" s="240"/>
      <c r="AT1119" s="238"/>
      <c r="AU1119" s="237"/>
      <c r="AV1119" s="238"/>
      <c r="AW1119" s="238"/>
      <c r="AX1119" s="238"/>
      <c r="AY1119" s="238"/>
      <c r="AZ1119" s="238"/>
      <c r="BA1119" s="238"/>
      <c r="BB1119" s="238"/>
      <c r="BC1119" s="238"/>
      <c r="BD1119" s="238"/>
      <c r="BE1119" s="238"/>
      <c r="BF1119" s="238"/>
      <c r="BG1119" s="238"/>
      <c r="BH1119" s="238"/>
      <c r="BI1119" s="238">
        <v>48.8</v>
      </c>
      <c r="BJ1119" s="238">
        <v>48.8</v>
      </c>
      <c r="BK1119" s="238"/>
      <c r="BL1119" s="238"/>
      <c r="BM1119" s="238"/>
      <c r="BN1119" s="238"/>
      <c r="BO1119" s="238"/>
      <c r="BP1119" s="238"/>
      <c r="BQ1119" s="237">
        <f t="shared" si="69"/>
        <v>48.8</v>
      </c>
      <c r="BR1119" s="237">
        <f t="shared" si="69"/>
        <v>48.8</v>
      </c>
      <c r="BS1119" s="241">
        <f t="shared" si="71"/>
        <v>1.2705038391257998E-2</v>
      </c>
      <c r="BT1119" s="273">
        <v>0</v>
      </c>
      <c r="BU1119" s="243">
        <v>0</v>
      </c>
      <c r="BV1119" s="244">
        <v>0</v>
      </c>
      <c r="BW1119" s="243">
        <v>0</v>
      </c>
      <c r="BX1119" s="243">
        <v>0</v>
      </c>
      <c r="BY1119" s="243">
        <v>0</v>
      </c>
      <c r="BZ1119" s="243">
        <v>0</v>
      </c>
      <c r="CA1119" s="243">
        <v>0</v>
      </c>
      <c r="CB1119" s="243">
        <v>0</v>
      </c>
      <c r="CC1119" s="243">
        <v>0</v>
      </c>
      <c r="CD1119" s="243">
        <v>0</v>
      </c>
      <c r="CE1119" s="243">
        <v>0</v>
      </c>
      <c r="CF1119" s="243">
        <v>0</v>
      </c>
      <c r="CG1119" s="243">
        <v>0</v>
      </c>
      <c r="CH1119" s="243">
        <v>0</v>
      </c>
      <c r="CI1119" s="243">
        <v>0</v>
      </c>
      <c r="CJ1119" s="243">
        <v>57283.392</v>
      </c>
      <c r="CK1119" s="243">
        <v>57283.392</v>
      </c>
      <c r="CL1119" s="243">
        <v>0</v>
      </c>
      <c r="CM1119" s="243">
        <v>0</v>
      </c>
      <c r="CN1119" s="243">
        <v>0</v>
      </c>
      <c r="CO1119" s="243">
        <v>0</v>
      </c>
      <c r="CP1119" s="243">
        <v>0</v>
      </c>
      <c r="CQ1119" s="243">
        <v>0</v>
      </c>
      <c r="CR1119" s="244">
        <f t="shared" si="70"/>
        <v>57283.392</v>
      </c>
      <c r="CS1119" s="267">
        <f t="shared" si="70"/>
        <v>57283.392</v>
      </c>
      <c r="CT1119" s="268"/>
      <c r="CU1119" s="269"/>
      <c r="CV1119" s="269"/>
      <c r="CW1119" s="269"/>
      <c r="CX1119" s="269"/>
      <c r="CY1119" s="269"/>
      <c r="CZ1119" s="269"/>
      <c r="DA1119" s="270"/>
      <c r="DB1119" s="248">
        <v>16539.417000000001</v>
      </c>
      <c r="DC1119" s="249"/>
      <c r="DD1119" s="250">
        <v>3.840995870864742</v>
      </c>
      <c r="DE1119" s="251"/>
      <c r="DF1119" s="251"/>
      <c r="DG1119" s="251"/>
      <c r="DH1119" s="252"/>
      <c r="DI1119" s="252"/>
      <c r="DJ1119" s="252"/>
      <c r="DK1119" s="252"/>
      <c r="DL1119" s="251" t="s">
        <v>2005</v>
      </c>
      <c r="DM1119" s="253" t="s">
        <v>2005</v>
      </c>
      <c r="DN1119" s="254" t="s">
        <v>66</v>
      </c>
      <c r="DO1119" s="231"/>
      <c r="DP1119" s="256" t="s">
        <v>66</v>
      </c>
      <c r="DQ1119" s="231"/>
      <c r="DR1119" s="258"/>
      <c r="DS1119" s="259"/>
      <c r="DT1119" s="260"/>
      <c r="DU1119" s="255">
        <v>129.23076923076923</v>
      </c>
      <c r="DV1119" s="261">
        <v>828.60624256193887</v>
      </c>
      <c r="DW1119" s="231">
        <v>129.23076923076923</v>
      </c>
      <c r="DX1119" s="262">
        <v>26.60624256193887</v>
      </c>
      <c r="DY1119" s="255">
        <v>0.99408284023668636</v>
      </c>
      <c r="DZ1119" s="231">
        <v>0.10821078737339773</v>
      </c>
      <c r="EA1119" s="231">
        <v>0.99408284023668636</v>
      </c>
      <c r="EB1119" s="262">
        <v>-0.22512254595993553</v>
      </c>
      <c r="EC1119" s="271"/>
      <c r="ED1119" s="234"/>
      <c r="EE1119" s="272"/>
      <c r="EF1119" s="234">
        <v>10920</v>
      </c>
      <c r="EG1119" s="266">
        <v>-7230</v>
      </c>
      <c r="EH1119" s="258"/>
    </row>
    <row r="1120" spans="1:138" ht="30" customHeight="1" thickBot="1" x14ac:dyDescent="0.3">
      <c r="A1120" s="45" t="s">
        <v>60</v>
      </c>
      <c r="B1120" s="45" t="s">
        <v>61</v>
      </c>
      <c r="C1120" s="45" t="s">
        <v>1479</v>
      </c>
      <c r="D1120" s="46" t="s">
        <v>1845</v>
      </c>
      <c r="E1120" s="46" t="s">
        <v>1487</v>
      </c>
      <c r="F1120" s="46" t="s">
        <v>1850</v>
      </c>
      <c r="G1120" s="46" t="s">
        <v>1566</v>
      </c>
      <c r="H1120" s="226" t="s">
        <v>66</v>
      </c>
      <c r="I1120" s="227" t="s">
        <v>2002</v>
      </c>
      <c r="J1120" s="228">
        <v>34.5</v>
      </c>
      <c r="K1120" s="229">
        <v>30.415678206313267</v>
      </c>
      <c r="L1120" s="229">
        <v>14.923484817444001</v>
      </c>
      <c r="M1120" s="230">
        <v>370.91666666666703</v>
      </c>
      <c r="N1120" s="231">
        <v>50252.197926092747</v>
      </c>
      <c r="O1120" s="232" t="s">
        <v>2003</v>
      </c>
      <c r="P1120" s="233">
        <v>14.341380686670304</v>
      </c>
      <c r="Q1120" s="234" t="s">
        <v>2004</v>
      </c>
      <c r="R1120" s="235" t="s">
        <v>68</v>
      </c>
      <c r="S1120" s="236" t="s">
        <v>2005</v>
      </c>
      <c r="T1120" s="236" t="s">
        <v>2005</v>
      </c>
      <c r="U1120" s="237" t="s">
        <v>2005</v>
      </c>
      <c r="V1120" s="238" t="s">
        <v>2005</v>
      </c>
      <c r="W1120" s="238" t="s">
        <v>2005</v>
      </c>
      <c r="X1120" s="238" t="s">
        <v>2005</v>
      </c>
      <c r="Y1120" s="238" t="s">
        <v>2005</v>
      </c>
      <c r="Z1120" s="238" t="s">
        <v>2005</v>
      </c>
      <c r="AA1120" s="238" t="s">
        <v>2005</v>
      </c>
      <c r="AB1120" s="238" t="s">
        <v>2005</v>
      </c>
      <c r="AC1120" s="238" t="s">
        <v>2005</v>
      </c>
      <c r="AD1120" s="238" t="s">
        <v>2005</v>
      </c>
      <c r="AE1120" s="238" t="s">
        <v>2005</v>
      </c>
      <c r="AF1120" s="238" t="s">
        <v>2005</v>
      </c>
      <c r="AG1120" s="238" t="s">
        <v>2005</v>
      </c>
      <c r="AH1120" s="238" t="s">
        <v>2005</v>
      </c>
      <c r="AI1120" s="238">
        <v>6</v>
      </c>
      <c r="AJ1120" s="238">
        <v>6</v>
      </c>
      <c r="AK1120" s="238" t="s">
        <v>2005</v>
      </c>
      <c r="AL1120" s="238" t="s">
        <v>2005</v>
      </c>
      <c r="AM1120" s="237" t="s">
        <v>2005</v>
      </c>
      <c r="AN1120" s="238" t="s">
        <v>2005</v>
      </c>
      <c r="AO1120" s="238" t="s">
        <v>2005</v>
      </c>
      <c r="AP1120" s="238" t="s">
        <v>2005</v>
      </c>
      <c r="AQ1120" s="237">
        <f t="shared" si="68"/>
        <v>6</v>
      </c>
      <c r="AR1120" s="239">
        <f t="shared" si="68"/>
        <v>6</v>
      </c>
      <c r="AS1120" s="240"/>
      <c r="AT1120" s="238"/>
      <c r="AU1120" s="237"/>
      <c r="AV1120" s="238"/>
      <c r="AW1120" s="238"/>
      <c r="AX1120" s="238"/>
      <c r="AY1120" s="238"/>
      <c r="AZ1120" s="238"/>
      <c r="BA1120" s="238"/>
      <c r="BB1120" s="238"/>
      <c r="BC1120" s="238"/>
      <c r="BD1120" s="238"/>
      <c r="BE1120" s="238"/>
      <c r="BF1120" s="238"/>
      <c r="BG1120" s="238"/>
      <c r="BH1120" s="238"/>
      <c r="BI1120" s="238">
        <v>1350.6</v>
      </c>
      <c r="BJ1120" s="238">
        <v>1350.6</v>
      </c>
      <c r="BK1120" s="238"/>
      <c r="BL1120" s="238"/>
      <c r="BM1120" s="238"/>
      <c r="BN1120" s="238"/>
      <c r="BO1120" s="238"/>
      <c r="BP1120" s="238"/>
      <c r="BQ1120" s="237">
        <f t="shared" si="69"/>
        <v>1350.6</v>
      </c>
      <c r="BR1120" s="237">
        <f t="shared" si="69"/>
        <v>1350.6</v>
      </c>
      <c r="BS1120" s="241">
        <f t="shared" si="71"/>
        <v>9.4175033039554157E-2</v>
      </c>
      <c r="BT1120" s="273">
        <v>0</v>
      </c>
      <c r="BU1120" s="243">
        <v>0</v>
      </c>
      <c r="BV1120" s="244">
        <v>0</v>
      </c>
      <c r="BW1120" s="243">
        <v>0</v>
      </c>
      <c r="BX1120" s="243">
        <v>0</v>
      </c>
      <c r="BY1120" s="243">
        <v>0</v>
      </c>
      <c r="BZ1120" s="243">
        <v>0</v>
      </c>
      <c r="CA1120" s="243">
        <v>0</v>
      </c>
      <c r="CB1120" s="243">
        <v>0</v>
      </c>
      <c r="CC1120" s="243">
        <v>0</v>
      </c>
      <c r="CD1120" s="243">
        <v>0</v>
      </c>
      <c r="CE1120" s="243">
        <v>0</v>
      </c>
      <c r="CF1120" s="243">
        <v>0</v>
      </c>
      <c r="CG1120" s="243">
        <v>0</v>
      </c>
      <c r="CH1120" s="243">
        <v>0</v>
      </c>
      <c r="CI1120" s="243">
        <v>0</v>
      </c>
      <c r="CJ1120" s="243">
        <v>1585388.304</v>
      </c>
      <c r="CK1120" s="243">
        <v>1585388.304</v>
      </c>
      <c r="CL1120" s="243">
        <v>0</v>
      </c>
      <c r="CM1120" s="243">
        <v>0</v>
      </c>
      <c r="CN1120" s="243">
        <v>0</v>
      </c>
      <c r="CO1120" s="243">
        <v>0</v>
      </c>
      <c r="CP1120" s="243">
        <v>0</v>
      </c>
      <c r="CQ1120" s="243">
        <v>0</v>
      </c>
      <c r="CR1120" s="244">
        <f t="shared" si="70"/>
        <v>1585388.304</v>
      </c>
      <c r="CS1120" s="267">
        <f t="shared" si="70"/>
        <v>1585388.304</v>
      </c>
      <c r="CT1120" s="268"/>
      <c r="CU1120" s="269"/>
      <c r="CV1120" s="269"/>
      <c r="CW1120" s="269"/>
      <c r="CX1120" s="269"/>
      <c r="CY1120" s="269"/>
      <c r="CZ1120" s="269"/>
      <c r="DA1120" s="270"/>
      <c r="DB1120" s="248">
        <v>50252.197926092747</v>
      </c>
      <c r="DC1120" s="249"/>
      <c r="DD1120" s="250">
        <v>14.341380686670304</v>
      </c>
      <c r="DE1120" s="251"/>
      <c r="DF1120" s="251"/>
      <c r="DG1120" s="251"/>
      <c r="DH1120" s="252"/>
      <c r="DI1120" s="252"/>
      <c r="DJ1120" s="252"/>
      <c r="DK1120" s="252"/>
      <c r="DL1120" s="251" t="s">
        <v>2005</v>
      </c>
      <c r="DM1120" s="253" t="s">
        <v>2005</v>
      </c>
      <c r="DN1120" s="254" t="s">
        <v>66</v>
      </c>
      <c r="DO1120" s="231"/>
      <c r="DP1120" s="256" t="s">
        <v>66</v>
      </c>
      <c r="DQ1120" s="231"/>
      <c r="DR1120" s="258"/>
      <c r="DS1120" s="259"/>
      <c r="DT1120" s="260"/>
      <c r="DU1120" s="255">
        <v>96.90047180408888</v>
      </c>
      <c r="DV1120" s="261">
        <v>416.96469283494821</v>
      </c>
      <c r="DW1120" s="231">
        <v>96.90047180408888</v>
      </c>
      <c r="DX1120" s="262">
        <v>-44.523565753309164</v>
      </c>
      <c r="DY1120" s="255">
        <v>1.0056167153448654</v>
      </c>
      <c r="DZ1120" s="231">
        <v>-0.23273802952962985</v>
      </c>
      <c r="EA1120" s="231">
        <v>1.0056167153448654</v>
      </c>
      <c r="EB1120" s="262">
        <v>-0.57317461996622043</v>
      </c>
      <c r="EC1120" s="271"/>
      <c r="ED1120" s="234"/>
      <c r="EE1120" s="272"/>
      <c r="EF1120" s="234">
        <v>35340</v>
      </c>
      <c r="EG1120" s="266">
        <v>-16485</v>
      </c>
      <c r="EH1120" s="258"/>
    </row>
    <row r="1121" spans="1:138" ht="30" customHeight="1" thickBot="1" x14ac:dyDescent="0.3">
      <c r="A1121" s="45" t="s">
        <v>60</v>
      </c>
      <c r="B1121" s="45" t="s">
        <v>61</v>
      </c>
      <c r="C1121" s="45" t="s">
        <v>1479</v>
      </c>
      <c r="D1121" s="46" t="s">
        <v>1845</v>
      </c>
      <c r="E1121" s="46" t="s">
        <v>1487</v>
      </c>
      <c r="F1121" s="46" t="s">
        <v>1851</v>
      </c>
      <c r="G1121" s="46" t="s">
        <v>1566</v>
      </c>
      <c r="H1121" s="226" t="s">
        <v>66</v>
      </c>
      <c r="I1121" s="227" t="s">
        <v>2007</v>
      </c>
      <c r="J1121" s="228">
        <v>34.5</v>
      </c>
      <c r="K1121" s="229">
        <v>30.415678206313267</v>
      </c>
      <c r="L1121" s="229">
        <v>12.078409065785999</v>
      </c>
      <c r="M1121" s="230">
        <v>245.916666666667</v>
      </c>
      <c r="N1121" s="231">
        <v>48786.508819915034</v>
      </c>
      <c r="O1121" s="232" t="s">
        <v>2003</v>
      </c>
      <c r="P1121" s="233">
        <v>13.923090416642419</v>
      </c>
      <c r="Q1121" s="234" t="s">
        <v>2004</v>
      </c>
      <c r="R1121" s="235" t="s">
        <v>68</v>
      </c>
      <c r="S1121" s="236" t="s">
        <v>2005</v>
      </c>
      <c r="T1121" s="236" t="s">
        <v>2005</v>
      </c>
      <c r="U1121" s="237" t="s">
        <v>2005</v>
      </c>
      <c r="V1121" s="238" t="s">
        <v>2005</v>
      </c>
      <c r="W1121" s="238" t="s">
        <v>2005</v>
      </c>
      <c r="X1121" s="238" t="s">
        <v>2005</v>
      </c>
      <c r="Y1121" s="238" t="s">
        <v>2005</v>
      </c>
      <c r="Z1121" s="238" t="s">
        <v>2005</v>
      </c>
      <c r="AA1121" s="238" t="s">
        <v>2005</v>
      </c>
      <c r="AB1121" s="238" t="s">
        <v>2005</v>
      </c>
      <c r="AC1121" s="238" t="s">
        <v>2005</v>
      </c>
      <c r="AD1121" s="238" t="s">
        <v>2005</v>
      </c>
      <c r="AE1121" s="238" t="s">
        <v>2005</v>
      </c>
      <c r="AF1121" s="238" t="s">
        <v>2005</v>
      </c>
      <c r="AG1121" s="238" t="s">
        <v>2005</v>
      </c>
      <c r="AH1121" s="238" t="s">
        <v>2005</v>
      </c>
      <c r="AI1121" s="238">
        <v>2</v>
      </c>
      <c r="AJ1121" s="238">
        <v>2</v>
      </c>
      <c r="AK1121" s="238" t="s">
        <v>2005</v>
      </c>
      <c r="AL1121" s="238" t="s">
        <v>2005</v>
      </c>
      <c r="AM1121" s="237" t="s">
        <v>2005</v>
      </c>
      <c r="AN1121" s="238" t="s">
        <v>2005</v>
      </c>
      <c r="AO1121" s="238" t="s">
        <v>2005</v>
      </c>
      <c r="AP1121" s="238" t="s">
        <v>2005</v>
      </c>
      <c r="AQ1121" s="237">
        <f t="shared" si="68"/>
        <v>2</v>
      </c>
      <c r="AR1121" s="239">
        <f t="shared" si="68"/>
        <v>2</v>
      </c>
      <c r="AS1121" s="240"/>
      <c r="AT1121" s="238"/>
      <c r="AU1121" s="237"/>
      <c r="AV1121" s="238"/>
      <c r="AW1121" s="238"/>
      <c r="AX1121" s="238"/>
      <c r="AY1121" s="238"/>
      <c r="AZ1121" s="238"/>
      <c r="BA1121" s="238"/>
      <c r="BB1121" s="238"/>
      <c r="BC1121" s="238"/>
      <c r="BD1121" s="238"/>
      <c r="BE1121" s="238"/>
      <c r="BF1121" s="238"/>
      <c r="BG1121" s="238"/>
      <c r="BH1121" s="238"/>
      <c r="BI1121" s="238">
        <v>1739</v>
      </c>
      <c r="BJ1121" s="238">
        <v>1739</v>
      </c>
      <c r="BK1121" s="238"/>
      <c r="BL1121" s="238"/>
      <c r="BM1121" s="238"/>
      <c r="BN1121" s="238"/>
      <c r="BO1121" s="238"/>
      <c r="BP1121" s="238"/>
      <c r="BQ1121" s="237">
        <f t="shared" si="69"/>
        <v>1739</v>
      </c>
      <c r="BR1121" s="237">
        <f t="shared" si="69"/>
        <v>1739</v>
      </c>
      <c r="BS1121" s="241">
        <f t="shared" si="71"/>
        <v>0.12490043143879571</v>
      </c>
      <c r="BT1121" s="273">
        <v>0</v>
      </c>
      <c r="BU1121" s="243">
        <v>0</v>
      </c>
      <c r="BV1121" s="244">
        <v>0</v>
      </c>
      <c r="BW1121" s="243">
        <v>0</v>
      </c>
      <c r="BX1121" s="243">
        <v>0</v>
      </c>
      <c r="BY1121" s="243">
        <v>0</v>
      </c>
      <c r="BZ1121" s="243">
        <v>0</v>
      </c>
      <c r="CA1121" s="243">
        <v>0</v>
      </c>
      <c r="CB1121" s="243">
        <v>0</v>
      </c>
      <c r="CC1121" s="243">
        <v>0</v>
      </c>
      <c r="CD1121" s="243">
        <v>0</v>
      </c>
      <c r="CE1121" s="243">
        <v>0</v>
      </c>
      <c r="CF1121" s="243">
        <v>0</v>
      </c>
      <c r="CG1121" s="243">
        <v>0</v>
      </c>
      <c r="CH1121" s="243">
        <v>0</v>
      </c>
      <c r="CI1121" s="243">
        <v>0</v>
      </c>
      <c r="CJ1121" s="243">
        <v>2041307.76</v>
      </c>
      <c r="CK1121" s="243">
        <v>2041307.76</v>
      </c>
      <c r="CL1121" s="243">
        <v>0</v>
      </c>
      <c r="CM1121" s="243">
        <v>0</v>
      </c>
      <c r="CN1121" s="243">
        <v>0</v>
      </c>
      <c r="CO1121" s="243">
        <v>0</v>
      </c>
      <c r="CP1121" s="243">
        <v>0</v>
      </c>
      <c r="CQ1121" s="243">
        <v>0</v>
      </c>
      <c r="CR1121" s="244">
        <f t="shared" si="70"/>
        <v>2041307.76</v>
      </c>
      <c r="CS1121" s="267">
        <f t="shared" si="70"/>
        <v>2041307.76</v>
      </c>
      <c r="CT1121" s="268"/>
      <c r="CU1121" s="269"/>
      <c r="CV1121" s="269"/>
      <c r="CW1121" s="269"/>
      <c r="CX1121" s="269"/>
      <c r="CY1121" s="269"/>
      <c r="CZ1121" s="269"/>
      <c r="DA1121" s="270"/>
      <c r="DB1121" s="248">
        <v>48786.508819915034</v>
      </c>
      <c r="DC1121" s="249"/>
      <c r="DD1121" s="250">
        <v>13.923090416642419</v>
      </c>
      <c r="DE1121" s="251"/>
      <c r="DF1121" s="251"/>
      <c r="DG1121" s="251"/>
      <c r="DH1121" s="252"/>
      <c r="DI1121" s="252"/>
      <c r="DJ1121" s="252"/>
      <c r="DK1121" s="252"/>
      <c r="DL1121" s="251" t="s">
        <v>2005</v>
      </c>
      <c r="DM1121" s="253" t="s">
        <v>2005</v>
      </c>
      <c r="DN1121" s="254" t="s">
        <v>66</v>
      </c>
      <c r="DO1121" s="231"/>
      <c r="DP1121" s="256" t="s">
        <v>66</v>
      </c>
      <c r="DQ1121" s="231"/>
      <c r="DR1121" s="258"/>
      <c r="DS1121" s="259"/>
      <c r="DT1121" s="260"/>
      <c r="DU1121" s="255">
        <v>87.110809894950748</v>
      </c>
      <c r="DV1121" s="261">
        <v>1030.3565928961596</v>
      </c>
      <c r="DW1121" s="231">
        <v>87.110809894950748</v>
      </c>
      <c r="DX1121" s="262">
        <v>79.756592896160114</v>
      </c>
      <c r="DY1121" s="255">
        <v>1.4110471026770568</v>
      </c>
      <c r="DZ1121" s="231">
        <v>0.33139333955991312</v>
      </c>
      <c r="EA1121" s="231">
        <v>1.4110471026770568</v>
      </c>
      <c r="EB1121" s="262">
        <v>1.6008724175299749E-2</v>
      </c>
      <c r="EC1121" s="271"/>
      <c r="ED1121" s="234"/>
      <c r="EE1121" s="272"/>
      <c r="EF1121" s="234">
        <v>19101</v>
      </c>
      <c r="EG1121" s="266">
        <v>-4193.6666666666661</v>
      </c>
      <c r="EH1121" s="258"/>
    </row>
    <row r="1122" spans="1:138" ht="30" customHeight="1" thickBot="1" x14ac:dyDescent="0.3">
      <c r="A1122" s="45" t="s">
        <v>60</v>
      </c>
      <c r="B1122" s="45" t="s">
        <v>61</v>
      </c>
      <c r="C1122" s="45" t="s">
        <v>1479</v>
      </c>
      <c r="D1122" s="46" t="s">
        <v>1852</v>
      </c>
      <c r="E1122" s="46" t="s">
        <v>1520</v>
      </c>
      <c r="F1122" s="46" t="s">
        <v>1853</v>
      </c>
      <c r="G1122" s="46" t="s">
        <v>1520</v>
      </c>
      <c r="H1122" s="226" t="s">
        <v>66</v>
      </c>
      <c r="I1122" s="227" t="s">
        <v>2002</v>
      </c>
      <c r="J1122" s="228">
        <v>13.2</v>
      </c>
      <c r="K1122" s="229">
        <v>11.797344460513136</v>
      </c>
      <c r="L1122" s="229">
        <v>14.211174212865</v>
      </c>
      <c r="M1122" s="230">
        <v>1027.5</v>
      </c>
      <c r="N1122" s="231">
        <v>20287.988000000001</v>
      </c>
      <c r="O1122" s="232" t="s">
        <v>2006</v>
      </c>
      <c r="P1122" s="233">
        <v>5.3575795579720422</v>
      </c>
      <c r="Q1122" s="234" t="s">
        <v>2004</v>
      </c>
      <c r="R1122" s="235" t="s">
        <v>68</v>
      </c>
      <c r="S1122" s="236" t="s">
        <v>2005</v>
      </c>
      <c r="T1122" s="236" t="s">
        <v>2005</v>
      </c>
      <c r="U1122" s="237" t="s">
        <v>2005</v>
      </c>
      <c r="V1122" s="238" t="s">
        <v>2005</v>
      </c>
      <c r="W1122" s="238" t="s">
        <v>2005</v>
      </c>
      <c r="X1122" s="238" t="s">
        <v>2005</v>
      </c>
      <c r="Y1122" s="238" t="s">
        <v>2005</v>
      </c>
      <c r="Z1122" s="238" t="s">
        <v>2005</v>
      </c>
      <c r="AA1122" s="238" t="s">
        <v>2005</v>
      </c>
      <c r="AB1122" s="238" t="s">
        <v>2005</v>
      </c>
      <c r="AC1122" s="238" t="s">
        <v>2005</v>
      </c>
      <c r="AD1122" s="238" t="s">
        <v>2005</v>
      </c>
      <c r="AE1122" s="238" t="s">
        <v>2005</v>
      </c>
      <c r="AF1122" s="238" t="s">
        <v>2005</v>
      </c>
      <c r="AG1122" s="238" t="s">
        <v>2005</v>
      </c>
      <c r="AH1122" s="238" t="s">
        <v>2005</v>
      </c>
      <c r="AI1122" s="238">
        <v>68</v>
      </c>
      <c r="AJ1122" s="238">
        <v>68</v>
      </c>
      <c r="AK1122" s="238" t="s">
        <v>2005</v>
      </c>
      <c r="AL1122" s="238" t="s">
        <v>2005</v>
      </c>
      <c r="AM1122" s="237" t="s">
        <v>2005</v>
      </c>
      <c r="AN1122" s="238" t="s">
        <v>2005</v>
      </c>
      <c r="AO1122" s="238" t="s">
        <v>2005</v>
      </c>
      <c r="AP1122" s="238" t="s">
        <v>2005</v>
      </c>
      <c r="AQ1122" s="237">
        <f t="shared" si="68"/>
        <v>68</v>
      </c>
      <c r="AR1122" s="239">
        <f t="shared" si="68"/>
        <v>68</v>
      </c>
      <c r="AS1122" s="240"/>
      <c r="AT1122" s="238"/>
      <c r="AU1122" s="237"/>
      <c r="AV1122" s="238"/>
      <c r="AW1122" s="238"/>
      <c r="AX1122" s="238"/>
      <c r="AY1122" s="238"/>
      <c r="AZ1122" s="238"/>
      <c r="BA1122" s="238"/>
      <c r="BB1122" s="238"/>
      <c r="BC1122" s="238"/>
      <c r="BD1122" s="238"/>
      <c r="BE1122" s="238"/>
      <c r="BF1122" s="238"/>
      <c r="BG1122" s="238"/>
      <c r="BH1122" s="238"/>
      <c r="BI1122" s="238">
        <v>763.54</v>
      </c>
      <c r="BJ1122" s="238">
        <v>763.54</v>
      </c>
      <c r="BK1122" s="238"/>
      <c r="BL1122" s="238"/>
      <c r="BM1122" s="238"/>
      <c r="BN1122" s="238"/>
      <c r="BO1122" s="238"/>
      <c r="BP1122" s="238"/>
      <c r="BQ1122" s="237">
        <f t="shared" si="69"/>
        <v>763.54</v>
      </c>
      <c r="BR1122" s="237">
        <f t="shared" si="69"/>
        <v>763.54</v>
      </c>
      <c r="BS1122" s="241">
        <f t="shared" si="71"/>
        <v>0.14251584913262885</v>
      </c>
      <c r="BT1122" s="273">
        <v>0</v>
      </c>
      <c r="BU1122" s="243">
        <v>0</v>
      </c>
      <c r="BV1122" s="244">
        <v>0</v>
      </c>
      <c r="BW1122" s="243">
        <v>0</v>
      </c>
      <c r="BX1122" s="243">
        <v>0</v>
      </c>
      <c r="BY1122" s="243">
        <v>0</v>
      </c>
      <c r="BZ1122" s="243">
        <v>0</v>
      </c>
      <c r="CA1122" s="243">
        <v>0</v>
      </c>
      <c r="CB1122" s="243">
        <v>0</v>
      </c>
      <c r="CC1122" s="243">
        <v>0</v>
      </c>
      <c r="CD1122" s="243">
        <v>0</v>
      </c>
      <c r="CE1122" s="243">
        <v>0</v>
      </c>
      <c r="CF1122" s="243">
        <v>0</v>
      </c>
      <c r="CG1122" s="243">
        <v>0</v>
      </c>
      <c r="CH1122" s="243">
        <v>0</v>
      </c>
      <c r="CI1122" s="243">
        <v>0</v>
      </c>
      <c r="CJ1122" s="243">
        <v>896273.79359999998</v>
      </c>
      <c r="CK1122" s="243">
        <v>896273.79359999998</v>
      </c>
      <c r="CL1122" s="243">
        <v>0</v>
      </c>
      <c r="CM1122" s="243">
        <v>0</v>
      </c>
      <c r="CN1122" s="243">
        <v>0</v>
      </c>
      <c r="CO1122" s="243">
        <v>0</v>
      </c>
      <c r="CP1122" s="243">
        <v>0</v>
      </c>
      <c r="CQ1122" s="243">
        <v>0</v>
      </c>
      <c r="CR1122" s="244">
        <f t="shared" si="70"/>
        <v>896273.79359999998</v>
      </c>
      <c r="CS1122" s="267">
        <f t="shared" si="70"/>
        <v>896273.79359999998</v>
      </c>
      <c r="CT1122" s="268"/>
      <c r="CU1122" s="269"/>
      <c r="CV1122" s="269"/>
      <c r="CW1122" s="269"/>
      <c r="CX1122" s="269"/>
      <c r="CY1122" s="269"/>
      <c r="CZ1122" s="269"/>
      <c r="DA1122" s="270"/>
      <c r="DB1122" s="248">
        <v>20287.988000000001</v>
      </c>
      <c r="DC1122" s="249"/>
      <c r="DD1122" s="250">
        <v>5.3575795579720422</v>
      </c>
      <c r="DE1122" s="251"/>
      <c r="DF1122" s="251"/>
      <c r="DG1122" s="251"/>
      <c r="DH1122" s="252"/>
      <c r="DI1122" s="252"/>
      <c r="DJ1122" s="252"/>
      <c r="DK1122" s="252"/>
      <c r="DL1122" s="251" t="s">
        <v>2005</v>
      </c>
      <c r="DM1122" s="253" t="s">
        <v>2005</v>
      </c>
      <c r="DN1122" s="254" t="s">
        <v>66</v>
      </c>
      <c r="DO1122" s="231"/>
      <c r="DP1122" s="256" t="s">
        <v>66</v>
      </c>
      <c r="DQ1122" s="231"/>
      <c r="DR1122" s="258"/>
      <c r="DS1122" s="259"/>
      <c r="DT1122" s="260"/>
      <c r="DU1122" s="255">
        <v>194.58102189781022</v>
      </c>
      <c r="DV1122" s="261">
        <v>12.949329308252146</v>
      </c>
      <c r="DW1122" s="231">
        <v>93.030656934306563</v>
      </c>
      <c r="DX1122" s="262">
        <v>25.491494803363267</v>
      </c>
      <c r="DY1122" s="255">
        <v>0.27153284671532846</v>
      </c>
      <c r="DZ1122" s="231">
        <v>0.1343432634043295</v>
      </c>
      <c r="EA1122" s="231">
        <v>0.15961070559610704</v>
      </c>
      <c r="EB1122" s="262">
        <v>0.14520154741554728</v>
      </c>
      <c r="EC1122" s="271"/>
      <c r="ED1122" s="234"/>
      <c r="EE1122" s="272"/>
      <c r="EF1122" s="234">
        <v>0</v>
      </c>
      <c r="EG1122" s="266">
        <v>0</v>
      </c>
      <c r="EH1122" s="258"/>
    </row>
    <row r="1123" spans="1:138" ht="30" customHeight="1" thickBot="1" x14ac:dyDescent="0.3">
      <c r="A1123" s="45" t="s">
        <v>60</v>
      </c>
      <c r="B1123" s="45" t="s">
        <v>61</v>
      </c>
      <c r="C1123" s="45" t="s">
        <v>1479</v>
      </c>
      <c r="D1123" s="46" t="s">
        <v>1852</v>
      </c>
      <c r="E1123" s="46" t="s">
        <v>1520</v>
      </c>
      <c r="F1123" s="46" t="s">
        <v>1854</v>
      </c>
      <c r="G1123" s="46" t="s">
        <v>1520</v>
      </c>
      <c r="H1123" s="226" t="s">
        <v>66</v>
      </c>
      <c r="I1123" s="227" t="s">
        <v>2007</v>
      </c>
      <c r="J1123" s="228">
        <v>13.2</v>
      </c>
      <c r="K1123" s="229">
        <v>11.797344460513136</v>
      </c>
      <c r="L1123" s="229">
        <v>16.871780267937002</v>
      </c>
      <c r="M1123" s="230">
        <v>1263.5833333333301</v>
      </c>
      <c r="N1123" s="231">
        <v>37552.214999999997</v>
      </c>
      <c r="O1123" s="232" t="s">
        <v>2006</v>
      </c>
      <c r="P1123" s="233">
        <v>9.7701521953345125</v>
      </c>
      <c r="Q1123" s="234" t="s">
        <v>2004</v>
      </c>
      <c r="R1123" s="235" t="s">
        <v>68</v>
      </c>
      <c r="S1123" s="236" t="s">
        <v>2005</v>
      </c>
      <c r="T1123" s="236" t="s">
        <v>2005</v>
      </c>
      <c r="U1123" s="237" t="s">
        <v>2005</v>
      </c>
      <c r="V1123" s="238" t="s">
        <v>2005</v>
      </c>
      <c r="W1123" s="238" t="s">
        <v>2005</v>
      </c>
      <c r="X1123" s="238" t="s">
        <v>2005</v>
      </c>
      <c r="Y1123" s="238" t="s">
        <v>2005</v>
      </c>
      <c r="Z1123" s="238" t="s">
        <v>2005</v>
      </c>
      <c r="AA1123" s="238" t="s">
        <v>2005</v>
      </c>
      <c r="AB1123" s="238" t="s">
        <v>2005</v>
      </c>
      <c r="AC1123" s="238" t="s">
        <v>2005</v>
      </c>
      <c r="AD1123" s="238" t="s">
        <v>2005</v>
      </c>
      <c r="AE1123" s="238" t="s">
        <v>2005</v>
      </c>
      <c r="AF1123" s="238" t="s">
        <v>2005</v>
      </c>
      <c r="AG1123" s="238" t="s">
        <v>2005</v>
      </c>
      <c r="AH1123" s="238" t="s">
        <v>2005</v>
      </c>
      <c r="AI1123" s="238">
        <v>72</v>
      </c>
      <c r="AJ1123" s="238">
        <v>72</v>
      </c>
      <c r="AK1123" s="238" t="s">
        <v>2005</v>
      </c>
      <c r="AL1123" s="238" t="s">
        <v>2005</v>
      </c>
      <c r="AM1123" s="237" t="s">
        <v>2005</v>
      </c>
      <c r="AN1123" s="238" t="s">
        <v>2005</v>
      </c>
      <c r="AO1123" s="238" t="s">
        <v>2005</v>
      </c>
      <c r="AP1123" s="238" t="s">
        <v>2005</v>
      </c>
      <c r="AQ1123" s="237">
        <f t="shared" si="68"/>
        <v>72</v>
      </c>
      <c r="AR1123" s="239">
        <f t="shared" si="68"/>
        <v>72</v>
      </c>
      <c r="AS1123" s="240"/>
      <c r="AT1123" s="238"/>
      <c r="AU1123" s="237"/>
      <c r="AV1123" s="238"/>
      <c r="AW1123" s="238"/>
      <c r="AX1123" s="238"/>
      <c r="AY1123" s="238"/>
      <c r="AZ1123" s="238"/>
      <c r="BA1123" s="238"/>
      <c r="BB1123" s="238"/>
      <c r="BC1123" s="238"/>
      <c r="BD1123" s="238"/>
      <c r="BE1123" s="238"/>
      <c r="BF1123" s="238"/>
      <c r="BG1123" s="238"/>
      <c r="BH1123" s="238"/>
      <c r="BI1123" s="238">
        <v>866.63</v>
      </c>
      <c r="BJ1123" s="238">
        <v>866.63</v>
      </c>
      <c r="BK1123" s="238"/>
      <c r="BL1123" s="238"/>
      <c r="BM1123" s="238"/>
      <c r="BN1123" s="238"/>
      <c r="BO1123" s="238"/>
      <c r="BP1123" s="238"/>
      <c r="BQ1123" s="237">
        <f t="shared" si="69"/>
        <v>866.63</v>
      </c>
      <c r="BR1123" s="237">
        <f t="shared" si="69"/>
        <v>866.63</v>
      </c>
      <c r="BS1123" s="241">
        <f t="shared" si="71"/>
        <v>8.8701791197668051E-2</v>
      </c>
      <c r="BT1123" s="273">
        <v>0</v>
      </c>
      <c r="BU1123" s="243">
        <v>0</v>
      </c>
      <c r="BV1123" s="244">
        <v>0</v>
      </c>
      <c r="BW1123" s="243">
        <v>0</v>
      </c>
      <c r="BX1123" s="243">
        <v>0</v>
      </c>
      <c r="BY1123" s="243">
        <v>0</v>
      </c>
      <c r="BZ1123" s="243">
        <v>0</v>
      </c>
      <c r="CA1123" s="243">
        <v>0</v>
      </c>
      <c r="CB1123" s="243">
        <v>0</v>
      </c>
      <c r="CC1123" s="243">
        <v>0</v>
      </c>
      <c r="CD1123" s="243">
        <v>0</v>
      </c>
      <c r="CE1123" s="243">
        <v>0</v>
      </c>
      <c r="CF1123" s="243">
        <v>0</v>
      </c>
      <c r="CG1123" s="243">
        <v>0</v>
      </c>
      <c r="CH1123" s="243">
        <v>0</v>
      </c>
      <c r="CI1123" s="243">
        <v>0</v>
      </c>
      <c r="CJ1123" s="243">
        <v>1017284.9592</v>
      </c>
      <c r="CK1123" s="243">
        <v>1017284.9592</v>
      </c>
      <c r="CL1123" s="243">
        <v>0</v>
      </c>
      <c r="CM1123" s="243">
        <v>0</v>
      </c>
      <c r="CN1123" s="243">
        <v>0</v>
      </c>
      <c r="CO1123" s="243">
        <v>0</v>
      </c>
      <c r="CP1123" s="243">
        <v>0</v>
      </c>
      <c r="CQ1123" s="243">
        <v>0</v>
      </c>
      <c r="CR1123" s="244">
        <f t="shared" si="70"/>
        <v>1017284.9592</v>
      </c>
      <c r="CS1123" s="267">
        <f t="shared" si="70"/>
        <v>1017284.9592</v>
      </c>
      <c r="CT1123" s="268"/>
      <c r="CU1123" s="269"/>
      <c r="CV1123" s="269"/>
      <c r="CW1123" s="269"/>
      <c r="CX1123" s="269"/>
      <c r="CY1123" s="269"/>
      <c r="CZ1123" s="269"/>
      <c r="DA1123" s="270"/>
      <c r="DB1123" s="248">
        <v>37552.214999999997</v>
      </c>
      <c r="DC1123" s="249"/>
      <c r="DD1123" s="250">
        <v>9.7701521953345125</v>
      </c>
      <c r="DE1123" s="251"/>
      <c r="DF1123" s="251"/>
      <c r="DG1123" s="251"/>
      <c r="DH1123" s="252"/>
      <c r="DI1123" s="252"/>
      <c r="DJ1123" s="252"/>
      <c r="DK1123" s="252"/>
      <c r="DL1123" s="251" t="s">
        <v>2005</v>
      </c>
      <c r="DM1123" s="253" t="s">
        <v>2005</v>
      </c>
      <c r="DN1123" s="254" t="s">
        <v>66</v>
      </c>
      <c r="DO1123" s="231"/>
      <c r="DP1123" s="256" t="s">
        <v>66</v>
      </c>
      <c r="DQ1123" s="231"/>
      <c r="DR1123" s="258"/>
      <c r="DS1123" s="259"/>
      <c r="DT1123" s="260"/>
      <c r="DU1123" s="255">
        <v>62.161313724197221</v>
      </c>
      <c r="DV1123" s="261">
        <v>467.53903221036518</v>
      </c>
      <c r="DW1123" s="231">
        <v>62.161313724197221</v>
      </c>
      <c r="DX1123" s="262">
        <v>59.260189626679114</v>
      </c>
      <c r="DY1123" s="255">
        <v>0.25008243751236625</v>
      </c>
      <c r="DZ1123" s="231">
        <v>1.1760314920734769</v>
      </c>
      <c r="EA1123" s="231">
        <v>0.25008243751236625</v>
      </c>
      <c r="EB1123" s="262">
        <v>1.0015405905312467</v>
      </c>
      <c r="EC1123" s="271"/>
      <c r="ED1123" s="234"/>
      <c r="EE1123" s="272"/>
      <c r="EF1123" s="234">
        <v>0</v>
      </c>
      <c r="EG1123" s="266">
        <v>40281.333333333336</v>
      </c>
      <c r="EH1123" s="258"/>
    </row>
    <row r="1124" spans="1:138" ht="30" customHeight="1" thickBot="1" x14ac:dyDescent="0.3">
      <c r="A1124" s="45" t="s">
        <v>60</v>
      </c>
      <c r="B1124" s="45" t="s">
        <v>61</v>
      </c>
      <c r="C1124" s="45" t="s">
        <v>1479</v>
      </c>
      <c r="D1124" s="46" t="s">
        <v>1852</v>
      </c>
      <c r="E1124" s="46" t="s">
        <v>1520</v>
      </c>
      <c r="F1124" s="46" t="s">
        <v>1855</v>
      </c>
      <c r="G1124" s="46" t="s">
        <v>1520</v>
      </c>
      <c r="H1124" s="226" t="s">
        <v>66</v>
      </c>
      <c r="I1124" s="227" t="s">
        <v>2002</v>
      </c>
      <c r="J1124" s="228">
        <v>13.2</v>
      </c>
      <c r="K1124" s="229">
        <v>11.797344460513136</v>
      </c>
      <c r="L1124" s="229">
        <v>9.5899621012649998</v>
      </c>
      <c r="M1124" s="230">
        <v>433.25</v>
      </c>
      <c r="N1124" s="231">
        <v>20315.303</v>
      </c>
      <c r="O1124" s="232" t="s">
        <v>2006</v>
      </c>
      <c r="P1124" s="233">
        <v>4.3897095667025612</v>
      </c>
      <c r="Q1124" s="234" t="s">
        <v>2004</v>
      </c>
      <c r="R1124" s="235" t="s">
        <v>68</v>
      </c>
      <c r="S1124" s="236" t="s">
        <v>2005</v>
      </c>
      <c r="T1124" s="236" t="s">
        <v>2005</v>
      </c>
      <c r="U1124" s="237" t="s">
        <v>2005</v>
      </c>
      <c r="V1124" s="238" t="s">
        <v>2005</v>
      </c>
      <c r="W1124" s="238" t="s">
        <v>2005</v>
      </c>
      <c r="X1124" s="238" t="s">
        <v>2005</v>
      </c>
      <c r="Y1124" s="238" t="s">
        <v>2005</v>
      </c>
      <c r="Z1124" s="238" t="s">
        <v>2005</v>
      </c>
      <c r="AA1124" s="238" t="s">
        <v>2005</v>
      </c>
      <c r="AB1124" s="238" t="s">
        <v>2005</v>
      </c>
      <c r="AC1124" s="238" t="s">
        <v>2005</v>
      </c>
      <c r="AD1124" s="238" t="s">
        <v>2005</v>
      </c>
      <c r="AE1124" s="238" t="s">
        <v>2005</v>
      </c>
      <c r="AF1124" s="238" t="s">
        <v>2005</v>
      </c>
      <c r="AG1124" s="238" t="s">
        <v>2005</v>
      </c>
      <c r="AH1124" s="238" t="s">
        <v>2005</v>
      </c>
      <c r="AI1124" s="238">
        <v>32</v>
      </c>
      <c r="AJ1124" s="238">
        <v>32</v>
      </c>
      <c r="AK1124" s="238" t="s">
        <v>2005</v>
      </c>
      <c r="AL1124" s="238" t="s">
        <v>2005</v>
      </c>
      <c r="AM1124" s="237" t="s">
        <v>2005</v>
      </c>
      <c r="AN1124" s="238" t="s">
        <v>2005</v>
      </c>
      <c r="AO1124" s="238" t="s">
        <v>2005</v>
      </c>
      <c r="AP1124" s="238" t="s">
        <v>2005</v>
      </c>
      <c r="AQ1124" s="237">
        <f t="shared" si="68"/>
        <v>32</v>
      </c>
      <c r="AR1124" s="239">
        <f t="shared" si="68"/>
        <v>32</v>
      </c>
      <c r="AS1124" s="240"/>
      <c r="AT1124" s="238"/>
      <c r="AU1124" s="237"/>
      <c r="AV1124" s="238"/>
      <c r="AW1124" s="238"/>
      <c r="AX1124" s="238"/>
      <c r="AY1124" s="238"/>
      <c r="AZ1124" s="238"/>
      <c r="BA1124" s="238"/>
      <c r="BB1124" s="238"/>
      <c r="BC1124" s="238"/>
      <c r="BD1124" s="238"/>
      <c r="BE1124" s="238"/>
      <c r="BF1124" s="238"/>
      <c r="BG1124" s="238"/>
      <c r="BH1124" s="238"/>
      <c r="BI1124" s="238">
        <v>328.71</v>
      </c>
      <c r="BJ1124" s="238">
        <v>328.71</v>
      </c>
      <c r="BK1124" s="238"/>
      <c r="BL1124" s="238"/>
      <c r="BM1124" s="238"/>
      <c r="BN1124" s="238"/>
      <c r="BO1124" s="238"/>
      <c r="BP1124" s="238"/>
      <c r="BQ1124" s="237">
        <f t="shared" si="69"/>
        <v>328.71</v>
      </c>
      <c r="BR1124" s="237">
        <f t="shared" si="69"/>
        <v>328.71</v>
      </c>
      <c r="BS1124" s="241">
        <f t="shared" si="71"/>
        <v>7.4881947200647864E-2</v>
      </c>
      <c r="BT1124" s="273">
        <v>0</v>
      </c>
      <c r="BU1124" s="243">
        <v>0</v>
      </c>
      <c r="BV1124" s="244">
        <v>0</v>
      </c>
      <c r="BW1124" s="243">
        <v>0</v>
      </c>
      <c r="BX1124" s="243">
        <v>0</v>
      </c>
      <c r="BY1124" s="243">
        <v>0</v>
      </c>
      <c r="BZ1124" s="243">
        <v>0</v>
      </c>
      <c r="CA1124" s="243">
        <v>0</v>
      </c>
      <c r="CB1124" s="243">
        <v>0</v>
      </c>
      <c r="CC1124" s="243">
        <v>0</v>
      </c>
      <c r="CD1124" s="243">
        <v>0</v>
      </c>
      <c r="CE1124" s="243">
        <v>0</v>
      </c>
      <c r="CF1124" s="243">
        <v>0</v>
      </c>
      <c r="CG1124" s="243">
        <v>0</v>
      </c>
      <c r="CH1124" s="243">
        <v>0</v>
      </c>
      <c r="CI1124" s="243">
        <v>0</v>
      </c>
      <c r="CJ1124" s="243">
        <v>385852.94639999996</v>
      </c>
      <c r="CK1124" s="243">
        <v>385852.94639999996</v>
      </c>
      <c r="CL1124" s="243">
        <v>0</v>
      </c>
      <c r="CM1124" s="243">
        <v>0</v>
      </c>
      <c r="CN1124" s="243">
        <v>0</v>
      </c>
      <c r="CO1124" s="243">
        <v>0</v>
      </c>
      <c r="CP1124" s="243">
        <v>0</v>
      </c>
      <c r="CQ1124" s="243">
        <v>0</v>
      </c>
      <c r="CR1124" s="244">
        <f t="shared" si="70"/>
        <v>385852.94639999996</v>
      </c>
      <c r="CS1124" s="267">
        <f t="shared" si="70"/>
        <v>385852.94639999996</v>
      </c>
      <c r="CT1124" s="268"/>
      <c r="CU1124" s="269"/>
      <c r="CV1124" s="269"/>
      <c r="CW1124" s="269"/>
      <c r="CX1124" s="269"/>
      <c r="CY1124" s="269"/>
      <c r="CZ1124" s="269"/>
      <c r="DA1124" s="270"/>
      <c r="DB1124" s="248">
        <v>20315.303</v>
      </c>
      <c r="DC1124" s="249"/>
      <c r="DD1124" s="250">
        <v>4.3897095667025612</v>
      </c>
      <c r="DE1124" s="251"/>
      <c r="DF1124" s="251"/>
      <c r="DG1124" s="251"/>
      <c r="DH1124" s="252"/>
      <c r="DI1124" s="252"/>
      <c r="DJ1124" s="252"/>
      <c r="DK1124" s="252"/>
      <c r="DL1124" s="251" t="s">
        <v>2005</v>
      </c>
      <c r="DM1124" s="253" t="s">
        <v>2005</v>
      </c>
      <c r="DN1124" s="254" t="s">
        <v>66</v>
      </c>
      <c r="DO1124" s="231"/>
      <c r="DP1124" s="256" t="s">
        <v>66</v>
      </c>
      <c r="DQ1124" s="231"/>
      <c r="DR1124" s="258"/>
      <c r="DS1124" s="259"/>
      <c r="DT1124" s="260"/>
      <c r="DU1124" s="255">
        <v>142.51356030005769</v>
      </c>
      <c r="DV1124" s="261">
        <v>553.83348324464305</v>
      </c>
      <c r="DW1124" s="231">
        <v>142.51356030005769</v>
      </c>
      <c r="DX1124" s="262">
        <v>24.963344281329483</v>
      </c>
      <c r="DY1124" s="255">
        <v>0.2192729371032891</v>
      </c>
      <c r="DZ1124" s="231">
        <v>0.7097955858706898</v>
      </c>
      <c r="EA1124" s="231">
        <v>0.2192729371032891</v>
      </c>
      <c r="EB1124" s="262">
        <v>0.34320036563706069</v>
      </c>
      <c r="EC1124" s="271"/>
      <c r="ED1124" s="234"/>
      <c r="EE1124" s="272"/>
      <c r="EF1124" s="234">
        <v>0</v>
      </c>
      <c r="EG1124" s="266">
        <v>41750.666666666664</v>
      </c>
      <c r="EH1124" s="258"/>
    </row>
    <row r="1125" spans="1:138" ht="30" customHeight="1" thickBot="1" x14ac:dyDescent="0.3">
      <c r="A1125" s="45" t="s">
        <v>60</v>
      </c>
      <c r="B1125" s="45" t="s">
        <v>61</v>
      </c>
      <c r="C1125" s="45" t="s">
        <v>1479</v>
      </c>
      <c r="D1125" s="46" t="s">
        <v>1852</v>
      </c>
      <c r="E1125" s="46" t="s">
        <v>1520</v>
      </c>
      <c r="F1125" s="46" t="s">
        <v>1856</v>
      </c>
      <c r="G1125" s="46" t="s">
        <v>1520</v>
      </c>
      <c r="H1125" s="226" t="s">
        <v>66</v>
      </c>
      <c r="I1125" s="227" t="s">
        <v>2002</v>
      </c>
      <c r="J1125" s="228">
        <v>13.2</v>
      </c>
      <c r="K1125" s="229">
        <v>11.797344460513136</v>
      </c>
      <c r="L1125" s="229">
        <v>6.6357954407430002</v>
      </c>
      <c r="M1125" s="230">
        <v>356.16666666666703</v>
      </c>
      <c r="N1125" s="231">
        <v>28300.829000000002</v>
      </c>
      <c r="O1125" s="232" t="s">
        <v>2006</v>
      </c>
      <c r="P1125" s="233">
        <v>4.6564453910681545</v>
      </c>
      <c r="Q1125" s="234" t="s">
        <v>2004</v>
      </c>
      <c r="R1125" s="235" t="s">
        <v>68</v>
      </c>
      <c r="S1125" s="236" t="s">
        <v>2005</v>
      </c>
      <c r="T1125" s="236" t="s">
        <v>2005</v>
      </c>
      <c r="U1125" s="237" t="s">
        <v>2005</v>
      </c>
      <c r="V1125" s="238" t="s">
        <v>2005</v>
      </c>
      <c r="W1125" s="238" t="s">
        <v>2005</v>
      </c>
      <c r="X1125" s="238" t="s">
        <v>2005</v>
      </c>
      <c r="Y1125" s="238" t="s">
        <v>2005</v>
      </c>
      <c r="Z1125" s="238" t="s">
        <v>2005</v>
      </c>
      <c r="AA1125" s="238" t="s">
        <v>2005</v>
      </c>
      <c r="AB1125" s="238" t="s">
        <v>2005</v>
      </c>
      <c r="AC1125" s="238" t="s">
        <v>2005</v>
      </c>
      <c r="AD1125" s="238" t="s">
        <v>2005</v>
      </c>
      <c r="AE1125" s="238" t="s">
        <v>2005</v>
      </c>
      <c r="AF1125" s="238" t="s">
        <v>2005</v>
      </c>
      <c r="AG1125" s="238" t="s">
        <v>2005</v>
      </c>
      <c r="AH1125" s="238" t="s">
        <v>2005</v>
      </c>
      <c r="AI1125" s="238">
        <v>7</v>
      </c>
      <c r="AJ1125" s="238">
        <v>7</v>
      </c>
      <c r="AK1125" s="238" t="s">
        <v>2005</v>
      </c>
      <c r="AL1125" s="238" t="s">
        <v>2005</v>
      </c>
      <c r="AM1125" s="237" t="s">
        <v>2005</v>
      </c>
      <c r="AN1125" s="238" t="s">
        <v>2005</v>
      </c>
      <c r="AO1125" s="238" t="s">
        <v>2005</v>
      </c>
      <c r="AP1125" s="238" t="s">
        <v>2005</v>
      </c>
      <c r="AQ1125" s="237">
        <f t="shared" si="68"/>
        <v>7</v>
      </c>
      <c r="AR1125" s="239">
        <f t="shared" si="68"/>
        <v>7</v>
      </c>
      <c r="AS1125" s="240"/>
      <c r="AT1125" s="238"/>
      <c r="AU1125" s="237"/>
      <c r="AV1125" s="238"/>
      <c r="AW1125" s="238"/>
      <c r="AX1125" s="238"/>
      <c r="AY1125" s="238"/>
      <c r="AZ1125" s="238"/>
      <c r="BA1125" s="238"/>
      <c r="BB1125" s="238"/>
      <c r="BC1125" s="238"/>
      <c r="BD1125" s="238"/>
      <c r="BE1125" s="238"/>
      <c r="BF1125" s="238"/>
      <c r="BG1125" s="238"/>
      <c r="BH1125" s="238"/>
      <c r="BI1125" s="238">
        <v>1054.8800000000001</v>
      </c>
      <c r="BJ1125" s="238">
        <v>1054.8800000000001</v>
      </c>
      <c r="BK1125" s="238"/>
      <c r="BL1125" s="238"/>
      <c r="BM1125" s="238"/>
      <c r="BN1125" s="238"/>
      <c r="BO1125" s="238"/>
      <c r="BP1125" s="238"/>
      <c r="BQ1125" s="237">
        <f t="shared" si="69"/>
        <v>1054.8800000000001</v>
      </c>
      <c r="BR1125" s="237">
        <f t="shared" si="69"/>
        <v>1054.8800000000001</v>
      </c>
      <c r="BS1125" s="241">
        <f t="shared" si="71"/>
        <v>0.22654190297677224</v>
      </c>
      <c r="BT1125" s="273">
        <v>0</v>
      </c>
      <c r="BU1125" s="243">
        <v>0</v>
      </c>
      <c r="BV1125" s="244">
        <v>0</v>
      </c>
      <c r="BW1125" s="243">
        <v>0</v>
      </c>
      <c r="BX1125" s="243">
        <v>0</v>
      </c>
      <c r="BY1125" s="243">
        <v>0</v>
      </c>
      <c r="BZ1125" s="243">
        <v>0</v>
      </c>
      <c r="CA1125" s="243">
        <v>0</v>
      </c>
      <c r="CB1125" s="243">
        <v>0</v>
      </c>
      <c r="CC1125" s="243">
        <v>0</v>
      </c>
      <c r="CD1125" s="243">
        <v>0</v>
      </c>
      <c r="CE1125" s="243">
        <v>0</v>
      </c>
      <c r="CF1125" s="243">
        <v>0</v>
      </c>
      <c r="CG1125" s="243">
        <v>0</v>
      </c>
      <c r="CH1125" s="243">
        <v>0</v>
      </c>
      <c r="CI1125" s="243">
        <v>0</v>
      </c>
      <c r="CJ1125" s="243">
        <v>1238260.3392000003</v>
      </c>
      <c r="CK1125" s="243">
        <v>1238260.3392000003</v>
      </c>
      <c r="CL1125" s="243">
        <v>0</v>
      </c>
      <c r="CM1125" s="243">
        <v>0</v>
      </c>
      <c r="CN1125" s="243">
        <v>0</v>
      </c>
      <c r="CO1125" s="243">
        <v>0</v>
      </c>
      <c r="CP1125" s="243">
        <v>0</v>
      </c>
      <c r="CQ1125" s="243">
        <v>0</v>
      </c>
      <c r="CR1125" s="244">
        <f t="shared" si="70"/>
        <v>1238260.3392000003</v>
      </c>
      <c r="CS1125" s="267">
        <f t="shared" si="70"/>
        <v>1238260.3392000003</v>
      </c>
      <c r="CT1125" s="268"/>
      <c r="CU1125" s="269"/>
      <c r="CV1125" s="269"/>
      <c r="CW1125" s="269"/>
      <c r="CX1125" s="269"/>
      <c r="CY1125" s="269"/>
      <c r="CZ1125" s="269"/>
      <c r="DA1125" s="270"/>
      <c r="DB1125" s="248">
        <v>28300.829000000002</v>
      </c>
      <c r="DC1125" s="249"/>
      <c r="DD1125" s="250">
        <v>4.6564453910681545</v>
      </c>
      <c r="DE1125" s="251"/>
      <c r="DF1125" s="251"/>
      <c r="DG1125" s="251"/>
      <c r="DH1125" s="252"/>
      <c r="DI1125" s="252"/>
      <c r="DJ1125" s="252"/>
      <c r="DK1125" s="252"/>
      <c r="DL1125" s="251" t="s">
        <v>2005</v>
      </c>
      <c r="DM1125" s="253" t="s">
        <v>2005</v>
      </c>
      <c r="DN1125" s="254" t="s">
        <v>66</v>
      </c>
      <c r="DO1125" s="231"/>
      <c r="DP1125" s="256" t="s">
        <v>66</v>
      </c>
      <c r="DQ1125" s="231"/>
      <c r="DR1125" s="258"/>
      <c r="DS1125" s="259"/>
      <c r="DT1125" s="260"/>
      <c r="DU1125" s="255">
        <v>183.24005615348602</v>
      </c>
      <c r="DV1125" s="261">
        <v>379.70338404196633</v>
      </c>
      <c r="DW1125" s="231">
        <v>183.24005615348602</v>
      </c>
      <c r="DX1125" s="262">
        <v>34.984950592743331</v>
      </c>
      <c r="DY1125" s="255">
        <v>1.0163781001403827</v>
      </c>
      <c r="DZ1125" s="231">
        <v>0.13133925916107758</v>
      </c>
      <c r="EA1125" s="231">
        <v>1.0163781001403827</v>
      </c>
      <c r="EB1125" s="262">
        <v>-8.1635030477518966E-2</v>
      </c>
      <c r="EC1125" s="271"/>
      <c r="ED1125" s="234"/>
      <c r="EE1125" s="272"/>
      <c r="EF1125" s="234">
        <v>64568</v>
      </c>
      <c r="EG1125" s="266">
        <v>-64423.666666666664</v>
      </c>
      <c r="EH1125" s="258"/>
    </row>
    <row r="1126" spans="1:138" ht="30" customHeight="1" thickBot="1" x14ac:dyDescent="0.3">
      <c r="A1126" s="45" t="s">
        <v>60</v>
      </c>
      <c r="B1126" s="45" t="s">
        <v>61</v>
      </c>
      <c r="C1126" s="45" t="s">
        <v>1479</v>
      </c>
      <c r="D1126" s="46" t="s">
        <v>1852</v>
      </c>
      <c r="E1126" s="46" t="s">
        <v>1520</v>
      </c>
      <c r="F1126" s="46" t="s">
        <v>1857</v>
      </c>
      <c r="G1126" s="46" t="s">
        <v>1520</v>
      </c>
      <c r="H1126" s="226" t="s">
        <v>66</v>
      </c>
      <c r="I1126" s="227" t="s">
        <v>2007</v>
      </c>
      <c r="J1126" s="228">
        <v>13.2</v>
      </c>
      <c r="K1126" s="229">
        <v>11.774481389853227</v>
      </c>
      <c r="L1126" s="229">
        <v>25.782386310009002</v>
      </c>
      <c r="M1126" s="230">
        <v>1420.8333333333301</v>
      </c>
      <c r="N1126" s="231">
        <v>32421.113000000001</v>
      </c>
      <c r="O1126" s="232" t="s">
        <v>2006</v>
      </c>
      <c r="P1126" s="233">
        <v>8.0706639429479399</v>
      </c>
      <c r="Q1126" s="234" t="s">
        <v>2004</v>
      </c>
      <c r="R1126" s="235" t="s">
        <v>68</v>
      </c>
      <c r="S1126" s="236" t="s">
        <v>2005</v>
      </c>
      <c r="T1126" s="236" t="s">
        <v>2005</v>
      </c>
      <c r="U1126" s="237" t="s">
        <v>2005</v>
      </c>
      <c r="V1126" s="238" t="s">
        <v>2005</v>
      </c>
      <c r="W1126" s="238" t="s">
        <v>2005</v>
      </c>
      <c r="X1126" s="238" t="s">
        <v>2005</v>
      </c>
      <c r="Y1126" s="238" t="s">
        <v>2005</v>
      </c>
      <c r="Z1126" s="238" t="s">
        <v>2005</v>
      </c>
      <c r="AA1126" s="238" t="s">
        <v>2005</v>
      </c>
      <c r="AB1126" s="238" t="s">
        <v>2005</v>
      </c>
      <c r="AC1126" s="238" t="s">
        <v>2005</v>
      </c>
      <c r="AD1126" s="238" t="s">
        <v>2005</v>
      </c>
      <c r="AE1126" s="238" t="s">
        <v>2005</v>
      </c>
      <c r="AF1126" s="238" t="s">
        <v>2005</v>
      </c>
      <c r="AG1126" s="238" t="s">
        <v>2005</v>
      </c>
      <c r="AH1126" s="238" t="s">
        <v>2005</v>
      </c>
      <c r="AI1126" s="238">
        <v>81</v>
      </c>
      <c r="AJ1126" s="238">
        <v>81</v>
      </c>
      <c r="AK1126" s="238">
        <v>1</v>
      </c>
      <c r="AL1126" s="238">
        <v>1</v>
      </c>
      <c r="AM1126" s="237" t="s">
        <v>2005</v>
      </c>
      <c r="AN1126" s="238" t="s">
        <v>2005</v>
      </c>
      <c r="AO1126" s="238" t="s">
        <v>2005</v>
      </c>
      <c r="AP1126" s="238" t="s">
        <v>2005</v>
      </c>
      <c r="AQ1126" s="237">
        <f t="shared" si="68"/>
        <v>82</v>
      </c>
      <c r="AR1126" s="239">
        <f t="shared" si="68"/>
        <v>82</v>
      </c>
      <c r="AS1126" s="240"/>
      <c r="AT1126" s="238"/>
      <c r="AU1126" s="237"/>
      <c r="AV1126" s="238"/>
      <c r="AW1126" s="238"/>
      <c r="AX1126" s="238"/>
      <c r="AY1126" s="238"/>
      <c r="AZ1126" s="238"/>
      <c r="BA1126" s="238"/>
      <c r="BB1126" s="238"/>
      <c r="BC1126" s="238"/>
      <c r="BD1126" s="238"/>
      <c r="BE1126" s="238"/>
      <c r="BF1126" s="238"/>
      <c r="BG1126" s="238"/>
      <c r="BH1126" s="238"/>
      <c r="BI1126" s="238">
        <v>649.35</v>
      </c>
      <c r="BJ1126" s="238">
        <v>649.35</v>
      </c>
      <c r="BK1126" s="238">
        <v>3.8</v>
      </c>
      <c r="BL1126" s="238">
        <v>3.8</v>
      </c>
      <c r="BM1126" s="238"/>
      <c r="BN1126" s="238"/>
      <c r="BO1126" s="238"/>
      <c r="BP1126" s="238"/>
      <c r="BQ1126" s="237">
        <f t="shared" si="69"/>
        <v>653.15</v>
      </c>
      <c r="BR1126" s="237">
        <f t="shared" si="69"/>
        <v>653.15</v>
      </c>
      <c r="BS1126" s="241">
        <f t="shared" si="71"/>
        <v>8.0928905554383229E-2</v>
      </c>
      <c r="BT1126" s="273">
        <v>0</v>
      </c>
      <c r="BU1126" s="243">
        <v>0</v>
      </c>
      <c r="BV1126" s="244">
        <v>0</v>
      </c>
      <c r="BW1126" s="243">
        <v>0</v>
      </c>
      <c r="BX1126" s="243">
        <v>0</v>
      </c>
      <c r="BY1126" s="243">
        <v>0</v>
      </c>
      <c r="BZ1126" s="243">
        <v>0</v>
      </c>
      <c r="CA1126" s="243">
        <v>0</v>
      </c>
      <c r="CB1126" s="243">
        <v>0</v>
      </c>
      <c r="CC1126" s="243">
        <v>0</v>
      </c>
      <c r="CD1126" s="243">
        <v>0</v>
      </c>
      <c r="CE1126" s="243">
        <v>0</v>
      </c>
      <c r="CF1126" s="243">
        <v>0</v>
      </c>
      <c r="CG1126" s="243">
        <v>0</v>
      </c>
      <c r="CH1126" s="243">
        <v>0</v>
      </c>
      <c r="CI1126" s="243">
        <v>0</v>
      </c>
      <c r="CJ1126" s="243">
        <v>762233.00400000007</v>
      </c>
      <c r="CK1126" s="243">
        <v>762233.00400000007</v>
      </c>
      <c r="CL1126" s="243">
        <v>4460.5920000000006</v>
      </c>
      <c r="CM1126" s="243">
        <v>4460.5920000000006</v>
      </c>
      <c r="CN1126" s="243">
        <v>0</v>
      </c>
      <c r="CO1126" s="243">
        <v>0</v>
      </c>
      <c r="CP1126" s="243">
        <v>0</v>
      </c>
      <c r="CQ1126" s="243">
        <v>0</v>
      </c>
      <c r="CR1126" s="244">
        <f t="shared" si="70"/>
        <v>766693.59600000002</v>
      </c>
      <c r="CS1126" s="267">
        <f t="shared" si="70"/>
        <v>766693.59600000002</v>
      </c>
      <c r="CT1126" s="268"/>
      <c r="CU1126" s="269"/>
      <c r="CV1126" s="269"/>
      <c r="CW1126" s="269"/>
      <c r="CX1126" s="269"/>
      <c r="CY1126" s="269"/>
      <c r="CZ1126" s="269"/>
      <c r="DA1126" s="270"/>
      <c r="DB1126" s="248">
        <v>32421.113000000001</v>
      </c>
      <c r="DC1126" s="249"/>
      <c r="DD1126" s="250">
        <v>8.0706639429479399</v>
      </c>
      <c r="DE1126" s="251"/>
      <c r="DF1126" s="251"/>
      <c r="DG1126" s="251"/>
      <c r="DH1126" s="252"/>
      <c r="DI1126" s="252"/>
      <c r="DJ1126" s="252"/>
      <c r="DK1126" s="252"/>
      <c r="DL1126" s="251" t="s">
        <v>2005</v>
      </c>
      <c r="DM1126" s="253" t="s">
        <v>2005</v>
      </c>
      <c r="DN1126" s="254" t="s">
        <v>66</v>
      </c>
      <c r="DO1126" s="231"/>
      <c r="DP1126" s="256" t="s">
        <v>66</v>
      </c>
      <c r="DQ1126" s="231"/>
      <c r="DR1126" s="258"/>
      <c r="DS1126" s="259"/>
      <c r="DT1126" s="260"/>
      <c r="DU1126" s="255">
        <v>643.48715542522143</v>
      </c>
      <c r="DV1126" s="261">
        <v>936.78191959119033</v>
      </c>
      <c r="DW1126" s="231">
        <v>155.21102639296222</v>
      </c>
      <c r="DX1126" s="262">
        <v>493.92922868926848</v>
      </c>
      <c r="DY1126" s="255">
        <v>2.8448093841642295</v>
      </c>
      <c r="DZ1126" s="231">
        <v>1.0120669834733036</v>
      </c>
      <c r="EA1126" s="231">
        <v>1.09302052785924</v>
      </c>
      <c r="EB1126" s="262">
        <v>2.3672879037181165</v>
      </c>
      <c r="EC1126" s="271"/>
      <c r="ED1126" s="234"/>
      <c r="EE1126" s="272"/>
      <c r="EF1126" s="234">
        <v>201004</v>
      </c>
      <c r="EG1126" s="266">
        <v>646953.33333333337</v>
      </c>
      <c r="EH1126" s="258"/>
    </row>
    <row r="1127" spans="1:138" ht="30" customHeight="1" thickBot="1" x14ac:dyDescent="0.3">
      <c r="A1127" s="45" t="s">
        <v>60</v>
      </c>
      <c r="B1127" s="45" t="s">
        <v>61</v>
      </c>
      <c r="C1127" s="45" t="s">
        <v>1479</v>
      </c>
      <c r="D1127" s="46" t="s">
        <v>1858</v>
      </c>
      <c r="E1127" s="46" t="s">
        <v>1510</v>
      </c>
      <c r="F1127" s="46" t="s">
        <v>1859</v>
      </c>
      <c r="G1127" s="46" t="s">
        <v>1510</v>
      </c>
      <c r="H1127" s="226" t="s">
        <v>66</v>
      </c>
      <c r="I1127" s="227" t="s">
        <v>2007</v>
      </c>
      <c r="J1127" s="228">
        <v>4.16</v>
      </c>
      <c r="K1127" s="229">
        <v>2.6515619402910429</v>
      </c>
      <c r="L1127" s="229">
        <v>7.5994318023750003</v>
      </c>
      <c r="M1127" s="230">
        <v>589.41666666666697</v>
      </c>
      <c r="N1127" s="231">
        <v>6799.9882385272458</v>
      </c>
      <c r="O1127" s="232" t="s">
        <v>2003</v>
      </c>
      <c r="P1127" s="233">
        <v>1.9406359128217026</v>
      </c>
      <c r="Q1127" s="234" t="s">
        <v>68</v>
      </c>
      <c r="R1127" s="235" t="s">
        <v>68</v>
      </c>
      <c r="S1127" s="236" t="s">
        <v>2005</v>
      </c>
      <c r="T1127" s="236" t="s">
        <v>2005</v>
      </c>
      <c r="U1127" s="237" t="s">
        <v>2005</v>
      </c>
      <c r="V1127" s="238" t="s">
        <v>2005</v>
      </c>
      <c r="W1127" s="238" t="s">
        <v>2005</v>
      </c>
      <c r="X1127" s="238" t="s">
        <v>2005</v>
      </c>
      <c r="Y1127" s="238" t="s">
        <v>2005</v>
      </c>
      <c r="Z1127" s="238" t="s">
        <v>2005</v>
      </c>
      <c r="AA1127" s="238" t="s">
        <v>2005</v>
      </c>
      <c r="AB1127" s="238" t="s">
        <v>2005</v>
      </c>
      <c r="AC1127" s="238" t="s">
        <v>2005</v>
      </c>
      <c r="AD1127" s="238" t="s">
        <v>2005</v>
      </c>
      <c r="AE1127" s="238" t="s">
        <v>2005</v>
      </c>
      <c r="AF1127" s="238" t="s">
        <v>2005</v>
      </c>
      <c r="AG1127" s="238" t="s">
        <v>2005</v>
      </c>
      <c r="AH1127" s="238" t="s">
        <v>2005</v>
      </c>
      <c r="AI1127" s="238">
        <v>15</v>
      </c>
      <c r="AJ1127" s="238">
        <v>15</v>
      </c>
      <c r="AK1127" s="238" t="s">
        <v>2005</v>
      </c>
      <c r="AL1127" s="238" t="s">
        <v>2005</v>
      </c>
      <c r="AM1127" s="237" t="s">
        <v>2005</v>
      </c>
      <c r="AN1127" s="238" t="s">
        <v>2005</v>
      </c>
      <c r="AO1127" s="238" t="s">
        <v>2005</v>
      </c>
      <c r="AP1127" s="238" t="s">
        <v>2005</v>
      </c>
      <c r="AQ1127" s="237">
        <f t="shared" si="68"/>
        <v>15</v>
      </c>
      <c r="AR1127" s="239">
        <f t="shared" si="68"/>
        <v>15</v>
      </c>
      <c r="AS1127" s="240"/>
      <c r="AT1127" s="238"/>
      <c r="AU1127" s="237"/>
      <c r="AV1127" s="238"/>
      <c r="AW1127" s="238"/>
      <c r="AX1127" s="238"/>
      <c r="AY1127" s="238"/>
      <c r="AZ1127" s="238"/>
      <c r="BA1127" s="238"/>
      <c r="BB1127" s="238"/>
      <c r="BC1127" s="238"/>
      <c r="BD1127" s="238"/>
      <c r="BE1127" s="238"/>
      <c r="BF1127" s="238"/>
      <c r="BG1127" s="238"/>
      <c r="BH1127" s="238"/>
      <c r="BI1127" s="238">
        <v>182.47</v>
      </c>
      <c r="BJ1127" s="238">
        <v>182.47</v>
      </c>
      <c r="BK1127" s="238"/>
      <c r="BL1127" s="238"/>
      <c r="BM1127" s="238"/>
      <c r="BN1127" s="238"/>
      <c r="BO1127" s="238"/>
      <c r="BP1127" s="238"/>
      <c r="BQ1127" s="237">
        <f t="shared" si="69"/>
        <v>182.47</v>
      </c>
      <c r="BR1127" s="237">
        <f t="shared" si="69"/>
        <v>182.47</v>
      </c>
      <c r="BS1127" s="241">
        <f t="shared" si="71"/>
        <v>9.4025880276886631E-2</v>
      </c>
      <c r="BT1127" s="273">
        <v>0</v>
      </c>
      <c r="BU1127" s="243">
        <v>0</v>
      </c>
      <c r="BV1127" s="244">
        <v>0</v>
      </c>
      <c r="BW1127" s="243">
        <v>0</v>
      </c>
      <c r="BX1127" s="243">
        <v>0</v>
      </c>
      <c r="BY1127" s="243">
        <v>0</v>
      </c>
      <c r="BZ1127" s="243">
        <v>0</v>
      </c>
      <c r="CA1127" s="243">
        <v>0</v>
      </c>
      <c r="CB1127" s="243">
        <v>0</v>
      </c>
      <c r="CC1127" s="243">
        <v>0</v>
      </c>
      <c r="CD1127" s="243">
        <v>0</v>
      </c>
      <c r="CE1127" s="243">
        <v>0</v>
      </c>
      <c r="CF1127" s="243">
        <v>0</v>
      </c>
      <c r="CG1127" s="243">
        <v>0</v>
      </c>
      <c r="CH1127" s="243">
        <v>0</v>
      </c>
      <c r="CI1127" s="243">
        <v>0</v>
      </c>
      <c r="CJ1127" s="243">
        <v>214190.58480000001</v>
      </c>
      <c r="CK1127" s="243">
        <v>214190.58480000001</v>
      </c>
      <c r="CL1127" s="243">
        <v>0</v>
      </c>
      <c r="CM1127" s="243">
        <v>0</v>
      </c>
      <c r="CN1127" s="243">
        <v>0</v>
      </c>
      <c r="CO1127" s="243">
        <v>0</v>
      </c>
      <c r="CP1127" s="243">
        <v>0</v>
      </c>
      <c r="CQ1127" s="243">
        <v>0</v>
      </c>
      <c r="CR1127" s="244">
        <f t="shared" si="70"/>
        <v>214190.58480000001</v>
      </c>
      <c r="CS1127" s="267">
        <f t="shared" si="70"/>
        <v>214190.58480000001</v>
      </c>
      <c r="CT1127" s="268"/>
      <c r="CU1127" s="269"/>
      <c r="CV1127" s="269"/>
      <c r="CW1127" s="269"/>
      <c r="CX1127" s="269"/>
      <c r="CY1127" s="269"/>
      <c r="CZ1127" s="269"/>
      <c r="DA1127" s="270"/>
      <c r="DB1127" s="248">
        <v>6799.9882385272458</v>
      </c>
      <c r="DC1127" s="249"/>
      <c r="DD1127" s="250">
        <v>1.9406359128217026</v>
      </c>
      <c r="DE1127" s="251"/>
      <c r="DF1127" s="251"/>
      <c r="DG1127" s="251"/>
      <c r="DH1127" s="252"/>
      <c r="DI1127" s="252"/>
      <c r="DJ1127" s="252"/>
      <c r="DK1127" s="252"/>
      <c r="DL1127" s="251" t="s">
        <v>2005</v>
      </c>
      <c r="DM1127" s="253" t="s">
        <v>2005</v>
      </c>
      <c r="DN1127" s="254" t="s">
        <v>66</v>
      </c>
      <c r="DO1127" s="231"/>
      <c r="DP1127" s="256" t="s">
        <v>66</v>
      </c>
      <c r="DQ1127" s="231"/>
      <c r="DR1127" s="258"/>
      <c r="DS1127" s="259"/>
      <c r="DT1127" s="260"/>
      <c r="DU1127" s="255">
        <v>20.712003393185341</v>
      </c>
      <c r="DV1127" s="261">
        <v>1072.594969992178</v>
      </c>
      <c r="DW1127" s="231">
        <v>20.712003393185341</v>
      </c>
      <c r="DX1127" s="262">
        <v>249.3969394623407</v>
      </c>
      <c r="DY1127" s="255">
        <v>0.19001837975399397</v>
      </c>
      <c r="DZ1127" s="231">
        <v>1.3819970828471593</v>
      </c>
      <c r="EA1127" s="231">
        <v>0.19001837975399397</v>
      </c>
      <c r="EB1127" s="262">
        <v>1.0492163000272898</v>
      </c>
      <c r="EC1127" s="271"/>
      <c r="ED1127" s="234"/>
      <c r="EE1127" s="272"/>
      <c r="EF1127" s="234">
        <v>0</v>
      </c>
      <c r="EG1127" s="266">
        <v>137901</v>
      </c>
      <c r="EH1127" s="258"/>
    </row>
    <row r="1128" spans="1:138" ht="30" customHeight="1" thickBot="1" x14ac:dyDescent="0.3">
      <c r="A1128" s="45" t="s">
        <v>60</v>
      </c>
      <c r="B1128" s="45" t="s">
        <v>61</v>
      </c>
      <c r="C1128" s="45" t="s">
        <v>1479</v>
      </c>
      <c r="D1128" s="46" t="s">
        <v>1858</v>
      </c>
      <c r="E1128" s="46" t="s">
        <v>1510</v>
      </c>
      <c r="F1128" s="46" t="s">
        <v>1860</v>
      </c>
      <c r="G1128" s="46" t="s">
        <v>1510</v>
      </c>
      <c r="H1128" s="226" t="s">
        <v>66</v>
      </c>
      <c r="I1128" s="227" t="s">
        <v>2007</v>
      </c>
      <c r="J1128" s="228">
        <v>4.16</v>
      </c>
      <c r="K1128" s="229">
        <v>1.9814661238587956</v>
      </c>
      <c r="L1128" s="229">
        <v>2.0821969653660002</v>
      </c>
      <c r="M1128" s="230">
        <v>203.5</v>
      </c>
      <c r="N1128" s="231">
        <v>3677.7164111836596</v>
      </c>
      <c r="O1128" s="232" t="s">
        <v>2003</v>
      </c>
      <c r="P1128" s="233">
        <v>1.0495766013651997</v>
      </c>
      <c r="Q1128" s="234" t="s">
        <v>68</v>
      </c>
      <c r="R1128" s="235" t="s">
        <v>68</v>
      </c>
      <c r="S1128" s="236" t="s">
        <v>2005</v>
      </c>
      <c r="T1128" s="236" t="s">
        <v>2005</v>
      </c>
      <c r="U1128" s="237" t="s">
        <v>2005</v>
      </c>
      <c r="V1128" s="238" t="s">
        <v>2005</v>
      </c>
      <c r="W1128" s="238" t="s">
        <v>2005</v>
      </c>
      <c r="X1128" s="238" t="s">
        <v>2005</v>
      </c>
      <c r="Y1128" s="238" t="s">
        <v>2005</v>
      </c>
      <c r="Z1128" s="238" t="s">
        <v>2005</v>
      </c>
      <c r="AA1128" s="238" t="s">
        <v>2005</v>
      </c>
      <c r="AB1128" s="238" t="s">
        <v>2005</v>
      </c>
      <c r="AC1128" s="238" t="s">
        <v>2005</v>
      </c>
      <c r="AD1128" s="238" t="s">
        <v>2005</v>
      </c>
      <c r="AE1128" s="238" t="s">
        <v>2005</v>
      </c>
      <c r="AF1128" s="238" t="s">
        <v>2005</v>
      </c>
      <c r="AG1128" s="238" t="s">
        <v>2005</v>
      </c>
      <c r="AH1128" s="238" t="s">
        <v>2005</v>
      </c>
      <c r="AI1128" s="238">
        <v>1</v>
      </c>
      <c r="AJ1128" s="238">
        <v>1</v>
      </c>
      <c r="AK1128" s="238" t="s">
        <v>2005</v>
      </c>
      <c r="AL1128" s="238" t="s">
        <v>2005</v>
      </c>
      <c r="AM1128" s="237" t="s">
        <v>2005</v>
      </c>
      <c r="AN1128" s="238" t="s">
        <v>2005</v>
      </c>
      <c r="AO1128" s="238" t="s">
        <v>2005</v>
      </c>
      <c r="AP1128" s="238" t="s">
        <v>2005</v>
      </c>
      <c r="AQ1128" s="237">
        <f t="shared" si="68"/>
        <v>1</v>
      </c>
      <c r="AR1128" s="239">
        <f t="shared" si="68"/>
        <v>1</v>
      </c>
      <c r="AS1128" s="240"/>
      <c r="AT1128" s="238"/>
      <c r="AU1128" s="237"/>
      <c r="AV1128" s="238"/>
      <c r="AW1128" s="238"/>
      <c r="AX1128" s="238"/>
      <c r="AY1128" s="238"/>
      <c r="AZ1128" s="238"/>
      <c r="BA1128" s="238"/>
      <c r="BB1128" s="238"/>
      <c r="BC1128" s="238"/>
      <c r="BD1128" s="238"/>
      <c r="BE1128" s="238"/>
      <c r="BF1128" s="238"/>
      <c r="BG1128" s="238"/>
      <c r="BH1128" s="238"/>
      <c r="BI1128" s="238">
        <v>9</v>
      </c>
      <c r="BJ1128" s="238">
        <v>9</v>
      </c>
      <c r="BK1128" s="238"/>
      <c r="BL1128" s="238"/>
      <c r="BM1128" s="238"/>
      <c r="BN1128" s="238"/>
      <c r="BO1128" s="238"/>
      <c r="BP1128" s="238"/>
      <c r="BQ1128" s="237">
        <f t="shared" si="69"/>
        <v>9</v>
      </c>
      <c r="BR1128" s="237">
        <f t="shared" si="69"/>
        <v>9</v>
      </c>
      <c r="BS1128" s="241">
        <f t="shared" si="71"/>
        <v>8.5748862810904585E-3</v>
      </c>
      <c r="BT1128" s="273">
        <v>0</v>
      </c>
      <c r="BU1128" s="243">
        <v>0</v>
      </c>
      <c r="BV1128" s="244">
        <v>0</v>
      </c>
      <c r="BW1128" s="243">
        <v>0</v>
      </c>
      <c r="BX1128" s="243">
        <v>0</v>
      </c>
      <c r="BY1128" s="243">
        <v>0</v>
      </c>
      <c r="BZ1128" s="243">
        <v>0</v>
      </c>
      <c r="CA1128" s="243">
        <v>0</v>
      </c>
      <c r="CB1128" s="243">
        <v>0</v>
      </c>
      <c r="CC1128" s="243">
        <v>0</v>
      </c>
      <c r="CD1128" s="243">
        <v>0</v>
      </c>
      <c r="CE1128" s="243">
        <v>0</v>
      </c>
      <c r="CF1128" s="243">
        <v>0</v>
      </c>
      <c r="CG1128" s="243">
        <v>0</v>
      </c>
      <c r="CH1128" s="243">
        <v>0</v>
      </c>
      <c r="CI1128" s="243">
        <v>0</v>
      </c>
      <c r="CJ1128" s="243">
        <v>10564.560000000001</v>
      </c>
      <c r="CK1128" s="243">
        <v>10564.560000000001</v>
      </c>
      <c r="CL1128" s="243">
        <v>0</v>
      </c>
      <c r="CM1128" s="243">
        <v>0</v>
      </c>
      <c r="CN1128" s="243">
        <v>0</v>
      </c>
      <c r="CO1128" s="243">
        <v>0</v>
      </c>
      <c r="CP1128" s="243">
        <v>0</v>
      </c>
      <c r="CQ1128" s="243">
        <v>0</v>
      </c>
      <c r="CR1128" s="244">
        <f t="shared" si="70"/>
        <v>10564.560000000001</v>
      </c>
      <c r="CS1128" s="267">
        <f t="shared" si="70"/>
        <v>10564.560000000001</v>
      </c>
      <c r="CT1128" s="268"/>
      <c r="CU1128" s="269"/>
      <c r="CV1128" s="269"/>
      <c r="CW1128" s="269"/>
      <c r="CX1128" s="269"/>
      <c r="CY1128" s="269"/>
      <c r="CZ1128" s="269"/>
      <c r="DA1128" s="270"/>
      <c r="DB1128" s="248">
        <v>3677.7164111836596</v>
      </c>
      <c r="DC1128" s="249"/>
      <c r="DD1128" s="250">
        <v>1.0495766013651997</v>
      </c>
      <c r="DE1128" s="251"/>
      <c r="DF1128" s="251"/>
      <c r="DG1128" s="251"/>
      <c r="DH1128" s="252"/>
      <c r="DI1128" s="252"/>
      <c r="DJ1128" s="252"/>
      <c r="DK1128" s="252"/>
      <c r="DL1128" s="251" t="s">
        <v>2005</v>
      </c>
      <c r="DM1128" s="253" t="s">
        <v>2005</v>
      </c>
      <c r="DN1128" s="254" t="s">
        <v>66</v>
      </c>
      <c r="DO1128" s="231"/>
      <c r="DP1128" s="256" t="s">
        <v>66</v>
      </c>
      <c r="DQ1128" s="231"/>
      <c r="DR1128" s="258"/>
      <c r="DS1128" s="259"/>
      <c r="DT1128" s="260"/>
      <c r="DU1128" s="255">
        <v>100.24570024570025</v>
      </c>
      <c r="DV1128" s="261">
        <v>612.26617766742788</v>
      </c>
      <c r="DW1128" s="231">
        <v>100.24570024570025</v>
      </c>
      <c r="DX1128" s="262">
        <v>-33.552449783552817</v>
      </c>
      <c r="DY1128" s="255">
        <v>1.0024570024570025</v>
      </c>
      <c r="DZ1128" s="231">
        <v>0.11951410589434497</v>
      </c>
      <c r="EA1128" s="231">
        <v>1.0024570024570025</v>
      </c>
      <c r="EB1128" s="262">
        <v>-0.21218524051088361</v>
      </c>
      <c r="EC1128" s="271"/>
      <c r="ED1128" s="234"/>
      <c r="EE1128" s="272"/>
      <c r="EF1128" s="234">
        <v>20400</v>
      </c>
      <c r="EG1128" s="266">
        <v>-14404.333333333332</v>
      </c>
      <c r="EH1128" s="258"/>
    </row>
    <row r="1129" spans="1:138" ht="30" customHeight="1" thickBot="1" x14ac:dyDescent="0.3">
      <c r="A1129" s="45" t="s">
        <v>60</v>
      </c>
      <c r="B1129" s="45" t="s">
        <v>61</v>
      </c>
      <c r="C1129" s="45" t="s">
        <v>1479</v>
      </c>
      <c r="D1129" s="46" t="s">
        <v>1858</v>
      </c>
      <c r="E1129" s="46" t="s">
        <v>1510</v>
      </c>
      <c r="F1129" s="46" t="s">
        <v>1861</v>
      </c>
      <c r="G1129" s="46" t="s">
        <v>1510</v>
      </c>
      <c r="H1129" s="226" t="s">
        <v>66</v>
      </c>
      <c r="I1129" s="227" t="s">
        <v>2002</v>
      </c>
      <c r="J1129" s="228">
        <v>4.16</v>
      </c>
      <c r="K1129" s="229">
        <v>2.5506873012582316</v>
      </c>
      <c r="L1129" s="229">
        <v>3.8285984768849999</v>
      </c>
      <c r="M1129" s="230">
        <v>246.583333333333</v>
      </c>
      <c r="N1129" s="231">
        <v>5848.9997843767687</v>
      </c>
      <c r="O1129" s="232" t="s">
        <v>2003</v>
      </c>
      <c r="P1129" s="233">
        <v>1.6692350982810413</v>
      </c>
      <c r="Q1129" s="234" t="s">
        <v>68</v>
      </c>
      <c r="R1129" s="235" t="s">
        <v>68</v>
      </c>
      <c r="S1129" s="236" t="s">
        <v>2005</v>
      </c>
      <c r="T1129" s="236" t="s">
        <v>2005</v>
      </c>
      <c r="U1129" s="237" t="s">
        <v>2005</v>
      </c>
      <c r="V1129" s="238" t="s">
        <v>2005</v>
      </c>
      <c r="W1129" s="238" t="s">
        <v>2005</v>
      </c>
      <c r="X1129" s="238" t="s">
        <v>2005</v>
      </c>
      <c r="Y1129" s="238" t="s">
        <v>2005</v>
      </c>
      <c r="Z1129" s="238" t="s">
        <v>2005</v>
      </c>
      <c r="AA1129" s="238" t="s">
        <v>2005</v>
      </c>
      <c r="AB1129" s="238" t="s">
        <v>2005</v>
      </c>
      <c r="AC1129" s="238" t="s">
        <v>2005</v>
      </c>
      <c r="AD1129" s="238" t="s">
        <v>2005</v>
      </c>
      <c r="AE1129" s="238" t="s">
        <v>2005</v>
      </c>
      <c r="AF1129" s="238" t="s">
        <v>2005</v>
      </c>
      <c r="AG1129" s="238" t="s">
        <v>2005</v>
      </c>
      <c r="AH1129" s="238" t="s">
        <v>2005</v>
      </c>
      <c r="AI1129" s="238">
        <v>16</v>
      </c>
      <c r="AJ1129" s="238">
        <v>16</v>
      </c>
      <c r="AK1129" s="238" t="s">
        <v>2005</v>
      </c>
      <c r="AL1129" s="238" t="s">
        <v>2005</v>
      </c>
      <c r="AM1129" s="237" t="s">
        <v>2005</v>
      </c>
      <c r="AN1129" s="238" t="s">
        <v>2005</v>
      </c>
      <c r="AO1129" s="238" t="s">
        <v>2005</v>
      </c>
      <c r="AP1129" s="238" t="s">
        <v>2005</v>
      </c>
      <c r="AQ1129" s="237">
        <f t="shared" si="68"/>
        <v>16</v>
      </c>
      <c r="AR1129" s="239">
        <f t="shared" si="68"/>
        <v>16</v>
      </c>
      <c r="AS1129" s="240"/>
      <c r="AT1129" s="238"/>
      <c r="AU1129" s="237"/>
      <c r="AV1129" s="238"/>
      <c r="AW1129" s="238"/>
      <c r="AX1129" s="238"/>
      <c r="AY1129" s="238"/>
      <c r="AZ1129" s="238"/>
      <c r="BA1129" s="238"/>
      <c r="BB1129" s="238"/>
      <c r="BC1129" s="238"/>
      <c r="BD1129" s="238"/>
      <c r="BE1129" s="238"/>
      <c r="BF1129" s="238"/>
      <c r="BG1129" s="238"/>
      <c r="BH1129" s="238"/>
      <c r="BI1129" s="238">
        <v>92.95</v>
      </c>
      <c r="BJ1129" s="238">
        <v>92.95</v>
      </c>
      <c r="BK1129" s="238"/>
      <c r="BL1129" s="238"/>
      <c r="BM1129" s="238"/>
      <c r="BN1129" s="238"/>
      <c r="BO1129" s="238"/>
      <c r="BP1129" s="238"/>
      <c r="BQ1129" s="237">
        <f t="shared" si="69"/>
        <v>92.95</v>
      </c>
      <c r="BR1129" s="237">
        <f t="shared" si="69"/>
        <v>92.95</v>
      </c>
      <c r="BS1129" s="241">
        <f t="shared" si="71"/>
        <v>5.5684187383621887E-2</v>
      </c>
      <c r="BT1129" s="273">
        <v>0</v>
      </c>
      <c r="BU1129" s="243">
        <v>0</v>
      </c>
      <c r="BV1129" s="244">
        <v>0</v>
      </c>
      <c r="BW1129" s="243">
        <v>0</v>
      </c>
      <c r="BX1129" s="243">
        <v>0</v>
      </c>
      <c r="BY1129" s="243">
        <v>0</v>
      </c>
      <c r="BZ1129" s="243">
        <v>0</v>
      </c>
      <c r="CA1129" s="243">
        <v>0</v>
      </c>
      <c r="CB1129" s="243">
        <v>0</v>
      </c>
      <c r="CC1129" s="243">
        <v>0</v>
      </c>
      <c r="CD1129" s="243">
        <v>0</v>
      </c>
      <c r="CE1129" s="243">
        <v>0</v>
      </c>
      <c r="CF1129" s="243">
        <v>0</v>
      </c>
      <c r="CG1129" s="243">
        <v>0</v>
      </c>
      <c r="CH1129" s="243">
        <v>0</v>
      </c>
      <c r="CI1129" s="243">
        <v>0</v>
      </c>
      <c r="CJ1129" s="243">
        <v>109108.428</v>
      </c>
      <c r="CK1129" s="243">
        <v>109108.428</v>
      </c>
      <c r="CL1129" s="243">
        <v>0</v>
      </c>
      <c r="CM1129" s="243">
        <v>0</v>
      </c>
      <c r="CN1129" s="243">
        <v>0</v>
      </c>
      <c r="CO1129" s="243">
        <v>0</v>
      </c>
      <c r="CP1129" s="243">
        <v>0</v>
      </c>
      <c r="CQ1129" s="243">
        <v>0</v>
      </c>
      <c r="CR1129" s="244">
        <f t="shared" si="70"/>
        <v>109108.428</v>
      </c>
      <c r="CS1129" s="267">
        <f t="shared" si="70"/>
        <v>109108.428</v>
      </c>
      <c r="CT1129" s="268"/>
      <c r="CU1129" s="269"/>
      <c r="CV1129" s="269"/>
      <c r="CW1129" s="269"/>
      <c r="CX1129" s="269"/>
      <c r="CY1129" s="269"/>
      <c r="CZ1129" s="269"/>
      <c r="DA1129" s="270"/>
      <c r="DB1129" s="248">
        <v>5848.9997843767687</v>
      </c>
      <c r="DC1129" s="249"/>
      <c r="DD1129" s="250">
        <v>1.6692350982810413</v>
      </c>
      <c r="DE1129" s="251"/>
      <c r="DF1129" s="251"/>
      <c r="DG1129" s="251"/>
      <c r="DH1129" s="252"/>
      <c r="DI1129" s="252"/>
      <c r="DJ1129" s="252"/>
      <c r="DK1129" s="252"/>
      <c r="DL1129" s="251" t="s">
        <v>2005</v>
      </c>
      <c r="DM1129" s="253" t="s">
        <v>2005</v>
      </c>
      <c r="DN1129" s="254" t="s">
        <v>66</v>
      </c>
      <c r="DO1129" s="231"/>
      <c r="DP1129" s="256" t="s">
        <v>66</v>
      </c>
      <c r="DQ1129" s="231"/>
      <c r="DR1129" s="258"/>
      <c r="DS1129" s="259"/>
      <c r="DT1129" s="260"/>
      <c r="DU1129" s="255">
        <v>5.0895572828658402</v>
      </c>
      <c r="DV1129" s="261">
        <v>1321.7826931961411</v>
      </c>
      <c r="DW1129" s="231">
        <v>5.0895572828658402</v>
      </c>
      <c r="DX1129" s="262">
        <v>242.78320600004446</v>
      </c>
      <c r="DY1129" s="255">
        <v>8.110848259547155E-3</v>
      </c>
      <c r="DZ1129" s="231">
        <v>0.98824541073355554</v>
      </c>
      <c r="EA1129" s="231">
        <v>8.110848259547155E-3</v>
      </c>
      <c r="EB1129" s="262">
        <v>0.4707992821331336</v>
      </c>
      <c r="EC1129" s="271"/>
      <c r="ED1129" s="234"/>
      <c r="EE1129" s="272"/>
      <c r="EF1129" s="234">
        <v>0</v>
      </c>
      <c r="EG1129" s="266">
        <v>0</v>
      </c>
      <c r="EH1129" s="258"/>
    </row>
    <row r="1130" spans="1:138" ht="30" customHeight="1" thickBot="1" x14ac:dyDescent="0.3">
      <c r="A1130" s="45" t="s">
        <v>60</v>
      </c>
      <c r="B1130" s="45" t="s">
        <v>61</v>
      </c>
      <c r="C1130" s="45" t="s">
        <v>1479</v>
      </c>
      <c r="D1130" s="46" t="s">
        <v>1862</v>
      </c>
      <c r="E1130" s="46" t="s">
        <v>1487</v>
      </c>
      <c r="F1130" s="46" t="s">
        <v>1863</v>
      </c>
      <c r="G1130" s="46" t="s">
        <v>1487</v>
      </c>
      <c r="H1130" s="226" t="s">
        <v>66</v>
      </c>
      <c r="I1130" s="227" t="s">
        <v>2002</v>
      </c>
      <c r="J1130" s="228">
        <v>2.4</v>
      </c>
      <c r="K1130" s="229">
        <v>0</v>
      </c>
      <c r="L1130" s="229">
        <v>0.30208333270499999</v>
      </c>
      <c r="M1130" s="230">
        <v>10.0833333333333</v>
      </c>
      <c r="N1130" s="231">
        <v>0</v>
      </c>
      <c r="O1130" s="232" t="s">
        <v>2003</v>
      </c>
      <c r="P1130" s="233">
        <v>0</v>
      </c>
      <c r="Q1130" s="234" t="s">
        <v>68</v>
      </c>
      <c r="R1130" s="235" t="s">
        <v>68</v>
      </c>
      <c r="S1130" s="236" t="s">
        <v>2005</v>
      </c>
      <c r="T1130" s="236" t="s">
        <v>2005</v>
      </c>
      <c r="U1130" s="237" t="s">
        <v>2005</v>
      </c>
      <c r="V1130" s="238" t="s">
        <v>2005</v>
      </c>
      <c r="W1130" s="238" t="s">
        <v>2005</v>
      </c>
      <c r="X1130" s="238" t="s">
        <v>2005</v>
      </c>
      <c r="Y1130" s="238" t="s">
        <v>2005</v>
      </c>
      <c r="Z1130" s="238" t="s">
        <v>2005</v>
      </c>
      <c r="AA1130" s="238" t="s">
        <v>2005</v>
      </c>
      <c r="AB1130" s="238" t="s">
        <v>2005</v>
      </c>
      <c r="AC1130" s="238" t="s">
        <v>2005</v>
      </c>
      <c r="AD1130" s="238" t="s">
        <v>2005</v>
      </c>
      <c r="AE1130" s="238" t="s">
        <v>2005</v>
      </c>
      <c r="AF1130" s="238" t="s">
        <v>2005</v>
      </c>
      <c r="AG1130" s="238" t="s">
        <v>2005</v>
      </c>
      <c r="AH1130" s="238" t="s">
        <v>2005</v>
      </c>
      <c r="AI1130" s="238">
        <v>1</v>
      </c>
      <c r="AJ1130" s="238">
        <v>1</v>
      </c>
      <c r="AK1130" s="238" t="s">
        <v>2005</v>
      </c>
      <c r="AL1130" s="238" t="s">
        <v>2005</v>
      </c>
      <c r="AM1130" s="237" t="s">
        <v>2005</v>
      </c>
      <c r="AN1130" s="238" t="s">
        <v>2005</v>
      </c>
      <c r="AO1130" s="238" t="s">
        <v>2005</v>
      </c>
      <c r="AP1130" s="238" t="s">
        <v>2005</v>
      </c>
      <c r="AQ1130" s="237">
        <f t="shared" si="68"/>
        <v>1</v>
      </c>
      <c r="AR1130" s="239">
        <f t="shared" si="68"/>
        <v>1</v>
      </c>
      <c r="AS1130" s="240"/>
      <c r="AT1130" s="238"/>
      <c r="AU1130" s="237"/>
      <c r="AV1130" s="238"/>
      <c r="AW1130" s="238"/>
      <c r="AX1130" s="238"/>
      <c r="AY1130" s="238"/>
      <c r="AZ1130" s="238"/>
      <c r="BA1130" s="238"/>
      <c r="BB1130" s="238"/>
      <c r="BC1130" s="238"/>
      <c r="BD1130" s="238"/>
      <c r="BE1130" s="238"/>
      <c r="BF1130" s="238"/>
      <c r="BG1130" s="238"/>
      <c r="BH1130" s="238"/>
      <c r="BI1130" s="238">
        <v>7.6</v>
      </c>
      <c r="BJ1130" s="238">
        <v>7.6</v>
      </c>
      <c r="BK1130" s="238"/>
      <c r="BL1130" s="238"/>
      <c r="BM1130" s="238"/>
      <c r="BN1130" s="238"/>
      <c r="BO1130" s="238"/>
      <c r="BP1130" s="238"/>
      <c r="BQ1130" s="237">
        <f t="shared" si="69"/>
        <v>7.6</v>
      </c>
      <c r="BR1130" s="237">
        <f t="shared" si="69"/>
        <v>7.6</v>
      </c>
      <c r="BS1130" s="241">
        <f t="shared" si="71"/>
        <v>0</v>
      </c>
      <c r="BT1130" s="273">
        <v>0</v>
      </c>
      <c r="BU1130" s="243">
        <v>0</v>
      </c>
      <c r="BV1130" s="244">
        <v>0</v>
      </c>
      <c r="BW1130" s="243">
        <v>0</v>
      </c>
      <c r="BX1130" s="243">
        <v>0</v>
      </c>
      <c r="BY1130" s="243">
        <v>0</v>
      </c>
      <c r="BZ1130" s="243">
        <v>0</v>
      </c>
      <c r="CA1130" s="243">
        <v>0</v>
      </c>
      <c r="CB1130" s="243">
        <v>0</v>
      </c>
      <c r="CC1130" s="243">
        <v>0</v>
      </c>
      <c r="CD1130" s="243">
        <v>0</v>
      </c>
      <c r="CE1130" s="243">
        <v>0</v>
      </c>
      <c r="CF1130" s="243">
        <v>0</v>
      </c>
      <c r="CG1130" s="243">
        <v>0</v>
      </c>
      <c r="CH1130" s="243">
        <v>0</v>
      </c>
      <c r="CI1130" s="243">
        <v>0</v>
      </c>
      <c r="CJ1130" s="243">
        <v>8921.1840000000011</v>
      </c>
      <c r="CK1130" s="243">
        <v>8921.1840000000011</v>
      </c>
      <c r="CL1130" s="243">
        <v>0</v>
      </c>
      <c r="CM1130" s="243">
        <v>0</v>
      </c>
      <c r="CN1130" s="243">
        <v>0</v>
      </c>
      <c r="CO1130" s="243">
        <v>0</v>
      </c>
      <c r="CP1130" s="243">
        <v>0</v>
      </c>
      <c r="CQ1130" s="243">
        <v>0</v>
      </c>
      <c r="CR1130" s="244">
        <f t="shared" si="70"/>
        <v>8921.1840000000011</v>
      </c>
      <c r="CS1130" s="267">
        <f t="shared" si="70"/>
        <v>8921.1840000000011</v>
      </c>
      <c r="CT1130" s="268"/>
      <c r="CU1130" s="269"/>
      <c r="CV1130" s="269"/>
      <c r="CW1130" s="269"/>
      <c r="CX1130" s="269"/>
      <c r="CY1130" s="269"/>
      <c r="CZ1130" s="269"/>
      <c r="DA1130" s="270"/>
      <c r="DB1130" s="248">
        <v>0</v>
      </c>
      <c r="DC1130" s="249"/>
      <c r="DD1130" s="250">
        <v>0</v>
      </c>
      <c r="DE1130" s="251"/>
      <c r="DF1130" s="251"/>
      <c r="DG1130" s="251"/>
      <c r="DH1130" s="252"/>
      <c r="DI1130" s="252"/>
      <c r="DJ1130" s="252"/>
      <c r="DK1130" s="252"/>
      <c r="DL1130" s="251" t="s">
        <v>2005</v>
      </c>
      <c r="DM1130" s="253" t="s">
        <v>2005</v>
      </c>
      <c r="DN1130" s="254" t="s">
        <v>66</v>
      </c>
      <c r="DO1130" s="231"/>
      <c r="DP1130" s="256" t="s">
        <v>66</v>
      </c>
      <c r="DQ1130" s="231"/>
      <c r="DR1130" s="258"/>
      <c r="DS1130" s="259"/>
      <c r="DT1130" s="260"/>
      <c r="DU1130" s="255">
        <v>0</v>
      </c>
      <c r="DV1130" s="261">
        <v>1669</v>
      </c>
      <c r="DW1130" s="231">
        <v>0</v>
      </c>
      <c r="DX1130" s="262">
        <v>0</v>
      </c>
      <c r="DY1130" s="255">
        <v>0</v>
      </c>
      <c r="DZ1130" s="231">
        <v>0.33333333333333331</v>
      </c>
      <c r="EA1130" s="231">
        <v>0</v>
      </c>
      <c r="EB1130" s="262">
        <v>0</v>
      </c>
      <c r="EC1130" s="271"/>
      <c r="ED1130" s="234"/>
      <c r="EE1130" s="272"/>
      <c r="EF1130" s="234">
        <v>0</v>
      </c>
      <c r="EG1130" s="266">
        <v>0</v>
      </c>
      <c r="EH1130" s="258"/>
    </row>
    <row r="1131" spans="1:138" ht="30" customHeight="1" thickBot="1" x14ac:dyDescent="0.3">
      <c r="A1131" s="45" t="s">
        <v>1864</v>
      </c>
      <c r="B1131" s="45" t="s">
        <v>399</v>
      </c>
      <c r="C1131" s="45" t="s">
        <v>1865</v>
      </c>
      <c r="D1131" s="46" t="s">
        <v>1866</v>
      </c>
      <c r="E1131" s="46" t="s">
        <v>1865</v>
      </c>
      <c r="F1131" s="46" t="s">
        <v>1867</v>
      </c>
      <c r="G1131" s="46" t="s">
        <v>1865</v>
      </c>
      <c r="H1131" s="226" t="s">
        <v>66</v>
      </c>
      <c r="I1131" s="227" t="s">
        <v>2008</v>
      </c>
      <c r="J1131" s="228">
        <v>13.2</v>
      </c>
      <c r="K1131" s="229">
        <v>22.86307065990918</v>
      </c>
      <c r="L1131" s="229">
        <v>0.40094696886300002</v>
      </c>
      <c r="M1131" s="230">
        <v>35.4166666666667</v>
      </c>
      <c r="N1131" s="231">
        <v>5340.8133061547787</v>
      </c>
      <c r="O1131" s="232" t="s">
        <v>2003</v>
      </c>
      <c r="P1131" s="233">
        <v>1.5242047106606103</v>
      </c>
      <c r="Q1131" s="234" t="s">
        <v>2004</v>
      </c>
      <c r="R1131" s="235" t="s">
        <v>68</v>
      </c>
      <c r="S1131" s="236" t="s">
        <v>2005</v>
      </c>
      <c r="T1131" s="236" t="s">
        <v>2005</v>
      </c>
      <c r="U1131" s="237" t="s">
        <v>2005</v>
      </c>
      <c r="V1131" s="238" t="s">
        <v>2005</v>
      </c>
      <c r="W1131" s="238" t="s">
        <v>2005</v>
      </c>
      <c r="X1131" s="238" t="s">
        <v>2005</v>
      </c>
      <c r="Y1131" s="238" t="s">
        <v>2005</v>
      </c>
      <c r="Z1131" s="238" t="s">
        <v>2005</v>
      </c>
      <c r="AA1131" s="238" t="s">
        <v>2005</v>
      </c>
      <c r="AB1131" s="238" t="s">
        <v>2005</v>
      </c>
      <c r="AC1131" s="238" t="s">
        <v>2005</v>
      </c>
      <c r="AD1131" s="238" t="s">
        <v>2005</v>
      </c>
      <c r="AE1131" s="238" t="s">
        <v>2005</v>
      </c>
      <c r="AF1131" s="238" t="s">
        <v>2005</v>
      </c>
      <c r="AG1131" s="238" t="s">
        <v>2005</v>
      </c>
      <c r="AH1131" s="238" t="s">
        <v>2005</v>
      </c>
      <c r="AI1131" s="238" t="s">
        <v>2005</v>
      </c>
      <c r="AJ1131" s="238" t="s">
        <v>2005</v>
      </c>
      <c r="AK1131" s="238" t="s">
        <v>2005</v>
      </c>
      <c r="AL1131" s="238" t="s">
        <v>2005</v>
      </c>
      <c r="AM1131" s="237" t="s">
        <v>2005</v>
      </c>
      <c r="AN1131" s="238" t="s">
        <v>2005</v>
      </c>
      <c r="AO1131" s="238" t="s">
        <v>2005</v>
      </c>
      <c r="AP1131" s="238" t="s">
        <v>2005</v>
      </c>
      <c r="AQ1131" s="237">
        <f t="shared" si="68"/>
        <v>0</v>
      </c>
      <c r="AR1131" s="239">
        <f t="shared" si="68"/>
        <v>0</v>
      </c>
      <c r="AS1131" s="240"/>
      <c r="AT1131" s="238"/>
      <c r="AU1131" s="237"/>
      <c r="AV1131" s="238"/>
      <c r="AW1131" s="238"/>
      <c r="AX1131" s="238"/>
      <c r="AY1131" s="238"/>
      <c r="AZ1131" s="238"/>
      <c r="BA1131" s="238"/>
      <c r="BB1131" s="238"/>
      <c r="BC1131" s="238"/>
      <c r="BD1131" s="238"/>
      <c r="BE1131" s="238"/>
      <c r="BF1131" s="238"/>
      <c r="BG1131" s="238"/>
      <c r="BH1131" s="238"/>
      <c r="BI1131" s="238"/>
      <c r="BJ1131" s="238" t="s">
        <v>2005</v>
      </c>
      <c r="BK1131" s="238"/>
      <c r="BL1131" s="238"/>
      <c r="BM1131" s="238"/>
      <c r="BN1131" s="238"/>
      <c r="BO1131" s="238"/>
      <c r="BP1131" s="238"/>
      <c r="BQ1131" s="237">
        <f t="shared" si="69"/>
        <v>0</v>
      </c>
      <c r="BR1131" s="237">
        <f t="shared" si="69"/>
        <v>0</v>
      </c>
      <c r="BS1131" s="241">
        <f t="shared" si="71"/>
        <v>0</v>
      </c>
      <c r="BT1131" s="273">
        <v>0</v>
      </c>
      <c r="BU1131" s="243">
        <v>0</v>
      </c>
      <c r="BV1131" s="244">
        <v>0</v>
      </c>
      <c r="BW1131" s="243">
        <v>0</v>
      </c>
      <c r="BX1131" s="243">
        <v>0</v>
      </c>
      <c r="BY1131" s="243">
        <v>0</v>
      </c>
      <c r="BZ1131" s="243">
        <v>0</v>
      </c>
      <c r="CA1131" s="243">
        <v>0</v>
      </c>
      <c r="CB1131" s="243">
        <v>0</v>
      </c>
      <c r="CC1131" s="243">
        <v>0</v>
      </c>
      <c r="CD1131" s="243">
        <v>0</v>
      </c>
      <c r="CE1131" s="243">
        <v>0</v>
      </c>
      <c r="CF1131" s="243">
        <v>0</v>
      </c>
      <c r="CG1131" s="243">
        <v>0</v>
      </c>
      <c r="CH1131" s="243">
        <v>0</v>
      </c>
      <c r="CI1131" s="243">
        <v>0</v>
      </c>
      <c r="CJ1131" s="243">
        <v>0</v>
      </c>
      <c r="CK1131" s="243" t="e">
        <v>#VALUE!</v>
      </c>
      <c r="CL1131" s="243">
        <v>0</v>
      </c>
      <c r="CM1131" s="243">
        <v>0</v>
      </c>
      <c r="CN1131" s="243">
        <v>0</v>
      </c>
      <c r="CO1131" s="243">
        <v>0</v>
      </c>
      <c r="CP1131" s="243">
        <v>0</v>
      </c>
      <c r="CQ1131" s="243">
        <v>0</v>
      </c>
      <c r="CR1131" s="244">
        <f t="shared" si="70"/>
        <v>0</v>
      </c>
      <c r="CS1131" s="267" t="e">
        <f t="shared" si="70"/>
        <v>#VALUE!</v>
      </c>
      <c r="CT1131" s="268"/>
      <c r="CU1131" s="269"/>
      <c r="CV1131" s="269"/>
      <c r="CW1131" s="269"/>
      <c r="CX1131" s="269"/>
      <c r="CY1131" s="269"/>
      <c r="CZ1131" s="269"/>
      <c r="DA1131" s="270"/>
      <c r="DB1131" s="248">
        <v>5340.8133061547787</v>
      </c>
      <c r="DC1131" s="249"/>
      <c r="DD1131" s="250">
        <v>1.5242047106606103</v>
      </c>
      <c r="DE1131" s="251"/>
      <c r="DF1131" s="251"/>
      <c r="DG1131" s="251"/>
      <c r="DH1131" s="252"/>
      <c r="DI1131" s="252"/>
      <c r="DJ1131" s="252"/>
      <c r="DK1131" s="252"/>
      <c r="DL1131" s="251" t="s">
        <v>2005</v>
      </c>
      <c r="DM1131" s="253" t="s">
        <v>2005</v>
      </c>
      <c r="DN1131" s="254" t="s">
        <v>66</v>
      </c>
      <c r="DO1131" s="231"/>
      <c r="DP1131" s="256" t="s">
        <v>66</v>
      </c>
      <c r="DQ1131" s="231"/>
      <c r="DR1131" s="258"/>
      <c r="DS1131" s="259"/>
      <c r="DT1131" s="260"/>
      <c r="DU1131" s="255">
        <v>0</v>
      </c>
      <c r="DV1131" s="261">
        <v>30.366492146596894</v>
      </c>
      <c r="DW1131" s="231">
        <v>0</v>
      </c>
      <c r="DX1131" s="262">
        <v>0</v>
      </c>
      <c r="DY1131" s="255">
        <v>0</v>
      </c>
      <c r="DZ1131" s="231">
        <v>0.30366492146596891</v>
      </c>
      <c r="EA1131" s="231">
        <v>0</v>
      </c>
      <c r="EB1131" s="262">
        <v>0</v>
      </c>
      <c r="EC1131" s="271"/>
      <c r="ED1131" s="234"/>
      <c r="EE1131" s="272"/>
      <c r="EF1131" s="234">
        <v>0</v>
      </c>
      <c r="EG1131" s="266">
        <v>0</v>
      </c>
      <c r="EH1131" s="258"/>
    </row>
    <row r="1132" spans="1:138" ht="30" customHeight="1" thickBot="1" x14ac:dyDescent="0.3">
      <c r="A1132" s="45" t="s">
        <v>1864</v>
      </c>
      <c r="B1132" s="45" t="s">
        <v>399</v>
      </c>
      <c r="C1132" s="45" t="s">
        <v>1865</v>
      </c>
      <c r="D1132" s="46" t="s">
        <v>1866</v>
      </c>
      <c r="E1132" s="46" t="s">
        <v>1865</v>
      </c>
      <c r="F1132" s="46" t="s">
        <v>1868</v>
      </c>
      <c r="G1132" s="46" t="s">
        <v>1865</v>
      </c>
      <c r="H1132" s="226" t="s">
        <v>66</v>
      </c>
      <c r="I1132" s="227" t="s">
        <v>2007</v>
      </c>
      <c r="J1132" s="228">
        <v>13.2</v>
      </c>
      <c r="K1132" s="229">
        <v>11.088589270055952</v>
      </c>
      <c r="L1132" s="229">
        <v>86.343181638588007</v>
      </c>
      <c r="M1132" s="230">
        <v>2699.9166666666702</v>
      </c>
      <c r="N1132" s="231">
        <v>38186.815139006656</v>
      </c>
      <c r="O1132" s="232" t="s">
        <v>2003</v>
      </c>
      <c r="P1132" s="233">
        <v>10.898063681223359</v>
      </c>
      <c r="Q1132" s="234" t="s">
        <v>2004</v>
      </c>
      <c r="R1132" s="235" t="s">
        <v>68</v>
      </c>
      <c r="S1132" s="236" t="s">
        <v>2005</v>
      </c>
      <c r="T1132" s="236" t="s">
        <v>2005</v>
      </c>
      <c r="U1132" s="237" t="s">
        <v>2005</v>
      </c>
      <c r="V1132" s="238" t="s">
        <v>2005</v>
      </c>
      <c r="W1132" s="238" t="s">
        <v>2005</v>
      </c>
      <c r="X1132" s="238" t="s">
        <v>2005</v>
      </c>
      <c r="Y1132" s="238" t="s">
        <v>2005</v>
      </c>
      <c r="Z1132" s="238" t="s">
        <v>2005</v>
      </c>
      <c r="AA1132" s="238" t="s">
        <v>2005</v>
      </c>
      <c r="AB1132" s="238" t="s">
        <v>2005</v>
      </c>
      <c r="AC1132" s="238" t="s">
        <v>2005</v>
      </c>
      <c r="AD1132" s="238" t="s">
        <v>2005</v>
      </c>
      <c r="AE1132" s="238" t="s">
        <v>2005</v>
      </c>
      <c r="AF1132" s="238" t="s">
        <v>2005</v>
      </c>
      <c r="AG1132" s="238" t="s">
        <v>2005</v>
      </c>
      <c r="AH1132" s="238" t="s">
        <v>2005</v>
      </c>
      <c r="AI1132" s="238">
        <v>22</v>
      </c>
      <c r="AJ1132" s="238">
        <v>22</v>
      </c>
      <c r="AK1132" s="238">
        <v>1</v>
      </c>
      <c r="AL1132" s="238">
        <v>1</v>
      </c>
      <c r="AM1132" s="237" t="s">
        <v>2005</v>
      </c>
      <c r="AN1132" s="238" t="s">
        <v>2005</v>
      </c>
      <c r="AO1132" s="238" t="s">
        <v>2005</v>
      </c>
      <c r="AP1132" s="238" t="s">
        <v>2005</v>
      </c>
      <c r="AQ1132" s="237">
        <f t="shared" si="68"/>
        <v>23</v>
      </c>
      <c r="AR1132" s="239">
        <f t="shared" si="68"/>
        <v>23</v>
      </c>
      <c r="AS1132" s="240"/>
      <c r="AT1132" s="238"/>
      <c r="AU1132" s="237"/>
      <c r="AV1132" s="238"/>
      <c r="AW1132" s="238"/>
      <c r="AX1132" s="238"/>
      <c r="AY1132" s="238"/>
      <c r="AZ1132" s="238"/>
      <c r="BA1132" s="238"/>
      <c r="BB1132" s="238"/>
      <c r="BC1132" s="238"/>
      <c r="BD1132" s="238"/>
      <c r="BE1132" s="238"/>
      <c r="BF1132" s="238"/>
      <c r="BG1132" s="238"/>
      <c r="BH1132" s="238"/>
      <c r="BI1132" s="238">
        <v>170.13</v>
      </c>
      <c r="BJ1132" s="238">
        <v>170.13</v>
      </c>
      <c r="BK1132" s="238">
        <v>7.6</v>
      </c>
      <c r="BL1132" s="238">
        <v>7.6</v>
      </c>
      <c r="BM1132" s="238"/>
      <c r="BN1132" s="238"/>
      <c r="BO1132" s="238"/>
      <c r="BP1132" s="238"/>
      <c r="BQ1132" s="237">
        <f t="shared" si="69"/>
        <v>177.73</v>
      </c>
      <c r="BR1132" s="237">
        <f t="shared" si="69"/>
        <v>177.73</v>
      </c>
      <c r="BS1132" s="241">
        <f t="shared" si="71"/>
        <v>1.6308401675631332E-2</v>
      </c>
      <c r="BT1132" s="273">
        <v>0</v>
      </c>
      <c r="BU1132" s="243">
        <v>0</v>
      </c>
      <c r="BV1132" s="244">
        <v>0</v>
      </c>
      <c r="BW1132" s="243">
        <v>0</v>
      </c>
      <c r="BX1132" s="243">
        <v>0</v>
      </c>
      <c r="BY1132" s="243">
        <v>0</v>
      </c>
      <c r="BZ1132" s="243">
        <v>0</v>
      </c>
      <c r="CA1132" s="243">
        <v>0</v>
      </c>
      <c r="CB1132" s="243">
        <v>0</v>
      </c>
      <c r="CC1132" s="243">
        <v>0</v>
      </c>
      <c r="CD1132" s="243">
        <v>0</v>
      </c>
      <c r="CE1132" s="243">
        <v>0</v>
      </c>
      <c r="CF1132" s="243">
        <v>0</v>
      </c>
      <c r="CG1132" s="243">
        <v>0</v>
      </c>
      <c r="CH1132" s="243">
        <v>0</v>
      </c>
      <c r="CI1132" s="243">
        <v>0</v>
      </c>
      <c r="CJ1132" s="243">
        <v>199705.39920000001</v>
      </c>
      <c r="CK1132" s="243">
        <v>199705.39920000001</v>
      </c>
      <c r="CL1132" s="243">
        <v>8921.1840000000011</v>
      </c>
      <c r="CM1132" s="243">
        <v>8921.1840000000011</v>
      </c>
      <c r="CN1132" s="243">
        <v>0</v>
      </c>
      <c r="CO1132" s="243">
        <v>0</v>
      </c>
      <c r="CP1132" s="243">
        <v>0</v>
      </c>
      <c r="CQ1132" s="243">
        <v>0</v>
      </c>
      <c r="CR1132" s="244">
        <f t="shared" si="70"/>
        <v>208626.58320000002</v>
      </c>
      <c r="CS1132" s="267">
        <f t="shared" si="70"/>
        <v>208626.58320000002</v>
      </c>
      <c r="CT1132" s="268"/>
      <c r="CU1132" s="269"/>
      <c r="CV1132" s="269"/>
      <c r="CW1132" s="269"/>
      <c r="CX1132" s="269"/>
      <c r="CY1132" s="269"/>
      <c r="CZ1132" s="269"/>
      <c r="DA1132" s="270"/>
      <c r="DB1132" s="248">
        <v>38186.815139006656</v>
      </c>
      <c r="DC1132" s="249"/>
      <c r="DD1132" s="250">
        <v>10.898063681223359</v>
      </c>
      <c r="DE1132" s="251"/>
      <c r="DF1132" s="251"/>
      <c r="DG1132" s="251"/>
      <c r="DH1132" s="252"/>
      <c r="DI1132" s="252"/>
      <c r="DJ1132" s="252"/>
      <c r="DK1132" s="252"/>
      <c r="DL1132" s="251" t="s">
        <v>2005</v>
      </c>
      <c r="DM1132" s="253" t="s">
        <v>2005</v>
      </c>
      <c r="DN1132" s="254" t="s">
        <v>66</v>
      </c>
      <c r="DO1132" s="231"/>
      <c r="DP1132" s="256" t="s">
        <v>66</v>
      </c>
      <c r="DQ1132" s="231"/>
      <c r="DR1132" s="258"/>
      <c r="DS1132" s="259"/>
      <c r="DT1132" s="260"/>
      <c r="DU1132" s="255">
        <v>14.334146115620834</v>
      </c>
      <c r="DV1132" s="261">
        <v>84.80764306315848</v>
      </c>
      <c r="DW1132" s="231">
        <v>14.334146115620834</v>
      </c>
      <c r="DX1132" s="262">
        <v>31.396864499071143</v>
      </c>
      <c r="DY1132" s="255">
        <v>0.10296614093027549</v>
      </c>
      <c r="DZ1132" s="231">
        <v>0.79261844261371284</v>
      </c>
      <c r="EA1132" s="231">
        <v>0.10296614093027549</v>
      </c>
      <c r="EB1132" s="262">
        <v>0.40438749490765219</v>
      </c>
      <c r="EC1132" s="271"/>
      <c r="ED1132" s="234"/>
      <c r="EE1132" s="272"/>
      <c r="EF1132" s="234">
        <v>0</v>
      </c>
      <c r="EG1132" s="266">
        <v>30571.333333333332</v>
      </c>
      <c r="EH1132" s="258"/>
    </row>
    <row r="1133" spans="1:138" ht="30" customHeight="1" thickBot="1" x14ac:dyDescent="0.3">
      <c r="A1133" s="45" t="s">
        <v>1864</v>
      </c>
      <c r="B1133" s="45" t="s">
        <v>399</v>
      </c>
      <c r="C1133" s="45" t="s">
        <v>1865</v>
      </c>
      <c r="D1133" s="46" t="s">
        <v>1866</v>
      </c>
      <c r="E1133" s="46" t="s">
        <v>1865</v>
      </c>
      <c r="F1133" s="46" t="s">
        <v>1869</v>
      </c>
      <c r="G1133" s="46" t="s">
        <v>1865</v>
      </c>
      <c r="H1133" s="226" t="s">
        <v>66</v>
      </c>
      <c r="I1133" s="227" t="s">
        <v>2007</v>
      </c>
      <c r="J1133" s="228">
        <v>13.2</v>
      </c>
      <c r="K1133" s="229">
        <v>10.26551872629922</v>
      </c>
      <c r="L1133" s="229">
        <v>13.124999972700001</v>
      </c>
      <c r="M1133" s="230">
        <v>1360.6666666666699</v>
      </c>
      <c r="N1133" s="231">
        <v>26997.811262612431</v>
      </c>
      <c r="O1133" s="232" t="s">
        <v>2003</v>
      </c>
      <c r="P1133" s="233">
        <v>7.7048548123893923</v>
      </c>
      <c r="Q1133" s="234" t="s">
        <v>2004</v>
      </c>
      <c r="R1133" s="235" t="s">
        <v>68</v>
      </c>
      <c r="S1133" s="236" t="s">
        <v>2005</v>
      </c>
      <c r="T1133" s="236" t="s">
        <v>2005</v>
      </c>
      <c r="U1133" s="237" t="s">
        <v>2005</v>
      </c>
      <c r="V1133" s="238" t="s">
        <v>2005</v>
      </c>
      <c r="W1133" s="238" t="s">
        <v>2005</v>
      </c>
      <c r="X1133" s="238" t="s">
        <v>2005</v>
      </c>
      <c r="Y1133" s="238" t="s">
        <v>2005</v>
      </c>
      <c r="Z1133" s="238" t="s">
        <v>2005</v>
      </c>
      <c r="AA1133" s="238" t="s">
        <v>2005</v>
      </c>
      <c r="AB1133" s="238" t="s">
        <v>2005</v>
      </c>
      <c r="AC1133" s="238" t="s">
        <v>2005</v>
      </c>
      <c r="AD1133" s="238" t="s">
        <v>2005</v>
      </c>
      <c r="AE1133" s="238" t="s">
        <v>2005</v>
      </c>
      <c r="AF1133" s="238" t="s">
        <v>2005</v>
      </c>
      <c r="AG1133" s="238" t="s">
        <v>2005</v>
      </c>
      <c r="AH1133" s="238" t="s">
        <v>2005</v>
      </c>
      <c r="AI1133" s="238">
        <v>4</v>
      </c>
      <c r="AJ1133" s="238">
        <v>4</v>
      </c>
      <c r="AK1133" s="238">
        <v>1</v>
      </c>
      <c r="AL1133" s="238">
        <v>1</v>
      </c>
      <c r="AM1133" s="237" t="s">
        <v>2005</v>
      </c>
      <c r="AN1133" s="238" t="s">
        <v>2005</v>
      </c>
      <c r="AO1133" s="238" t="s">
        <v>2005</v>
      </c>
      <c r="AP1133" s="238" t="s">
        <v>2005</v>
      </c>
      <c r="AQ1133" s="237">
        <f t="shared" si="68"/>
        <v>5</v>
      </c>
      <c r="AR1133" s="239">
        <f t="shared" si="68"/>
        <v>5</v>
      </c>
      <c r="AS1133" s="240"/>
      <c r="AT1133" s="238"/>
      <c r="AU1133" s="237"/>
      <c r="AV1133" s="238"/>
      <c r="AW1133" s="238"/>
      <c r="AX1133" s="238"/>
      <c r="AY1133" s="238"/>
      <c r="AZ1133" s="238"/>
      <c r="BA1133" s="238"/>
      <c r="BB1133" s="238"/>
      <c r="BC1133" s="238"/>
      <c r="BD1133" s="238"/>
      <c r="BE1133" s="238"/>
      <c r="BF1133" s="238"/>
      <c r="BG1133" s="238"/>
      <c r="BH1133" s="238"/>
      <c r="BI1133" s="238">
        <v>27.38</v>
      </c>
      <c r="BJ1133" s="238">
        <v>27.38</v>
      </c>
      <c r="BK1133" s="238">
        <v>11.4</v>
      </c>
      <c r="BL1133" s="238">
        <v>11.4</v>
      </c>
      <c r="BM1133" s="238"/>
      <c r="BN1133" s="238"/>
      <c r="BO1133" s="238"/>
      <c r="BP1133" s="238"/>
      <c r="BQ1133" s="237">
        <f t="shared" si="69"/>
        <v>38.78</v>
      </c>
      <c r="BR1133" s="237">
        <f t="shared" si="69"/>
        <v>38.78</v>
      </c>
      <c r="BS1133" s="241">
        <f t="shared" si="71"/>
        <v>5.0331902345053707E-3</v>
      </c>
      <c r="BT1133" s="273">
        <v>0</v>
      </c>
      <c r="BU1133" s="243">
        <v>0</v>
      </c>
      <c r="BV1133" s="244">
        <v>0</v>
      </c>
      <c r="BW1133" s="243">
        <v>0</v>
      </c>
      <c r="BX1133" s="243">
        <v>0</v>
      </c>
      <c r="BY1133" s="243">
        <v>0</v>
      </c>
      <c r="BZ1133" s="243">
        <v>0</v>
      </c>
      <c r="CA1133" s="243">
        <v>0</v>
      </c>
      <c r="CB1133" s="243">
        <v>0</v>
      </c>
      <c r="CC1133" s="243">
        <v>0</v>
      </c>
      <c r="CD1133" s="243">
        <v>0</v>
      </c>
      <c r="CE1133" s="243">
        <v>0</v>
      </c>
      <c r="CF1133" s="243">
        <v>0</v>
      </c>
      <c r="CG1133" s="243">
        <v>0</v>
      </c>
      <c r="CH1133" s="243">
        <v>0</v>
      </c>
      <c r="CI1133" s="243">
        <v>0</v>
      </c>
      <c r="CJ1133" s="243">
        <v>32139.7392</v>
      </c>
      <c r="CK1133" s="243">
        <v>32139.7392</v>
      </c>
      <c r="CL1133" s="243">
        <v>13381.776000000002</v>
      </c>
      <c r="CM1133" s="243">
        <v>13381.776000000002</v>
      </c>
      <c r="CN1133" s="243">
        <v>0</v>
      </c>
      <c r="CO1133" s="243">
        <v>0</v>
      </c>
      <c r="CP1133" s="243">
        <v>0</v>
      </c>
      <c r="CQ1133" s="243">
        <v>0</v>
      </c>
      <c r="CR1133" s="244">
        <f t="shared" si="70"/>
        <v>45521.515200000002</v>
      </c>
      <c r="CS1133" s="267">
        <f t="shared" si="70"/>
        <v>45521.515200000002</v>
      </c>
      <c r="CT1133" s="268"/>
      <c r="CU1133" s="269"/>
      <c r="CV1133" s="269"/>
      <c r="CW1133" s="269"/>
      <c r="CX1133" s="269"/>
      <c r="CY1133" s="269"/>
      <c r="CZ1133" s="269"/>
      <c r="DA1133" s="270"/>
      <c r="DB1133" s="248">
        <v>26997.811262612431</v>
      </c>
      <c r="DC1133" s="249"/>
      <c r="DD1133" s="250">
        <v>7.7048548123893923</v>
      </c>
      <c r="DE1133" s="251"/>
      <c r="DF1133" s="251"/>
      <c r="DG1133" s="251"/>
      <c r="DH1133" s="252"/>
      <c r="DI1133" s="252"/>
      <c r="DJ1133" s="252"/>
      <c r="DK1133" s="252"/>
      <c r="DL1133" s="251" t="s">
        <v>2005</v>
      </c>
      <c r="DM1133" s="253" t="s">
        <v>2005</v>
      </c>
      <c r="DN1133" s="254" t="s">
        <v>66</v>
      </c>
      <c r="DO1133" s="231"/>
      <c r="DP1133" s="256" t="s">
        <v>66</v>
      </c>
      <c r="DQ1133" s="231"/>
      <c r="DR1133" s="258"/>
      <c r="DS1133" s="259"/>
      <c r="DT1133" s="260"/>
      <c r="DU1133" s="255">
        <v>1.1817736403723638</v>
      </c>
      <c r="DV1133" s="261">
        <v>90.987971584422581</v>
      </c>
      <c r="DW1133" s="231">
        <v>1.1817736403723638</v>
      </c>
      <c r="DX1133" s="262">
        <v>26.047561752229505</v>
      </c>
      <c r="DY1133" s="255">
        <v>5.8794708476236999E-3</v>
      </c>
      <c r="DZ1133" s="231">
        <v>0.5643988769570164</v>
      </c>
      <c r="EA1133" s="231">
        <v>5.8794708476236999E-3</v>
      </c>
      <c r="EB1133" s="262">
        <v>0.1790363435426793</v>
      </c>
      <c r="EC1133" s="271"/>
      <c r="ED1133" s="234"/>
      <c r="EE1133" s="272"/>
      <c r="EF1133" s="234">
        <v>0</v>
      </c>
      <c r="EG1133" s="266">
        <v>1811.3333333333333</v>
      </c>
      <c r="EH1133" s="258"/>
    </row>
    <row r="1134" spans="1:138" ht="30" customHeight="1" thickBot="1" x14ac:dyDescent="0.3">
      <c r="A1134" s="45" t="s">
        <v>1864</v>
      </c>
      <c r="B1134" s="45" t="s">
        <v>399</v>
      </c>
      <c r="C1134" s="45" t="s">
        <v>1865</v>
      </c>
      <c r="D1134" s="46" t="s">
        <v>1866</v>
      </c>
      <c r="E1134" s="46" t="s">
        <v>1865</v>
      </c>
      <c r="F1134" s="46" t="s">
        <v>1870</v>
      </c>
      <c r="G1134" s="46" t="s">
        <v>1865</v>
      </c>
      <c r="H1134" s="226" t="s">
        <v>66</v>
      </c>
      <c r="I1134" s="227" t="s">
        <v>2007</v>
      </c>
      <c r="J1134" s="228">
        <v>13.2</v>
      </c>
      <c r="K1134" s="229">
        <v>10.05975109036004</v>
      </c>
      <c r="L1134" s="229">
        <v>25.228787826312001</v>
      </c>
      <c r="M1134" s="230">
        <v>2863.1666666666702</v>
      </c>
      <c r="N1134" s="231">
        <v>29107.432518543541</v>
      </c>
      <c r="O1134" s="232" t="s">
        <v>2003</v>
      </c>
      <c r="P1134" s="233">
        <v>8.3069156731003257</v>
      </c>
      <c r="Q1134" s="234" t="s">
        <v>2004</v>
      </c>
      <c r="R1134" s="235" t="s">
        <v>68</v>
      </c>
      <c r="S1134" s="236" t="s">
        <v>2005</v>
      </c>
      <c r="T1134" s="236" t="s">
        <v>2005</v>
      </c>
      <c r="U1134" s="237" t="s">
        <v>2005</v>
      </c>
      <c r="V1134" s="238" t="s">
        <v>2005</v>
      </c>
      <c r="W1134" s="238" t="s">
        <v>2005</v>
      </c>
      <c r="X1134" s="238" t="s">
        <v>2005</v>
      </c>
      <c r="Y1134" s="238" t="s">
        <v>2005</v>
      </c>
      <c r="Z1134" s="238" t="s">
        <v>2005</v>
      </c>
      <c r="AA1134" s="238" t="s">
        <v>2005</v>
      </c>
      <c r="AB1134" s="238" t="s">
        <v>2005</v>
      </c>
      <c r="AC1134" s="238" t="s">
        <v>2005</v>
      </c>
      <c r="AD1134" s="238" t="s">
        <v>2005</v>
      </c>
      <c r="AE1134" s="238" t="s">
        <v>2005</v>
      </c>
      <c r="AF1134" s="238" t="s">
        <v>2005</v>
      </c>
      <c r="AG1134" s="238" t="s">
        <v>2005</v>
      </c>
      <c r="AH1134" s="238" t="s">
        <v>2005</v>
      </c>
      <c r="AI1134" s="238">
        <v>15</v>
      </c>
      <c r="AJ1134" s="238">
        <v>15</v>
      </c>
      <c r="AK1134" s="238" t="s">
        <v>2005</v>
      </c>
      <c r="AL1134" s="238" t="s">
        <v>2005</v>
      </c>
      <c r="AM1134" s="237">
        <v>1</v>
      </c>
      <c r="AN1134" s="238">
        <v>1</v>
      </c>
      <c r="AO1134" s="238" t="s">
        <v>2005</v>
      </c>
      <c r="AP1134" s="238" t="s">
        <v>2005</v>
      </c>
      <c r="AQ1134" s="237">
        <f t="shared" si="68"/>
        <v>16</v>
      </c>
      <c r="AR1134" s="239">
        <f t="shared" si="68"/>
        <v>16</v>
      </c>
      <c r="AS1134" s="240"/>
      <c r="AT1134" s="238"/>
      <c r="AU1134" s="237"/>
      <c r="AV1134" s="238"/>
      <c r="AW1134" s="238"/>
      <c r="AX1134" s="238"/>
      <c r="AY1134" s="238"/>
      <c r="AZ1134" s="238"/>
      <c r="BA1134" s="238"/>
      <c r="BB1134" s="238"/>
      <c r="BC1134" s="238"/>
      <c r="BD1134" s="238"/>
      <c r="BE1134" s="238"/>
      <c r="BF1134" s="238"/>
      <c r="BG1134" s="238"/>
      <c r="BH1134" s="238"/>
      <c r="BI1134" s="238">
        <v>402.78</v>
      </c>
      <c r="BJ1134" s="238">
        <v>402.78</v>
      </c>
      <c r="BK1134" s="238"/>
      <c r="BL1134" s="238"/>
      <c r="BM1134" s="238">
        <v>100</v>
      </c>
      <c r="BN1134" s="238">
        <v>100</v>
      </c>
      <c r="BO1134" s="238"/>
      <c r="BP1134" s="238"/>
      <c r="BQ1134" s="237">
        <f t="shared" si="69"/>
        <v>502.78</v>
      </c>
      <c r="BR1134" s="237">
        <f t="shared" si="69"/>
        <v>502.78</v>
      </c>
      <c r="BS1134" s="241">
        <f t="shared" si="71"/>
        <v>6.0525472965629774E-2</v>
      </c>
      <c r="BT1134" s="273">
        <v>0</v>
      </c>
      <c r="BU1134" s="243">
        <v>0</v>
      </c>
      <c r="BV1134" s="244">
        <v>0</v>
      </c>
      <c r="BW1134" s="243">
        <v>0</v>
      </c>
      <c r="BX1134" s="243">
        <v>0</v>
      </c>
      <c r="BY1134" s="243">
        <v>0</v>
      </c>
      <c r="BZ1134" s="243">
        <v>0</v>
      </c>
      <c r="CA1134" s="243">
        <v>0</v>
      </c>
      <c r="CB1134" s="243">
        <v>0</v>
      </c>
      <c r="CC1134" s="243">
        <v>0</v>
      </c>
      <c r="CD1134" s="243">
        <v>0</v>
      </c>
      <c r="CE1134" s="243">
        <v>0</v>
      </c>
      <c r="CF1134" s="243">
        <v>0</v>
      </c>
      <c r="CG1134" s="243">
        <v>0</v>
      </c>
      <c r="CH1134" s="243">
        <v>0</v>
      </c>
      <c r="CI1134" s="243">
        <v>0</v>
      </c>
      <c r="CJ1134" s="243">
        <v>472799.27519999997</v>
      </c>
      <c r="CK1134" s="243">
        <v>472799.27519999997</v>
      </c>
      <c r="CL1134" s="243">
        <v>0</v>
      </c>
      <c r="CM1134" s="243">
        <v>0</v>
      </c>
      <c r="CN1134" s="243">
        <v>327624</v>
      </c>
      <c r="CO1134" s="243">
        <v>327624</v>
      </c>
      <c r="CP1134" s="243">
        <v>0</v>
      </c>
      <c r="CQ1134" s="243">
        <v>0</v>
      </c>
      <c r="CR1134" s="244">
        <f t="shared" si="70"/>
        <v>800423.27520000003</v>
      </c>
      <c r="CS1134" s="267">
        <f t="shared" si="70"/>
        <v>800423.27520000003</v>
      </c>
      <c r="CT1134" s="268"/>
      <c r="CU1134" s="269"/>
      <c r="CV1134" s="269"/>
      <c r="CW1134" s="269"/>
      <c r="CX1134" s="269"/>
      <c r="CY1134" s="269"/>
      <c r="CZ1134" s="269"/>
      <c r="DA1134" s="270"/>
      <c r="DB1134" s="248">
        <v>29107.432518543541</v>
      </c>
      <c r="DC1134" s="249"/>
      <c r="DD1134" s="250">
        <v>8.3069156731003257</v>
      </c>
      <c r="DE1134" s="251"/>
      <c r="DF1134" s="251"/>
      <c r="DG1134" s="251"/>
      <c r="DH1134" s="252"/>
      <c r="DI1134" s="252"/>
      <c r="DJ1134" s="252"/>
      <c r="DK1134" s="252"/>
      <c r="DL1134" s="251" t="s">
        <v>2005</v>
      </c>
      <c r="DM1134" s="253" t="s">
        <v>2005</v>
      </c>
      <c r="DN1134" s="254" t="s">
        <v>66</v>
      </c>
      <c r="DO1134" s="231"/>
      <c r="DP1134" s="256" t="s">
        <v>66</v>
      </c>
      <c r="DQ1134" s="231"/>
      <c r="DR1134" s="258"/>
      <c r="DS1134" s="259"/>
      <c r="DT1134" s="260"/>
      <c r="DU1134" s="255">
        <v>20.290820187438126</v>
      </c>
      <c r="DV1134" s="261">
        <v>10.687090936266063</v>
      </c>
      <c r="DW1134" s="231">
        <v>20.290820187438126</v>
      </c>
      <c r="DX1134" s="262">
        <v>-13.183498611476136</v>
      </c>
      <c r="DY1134" s="255">
        <v>0.18860236335060224</v>
      </c>
      <c r="DZ1134" s="231">
        <v>0.24815501954959027</v>
      </c>
      <c r="EA1134" s="231">
        <v>0.18860236335060224</v>
      </c>
      <c r="EB1134" s="262">
        <v>-0.10225600858797508</v>
      </c>
      <c r="EC1134" s="271"/>
      <c r="ED1134" s="234"/>
      <c r="EE1134" s="272"/>
      <c r="EF1134" s="234">
        <v>0</v>
      </c>
      <c r="EG1134" s="266">
        <v>0</v>
      </c>
      <c r="EH1134" s="258"/>
    </row>
    <row r="1135" spans="1:138" ht="30" customHeight="1" thickBot="1" x14ac:dyDescent="0.3">
      <c r="A1135" s="45" t="s">
        <v>1864</v>
      </c>
      <c r="B1135" s="45" t="s">
        <v>399</v>
      </c>
      <c r="C1135" s="45" t="s">
        <v>1865</v>
      </c>
      <c r="D1135" s="46" t="s">
        <v>1866</v>
      </c>
      <c r="E1135" s="46" t="s">
        <v>1865</v>
      </c>
      <c r="F1135" s="46" t="s">
        <v>1871</v>
      </c>
      <c r="G1135" s="46" t="s">
        <v>1865</v>
      </c>
      <c r="H1135" s="226" t="s">
        <v>66</v>
      </c>
      <c r="I1135" s="227" t="s">
        <v>2007</v>
      </c>
      <c r="J1135" s="228">
        <v>13.2</v>
      </c>
      <c r="K1135" s="229">
        <v>9.808257313101036</v>
      </c>
      <c r="L1135" s="229">
        <v>31.764962055141002</v>
      </c>
      <c r="M1135" s="230">
        <v>1693.4166666666699</v>
      </c>
      <c r="N1135" s="231">
        <v>17224.122912349179</v>
      </c>
      <c r="O1135" s="232" t="s">
        <v>2003</v>
      </c>
      <c r="P1135" s="233">
        <v>4.9155601918804734</v>
      </c>
      <c r="Q1135" s="234" t="s">
        <v>2004</v>
      </c>
      <c r="R1135" s="235" t="s">
        <v>68</v>
      </c>
      <c r="S1135" s="236" t="s">
        <v>2005</v>
      </c>
      <c r="T1135" s="236" t="s">
        <v>2005</v>
      </c>
      <c r="U1135" s="237" t="s">
        <v>2005</v>
      </c>
      <c r="V1135" s="238" t="s">
        <v>2005</v>
      </c>
      <c r="W1135" s="238" t="s">
        <v>2005</v>
      </c>
      <c r="X1135" s="238" t="s">
        <v>2005</v>
      </c>
      <c r="Y1135" s="238" t="s">
        <v>2005</v>
      </c>
      <c r="Z1135" s="238" t="s">
        <v>2005</v>
      </c>
      <c r="AA1135" s="238" t="s">
        <v>2005</v>
      </c>
      <c r="AB1135" s="238" t="s">
        <v>2005</v>
      </c>
      <c r="AC1135" s="238" t="s">
        <v>2005</v>
      </c>
      <c r="AD1135" s="238" t="s">
        <v>2005</v>
      </c>
      <c r="AE1135" s="238" t="s">
        <v>2005</v>
      </c>
      <c r="AF1135" s="238" t="s">
        <v>2005</v>
      </c>
      <c r="AG1135" s="238" t="s">
        <v>2005</v>
      </c>
      <c r="AH1135" s="238" t="s">
        <v>2005</v>
      </c>
      <c r="AI1135" s="238">
        <v>12</v>
      </c>
      <c r="AJ1135" s="238">
        <v>12</v>
      </c>
      <c r="AK1135" s="238" t="s">
        <v>2005</v>
      </c>
      <c r="AL1135" s="238" t="s">
        <v>2005</v>
      </c>
      <c r="AM1135" s="237">
        <v>2</v>
      </c>
      <c r="AN1135" s="238">
        <v>2</v>
      </c>
      <c r="AO1135" s="238" t="s">
        <v>2005</v>
      </c>
      <c r="AP1135" s="238" t="s">
        <v>2005</v>
      </c>
      <c r="AQ1135" s="237">
        <f t="shared" si="68"/>
        <v>14</v>
      </c>
      <c r="AR1135" s="239">
        <f t="shared" si="68"/>
        <v>14</v>
      </c>
      <c r="AS1135" s="240"/>
      <c r="AT1135" s="238"/>
      <c r="AU1135" s="237"/>
      <c r="AV1135" s="238"/>
      <c r="AW1135" s="238"/>
      <c r="AX1135" s="238"/>
      <c r="AY1135" s="238"/>
      <c r="AZ1135" s="238"/>
      <c r="BA1135" s="238"/>
      <c r="BB1135" s="238"/>
      <c r="BC1135" s="238"/>
      <c r="BD1135" s="238"/>
      <c r="BE1135" s="238"/>
      <c r="BF1135" s="238"/>
      <c r="BG1135" s="238"/>
      <c r="BH1135" s="238"/>
      <c r="BI1135" s="238">
        <v>1484.98</v>
      </c>
      <c r="BJ1135" s="238">
        <v>1484.98</v>
      </c>
      <c r="BK1135" s="238"/>
      <c r="BL1135" s="238"/>
      <c r="BM1135" s="238">
        <v>301.2</v>
      </c>
      <c r="BN1135" s="238">
        <v>301.2</v>
      </c>
      <c r="BO1135" s="238"/>
      <c r="BP1135" s="238"/>
      <c r="BQ1135" s="237">
        <f t="shared" si="69"/>
        <v>1786.18</v>
      </c>
      <c r="BR1135" s="237">
        <f t="shared" si="69"/>
        <v>1786.18</v>
      </c>
      <c r="BS1135" s="241">
        <f t="shared" si="71"/>
        <v>0.36337262291089706</v>
      </c>
      <c r="BT1135" s="273">
        <v>0</v>
      </c>
      <c r="BU1135" s="243">
        <v>0</v>
      </c>
      <c r="BV1135" s="244">
        <v>0</v>
      </c>
      <c r="BW1135" s="243">
        <v>0</v>
      </c>
      <c r="BX1135" s="243">
        <v>0</v>
      </c>
      <c r="BY1135" s="243">
        <v>0</v>
      </c>
      <c r="BZ1135" s="243">
        <v>0</v>
      </c>
      <c r="CA1135" s="243">
        <v>0</v>
      </c>
      <c r="CB1135" s="243">
        <v>0</v>
      </c>
      <c r="CC1135" s="243">
        <v>0</v>
      </c>
      <c r="CD1135" s="243">
        <v>0</v>
      </c>
      <c r="CE1135" s="243">
        <v>0</v>
      </c>
      <c r="CF1135" s="243">
        <v>0</v>
      </c>
      <c r="CG1135" s="243">
        <v>0</v>
      </c>
      <c r="CH1135" s="243">
        <v>0</v>
      </c>
      <c r="CI1135" s="243">
        <v>0</v>
      </c>
      <c r="CJ1135" s="243">
        <v>1743128.9232000003</v>
      </c>
      <c r="CK1135" s="243">
        <v>1743128.9232000003</v>
      </c>
      <c r="CL1135" s="243">
        <v>0</v>
      </c>
      <c r="CM1135" s="243">
        <v>0</v>
      </c>
      <c r="CN1135" s="243">
        <v>986803.48800000001</v>
      </c>
      <c r="CO1135" s="243">
        <v>986803.48800000001</v>
      </c>
      <c r="CP1135" s="243">
        <v>0</v>
      </c>
      <c r="CQ1135" s="243">
        <v>0</v>
      </c>
      <c r="CR1135" s="244">
        <f t="shared" si="70"/>
        <v>2729932.4112000004</v>
      </c>
      <c r="CS1135" s="267">
        <f t="shared" si="70"/>
        <v>2729932.4112000004</v>
      </c>
      <c r="CT1135" s="268"/>
      <c r="CU1135" s="269"/>
      <c r="CV1135" s="269"/>
      <c r="CW1135" s="269"/>
      <c r="CX1135" s="269"/>
      <c r="CY1135" s="269"/>
      <c r="CZ1135" s="269"/>
      <c r="DA1135" s="270"/>
      <c r="DB1135" s="248">
        <v>17224.122912349179</v>
      </c>
      <c r="DC1135" s="249"/>
      <c r="DD1135" s="250">
        <v>4.9155601918804734</v>
      </c>
      <c r="DE1135" s="251"/>
      <c r="DF1135" s="251"/>
      <c r="DG1135" s="251"/>
      <c r="DH1135" s="252"/>
      <c r="DI1135" s="252"/>
      <c r="DJ1135" s="252"/>
      <c r="DK1135" s="252"/>
      <c r="DL1135" s="251" t="s">
        <v>2005</v>
      </c>
      <c r="DM1135" s="253" t="s">
        <v>2005</v>
      </c>
      <c r="DN1135" s="254" t="s">
        <v>66</v>
      </c>
      <c r="DO1135" s="231"/>
      <c r="DP1135" s="256" t="s">
        <v>66</v>
      </c>
      <c r="DQ1135" s="231"/>
      <c r="DR1135" s="258"/>
      <c r="DS1135" s="259"/>
      <c r="DT1135" s="260"/>
      <c r="DU1135" s="255">
        <v>99.302199694896714</v>
      </c>
      <c r="DV1135" s="261">
        <v>6.6148298709229749</v>
      </c>
      <c r="DW1135" s="231">
        <v>99.302199694896714</v>
      </c>
      <c r="DX1135" s="262">
        <v>-3.8712153860855665</v>
      </c>
      <c r="DY1135" s="255">
        <v>1.1385266473106617</v>
      </c>
      <c r="DZ1135" s="231">
        <v>-9.2188165709784053E-2</v>
      </c>
      <c r="EA1135" s="231">
        <v>1.1385266473106617</v>
      </c>
      <c r="EB1135" s="262">
        <v>-0.4270288538782262</v>
      </c>
      <c r="EC1135" s="271"/>
      <c r="ED1135" s="234"/>
      <c r="EE1135" s="272"/>
      <c r="EF1135" s="234">
        <v>113531</v>
      </c>
      <c r="EG1135" s="266">
        <v>-96941</v>
      </c>
      <c r="EH1135" s="258"/>
    </row>
    <row r="1136" spans="1:138" ht="30" customHeight="1" thickBot="1" x14ac:dyDescent="0.3">
      <c r="A1136" s="45" t="s">
        <v>1864</v>
      </c>
      <c r="B1136" s="45" t="s">
        <v>399</v>
      </c>
      <c r="C1136" s="45" t="s">
        <v>1865</v>
      </c>
      <c r="D1136" s="46" t="s">
        <v>1866</v>
      </c>
      <c r="E1136" s="46" t="s">
        <v>1865</v>
      </c>
      <c r="F1136" s="46" t="s">
        <v>1872</v>
      </c>
      <c r="G1136" s="46" t="s">
        <v>1865</v>
      </c>
      <c r="H1136" s="226" t="s">
        <v>66</v>
      </c>
      <c r="I1136" s="227" t="s">
        <v>2007</v>
      </c>
      <c r="J1136" s="228">
        <v>13.2</v>
      </c>
      <c r="K1136" s="229">
        <v>10.082614161019949</v>
      </c>
      <c r="L1136" s="229">
        <v>45.017045360910004</v>
      </c>
      <c r="M1136" s="230">
        <v>1612.3333333333301</v>
      </c>
      <c r="N1136" s="231">
        <v>19039.999436441751</v>
      </c>
      <c r="O1136" s="232" t="s">
        <v>2003</v>
      </c>
      <c r="P1136" s="233">
        <v>5.4337897935050661</v>
      </c>
      <c r="Q1136" s="234" t="s">
        <v>2004</v>
      </c>
      <c r="R1136" s="235" t="s">
        <v>68</v>
      </c>
      <c r="S1136" s="236" t="s">
        <v>2005</v>
      </c>
      <c r="T1136" s="236" t="s">
        <v>2005</v>
      </c>
      <c r="U1136" s="237" t="s">
        <v>2005</v>
      </c>
      <c r="V1136" s="238" t="s">
        <v>2005</v>
      </c>
      <c r="W1136" s="238" t="s">
        <v>2005</v>
      </c>
      <c r="X1136" s="238" t="s">
        <v>2005</v>
      </c>
      <c r="Y1136" s="238" t="s">
        <v>2005</v>
      </c>
      <c r="Z1136" s="238" t="s">
        <v>2005</v>
      </c>
      <c r="AA1136" s="238" t="s">
        <v>2005</v>
      </c>
      <c r="AB1136" s="238" t="s">
        <v>2005</v>
      </c>
      <c r="AC1136" s="238" t="s">
        <v>2005</v>
      </c>
      <c r="AD1136" s="238" t="s">
        <v>2005</v>
      </c>
      <c r="AE1136" s="238" t="s">
        <v>2005</v>
      </c>
      <c r="AF1136" s="238" t="s">
        <v>2005</v>
      </c>
      <c r="AG1136" s="238" t="s">
        <v>2005</v>
      </c>
      <c r="AH1136" s="238" t="s">
        <v>2005</v>
      </c>
      <c r="AI1136" s="238">
        <v>11</v>
      </c>
      <c r="AJ1136" s="238">
        <v>11</v>
      </c>
      <c r="AK1136" s="238">
        <v>1</v>
      </c>
      <c r="AL1136" s="238">
        <v>1</v>
      </c>
      <c r="AM1136" s="237" t="s">
        <v>2005</v>
      </c>
      <c r="AN1136" s="238" t="s">
        <v>2005</v>
      </c>
      <c r="AO1136" s="238" t="s">
        <v>2005</v>
      </c>
      <c r="AP1136" s="238" t="s">
        <v>2005</v>
      </c>
      <c r="AQ1136" s="237">
        <f t="shared" si="68"/>
        <v>12</v>
      </c>
      <c r="AR1136" s="239">
        <f t="shared" si="68"/>
        <v>12</v>
      </c>
      <c r="AS1136" s="240"/>
      <c r="AT1136" s="238"/>
      <c r="AU1136" s="237"/>
      <c r="AV1136" s="238"/>
      <c r="AW1136" s="238"/>
      <c r="AX1136" s="238"/>
      <c r="AY1136" s="238"/>
      <c r="AZ1136" s="238"/>
      <c r="BA1136" s="238"/>
      <c r="BB1136" s="238"/>
      <c r="BC1136" s="238"/>
      <c r="BD1136" s="238"/>
      <c r="BE1136" s="238"/>
      <c r="BF1136" s="238"/>
      <c r="BG1136" s="238"/>
      <c r="BH1136" s="238"/>
      <c r="BI1136" s="238">
        <v>81.900000000000006</v>
      </c>
      <c r="BJ1136" s="238">
        <v>81.900000000000006</v>
      </c>
      <c r="BK1136" s="238">
        <v>7.6</v>
      </c>
      <c r="BL1136" s="238">
        <v>7.6</v>
      </c>
      <c r="BM1136" s="238"/>
      <c r="BN1136" s="238"/>
      <c r="BO1136" s="238"/>
      <c r="BP1136" s="238"/>
      <c r="BQ1136" s="237">
        <f t="shared" si="69"/>
        <v>89.5</v>
      </c>
      <c r="BR1136" s="237">
        <f t="shared" si="69"/>
        <v>89.5</v>
      </c>
      <c r="BS1136" s="241">
        <f t="shared" si="71"/>
        <v>1.647100889088093E-2</v>
      </c>
      <c r="BT1136" s="273">
        <v>0</v>
      </c>
      <c r="BU1136" s="243">
        <v>0</v>
      </c>
      <c r="BV1136" s="244">
        <v>0</v>
      </c>
      <c r="BW1136" s="243">
        <v>0</v>
      </c>
      <c r="BX1136" s="243">
        <v>0</v>
      </c>
      <c r="BY1136" s="243">
        <v>0</v>
      </c>
      <c r="BZ1136" s="243">
        <v>0</v>
      </c>
      <c r="CA1136" s="243">
        <v>0</v>
      </c>
      <c r="CB1136" s="243">
        <v>0</v>
      </c>
      <c r="CC1136" s="243">
        <v>0</v>
      </c>
      <c r="CD1136" s="243">
        <v>0</v>
      </c>
      <c r="CE1136" s="243">
        <v>0</v>
      </c>
      <c r="CF1136" s="243">
        <v>0</v>
      </c>
      <c r="CG1136" s="243">
        <v>0</v>
      </c>
      <c r="CH1136" s="243">
        <v>0</v>
      </c>
      <c r="CI1136" s="243">
        <v>0</v>
      </c>
      <c r="CJ1136" s="243">
        <v>96137.495999999999</v>
      </c>
      <c r="CK1136" s="243">
        <v>96137.495999999999</v>
      </c>
      <c r="CL1136" s="243">
        <v>8921.1840000000011</v>
      </c>
      <c r="CM1136" s="243">
        <v>8921.1840000000011</v>
      </c>
      <c r="CN1136" s="243">
        <v>0</v>
      </c>
      <c r="CO1136" s="243">
        <v>0</v>
      </c>
      <c r="CP1136" s="243">
        <v>0</v>
      </c>
      <c r="CQ1136" s="243">
        <v>0</v>
      </c>
      <c r="CR1136" s="244">
        <f t="shared" si="70"/>
        <v>105058.68</v>
      </c>
      <c r="CS1136" s="267">
        <f t="shared" si="70"/>
        <v>105058.68</v>
      </c>
      <c r="CT1136" s="268"/>
      <c r="CU1136" s="269"/>
      <c r="CV1136" s="269"/>
      <c r="CW1136" s="269"/>
      <c r="CX1136" s="269"/>
      <c r="CY1136" s="269"/>
      <c r="CZ1136" s="269"/>
      <c r="DA1136" s="270"/>
      <c r="DB1136" s="248">
        <v>19039.999436441751</v>
      </c>
      <c r="DC1136" s="249"/>
      <c r="DD1136" s="250">
        <v>5.4337897935050661</v>
      </c>
      <c r="DE1136" s="251"/>
      <c r="DF1136" s="251"/>
      <c r="DG1136" s="251"/>
      <c r="DH1136" s="252"/>
      <c r="DI1136" s="252"/>
      <c r="DJ1136" s="252"/>
      <c r="DK1136" s="252"/>
      <c r="DL1136" s="251" t="s">
        <v>2005</v>
      </c>
      <c r="DM1136" s="253" t="s">
        <v>2005</v>
      </c>
      <c r="DN1136" s="254" t="s">
        <v>66</v>
      </c>
      <c r="DO1136" s="231"/>
      <c r="DP1136" s="256" t="s">
        <v>66</v>
      </c>
      <c r="DQ1136" s="231"/>
      <c r="DR1136" s="258"/>
      <c r="DS1136" s="259"/>
      <c r="DT1136" s="260"/>
      <c r="DU1136" s="255">
        <v>26.385983047343448</v>
      </c>
      <c r="DV1136" s="261">
        <v>248.71166918831992</v>
      </c>
      <c r="DW1136" s="231">
        <v>26.385983047343448</v>
      </c>
      <c r="DX1136" s="262">
        <v>63.144775341817521</v>
      </c>
      <c r="DY1136" s="255">
        <v>0.16994004548273758</v>
      </c>
      <c r="DZ1136" s="231">
        <v>1.257831455930434</v>
      </c>
      <c r="EA1136" s="231">
        <v>0.16994004548273758</v>
      </c>
      <c r="EB1136" s="262">
        <v>0.44418897697451221</v>
      </c>
      <c r="EC1136" s="271"/>
      <c r="ED1136" s="234"/>
      <c r="EE1136" s="272"/>
      <c r="EF1136" s="234">
        <v>1316</v>
      </c>
      <c r="EG1136" s="266">
        <v>125372</v>
      </c>
      <c r="EH1136" s="258"/>
    </row>
    <row r="1137" spans="1:152" ht="30" customHeight="1" thickBot="1" x14ac:dyDescent="0.3">
      <c r="A1137" s="45" t="s">
        <v>1864</v>
      </c>
      <c r="B1137" s="45" t="s">
        <v>399</v>
      </c>
      <c r="C1137" s="45" t="s">
        <v>1865</v>
      </c>
      <c r="D1137" s="46" t="s">
        <v>1866</v>
      </c>
      <c r="E1137" s="46" t="s">
        <v>1865</v>
      </c>
      <c r="F1137" s="46" t="s">
        <v>1873</v>
      </c>
      <c r="G1137" s="46" t="s">
        <v>1865</v>
      </c>
      <c r="H1137" s="226" t="s">
        <v>66</v>
      </c>
      <c r="I1137" s="227" t="s">
        <v>2007</v>
      </c>
      <c r="J1137" s="228">
        <v>13.2</v>
      </c>
      <c r="K1137" s="229">
        <v>11.065726199396043</v>
      </c>
      <c r="L1137" s="229">
        <v>71.064772579458008</v>
      </c>
      <c r="M1137" s="230">
        <v>3086.5</v>
      </c>
      <c r="N1137" s="231">
        <v>35195.959687560011</v>
      </c>
      <c r="O1137" s="232" t="s">
        <v>2003</v>
      </c>
      <c r="P1137" s="233">
        <v>10.044509043253425</v>
      </c>
      <c r="Q1137" s="234" t="s">
        <v>2004</v>
      </c>
      <c r="R1137" s="235" t="s">
        <v>68</v>
      </c>
      <c r="S1137" s="236" t="s">
        <v>2005</v>
      </c>
      <c r="T1137" s="236" t="s">
        <v>2005</v>
      </c>
      <c r="U1137" s="237" t="s">
        <v>2005</v>
      </c>
      <c r="V1137" s="238" t="s">
        <v>2005</v>
      </c>
      <c r="W1137" s="238" t="s">
        <v>2005</v>
      </c>
      <c r="X1137" s="238" t="s">
        <v>2005</v>
      </c>
      <c r="Y1137" s="238" t="s">
        <v>2005</v>
      </c>
      <c r="Z1137" s="238" t="s">
        <v>2005</v>
      </c>
      <c r="AA1137" s="238" t="s">
        <v>2005</v>
      </c>
      <c r="AB1137" s="238" t="s">
        <v>2005</v>
      </c>
      <c r="AC1137" s="238" t="s">
        <v>2005</v>
      </c>
      <c r="AD1137" s="238" t="s">
        <v>2005</v>
      </c>
      <c r="AE1137" s="238" t="s">
        <v>2005</v>
      </c>
      <c r="AF1137" s="238" t="s">
        <v>2005</v>
      </c>
      <c r="AG1137" s="238" t="s">
        <v>2005</v>
      </c>
      <c r="AH1137" s="238" t="s">
        <v>2005</v>
      </c>
      <c r="AI1137" s="238">
        <v>18</v>
      </c>
      <c r="AJ1137" s="238">
        <v>18</v>
      </c>
      <c r="AK1137" s="238">
        <v>1</v>
      </c>
      <c r="AL1137" s="238">
        <v>1</v>
      </c>
      <c r="AM1137" s="237" t="s">
        <v>2005</v>
      </c>
      <c r="AN1137" s="238" t="s">
        <v>2005</v>
      </c>
      <c r="AO1137" s="238" t="s">
        <v>2005</v>
      </c>
      <c r="AP1137" s="238" t="s">
        <v>2005</v>
      </c>
      <c r="AQ1137" s="237">
        <f t="shared" si="68"/>
        <v>19</v>
      </c>
      <c r="AR1137" s="239">
        <f t="shared" si="68"/>
        <v>19</v>
      </c>
      <c r="AS1137" s="240"/>
      <c r="AT1137" s="238"/>
      <c r="AU1137" s="237"/>
      <c r="AV1137" s="238"/>
      <c r="AW1137" s="238"/>
      <c r="AX1137" s="238"/>
      <c r="AY1137" s="238"/>
      <c r="AZ1137" s="238"/>
      <c r="BA1137" s="238"/>
      <c r="BB1137" s="238"/>
      <c r="BC1137" s="238"/>
      <c r="BD1137" s="238"/>
      <c r="BE1137" s="238"/>
      <c r="BF1137" s="238"/>
      <c r="BG1137" s="238"/>
      <c r="BH1137" s="238"/>
      <c r="BI1137" s="238">
        <v>222.8</v>
      </c>
      <c r="BJ1137" s="238">
        <v>222.8</v>
      </c>
      <c r="BK1137" s="238">
        <v>25</v>
      </c>
      <c r="BL1137" s="238">
        <v>25</v>
      </c>
      <c r="BM1137" s="238"/>
      <c r="BN1137" s="238"/>
      <c r="BO1137" s="238"/>
      <c r="BP1137" s="238"/>
      <c r="BQ1137" s="237">
        <f t="shared" si="69"/>
        <v>247.8</v>
      </c>
      <c r="BR1137" s="237">
        <f t="shared" si="69"/>
        <v>247.8</v>
      </c>
      <c r="BS1137" s="241">
        <f t="shared" si="71"/>
        <v>2.467019532093899E-2</v>
      </c>
      <c r="BT1137" s="273">
        <v>0</v>
      </c>
      <c r="BU1137" s="243">
        <v>0</v>
      </c>
      <c r="BV1137" s="244">
        <v>0</v>
      </c>
      <c r="BW1137" s="243">
        <v>0</v>
      </c>
      <c r="BX1137" s="243">
        <v>0</v>
      </c>
      <c r="BY1137" s="243">
        <v>0</v>
      </c>
      <c r="BZ1137" s="243">
        <v>0</v>
      </c>
      <c r="CA1137" s="243">
        <v>0</v>
      </c>
      <c r="CB1137" s="243">
        <v>0</v>
      </c>
      <c r="CC1137" s="243">
        <v>0</v>
      </c>
      <c r="CD1137" s="243">
        <v>0</v>
      </c>
      <c r="CE1137" s="243">
        <v>0</v>
      </c>
      <c r="CF1137" s="243">
        <v>0</v>
      </c>
      <c r="CG1137" s="243">
        <v>0</v>
      </c>
      <c r="CH1137" s="243">
        <v>0</v>
      </c>
      <c r="CI1137" s="243">
        <v>0</v>
      </c>
      <c r="CJ1137" s="243">
        <v>261531.55200000003</v>
      </c>
      <c r="CK1137" s="243">
        <v>261531.55200000003</v>
      </c>
      <c r="CL1137" s="243">
        <v>29346</v>
      </c>
      <c r="CM1137" s="243">
        <v>29346</v>
      </c>
      <c r="CN1137" s="243">
        <v>0</v>
      </c>
      <c r="CO1137" s="243">
        <v>0</v>
      </c>
      <c r="CP1137" s="243">
        <v>0</v>
      </c>
      <c r="CQ1137" s="243">
        <v>0</v>
      </c>
      <c r="CR1137" s="244">
        <f t="shared" si="70"/>
        <v>290877.55200000003</v>
      </c>
      <c r="CS1137" s="267">
        <f t="shared" si="70"/>
        <v>290877.55200000003</v>
      </c>
      <c r="CT1137" s="268"/>
      <c r="CU1137" s="269"/>
      <c r="CV1137" s="269"/>
      <c r="CW1137" s="269"/>
      <c r="CX1137" s="269"/>
      <c r="CY1137" s="269"/>
      <c r="CZ1137" s="269"/>
      <c r="DA1137" s="270"/>
      <c r="DB1137" s="248">
        <v>35195.959687560011</v>
      </c>
      <c r="DC1137" s="249"/>
      <c r="DD1137" s="250">
        <v>10.044509043253425</v>
      </c>
      <c r="DE1137" s="251"/>
      <c r="DF1137" s="251"/>
      <c r="DG1137" s="251"/>
      <c r="DH1137" s="252"/>
      <c r="DI1137" s="252"/>
      <c r="DJ1137" s="252"/>
      <c r="DK1137" s="252"/>
      <c r="DL1137" s="251" t="s">
        <v>2005</v>
      </c>
      <c r="DM1137" s="253" t="s">
        <v>2005</v>
      </c>
      <c r="DN1137" s="254" t="s">
        <v>66</v>
      </c>
      <c r="DO1137" s="231"/>
      <c r="DP1137" s="256" t="s">
        <v>66</v>
      </c>
      <c r="DQ1137" s="231"/>
      <c r="DR1137" s="258"/>
      <c r="DS1137" s="259"/>
      <c r="DT1137" s="260"/>
      <c r="DU1137" s="255">
        <v>13.176089421675037</v>
      </c>
      <c r="DV1137" s="261">
        <v>57.390601155901827</v>
      </c>
      <c r="DW1137" s="231">
        <v>13.176089421675037</v>
      </c>
      <c r="DX1137" s="262">
        <v>29.131069534677671</v>
      </c>
      <c r="DY1137" s="255">
        <v>7.192612992062207E-2</v>
      </c>
      <c r="DZ1137" s="231">
        <v>0.90048824861058385</v>
      </c>
      <c r="EA1137" s="231">
        <v>7.192612992062207E-2</v>
      </c>
      <c r="EB1137" s="262">
        <v>0.30528517133939853</v>
      </c>
      <c r="EC1137" s="271"/>
      <c r="ED1137" s="234"/>
      <c r="EE1137" s="272"/>
      <c r="EF1137" s="234">
        <v>0</v>
      </c>
      <c r="EG1137" s="266">
        <v>56085</v>
      </c>
      <c r="EH1137" s="258"/>
    </row>
    <row r="1138" spans="1:152" ht="15.75" thickBot="1" x14ac:dyDescent="0.3">
      <c r="A1138" s="275" t="s">
        <v>1874</v>
      </c>
      <c r="B1138" s="276"/>
      <c r="C1138" s="277"/>
      <c r="D1138" s="277"/>
      <c r="E1138" s="277"/>
      <c r="F1138" s="277"/>
      <c r="G1138" s="277"/>
      <c r="H1138" s="278"/>
      <c r="I1138" s="279"/>
      <c r="J1138" s="279"/>
      <c r="K1138" s="279"/>
      <c r="L1138" s="279"/>
      <c r="M1138" s="279"/>
      <c r="N1138" s="280">
        <f>SUM(N15:N1137)</f>
        <v>19304856.348119166</v>
      </c>
      <c r="O1138" s="281"/>
      <c r="P1138" s="280">
        <f>SUM(P15:P1137)</f>
        <v>5604.7103318649033</v>
      </c>
      <c r="Q1138" s="282"/>
      <c r="R1138" s="283"/>
      <c r="S1138" s="284">
        <f>SUM(S15:S1137)</f>
        <v>6</v>
      </c>
      <c r="T1138" s="284">
        <f>SUM(T15:T1137)</f>
        <v>6</v>
      </c>
      <c r="U1138" s="284">
        <f t="shared" ref="U1138:BR1138" si="72">SUM(U15:U1137)</f>
        <v>5</v>
      </c>
      <c r="V1138" s="284">
        <f t="shared" si="72"/>
        <v>5</v>
      </c>
      <c r="W1138" s="284">
        <f t="shared" si="72"/>
        <v>2</v>
      </c>
      <c r="X1138" s="284">
        <f t="shared" si="72"/>
        <v>2</v>
      </c>
      <c r="Y1138" s="284">
        <f t="shared" si="72"/>
        <v>10</v>
      </c>
      <c r="Z1138" s="284">
        <f t="shared" si="72"/>
        <v>10</v>
      </c>
      <c r="AA1138" s="284">
        <f t="shared" si="72"/>
        <v>6</v>
      </c>
      <c r="AB1138" s="284">
        <f t="shared" si="72"/>
        <v>6</v>
      </c>
      <c r="AC1138" s="284">
        <f t="shared" si="72"/>
        <v>1</v>
      </c>
      <c r="AD1138" s="284">
        <f t="shared" si="72"/>
        <v>1</v>
      </c>
      <c r="AE1138" s="284">
        <f t="shared" si="72"/>
        <v>157</v>
      </c>
      <c r="AF1138" s="284">
        <f t="shared" si="72"/>
        <v>157</v>
      </c>
      <c r="AG1138" s="284">
        <f t="shared" si="72"/>
        <v>2</v>
      </c>
      <c r="AH1138" s="284">
        <f t="shared" si="72"/>
        <v>2</v>
      </c>
      <c r="AI1138" s="284">
        <f t="shared" si="72"/>
        <v>53305</v>
      </c>
      <c r="AJ1138" s="284">
        <f t="shared" si="72"/>
        <v>53287</v>
      </c>
      <c r="AK1138" s="284">
        <f t="shared" si="72"/>
        <v>305</v>
      </c>
      <c r="AL1138" s="284">
        <f t="shared" si="72"/>
        <v>305</v>
      </c>
      <c r="AM1138" s="285">
        <f t="shared" si="72"/>
        <v>56</v>
      </c>
      <c r="AN1138" s="285">
        <f t="shared" si="72"/>
        <v>56</v>
      </c>
      <c r="AO1138" s="284">
        <f>SUM(AO15:AO1137)</f>
        <v>10</v>
      </c>
      <c r="AP1138" s="284">
        <f>SUM(AP15:AP1137)</f>
        <v>10</v>
      </c>
      <c r="AQ1138" s="285">
        <f t="shared" si="72"/>
        <v>53865</v>
      </c>
      <c r="AR1138" s="286">
        <f>SUM(AR15:AR1137)</f>
        <v>53847</v>
      </c>
      <c r="AS1138" s="286">
        <f t="shared" si="72"/>
        <v>2730</v>
      </c>
      <c r="AT1138" s="286">
        <f t="shared" si="72"/>
        <v>2730</v>
      </c>
      <c r="AU1138" s="286">
        <f t="shared" si="72"/>
        <v>1675</v>
      </c>
      <c r="AV1138" s="286">
        <f t="shared" si="72"/>
        <v>1675</v>
      </c>
      <c r="AW1138" s="285">
        <f t="shared" si="72"/>
        <v>5350</v>
      </c>
      <c r="AX1138" s="285">
        <f t="shared" si="72"/>
        <v>5350</v>
      </c>
      <c r="AY1138" s="285">
        <f t="shared" si="72"/>
        <v>5087</v>
      </c>
      <c r="AZ1138" s="285">
        <f t="shared" si="72"/>
        <v>5087</v>
      </c>
      <c r="BA1138" s="285">
        <f t="shared" si="72"/>
        <v>10875</v>
      </c>
      <c r="BB1138" s="285">
        <f t="shared" si="72"/>
        <v>10875</v>
      </c>
      <c r="BC1138" s="285">
        <f t="shared" si="72"/>
        <v>280</v>
      </c>
      <c r="BD1138" s="285">
        <f t="shared" si="72"/>
        <v>280</v>
      </c>
      <c r="BE1138" s="285">
        <f t="shared" si="72"/>
        <v>97456.699999999881</v>
      </c>
      <c r="BF1138" s="285">
        <f t="shared" si="72"/>
        <v>97456.699999999881</v>
      </c>
      <c r="BG1138" s="285">
        <f t="shared" si="72"/>
        <v>10</v>
      </c>
      <c r="BH1138" s="285">
        <f t="shared" si="72"/>
        <v>10</v>
      </c>
      <c r="BI1138" s="285">
        <f t="shared" si="72"/>
        <v>1097710.4689999993</v>
      </c>
      <c r="BJ1138" s="285">
        <f t="shared" si="72"/>
        <v>1082565.4689999996</v>
      </c>
      <c r="BK1138" s="285">
        <f t="shared" si="72"/>
        <v>27484.119999999963</v>
      </c>
      <c r="BL1138" s="285">
        <f t="shared" si="72"/>
        <v>26484.119999999984</v>
      </c>
      <c r="BM1138" s="285">
        <f t="shared" si="72"/>
        <v>20310.749999999996</v>
      </c>
      <c r="BN1138" s="285">
        <f t="shared" si="72"/>
        <v>20310.749999999996</v>
      </c>
      <c r="BO1138" s="285">
        <f>SUM(BO15:BO1137)</f>
        <v>534</v>
      </c>
      <c r="BP1138" s="285">
        <f>SUM(BP15:BP1137)</f>
        <v>34</v>
      </c>
      <c r="BQ1138" s="287">
        <f>SUM(BQ15:BQ1137)</f>
        <v>1269503.039000002</v>
      </c>
      <c r="BR1138" s="287">
        <f t="shared" si="72"/>
        <v>1252858.039000001</v>
      </c>
      <c r="BS1138" s="288"/>
      <c r="BT1138" s="284">
        <f t="shared" ref="BT1138:CU1138" si="73">SUM(BT15:BT1137)</f>
        <v>17529548.399999999</v>
      </c>
      <c r="BU1138" s="285">
        <f t="shared" si="73"/>
        <v>17529548.399999999</v>
      </c>
      <c r="BV1138" s="285">
        <f t="shared" si="73"/>
        <v>5869200</v>
      </c>
      <c r="BW1138" s="285">
        <f t="shared" si="73"/>
        <v>5869200</v>
      </c>
      <c r="BX1138" s="285">
        <f t="shared" si="73"/>
        <v>18746400</v>
      </c>
      <c r="BY1138" s="285">
        <f t="shared" si="73"/>
        <v>18746400</v>
      </c>
      <c r="BZ1138" s="285">
        <f t="shared" si="73"/>
        <v>16666232.879999997</v>
      </c>
      <c r="CA1138" s="285">
        <f t="shared" si="73"/>
        <v>16666232.879999997</v>
      </c>
      <c r="CB1138" s="285">
        <f t="shared" si="73"/>
        <v>69829245</v>
      </c>
      <c r="CC1138" s="285">
        <f t="shared" si="73"/>
        <v>69829245</v>
      </c>
      <c r="CD1138" s="285">
        <f t="shared" si="73"/>
        <v>1412812.7999999998</v>
      </c>
      <c r="CE1138" s="285">
        <f t="shared" si="73"/>
        <v>1412812.7999999998</v>
      </c>
      <c r="CF1138" s="285">
        <f t="shared" si="73"/>
        <v>491743118.59200013</v>
      </c>
      <c r="CG1138" s="285">
        <f t="shared" si="73"/>
        <v>491743118.59200013</v>
      </c>
      <c r="CH1138" s="285">
        <f t="shared" si="73"/>
        <v>50457.599999999999</v>
      </c>
      <c r="CI1138" s="285">
        <f t="shared" si="73"/>
        <v>50457.599999999999</v>
      </c>
      <c r="CJ1138" s="285">
        <f t="shared" si="73"/>
        <v>1288536456.9309611</v>
      </c>
      <c r="CK1138" s="285" t="e">
        <f>SUM(CK15:CK1137)</f>
        <v>#VALUE!</v>
      </c>
      <c r="CL1138" s="285">
        <f t="shared" si="73"/>
        <v>32261959.420799989</v>
      </c>
      <c r="CM1138" s="285">
        <f t="shared" si="73"/>
        <v>31088119.420799989</v>
      </c>
      <c r="CN1138" s="285">
        <f t="shared" si="73"/>
        <v>66542891.580000006</v>
      </c>
      <c r="CO1138" s="285">
        <f t="shared" si="73"/>
        <v>66542891.580000006</v>
      </c>
      <c r="CP1138" s="285">
        <f t="shared" si="73"/>
        <v>0</v>
      </c>
      <c r="CQ1138" s="285">
        <f t="shared" si="73"/>
        <v>0</v>
      </c>
      <c r="CR1138" s="285">
        <f t="shared" si="73"/>
        <v>2009188323.2037606</v>
      </c>
      <c r="CS1138" s="286" t="e">
        <f t="shared" si="73"/>
        <v>#VALUE!</v>
      </c>
      <c r="CT1138" s="284">
        <f t="shared" si="73"/>
        <v>0</v>
      </c>
      <c r="CU1138" s="285">
        <f t="shared" si="73"/>
        <v>0</v>
      </c>
      <c r="CV1138" s="289"/>
      <c r="CW1138" s="285">
        <f>SUM(CW15:CW1137)</f>
        <v>0</v>
      </c>
      <c r="CX1138" s="285">
        <f>SUM(CX15:CX1137)</f>
        <v>0</v>
      </c>
      <c r="CY1138" s="285">
        <f>SUM(CY15:CY1137)</f>
        <v>0</v>
      </c>
      <c r="CZ1138" s="285">
        <f>SUM(CZ15:CZ1137)</f>
        <v>0</v>
      </c>
      <c r="DA1138" s="289"/>
      <c r="DB1138" s="284">
        <f t="shared" ref="DB1138:DG1138" si="74">SUM(DB15:DB1137)</f>
        <v>19304856.348119166</v>
      </c>
      <c r="DC1138" s="285">
        <f t="shared" si="74"/>
        <v>0</v>
      </c>
      <c r="DD1138" s="290">
        <f t="shared" si="74"/>
        <v>5604.7103318649033</v>
      </c>
      <c r="DE1138" s="285">
        <f t="shared" si="74"/>
        <v>0</v>
      </c>
      <c r="DF1138" s="285">
        <f t="shared" si="74"/>
        <v>0</v>
      </c>
      <c r="DG1138" s="285">
        <f t="shared" si="74"/>
        <v>0</v>
      </c>
      <c r="DH1138" s="289"/>
      <c r="DI1138" s="289"/>
      <c r="DJ1138" s="285">
        <f>SUM(DJ15:DJ1137)</f>
        <v>0</v>
      </c>
      <c r="DK1138" s="285">
        <f>SUM(DK15:DK1137)</f>
        <v>0</v>
      </c>
      <c r="DL1138" s="285">
        <f t="shared" ref="DL1138" si="75">SUM(DL15:DL1137)</f>
        <v>49</v>
      </c>
      <c r="DM1138" s="285">
        <v>22</v>
      </c>
      <c r="DN1138" s="291"/>
      <c r="DO1138" s="292"/>
      <c r="DP1138" s="291"/>
      <c r="DQ1138" s="293"/>
      <c r="DR1138" s="286">
        <f>SUM(DR15:DR1137)</f>
        <v>0</v>
      </c>
      <c r="DS1138" s="284">
        <f>SUM(DS15:DS1137)</f>
        <v>0</v>
      </c>
      <c r="DT1138" s="292"/>
      <c r="DU1138" s="291"/>
      <c r="DV1138" s="292"/>
      <c r="DW1138" s="292"/>
      <c r="DX1138" s="292"/>
      <c r="DY1138" s="291"/>
      <c r="DZ1138" s="292"/>
      <c r="EA1138" s="292"/>
      <c r="EB1138" s="294"/>
      <c r="EC1138" s="295"/>
      <c r="ED1138" s="284">
        <f>SUM(ED15:ED1137)</f>
        <v>0</v>
      </c>
      <c r="EE1138" s="286">
        <f>SUM(EE15:EE1137)</f>
        <v>0</v>
      </c>
      <c r="EF1138" s="284">
        <f>SUM(EF15:EF1137)</f>
        <v>94959714</v>
      </c>
      <c r="EG1138" s="286">
        <f>SUM(EG15:EG1137)</f>
        <v>-4360612.6666666698</v>
      </c>
      <c r="EH1138" s="296">
        <f>SUM(EH15:EH1137)</f>
        <v>0</v>
      </c>
    </row>
    <row r="1139" spans="1:152" x14ac:dyDescent="0.25">
      <c r="B1139" s="90"/>
      <c r="C1139" s="90"/>
      <c r="D1139" s="297"/>
      <c r="E1139" s="297"/>
      <c r="F1139" s="15"/>
      <c r="G1139" s="15"/>
      <c r="H1139" s="297"/>
      <c r="I1139" s="15"/>
      <c r="J1139" s="15"/>
      <c r="K1139" s="15"/>
      <c r="L1139" s="15"/>
      <c r="M1139" s="15"/>
      <c r="Q1139" s="121"/>
      <c r="R1139" s="121"/>
      <c r="S1139" s="297"/>
      <c r="T1139" s="297"/>
      <c r="U1139" s="297"/>
      <c r="V1139" s="297"/>
      <c r="W1139" s="297"/>
      <c r="X1139" s="297"/>
      <c r="Y1139" s="297"/>
      <c r="Z1139" s="297"/>
      <c r="AA1139" s="297"/>
      <c r="AB1139" s="297"/>
      <c r="AC1139" s="297"/>
      <c r="AD1139" s="297"/>
      <c r="AE1139" s="297"/>
      <c r="AF1139" s="297"/>
      <c r="AG1139" s="297"/>
      <c r="AH1139" s="297"/>
      <c r="AI1139" s="297"/>
      <c r="AJ1139" s="297"/>
      <c r="AK1139" s="297"/>
      <c r="AL1139" s="297"/>
      <c r="AM1139" s="297"/>
      <c r="AN1139" s="297"/>
      <c r="AO1139" s="297"/>
      <c r="AP1139" s="297"/>
      <c r="AQ1139" s="297"/>
      <c r="AR1139" s="297"/>
      <c r="AS1139" s="297"/>
      <c r="AT1139" s="297"/>
      <c r="AU1139" s="297"/>
      <c r="AV1139" s="297"/>
      <c r="AW1139" s="298"/>
      <c r="AX1139" s="298"/>
      <c r="AY1139" s="297"/>
      <c r="AZ1139" s="297"/>
      <c r="BA1139" s="297"/>
      <c r="BB1139" s="297"/>
      <c r="BC1139" s="297"/>
      <c r="BD1139" s="297"/>
      <c r="BE1139" s="297"/>
      <c r="BF1139" s="297"/>
      <c r="BG1139" s="297"/>
      <c r="BH1139" s="297"/>
      <c r="BI1139" s="297"/>
      <c r="BJ1139" s="297"/>
      <c r="BK1139" s="297"/>
      <c r="BL1139" s="297"/>
      <c r="BM1139" s="297"/>
      <c r="BN1139" s="297"/>
      <c r="BO1139" s="297"/>
      <c r="BP1139" s="297"/>
      <c r="BQ1139" s="297"/>
      <c r="BR1139" s="297"/>
      <c r="BS1139" s="297"/>
      <c r="BT1139" s="90"/>
      <c r="BU1139" s="90"/>
      <c r="BV1139" s="90"/>
      <c r="BW1139" s="90"/>
      <c r="BX1139" s="90"/>
      <c r="BY1139" s="90"/>
      <c r="BZ1139" s="90"/>
      <c r="CA1139" s="90"/>
      <c r="CB1139" s="90"/>
      <c r="CC1139" s="90"/>
      <c r="CD1139" s="90"/>
      <c r="CE1139" s="90"/>
      <c r="CF1139" s="90"/>
      <c r="CG1139" s="90"/>
      <c r="CH1139" s="90"/>
      <c r="CI1139" s="90"/>
      <c r="CJ1139" s="90"/>
      <c r="CK1139" s="90"/>
      <c r="CL1139" s="90"/>
      <c r="CM1139" s="90"/>
      <c r="CN1139" s="90"/>
      <c r="CO1139" s="90"/>
      <c r="CP1139" s="90"/>
      <c r="CQ1139" s="90"/>
      <c r="CR1139" s="90"/>
      <c r="CS1139" s="90"/>
      <c r="CT1139" s="90"/>
      <c r="CU1139" s="90"/>
      <c r="CV1139" s="90"/>
      <c r="CW1139" s="90"/>
      <c r="CX1139" s="90"/>
      <c r="CY1139" s="90"/>
      <c r="CZ1139" s="90"/>
      <c r="DA1139" s="90"/>
    </row>
    <row r="1140" spans="1:152" x14ac:dyDescent="0.25">
      <c r="A1140" s="299" t="s">
        <v>1875</v>
      </c>
      <c r="B1140" s="77"/>
      <c r="C1140" s="300"/>
      <c r="D1140" s="77"/>
      <c r="E1140" s="77"/>
      <c r="F1140" s="77"/>
      <c r="G1140" s="77"/>
      <c r="H1140" s="77"/>
      <c r="I1140" s="77"/>
      <c r="J1140" s="77"/>
      <c r="K1140" s="77"/>
      <c r="L1140" s="77"/>
      <c r="M1140" s="77"/>
      <c r="N1140" s="77"/>
      <c r="O1140" s="301"/>
      <c r="P1140" s="77"/>
      <c r="Q1140" s="77"/>
      <c r="R1140" s="77"/>
      <c r="S1140" s="80"/>
      <c r="T1140" s="81"/>
      <c r="U1140" s="81"/>
      <c r="V1140" s="81"/>
      <c r="W1140" s="81"/>
      <c r="X1140" s="81"/>
      <c r="AG1140" s="81"/>
      <c r="AH1140" s="81"/>
      <c r="AK1140" s="81"/>
      <c r="AL1140" s="81"/>
      <c r="DF1140" s="19"/>
      <c r="DG1140" s="19"/>
      <c r="DH1140" s="127"/>
      <c r="DI1140" s="127"/>
      <c r="DJ1140" s="19"/>
      <c r="DK1140" s="19"/>
      <c r="DN1140" s="302"/>
      <c r="DO1140" s="302"/>
      <c r="DP1140" s="302"/>
      <c r="DQ1140" s="302"/>
      <c r="DR1140" s="302"/>
      <c r="DS1140" s="302"/>
      <c r="DT1140" s="302"/>
      <c r="EE1140" s="20"/>
      <c r="EF1140" s="303"/>
      <c r="EG1140" s="303"/>
      <c r="EH1140" s="303"/>
      <c r="EI1140" s="304"/>
      <c r="EJ1140" s="20"/>
      <c r="EK1140" s="20"/>
      <c r="EL1140" s="20"/>
      <c r="EM1140" s="20"/>
      <c r="EN1140" s="20"/>
      <c r="EO1140" s="20"/>
      <c r="EP1140" s="20"/>
      <c r="EQ1140" s="20"/>
      <c r="ER1140" s="20"/>
      <c r="ES1140" s="20"/>
      <c r="ET1140" s="20"/>
      <c r="EU1140" s="20"/>
      <c r="EV1140" s="305"/>
    </row>
    <row r="1141" spans="1:152" x14ac:dyDescent="0.25">
      <c r="A1141" s="306" t="s">
        <v>1876</v>
      </c>
      <c r="B1141" s="122"/>
      <c r="C1141" s="307"/>
      <c r="D1141" s="122"/>
      <c r="E1141" s="122"/>
      <c r="F1141" s="122"/>
      <c r="G1141" s="122"/>
      <c r="H1141" s="122"/>
      <c r="I1141" s="122"/>
      <c r="J1141" s="122"/>
      <c r="K1141" s="122"/>
      <c r="L1141" s="122"/>
      <c r="M1141" s="122"/>
      <c r="N1141" s="122"/>
      <c r="O1141" s="308"/>
      <c r="P1141" s="122"/>
      <c r="Q1141" s="122"/>
      <c r="R1141" s="122"/>
      <c r="S1141" s="309"/>
      <c r="T1141" s="81"/>
      <c r="U1141" s="81"/>
      <c r="V1141" s="81"/>
      <c r="W1141" s="81"/>
      <c r="X1141" s="81"/>
      <c r="AG1141" s="81"/>
      <c r="AH1141" s="81"/>
      <c r="AK1141" s="81"/>
      <c r="AL1141" s="81"/>
      <c r="AW1141" s="310"/>
      <c r="AX1141" s="310"/>
      <c r="DN1141" s="311"/>
      <c r="DO1141" s="311"/>
      <c r="DP1141" s="311"/>
      <c r="DQ1141" s="311"/>
      <c r="DR1141" s="311"/>
      <c r="DS1141" s="311"/>
      <c r="DT1141" s="311"/>
      <c r="EE1141" s="20"/>
      <c r="EF1141" s="303"/>
      <c r="EG1141" s="303"/>
      <c r="EH1141" s="303"/>
      <c r="EI1141" s="304"/>
      <c r="EJ1141" s="20"/>
      <c r="EK1141" s="20"/>
      <c r="EL1141" s="20"/>
      <c r="EM1141" s="20"/>
      <c r="EN1141" s="20"/>
      <c r="EO1141" s="20"/>
      <c r="EP1141" s="20"/>
      <c r="EQ1141" s="20"/>
      <c r="ER1141" s="20"/>
      <c r="ES1141" s="20"/>
      <c r="ET1141" s="20"/>
      <c r="EU1141" s="20"/>
      <c r="EV1141" s="305"/>
    </row>
    <row r="1142" spans="1:152" x14ac:dyDescent="0.25">
      <c r="A1142" s="312" t="s">
        <v>1894</v>
      </c>
      <c r="B1142" s="122"/>
      <c r="C1142" s="307"/>
      <c r="D1142" s="122"/>
      <c r="E1142" s="122"/>
      <c r="F1142" s="122"/>
      <c r="G1142" s="122"/>
      <c r="H1142" s="122"/>
      <c r="I1142" s="122"/>
      <c r="J1142" s="122"/>
      <c r="K1142" s="122"/>
      <c r="L1142" s="122"/>
      <c r="M1142" s="122"/>
      <c r="N1142" s="122"/>
      <c r="O1142" s="308"/>
      <c r="P1142" s="122"/>
      <c r="Q1142" s="122"/>
      <c r="R1142" s="122"/>
      <c r="S1142" s="309"/>
      <c r="T1142" s="81"/>
      <c r="U1142" s="81"/>
      <c r="V1142" s="81"/>
      <c r="W1142" s="81"/>
      <c r="X1142" s="81"/>
      <c r="AG1142" s="81"/>
      <c r="AH1142" s="81"/>
      <c r="AK1142" s="81"/>
      <c r="AL1142" s="81"/>
      <c r="BJ1142" s="313"/>
      <c r="BQ1142" s="314"/>
      <c r="DN1142" s="89"/>
      <c r="DO1142" s="89"/>
      <c r="DP1142" s="89"/>
      <c r="DQ1142" s="89"/>
      <c r="DR1142" s="89"/>
      <c r="DS1142" s="89"/>
      <c r="DT1142" s="89"/>
      <c r="EE1142" s="315"/>
      <c r="EF1142" s="316"/>
      <c r="EG1142" s="316"/>
      <c r="EH1142" s="316"/>
      <c r="EI1142" s="316"/>
      <c r="EJ1142" s="316"/>
      <c r="EK1142" s="316"/>
      <c r="EL1142" s="316"/>
      <c r="EM1142" s="316"/>
      <c r="EN1142" s="316"/>
      <c r="EO1142" s="316"/>
      <c r="EP1142" s="316"/>
      <c r="EQ1142" s="316"/>
      <c r="ER1142" s="316"/>
      <c r="ES1142" s="316"/>
      <c r="ET1142" s="316"/>
      <c r="EU1142" s="316"/>
      <c r="EV1142" s="317"/>
    </row>
    <row r="1143" spans="1:152" ht="15" customHeight="1" x14ac:dyDescent="0.25">
      <c r="A1143" s="84" t="s">
        <v>2009</v>
      </c>
      <c r="B1143" s="122"/>
      <c r="C1143" s="123"/>
      <c r="D1143" s="123"/>
      <c r="E1143" s="123"/>
      <c r="F1143" s="123"/>
      <c r="G1143" s="123"/>
      <c r="H1143" s="123"/>
      <c r="I1143" s="123"/>
      <c r="J1143" s="123"/>
      <c r="K1143" s="123"/>
      <c r="L1143" s="123"/>
      <c r="M1143" s="123"/>
      <c r="N1143" s="123"/>
      <c r="O1143" s="318"/>
      <c r="P1143" s="123"/>
      <c r="Q1143" s="123"/>
      <c r="R1143" s="123"/>
      <c r="S1143" s="309"/>
      <c r="T1143" s="81"/>
      <c r="U1143" s="81"/>
      <c r="V1143" s="81"/>
      <c r="W1143" s="81"/>
      <c r="X1143" s="81"/>
      <c r="AG1143" s="81"/>
      <c r="AH1143" s="81"/>
      <c r="AK1143" s="81"/>
      <c r="AL1143" s="81"/>
      <c r="AW1143" s="310"/>
      <c r="AX1143" s="310"/>
      <c r="BP1143" s="314"/>
      <c r="DP1143" s="111"/>
      <c r="DQ1143" s="111"/>
      <c r="DR1143" s="111"/>
      <c r="DS1143" s="111"/>
      <c r="DT1143" s="111"/>
      <c r="DU1143" s="111"/>
      <c r="DV1143" s="111"/>
      <c r="DW1143" s="72"/>
      <c r="DX1143" s="72"/>
    </row>
    <row r="1144" spans="1:152" ht="15" customHeight="1" x14ac:dyDescent="0.25">
      <c r="A1144" s="84" t="s">
        <v>2010</v>
      </c>
      <c r="B1144" s="122"/>
      <c r="C1144" s="123"/>
      <c r="D1144" s="123"/>
      <c r="E1144" s="123"/>
      <c r="F1144" s="123"/>
      <c r="G1144" s="123"/>
      <c r="H1144" s="123"/>
      <c r="I1144" s="123"/>
      <c r="J1144" s="123"/>
      <c r="K1144" s="123"/>
      <c r="L1144" s="123"/>
      <c r="M1144" s="123"/>
      <c r="N1144" s="123"/>
      <c r="O1144" s="318"/>
      <c r="P1144" s="123"/>
      <c r="Q1144" s="123"/>
      <c r="R1144" s="123"/>
      <c r="S1144" s="309"/>
      <c r="T1144" s="81"/>
      <c r="U1144" s="81"/>
      <c r="V1144" s="81"/>
      <c r="W1144" s="81"/>
      <c r="X1144" s="81"/>
      <c r="AG1144" s="81"/>
      <c r="AH1144" s="81"/>
      <c r="AK1144" s="81"/>
      <c r="AL1144" s="81"/>
      <c r="BI1144" s="319"/>
      <c r="BR1144" s="314"/>
      <c r="DP1144" s="111"/>
      <c r="DQ1144" s="111"/>
      <c r="DR1144" s="111"/>
      <c r="DS1144" s="111"/>
      <c r="DT1144" s="111"/>
      <c r="DU1144" s="111"/>
      <c r="DV1144" s="111"/>
      <c r="DW1144" s="72"/>
      <c r="DX1144" s="72"/>
    </row>
    <row r="1145" spans="1:152" ht="15" customHeight="1" x14ac:dyDescent="0.25">
      <c r="A1145" s="84" t="s">
        <v>2011</v>
      </c>
      <c r="B1145" s="122"/>
      <c r="C1145" s="123"/>
      <c r="D1145" s="123"/>
      <c r="E1145" s="123"/>
      <c r="F1145" s="123"/>
      <c r="G1145" s="123"/>
      <c r="H1145" s="123"/>
      <c r="I1145" s="123"/>
      <c r="J1145" s="123"/>
      <c r="K1145" s="123"/>
      <c r="L1145" s="123"/>
      <c r="M1145" s="123"/>
      <c r="N1145" s="123"/>
      <c r="O1145" s="318"/>
      <c r="P1145" s="123"/>
      <c r="Q1145" s="320"/>
      <c r="R1145" s="320"/>
      <c r="S1145" s="309"/>
      <c r="T1145" s="81"/>
      <c r="U1145" s="81"/>
      <c r="V1145" s="81"/>
      <c r="W1145" s="81"/>
      <c r="X1145" s="81"/>
      <c r="AG1145" s="81"/>
      <c r="AH1145" s="81"/>
      <c r="AK1145" s="81"/>
      <c r="AL1145" s="81"/>
      <c r="AW1145" s="310"/>
      <c r="AX1145" s="310"/>
      <c r="BJ1145" s="313"/>
      <c r="DP1145" s="111"/>
      <c r="DQ1145" s="111"/>
      <c r="DR1145" s="111"/>
      <c r="DS1145" s="111"/>
      <c r="DT1145" s="111"/>
      <c r="DU1145" s="111"/>
      <c r="DV1145" s="111"/>
      <c r="DW1145" s="72"/>
      <c r="DX1145" s="72"/>
    </row>
    <row r="1146" spans="1:152" x14ac:dyDescent="0.25">
      <c r="A1146" s="312" t="s">
        <v>1895</v>
      </c>
      <c r="B1146" s="122"/>
      <c r="C1146" s="307"/>
      <c r="D1146" s="122"/>
      <c r="E1146" s="122"/>
      <c r="F1146" s="122"/>
      <c r="G1146" s="122"/>
      <c r="H1146" s="122"/>
      <c r="I1146" s="122"/>
      <c r="J1146" s="122"/>
      <c r="K1146" s="122"/>
      <c r="L1146" s="122"/>
      <c r="M1146" s="122"/>
      <c r="N1146" s="122"/>
      <c r="O1146" s="308"/>
      <c r="P1146" s="122"/>
      <c r="Q1146" s="122"/>
      <c r="R1146" s="122"/>
      <c r="S1146" s="309"/>
      <c r="T1146" s="81"/>
      <c r="U1146" s="81"/>
      <c r="V1146" s="81"/>
      <c r="W1146" s="81"/>
      <c r="X1146" s="81"/>
      <c r="AG1146" s="81"/>
      <c r="AH1146" s="81"/>
      <c r="AK1146" s="81"/>
      <c r="AL1146" s="81"/>
      <c r="BJ1146" s="313"/>
      <c r="CR1146" s="95"/>
      <c r="CS1146" s="95"/>
      <c r="CT1146" s="95"/>
      <c r="CU1146" s="95"/>
      <c r="CV1146" s="95"/>
      <c r="CW1146" s="95"/>
      <c r="CX1146" s="95"/>
      <c r="CY1146" s="95"/>
      <c r="CZ1146" s="95"/>
      <c r="DA1146" s="95"/>
      <c r="DB1146" s="321"/>
      <c r="DP1146" s="72"/>
      <c r="DQ1146" s="72"/>
      <c r="DR1146" s="72"/>
      <c r="DS1146" s="72"/>
      <c r="DT1146" s="302"/>
      <c r="DU1146" s="302"/>
      <c r="DV1146" s="302"/>
      <c r="DW1146" s="302"/>
      <c r="DX1146" s="302"/>
      <c r="DY1146" s="89"/>
      <c r="DZ1146" s="89"/>
      <c r="EC1146" s="95"/>
      <c r="ED1146" s="95"/>
      <c r="EE1146" s="95"/>
      <c r="EF1146" s="95"/>
      <c r="EG1146" s="95"/>
    </row>
    <row r="1147" spans="1:152" x14ac:dyDescent="0.25">
      <c r="A1147" s="84" t="s">
        <v>2012</v>
      </c>
      <c r="B1147" s="122"/>
      <c r="C1147" s="86"/>
      <c r="D1147" s="86"/>
      <c r="E1147" s="86"/>
      <c r="F1147" s="86"/>
      <c r="G1147" s="86"/>
      <c r="H1147" s="86"/>
      <c r="I1147" s="86"/>
      <c r="J1147" s="86"/>
      <c r="K1147" s="86"/>
      <c r="L1147" s="86"/>
      <c r="M1147" s="86"/>
      <c r="N1147" s="86"/>
      <c r="O1147" s="322"/>
      <c r="P1147" s="86"/>
      <c r="Q1147" s="86"/>
      <c r="R1147" s="86"/>
      <c r="S1147" s="309"/>
      <c r="T1147" s="81"/>
      <c r="U1147" s="81"/>
      <c r="V1147" s="81"/>
      <c r="W1147" s="81"/>
      <c r="X1147" s="81"/>
      <c r="AG1147" s="81"/>
      <c r="AH1147" s="81"/>
      <c r="AK1147" s="81"/>
      <c r="AL1147" s="81"/>
      <c r="AW1147" s="310"/>
      <c r="AX1147" s="310"/>
    </row>
    <row r="1148" spans="1:152" x14ac:dyDescent="0.25">
      <c r="A1148" s="312" t="s">
        <v>2013</v>
      </c>
      <c r="B1148" s="122"/>
      <c r="C1148" s="307"/>
      <c r="D1148" s="122"/>
      <c r="E1148" s="122"/>
      <c r="F1148" s="122"/>
      <c r="G1148" s="122"/>
      <c r="H1148" s="122"/>
      <c r="I1148" s="122"/>
      <c r="J1148" s="122"/>
      <c r="K1148" s="122"/>
      <c r="L1148" s="122"/>
      <c r="M1148" s="122"/>
      <c r="N1148" s="122"/>
      <c r="O1148" s="308"/>
      <c r="P1148" s="122"/>
      <c r="Q1148" s="122"/>
      <c r="R1148" s="122"/>
      <c r="S1148" s="309"/>
      <c r="T1148" s="81"/>
      <c r="U1148" s="81"/>
      <c r="V1148" s="81"/>
      <c r="W1148" s="81"/>
      <c r="X1148" s="81"/>
      <c r="AG1148" s="81"/>
      <c r="AH1148" s="81"/>
      <c r="AK1148" s="81"/>
      <c r="AL1148" s="81"/>
    </row>
    <row r="1149" spans="1:152" ht="15" customHeight="1" x14ac:dyDescent="0.25">
      <c r="A1149" s="84" t="s">
        <v>2014</v>
      </c>
      <c r="B1149" s="122"/>
      <c r="C1149" s="123"/>
      <c r="D1149" s="123"/>
      <c r="E1149" s="123"/>
      <c r="F1149" s="123"/>
      <c r="G1149" s="123"/>
      <c r="H1149" s="123"/>
      <c r="I1149" s="123"/>
      <c r="J1149" s="123"/>
      <c r="K1149" s="123"/>
      <c r="L1149" s="123"/>
      <c r="M1149" s="123"/>
      <c r="N1149" s="123"/>
      <c r="O1149" s="318"/>
      <c r="P1149" s="123"/>
      <c r="Q1149" s="123"/>
      <c r="R1149" s="123"/>
      <c r="S1149" s="309"/>
      <c r="T1149" s="81"/>
      <c r="U1149" s="81"/>
      <c r="V1149" s="81"/>
      <c r="W1149" s="81"/>
      <c r="X1149" s="81"/>
      <c r="AG1149" s="81"/>
      <c r="AH1149" s="81"/>
      <c r="AK1149" s="81"/>
      <c r="AL1149" s="81"/>
      <c r="AW1149" s="310"/>
      <c r="AX1149" s="310"/>
    </row>
    <row r="1150" spans="1:152" x14ac:dyDescent="0.25">
      <c r="A1150" s="84" t="s">
        <v>2015</v>
      </c>
      <c r="B1150" s="122"/>
      <c r="C1150" s="86"/>
      <c r="D1150" s="86"/>
      <c r="E1150" s="86"/>
      <c r="F1150" s="86"/>
      <c r="G1150" s="86"/>
      <c r="H1150" s="86"/>
      <c r="I1150" s="86"/>
      <c r="J1150" s="86"/>
      <c r="K1150" s="86"/>
      <c r="L1150" s="86"/>
      <c r="M1150" s="86"/>
      <c r="N1150" s="86"/>
      <c r="O1150" s="322"/>
      <c r="P1150" s="86"/>
      <c r="Q1150" s="86"/>
      <c r="R1150" s="86"/>
      <c r="S1150" s="309"/>
      <c r="T1150" s="81"/>
      <c r="U1150" s="81"/>
      <c r="V1150" s="81"/>
      <c r="W1150" s="81"/>
      <c r="X1150" s="81"/>
      <c r="AG1150" s="81"/>
      <c r="AH1150" s="81"/>
      <c r="AK1150" s="81"/>
      <c r="AL1150" s="81"/>
    </row>
    <row r="1151" spans="1:152" s="326" customFormat="1" x14ac:dyDescent="0.25">
      <c r="A1151" s="312" t="s">
        <v>2016</v>
      </c>
      <c r="B1151" s="323"/>
      <c r="C1151" s="307"/>
      <c r="D1151" s="323"/>
      <c r="E1151" s="323"/>
      <c r="F1151" s="323"/>
      <c r="G1151" s="323"/>
      <c r="H1151" s="323"/>
      <c r="I1151" s="323"/>
      <c r="J1151" s="323"/>
      <c r="K1151" s="323"/>
      <c r="L1151" s="323"/>
      <c r="M1151" s="323"/>
      <c r="N1151" s="323"/>
      <c r="O1151" s="322"/>
      <c r="P1151" s="323"/>
      <c r="Q1151" s="323"/>
      <c r="R1151" s="323"/>
      <c r="S1151" s="324"/>
      <c r="T1151" s="325"/>
      <c r="U1151" s="325"/>
      <c r="V1151" s="325"/>
      <c r="W1151" s="325"/>
      <c r="X1151" s="325"/>
      <c r="AG1151" s="325"/>
      <c r="AH1151" s="325"/>
      <c r="AK1151" s="325"/>
      <c r="AL1151" s="325"/>
      <c r="AW1151" s="327"/>
      <c r="AX1151" s="327"/>
      <c r="DB1151" s="328"/>
    </row>
    <row r="1152" spans="1:152" s="326" customFormat="1" x14ac:dyDescent="0.25">
      <c r="A1152" s="84" t="s">
        <v>2017</v>
      </c>
      <c r="B1152" s="323"/>
      <c r="C1152" s="123"/>
      <c r="D1152" s="123"/>
      <c r="E1152" s="123"/>
      <c r="F1152" s="123"/>
      <c r="G1152" s="123"/>
      <c r="H1152" s="123"/>
      <c r="I1152" s="123"/>
      <c r="J1152" s="123"/>
      <c r="K1152" s="123"/>
      <c r="L1152" s="123"/>
      <c r="M1152" s="123"/>
      <c r="N1152" s="123"/>
      <c r="O1152" s="318"/>
      <c r="P1152" s="123"/>
      <c r="Q1152" s="123"/>
      <c r="R1152" s="123"/>
      <c r="S1152" s="324"/>
      <c r="T1152" s="325"/>
      <c r="U1152" s="325"/>
      <c r="V1152" s="325"/>
      <c r="W1152" s="325"/>
      <c r="X1152" s="325"/>
      <c r="AG1152" s="325"/>
      <c r="AH1152" s="325"/>
      <c r="AK1152" s="325"/>
      <c r="AL1152" s="325"/>
      <c r="DB1152" s="328"/>
    </row>
    <row r="1153" spans="1:50" x14ac:dyDescent="0.25">
      <c r="A1153" s="312" t="s">
        <v>2018</v>
      </c>
      <c r="B1153" s="122"/>
      <c r="C1153" s="307"/>
      <c r="D1153" s="122"/>
      <c r="E1153" s="122"/>
      <c r="F1153" s="122"/>
      <c r="G1153" s="122"/>
      <c r="H1153" s="122"/>
      <c r="I1153" s="122"/>
      <c r="J1153" s="122"/>
      <c r="K1153" s="122"/>
      <c r="L1153" s="122"/>
      <c r="M1153" s="122"/>
      <c r="N1153" s="122"/>
      <c r="O1153" s="308"/>
      <c r="P1153" s="122"/>
      <c r="Q1153" s="122"/>
      <c r="R1153" s="122"/>
      <c r="S1153" s="309"/>
      <c r="T1153" s="81"/>
      <c r="U1153" s="81"/>
      <c r="V1153" s="81"/>
      <c r="W1153" s="81"/>
      <c r="X1153" s="81"/>
      <c r="AG1153" s="81"/>
      <c r="AH1153" s="81"/>
      <c r="AK1153" s="81"/>
      <c r="AL1153" s="81"/>
      <c r="AW1153" s="310"/>
      <c r="AX1153" s="310"/>
    </row>
    <row r="1154" spans="1:50" ht="15" customHeight="1" x14ac:dyDescent="0.25">
      <c r="A1154" s="84" t="s">
        <v>2019</v>
      </c>
      <c r="B1154" s="122"/>
      <c r="C1154" s="123"/>
      <c r="D1154" s="123"/>
      <c r="E1154" s="123"/>
      <c r="F1154" s="123"/>
      <c r="G1154" s="123"/>
      <c r="H1154" s="123"/>
      <c r="I1154" s="123"/>
      <c r="J1154" s="123"/>
      <c r="K1154" s="123"/>
      <c r="L1154" s="123"/>
      <c r="M1154" s="123"/>
      <c r="N1154" s="123"/>
      <c r="O1154" s="318"/>
      <c r="P1154" s="123"/>
      <c r="Q1154" s="123"/>
      <c r="R1154" s="123"/>
      <c r="S1154" s="309"/>
      <c r="T1154" s="81"/>
      <c r="U1154" s="81"/>
      <c r="V1154" s="81"/>
      <c r="W1154" s="81"/>
      <c r="X1154" s="81"/>
      <c r="AG1154" s="81"/>
      <c r="AH1154" s="81"/>
      <c r="AK1154" s="81"/>
      <c r="AL1154" s="81"/>
    </row>
    <row r="1155" spans="1:50" ht="15" customHeight="1" x14ac:dyDescent="0.25">
      <c r="A1155" s="84" t="s">
        <v>2020</v>
      </c>
      <c r="B1155" s="122"/>
      <c r="C1155" s="123"/>
      <c r="D1155" s="123"/>
      <c r="E1155" s="123"/>
      <c r="F1155" s="123"/>
      <c r="G1155" s="123"/>
      <c r="H1155" s="123"/>
      <c r="I1155" s="123"/>
      <c r="J1155" s="123"/>
      <c r="K1155" s="123"/>
      <c r="L1155" s="123"/>
      <c r="M1155" s="123"/>
      <c r="N1155" s="123"/>
      <c r="O1155" s="318"/>
      <c r="P1155" s="123"/>
      <c r="Q1155" s="123"/>
      <c r="R1155" s="123"/>
      <c r="S1155" s="309"/>
      <c r="T1155" s="81"/>
      <c r="U1155" s="81"/>
      <c r="V1155" s="81"/>
      <c r="W1155" s="81"/>
      <c r="X1155" s="81"/>
      <c r="AG1155" s="81"/>
      <c r="AH1155" s="81"/>
      <c r="AK1155" s="81"/>
      <c r="AL1155" s="81"/>
      <c r="AW1155" s="310"/>
      <c r="AX1155" s="310"/>
    </row>
    <row r="1156" spans="1:50" ht="15" customHeight="1" x14ac:dyDescent="0.25">
      <c r="A1156" s="84" t="s">
        <v>2021</v>
      </c>
      <c r="B1156" s="122"/>
      <c r="C1156" s="123"/>
      <c r="D1156" s="123"/>
      <c r="E1156" s="123"/>
      <c r="F1156" s="123"/>
      <c r="G1156" s="123"/>
      <c r="H1156" s="123"/>
      <c r="I1156" s="123"/>
      <c r="J1156" s="123"/>
      <c r="K1156" s="123"/>
      <c r="L1156" s="123"/>
      <c r="M1156" s="123"/>
      <c r="N1156" s="123"/>
      <c r="O1156" s="318"/>
      <c r="P1156" s="123"/>
      <c r="Q1156" s="123"/>
      <c r="R1156" s="123"/>
      <c r="S1156" s="309"/>
      <c r="T1156" s="81"/>
      <c r="U1156" s="81"/>
      <c r="V1156" s="81"/>
      <c r="W1156" s="81"/>
      <c r="X1156" s="81"/>
      <c r="AG1156" s="81"/>
      <c r="AH1156" s="81"/>
      <c r="AK1156" s="81"/>
      <c r="AL1156" s="81"/>
    </row>
    <row r="1157" spans="1:50" ht="15" customHeight="1" x14ac:dyDescent="0.25">
      <c r="A1157" s="329" t="s">
        <v>2022</v>
      </c>
      <c r="B1157" s="122"/>
      <c r="C1157" s="330"/>
      <c r="D1157" s="330"/>
      <c r="E1157" s="330"/>
      <c r="F1157" s="330"/>
      <c r="G1157" s="330"/>
      <c r="H1157" s="330"/>
      <c r="I1157" s="330"/>
      <c r="J1157" s="330"/>
      <c r="K1157" s="330"/>
      <c r="L1157" s="330"/>
      <c r="M1157" s="330"/>
      <c r="N1157" s="330"/>
      <c r="O1157" s="331"/>
      <c r="P1157" s="330"/>
      <c r="Q1157" s="330"/>
      <c r="R1157" s="330"/>
      <c r="S1157" s="309"/>
      <c r="T1157" s="81"/>
      <c r="U1157" s="81"/>
      <c r="V1157" s="81"/>
      <c r="W1157" s="81"/>
      <c r="X1157" s="81"/>
      <c r="AG1157" s="81"/>
      <c r="AH1157" s="81"/>
      <c r="AK1157" s="81"/>
      <c r="AL1157" s="81"/>
      <c r="AW1157" s="310"/>
      <c r="AX1157" s="310"/>
    </row>
    <row r="1158" spans="1:50" x14ac:dyDescent="0.25">
      <c r="A1158" s="332" t="s">
        <v>2023</v>
      </c>
      <c r="B1158" s="122"/>
      <c r="C1158" s="307"/>
      <c r="D1158" s="122"/>
      <c r="E1158" s="122"/>
      <c r="F1158" s="122"/>
      <c r="G1158" s="122"/>
      <c r="H1158" s="122"/>
      <c r="I1158" s="122"/>
      <c r="J1158" s="122"/>
      <c r="K1158" s="122"/>
      <c r="L1158" s="122"/>
      <c r="M1158" s="122"/>
      <c r="N1158" s="122"/>
      <c r="O1158" s="308"/>
      <c r="P1158" s="122"/>
      <c r="Q1158" s="122"/>
      <c r="R1158" s="122"/>
      <c r="S1158" s="309"/>
      <c r="T1158" s="81"/>
      <c r="U1158" s="81"/>
      <c r="V1158" s="81"/>
      <c r="W1158" s="81"/>
      <c r="X1158" s="81"/>
      <c r="AG1158" s="81"/>
      <c r="AH1158" s="81"/>
      <c r="AK1158" s="81"/>
      <c r="AL1158" s="81"/>
    </row>
    <row r="1159" spans="1:50" x14ac:dyDescent="0.25">
      <c r="A1159" s="329" t="s">
        <v>2024</v>
      </c>
      <c r="B1159" s="122"/>
      <c r="C1159" s="330"/>
      <c r="D1159" s="330"/>
      <c r="E1159" s="330"/>
      <c r="F1159" s="330"/>
      <c r="G1159" s="330"/>
      <c r="H1159" s="330"/>
      <c r="I1159" s="330"/>
      <c r="J1159" s="330"/>
      <c r="K1159" s="330"/>
      <c r="L1159" s="330"/>
      <c r="M1159" s="330"/>
      <c r="N1159" s="330"/>
      <c r="O1159" s="331"/>
      <c r="P1159" s="330"/>
      <c r="Q1159" s="330"/>
      <c r="R1159" s="330"/>
      <c r="S1159" s="309"/>
      <c r="T1159" s="81"/>
      <c r="U1159" s="81"/>
      <c r="V1159" s="81"/>
      <c r="W1159" s="81"/>
      <c r="X1159" s="81"/>
      <c r="AG1159" s="81"/>
      <c r="AH1159" s="81"/>
      <c r="AK1159" s="81"/>
      <c r="AL1159" s="81"/>
      <c r="AW1159" s="310"/>
      <c r="AX1159" s="310"/>
    </row>
    <row r="1160" spans="1:50" x14ac:dyDescent="0.25">
      <c r="A1160" s="329" t="s">
        <v>2025</v>
      </c>
      <c r="B1160" s="122"/>
      <c r="C1160" s="333"/>
      <c r="D1160" s="333"/>
      <c r="E1160" s="333"/>
      <c r="F1160" s="333"/>
      <c r="G1160" s="333"/>
      <c r="H1160" s="333"/>
      <c r="I1160" s="333"/>
      <c r="J1160" s="333"/>
      <c r="K1160" s="333"/>
      <c r="L1160" s="333"/>
      <c r="M1160" s="333"/>
      <c r="N1160" s="333"/>
      <c r="O1160" s="334"/>
      <c r="P1160" s="333"/>
      <c r="Q1160" s="333"/>
      <c r="R1160" s="333"/>
      <c r="S1160" s="309"/>
      <c r="T1160" s="81"/>
      <c r="U1160" s="81"/>
      <c r="V1160" s="81"/>
      <c r="W1160" s="81"/>
      <c r="X1160" s="81"/>
      <c r="AG1160" s="81"/>
      <c r="AH1160" s="81"/>
      <c r="AK1160" s="81"/>
      <c r="AL1160" s="81"/>
    </row>
    <row r="1161" spans="1:50" x14ac:dyDescent="0.25">
      <c r="A1161" s="91" t="s">
        <v>2026</v>
      </c>
      <c r="B1161" s="128"/>
      <c r="C1161" s="129"/>
      <c r="D1161" s="129"/>
      <c r="E1161" s="129"/>
      <c r="F1161" s="129"/>
      <c r="G1161" s="129"/>
      <c r="H1161" s="129"/>
      <c r="I1161" s="129"/>
      <c r="J1161" s="129"/>
      <c r="K1161" s="129"/>
      <c r="L1161" s="129"/>
      <c r="M1161" s="129"/>
      <c r="N1161" s="129"/>
      <c r="O1161" s="335"/>
      <c r="P1161" s="129"/>
      <c r="Q1161" s="129"/>
      <c r="R1161" s="129"/>
      <c r="S1161" s="336"/>
      <c r="T1161" s="81"/>
      <c r="U1161" s="81"/>
      <c r="V1161" s="81"/>
      <c r="W1161" s="81"/>
      <c r="X1161" s="81"/>
      <c r="AG1161" s="81"/>
      <c r="AH1161" s="81"/>
      <c r="AK1161" s="81"/>
      <c r="AL1161" s="81"/>
      <c r="AW1161" s="310"/>
      <c r="AX1161" s="310"/>
    </row>
    <row r="1162" spans="1:50" x14ac:dyDescent="0.25">
      <c r="C1162" s="127"/>
    </row>
    <row r="1163" spans="1:50" x14ac:dyDescent="0.25">
      <c r="AW1163" s="310"/>
      <c r="AX1163" s="310"/>
    </row>
    <row r="1165" spans="1:50" x14ac:dyDescent="0.25">
      <c r="AW1165" s="310"/>
      <c r="AX1165" s="310"/>
    </row>
    <row r="1167" spans="1:50" x14ac:dyDescent="0.25">
      <c r="AW1167" s="310"/>
      <c r="AX1167" s="310"/>
    </row>
    <row r="1169" spans="49:50" x14ac:dyDescent="0.25">
      <c r="AW1169" s="310"/>
      <c r="AX1169" s="310"/>
    </row>
    <row r="1171" spans="49:50" x14ac:dyDescent="0.25">
      <c r="AW1171" s="310"/>
      <c r="AX1171" s="310"/>
    </row>
    <row r="1173" spans="49:50" x14ac:dyDescent="0.25">
      <c r="AW1173" s="310"/>
      <c r="AX1173" s="310"/>
    </row>
    <row r="1175" spans="49:50" x14ac:dyDescent="0.25">
      <c r="AW1175" s="310"/>
      <c r="AX1175" s="310"/>
    </row>
    <row r="1177" spans="49:50" x14ac:dyDescent="0.25">
      <c r="AW1177" s="310"/>
      <c r="AX1177" s="310"/>
    </row>
    <row r="1179" spans="49:50" x14ac:dyDescent="0.25">
      <c r="AW1179" s="310"/>
      <c r="AX1179" s="310"/>
    </row>
    <row r="1181" spans="49:50" x14ac:dyDescent="0.25">
      <c r="AW1181" s="310"/>
      <c r="AX1181" s="310"/>
    </row>
    <row r="1183" spans="49:50" x14ac:dyDescent="0.25">
      <c r="AW1183" s="310"/>
      <c r="AX1183" s="310"/>
    </row>
    <row r="1185" spans="49:50" x14ac:dyDescent="0.25">
      <c r="AW1185" s="310"/>
      <c r="AX1185" s="310"/>
    </row>
    <row r="1187" spans="49:50" x14ac:dyDescent="0.25">
      <c r="AW1187" s="310"/>
      <c r="AX1187" s="310"/>
    </row>
    <row r="1189" spans="49:50" x14ac:dyDescent="0.25">
      <c r="AW1189" s="310"/>
      <c r="AX1189" s="310"/>
    </row>
    <row r="1191" spans="49:50" x14ac:dyDescent="0.25">
      <c r="AW1191" s="310"/>
      <c r="AX1191" s="310"/>
    </row>
    <row r="1193" spans="49:50" x14ac:dyDescent="0.25">
      <c r="AW1193" s="310"/>
      <c r="AX1193" s="310"/>
    </row>
    <row r="1195" spans="49:50" x14ac:dyDescent="0.25">
      <c r="AW1195" s="310"/>
      <c r="AX1195" s="310"/>
    </row>
    <row r="1197" spans="49:50" x14ac:dyDescent="0.25">
      <c r="AW1197" s="310"/>
      <c r="AX1197" s="310"/>
    </row>
    <row r="1199" spans="49:50" x14ac:dyDescent="0.25">
      <c r="AW1199" s="310"/>
      <c r="AX1199" s="310"/>
    </row>
    <row r="1201" spans="49:50" x14ac:dyDescent="0.25">
      <c r="AW1201" s="310"/>
      <c r="AX1201" s="310"/>
    </row>
    <row r="1203" spans="49:50" x14ac:dyDescent="0.25">
      <c r="AW1203" s="310"/>
      <c r="AX1203" s="310"/>
    </row>
    <row r="1205" spans="49:50" x14ac:dyDescent="0.25">
      <c r="AW1205" s="310"/>
      <c r="AX1205" s="310"/>
    </row>
    <row r="1207" spans="49:50" x14ac:dyDescent="0.25">
      <c r="AW1207" s="310"/>
      <c r="AX1207" s="310"/>
    </row>
    <row r="1209" spans="49:50" x14ac:dyDescent="0.25">
      <c r="AW1209" s="310"/>
      <c r="AX1209" s="310"/>
    </row>
    <row r="1211" spans="49:50" x14ac:dyDescent="0.25">
      <c r="AW1211" s="310"/>
      <c r="AX1211" s="310"/>
    </row>
    <row r="1213" spans="49:50" x14ac:dyDescent="0.25">
      <c r="AW1213" s="310"/>
      <c r="AX1213" s="310"/>
    </row>
    <row r="1215" spans="49:50" x14ac:dyDescent="0.25">
      <c r="AW1215" s="310"/>
      <c r="AX1215" s="310"/>
    </row>
    <row r="1217" spans="49:50" x14ac:dyDescent="0.25">
      <c r="AW1217" s="310"/>
      <c r="AX1217" s="310"/>
    </row>
    <row r="1219" spans="49:50" x14ac:dyDescent="0.25">
      <c r="AW1219" s="310"/>
      <c r="AX1219" s="310"/>
    </row>
    <row r="1221" spans="49:50" x14ac:dyDescent="0.25">
      <c r="AW1221" s="310"/>
      <c r="AX1221" s="310"/>
    </row>
    <row r="1223" spans="49:50" x14ac:dyDescent="0.25">
      <c r="AW1223" s="310"/>
      <c r="AX1223" s="310"/>
    </row>
    <row r="1225" spans="49:50" x14ac:dyDescent="0.25">
      <c r="AW1225" s="310"/>
      <c r="AX1225" s="310"/>
    </row>
    <row r="1227" spans="49:50" x14ac:dyDescent="0.25">
      <c r="AW1227" s="310"/>
      <c r="AX1227" s="310"/>
    </row>
    <row r="1229" spans="49:50" x14ac:dyDescent="0.25">
      <c r="AW1229" s="310"/>
      <c r="AX1229" s="310"/>
    </row>
    <row r="1231" spans="49:50" x14ac:dyDescent="0.25">
      <c r="AW1231" s="310"/>
      <c r="AX1231" s="310"/>
    </row>
    <row r="1233" spans="49:50" x14ac:dyDescent="0.25">
      <c r="AW1233" s="310"/>
      <c r="AX1233" s="310"/>
    </row>
    <row r="1235" spans="49:50" x14ac:dyDescent="0.25">
      <c r="AW1235" s="310"/>
      <c r="AX1235" s="310"/>
    </row>
    <row r="1237" spans="49:50" x14ac:dyDescent="0.25">
      <c r="AW1237" s="310"/>
      <c r="AX1237" s="310"/>
    </row>
    <row r="1239" spans="49:50" x14ac:dyDescent="0.25">
      <c r="AW1239" s="310"/>
      <c r="AX1239" s="310"/>
    </row>
    <row r="1241" spans="49:50" x14ac:dyDescent="0.25">
      <c r="AW1241" s="310"/>
      <c r="AX1241" s="310"/>
    </row>
    <row r="1243" spans="49:50" x14ac:dyDescent="0.25">
      <c r="AW1243" s="310"/>
      <c r="AX1243" s="310"/>
    </row>
    <row r="1245" spans="49:50" x14ac:dyDescent="0.25">
      <c r="AW1245" s="310"/>
      <c r="AX1245" s="310"/>
    </row>
    <row r="1247" spans="49:50" x14ac:dyDescent="0.25">
      <c r="AW1247" s="310"/>
      <c r="AX1247" s="310"/>
    </row>
    <row r="1249" spans="49:50" x14ac:dyDescent="0.25">
      <c r="AW1249" s="310"/>
      <c r="AX1249" s="310"/>
    </row>
    <row r="1251" spans="49:50" x14ac:dyDescent="0.25">
      <c r="AW1251" s="310"/>
      <c r="AX1251" s="310"/>
    </row>
    <row r="1253" spans="49:50" x14ac:dyDescent="0.25">
      <c r="AW1253" s="310"/>
      <c r="AX1253" s="310"/>
    </row>
    <row r="1255" spans="49:50" x14ac:dyDescent="0.25">
      <c r="AW1255" s="310"/>
      <c r="AX1255" s="310"/>
    </row>
    <row r="1257" spans="49:50" x14ac:dyDescent="0.25">
      <c r="AW1257" s="310"/>
      <c r="AX1257" s="310"/>
    </row>
    <row r="1259" spans="49:50" x14ac:dyDescent="0.25">
      <c r="AW1259" s="310"/>
      <c r="AX1259" s="310"/>
    </row>
    <row r="1261" spans="49:50" x14ac:dyDescent="0.25">
      <c r="AW1261" s="310"/>
      <c r="AX1261" s="310"/>
    </row>
    <row r="1263" spans="49:50" x14ac:dyDescent="0.25">
      <c r="AW1263" s="310"/>
      <c r="AX1263" s="310"/>
    </row>
    <row r="1265" spans="49:50" x14ac:dyDescent="0.25">
      <c r="AW1265" s="310"/>
      <c r="AX1265" s="310"/>
    </row>
    <row r="1267" spans="49:50" x14ac:dyDescent="0.25">
      <c r="AW1267" s="310"/>
      <c r="AX1267" s="310"/>
    </row>
    <row r="1269" spans="49:50" x14ac:dyDescent="0.25">
      <c r="AW1269" s="310"/>
      <c r="AX1269" s="310"/>
    </row>
    <row r="1271" spans="49:50" x14ac:dyDescent="0.25">
      <c r="AW1271" s="310"/>
      <c r="AX1271" s="310"/>
    </row>
    <row r="1273" spans="49:50" x14ac:dyDescent="0.25">
      <c r="AW1273" s="310"/>
      <c r="AX1273" s="310"/>
    </row>
    <row r="1275" spans="49:50" x14ac:dyDescent="0.25">
      <c r="AW1275" s="310"/>
      <c r="AX1275" s="310"/>
    </row>
    <row r="1277" spans="49:50" x14ac:dyDescent="0.25">
      <c r="AW1277" s="310"/>
      <c r="AX1277" s="310"/>
    </row>
    <row r="1279" spans="49:50" x14ac:dyDescent="0.25">
      <c r="AW1279" s="310"/>
      <c r="AX1279" s="310"/>
    </row>
    <row r="1281" spans="49:50" x14ac:dyDescent="0.25">
      <c r="AW1281" s="310"/>
      <c r="AX1281" s="310"/>
    </row>
    <row r="1283" spans="49:50" x14ac:dyDescent="0.25">
      <c r="AW1283" s="310"/>
      <c r="AX1283" s="310"/>
    </row>
    <row r="1285" spans="49:50" x14ac:dyDescent="0.25">
      <c r="AW1285" s="310"/>
      <c r="AX1285" s="310"/>
    </row>
    <row r="1287" spans="49:50" x14ac:dyDescent="0.25">
      <c r="AW1287" s="310"/>
      <c r="AX1287" s="310"/>
    </row>
    <row r="1289" spans="49:50" x14ac:dyDescent="0.25">
      <c r="AW1289" s="310"/>
      <c r="AX1289" s="310"/>
    </row>
    <row r="1291" spans="49:50" x14ac:dyDescent="0.25">
      <c r="AW1291" s="310"/>
      <c r="AX1291" s="310"/>
    </row>
    <row r="1293" spans="49:50" x14ac:dyDescent="0.25">
      <c r="AW1293" s="310"/>
      <c r="AX1293" s="310"/>
    </row>
    <row r="1295" spans="49:50" x14ac:dyDescent="0.25">
      <c r="AW1295" s="310"/>
      <c r="AX1295" s="310"/>
    </row>
    <row r="1297" spans="49:50" x14ac:dyDescent="0.25">
      <c r="AW1297" s="310"/>
      <c r="AX1297" s="310"/>
    </row>
    <row r="1299" spans="49:50" x14ac:dyDescent="0.25">
      <c r="AW1299" s="310"/>
      <c r="AX1299" s="310"/>
    </row>
    <row r="1301" spans="49:50" x14ac:dyDescent="0.25">
      <c r="AW1301" s="310"/>
      <c r="AX1301" s="310"/>
    </row>
    <row r="1303" spans="49:50" x14ac:dyDescent="0.25">
      <c r="AW1303" s="310"/>
      <c r="AX1303" s="310"/>
    </row>
    <row r="1305" spans="49:50" x14ac:dyDescent="0.25">
      <c r="AW1305" s="310"/>
      <c r="AX1305" s="310"/>
    </row>
    <row r="1307" spans="49:50" x14ac:dyDescent="0.25">
      <c r="AW1307" s="310"/>
      <c r="AX1307" s="310"/>
    </row>
    <row r="1309" spans="49:50" x14ac:dyDescent="0.25">
      <c r="AW1309" s="310"/>
      <c r="AX1309" s="310"/>
    </row>
    <row r="1311" spans="49:50" x14ac:dyDescent="0.25">
      <c r="AW1311" s="310"/>
      <c r="AX1311" s="310"/>
    </row>
    <row r="1313" spans="49:50" x14ac:dyDescent="0.25">
      <c r="AW1313" s="310"/>
      <c r="AX1313" s="310"/>
    </row>
    <row r="1315" spans="49:50" x14ac:dyDescent="0.25">
      <c r="AW1315" s="310"/>
      <c r="AX1315" s="310"/>
    </row>
    <row r="1317" spans="49:50" x14ac:dyDescent="0.25">
      <c r="AW1317" s="310"/>
      <c r="AX1317" s="310"/>
    </row>
    <row r="1319" spans="49:50" x14ac:dyDescent="0.25">
      <c r="AW1319" s="310"/>
      <c r="AX1319" s="310"/>
    </row>
    <row r="1321" spans="49:50" x14ac:dyDescent="0.25">
      <c r="AW1321" s="310"/>
      <c r="AX1321" s="310"/>
    </row>
    <row r="1323" spans="49:50" x14ac:dyDescent="0.25">
      <c r="AW1323" s="310"/>
      <c r="AX1323" s="310"/>
    </row>
    <row r="1325" spans="49:50" x14ac:dyDescent="0.25">
      <c r="AW1325" s="310"/>
      <c r="AX1325" s="310"/>
    </row>
    <row r="1327" spans="49:50" x14ac:dyDescent="0.25">
      <c r="AW1327" s="310"/>
      <c r="AX1327" s="310"/>
    </row>
    <row r="1329" spans="49:50" x14ac:dyDescent="0.25">
      <c r="AW1329" s="310"/>
      <c r="AX1329" s="310"/>
    </row>
    <row r="1331" spans="49:50" x14ac:dyDescent="0.25">
      <c r="AW1331" s="310"/>
      <c r="AX1331" s="310"/>
    </row>
    <row r="1333" spans="49:50" x14ac:dyDescent="0.25">
      <c r="AW1333" s="310"/>
      <c r="AX1333" s="310"/>
    </row>
    <row r="1335" spans="49:50" x14ac:dyDescent="0.25">
      <c r="AW1335" s="310"/>
      <c r="AX1335" s="310"/>
    </row>
    <row r="1337" spans="49:50" x14ac:dyDescent="0.25">
      <c r="AW1337" s="310"/>
      <c r="AX1337" s="310"/>
    </row>
    <row r="1339" spans="49:50" x14ac:dyDescent="0.25">
      <c r="AW1339" s="310"/>
      <c r="AX1339" s="310"/>
    </row>
    <row r="1341" spans="49:50" x14ac:dyDescent="0.25">
      <c r="AW1341" s="310"/>
      <c r="AX1341" s="310"/>
    </row>
    <row r="1343" spans="49:50" x14ac:dyDescent="0.25">
      <c r="AW1343" s="310"/>
      <c r="AX1343" s="310"/>
    </row>
    <row r="1345" spans="49:50" x14ac:dyDescent="0.25">
      <c r="AW1345" s="310"/>
      <c r="AX1345" s="310"/>
    </row>
    <row r="1347" spans="49:50" x14ac:dyDescent="0.25">
      <c r="AW1347" s="310"/>
      <c r="AX1347" s="310"/>
    </row>
    <row r="1349" spans="49:50" x14ac:dyDescent="0.25">
      <c r="AW1349" s="310"/>
      <c r="AX1349" s="310"/>
    </row>
    <row r="1351" spans="49:50" x14ac:dyDescent="0.25">
      <c r="AW1351" s="310"/>
      <c r="AX1351" s="310"/>
    </row>
    <row r="1353" spans="49:50" x14ac:dyDescent="0.25">
      <c r="AW1353" s="310"/>
      <c r="AX1353" s="310"/>
    </row>
    <row r="1355" spans="49:50" x14ac:dyDescent="0.25">
      <c r="AW1355" s="310"/>
      <c r="AX1355" s="310"/>
    </row>
    <row r="1357" spans="49:50" x14ac:dyDescent="0.25">
      <c r="AW1357" s="310"/>
      <c r="AX1357" s="310"/>
    </row>
    <row r="1359" spans="49:50" x14ac:dyDescent="0.25">
      <c r="AW1359" s="310"/>
      <c r="AX1359" s="310"/>
    </row>
    <row r="1361" spans="49:50" x14ac:dyDescent="0.25">
      <c r="AW1361" s="310"/>
      <c r="AX1361" s="310"/>
    </row>
    <row r="1363" spans="49:50" x14ac:dyDescent="0.25">
      <c r="AW1363" s="310"/>
      <c r="AX1363" s="310"/>
    </row>
    <row r="1365" spans="49:50" x14ac:dyDescent="0.25">
      <c r="AW1365" s="310"/>
      <c r="AX1365" s="310"/>
    </row>
    <row r="1367" spans="49:50" x14ac:dyDescent="0.25">
      <c r="AW1367" s="310"/>
      <c r="AX1367" s="310"/>
    </row>
    <row r="1369" spans="49:50" x14ac:dyDescent="0.25">
      <c r="AW1369" s="310"/>
      <c r="AX1369" s="310"/>
    </row>
    <row r="1371" spans="49:50" x14ac:dyDescent="0.25">
      <c r="AW1371" s="310"/>
      <c r="AX1371" s="310"/>
    </row>
    <row r="1373" spans="49:50" x14ac:dyDescent="0.25">
      <c r="AW1373" s="310"/>
      <c r="AX1373" s="310"/>
    </row>
    <row r="1375" spans="49:50" x14ac:dyDescent="0.25">
      <c r="AW1375" s="310"/>
      <c r="AX1375" s="310"/>
    </row>
    <row r="1377" spans="49:50" x14ac:dyDescent="0.25">
      <c r="AW1377" s="310"/>
      <c r="AX1377" s="310"/>
    </row>
    <row r="1379" spans="49:50" x14ac:dyDescent="0.25">
      <c r="AW1379" s="310"/>
      <c r="AX1379" s="310"/>
    </row>
    <row r="1381" spans="49:50" x14ac:dyDescent="0.25">
      <c r="AW1381" s="310"/>
      <c r="AX1381" s="310"/>
    </row>
    <row r="1383" spans="49:50" x14ac:dyDescent="0.25">
      <c r="AW1383" s="310"/>
      <c r="AX1383" s="310"/>
    </row>
    <row r="1385" spans="49:50" x14ac:dyDescent="0.25">
      <c r="AW1385" s="310"/>
      <c r="AX1385" s="310"/>
    </row>
    <row r="1387" spans="49:50" x14ac:dyDescent="0.25">
      <c r="AW1387" s="310"/>
      <c r="AX1387" s="310"/>
    </row>
    <row r="1389" spans="49:50" x14ac:dyDescent="0.25">
      <c r="AW1389" s="310"/>
      <c r="AX1389" s="310"/>
    </row>
    <row r="1391" spans="49:50" x14ac:dyDescent="0.25">
      <c r="AW1391" s="310"/>
      <c r="AX1391" s="310"/>
    </row>
    <row r="1393" spans="49:50" x14ac:dyDescent="0.25">
      <c r="AW1393" s="310"/>
      <c r="AX1393" s="310"/>
    </row>
    <row r="1395" spans="49:50" x14ac:dyDescent="0.25">
      <c r="AW1395" s="310"/>
      <c r="AX1395" s="310"/>
    </row>
    <row r="1397" spans="49:50" x14ac:dyDescent="0.25">
      <c r="AW1397" s="310"/>
      <c r="AX1397" s="310"/>
    </row>
    <row r="1399" spans="49:50" x14ac:dyDescent="0.25">
      <c r="AW1399" s="310"/>
      <c r="AX1399" s="310"/>
    </row>
    <row r="1401" spans="49:50" x14ac:dyDescent="0.25">
      <c r="AW1401" s="310"/>
      <c r="AX1401" s="310"/>
    </row>
    <row r="1403" spans="49:50" x14ac:dyDescent="0.25">
      <c r="AW1403" s="310"/>
      <c r="AX1403" s="310"/>
    </row>
    <row r="1405" spans="49:50" x14ac:dyDescent="0.25">
      <c r="AW1405" s="310"/>
      <c r="AX1405" s="310"/>
    </row>
    <row r="1407" spans="49:50" x14ac:dyDescent="0.25">
      <c r="AW1407" s="310"/>
      <c r="AX1407" s="310"/>
    </row>
    <row r="1409" spans="49:50" x14ac:dyDescent="0.25">
      <c r="AW1409" s="310"/>
      <c r="AX1409" s="310"/>
    </row>
    <row r="1411" spans="49:50" x14ac:dyDescent="0.25">
      <c r="AW1411" s="310"/>
      <c r="AX1411" s="310"/>
    </row>
    <row r="1413" spans="49:50" x14ac:dyDescent="0.25">
      <c r="AW1413" s="310"/>
      <c r="AX1413" s="310"/>
    </row>
    <row r="1415" spans="49:50" x14ac:dyDescent="0.25">
      <c r="AW1415" s="310"/>
      <c r="AX1415" s="310"/>
    </row>
    <row r="1417" spans="49:50" x14ac:dyDescent="0.25">
      <c r="AW1417" s="310"/>
      <c r="AX1417" s="310"/>
    </row>
    <row r="1419" spans="49:50" x14ac:dyDescent="0.25">
      <c r="AW1419" s="310"/>
      <c r="AX1419" s="310"/>
    </row>
    <row r="1421" spans="49:50" x14ac:dyDescent="0.25">
      <c r="AW1421" s="310"/>
      <c r="AX1421" s="310"/>
    </row>
    <row r="1423" spans="49:50" x14ac:dyDescent="0.25">
      <c r="AW1423" s="310"/>
      <c r="AX1423" s="310"/>
    </row>
    <row r="1425" spans="49:50" x14ac:dyDescent="0.25">
      <c r="AW1425" s="310"/>
      <c r="AX1425" s="310"/>
    </row>
    <row r="1427" spans="49:50" x14ac:dyDescent="0.25">
      <c r="AW1427" s="310"/>
      <c r="AX1427" s="310"/>
    </row>
    <row r="1429" spans="49:50" x14ac:dyDescent="0.25">
      <c r="AW1429" s="310"/>
      <c r="AX1429" s="310"/>
    </row>
    <row r="1431" spans="49:50" x14ac:dyDescent="0.25">
      <c r="AW1431" s="310"/>
      <c r="AX1431" s="310"/>
    </row>
    <row r="1433" spans="49:50" x14ac:dyDescent="0.25">
      <c r="AW1433" s="310"/>
      <c r="AX1433" s="310"/>
    </row>
    <row r="1435" spans="49:50" x14ac:dyDescent="0.25">
      <c r="AW1435" s="310"/>
      <c r="AX1435" s="310"/>
    </row>
    <row r="1437" spans="49:50" x14ac:dyDescent="0.25">
      <c r="AW1437" s="310"/>
      <c r="AX1437" s="310"/>
    </row>
    <row r="1439" spans="49:50" x14ac:dyDescent="0.25">
      <c r="AW1439" s="310"/>
      <c r="AX1439" s="310"/>
    </row>
    <row r="1441" spans="49:50" x14ac:dyDescent="0.25">
      <c r="AW1441" s="310"/>
      <c r="AX1441" s="310"/>
    </row>
    <row r="1443" spans="49:50" x14ac:dyDescent="0.25">
      <c r="AW1443" s="310"/>
      <c r="AX1443" s="310"/>
    </row>
    <row r="1445" spans="49:50" x14ac:dyDescent="0.25">
      <c r="AW1445" s="310"/>
      <c r="AX1445" s="310"/>
    </row>
    <row r="1447" spans="49:50" x14ac:dyDescent="0.25">
      <c r="AW1447" s="310"/>
      <c r="AX1447" s="310"/>
    </row>
    <row r="1449" spans="49:50" x14ac:dyDescent="0.25">
      <c r="AW1449" s="310"/>
      <c r="AX1449" s="310"/>
    </row>
    <row r="1451" spans="49:50" x14ac:dyDescent="0.25">
      <c r="AW1451" s="310"/>
      <c r="AX1451" s="310"/>
    </row>
    <row r="1453" spans="49:50" x14ac:dyDescent="0.25">
      <c r="AW1453" s="310"/>
      <c r="AX1453" s="310"/>
    </row>
    <row r="1455" spans="49:50" x14ac:dyDescent="0.25">
      <c r="AW1455" s="310"/>
      <c r="AX1455" s="310"/>
    </row>
    <row r="1457" spans="49:50" x14ac:dyDescent="0.25">
      <c r="AW1457" s="310"/>
      <c r="AX1457" s="310"/>
    </row>
    <row r="1459" spans="49:50" x14ac:dyDescent="0.25">
      <c r="AW1459" s="310"/>
      <c r="AX1459" s="310"/>
    </row>
    <row r="1461" spans="49:50" x14ac:dyDescent="0.25">
      <c r="AW1461" s="310"/>
      <c r="AX1461" s="310"/>
    </row>
    <row r="1463" spans="49:50" x14ac:dyDescent="0.25">
      <c r="AW1463" s="310"/>
      <c r="AX1463" s="310"/>
    </row>
    <row r="1465" spans="49:50" x14ac:dyDescent="0.25">
      <c r="AW1465" s="310"/>
      <c r="AX1465" s="310"/>
    </row>
    <row r="1467" spans="49:50" x14ac:dyDescent="0.25">
      <c r="AW1467" s="310"/>
      <c r="AX1467" s="310"/>
    </row>
    <row r="1469" spans="49:50" x14ac:dyDescent="0.25">
      <c r="AW1469" s="310"/>
      <c r="AX1469" s="310"/>
    </row>
    <row r="1471" spans="49:50" x14ac:dyDescent="0.25">
      <c r="AW1471" s="310"/>
      <c r="AX1471" s="310"/>
    </row>
    <row r="1473" spans="49:50" x14ac:dyDescent="0.25">
      <c r="AW1473" s="310"/>
      <c r="AX1473" s="310"/>
    </row>
    <row r="1475" spans="49:50" x14ac:dyDescent="0.25">
      <c r="AW1475" s="310"/>
      <c r="AX1475" s="310"/>
    </row>
    <row r="1477" spans="49:50" x14ac:dyDescent="0.25">
      <c r="AW1477" s="310"/>
      <c r="AX1477" s="310"/>
    </row>
    <row r="1479" spans="49:50" x14ac:dyDescent="0.25">
      <c r="AW1479" s="310"/>
      <c r="AX1479" s="310"/>
    </row>
    <row r="1481" spans="49:50" x14ac:dyDescent="0.25">
      <c r="AW1481" s="310"/>
      <c r="AX1481" s="310"/>
    </row>
    <row r="1483" spans="49:50" x14ac:dyDescent="0.25">
      <c r="AW1483" s="310"/>
      <c r="AX1483" s="310"/>
    </row>
    <row r="1485" spans="49:50" x14ac:dyDescent="0.25">
      <c r="AW1485" s="310"/>
      <c r="AX1485" s="310"/>
    </row>
    <row r="1487" spans="49:50" x14ac:dyDescent="0.25">
      <c r="AW1487" s="310"/>
      <c r="AX1487" s="310"/>
    </row>
    <row r="1489" spans="49:50" x14ac:dyDescent="0.25">
      <c r="AW1489" s="310"/>
      <c r="AX1489" s="310"/>
    </row>
    <row r="1491" spans="49:50" x14ac:dyDescent="0.25">
      <c r="AW1491" s="310"/>
      <c r="AX1491" s="310"/>
    </row>
    <row r="1493" spans="49:50" x14ac:dyDescent="0.25">
      <c r="AW1493" s="310"/>
      <c r="AX1493" s="310"/>
    </row>
    <row r="1495" spans="49:50" x14ac:dyDescent="0.25">
      <c r="AW1495" s="310"/>
      <c r="AX1495" s="310"/>
    </row>
    <row r="1497" spans="49:50" x14ac:dyDescent="0.25">
      <c r="AW1497" s="310"/>
      <c r="AX1497" s="310"/>
    </row>
    <row r="1499" spans="49:50" x14ac:dyDescent="0.25">
      <c r="AW1499" s="310"/>
      <c r="AX1499" s="310"/>
    </row>
    <row r="1501" spans="49:50" x14ac:dyDescent="0.25">
      <c r="AW1501" s="310"/>
      <c r="AX1501" s="310"/>
    </row>
    <row r="1503" spans="49:50" x14ac:dyDescent="0.25">
      <c r="AW1503" s="310"/>
      <c r="AX1503" s="310"/>
    </row>
    <row r="1505" spans="49:50" x14ac:dyDescent="0.25">
      <c r="AW1505" s="310"/>
      <c r="AX1505" s="310"/>
    </row>
    <row r="1507" spans="49:50" x14ac:dyDescent="0.25">
      <c r="AW1507" s="310"/>
      <c r="AX1507" s="310"/>
    </row>
    <row r="1509" spans="49:50" x14ac:dyDescent="0.25">
      <c r="AW1509" s="310"/>
      <c r="AX1509" s="310"/>
    </row>
    <row r="1511" spans="49:50" x14ac:dyDescent="0.25">
      <c r="AW1511" s="310"/>
      <c r="AX1511" s="310"/>
    </row>
    <row r="1513" spans="49:50" x14ac:dyDescent="0.25">
      <c r="AW1513" s="310"/>
      <c r="AX1513" s="310"/>
    </row>
    <row r="1515" spans="49:50" x14ac:dyDescent="0.25">
      <c r="AW1515" s="310"/>
      <c r="AX1515" s="310"/>
    </row>
    <row r="1517" spans="49:50" x14ac:dyDescent="0.25">
      <c r="AW1517" s="310"/>
      <c r="AX1517" s="310"/>
    </row>
    <row r="1519" spans="49:50" x14ac:dyDescent="0.25">
      <c r="AW1519" s="310"/>
      <c r="AX1519" s="310"/>
    </row>
    <row r="1521" spans="49:50" x14ac:dyDescent="0.25">
      <c r="AW1521" s="310"/>
      <c r="AX1521" s="310"/>
    </row>
    <row r="1523" spans="49:50" x14ac:dyDescent="0.25">
      <c r="AW1523" s="310"/>
      <c r="AX1523" s="310"/>
    </row>
    <row r="1525" spans="49:50" x14ac:dyDescent="0.25">
      <c r="AW1525" s="310"/>
      <c r="AX1525" s="310"/>
    </row>
    <row r="1527" spans="49:50" x14ac:dyDescent="0.25">
      <c r="AW1527" s="310"/>
      <c r="AX1527" s="310"/>
    </row>
    <row r="1529" spans="49:50" x14ac:dyDescent="0.25">
      <c r="AW1529" s="310"/>
      <c r="AX1529" s="310"/>
    </row>
    <row r="1531" spans="49:50" x14ac:dyDescent="0.25">
      <c r="AW1531" s="310"/>
      <c r="AX1531" s="310"/>
    </row>
    <row r="1533" spans="49:50" x14ac:dyDescent="0.25">
      <c r="AW1533" s="310"/>
      <c r="AX1533" s="310"/>
    </row>
    <row r="1535" spans="49:50" x14ac:dyDescent="0.25">
      <c r="AW1535" s="310"/>
      <c r="AX1535" s="310"/>
    </row>
    <row r="1537" spans="49:50" x14ac:dyDescent="0.25">
      <c r="AW1537" s="310"/>
      <c r="AX1537" s="310"/>
    </row>
    <row r="1539" spans="49:50" x14ac:dyDescent="0.25">
      <c r="AW1539" s="310"/>
      <c r="AX1539" s="310"/>
    </row>
    <row r="1541" spans="49:50" x14ac:dyDescent="0.25">
      <c r="AW1541" s="310"/>
      <c r="AX1541" s="310"/>
    </row>
    <row r="1543" spans="49:50" x14ac:dyDescent="0.25">
      <c r="AW1543" s="310"/>
      <c r="AX1543" s="310"/>
    </row>
    <row r="1545" spans="49:50" x14ac:dyDescent="0.25">
      <c r="AW1545" s="310"/>
      <c r="AX1545" s="310"/>
    </row>
    <row r="1547" spans="49:50" x14ac:dyDescent="0.25">
      <c r="AW1547" s="310"/>
      <c r="AX1547" s="310"/>
    </row>
    <row r="1549" spans="49:50" x14ac:dyDescent="0.25">
      <c r="AW1549" s="310"/>
      <c r="AX1549" s="310"/>
    </row>
    <row r="1551" spans="49:50" x14ac:dyDescent="0.25">
      <c r="AW1551" s="310"/>
      <c r="AX1551" s="310"/>
    </row>
    <row r="1553" spans="49:50" x14ac:dyDescent="0.25">
      <c r="AW1553" s="310"/>
      <c r="AX1553" s="310"/>
    </row>
    <row r="1555" spans="49:50" x14ac:dyDescent="0.25">
      <c r="AW1555" s="310"/>
      <c r="AX1555" s="310"/>
    </row>
    <row r="1557" spans="49:50" x14ac:dyDescent="0.25">
      <c r="AW1557" s="310"/>
      <c r="AX1557" s="310"/>
    </row>
    <row r="1559" spans="49:50" x14ac:dyDescent="0.25">
      <c r="AW1559" s="310"/>
      <c r="AX1559" s="310"/>
    </row>
    <row r="1561" spans="49:50" x14ac:dyDescent="0.25">
      <c r="AW1561" s="310"/>
      <c r="AX1561" s="310"/>
    </row>
    <row r="1563" spans="49:50" x14ac:dyDescent="0.25">
      <c r="AW1563" s="310"/>
      <c r="AX1563" s="310"/>
    </row>
    <row r="1565" spans="49:50" x14ac:dyDescent="0.25">
      <c r="AW1565" s="310"/>
      <c r="AX1565" s="310"/>
    </row>
    <row r="1567" spans="49:50" x14ac:dyDescent="0.25">
      <c r="AW1567" s="310"/>
      <c r="AX1567" s="310"/>
    </row>
    <row r="1569" spans="49:50" x14ac:dyDescent="0.25">
      <c r="AW1569" s="310"/>
      <c r="AX1569" s="310"/>
    </row>
    <row r="1571" spans="49:50" x14ac:dyDescent="0.25">
      <c r="AW1571" s="310"/>
      <c r="AX1571" s="310"/>
    </row>
    <row r="1573" spans="49:50" x14ac:dyDescent="0.25">
      <c r="AW1573" s="310"/>
      <c r="AX1573" s="310"/>
    </row>
    <row r="1575" spans="49:50" x14ac:dyDescent="0.25">
      <c r="AW1575" s="310"/>
      <c r="AX1575" s="310"/>
    </row>
    <row r="1577" spans="49:50" x14ac:dyDescent="0.25">
      <c r="AW1577" s="310"/>
      <c r="AX1577" s="310"/>
    </row>
    <row r="1579" spans="49:50" x14ac:dyDescent="0.25">
      <c r="AW1579" s="310"/>
      <c r="AX1579" s="310"/>
    </row>
    <row r="1581" spans="49:50" x14ac:dyDescent="0.25">
      <c r="AW1581" s="310"/>
      <c r="AX1581" s="310"/>
    </row>
    <row r="1583" spans="49:50" x14ac:dyDescent="0.25">
      <c r="AW1583" s="310"/>
      <c r="AX1583" s="310"/>
    </row>
    <row r="1585" spans="49:50" x14ac:dyDescent="0.25">
      <c r="AW1585" s="310"/>
      <c r="AX1585" s="310"/>
    </row>
    <row r="1587" spans="49:50" x14ac:dyDescent="0.25">
      <c r="AW1587" s="310"/>
      <c r="AX1587" s="310"/>
    </row>
    <row r="1589" spans="49:50" x14ac:dyDescent="0.25">
      <c r="AW1589" s="310"/>
      <c r="AX1589" s="310"/>
    </row>
    <row r="1591" spans="49:50" x14ac:dyDescent="0.25">
      <c r="AW1591" s="310"/>
      <c r="AX1591" s="310"/>
    </row>
    <row r="1593" spans="49:50" x14ac:dyDescent="0.25">
      <c r="AW1593" s="310"/>
      <c r="AX1593" s="310"/>
    </row>
    <row r="1595" spans="49:50" x14ac:dyDescent="0.25">
      <c r="AW1595" s="310"/>
      <c r="AX1595" s="310"/>
    </row>
    <row r="1597" spans="49:50" x14ac:dyDescent="0.25">
      <c r="AW1597" s="310"/>
      <c r="AX1597" s="310"/>
    </row>
    <row r="1599" spans="49:50" x14ac:dyDescent="0.25">
      <c r="AW1599" s="310"/>
      <c r="AX1599" s="310"/>
    </row>
    <row r="1601" spans="49:50" x14ac:dyDescent="0.25">
      <c r="AW1601" s="310"/>
      <c r="AX1601" s="310"/>
    </row>
    <row r="1603" spans="49:50" x14ac:dyDescent="0.25">
      <c r="AW1603" s="310"/>
      <c r="AX1603" s="310"/>
    </row>
    <row r="1605" spans="49:50" x14ac:dyDescent="0.25">
      <c r="AW1605" s="310"/>
      <c r="AX1605" s="310"/>
    </row>
    <row r="1607" spans="49:50" x14ac:dyDescent="0.25">
      <c r="AW1607" s="310"/>
      <c r="AX1607" s="310"/>
    </row>
    <row r="1609" spans="49:50" x14ac:dyDescent="0.25">
      <c r="AW1609" s="310"/>
      <c r="AX1609" s="310"/>
    </row>
    <row r="1611" spans="49:50" x14ac:dyDescent="0.25">
      <c r="AW1611" s="310"/>
      <c r="AX1611" s="310"/>
    </row>
    <row r="1613" spans="49:50" x14ac:dyDescent="0.25">
      <c r="AW1613" s="310"/>
      <c r="AX1613" s="310"/>
    </row>
    <row r="1615" spans="49:50" x14ac:dyDescent="0.25">
      <c r="AW1615" s="310"/>
      <c r="AX1615" s="310"/>
    </row>
    <row r="1617" spans="49:50" x14ac:dyDescent="0.25">
      <c r="AW1617" s="310"/>
      <c r="AX1617" s="310"/>
    </row>
    <row r="1619" spans="49:50" x14ac:dyDescent="0.25">
      <c r="AW1619" s="310"/>
      <c r="AX1619" s="310"/>
    </row>
    <row r="1621" spans="49:50" x14ac:dyDescent="0.25">
      <c r="AW1621" s="310"/>
      <c r="AX1621" s="310"/>
    </row>
    <row r="1623" spans="49:50" x14ac:dyDescent="0.25">
      <c r="AW1623" s="310"/>
      <c r="AX1623" s="310"/>
    </row>
    <row r="1625" spans="49:50" x14ac:dyDescent="0.25">
      <c r="AW1625" s="310"/>
      <c r="AX1625" s="310"/>
    </row>
    <row r="1627" spans="49:50" x14ac:dyDescent="0.25">
      <c r="AW1627" s="310"/>
      <c r="AX1627" s="310"/>
    </row>
    <row r="1629" spans="49:50" x14ac:dyDescent="0.25">
      <c r="AW1629" s="310"/>
      <c r="AX1629" s="310"/>
    </row>
    <row r="1631" spans="49:50" x14ac:dyDescent="0.25">
      <c r="AW1631" s="310"/>
      <c r="AX1631" s="310"/>
    </row>
    <row r="1633" spans="49:50" x14ac:dyDescent="0.25">
      <c r="AW1633" s="310"/>
      <c r="AX1633" s="310"/>
    </row>
    <row r="1635" spans="49:50" x14ac:dyDescent="0.25">
      <c r="AW1635" s="310"/>
      <c r="AX1635" s="310"/>
    </row>
    <row r="1637" spans="49:50" x14ac:dyDescent="0.25">
      <c r="AW1637" s="310"/>
      <c r="AX1637" s="310"/>
    </row>
    <row r="1639" spans="49:50" x14ac:dyDescent="0.25">
      <c r="AW1639" s="310"/>
      <c r="AX1639" s="310"/>
    </row>
    <row r="1641" spans="49:50" x14ac:dyDescent="0.25">
      <c r="AW1641" s="310"/>
      <c r="AX1641" s="310"/>
    </row>
    <row r="1643" spans="49:50" x14ac:dyDescent="0.25">
      <c r="AW1643" s="310"/>
      <c r="AX1643" s="310"/>
    </row>
    <row r="1645" spans="49:50" x14ac:dyDescent="0.25">
      <c r="AW1645" s="310"/>
      <c r="AX1645" s="310"/>
    </row>
    <row r="1647" spans="49:50" x14ac:dyDescent="0.25">
      <c r="AW1647" s="310"/>
      <c r="AX1647" s="310"/>
    </row>
    <row r="1649" spans="49:50" x14ac:dyDescent="0.25">
      <c r="AW1649" s="310"/>
      <c r="AX1649" s="310"/>
    </row>
    <row r="1651" spans="49:50" x14ac:dyDescent="0.25">
      <c r="AW1651" s="310"/>
      <c r="AX1651" s="310"/>
    </row>
    <row r="1653" spans="49:50" x14ac:dyDescent="0.25">
      <c r="AW1653" s="310"/>
      <c r="AX1653" s="310"/>
    </row>
    <row r="1655" spans="49:50" x14ac:dyDescent="0.25">
      <c r="AW1655" s="310"/>
      <c r="AX1655" s="310"/>
    </row>
    <row r="1657" spans="49:50" x14ac:dyDescent="0.25">
      <c r="AW1657" s="310"/>
      <c r="AX1657" s="310"/>
    </row>
    <row r="1659" spans="49:50" x14ac:dyDescent="0.25">
      <c r="AW1659" s="310"/>
      <c r="AX1659" s="310"/>
    </row>
    <row r="1661" spans="49:50" x14ac:dyDescent="0.25">
      <c r="AW1661" s="310"/>
      <c r="AX1661" s="310"/>
    </row>
    <row r="1663" spans="49:50" x14ac:dyDescent="0.25">
      <c r="AW1663" s="310"/>
      <c r="AX1663" s="310"/>
    </row>
    <row r="1665" spans="49:50" x14ac:dyDescent="0.25">
      <c r="AW1665" s="310"/>
      <c r="AX1665" s="310"/>
    </row>
    <row r="1667" spans="49:50" x14ac:dyDescent="0.25">
      <c r="AW1667" s="310"/>
      <c r="AX1667" s="310"/>
    </row>
    <row r="1669" spans="49:50" x14ac:dyDescent="0.25">
      <c r="AW1669" s="310"/>
      <c r="AX1669" s="310"/>
    </row>
    <row r="1671" spans="49:50" x14ac:dyDescent="0.25">
      <c r="AW1671" s="310"/>
      <c r="AX1671" s="310"/>
    </row>
    <row r="1673" spans="49:50" x14ac:dyDescent="0.25">
      <c r="AW1673" s="310"/>
      <c r="AX1673" s="310"/>
    </row>
    <row r="1675" spans="49:50" x14ac:dyDescent="0.25">
      <c r="AW1675" s="310"/>
      <c r="AX1675" s="310"/>
    </row>
    <row r="1677" spans="49:50" x14ac:dyDescent="0.25">
      <c r="AW1677" s="310"/>
      <c r="AX1677" s="310"/>
    </row>
    <row r="1679" spans="49:50" x14ac:dyDescent="0.25">
      <c r="AW1679" s="310"/>
      <c r="AX1679" s="310"/>
    </row>
    <row r="1681" spans="49:50" x14ac:dyDescent="0.25">
      <c r="AW1681" s="310"/>
      <c r="AX1681" s="310"/>
    </row>
    <row r="1683" spans="49:50" x14ac:dyDescent="0.25">
      <c r="AW1683" s="310"/>
      <c r="AX1683" s="310"/>
    </row>
    <row r="1685" spans="49:50" x14ac:dyDescent="0.25">
      <c r="AW1685" s="310"/>
      <c r="AX1685" s="310"/>
    </row>
    <row r="1687" spans="49:50" x14ac:dyDescent="0.25">
      <c r="AW1687" s="310"/>
      <c r="AX1687" s="310"/>
    </row>
    <row r="1689" spans="49:50" x14ac:dyDescent="0.25">
      <c r="AW1689" s="310"/>
      <c r="AX1689" s="310"/>
    </row>
    <row r="1691" spans="49:50" x14ac:dyDescent="0.25">
      <c r="AW1691" s="310"/>
      <c r="AX1691" s="310"/>
    </row>
    <row r="1693" spans="49:50" x14ac:dyDescent="0.25">
      <c r="AW1693" s="310"/>
      <c r="AX1693" s="310"/>
    </row>
    <row r="1695" spans="49:50" x14ac:dyDescent="0.25">
      <c r="AW1695" s="310"/>
      <c r="AX1695" s="310"/>
    </row>
    <row r="1697" spans="49:50" x14ac:dyDescent="0.25">
      <c r="AW1697" s="310"/>
      <c r="AX1697" s="310"/>
    </row>
    <row r="1699" spans="49:50" x14ac:dyDescent="0.25">
      <c r="AW1699" s="310"/>
      <c r="AX1699" s="310"/>
    </row>
    <row r="1701" spans="49:50" x14ac:dyDescent="0.25">
      <c r="AW1701" s="310"/>
      <c r="AX1701" s="310"/>
    </row>
    <row r="1703" spans="49:50" x14ac:dyDescent="0.25">
      <c r="AW1703" s="310"/>
      <c r="AX1703" s="310"/>
    </row>
    <row r="1705" spans="49:50" x14ac:dyDescent="0.25">
      <c r="AW1705" s="310"/>
      <c r="AX1705" s="310"/>
    </row>
    <row r="1707" spans="49:50" x14ac:dyDescent="0.25">
      <c r="AW1707" s="310"/>
      <c r="AX1707" s="310"/>
    </row>
    <row r="1709" spans="49:50" x14ac:dyDescent="0.25">
      <c r="AW1709" s="310"/>
      <c r="AX1709" s="310"/>
    </row>
    <row r="1711" spans="49:50" x14ac:dyDescent="0.25">
      <c r="AW1711" s="310"/>
      <c r="AX1711" s="310"/>
    </row>
    <row r="1713" spans="49:50" x14ac:dyDescent="0.25">
      <c r="AW1713" s="310"/>
      <c r="AX1713" s="310"/>
    </row>
    <row r="1715" spans="49:50" x14ac:dyDescent="0.25">
      <c r="AW1715" s="310"/>
      <c r="AX1715" s="310"/>
    </row>
    <row r="1717" spans="49:50" x14ac:dyDescent="0.25">
      <c r="AW1717" s="310"/>
      <c r="AX1717" s="310"/>
    </row>
    <row r="1719" spans="49:50" x14ac:dyDescent="0.25">
      <c r="AW1719" s="310"/>
      <c r="AX1719" s="310"/>
    </row>
    <row r="1721" spans="49:50" x14ac:dyDescent="0.25">
      <c r="AW1721" s="310"/>
      <c r="AX1721" s="310"/>
    </row>
    <row r="1723" spans="49:50" x14ac:dyDescent="0.25">
      <c r="AW1723" s="310"/>
      <c r="AX1723" s="310"/>
    </row>
    <row r="1725" spans="49:50" x14ac:dyDescent="0.25">
      <c r="AW1725" s="310"/>
      <c r="AX1725" s="310"/>
    </row>
    <row r="1727" spans="49:50" x14ac:dyDescent="0.25">
      <c r="AW1727" s="310"/>
      <c r="AX1727" s="310"/>
    </row>
    <row r="1729" spans="49:50" x14ac:dyDescent="0.25">
      <c r="AW1729" s="310"/>
      <c r="AX1729" s="310"/>
    </row>
    <row r="1731" spans="49:50" x14ac:dyDescent="0.25">
      <c r="AW1731" s="310"/>
      <c r="AX1731" s="310"/>
    </row>
    <row r="1733" spans="49:50" x14ac:dyDescent="0.25">
      <c r="AW1733" s="310"/>
      <c r="AX1733" s="310"/>
    </row>
    <row r="1735" spans="49:50" x14ac:dyDescent="0.25">
      <c r="AW1735" s="310"/>
      <c r="AX1735" s="310"/>
    </row>
    <row r="1737" spans="49:50" x14ac:dyDescent="0.25">
      <c r="AW1737" s="310"/>
      <c r="AX1737" s="310"/>
    </row>
    <row r="1739" spans="49:50" x14ac:dyDescent="0.25">
      <c r="AW1739" s="310"/>
      <c r="AX1739" s="310"/>
    </row>
    <row r="1741" spans="49:50" x14ac:dyDescent="0.25">
      <c r="AW1741" s="310"/>
      <c r="AX1741" s="310"/>
    </row>
    <row r="1743" spans="49:50" x14ac:dyDescent="0.25">
      <c r="AW1743" s="310"/>
      <c r="AX1743" s="310"/>
    </row>
    <row r="1745" spans="49:50" x14ac:dyDescent="0.25">
      <c r="AW1745" s="310"/>
      <c r="AX1745" s="310"/>
    </row>
    <row r="1747" spans="49:50" x14ac:dyDescent="0.25">
      <c r="AW1747" s="310"/>
      <c r="AX1747" s="310"/>
    </row>
    <row r="1749" spans="49:50" x14ac:dyDescent="0.25">
      <c r="AW1749" s="310"/>
      <c r="AX1749" s="310"/>
    </row>
    <row r="1751" spans="49:50" x14ac:dyDescent="0.25">
      <c r="AW1751" s="310"/>
      <c r="AX1751" s="310"/>
    </row>
    <row r="1753" spans="49:50" x14ac:dyDescent="0.25">
      <c r="AW1753" s="310"/>
      <c r="AX1753" s="310"/>
    </row>
    <row r="1755" spans="49:50" x14ac:dyDescent="0.25">
      <c r="AW1755" s="310"/>
      <c r="AX1755" s="310"/>
    </row>
    <row r="1757" spans="49:50" x14ac:dyDescent="0.25">
      <c r="AW1757" s="310"/>
      <c r="AX1757" s="310"/>
    </row>
    <row r="1759" spans="49:50" x14ac:dyDescent="0.25">
      <c r="AW1759" s="310"/>
      <c r="AX1759" s="310"/>
    </row>
    <row r="1761" spans="49:50" x14ac:dyDescent="0.25">
      <c r="AW1761" s="310"/>
      <c r="AX1761" s="310"/>
    </row>
    <row r="1763" spans="49:50" x14ac:dyDescent="0.25">
      <c r="AW1763" s="310"/>
      <c r="AX1763" s="310"/>
    </row>
    <row r="1765" spans="49:50" x14ac:dyDescent="0.25">
      <c r="AW1765" s="310"/>
      <c r="AX1765" s="310"/>
    </row>
    <row r="1767" spans="49:50" x14ac:dyDescent="0.25">
      <c r="AW1767" s="310"/>
      <c r="AX1767" s="310"/>
    </row>
    <row r="1769" spans="49:50" x14ac:dyDescent="0.25">
      <c r="AW1769" s="310"/>
      <c r="AX1769" s="310"/>
    </row>
    <row r="1771" spans="49:50" x14ac:dyDescent="0.25">
      <c r="AW1771" s="310"/>
      <c r="AX1771" s="310"/>
    </row>
    <row r="1773" spans="49:50" x14ac:dyDescent="0.25">
      <c r="AW1773" s="310"/>
      <c r="AX1773" s="310"/>
    </row>
    <row r="1775" spans="49:50" x14ac:dyDescent="0.25">
      <c r="AW1775" s="310"/>
      <c r="AX1775" s="310"/>
    </row>
    <row r="1777" spans="49:50" x14ac:dyDescent="0.25">
      <c r="AW1777" s="310"/>
      <c r="AX1777" s="310"/>
    </row>
    <row r="1779" spans="49:50" x14ac:dyDescent="0.25">
      <c r="AW1779" s="310"/>
      <c r="AX1779" s="310"/>
    </row>
    <row r="1781" spans="49:50" x14ac:dyDescent="0.25">
      <c r="AW1781" s="310"/>
      <c r="AX1781" s="310"/>
    </row>
    <row r="1783" spans="49:50" x14ac:dyDescent="0.25">
      <c r="AW1783" s="310"/>
      <c r="AX1783" s="310"/>
    </row>
    <row r="1785" spans="49:50" x14ac:dyDescent="0.25">
      <c r="AW1785" s="310"/>
      <c r="AX1785" s="310"/>
    </row>
    <row r="1787" spans="49:50" x14ac:dyDescent="0.25">
      <c r="AW1787" s="310"/>
      <c r="AX1787" s="310"/>
    </row>
    <row r="1789" spans="49:50" x14ac:dyDescent="0.25">
      <c r="AW1789" s="310"/>
      <c r="AX1789" s="310"/>
    </row>
    <row r="1791" spans="49:50" x14ac:dyDescent="0.25">
      <c r="AW1791" s="310"/>
      <c r="AX1791" s="310"/>
    </row>
    <row r="1793" spans="49:50" x14ac:dyDescent="0.25">
      <c r="AW1793" s="310"/>
      <c r="AX1793" s="310"/>
    </row>
    <row r="1795" spans="49:50" x14ac:dyDescent="0.25">
      <c r="AW1795" s="310"/>
      <c r="AX1795" s="310"/>
    </row>
    <row r="1797" spans="49:50" x14ac:dyDescent="0.25">
      <c r="AW1797" s="310"/>
      <c r="AX1797" s="310"/>
    </row>
    <row r="1799" spans="49:50" x14ac:dyDescent="0.25">
      <c r="AW1799" s="310"/>
      <c r="AX1799" s="310"/>
    </row>
    <row r="1801" spans="49:50" x14ac:dyDescent="0.25">
      <c r="AW1801" s="310"/>
      <c r="AX1801" s="310"/>
    </row>
    <row r="1803" spans="49:50" x14ac:dyDescent="0.25">
      <c r="AW1803" s="310"/>
      <c r="AX1803" s="310"/>
    </row>
    <row r="1805" spans="49:50" x14ac:dyDescent="0.25">
      <c r="AW1805" s="310"/>
      <c r="AX1805" s="310"/>
    </row>
    <row r="1807" spans="49:50" x14ac:dyDescent="0.25">
      <c r="AW1807" s="310"/>
      <c r="AX1807" s="310"/>
    </row>
    <row r="1809" spans="49:50" x14ac:dyDescent="0.25">
      <c r="AW1809" s="310"/>
      <c r="AX1809" s="310"/>
    </row>
    <row r="1811" spans="49:50" x14ac:dyDescent="0.25">
      <c r="AW1811" s="310"/>
      <c r="AX1811" s="310"/>
    </row>
    <row r="1813" spans="49:50" x14ac:dyDescent="0.25">
      <c r="AW1813" s="310"/>
      <c r="AX1813" s="310"/>
    </row>
    <row r="1815" spans="49:50" x14ac:dyDescent="0.25">
      <c r="AW1815" s="310"/>
      <c r="AX1815" s="310"/>
    </row>
    <row r="1817" spans="49:50" x14ac:dyDescent="0.25">
      <c r="AW1817" s="310"/>
      <c r="AX1817" s="310"/>
    </row>
    <row r="1819" spans="49:50" x14ac:dyDescent="0.25">
      <c r="AW1819" s="310"/>
      <c r="AX1819" s="310"/>
    </row>
    <row r="1821" spans="49:50" x14ac:dyDescent="0.25">
      <c r="AW1821" s="310"/>
      <c r="AX1821" s="310"/>
    </row>
    <row r="1823" spans="49:50" x14ac:dyDescent="0.25">
      <c r="AW1823" s="310"/>
      <c r="AX1823" s="310"/>
    </row>
    <row r="1825" spans="49:50" x14ac:dyDescent="0.25">
      <c r="AW1825" s="310"/>
      <c r="AX1825" s="310"/>
    </row>
    <row r="1827" spans="49:50" x14ac:dyDescent="0.25">
      <c r="AW1827" s="310"/>
      <c r="AX1827" s="310"/>
    </row>
    <row r="1829" spans="49:50" x14ac:dyDescent="0.25">
      <c r="AW1829" s="310"/>
      <c r="AX1829" s="310"/>
    </row>
    <row r="1831" spans="49:50" x14ac:dyDescent="0.25">
      <c r="AW1831" s="310"/>
      <c r="AX1831" s="310"/>
    </row>
    <row r="1833" spans="49:50" x14ac:dyDescent="0.25">
      <c r="AW1833" s="310"/>
      <c r="AX1833" s="310"/>
    </row>
    <row r="1835" spans="49:50" x14ac:dyDescent="0.25">
      <c r="AW1835" s="310"/>
      <c r="AX1835" s="310"/>
    </row>
    <row r="1837" spans="49:50" x14ac:dyDescent="0.25">
      <c r="AW1837" s="310"/>
      <c r="AX1837" s="310"/>
    </row>
    <row r="1839" spans="49:50" x14ac:dyDescent="0.25">
      <c r="AW1839" s="310"/>
      <c r="AX1839" s="310"/>
    </row>
    <row r="1841" spans="49:50" x14ac:dyDescent="0.25">
      <c r="AW1841" s="310"/>
      <c r="AX1841" s="310"/>
    </row>
    <row r="1843" spans="49:50" x14ac:dyDescent="0.25">
      <c r="AW1843" s="310"/>
      <c r="AX1843" s="310"/>
    </row>
    <row r="1845" spans="49:50" x14ac:dyDescent="0.25">
      <c r="AW1845" s="310"/>
      <c r="AX1845" s="310"/>
    </row>
    <row r="1847" spans="49:50" x14ac:dyDescent="0.25">
      <c r="AW1847" s="310"/>
      <c r="AX1847" s="310"/>
    </row>
    <row r="1849" spans="49:50" x14ac:dyDescent="0.25">
      <c r="AW1849" s="310"/>
      <c r="AX1849" s="310"/>
    </row>
    <row r="1851" spans="49:50" x14ac:dyDescent="0.25">
      <c r="AW1851" s="310"/>
      <c r="AX1851" s="310"/>
    </row>
    <row r="1853" spans="49:50" x14ac:dyDescent="0.25">
      <c r="AW1853" s="310"/>
      <c r="AX1853" s="310"/>
    </row>
    <row r="1855" spans="49:50" x14ac:dyDescent="0.25">
      <c r="AW1855" s="310"/>
      <c r="AX1855" s="310"/>
    </row>
    <row r="1857" spans="49:50" x14ac:dyDescent="0.25">
      <c r="AW1857" s="310"/>
      <c r="AX1857" s="310"/>
    </row>
    <row r="1859" spans="49:50" x14ac:dyDescent="0.25">
      <c r="AW1859" s="310"/>
      <c r="AX1859" s="310"/>
    </row>
    <row r="1861" spans="49:50" x14ac:dyDescent="0.25">
      <c r="AW1861" s="310"/>
      <c r="AX1861" s="310"/>
    </row>
    <row r="1863" spans="49:50" x14ac:dyDescent="0.25">
      <c r="AW1863" s="310"/>
      <c r="AX1863" s="310"/>
    </row>
    <row r="1865" spans="49:50" x14ac:dyDescent="0.25">
      <c r="AW1865" s="310"/>
      <c r="AX1865" s="310"/>
    </row>
    <row r="1867" spans="49:50" x14ac:dyDescent="0.25">
      <c r="AW1867" s="310"/>
      <c r="AX1867" s="310"/>
    </row>
    <row r="1869" spans="49:50" x14ac:dyDescent="0.25">
      <c r="AW1869" s="310"/>
      <c r="AX1869" s="310"/>
    </row>
    <row r="1871" spans="49:50" x14ac:dyDescent="0.25">
      <c r="AW1871" s="310"/>
      <c r="AX1871" s="310"/>
    </row>
    <row r="1873" spans="49:50" x14ac:dyDescent="0.25">
      <c r="AW1873" s="310"/>
      <c r="AX1873" s="310"/>
    </row>
    <row r="1875" spans="49:50" x14ac:dyDescent="0.25">
      <c r="AW1875" s="310"/>
      <c r="AX1875" s="310"/>
    </row>
    <row r="1877" spans="49:50" x14ac:dyDescent="0.25">
      <c r="AW1877" s="310"/>
      <c r="AX1877" s="310"/>
    </row>
    <row r="1879" spans="49:50" x14ac:dyDescent="0.25">
      <c r="AW1879" s="310"/>
      <c r="AX1879" s="310"/>
    </row>
    <row r="1881" spans="49:50" x14ac:dyDescent="0.25">
      <c r="AW1881" s="310"/>
      <c r="AX1881" s="310"/>
    </row>
    <row r="1883" spans="49:50" x14ac:dyDescent="0.25">
      <c r="AW1883" s="310"/>
      <c r="AX1883" s="310"/>
    </row>
    <row r="1885" spans="49:50" x14ac:dyDescent="0.25">
      <c r="AW1885" s="310"/>
      <c r="AX1885" s="310"/>
    </row>
    <row r="1887" spans="49:50" x14ac:dyDescent="0.25">
      <c r="AW1887" s="310"/>
      <c r="AX1887" s="310"/>
    </row>
    <row r="1889" spans="49:50" x14ac:dyDescent="0.25">
      <c r="AW1889" s="310"/>
      <c r="AX1889" s="310"/>
    </row>
    <row r="1891" spans="49:50" x14ac:dyDescent="0.25">
      <c r="AW1891" s="310"/>
      <c r="AX1891" s="310"/>
    </row>
    <row r="1893" spans="49:50" x14ac:dyDescent="0.25">
      <c r="AW1893" s="310"/>
      <c r="AX1893" s="310"/>
    </row>
    <row r="1895" spans="49:50" x14ac:dyDescent="0.25">
      <c r="AW1895" s="310"/>
      <c r="AX1895" s="310"/>
    </row>
    <row r="1897" spans="49:50" x14ac:dyDescent="0.25">
      <c r="AW1897" s="310"/>
      <c r="AX1897" s="310"/>
    </row>
    <row r="1899" spans="49:50" x14ac:dyDescent="0.25">
      <c r="AW1899" s="310"/>
      <c r="AX1899" s="310"/>
    </row>
    <row r="1901" spans="49:50" x14ac:dyDescent="0.25">
      <c r="AW1901" s="310"/>
      <c r="AX1901" s="310"/>
    </row>
    <row r="1903" spans="49:50" x14ac:dyDescent="0.25">
      <c r="AW1903" s="310"/>
      <c r="AX1903" s="310"/>
    </row>
    <row r="1905" spans="49:50" x14ac:dyDescent="0.25">
      <c r="AW1905" s="310"/>
      <c r="AX1905" s="310"/>
    </row>
    <row r="1907" spans="49:50" x14ac:dyDescent="0.25">
      <c r="AW1907" s="310"/>
      <c r="AX1907" s="310"/>
    </row>
    <row r="1909" spans="49:50" x14ac:dyDescent="0.25">
      <c r="AW1909" s="310"/>
      <c r="AX1909" s="310"/>
    </row>
    <row r="1911" spans="49:50" x14ac:dyDescent="0.25">
      <c r="AW1911" s="310"/>
      <c r="AX1911" s="310"/>
    </row>
    <row r="1913" spans="49:50" x14ac:dyDescent="0.25">
      <c r="AW1913" s="310"/>
      <c r="AX1913" s="310"/>
    </row>
    <row r="1915" spans="49:50" x14ac:dyDescent="0.25">
      <c r="AW1915" s="310"/>
      <c r="AX1915" s="310"/>
    </row>
    <row r="1917" spans="49:50" x14ac:dyDescent="0.25">
      <c r="AW1917" s="310"/>
      <c r="AX1917" s="310"/>
    </row>
    <row r="1919" spans="49:50" x14ac:dyDescent="0.25">
      <c r="AW1919" s="310"/>
      <c r="AX1919" s="310"/>
    </row>
    <row r="1921" spans="49:50" x14ac:dyDescent="0.25">
      <c r="AW1921" s="310"/>
      <c r="AX1921" s="310"/>
    </row>
    <row r="1923" spans="49:50" x14ac:dyDescent="0.25">
      <c r="AW1923" s="310"/>
      <c r="AX1923" s="310"/>
    </row>
    <row r="1925" spans="49:50" x14ac:dyDescent="0.25">
      <c r="AW1925" s="310"/>
      <c r="AX1925" s="310"/>
    </row>
    <row r="1927" spans="49:50" x14ac:dyDescent="0.25">
      <c r="AW1927" s="310"/>
      <c r="AX1927" s="310"/>
    </row>
    <row r="1929" spans="49:50" x14ac:dyDescent="0.25">
      <c r="AW1929" s="310"/>
      <c r="AX1929" s="310"/>
    </row>
    <row r="1931" spans="49:50" x14ac:dyDescent="0.25">
      <c r="AW1931" s="310"/>
      <c r="AX1931" s="310"/>
    </row>
    <row r="1933" spans="49:50" x14ac:dyDescent="0.25">
      <c r="AW1933" s="310"/>
      <c r="AX1933" s="310"/>
    </row>
    <row r="1935" spans="49:50" x14ac:dyDescent="0.25">
      <c r="AW1935" s="310"/>
      <c r="AX1935" s="310"/>
    </row>
    <row r="1937" spans="49:50" x14ac:dyDescent="0.25">
      <c r="AW1937" s="310"/>
      <c r="AX1937" s="310"/>
    </row>
    <row r="1939" spans="49:50" x14ac:dyDescent="0.25">
      <c r="AW1939" s="310"/>
      <c r="AX1939" s="310"/>
    </row>
    <row r="1941" spans="49:50" x14ac:dyDescent="0.25">
      <c r="AW1941" s="310"/>
      <c r="AX1941" s="310"/>
    </row>
    <row r="1943" spans="49:50" x14ac:dyDescent="0.25">
      <c r="AW1943" s="310"/>
      <c r="AX1943" s="310"/>
    </row>
    <row r="1945" spans="49:50" x14ac:dyDescent="0.25">
      <c r="AW1945" s="310"/>
      <c r="AX1945" s="310"/>
    </row>
    <row r="1947" spans="49:50" x14ac:dyDescent="0.25">
      <c r="AW1947" s="310"/>
      <c r="AX1947" s="310"/>
    </row>
    <row r="1949" spans="49:50" x14ac:dyDescent="0.25">
      <c r="AW1949" s="310"/>
      <c r="AX1949" s="310"/>
    </row>
    <row r="1951" spans="49:50" x14ac:dyDescent="0.25">
      <c r="AW1951" s="310"/>
      <c r="AX1951" s="310"/>
    </row>
    <row r="1953" spans="49:50" x14ac:dyDescent="0.25">
      <c r="AW1953" s="310"/>
      <c r="AX1953" s="310"/>
    </row>
    <row r="1955" spans="49:50" x14ac:dyDescent="0.25">
      <c r="AW1955" s="310"/>
      <c r="AX1955" s="310"/>
    </row>
    <row r="1957" spans="49:50" x14ac:dyDescent="0.25">
      <c r="AW1957" s="310"/>
      <c r="AX1957" s="310"/>
    </row>
    <row r="1959" spans="49:50" x14ac:dyDescent="0.25">
      <c r="AW1959" s="310"/>
      <c r="AX1959" s="310"/>
    </row>
    <row r="1961" spans="49:50" x14ac:dyDescent="0.25">
      <c r="AW1961" s="310"/>
      <c r="AX1961" s="310"/>
    </row>
    <row r="1963" spans="49:50" x14ac:dyDescent="0.25">
      <c r="AW1963" s="310"/>
      <c r="AX1963" s="310"/>
    </row>
    <row r="1965" spans="49:50" x14ac:dyDescent="0.25">
      <c r="AW1965" s="310"/>
      <c r="AX1965" s="310"/>
    </row>
    <row r="1967" spans="49:50" x14ac:dyDescent="0.25">
      <c r="AW1967" s="310"/>
      <c r="AX1967" s="310"/>
    </row>
    <row r="1969" spans="49:50" x14ac:dyDescent="0.25">
      <c r="AW1969" s="310"/>
      <c r="AX1969" s="310"/>
    </row>
    <row r="1971" spans="49:50" x14ac:dyDescent="0.25">
      <c r="AW1971" s="310"/>
      <c r="AX1971" s="310"/>
    </row>
    <row r="1973" spans="49:50" x14ac:dyDescent="0.25">
      <c r="AW1973" s="310"/>
      <c r="AX1973" s="310"/>
    </row>
    <row r="1975" spans="49:50" x14ac:dyDescent="0.25">
      <c r="AW1975" s="310"/>
      <c r="AX1975" s="310"/>
    </row>
    <row r="1977" spans="49:50" x14ac:dyDescent="0.25">
      <c r="AW1977" s="310"/>
      <c r="AX1977" s="310"/>
    </row>
    <row r="1979" spans="49:50" x14ac:dyDescent="0.25">
      <c r="AW1979" s="310"/>
      <c r="AX1979" s="310"/>
    </row>
    <row r="1981" spans="49:50" x14ac:dyDescent="0.25">
      <c r="AW1981" s="310"/>
      <c r="AX1981" s="310"/>
    </row>
    <row r="1983" spans="49:50" x14ac:dyDescent="0.25">
      <c r="AW1983" s="310"/>
      <c r="AX1983" s="310"/>
    </row>
    <row r="1985" spans="49:50" x14ac:dyDescent="0.25">
      <c r="AW1985" s="310"/>
      <c r="AX1985" s="310"/>
    </row>
    <row r="1987" spans="49:50" x14ac:dyDescent="0.25">
      <c r="AW1987" s="310"/>
      <c r="AX1987" s="310"/>
    </row>
    <row r="1989" spans="49:50" x14ac:dyDescent="0.25">
      <c r="AW1989" s="310"/>
      <c r="AX1989" s="310"/>
    </row>
    <row r="1991" spans="49:50" x14ac:dyDescent="0.25">
      <c r="AW1991" s="310"/>
      <c r="AX1991" s="310"/>
    </row>
    <row r="1993" spans="49:50" x14ac:dyDescent="0.25">
      <c r="AW1993" s="310"/>
      <c r="AX1993" s="310"/>
    </row>
    <row r="1995" spans="49:50" x14ac:dyDescent="0.25">
      <c r="AW1995" s="310"/>
      <c r="AX1995" s="310"/>
    </row>
    <row r="1997" spans="49:50" x14ac:dyDescent="0.25">
      <c r="AW1997" s="310"/>
      <c r="AX1997" s="310"/>
    </row>
    <row r="1999" spans="49:50" x14ac:dyDescent="0.25">
      <c r="AW1999" s="310"/>
      <c r="AX1999" s="310"/>
    </row>
    <row r="2001" spans="49:50" x14ac:dyDescent="0.25">
      <c r="AW2001" s="310"/>
      <c r="AX2001" s="310"/>
    </row>
    <row r="2003" spans="49:50" x14ac:dyDescent="0.25">
      <c r="AW2003" s="310"/>
      <c r="AX2003" s="310"/>
    </row>
    <row r="2005" spans="49:50" x14ac:dyDescent="0.25">
      <c r="AW2005" s="310"/>
      <c r="AX2005" s="310"/>
    </row>
    <row r="2007" spans="49:50" x14ac:dyDescent="0.25">
      <c r="AW2007" s="310"/>
      <c r="AX2007" s="310"/>
    </row>
    <row r="2009" spans="49:50" x14ac:dyDescent="0.25">
      <c r="AW2009" s="310"/>
      <c r="AX2009" s="310"/>
    </row>
    <row r="2011" spans="49:50" x14ac:dyDescent="0.25">
      <c r="AW2011" s="310"/>
      <c r="AX2011" s="310"/>
    </row>
    <row r="2013" spans="49:50" x14ac:dyDescent="0.25">
      <c r="AW2013" s="310"/>
      <c r="AX2013" s="310"/>
    </row>
    <row r="2015" spans="49:50" x14ac:dyDescent="0.25">
      <c r="AW2015" s="310"/>
      <c r="AX2015" s="310"/>
    </row>
    <row r="2017" spans="49:50" x14ac:dyDescent="0.25">
      <c r="AW2017" s="310"/>
      <c r="AX2017" s="310"/>
    </row>
    <row r="2019" spans="49:50" x14ac:dyDescent="0.25">
      <c r="AW2019" s="310"/>
      <c r="AX2019" s="310"/>
    </row>
    <row r="2021" spans="49:50" x14ac:dyDescent="0.25">
      <c r="AW2021" s="310"/>
      <c r="AX2021" s="310"/>
    </row>
    <row r="2023" spans="49:50" x14ac:dyDescent="0.25">
      <c r="AW2023" s="310"/>
      <c r="AX2023" s="310"/>
    </row>
    <row r="2025" spans="49:50" x14ac:dyDescent="0.25">
      <c r="AW2025" s="310"/>
      <c r="AX2025" s="310"/>
    </row>
    <row r="2027" spans="49:50" x14ac:dyDescent="0.25">
      <c r="AW2027" s="310"/>
      <c r="AX2027" s="310"/>
    </row>
    <row r="2029" spans="49:50" x14ac:dyDescent="0.25">
      <c r="AW2029" s="310"/>
      <c r="AX2029" s="310"/>
    </row>
    <row r="2031" spans="49:50" x14ac:dyDescent="0.25">
      <c r="AW2031" s="310"/>
      <c r="AX2031" s="310"/>
    </row>
    <row r="2033" spans="49:50" x14ac:dyDescent="0.25">
      <c r="AW2033" s="310"/>
      <c r="AX2033" s="310"/>
    </row>
    <row r="2035" spans="49:50" x14ac:dyDescent="0.25">
      <c r="AW2035" s="310"/>
      <c r="AX2035" s="310"/>
    </row>
    <row r="2037" spans="49:50" x14ac:dyDescent="0.25">
      <c r="AW2037" s="310"/>
      <c r="AX2037" s="310"/>
    </row>
    <row r="2039" spans="49:50" x14ac:dyDescent="0.25">
      <c r="AW2039" s="310"/>
      <c r="AX2039" s="310"/>
    </row>
    <row r="2041" spans="49:50" x14ac:dyDescent="0.25">
      <c r="AW2041" s="310"/>
      <c r="AX2041" s="310"/>
    </row>
    <row r="2043" spans="49:50" x14ac:dyDescent="0.25">
      <c r="AW2043" s="310"/>
      <c r="AX2043" s="310"/>
    </row>
    <row r="2045" spans="49:50" x14ac:dyDescent="0.25">
      <c r="AW2045" s="310"/>
      <c r="AX2045" s="310"/>
    </row>
    <row r="2047" spans="49:50" x14ac:dyDescent="0.25">
      <c r="AW2047" s="310"/>
      <c r="AX2047" s="310"/>
    </row>
    <row r="2049" spans="49:50" x14ac:dyDescent="0.25">
      <c r="AW2049" s="310"/>
      <c r="AX2049" s="310"/>
    </row>
    <row r="2051" spans="49:50" x14ac:dyDescent="0.25">
      <c r="AW2051" s="310"/>
      <c r="AX2051" s="310"/>
    </row>
    <row r="2053" spans="49:50" x14ac:dyDescent="0.25">
      <c r="AW2053" s="310"/>
      <c r="AX2053" s="310"/>
    </row>
    <row r="2055" spans="49:50" x14ac:dyDescent="0.25">
      <c r="AW2055" s="310"/>
      <c r="AX2055" s="310"/>
    </row>
    <row r="2057" spans="49:50" x14ac:dyDescent="0.25">
      <c r="AW2057" s="310"/>
      <c r="AX2057" s="310"/>
    </row>
    <row r="2059" spans="49:50" x14ac:dyDescent="0.25">
      <c r="AW2059" s="310"/>
      <c r="AX2059" s="310"/>
    </row>
    <row r="2061" spans="49:50" x14ac:dyDescent="0.25">
      <c r="AW2061" s="310"/>
      <c r="AX2061" s="310"/>
    </row>
    <row r="2063" spans="49:50" x14ac:dyDescent="0.25">
      <c r="AW2063" s="310"/>
      <c r="AX2063" s="310"/>
    </row>
    <row r="2065" spans="49:50" x14ac:dyDescent="0.25">
      <c r="AW2065" s="310"/>
      <c r="AX2065" s="310"/>
    </row>
    <row r="2067" spans="49:50" x14ac:dyDescent="0.25">
      <c r="AW2067" s="310"/>
      <c r="AX2067" s="310"/>
    </row>
    <row r="2069" spans="49:50" x14ac:dyDescent="0.25">
      <c r="AW2069" s="310"/>
      <c r="AX2069" s="310"/>
    </row>
    <row r="2071" spans="49:50" x14ac:dyDescent="0.25">
      <c r="AW2071" s="310"/>
      <c r="AX2071" s="310"/>
    </row>
    <row r="2073" spans="49:50" x14ac:dyDescent="0.25">
      <c r="AW2073" s="310"/>
      <c r="AX2073" s="310"/>
    </row>
    <row r="2075" spans="49:50" x14ac:dyDescent="0.25">
      <c r="AW2075" s="310"/>
      <c r="AX2075" s="310"/>
    </row>
    <row r="2077" spans="49:50" x14ac:dyDescent="0.25">
      <c r="AW2077" s="310"/>
      <c r="AX2077" s="310"/>
    </row>
    <row r="2079" spans="49:50" x14ac:dyDescent="0.25">
      <c r="AW2079" s="310"/>
      <c r="AX2079" s="310"/>
    </row>
    <row r="2081" spans="49:50" x14ac:dyDescent="0.25">
      <c r="AW2081" s="310"/>
      <c r="AX2081" s="310"/>
    </row>
    <row r="2083" spans="49:50" x14ac:dyDescent="0.25">
      <c r="AW2083" s="310"/>
      <c r="AX2083" s="310"/>
    </row>
    <row r="2085" spans="49:50" x14ac:dyDescent="0.25">
      <c r="AW2085" s="310"/>
      <c r="AX2085" s="310"/>
    </row>
    <row r="2087" spans="49:50" x14ac:dyDescent="0.25">
      <c r="AW2087" s="310"/>
      <c r="AX2087" s="310"/>
    </row>
    <row r="2089" spans="49:50" x14ac:dyDescent="0.25">
      <c r="AW2089" s="310"/>
      <c r="AX2089" s="310"/>
    </row>
    <row r="2091" spans="49:50" x14ac:dyDescent="0.25">
      <c r="AW2091" s="310"/>
      <c r="AX2091" s="310"/>
    </row>
    <row r="2093" spans="49:50" x14ac:dyDescent="0.25">
      <c r="AW2093" s="310"/>
      <c r="AX2093" s="310"/>
    </row>
    <row r="2095" spans="49:50" x14ac:dyDescent="0.25">
      <c r="AW2095" s="310"/>
      <c r="AX2095" s="310"/>
    </row>
    <row r="2097" spans="49:50" x14ac:dyDescent="0.25">
      <c r="AW2097" s="310"/>
      <c r="AX2097" s="310"/>
    </row>
    <row r="2099" spans="49:50" x14ac:dyDescent="0.25">
      <c r="AW2099" s="310"/>
      <c r="AX2099" s="310"/>
    </row>
    <row r="2101" spans="49:50" x14ac:dyDescent="0.25">
      <c r="AW2101" s="310"/>
      <c r="AX2101" s="310"/>
    </row>
    <row r="2103" spans="49:50" x14ac:dyDescent="0.25">
      <c r="AW2103" s="310"/>
      <c r="AX2103" s="310"/>
    </row>
    <row r="2105" spans="49:50" x14ac:dyDescent="0.25">
      <c r="AW2105" s="310"/>
      <c r="AX2105" s="310"/>
    </row>
    <row r="2107" spans="49:50" x14ac:dyDescent="0.25">
      <c r="AW2107" s="310"/>
      <c r="AX2107" s="310"/>
    </row>
    <row r="2109" spans="49:50" x14ac:dyDescent="0.25">
      <c r="AW2109" s="310"/>
      <c r="AX2109" s="310"/>
    </row>
    <row r="2111" spans="49:50" x14ac:dyDescent="0.25">
      <c r="AW2111" s="310"/>
      <c r="AX2111" s="310"/>
    </row>
    <row r="2113" spans="49:50" x14ac:dyDescent="0.25">
      <c r="AW2113" s="310"/>
      <c r="AX2113" s="310"/>
    </row>
    <row r="2115" spans="49:50" x14ac:dyDescent="0.25">
      <c r="AW2115" s="310"/>
      <c r="AX2115" s="310"/>
    </row>
    <row r="2117" spans="49:50" x14ac:dyDescent="0.25">
      <c r="AW2117" s="310"/>
      <c r="AX2117" s="310"/>
    </row>
    <row r="2119" spans="49:50" x14ac:dyDescent="0.25">
      <c r="AW2119" s="310"/>
      <c r="AX2119" s="310"/>
    </row>
    <row r="2121" spans="49:50" x14ac:dyDescent="0.25">
      <c r="AW2121" s="310"/>
      <c r="AX2121" s="310"/>
    </row>
    <row r="2123" spans="49:50" x14ac:dyDescent="0.25">
      <c r="AW2123" s="310"/>
      <c r="AX2123" s="310"/>
    </row>
    <row r="2125" spans="49:50" x14ac:dyDescent="0.25">
      <c r="AW2125" s="310"/>
      <c r="AX2125" s="310"/>
    </row>
    <row r="2127" spans="49:50" x14ac:dyDescent="0.25">
      <c r="AW2127" s="310"/>
      <c r="AX2127" s="310"/>
    </row>
    <row r="2129" spans="49:50" x14ac:dyDescent="0.25">
      <c r="AW2129" s="310"/>
      <c r="AX2129" s="310"/>
    </row>
    <row r="2131" spans="49:50" x14ac:dyDescent="0.25">
      <c r="AW2131" s="310"/>
      <c r="AX2131" s="310"/>
    </row>
    <row r="2133" spans="49:50" x14ac:dyDescent="0.25">
      <c r="AW2133" s="310"/>
      <c r="AX2133" s="310"/>
    </row>
    <row r="2135" spans="49:50" x14ac:dyDescent="0.25">
      <c r="AW2135" s="310"/>
      <c r="AX2135" s="310"/>
    </row>
    <row r="2137" spans="49:50" x14ac:dyDescent="0.25">
      <c r="AW2137" s="310"/>
      <c r="AX2137" s="310"/>
    </row>
    <row r="2139" spans="49:50" x14ac:dyDescent="0.25">
      <c r="AW2139" s="310"/>
      <c r="AX2139" s="310"/>
    </row>
    <row r="2141" spans="49:50" x14ac:dyDescent="0.25">
      <c r="AW2141" s="310"/>
      <c r="AX2141" s="310"/>
    </row>
    <row r="2143" spans="49:50" x14ac:dyDescent="0.25">
      <c r="AW2143" s="310"/>
      <c r="AX2143" s="310"/>
    </row>
    <row r="2145" spans="49:50" x14ac:dyDescent="0.25">
      <c r="AW2145" s="310"/>
      <c r="AX2145" s="310"/>
    </row>
    <row r="2147" spans="49:50" x14ac:dyDescent="0.25">
      <c r="AW2147" s="310"/>
      <c r="AX2147" s="310"/>
    </row>
    <row r="2149" spans="49:50" x14ac:dyDescent="0.25">
      <c r="AW2149" s="310"/>
      <c r="AX2149" s="310"/>
    </row>
    <row r="2151" spans="49:50" x14ac:dyDescent="0.25">
      <c r="AW2151" s="310"/>
      <c r="AX2151" s="310"/>
    </row>
    <row r="2153" spans="49:50" x14ac:dyDescent="0.25">
      <c r="AW2153" s="310"/>
      <c r="AX2153" s="310"/>
    </row>
    <row r="2155" spans="49:50" x14ac:dyDescent="0.25">
      <c r="AW2155" s="310"/>
      <c r="AX2155" s="310"/>
    </row>
    <row r="2157" spans="49:50" x14ac:dyDescent="0.25">
      <c r="AW2157" s="310"/>
      <c r="AX2157" s="310"/>
    </row>
    <row r="2159" spans="49:50" x14ac:dyDescent="0.25">
      <c r="AW2159" s="310"/>
      <c r="AX2159" s="310"/>
    </row>
    <row r="2161" spans="49:50" x14ac:dyDescent="0.25">
      <c r="AW2161" s="310"/>
      <c r="AX2161" s="310"/>
    </row>
    <row r="2163" spans="49:50" x14ac:dyDescent="0.25">
      <c r="AW2163" s="310"/>
      <c r="AX2163" s="310"/>
    </row>
    <row r="2165" spans="49:50" x14ac:dyDescent="0.25">
      <c r="AW2165" s="310"/>
      <c r="AX2165" s="310"/>
    </row>
    <row r="2167" spans="49:50" x14ac:dyDescent="0.25">
      <c r="AW2167" s="310"/>
      <c r="AX2167" s="310"/>
    </row>
    <row r="2169" spans="49:50" x14ac:dyDescent="0.25">
      <c r="AW2169" s="310"/>
      <c r="AX2169" s="310"/>
    </row>
    <row r="2171" spans="49:50" x14ac:dyDescent="0.25">
      <c r="AW2171" s="310"/>
      <c r="AX2171" s="310"/>
    </row>
    <row r="2173" spans="49:50" x14ac:dyDescent="0.25">
      <c r="AW2173" s="310"/>
      <c r="AX2173" s="310"/>
    </row>
    <row r="2175" spans="49:50" x14ac:dyDescent="0.25">
      <c r="AW2175" s="310"/>
      <c r="AX2175" s="310"/>
    </row>
    <row r="2177" spans="49:50" x14ac:dyDescent="0.25">
      <c r="AW2177" s="310"/>
      <c r="AX2177" s="310"/>
    </row>
    <row r="2179" spans="49:50" x14ac:dyDescent="0.25">
      <c r="AW2179" s="310"/>
      <c r="AX2179" s="310"/>
    </row>
    <row r="2181" spans="49:50" x14ac:dyDescent="0.25">
      <c r="AW2181" s="310"/>
      <c r="AX2181" s="310"/>
    </row>
    <row r="2183" spans="49:50" x14ac:dyDescent="0.25">
      <c r="AW2183" s="310"/>
      <c r="AX2183" s="310"/>
    </row>
    <row r="2185" spans="49:50" x14ac:dyDescent="0.25">
      <c r="AW2185" s="310"/>
      <c r="AX2185" s="310"/>
    </row>
    <row r="2187" spans="49:50" x14ac:dyDescent="0.25">
      <c r="AW2187" s="310"/>
      <c r="AX2187" s="310"/>
    </row>
    <row r="2189" spans="49:50" x14ac:dyDescent="0.25">
      <c r="AW2189" s="310"/>
      <c r="AX2189" s="310"/>
    </row>
    <row r="2191" spans="49:50" x14ac:dyDescent="0.25">
      <c r="AW2191" s="310"/>
      <c r="AX2191" s="310"/>
    </row>
    <row r="2193" spans="49:50" x14ac:dyDescent="0.25">
      <c r="AW2193" s="310"/>
      <c r="AX2193" s="310"/>
    </row>
    <row r="2195" spans="49:50" x14ac:dyDescent="0.25">
      <c r="AW2195" s="310"/>
      <c r="AX2195" s="310"/>
    </row>
    <row r="2197" spans="49:50" x14ac:dyDescent="0.25">
      <c r="AW2197" s="310"/>
      <c r="AX2197" s="310"/>
    </row>
    <row r="2199" spans="49:50" x14ac:dyDescent="0.25">
      <c r="AW2199" s="310"/>
      <c r="AX2199" s="310"/>
    </row>
    <row r="2201" spans="49:50" x14ac:dyDescent="0.25">
      <c r="AW2201" s="310"/>
      <c r="AX2201" s="310"/>
    </row>
    <row r="2203" spans="49:50" x14ac:dyDescent="0.25">
      <c r="AW2203" s="310"/>
      <c r="AX2203" s="310"/>
    </row>
    <row r="2205" spans="49:50" x14ac:dyDescent="0.25">
      <c r="AW2205" s="310"/>
      <c r="AX2205" s="310"/>
    </row>
    <row r="2207" spans="49:50" x14ac:dyDescent="0.25">
      <c r="AW2207" s="310"/>
      <c r="AX2207" s="310"/>
    </row>
    <row r="2209" spans="49:50" x14ac:dyDescent="0.25">
      <c r="AW2209" s="310"/>
      <c r="AX2209" s="310"/>
    </row>
    <row r="2211" spans="49:50" x14ac:dyDescent="0.25">
      <c r="AW2211" s="310"/>
      <c r="AX2211" s="310"/>
    </row>
    <row r="2213" spans="49:50" x14ac:dyDescent="0.25">
      <c r="AW2213" s="310"/>
      <c r="AX2213" s="310"/>
    </row>
    <row r="2215" spans="49:50" x14ac:dyDescent="0.25">
      <c r="AW2215" s="310"/>
      <c r="AX2215" s="310"/>
    </row>
    <row r="2217" spans="49:50" x14ac:dyDescent="0.25">
      <c r="AW2217" s="310"/>
      <c r="AX2217" s="310"/>
    </row>
    <row r="2219" spans="49:50" x14ac:dyDescent="0.25">
      <c r="AW2219" s="310"/>
      <c r="AX2219" s="310"/>
    </row>
    <row r="2221" spans="49:50" x14ac:dyDescent="0.25">
      <c r="AW2221" s="310"/>
      <c r="AX2221" s="310"/>
    </row>
    <row r="2223" spans="49:50" x14ac:dyDescent="0.25">
      <c r="AW2223" s="310"/>
      <c r="AX2223" s="310"/>
    </row>
    <row r="2225" spans="49:50" x14ac:dyDescent="0.25">
      <c r="AW2225" s="310"/>
      <c r="AX2225" s="310"/>
    </row>
    <row r="2227" spans="49:50" x14ac:dyDescent="0.25">
      <c r="AW2227" s="310"/>
      <c r="AX2227" s="310"/>
    </row>
    <row r="2229" spans="49:50" x14ac:dyDescent="0.25">
      <c r="AW2229" s="310"/>
      <c r="AX2229" s="310"/>
    </row>
    <row r="2231" spans="49:50" x14ac:dyDescent="0.25">
      <c r="AW2231" s="310"/>
      <c r="AX2231" s="310"/>
    </row>
    <row r="2233" spans="49:50" x14ac:dyDescent="0.25">
      <c r="AW2233" s="310"/>
      <c r="AX2233" s="310"/>
    </row>
    <row r="2235" spans="49:50" x14ac:dyDescent="0.25">
      <c r="AW2235" s="310"/>
      <c r="AX2235" s="310"/>
    </row>
    <row r="2237" spans="49:50" x14ac:dyDescent="0.25">
      <c r="AW2237" s="310"/>
      <c r="AX2237" s="310"/>
    </row>
    <row r="2239" spans="49:50" x14ac:dyDescent="0.25">
      <c r="AW2239" s="310"/>
      <c r="AX2239" s="310"/>
    </row>
    <row r="2241" spans="49:50" x14ac:dyDescent="0.25">
      <c r="AW2241" s="310"/>
      <c r="AX2241" s="310"/>
    </row>
    <row r="2243" spans="49:50" x14ac:dyDescent="0.25">
      <c r="AW2243" s="310"/>
      <c r="AX2243" s="310"/>
    </row>
    <row r="2245" spans="49:50" x14ac:dyDescent="0.25">
      <c r="AW2245" s="310"/>
      <c r="AX2245" s="310"/>
    </row>
    <row r="2247" spans="49:50" x14ac:dyDescent="0.25">
      <c r="AW2247" s="310"/>
      <c r="AX2247" s="310"/>
    </row>
    <row r="2249" spans="49:50" x14ac:dyDescent="0.25">
      <c r="AW2249" s="310"/>
      <c r="AX2249" s="310"/>
    </row>
    <row r="2251" spans="49:50" x14ac:dyDescent="0.25">
      <c r="AW2251" s="310"/>
      <c r="AX2251" s="310"/>
    </row>
    <row r="2253" spans="49:50" x14ac:dyDescent="0.25">
      <c r="AW2253" s="310"/>
      <c r="AX2253" s="310"/>
    </row>
    <row r="2255" spans="49:50" x14ac:dyDescent="0.25">
      <c r="AW2255" s="310"/>
      <c r="AX2255" s="310"/>
    </row>
    <row r="2257" spans="49:50" x14ac:dyDescent="0.25">
      <c r="AW2257" s="310"/>
      <c r="AX2257" s="310"/>
    </row>
    <row r="2259" spans="49:50" x14ac:dyDescent="0.25">
      <c r="AW2259" s="310"/>
      <c r="AX2259" s="310"/>
    </row>
    <row r="2261" spans="49:50" x14ac:dyDescent="0.25">
      <c r="AW2261" s="310"/>
      <c r="AX2261" s="310"/>
    </row>
    <row r="2263" spans="49:50" x14ac:dyDescent="0.25">
      <c r="AW2263" s="310"/>
      <c r="AX2263" s="310"/>
    </row>
    <row r="2265" spans="49:50" x14ac:dyDescent="0.25">
      <c r="AW2265" s="310"/>
      <c r="AX2265" s="310"/>
    </row>
    <row r="2267" spans="49:50" x14ac:dyDescent="0.25">
      <c r="AW2267" s="310"/>
      <c r="AX2267" s="310"/>
    </row>
    <row r="2269" spans="49:50" x14ac:dyDescent="0.25">
      <c r="AW2269" s="310"/>
      <c r="AX2269" s="310"/>
    </row>
    <row r="2271" spans="49:50" x14ac:dyDescent="0.25">
      <c r="AW2271" s="310"/>
      <c r="AX2271" s="310"/>
    </row>
    <row r="2273" spans="49:50" x14ac:dyDescent="0.25">
      <c r="AW2273" s="310"/>
      <c r="AX2273" s="310"/>
    </row>
    <row r="2275" spans="49:50" x14ac:dyDescent="0.25">
      <c r="AW2275" s="310"/>
      <c r="AX2275" s="310"/>
    </row>
    <row r="2277" spans="49:50" x14ac:dyDescent="0.25">
      <c r="AW2277" s="310"/>
      <c r="AX2277" s="310"/>
    </row>
    <row r="2279" spans="49:50" x14ac:dyDescent="0.25">
      <c r="AW2279" s="310"/>
      <c r="AX2279" s="310"/>
    </row>
    <row r="2281" spans="49:50" x14ac:dyDescent="0.25">
      <c r="AW2281" s="310"/>
      <c r="AX2281" s="310"/>
    </row>
    <row r="2283" spans="49:50" x14ac:dyDescent="0.25">
      <c r="AW2283" s="310"/>
      <c r="AX2283" s="310"/>
    </row>
    <row r="2285" spans="49:50" x14ac:dyDescent="0.25">
      <c r="AW2285" s="310"/>
      <c r="AX2285" s="310"/>
    </row>
    <row r="2287" spans="49:50" x14ac:dyDescent="0.25">
      <c r="AW2287" s="310"/>
      <c r="AX2287" s="310"/>
    </row>
    <row r="2289" spans="49:50" x14ac:dyDescent="0.25">
      <c r="AW2289" s="310"/>
      <c r="AX2289" s="310"/>
    </row>
    <row r="2291" spans="49:50" x14ac:dyDescent="0.25">
      <c r="AW2291" s="310"/>
      <c r="AX2291" s="310"/>
    </row>
    <row r="2293" spans="49:50" x14ac:dyDescent="0.25">
      <c r="AW2293" s="310"/>
      <c r="AX2293" s="310"/>
    </row>
    <row r="2295" spans="49:50" x14ac:dyDescent="0.25">
      <c r="AW2295" s="310"/>
      <c r="AX2295" s="310"/>
    </row>
    <row r="2297" spans="49:50" x14ac:dyDescent="0.25">
      <c r="AW2297" s="310"/>
      <c r="AX2297" s="310"/>
    </row>
    <row r="2299" spans="49:50" x14ac:dyDescent="0.25">
      <c r="AW2299" s="310"/>
      <c r="AX2299" s="310"/>
    </row>
    <row r="2301" spans="49:50" x14ac:dyDescent="0.25">
      <c r="AW2301" s="310"/>
      <c r="AX2301" s="310"/>
    </row>
    <row r="2303" spans="49:50" x14ac:dyDescent="0.25">
      <c r="AW2303" s="310"/>
      <c r="AX2303" s="310"/>
    </row>
    <row r="2305" spans="49:50" x14ac:dyDescent="0.25">
      <c r="AW2305" s="310"/>
      <c r="AX2305" s="310"/>
    </row>
    <row r="2307" spans="49:50" x14ac:dyDescent="0.25">
      <c r="AW2307" s="310"/>
      <c r="AX2307" s="310"/>
    </row>
    <row r="2309" spans="49:50" x14ac:dyDescent="0.25">
      <c r="AW2309" s="310"/>
      <c r="AX2309" s="310"/>
    </row>
    <row r="2311" spans="49:50" x14ac:dyDescent="0.25">
      <c r="AW2311" s="310"/>
      <c r="AX2311" s="310"/>
    </row>
    <row r="2313" spans="49:50" x14ac:dyDescent="0.25">
      <c r="AW2313" s="310"/>
      <c r="AX2313" s="310"/>
    </row>
    <row r="2315" spans="49:50" x14ac:dyDescent="0.25">
      <c r="AW2315" s="310"/>
      <c r="AX2315" s="310"/>
    </row>
    <row r="2317" spans="49:50" x14ac:dyDescent="0.25">
      <c r="AW2317" s="310"/>
      <c r="AX2317" s="310"/>
    </row>
    <row r="2319" spans="49:50" x14ac:dyDescent="0.25">
      <c r="AW2319" s="310"/>
      <c r="AX2319" s="310"/>
    </row>
    <row r="2321" spans="49:50" x14ac:dyDescent="0.25">
      <c r="AW2321" s="310"/>
      <c r="AX2321" s="310"/>
    </row>
    <row r="2323" spans="49:50" x14ac:dyDescent="0.25">
      <c r="AW2323" s="310"/>
      <c r="AX2323" s="310"/>
    </row>
    <row r="2325" spans="49:50" x14ac:dyDescent="0.25">
      <c r="AW2325" s="310"/>
      <c r="AX2325" s="310"/>
    </row>
    <row r="2327" spans="49:50" x14ac:dyDescent="0.25">
      <c r="AW2327" s="310"/>
      <c r="AX2327" s="310"/>
    </row>
    <row r="2329" spans="49:50" x14ac:dyDescent="0.25">
      <c r="AW2329" s="310"/>
      <c r="AX2329" s="310"/>
    </row>
    <row r="2331" spans="49:50" x14ac:dyDescent="0.25">
      <c r="AW2331" s="310"/>
      <c r="AX2331" s="310"/>
    </row>
    <row r="2333" spans="49:50" x14ac:dyDescent="0.25">
      <c r="AW2333" s="310"/>
      <c r="AX2333" s="310"/>
    </row>
    <row r="2335" spans="49:50" x14ac:dyDescent="0.25">
      <c r="AW2335" s="310"/>
      <c r="AX2335" s="310"/>
    </row>
    <row r="2337" spans="49:50" x14ac:dyDescent="0.25">
      <c r="AW2337" s="310"/>
      <c r="AX2337" s="310"/>
    </row>
    <row r="2339" spans="49:50" x14ac:dyDescent="0.25">
      <c r="AW2339" s="310"/>
      <c r="AX2339" s="310"/>
    </row>
    <row r="2341" spans="49:50" x14ac:dyDescent="0.25">
      <c r="AW2341" s="310"/>
      <c r="AX2341" s="310"/>
    </row>
    <row r="2343" spans="49:50" x14ac:dyDescent="0.25">
      <c r="AW2343" s="310"/>
      <c r="AX2343" s="310"/>
    </row>
    <row r="2345" spans="49:50" x14ac:dyDescent="0.25">
      <c r="AW2345" s="310"/>
      <c r="AX2345" s="310"/>
    </row>
    <row r="2347" spans="49:50" x14ac:dyDescent="0.25">
      <c r="AW2347" s="310"/>
      <c r="AX2347" s="310"/>
    </row>
    <row r="2349" spans="49:50" x14ac:dyDescent="0.25">
      <c r="AW2349" s="310"/>
      <c r="AX2349" s="310"/>
    </row>
    <row r="2351" spans="49:50" x14ac:dyDescent="0.25">
      <c r="AW2351" s="310"/>
      <c r="AX2351" s="310"/>
    </row>
    <row r="2353" spans="49:50" x14ac:dyDescent="0.25">
      <c r="AW2353" s="310"/>
      <c r="AX2353" s="310"/>
    </row>
    <row r="2355" spans="49:50" x14ac:dyDescent="0.25">
      <c r="AW2355" s="310"/>
      <c r="AX2355" s="310"/>
    </row>
    <row r="2357" spans="49:50" x14ac:dyDescent="0.25">
      <c r="AW2357" s="310"/>
      <c r="AX2357" s="310"/>
    </row>
    <row r="2359" spans="49:50" x14ac:dyDescent="0.25">
      <c r="AW2359" s="310"/>
      <c r="AX2359" s="310"/>
    </row>
    <row r="2361" spans="49:50" x14ac:dyDescent="0.25">
      <c r="AW2361" s="310"/>
      <c r="AX2361" s="310"/>
    </row>
    <row r="2363" spans="49:50" x14ac:dyDescent="0.25">
      <c r="AW2363" s="310"/>
      <c r="AX2363" s="310"/>
    </row>
    <row r="2365" spans="49:50" x14ac:dyDescent="0.25">
      <c r="AW2365" s="310"/>
      <c r="AX2365" s="310"/>
    </row>
    <row r="2367" spans="49:50" x14ac:dyDescent="0.25">
      <c r="AW2367" s="310"/>
      <c r="AX2367" s="310"/>
    </row>
    <row r="2369" spans="49:50" x14ac:dyDescent="0.25">
      <c r="AW2369" s="310"/>
      <c r="AX2369" s="310"/>
    </row>
    <row r="2371" spans="49:50" x14ac:dyDescent="0.25">
      <c r="AW2371" s="310"/>
      <c r="AX2371" s="310"/>
    </row>
    <row r="2373" spans="49:50" x14ac:dyDescent="0.25">
      <c r="AW2373" s="310"/>
      <c r="AX2373" s="310"/>
    </row>
    <row r="2375" spans="49:50" x14ac:dyDescent="0.25">
      <c r="AW2375" s="310"/>
      <c r="AX2375" s="310"/>
    </row>
    <row r="2377" spans="49:50" x14ac:dyDescent="0.25">
      <c r="AW2377" s="310"/>
      <c r="AX2377" s="310"/>
    </row>
    <row r="2379" spans="49:50" x14ac:dyDescent="0.25">
      <c r="AW2379" s="310"/>
      <c r="AX2379" s="310"/>
    </row>
    <row r="2381" spans="49:50" x14ac:dyDescent="0.25">
      <c r="AW2381" s="310"/>
      <c r="AX2381" s="310"/>
    </row>
    <row r="2383" spans="49:50" x14ac:dyDescent="0.25">
      <c r="AW2383" s="310"/>
      <c r="AX2383" s="310"/>
    </row>
    <row r="2385" spans="49:50" x14ac:dyDescent="0.25">
      <c r="AW2385" s="310"/>
      <c r="AX2385" s="310"/>
    </row>
    <row r="2387" spans="49:50" x14ac:dyDescent="0.25">
      <c r="AW2387" s="310"/>
      <c r="AX2387" s="310"/>
    </row>
    <row r="2389" spans="49:50" x14ac:dyDescent="0.25">
      <c r="AW2389" s="310"/>
      <c r="AX2389" s="310"/>
    </row>
    <row r="2391" spans="49:50" x14ac:dyDescent="0.25">
      <c r="AW2391" s="310"/>
      <c r="AX2391" s="310"/>
    </row>
    <row r="2393" spans="49:50" x14ac:dyDescent="0.25">
      <c r="AW2393" s="310"/>
      <c r="AX2393" s="310"/>
    </row>
    <row r="2395" spans="49:50" x14ac:dyDescent="0.25">
      <c r="AW2395" s="310"/>
      <c r="AX2395" s="310"/>
    </row>
    <row r="2397" spans="49:50" x14ac:dyDescent="0.25">
      <c r="AW2397" s="310"/>
      <c r="AX2397" s="310"/>
    </row>
    <row r="2399" spans="49:50" x14ac:dyDescent="0.25">
      <c r="AW2399" s="310"/>
      <c r="AX2399" s="310"/>
    </row>
    <row r="2401" spans="49:50" x14ac:dyDescent="0.25">
      <c r="AW2401" s="310"/>
      <c r="AX2401" s="310"/>
    </row>
    <row r="2403" spans="49:50" x14ac:dyDescent="0.25">
      <c r="AW2403" s="310"/>
      <c r="AX2403" s="310"/>
    </row>
    <row r="2405" spans="49:50" x14ac:dyDescent="0.25">
      <c r="AW2405" s="310"/>
      <c r="AX2405" s="310"/>
    </row>
    <row r="2407" spans="49:50" x14ac:dyDescent="0.25">
      <c r="AW2407" s="310"/>
      <c r="AX2407" s="310"/>
    </row>
    <row r="2409" spans="49:50" x14ac:dyDescent="0.25">
      <c r="AW2409" s="310"/>
      <c r="AX2409" s="310"/>
    </row>
    <row r="2411" spans="49:50" x14ac:dyDescent="0.25">
      <c r="AW2411" s="310"/>
      <c r="AX2411" s="310"/>
    </row>
    <row r="2413" spans="49:50" x14ac:dyDescent="0.25">
      <c r="AW2413" s="310"/>
      <c r="AX2413" s="310"/>
    </row>
    <row r="2415" spans="49:50" x14ac:dyDescent="0.25">
      <c r="AW2415" s="310"/>
      <c r="AX2415" s="310"/>
    </row>
    <row r="2417" spans="49:50" x14ac:dyDescent="0.25">
      <c r="AW2417" s="310"/>
      <c r="AX2417" s="310"/>
    </row>
    <row r="2419" spans="49:50" x14ac:dyDescent="0.25">
      <c r="AW2419" s="310"/>
      <c r="AX2419" s="310"/>
    </row>
    <row r="2421" spans="49:50" x14ac:dyDescent="0.25">
      <c r="AW2421" s="310"/>
      <c r="AX2421" s="310"/>
    </row>
    <row r="2423" spans="49:50" x14ac:dyDescent="0.25">
      <c r="AW2423" s="310"/>
      <c r="AX2423" s="310"/>
    </row>
    <row r="2425" spans="49:50" x14ac:dyDescent="0.25">
      <c r="AW2425" s="310"/>
      <c r="AX2425" s="310"/>
    </row>
    <row r="2427" spans="49:50" x14ac:dyDescent="0.25">
      <c r="AW2427" s="310"/>
      <c r="AX2427" s="310"/>
    </row>
    <row r="2429" spans="49:50" x14ac:dyDescent="0.25">
      <c r="AW2429" s="310"/>
      <c r="AX2429" s="310"/>
    </row>
    <row r="2431" spans="49:50" x14ac:dyDescent="0.25">
      <c r="AW2431" s="310"/>
      <c r="AX2431" s="310"/>
    </row>
    <row r="2433" spans="49:50" x14ac:dyDescent="0.25">
      <c r="AW2433" s="310"/>
      <c r="AX2433" s="310"/>
    </row>
    <row r="2435" spans="49:50" x14ac:dyDescent="0.25">
      <c r="AW2435" s="310"/>
      <c r="AX2435" s="310"/>
    </row>
    <row r="2437" spans="49:50" x14ac:dyDescent="0.25">
      <c r="AW2437" s="310"/>
      <c r="AX2437" s="310"/>
    </row>
    <row r="2439" spans="49:50" x14ac:dyDescent="0.25">
      <c r="AW2439" s="310"/>
      <c r="AX2439" s="310"/>
    </row>
    <row r="2441" spans="49:50" x14ac:dyDescent="0.25">
      <c r="AW2441" s="310"/>
      <c r="AX2441" s="310"/>
    </row>
    <row r="2443" spans="49:50" x14ac:dyDescent="0.25">
      <c r="AW2443" s="310"/>
      <c r="AX2443" s="310"/>
    </row>
    <row r="2445" spans="49:50" x14ac:dyDescent="0.25">
      <c r="AW2445" s="310"/>
      <c r="AX2445" s="310"/>
    </row>
    <row r="2447" spans="49:50" x14ac:dyDescent="0.25">
      <c r="AW2447" s="310"/>
      <c r="AX2447" s="310"/>
    </row>
    <row r="2449" spans="49:50" x14ac:dyDescent="0.25">
      <c r="AW2449" s="310"/>
      <c r="AX2449" s="310"/>
    </row>
    <row r="2451" spans="49:50" x14ac:dyDescent="0.25">
      <c r="AW2451" s="310"/>
      <c r="AX2451" s="310"/>
    </row>
    <row r="2453" spans="49:50" x14ac:dyDescent="0.25">
      <c r="AW2453" s="310"/>
      <c r="AX2453" s="310"/>
    </row>
    <row r="2455" spans="49:50" x14ac:dyDescent="0.25">
      <c r="AW2455" s="310"/>
      <c r="AX2455" s="310"/>
    </row>
    <row r="2457" spans="49:50" x14ac:dyDescent="0.25">
      <c r="AW2457" s="310"/>
      <c r="AX2457" s="310"/>
    </row>
    <row r="2459" spans="49:50" x14ac:dyDescent="0.25">
      <c r="AW2459" s="310"/>
      <c r="AX2459" s="310"/>
    </row>
    <row r="2461" spans="49:50" x14ac:dyDescent="0.25">
      <c r="AW2461" s="310"/>
      <c r="AX2461" s="310"/>
    </row>
    <row r="2463" spans="49:50" x14ac:dyDescent="0.25">
      <c r="AW2463" s="310"/>
      <c r="AX2463" s="310"/>
    </row>
    <row r="2465" spans="49:50" x14ac:dyDescent="0.25">
      <c r="AW2465" s="310"/>
      <c r="AX2465" s="310"/>
    </row>
    <row r="2467" spans="49:50" x14ac:dyDescent="0.25">
      <c r="AW2467" s="310"/>
      <c r="AX2467" s="310"/>
    </row>
    <row r="2469" spans="49:50" x14ac:dyDescent="0.25">
      <c r="AW2469" s="310"/>
      <c r="AX2469" s="310"/>
    </row>
    <row r="2471" spans="49:50" x14ac:dyDescent="0.25">
      <c r="AW2471" s="310"/>
      <c r="AX2471" s="310"/>
    </row>
    <row r="2473" spans="49:50" x14ac:dyDescent="0.25">
      <c r="AW2473" s="310"/>
      <c r="AX2473" s="310"/>
    </row>
    <row r="2475" spans="49:50" x14ac:dyDescent="0.25">
      <c r="AW2475" s="310"/>
      <c r="AX2475" s="310"/>
    </row>
    <row r="2477" spans="49:50" x14ac:dyDescent="0.25">
      <c r="AW2477" s="310"/>
      <c r="AX2477" s="310"/>
    </row>
    <row r="2479" spans="49:50" x14ac:dyDescent="0.25">
      <c r="AW2479" s="310"/>
      <c r="AX2479" s="310"/>
    </row>
    <row r="2481" spans="49:50" x14ac:dyDescent="0.25">
      <c r="AW2481" s="310"/>
      <c r="AX2481" s="310"/>
    </row>
    <row r="2483" spans="49:50" x14ac:dyDescent="0.25">
      <c r="AW2483" s="310"/>
      <c r="AX2483" s="310"/>
    </row>
    <row r="2485" spans="49:50" x14ac:dyDescent="0.25">
      <c r="AW2485" s="310"/>
      <c r="AX2485" s="310"/>
    </row>
    <row r="2487" spans="49:50" x14ac:dyDescent="0.25">
      <c r="AW2487" s="310"/>
      <c r="AX2487" s="310"/>
    </row>
    <row r="2489" spans="49:50" x14ac:dyDescent="0.25">
      <c r="AW2489" s="310"/>
      <c r="AX2489" s="310"/>
    </row>
    <row r="2491" spans="49:50" x14ac:dyDescent="0.25">
      <c r="AW2491" s="310"/>
      <c r="AX2491" s="310"/>
    </row>
    <row r="2493" spans="49:50" x14ac:dyDescent="0.25">
      <c r="AW2493" s="310"/>
      <c r="AX2493" s="310"/>
    </row>
    <row r="2495" spans="49:50" x14ac:dyDescent="0.25">
      <c r="AW2495" s="310"/>
      <c r="AX2495" s="310"/>
    </row>
    <row r="2497" spans="49:50" x14ac:dyDescent="0.25">
      <c r="AW2497" s="310"/>
      <c r="AX2497" s="310"/>
    </row>
    <row r="2499" spans="49:50" x14ac:dyDescent="0.25">
      <c r="AW2499" s="310"/>
      <c r="AX2499" s="310"/>
    </row>
    <row r="2501" spans="49:50" x14ac:dyDescent="0.25">
      <c r="AW2501" s="310"/>
      <c r="AX2501" s="310"/>
    </row>
    <row r="2503" spans="49:50" x14ac:dyDescent="0.25">
      <c r="AW2503" s="310"/>
      <c r="AX2503" s="310"/>
    </row>
    <row r="2505" spans="49:50" x14ac:dyDescent="0.25">
      <c r="AW2505" s="310"/>
      <c r="AX2505" s="310"/>
    </row>
    <row r="2507" spans="49:50" x14ac:dyDescent="0.25">
      <c r="AW2507" s="310"/>
      <c r="AX2507" s="310"/>
    </row>
    <row r="2509" spans="49:50" x14ac:dyDescent="0.25">
      <c r="AW2509" s="310"/>
      <c r="AX2509" s="310"/>
    </row>
    <row r="2511" spans="49:50" x14ac:dyDescent="0.25">
      <c r="AW2511" s="310"/>
      <c r="AX2511" s="310"/>
    </row>
    <row r="2513" spans="49:50" x14ac:dyDescent="0.25">
      <c r="AW2513" s="310"/>
      <c r="AX2513" s="310"/>
    </row>
    <row r="2515" spans="49:50" x14ac:dyDescent="0.25">
      <c r="AW2515" s="310"/>
      <c r="AX2515" s="310"/>
    </row>
    <row r="2517" spans="49:50" x14ac:dyDescent="0.25">
      <c r="AW2517" s="310"/>
      <c r="AX2517" s="310"/>
    </row>
    <row r="2519" spans="49:50" x14ac:dyDescent="0.25">
      <c r="AW2519" s="310"/>
      <c r="AX2519" s="310"/>
    </row>
    <row r="2521" spans="49:50" x14ac:dyDescent="0.25">
      <c r="AW2521" s="310"/>
      <c r="AX2521" s="310"/>
    </row>
    <row r="2523" spans="49:50" x14ac:dyDescent="0.25">
      <c r="AW2523" s="310"/>
      <c r="AX2523" s="310"/>
    </row>
    <row r="2525" spans="49:50" x14ac:dyDescent="0.25">
      <c r="AW2525" s="310"/>
      <c r="AX2525" s="310"/>
    </row>
    <row r="2527" spans="49:50" x14ac:dyDescent="0.25">
      <c r="AW2527" s="310"/>
      <c r="AX2527" s="310"/>
    </row>
    <row r="2529" spans="49:50" x14ac:dyDescent="0.25">
      <c r="AW2529" s="310"/>
      <c r="AX2529" s="310"/>
    </row>
    <row r="2531" spans="49:50" x14ac:dyDescent="0.25">
      <c r="AW2531" s="310"/>
      <c r="AX2531" s="310"/>
    </row>
    <row r="2533" spans="49:50" x14ac:dyDescent="0.25">
      <c r="AW2533" s="310"/>
      <c r="AX2533" s="310"/>
    </row>
    <row r="2535" spans="49:50" x14ac:dyDescent="0.25">
      <c r="AW2535" s="310"/>
      <c r="AX2535" s="310"/>
    </row>
    <row r="2537" spans="49:50" x14ac:dyDescent="0.25">
      <c r="AW2537" s="310"/>
      <c r="AX2537" s="310"/>
    </row>
    <row r="2539" spans="49:50" x14ac:dyDescent="0.25">
      <c r="AW2539" s="310"/>
      <c r="AX2539" s="310"/>
    </row>
    <row r="2541" spans="49:50" x14ac:dyDescent="0.25">
      <c r="AW2541" s="310"/>
      <c r="AX2541" s="310"/>
    </row>
    <row r="2543" spans="49:50" x14ac:dyDescent="0.25">
      <c r="AW2543" s="310"/>
      <c r="AX2543" s="310"/>
    </row>
    <row r="2545" spans="49:50" x14ac:dyDescent="0.25">
      <c r="AW2545" s="310"/>
      <c r="AX2545" s="310"/>
    </row>
    <row r="2547" spans="49:50" x14ac:dyDescent="0.25">
      <c r="AW2547" s="310"/>
      <c r="AX2547" s="310"/>
    </row>
    <row r="2549" spans="49:50" x14ac:dyDescent="0.25">
      <c r="AW2549" s="310"/>
      <c r="AX2549" s="310"/>
    </row>
    <row r="2551" spans="49:50" x14ac:dyDescent="0.25">
      <c r="AW2551" s="310"/>
      <c r="AX2551" s="310"/>
    </row>
    <row r="2553" spans="49:50" x14ac:dyDescent="0.25">
      <c r="AW2553" s="310"/>
      <c r="AX2553" s="310"/>
    </row>
    <row r="2555" spans="49:50" x14ac:dyDescent="0.25">
      <c r="AW2555" s="310"/>
      <c r="AX2555" s="310"/>
    </row>
    <row r="2557" spans="49:50" x14ac:dyDescent="0.25">
      <c r="AW2557" s="310"/>
      <c r="AX2557" s="310"/>
    </row>
    <row r="2559" spans="49:50" x14ac:dyDescent="0.25">
      <c r="AW2559" s="310"/>
      <c r="AX2559" s="310"/>
    </row>
    <row r="2561" spans="49:50" x14ac:dyDescent="0.25">
      <c r="AW2561" s="310"/>
      <c r="AX2561" s="310"/>
    </row>
    <row r="2563" spans="49:50" x14ac:dyDescent="0.25">
      <c r="AW2563" s="310"/>
      <c r="AX2563" s="310"/>
    </row>
    <row r="2565" spans="49:50" x14ac:dyDescent="0.25">
      <c r="AW2565" s="310"/>
      <c r="AX2565" s="310"/>
    </row>
    <row r="2567" spans="49:50" x14ac:dyDescent="0.25">
      <c r="AW2567" s="310"/>
      <c r="AX2567" s="310"/>
    </row>
    <row r="2569" spans="49:50" x14ac:dyDescent="0.25">
      <c r="AW2569" s="310"/>
      <c r="AX2569" s="310"/>
    </row>
    <row r="2571" spans="49:50" x14ac:dyDescent="0.25">
      <c r="AW2571" s="310"/>
      <c r="AX2571" s="310"/>
    </row>
    <row r="2573" spans="49:50" x14ac:dyDescent="0.25">
      <c r="AW2573" s="310"/>
      <c r="AX2573" s="310"/>
    </row>
    <row r="2575" spans="49:50" x14ac:dyDescent="0.25">
      <c r="AW2575" s="310"/>
      <c r="AX2575" s="310"/>
    </row>
    <row r="2577" spans="49:50" x14ac:dyDescent="0.25">
      <c r="AW2577" s="310"/>
      <c r="AX2577" s="310"/>
    </row>
    <row r="2579" spans="49:50" x14ac:dyDescent="0.25">
      <c r="AW2579" s="310"/>
      <c r="AX2579" s="310"/>
    </row>
    <row r="2581" spans="49:50" x14ac:dyDescent="0.25">
      <c r="AW2581" s="310"/>
      <c r="AX2581" s="310"/>
    </row>
    <row r="2583" spans="49:50" x14ac:dyDescent="0.25">
      <c r="AW2583" s="310"/>
      <c r="AX2583" s="310"/>
    </row>
    <row r="2585" spans="49:50" x14ac:dyDescent="0.25">
      <c r="AW2585" s="310"/>
      <c r="AX2585" s="310"/>
    </row>
    <row r="2587" spans="49:50" x14ac:dyDescent="0.25">
      <c r="AW2587" s="310"/>
      <c r="AX2587" s="310"/>
    </row>
    <row r="2589" spans="49:50" x14ac:dyDescent="0.25">
      <c r="AW2589" s="310"/>
      <c r="AX2589" s="310"/>
    </row>
    <row r="2591" spans="49:50" x14ac:dyDescent="0.25">
      <c r="AW2591" s="310"/>
      <c r="AX2591" s="310"/>
    </row>
    <row r="2593" spans="49:50" x14ac:dyDescent="0.25">
      <c r="AW2593" s="310"/>
      <c r="AX2593" s="310"/>
    </row>
    <row r="2595" spans="49:50" x14ac:dyDescent="0.25">
      <c r="AW2595" s="310"/>
      <c r="AX2595" s="310"/>
    </row>
    <row r="2597" spans="49:50" x14ac:dyDescent="0.25">
      <c r="AW2597" s="310"/>
      <c r="AX2597" s="310"/>
    </row>
    <row r="2599" spans="49:50" x14ac:dyDescent="0.25">
      <c r="AW2599" s="310"/>
      <c r="AX2599" s="310"/>
    </row>
    <row r="2601" spans="49:50" x14ac:dyDescent="0.25">
      <c r="AW2601" s="310"/>
      <c r="AX2601" s="310"/>
    </row>
    <row r="2603" spans="49:50" x14ac:dyDescent="0.25">
      <c r="AW2603" s="310"/>
      <c r="AX2603" s="310"/>
    </row>
    <row r="2605" spans="49:50" x14ac:dyDescent="0.25">
      <c r="AW2605" s="310"/>
      <c r="AX2605" s="310"/>
    </row>
    <row r="2607" spans="49:50" x14ac:dyDescent="0.25">
      <c r="AW2607" s="310"/>
      <c r="AX2607" s="310"/>
    </row>
    <row r="2609" spans="49:50" x14ac:dyDescent="0.25">
      <c r="AW2609" s="310"/>
      <c r="AX2609" s="310"/>
    </row>
    <row r="2611" spans="49:50" x14ac:dyDescent="0.25">
      <c r="AW2611" s="310"/>
      <c r="AX2611" s="310"/>
    </row>
    <row r="2613" spans="49:50" x14ac:dyDescent="0.25">
      <c r="AW2613" s="310"/>
      <c r="AX2613" s="310"/>
    </row>
    <row r="2615" spans="49:50" x14ac:dyDescent="0.25">
      <c r="AW2615" s="310"/>
      <c r="AX2615" s="310"/>
    </row>
    <row r="2617" spans="49:50" x14ac:dyDescent="0.25">
      <c r="AW2617" s="310"/>
      <c r="AX2617" s="310"/>
    </row>
    <row r="2619" spans="49:50" x14ac:dyDescent="0.25">
      <c r="AW2619" s="310"/>
      <c r="AX2619" s="310"/>
    </row>
    <row r="2621" spans="49:50" x14ac:dyDescent="0.25">
      <c r="AW2621" s="310"/>
      <c r="AX2621" s="310"/>
    </row>
    <row r="2623" spans="49:50" x14ac:dyDescent="0.25">
      <c r="AW2623" s="310"/>
      <c r="AX2623" s="310"/>
    </row>
    <row r="2625" spans="49:50" x14ac:dyDescent="0.25">
      <c r="AW2625" s="310"/>
      <c r="AX2625" s="310"/>
    </row>
    <row r="2627" spans="49:50" x14ac:dyDescent="0.25">
      <c r="AW2627" s="310"/>
      <c r="AX2627" s="310"/>
    </row>
    <row r="2629" spans="49:50" x14ac:dyDescent="0.25">
      <c r="AW2629" s="310"/>
      <c r="AX2629" s="310"/>
    </row>
    <row r="2631" spans="49:50" x14ac:dyDescent="0.25">
      <c r="AW2631" s="310"/>
      <c r="AX2631" s="310"/>
    </row>
    <row r="2633" spans="49:50" x14ac:dyDescent="0.25">
      <c r="AW2633" s="310"/>
      <c r="AX2633" s="310"/>
    </row>
    <row r="2635" spans="49:50" x14ac:dyDescent="0.25">
      <c r="AW2635" s="310"/>
      <c r="AX2635" s="310"/>
    </row>
    <row r="2637" spans="49:50" x14ac:dyDescent="0.25">
      <c r="AW2637" s="310"/>
      <c r="AX2637" s="310"/>
    </row>
    <row r="2639" spans="49:50" x14ac:dyDescent="0.25">
      <c r="AW2639" s="310"/>
      <c r="AX2639" s="310"/>
    </row>
    <row r="2641" spans="49:50" x14ac:dyDescent="0.25">
      <c r="AW2641" s="310"/>
      <c r="AX2641" s="310"/>
    </row>
    <row r="2643" spans="49:50" x14ac:dyDescent="0.25">
      <c r="AW2643" s="310"/>
      <c r="AX2643" s="310"/>
    </row>
    <row r="2645" spans="49:50" x14ac:dyDescent="0.25">
      <c r="AW2645" s="310"/>
      <c r="AX2645" s="310"/>
    </row>
    <row r="2647" spans="49:50" x14ac:dyDescent="0.25">
      <c r="AW2647" s="310"/>
      <c r="AX2647" s="310"/>
    </row>
    <row r="2649" spans="49:50" x14ac:dyDescent="0.25">
      <c r="AW2649" s="310"/>
      <c r="AX2649" s="310"/>
    </row>
    <row r="2651" spans="49:50" x14ac:dyDescent="0.25">
      <c r="AW2651" s="310"/>
      <c r="AX2651" s="310"/>
    </row>
    <row r="2653" spans="49:50" x14ac:dyDescent="0.25">
      <c r="AW2653" s="310"/>
      <c r="AX2653" s="310"/>
    </row>
    <row r="2655" spans="49:50" x14ac:dyDescent="0.25">
      <c r="AW2655" s="310"/>
      <c r="AX2655" s="310"/>
    </row>
    <row r="2657" spans="49:50" x14ac:dyDescent="0.25">
      <c r="AW2657" s="310"/>
      <c r="AX2657" s="310"/>
    </row>
    <row r="2659" spans="49:50" x14ac:dyDescent="0.25">
      <c r="AW2659" s="310"/>
      <c r="AX2659" s="310"/>
    </row>
    <row r="2661" spans="49:50" x14ac:dyDescent="0.25">
      <c r="AW2661" s="310"/>
      <c r="AX2661" s="310"/>
    </row>
    <row r="2663" spans="49:50" x14ac:dyDescent="0.25">
      <c r="AW2663" s="310"/>
      <c r="AX2663" s="310"/>
    </row>
    <row r="2665" spans="49:50" x14ac:dyDescent="0.25">
      <c r="AW2665" s="310"/>
      <c r="AX2665" s="310"/>
    </row>
    <row r="2667" spans="49:50" x14ac:dyDescent="0.25">
      <c r="AW2667" s="310"/>
      <c r="AX2667" s="310"/>
    </row>
    <row r="2669" spans="49:50" x14ac:dyDescent="0.25">
      <c r="AW2669" s="310"/>
      <c r="AX2669" s="310"/>
    </row>
    <row r="2671" spans="49:50" x14ac:dyDescent="0.25">
      <c r="AW2671" s="310"/>
      <c r="AX2671" s="310"/>
    </row>
    <row r="2673" spans="49:50" x14ac:dyDescent="0.25">
      <c r="AW2673" s="310"/>
      <c r="AX2673" s="310"/>
    </row>
    <row r="2675" spans="49:50" x14ac:dyDescent="0.25">
      <c r="AW2675" s="310"/>
      <c r="AX2675" s="310"/>
    </row>
    <row r="2677" spans="49:50" x14ac:dyDescent="0.25">
      <c r="AW2677" s="310"/>
      <c r="AX2677" s="310"/>
    </row>
    <row r="2679" spans="49:50" x14ac:dyDescent="0.25">
      <c r="AW2679" s="310"/>
      <c r="AX2679" s="310"/>
    </row>
    <row r="2681" spans="49:50" x14ac:dyDescent="0.25">
      <c r="AW2681" s="310"/>
      <c r="AX2681" s="310"/>
    </row>
    <row r="2683" spans="49:50" x14ac:dyDescent="0.25">
      <c r="AW2683" s="310"/>
      <c r="AX2683" s="310"/>
    </row>
    <row r="2685" spans="49:50" x14ac:dyDescent="0.25">
      <c r="AW2685" s="310"/>
      <c r="AX2685" s="310"/>
    </row>
    <row r="2687" spans="49:50" x14ac:dyDescent="0.25">
      <c r="AW2687" s="310"/>
      <c r="AX2687" s="310"/>
    </row>
    <row r="2689" spans="49:50" x14ac:dyDescent="0.25">
      <c r="AW2689" s="310"/>
      <c r="AX2689" s="310"/>
    </row>
    <row r="2691" spans="49:50" x14ac:dyDescent="0.25">
      <c r="AW2691" s="310"/>
      <c r="AX2691" s="310"/>
    </row>
    <row r="2693" spans="49:50" x14ac:dyDescent="0.25">
      <c r="AW2693" s="310"/>
      <c r="AX2693" s="310"/>
    </row>
    <row r="2695" spans="49:50" x14ac:dyDescent="0.25">
      <c r="AW2695" s="310"/>
      <c r="AX2695" s="310"/>
    </row>
    <row r="2697" spans="49:50" x14ac:dyDescent="0.25">
      <c r="AW2697" s="310"/>
      <c r="AX2697" s="310"/>
    </row>
    <row r="2699" spans="49:50" x14ac:dyDescent="0.25">
      <c r="AW2699" s="310"/>
      <c r="AX2699" s="310"/>
    </row>
    <row r="2701" spans="49:50" x14ac:dyDescent="0.25">
      <c r="AW2701" s="310"/>
      <c r="AX2701" s="310"/>
    </row>
    <row r="2703" spans="49:50" x14ac:dyDescent="0.25">
      <c r="AW2703" s="310"/>
      <c r="AX2703" s="310"/>
    </row>
    <row r="2705" spans="49:50" x14ac:dyDescent="0.25">
      <c r="AW2705" s="310"/>
      <c r="AX2705" s="310"/>
    </row>
    <row r="2707" spans="49:50" x14ac:dyDescent="0.25">
      <c r="AW2707" s="310"/>
      <c r="AX2707" s="310"/>
    </row>
    <row r="2709" spans="49:50" x14ac:dyDescent="0.25">
      <c r="AW2709" s="310"/>
      <c r="AX2709" s="310"/>
    </row>
    <row r="2711" spans="49:50" x14ac:dyDescent="0.25">
      <c r="AW2711" s="310"/>
      <c r="AX2711" s="310"/>
    </row>
    <row r="2713" spans="49:50" x14ac:dyDescent="0.25">
      <c r="AW2713" s="310"/>
      <c r="AX2713" s="310"/>
    </row>
    <row r="2715" spans="49:50" x14ac:dyDescent="0.25">
      <c r="AW2715" s="310"/>
      <c r="AX2715" s="310"/>
    </row>
    <row r="2717" spans="49:50" x14ac:dyDescent="0.25">
      <c r="AW2717" s="310"/>
      <c r="AX2717" s="310"/>
    </row>
    <row r="2719" spans="49:50" x14ac:dyDescent="0.25">
      <c r="AW2719" s="310"/>
      <c r="AX2719" s="310"/>
    </row>
    <row r="2721" spans="49:50" x14ac:dyDescent="0.25">
      <c r="AW2721" s="310"/>
      <c r="AX2721" s="310"/>
    </row>
    <row r="2723" spans="49:50" x14ac:dyDescent="0.25">
      <c r="AW2723" s="310"/>
      <c r="AX2723" s="310"/>
    </row>
    <row r="2725" spans="49:50" x14ac:dyDescent="0.25">
      <c r="AW2725" s="310"/>
      <c r="AX2725" s="310"/>
    </row>
    <row r="2727" spans="49:50" x14ac:dyDescent="0.25">
      <c r="AW2727" s="310"/>
      <c r="AX2727" s="310"/>
    </row>
    <row r="2729" spans="49:50" x14ac:dyDescent="0.25">
      <c r="AW2729" s="310"/>
      <c r="AX2729" s="310"/>
    </row>
    <row r="2731" spans="49:50" x14ac:dyDescent="0.25">
      <c r="AW2731" s="310"/>
      <c r="AX2731" s="310"/>
    </row>
    <row r="2733" spans="49:50" x14ac:dyDescent="0.25">
      <c r="AW2733" s="310"/>
      <c r="AX2733" s="310"/>
    </row>
    <row r="2735" spans="49:50" x14ac:dyDescent="0.25">
      <c r="AW2735" s="310"/>
      <c r="AX2735" s="310"/>
    </row>
    <row r="2737" spans="49:50" x14ac:dyDescent="0.25">
      <c r="AW2737" s="310"/>
      <c r="AX2737" s="310"/>
    </row>
    <row r="2739" spans="49:50" x14ac:dyDescent="0.25">
      <c r="AW2739" s="310"/>
      <c r="AX2739" s="310"/>
    </row>
    <row r="2741" spans="49:50" x14ac:dyDescent="0.25">
      <c r="AW2741" s="310"/>
      <c r="AX2741" s="310"/>
    </row>
    <row r="2743" spans="49:50" x14ac:dyDescent="0.25">
      <c r="AW2743" s="310"/>
      <c r="AX2743" s="310"/>
    </row>
    <row r="2745" spans="49:50" x14ac:dyDescent="0.25">
      <c r="AW2745" s="310"/>
      <c r="AX2745" s="310"/>
    </row>
    <row r="2747" spans="49:50" x14ac:dyDescent="0.25">
      <c r="AW2747" s="310"/>
      <c r="AX2747" s="310"/>
    </row>
    <row r="2749" spans="49:50" x14ac:dyDescent="0.25">
      <c r="AW2749" s="310"/>
      <c r="AX2749" s="310"/>
    </row>
    <row r="2751" spans="49:50" x14ac:dyDescent="0.25">
      <c r="AW2751" s="310"/>
      <c r="AX2751" s="310"/>
    </row>
    <row r="2753" spans="49:50" x14ac:dyDescent="0.25">
      <c r="AW2753" s="310"/>
      <c r="AX2753" s="310"/>
    </row>
    <row r="2755" spans="49:50" x14ac:dyDescent="0.25">
      <c r="AW2755" s="310"/>
      <c r="AX2755" s="310"/>
    </row>
    <row r="2757" spans="49:50" x14ac:dyDescent="0.25">
      <c r="AW2757" s="310"/>
      <c r="AX2757" s="310"/>
    </row>
    <row r="2759" spans="49:50" x14ac:dyDescent="0.25">
      <c r="AW2759" s="310"/>
      <c r="AX2759" s="310"/>
    </row>
    <row r="2761" spans="49:50" x14ac:dyDescent="0.25">
      <c r="AW2761" s="310"/>
      <c r="AX2761" s="310"/>
    </row>
    <row r="2763" spans="49:50" x14ac:dyDescent="0.25">
      <c r="AW2763" s="310"/>
      <c r="AX2763" s="310"/>
    </row>
    <row r="2765" spans="49:50" x14ac:dyDescent="0.25">
      <c r="AW2765" s="310"/>
      <c r="AX2765" s="310"/>
    </row>
    <row r="2767" spans="49:50" x14ac:dyDescent="0.25">
      <c r="AW2767" s="310"/>
      <c r="AX2767" s="310"/>
    </row>
    <row r="2769" spans="49:50" x14ac:dyDescent="0.25">
      <c r="AW2769" s="310"/>
      <c r="AX2769" s="310"/>
    </row>
    <row r="2771" spans="49:50" x14ac:dyDescent="0.25">
      <c r="AW2771" s="310"/>
      <c r="AX2771" s="310"/>
    </row>
    <row r="2773" spans="49:50" x14ac:dyDescent="0.25">
      <c r="AW2773" s="310"/>
      <c r="AX2773" s="310"/>
    </row>
    <row r="2775" spans="49:50" x14ac:dyDescent="0.25">
      <c r="AW2775" s="310"/>
      <c r="AX2775" s="310"/>
    </row>
    <row r="2777" spans="49:50" x14ac:dyDescent="0.25">
      <c r="AW2777" s="310"/>
      <c r="AX2777" s="310"/>
    </row>
    <row r="2779" spans="49:50" x14ac:dyDescent="0.25">
      <c r="AW2779" s="310"/>
      <c r="AX2779" s="310"/>
    </row>
    <row r="2781" spans="49:50" x14ac:dyDescent="0.25">
      <c r="AW2781" s="310"/>
      <c r="AX2781" s="310"/>
    </row>
    <row r="2783" spans="49:50" x14ac:dyDescent="0.25">
      <c r="AW2783" s="310"/>
      <c r="AX2783" s="310"/>
    </row>
    <row r="2785" spans="49:50" x14ac:dyDescent="0.25">
      <c r="AW2785" s="310"/>
      <c r="AX2785" s="310"/>
    </row>
    <row r="2787" spans="49:50" x14ac:dyDescent="0.25">
      <c r="AW2787" s="310"/>
      <c r="AX2787" s="310"/>
    </row>
    <row r="2789" spans="49:50" x14ac:dyDescent="0.25">
      <c r="AW2789" s="310"/>
      <c r="AX2789" s="310"/>
    </row>
    <row r="2791" spans="49:50" x14ac:dyDescent="0.25">
      <c r="AW2791" s="310"/>
      <c r="AX2791" s="310"/>
    </row>
    <row r="2793" spans="49:50" x14ac:dyDescent="0.25">
      <c r="AW2793" s="310"/>
      <c r="AX2793" s="310"/>
    </row>
    <row r="2795" spans="49:50" x14ac:dyDescent="0.25">
      <c r="AW2795" s="310"/>
      <c r="AX2795" s="310"/>
    </row>
    <row r="2797" spans="49:50" x14ac:dyDescent="0.25">
      <c r="AW2797" s="310"/>
      <c r="AX2797" s="310"/>
    </row>
    <row r="2799" spans="49:50" x14ac:dyDescent="0.25">
      <c r="AW2799" s="310"/>
      <c r="AX2799" s="310"/>
    </row>
    <row r="2801" spans="49:50" x14ac:dyDescent="0.25">
      <c r="AW2801" s="310"/>
      <c r="AX2801" s="310"/>
    </row>
    <row r="2803" spans="49:50" x14ac:dyDescent="0.25">
      <c r="AW2803" s="310"/>
      <c r="AX2803" s="310"/>
    </row>
    <row r="2805" spans="49:50" x14ac:dyDescent="0.25">
      <c r="AW2805" s="310"/>
      <c r="AX2805" s="310"/>
    </row>
    <row r="2807" spans="49:50" x14ac:dyDescent="0.25">
      <c r="AW2807" s="310"/>
      <c r="AX2807" s="310"/>
    </row>
    <row r="2809" spans="49:50" x14ac:dyDescent="0.25">
      <c r="AW2809" s="310"/>
      <c r="AX2809" s="310"/>
    </row>
    <row r="2811" spans="49:50" x14ac:dyDescent="0.25">
      <c r="AW2811" s="310"/>
      <c r="AX2811" s="310"/>
    </row>
    <row r="2813" spans="49:50" x14ac:dyDescent="0.25">
      <c r="AW2813" s="310"/>
      <c r="AX2813" s="310"/>
    </row>
    <row r="2815" spans="49:50" x14ac:dyDescent="0.25">
      <c r="AW2815" s="310"/>
      <c r="AX2815" s="310"/>
    </row>
    <row r="2817" spans="49:50" x14ac:dyDescent="0.25">
      <c r="AW2817" s="310"/>
      <c r="AX2817" s="310"/>
    </row>
    <row r="2819" spans="49:50" x14ac:dyDescent="0.25">
      <c r="AW2819" s="310"/>
      <c r="AX2819" s="310"/>
    </row>
    <row r="2821" spans="49:50" x14ac:dyDescent="0.25">
      <c r="AW2821" s="310"/>
      <c r="AX2821" s="310"/>
    </row>
    <row r="2823" spans="49:50" x14ac:dyDescent="0.25">
      <c r="AW2823" s="310"/>
      <c r="AX2823" s="310"/>
    </row>
    <row r="2825" spans="49:50" x14ac:dyDescent="0.25">
      <c r="AW2825" s="310"/>
      <c r="AX2825" s="310"/>
    </row>
    <row r="2827" spans="49:50" x14ac:dyDescent="0.25">
      <c r="AW2827" s="310"/>
      <c r="AX2827" s="310"/>
    </row>
    <row r="2829" spans="49:50" x14ac:dyDescent="0.25">
      <c r="AW2829" s="310"/>
      <c r="AX2829" s="310"/>
    </row>
    <row r="2831" spans="49:50" x14ac:dyDescent="0.25">
      <c r="AW2831" s="310"/>
      <c r="AX2831" s="310"/>
    </row>
    <row r="2833" spans="49:50" x14ac:dyDescent="0.25">
      <c r="AW2833" s="310"/>
      <c r="AX2833" s="310"/>
    </row>
    <row r="2835" spans="49:50" x14ac:dyDescent="0.25">
      <c r="AW2835" s="310"/>
      <c r="AX2835" s="310"/>
    </row>
    <row r="2837" spans="49:50" x14ac:dyDescent="0.25">
      <c r="AW2837" s="310"/>
      <c r="AX2837" s="310"/>
    </row>
    <row r="2839" spans="49:50" x14ac:dyDescent="0.25">
      <c r="AW2839" s="310"/>
      <c r="AX2839" s="310"/>
    </row>
    <row r="2841" spans="49:50" x14ac:dyDescent="0.25">
      <c r="AW2841" s="310"/>
      <c r="AX2841" s="310"/>
    </row>
    <row r="2843" spans="49:50" x14ac:dyDescent="0.25">
      <c r="AW2843" s="310"/>
      <c r="AX2843" s="310"/>
    </row>
    <row r="2845" spans="49:50" x14ac:dyDescent="0.25">
      <c r="AW2845" s="310"/>
      <c r="AX2845" s="310"/>
    </row>
    <row r="2847" spans="49:50" x14ac:dyDescent="0.25">
      <c r="AW2847" s="310"/>
      <c r="AX2847" s="310"/>
    </row>
    <row r="2849" spans="49:50" x14ac:dyDescent="0.25">
      <c r="AW2849" s="310"/>
      <c r="AX2849" s="310"/>
    </row>
    <row r="2851" spans="49:50" x14ac:dyDescent="0.25">
      <c r="AW2851" s="310"/>
      <c r="AX2851" s="310"/>
    </row>
    <row r="2853" spans="49:50" x14ac:dyDescent="0.25">
      <c r="AW2853" s="310"/>
      <c r="AX2853" s="310"/>
    </row>
    <row r="2855" spans="49:50" x14ac:dyDescent="0.25">
      <c r="AW2855" s="310"/>
      <c r="AX2855" s="310"/>
    </row>
    <row r="2857" spans="49:50" x14ac:dyDescent="0.25">
      <c r="AW2857" s="310"/>
      <c r="AX2857" s="310"/>
    </row>
    <row r="2859" spans="49:50" x14ac:dyDescent="0.25">
      <c r="AW2859" s="310"/>
      <c r="AX2859" s="310"/>
    </row>
    <row r="2861" spans="49:50" x14ac:dyDescent="0.25">
      <c r="AW2861" s="310"/>
      <c r="AX2861" s="310"/>
    </row>
    <row r="2863" spans="49:50" x14ac:dyDescent="0.25">
      <c r="AW2863" s="310"/>
      <c r="AX2863" s="310"/>
    </row>
    <row r="2865" spans="49:50" x14ac:dyDescent="0.25">
      <c r="AW2865" s="310"/>
      <c r="AX2865" s="310"/>
    </row>
    <row r="2867" spans="49:50" x14ac:dyDescent="0.25">
      <c r="AW2867" s="310"/>
      <c r="AX2867" s="310"/>
    </row>
    <row r="2869" spans="49:50" x14ac:dyDescent="0.25">
      <c r="AW2869" s="310"/>
      <c r="AX2869" s="310"/>
    </row>
    <row r="2871" spans="49:50" x14ac:dyDescent="0.25">
      <c r="AW2871" s="310"/>
      <c r="AX2871" s="310"/>
    </row>
    <row r="2873" spans="49:50" x14ac:dyDescent="0.25">
      <c r="AW2873" s="310"/>
      <c r="AX2873" s="310"/>
    </row>
    <row r="2875" spans="49:50" x14ac:dyDescent="0.25">
      <c r="AW2875" s="310"/>
      <c r="AX2875" s="310"/>
    </row>
    <row r="2877" spans="49:50" x14ac:dyDescent="0.25">
      <c r="AW2877" s="310"/>
      <c r="AX2877" s="310"/>
    </row>
    <row r="2879" spans="49:50" x14ac:dyDescent="0.25">
      <c r="AW2879" s="310"/>
      <c r="AX2879" s="310"/>
    </row>
    <row r="2881" spans="49:50" x14ac:dyDescent="0.25">
      <c r="AW2881" s="310"/>
      <c r="AX2881" s="310"/>
    </row>
    <row r="2883" spans="49:50" x14ac:dyDescent="0.25">
      <c r="AW2883" s="310"/>
      <c r="AX2883" s="310"/>
    </row>
    <row r="2885" spans="49:50" x14ac:dyDescent="0.25">
      <c r="AW2885" s="310"/>
      <c r="AX2885" s="310"/>
    </row>
    <row r="2887" spans="49:50" x14ac:dyDescent="0.25">
      <c r="AW2887" s="310"/>
      <c r="AX2887" s="310"/>
    </row>
    <row r="2889" spans="49:50" x14ac:dyDescent="0.25">
      <c r="AW2889" s="310"/>
      <c r="AX2889" s="310"/>
    </row>
    <row r="2891" spans="49:50" x14ac:dyDescent="0.25">
      <c r="AW2891" s="310"/>
      <c r="AX2891" s="310"/>
    </row>
    <row r="2893" spans="49:50" x14ac:dyDescent="0.25">
      <c r="AW2893" s="310"/>
      <c r="AX2893" s="310"/>
    </row>
    <row r="2895" spans="49:50" x14ac:dyDescent="0.25">
      <c r="AW2895" s="310"/>
      <c r="AX2895" s="310"/>
    </row>
    <row r="2897" spans="49:50" x14ac:dyDescent="0.25">
      <c r="AW2897" s="310"/>
      <c r="AX2897" s="310"/>
    </row>
    <row r="2899" spans="49:50" x14ac:dyDescent="0.25">
      <c r="AW2899" s="310"/>
      <c r="AX2899" s="310"/>
    </row>
    <row r="2901" spans="49:50" x14ac:dyDescent="0.25">
      <c r="AW2901" s="310"/>
      <c r="AX2901" s="310"/>
    </row>
    <row r="2903" spans="49:50" x14ac:dyDescent="0.25">
      <c r="AW2903" s="310"/>
      <c r="AX2903" s="310"/>
    </row>
    <row r="2905" spans="49:50" x14ac:dyDescent="0.25">
      <c r="AW2905" s="310"/>
      <c r="AX2905" s="310"/>
    </row>
    <row r="2907" spans="49:50" x14ac:dyDescent="0.25">
      <c r="AW2907" s="310"/>
      <c r="AX2907" s="310"/>
    </row>
    <row r="2909" spans="49:50" x14ac:dyDescent="0.25">
      <c r="AW2909" s="310"/>
      <c r="AX2909" s="310"/>
    </row>
    <row r="2911" spans="49:50" x14ac:dyDescent="0.25">
      <c r="AW2911" s="310"/>
      <c r="AX2911" s="310"/>
    </row>
    <row r="2913" spans="49:50" x14ac:dyDescent="0.25">
      <c r="AW2913" s="310"/>
      <c r="AX2913" s="310"/>
    </row>
    <row r="2915" spans="49:50" x14ac:dyDescent="0.25">
      <c r="AW2915" s="310"/>
      <c r="AX2915" s="310"/>
    </row>
    <row r="2917" spans="49:50" x14ac:dyDescent="0.25">
      <c r="AW2917" s="310"/>
      <c r="AX2917" s="310"/>
    </row>
    <row r="2919" spans="49:50" x14ac:dyDescent="0.25">
      <c r="AW2919" s="310"/>
      <c r="AX2919" s="310"/>
    </row>
    <row r="2921" spans="49:50" x14ac:dyDescent="0.25">
      <c r="AW2921" s="310"/>
      <c r="AX2921" s="310"/>
    </row>
    <row r="2923" spans="49:50" x14ac:dyDescent="0.25">
      <c r="AW2923" s="310"/>
      <c r="AX2923" s="310"/>
    </row>
    <row r="2925" spans="49:50" x14ac:dyDescent="0.25">
      <c r="AW2925" s="310"/>
      <c r="AX2925" s="310"/>
    </row>
    <row r="2927" spans="49:50" x14ac:dyDescent="0.25">
      <c r="AW2927" s="310"/>
      <c r="AX2927" s="310"/>
    </row>
    <row r="2929" spans="49:50" x14ac:dyDescent="0.25">
      <c r="AW2929" s="310"/>
      <c r="AX2929" s="310"/>
    </row>
    <row r="2931" spans="49:50" x14ac:dyDescent="0.25">
      <c r="AW2931" s="310"/>
      <c r="AX2931" s="310"/>
    </row>
    <row r="2933" spans="49:50" x14ac:dyDescent="0.25">
      <c r="AW2933" s="310"/>
      <c r="AX2933" s="310"/>
    </row>
    <row r="2935" spans="49:50" x14ac:dyDescent="0.25">
      <c r="AW2935" s="310"/>
      <c r="AX2935" s="310"/>
    </row>
    <row r="2937" spans="49:50" x14ac:dyDescent="0.25">
      <c r="AW2937" s="310"/>
      <c r="AX2937" s="310"/>
    </row>
    <row r="2939" spans="49:50" x14ac:dyDescent="0.25">
      <c r="AW2939" s="310"/>
      <c r="AX2939" s="310"/>
    </row>
    <row r="2941" spans="49:50" x14ac:dyDescent="0.25">
      <c r="AW2941" s="310"/>
      <c r="AX2941" s="310"/>
    </row>
    <row r="2943" spans="49:50" x14ac:dyDescent="0.25">
      <c r="AW2943" s="310"/>
      <c r="AX2943" s="310"/>
    </row>
    <row r="2945" spans="49:50" x14ac:dyDescent="0.25">
      <c r="AW2945" s="310"/>
      <c r="AX2945" s="310"/>
    </row>
    <row r="2947" spans="49:50" x14ac:dyDescent="0.25">
      <c r="AW2947" s="310"/>
      <c r="AX2947" s="310"/>
    </row>
    <row r="2949" spans="49:50" x14ac:dyDescent="0.25">
      <c r="AW2949" s="310"/>
      <c r="AX2949" s="310"/>
    </row>
    <row r="2951" spans="49:50" x14ac:dyDescent="0.25">
      <c r="AW2951" s="310"/>
      <c r="AX2951" s="310"/>
    </row>
    <row r="2953" spans="49:50" x14ac:dyDescent="0.25">
      <c r="AW2953" s="310"/>
      <c r="AX2953" s="310"/>
    </row>
    <row r="2955" spans="49:50" x14ac:dyDescent="0.25">
      <c r="AW2955" s="310"/>
      <c r="AX2955" s="310"/>
    </row>
    <row r="2957" spans="49:50" x14ac:dyDescent="0.25">
      <c r="AW2957" s="310"/>
      <c r="AX2957" s="310"/>
    </row>
    <row r="2959" spans="49:50" x14ac:dyDescent="0.25">
      <c r="AW2959" s="310"/>
      <c r="AX2959" s="310"/>
    </row>
    <row r="2961" spans="49:50" x14ac:dyDescent="0.25">
      <c r="AW2961" s="310"/>
      <c r="AX2961" s="310"/>
    </row>
    <row r="2963" spans="49:50" x14ac:dyDescent="0.25">
      <c r="AW2963" s="310"/>
      <c r="AX2963" s="310"/>
    </row>
    <row r="2965" spans="49:50" x14ac:dyDescent="0.25">
      <c r="AW2965" s="310"/>
      <c r="AX2965" s="310"/>
    </row>
    <row r="2967" spans="49:50" x14ac:dyDescent="0.25">
      <c r="AW2967" s="310"/>
      <c r="AX2967" s="310"/>
    </row>
    <row r="2969" spans="49:50" x14ac:dyDescent="0.25">
      <c r="AW2969" s="310"/>
      <c r="AX2969" s="310"/>
    </row>
    <row r="2971" spans="49:50" x14ac:dyDescent="0.25">
      <c r="AW2971" s="310"/>
      <c r="AX2971" s="310"/>
    </row>
    <row r="2973" spans="49:50" x14ac:dyDescent="0.25">
      <c r="AW2973" s="310"/>
      <c r="AX2973" s="310"/>
    </row>
    <row r="2975" spans="49:50" x14ac:dyDescent="0.25">
      <c r="AW2975" s="310"/>
      <c r="AX2975" s="310"/>
    </row>
    <row r="2977" spans="49:50" x14ac:dyDescent="0.25">
      <c r="AW2977" s="310"/>
      <c r="AX2977" s="310"/>
    </row>
    <row r="2979" spans="49:50" x14ac:dyDescent="0.25">
      <c r="AW2979" s="310"/>
      <c r="AX2979" s="310"/>
    </row>
    <row r="2981" spans="49:50" x14ac:dyDescent="0.25">
      <c r="AW2981" s="310"/>
      <c r="AX2981" s="310"/>
    </row>
    <row r="2983" spans="49:50" x14ac:dyDescent="0.25">
      <c r="AW2983" s="310"/>
      <c r="AX2983" s="310"/>
    </row>
    <row r="2985" spans="49:50" x14ac:dyDescent="0.25">
      <c r="AW2985" s="310"/>
      <c r="AX2985" s="310"/>
    </row>
    <row r="2987" spans="49:50" x14ac:dyDescent="0.25">
      <c r="AW2987" s="310"/>
      <c r="AX2987" s="310"/>
    </row>
    <row r="2989" spans="49:50" x14ac:dyDescent="0.25">
      <c r="AW2989" s="310"/>
      <c r="AX2989" s="310"/>
    </row>
    <row r="2991" spans="49:50" x14ac:dyDescent="0.25">
      <c r="AW2991" s="310"/>
      <c r="AX2991" s="310"/>
    </row>
    <row r="2993" spans="49:50" x14ac:dyDescent="0.25">
      <c r="AW2993" s="310"/>
      <c r="AX2993" s="310"/>
    </row>
    <row r="2995" spans="49:50" x14ac:dyDescent="0.25">
      <c r="AW2995" s="310"/>
      <c r="AX2995" s="310"/>
    </row>
    <row r="2997" spans="49:50" x14ac:dyDescent="0.25">
      <c r="AW2997" s="310"/>
      <c r="AX2997" s="310"/>
    </row>
    <row r="2999" spans="49:50" x14ac:dyDescent="0.25">
      <c r="AW2999" s="310"/>
      <c r="AX2999" s="310"/>
    </row>
    <row r="3001" spans="49:50" x14ac:dyDescent="0.25">
      <c r="AW3001" s="310"/>
      <c r="AX3001" s="310"/>
    </row>
    <row r="3003" spans="49:50" x14ac:dyDescent="0.25">
      <c r="AW3003" s="310"/>
      <c r="AX3003" s="310"/>
    </row>
    <row r="3005" spans="49:50" x14ac:dyDescent="0.25">
      <c r="AW3005" s="310"/>
      <c r="AX3005" s="310"/>
    </row>
    <row r="3007" spans="49:50" x14ac:dyDescent="0.25">
      <c r="AW3007" s="310"/>
      <c r="AX3007" s="310"/>
    </row>
    <row r="3009" spans="49:50" x14ac:dyDescent="0.25">
      <c r="AW3009" s="310"/>
      <c r="AX3009" s="310"/>
    </row>
    <row r="3011" spans="49:50" x14ac:dyDescent="0.25">
      <c r="AW3011" s="310"/>
      <c r="AX3011" s="310"/>
    </row>
    <row r="3013" spans="49:50" x14ac:dyDescent="0.25">
      <c r="AW3013" s="310"/>
      <c r="AX3013" s="310"/>
    </row>
    <row r="3015" spans="49:50" x14ac:dyDescent="0.25">
      <c r="AW3015" s="310"/>
      <c r="AX3015" s="310"/>
    </row>
    <row r="3017" spans="49:50" x14ac:dyDescent="0.25">
      <c r="AW3017" s="310"/>
      <c r="AX3017" s="310"/>
    </row>
    <row r="3019" spans="49:50" x14ac:dyDescent="0.25">
      <c r="AW3019" s="310"/>
      <c r="AX3019" s="310"/>
    </row>
    <row r="3021" spans="49:50" x14ac:dyDescent="0.25">
      <c r="AW3021" s="310"/>
      <c r="AX3021" s="310"/>
    </row>
    <row r="3023" spans="49:50" x14ac:dyDescent="0.25">
      <c r="AW3023" s="310"/>
      <c r="AX3023" s="310"/>
    </row>
    <row r="3025" spans="49:50" x14ac:dyDescent="0.25">
      <c r="AW3025" s="310"/>
      <c r="AX3025" s="310"/>
    </row>
    <row r="3027" spans="49:50" x14ac:dyDescent="0.25">
      <c r="AW3027" s="310"/>
      <c r="AX3027" s="310"/>
    </row>
    <row r="3029" spans="49:50" x14ac:dyDescent="0.25">
      <c r="AW3029" s="310"/>
      <c r="AX3029" s="310"/>
    </row>
    <row r="3031" spans="49:50" x14ac:dyDescent="0.25">
      <c r="AW3031" s="310"/>
      <c r="AX3031" s="310"/>
    </row>
    <row r="3033" spans="49:50" x14ac:dyDescent="0.25">
      <c r="AW3033" s="310"/>
      <c r="AX3033" s="310"/>
    </row>
    <row r="3035" spans="49:50" x14ac:dyDescent="0.25">
      <c r="AW3035" s="310"/>
      <c r="AX3035" s="310"/>
    </row>
    <row r="3037" spans="49:50" x14ac:dyDescent="0.25">
      <c r="AW3037" s="310"/>
      <c r="AX3037" s="310"/>
    </row>
    <row r="3039" spans="49:50" x14ac:dyDescent="0.25">
      <c r="AW3039" s="310"/>
      <c r="AX3039" s="310"/>
    </row>
    <row r="3041" spans="49:50" x14ac:dyDescent="0.25">
      <c r="AW3041" s="310"/>
      <c r="AX3041" s="310"/>
    </row>
    <row r="3043" spans="49:50" x14ac:dyDescent="0.25">
      <c r="AW3043" s="310"/>
      <c r="AX3043" s="310"/>
    </row>
    <row r="3045" spans="49:50" x14ac:dyDescent="0.25">
      <c r="AW3045" s="310"/>
      <c r="AX3045" s="310"/>
    </row>
    <row r="3047" spans="49:50" x14ac:dyDescent="0.25">
      <c r="AW3047" s="310"/>
      <c r="AX3047" s="310"/>
    </row>
    <row r="3049" spans="49:50" x14ac:dyDescent="0.25">
      <c r="AW3049" s="310"/>
      <c r="AX3049" s="310"/>
    </row>
    <row r="3051" spans="49:50" x14ac:dyDescent="0.25">
      <c r="AW3051" s="310"/>
      <c r="AX3051" s="310"/>
    </row>
    <row r="3053" spans="49:50" x14ac:dyDescent="0.25">
      <c r="AW3053" s="310"/>
      <c r="AX3053" s="310"/>
    </row>
    <row r="3055" spans="49:50" x14ac:dyDescent="0.25">
      <c r="AW3055" s="310"/>
      <c r="AX3055" s="310"/>
    </row>
    <row r="3057" spans="49:50" x14ac:dyDescent="0.25">
      <c r="AW3057" s="310"/>
      <c r="AX3057" s="310"/>
    </row>
    <row r="3059" spans="49:50" x14ac:dyDescent="0.25">
      <c r="AW3059" s="310"/>
      <c r="AX3059" s="310"/>
    </row>
    <row r="3061" spans="49:50" x14ac:dyDescent="0.25">
      <c r="AW3061" s="310"/>
      <c r="AX3061" s="310"/>
    </row>
    <row r="3063" spans="49:50" x14ac:dyDescent="0.25">
      <c r="AW3063" s="310"/>
      <c r="AX3063" s="310"/>
    </row>
    <row r="3065" spans="49:50" x14ac:dyDescent="0.25">
      <c r="AW3065" s="310"/>
      <c r="AX3065" s="310"/>
    </row>
    <row r="3067" spans="49:50" x14ac:dyDescent="0.25">
      <c r="AW3067" s="310"/>
      <c r="AX3067" s="310"/>
    </row>
    <row r="3069" spans="49:50" x14ac:dyDescent="0.25">
      <c r="AW3069" s="310"/>
      <c r="AX3069" s="310"/>
    </row>
    <row r="3071" spans="49:50" x14ac:dyDescent="0.25">
      <c r="AW3071" s="310"/>
      <c r="AX3071" s="310"/>
    </row>
    <row r="3073" spans="49:50" x14ac:dyDescent="0.25">
      <c r="AW3073" s="310"/>
      <c r="AX3073" s="310"/>
    </row>
    <row r="3075" spans="49:50" x14ac:dyDescent="0.25">
      <c r="AW3075" s="310"/>
      <c r="AX3075" s="310"/>
    </row>
    <row r="3077" spans="49:50" x14ac:dyDescent="0.25">
      <c r="AW3077" s="310"/>
      <c r="AX3077" s="310"/>
    </row>
    <row r="3079" spans="49:50" x14ac:dyDescent="0.25">
      <c r="AW3079" s="310"/>
      <c r="AX3079" s="310"/>
    </row>
    <row r="3081" spans="49:50" x14ac:dyDescent="0.25">
      <c r="AW3081" s="310"/>
      <c r="AX3081" s="310"/>
    </row>
    <row r="3083" spans="49:50" x14ac:dyDescent="0.25">
      <c r="AW3083" s="310"/>
      <c r="AX3083" s="310"/>
    </row>
    <row r="3085" spans="49:50" x14ac:dyDescent="0.25">
      <c r="AW3085" s="310"/>
      <c r="AX3085" s="310"/>
    </row>
    <row r="3087" spans="49:50" x14ac:dyDescent="0.25">
      <c r="AW3087" s="310"/>
      <c r="AX3087" s="310"/>
    </row>
    <row r="3089" spans="49:50" x14ac:dyDescent="0.25">
      <c r="AW3089" s="310"/>
      <c r="AX3089" s="310"/>
    </row>
    <row r="3091" spans="49:50" x14ac:dyDescent="0.25">
      <c r="AW3091" s="310"/>
      <c r="AX3091" s="310"/>
    </row>
    <row r="3093" spans="49:50" x14ac:dyDescent="0.25">
      <c r="AW3093" s="310"/>
      <c r="AX3093" s="310"/>
    </row>
    <row r="3095" spans="49:50" x14ac:dyDescent="0.25">
      <c r="AW3095" s="310"/>
      <c r="AX3095" s="310"/>
    </row>
    <row r="3097" spans="49:50" x14ac:dyDescent="0.25">
      <c r="AW3097" s="310"/>
      <c r="AX3097" s="310"/>
    </row>
    <row r="3099" spans="49:50" x14ac:dyDescent="0.25">
      <c r="AW3099" s="310"/>
      <c r="AX3099" s="310"/>
    </row>
    <row r="3101" spans="49:50" x14ac:dyDescent="0.25">
      <c r="AW3101" s="310"/>
      <c r="AX3101" s="310"/>
    </row>
    <row r="3103" spans="49:50" x14ac:dyDescent="0.25">
      <c r="AW3103" s="310"/>
      <c r="AX3103" s="310"/>
    </row>
    <row r="3105" spans="49:50" x14ac:dyDescent="0.25">
      <c r="AW3105" s="310"/>
      <c r="AX3105" s="310"/>
    </row>
    <row r="3107" spans="49:50" x14ac:dyDescent="0.25">
      <c r="AW3107" s="310"/>
      <c r="AX3107" s="310"/>
    </row>
    <row r="3109" spans="49:50" x14ac:dyDescent="0.25">
      <c r="AW3109" s="310"/>
      <c r="AX3109" s="310"/>
    </row>
    <row r="3111" spans="49:50" x14ac:dyDescent="0.25">
      <c r="AW3111" s="310"/>
      <c r="AX3111" s="310"/>
    </row>
    <row r="3113" spans="49:50" x14ac:dyDescent="0.25">
      <c r="AW3113" s="310"/>
      <c r="AX3113" s="310"/>
    </row>
    <row r="3115" spans="49:50" x14ac:dyDescent="0.25">
      <c r="AW3115" s="310"/>
      <c r="AX3115" s="310"/>
    </row>
    <row r="3117" spans="49:50" x14ac:dyDescent="0.25">
      <c r="AW3117" s="310"/>
      <c r="AX3117" s="310"/>
    </row>
    <row r="3119" spans="49:50" x14ac:dyDescent="0.25">
      <c r="AW3119" s="310"/>
      <c r="AX3119" s="310"/>
    </row>
    <row r="3121" spans="49:50" x14ac:dyDescent="0.25">
      <c r="AW3121" s="310"/>
      <c r="AX3121" s="310"/>
    </row>
    <row r="3123" spans="49:50" x14ac:dyDescent="0.25">
      <c r="AW3123" s="310"/>
      <c r="AX3123" s="310"/>
    </row>
    <row r="3125" spans="49:50" x14ac:dyDescent="0.25">
      <c r="AW3125" s="310"/>
      <c r="AX3125" s="310"/>
    </row>
    <row r="3127" spans="49:50" x14ac:dyDescent="0.25">
      <c r="AW3127" s="310"/>
      <c r="AX3127" s="310"/>
    </row>
    <row r="3129" spans="49:50" x14ac:dyDescent="0.25">
      <c r="AW3129" s="310"/>
      <c r="AX3129" s="310"/>
    </row>
    <row r="3131" spans="49:50" x14ac:dyDescent="0.25">
      <c r="AW3131" s="310"/>
      <c r="AX3131" s="310"/>
    </row>
    <row r="3133" spans="49:50" x14ac:dyDescent="0.25">
      <c r="AW3133" s="310"/>
      <c r="AX3133" s="310"/>
    </row>
    <row r="3135" spans="49:50" x14ac:dyDescent="0.25">
      <c r="AW3135" s="310"/>
      <c r="AX3135" s="310"/>
    </row>
    <row r="3137" spans="49:50" x14ac:dyDescent="0.25">
      <c r="AW3137" s="310"/>
      <c r="AX3137" s="310"/>
    </row>
    <row r="3139" spans="49:50" x14ac:dyDescent="0.25">
      <c r="AW3139" s="310"/>
      <c r="AX3139" s="310"/>
    </row>
    <row r="3141" spans="49:50" x14ac:dyDescent="0.25">
      <c r="AW3141" s="310"/>
      <c r="AX3141" s="310"/>
    </row>
    <row r="3143" spans="49:50" x14ac:dyDescent="0.25">
      <c r="AW3143" s="310"/>
      <c r="AX3143" s="310"/>
    </row>
    <row r="3145" spans="49:50" x14ac:dyDescent="0.25">
      <c r="AW3145" s="310"/>
      <c r="AX3145" s="310"/>
    </row>
    <row r="3147" spans="49:50" x14ac:dyDescent="0.25">
      <c r="AW3147" s="310"/>
      <c r="AX3147" s="310"/>
    </row>
    <row r="3149" spans="49:50" x14ac:dyDescent="0.25">
      <c r="AW3149" s="310"/>
      <c r="AX3149" s="310"/>
    </row>
    <row r="3151" spans="49:50" x14ac:dyDescent="0.25">
      <c r="AW3151" s="310"/>
      <c r="AX3151" s="310"/>
    </row>
    <row r="3153" spans="49:50" x14ac:dyDescent="0.25">
      <c r="AW3153" s="310"/>
      <c r="AX3153" s="310"/>
    </row>
    <row r="3155" spans="49:50" x14ac:dyDescent="0.25">
      <c r="AW3155" s="310"/>
      <c r="AX3155" s="310"/>
    </row>
    <row r="3157" spans="49:50" x14ac:dyDescent="0.25">
      <c r="AW3157" s="310"/>
      <c r="AX3157" s="310"/>
    </row>
    <row r="3159" spans="49:50" x14ac:dyDescent="0.25">
      <c r="AW3159" s="310"/>
      <c r="AX3159" s="310"/>
    </row>
    <row r="3161" spans="49:50" x14ac:dyDescent="0.25">
      <c r="AW3161" s="310"/>
      <c r="AX3161" s="310"/>
    </row>
    <row r="3163" spans="49:50" x14ac:dyDescent="0.25">
      <c r="AW3163" s="310"/>
      <c r="AX3163" s="310"/>
    </row>
    <row r="3165" spans="49:50" x14ac:dyDescent="0.25">
      <c r="AW3165" s="310"/>
      <c r="AX3165" s="310"/>
    </row>
    <row r="3167" spans="49:50" x14ac:dyDescent="0.25">
      <c r="AW3167" s="310"/>
      <c r="AX3167" s="310"/>
    </row>
    <row r="3169" spans="49:50" x14ac:dyDescent="0.25">
      <c r="AW3169" s="310"/>
      <c r="AX3169" s="310"/>
    </row>
    <row r="3171" spans="49:50" x14ac:dyDescent="0.25">
      <c r="AW3171" s="310"/>
      <c r="AX3171" s="310"/>
    </row>
    <row r="3173" spans="49:50" x14ac:dyDescent="0.25">
      <c r="AW3173" s="310"/>
      <c r="AX3173" s="310"/>
    </row>
    <row r="3175" spans="49:50" x14ac:dyDescent="0.25">
      <c r="AW3175" s="310"/>
      <c r="AX3175" s="310"/>
    </row>
    <row r="3177" spans="49:50" x14ac:dyDescent="0.25">
      <c r="AW3177" s="310"/>
      <c r="AX3177" s="310"/>
    </row>
    <row r="3179" spans="49:50" x14ac:dyDescent="0.25">
      <c r="AW3179" s="310"/>
      <c r="AX3179" s="310"/>
    </row>
    <row r="3181" spans="49:50" x14ac:dyDescent="0.25">
      <c r="AW3181" s="310"/>
      <c r="AX3181" s="310"/>
    </row>
    <row r="3183" spans="49:50" x14ac:dyDescent="0.25">
      <c r="AW3183" s="310"/>
      <c r="AX3183" s="310"/>
    </row>
    <row r="3185" spans="49:50" x14ac:dyDescent="0.25">
      <c r="AW3185" s="310"/>
      <c r="AX3185" s="310"/>
    </row>
    <row r="3187" spans="49:50" x14ac:dyDescent="0.25">
      <c r="AW3187" s="310"/>
      <c r="AX3187" s="310"/>
    </row>
    <row r="3189" spans="49:50" x14ac:dyDescent="0.25">
      <c r="AW3189" s="310"/>
      <c r="AX3189" s="310"/>
    </row>
    <row r="3191" spans="49:50" x14ac:dyDescent="0.25">
      <c r="AW3191" s="310"/>
      <c r="AX3191" s="310"/>
    </row>
    <row r="3193" spans="49:50" x14ac:dyDescent="0.25">
      <c r="AW3193" s="310"/>
      <c r="AX3193" s="310"/>
    </row>
    <row r="3195" spans="49:50" x14ac:dyDescent="0.25">
      <c r="AW3195" s="310"/>
      <c r="AX3195" s="310"/>
    </row>
    <row r="3197" spans="49:50" x14ac:dyDescent="0.25">
      <c r="AW3197" s="310"/>
      <c r="AX3197" s="310"/>
    </row>
    <row r="3199" spans="49:50" x14ac:dyDescent="0.25">
      <c r="AW3199" s="310"/>
      <c r="AX3199" s="310"/>
    </row>
    <row r="3201" spans="49:50" x14ac:dyDescent="0.25">
      <c r="AW3201" s="310"/>
      <c r="AX3201" s="310"/>
    </row>
    <row r="3203" spans="49:50" x14ac:dyDescent="0.25">
      <c r="AW3203" s="310"/>
      <c r="AX3203" s="310"/>
    </row>
    <row r="3205" spans="49:50" x14ac:dyDescent="0.25">
      <c r="AW3205" s="310"/>
      <c r="AX3205" s="310"/>
    </row>
    <row r="3207" spans="49:50" x14ac:dyDescent="0.25">
      <c r="AW3207" s="310"/>
      <c r="AX3207" s="310"/>
    </row>
    <row r="3209" spans="49:50" x14ac:dyDescent="0.25">
      <c r="AW3209" s="310"/>
      <c r="AX3209" s="310"/>
    </row>
    <row r="3211" spans="49:50" x14ac:dyDescent="0.25">
      <c r="AW3211" s="310"/>
      <c r="AX3211" s="310"/>
    </row>
    <row r="3213" spans="49:50" x14ac:dyDescent="0.25">
      <c r="AW3213" s="310"/>
      <c r="AX3213" s="310"/>
    </row>
    <row r="3215" spans="49:50" x14ac:dyDescent="0.25">
      <c r="AW3215" s="310"/>
      <c r="AX3215" s="310"/>
    </row>
    <row r="3217" spans="49:50" x14ac:dyDescent="0.25">
      <c r="AW3217" s="310"/>
      <c r="AX3217" s="310"/>
    </row>
    <row r="3219" spans="49:50" x14ac:dyDescent="0.25">
      <c r="AW3219" s="310"/>
      <c r="AX3219" s="310"/>
    </row>
    <row r="3221" spans="49:50" x14ac:dyDescent="0.25">
      <c r="AW3221" s="310"/>
      <c r="AX3221" s="310"/>
    </row>
    <row r="3223" spans="49:50" x14ac:dyDescent="0.25">
      <c r="AW3223" s="310"/>
      <c r="AX3223" s="310"/>
    </row>
    <row r="3225" spans="49:50" x14ac:dyDescent="0.25">
      <c r="AW3225" s="310"/>
      <c r="AX3225" s="310"/>
    </row>
    <row r="3227" spans="49:50" x14ac:dyDescent="0.25">
      <c r="AW3227" s="310"/>
      <c r="AX3227" s="310"/>
    </row>
    <row r="3229" spans="49:50" x14ac:dyDescent="0.25">
      <c r="AW3229" s="310"/>
      <c r="AX3229" s="310"/>
    </row>
    <row r="3231" spans="49:50" x14ac:dyDescent="0.25">
      <c r="AW3231" s="310"/>
      <c r="AX3231" s="310"/>
    </row>
    <row r="3233" spans="49:50" x14ac:dyDescent="0.25">
      <c r="AW3233" s="310"/>
      <c r="AX3233" s="310"/>
    </row>
    <row r="3235" spans="49:50" x14ac:dyDescent="0.25">
      <c r="AW3235" s="310"/>
      <c r="AX3235" s="310"/>
    </row>
    <row r="3237" spans="49:50" x14ac:dyDescent="0.25">
      <c r="AW3237" s="310"/>
      <c r="AX3237" s="310"/>
    </row>
    <row r="3239" spans="49:50" x14ac:dyDescent="0.25">
      <c r="AW3239" s="310"/>
      <c r="AX3239" s="310"/>
    </row>
    <row r="3241" spans="49:50" x14ac:dyDescent="0.25">
      <c r="AW3241" s="310"/>
      <c r="AX3241" s="310"/>
    </row>
    <row r="3243" spans="49:50" x14ac:dyDescent="0.25">
      <c r="AW3243" s="310"/>
      <c r="AX3243" s="310"/>
    </row>
    <row r="3245" spans="49:50" x14ac:dyDescent="0.25">
      <c r="AW3245" s="310"/>
      <c r="AX3245" s="310"/>
    </row>
    <row r="3247" spans="49:50" x14ac:dyDescent="0.25">
      <c r="AW3247" s="310"/>
      <c r="AX3247" s="310"/>
    </row>
    <row r="3249" spans="49:50" x14ac:dyDescent="0.25">
      <c r="AW3249" s="310"/>
      <c r="AX3249" s="310"/>
    </row>
    <row r="3251" spans="49:50" x14ac:dyDescent="0.25">
      <c r="AW3251" s="310"/>
      <c r="AX3251" s="310"/>
    </row>
    <row r="3253" spans="49:50" x14ac:dyDescent="0.25">
      <c r="AW3253" s="310"/>
      <c r="AX3253" s="310"/>
    </row>
    <row r="3255" spans="49:50" x14ac:dyDescent="0.25">
      <c r="AW3255" s="310"/>
      <c r="AX3255" s="310"/>
    </row>
    <row r="3257" spans="49:50" x14ac:dyDescent="0.25">
      <c r="AW3257" s="310"/>
      <c r="AX3257" s="310"/>
    </row>
    <row r="3259" spans="49:50" x14ac:dyDescent="0.25">
      <c r="AW3259" s="310"/>
      <c r="AX3259" s="310"/>
    </row>
    <row r="3261" spans="49:50" x14ac:dyDescent="0.25">
      <c r="AW3261" s="310"/>
      <c r="AX3261" s="310"/>
    </row>
    <row r="3263" spans="49:50" x14ac:dyDescent="0.25">
      <c r="AW3263" s="310"/>
      <c r="AX3263" s="310"/>
    </row>
    <row r="3265" spans="49:50" x14ac:dyDescent="0.25">
      <c r="AW3265" s="310"/>
      <c r="AX3265" s="310"/>
    </row>
    <row r="3267" spans="49:50" x14ac:dyDescent="0.25">
      <c r="AW3267" s="310"/>
      <c r="AX3267" s="310"/>
    </row>
    <row r="3269" spans="49:50" x14ac:dyDescent="0.25">
      <c r="AW3269" s="310"/>
      <c r="AX3269" s="310"/>
    </row>
    <row r="3271" spans="49:50" x14ac:dyDescent="0.25">
      <c r="AW3271" s="310"/>
      <c r="AX3271" s="310"/>
    </row>
    <row r="3273" spans="49:50" x14ac:dyDescent="0.25">
      <c r="AW3273" s="310"/>
      <c r="AX3273" s="310"/>
    </row>
    <row r="3275" spans="49:50" x14ac:dyDescent="0.25">
      <c r="AW3275" s="310"/>
      <c r="AX3275" s="310"/>
    </row>
    <row r="3277" spans="49:50" x14ac:dyDescent="0.25">
      <c r="AW3277" s="310"/>
      <c r="AX3277" s="310"/>
    </row>
    <row r="3279" spans="49:50" x14ac:dyDescent="0.25">
      <c r="AW3279" s="310"/>
      <c r="AX3279" s="310"/>
    </row>
    <row r="3281" spans="49:50" x14ac:dyDescent="0.25">
      <c r="AW3281" s="310"/>
      <c r="AX3281" s="310"/>
    </row>
    <row r="3283" spans="49:50" x14ac:dyDescent="0.25">
      <c r="AW3283" s="310"/>
      <c r="AX3283" s="310"/>
    </row>
    <row r="3285" spans="49:50" x14ac:dyDescent="0.25">
      <c r="AW3285" s="310"/>
      <c r="AX3285" s="310"/>
    </row>
    <row r="3287" spans="49:50" x14ac:dyDescent="0.25">
      <c r="AW3287" s="310"/>
      <c r="AX3287" s="310"/>
    </row>
    <row r="3289" spans="49:50" x14ac:dyDescent="0.25">
      <c r="AW3289" s="310"/>
      <c r="AX3289" s="310"/>
    </row>
    <row r="3291" spans="49:50" x14ac:dyDescent="0.25">
      <c r="AW3291" s="310"/>
      <c r="AX3291" s="310"/>
    </row>
    <row r="3293" spans="49:50" x14ac:dyDescent="0.25">
      <c r="AW3293" s="310"/>
      <c r="AX3293" s="310"/>
    </row>
    <row r="3295" spans="49:50" x14ac:dyDescent="0.25">
      <c r="AW3295" s="310"/>
      <c r="AX3295" s="310"/>
    </row>
    <row r="3297" spans="49:50" x14ac:dyDescent="0.25">
      <c r="AW3297" s="310"/>
      <c r="AX3297" s="310"/>
    </row>
    <row r="3299" spans="49:50" x14ac:dyDescent="0.25">
      <c r="AW3299" s="310"/>
      <c r="AX3299" s="310"/>
    </row>
    <row r="3301" spans="49:50" x14ac:dyDescent="0.25">
      <c r="AW3301" s="310"/>
      <c r="AX3301" s="310"/>
    </row>
    <row r="3303" spans="49:50" x14ac:dyDescent="0.25">
      <c r="AW3303" s="310"/>
      <c r="AX3303" s="310"/>
    </row>
    <row r="3305" spans="49:50" x14ac:dyDescent="0.25">
      <c r="AW3305" s="310"/>
      <c r="AX3305" s="310"/>
    </row>
    <row r="3307" spans="49:50" x14ac:dyDescent="0.25">
      <c r="AW3307" s="310"/>
      <c r="AX3307" s="310"/>
    </row>
    <row r="3309" spans="49:50" x14ac:dyDescent="0.25">
      <c r="AW3309" s="310"/>
      <c r="AX3309" s="310"/>
    </row>
    <row r="3311" spans="49:50" x14ac:dyDescent="0.25">
      <c r="AW3311" s="310"/>
      <c r="AX3311" s="310"/>
    </row>
    <row r="3313" spans="49:50" x14ac:dyDescent="0.25">
      <c r="AW3313" s="310"/>
      <c r="AX3313" s="310"/>
    </row>
    <row r="3315" spans="49:50" x14ac:dyDescent="0.25">
      <c r="AW3315" s="310"/>
      <c r="AX3315" s="310"/>
    </row>
    <row r="3317" spans="49:50" x14ac:dyDescent="0.25">
      <c r="AW3317" s="310"/>
      <c r="AX3317" s="310"/>
    </row>
    <row r="3319" spans="49:50" x14ac:dyDescent="0.25">
      <c r="AW3319" s="310"/>
      <c r="AX3319" s="310"/>
    </row>
    <row r="3321" spans="49:50" x14ac:dyDescent="0.25">
      <c r="AW3321" s="310"/>
      <c r="AX3321" s="310"/>
    </row>
    <row r="3323" spans="49:50" x14ac:dyDescent="0.25">
      <c r="AW3323" s="310"/>
      <c r="AX3323" s="310"/>
    </row>
    <row r="3325" spans="49:50" x14ac:dyDescent="0.25">
      <c r="AW3325" s="310"/>
      <c r="AX3325" s="310"/>
    </row>
    <row r="3327" spans="49:50" x14ac:dyDescent="0.25">
      <c r="AW3327" s="310"/>
      <c r="AX3327" s="310"/>
    </row>
    <row r="3329" spans="49:50" x14ac:dyDescent="0.25">
      <c r="AW3329" s="310"/>
      <c r="AX3329" s="310"/>
    </row>
    <row r="3331" spans="49:50" x14ac:dyDescent="0.25">
      <c r="AW3331" s="310"/>
      <c r="AX3331" s="310"/>
    </row>
    <row r="3333" spans="49:50" x14ac:dyDescent="0.25">
      <c r="AW3333" s="310"/>
      <c r="AX3333" s="310"/>
    </row>
    <row r="3335" spans="49:50" x14ac:dyDescent="0.25">
      <c r="AW3335" s="310"/>
      <c r="AX3335" s="310"/>
    </row>
    <row r="3337" spans="49:50" x14ac:dyDescent="0.25">
      <c r="AW3337" s="310"/>
      <c r="AX3337" s="310"/>
    </row>
    <row r="3339" spans="49:50" x14ac:dyDescent="0.25">
      <c r="AW3339" s="310"/>
      <c r="AX3339" s="310"/>
    </row>
    <row r="3341" spans="49:50" x14ac:dyDescent="0.25">
      <c r="AW3341" s="310"/>
      <c r="AX3341" s="310"/>
    </row>
    <row r="3343" spans="49:50" x14ac:dyDescent="0.25">
      <c r="AW3343" s="310"/>
      <c r="AX3343" s="310"/>
    </row>
    <row r="3345" spans="49:50" x14ac:dyDescent="0.25">
      <c r="AW3345" s="310"/>
      <c r="AX3345" s="310"/>
    </row>
    <row r="3347" spans="49:50" x14ac:dyDescent="0.25">
      <c r="AW3347" s="310"/>
      <c r="AX3347" s="310"/>
    </row>
    <row r="3349" spans="49:50" x14ac:dyDescent="0.25">
      <c r="AW3349" s="310"/>
      <c r="AX3349" s="310"/>
    </row>
    <row r="3351" spans="49:50" x14ac:dyDescent="0.25">
      <c r="AW3351" s="310"/>
      <c r="AX3351" s="310"/>
    </row>
    <row r="3353" spans="49:50" x14ac:dyDescent="0.25">
      <c r="AW3353" s="310"/>
      <c r="AX3353" s="310"/>
    </row>
    <row r="3355" spans="49:50" x14ac:dyDescent="0.25">
      <c r="AW3355" s="310"/>
      <c r="AX3355" s="310"/>
    </row>
    <row r="3357" spans="49:50" x14ac:dyDescent="0.25">
      <c r="AW3357" s="310"/>
      <c r="AX3357" s="310"/>
    </row>
    <row r="3359" spans="49:50" x14ac:dyDescent="0.25">
      <c r="AW3359" s="310"/>
      <c r="AX3359" s="310"/>
    </row>
    <row r="3361" spans="49:50" x14ac:dyDescent="0.25">
      <c r="AW3361" s="310"/>
      <c r="AX3361" s="310"/>
    </row>
    <row r="3363" spans="49:50" x14ac:dyDescent="0.25">
      <c r="AW3363" s="310"/>
      <c r="AX3363" s="310"/>
    </row>
    <row r="3365" spans="49:50" x14ac:dyDescent="0.25">
      <c r="AW3365" s="310"/>
      <c r="AX3365" s="310"/>
    </row>
    <row r="3367" spans="49:50" x14ac:dyDescent="0.25">
      <c r="AW3367" s="310"/>
      <c r="AX3367" s="310"/>
    </row>
    <row r="3369" spans="49:50" x14ac:dyDescent="0.25">
      <c r="AW3369" s="310"/>
      <c r="AX3369" s="310"/>
    </row>
    <row r="3371" spans="49:50" x14ac:dyDescent="0.25">
      <c r="AW3371" s="310"/>
      <c r="AX3371" s="310"/>
    </row>
    <row r="3373" spans="49:50" x14ac:dyDescent="0.25">
      <c r="AW3373" s="310"/>
      <c r="AX3373" s="310"/>
    </row>
    <row r="3375" spans="49:50" x14ac:dyDescent="0.25">
      <c r="AW3375" s="310"/>
      <c r="AX3375" s="310"/>
    </row>
    <row r="3377" spans="49:50" x14ac:dyDescent="0.25">
      <c r="AW3377" s="310"/>
      <c r="AX3377" s="310"/>
    </row>
    <row r="3379" spans="49:50" x14ac:dyDescent="0.25">
      <c r="AW3379" s="310"/>
      <c r="AX3379" s="310"/>
    </row>
    <row r="3381" spans="49:50" x14ac:dyDescent="0.25">
      <c r="AW3381" s="310"/>
      <c r="AX3381" s="310"/>
    </row>
    <row r="3383" spans="49:50" x14ac:dyDescent="0.25">
      <c r="AW3383" s="310"/>
      <c r="AX3383" s="310"/>
    </row>
    <row r="3385" spans="49:50" x14ac:dyDescent="0.25">
      <c r="AW3385" s="310"/>
      <c r="AX3385" s="310"/>
    </row>
    <row r="3387" spans="49:50" x14ac:dyDescent="0.25">
      <c r="AW3387" s="310"/>
      <c r="AX3387" s="310"/>
    </row>
    <row r="3389" spans="49:50" x14ac:dyDescent="0.25">
      <c r="AW3389" s="310"/>
      <c r="AX3389" s="310"/>
    </row>
    <row r="3391" spans="49:50" x14ac:dyDescent="0.25">
      <c r="AW3391" s="310"/>
      <c r="AX3391" s="310"/>
    </row>
    <row r="3393" spans="49:50" x14ac:dyDescent="0.25">
      <c r="AW3393" s="310"/>
      <c r="AX3393" s="310"/>
    </row>
    <row r="3395" spans="49:50" x14ac:dyDescent="0.25">
      <c r="AW3395" s="310"/>
      <c r="AX3395" s="310"/>
    </row>
    <row r="3397" spans="49:50" x14ac:dyDescent="0.25">
      <c r="AW3397" s="310"/>
      <c r="AX3397" s="310"/>
    </row>
    <row r="3399" spans="49:50" x14ac:dyDescent="0.25">
      <c r="AW3399" s="310"/>
      <c r="AX3399" s="310"/>
    </row>
    <row r="3401" spans="49:50" x14ac:dyDescent="0.25">
      <c r="AW3401" s="310"/>
      <c r="AX3401" s="310"/>
    </row>
    <row r="3403" spans="49:50" x14ac:dyDescent="0.25">
      <c r="AW3403" s="310"/>
      <c r="AX3403" s="310"/>
    </row>
    <row r="3405" spans="49:50" x14ac:dyDescent="0.25">
      <c r="AW3405" s="310"/>
      <c r="AX3405" s="310"/>
    </row>
    <row r="3407" spans="49:50" x14ac:dyDescent="0.25">
      <c r="AW3407" s="310"/>
      <c r="AX3407" s="310"/>
    </row>
    <row r="3409" spans="49:50" x14ac:dyDescent="0.25">
      <c r="AW3409" s="310"/>
      <c r="AX3409" s="310"/>
    </row>
    <row r="3411" spans="49:50" x14ac:dyDescent="0.25">
      <c r="AW3411" s="310"/>
      <c r="AX3411" s="310"/>
    </row>
    <row r="3413" spans="49:50" x14ac:dyDescent="0.25">
      <c r="AW3413" s="310"/>
      <c r="AX3413" s="310"/>
    </row>
    <row r="3415" spans="49:50" x14ac:dyDescent="0.25">
      <c r="AW3415" s="310"/>
      <c r="AX3415" s="310"/>
    </row>
    <row r="3417" spans="49:50" x14ac:dyDescent="0.25">
      <c r="AW3417" s="310"/>
      <c r="AX3417" s="310"/>
    </row>
    <row r="3419" spans="49:50" x14ac:dyDescent="0.25">
      <c r="AW3419" s="310"/>
      <c r="AX3419" s="310"/>
    </row>
    <row r="3421" spans="49:50" x14ac:dyDescent="0.25">
      <c r="AW3421" s="310"/>
      <c r="AX3421" s="310"/>
    </row>
    <row r="3423" spans="49:50" x14ac:dyDescent="0.25">
      <c r="AW3423" s="310"/>
      <c r="AX3423" s="310"/>
    </row>
    <row r="3425" spans="49:50" x14ac:dyDescent="0.25">
      <c r="AW3425" s="310"/>
      <c r="AX3425" s="310"/>
    </row>
    <row r="3427" spans="49:50" x14ac:dyDescent="0.25">
      <c r="AW3427" s="310"/>
      <c r="AX3427" s="310"/>
    </row>
    <row r="3429" spans="49:50" x14ac:dyDescent="0.25">
      <c r="AW3429" s="310"/>
      <c r="AX3429" s="310"/>
    </row>
    <row r="3431" spans="49:50" x14ac:dyDescent="0.25">
      <c r="AW3431" s="310"/>
      <c r="AX3431" s="310"/>
    </row>
    <row r="3433" spans="49:50" x14ac:dyDescent="0.25">
      <c r="AW3433" s="310"/>
      <c r="AX3433" s="310"/>
    </row>
    <row r="3435" spans="49:50" x14ac:dyDescent="0.25">
      <c r="AW3435" s="310"/>
      <c r="AX3435" s="310"/>
    </row>
    <row r="3437" spans="49:50" x14ac:dyDescent="0.25">
      <c r="AW3437" s="310"/>
      <c r="AX3437" s="310"/>
    </row>
    <row r="3439" spans="49:50" x14ac:dyDescent="0.25">
      <c r="AW3439" s="310"/>
      <c r="AX3439" s="310"/>
    </row>
    <row r="3441" spans="49:50" x14ac:dyDescent="0.25">
      <c r="AW3441" s="310"/>
      <c r="AX3441" s="310"/>
    </row>
    <row r="3443" spans="49:50" x14ac:dyDescent="0.25">
      <c r="AW3443" s="310"/>
      <c r="AX3443" s="310"/>
    </row>
    <row r="3445" spans="49:50" x14ac:dyDescent="0.25">
      <c r="AW3445" s="310"/>
      <c r="AX3445" s="310"/>
    </row>
    <row r="3447" spans="49:50" x14ac:dyDescent="0.25">
      <c r="AW3447" s="310"/>
      <c r="AX3447" s="310"/>
    </row>
    <row r="3449" spans="49:50" x14ac:dyDescent="0.25">
      <c r="AW3449" s="310"/>
      <c r="AX3449" s="310"/>
    </row>
    <row r="3451" spans="49:50" x14ac:dyDescent="0.25">
      <c r="AW3451" s="310"/>
      <c r="AX3451" s="310"/>
    </row>
    <row r="3453" spans="49:50" x14ac:dyDescent="0.25">
      <c r="AW3453" s="310"/>
      <c r="AX3453" s="310"/>
    </row>
    <row r="3455" spans="49:50" x14ac:dyDescent="0.25">
      <c r="AW3455" s="310"/>
      <c r="AX3455" s="310"/>
    </row>
    <row r="3457" spans="49:50" x14ac:dyDescent="0.25">
      <c r="AW3457" s="310"/>
      <c r="AX3457" s="310"/>
    </row>
    <row r="3459" spans="49:50" x14ac:dyDescent="0.25">
      <c r="AW3459" s="310"/>
      <c r="AX3459" s="310"/>
    </row>
    <row r="3461" spans="49:50" x14ac:dyDescent="0.25">
      <c r="AW3461" s="310"/>
      <c r="AX3461" s="310"/>
    </row>
    <row r="3463" spans="49:50" x14ac:dyDescent="0.25">
      <c r="AW3463" s="310"/>
      <c r="AX3463" s="310"/>
    </row>
    <row r="3465" spans="49:50" x14ac:dyDescent="0.25">
      <c r="AW3465" s="310"/>
      <c r="AX3465" s="310"/>
    </row>
    <row r="3467" spans="49:50" x14ac:dyDescent="0.25">
      <c r="AW3467" s="310"/>
      <c r="AX3467" s="310"/>
    </row>
    <row r="3469" spans="49:50" x14ac:dyDescent="0.25">
      <c r="AW3469" s="310"/>
      <c r="AX3469" s="310"/>
    </row>
    <row r="3471" spans="49:50" x14ac:dyDescent="0.25">
      <c r="AW3471" s="310"/>
      <c r="AX3471" s="310"/>
    </row>
    <row r="3473" spans="49:50" x14ac:dyDescent="0.25">
      <c r="AW3473" s="310"/>
      <c r="AX3473" s="310"/>
    </row>
    <row r="3475" spans="49:50" x14ac:dyDescent="0.25">
      <c r="AW3475" s="310"/>
      <c r="AX3475" s="310"/>
    </row>
    <row r="3477" spans="49:50" x14ac:dyDescent="0.25">
      <c r="AW3477" s="310"/>
      <c r="AX3477" s="310"/>
    </row>
    <row r="3479" spans="49:50" x14ac:dyDescent="0.25">
      <c r="AW3479" s="310"/>
      <c r="AX3479" s="310"/>
    </row>
    <row r="3481" spans="49:50" x14ac:dyDescent="0.25">
      <c r="AW3481" s="310"/>
      <c r="AX3481" s="310"/>
    </row>
    <row r="3483" spans="49:50" x14ac:dyDescent="0.25">
      <c r="AW3483" s="310"/>
      <c r="AX3483" s="310"/>
    </row>
    <row r="3485" spans="49:50" x14ac:dyDescent="0.25">
      <c r="AW3485" s="310"/>
      <c r="AX3485" s="310"/>
    </row>
    <row r="3487" spans="49:50" x14ac:dyDescent="0.25">
      <c r="AW3487" s="310"/>
      <c r="AX3487" s="310"/>
    </row>
    <row r="3489" spans="49:50" x14ac:dyDescent="0.25">
      <c r="AW3489" s="310"/>
      <c r="AX3489" s="310"/>
    </row>
    <row r="3491" spans="49:50" x14ac:dyDescent="0.25">
      <c r="AW3491" s="310"/>
      <c r="AX3491" s="310"/>
    </row>
    <row r="3493" spans="49:50" x14ac:dyDescent="0.25">
      <c r="AW3493" s="310"/>
      <c r="AX3493" s="310"/>
    </row>
    <row r="3495" spans="49:50" x14ac:dyDescent="0.25">
      <c r="AW3495" s="310"/>
      <c r="AX3495" s="310"/>
    </row>
    <row r="3497" spans="49:50" x14ac:dyDescent="0.25">
      <c r="AW3497" s="310"/>
      <c r="AX3497" s="310"/>
    </row>
    <row r="3499" spans="49:50" x14ac:dyDescent="0.25">
      <c r="AW3499" s="310"/>
      <c r="AX3499" s="310"/>
    </row>
    <row r="3501" spans="49:50" x14ac:dyDescent="0.25">
      <c r="AW3501" s="310"/>
      <c r="AX3501" s="310"/>
    </row>
    <row r="3503" spans="49:50" x14ac:dyDescent="0.25">
      <c r="AW3503" s="310"/>
      <c r="AX3503" s="310"/>
    </row>
    <row r="3505" spans="49:50" x14ac:dyDescent="0.25">
      <c r="AW3505" s="310"/>
      <c r="AX3505" s="310"/>
    </row>
    <row r="3507" spans="49:50" x14ac:dyDescent="0.25">
      <c r="AW3507" s="310"/>
      <c r="AX3507" s="310"/>
    </row>
    <row r="3509" spans="49:50" x14ac:dyDescent="0.25">
      <c r="AW3509" s="310"/>
      <c r="AX3509" s="310"/>
    </row>
    <row r="3511" spans="49:50" x14ac:dyDescent="0.25">
      <c r="AW3511" s="310"/>
      <c r="AX3511" s="310"/>
    </row>
    <row r="3513" spans="49:50" x14ac:dyDescent="0.25">
      <c r="AW3513" s="310"/>
      <c r="AX3513" s="310"/>
    </row>
    <row r="3515" spans="49:50" x14ac:dyDescent="0.25">
      <c r="AW3515" s="310"/>
      <c r="AX3515" s="310"/>
    </row>
    <row r="3517" spans="49:50" x14ac:dyDescent="0.25">
      <c r="AW3517" s="310"/>
      <c r="AX3517" s="310"/>
    </row>
    <row r="3519" spans="49:50" x14ac:dyDescent="0.25">
      <c r="AW3519" s="310"/>
      <c r="AX3519" s="310"/>
    </row>
    <row r="3521" spans="49:50" x14ac:dyDescent="0.25">
      <c r="AW3521" s="310"/>
      <c r="AX3521" s="310"/>
    </row>
    <row r="3523" spans="49:50" x14ac:dyDescent="0.25">
      <c r="AW3523" s="310"/>
      <c r="AX3523" s="310"/>
    </row>
    <row r="3525" spans="49:50" x14ac:dyDescent="0.25">
      <c r="AW3525" s="310"/>
      <c r="AX3525" s="310"/>
    </row>
    <row r="3527" spans="49:50" x14ac:dyDescent="0.25">
      <c r="AW3527" s="310"/>
      <c r="AX3527" s="310"/>
    </row>
    <row r="3529" spans="49:50" x14ac:dyDescent="0.25">
      <c r="AW3529" s="310"/>
      <c r="AX3529" s="310"/>
    </row>
    <row r="3531" spans="49:50" x14ac:dyDescent="0.25">
      <c r="AW3531" s="310"/>
      <c r="AX3531" s="310"/>
    </row>
    <row r="3533" spans="49:50" x14ac:dyDescent="0.25">
      <c r="AW3533" s="310"/>
      <c r="AX3533" s="310"/>
    </row>
    <row r="3535" spans="49:50" x14ac:dyDescent="0.25">
      <c r="AW3535" s="310"/>
      <c r="AX3535" s="310"/>
    </row>
    <row r="3537" spans="49:50" x14ac:dyDescent="0.25">
      <c r="AW3537" s="310"/>
      <c r="AX3537" s="310"/>
    </row>
    <row r="3539" spans="49:50" x14ac:dyDescent="0.25">
      <c r="AW3539" s="310"/>
      <c r="AX3539" s="310"/>
    </row>
    <row r="3541" spans="49:50" x14ac:dyDescent="0.25">
      <c r="AW3541" s="310"/>
      <c r="AX3541" s="310"/>
    </row>
    <row r="3543" spans="49:50" x14ac:dyDescent="0.25">
      <c r="AW3543" s="310"/>
      <c r="AX3543" s="310"/>
    </row>
    <row r="3545" spans="49:50" x14ac:dyDescent="0.25">
      <c r="AW3545" s="310"/>
      <c r="AX3545" s="310"/>
    </row>
    <row r="3547" spans="49:50" x14ac:dyDescent="0.25">
      <c r="AW3547" s="310"/>
      <c r="AX3547" s="310"/>
    </row>
    <row r="3549" spans="49:50" x14ac:dyDescent="0.25">
      <c r="AW3549" s="310"/>
      <c r="AX3549" s="310"/>
    </row>
    <row r="3551" spans="49:50" x14ac:dyDescent="0.25">
      <c r="AW3551" s="310"/>
      <c r="AX3551" s="310"/>
    </row>
    <row r="3553" spans="49:50" x14ac:dyDescent="0.25">
      <c r="AW3553" s="310"/>
      <c r="AX3553" s="310"/>
    </row>
    <row r="3555" spans="49:50" x14ac:dyDescent="0.25">
      <c r="AW3555" s="310"/>
      <c r="AX3555" s="310"/>
    </row>
    <row r="3557" spans="49:50" x14ac:dyDescent="0.25">
      <c r="AW3557" s="310"/>
      <c r="AX3557" s="310"/>
    </row>
    <row r="3559" spans="49:50" x14ac:dyDescent="0.25">
      <c r="AW3559" s="310"/>
      <c r="AX3559" s="310"/>
    </row>
    <row r="3561" spans="49:50" x14ac:dyDescent="0.25">
      <c r="AW3561" s="310"/>
      <c r="AX3561" s="310"/>
    </row>
    <row r="3563" spans="49:50" x14ac:dyDescent="0.25">
      <c r="AW3563" s="310"/>
      <c r="AX3563" s="310"/>
    </row>
    <row r="3565" spans="49:50" x14ac:dyDescent="0.25">
      <c r="AW3565" s="310"/>
      <c r="AX3565" s="310"/>
    </row>
    <row r="3567" spans="49:50" x14ac:dyDescent="0.25">
      <c r="AW3567" s="310"/>
      <c r="AX3567" s="310"/>
    </row>
    <row r="3569" spans="49:50" x14ac:dyDescent="0.25">
      <c r="AW3569" s="310"/>
      <c r="AX3569" s="310"/>
    </row>
    <row r="3571" spans="49:50" x14ac:dyDescent="0.25">
      <c r="AW3571" s="310"/>
      <c r="AX3571" s="310"/>
    </row>
    <row r="3573" spans="49:50" x14ac:dyDescent="0.25">
      <c r="AW3573" s="310"/>
      <c r="AX3573" s="310"/>
    </row>
    <row r="3575" spans="49:50" x14ac:dyDescent="0.25">
      <c r="AW3575" s="310"/>
      <c r="AX3575" s="310"/>
    </row>
    <row r="3577" spans="49:50" x14ac:dyDescent="0.25">
      <c r="AW3577" s="310"/>
      <c r="AX3577" s="310"/>
    </row>
    <row r="3579" spans="49:50" x14ac:dyDescent="0.25">
      <c r="AW3579" s="310"/>
      <c r="AX3579" s="310"/>
    </row>
    <row r="3581" spans="49:50" x14ac:dyDescent="0.25">
      <c r="AW3581" s="310"/>
      <c r="AX3581" s="310"/>
    </row>
    <row r="3583" spans="49:50" x14ac:dyDescent="0.25">
      <c r="AW3583" s="310"/>
      <c r="AX3583" s="310"/>
    </row>
    <row r="3585" spans="49:50" x14ac:dyDescent="0.25">
      <c r="AW3585" s="310"/>
      <c r="AX3585" s="310"/>
    </row>
    <row r="3587" spans="49:50" x14ac:dyDescent="0.25">
      <c r="AW3587" s="310"/>
      <c r="AX3587" s="310"/>
    </row>
    <row r="3589" spans="49:50" x14ac:dyDescent="0.25">
      <c r="AW3589" s="310"/>
      <c r="AX3589" s="310"/>
    </row>
    <row r="3591" spans="49:50" x14ac:dyDescent="0.25">
      <c r="AW3591" s="310"/>
      <c r="AX3591" s="310"/>
    </row>
    <row r="3593" spans="49:50" x14ac:dyDescent="0.25">
      <c r="AW3593" s="310"/>
      <c r="AX3593" s="310"/>
    </row>
    <row r="3595" spans="49:50" x14ac:dyDescent="0.25">
      <c r="AW3595" s="310"/>
      <c r="AX3595" s="310"/>
    </row>
    <row r="3597" spans="49:50" x14ac:dyDescent="0.25">
      <c r="AW3597" s="310"/>
      <c r="AX3597" s="310"/>
    </row>
    <row r="3599" spans="49:50" x14ac:dyDescent="0.25">
      <c r="AW3599" s="310"/>
      <c r="AX3599" s="310"/>
    </row>
    <row r="3601" spans="49:50" x14ac:dyDescent="0.25">
      <c r="AW3601" s="310"/>
      <c r="AX3601" s="310"/>
    </row>
    <row r="3603" spans="49:50" x14ac:dyDescent="0.25">
      <c r="AW3603" s="310"/>
      <c r="AX3603" s="310"/>
    </row>
    <row r="3605" spans="49:50" x14ac:dyDescent="0.25">
      <c r="AW3605" s="310"/>
      <c r="AX3605" s="310"/>
    </row>
    <row r="3607" spans="49:50" x14ac:dyDescent="0.25">
      <c r="AW3607" s="310"/>
      <c r="AX3607" s="310"/>
    </row>
    <row r="3609" spans="49:50" x14ac:dyDescent="0.25">
      <c r="AW3609" s="310"/>
      <c r="AX3609" s="310"/>
    </row>
    <row r="3611" spans="49:50" x14ac:dyDescent="0.25">
      <c r="AW3611" s="310"/>
      <c r="AX3611" s="310"/>
    </row>
    <row r="3613" spans="49:50" x14ac:dyDescent="0.25">
      <c r="AW3613" s="310"/>
      <c r="AX3613" s="310"/>
    </row>
    <row r="3615" spans="49:50" x14ac:dyDescent="0.25">
      <c r="AW3615" s="310"/>
      <c r="AX3615" s="310"/>
    </row>
    <row r="3617" spans="49:50" x14ac:dyDescent="0.25">
      <c r="AW3617" s="310"/>
      <c r="AX3617" s="310"/>
    </row>
    <row r="3619" spans="49:50" x14ac:dyDescent="0.25">
      <c r="AW3619" s="310"/>
      <c r="AX3619" s="310"/>
    </row>
    <row r="3621" spans="49:50" x14ac:dyDescent="0.25">
      <c r="AW3621" s="310"/>
      <c r="AX3621" s="310"/>
    </row>
    <row r="3623" spans="49:50" x14ac:dyDescent="0.25">
      <c r="AW3623" s="310"/>
      <c r="AX3623" s="310"/>
    </row>
    <row r="3625" spans="49:50" x14ac:dyDescent="0.25">
      <c r="AW3625" s="310"/>
      <c r="AX3625" s="310"/>
    </row>
    <row r="3627" spans="49:50" x14ac:dyDescent="0.25">
      <c r="AW3627" s="310"/>
      <c r="AX3627" s="310"/>
    </row>
    <row r="3629" spans="49:50" x14ac:dyDescent="0.25">
      <c r="AW3629" s="310"/>
      <c r="AX3629" s="310"/>
    </row>
    <row r="3631" spans="49:50" x14ac:dyDescent="0.25">
      <c r="AW3631" s="310"/>
      <c r="AX3631" s="310"/>
    </row>
    <row r="3633" spans="49:50" x14ac:dyDescent="0.25">
      <c r="AW3633" s="310"/>
      <c r="AX3633" s="310"/>
    </row>
    <row r="3635" spans="49:50" x14ac:dyDescent="0.25">
      <c r="AW3635" s="310"/>
      <c r="AX3635" s="310"/>
    </row>
    <row r="3637" spans="49:50" x14ac:dyDescent="0.25">
      <c r="AW3637" s="310"/>
      <c r="AX3637" s="310"/>
    </row>
    <row r="3639" spans="49:50" x14ac:dyDescent="0.25">
      <c r="AW3639" s="310"/>
      <c r="AX3639" s="310"/>
    </row>
    <row r="3641" spans="49:50" x14ac:dyDescent="0.25">
      <c r="AW3641" s="310"/>
      <c r="AX3641" s="310"/>
    </row>
    <row r="3643" spans="49:50" x14ac:dyDescent="0.25">
      <c r="AW3643" s="310"/>
      <c r="AX3643" s="310"/>
    </row>
    <row r="3645" spans="49:50" x14ac:dyDescent="0.25">
      <c r="AW3645" s="310"/>
      <c r="AX3645" s="310"/>
    </row>
    <row r="3647" spans="49:50" x14ac:dyDescent="0.25">
      <c r="AW3647" s="310"/>
      <c r="AX3647" s="310"/>
    </row>
    <row r="3649" spans="49:50" x14ac:dyDescent="0.25">
      <c r="AW3649" s="310"/>
      <c r="AX3649" s="310"/>
    </row>
    <row r="3651" spans="49:50" x14ac:dyDescent="0.25">
      <c r="AW3651" s="310"/>
      <c r="AX3651" s="310"/>
    </row>
    <row r="3653" spans="49:50" x14ac:dyDescent="0.25">
      <c r="AW3653" s="310"/>
      <c r="AX3653" s="310"/>
    </row>
    <row r="3655" spans="49:50" x14ac:dyDescent="0.25">
      <c r="AW3655" s="310"/>
      <c r="AX3655" s="310"/>
    </row>
    <row r="3657" spans="49:50" x14ac:dyDescent="0.25">
      <c r="AW3657" s="310"/>
      <c r="AX3657" s="310"/>
    </row>
    <row r="3659" spans="49:50" x14ac:dyDescent="0.25">
      <c r="AW3659" s="310"/>
      <c r="AX3659" s="310"/>
    </row>
    <row r="3661" spans="49:50" x14ac:dyDescent="0.25">
      <c r="AW3661" s="310"/>
      <c r="AX3661" s="310"/>
    </row>
    <row r="3663" spans="49:50" x14ac:dyDescent="0.25">
      <c r="AW3663" s="310"/>
      <c r="AX3663" s="310"/>
    </row>
    <row r="3665" spans="49:50" x14ac:dyDescent="0.25">
      <c r="AW3665" s="310"/>
      <c r="AX3665" s="310"/>
    </row>
    <row r="3667" spans="49:50" x14ac:dyDescent="0.25">
      <c r="AW3667" s="310"/>
      <c r="AX3667" s="310"/>
    </row>
    <row r="3669" spans="49:50" x14ac:dyDescent="0.25">
      <c r="AW3669" s="310"/>
      <c r="AX3669" s="310"/>
    </row>
    <row r="3671" spans="49:50" x14ac:dyDescent="0.25">
      <c r="AW3671" s="310"/>
      <c r="AX3671" s="310"/>
    </row>
    <row r="3673" spans="49:50" x14ac:dyDescent="0.25">
      <c r="AW3673" s="310"/>
      <c r="AX3673" s="310"/>
    </row>
    <row r="3675" spans="49:50" x14ac:dyDescent="0.25">
      <c r="AW3675" s="310"/>
      <c r="AX3675" s="310"/>
    </row>
    <row r="3677" spans="49:50" x14ac:dyDescent="0.25">
      <c r="AW3677" s="310"/>
      <c r="AX3677" s="310"/>
    </row>
    <row r="3679" spans="49:50" x14ac:dyDescent="0.25">
      <c r="AW3679" s="310"/>
      <c r="AX3679" s="310"/>
    </row>
    <row r="3681" spans="49:50" x14ac:dyDescent="0.25">
      <c r="AW3681" s="310"/>
      <c r="AX3681" s="310"/>
    </row>
    <row r="3683" spans="49:50" x14ac:dyDescent="0.25">
      <c r="AW3683" s="310"/>
      <c r="AX3683" s="310"/>
    </row>
    <row r="3685" spans="49:50" x14ac:dyDescent="0.25">
      <c r="AW3685" s="310"/>
      <c r="AX3685" s="310"/>
    </row>
    <row r="3687" spans="49:50" x14ac:dyDescent="0.25">
      <c r="AW3687" s="310"/>
      <c r="AX3687" s="310"/>
    </row>
    <row r="3689" spans="49:50" x14ac:dyDescent="0.25">
      <c r="AW3689" s="310"/>
      <c r="AX3689" s="310"/>
    </row>
    <row r="3691" spans="49:50" x14ac:dyDescent="0.25">
      <c r="AW3691" s="310"/>
      <c r="AX3691" s="310"/>
    </row>
    <row r="3693" spans="49:50" x14ac:dyDescent="0.25">
      <c r="AW3693" s="310"/>
      <c r="AX3693" s="310"/>
    </row>
    <row r="3695" spans="49:50" x14ac:dyDescent="0.25">
      <c r="AW3695" s="310"/>
      <c r="AX3695" s="310"/>
    </row>
    <row r="3697" spans="49:50" x14ac:dyDescent="0.25">
      <c r="AW3697" s="310"/>
      <c r="AX3697" s="310"/>
    </row>
    <row r="3699" spans="49:50" x14ac:dyDescent="0.25">
      <c r="AW3699" s="310"/>
      <c r="AX3699" s="310"/>
    </row>
    <row r="3701" spans="49:50" x14ac:dyDescent="0.25">
      <c r="AW3701" s="310"/>
      <c r="AX3701" s="310"/>
    </row>
    <row r="3703" spans="49:50" x14ac:dyDescent="0.25">
      <c r="AW3703" s="310"/>
      <c r="AX3703" s="310"/>
    </row>
    <row r="3705" spans="49:50" x14ac:dyDescent="0.25">
      <c r="AW3705" s="310"/>
      <c r="AX3705" s="310"/>
    </row>
    <row r="3707" spans="49:50" x14ac:dyDescent="0.25">
      <c r="AW3707" s="310"/>
      <c r="AX3707" s="310"/>
    </row>
    <row r="3709" spans="49:50" x14ac:dyDescent="0.25">
      <c r="AW3709" s="310"/>
      <c r="AX3709" s="310"/>
    </row>
    <row r="3711" spans="49:50" x14ac:dyDescent="0.25">
      <c r="AW3711" s="310"/>
      <c r="AX3711" s="310"/>
    </row>
    <row r="3713" spans="49:50" x14ac:dyDescent="0.25">
      <c r="AW3713" s="310"/>
      <c r="AX3713" s="310"/>
    </row>
    <row r="3715" spans="49:50" x14ac:dyDescent="0.25">
      <c r="AW3715" s="310"/>
      <c r="AX3715" s="310"/>
    </row>
    <row r="3717" spans="49:50" x14ac:dyDescent="0.25">
      <c r="AW3717" s="310"/>
      <c r="AX3717" s="310"/>
    </row>
    <row r="3719" spans="49:50" x14ac:dyDescent="0.25">
      <c r="AW3719" s="310"/>
      <c r="AX3719" s="310"/>
    </row>
    <row r="3721" spans="49:50" x14ac:dyDescent="0.25">
      <c r="AW3721" s="310"/>
      <c r="AX3721" s="310"/>
    </row>
    <row r="3723" spans="49:50" x14ac:dyDescent="0.25">
      <c r="AW3723" s="310"/>
      <c r="AX3723" s="310"/>
    </row>
    <row r="3725" spans="49:50" x14ac:dyDescent="0.25">
      <c r="AW3725" s="310"/>
      <c r="AX3725" s="310"/>
    </row>
    <row r="3727" spans="49:50" x14ac:dyDescent="0.25">
      <c r="AW3727" s="310"/>
      <c r="AX3727" s="310"/>
    </row>
    <row r="3729" spans="49:50" x14ac:dyDescent="0.25">
      <c r="AW3729" s="310"/>
      <c r="AX3729" s="310"/>
    </row>
    <row r="3731" spans="49:50" x14ac:dyDescent="0.25">
      <c r="AW3731" s="310"/>
      <c r="AX3731" s="310"/>
    </row>
    <row r="3733" spans="49:50" x14ac:dyDescent="0.25">
      <c r="AW3733" s="310"/>
      <c r="AX3733" s="310"/>
    </row>
    <row r="3735" spans="49:50" x14ac:dyDescent="0.25">
      <c r="AW3735" s="310"/>
      <c r="AX3735" s="310"/>
    </row>
    <row r="3737" spans="49:50" x14ac:dyDescent="0.25">
      <c r="AW3737" s="310"/>
      <c r="AX3737" s="310"/>
    </row>
    <row r="3739" spans="49:50" x14ac:dyDescent="0.25">
      <c r="AW3739" s="310"/>
      <c r="AX3739" s="310"/>
    </row>
    <row r="3741" spans="49:50" x14ac:dyDescent="0.25">
      <c r="AW3741" s="310"/>
      <c r="AX3741" s="310"/>
    </row>
    <row r="3743" spans="49:50" x14ac:dyDescent="0.25">
      <c r="AW3743" s="310"/>
      <c r="AX3743" s="310"/>
    </row>
    <row r="3745" spans="49:50" x14ac:dyDescent="0.25">
      <c r="AW3745" s="310"/>
      <c r="AX3745" s="310"/>
    </row>
    <row r="3747" spans="49:50" x14ac:dyDescent="0.25">
      <c r="AW3747" s="310"/>
      <c r="AX3747" s="310"/>
    </row>
    <row r="3749" spans="49:50" x14ac:dyDescent="0.25">
      <c r="AW3749" s="310"/>
      <c r="AX3749" s="310"/>
    </row>
    <row r="3751" spans="49:50" x14ac:dyDescent="0.25">
      <c r="AW3751" s="310"/>
      <c r="AX3751" s="310"/>
    </row>
    <row r="3753" spans="49:50" x14ac:dyDescent="0.25">
      <c r="AW3753" s="310"/>
      <c r="AX3753" s="310"/>
    </row>
    <row r="3755" spans="49:50" x14ac:dyDescent="0.25">
      <c r="AW3755" s="310"/>
      <c r="AX3755" s="310"/>
    </row>
    <row r="3757" spans="49:50" x14ac:dyDescent="0.25">
      <c r="AW3757" s="310"/>
      <c r="AX3757" s="310"/>
    </row>
    <row r="3759" spans="49:50" x14ac:dyDescent="0.25">
      <c r="AW3759" s="310"/>
      <c r="AX3759" s="310"/>
    </row>
    <row r="3761" spans="49:50" x14ac:dyDescent="0.25">
      <c r="AW3761" s="310"/>
      <c r="AX3761" s="310"/>
    </row>
    <row r="3763" spans="49:50" x14ac:dyDescent="0.25">
      <c r="AW3763" s="310"/>
      <c r="AX3763" s="310"/>
    </row>
    <row r="3765" spans="49:50" x14ac:dyDescent="0.25">
      <c r="AW3765" s="310"/>
      <c r="AX3765" s="310"/>
    </row>
    <row r="3767" spans="49:50" x14ac:dyDescent="0.25">
      <c r="AW3767" s="310"/>
      <c r="AX3767" s="310"/>
    </row>
    <row r="3769" spans="49:50" x14ac:dyDescent="0.25">
      <c r="AW3769" s="310"/>
      <c r="AX3769" s="310"/>
    </row>
    <row r="3771" spans="49:50" x14ac:dyDescent="0.25">
      <c r="AW3771" s="310"/>
      <c r="AX3771" s="310"/>
    </row>
    <row r="3773" spans="49:50" x14ac:dyDescent="0.25">
      <c r="AW3773" s="310"/>
      <c r="AX3773" s="310"/>
    </row>
    <row r="3775" spans="49:50" x14ac:dyDescent="0.25">
      <c r="AW3775" s="310"/>
      <c r="AX3775" s="310"/>
    </row>
    <row r="3777" spans="49:50" x14ac:dyDescent="0.25">
      <c r="AW3777" s="310"/>
      <c r="AX3777" s="310"/>
    </row>
    <row r="3779" spans="49:50" x14ac:dyDescent="0.25">
      <c r="AW3779" s="310"/>
      <c r="AX3779" s="310"/>
    </row>
    <row r="3781" spans="49:50" x14ac:dyDescent="0.25">
      <c r="AW3781" s="310"/>
      <c r="AX3781" s="310"/>
    </row>
    <row r="3783" spans="49:50" x14ac:dyDescent="0.25">
      <c r="AW3783" s="310"/>
      <c r="AX3783" s="310"/>
    </row>
    <row r="3785" spans="49:50" x14ac:dyDescent="0.25">
      <c r="AW3785" s="310"/>
      <c r="AX3785" s="310"/>
    </row>
    <row r="3787" spans="49:50" x14ac:dyDescent="0.25">
      <c r="AW3787" s="310"/>
      <c r="AX3787" s="310"/>
    </row>
    <row r="3789" spans="49:50" x14ac:dyDescent="0.25">
      <c r="AW3789" s="310"/>
      <c r="AX3789" s="310"/>
    </row>
    <row r="3791" spans="49:50" x14ac:dyDescent="0.25">
      <c r="AW3791" s="310"/>
      <c r="AX3791" s="310"/>
    </row>
    <row r="3793" spans="49:50" x14ac:dyDescent="0.25">
      <c r="AW3793" s="310"/>
      <c r="AX3793" s="310"/>
    </row>
    <row r="3795" spans="49:50" x14ac:dyDescent="0.25">
      <c r="AW3795" s="310"/>
      <c r="AX3795" s="310"/>
    </row>
    <row r="3797" spans="49:50" x14ac:dyDescent="0.25">
      <c r="AW3797" s="310"/>
      <c r="AX3797" s="310"/>
    </row>
    <row r="3799" spans="49:50" x14ac:dyDescent="0.25">
      <c r="AW3799" s="310"/>
      <c r="AX3799" s="310"/>
    </row>
    <row r="3801" spans="49:50" x14ac:dyDescent="0.25">
      <c r="AW3801" s="310"/>
      <c r="AX3801" s="310"/>
    </row>
    <row r="3803" spans="49:50" x14ac:dyDescent="0.25">
      <c r="AW3803" s="310"/>
      <c r="AX3803" s="310"/>
    </row>
    <row r="3805" spans="49:50" x14ac:dyDescent="0.25">
      <c r="AW3805" s="310"/>
      <c r="AX3805" s="310"/>
    </row>
    <row r="3807" spans="49:50" x14ac:dyDescent="0.25">
      <c r="AW3807" s="310"/>
      <c r="AX3807" s="310"/>
    </row>
    <row r="3809" spans="49:50" x14ac:dyDescent="0.25">
      <c r="AW3809" s="310"/>
      <c r="AX3809" s="310"/>
    </row>
    <row r="3811" spans="49:50" x14ac:dyDescent="0.25">
      <c r="AW3811" s="310"/>
      <c r="AX3811" s="310"/>
    </row>
    <row r="3813" spans="49:50" x14ac:dyDescent="0.25">
      <c r="AW3813" s="310"/>
      <c r="AX3813" s="310"/>
    </row>
    <row r="3815" spans="49:50" x14ac:dyDescent="0.25">
      <c r="AW3815" s="310"/>
      <c r="AX3815" s="310"/>
    </row>
    <row r="3817" spans="49:50" x14ac:dyDescent="0.25">
      <c r="AW3817" s="310"/>
      <c r="AX3817" s="310"/>
    </row>
    <row r="3819" spans="49:50" x14ac:dyDescent="0.25">
      <c r="AW3819" s="310"/>
      <c r="AX3819" s="310"/>
    </row>
    <row r="3821" spans="49:50" x14ac:dyDescent="0.25">
      <c r="AW3821" s="310"/>
      <c r="AX3821" s="310"/>
    </row>
    <row r="3823" spans="49:50" x14ac:dyDescent="0.25">
      <c r="AW3823" s="310"/>
      <c r="AX3823" s="310"/>
    </row>
    <row r="3825" spans="49:50" x14ac:dyDescent="0.25">
      <c r="AW3825" s="310"/>
      <c r="AX3825" s="310"/>
    </row>
    <row r="3827" spans="49:50" x14ac:dyDescent="0.25">
      <c r="AW3827" s="310"/>
      <c r="AX3827" s="310"/>
    </row>
    <row r="3829" spans="49:50" x14ac:dyDescent="0.25">
      <c r="AW3829" s="310"/>
      <c r="AX3829" s="310"/>
    </row>
    <row r="3831" spans="49:50" x14ac:dyDescent="0.25">
      <c r="AW3831" s="310"/>
      <c r="AX3831" s="310"/>
    </row>
    <row r="3833" spans="49:50" x14ac:dyDescent="0.25">
      <c r="AW3833" s="310"/>
      <c r="AX3833" s="310"/>
    </row>
    <row r="3835" spans="49:50" x14ac:dyDescent="0.25">
      <c r="AW3835" s="310"/>
      <c r="AX3835" s="310"/>
    </row>
    <row r="3837" spans="49:50" x14ac:dyDescent="0.25">
      <c r="AW3837" s="310"/>
      <c r="AX3837" s="310"/>
    </row>
    <row r="3839" spans="49:50" x14ac:dyDescent="0.25">
      <c r="AW3839" s="310"/>
      <c r="AX3839" s="310"/>
    </row>
    <row r="3841" spans="49:50" x14ac:dyDescent="0.25">
      <c r="AW3841" s="310"/>
      <c r="AX3841" s="310"/>
    </row>
    <row r="3843" spans="49:50" x14ac:dyDescent="0.25">
      <c r="AW3843" s="310"/>
      <c r="AX3843" s="310"/>
    </row>
    <row r="3845" spans="49:50" x14ac:dyDescent="0.25">
      <c r="AW3845" s="310"/>
      <c r="AX3845" s="310"/>
    </row>
    <row r="3847" spans="49:50" x14ac:dyDescent="0.25">
      <c r="AW3847" s="310"/>
      <c r="AX3847" s="310"/>
    </row>
    <row r="3849" spans="49:50" x14ac:dyDescent="0.25">
      <c r="AW3849" s="310"/>
      <c r="AX3849" s="310"/>
    </row>
    <row r="3851" spans="49:50" x14ac:dyDescent="0.25">
      <c r="AW3851" s="310"/>
      <c r="AX3851" s="310"/>
    </row>
    <row r="3853" spans="49:50" x14ac:dyDescent="0.25">
      <c r="AW3853" s="310"/>
      <c r="AX3853" s="310"/>
    </row>
    <row r="3855" spans="49:50" x14ac:dyDescent="0.25">
      <c r="AW3855" s="310"/>
      <c r="AX3855" s="310"/>
    </row>
    <row r="3857" spans="49:50" x14ac:dyDescent="0.25">
      <c r="AW3857" s="310"/>
      <c r="AX3857" s="310"/>
    </row>
    <row r="3859" spans="49:50" x14ac:dyDescent="0.25">
      <c r="AW3859" s="310"/>
      <c r="AX3859" s="310"/>
    </row>
    <row r="3861" spans="49:50" x14ac:dyDescent="0.25">
      <c r="AW3861" s="310"/>
      <c r="AX3861" s="310"/>
    </row>
    <row r="3863" spans="49:50" x14ac:dyDescent="0.25">
      <c r="AW3863" s="310"/>
      <c r="AX3863" s="310"/>
    </row>
    <row r="3865" spans="49:50" x14ac:dyDescent="0.25">
      <c r="AW3865" s="310"/>
      <c r="AX3865" s="310"/>
    </row>
    <row r="3867" spans="49:50" x14ac:dyDescent="0.25">
      <c r="AW3867" s="310"/>
      <c r="AX3867" s="310"/>
    </row>
    <row r="3869" spans="49:50" x14ac:dyDescent="0.25">
      <c r="AW3869" s="310"/>
      <c r="AX3869" s="310"/>
    </row>
    <row r="3871" spans="49:50" x14ac:dyDescent="0.25">
      <c r="AW3871" s="310"/>
      <c r="AX3871" s="310"/>
    </row>
    <row r="3873" spans="49:50" x14ac:dyDescent="0.25">
      <c r="AW3873" s="310"/>
      <c r="AX3873" s="310"/>
    </row>
    <row r="3875" spans="49:50" x14ac:dyDescent="0.25">
      <c r="AW3875" s="310"/>
      <c r="AX3875" s="310"/>
    </row>
    <row r="3877" spans="49:50" x14ac:dyDescent="0.25">
      <c r="AW3877" s="310"/>
      <c r="AX3877" s="310"/>
    </row>
    <row r="3879" spans="49:50" x14ac:dyDescent="0.25">
      <c r="AW3879" s="310"/>
      <c r="AX3879" s="310"/>
    </row>
    <row r="3881" spans="49:50" x14ac:dyDescent="0.25">
      <c r="AW3881" s="310"/>
      <c r="AX3881" s="310"/>
    </row>
    <row r="3883" spans="49:50" x14ac:dyDescent="0.25">
      <c r="AW3883" s="310"/>
      <c r="AX3883" s="310"/>
    </row>
    <row r="3885" spans="49:50" x14ac:dyDescent="0.25">
      <c r="AW3885" s="310"/>
      <c r="AX3885" s="310"/>
    </row>
    <row r="3887" spans="49:50" x14ac:dyDescent="0.25">
      <c r="AW3887" s="310"/>
      <c r="AX3887" s="310"/>
    </row>
    <row r="3889" spans="49:50" x14ac:dyDescent="0.25">
      <c r="AW3889" s="310"/>
      <c r="AX3889" s="310"/>
    </row>
    <row r="3891" spans="49:50" x14ac:dyDescent="0.25">
      <c r="AW3891" s="310"/>
      <c r="AX3891" s="310"/>
    </row>
    <row r="3893" spans="49:50" x14ac:dyDescent="0.25">
      <c r="AW3893" s="310"/>
      <c r="AX3893" s="310"/>
    </row>
    <row r="3895" spans="49:50" x14ac:dyDescent="0.25">
      <c r="AW3895" s="310"/>
      <c r="AX3895" s="310"/>
    </row>
    <row r="3897" spans="49:50" x14ac:dyDescent="0.25">
      <c r="AW3897" s="310"/>
      <c r="AX3897" s="310"/>
    </row>
    <row r="3899" spans="49:50" x14ac:dyDescent="0.25">
      <c r="AW3899" s="310"/>
      <c r="AX3899" s="310"/>
    </row>
    <row r="3901" spans="49:50" x14ac:dyDescent="0.25">
      <c r="AW3901" s="310"/>
      <c r="AX3901" s="310"/>
    </row>
    <row r="3903" spans="49:50" x14ac:dyDescent="0.25">
      <c r="AW3903" s="310"/>
      <c r="AX3903" s="310"/>
    </row>
    <row r="3905" spans="49:50" x14ac:dyDescent="0.25">
      <c r="AW3905" s="310"/>
      <c r="AX3905" s="310"/>
    </row>
    <row r="3907" spans="49:50" x14ac:dyDescent="0.25">
      <c r="AW3907" s="310"/>
      <c r="AX3907" s="310"/>
    </row>
    <row r="3909" spans="49:50" x14ac:dyDescent="0.25">
      <c r="AW3909" s="310"/>
      <c r="AX3909" s="310"/>
    </row>
    <row r="3911" spans="49:50" x14ac:dyDescent="0.25">
      <c r="AW3911" s="310"/>
      <c r="AX3911" s="310"/>
    </row>
    <row r="3913" spans="49:50" x14ac:dyDescent="0.25">
      <c r="AW3913" s="310"/>
      <c r="AX3913" s="310"/>
    </row>
    <row r="3915" spans="49:50" x14ac:dyDescent="0.25">
      <c r="AW3915" s="310"/>
      <c r="AX3915" s="310"/>
    </row>
    <row r="3917" spans="49:50" x14ac:dyDescent="0.25">
      <c r="AW3917" s="310"/>
      <c r="AX3917" s="310"/>
    </row>
    <row r="3919" spans="49:50" x14ac:dyDescent="0.25">
      <c r="AW3919" s="310"/>
      <c r="AX3919" s="310"/>
    </row>
    <row r="3921" spans="49:50" x14ac:dyDescent="0.25">
      <c r="AW3921" s="310"/>
      <c r="AX3921" s="310"/>
    </row>
    <row r="3923" spans="49:50" x14ac:dyDescent="0.25">
      <c r="AW3923" s="310"/>
      <c r="AX3923" s="310"/>
    </row>
    <row r="3925" spans="49:50" x14ac:dyDescent="0.25">
      <c r="AW3925" s="310"/>
      <c r="AX3925" s="310"/>
    </row>
    <row r="3927" spans="49:50" x14ac:dyDescent="0.25">
      <c r="AW3927" s="310"/>
      <c r="AX3927" s="310"/>
    </row>
    <row r="3929" spans="49:50" x14ac:dyDescent="0.25">
      <c r="AW3929" s="310"/>
      <c r="AX3929" s="310"/>
    </row>
    <row r="3931" spans="49:50" x14ac:dyDescent="0.25">
      <c r="AW3931" s="310"/>
      <c r="AX3931" s="310"/>
    </row>
    <row r="3933" spans="49:50" x14ac:dyDescent="0.25">
      <c r="AW3933" s="310"/>
      <c r="AX3933" s="310"/>
    </row>
    <row r="3935" spans="49:50" x14ac:dyDescent="0.25">
      <c r="AW3935" s="310"/>
      <c r="AX3935" s="310"/>
    </row>
    <row r="3937" spans="49:50" x14ac:dyDescent="0.25">
      <c r="AW3937" s="310"/>
      <c r="AX3937" s="310"/>
    </row>
    <row r="3939" spans="49:50" x14ac:dyDescent="0.25">
      <c r="AW3939" s="310"/>
      <c r="AX3939" s="310"/>
    </row>
    <row r="3941" spans="49:50" x14ac:dyDescent="0.25">
      <c r="AW3941" s="310"/>
      <c r="AX3941" s="310"/>
    </row>
    <row r="3943" spans="49:50" x14ac:dyDescent="0.25">
      <c r="AW3943" s="310"/>
      <c r="AX3943" s="310"/>
    </row>
    <row r="3945" spans="49:50" x14ac:dyDescent="0.25">
      <c r="AW3945" s="310"/>
      <c r="AX3945" s="310"/>
    </row>
    <row r="3947" spans="49:50" x14ac:dyDescent="0.25">
      <c r="AW3947" s="310"/>
      <c r="AX3947" s="310"/>
    </row>
    <row r="3949" spans="49:50" x14ac:dyDescent="0.25">
      <c r="AW3949" s="310"/>
      <c r="AX3949" s="310"/>
    </row>
    <row r="3951" spans="49:50" x14ac:dyDescent="0.25">
      <c r="AW3951" s="310"/>
      <c r="AX3951" s="310"/>
    </row>
    <row r="3953" spans="49:50" x14ac:dyDescent="0.25">
      <c r="AW3953" s="310"/>
      <c r="AX3953" s="310"/>
    </row>
    <row r="3955" spans="49:50" x14ac:dyDescent="0.25">
      <c r="AW3955" s="310"/>
      <c r="AX3955" s="310"/>
    </row>
    <row r="3957" spans="49:50" x14ac:dyDescent="0.25">
      <c r="AW3957" s="310"/>
      <c r="AX3957" s="310"/>
    </row>
    <row r="3959" spans="49:50" x14ac:dyDescent="0.25">
      <c r="AW3959" s="310"/>
      <c r="AX3959" s="310"/>
    </row>
    <row r="3961" spans="49:50" x14ac:dyDescent="0.25">
      <c r="AW3961" s="310"/>
      <c r="AX3961" s="310"/>
    </row>
    <row r="3963" spans="49:50" x14ac:dyDescent="0.25">
      <c r="AW3963" s="310"/>
      <c r="AX3963" s="310"/>
    </row>
    <row r="3965" spans="49:50" x14ac:dyDescent="0.25">
      <c r="AW3965" s="310"/>
      <c r="AX3965" s="310"/>
    </row>
    <row r="3967" spans="49:50" x14ac:dyDescent="0.25">
      <c r="AW3967" s="310"/>
      <c r="AX3967" s="310"/>
    </row>
    <row r="3969" spans="49:50" x14ac:dyDescent="0.25">
      <c r="AW3969" s="310"/>
      <c r="AX3969" s="310"/>
    </row>
    <row r="3971" spans="49:50" x14ac:dyDescent="0.25">
      <c r="AW3971" s="310"/>
      <c r="AX3971" s="310"/>
    </row>
    <row r="3973" spans="49:50" x14ac:dyDescent="0.25">
      <c r="AW3973" s="310"/>
      <c r="AX3973" s="310"/>
    </row>
    <row r="3975" spans="49:50" x14ac:dyDescent="0.25">
      <c r="AW3975" s="310"/>
      <c r="AX3975" s="310"/>
    </row>
    <row r="3977" spans="49:50" x14ac:dyDescent="0.25">
      <c r="AW3977" s="310"/>
      <c r="AX3977" s="310"/>
    </row>
    <row r="3979" spans="49:50" x14ac:dyDescent="0.25">
      <c r="AW3979" s="310"/>
      <c r="AX3979" s="310"/>
    </row>
    <row r="3981" spans="49:50" x14ac:dyDescent="0.25">
      <c r="AW3981" s="310"/>
      <c r="AX3981" s="310"/>
    </row>
    <row r="3983" spans="49:50" x14ac:dyDescent="0.25">
      <c r="AW3983" s="310"/>
      <c r="AX3983" s="310"/>
    </row>
    <row r="3985" spans="49:50" x14ac:dyDescent="0.25">
      <c r="AW3985" s="310"/>
      <c r="AX3985" s="310"/>
    </row>
    <row r="3987" spans="49:50" x14ac:dyDescent="0.25">
      <c r="AW3987" s="310"/>
      <c r="AX3987" s="310"/>
    </row>
    <row r="3989" spans="49:50" x14ac:dyDescent="0.25">
      <c r="AW3989" s="310"/>
      <c r="AX3989" s="310"/>
    </row>
    <row r="3991" spans="49:50" x14ac:dyDescent="0.25">
      <c r="AW3991" s="310"/>
      <c r="AX3991" s="310"/>
    </row>
    <row r="3993" spans="49:50" x14ac:dyDescent="0.25">
      <c r="AW3993" s="310"/>
      <c r="AX3993" s="310"/>
    </row>
    <row r="3995" spans="49:50" x14ac:dyDescent="0.25">
      <c r="AW3995" s="310"/>
      <c r="AX3995" s="310"/>
    </row>
    <row r="3997" spans="49:50" x14ac:dyDescent="0.25">
      <c r="AW3997" s="310"/>
      <c r="AX3997" s="310"/>
    </row>
    <row r="3999" spans="49:50" x14ac:dyDescent="0.25">
      <c r="AW3999" s="310"/>
      <c r="AX3999" s="310"/>
    </row>
    <row r="4001" spans="49:50" x14ac:dyDescent="0.25">
      <c r="AW4001" s="310"/>
      <c r="AX4001" s="310"/>
    </row>
    <row r="4003" spans="49:50" x14ac:dyDescent="0.25">
      <c r="AW4003" s="310"/>
      <c r="AX4003" s="310"/>
    </row>
    <row r="4005" spans="49:50" x14ac:dyDescent="0.25">
      <c r="AW4005" s="310"/>
      <c r="AX4005" s="310"/>
    </row>
    <row r="4007" spans="49:50" x14ac:dyDescent="0.25">
      <c r="AW4007" s="310"/>
      <c r="AX4007" s="310"/>
    </row>
    <row r="4009" spans="49:50" x14ac:dyDescent="0.25">
      <c r="AW4009" s="310"/>
      <c r="AX4009" s="310"/>
    </row>
    <row r="4011" spans="49:50" x14ac:dyDescent="0.25">
      <c r="AW4011" s="310"/>
      <c r="AX4011" s="310"/>
    </row>
    <row r="4013" spans="49:50" x14ac:dyDescent="0.25">
      <c r="AW4013" s="310"/>
      <c r="AX4013" s="310"/>
    </row>
    <row r="4015" spans="49:50" x14ac:dyDescent="0.25">
      <c r="AW4015" s="310"/>
      <c r="AX4015" s="310"/>
    </row>
    <row r="4017" spans="49:50" x14ac:dyDescent="0.25">
      <c r="AW4017" s="310"/>
      <c r="AX4017" s="310"/>
    </row>
    <row r="4019" spans="49:50" x14ac:dyDescent="0.25">
      <c r="AW4019" s="310"/>
      <c r="AX4019" s="310"/>
    </row>
    <row r="4021" spans="49:50" x14ac:dyDescent="0.25">
      <c r="AW4021" s="310"/>
      <c r="AX4021" s="310"/>
    </row>
    <row r="4023" spans="49:50" x14ac:dyDescent="0.25">
      <c r="AW4023" s="310"/>
      <c r="AX4023" s="310"/>
    </row>
    <row r="4025" spans="49:50" x14ac:dyDescent="0.25">
      <c r="AW4025" s="310"/>
      <c r="AX4025" s="310"/>
    </row>
    <row r="4027" spans="49:50" x14ac:dyDescent="0.25">
      <c r="AW4027" s="310"/>
      <c r="AX4027" s="310"/>
    </row>
    <row r="4029" spans="49:50" x14ac:dyDescent="0.25">
      <c r="AW4029" s="310"/>
      <c r="AX4029" s="310"/>
    </row>
    <row r="4031" spans="49:50" x14ac:dyDescent="0.25">
      <c r="AW4031" s="310"/>
      <c r="AX4031" s="310"/>
    </row>
    <row r="4033" spans="49:50" x14ac:dyDescent="0.25">
      <c r="AW4033" s="310"/>
      <c r="AX4033" s="310"/>
    </row>
    <row r="4035" spans="49:50" x14ac:dyDescent="0.25">
      <c r="AW4035" s="310"/>
      <c r="AX4035" s="310"/>
    </row>
    <row r="4037" spans="49:50" x14ac:dyDescent="0.25">
      <c r="AW4037" s="310"/>
      <c r="AX4037" s="310"/>
    </row>
    <row r="4039" spans="49:50" x14ac:dyDescent="0.25">
      <c r="AW4039" s="310"/>
      <c r="AX4039" s="310"/>
    </row>
    <row r="4041" spans="49:50" x14ac:dyDescent="0.25">
      <c r="AW4041" s="310"/>
      <c r="AX4041" s="310"/>
    </row>
    <row r="4043" spans="49:50" x14ac:dyDescent="0.25">
      <c r="AW4043" s="310"/>
      <c r="AX4043" s="310"/>
    </row>
    <row r="4045" spans="49:50" x14ac:dyDescent="0.25">
      <c r="AW4045" s="310"/>
      <c r="AX4045" s="310"/>
    </row>
    <row r="4047" spans="49:50" x14ac:dyDescent="0.25">
      <c r="AW4047" s="310"/>
      <c r="AX4047" s="310"/>
    </row>
    <row r="4049" spans="49:50" x14ac:dyDescent="0.25">
      <c r="AW4049" s="310"/>
      <c r="AX4049" s="310"/>
    </row>
    <row r="4051" spans="49:50" x14ac:dyDescent="0.25">
      <c r="AW4051" s="310"/>
      <c r="AX4051" s="310"/>
    </row>
    <row r="4053" spans="49:50" x14ac:dyDescent="0.25">
      <c r="AW4053" s="310"/>
      <c r="AX4053" s="310"/>
    </row>
    <row r="4055" spans="49:50" x14ac:dyDescent="0.25">
      <c r="AW4055" s="310"/>
      <c r="AX4055" s="310"/>
    </row>
    <row r="4057" spans="49:50" x14ac:dyDescent="0.25">
      <c r="AW4057" s="310"/>
      <c r="AX4057" s="310"/>
    </row>
    <row r="4059" spans="49:50" x14ac:dyDescent="0.25">
      <c r="AW4059" s="310"/>
      <c r="AX4059" s="310"/>
    </row>
    <row r="4061" spans="49:50" x14ac:dyDescent="0.25">
      <c r="AW4061" s="310"/>
      <c r="AX4061" s="310"/>
    </row>
    <row r="4063" spans="49:50" x14ac:dyDescent="0.25">
      <c r="AW4063" s="310"/>
      <c r="AX4063" s="310"/>
    </row>
    <row r="4065" spans="49:50" x14ac:dyDescent="0.25">
      <c r="AW4065" s="310"/>
      <c r="AX4065" s="310"/>
    </row>
    <row r="4067" spans="49:50" x14ac:dyDescent="0.25">
      <c r="AW4067" s="310"/>
      <c r="AX4067" s="310"/>
    </row>
    <row r="4069" spans="49:50" x14ac:dyDescent="0.25">
      <c r="AW4069" s="310"/>
      <c r="AX4069" s="310"/>
    </row>
    <row r="4071" spans="49:50" x14ac:dyDescent="0.25">
      <c r="AW4071" s="310"/>
      <c r="AX4071" s="310"/>
    </row>
    <row r="4073" spans="49:50" x14ac:dyDescent="0.25">
      <c r="AW4073" s="310"/>
      <c r="AX4073" s="310"/>
    </row>
    <row r="4075" spans="49:50" x14ac:dyDescent="0.25">
      <c r="AW4075" s="310"/>
      <c r="AX4075" s="310"/>
    </row>
    <row r="4077" spans="49:50" x14ac:dyDescent="0.25">
      <c r="AW4077" s="310"/>
      <c r="AX4077" s="310"/>
    </row>
    <row r="4079" spans="49:50" x14ac:dyDescent="0.25">
      <c r="AW4079" s="310"/>
      <c r="AX4079" s="310"/>
    </row>
    <row r="4081" spans="49:50" x14ac:dyDescent="0.25">
      <c r="AW4081" s="310"/>
      <c r="AX4081" s="310"/>
    </row>
    <row r="4083" spans="49:50" x14ac:dyDescent="0.25">
      <c r="AW4083" s="310"/>
      <c r="AX4083" s="310"/>
    </row>
    <row r="4085" spans="49:50" x14ac:dyDescent="0.25">
      <c r="AW4085" s="310"/>
      <c r="AX4085" s="310"/>
    </row>
    <row r="4087" spans="49:50" x14ac:dyDescent="0.25">
      <c r="AW4087" s="310"/>
      <c r="AX4087" s="310"/>
    </row>
    <row r="4089" spans="49:50" x14ac:dyDescent="0.25">
      <c r="AW4089" s="310"/>
      <c r="AX4089" s="310"/>
    </row>
    <row r="4091" spans="49:50" x14ac:dyDescent="0.25">
      <c r="AW4091" s="310"/>
      <c r="AX4091" s="310"/>
    </row>
    <row r="4093" spans="49:50" x14ac:dyDescent="0.25">
      <c r="AW4093" s="310"/>
      <c r="AX4093" s="310"/>
    </row>
    <row r="4095" spans="49:50" x14ac:dyDescent="0.25">
      <c r="AW4095" s="310"/>
      <c r="AX4095" s="310"/>
    </row>
    <row r="4097" spans="49:50" x14ac:dyDescent="0.25">
      <c r="AW4097" s="310"/>
      <c r="AX4097" s="310"/>
    </row>
    <row r="4099" spans="49:50" x14ac:dyDescent="0.25">
      <c r="AW4099" s="310"/>
      <c r="AX4099" s="310"/>
    </row>
    <row r="4101" spans="49:50" x14ac:dyDescent="0.25">
      <c r="AW4101" s="310"/>
      <c r="AX4101" s="310"/>
    </row>
    <row r="4103" spans="49:50" x14ac:dyDescent="0.25">
      <c r="AW4103" s="310"/>
      <c r="AX4103" s="310"/>
    </row>
    <row r="4105" spans="49:50" x14ac:dyDescent="0.25">
      <c r="AW4105" s="310"/>
      <c r="AX4105" s="310"/>
    </row>
    <row r="4107" spans="49:50" x14ac:dyDescent="0.25">
      <c r="AW4107" s="310"/>
      <c r="AX4107" s="310"/>
    </row>
    <row r="4109" spans="49:50" x14ac:dyDescent="0.25">
      <c r="AW4109" s="310"/>
      <c r="AX4109" s="310"/>
    </row>
    <row r="4111" spans="49:50" x14ac:dyDescent="0.25">
      <c r="AW4111" s="310"/>
      <c r="AX4111" s="310"/>
    </row>
    <row r="4113" spans="49:50" x14ac:dyDescent="0.25">
      <c r="AW4113" s="310"/>
      <c r="AX4113" s="310"/>
    </row>
    <row r="4115" spans="49:50" x14ac:dyDescent="0.25">
      <c r="AW4115" s="310"/>
      <c r="AX4115" s="310"/>
    </row>
    <row r="4117" spans="49:50" x14ac:dyDescent="0.25">
      <c r="AW4117" s="310"/>
      <c r="AX4117" s="310"/>
    </row>
    <row r="4119" spans="49:50" x14ac:dyDescent="0.25">
      <c r="AW4119" s="310"/>
      <c r="AX4119" s="310"/>
    </row>
    <row r="4121" spans="49:50" x14ac:dyDescent="0.25">
      <c r="AW4121" s="310"/>
      <c r="AX4121" s="310"/>
    </row>
    <row r="4123" spans="49:50" x14ac:dyDescent="0.25">
      <c r="AW4123" s="310"/>
      <c r="AX4123" s="310"/>
    </row>
    <row r="4125" spans="49:50" x14ac:dyDescent="0.25">
      <c r="AW4125" s="310"/>
      <c r="AX4125" s="310"/>
    </row>
    <row r="4127" spans="49:50" x14ac:dyDescent="0.25">
      <c r="AW4127" s="310"/>
      <c r="AX4127" s="310"/>
    </row>
    <row r="4129" spans="49:50" x14ac:dyDescent="0.25">
      <c r="AW4129" s="310"/>
      <c r="AX4129" s="310"/>
    </row>
    <row r="4131" spans="49:50" x14ac:dyDescent="0.25">
      <c r="AW4131" s="310"/>
      <c r="AX4131" s="310"/>
    </row>
    <row r="4133" spans="49:50" x14ac:dyDescent="0.25">
      <c r="AW4133" s="310"/>
      <c r="AX4133" s="310"/>
    </row>
    <row r="4135" spans="49:50" x14ac:dyDescent="0.25">
      <c r="AW4135" s="310"/>
      <c r="AX4135" s="310"/>
    </row>
    <row r="4137" spans="49:50" x14ac:dyDescent="0.25">
      <c r="AW4137" s="310"/>
      <c r="AX4137" s="310"/>
    </row>
    <row r="4139" spans="49:50" x14ac:dyDescent="0.25">
      <c r="AW4139" s="310"/>
      <c r="AX4139" s="310"/>
    </row>
    <row r="4141" spans="49:50" x14ac:dyDescent="0.25">
      <c r="AW4141" s="310"/>
      <c r="AX4141" s="310"/>
    </row>
    <row r="4143" spans="49:50" x14ac:dyDescent="0.25">
      <c r="AW4143" s="310"/>
      <c r="AX4143" s="310"/>
    </row>
    <row r="4145" spans="49:50" x14ac:dyDescent="0.25">
      <c r="AW4145" s="310"/>
      <c r="AX4145" s="310"/>
    </row>
    <row r="4147" spans="49:50" x14ac:dyDescent="0.25">
      <c r="AW4147" s="310"/>
      <c r="AX4147" s="310"/>
    </row>
    <row r="4149" spans="49:50" x14ac:dyDescent="0.25">
      <c r="AW4149" s="310"/>
      <c r="AX4149" s="310"/>
    </row>
    <row r="4151" spans="49:50" x14ac:dyDescent="0.25">
      <c r="AW4151" s="310"/>
      <c r="AX4151" s="310"/>
    </row>
    <row r="4153" spans="49:50" x14ac:dyDescent="0.25">
      <c r="AW4153" s="310"/>
      <c r="AX4153" s="310"/>
    </row>
    <row r="4155" spans="49:50" x14ac:dyDescent="0.25">
      <c r="AW4155" s="310"/>
      <c r="AX4155" s="310"/>
    </row>
    <row r="4157" spans="49:50" x14ac:dyDescent="0.25">
      <c r="AW4157" s="310"/>
      <c r="AX4157" s="310"/>
    </row>
    <row r="4159" spans="49:50" x14ac:dyDescent="0.25">
      <c r="AW4159" s="310"/>
      <c r="AX4159" s="310"/>
    </row>
    <row r="4161" spans="49:50" x14ac:dyDescent="0.25">
      <c r="AW4161" s="310"/>
      <c r="AX4161" s="310"/>
    </row>
    <row r="4163" spans="49:50" x14ac:dyDescent="0.25">
      <c r="AW4163" s="310"/>
      <c r="AX4163" s="310"/>
    </row>
    <row r="4165" spans="49:50" x14ac:dyDescent="0.25">
      <c r="AW4165" s="310"/>
      <c r="AX4165" s="310"/>
    </row>
    <row r="4167" spans="49:50" x14ac:dyDescent="0.25">
      <c r="AW4167" s="310"/>
      <c r="AX4167" s="310"/>
    </row>
    <row r="4169" spans="49:50" x14ac:dyDescent="0.25">
      <c r="AW4169" s="310"/>
      <c r="AX4169" s="310"/>
    </row>
    <row r="4171" spans="49:50" x14ac:dyDescent="0.25">
      <c r="AW4171" s="310"/>
      <c r="AX4171" s="310"/>
    </row>
    <row r="4173" spans="49:50" x14ac:dyDescent="0.25">
      <c r="AW4173" s="310"/>
      <c r="AX4173" s="310"/>
    </row>
    <row r="4175" spans="49:50" x14ac:dyDescent="0.25">
      <c r="AW4175" s="310"/>
      <c r="AX4175" s="310"/>
    </row>
    <row r="4177" spans="49:50" x14ac:dyDescent="0.25">
      <c r="AW4177" s="310"/>
      <c r="AX4177" s="310"/>
    </row>
    <row r="4179" spans="49:50" x14ac:dyDescent="0.25">
      <c r="AW4179" s="310"/>
      <c r="AX4179" s="310"/>
    </row>
    <row r="4181" spans="49:50" x14ac:dyDescent="0.25">
      <c r="AW4181" s="310"/>
      <c r="AX4181" s="310"/>
    </row>
    <row r="4183" spans="49:50" x14ac:dyDescent="0.25">
      <c r="AW4183" s="310"/>
      <c r="AX4183" s="310"/>
    </row>
    <row r="4185" spans="49:50" x14ac:dyDescent="0.25">
      <c r="AW4185" s="310"/>
      <c r="AX4185" s="310"/>
    </row>
    <row r="4187" spans="49:50" x14ac:dyDescent="0.25">
      <c r="AW4187" s="310"/>
      <c r="AX4187" s="310"/>
    </row>
    <row r="4189" spans="49:50" x14ac:dyDescent="0.25">
      <c r="AW4189" s="310"/>
      <c r="AX4189" s="310"/>
    </row>
    <row r="4191" spans="49:50" x14ac:dyDescent="0.25">
      <c r="AW4191" s="310"/>
      <c r="AX4191" s="310"/>
    </row>
    <row r="4193" spans="49:50" x14ac:dyDescent="0.25">
      <c r="AW4193" s="310"/>
      <c r="AX4193" s="310"/>
    </row>
    <row r="4195" spans="49:50" x14ac:dyDescent="0.25">
      <c r="AW4195" s="310"/>
      <c r="AX4195" s="310"/>
    </row>
    <row r="4197" spans="49:50" x14ac:dyDescent="0.25">
      <c r="AW4197" s="310"/>
      <c r="AX4197" s="310"/>
    </row>
    <row r="4199" spans="49:50" x14ac:dyDescent="0.25">
      <c r="AW4199" s="310"/>
      <c r="AX4199" s="310"/>
    </row>
    <row r="4201" spans="49:50" x14ac:dyDescent="0.25">
      <c r="AW4201" s="310"/>
      <c r="AX4201" s="310"/>
    </row>
    <row r="4203" spans="49:50" x14ac:dyDescent="0.25">
      <c r="AW4203" s="310"/>
      <c r="AX4203" s="310"/>
    </row>
    <row r="4205" spans="49:50" x14ac:dyDescent="0.25">
      <c r="AW4205" s="310"/>
      <c r="AX4205" s="310"/>
    </row>
    <row r="4207" spans="49:50" x14ac:dyDescent="0.25">
      <c r="AW4207" s="310"/>
      <c r="AX4207" s="310"/>
    </row>
    <row r="4209" spans="49:50" x14ac:dyDescent="0.25">
      <c r="AW4209" s="310"/>
      <c r="AX4209" s="310"/>
    </row>
    <row r="4211" spans="49:50" x14ac:dyDescent="0.25">
      <c r="AW4211" s="310"/>
      <c r="AX4211" s="310"/>
    </row>
    <row r="4213" spans="49:50" x14ac:dyDescent="0.25">
      <c r="AW4213" s="310"/>
      <c r="AX4213" s="310"/>
    </row>
    <row r="4215" spans="49:50" x14ac:dyDescent="0.25">
      <c r="AW4215" s="310"/>
      <c r="AX4215" s="310"/>
    </row>
    <row r="4217" spans="49:50" x14ac:dyDescent="0.25">
      <c r="AW4217" s="310"/>
      <c r="AX4217" s="310"/>
    </row>
    <row r="4219" spans="49:50" x14ac:dyDescent="0.25">
      <c r="AW4219" s="310"/>
      <c r="AX4219" s="310"/>
    </row>
    <row r="4221" spans="49:50" x14ac:dyDescent="0.25">
      <c r="AW4221" s="310"/>
      <c r="AX4221" s="310"/>
    </row>
    <row r="4223" spans="49:50" x14ac:dyDescent="0.25">
      <c r="AW4223" s="310"/>
      <c r="AX4223" s="310"/>
    </row>
    <row r="4225" spans="49:50" x14ac:dyDescent="0.25">
      <c r="AW4225" s="310"/>
      <c r="AX4225" s="310"/>
    </row>
    <row r="4227" spans="49:50" x14ac:dyDescent="0.25">
      <c r="AW4227" s="310"/>
      <c r="AX4227" s="310"/>
    </row>
    <row r="4229" spans="49:50" x14ac:dyDescent="0.25">
      <c r="AW4229" s="310"/>
      <c r="AX4229" s="310"/>
    </row>
    <row r="4231" spans="49:50" x14ac:dyDescent="0.25">
      <c r="AW4231" s="310"/>
      <c r="AX4231" s="310"/>
    </row>
    <row r="4233" spans="49:50" x14ac:dyDescent="0.25">
      <c r="AW4233" s="310"/>
      <c r="AX4233" s="310"/>
    </row>
    <row r="4235" spans="49:50" x14ac:dyDescent="0.25">
      <c r="AW4235" s="310"/>
      <c r="AX4235" s="310"/>
    </row>
    <row r="4237" spans="49:50" x14ac:dyDescent="0.25">
      <c r="AW4237" s="310"/>
      <c r="AX4237" s="310"/>
    </row>
    <row r="4239" spans="49:50" x14ac:dyDescent="0.25">
      <c r="AW4239" s="310"/>
      <c r="AX4239" s="310"/>
    </row>
    <row r="4241" spans="49:50" x14ac:dyDescent="0.25">
      <c r="AW4241" s="310"/>
      <c r="AX4241" s="310"/>
    </row>
    <row r="4243" spans="49:50" x14ac:dyDescent="0.25">
      <c r="AW4243" s="310"/>
      <c r="AX4243" s="310"/>
    </row>
    <row r="4245" spans="49:50" x14ac:dyDescent="0.25">
      <c r="AW4245" s="310"/>
      <c r="AX4245" s="310"/>
    </row>
    <row r="4247" spans="49:50" x14ac:dyDescent="0.25">
      <c r="AW4247" s="310"/>
      <c r="AX4247" s="310"/>
    </row>
    <row r="4249" spans="49:50" x14ac:dyDescent="0.25">
      <c r="AW4249" s="310"/>
      <c r="AX4249" s="310"/>
    </row>
    <row r="4251" spans="49:50" x14ac:dyDescent="0.25">
      <c r="AW4251" s="310"/>
      <c r="AX4251" s="310"/>
    </row>
    <row r="4253" spans="49:50" x14ac:dyDescent="0.25">
      <c r="AW4253" s="310"/>
      <c r="AX4253" s="310"/>
    </row>
    <row r="4255" spans="49:50" x14ac:dyDescent="0.25">
      <c r="AW4255" s="310"/>
      <c r="AX4255" s="310"/>
    </row>
    <row r="4257" spans="49:50" x14ac:dyDescent="0.25">
      <c r="AW4257" s="310"/>
      <c r="AX4257" s="310"/>
    </row>
    <row r="4259" spans="49:50" x14ac:dyDescent="0.25">
      <c r="AW4259" s="310"/>
      <c r="AX4259" s="310"/>
    </row>
    <row r="4261" spans="49:50" x14ac:dyDescent="0.25">
      <c r="AW4261" s="310"/>
      <c r="AX4261" s="310"/>
    </row>
    <row r="4263" spans="49:50" x14ac:dyDescent="0.25">
      <c r="AW4263" s="310"/>
      <c r="AX4263" s="310"/>
    </row>
    <row r="4265" spans="49:50" x14ac:dyDescent="0.25">
      <c r="AW4265" s="310"/>
      <c r="AX4265" s="310"/>
    </row>
    <row r="4267" spans="49:50" x14ac:dyDescent="0.25">
      <c r="AW4267" s="310"/>
      <c r="AX4267" s="310"/>
    </row>
    <row r="4269" spans="49:50" x14ac:dyDescent="0.25">
      <c r="AW4269" s="310"/>
      <c r="AX4269" s="310"/>
    </row>
    <row r="4271" spans="49:50" x14ac:dyDescent="0.25">
      <c r="AW4271" s="310"/>
      <c r="AX4271" s="310"/>
    </row>
    <row r="4273" spans="49:50" x14ac:dyDescent="0.25">
      <c r="AW4273" s="310"/>
      <c r="AX4273" s="310"/>
    </row>
    <row r="4275" spans="49:50" x14ac:dyDescent="0.25">
      <c r="AW4275" s="310"/>
      <c r="AX4275" s="310"/>
    </row>
    <row r="4277" spans="49:50" x14ac:dyDescent="0.25">
      <c r="AW4277" s="310"/>
      <c r="AX4277" s="310"/>
    </row>
    <row r="4279" spans="49:50" x14ac:dyDescent="0.25">
      <c r="AW4279" s="310"/>
      <c r="AX4279" s="310"/>
    </row>
    <row r="4281" spans="49:50" x14ac:dyDescent="0.25">
      <c r="AW4281" s="310"/>
      <c r="AX4281" s="310"/>
    </row>
    <row r="4283" spans="49:50" x14ac:dyDescent="0.25">
      <c r="AW4283" s="310"/>
      <c r="AX4283" s="310"/>
    </row>
    <row r="4285" spans="49:50" x14ac:dyDescent="0.25">
      <c r="AW4285" s="310"/>
      <c r="AX4285" s="310"/>
    </row>
    <row r="4287" spans="49:50" x14ac:dyDescent="0.25">
      <c r="AW4287" s="310"/>
      <c r="AX4287" s="310"/>
    </row>
    <row r="4289" spans="49:50" x14ac:dyDescent="0.25">
      <c r="AW4289" s="310"/>
      <c r="AX4289" s="310"/>
    </row>
    <row r="4291" spans="49:50" x14ac:dyDescent="0.25">
      <c r="AW4291" s="310"/>
      <c r="AX4291" s="310"/>
    </row>
    <row r="4293" spans="49:50" x14ac:dyDescent="0.25">
      <c r="AW4293" s="310"/>
      <c r="AX4293" s="310"/>
    </row>
    <row r="4295" spans="49:50" x14ac:dyDescent="0.25">
      <c r="AW4295" s="310"/>
      <c r="AX4295" s="310"/>
    </row>
    <row r="4297" spans="49:50" x14ac:dyDescent="0.25">
      <c r="AW4297" s="310"/>
      <c r="AX4297" s="310"/>
    </row>
    <row r="4299" spans="49:50" x14ac:dyDescent="0.25">
      <c r="AW4299" s="310"/>
      <c r="AX4299" s="310"/>
    </row>
    <row r="4301" spans="49:50" x14ac:dyDescent="0.25">
      <c r="AW4301" s="310"/>
      <c r="AX4301" s="310"/>
    </row>
    <row r="4303" spans="49:50" x14ac:dyDescent="0.25">
      <c r="AW4303" s="310"/>
      <c r="AX4303" s="310"/>
    </row>
    <row r="4305" spans="49:50" x14ac:dyDescent="0.25">
      <c r="AW4305" s="310"/>
      <c r="AX4305" s="310"/>
    </row>
    <row r="4307" spans="49:50" x14ac:dyDescent="0.25">
      <c r="AW4307" s="310"/>
      <c r="AX4307" s="310"/>
    </row>
    <row r="4309" spans="49:50" x14ac:dyDescent="0.25">
      <c r="AW4309" s="310"/>
      <c r="AX4309" s="310"/>
    </row>
    <row r="4311" spans="49:50" x14ac:dyDescent="0.25">
      <c r="AW4311" s="310"/>
      <c r="AX4311" s="310"/>
    </row>
    <row r="4313" spans="49:50" x14ac:dyDescent="0.25">
      <c r="AW4313" s="310"/>
      <c r="AX4313" s="310"/>
    </row>
    <row r="4315" spans="49:50" x14ac:dyDescent="0.25">
      <c r="AW4315" s="310"/>
      <c r="AX4315" s="310"/>
    </row>
    <row r="4317" spans="49:50" x14ac:dyDescent="0.25">
      <c r="AW4317" s="310"/>
      <c r="AX4317" s="310"/>
    </row>
    <row r="4319" spans="49:50" x14ac:dyDescent="0.25">
      <c r="AW4319" s="310"/>
      <c r="AX4319" s="310"/>
    </row>
    <row r="4321" spans="49:50" x14ac:dyDescent="0.25">
      <c r="AW4321" s="310"/>
      <c r="AX4321" s="310"/>
    </row>
    <row r="4323" spans="49:50" x14ac:dyDescent="0.25">
      <c r="AW4323" s="310"/>
      <c r="AX4323" s="310"/>
    </row>
    <row r="4325" spans="49:50" x14ac:dyDescent="0.25">
      <c r="AW4325" s="310"/>
      <c r="AX4325" s="310"/>
    </row>
    <row r="4327" spans="49:50" x14ac:dyDescent="0.25">
      <c r="AW4327" s="310"/>
      <c r="AX4327" s="310"/>
    </row>
    <row r="4329" spans="49:50" x14ac:dyDescent="0.25">
      <c r="AW4329" s="310"/>
      <c r="AX4329" s="310"/>
    </row>
    <row r="4331" spans="49:50" x14ac:dyDescent="0.25">
      <c r="AW4331" s="310"/>
      <c r="AX4331" s="310"/>
    </row>
    <row r="4333" spans="49:50" x14ac:dyDescent="0.25">
      <c r="AW4333" s="310"/>
      <c r="AX4333" s="310"/>
    </row>
    <row r="4335" spans="49:50" x14ac:dyDescent="0.25">
      <c r="AW4335" s="310"/>
      <c r="AX4335" s="310"/>
    </row>
    <row r="4337" spans="49:50" x14ac:dyDescent="0.25">
      <c r="AW4337" s="310"/>
      <c r="AX4337" s="310"/>
    </row>
    <row r="4339" spans="49:50" x14ac:dyDescent="0.25">
      <c r="AW4339" s="310"/>
      <c r="AX4339" s="310"/>
    </row>
    <row r="4341" spans="49:50" x14ac:dyDescent="0.25">
      <c r="AW4341" s="310"/>
      <c r="AX4341" s="310"/>
    </row>
    <row r="4343" spans="49:50" x14ac:dyDescent="0.25">
      <c r="AW4343" s="310"/>
      <c r="AX4343" s="310"/>
    </row>
    <row r="4345" spans="49:50" x14ac:dyDescent="0.25">
      <c r="AW4345" s="310"/>
      <c r="AX4345" s="310"/>
    </row>
    <row r="4347" spans="49:50" x14ac:dyDescent="0.25">
      <c r="AW4347" s="310"/>
      <c r="AX4347" s="310"/>
    </row>
    <row r="4349" spans="49:50" x14ac:dyDescent="0.25">
      <c r="AW4349" s="310"/>
      <c r="AX4349" s="310"/>
    </row>
    <row r="4351" spans="49:50" x14ac:dyDescent="0.25">
      <c r="AW4351" s="310"/>
      <c r="AX4351" s="310"/>
    </row>
    <row r="4353" spans="49:50" x14ac:dyDescent="0.25">
      <c r="AW4353" s="310"/>
      <c r="AX4353" s="310"/>
    </row>
    <row r="4355" spans="49:50" x14ac:dyDescent="0.25">
      <c r="AW4355" s="310"/>
      <c r="AX4355" s="310"/>
    </row>
    <row r="4357" spans="49:50" x14ac:dyDescent="0.25">
      <c r="AW4357" s="310"/>
      <c r="AX4357" s="310"/>
    </row>
    <row r="4359" spans="49:50" x14ac:dyDescent="0.25">
      <c r="AW4359" s="310"/>
      <c r="AX4359" s="310"/>
    </row>
    <row r="4361" spans="49:50" x14ac:dyDescent="0.25">
      <c r="AW4361" s="310"/>
      <c r="AX4361" s="310"/>
    </row>
    <row r="4363" spans="49:50" x14ac:dyDescent="0.25">
      <c r="AW4363" s="310"/>
      <c r="AX4363" s="310"/>
    </row>
    <row r="4365" spans="49:50" x14ac:dyDescent="0.25">
      <c r="AW4365" s="310"/>
      <c r="AX4365" s="310"/>
    </row>
    <row r="4367" spans="49:50" x14ac:dyDescent="0.25">
      <c r="AW4367" s="310"/>
      <c r="AX4367" s="310"/>
    </row>
    <row r="4369" spans="49:50" x14ac:dyDescent="0.25">
      <c r="AW4369" s="310"/>
      <c r="AX4369" s="310"/>
    </row>
    <row r="4371" spans="49:50" x14ac:dyDescent="0.25">
      <c r="AW4371" s="310"/>
      <c r="AX4371" s="310"/>
    </row>
    <row r="4373" spans="49:50" x14ac:dyDescent="0.25">
      <c r="AW4373" s="310"/>
      <c r="AX4373" s="310"/>
    </row>
    <row r="4375" spans="49:50" x14ac:dyDescent="0.25">
      <c r="AW4375" s="310"/>
      <c r="AX4375" s="310"/>
    </row>
    <row r="4377" spans="49:50" x14ac:dyDescent="0.25">
      <c r="AW4377" s="310"/>
      <c r="AX4377" s="310"/>
    </row>
    <row r="4379" spans="49:50" x14ac:dyDescent="0.25">
      <c r="AW4379" s="310"/>
      <c r="AX4379" s="310"/>
    </row>
    <row r="4381" spans="49:50" x14ac:dyDescent="0.25">
      <c r="AW4381" s="310"/>
      <c r="AX4381" s="310"/>
    </row>
    <row r="4383" spans="49:50" x14ac:dyDescent="0.25">
      <c r="AW4383" s="310"/>
      <c r="AX4383" s="310"/>
    </row>
    <row r="4385" spans="49:50" x14ac:dyDescent="0.25">
      <c r="AW4385" s="310"/>
      <c r="AX4385" s="310"/>
    </row>
    <row r="4387" spans="49:50" x14ac:dyDescent="0.25">
      <c r="AW4387" s="310"/>
      <c r="AX4387" s="310"/>
    </row>
    <row r="4389" spans="49:50" x14ac:dyDescent="0.25">
      <c r="AW4389" s="310"/>
      <c r="AX4389" s="310"/>
    </row>
    <row r="4391" spans="49:50" x14ac:dyDescent="0.25">
      <c r="AW4391" s="310"/>
      <c r="AX4391" s="310"/>
    </row>
    <row r="4393" spans="49:50" x14ac:dyDescent="0.25">
      <c r="AW4393" s="310"/>
      <c r="AX4393" s="310"/>
    </row>
    <row r="4395" spans="49:50" x14ac:dyDescent="0.25">
      <c r="AW4395" s="310"/>
      <c r="AX4395" s="310"/>
    </row>
    <row r="4397" spans="49:50" x14ac:dyDescent="0.25">
      <c r="AW4397" s="310"/>
      <c r="AX4397" s="310"/>
    </row>
    <row r="4399" spans="49:50" x14ac:dyDescent="0.25">
      <c r="AW4399" s="310"/>
      <c r="AX4399" s="310"/>
    </row>
    <row r="4401" spans="49:50" x14ac:dyDescent="0.25">
      <c r="AW4401" s="310"/>
      <c r="AX4401" s="310"/>
    </row>
    <row r="4403" spans="49:50" x14ac:dyDescent="0.25">
      <c r="AW4403" s="310"/>
      <c r="AX4403" s="310"/>
    </row>
    <row r="4405" spans="49:50" x14ac:dyDescent="0.25">
      <c r="AW4405" s="310"/>
      <c r="AX4405" s="310"/>
    </row>
    <row r="4407" spans="49:50" x14ac:dyDescent="0.25">
      <c r="AW4407" s="310"/>
      <c r="AX4407" s="310"/>
    </row>
    <row r="4409" spans="49:50" x14ac:dyDescent="0.25">
      <c r="AW4409" s="310"/>
      <c r="AX4409" s="310"/>
    </row>
    <row r="4411" spans="49:50" x14ac:dyDescent="0.25">
      <c r="AW4411" s="310"/>
      <c r="AX4411" s="310"/>
    </row>
    <row r="4413" spans="49:50" x14ac:dyDescent="0.25">
      <c r="AW4413" s="310"/>
      <c r="AX4413" s="310"/>
    </row>
    <row r="4415" spans="49:50" x14ac:dyDescent="0.25">
      <c r="AW4415" s="310"/>
      <c r="AX4415" s="310"/>
    </row>
    <row r="4417" spans="49:50" x14ac:dyDescent="0.25">
      <c r="AW4417" s="310"/>
      <c r="AX4417" s="310"/>
    </row>
    <row r="4419" spans="49:50" x14ac:dyDescent="0.25">
      <c r="AW4419" s="310"/>
      <c r="AX4419" s="310"/>
    </row>
    <row r="4421" spans="49:50" x14ac:dyDescent="0.25">
      <c r="AW4421" s="310"/>
      <c r="AX4421" s="310"/>
    </row>
    <row r="4423" spans="49:50" x14ac:dyDescent="0.25">
      <c r="AW4423" s="310"/>
      <c r="AX4423" s="310"/>
    </row>
    <row r="4425" spans="49:50" x14ac:dyDescent="0.25">
      <c r="AW4425" s="310"/>
      <c r="AX4425" s="310"/>
    </row>
    <row r="4427" spans="49:50" x14ac:dyDescent="0.25">
      <c r="AW4427" s="310"/>
      <c r="AX4427" s="310"/>
    </row>
    <row r="4429" spans="49:50" x14ac:dyDescent="0.25">
      <c r="AW4429" s="310"/>
      <c r="AX4429" s="310"/>
    </row>
    <row r="4431" spans="49:50" x14ac:dyDescent="0.25">
      <c r="AW4431" s="310"/>
      <c r="AX4431" s="310"/>
    </row>
    <row r="4433" spans="49:50" x14ac:dyDescent="0.25">
      <c r="AW4433" s="310"/>
      <c r="AX4433" s="310"/>
    </row>
    <row r="4435" spans="49:50" x14ac:dyDescent="0.25">
      <c r="AW4435" s="310"/>
      <c r="AX4435" s="310"/>
    </row>
    <row r="4437" spans="49:50" x14ac:dyDescent="0.25">
      <c r="AW4437" s="310"/>
      <c r="AX4437" s="310"/>
    </row>
    <row r="4439" spans="49:50" x14ac:dyDescent="0.25">
      <c r="AW4439" s="310"/>
      <c r="AX4439" s="310"/>
    </row>
    <row r="4441" spans="49:50" x14ac:dyDescent="0.25">
      <c r="AW4441" s="310"/>
      <c r="AX4441" s="310"/>
    </row>
    <row r="4443" spans="49:50" x14ac:dyDescent="0.25">
      <c r="AW4443" s="310"/>
      <c r="AX4443" s="310"/>
    </row>
    <row r="4445" spans="49:50" x14ac:dyDescent="0.25">
      <c r="AW4445" s="310"/>
      <c r="AX4445" s="310"/>
    </row>
    <row r="4447" spans="49:50" x14ac:dyDescent="0.25">
      <c r="AW4447" s="310"/>
      <c r="AX4447" s="310"/>
    </row>
    <row r="4449" spans="49:50" x14ac:dyDescent="0.25">
      <c r="AW4449" s="310"/>
      <c r="AX4449" s="310"/>
    </row>
    <row r="4451" spans="49:50" x14ac:dyDescent="0.25">
      <c r="AW4451" s="310"/>
      <c r="AX4451" s="310"/>
    </row>
    <row r="4453" spans="49:50" x14ac:dyDescent="0.25">
      <c r="AW4453" s="310"/>
      <c r="AX4453" s="310"/>
    </row>
    <row r="4455" spans="49:50" x14ac:dyDescent="0.25">
      <c r="AW4455" s="310"/>
      <c r="AX4455" s="310"/>
    </row>
    <row r="4457" spans="49:50" x14ac:dyDescent="0.25">
      <c r="AW4457" s="310"/>
      <c r="AX4457" s="310"/>
    </row>
    <row r="4459" spans="49:50" x14ac:dyDescent="0.25">
      <c r="AW4459" s="310"/>
      <c r="AX4459" s="310"/>
    </row>
    <row r="4461" spans="49:50" x14ac:dyDescent="0.25">
      <c r="AW4461" s="310"/>
      <c r="AX4461" s="310"/>
    </row>
    <row r="4463" spans="49:50" x14ac:dyDescent="0.25">
      <c r="AW4463" s="310"/>
      <c r="AX4463" s="310"/>
    </row>
    <row r="4465" spans="49:50" x14ac:dyDescent="0.25">
      <c r="AW4465" s="310"/>
      <c r="AX4465" s="310"/>
    </row>
    <row r="4467" spans="49:50" x14ac:dyDescent="0.25">
      <c r="AW4467" s="310"/>
      <c r="AX4467" s="310"/>
    </row>
    <row r="4469" spans="49:50" x14ac:dyDescent="0.25">
      <c r="AW4469" s="310"/>
      <c r="AX4469" s="310"/>
    </row>
    <row r="4471" spans="49:50" x14ac:dyDescent="0.25">
      <c r="AW4471" s="310"/>
      <c r="AX4471" s="310"/>
    </row>
    <row r="4473" spans="49:50" x14ac:dyDescent="0.25">
      <c r="AW4473" s="310"/>
      <c r="AX4473" s="310"/>
    </row>
    <row r="4475" spans="49:50" x14ac:dyDescent="0.25">
      <c r="AW4475" s="310"/>
      <c r="AX4475" s="310"/>
    </row>
    <row r="4477" spans="49:50" x14ac:dyDescent="0.25">
      <c r="AW4477" s="310"/>
      <c r="AX4477" s="310"/>
    </row>
    <row r="4479" spans="49:50" x14ac:dyDescent="0.25">
      <c r="AW4479" s="310"/>
      <c r="AX4479" s="310"/>
    </row>
    <row r="4481" spans="49:50" x14ac:dyDescent="0.25">
      <c r="AW4481" s="310"/>
      <c r="AX4481" s="310"/>
    </row>
    <row r="4483" spans="49:50" x14ac:dyDescent="0.25">
      <c r="AW4483" s="310"/>
      <c r="AX4483" s="310"/>
    </row>
    <row r="4485" spans="49:50" x14ac:dyDescent="0.25">
      <c r="AW4485" s="310"/>
      <c r="AX4485" s="310"/>
    </row>
    <row r="4487" spans="49:50" x14ac:dyDescent="0.25">
      <c r="AW4487" s="310"/>
      <c r="AX4487" s="310"/>
    </row>
    <row r="4489" spans="49:50" x14ac:dyDescent="0.25">
      <c r="AW4489" s="310"/>
      <c r="AX4489" s="310"/>
    </row>
    <row r="4491" spans="49:50" x14ac:dyDescent="0.25">
      <c r="AW4491" s="310"/>
      <c r="AX4491" s="310"/>
    </row>
    <row r="4493" spans="49:50" x14ac:dyDescent="0.25">
      <c r="AW4493" s="310"/>
      <c r="AX4493" s="310"/>
    </row>
    <row r="4495" spans="49:50" x14ac:dyDescent="0.25">
      <c r="AW4495" s="310"/>
      <c r="AX4495" s="310"/>
    </row>
    <row r="4497" spans="49:50" x14ac:dyDescent="0.25">
      <c r="AW4497" s="310"/>
      <c r="AX4497" s="310"/>
    </row>
    <row r="4499" spans="49:50" x14ac:dyDescent="0.25">
      <c r="AW4499" s="310"/>
      <c r="AX4499" s="310"/>
    </row>
    <row r="4501" spans="49:50" x14ac:dyDescent="0.25">
      <c r="AW4501" s="310"/>
      <c r="AX4501" s="310"/>
    </row>
    <row r="4503" spans="49:50" x14ac:dyDescent="0.25">
      <c r="AW4503" s="310"/>
      <c r="AX4503" s="310"/>
    </row>
    <row r="4505" spans="49:50" x14ac:dyDescent="0.25">
      <c r="AW4505" s="310"/>
      <c r="AX4505" s="310"/>
    </row>
    <row r="4507" spans="49:50" x14ac:dyDescent="0.25">
      <c r="AW4507" s="310"/>
      <c r="AX4507" s="310"/>
    </row>
    <row r="4509" spans="49:50" x14ac:dyDescent="0.25">
      <c r="AW4509" s="310"/>
      <c r="AX4509" s="310"/>
    </row>
    <row r="4511" spans="49:50" x14ac:dyDescent="0.25">
      <c r="AW4511" s="310"/>
      <c r="AX4511" s="310"/>
    </row>
    <row r="4513" spans="49:50" x14ac:dyDescent="0.25">
      <c r="AW4513" s="310"/>
      <c r="AX4513" s="310"/>
    </row>
    <row r="4515" spans="49:50" x14ac:dyDescent="0.25">
      <c r="AW4515" s="310"/>
      <c r="AX4515" s="310"/>
    </row>
    <row r="4517" spans="49:50" x14ac:dyDescent="0.25">
      <c r="AW4517" s="310"/>
      <c r="AX4517" s="310"/>
    </row>
    <row r="4519" spans="49:50" x14ac:dyDescent="0.25">
      <c r="AW4519" s="310"/>
      <c r="AX4519" s="310"/>
    </row>
    <row r="4521" spans="49:50" x14ac:dyDescent="0.25">
      <c r="AW4521" s="310"/>
      <c r="AX4521" s="310"/>
    </row>
    <row r="4523" spans="49:50" x14ac:dyDescent="0.25">
      <c r="AW4523" s="310"/>
      <c r="AX4523" s="310"/>
    </row>
    <row r="4525" spans="49:50" x14ac:dyDescent="0.25">
      <c r="AW4525" s="310"/>
      <c r="AX4525" s="310"/>
    </row>
    <row r="4527" spans="49:50" x14ac:dyDescent="0.25">
      <c r="AW4527" s="310"/>
      <c r="AX4527" s="310"/>
    </row>
    <row r="4529" spans="49:50" x14ac:dyDescent="0.25">
      <c r="AW4529" s="310"/>
      <c r="AX4529" s="310"/>
    </row>
    <row r="4531" spans="49:50" x14ac:dyDescent="0.25">
      <c r="AW4531" s="310"/>
      <c r="AX4531" s="310"/>
    </row>
    <row r="4533" spans="49:50" x14ac:dyDescent="0.25">
      <c r="AW4533" s="310"/>
      <c r="AX4533" s="310"/>
    </row>
    <row r="4535" spans="49:50" x14ac:dyDescent="0.25">
      <c r="AW4535" s="310"/>
      <c r="AX4535" s="310"/>
    </row>
    <row r="4537" spans="49:50" x14ac:dyDescent="0.25">
      <c r="AW4537" s="310"/>
      <c r="AX4537" s="310"/>
    </row>
    <row r="4539" spans="49:50" x14ac:dyDescent="0.25">
      <c r="AW4539" s="310"/>
      <c r="AX4539" s="310"/>
    </row>
    <row r="4541" spans="49:50" x14ac:dyDescent="0.25">
      <c r="AW4541" s="310"/>
      <c r="AX4541" s="310"/>
    </row>
    <row r="4543" spans="49:50" x14ac:dyDescent="0.25">
      <c r="AW4543" s="310"/>
      <c r="AX4543" s="310"/>
    </row>
    <row r="4545" spans="49:50" x14ac:dyDescent="0.25">
      <c r="AW4545" s="310"/>
      <c r="AX4545" s="310"/>
    </row>
    <row r="4547" spans="49:50" x14ac:dyDescent="0.25">
      <c r="AW4547" s="310"/>
      <c r="AX4547" s="310"/>
    </row>
    <row r="4549" spans="49:50" x14ac:dyDescent="0.25">
      <c r="AW4549" s="310"/>
      <c r="AX4549" s="310"/>
    </row>
    <row r="4551" spans="49:50" x14ac:dyDescent="0.25">
      <c r="AW4551" s="310"/>
      <c r="AX4551" s="310"/>
    </row>
    <row r="4553" spans="49:50" x14ac:dyDescent="0.25">
      <c r="AW4553" s="310"/>
      <c r="AX4553" s="310"/>
    </row>
    <row r="4555" spans="49:50" x14ac:dyDescent="0.25">
      <c r="AW4555" s="310"/>
      <c r="AX4555" s="310"/>
    </row>
    <row r="4557" spans="49:50" x14ac:dyDescent="0.25">
      <c r="AW4557" s="310"/>
      <c r="AX4557" s="310"/>
    </row>
    <row r="4559" spans="49:50" x14ac:dyDescent="0.25">
      <c r="AW4559" s="310"/>
      <c r="AX4559" s="310"/>
    </row>
    <row r="4561" spans="49:50" x14ac:dyDescent="0.25">
      <c r="AW4561" s="310"/>
      <c r="AX4561" s="310"/>
    </row>
    <row r="4563" spans="49:50" x14ac:dyDescent="0.25">
      <c r="AW4563" s="310"/>
      <c r="AX4563" s="310"/>
    </row>
    <row r="4565" spans="49:50" x14ac:dyDescent="0.25">
      <c r="AW4565" s="310"/>
      <c r="AX4565" s="310"/>
    </row>
    <row r="4567" spans="49:50" x14ac:dyDescent="0.25">
      <c r="AW4567" s="310"/>
      <c r="AX4567" s="310"/>
    </row>
    <row r="4569" spans="49:50" x14ac:dyDescent="0.25">
      <c r="AW4569" s="310"/>
      <c r="AX4569" s="310"/>
    </row>
    <row r="4571" spans="49:50" x14ac:dyDescent="0.25">
      <c r="AW4571" s="310"/>
      <c r="AX4571" s="310"/>
    </row>
    <row r="4573" spans="49:50" x14ac:dyDescent="0.25">
      <c r="AW4573" s="310"/>
      <c r="AX4573" s="310"/>
    </row>
    <row r="4575" spans="49:50" x14ac:dyDescent="0.25">
      <c r="AW4575" s="310"/>
      <c r="AX4575" s="310"/>
    </row>
    <row r="4577" spans="49:50" x14ac:dyDescent="0.25">
      <c r="AW4577" s="310"/>
      <c r="AX4577" s="310"/>
    </row>
    <row r="4579" spans="49:50" x14ac:dyDescent="0.25">
      <c r="AW4579" s="310"/>
      <c r="AX4579" s="310"/>
    </row>
    <row r="4581" spans="49:50" x14ac:dyDescent="0.25">
      <c r="AW4581" s="310"/>
      <c r="AX4581" s="310"/>
    </row>
    <row r="4583" spans="49:50" x14ac:dyDescent="0.25">
      <c r="AW4583" s="310"/>
      <c r="AX4583" s="310"/>
    </row>
    <row r="4585" spans="49:50" x14ac:dyDescent="0.25">
      <c r="AW4585" s="310"/>
      <c r="AX4585" s="310"/>
    </row>
    <row r="4587" spans="49:50" x14ac:dyDescent="0.25">
      <c r="AW4587" s="310"/>
      <c r="AX4587" s="310"/>
    </row>
    <row r="4589" spans="49:50" x14ac:dyDescent="0.25">
      <c r="AW4589" s="310"/>
      <c r="AX4589" s="310"/>
    </row>
    <row r="4591" spans="49:50" x14ac:dyDescent="0.25">
      <c r="AW4591" s="310"/>
      <c r="AX4591" s="310"/>
    </row>
    <row r="4593" spans="49:50" x14ac:dyDescent="0.25">
      <c r="AW4593" s="310"/>
      <c r="AX4593" s="310"/>
    </row>
    <row r="4595" spans="49:50" x14ac:dyDescent="0.25">
      <c r="AW4595" s="310"/>
      <c r="AX4595" s="310"/>
    </row>
    <row r="4597" spans="49:50" x14ac:dyDescent="0.25">
      <c r="AW4597" s="310"/>
      <c r="AX4597" s="310"/>
    </row>
    <row r="4599" spans="49:50" x14ac:dyDescent="0.25">
      <c r="AW4599" s="310"/>
      <c r="AX4599" s="310"/>
    </row>
    <row r="4601" spans="49:50" x14ac:dyDescent="0.25">
      <c r="AW4601" s="310"/>
      <c r="AX4601" s="310"/>
    </row>
    <row r="4603" spans="49:50" x14ac:dyDescent="0.25">
      <c r="AW4603" s="310"/>
      <c r="AX4603" s="310"/>
    </row>
    <row r="4605" spans="49:50" x14ac:dyDescent="0.25">
      <c r="AW4605" s="310"/>
      <c r="AX4605" s="310"/>
    </row>
    <row r="4607" spans="49:50" x14ac:dyDescent="0.25">
      <c r="AW4607" s="310"/>
      <c r="AX4607" s="310"/>
    </row>
    <row r="4609" spans="49:50" x14ac:dyDescent="0.25">
      <c r="AW4609" s="310"/>
      <c r="AX4609" s="310"/>
    </row>
    <row r="4611" spans="49:50" x14ac:dyDescent="0.25">
      <c r="AW4611" s="310"/>
      <c r="AX4611" s="310"/>
    </row>
    <row r="4613" spans="49:50" x14ac:dyDescent="0.25">
      <c r="AW4613" s="310"/>
      <c r="AX4613" s="310"/>
    </row>
    <row r="4615" spans="49:50" x14ac:dyDescent="0.25">
      <c r="AW4615" s="310"/>
      <c r="AX4615" s="310"/>
    </row>
    <row r="4617" spans="49:50" x14ac:dyDescent="0.25">
      <c r="AW4617" s="310"/>
      <c r="AX4617" s="310"/>
    </row>
    <row r="4619" spans="49:50" x14ac:dyDescent="0.25">
      <c r="AW4619" s="310"/>
      <c r="AX4619" s="310"/>
    </row>
    <row r="4621" spans="49:50" x14ac:dyDescent="0.25">
      <c r="AW4621" s="310"/>
      <c r="AX4621" s="310"/>
    </row>
    <row r="4623" spans="49:50" x14ac:dyDescent="0.25">
      <c r="AW4623" s="310"/>
      <c r="AX4623" s="310"/>
    </row>
    <row r="4625" spans="49:50" x14ac:dyDescent="0.25">
      <c r="AW4625" s="310"/>
      <c r="AX4625" s="310"/>
    </row>
    <row r="4627" spans="49:50" x14ac:dyDescent="0.25">
      <c r="AW4627" s="310"/>
      <c r="AX4627" s="310"/>
    </row>
    <row r="4629" spans="49:50" x14ac:dyDescent="0.25">
      <c r="AW4629" s="310"/>
      <c r="AX4629" s="310"/>
    </row>
    <row r="4631" spans="49:50" x14ac:dyDescent="0.25">
      <c r="AW4631" s="310"/>
      <c r="AX4631" s="310"/>
    </row>
    <row r="4633" spans="49:50" x14ac:dyDescent="0.25">
      <c r="AW4633" s="310"/>
      <c r="AX4633" s="310"/>
    </row>
    <row r="4635" spans="49:50" x14ac:dyDescent="0.25">
      <c r="AW4635" s="310"/>
      <c r="AX4635" s="310"/>
    </row>
    <row r="4637" spans="49:50" x14ac:dyDescent="0.25">
      <c r="AW4637" s="310"/>
      <c r="AX4637" s="310"/>
    </row>
    <row r="4639" spans="49:50" x14ac:dyDescent="0.25">
      <c r="AW4639" s="310"/>
      <c r="AX4639" s="310"/>
    </row>
    <row r="4641" spans="49:50" x14ac:dyDescent="0.25">
      <c r="AW4641" s="310"/>
      <c r="AX4641" s="310"/>
    </row>
    <row r="4643" spans="49:50" x14ac:dyDescent="0.25">
      <c r="AW4643" s="310"/>
      <c r="AX4643" s="310"/>
    </row>
    <row r="4645" spans="49:50" x14ac:dyDescent="0.25">
      <c r="AW4645" s="310"/>
      <c r="AX4645" s="310"/>
    </row>
    <row r="4647" spans="49:50" x14ac:dyDescent="0.25">
      <c r="AW4647" s="310"/>
      <c r="AX4647" s="310"/>
    </row>
    <row r="4649" spans="49:50" x14ac:dyDescent="0.25">
      <c r="AW4649" s="310"/>
      <c r="AX4649" s="310"/>
    </row>
    <row r="4651" spans="49:50" x14ac:dyDescent="0.25">
      <c r="AW4651" s="310"/>
      <c r="AX4651" s="310"/>
    </row>
    <row r="4653" spans="49:50" x14ac:dyDescent="0.25">
      <c r="AW4653" s="310"/>
      <c r="AX4653" s="310"/>
    </row>
    <row r="4655" spans="49:50" x14ac:dyDescent="0.25">
      <c r="AW4655" s="310"/>
      <c r="AX4655" s="310"/>
    </row>
    <row r="4657" spans="49:50" x14ac:dyDescent="0.25">
      <c r="AW4657" s="310"/>
      <c r="AX4657" s="310"/>
    </row>
    <row r="4659" spans="49:50" x14ac:dyDescent="0.25">
      <c r="AW4659" s="310"/>
      <c r="AX4659" s="310"/>
    </row>
    <row r="4661" spans="49:50" x14ac:dyDescent="0.25">
      <c r="AW4661" s="310"/>
      <c r="AX4661" s="310"/>
    </row>
    <row r="4663" spans="49:50" x14ac:dyDescent="0.25">
      <c r="AW4663" s="310"/>
      <c r="AX4663" s="310"/>
    </row>
    <row r="4665" spans="49:50" x14ac:dyDescent="0.25">
      <c r="AW4665" s="310"/>
      <c r="AX4665" s="310"/>
    </row>
    <row r="4667" spans="49:50" x14ac:dyDescent="0.25">
      <c r="AW4667" s="310"/>
      <c r="AX4667" s="310"/>
    </row>
    <row r="4669" spans="49:50" x14ac:dyDescent="0.25">
      <c r="AW4669" s="310"/>
      <c r="AX4669" s="310"/>
    </row>
    <row r="4671" spans="49:50" x14ac:dyDescent="0.25">
      <c r="AW4671" s="310"/>
      <c r="AX4671" s="310"/>
    </row>
    <row r="4673" spans="49:50" x14ac:dyDescent="0.25">
      <c r="AW4673" s="310"/>
      <c r="AX4673" s="310"/>
    </row>
    <row r="4675" spans="49:50" x14ac:dyDescent="0.25">
      <c r="AW4675" s="310"/>
      <c r="AX4675" s="310"/>
    </row>
    <row r="4677" spans="49:50" x14ac:dyDescent="0.25">
      <c r="AW4677" s="310"/>
      <c r="AX4677" s="310"/>
    </row>
    <row r="4679" spans="49:50" x14ac:dyDescent="0.25">
      <c r="AW4679" s="310"/>
      <c r="AX4679" s="310"/>
    </row>
    <row r="4681" spans="49:50" x14ac:dyDescent="0.25">
      <c r="AW4681" s="310"/>
      <c r="AX4681" s="310"/>
    </row>
    <row r="4683" spans="49:50" x14ac:dyDescent="0.25">
      <c r="AW4683" s="310"/>
      <c r="AX4683" s="310"/>
    </row>
    <row r="4685" spans="49:50" x14ac:dyDescent="0.25">
      <c r="AW4685" s="310"/>
      <c r="AX4685" s="310"/>
    </row>
    <row r="4687" spans="49:50" x14ac:dyDescent="0.25">
      <c r="AW4687" s="310"/>
      <c r="AX4687" s="310"/>
    </row>
    <row r="4689" spans="49:50" x14ac:dyDescent="0.25">
      <c r="AW4689" s="310"/>
      <c r="AX4689" s="310"/>
    </row>
    <row r="4691" spans="49:50" x14ac:dyDescent="0.25">
      <c r="AW4691" s="310"/>
      <c r="AX4691" s="310"/>
    </row>
    <row r="4693" spans="49:50" x14ac:dyDescent="0.25">
      <c r="AW4693" s="310"/>
      <c r="AX4693" s="310"/>
    </row>
    <row r="4695" spans="49:50" x14ac:dyDescent="0.25">
      <c r="AW4695" s="310"/>
      <c r="AX4695" s="310"/>
    </row>
    <row r="4697" spans="49:50" x14ac:dyDescent="0.25">
      <c r="AW4697" s="310"/>
      <c r="AX4697" s="310"/>
    </row>
    <row r="4699" spans="49:50" x14ac:dyDescent="0.25">
      <c r="AW4699" s="310"/>
      <c r="AX4699" s="310"/>
    </row>
    <row r="4701" spans="49:50" x14ac:dyDescent="0.25">
      <c r="AW4701" s="310"/>
      <c r="AX4701" s="310"/>
    </row>
    <row r="4703" spans="49:50" x14ac:dyDescent="0.25">
      <c r="AW4703" s="310"/>
      <c r="AX4703" s="310"/>
    </row>
    <row r="4705" spans="49:50" x14ac:dyDescent="0.25">
      <c r="AW4705" s="310"/>
      <c r="AX4705" s="310"/>
    </row>
    <row r="4707" spans="49:50" x14ac:dyDescent="0.25">
      <c r="AW4707" s="310"/>
      <c r="AX4707" s="310"/>
    </row>
    <row r="4709" spans="49:50" x14ac:dyDescent="0.25">
      <c r="AW4709" s="310"/>
      <c r="AX4709" s="310"/>
    </row>
    <row r="4711" spans="49:50" x14ac:dyDescent="0.25">
      <c r="AW4711" s="310"/>
      <c r="AX4711" s="310"/>
    </row>
    <row r="4713" spans="49:50" x14ac:dyDescent="0.25">
      <c r="AW4713" s="310"/>
      <c r="AX4713" s="310"/>
    </row>
    <row r="4715" spans="49:50" x14ac:dyDescent="0.25">
      <c r="AW4715" s="310"/>
      <c r="AX4715" s="310"/>
    </row>
    <row r="4717" spans="49:50" x14ac:dyDescent="0.25">
      <c r="AW4717" s="310"/>
      <c r="AX4717" s="310"/>
    </row>
    <row r="4719" spans="49:50" x14ac:dyDescent="0.25">
      <c r="AW4719" s="310"/>
      <c r="AX4719" s="310"/>
    </row>
    <row r="4721" spans="49:50" x14ac:dyDescent="0.25">
      <c r="AW4721" s="310"/>
      <c r="AX4721" s="310"/>
    </row>
    <row r="4723" spans="49:50" x14ac:dyDescent="0.25">
      <c r="AW4723" s="310"/>
      <c r="AX4723" s="310"/>
    </row>
    <row r="4725" spans="49:50" x14ac:dyDescent="0.25">
      <c r="AW4725" s="310"/>
      <c r="AX4725" s="310"/>
    </row>
    <row r="4727" spans="49:50" x14ac:dyDescent="0.25">
      <c r="AW4727" s="310"/>
      <c r="AX4727" s="310"/>
    </row>
    <row r="4729" spans="49:50" x14ac:dyDescent="0.25">
      <c r="AW4729" s="310"/>
      <c r="AX4729" s="310"/>
    </row>
    <row r="4731" spans="49:50" x14ac:dyDescent="0.25">
      <c r="AW4731" s="310"/>
      <c r="AX4731" s="310"/>
    </row>
    <row r="4733" spans="49:50" x14ac:dyDescent="0.25">
      <c r="AW4733" s="310"/>
      <c r="AX4733" s="310"/>
    </row>
    <row r="4735" spans="49:50" x14ac:dyDescent="0.25">
      <c r="AW4735" s="310"/>
      <c r="AX4735" s="310"/>
    </row>
    <row r="4737" spans="49:50" x14ac:dyDescent="0.25">
      <c r="AW4737" s="310"/>
      <c r="AX4737" s="310"/>
    </row>
    <row r="4739" spans="49:50" x14ac:dyDescent="0.25">
      <c r="AW4739" s="310"/>
      <c r="AX4739" s="310"/>
    </row>
    <row r="4741" spans="49:50" x14ac:dyDescent="0.25">
      <c r="AW4741" s="310"/>
      <c r="AX4741" s="310"/>
    </row>
    <row r="4743" spans="49:50" x14ac:dyDescent="0.25">
      <c r="AW4743" s="310"/>
      <c r="AX4743" s="310"/>
    </row>
    <row r="4745" spans="49:50" x14ac:dyDescent="0.25">
      <c r="AW4745" s="310"/>
      <c r="AX4745" s="310"/>
    </row>
    <row r="4747" spans="49:50" x14ac:dyDescent="0.25">
      <c r="AW4747" s="310"/>
      <c r="AX4747" s="310"/>
    </row>
    <row r="4749" spans="49:50" x14ac:dyDescent="0.25">
      <c r="AW4749" s="310"/>
      <c r="AX4749" s="310"/>
    </row>
    <row r="4751" spans="49:50" x14ac:dyDescent="0.25">
      <c r="AW4751" s="310"/>
      <c r="AX4751" s="310"/>
    </row>
    <row r="4753" spans="49:50" x14ac:dyDescent="0.25">
      <c r="AW4753" s="310"/>
      <c r="AX4753" s="310"/>
    </row>
    <row r="4755" spans="49:50" x14ac:dyDescent="0.25">
      <c r="AW4755" s="310"/>
      <c r="AX4755" s="310"/>
    </row>
    <row r="4757" spans="49:50" x14ac:dyDescent="0.25">
      <c r="AW4757" s="310"/>
      <c r="AX4757" s="310"/>
    </row>
    <row r="4759" spans="49:50" x14ac:dyDescent="0.25">
      <c r="AW4759" s="310"/>
      <c r="AX4759" s="310"/>
    </row>
    <row r="4761" spans="49:50" x14ac:dyDescent="0.25">
      <c r="AW4761" s="310"/>
      <c r="AX4761" s="310"/>
    </row>
    <row r="4763" spans="49:50" x14ac:dyDescent="0.25">
      <c r="AW4763" s="310"/>
      <c r="AX4763" s="310"/>
    </row>
    <row r="4765" spans="49:50" x14ac:dyDescent="0.25">
      <c r="AW4765" s="310"/>
      <c r="AX4765" s="310"/>
    </row>
    <row r="4767" spans="49:50" x14ac:dyDescent="0.25">
      <c r="AW4767" s="310"/>
      <c r="AX4767" s="310"/>
    </row>
    <row r="4769" spans="49:50" x14ac:dyDescent="0.25">
      <c r="AW4769" s="310"/>
      <c r="AX4769" s="310"/>
    </row>
    <row r="4771" spans="49:50" x14ac:dyDescent="0.25">
      <c r="AW4771" s="310"/>
      <c r="AX4771" s="310"/>
    </row>
    <row r="4773" spans="49:50" x14ac:dyDescent="0.25">
      <c r="AW4773" s="310"/>
      <c r="AX4773" s="310"/>
    </row>
    <row r="4775" spans="49:50" x14ac:dyDescent="0.25">
      <c r="AW4775" s="310"/>
      <c r="AX4775" s="310"/>
    </row>
    <row r="4777" spans="49:50" x14ac:dyDescent="0.25">
      <c r="AW4777" s="310"/>
      <c r="AX4777" s="310"/>
    </row>
    <row r="4779" spans="49:50" x14ac:dyDescent="0.25">
      <c r="AW4779" s="310"/>
      <c r="AX4779" s="310"/>
    </row>
    <row r="4781" spans="49:50" x14ac:dyDescent="0.25">
      <c r="AW4781" s="310"/>
      <c r="AX4781" s="310"/>
    </row>
    <row r="4783" spans="49:50" x14ac:dyDescent="0.25">
      <c r="AW4783" s="310"/>
      <c r="AX4783" s="310"/>
    </row>
    <row r="4785" spans="49:50" x14ac:dyDescent="0.25">
      <c r="AW4785" s="310"/>
      <c r="AX4785" s="310"/>
    </row>
    <row r="4787" spans="49:50" x14ac:dyDescent="0.25">
      <c r="AW4787" s="310"/>
      <c r="AX4787" s="310"/>
    </row>
    <row r="4789" spans="49:50" x14ac:dyDescent="0.25">
      <c r="AW4789" s="310"/>
      <c r="AX4789" s="310"/>
    </row>
    <row r="4791" spans="49:50" x14ac:dyDescent="0.25">
      <c r="AW4791" s="310"/>
      <c r="AX4791" s="310"/>
    </row>
    <row r="4793" spans="49:50" x14ac:dyDescent="0.25">
      <c r="AW4793" s="310"/>
      <c r="AX4793" s="310"/>
    </row>
    <row r="4795" spans="49:50" x14ac:dyDescent="0.25">
      <c r="AW4795" s="310"/>
      <c r="AX4795" s="310"/>
    </row>
    <row r="4797" spans="49:50" x14ac:dyDescent="0.25">
      <c r="AW4797" s="310"/>
      <c r="AX4797" s="310"/>
    </row>
    <row r="4799" spans="49:50" x14ac:dyDescent="0.25">
      <c r="AW4799" s="310"/>
      <c r="AX4799" s="310"/>
    </row>
    <row r="4801" spans="49:50" x14ac:dyDescent="0.25">
      <c r="AW4801" s="310"/>
      <c r="AX4801" s="310"/>
    </row>
    <row r="4803" spans="49:50" x14ac:dyDescent="0.25">
      <c r="AW4803" s="310"/>
      <c r="AX4803" s="310"/>
    </row>
    <row r="4805" spans="49:50" x14ac:dyDescent="0.25">
      <c r="AW4805" s="310"/>
      <c r="AX4805" s="310"/>
    </row>
    <row r="4807" spans="49:50" x14ac:dyDescent="0.25">
      <c r="AW4807" s="310"/>
      <c r="AX4807" s="310"/>
    </row>
    <row r="4809" spans="49:50" x14ac:dyDescent="0.25">
      <c r="AW4809" s="310"/>
      <c r="AX4809" s="310"/>
    </row>
    <row r="4811" spans="49:50" x14ac:dyDescent="0.25">
      <c r="AW4811" s="310"/>
      <c r="AX4811" s="310"/>
    </row>
    <row r="4813" spans="49:50" x14ac:dyDescent="0.25">
      <c r="AW4813" s="310"/>
      <c r="AX4813" s="310"/>
    </row>
    <row r="4815" spans="49:50" x14ac:dyDescent="0.25">
      <c r="AW4815" s="310"/>
      <c r="AX4815" s="310"/>
    </row>
    <row r="4817" spans="49:50" x14ac:dyDescent="0.25">
      <c r="AW4817" s="310"/>
      <c r="AX4817" s="310"/>
    </row>
    <row r="4819" spans="49:50" x14ac:dyDescent="0.25">
      <c r="AW4819" s="310"/>
      <c r="AX4819" s="310"/>
    </row>
    <row r="4821" spans="49:50" x14ac:dyDescent="0.25">
      <c r="AW4821" s="310"/>
      <c r="AX4821" s="310"/>
    </row>
    <row r="4823" spans="49:50" x14ac:dyDescent="0.25">
      <c r="AW4823" s="310"/>
      <c r="AX4823" s="310"/>
    </row>
    <row r="4825" spans="49:50" x14ac:dyDescent="0.25">
      <c r="AW4825" s="310"/>
      <c r="AX4825" s="310"/>
    </row>
    <row r="4827" spans="49:50" x14ac:dyDescent="0.25">
      <c r="AW4827" s="310"/>
      <c r="AX4827" s="310"/>
    </row>
    <row r="4829" spans="49:50" x14ac:dyDescent="0.25">
      <c r="AW4829" s="310"/>
      <c r="AX4829" s="310"/>
    </row>
    <row r="4831" spans="49:50" x14ac:dyDescent="0.25">
      <c r="AW4831" s="310"/>
      <c r="AX4831" s="310"/>
    </row>
    <row r="4833" spans="49:50" x14ac:dyDescent="0.25">
      <c r="AW4833" s="310"/>
      <c r="AX4833" s="310"/>
    </row>
    <row r="4835" spans="49:50" x14ac:dyDescent="0.25">
      <c r="AW4835" s="310"/>
      <c r="AX4835" s="310"/>
    </row>
    <row r="4837" spans="49:50" x14ac:dyDescent="0.25">
      <c r="AW4837" s="310"/>
      <c r="AX4837" s="310"/>
    </row>
    <row r="4839" spans="49:50" x14ac:dyDescent="0.25">
      <c r="AW4839" s="310"/>
      <c r="AX4839" s="310"/>
    </row>
    <row r="4841" spans="49:50" x14ac:dyDescent="0.25">
      <c r="AW4841" s="310"/>
      <c r="AX4841" s="310"/>
    </row>
    <row r="4843" spans="49:50" x14ac:dyDescent="0.25">
      <c r="AW4843" s="310"/>
      <c r="AX4843" s="310"/>
    </row>
    <row r="4845" spans="49:50" x14ac:dyDescent="0.25">
      <c r="AW4845" s="310"/>
      <c r="AX4845" s="310"/>
    </row>
    <row r="4847" spans="49:50" x14ac:dyDescent="0.25">
      <c r="AW4847" s="310"/>
      <c r="AX4847" s="310"/>
    </row>
    <row r="4849" spans="49:50" x14ac:dyDescent="0.25">
      <c r="AW4849" s="310"/>
      <c r="AX4849" s="310"/>
    </row>
    <row r="4851" spans="49:50" x14ac:dyDescent="0.25">
      <c r="AW4851" s="310"/>
      <c r="AX4851" s="310"/>
    </row>
    <row r="4853" spans="49:50" x14ac:dyDescent="0.25">
      <c r="AW4853" s="310"/>
      <c r="AX4853" s="310"/>
    </row>
    <row r="4855" spans="49:50" x14ac:dyDescent="0.25">
      <c r="AW4855" s="310"/>
      <c r="AX4855" s="310"/>
    </row>
    <row r="4857" spans="49:50" x14ac:dyDescent="0.25">
      <c r="AW4857" s="310"/>
      <c r="AX4857" s="310"/>
    </row>
    <row r="4859" spans="49:50" x14ac:dyDescent="0.25">
      <c r="AW4859" s="310"/>
      <c r="AX4859" s="310"/>
    </row>
    <row r="4861" spans="49:50" x14ac:dyDescent="0.25">
      <c r="AW4861" s="310"/>
      <c r="AX4861" s="310"/>
    </row>
    <row r="4863" spans="49:50" x14ac:dyDescent="0.25">
      <c r="AW4863" s="310"/>
      <c r="AX4863" s="310"/>
    </row>
    <row r="4865" spans="49:50" x14ac:dyDescent="0.25">
      <c r="AW4865" s="310"/>
      <c r="AX4865" s="310"/>
    </row>
    <row r="4867" spans="49:50" x14ac:dyDescent="0.25">
      <c r="AW4867" s="310"/>
      <c r="AX4867" s="310"/>
    </row>
    <row r="4869" spans="49:50" x14ac:dyDescent="0.25">
      <c r="AW4869" s="310"/>
      <c r="AX4869" s="310"/>
    </row>
    <row r="4871" spans="49:50" x14ac:dyDescent="0.25">
      <c r="AW4871" s="310"/>
      <c r="AX4871" s="310"/>
    </row>
    <row r="4873" spans="49:50" x14ac:dyDescent="0.25">
      <c r="AW4873" s="310"/>
      <c r="AX4873" s="310"/>
    </row>
    <row r="4875" spans="49:50" x14ac:dyDescent="0.25">
      <c r="AW4875" s="310"/>
      <c r="AX4875" s="310"/>
    </row>
    <row r="4877" spans="49:50" x14ac:dyDescent="0.25">
      <c r="AW4877" s="310"/>
      <c r="AX4877" s="310"/>
    </row>
    <row r="4879" spans="49:50" x14ac:dyDescent="0.25">
      <c r="AW4879" s="310"/>
      <c r="AX4879" s="310"/>
    </row>
    <row r="4881" spans="49:50" x14ac:dyDescent="0.25">
      <c r="AW4881" s="310"/>
      <c r="AX4881" s="310"/>
    </row>
    <row r="4883" spans="49:50" x14ac:dyDescent="0.25">
      <c r="AW4883" s="310"/>
      <c r="AX4883" s="310"/>
    </row>
    <row r="4885" spans="49:50" x14ac:dyDescent="0.25">
      <c r="AW4885" s="310"/>
      <c r="AX4885" s="310"/>
    </row>
    <row r="4887" spans="49:50" x14ac:dyDescent="0.25">
      <c r="AW4887" s="310"/>
      <c r="AX4887" s="310"/>
    </row>
    <row r="4889" spans="49:50" x14ac:dyDescent="0.25">
      <c r="AW4889" s="310"/>
      <c r="AX4889" s="310"/>
    </row>
    <row r="4891" spans="49:50" x14ac:dyDescent="0.25">
      <c r="AW4891" s="310"/>
      <c r="AX4891" s="310"/>
    </row>
    <row r="4893" spans="49:50" x14ac:dyDescent="0.25">
      <c r="AW4893" s="310"/>
      <c r="AX4893" s="310"/>
    </row>
    <row r="4895" spans="49:50" x14ac:dyDescent="0.25">
      <c r="AW4895" s="310"/>
      <c r="AX4895" s="310"/>
    </row>
    <row r="4897" spans="49:50" x14ac:dyDescent="0.25">
      <c r="AW4897" s="310"/>
      <c r="AX4897" s="310"/>
    </row>
    <row r="4899" spans="49:50" x14ac:dyDescent="0.25">
      <c r="AW4899" s="310"/>
      <c r="AX4899" s="310"/>
    </row>
    <row r="4901" spans="49:50" x14ac:dyDescent="0.25">
      <c r="AW4901" s="310"/>
      <c r="AX4901" s="310"/>
    </row>
    <row r="4903" spans="49:50" x14ac:dyDescent="0.25">
      <c r="AW4903" s="310"/>
      <c r="AX4903" s="310"/>
    </row>
    <row r="4905" spans="49:50" x14ac:dyDescent="0.25">
      <c r="AW4905" s="310"/>
      <c r="AX4905" s="310"/>
    </row>
    <row r="4907" spans="49:50" x14ac:dyDescent="0.25">
      <c r="AW4907" s="310"/>
      <c r="AX4907" s="310"/>
    </row>
    <row r="4909" spans="49:50" x14ac:dyDescent="0.25">
      <c r="AW4909" s="310"/>
      <c r="AX4909" s="310"/>
    </row>
    <row r="4911" spans="49:50" x14ac:dyDescent="0.25">
      <c r="AW4911" s="310"/>
      <c r="AX4911" s="310"/>
    </row>
    <row r="4913" spans="49:50" x14ac:dyDescent="0.25">
      <c r="AW4913" s="310"/>
      <c r="AX4913" s="310"/>
    </row>
    <row r="4915" spans="49:50" x14ac:dyDescent="0.25">
      <c r="AW4915" s="310"/>
      <c r="AX4915" s="310"/>
    </row>
    <row r="4917" spans="49:50" x14ac:dyDescent="0.25">
      <c r="AW4917" s="310"/>
      <c r="AX4917" s="310"/>
    </row>
    <row r="4919" spans="49:50" x14ac:dyDescent="0.25">
      <c r="AW4919" s="310"/>
      <c r="AX4919" s="310"/>
    </row>
    <row r="4921" spans="49:50" x14ac:dyDescent="0.25">
      <c r="AW4921" s="310"/>
      <c r="AX4921" s="310"/>
    </row>
    <row r="4923" spans="49:50" x14ac:dyDescent="0.25">
      <c r="AW4923" s="310"/>
      <c r="AX4923" s="310"/>
    </row>
    <row r="4925" spans="49:50" x14ac:dyDescent="0.25">
      <c r="AW4925" s="310"/>
      <c r="AX4925" s="310"/>
    </row>
    <row r="4927" spans="49:50" x14ac:dyDescent="0.25">
      <c r="AW4927" s="310"/>
      <c r="AX4927" s="310"/>
    </row>
    <row r="4929" spans="49:50" x14ac:dyDescent="0.25">
      <c r="AW4929" s="310"/>
      <c r="AX4929" s="310"/>
    </row>
    <row r="4931" spans="49:50" x14ac:dyDescent="0.25">
      <c r="AW4931" s="310"/>
      <c r="AX4931" s="310"/>
    </row>
    <row r="4933" spans="49:50" x14ac:dyDescent="0.25">
      <c r="AW4933" s="310"/>
      <c r="AX4933" s="310"/>
    </row>
    <row r="4935" spans="49:50" x14ac:dyDescent="0.25">
      <c r="AW4935" s="310"/>
      <c r="AX4935" s="310"/>
    </row>
    <row r="4937" spans="49:50" x14ac:dyDescent="0.25">
      <c r="AW4937" s="310"/>
      <c r="AX4937" s="310"/>
    </row>
    <row r="4939" spans="49:50" x14ac:dyDescent="0.25">
      <c r="AW4939" s="310"/>
      <c r="AX4939" s="310"/>
    </row>
    <row r="4941" spans="49:50" x14ac:dyDescent="0.25">
      <c r="AW4941" s="310"/>
      <c r="AX4941" s="310"/>
    </row>
    <row r="4943" spans="49:50" x14ac:dyDescent="0.25">
      <c r="AW4943" s="310"/>
      <c r="AX4943" s="310"/>
    </row>
    <row r="4945" spans="49:50" x14ac:dyDescent="0.25">
      <c r="AW4945" s="310"/>
      <c r="AX4945" s="310"/>
    </row>
    <row r="4947" spans="49:50" x14ac:dyDescent="0.25">
      <c r="AW4947" s="310"/>
      <c r="AX4947" s="310"/>
    </row>
    <row r="4949" spans="49:50" x14ac:dyDescent="0.25">
      <c r="AW4949" s="310"/>
      <c r="AX4949" s="310"/>
    </row>
    <row r="4951" spans="49:50" x14ac:dyDescent="0.25">
      <c r="AW4951" s="310"/>
      <c r="AX4951" s="310"/>
    </row>
    <row r="4953" spans="49:50" x14ac:dyDescent="0.25">
      <c r="AW4953" s="310"/>
      <c r="AX4953" s="310"/>
    </row>
    <row r="4955" spans="49:50" x14ac:dyDescent="0.25">
      <c r="AW4955" s="310"/>
      <c r="AX4955" s="310"/>
    </row>
    <row r="4957" spans="49:50" x14ac:dyDescent="0.25">
      <c r="AW4957" s="310"/>
      <c r="AX4957" s="310"/>
    </row>
    <row r="4959" spans="49:50" x14ac:dyDescent="0.25">
      <c r="AW4959" s="310"/>
      <c r="AX4959" s="310"/>
    </row>
    <row r="4961" spans="49:50" x14ac:dyDescent="0.25">
      <c r="AW4961" s="310"/>
      <c r="AX4961" s="310"/>
    </row>
    <row r="4963" spans="49:50" x14ac:dyDescent="0.25">
      <c r="AW4963" s="310"/>
      <c r="AX4963" s="310"/>
    </row>
    <row r="4965" spans="49:50" x14ac:dyDescent="0.25">
      <c r="AW4965" s="310"/>
      <c r="AX4965" s="310"/>
    </row>
    <row r="4967" spans="49:50" x14ac:dyDescent="0.25">
      <c r="AW4967" s="310"/>
      <c r="AX4967" s="310"/>
    </row>
    <row r="4969" spans="49:50" x14ac:dyDescent="0.25">
      <c r="AW4969" s="310"/>
      <c r="AX4969" s="310"/>
    </row>
    <row r="4971" spans="49:50" x14ac:dyDescent="0.25">
      <c r="AW4971" s="310"/>
      <c r="AX4971" s="310"/>
    </row>
    <row r="4973" spans="49:50" x14ac:dyDescent="0.25">
      <c r="AW4973" s="310"/>
      <c r="AX4973" s="310"/>
    </row>
    <row r="4975" spans="49:50" x14ac:dyDescent="0.25">
      <c r="AW4975" s="310"/>
      <c r="AX4975" s="310"/>
    </row>
    <row r="4977" spans="49:50" x14ac:dyDescent="0.25">
      <c r="AW4977" s="310"/>
      <c r="AX4977" s="310"/>
    </row>
    <row r="4979" spans="49:50" x14ac:dyDescent="0.25">
      <c r="AW4979" s="310"/>
      <c r="AX4979" s="310"/>
    </row>
    <row r="4981" spans="49:50" x14ac:dyDescent="0.25">
      <c r="AW4981" s="310"/>
      <c r="AX4981" s="310"/>
    </row>
    <row r="4983" spans="49:50" x14ac:dyDescent="0.25">
      <c r="AW4983" s="310"/>
      <c r="AX4983" s="310"/>
    </row>
    <row r="4985" spans="49:50" x14ac:dyDescent="0.25">
      <c r="AW4985" s="310"/>
      <c r="AX4985" s="310"/>
    </row>
    <row r="4987" spans="49:50" x14ac:dyDescent="0.25">
      <c r="AW4987" s="310"/>
      <c r="AX4987" s="310"/>
    </row>
    <row r="4989" spans="49:50" x14ac:dyDescent="0.25">
      <c r="AW4989" s="310"/>
      <c r="AX4989" s="310"/>
    </row>
    <row r="4991" spans="49:50" x14ac:dyDescent="0.25">
      <c r="AW4991" s="310"/>
      <c r="AX4991" s="310"/>
    </row>
    <row r="4993" spans="49:50" x14ac:dyDescent="0.25">
      <c r="AW4993" s="310"/>
      <c r="AX4993" s="310"/>
    </row>
    <row r="4995" spans="49:50" x14ac:dyDescent="0.25">
      <c r="AW4995" s="310"/>
      <c r="AX4995" s="310"/>
    </row>
    <row r="4997" spans="49:50" x14ac:dyDescent="0.25">
      <c r="AW4997" s="310"/>
      <c r="AX4997" s="310"/>
    </row>
    <row r="4999" spans="49:50" x14ac:dyDescent="0.25">
      <c r="AW4999" s="310"/>
      <c r="AX4999" s="310"/>
    </row>
    <row r="5001" spans="49:50" x14ac:dyDescent="0.25">
      <c r="AW5001" s="310"/>
      <c r="AX5001" s="310"/>
    </row>
    <row r="5003" spans="49:50" x14ac:dyDescent="0.25">
      <c r="AW5003" s="310"/>
      <c r="AX5003" s="310"/>
    </row>
    <row r="5005" spans="49:50" x14ac:dyDescent="0.25">
      <c r="AW5005" s="310"/>
      <c r="AX5005" s="310"/>
    </row>
    <row r="5007" spans="49:50" x14ac:dyDescent="0.25">
      <c r="AW5007" s="310"/>
      <c r="AX5007" s="310"/>
    </row>
    <row r="5009" spans="49:50" x14ac:dyDescent="0.25">
      <c r="AW5009" s="310"/>
      <c r="AX5009" s="310"/>
    </row>
    <row r="5011" spans="49:50" x14ac:dyDescent="0.25">
      <c r="AW5011" s="310"/>
      <c r="AX5011" s="310"/>
    </row>
    <row r="5013" spans="49:50" x14ac:dyDescent="0.25">
      <c r="AW5013" s="310"/>
      <c r="AX5013" s="310"/>
    </row>
    <row r="5015" spans="49:50" x14ac:dyDescent="0.25">
      <c r="AW5015" s="310"/>
      <c r="AX5015" s="310"/>
    </row>
    <row r="5017" spans="49:50" x14ac:dyDescent="0.25">
      <c r="AW5017" s="310"/>
      <c r="AX5017" s="310"/>
    </row>
    <row r="5019" spans="49:50" x14ac:dyDescent="0.25">
      <c r="AW5019" s="310"/>
      <c r="AX5019" s="310"/>
    </row>
    <row r="5021" spans="49:50" x14ac:dyDescent="0.25">
      <c r="AW5021" s="310"/>
      <c r="AX5021" s="310"/>
    </row>
    <row r="5023" spans="49:50" x14ac:dyDescent="0.25">
      <c r="AW5023" s="310"/>
      <c r="AX5023" s="310"/>
    </row>
    <row r="5025" spans="49:50" x14ac:dyDescent="0.25">
      <c r="AW5025" s="310"/>
      <c r="AX5025" s="310"/>
    </row>
    <row r="5027" spans="49:50" x14ac:dyDescent="0.25">
      <c r="AW5027" s="310"/>
      <c r="AX5027" s="310"/>
    </row>
    <row r="5029" spans="49:50" x14ac:dyDescent="0.25">
      <c r="AW5029" s="310"/>
      <c r="AX5029" s="310"/>
    </row>
    <row r="5031" spans="49:50" x14ac:dyDescent="0.25">
      <c r="AW5031" s="310"/>
      <c r="AX5031" s="310"/>
    </row>
    <row r="5033" spans="49:50" x14ac:dyDescent="0.25">
      <c r="AW5033" s="310"/>
      <c r="AX5033" s="310"/>
    </row>
    <row r="5035" spans="49:50" x14ac:dyDescent="0.25">
      <c r="AW5035" s="310"/>
      <c r="AX5035" s="310"/>
    </row>
    <row r="5037" spans="49:50" x14ac:dyDescent="0.25">
      <c r="AW5037" s="310"/>
      <c r="AX5037" s="310"/>
    </row>
    <row r="5039" spans="49:50" x14ac:dyDescent="0.25">
      <c r="AW5039" s="310"/>
      <c r="AX5039" s="310"/>
    </row>
    <row r="5041" spans="49:50" x14ac:dyDescent="0.25">
      <c r="AW5041" s="310"/>
      <c r="AX5041" s="310"/>
    </row>
    <row r="5043" spans="49:50" x14ac:dyDescent="0.25">
      <c r="AW5043" s="310"/>
      <c r="AX5043" s="310"/>
    </row>
    <row r="5045" spans="49:50" x14ac:dyDescent="0.25">
      <c r="AW5045" s="310"/>
      <c r="AX5045" s="310"/>
    </row>
    <row r="5047" spans="49:50" x14ac:dyDescent="0.25">
      <c r="AW5047" s="310"/>
      <c r="AX5047" s="310"/>
    </row>
    <row r="5049" spans="49:50" x14ac:dyDescent="0.25">
      <c r="AW5049" s="310"/>
      <c r="AX5049" s="310"/>
    </row>
    <row r="5051" spans="49:50" x14ac:dyDescent="0.25">
      <c r="AW5051" s="310"/>
      <c r="AX5051" s="310"/>
    </row>
    <row r="5053" spans="49:50" x14ac:dyDescent="0.25">
      <c r="AW5053" s="310"/>
      <c r="AX5053" s="310"/>
    </row>
    <row r="5055" spans="49:50" x14ac:dyDescent="0.25">
      <c r="AW5055" s="310"/>
      <c r="AX5055" s="310"/>
    </row>
    <row r="5057" spans="49:50" x14ac:dyDescent="0.25">
      <c r="AW5057" s="310"/>
      <c r="AX5057" s="310"/>
    </row>
    <row r="5059" spans="49:50" x14ac:dyDescent="0.25">
      <c r="AW5059" s="310"/>
      <c r="AX5059" s="310"/>
    </row>
    <row r="5061" spans="49:50" x14ac:dyDescent="0.25">
      <c r="AW5061" s="310"/>
      <c r="AX5061" s="310"/>
    </row>
    <row r="5063" spans="49:50" x14ac:dyDescent="0.25">
      <c r="AW5063" s="310"/>
      <c r="AX5063" s="310"/>
    </row>
    <row r="5065" spans="49:50" x14ac:dyDescent="0.25">
      <c r="AW5065" s="310"/>
      <c r="AX5065" s="310"/>
    </row>
    <row r="5067" spans="49:50" x14ac:dyDescent="0.25">
      <c r="AW5067" s="310"/>
      <c r="AX5067" s="310"/>
    </row>
    <row r="5069" spans="49:50" x14ac:dyDescent="0.25">
      <c r="AW5069" s="310"/>
      <c r="AX5069" s="310"/>
    </row>
    <row r="5071" spans="49:50" x14ac:dyDescent="0.25">
      <c r="AW5071" s="310"/>
      <c r="AX5071" s="310"/>
    </row>
    <row r="5073" spans="49:50" x14ac:dyDescent="0.25">
      <c r="AW5073" s="310"/>
      <c r="AX5073" s="310"/>
    </row>
    <row r="5075" spans="49:50" x14ac:dyDescent="0.25">
      <c r="AW5075" s="310"/>
      <c r="AX5075" s="310"/>
    </row>
    <row r="5077" spans="49:50" x14ac:dyDescent="0.25">
      <c r="AW5077" s="310"/>
      <c r="AX5077" s="310"/>
    </row>
    <row r="5079" spans="49:50" x14ac:dyDescent="0.25">
      <c r="AW5079" s="310"/>
      <c r="AX5079" s="310"/>
    </row>
    <row r="5081" spans="49:50" x14ac:dyDescent="0.25">
      <c r="AW5081" s="310"/>
      <c r="AX5081" s="310"/>
    </row>
    <row r="5083" spans="49:50" x14ac:dyDescent="0.25">
      <c r="AW5083" s="310"/>
      <c r="AX5083" s="310"/>
    </row>
    <row r="5085" spans="49:50" x14ac:dyDescent="0.25">
      <c r="AW5085" s="310"/>
      <c r="AX5085" s="310"/>
    </row>
    <row r="5087" spans="49:50" x14ac:dyDescent="0.25">
      <c r="AW5087" s="310"/>
      <c r="AX5087" s="310"/>
    </row>
    <row r="5089" spans="49:50" x14ac:dyDescent="0.25">
      <c r="AW5089" s="310"/>
      <c r="AX5089" s="310"/>
    </row>
    <row r="5091" spans="49:50" x14ac:dyDescent="0.25">
      <c r="AW5091" s="310"/>
      <c r="AX5091" s="310"/>
    </row>
    <row r="5093" spans="49:50" x14ac:dyDescent="0.25">
      <c r="AW5093" s="310"/>
      <c r="AX5093" s="310"/>
    </row>
    <row r="5095" spans="49:50" x14ac:dyDescent="0.25">
      <c r="AW5095" s="310"/>
      <c r="AX5095" s="310"/>
    </row>
    <row r="5097" spans="49:50" x14ac:dyDescent="0.25">
      <c r="AW5097" s="310"/>
      <c r="AX5097" s="310"/>
    </row>
    <row r="5099" spans="49:50" x14ac:dyDescent="0.25">
      <c r="AW5099" s="310"/>
      <c r="AX5099" s="310"/>
    </row>
    <row r="5101" spans="49:50" x14ac:dyDescent="0.25">
      <c r="AW5101" s="310"/>
      <c r="AX5101" s="310"/>
    </row>
    <row r="5103" spans="49:50" x14ac:dyDescent="0.25">
      <c r="AW5103" s="310"/>
      <c r="AX5103" s="310"/>
    </row>
    <row r="5105" spans="49:50" x14ac:dyDescent="0.25">
      <c r="AW5105" s="310"/>
      <c r="AX5105" s="310"/>
    </row>
    <row r="5107" spans="49:50" x14ac:dyDescent="0.25">
      <c r="AW5107" s="310"/>
      <c r="AX5107" s="310"/>
    </row>
    <row r="5109" spans="49:50" x14ac:dyDescent="0.25">
      <c r="AW5109" s="310"/>
      <c r="AX5109" s="310"/>
    </row>
    <row r="5111" spans="49:50" x14ac:dyDescent="0.25">
      <c r="AW5111" s="310"/>
      <c r="AX5111" s="310"/>
    </row>
    <row r="5113" spans="49:50" x14ac:dyDescent="0.25">
      <c r="AW5113" s="310"/>
      <c r="AX5113" s="310"/>
    </row>
    <row r="5115" spans="49:50" x14ac:dyDescent="0.25">
      <c r="AW5115" s="310"/>
      <c r="AX5115" s="310"/>
    </row>
    <row r="5117" spans="49:50" x14ac:dyDescent="0.25">
      <c r="AW5117" s="310"/>
      <c r="AX5117" s="310"/>
    </row>
    <row r="5119" spans="49:50" x14ac:dyDescent="0.25">
      <c r="AW5119" s="310"/>
      <c r="AX5119" s="310"/>
    </row>
    <row r="5121" spans="49:50" x14ac:dyDescent="0.25">
      <c r="AW5121" s="310"/>
      <c r="AX5121" s="310"/>
    </row>
    <row r="5123" spans="49:50" x14ac:dyDescent="0.25">
      <c r="AW5123" s="310"/>
      <c r="AX5123" s="310"/>
    </row>
    <row r="5125" spans="49:50" x14ac:dyDescent="0.25">
      <c r="AW5125" s="310"/>
      <c r="AX5125" s="310"/>
    </row>
    <row r="5127" spans="49:50" x14ac:dyDescent="0.25">
      <c r="AW5127" s="310"/>
      <c r="AX5127" s="310"/>
    </row>
    <row r="5129" spans="49:50" x14ac:dyDescent="0.25">
      <c r="AW5129" s="310"/>
      <c r="AX5129" s="310"/>
    </row>
    <row r="5131" spans="49:50" x14ac:dyDescent="0.25">
      <c r="AW5131" s="310"/>
      <c r="AX5131" s="310"/>
    </row>
    <row r="5133" spans="49:50" x14ac:dyDescent="0.25">
      <c r="AW5133" s="310"/>
      <c r="AX5133" s="310"/>
    </row>
    <row r="5135" spans="49:50" x14ac:dyDescent="0.25">
      <c r="AW5135" s="310"/>
      <c r="AX5135" s="310"/>
    </row>
    <row r="5137" spans="49:50" x14ac:dyDescent="0.25">
      <c r="AW5137" s="310"/>
      <c r="AX5137" s="310"/>
    </row>
    <row r="5139" spans="49:50" x14ac:dyDescent="0.25">
      <c r="AW5139" s="310"/>
      <c r="AX5139" s="310"/>
    </row>
    <row r="5141" spans="49:50" x14ac:dyDescent="0.25">
      <c r="AW5141" s="310"/>
      <c r="AX5141" s="310"/>
    </row>
    <row r="5143" spans="49:50" x14ac:dyDescent="0.25">
      <c r="AW5143" s="310"/>
      <c r="AX5143" s="310"/>
    </row>
    <row r="5145" spans="49:50" x14ac:dyDescent="0.25">
      <c r="AW5145" s="310"/>
      <c r="AX5145" s="310"/>
    </row>
    <row r="5147" spans="49:50" x14ac:dyDescent="0.25">
      <c r="AW5147" s="310"/>
      <c r="AX5147" s="310"/>
    </row>
    <row r="5149" spans="49:50" x14ac:dyDescent="0.25">
      <c r="AW5149" s="310"/>
      <c r="AX5149" s="310"/>
    </row>
    <row r="5151" spans="49:50" x14ac:dyDescent="0.25">
      <c r="AW5151" s="310"/>
      <c r="AX5151" s="310"/>
    </row>
    <row r="5153" spans="49:50" x14ac:dyDescent="0.25">
      <c r="AW5153" s="310"/>
      <c r="AX5153" s="310"/>
    </row>
    <row r="5155" spans="49:50" x14ac:dyDescent="0.25">
      <c r="AW5155" s="310"/>
      <c r="AX5155" s="310"/>
    </row>
    <row r="5157" spans="49:50" x14ac:dyDescent="0.25">
      <c r="AW5157" s="310"/>
      <c r="AX5157" s="310"/>
    </row>
    <row r="5159" spans="49:50" x14ac:dyDescent="0.25">
      <c r="AW5159" s="310"/>
      <c r="AX5159" s="310"/>
    </row>
    <row r="5161" spans="49:50" x14ac:dyDescent="0.25">
      <c r="AW5161" s="310"/>
      <c r="AX5161" s="310"/>
    </row>
    <row r="5163" spans="49:50" x14ac:dyDescent="0.25">
      <c r="AW5163" s="310"/>
      <c r="AX5163" s="310"/>
    </row>
    <row r="5165" spans="49:50" x14ac:dyDescent="0.25">
      <c r="AW5165" s="310"/>
      <c r="AX5165" s="310"/>
    </row>
    <row r="5167" spans="49:50" x14ac:dyDescent="0.25">
      <c r="AW5167" s="310"/>
      <c r="AX5167" s="310"/>
    </row>
    <row r="5169" spans="49:50" x14ac:dyDescent="0.25">
      <c r="AW5169" s="310"/>
      <c r="AX5169" s="310"/>
    </row>
    <row r="5171" spans="49:50" x14ac:dyDescent="0.25">
      <c r="AW5171" s="310"/>
      <c r="AX5171" s="310"/>
    </row>
    <row r="5173" spans="49:50" x14ac:dyDescent="0.25">
      <c r="AW5173" s="310"/>
      <c r="AX5173" s="310"/>
    </row>
    <row r="5175" spans="49:50" x14ac:dyDescent="0.25">
      <c r="AW5175" s="310"/>
      <c r="AX5175" s="310"/>
    </row>
    <row r="5177" spans="49:50" x14ac:dyDescent="0.25">
      <c r="AW5177" s="310"/>
      <c r="AX5177" s="310"/>
    </row>
    <row r="5179" spans="49:50" x14ac:dyDescent="0.25">
      <c r="AW5179" s="310"/>
      <c r="AX5179" s="310"/>
    </row>
    <row r="5181" spans="49:50" x14ac:dyDescent="0.25">
      <c r="AW5181" s="310"/>
      <c r="AX5181" s="310"/>
    </row>
    <row r="5183" spans="49:50" x14ac:dyDescent="0.25">
      <c r="AW5183" s="310"/>
      <c r="AX5183" s="310"/>
    </row>
    <row r="5185" spans="49:50" x14ac:dyDescent="0.25">
      <c r="AW5185" s="310"/>
      <c r="AX5185" s="310"/>
    </row>
    <row r="5187" spans="49:50" x14ac:dyDescent="0.25">
      <c r="AW5187" s="310"/>
      <c r="AX5187" s="310"/>
    </row>
    <row r="5189" spans="49:50" x14ac:dyDescent="0.25">
      <c r="AW5189" s="310"/>
      <c r="AX5189" s="310"/>
    </row>
    <row r="5191" spans="49:50" x14ac:dyDescent="0.25">
      <c r="AW5191" s="310"/>
      <c r="AX5191" s="310"/>
    </row>
    <row r="5193" spans="49:50" x14ac:dyDescent="0.25">
      <c r="AW5193" s="310"/>
      <c r="AX5193" s="310"/>
    </row>
    <row r="5195" spans="49:50" x14ac:dyDescent="0.25">
      <c r="AW5195" s="310"/>
      <c r="AX5195" s="310"/>
    </row>
    <row r="5197" spans="49:50" x14ac:dyDescent="0.25">
      <c r="AW5197" s="310"/>
      <c r="AX5197" s="310"/>
    </row>
    <row r="5199" spans="49:50" x14ac:dyDescent="0.25">
      <c r="AW5199" s="310"/>
      <c r="AX5199" s="310"/>
    </row>
    <row r="5201" spans="49:50" x14ac:dyDescent="0.25">
      <c r="AW5201" s="310"/>
      <c r="AX5201" s="310"/>
    </row>
    <row r="5203" spans="49:50" x14ac:dyDescent="0.25">
      <c r="AW5203" s="310"/>
      <c r="AX5203" s="310"/>
    </row>
    <row r="5205" spans="49:50" x14ac:dyDescent="0.25">
      <c r="AW5205" s="310"/>
      <c r="AX5205" s="310"/>
    </row>
    <row r="5207" spans="49:50" x14ac:dyDescent="0.25">
      <c r="AW5207" s="310"/>
      <c r="AX5207" s="310"/>
    </row>
    <row r="5209" spans="49:50" x14ac:dyDescent="0.25">
      <c r="AW5209" s="310"/>
      <c r="AX5209" s="310"/>
    </row>
    <row r="5211" spans="49:50" x14ac:dyDescent="0.25">
      <c r="AW5211" s="310"/>
      <c r="AX5211" s="310"/>
    </row>
    <row r="5213" spans="49:50" x14ac:dyDescent="0.25">
      <c r="AW5213" s="310"/>
      <c r="AX5213" s="310"/>
    </row>
    <row r="5215" spans="49:50" x14ac:dyDescent="0.25">
      <c r="AW5215" s="310"/>
      <c r="AX5215" s="310"/>
    </row>
    <row r="5217" spans="49:50" x14ac:dyDescent="0.25">
      <c r="AW5217" s="310"/>
      <c r="AX5217" s="310"/>
    </row>
    <row r="5219" spans="49:50" x14ac:dyDescent="0.25">
      <c r="AW5219" s="310"/>
      <c r="AX5219" s="310"/>
    </row>
    <row r="5221" spans="49:50" x14ac:dyDescent="0.25">
      <c r="AW5221" s="310"/>
      <c r="AX5221" s="310"/>
    </row>
    <row r="5223" spans="49:50" x14ac:dyDescent="0.25">
      <c r="AW5223" s="310"/>
      <c r="AX5223" s="310"/>
    </row>
    <row r="5225" spans="49:50" x14ac:dyDescent="0.25">
      <c r="AW5225" s="310"/>
      <c r="AX5225" s="310"/>
    </row>
    <row r="5227" spans="49:50" x14ac:dyDescent="0.25">
      <c r="AW5227" s="310"/>
      <c r="AX5227" s="310"/>
    </row>
    <row r="5229" spans="49:50" x14ac:dyDescent="0.25">
      <c r="AW5229" s="310"/>
      <c r="AX5229" s="310"/>
    </row>
    <row r="5231" spans="49:50" x14ac:dyDescent="0.25">
      <c r="AW5231" s="310"/>
      <c r="AX5231" s="310"/>
    </row>
    <row r="5233" spans="49:50" x14ac:dyDescent="0.25">
      <c r="AW5233" s="310"/>
      <c r="AX5233" s="310"/>
    </row>
    <row r="5235" spans="49:50" x14ac:dyDescent="0.25">
      <c r="AW5235" s="310"/>
      <c r="AX5235" s="310"/>
    </row>
    <row r="5237" spans="49:50" x14ac:dyDescent="0.25">
      <c r="AW5237" s="310"/>
      <c r="AX5237" s="310"/>
    </row>
    <row r="5239" spans="49:50" x14ac:dyDescent="0.25">
      <c r="AW5239" s="310"/>
      <c r="AX5239" s="310"/>
    </row>
    <row r="5241" spans="49:50" x14ac:dyDescent="0.25">
      <c r="AW5241" s="310"/>
      <c r="AX5241" s="310"/>
    </row>
    <row r="5243" spans="49:50" x14ac:dyDescent="0.25">
      <c r="AW5243" s="310"/>
      <c r="AX5243" s="310"/>
    </row>
    <row r="5245" spans="49:50" x14ac:dyDescent="0.25">
      <c r="AW5245" s="310"/>
      <c r="AX5245" s="310"/>
    </row>
    <row r="5247" spans="49:50" x14ac:dyDescent="0.25">
      <c r="AW5247" s="310"/>
      <c r="AX5247" s="310"/>
    </row>
    <row r="5249" spans="49:50" x14ac:dyDescent="0.25">
      <c r="AW5249" s="310"/>
      <c r="AX5249" s="310"/>
    </row>
    <row r="5251" spans="49:50" x14ac:dyDescent="0.25">
      <c r="AW5251" s="310"/>
      <c r="AX5251" s="310"/>
    </row>
    <row r="5253" spans="49:50" x14ac:dyDescent="0.25">
      <c r="AW5253" s="310"/>
      <c r="AX5253" s="310"/>
    </row>
    <row r="5255" spans="49:50" x14ac:dyDescent="0.25">
      <c r="AW5255" s="310"/>
      <c r="AX5255" s="310"/>
    </row>
    <row r="5257" spans="49:50" x14ac:dyDescent="0.25">
      <c r="AW5257" s="310"/>
      <c r="AX5257" s="310"/>
    </row>
    <row r="5259" spans="49:50" x14ac:dyDescent="0.25">
      <c r="AW5259" s="310"/>
      <c r="AX5259" s="310"/>
    </row>
    <row r="5261" spans="49:50" x14ac:dyDescent="0.25">
      <c r="AW5261" s="310"/>
      <c r="AX5261" s="310"/>
    </row>
    <row r="5263" spans="49:50" x14ac:dyDescent="0.25">
      <c r="AW5263" s="310"/>
      <c r="AX5263" s="310"/>
    </row>
    <row r="5265" spans="49:50" x14ac:dyDescent="0.25">
      <c r="AW5265" s="310"/>
      <c r="AX5265" s="310"/>
    </row>
    <row r="5267" spans="49:50" x14ac:dyDescent="0.25">
      <c r="AW5267" s="310"/>
      <c r="AX5267" s="310"/>
    </row>
    <row r="5269" spans="49:50" x14ac:dyDescent="0.25">
      <c r="AW5269" s="310"/>
      <c r="AX5269" s="310"/>
    </row>
    <row r="5271" spans="49:50" x14ac:dyDescent="0.25">
      <c r="AW5271" s="310"/>
      <c r="AX5271" s="310"/>
    </row>
    <row r="5273" spans="49:50" x14ac:dyDescent="0.25">
      <c r="AW5273" s="310"/>
      <c r="AX5273" s="310"/>
    </row>
    <row r="5275" spans="49:50" x14ac:dyDescent="0.25">
      <c r="AW5275" s="310"/>
      <c r="AX5275" s="310"/>
    </row>
    <row r="5277" spans="49:50" x14ac:dyDescent="0.25">
      <c r="AW5277" s="310"/>
      <c r="AX5277" s="310"/>
    </row>
    <row r="5279" spans="49:50" x14ac:dyDescent="0.25">
      <c r="AW5279" s="310"/>
      <c r="AX5279" s="310"/>
    </row>
    <row r="5281" spans="49:50" x14ac:dyDescent="0.25">
      <c r="AW5281" s="310"/>
      <c r="AX5281" s="310"/>
    </row>
    <row r="5283" spans="49:50" x14ac:dyDescent="0.25">
      <c r="AW5283" s="310"/>
      <c r="AX5283" s="310"/>
    </row>
    <row r="5285" spans="49:50" x14ac:dyDescent="0.25">
      <c r="AW5285" s="310"/>
      <c r="AX5285" s="310"/>
    </row>
    <row r="5287" spans="49:50" x14ac:dyDescent="0.25">
      <c r="AW5287" s="310"/>
      <c r="AX5287" s="310"/>
    </row>
    <row r="5289" spans="49:50" x14ac:dyDescent="0.25">
      <c r="AW5289" s="310"/>
      <c r="AX5289" s="310"/>
    </row>
    <row r="5291" spans="49:50" x14ac:dyDescent="0.25">
      <c r="AW5291" s="310"/>
      <c r="AX5291" s="310"/>
    </row>
    <row r="5293" spans="49:50" x14ac:dyDescent="0.25">
      <c r="AW5293" s="310"/>
      <c r="AX5293" s="310"/>
    </row>
    <row r="5295" spans="49:50" x14ac:dyDescent="0.25">
      <c r="AW5295" s="310"/>
      <c r="AX5295" s="310"/>
    </row>
    <row r="5297" spans="49:50" x14ac:dyDescent="0.25">
      <c r="AW5297" s="310"/>
      <c r="AX5297" s="310"/>
    </row>
    <row r="5299" spans="49:50" x14ac:dyDescent="0.25">
      <c r="AW5299" s="310"/>
      <c r="AX5299" s="310"/>
    </row>
    <row r="5301" spans="49:50" x14ac:dyDescent="0.25">
      <c r="AW5301" s="310"/>
      <c r="AX5301" s="310"/>
    </row>
    <row r="5303" spans="49:50" x14ac:dyDescent="0.25">
      <c r="AW5303" s="310"/>
      <c r="AX5303" s="310"/>
    </row>
    <row r="5305" spans="49:50" x14ac:dyDescent="0.25">
      <c r="AW5305" s="310"/>
      <c r="AX5305" s="310"/>
    </row>
    <row r="5307" spans="49:50" x14ac:dyDescent="0.25">
      <c r="AW5307" s="310"/>
      <c r="AX5307" s="310"/>
    </row>
    <row r="5309" spans="49:50" x14ac:dyDescent="0.25">
      <c r="AW5309" s="310"/>
      <c r="AX5309" s="310"/>
    </row>
    <row r="5311" spans="49:50" x14ac:dyDescent="0.25">
      <c r="AW5311" s="310"/>
      <c r="AX5311" s="310"/>
    </row>
    <row r="5313" spans="49:50" x14ac:dyDescent="0.25">
      <c r="AW5313" s="310"/>
      <c r="AX5313" s="310"/>
    </row>
    <row r="5315" spans="49:50" x14ac:dyDescent="0.25">
      <c r="AW5315" s="310"/>
      <c r="AX5315" s="310"/>
    </row>
    <row r="5317" spans="49:50" x14ac:dyDescent="0.25">
      <c r="AW5317" s="310"/>
      <c r="AX5317" s="310"/>
    </row>
    <row r="5319" spans="49:50" x14ac:dyDescent="0.25">
      <c r="AW5319" s="310"/>
      <c r="AX5319" s="310"/>
    </row>
    <row r="5321" spans="49:50" x14ac:dyDescent="0.25">
      <c r="AW5321" s="310"/>
      <c r="AX5321" s="310"/>
    </row>
    <row r="5323" spans="49:50" x14ac:dyDescent="0.25">
      <c r="AW5323" s="310"/>
      <c r="AX5323" s="310"/>
    </row>
    <row r="5325" spans="49:50" x14ac:dyDescent="0.25">
      <c r="AW5325" s="310"/>
      <c r="AX5325" s="310"/>
    </row>
    <row r="5327" spans="49:50" x14ac:dyDescent="0.25">
      <c r="AW5327" s="310"/>
      <c r="AX5327" s="310"/>
    </row>
    <row r="5329" spans="49:50" x14ac:dyDescent="0.25">
      <c r="AW5329" s="310"/>
      <c r="AX5329" s="310"/>
    </row>
    <row r="5331" spans="49:50" x14ac:dyDescent="0.25">
      <c r="AW5331" s="310"/>
      <c r="AX5331" s="310"/>
    </row>
    <row r="5333" spans="49:50" x14ac:dyDescent="0.25">
      <c r="AW5333" s="310"/>
      <c r="AX5333" s="310"/>
    </row>
    <row r="5335" spans="49:50" x14ac:dyDescent="0.25">
      <c r="AW5335" s="310"/>
      <c r="AX5335" s="310"/>
    </row>
    <row r="5337" spans="49:50" x14ac:dyDescent="0.25">
      <c r="AW5337" s="310"/>
      <c r="AX5337" s="310"/>
    </row>
    <row r="5339" spans="49:50" x14ac:dyDescent="0.25">
      <c r="AW5339" s="310"/>
      <c r="AX5339" s="310"/>
    </row>
    <row r="5341" spans="49:50" x14ac:dyDescent="0.25">
      <c r="AW5341" s="310"/>
      <c r="AX5341" s="310"/>
    </row>
    <row r="5343" spans="49:50" x14ac:dyDescent="0.25">
      <c r="AW5343" s="310"/>
      <c r="AX5343" s="310"/>
    </row>
    <row r="5345" spans="49:50" x14ac:dyDescent="0.25">
      <c r="AW5345" s="310"/>
      <c r="AX5345" s="310"/>
    </row>
    <row r="5347" spans="49:50" x14ac:dyDescent="0.25">
      <c r="AW5347" s="310"/>
      <c r="AX5347" s="310"/>
    </row>
    <row r="5349" spans="49:50" x14ac:dyDescent="0.25">
      <c r="AW5349" s="310"/>
      <c r="AX5349" s="310"/>
    </row>
    <row r="5351" spans="49:50" x14ac:dyDescent="0.25">
      <c r="AW5351" s="310"/>
      <c r="AX5351" s="310"/>
    </row>
    <row r="5353" spans="49:50" x14ac:dyDescent="0.25">
      <c r="AW5353" s="310"/>
      <c r="AX5353" s="310"/>
    </row>
    <row r="5355" spans="49:50" x14ac:dyDescent="0.25">
      <c r="AW5355" s="310"/>
      <c r="AX5355" s="310"/>
    </row>
    <row r="5357" spans="49:50" x14ac:dyDescent="0.25">
      <c r="AW5357" s="310"/>
      <c r="AX5357" s="310"/>
    </row>
    <row r="5359" spans="49:50" x14ac:dyDescent="0.25">
      <c r="AW5359" s="310"/>
      <c r="AX5359" s="310"/>
    </row>
    <row r="5361" spans="49:50" x14ac:dyDescent="0.25">
      <c r="AW5361" s="310"/>
      <c r="AX5361" s="310"/>
    </row>
    <row r="5363" spans="49:50" x14ac:dyDescent="0.25">
      <c r="AW5363" s="310"/>
      <c r="AX5363" s="310"/>
    </row>
    <row r="5365" spans="49:50" x14ac:dyDescent="0.25">
      <c r="AW5365" s="310"/>
      <c r="AX5365" s="310"/>
    </row>
    <row r="5367" spans="49:50" x14ac:dyDescent="0.25">
      <c r="AW5367" s="310"/>
      <c r="AX5367" s="310"/>
    </row>
    <row r="5369" spans="49:50" x14ac:dyDescent="0.25">
      <c r="AW5369" s="310"/>
      <c r="AX5369" s="310"/>
    </row>
    <row r="5371" spans="49:50" x14ac:dyDescent="0.25">
      <c r="AW5371" s="310"/>
      <c r="AX5371" s="310"/>
    </row>
    <row r="5373" spans="49:50" x14ac:dyDescent="0.25">
      <c r="AW5373" s="310"/>
      <c r="AX5373" s="310"/>
    </row>
    <row r="5375" spans="49:50" x14ac:dyDescent="0.25">
      <c r="AW5375" s="310"/>
      <c r="AX5375" s="310"/>
    </row>
    <row r="5377" spans="49:50" x14ac:dyDescent="0.25">
      <c r="AW5377" s="310"/>
      <c r="AX5377" s="310"/>
    </row>
    <row r="5379" spans="49:50" x14ac:dyDescent="0.25">
      <c r="AW5379" s="310"/>
      <c r="AX5379" s="310"/>
    </row>
    <row r="5381" spans="49:50" x14ac:dyDescent="0.25">
      <c r="AW5381" s="310"/>
      <c r="AX5381" s="310"/>
    </row>
    <row r="5383" spans="49:50" x14ac:dyDescent="0.25">
      <c r="AW5383" s="310"/>
      <c r="AX5383" s="310"/>
    </row>
    <row r="5385" spans="49:50" x14ac:dyDescent="0.25">
      <c r="AW5385" s="310"/>
      <c r="AX5385" s="310"/>
    </row>
    <row r="5387" spans="49:50" x14ac:dyDescent="0.25">
      <c r="AW5387" s="310"/>
      <c r="AX5387" s="310"/>
    </row>
    <row r="5389" spans="49:50" x14ac:dyDescent="0.25">
      <c r="AW5389" s="310"/>
      <c r="AX5389" s="310"/>
    </row>
    <row r="5391" spans="49:50" x14ac:dyDescent="0.25">
      <c r="AW5391" s="310"/>
      <c r="AX5391" s="310"/>
    </row>
    <row r="5393" spans="49:50" x14ac:dyDescent="0.25">
      <c r="AW5393" s="310"/>
      <c r="AX5393" s="310"/>
    </row>
    <row r="5395" spans="49:50" x14ac:dyDescent="0.25">
      <c r="AW5395" s="310"/>
      <c r="AX5395" s="310"/>
    </row>
    <row r="5397" spans="49:50" x14ac:dyDescent="0.25">
      <c r="AW5397" s="310"/>
      <c r="AX5397" s="310"/>
    </row>
    <row r="5399" spans="49:50" x14ac:dyDescent="0.25">
      <c r="AW5399" s="310"/>
      <c r="AX5399" s="310"/>
    </row>
    <row r="5401" spans="49:50" x14ac:dyDescent="0.25">
      <c r="AW5401" s="310"/>
      <c r="AX5401" s="310"/>
    </row>
    <row r="5403" spans="49:50" x14ac:dyDescent="0.25">
      <c r="AW5403" s="310"/>
      <c r="AX5403" s="310"/>
    </row>
    <row r="5405" spans="49:50" x14ac:dyDescent="0.25">
      <c r="AW5405" s="310"/>
      <c r="AX5405" s="310"/>
    </row>
    <row r="5407" spans="49:50" x14ac:dyDescent="0.25">
      <c r="AW5407" s="310"/>
      <c r="AX5407" s="310"/>
    </row>
    <row r="5409" spans="49:50" x14ac:dyDescent="0.25">
      <c r="AW5409" s="310"/>
      <c r="AX5409" s="310"/>
    </row>
    <row r="5411" spans="49:50" x14ac:dyDescent="0.25">
      <c r="AW5411" s="310"/>
      <c r="AX5411" s="310"/>
    </row>
    <row r="5413" spans="49:50" x14ac:dyDescent="0.25">
      <c r="AW5413" s="310"/>
      <c r="AX5413" s="310"/>
    </row>
    <row r="5415" spans="49:50" x14ac:dyDescent="0.25">
      <c r="AW5415" s="310"/>
      <c r="AX5415" s="310"/>
    </row>
    <row r="5417" spans="49:50" x14ac:dyDescent="0.25">
      <c r="AW5417" s="310"/>
      <c r="AX5417" s="310"/>
    </row>
    <row r="5419" spans="49:50" x14ac:dyDescent="0.25">
      <c r="AW5419" s="310"/>
      <c r="AX5419" s="310"/>
    </row>
    <row r="5421" spans="49:50" x14ac:dyDescent="0.25">
      <c r="AW5421" s="310"/>
      <c r="AX5421" s="310"/>
    </row>
    <row r="5423" spans="49:50" x14ac:dyDescent="0.25">
      <c r="AW5423" s="310"/>
      <c r="AX5423" s="310"/>
    </row>
    <row r="5425" spans="49:50" x14ac:dyDescent="0.25">
      <c r="AW5425" s="310"/>
      <c r="AX5425" s="310"/>
    </row>
    <row r="5427" spans="49:50" x14ac:dyDescent="0.25">
      <c r="AW5427" s="310"/>
      <c r="AX5427" s="310"/>
    </row>
    <row r="5429" spans="49:50" x14ac:dyDescent="0.25">
      <c r="AW5429" s="310"/>
      <c r="AX5429" s="310"/>
    </row>
    <row r="5431" spans="49:50" x14ac:dyDescent="0.25">
      <c r="AW5431" s="310"/>
      <c r="AX5431" s="310"/>
    </row>
    <row r="5433" spans="49:50" x14ac:dyDescent="0.25">
      <c r="AW5433" s="310"/>
      <c r="AX5433" s="310"/>
    </row>
    <row r="5435" spans="49:50" x14ac:dyDescent="0.25">
      <c r="AW5435" s="310"/>
      <c r="AX5435" s="310"/>
    </row>
    <row r="5437" spans="49:50" x14ac:dyDescent="0.25">
      <c r="AW5437" s="310"/>
      <c r="AX5437" s="310"/>
    </row>
    <row r="5439" spans="49:50" x14ac:dyDescent="0.25">
      <c r="AW5439" s="310"/>
      <c r="AX5439" s="310"/>
    </row>
    <row r="5441" spans="49:50" x14ac:dyDescent="0.25">
      <c r="AW5441" s="310"/>
      <c r="AX5441" s="310"/>
    </row>
    <row r="5443" spans="49:50" x14ac:dyDescent="0.25">
      <c r="AW5443" s="310"/>
      <c r="AX5443" s="310"/>
    </row>
    <row r="5445" spans="49:50" x14ac:dyDescent="0.25">
      <c r="AW5445" s="310"/>
      <c r="AX5445" s="310"/>
    </row>
    <row r="5447" spans="49:50" x14ac:dyDescent="0.25">
      <c r="AW5447" s="310"/>
      <c r="AX5447" s="310"/>
    </row>
    <row r="5449" spans="49:50" x14ac:dyDescent="0.25">
      <c r="AW5449" s="310"/>
      <c r="AX5449" s="310"/>
    </row>
    <row r="5451" spans="49:50" x14ac:dyDescent="0.25">
      <c r="AW5451" s="310"/>
      <c r="AX5451" s="310"/>
    </row>
    <row r="5453" spans="49:50" x14ac:dyDescent="0.25">
      <c r="AW5453" s="310"/>
      <c r="AX5453" s="310"/>
    </row>
    <row r="5455" spans="49:50" x14ac:dyDescent="0.25">
      <c r="AW5455" s="310"/>
      <c r="AX5455" s="310"/>
    </row>
    <row r="5457" spans="49:50" x14ac:dyDescent="0.25">
      <c r="AW5457" s="310"/>
      <c r="AX5457" s="310"/>
    </row>
    <row r="5459" spans="49:50" x14ac:dyDescent="0.25">
      <c r="AW5459" s="310"/>
      <c r="AX5459" s="310"/>
    </row>
    <row r="5461" spans="49:50" x14ac:dyDescent="0.25">
      <c r="AW5461" s="310"/>
      <c r="AX5461" s="310"/>
    </row>
    <row r="5463" spans="49:50" x14ac:dyDescent="0.25">
      <c r="AW5463" s="310"/>
      <c r="AX5463" s="310"/>
    </row>
    <row r="5465" spans="49:50" x14ac:dyDescent="0.25">
      <c r="AW5465" s="310"/>
      <c r="AX5465" s="310"/>
    </row>
    <row r="5467" spans="49:50" x14ac:dyDescent="0.25">
      <c r="AW5467" s="310"/>
      <c r="AX5467" s="310"/>
    </row>
    <row r="5469" spans="49:50" x14ac:dyDescent="0.25">
      <c r="AW5469" s="310"/>
      <c r="AX5469" s="310"/>
    </row>
    <row r="5471" spans="49:50" x14ac:dyDescent="0.25">
      <c r="AW5471" s="310"/>
      <c r="AX5471" s="310"/>
    </row>
    <row r="5473" spans="49:50" x14ac:dyDescent="0.25">
      <c r="AW5473" s="310"/>
      <c r="AX5473" s="310"/>
    </row>
    <row r="5475" spans="49:50" x14ac:dyDescent="0.25">
      <c r="AW5475" s="310"/>
      <c r="AX5475" s="310"/>
    </row>
    <row r="5477" spans="49:50" x14ac:dyDescent="0.25">
      <c r="AW5477" s="310"/>
      <c r="AX5477" s="310"/>
    </row>
    <row r="5479" spans="49:50" x14ac:dyDescent="0.25">
      <c r="AW5479" s="310"/>
      <c r="AX5479" s="310"/>
    </row>
    <row r="5481" spans="49:50" x14ac:dyDescent="0.25">
      <c r="AW5481" s="310"/>
      <c r="AX5481" s="310"/>
    </row>
    <row r="5483" spans="49:50" x14ac:dyDescent="0.25">
      <c r="AW5483" s="310"/>
      <c r="AX5483" s="310"/>
    </row>
    <row r="5485" spans="49:50" x14ac:dyDescent="0.25">
      <c r="AW5485" s="310"/>
      <c r="AX5485" s="310"/>
    </row>
    <row r="5487" spans="49:50" x14ac:dyDescent="0.25">
      <c r="AW5487" s="310"/>
      <c r="AX5487" s="310"/>
    </row>
    <row r="5489" spans="49:50" x14ac:dyDescent="0.25">
      <c r="AW5489" s="310"/>
      <c r="AX5489" s="310"/>
    </row>
    <row r="5491" spans="49:50" x14ac:dyDescent="0.25">
      <c r="AW5491" s="310"/>
      <c r="AX5491" s="310"/>
    </row>
    <row r="5493" spans="49:50" x14ac:dyDescent="0.25">
      <c r="AW5493" s="310"/>
      <c r="AX5493" s="310"/>
    </row>
    <row r="5495" spans="49:50" x14ac:dyDescent="0.25">
      <c r="AW5495" s="310"/>
      <c r="AX5495" s="310"/>
    </row>
    <row r="5497" spans="49:50" x14ac:dyDescent="0.25">
      <c r="AW5497" s="310"/>
      <c r="AX5497" s="310"/>
    </row>
    <row r="5499" spans="49:50" x14ac:dyDescent="0.25">
      <c r="AW5499" s="310"/>
      <c r="AX5499" s="310"/>
    </row>
    <row r="5501" spans="49:50" x14ac:dyDescent="0.25">
      <c r="AW5501" s="310"/>
      <c r="AX5501" s="310"/>
    </row>
    <row r="5503" spans="49:50" x14ac:dyDescent="0.25">
      <c r="AW5503" s="310"/>
      <c r="AX5503" s="310"/>
    </row>
    <row r="5505" spans="49:50" x14ac:dyDescent="0.25">
      <c r="AW5505" s="310"/>
      <c r="AX5505" s="310"/>
    </row>
    <row r="5507" spans="49:50" x14ac:dyDescent="0.25">
      <c r="AW5507" s="310"/>
      <c r="AX5507" s="310"/>
    </row>
    <row r="5509" spans="49:50" x14ac:dyDescent="0.25">
      <c r="AW5509" s="310"/>
      <c r="AX5509" s="310"/>
    </row>
    <row r="5511" spans="49:50" x14ac:dyDescent="0.25">
      <c r="AW5511" s="310"/>
      <c r="AX5511" s="310"/>
    </row>
    <row r="5513" spans="49:50" x14ac:dyDescent="0.25">
      <c r="AW5513" s="310"/>
      <c r="AX5513" s="310"/>
    </row>
    <row r="5515" spans="49:50" x14ac:dyDescent="0.25">
      <c r="AW5515" s="310"/>
      <c r="AX5515" s="310"/>
    </row>
    <row r="5517" spans="49:50" x14ac:dyDescent="0.25">
      <c r="AW5517" s="310"/>
      <c r="AX5517" s="310"/>
    </row>
    <row r="5519" spans="49:50" x14ac:dyDescent="0.25">
      <c r="AW5519" s="310"/>
      <c r="AX5519" s="310"/>
    </row>
    <row r="5521" spans="49:50" x14ac:dyDescent="0.25">
      <c r="AW5521" s="310"/>
      <c r="AX5521" s="310"/>
    </row>
    <row r="5523" spans="49:50" x14ac:dyDescent="0.25">
      <c r="AW5523" s="310"/>
      <c r="AX5523" s="310"/>
    </row>
    <row r="5525" spans="49:50" x14ac:dyDescent="0.25">
      <c r="AW5525" s="310"/>
      <c r="AX5525" s="310"/>
    </row>
    <row r="5527" spans="49:50" x14ac:dyDescent="0.25">
      <c r="AW5527" s="310"/>
      <c r="AX5527" s="310"/>
    </row>
    <row r="5529" spans="49:50" x14ac:dyDescent="0.25">
      <c r="AW5529" s="310"/>
      <c r="AX5529" s="310"/>
    </row>
    <row r="5531" spans="49:50" x14ac:dyDescent="0.25">
      <c r="AW5531" s="310"/>
      <c r="AX5531" s="310"/>
    </row>
    <row r="5533" spans="49:50" x14ac:dyDescent="0.25">
      <c r="AW5533" s="310"/>
      <c r="AX5533" s="310"/>
    </row>
    <row r="5535" spans="49:50" x14ac:dyDescent="0.25">
      <c r="AW5535" s="310"/>
      <c r="AX5535" s="310"/>
    </row>
    <row r="5537" spans="49:50" x14ac:dyDescent="0.25">
      <c r="AW5537" s="310"/>
      <c r="AX5537" s="310"/>
    </row>
    <row r="5539" spans="49:50" x14ac:dyDescent="0.25">
      <c r="AW5539" s="310"/>
      <c r="AX5539" s="310"/>
    </row>
    <row r="5541" spans="49:50" x14ac:dyDescent="0.25">
      <c r="AW5541" s="310"/>
      <c r="AX5541" s="310"/>
    </row>
    <row r="5543" spans="49:50" x14ac:dyDescent="0.25">
      <c r="AW5543" s="310"/>
      <c r="AX5543" s="310"/>
    </row>
    <row r="5545" spans="49:50" x14ac:dyDescent="0.25">
      <c r="AW5545" s="310"/>
      <c r="AX5545" s="310"/>
    </row>
    <row r="5547" spans="49:50" x14ac:dyDescent="0.25">
      <c r="AW5547" s="310"/>
      <c r="AX5547" s="310"/>
    </row>
    <row r="5549" spans="49:50" x14ac:dyDescent="0.25">
      <c r="AW5549" s="310"/>
      <c r="AX5549" s="310"/>
    </row>
    <row r="5551" spans="49:50" x14ac:dyDescent="0.25">
      <c r="AW5551" s="310"/>
      <c r="AX5551" s="310"/>
    </row>
    <row r="5553" spans="49:50" x14ac:dyDescent="0.25">
      <c r="AW5553" s="310"/>
      <c r="AX5553" s="310"/>
    </row>
    <row r="5555" spans="49:50" x14ac:dyDescent="0.25">
      <c r="AW5555" s="310"/>
      <c r="AX5555" s="310"/>
    </row>
    <row r="5557" spans="49:50" x14ac:dyDescent="0.25">
      <c r="AW5557" s="310"/>
      <c r="AX5557" s="310"/>
    </row>
    <row r="5559" spans="49:50" x14ac:dyDescent="0.25">
      <c r="AW5559" s="310"/>
      <c r="AX5559" s="310"/>
    </row>
    <row r="5561" spans="49:50" x14ac:dyDescent="0.25">
      <c r="AW5561" s="310"/>
      <c r="AX5561" s="310"/>
    </row>
    <row r="5563" spans="49:50" x14ac:dyDescent="0.25">
      <c r="AW5563" s="310"/>
      <c r="AX5563" s="310"/>
    </row>
    <row r="5565" spans="49:50" x14ac:dyDescent="0.25">
      <c r="AW5565" s="310"/>
      <c r="AX5565" s="310"/>
    </row>
    <row r="5567" spans="49:50" x14ac:dyDescent="0.25">
      <c r="AW5567" s="310"/>
      <c r="AX5567" s="310"/>
    </row>
    <row r="5569" spans="49:50" x14ac:dyDescent="0.25">
      <c r="AW5569" s="310"/>
      <c r="AX5569" s="310"/>
    </row>
    <row r="5571" spans="49:50" x14ac:dyDescent="0.25">
      <c r="AW5571" s="310"/>
      <c r="AX5571" s="310"/>
    </row>
    <row r="5573" spans="49:50" x14ac:dyDescent="0.25">
      <c r="AW5573" s="310"/>
      <c r="AX5573" s="310"/>
    </row>
    <row r="5575" spans="49:50" x14ac:dyDescent="0.25">
      <c r="AW5575" s="310"/>
      <c r="AX5575" s="310"/>
    </row>
    <row r="5577" spans="49:50" x14ac:dyDescent="0.25">
      <c r="AW5577" s="310"/>
      <c r="AX5577" s="310"/>
    </row>
    <row r="5579" spans="49:50" x14ac:dyDescent="0.25">
      <c r="AW5579" s="310"/>
      <c r="AX5579" s="310"/>
    </row>
    <row r="5581" spans="49:50" x14ac:dyDescent="0.25">
      <c r="AW5581" s="310"/>
      <c r="AX5581" s="310"/>
    </row>
    <row r="5583" spans="49:50" x14ac:dyDescent="0.25">
      <c r="AW5583" s="310"/>
      <c r="AX5583" s="310"/>
    </row>
    <row r="5585" spans="49:50" x14ac:dyDescent="0.25">
      <c r="AW5585" s="310"/>
      <c r="AX5585" s="310"/>
    </row>
    <row r="5587" spans="49:50" x14ac:dyDescent="0.25">
      <c r="AW5587" s="310"/>
      <c r="AX5587" s="310"/>
    </row>
    <row r="5589" spans="49:50" x14ac:dyDescent="0.25">
      <c r="AW5589" s="310"/>
      <c r="AX5589" s="310"/>
    </row>
    <row r="5591" spans="49:50" x14ac:dyDescent="0.25">
      <c r="AW5591" s="310"/>
      <c r="AX5591" s="310"/>
    </row>
    <row r="5593" spans="49:50" x14ac:dyDescent="0.25">
      <c r="AW5593" s="310"/>
      <c r="AX5593" s="310"/>
    </row>
    <row r="5595" spans="49:50" x14ac:dyDescent="0.25">
      <c r="AW5595" s="310"/>
      <c r="AX5595" s="310"/>
    </row>
    <row r="5597" spans="49:50" x14ac:dyDescent="0.25">
      <c r="AW5597" s="310"/>
      <c r="AX5597" s="310"/>
    </row>
    <row r="5599" spans="49:50" x14ac:dyDescent="0.25">
      <c r="AW5599" s="310"/>
      <c r="AX5599" s="310"/>
    </row>
    <row r="5601" spans="49:50" x14ac:dyDescent="0.25">
      <c r="AW5601" s="310"/>
      <c r="AX5601" s="310"/>
    </row>
    <row r="5603" spans="49:50" x14ac:dyDescent="0.25">
      <c r="AW5603" s="310"/>
      <c r="AX5603" s="310"/>
    </row>
    <row r="5605" spans="49:50" x14ac:dyDescent="0.25">
      <c r="AW5605" s="310"/>
      <c r="AX5605" s="310"/>
    </row>
    <row r="5607" spans="49:50" x14ac:dyDescent="0.25">
      <c r="AW5607" s="310"/>
      <c r="AX5607" s="310"/>
    </row>
    <row r="5609" spans="49:50" x14ac:dyDescent="0.25">
      <c r="AW5609" s="310"/>
      <c r="AX5609" s="310"/>
    </row>
    <row r="5611" spans="49:50" x14ac:dyDescent="0.25">
      <c r="AW5611" s="310"/>
      <c r="AX5611" s="310"/>
    </row>
    <row r="5613" spans="49:50" x14ac:dyDescent="0.25">
      <c r="AW5613" s="310"/>
      <c r="AX5613" s="310"/>
    </row>
    <row r="5615" spans="49:50" x14ac:dyDescent="0.25">
      <c r="AW5615" s="310"/>
      <c r="AX5615" s="310"/>
    </row>
    <row r="5617" spans="49:50" x14ac:dyDescent="0.25">
      <c r="AW5617" s="310"/>
      <c r="AX5617" s="310"/>
    </row>
    <row r="5619" spans="49:50" x14ac:dyDescent="0.25">
      <c r="AW5619" s="310"/>
      <c r="AX5619" s="310"/>
    </row>
    <row r="5621" spans="49:50" x14ac:dyDescent="0.25">
      <c r="AW5621" s="310"/>
      <c r="AX5621" s="310"/>
    </row>
    <row r="5623" spans="49:50" x14ac:dyDescent="0.25">
      <c r="AW5623" s="310"/>
      <c r="AX5623" s="310"/>
    </row>
    <row r="5625" spans="49:50" x14ac:dyDescent="0.25">
      <c r="AW5625" s="310"/>
      <c r="AX5625" s="310"/>
    </row>
    <row r="5627" spans="49:50" x14ac:dyDescent="0.25">
      <c r="AW5627" s="310"/>
      <c r="AX5627" s="310"/>
    </row>
    <row r="5629" spans="49:50" x14ac:dyDescent="0.25">
      <c r="AW5629" s="310"/>
      <c r="AX5629" s="310"/>
    </row>
    <row r="5631" spans="49:50" x14ac:dyDescent="0.25">
      <c r="AW5631" s="310"/>
      <c r="AX5631" s="310"/>
    </row>
    <row r="5633" spans="49:50" x14ac:dyDescent="0.25">
      <c r="AW5633" s="310"/>
      <c r="AX5633" s="310"/>
    </row>
    <row r="5635" spans="49:50" x14ac:dyDescent="0.25">
      <c r="AW5635" s="310"/>
      <c r="AX5635" s="310"/>
    </row>
    <row r="5637" spans="49:50" x14ac:dyDescent="0.25">
      <c r="AW5637" s="310"/>
      <c r="AX5637" s="310"/>
    </row>
    <row r="5639" spans="49:50" x14ac:dyDescent="0.25">
      <c r="AW5639" s="310"/>
      <c r="AX5639" s="310"/>
    </row>
    <row r="5641" spans="49:50" x14ac:dyDescent="0.25">
      <c r="AW5641" s="310"/>
      <c r="AX5641" s="310"/>
    </row>
    <row r="5643" spans="49:50" x14ac:dyDescent="0.25">
      <c r="AW5643" s="310"/>
      <c r="AX5643" s="310"/>
    </row>
    <row r="5645" spans="49:50" x14ac:dyDescent="0.25">
      <c r="AW5645" s="310"/>
      <c r="AX5645" s="310"/>
    </row>
    <row r="5647" spans="49:50" x14ac:dyDescent="0.25">
      <c r="AW5647" s="310"/>
      <c r="AX5647" s="310"/>
    </row>
    <row r="5649" spans="49:50" x14ac:dyDescent="0.25">
      <c r="AW5649" s="310"/>
      <c r="AX5649" s="310"/>
    </row>
    <row r="5651" spans="49:50" x14ac:dyDescent="0.25">
      <c r="AW5651" s="310"/>
      <c r="AX5651" s="310"/>
    </row>
    <row r="5653" spans="49:50" x14ac:dyDescent="0.25">
      <c r="AW5653" s="310"/>
      <c r="AX5653" s="310"/>
    </row>
    <row r="5655" spans="49:50" x14ac:dyDescent="0.25">
      <c r="AW5655" s="310"/>
      <c r="AX5655" s="310"/>
    </row>
    <row r="5657" spans="49:50" x14ac:dyDescent="0.25">
      <c r="AW5657" s="310"/>
      <c r="AX5657" s="310"/>
    </row>
    <row r="5659" spans="49:50" x14ac:dyDescent="0.25">
      <c r="AW5659" s="310"/>
      <c r="AX5659" s="310"/>
    </row>
    <row r="5661" spans="49:50" x14ac:dyDescent="0.25">
      <c r="AW5661" s="310"/>
      <c r="AX5661" s="310"/>
    </row>
    <row r="5663" spans="49:50" x14ac:dyDescent="0.25">
      <c r="AW5663" s="310"/>
      <c r="AX5663" s="310"/>
    </row>
    <row r="5665" spans="49:50" x14ac:dyDescent="0.25">
      <c r="AW5665" s="310"/>
      <c r="AX5665" s="310"/>
    </row>
    <row r="5667" spans="49:50" x14ac:dyDescent="0.25">
      <c r="AW5667" s="310"/>
      <c r="AX5667" s="310"/>
    </row>
    <row r="5669" spans="49:50" x14ac:dyDescent="0.25">
      <c r="AW5669" s="310"/>
      <c r="AX5669" s="310"/>
    </row>
    <row r="5671" spans="49:50" x14ac:dyDescent="0.25">
      <c r="AW5671" s="310"/>
      <c r="AX5671" s="310"/>
    </row>
    <row r="5673" spans="49:50" x14ac:dyDescent="0.25">
      <c r="AW5673" s="310"/>
      <c r="AX5673" s="310"/>
    </row>
    <row r="5675" spans="49:50" x14ac:dyDescent="0.25">
      <c r="AW5675" s="310"/>
      <c r="AX5675" s="310"/>
    </row>
    <row r="5677" spans="49:50" x14ac:dyDescent="0.25">
      <c r="AW5677" s="310"/>
      <c r="AX5677" s="310"/>
    </row>
    <row r="5679" spans="49:50" x14ac:dyDescent="0.25">
      <c r="AW5679" s="310"/>
      <c r="AX5679" s="310"/>
    </row>
    <row r="5681" spans="49:50" x14ac:dyDescent="0.25">
      <c r="AW5681" s="310"/>
      <c r="AX5681" s="310"/>
    </row>
    <row r="5683" spans="49:50" x14ac:dyDescent="0.25">
      <c r="AW5683" s="310"/>
      <c r="AX5683" s="310"/>
    </row>
    <row r="5685" spans="49:50" x14ac:dyDescent="0.25">
      <c r="AW5685" s="310"/>
      <c r="AX5685" s="310"/>
    </row>
    <row r="5687" spans="49:50" x14ac:dyDescent="0.25">
      <c r="AW5687" s="310"/>
      <c r="AX5687" s="310"/>
    </row>
    <row r="5689" spans="49:50" x14ac:dyDescent="0.25">
      <c r="AW5689" s="310"/>
      <c r="AX5689" s="310"/>
    </row>
    <row r="5691" spans="49:50" x14ac:dyDescent="0.25">
      <c r="AW5691" s="310"/>
      <c r="AX5691" s="310"/>
    </row>
    <row r="5693" spans="49:50" x14ac:dyDescent="0.25">
      <c r="AW5693" s="310"/>
      <c r="AX5693" s="310"/>
    </row>
    <row r="5695" spans="49:50" x14ac:dyDescent="0.25">
      <c r="AW5695" s="310"/>
      <c r="AX5695" s="310"/>
    </row>
    <row r="5697" spans="49:50" x14ac:dyDescent="0.25">
      <c r="AW5697" s="310"/>
      <c r="AX5697" s="310"/>
    </row>
    <row r="5699" spans="49:50" x14ac:dyDescent="0.25">
      <c r="AW5699" s="310"/>
      <c r="AX5699" s="310"/>
    </row>
    <row r="5701" spans="49:50" x14ac:dyDescent="0.25">
      <c r="AW5701" s="310"/>
      <c r="AX5701" s="310"/>
    </row>
    <row r="5703" spans="49:50" x14ac:dyDescent="0.25">
      <c r="AW5703" s="310"/>
      <c r="AX5703" s="310"/>
    </row>
    <row r="5705" spans="49:50" x14ac:dyDescent="0.25">
      <c r="AW5705" s="310"/>
      <c r="AX5705" s="310"/>
    </row>
    <row r="5707" spans="49:50" x14ac:dyDescent="0.25">
      <c r="AW5707" s="310"/>
      <c r="AX5707" s="310"/>
    </row>
    <row r="5709" spans="49:50" x14ac:dyDescent="0.25">
      <c r="AW5709" s="310"/>
      <c r="AX5709" s="310"/>
    </row>
    <row r="5711" spans="49:50" x14ac:dyDescent="0.25">
      <c r="AW5711" s="310"/>
      <c r="AX5711" s="310"/>
    </row>
    <row r="5713" spans="49:50" x14ac:dyDescent="0.25">
      <c r="AW5713" s="310"/>
      <c r="AX5713" s="310"/>
    </row>
    <row r="5715" spans="49:50" x14ac:dyDescent="0.25">
      <c r="AW5715" s="310"/>
      <c r="AX5715" s="310"/>
    </row>
    <row r="5717" spans="49:50" x14ac:dyDescent="0.25">
      <c r="AW5717" s="310"/>
      <c r="AX5717" s="310"/>
    </row>
    <row r="5719" spans="49:50" x14ac:dyDescent="0.25">
      <c r="AW5719" s="310"/>
      <c r="AX5719" s="310"/>
    </row>
    <row r="5721" spans="49:50" x14ac:dyDescent="0.25">
      <c r="AW5721" s="310"/>
      <c r="AX5721" s="310"/>
    </row>
    <row r="5723" spans="49:50" x14ac:dyDescent="0.25">
      <c r="AW5723" s="310"/>
      <c r="AX5723" s="310"/>
    </row>
    <row r="5725" spans="49:50" x14ac:dyDescent="0.25">
      <c r="AW5725" s="310"/>
      <c r="AX5725" s="310"/>
    </row>
    <row r="5727" spans="49:50" x14ac:dyDescent="0.25">
      <c r="AW5727" s="310"/>
      <c r="AX5727" s="310"/>
    </row>
    <row r="5729" spans="49:50" x14ac:dyDescent="0.25">
      <c r="AW5729" s="310"/>
      <c r="AX5729" s="310"/>
    </row>
    <row r="5731" spans="49:50" x14ac:dyDescent="0.25">
      <c r="AW5731" s="310"/>
      <c r="AX5731" s="310"/>
    </row>
    <row r="5733" spans="49:50" x14ac:dyDescent="0.25">
      <c r="AW5733" s="310"/>
      <c r="AX5733" s="310"/>
    </row>
    <row r="5735" spans="49:50" x14ac:dyDescent="0.25">
      <c r="AW5735" s="310"/>
      <c r="AX5735" s="310"/>
    </row>
    <row r="5737" spans="49:50" x14ac:dyDescent="0.25">
      <c r="AW5737" s="310"/>
      <c r="AX5737" s="310"/>
    </row>
    <row r="5739" spans="49:50" x14ac:dyDescent="0.25">
      <c r="AW5739" s="310"/>
      <c r="AX5739" s="310"/>
    </row>
    <row r="5741" spans="49:50" x14ac:dyDescent="0.25">
      <c r="AW5741" s="310"/>
      <c r="AX5741" s="310"/>
    </row>
    <row r="5743" spans="49:50" x14ac:dyDescent="0.25">
      <c r="AW5743" s="310"/>
      <c r="AX5743" s="310"/>
    </row>
    <row r="5745" spans="49:50" x14ac:dyDescent="0.25">
      <c r="AW5745" s="310"/>
      <c r="AX5745" s="310"/>
    </row>
    <row r="5747" spans="49:50" x14ac:dyDescent="0.25">
      <c r="AW5747" s="310"/>
      <c r="AX5747" s="310"/>
    </row>
    <row r="5749" spans="49:50" x14ac:dyDescent="0.25">
      <c r="AW5749" s="310"/>
      <c r="AX5749" s="310"/>
    </row>
    <row r="5751" spans="49:50" x14ac:dyDescent="0.25">
      <c r="AW5751" s="310"/>
      <c r="AX5751" s="310"/>
    </row>
    <row r="5753" spans="49:50" x14ac:dyDescent="0.25">
      <c r="AW5753" s="310"/>
      <c r="AX5753" s="310"/>
    </row>
    <row r="5755" spans="49:50" x14ac:dyDescent="0.25">
      <c r="AW5755" s="310"/>
      <c r="AX5755" s="310"/>
    </row>
    <row r="5757" spans="49:50" x14ac:dyDescent="0.25">
      <c r="AW5757" s="310"/>
      <c r="AX5757" s="310"/>
    </row>
    <row r="5759" spans="49:50" x14ac:dyDescent="0.25">
      <c r="AW5759" s="310"/>
      <c r="AX5759" s="310"/>
    </row>
    <row r="5761" spans="49:50" x14ac:dyDescent="0.25">
      <c r="AW5761" s="310"/>
      <c r="AX5761" s="310"/>
    </row>
    <row r="5763" spans="49:50" x14ac:dyDescent="0.25">
      <c r="AW5763" s="310"/>
      <c r="AX5763" s="310"/>
    </row>
    <row r="5765" spans="49:50" x14ac:dyDescent="0.25">
      <c r="AW5765" s="310"/>
      <c r="AX5765" s="310"/>
    </row>
    <row r="5767" spans="49:50" x14ac:dyDescent="0.25">
      <c r="AW5767" s="310"/>
      <c r="AX5767" s="310"/>
    </row>
    <row r="5769" spans="49:50" x14ac:dyDescent="0.25">
      <c r="AW5769" s="310"/>
      <c r="AX5769" s="310"/>
    </row>
    <row r="5771" spans="49:50" x14ac:dyDescent="0.25">
      <c r="AW5771" s="310"/>
      <c r="AX5771" s="310"/>
    </row>
    <row r="5773" spans="49:50" x14ac:dyDescent="0.25">
      <c r="AW5773" s="310"/>
      <c r="AX5773" s="310"/>
    </row>
    <row r="5775" spans="49:50" x14ac:dyDescent="0.25">
      <c r="AW5775" s="310"/>
      <c r="AX5775" s="310"/>
    </row>
    <row r="5777" spans="49:50" x14ac:dyDescent="0.25">
      <c r="AW5777" s="310"/>
      <c r="AX5777" s="310"/>
    </row>
    <row r="5779" spans="49:50" x14ac:dyDescent="0.25">
      <c r="AW5779" s="310"/>
      <c r="AX5779" s="310"/>
    </row>
    <row r="5781" spans="49:50" x14ac:dyDescent="0.25">
      <c r="AW5781" s="310"/>
      <c r="AX5781" s="310"/>
    </row>
    <row r="5783" spans="49:50" x14ac:dyDescent="0.25">
      <c r="AW5783" s="310"/>
      <c r="AX5783" s="310"/>
    </row>
    <row r="5785" spans="49:50" x14ac:dyDescent="0.25">
      <c r="AW5785" s="310"/>
      <c r="AX5785" s="310"/>
    </row>
    <row r="5787" spans="49:50" x14ac:dyDescent="0.25">
      <c r="AW5787" s="310"/>
      <c r="AX5787" s="310"/>
    </row>
    <row r="5789" spans="49:50" x14ac:dyDescent="0.25">
      <c r="AW5789" s="310"/>
      <c r="AX5789" s="310"/>
    </row>
    <row r="5791" spans="49:50" x14ac:dyDescent="0.25">
      <c r="AW5791" s="310"/>
      <c r="AX5791" s="310"/>
    </row>
    <row r="5793" spans="49:50" x14ac:dyDescent="0.25">
      <c r="AW5793" s="310"/>
      <c r="AX5793" s="310"/>
    </row>
    <row r="5795" spans="49:50" x14ac:dyDescent="0.25">
      <c r="AW5795" s="310"/>
      <c r="AX5795" s="310"/>
    </row>
    <row r="5797" spans="49:50" x14ac:dyDescent="0.25">
      <c r="AW5797" s="310"/>
      <c r="AX5797" s="310"/>
    </row>
    <row r="5799" spans="49:50" x14ac:dyDescent="0.25">
      <c r="AW5799" s="310"/>
      <c r="AX5799" s="310"/>
    </row>
    <row r="5801" spans="49:50" x14ac:dyDescent="0.25">
      <c r="AW5801" s="310"/>
      <c r="AX5801" s="310"/>
    </row>
    <row r="5803" spans="49:50" x14ac:dyDescent="0.25">
      <c r="AW5803" s="310"/>
      <c r="AX5803" s="310"/>
    </row>
    <row r="5805" spans="49:50" x14ac:dyDescent="0.25">
      <c r="AW5805" s="310"/>
      <c r="AX5805" s="310"/>
    </row>
    <row r="5807" spans="49:50" x14ac:dyDescent="0.25">
      <c r="AW5807" s="310"/>
      <c r="AX5807" s="310"/>
    </row>
    <row r="5809" spans="49:50" x14ac:dyDescent="0.25">
      <c r="AW5809" s="310"/>
      <c r="AX5809" s="310"/>
    </row>
    <row r="5811" spans="49:50" x14ac:dyDescent="0.25">
      <c r="AW5811" s="310"/>
      <c r="AX5811" s="310"/>
    </row>
    <row r="5813" spans="49:50" x14ac:dyDescent="0.25">
      <c r="AW5813" s="310"/>
      <c r="AX5813" s="310"/>
    </row>
    <row r="5815" spans="49:50" x14ac:dyDescent="0.25">
      <c r="AW5815" s="310"/>
      <c r="AX5815" s="310"/>
    </row>
    <row r="5817" spans="49:50" x14ac:dyDescent="0.25">
      <c r="AW5817" s="310"/>
      <c r="AX5817" s="310"/>
    </row>
    <row r="5819" spans="49:50" x14ac:dyDescent="0.25">
      <c r="AW5819" s="310"/>
      <c r="AX5819" s="310"/>
    </row>
    <row r="5821" spans="49:50" x14ac:dyDescent="0.25">
      <c r="AW5821" s="310"/>
      <c r="AX5821" s="310"/>
    </row>
    <row r="5823" spans="49:50" x14ac:dyDescent="0.25">
      <c r="AW5823" s="310"/>
      <c r="AX5823" s="310"/>
    </row>
    <row r="5825" spans="49:50" x14ac:dyDescent="0.25">
      <c r="AW5825" s="310"/>
      <c r="AX5825" s="310"/>
    </row>
    <row r="5827" spans="49:50" x14ac:dyDescent="0.25">
      <c r="AW5827" s="310"/>
      <c r="AX5827" s="310"/>
    </row>
    <row r="5829" spans="49:50" x14ac:dyDescent="0.25">
      <c r="AW5829" s="310"/>
      <c r="AX5829" s="310"/>
    </row>
    <row r="5831" spans="49:50" x14ac:dyDescent="0.25">
      <c r="AW5831" s="310"/>
      <c r="AX5831" s="310"/>
    </row>
    <row r="5833" spans="49:50" x14ac:dyDescent="0.25">
      <c r="AW5833" s="310"/>
      <c r="AX5833" s="310"/>
    </row>
    <row r="5835" spans="49:50" x14ac:dyDescent="0.25">
      <c r="AW5835" s="310"/>
      <c r="AX5835" s="310"/>
    </row>
    <row r="5837" spans="49:50" x14ac:dyDescent="0.25">
      <c r="AW5837" s="310"/>
      <c r="AX5837" s="310"/>
    </row>
    <row r="5839" spans="49:50" x14ac:dyDescent="0.25">
      <c r="AW5839" s="310"/>
      <c r="AX5839" s="310"/>
    </row>
    <row r="5841" spans="49:50" x14ac:dyDescent="0.25">
      <c r="AW5841" s="310"/>
      <c r="AX5841" s="310"/>
    </row>
    <row r="5843" spans="49:50" x14ac:dyDescent="0.25">
      <c r="AW5843" s="310"/>
      <c r="AX5843" s="310"/>
    </row>
    <row r="5845" spans="49:50" x14ac:dyDescent="0.25">
      <c r="AW5845" s="310"/>
      <c r="AX5845" s="310"/>
    </row>
    <row r="5847" spans="49:50" x14ac:dyDescent="0.25">
      <c r="AW5847" s="310"/>
      <c r="AX5847" s="310"/>
    </row>
    <row r="5849" spans="49:50" x14ac:dyDescent="0.25">
      <c r="AW5849" s="310"/>
      <c r="AX5849" s="310"/>
    </row>
    <row r="5851" spans="49:50" x14ac:dyDescent="0.25">
      <c r="AW5851" s="310"/>
      <c r="AX5851" s="310"/>
    </row>
    <row r="5853" spans="49:50" x14ac:dyDescent="0.25">
      <c r="AW5853" s="310"/>
      <c r="AX5853" s="310"/>
    </row>
    <row r="5855" spans="49:50" x14ac:dyDescent="0.25">
      <c r="AW5855" s="310"/>
      <c r="AX5855" s="310"/>
    </row>
    <row r="5857" spans="49:50" x14ac:dyDescent="0.25">
      <c r="AW5857" s="310"/>
      <c r="AX5857" s="310"/>
    </row>
    <row r="5859" spans="49:50" x14ac:dyDescent="0.25">
      <c r="AW5859" s="310"/>
      <c r="AX5859" s="310"/>
    </row>
    <row r="5861" spans="49:50" x14ac:dyDescent="0.25">
      <c r="AW5861" s="310"/>
      <c r="AX5861" s="310"/>
    </row>
    <row r="5863" spans="49:50" x14ac:dyDescent="0.25">
      <c r="AW5863" s="310"/>
      <c r="AX5863" s="310"/>
    </row>
    <row r="5865" spans="49:50" x14ac:dyDescent="0.25">
      <c r="AW5865" s="310"/>
      <c r="AX5865" s="310"/>
    </row>
    <row r="5867" spans="49:50" x14ac:dyDescent="0.25">
      <c r="AW5867" s="310"/>
      <c r="AX5867" s="310"/>
    </row>
    <row r="5869" spans="49:50" x14ac:dyDescent="0.25">
      <c r="AW5869" s="310"/>
      <c r="AX5869" s="310"/>
    </row>
    <row r="5871" spans="49:50" x14ac:dyDescent="0.25">
      <c r="AW5871" s="310"/>
      <c r="AX5871" s="310"/>
    </row>
    <row r="5873" spans="49:50" x14ac:dyDescent="0.25">
      <c r="AW5873" s="310"/>
      <c r="AX5873" s="310"/>
    </row>
    <row r="5875" spans="49:50" x14ac:dyDescent="0.25">
      <c r="AW5875" s="310"/>
      <c r="AX5875" s="310"/>
    </row>
    <row r="5877" spans="49:50" x14ac:dyDescent="0.25">
      <c r="AW5877" s="310"/>
      <c r="AX5877" s="310"/>
    </row>
    <row r="5879" spans="49:50" x14ac:dyDescent="0.25">
      <c r="AW5879" s="310"/>
      <c r="AX5879" s="310"/>
    </row>
    <row r="5881" spans="49:50" x14ac:dyDescent="0.25">
      <c r="AW5881" s="310"/>
      <c r="AX5881" s="310"/>
    </row>
    <row r="5883" spans="49:50" x14ac:dyDescent="0.25">
      <c r="AW5883" s="310"/>
      <c r="AX5883" s="310"/>
    </row>
    <row r="5885" spans="49:50" x14ac:dyDescent="0.25">
      <c r="AW5885" s="310"/>
      <c r="AX5885" s="310"/>
    </row>
    <row r="5887" spans="49:50" x14ac:dyDescent="0.25">
      <c r="AW5887" s="310"/>
      <c r="AX5887" s="310"/>
    </row>
    <row r="5889" spans="49:50" x14ac:dyDescent="0.25">
      <c r="AW5889" s="310"/>
      <c r="AX5889" s="310"/>
    </row>
    <row r="5891" spans="49:50" x14ac:dyDescent="0.25">
      <c r="AW5891" s="310"/>
      <c r="AX5891" s="310"/>
    </row>
    <row r="5893" spans="49:50" x14ac:dyDescent="0.25">
      <c r="AW5893" s="310"/>
      <c r="AX5893" s="310"/>
    </row>
    <row r="5895" spans="49:50" x14ac:dyDescent="0.25">
      <c r="AW5895" s="310"/>
      <c r="AX5895" s="310"/>
    </row>
    <row r="5897" spans="49:50" x14ac:dyDescent="0.25">
      <c r="AW5897" s="310"/>
      <c r="AX5897" s="310"/>
    </row>
    <row r="5899" spans="49:50" x14ac:dyDescent="0.25">
      <c r="AW5899" s="310"/>
      <c r="AX5899" s="310"/>
    </row>
    <row r="5901" spans="49:50" x14ac:dyDescent="0.25">
      <c r="AW5901" s="310"/>
      <c r="AX5901" s="310"/>
    </row>
    <row r="5903" spans="49:50" x14ac:dyDescent="0.25">
      <c r="AW5903" s="310"/>
      <c r="AX5903" s="310"/>
    </row>
    <row r="5905" spans="49:50" x14ac:dyDescent="0.25">
      <c r="AW5905" s="310"/>
      <c r="AX5905" s="310"/>
    </row>
    <row r="5907" spans="49:50" x14ac:dyDescent="0.25">
      <c r="AW5907" s="310"/>
      <c r="AX5907" s="310"/>
    </row>
    <row r="5909" spans="49:50" x14ac:dyDescent="0.25">
      <c r="AW5909" s="310"/>
      <c r="AX5909" s="310"/>
    </row>
    <row r="5911" spans="49:50" x14ac:dyDescent="0.25">
      <c r="AW5911" s="310"/>
      <c r="AX5911" s="310"/>
    </row>
    <row r="5913" spans="49:50" x14ac:dyDescent="0.25">
      <c r="AW5913" s="310"/>
      <c r="AX5913" s="310"/>
    </row>
    <row r="5915" spans="49:50" x14ac:dyDescent="0.25">
      <c r="AW5915" s="310"/>
      <c r="AX5915" s="310"/>
    </row>
    <row r="5917" spans="49:50" x14ac:dyDescent="0.25">
      <c r="AW5917" s="310"/>
      <c r="AX5917" s="310"/>
    </row>
    <row r="5919" spans="49:50" x14ac:dyDescent="0.25">
      <c r="AW5919" s="310"/>
      <c r="AX5919" s="310"/>
    </row>
    <row r="5921" spans="49:50" x14ac:dyDescent="0.25">
      <c r="AW5921" s="310"/>
      <c r="AX5921" s="310"/>
    </row>
    <row r="5923" spans="49:50" x14ac:dyDescent="0.25">
      <c r="AW5923" s="310"/>
      <c r="AX5923" s="310"/>
    </row>
    <row r="5925" spans="49:50" x14ac:dyDescent="0.25">
      <c r="AW5925" s="310"/>
      <c r="AX5925" s="310"/>
    </row>
    <row r="5927" spans="49:50" x14ac:dyDescent="0.25">
      <c r="AW5927" s="310"/>
      <c r="AX5927" s="310"/>
    </row>
    <row r="5929" spans="49:50" x14ac:dyDescent="0.25">
      <c r="AW5929" s="310"/>
      <c r="AX5929" s="310"/>
    </row>
    <row r="5931" spans="49:50" x14ac:dyDescent="0.25">
      <c r="AW5931" s="310"/>
      <c r="AX5931" s="310"/>
    </row>
    <row r="5933" spans="49:50" x14ac:dyDescent="0.25">
      <c r="AW5933" s="310"/>
      <c r="AX5933" s="310"/>
    </row>
    <row r="5935" spans="49:50" x14ac:dyDescent="0.25">
      <c r="AW5935" s="310"/>
      <c r="AX5935" s="310"/>
    </row>
    <row r="5937" spans="49:50" x14ac:dyDescent="0.25">
      <c r="AW5937" s="310"/>
      <c r="AX5937" s="310"/>
    </row>
    <row r="5939" spans="49:50" x14ac:dyDescent="0.25">
      <c r="AW5939" s="310"/>
      <c r="AX5939" s="310"/>
    </row>
    <row r="5941" spans="49:50" x14ac:dyDescent="0.25">
      <c r="AW5941" s="310"/>
      <c r="AX5941" s="310"/>
    </row>
    <row r="5943" spans="49:50" x14ac:dyDescent="0.25">
      <c r="AW5943" s="310"/>
      <c r="AX5943" s="310"/>
    </row>
    <row r="5945" spans="49:50" x14ac:dyDescent="0.25">
      <c r="AW5945" s="310"/>
      <c r="AX5945" s="310"/>
    </row>
    <row r="5947" spans="49:50" x14ac:dyDescent="0.25">
      <c r="AW5947" s="310"/>
      <c r="AX5947" s="310"/>
    </row>
    <row r="5949" spans="49:50" x14ac:dyDescent="0.25">
      <c r="AW5949" s="310"/>
      <c r="AX5949" s="310"/>
    </row>
    <row r="5951" spans="49:50" x14ac:dyDescent="0.25">
      <c r="AW5951" s="310"/>
      <c r="AX5951" s="310"/>
    </row>
    <row r="5953" spans="49:50" x14ac:dyDescent="0.25">
      <c r="AW5953" s="310"/>
      <c r="AX5953" s="310"/>
    </row>
    <row r="5955" spans="49:50" x14ac:dyDescent="0.25">
      <c r="AW5955" s="310"/>
      <c r="AX5955" s="310"/>
    </row>
    <row r="5957" spans="49:50" x14ac:dyDescent="0.25">
      <c r="AW5957" s="310"/>
      <c r="AX5957" s="310"/>
    </row>
    <row r="5959" spans="49:50" x14ac:dyDescent="0.25">
      <c r="AW5959" s="310"/>
      <c r="AX5959" s="310"/>
    </row>
    <row r="5961" spans="49:50" x14ac:dyDescent="0.25">
      <c r="AW5961" s="310"/>
      <c r="AX5961" s="310"/>
    </row>
    <row r="5963" spans="49:50" x14ac:dyDescent="0.25">
      <c r="AW5963" s="310"/>
      <c r="AX5963" s="310"/>
    </row>
    <row r="5965" spans="49:50" x14ac:dyDescent="0.25">
      <c r="AW5965" s="310"/>
      <c r="AX5965" s="310"/>
    </row>
    <row r="5967" spans="49:50" x14ac:dyDescent="0.25">
      <c r="AW5967" s="310"/>
      <c r="AX5967" s="310"/>
    </row>
    <row r="5969" spans="49:50" x14ac:dyDescent="0.25">
      <c r="AW5969" s="310"/>
      <c r="AX5969" s="310"/>
    </row>
    <row r="5971" spans="49:50" x14ac:dyDescent="0.25">
      <c r="AW5971" s="310"/>
      <c r="AX5971" s="310"/>
    </row>
    <row r="5973" spans="49:50" x14ac:dyDescent="0.25">
      <c r="AW5973" s="310"/>
      <c r="AX5973" s="310"/>
    </row>
    <row r="5975" spans="49:50" x14ac:dyDescent="0.25">
      <c r="AW5975" s="310"/>
      <c r="AX5975" s="310"/>
    </row>
    <row r="5977" spans="49:50" x14ac:dyDescent="0.25">
      <c r="AW5977" s="310"/>
      <c r="AX5977" s="310"/>
    </row>
    <row r="5979" spans="49:50" x14ac:dyDescent="0.25">
      <c r="AW5979" s="310"/>
      <c r="AX5979" s="310"/>
    </row>
    <row r="5981" spans="49:50" x14ac:dyDescent="0.25">
      <c r="AW5981" s="310"/>
      <c r="AX5981" s="310"/>
    </row>
    <row r="5983" spans="49:50" x14ac:dyDescent="0.25">
      <c r="AW5983" s="310"/>
      <c r="AX5983" s="310"/>
    </row>
    <row r="5985" spans="49:50" x14ac:dyDescent="0.25">
      <c r="AW5985" s="310"/>
      <c r="AX5985" s="310"/>
    </row>
    <row r="5987" spans="49:50" x14ac:dyDescent="0.25">
      <c r="AW5987" s="310"/>
      <c r="AX5987" s="310"/>
    </row>
    <row r="5989" spans="49:50" x14ac:dyDescent="0.25">
      <c r="AW5989" s="310"/>
      <c r="AX5989" s="310"/>
    </row>
    <row r="5991" spans="49:50" x14ac:dyDescent="0.25">
      <c r="AW5991" s="310"/>
      <c r="AX5991" s="310"/>
    </row>
    <row r="5993" spans="49:50" x14ac:dyDescent="0.25">
      <c r="AW5993" s="310"/>
      <c r="AX5993" s="310"/>
    </row>
    <row r="5995" spans="49:50" x14ac:dyDescent="0.25">
      <c r="AW5995" s="310"/>
      <c r="AX5995" s="310"/>
    </row>
    <row r="5997" spans="49:50" x14ac:dyDescent="0.25">
      <c r="AW5997" s="310"/>
      <c r="AX5997" s="310"/>
    </row>
    <row r="5999" spans="49:50" x14ac:dyDescent="0.25">
      <c r="AW5999" s="310"/>
      <c r="AX5999" s="310"/>
    </row>
    <row r="6001" spans="49:50" x14ac:dyDescent="0.25">
      <c r="AW6001" s="310"/>
      <c r="AX6001" s="310"/>
    </row>
    <row r="6003" spans="49:50" x14ac:dyDescent="0.25">
      <c r="AW6003" s="310"/>
      <c r="AX6003" s="310"/>
    </row>
    <row r="6005" spans="49:50" x14ac:dyDescent="0.25">
      <c r="AW6005" s="310"/>
      <c r="AX6005" s="310"/>
    </row>
    <row r="6007" spans="49:50" x14ac:dyDescent="0.25">
      <c r="AW6007" s="310"/>
      <c r="AX6007" s="310"/>
    </row>
    <row r="6009" spans="49:50" x14ac:dyDescent="0.25">
      <c r="AW6009" s="310"/>
      <c r="AX6009" s="310"/>
    </row>
    <row r="6011" spans="49:50" x14ac:dyDescent="0.25">
      <c r="AW6011" s="310"/>
      <c r="AX6011" s="310"/>
    </row>
    <row r="6013" spans="49:50" x14ac:dyDescent="0.25">
      <c r="AW6013" s="310"/>
      <c r="AX6013" s="310"/>
    </row>
    <row r="6015" spans="49:50" x14ac:dyDescent="0.25">
      <c r="AW6015" s="310"/>
      <c r="AX6015" s="310"/>
    </row>
    <row r="6017" spans="49:50" x14ac:dyDescent="0.25">
      <c r="AW6017" s="310"/>
      <c r="AX6017" s="310"/>
    </row>
    <row r="6019" spans="49:50" x14ac:dyDescent="0.25">
      <c r="AW6019" s="310"/>
      <c r="AX6019" s="310"/>
    </row>
    <row r="6021" spans="49:50" x14ac:dyDescent="0.25">
      <c r="AW6021" s="310"/>
      <c r="AX6021" s="310"/>
    </row>
    <row r="6023" spans="49:50" x14ac:dyDescent="0.25">
      <c r="AW6023" s="310"/>
      <c r="AX6023" s="310"/>
    </row>
    <row r="6025" spans="49:50" x14ac:dyDescent="0.25">
      <c r="AW6025" s="310"/>
      <c r="AX6025" s="310"/>
    </row>
    <row r="6027" spans="49:50" x14ac:dyDescent="0.25">
      <c r="AW6027" s="310"/>
      <c r="AX6027" s="310"/>
    </row>
    <row r="6029" spans="49:50" x14ac:dyDescent="0.25">
      <c r="AW6029" s="310"/>
      <c r="AX6029" s="310"/>
    </row>
    <row r="6031" spans="49:50" x14ac:dyDescent="0.25">
      <c r="AW6031" s="310"/>
      <c r="AX6031" s="310"/>
    </row>
    <row r="6033" spans="49:50" x14ac:dyDescent="0.25">
      <c r="AW6033" s="310"/>
      <c r="AX6033" s="310"/>
    </row>
    <row r="6035" spans="49:50" x14ac:dyDescent="0.25">
      <c r="AW6035" s="310"/>
      <c r="AX6035" s="310"/>
    </row>
    <row r="6037" spans="49:50" x14ac:dyDescent="0.25">
      <c r="AW6037" s="310"/>
      <c r="AX6037" s="310"/>
    </row>
    <row r="6039" spans="49:50" x14ac:dyDescent="0.25">
      <c r="AW6039" s="310"/>
      <c r="AX6039" s="310"/>
    </row>
    <row r="6041" spans="49:50" x14ac:dyDescent="0.25">
      <c r="AW6041" s="310"/>
      <c r="AX6041" s="310"/>
    </row>
    <row r="6043" spans="49:50" x14ac:dyDescent="0.25">
      <c r="AW6043" s="310"/>
      <c r="AX6043" s="310"/>
    </row>
    <row r="6045" spans="49:50" x14ac:dyDescent="0.25">
      <c r="AW6045" s="310"/>
      <c r="AX6045" s="310"/>
    </row>
    <row r="6047" spans="49:50" x14ac:dyDescent="0.25">
      <c r="AW6047" s="310"/>
      <c r="AX6047" s="310"/>
    </row>
    <row r="6049" spans="49:50" x14ac:dyDescent="0.25">
      <c r="AW6049" s="310"/>
      <c r="AX6049" s="310"/>
    </row>
    <row r="6051" spans="49:50" x14ac:dyDescent="0.25">
      <c r="AW6051" s="310"/>
      <c r="AX6051" s="310"/>
    </row>
    <row r="6053" spans="49:50" x14ac:dyDescent="0.25">
      <c r="AW6053" s="310"/>
      <c r="AX6053" s="310"/>
    </row>
    <row r="6055" spans="49:50" x14ac:dyDescent="0.25">
      <c r="AW6055" s="310"/>
      <c r="AX6055" s="310"/>
    </row>
    <row r="6057" spans="49:50" x14ac:dyDescent="0.25">
      <c r="AW6057" s="310"/>
      <c r="AX6057" s="310"/>
    </row>
    <row r="6059" spans="49:50" x14ac:dyDescent="0.25">
      <c r="AW6059" s="310"/>
      <c r="AX6059" s="310"/>
    </row>
    <row r="6061" spans="49:50" x14ac:dyDescent="0.25">
      <c r="AW6061" s="310"/>
      <c r="AX6061" s="310"/>
    </row>
    <row r="6063" spans="49:50" x14ac:dyDescent="0.25">
      <c r="AW6063" s="310"/>
      <c r="AX6063" s="310"/>
    </row>
    <row r="6065" spans="49:50" x14ac:dyDescent="0.25">
      <c r="AW6065" s="310"/>
      <c r="AX6065" s="310"/>
    </row>
    <row r="6067" spans="49:50" x14ac:dyDescent="0.25">
      <c r="AW6067" s="310"/>
      <c r="AX6067" s="310"/>
    </row>
    <row r="6069" spans="49:50" x14ac:dyDescent="0.25">
      <c r="AW6069" s="310"/>
      <c r="AX6069" s="310"/>
    </row>
    <row r="6071" spans="49:50" x14ac:dyDescent="0.25">
      <c r="AW6071" s="310"/>
      <c r="AX6071" s="310"/>
    </row>
    <row r="6073" spans="49:50" x14ac:dyDescent="0.25">
      <c r="AW6073" s="310"/>
      <c r="AX6073" s="310"/>
    </row>
    <row r="6075" spans="49:50" x14ac:dyDescent="0.25">
      <c r="AW6075" s="310"/>
      <c r="AX6075" s="310"/>
    </row>
    <row r="6077" spans="49:50" x14ac:dyDescent="0.25">
      <c r="AW6077" s="310"/>
      <c r="AX6077" s="310"/>
    </row>
    <row r="6079" spans="49:50" x14ac:dyDescent="0.25">
      <c r="AW6079" s="310"/>
      <c r="AX6079" s="310"/>
    </row>
    <row r="6081" spans="49:50" x14ac:dyDescent="0.25">
      <c r="AW6081" s="310"/>
      <c r="AX6081" s="310"/>
    </row>
    <row r="6083" spans="49:50" x14ac:dyDescent="0.25">
      <c r="AW6083" s="310"/>
      <c r="AX6083" s="310"/>
    </row>
    <row r="6085" spans="49:50" x14ac:dyDescent="0.25">
      <c r="AW6085" s="310"/>
      <c r="AX6085" s="310"/>
    </row>
    <row r="6087" spans="49:50" x14ac:dyDescent="0.25">
      <c r="AW6087" s="310"/>
      <c r="AX6087" s="310"/>
    </row>
    <row r="6089" spans="49:50" x14ac:dyDescent="0.25">
      <c r="AW6089" s="310"/>
      <c r="AX6089" s="310"/>
    </row>
    <row r="6091" spans="49:50" x14ac:dyDescent="0.25">
      <c r="AW6091" s="310"/>
      <c r="AX6091" s="310"/>
    </row>
    <row r="6093" spans="49:50" x14ac:dyDescent="0.25">
      <c r="AW6093" s="310"/>
      <c r="AX6093" s="310"/>
    </row>
    <row r="6095" spans="49:50" x14ac:dyDescent="0.25">
      <c r="AW6095" s="310"/>
      <c r="AX6095" s="310"/>
    </row>
    <row r="6097" spans="49:50" x14ac:dyDescent="0.25">
      <c r="AW6097" s="310"/>
      <c r="AX6097" s="310"/>
    </row>
    <row r="6099" spans="49:50" x14ac:dyDescent="0.25">
      <c r="AW6099" s="310"/>
      <c r="AX6099" s="310"/>
    </row>
    <row r="6101" spans="49:50" x14ac:dyDescent="0.25">
      <c r="AW6101" s="310"/>
      <c r="AX6101" s="310"/>
    </row>
    <row r="6103" spans="49:50" x14ac:dyDescent="0.25">
      <c r="AW6103" s="310"/>
      <c r="AX6103" s="310"/>
    </row>
    <row r="6105" spans="49:50" x14ac:dyDescent="0.25">
      <c r="AW6105" s="310"/>
      <c r="AX6105" s="310"/>
    </row>
    <row r="6107" spans="49:50" x14ac:dyDescent="0.25">
      <c r="AW6107" s="310"/>
      <c r="AX6107" s="310"/>
    </row>
    <row r="6109" spans="49:50" x14ac:dyDescent="0.25">
      <c r="AW6109" s="310"/>
      <c r="AX6109" s="310"/>
    </row>
    <row r="6111" spans="49:50" x14ac:dyDescent="0.25">
      <c r="AW6111" s="310"/>
      <c r="AX6111" s="310"/>
    </row>
    <row r="6113" spans="49:50" x14ac:dyDescent="0.25">
      <c r="AW6113" s="310"/>
      <c r="AX6113" s="310"/>
    </row>
    <row r="6115" spans="49:50" x14ac:dyDescent="0.25">
      <c r="AW6115" s="310"/>
      <c r="AX6115" s="310"/>
    </row>
    <row r="6117" spans="49:50" x14ac:dyDescent="0.25">
      <c r="AW6117" s="310"/>
      <c r="AX6117" s="310"/>
    </row>
    <row r="6119" spans="49:50" x14ac:dyDescent="0.25">
      <c r="AW6119" s="310"/>
      <c r="AX6119" s="310"/>
    </row>
    <row r="6121" spans="49:50" x14ac:dyDescent="0.25">
      <c r="AW6121" s="310"/>
      <c r="AX6121" s="310"/>
    </row>
    <row r="6123" spans="49:50" x14ac:dyDescent="0.25">
      <c r="AW6123" s="310"/>
      <c r="AX6123" s="310"/>
    </row>
    <row r="6125" spans="49:50" x14ac:dyDescent="0.25">
      <c r="AW6125" s="310"/>
      <c r="AX6125" s="310"/>
    </row>
    <row r="6127" spans="49:50" x14ac:dyDescent="0.25">
      <c r="AW6127" s="310"/>
      <c r="AX6127" s="310"/>
    </row>
    <row r="6129" spans="49:50" x14ac:dyDescent="0.25">
      <c r="AW6129" s="310"/>
      <c r="AX6129" s="310"/>
    </row>
    <row r="6131" spans="49:50" x14ac:dyDescent="0.25">
      <c r="AW6131" s="310"/>
      <c r="AX6131" s="310"/>
    </row>
    <row r="6133" spans="49:50" x14ac:dyDescent="0.25">
      <c r="AW6133" s="310"/>
      <c r="AX6133" s="310"/>
    </row>
    <row r="6135" spans="49:50" x14ac:dyDescent="0.25">
      <c r="AW6135" s="310"/>
      <c r="AX6135" s="310"/>
    </row>
    <row r="6137" spans="49:50" x14ac:dyDescent="0.25">
      <c r="AW6137" s="310"/>
      <c r="AX6137" s="310"/>
    </row>
    <row r="6139" spans="49:50" x14ac:dyDescent="0.25">
      <c r="AW6139" s="310"/>
      <c r="AX6139" s="310"/>
    </row>
    <row r="6141" spans="49:50" x14ac:dyDescent="0.25">
      <c r="AW6141" s="310"/>
      <c r="AX6141" s="310"/>
    </row>
    <row r="6143" spans="49:50" x14ac:dyDescent="0.25">
      <c r="AW6143" s="310"/>
      <c r="AX6143" s="310"/>
    </row>
    <row r="6145" spans="49:50" x14ac:dyDescent="0.25">
      <c r="AW6145" s="310"/>
      <c r="AX6145" s="310"/>
    </row>
    <row r="6147" spans="49:50" x14ac:dyDescent="0.25">
      <c r="AW6147" s="310"/>
      <c r="AX6147" s="310"/>
    </row>
    <row r="6149" spans="49:50" x14ac:dyDescent="0.25">
      <c r="AW6149" s="310"/>
      <c r="AX6149" s="310"/>
    </row>
    <row r="6151" spans="49:50" x14ac:dyDescent="0.25">
      <c r="AW6151" s="310"/>
      <c r="AX6151" s="310"/>
    </row>
    <row r="6153" spans="49:50" x14ac:dyDescent="0.25">
      <c r="AW6153" s="310"/>
      <c r="AX6153" s="310"/>
    </row>
    <row r="6155" spans="49:50" x14ac:dyDescent="0.25">
      <c r="AW6155" s="310"/>
      <c r="AX6155" s="310"/>
    </row>
    <row r="6157" spans="49:50" x14ac:dyDescent="0.25">
      <c r="AW6157" s="310"/>
      <c r="AX6157" s="310"/>
    </row>
    <row r="6159" spans="49:50" x14ac:dyDescent="0.25">
      <c r="AW6159" s="310"/>
      <c r="AX6159" s="310"/>
    </row>
    <row r="6161" spans="49:50" x14ac:dyDescent="0.25">
      <c r="AW6161" s="310"/>
      <c r="AX6161" s="310"/>
    </row>
    <row r="6163" spans="49:50" x14ac:dyDescent="0.25">
      <c r="AW6163" s="310"/>
      <c r="AX6163" s="310"/>
    </row>
    <row r="6165" spans="49:50" x14ac:dyDescent="0.25">
      <c r="AW6165" s="310"/>
      <c r="AX6165" s="310"/>
    </row>
    <row r="6167" spans="49:50" x14ac:dyDescent="0.25">
      <c r="AW6167" s="310"/>
      <c r="AX6167" s="310"/>
    </row>
    <row r="6169" spans="49:50" x14ac:dyDescent="0.25">
      <c r="AW6169" s="310"/>
      <c r="AX6169" s="310"/>
    </row>
    <row r="6171" spans="49:50" x14ac:dyDescent="0.25">
      <c r="AW6171" s="310"/>
      <c r="AX6171" s="310"/>
    </row>
    <row r="6173" spans="49:50" x14ac:dyDescent="0.25">
      <c r="AW6173" s="310"/>
      <c r="AX6173" s="310"/>
    </row>
    <row r="6175" spans="49:50" x14ac:dyDescent="0.25">
      <c r="AW6175" s="310"/>
      <c r="AX6175" s="310"/>
    </row>
    <row r="6177" spans="49:50" x14ac:dyDescent="0.25">
      <c r="AW6177" s="310"/>
      <c r="AX6177" s="310"/>
    </row>
    <row r="6179" spans="49:50" x14ac:dyDescent="0.25">
      <c r="AW6179" s="310"/>
      <c r="AX6179" s="310"/>
    </row>
    <row r="6181" spans="49:50" x14ac:dyDescent="0.25">
      <c r="AW6181" s="310"/>
      <c r="AX6181" s="310"/>
    </row>
    <row r="6183" spans="49:50" x14ac:dyDescent="0.25">
      <c r="AW6183" s="310"/>
      <c r="AX6183" s="310"/>
    </row>
    <row r="6185" spans="49:50" x14ac:dyDescent="0.25">
      <c r="AW6185" s="310"/>
      <c r="AX6185" s="310"/>
    </row>
    <row r="6187" spans="49:50" x14ac:dyDescent="0.25">
      <c r="AW6187" s="310"/>
      <c r="AX6187" s="310"/>
    </row>
    <row r="6189" spans="49:50" x14ac:dyDescent="0.25">
      <c r="AW6189" s="310"/>
      <c r="AX6189" s="310"/>
    </row>
    <row r="6191" spans="49:50" x14ac:dyDescent="0.25">
      <c r="AW6191" s="310"/>
      <c r="AX6191" s="310"/>
    </row>
    <row r="6193" spans="49:50" x14ac:dyDescent="0.25">
      <c r="AW6193" s="310"/>
      <c r="AX6193" s="310"/>
    </row>
    <row r="6195" spans="49:50" x14ac:dyDescent="0.25">
      <c r="AW6195" s="310"/>
      <c r="AX6195" s="310"/>
    </row>
    <row r="6197" spans="49:50" x14ac:dyDescent="0.25">
      <c r="AW6197" s="310"/>
      <c r="AX6197" s="310"/>
    </row>
    <row r="6199" spans="49:50" x14ac:dyDescent="0.25">
      <c r="AW6199" s="310"/>
      <c r="AX6199" s="310"/>
    </row>
    <row r="6201" spans="49:50" x14ac:dyDescent="0.25">
      <c r="AW6201" s="310"/>
      <c r="AX6201" s="310"/>
    </row>
    <row r="6203" spans="49:50" x14ac:dyDescent="0.25">
      <c r="AW6203" s="310"/>
      <c r="AX6203" s="310"/>
    </row>
    <row r="6205" spans="49:50" x14ac:dyDescent="0.25">
      <c r="AW6205" s="310"/>
      <c r="AX6205" s="310"/>
    </row>
    <row r="6207" spans="49:50" x14ac:dyDescent="0.25">
      <c r="AW6207" s="310"/>
      <c r="AX6207" s="310"/>
    </row>
    <row r="6209" spans="49:50" x14ac:dyDescent="0.25">
      <c r="AW6209" s="310"/>
      <c r="AX6209" s="310"/>
    </row>
    <row r="6211" spans="49:50" x14ac:dyDescent="0.25">
      <c r="AW6211" s="310"/>
      <c r="AX6211" s="310"/>
    </row>
    <row r="6213" spans="49:50" x14ac:dyDescent="0.25">
      <c r="AW6213" s="310"/>
      <c r="AX6213" s="310"/>
    </row>
    <row r="6215" spans="49:50" x14ac:dyDescent="0.25">
      <c r="AW6215" s="310"/>
      <c r="AX6215" s="310"/>
    </row>
    <row r="6217" spans="49:50" x14ac:dyDescent="0.25">
      <c r="AW6217" s="310"/>
      <c r="AX6217" s="310"/>
    </row>
    <row r="6219" spans="49:50" x14ac:dyDescent="0.25">
      <c r="AW6219" s="310"/>
      <c r="AX6219" s="310"/>
    </row>
    <row r="6221" spans="49:50" x14ac:dyDescent="0.25">
      <c r="AW6221" s="310"/>
      <c r="AX6221" s="310"/>
    </row>
    <row r="6223" spans="49:50" x14ac:dyDescent="0.25">
      <c r="AW6223" s="310"/>
      <c r="AX6223" s="310"/>
    </row>
    <row r="6225" spans="49:50" x14ac:dyDescent="0.25">
      <c r="AW6225" s="310"/>
      <c r="AX6225" s="310"/>
    </row>
    <row r="6227" spans="49:50" x14ac:dyDescent="0.25">
      <c r="AW6227" s="310"/>
      <c r="AX6227" s="310"/>
    </row>
    <row r="6229" spans="49:50" x14ac:dyDescent="0.25">
      <c r="AW6229" s="310"/>
      <c r="AX6229" s="310"/>
    </row>
    <row r="6231" spans="49:50" x14ac:dyDescent="0.25">
      <c r="AW6231" s="310"/>
      <c r="AX6231" s="310"/>
    </row>
    <row r="6233" spans="49:50" x14ac:dyDescent="0.25">
      <c r="AW6233" s="310"/>
      <c r="AX6233" s="310"/>
    </row>
    <row r="6235" spans="49:50" x14ac:dyDescent="0.25">
      <c r="AW6235" s="310"/>
      <c r="AX6235" s="310"/>
    </row>
    <row r="6237" spans="49:50" x14ac:dyDescent="0.25">
      <c r="AW6237" s="310"/>
      <c r="AX6237" s="310"/>
    </row>
    <row r="6239" spans="49:50" x14ac:dyDescent="0.25">
      <c r="AW6239" s="310"/>
      <c r="AX6239" s="310"/>
    </row>
    <row r="6241" spans="49:50" x14ac:dyDescent="0.25">
      <c r="AW6241" s="310"/>
      <c r="AX6241" s="310"/>
    </row>
    <row r="6243" spans="49:50" x14ac:dyDescent="0.25">
      <c r="AW6243" s="310"/>
      <c r="AX6243" s="310"/>
    </row>
    <row r="6245" spans="49:50" x14ac:dyDescent="0.25">
      <c r="AW6245" s="310"/>
      <c r="AX6245" s="310"/>
    </row>
    <row r="6247" spans="49:50" x14ac:dyDescent="0.25">
      <c r="AW6247" s="310"/>
      <c r="AX6247" s="310"/>
    </row>
    <row r="6249" spans="49:50" x14ac:dyDescent="0.25">
      <c r="AW6249" s="310"/>
      <c r="AX6249" s="310"/>
    </row>
    <row r="6251" spans="49:50" x14ac:dyDescent="0.25">
      <c r="AW6251" s="310"/>
      <c r="AX6251" s="310"/>
    </row>
    <row r="6253" spans="49:50" x14ac:dyDescent="0.25">
      <c r="AW6253" s="310"/>
      <c r="AX6253" s="310"/>
    </row>
    <row r="6255" spans="49:50" x14ac:dyDescent="0.25">
      <c r="AW6255" s="310"/>
      <c r="AX6255" s="310"/>
    </row>
    <row r="6257" spans="49:50" x14ac:dyDescent="0.25">
      <c r="AW6257" s="310"/>
      <c r="AX6257" s="310"/>
    </row>
    <row r="6259" spans="49:50" x14ac:dyDescent="0.25">
      <c r="AW6259" s="310"/>
      <c r="AX6259" s="310"/>
    </row>
    <row r="6261" spans="49:50" x14ac:dyDescent="0.25">
      <c r="AW6261" s="310"/>
      <c r="AX6261" s="310"/>
    </row>
    <row r="6263" spans="49:50" x14ac:dyDescent="0.25">
      <c r="AW6263" s="310"/>
      <c r="AX6263" s="310"/>
    </row>
    <row r="6265" spans="49:50" x14ac:dyDescent="0.25">
      <c r="AW6265" s="310"/>
      <c r="AX6265" s="310"/>
    </row>
    <row r="6267" spans="49:50" x14ac:dyDescent="0.25">
      <c r="AW6267" s="310"/>
      <c r="AX6267" s="310"/>
    </row>
    <row r="6269" spans="49:50" x14ac:dyDescent="0.25">
      <c r="AW6269" s="310"/>
      <c r="AX6269" s="310"/>
    </row>
    <row r="6271" spans="49:50" x14ac:dyDescent="0.25">
      <c r="AW6271" s="310"/>
      <c r="AX6271" s="310"/>
    </row>
    <row r="6273" spans="49:50" x14ac:dyDescent="0.25">
      <c r="AW6273" s="310"/>
      <c r="AX6273" s="310"/>
    </row>
    <row r="6275" spans="49:50" x14ac:dyDescent="0.25">
      <c r="AW6275" s="310"/>
      <c r="AX6275" s="310"/>
    </row>
    <row r="6277" spans="49:50" x14ac:dyDescent="0.25">
      <c r="AW6277" s="310"/>
      <c r="AX6277" s="310"/>
    </row>
    <row r="6279" spans="49:50" x14ac:dyDescent="0.25">
      <c r="AW6279" s="310"/>
      <c r="AX6279" s="310"/>
    </row>
    <row r="6281" spans="49:50" x14ac:dyDescent="0.25">
      <c r="AW6281" s="310"/>
      <c r="AX6281" s="310"/>
    </row>
    <row r="6283" spans="49:50" x14ac:dyDescent="0.25">
      <c r="AW6283" s="310"/>
      <c r="AX6283" s="310"/>
    </row>
    <row r="6285" spans="49:50" x14ac:dyDescent="0.25">
      <c r="AW6285" s="310"/>
      <c r="AX6285" s="310"/>
    </row>
    <row r="6287" spans="49:50" x14ac:dyDescent="0.25">
      <c r="AW6287" s="310"/>
      <c r="AX6287" s="310"/>
    </row>
    <row r="6289" spans="49:50" x14ac:dyDescent="0.25">
      <c r="AW6289" s="310"/>
      <c r="AX6289" s="310"/>
    </row>
    <row r="6291" spans="49:50" x14ac:dyDescent="0.25">
      <c r="AW6291" s="310"/>
      <c r="AX6291" s="310"/>
    </row>
    <row r="6293" spans="49:50" x14ac:dyDescent="0.25">
      <c r="AW6293" s="310"/>
      <c r="AX6293" s="310"/>
    </row>
    <row r="6295" spans="49:50" x14ac:dyDescent="0.25">
      <c r="AW6295" s="310"/>
      <c r="AX6295" s="310"/>
    </row>
    <row r="6297" spans="49:50" x14ac:dyDescent="0.25">
      <c r="AW6297" s="310"/>
      <c r="AX6297" s="310"/>
    </row>
    <row r="6299" spans="49:50" x14ac:dyDescent="0.25">
      <c r="AW6299" s="310"/>
      <c r="AX6299" s="310"/>
    </row>
    <row r="6301" spans="49:50" x14ac:dyDescent="0.25">
      <c r="AW6301" s="310"/>
      <c r="AX6301" s="310"/>
    </row>
    <row r="6303" spans="49:50" x14ac:dyDescent="0.25">
      <c r="AW6303" s="310"/>
      <c r="AX6303" s="310"/>
    </row>
    <row r="6305" spans="49:50" x14ac:dyDescent="0.25">
      <c r="AW6305" s="310"/>
      <c r="AX6305" s="310"/>
    </row>
    <row r="6307" spans="49:50" x14ac:dyDescent="0.25">
      <c r="AW6307" s="310"/>
      <c r="AX6307" s="310"/>
    </row>
    <row r="6309" spans="49:50" x14ac:dyDescent="0.25">
      <c r="AW6309" s="310"/>
      <c r="AX6309" s="310"/>
    </row>
    <row r="6311" spans="49:50" x14ac:dyDescent="0.25">
      <c r="AW6311" s="310"/>
      <c r="AX6311" s="310"/>
    </row>
    <row r="6313" spans="49:50" x14ac:dyDescent="0.25">
      <c r="AW6313" s="310"/>
      <c r="AX6313" s="310"/>
    </row>
    <row r="6315" spans="49:50" x14ac:dyDescent="0.25">
      <c r="AW6315" s="310"/>
      <c r="AX6315" s="310"/>
    </row>
    <row r="6317" spans="49:50" x14ac:dyDescent="0.25">
      <c r="AW6317" s="310"/>
      <c r="AX6317" s="310"/>
    </row>
    <row r="6319" spans="49:50" x14ac:dyDescent="0.25">
      <c r="AW6319" s="310"/>
      <c r="AX6319" s="310"/>
    </row>
    <row r="6321" spans="49:50" x14ac:dyDescent="0.25">
      <c r="AW6321" s="310"/>
      <c r="AX6321" s="310"/>
    </row>
    <row r="6323" spans="49:50" x14ac:dyDescent="0.25">
      <c r="AW6323" s="310"/>
      <c r="AX6323" s="310"/>
    </row>
    <row r="6325" spans="49:50" x14ac:dyDescent="0.25">
      <c r="AW6325" s="310"/>
      <c r="AX6325" s="310"/>
    </row>
    <row r="6327" spans="49:50" x14ac:dyDescent="0.25">
      <c r="AW6327" s="310"/>
      <c r="AX6327" s="310"/>
    </row>
    <row r="6329" spans="49:50" x14ac:dyDescent="0.25">
      <c r="AW6329" s="310"/>
      <c r="AX6329" s="310"/>
    </row>
    <row r="6331" spans="49:50" x14ac:dyDescent="0.25">
      <c r="AW6331" s="310"/>
      <c r="AX6331" s="310"/>
    </row>
    <row r="6333" spans="49:50" x14ac:dyDescent="0.25">
      <c r="AW6333" s="310"/>
      <c r="AX6333" s="310"/>
    </row>
    <row r="6335" spans="49:50" x14ac:dyDescent="0.25">
      <c r="AW6335" s="310"/>
      <c r="AX6335" s="310"/>
    </row>
    <row r="6337" spans="49:50" x14ac:dyDescent="0.25">
      <c r="AW6337" s="310"/>
      <c r="AX6337" s="310"/>
    </row>
    <row r="6339" spans="49:50" x14ac:dyDescent="0.25">
      <c r="AW6339" s="310"/>
      <c r="AX6339" s="310"/>
    </row>
    <row r="6341" spans="49:50" x14ac:dyDescent="0.25">
      <c r="AW6341" s="310"/>
      <c r="AX6341" s="310"/>
    </row>
    <row r="6343" spans="49:50" x14ac:dyDescent="0.25">
      <c r="AW6343" s="310"/>
      <c r="AX6343" s="310"/>
    </row>
    <row r="6345" spans="49:50" x14ac:dyDescent="0.25">
      <c r="AW6345" s="310"/>
      <c r="AX6345" s="310"/>
    </row>
    <row r="6347" spans="49:50" x14ac:dyDescent="0.25">
      <c r="AW6347" s="310"/>
      <c r="AX6347" s="310"/>
    </row>
    <row r="6349" spans="49:50" x14ac:dyDescent="0.25">
      <c r="AW6349" s="310"/>
      <c r="AX6349" s="310"/>
    </row>
    <row r="6351" spans="49:50" x14ac:dyDescent="0.25">
      <c r="AW6351" s="310"/>
      <c r="AX6351" s="310"/>
    </row>
    <row r="6353" spans="49:50" x14ac:dyDescent="0.25">
      <c r="AW6353" s="310"/>
      <c r="AX6353" s="310"/>
    </row>
    <row r="6355" spans="49:50" x14ac:dyDescent="0.25">
      <c r="AW6355" s="310"/>
      <c r="AX6355" s="310"/>
    </row>
    <row r="6357" spans="49:50" x14ac:dyDescent="0.25">
      <c r="AW6357" s="310"/>
      <c r="AX6357" s="310"/>
    </row>
    <row r="6359" spans="49:50" x14ac:dyDescent="0.25">
      <c r="AW6359" s="310"/>
      <c r="AX6359" s="310"/>
    </row>
    <row r="6361" spans="49:50" x14ac:dyDescent="0.25">
      <c r="AW6361" s="310"/>
      <c r="AX6361" s="310"/>
    </row>
    <row r="6363" spans="49:50" x14ac:dyDescent="0.25">
      <c r="AW6363" s="310"/>
      <c r="AX6363" s="310"/>
    </row>
    <row r="6365" spans="49:50" x14ac:dyDescent="0.25">
      <c r="AW6365" s="310"/>
      <c r="AX6365" s="310"/>
    </row>
    <row r="6367" spans="49:50" x14ac:dyDescent="0.25">
      <c r="AW6367" s="310"/>
      <c r="AX6367" s="310"/>
    </row>
    <row r="6369" spans="49:50" x14ac:dyDescent="0.25">
      <c r="AW6369" s="310"/>
      <c r="AX6369" s="310"/>
    </row>
    <row r="6371" spans="49:50" x14ac:dyDescent="0.25">
      <c r="AW6371" s="310"/>
      <c r="AX6371" s="310"/>
    </row>
    <row r="6373" spans="49:50" x14ac:dyDescent="0.25">
      <c r="AW6373" s="310"/>
      <c r="AX6373" s="310"/>
    </row>
    <row r="6375" spans="49:50" x14ac:dyDescent="0.25">
      <c r="AW6375" s="310"/>
      <c r="AX6375" s="310"/>
    </row>
    <row r="6377" spans="49:50" x14ac:dyDescent="0.25">
      <c r="AW6377" s="310"/>
      <c r="AX6377" s="310"/>
    </row>
    <row r="6379" spans="49:50" x14ac:dyDescent="0.25">
      <c r="AW6379" s="310"/>
      <c r="AX6379" s="310"/>
    </row>
    <row r="6381" spans="49:50" x14ac:dyDescent="0.25">
      <c r="AW6381" s="310"/>
      <c r="AX6381" s="310"/>
    </row>
    <row r="6383" spans="49:50" x14ac:dyDescent="0.25">
      <c r="AW6383" s="310"/>
      <c r="AX6383" s="310"/>
    </row>
    <row r="6385" spans="49:50" x14ac:dyDescent="0.25">
      <c r="AW6385" s="310"/>
      <c r="AX6385" s="310"/>
    </row>
    <row r="6387" spans="49:50" x14ac:dyDescent="0.25">
      <c r="AW6387" s="310"/>
      <c r="AX6387" s="310"/>
    </row>
    <row r="6389" spans="49:50" x14ac:dyDescent="0.25">
      <c r="AW6389" s="310"/>
      <c r="AX6389" s="310"/>
    </row>
    <row r="6391" spans="49:50" x14ac:dyDescent="0.25">
      <c r="AW6391" s="310"/>
      <c r="AX6391" s="310"/>
    </row>
    <row r="6393" spans="49:50" x14ac:dyDescent="0.25">
      <c r="AW6393" s="310"/>
      <c r="AX6393" s="310"/>
    </row>
    <row r="6395" spans="49:50" x14ac:dyDescent="0.25">
      <c r="AW6395" s="310"/>
      <c r="AX6395" s="310"/>
    </row>
    <row r="6397" spans="49:50" x14ac:dyDescent="0.25">
      <c r="AW6397" s="310"/>
      <c r="AX6397" s="310"/>
    </row>
    <row r="6399" spans="49:50" x14ac:dyDescent="0.25">
      <c r="AW6399" s="310"/>
      <c r="AX6399" s="310"/>
    </row>
    <row r="6401" spans="49:50" x14ac:dyDescent="0.25">
      <c r="AW6401" s="310"/>
      <c r="AX6401" s="310"/>
    </row>
    <row r="6403" spans="49:50" x14ac:dyDescent="0.25">
      <c r="AW6403" s="310"/>
      <c r="AX6403" s="310"/>
    </row>
    <row r="6405" spans="49:50" x14ac:dyDescent="0.25">
      <c r="AW6405" s="310"/>
      <c r="AX6405" s="310"/>
    </row>
    <row r="6407" spans="49:50" x14ac:dyDescent="0.25">
      <c r="AW6407" s="310"/>
      <c r="AX6407" s="310"/>
    </row>
    <row r="6409" spans="49:50" x14ac:dyDescent="0.25">
      <c r="AW6409" s="310"/>
      <c r="AX6409" s="310"/>
    </row>
    <row r="6411" spans="49:50" x14ac:dyDescent="0.25">
      <c r="AW6411" s="310"/>
      <c r="AX6411" s="310"/>
    </row>
    <row r="6413" spans="49:50" x14ac:dyDescent="0.25">
      <c r="AW6413" s="310"/>
      <c r="AX6413" s="310"/>
    </row>
    <row r="6415" spans="49:50" x14ac:dyDescent="0.25">
      <c r="AW6415" s="310"/>
      <c r="AX6415" s="310"/>
    </row>
    <row r="6417" spans="49:50" x14ac:dyDescent="0.25">
      <c r="AW6417" s="310"/>
      <c r="AX6417" s="310"/>
    </row>
    <row r="6419" spans="49:50" x14ac:dyDescent="0.25">
      <c r="AW6419" s="310"/>
      <c r="AX6419" s="310"/>
    </row>
    <row r="6421" spans="49:50" x14ac:dyDescent="0.25">
      <c r="AW6421" s="310"/>
      <c r="AX6421" s="310"/>
    </row>
    <row r="6423" spans="49:50" x14ac:dyDescent="0.25">
      <c r="AW6423" s="310"/>
      <c r="AX6423" s="310"/>
    </row>
    <row r="6425" spans="49:50" x14ac:dyDescent="0.25">
      <c r="AW6425" s="310"/>
      <c r="AX6425" s="310"/>
    </row>
    <row r="6427" spans="49:50" x14ac:dyDescent="0.25">
      <c r="AW6427" s="310"/>
      <c r="AX6427" s="310"/>
    </row>
    <row r="6429" spans="49:50" x14ac:dyDescent="0.25">
      <c r="AW6429" s="310"/>
      <c r="AX6429" s="310"/>
    </row>
    <row r="6431" spans="49:50" x14ac:dyDescent="0.25">
      <c r="AW6431" s="310"/>
      <c r="AX6431" s="310"/>
    </row>
    <row r="6433" spans="49:50" x14ac:dyDescent="0.25">
      <c r="AW6433" s="310"/>
      <c r="AX6433" s="310"/>
    </row>
    <row r="6435" spans="49:50" x14ac:dyDescent="0.25">
      <c r="AW6435" s="310"/>
      <c r="AX6435" s="310"/>
    </row>
    <row r="6437" spans="49:50" x14ac:dyDescent="0.25">
      <c r="AW6437" s="310"/>
      <c r="AX6437" s="310"/>
    </row>
    <row r="6439" spans="49:50" x14ac:dyDescent="0.25">
      <c r="AW6439" s="310"/>
      <c r="AX6439" s="310"/>
    </row>
    <row r="6441" spans="49:50" x14ac:dyDescent="0.25">
      <c r="AW6441" s="310"/>
      <c r="AX6441" s="310"/>
    </row>
    <row r="6443" spans="49:50" x14ac:dyDescent="0.25">
      <c r="AW6443" s="310"/>
      <c r="AX6443" s="310"/>
    </row>
    <row r="6445" spans="49:50" x14ac:dyDescent="0.25">
      <c r="AW6445" s="310"/>
      <c r="AX6445" s="310"/>
    </row>
    <row r="6447" spans="49:50" x14ac:dyDescent="0.25">
      <c r="AW6447" s="310"/>
      <c r="AX6447" s="310"/>
    </row>
    <row r="6449" spans="49:50" x14ac:dyDescent="0.25">
      <c r="AW6449" s="310"/>
      <c r="AX6449" s="310"/>
    </row>
    <row r="6451" spans="49:50" x14ac:dyDescent="0.25">
      <c r="AW6451" s="310"/>
      <c r="AX6451" s="310"/>
    </row>
    <row r="6453" spans="49:50" x14ac:dyDescent="0.25">
      <c r="AW6453" s="310"/>
      <c r="AX6453" s="310"/>
    </row>
    <row r="6455" spans="49:50" x14ac:dyDescent="0.25">
      <c r="AW6455" s="310"/>
      <c r="AX6455" s="310"/>
    </row>
    <row r="6457" spans="49:50" x14ac:dyDescent="0.25">
      <c r="AW6457" s="310"/>
      <c r="AX6457" s="310"/>
    </row>
    <row r="6459" spans="49:50" x14ac:dyDescent="0.25">
      <c r="AW6459" s="310"/>
      <c r="AX6459" s="310"/>
    </row>
    <row r="6461" spans="49:50" x14ac:dyDescent="0.25">
      <c r="AW6461" s="310"/>
      <c r="AX6461" s="310"/>
    </row>
    <row r="6463" spans="49:50" x14ac:dyDescent="0.25">
      <c r="AW6463" s="310"/>
      <c r="AX6463" s="310"/>
    </row>
    <row r="6465" spans="49:50" x14ac:dyDescent="0.25">
      <c r="AW6465" s="310"/>
      <c r="AX6465" s="310"/>
    </row>
    <row r="6467" spans="49:50" x14ac:dyDescent="0.25">
      <c r="AW6467" s="310"/>
      <c r="AX6467" s="310"/>
    </row>
    <row r="6469" spans="49:50" x14ac:dyDescent="0.25">
      <c r="AW6469" s="310"/>
      <c r="AX6469" s="310"/>
    </row>
    <row r="6471" spans="49:50" x14ac:dyDescent="0.25">
      <c r="AW6471" s="310"/>
      <c r="AX6471" s="310"/>
    </row>
    <row r="6473" spans="49:50" x14ac:dyDescent="0.25">
      <c r="AW6473" s="310"/>
      <c r="AX6473" s="310"/>
    </row>
    <row r="6475" spans="49:50" x14ac:dyDescent="0.25">
      <c r="AW6475" s="310"/>
      <c r="AX6475" s="310"/>
    </row>
    <row r="6477" spans="49:50" x14ac:dyDescent="0.25">
      <c r="AW6477" s="310"/>
      <c r="AX6477" s="310"/>
    </row>
    <row r="6479" spans="49:50" x14ac:dyDescent="0.25">
      <c r="AW6479" s="310"/>
      <c r="AX6479" s="310"/>
    </row>
    <row r="6481" spans="49:50" x14ac:dyDescent="0.25">
      <c r="AW6481" s="310"/>
      <c r="AX6481" s="310"/>
    </row>
    <row r="6483" spans="49:50" x14ac:dyDescent="0.25">
      <c r="AW6483" s="310"/>
      <c r="AX6483" s="310"/>
    </row>
    <row r="6485" spans="49:50" x14ac:dyDescent="0.25">
      <c r="AW6485" s="310"/>
      <c r="AX6485" s="310"/>
    </row>
    <row r="6487" spans="49:50" x14ac:dyDescent="0.25">
      <c r="AW6487" s="310"/>
      <c r="AX6487" s="310"/>
    </row>
    <row r="6489" spans="49:50" x14ac:dyDescent="0.25">
      <c r="AW6489" s="310"/>
      <c r="AX6489" s="310"/>
    </row>
    <row r="6491" spans="49:50" x14ac:dyDescent="0.25">
      <c r="AW6491" s="310"/>
      <c r="AX6491" s="310"/>
    </row>
    <row r="6493" spans="49:50" x14ac:dyDescent="0.25">
      <c r="AW6493" s="310"/>
      <c r="AX6493" s="310"/>
    </row>
    <row r="6495" spans="49:50" x14ac:dyDescent="0.25">
      <c r="AW6495" s="310"/>
      <c r="AX6495" s="310"/>
    </row>
    <row r="6497" spans="49:50" x14ac:dyDescent="0.25">
      <c r="AW6497" s="310"/>
      <c r="AX6497" s="310"/>
    </row>
    <row r="6499" spans="49:50" x14ac:dyDescent="0.25">
      <c r="AW6499" s="310"/>
      <c r="AX6499" s="310"/>
    </row>
    <row r="6501" spans="49:50" x14ac:dyDescent="0.25">
      <c r="AW6501" s="310"/>
      <c r="AX6501" s="310"/>
    </row>
    <row r="6503" spans="49:50" x14ac:dyDescent="0.25">
      <c r="AW6503" s="310"/>
      <c r="AX6503" s="310"/>
    </row>
    <row r="6505" spans="49:50" x14ac:dyDescent="0.25">
      <c r="AW6505" s="310"/>
      <c r="AX6505" s="310"/>
    </row>
    <row r="6507" spans="49:50" x14ac:dyDescent="0.25">
      <c r="AW6507" s="310"/>
      <c r="AX6507" s="310"/>
    </row>
    <row r="6509" spans="49:50" x14ac:dyDescent="0.25">
      <c r="AW6509" s="310"/>
      <c r="AX6509" s="310"/>
    </row>
    <row r="6511" spans="49:50" x14ac:dyDescent="0.25">
      <c r="AW6511" s="310"/>
      <c r="AX6511" s="310"/>
    </row>
    <row r="6513" spans="49:50" x14ac:dyDescent="0.25">
      <c r="AW6513" s="310"/>
      <c r="AX6513" s="310"/>
    </row>
    <row r="6515" spans="49:50" x14ac:dyDescent="0.25">
      <c r="AW6515" s="310"/>
      <c r="AX6515" s="310"/>
    </row>
    <row r="6517" spans="49:50" x14ac:dyDescent="0.25">
      <c r="AW6517" s="310"/>
      <c r="AX6517" s="310"/>
    </row>
    <row r="6519" spans="49:50" x14ac:dyDescent="0.25">
      <c r="AW6519" s="310"/>
      <c r="AX6519" s="310"/>
    </row>
    <row r="6521" spans="49:50" x14ac:dyDescent="0.25">
      <c r="AW6521" s="310"/>
      <c r="AX6521" s="310"/>
    </row>
    <row r="6523" spans="49:50" x14ac:dyDescent="0.25">
      <c r="AW6523" s="310"/>
      <c r="AX6523" s="310"/>
    </row>
    <row r="6525" spans="49:50" x14ac:dyDescent="0.25">
      <c r="AW6525" s="310"/>
      <c r="AX6525" s="310"/>
    </row>
    <row r="6527" spans="49:50" x14ac:dyDescent="0.25">
      <c r="AW6527" s="310"/>
      <c r="AX6527" s="310"/>
    </row>
    <row r="6529" spans="49:50" x14ac:dyDescent="0.25">
      <c r="AW6529" s="310"/>
      <c r="AX6529" s="310"/>
    </row>
    <row r="6531" spans="49:50" x14ac:dyDescent="0.25">
      <c r="AW6531" s="310"/>
      <c r="AX6531" s="310"/>
    </row>
    <row r="6533" spans="49:50" x14ac:dyDescent="0.25">
      <c r="AW6533" s="310"/>
      <c r="AX6533" s="310"/>
    </row>
    <row r="6535" spans="49:50" x14ac:dyDescent="0.25">
      <c r="AW6535" s="310"/>
      <c r="AX6535" s="310"/>
    </row>
    <row r="6537" spans="49:50" x14ac:dyDescent="0.25">
      <c r="AW6537" s="310"/>
      <c r="AX6537" s="310"/>
    </row>
    <row r="6539" spans="49:50" x14ac:dyDescent="0.25">
      <c r="AW6539" s="310"/>
      <c r="AX6539" s="310"/>
    </row>
    <row r="6541" spans="49:50" x14ac:dyDescent="0.25">
      <c r="AW6541" s="310"/>
      <c r="AX6541" s="310"/>
    </row>
    <row r="6543" spans="49:50" x14ac:dyDescent="0.25">
      <c r="AW6543" s="310"/>
      <c r="AX6543" s="310"/>
    </row>
    <row r="6545" spans="49:50" x14ac:dyDescent="0.25">
      <c r="AW6545" s="310"/>
      <c r="AX6545" s="310"/>
    </row>
    <row r="6547" spans="49:50" x14ac:dyDescent="0.25">
      <c r="AW6547" s="310"/>
      <c r="AX6547" s="310"/>
    </row>
    <row r="6549" spans="49:50" x14ac:dyDescent="0.25">
      <c r="AW6549" s="310"/>
      <c r="AX6549" s="310"/>
    </row>
    <row r="6551" spans="49:50" x14ac:dyDescent="0.25">
      <c r="AW6551" s="310"/>
      <c r="AX6551" s="310"/>
    </row>
    <row r="6553" spans="49:50" x14ac:dyDescent="0.25">
      <c r="AW6553" s="310"/>
      <c r="AX6553" s="310"/>
    </row>
    <row r="6555" spans="49:50" x14ac:dyDescent="0.25">
      <c r="AW6555" s="310"/>
      <c r="AX6555" s="310"/>
    </row>
    <row r="6557" spans="49:50" x14ac:dyDescent="0.25">
      <c r="AW6557" s="310"/>
      <c r="AX6557" s="310"/>
    </row>
    <row r="6559" spans="49:50" x14ac:dyDescent="0.25">
      <c r="AW6559" s="310"/>
      <c r="AX6559" s="310"/>
    </row>
    <row r="6561" spans="49:50" x14ac:dyDescent="0.25">
      <c r="AW6561" s="310"/>
      <c r="AX6561" s="310"/>
    </row>
    <row r="6563" spans="49:50" x14ac:dyDescent="0.25">
      <c r="AW6563" s="310"/>
      <c r="AX6563" s="310"/>
    </row>
    <row r="6565" spans="49:50" x14ac:dyDescent="0.25">
      <c r="AW6565" s="310"/>
      <c r="AX6565" s="310"/>
    </row>
    <row r="6567" spans="49:50" x14ac:dyDescent="0.25">
      <c r="AW6567" s="310"/>
      <c r="AX6567" s="310"/>
    </row>
    <row r="6569" spans="49:50" x14ac:dyDescent="0.25">
      <c r="AW6569" s="310"/>
      <c r="AX6569" s="310"/>
    </row>
    <row r="6571" spans="49:50" x14ac:dyDescent="0.25">
      <c r="AW6571" s="310"/>
      <c r="AX6571" s="310"/>
    </row>
    <row r="6573" spans="49:50" x14ac:dyDescent="0.25">
      <c r="AW6573" s="310"/>
      <c r="AX6573" s="310"/>
    </row>
    <row r="6575" spans="49:50" x14ac:dyDescent="0.25">
      <c r="AW6575" s="310"/>
      <c r="AX6575" s="310"/>
    </row>
    <row r="6577" spans="49:50" x14ac:dyDescent="0.25">
      <c r="AW6577" s="310"/>
      <c r="AX6577" s="310"/>
    </row>
    <row r="6579" spans="49:50" x14ac:dyDescent="0.25">
      <c r="AW6579" s="310"/>
      <c r="AX6579" s="310"/>
    </row>
    <row r="6581" spans="49:50" x14ac:dyDescent="0.25">
      <c r="AW6581" s="310"/>
      <c r="AX6581" s="310"/>
    </row>
    <row r="6583" spans="49:50" x14ac:dyDescent="0.25">
      <c r="AW6583" s="310"/>
      <c r="AX6583" s="310"/>
    </row>
    <row r="6585" spans="49:50" x14ac:dyDescent="0.25">
      <c r="AW6585" s="310"/>
      <c r="AX6585" s="310"/>
    </row>
    <row r="6587" spans="49:50" x14ac:dyDescent="0.25">
      <c r="AW6587" s="310"/>
      <c r="AX6587" s="310"/>
    </row>
    <row r="6589" spans="49:50" x14ac:dyDescent="0.25">
      <c r="AW6589" s="310"/>
      <c r="AX6589" s="310"/>
    </row>
    <row r="6591" spans="49:50" x14ac:dyDescent="0.25">
      <c r="AW6591" s="310"/>
      <c r="AX6591" s="310"/>
    </row>
    <row r="6593" spans="49:50" x14ac:dyDescent="0.25">
      <c r="AW6593" s="310"/>
      <c r="AX6593" s="310"/>
    </row>
    <row r="6595" spans="49:50" x14ac:dyDescent="0.25">
      <c r="AW6595" s="310"/>
      <c r="AX6595" s="310"/>
    </row>
    <row r="6597" spans="49:50" x14ac:dyDescent="0.25">
      <c r="AW6597" s="310"/>
      <c r="AX6597" s="310"/>
    </row>
    <row r="6599" spans="49:50" x14ac:dyDescent="0.25">
      <c r="AW6599" s="310"/>
      <c r="AX6599" s="310"/>
    </row>
    <row r="6601" spans="49:50" x14ac:dyDescent="0.25">
      <c r="AW6601" s="310"/>
      <c r="AX6601" s="310"/>
    </row>
    <row r="6603" spans="49:50" x14ac:dyDescent="0.25">
      <c r="AW6603" s="310"/>
      <c r="AX6603" s="310"/>
    </row>
    <row r="6605" spans="49:50" x14ac:dyDescent="0.25">
      <c r="AW6605" s="310"/>
      <c r="AX6605" s="310"/>
    </row>
    <row r="6607" spans="49:50" x14ac:dyDescent="0.25">
      <c r="AW6607" s="310"/>
      <c r="AX6607" s="310"/>
    </row>
    <row r="6609" spans="49:50" x14ac:dyDescent="0.25">
      <c r="AW6609" s="310"/>
      <c r="AX6609" s="310"/>
    </row>
    <row r="6611" spans="49:50" x14ac:dyDescent="0.25">
      <c r="AW6611" s="310"/>
      <c r="AX6611" s="310"/>
    </row>
    <row r="6613" spans="49:50" x14ac:dyDescent="0.25">
      <c r="AW6613" s="310"/>
      <c r="AX6613" s="310"/>
    </row>
    <row r="6615" spans="49:50" x14ac:dyDescent="0.25">
      <c r="AW6615" s="310"/>
      <c r="AX6615" s="310"/>
    </row>
    <row r="6617" spans="49:50" x14ac:dyDescent="0.25">
      <c r="AW6617" s="310"/>
      <c r="AX6617" s="310"/>
    </row>
    <row r="6619" spans="49:50" x14ac:dyDescent="0.25">
      <c r="AW6619" s="310"/>
      <c r="AX6619" s="310"/>
    </row>
    <row r="6621" spans="49:50" x14ac:dyDescent="0.25">
      <c r="AW6621" s="310"/>
      <c r="AX6621" s="310"/>
    </row>
    <row r="6623" spans="49:50" x14ac:dyDescent="0.25">
      <c r="AW6623" s="310"/>
      <c r="AX6623" s="310"/>
    </row>
    <row r="6625" spans="49:50" x14ac:dyDescent="0.25">
      <c r="AW6625" s="310"/>
      <c r="AX6625" s="310"/>
    </row>
    <row r="6627" spans="49:50" x14ac:dyDescent="0.25">
      <c r="AW6627" s="310"/>
      <c r="AX6627" s="310"/>
    </row>
    <row r="6629" spans="49:50" x14ac:dyDescent="0.25">
      <c r="AW6629" s="310"/>
      <c r="AX6629" s="310"/>
    </row>
    <row r="6631" spans="49:50" x14ac:dyDescent="0.25">
      <c r="AW6631" s="310"/>
      <c r="AX6631" s="310"/>
    </row>
    <row r="6633" spans="49:50" x14ac:dyDescent="0.25">
      <c r="AW6633" s="310"/>
      <c r="AX6633" s="310"/>
    </row>
    <row r="6635" spans="49:50" x14ac:dyDescent="0.25">
      <c r="AW6635" s="310"/>
      <c r="AX6635" s="310"/>
    </row>
    <row r="6637" spans="49:50" x14ac:dyDescent="0.25">
      <c r="AW6637" s="310"/>
      <c r="AX6637" s="310"/>
    </row>
    <row r="6639" spans="49:50" x14ac:dyDescent="0.25">
      <c r="AW6639" s="310"/>
      <c r="AX6639" s="310"/>
    </row>
    <row r="6641" spans="49:50" x14ac:dyDescent="0.25">
      <c r="AW6641" s="310"/>
      <c r="AX6641" s="310"/>
    </row>
    <row r="6643" spans="49:50" x14ac:dyDescent="0.25">
      <c r="AW6643" s="310"/>
      <c r="AX6643" s="310"/>
    </row>
    <row r="6645" spans="49:50" x14ac:dyDescent="0.25">
      <c r="AW6645" s="310"/>
      <c r="AX6645" s="310"/>
    </row>
    <row r="6647" spans="49:50" x14ac:dyDescent="0.25">
      <c r="AW6647" s="310"/>
      <c r="AX6647" s="310"/>
    </row>
    <row r="6649" spans="49:50" x14ac:dyDescent="0.25">
      <c r="AW6649" s="310"/>
      <c r="AX6649" s="310"/>
    </row>
    <row r="6651" spans="49:50" x14ac:dyDescent="0.25">
      <c r="AW6651" s="310"/>
      <c r="AX6651" s="310"/>
    </row>
    <row r="6653" spans="49:50" x14ac:dyDescent="0.25">
      <c r="AW6653" s="310"/>
      <c r="AX6653" s="310"/>
    </row>
    <row r="6655" spans="49:50" x14ac:dyDescent="0.25">
      <c r="AW6655" s="310"/>
      <c r="AX6655" s="310"/>
    </row>
    <row r="6657" spans="49:50" x14ac:dyDescent="0.25">
      <c r="AW6657" s="310"/>
      <c r="AX6657" s="310"/>
    </row>
    <row r="6659" spans="49:50" x14ac:dyDescent="0.25">
      <c r="AW6659" s="310"/>
      <c r="AX6659" s="310"/>
    </row>
    <row r="6661" spans="49:50" x14ac:dyDescent="0.25">
      <c r="AW6661" s="310"/>
      <c r="AX6661" s="310"/>
    </row>
    <row r="6663" spans="49:50" x14ac:dyDescent="0.25">
      <c r="AW6663" s="310"/>
      <c r="AX6663" s="310"/>
    </row>
    <row r="6665" spans="49:50" x14ac:dyDescent="0.25">
      <c r="AW6665" s="310"/>
      <c r="AX6665" s="310"/>
    </row>
    <row r="6667" spans="49:50" x14ac:dyDescent="0.25">
      <c r="AW6667" s="310"/>
      <c r="AX6667" s="310"/>
    </row>
    <row r="6669" spans="49:50" x14ac:dyDescent="0.25">
      <c r="AW6669" s="310"/>
      <c r="AX6669" s="310"/>
    </row>
    <row r="6671" spans="49:50" x14ac:dyDescent="0.25">
      <c r="AW6671" s="310"/>
      <c r="AX6671" s="310"/>
    </row>
    <row r="6673" spans="49:50" x14ac:dyDescent="0.25">
      <c r="AW6673" s="310"/>
      <c r="AX6673" s="310"/>
    </row>
    <row r="6675" spans="49:50" x14ac:dyDescent="0.25">
      <c r="AW6675" s="310"/>
      <c r="AX6675" s="310"/>
    </row>
    <row r="6677" spans="49:50" x14ac:dyDescent="0.25">
      <c r="AW6677" s="310"/>
      <c r="AX6677" s="310"/>
    </row>
    <row r="6679" spans="49:50" x14ac:dyDescent="0.25">
      <c r="AW6679" s="310"/>
      <c r="AX6679" s="310"/>
    </row>
    <row r="6681" spans="49:50" x14ac:dyDescent="0.25">
      <c r="AW6681" s="310"/>
      <c r="AX6681" s="310"/>
    </row>
    <row r="6683" spans="49:50" x14ac:dyDescent="0.25">
      <c r="AW6683" s="310"/>
      <c r="AX6683" s="310"/>
    </row>
    <row r="6685" spans="49:50" x14ac:dyDescent="0.25">
      <c r="AW6685" s="310"/>
      <c r="AX6685" s="310"/>
    </row>
    <row r="6687" spans="49:50" x14ac:dyDescent="0.25">
      <c r="AW6687" s="310"/>
      <c r="AX6687" s="310"/>
    </row>
    <row r="6689" spans="49:50" x14ac:dyDescent="0.25">
      <c r="AW6689" s="310"/>
      <c r="AX6689" s="310"/>
    </row>
    <row r="6691" spans="49:50" x14ac:dyDescent="0.25">
      <c r="AW6691" s="310"/>
      <c r="AX6691" s="310"/>
    </row>
    <row r="6693" spans="49:50" x14ac:dyDescent="0.25">
      <c r="AW6693" s="310"/>
      <c r="AX6693" s="310"/>
    </row>
    <row r="6695" spans="49:50" x14ac:dyDescent="0.25">
      <c r="AW6695" s="310"/>
      <c r="AX6695" s="310"/>
    </row>
    <row r="6697" spans="49:50" x14ac:dyDescent="0.25">
      <c r="AW6697" s="310"/>
      <c r="AX6697" s="310"/>
    </row>
    <row r="6699" spans="49:50" x14ac:dyDescent="0.25">
      <c r="AW6699" s="310"/>
      <c r="AX6699" s="310"/>
    </row>
    <row r="6701" spans="49:50" x14ac:dyDescent="0.25">
      <c r="AW6701" s="310"/>
      <c r="AX6701" s="310"/>
    </row>
    <row r="6703" spans="49:50" x14ac:dyDescent="0.25">
      <c r="AW6703" s="310"/>
      <c r="AX6703" s="310"/>
    </row>
    <row r="6705" spans="49:50" x14ac:dyDescent="0.25">
      <c r="AW6705" s="310"/>
      <c r="AX6705" s="310"/>
    </row>
    <row r="6707" spans="49:50" x14ac:dyDescent="0.25">
      <c r="AW6707" s="310"/>
      <c r="AX6707" s="310"/>
    </row>
    <row r="6709" spans="49:50" x14ac:dyDescent="0.25">
      <c r="AW6709" s="310"/>
      <c r="AX6709" s="310"/>
    </row>
    <row r="6711" spans="49:50" x14ac:dyDescent="0.25">
      <c r="AW6711" s="310"/>
      <c r="AX6711" s="310"/>
    </row>
    <row r="6713" spans="49:50" x14ac:dyDescent="0.25">
      <c r="AW6713" s="310"/>
      <c r="AX6713" s="310"/>
    </row>
    <row r="6715" spans="49:50" x14ac:dyDescent="0.25">
      <c r="AW6715" s="310"/>
      <c r="AX6715" s="310"/>
    </row>
    <row r="6717" spans="49:50" x14ac:dyDescent="0.25">
      <c r="AW6717" s="310"/>
      <c r="AX6717" s="310"/>
    </row>
    <row r="6719" spans="49:50" x14ac:dyDescent="0.25">
      <c r="AW6719" s="310"/>
      <c r="AX6719" s="310"/>
    </row>
    <row r="6721" spans="49:50" x14ac:dyDescent="0.25">
      <c r="AW6721" s="310"/>
      <c r="AX6721" s="310"/>
    </row>
    <row r="6723" spans="49:50" x14ac:dyDescent="0.25">
      <c r="AW6723" s="310"/>
      <c r="AX6723" s="310"/>
    </row>
    <row r="6725" spans="49:50" x14ac:dyDescent="0.25">
      <c r="AW6725" s="310"/>
      <c r="AX6725" s="310"/>
    </row>
    <row r="6727" spans="49:50" x14ac:dyDescent="0.25">
      <c r="AW6727" s="310"/>
      <c r="AX6727" s="310"/>
    </row>
    <row r="6729" spans="49:50" x14ac:dyDescent="0.25">
      <c r="AW6729" s="310"/>
      <c r="AX6729" s="310"/>
    </row>
    <row r="6731" spans="49:50" x14ac:dyDescent="0.25">
      <c r="AW6731" s="310"/>
      <c r="AX6731" s="310"/>
    </row>
    <row r="6733" spans="49:50" x14ac:dyDescent="0.25">
      <c r="AW6733" s="310"/>
      <c r="AX6733" s="310"/>
    </row>
    <row r="6735" spans="49:50" x14ac:dyDescent="0.25">
      <c r="AW6735" s="310"/>
      <c r="AX6735" s="310"/>
    </row>
    <row r="6737" spans="49:50" x14ac:dyDescent="0.25">
      <c r="AW6737" s="310"/>
      <c r="AX6737" s="310"/>
    </row>
    <row r="6739" spans="49:50" x14ac:dyDescent="0.25">
      <c r="AW6739" s="310"/>
      <c r="AX6739" s="310"/>
    </row>
    <row r="6741" spans="49:50" x14ac:dyDescent="0.25">
      <c r="AW6741" s="310"/>
      <c r="AX6741" s="310"/>
    </row>
    <row r="6743" spans="49:50" x14ac:dyDescent="0.25">
      <c r="AW6743" s="310"/>
      <c r="AX6743" s="310"/>
    </row>
    <row r="6745" spans="49:50" x14ac:dyDescent="0.25">
      <c r="AW6745" s="310"/>
      <c r="AX6745" s="310"/>
    </row>
    <row r="6747" spans="49:50" x14ac:dyDescent="0.25">
      <c r="AW6747" s="310"/>
      <c r="AX6747" s="310"/>
    </row>
    <row r="6749" spans="49:50" x14ac:dyDescent="0.25">
      <c r="AW6749" s="310"/>
      <c r="AX6749" s="310"/>
    </row>
    <row r="6751" spans="49:50" x14ac:dyDescent="0.25">
      <c r="AW6751" s="310"/>
      <c r="AX6751" s="310"/>
    </row>
    <row r="6753" spans="49:50" x14ac:dyDescent="0.25">
      <c r="AW6753" s="310"/>
      <c r="AX6753" s="310"/>
    </row>
    <row r="6755" spans="49:50" x14ac:dyDescent="0.25">
      <c r="AW6755" s="310"/>
      <c r="AX6755" s="310"/>
    </row>
    <row r="6757" spans="49:50" x14ac:dyDescent="0.25">
      <c r="AW6757" s="310"/>
      <c r="AX6757" s="310"/>
    </row>
    <row r="6759" spans="49:50" x14ac:dyDescent="0.25">
      <c r="AW6759" s="310"/>
      <c r="AX6759" s="310"/>
    </row>
    <row r="6761" spans="49:50" x14ac:dyDescent="0.25">
      <c r="AW6761" s="310"/>
      <c r="AX6761" s="310"/>
    </row>
    <row r="6763" spans="49:50" x14ac:dyDescent="0.25">
      <c r="AW6763" s="310"/>
      <c r="AX6763" s="310"/>
    </row>
    <row r="6765" spans="49:50" x14ac:dyDescent="0.25">
      <c r="AW6765" s="310"/>
      <c r="AX6765" s="310"/>
    </row>
    <row r="6767" spans="49:50" x14ac:dyDescent="0.25">
      <c r="AW6767" s="310"/>
      <c r="AX6767" s="310"/>
    </row>
    <row r="6769" spans="49:50" x14ac:dyDescent="0.25">
      <c r="AW6769" s="310"/>
      <c r="AX6769" s="310"/>
    </row>
    <row r="6771" spans="49:50" x14ac:dyDescent="0.25">
      <c r="AW6771" s="310"/>
      <c r="AX6771" s="310"/>
    </row>
    <row r="6773" spans="49:50" x14ac:dyDescent="0.25">
      <c r="AW6773" s="310"/>
      <c r="AX6773" s="310"/>
    </row>
    <row r="6775" spans="49:50" x14ac:dyDescent="0.25">
      <c r="AW6775" s="310"/>
      <c r="AX6775" s="310"/>
    </row>
    <row r="6777" spans="49:50" x14ac:dyDescent="0.25">
      <c r="AW6777" s="310"/>
      <c r="AX6777" s="310"/>
    </row>
    <row r="6779" spans="49:50" x14ac:dyDescent="0.25">
      <c r="AW6779" s="310"/>
      <c r="AX6779" s="310"/>
    </row>
    <row r="6781" spans="49:50" x14ac:dyDescent="0.25">
      <c r="AW6781" s="310"/>
      <c r="AX6781" s="310"/>
    </row>
    <row r="6783" spans="49:50" x14ac:dyDescent="0.25">
      <c r="AW6783" s="310"/>
      <c r="AX6783" s="310"/>
    </row>
    <row r="6785" spans="49:50" x14ac:dyDescent="0.25">
      <c r="AW6785" s="310"/>
      <c r="AX6785" s="310"/>
    </row>
    <row r="6787" spans="49:50" x14ac:dyDescent="0.25">
      <c r="AW6787" s="310"/>
      <c r="AX6787" s="310"/>
    </row>
    <row r="6789" spans="49:50" x14ac:dyDescent="0.25">
      <c r="AW6789" s="310"/>
      <c r="AX6789" s="310"/>
    </row>
    <row r="6791" spans="49:50" x14ac:dyDescent="0.25">
      <c r="AW6791" s="310"/>
      <c r="AX6791" s="310"/>
    </row>
    <row r="6793" spans="49:50" x14ac:dyDescent="0.25">
      <c r="AW6793" s="310"/>
      <c r="AX6793" s="310"/>
    </row>
    <row r="6795" spans="49:50" x14ac:dyDescent="0.25">
      <c r="AW6795" s="310"/>
      <c r="AX6795" s="310"/>
    </row>
    <row r="6797" spans="49:50" x14ac:dyDescent="0.25">
      <c r="AW6797" s="310"/>
      <c r="AX6797" s="310"/>
    </row>
    <row r="6799" spans="49:50" x14ac:dyDescent="0.25">
      <c r="AW6799" s="310"/>
      <c r="AX6799" s="310"/>
    </row>
    <row r="6801" spans="49:50" x14ac:dyDescent="0.25">
      <c r="AW6801" s="310"/>
      <c r="AX6801" s="310"/>
    </row>
    <row r="6803" spans="49:50" x14ac:dyDescent="0.25">
      <c r="AW6803" s="310"/>
      <c r="AX6803" s="310"/>
    </row>
    <row r="6805" spans="49:50" x14ac:dyDescent="0.25">
      <c r="AW6805" s="310"/>
      <c r="AX6805" s="310"/>
    </row>
    <row r="6807" spans="49:50" x14ac:dyDescent="0.25">
      <c r="AW6807" s="310"/>
      <c r="AX6807" s="310"/>
    </row>
    <row r="6809" spans="49:50" x14ac:dyDescent="0.25">
      <c r="AW6809" s="310"/>
      <c r="AX6809" s="310"/>
    </row>
    <row r="6811" spans="49:50" x14ac:dyDescent="0.25">
      <c r="AW6811" s="310"/>
      <c r="AX6811" s="310"/>
    </row>
    <row r="6813" spans="49:50" x14ac:dyDescent="0.25">
      <c r="AW6813" s="310"/>
      <c r="AX6813" s="310"/>
    </row>
    <row r="6815" spans="49:50" x14ac:dyDescent="0.25">
      <c r="AW6815" s="310"/>
      <c r="AX6815" s="310"/>
    </row>
    <row r="6817" spans="49:50" x14ac:dyDescent="0.25">
      <c r="AW6817" s="310"/>
      <c r="AX6817" s="310"/>
    </row>
    <row r="6819" spans="49:50" x14ac:dyDescent="0.25">
      <c r="AW6819" s="310"/>
      <c r="AX6819" s="310"/>
    </row>
    <row r="6821" spans="49:50" x14ac:dyDescent="0.25">
      <c r="AW6821" s="310"/>
      <c r="AX6821" s="310"/>
    </row>
    <row r="6823" spans="49:50" x14ac:dyDescent="0.25">
      <c r="AW6823" s="310"/>
      <c r="AX6823" s="310"/>
    </row>
    <row r="6825" spans="49:50" x14ac:dyDescent="0.25">
      <c r="AW6825" s="310"/>
      <c r="AX6825" s="310"/>
    </row>
    <row r="6827" spans="49:50" x14ac:dyDescent="0.25">
      <c r="AW6827" s="310"/>
      <c r="AX6827" s="310"/>
    </row>
    <row r="6829" spans="49:50" x14ac:dyDescent="0.25">
      <c r="AW6829" s="310"/>
      <c r="AX6829" s="310"/>
    </row>
    <row r="6831" spans="49:50" x14ac:dyDescent="0.25">
      <c r="AW6831" s="310"/>
      <c r="AX6831" s="310"/>
    </row>
    <row r="6833" spans="49:50" x14ac:dyDescent="0.25">
      <c r="AW6833" s="310"/>
      <c r="AX6833" s="310"/>
    </row>
    <row r="6835" spans="49:50" x14ac:dyDescent="0.25">
      <c r="AW6835" s="310"/>
      <c r="AX6835" s="310"/>
    </row>
    <row r="6837" spans="49:50" x14ac:dyDescent="0.25">
      <c r="AW6837" s="310"/>
      <c r="AX6837" s="310"/>
    </row>
    <row r="6839" spans="49:50" x14ac:dyDescent="0.25">
      <c r="AW6839" s="310"/>
      <c r="AX6839" s="310"/>
    </row>
    <row r="6841" spans="49:50" x14ac:dyDescent="0.25">
      <c r="AW6841" s="310"/>
      <c r="AX6841" s="310"/>
    </row>
    <row r="6843" spans="49:50" x14ac:dyDescent="0.25">
      <c r="AW6843" s="310"/>
      <c r="AX6843" s="310"/>
    </row>
    <row r="6845" spans="49:50" x14ac:dyDescent="0.25">
      <c r="AW6845" s="310"/>
      <c r="AX6845" s="310"/>
    </row>
    <row r="6847" spans="49:50" x14ac:dyDescent="0.25">
      <c r="AW6847" s="310"/>
      <c r="AX6847" s="310"/>
    </row>
    <row r="6849" spans="49:50" x14ac:dyDescent="0.25">
      <c r="AW6849" s="310"/>
      <c r="AX6849" s="310"/>
    </row>
    <row r="6851" spans="49:50" x14ac:dyDescent="0.25">
      <c r="AW6851" s="310"/>
      <c r="AX6851" s="310"/>
    </row>
    <row r="6853" spans="49:50" x14ac:dyDescent="0.25">
      <c r="AW6853" s="310"/>
      <c r="AX6853" s="310"/>
    </row>
    <row r="6855" spans="49:50" x14ac:dyDescent="0.25">
      <c r="AW6855" s="310"/>
      <c r="AX6855" s="310"/>
    </row>
    <row r="6857" spans="49:50" x14ac:dyDescent="0.25">
      <c r="AW6857" s="310"/>
      <c r="AX6857" s="310"/>
    </row>
    <row r="6859" spans="49:50" x14ac:dyDescent="0.25">
      <c r="AW6859" s="310"/>
      <c r="AX6859" s="310"/>
    </row>
    <row r="6861" spans="49:50" x14ac:dyDescent="0.25">
      <c r="AW6861" s="310"/>
      <c r="AX6861" s="310"/>
    </row>
    <row r="6863" spans="49:50" x14ac:dyDescent="0.25">
      <c r="AW6863" s="310"/>
      <c r="AX6863" s="310"/>
    </row>
    <row r="6865" spans="49:50" x14ac:dyDescent="0.25">
      <c r="AW6865" s="310"/>
      <c r="AX6865" s="310"/>
    </row>
    <row r="6867" spans="49:50" x14ac:dyDescent="0.25">
      <c r="AW6867" s="310"/>
      <c r="AX6867" s="310"/>
    </row>
    <row r="6869" spans="49:50" x14ac:dyDescent="0.25">
      <c r="AW6869" s="310"/>
      <c r="AX6869" s="310"/>
    </row>
    <row r="6871" spans="49:50" x14ac:dyDescent="0.25">
      <c r="AW6871" s="310"/>
      <c r="AX6871" s="310"/>
    </row>
    <row r="6873" spans="49:50" x14ac:dyDescent="0.25">
      <c r="AW6873" s="310"/>
      <c r="AX6873" s="310"/>
    </row>
    <row r="6875" spans="49:50" x14ac:dyDescent="0.25">
      <c r="AW6875" s="310"/>
      <c r="AX6875" s="310"/>
    </row>
    <row r="6877" spans="49:50" x14ac:dyDescent="0.25">
      <c r="AW6877" s="310"/>
      <c r="AX6877" s="310"/>
    </row>
    <row r="6879" spans="49:50" x14ac:dyDescent="0.25">
      <c r="AW6879" s="310"/>
      <c r="AX6879" s="310"/>
    </row>
    <row r="6881" spans="49:50" x14ac:dyDescent="0.25">
      <c r="AW6881" s="310"/>
      <c r="AX6881" s="310"/>
    </row>
    <row r="6883" spans="49:50" x14ac:dyDescent="0.25">
      <c r="AW6883" s="310"/>
      <c r="AX6883" s="310"/>
    </row>
    <row r="6885" spans="49:50" x14ac:dyDescent="0.25">
      <c r="AW6885" s="310"/>
      <c r="AX6885" s="310"/>
    </row>
    <row r="6887" spans="49:50" x14ac:dyDescent="0.25">
      <c r="AW6887" s="310"/>
      <c r="AX6887" s="310"/>
    </row>
    <row r="6889" spans="49:50" x14ac:dyDescent="0.25">
      <c r="AW6889" s="310"/>
      <c r="AX6889" s="310"/>
    </row>
    <row r="6891" spans="49:50" x14ac:dyDescent="0.25">
      <c r="AW6891" s="310"/>
      <c r="AX6891" s="310"/>
    </row>
    <row r="6893" spans="49:50" x14ac:dyDescent="0.25">
      <c r="AW6893" s="310"/>
      <c r="AX6893" s="310"/>
    </row>
    <row r="6895" spans="49:50" x14ac:dyDescent="0.25">
      <c r="AW6895" s="310"/>
      <c r="AX6895" s="310"/>
    </row>
    <row r="6897" spans="49:50" x14ac:dyDescent="0.25">
      <c r="AW6897" s="310"/>
      <c r="AX6897" s="310"/>
    </row>
    <row r="6899" spans="49:50" x14ac:dyDescent="0.25">
      <c r="AW6899" s="310"/>
      <c r="AX6899" s="310"/>
    </row>
    <row r="6901" spans="49:50" x14ac:dyDescent="0.25">
      <c r="AW6901" s="310"/>
      <c r="AX6901" s="310"/>
    </row>
    <row r="6903" spans="49:50" x14ac:dyDescent="0.25">
      <c r="AW6903" s="310"/>
      <c r="AX6903" s="310"/>
    </row>
    <row r="6905" spans="49:50" x14ac:dyDescent="0.25">
      <c r="AW6905" s="310"/>
      <c r="AX6905" s="310"/>
    </row>
    <row r="6907" spans="49:50" x14ac:dyDescent="0.25">
      <c r="AW6907" s="310"/>
      <c r="AX6907" s="310"/>
    </row>
    <row r="6909" spans="49:50" x14ac:dyDescent="0.25">
      <c r="AW6909" s="310"/>
      <c r="AX6909" s="310"/>
    </row>
    <row r="6911" spans="49:50" x14ac:dyDescent="0.25">
      <c r="AW6911" s="310"/>
      <c r="AX6911" s="310"/>
    </row>
    <row r="6913" spans="49:50" x14ac:dyDescent="0.25">
      <c r="AW6913" s="310"/>
      <c r="AX6913" s="310"/>
    </row>
    <row r="6915" spans="49:50" x14ac:dyDescent="0.25">
      <c r="AW6915" s="310"/>
      <c r="AX6915" s="310"/>
    </row>
    <row r="6917" spans="49:50" x14ac:dyDescent="0.25">
      <c r="AW6917" s="310"/>
      <c r="AX6917" s="310"/>
    </row>
    <row r="6919" spans="49:50" x14ac:dyDescent="0.25">
      <c r="AW6919" s="310"/>
      <c r="AX6919" s="310"/>
    </row>
    <row r="6921" spans="49:50" x14ac:dyDescent="0.25">
      <c r="AW6921" s="310"/>
      <c r="AX6921" s="310"/>
    </row>
    <row r="6923" spans="49:50" x14ac:dyDescent="0.25">
      <c r="AW6923" s="310"/>
      <c r="AX6923" s="310"/>
    </row>
    <row r="6925" spans="49:50" x14ac:dyDescent="0.25">
      <c r="AW6925" s="310"/>
      <c r="AX6925" s="310"/>
    </row>
    <row r="6927" spans="49:50" x14ac:dyDescent="0.25">
      <c r="AW6927" s="310"/>
      <c r="AX6927" s="310"/>
    </row>
    <row r="6929" spans="49:50" x14ac:dyDescent="0.25">
      <c r="AW6929" s="310"/>
      <c r="AX6929" s="310"/>
    </row>
    <row r="6931" spans="49:50" x14ac:dyDescent="0.25">
      <c r="AW6931" s="310"/>
      <c r="AX6931" s="310"/>
    </row>
    <row r="6933" spans="49:50" x14ac:dyDescent="0.25">
      <c r="AW6933" s="310"/>
      <c r="AX6933" s="310"/>
    </row>
    <row r="6935" spans="49:50" x14ac:dyDescent="0.25">
      <c r="AW6935" s="310"/>
      <c r="AX6935" s="310"/>
    </row>
    <row r="6937" spans="49:50" x14ac:dyDescent="0.25">
      <c r="AW6937" s="310"/>
      <c r="AX6937" s="310"/>
    </row>
    <row r="6939" spans="49:50" x14ac:dyDescent="0.25">
      <c r="AW6939" s="310"/>
      <c r="AX6939" s="310"/>
    </row>
    <row r="6941" spans="49:50" x14ac:dyDescent="0.25">
      <c r="AW6941" s="310"/>
      <c r="AX6941" s="310"/>
    </row>
    <row r="6943" spans="49:50" x14ac:dyDescent="0.25">
      <c r="AW6943" s="310"/>
      <c r="AX6943" s="310"/>
    </row>
    <row r="6945" spans="49:50" x14ac:dyDescent="0.25">
      <c r="AW6945" s="310"/>
      <c r="AX6945" s="310"/>
    </row>
    <row r="6947" spans="49:50" x14ac:dyDescent="0.25">
      <c r="AW6947" s="310"/>
      <c r="AX6947" s="310"/>
    </row>
    <row r="6949" spans="49:50" x14ac:dyDescent="0.25">
      <c r="AW6949" s="310"/>
      <c r="AX6949" s="310"/>
    </row>
    <row r="6951" spans="49:50" x14ac:dyDescent="0.25">
      <c r="AW6951" s="310"/>
      <c r="AX6951" s="310"/>
    </row>
    <row r="6953" spans="49:50" x14ac:dyDescent="0.25">
      <c r="AW6953" s="310"/>
      <c r="AX6953" s="310"/>
    </row>
    <row r="6955" spans="49:50" x14ac:dyDescent="0.25">
      <c r="AW6955" s="310"/>
      <c r="AX6955" s="310"/>
    </row>
    <row r="6957" spans="49:50" x14ac:dyDescent="0.25">
      <c r="AW6957" s="310"/>
      <c r="AX6957" s="310"/>
    </row>
    <row r="6959" spans="49:50" x14ac:dyDescent="0.25">
      <c r="AW6959" s="310"/>
      <c r="AX6959" s="310"/>
    </row>
    <row r="6961" spans="49:50" x14ac:dyDescent="0.25">
      <c r="AW6961" s="310"/>
      <c r="AX6961" s="310"/>
    </row>
    <row r="6963" spans="49:50" x14ac:dyDescent="0.25">
      <c r="AW6963" s="310"/>
      <c r="AX6963" s="310"/>
    </row>
    <row r="6965" spans="49:50" x14ac:dyDescent="0.25">
      <c r="AW6965" s="310"/>
      <c r="AX6965" s="310"/>
    </row>
    <row r="6967" spans="49:50" x14ac:dyDescent="0.25">
      <c r="AW6967" s="310"/>
      <c r="AX6967" s="310"/>
    </row>
    <row r="6969" spans="49:50" x14ac:dyDescent="0.25">
      <c r="AW6969" s="310"/>
      <c r="AX6969" s="310"/>
    </row>
    <row r="6971" spans="49:50" x14ac:dyDescent="0.25">
      <c r="AW6971" s="310"/>
      <c r="AX6971" s="310"/>
    </row>
    <row r="6973" spans="49:50" x14ac:dyDescent="0.25">
      <c r="AW6973" s="310"/>
      <c r="AX6973" s="310"/>
    </row>
    <row r="6975" spans="49:50" x14ac:dyDescent="0.25">
      <c r="AW6975" s="310"/>
      <c r="AX6975" s="310"/>
    </row>
    <row r="6977" spans="49:50" x14ac:dyDescent="0.25">
      <c r="AW6977" s="310"/>
      <c r="AX6977" s="310"/>
    </row>
    <row r="6979" spans="49:50" x14ac:dyDescent="0.25">
      <c r="AW6979" s="310"/>
      <c r="AX6979" s="310"/>
    </row>
    <row r="6981" spans="49:50" x14ac:dyDescent="0.25">
      <c r="AW6981" s="310"/>
      <c r="AX6981" s="310"/>
    </row>
    <row r="6983" spans="49:50" x14ac:dyDescent="0.25">
      <c r="AW6983" s="310"/>
      <c r="AX6983" s="310"/>
    </row>
    <row r="6985" spans="49:50" x14ac:dyDescent="0.25">
      <c r="AW6985" s="310"/>
      <c r="AX6985" s="310"/>
    </row>
    <row r="6987" spans="49:50" x14ac:dyDescent="0.25">
      <c r="AW6987" s="310"/>
      <c r="AX6987" s="310"/>
    </row>
    <row r="6989" spans="49:50" x14ac:dyDescent="0.25">
      <c r="AW6989" s="310"/>
      <c r="AX6989" s="310"/>
    </row>
    <row r="6991" spans="49:50" x14ac:dyDescent="0.25">
      <c r="AW6991" s="310"/>
      <c r="AX6991" s="310"/>
    </row>
    <row r="6993" spans="49:50" x14ac:dyDescent="0.25">
      <c r="AW6993" s="310"/>
      <c r="AX6993" s="310"/>
    </row>
    <row r="6995" spans="49:50" x14ac:dyDescent="0.25">
      <c r="AW6995" s="310"/>
      <c r="AX6995" s="310"/>
    </row>
    <row r="6997" spans="49:50" x14ac:dyDescent="0.25">
      <c r="AW6997" s="310"/>
      <c r="AX6997" s="310"/>
    </row>
    <row r="6999" spans="49:50" x14ac:dyDescent="0.25">
      <c r="AW6999" s="310"/>
      <c r="AX6999" s="310"/>
    </row>
    <row r="7001" spans="49:50" x14ac:dyDescent="0.25">
      <c r="AW7001" s="310"/>
      <c r="AX7001" s="310"/>
    </row>
    <row r="7003" spans="49:50" x14ac:dyDescent="0.25">
      <c r="AW7003" s="310"/>
      <c r="AX7003" s="310"/>
    </row>
    <row r="7005" spans="49:50" x14ac:dyDescent="0.25">
      <c r="AW7005" s="310"/>
      <c r="AX7005" s="310"/>
    </row>
    <row r="7007" spans="49:50" x14ac:dyDescent="0.25">
      <c r="AW7007" s="310"/>
      <c r="AX7007" s="310"/>
    </row>
    <row r="7009" spans="49:50" x14ac:dyDescent="0.25">
      <c r="AW7009" s="310"/>
      <c r="AX7009" s="310"/>
    </row>
    <row r="7011" spans="49:50" x14ac:dyDescent="0.25">
      <c r="AW7011" s="310"/>
      <c r="AX7011" s="310"/>
    </row>
    <row r="7013" spans="49:50" x14ac:dyDescent="0.25">
      <c r="AW7013" s="310"/>
      <c r="AX7013" s="310"/>
    </row>
    <row r="7015" spans="49:50" x14ac:dyDescent="0.25">
      <c r="AW7015" s="310"/>
      <c r="AX7015" s="310"/>
    </row>
    <row r="7017" spans="49:50" x14ac:dyDescent="0.25">
      <c r="AW7017" s="310"/>
      <c r="AX7017" s="310"/>
    </row>
    <row r="7019" spans="49:50" x14ac:dyDescent="0.25">
      <c r="AW7019" s="310"/>
      <c r="AX7019" s="310"/>
    </row>
    <row r="7021" spans="49:50" x14ac:dyDescent="0.25">
      <c r="AW7021" s="310"/>
      <c r="AX7021" s="310"/>
    </row>
    <row r="7023" spans="49:50" x14ac:dyDescent="0.25">
      <c r="AW7023" s="310"/>
      <c r="AX7023" s="310"/>
    </row>
    <row r="7025" spans="49:50" x14ac:dyDescent="0.25">
      <c r="AW7025" s="310"/>
      <c r="AX7025" s="310"/>
    </row>
    <row r="7027" spans="49:50" x14ac:dyDescent="0.25">
      <c r="AW7027" s="310"/>
      <c r="AX7027" s="310"/>
    </row>
    <row r="7029" spans="49:50" x14ac:dyDescent="0.25">
      <c r="AW7029" s="310"/>
      <c r="AX7029" s="310"/>
    </row>
    <row r="7031" spans="49:50" x14ac:dyDescent="0.25">
      <c r="AW7031" s="310"/>
      <c r="AX7031" s="310"/>
    </row>
    <row r="7033" spans="49:50" x14ac:dyDescent="0.25">
      <c r="AW7033" s="310"/>
      <c r="AX7033" s="310"/>
    </row>
    <row r="7035" spans="49:50" x14ac:dyDescent="0.25">
      <c r="AW7035" s="310"/>
      <c r="AX7035" s="310"/>
    </row>
    <row r="7037" spans="49:50" x14ac:dyDescent="0.25">
      <c r="AW7037" s="310"/>
      <c r="AX7037" s="310"/>
    </row>
    <row r="7039" spans="49:50" x14ac:dyDescent="0.25">
      <c r="AW7039" s="310"/>
      <c r="AX7039" s="310"/>
    </row>
    <row r="7041" spans="49:50" x14ac:dyDescent="0.25">
      <c r="AW7041" s="310"/>
      <c r="AX7041" s="310"/>
    </row>
    <row r="7043" spans="49:50" x14ac:dyDescent="0.25">
      <c r="AW7043" s="310"/>
      <c r="AX7043" s="310"/>
    </row>
    <row r="7045" spans="49:50" x14ac:dyDescent="0.25">
      <c r="AW7045" s="310"/>
      <c r="AX7045" s="310"/>
    </row>
    <row r="7047" spans="49:50" x14ac:dyDescent="0.25">
      <c r="AW7047" s="310"/>
      <c r="AX7047" s="310"/>
    </row>
    <row r="7049" spans="49:50" x14ac:dyDescent="0.25">
      <c r="AW7049" s="310"/>
      <c r="AX7049" s="310"/>
    </row>
    <row r="7051" spans="49:50" x14ac:dyDescent="0.25">
      <c r="AW7051" s="310"/>
      <c r="AX7051" s="310"/>
    </row>
    <row r="7053" spans="49:50" x14ac:dyDescent="0.25">
      <c r="AW7053" s="310"/>
      <c r="AX7053" s="310"/>
    </row>
    <row r="7055" spans="49:50" x14ac:dyDescent="0.25">
      <c r="AW7055" s="310"/>
      <c r="AX7055" s="310"/>
    </row>
    <row r="7057" spans="49:50" x14ac:dyDescent="0.25">
      <c r="AW7057" s="310"/>
      <c r="AX7057" s="310"/>
    </row>
    <row r="7059" spans="49:50" x14ac:dyDescent="0.25">
      <c r="AW7059" s="310"/>
      <c r="AX7059" s="310"/>
    </row>
    <row r="7061" spans="49:50" x14ac:dyDescent="0.25">
      <c r="AW7061" s="310"/>
      <c r="AX7061" s="310"/>
    </row>
    <row r="7063" spans="49:50" x14ac:dyDescent="0.25">
      <c r="AW7063" s="310"/>
      <c r="AX7063" s="310"/>
    </row>
    <row r="7065" spans="49:50" x14ac:dyDescent="0.25">
      <c r="AW7065" s="310"/>
      <c r="AX7065" s="310"/>
    </row>
    <row r="7067" spans="49:50" x14ac:dyDescent="0.25">
      <c r="AW7067" s="310"/>
      <c r="AX7067" s="310"/>
    </row>
    <row r="7069" spans="49:50" x14ac:dyDescent="0.25">
      <c r="AW7069" s="310"/>
      <c r="AX7069" s="310"/>
    </row>
    <row r="7071" spans="49:50" x14ac:dyDescent="0.25">
      <c r="AW7071" s="310"/>
      <c r="AX7071" s="310"/>
    </row>
    <row r="7073" spans="49:50" x14ac:dyDescent="0.25">
      <c r="AW7073" s="310"/>
      <c r="AX7073" s="310"/>
    </row>
    <row r="7075" spans="49:50" x14ac:dyDescent="0.25">
      <c r="AW7075" s="310"/>
      <c r="AX7075" s="310"/>
    </row>
    <row r="7077" spans="49:50" x14ac:dyDescent="0.25">
      <c r="AW7077" s="310"/>
      <c r="AX7077" s="310"/>
    </row>
    <row r="7079" spans="49:50" x14ac:dyDescent="0.25">
      <c r="AW7079" s="310"/>
      <c r="AX7079" s="310"/>
    </row>
    <row r="7081" spans="49:50" x14ac:dyDescent="0.25">
      <c r="AW7081" s="310"/>
      <c r="AX7081" s="310"/>
    </row>
    <row r="7083" spans="49:50" x14ac:dyDescent="0.25">
      <c r="AW7083" s="310"/>
      <c r="AX7083" s="310"/>
    </row>
    <row r="7085" spans="49:50" x14ac:dyDescent="0.25">
      <c r="AW7085" s="310"/>
      <c r="AX7085" s="310"/>
    </row>
    <row r="7087" spans="49:50" x14ac:dyDescent="0.25">
      <c r="AW7087" s="310"/>
      <c r="AX7087" s="310"/>
    </row>
    <row r="7089" spans="49:50" x14ac:dyDescent="0.25">
      <c r="AW7089" s="310"/>
      <c r="AX7089" s="310"/>
    </row>
    <row r="7091" spans="49:50" x14ac:dyDescent="0.25">
      <c r="AW7091" s="310"/>
      <c r="AX7091" s="310"/>
    </row>
    <row r="7093" spans="49:50" x14ac:dyDescent="0.25">
      <c r="AW7093" s="310"/>
      <c r="AX7093" s="310"/>
    </row>
    <row r="7095" spans="49:50" x14ac:dyDescent="0.25">
      <c r="AW7095" s="310"/>
      <c r="AX7095" s="310"/>
    </row>
    <row r="7097" spans="49:50" x14ac:dyDescent="0.25">
      <c r="AW7097" s="310"/>
      <c r="AX7097" s="310"/>
    </row>
    <row r="7099" spans="49:50" x14ac:dyDescent="0.25">
      <c r="AW7099" s="310"/>
      <c r="AX7099" s="310"/>
    </row>
    <row r="7101" spans="49:50" x14ac:dyDescent="0.25">
      <c r="AW7101" s="310"/>
      <c r="AX7101" s="310"/>
    </row>
    <row r="7103" spans="49:50" x14ac:dyDescent="0.25">
      <c r="AW7103" s="310"/>
      <c r="AX7103" s="310"/>
    </row>
    <row r="7105" spans="49:50" x14ac:dyDescent="0.25">
      <c r="AW7105" s="310"/>
      <c r="AX7105" s="310"/>
    </row>
    <row r="7107" spans="49:50" x14ac:dyDescent="0.25">
      <c r="AW7107" s="310"/>
      <c r="AX7107" s="310"/>
    </row>
    <row r="7109" spans="49:50" x14ac:dyDescent="0.25">
      <c r="AW7109" s="310"/>
      <c r="AX7109" s="310"/>
    </row>
    <row r="7111" spans="49:50" x14ac:dyDescent="0.25">
      <c r="AW7111" s="310"/>
      <c r="AX7111" s="310"/>
    </row>
    <row r="7113" spans="49:50" x14ac:dyDescent="0.25">
      <c r="AW7113" s="310"/>
      <c r="AX7113" s="310"/>
    </row>
    <row r="7115" spans="49:50" x14ac:dyDescent="0.25">
      <c r="AW7115" s="310"/>
      <c r="AX7115" s="310"/>
    </row>
    <row r="7117" spans="49:50" x14ac:dyDescent="0.25">
      <c r="AW7117" s="310"/>
      <c r="AX7117" s="310"/>
    </row>
    <row r="7119" spans="49:50" x14ac:dyDescent="0.25">
      <c r="AW7119" s="310"/>
      <c r="AX7119" s="310"/>
    </row>
    <row r="7121" spans="49:50" x14ac:dyDescent="0.25">
      <c r="AW7121" s="310"/>
      <c r="AX7121" s="310"/>
    </row>
    <row r="7123" spans="49:50" x14ac:dyDescent="0.25">
      <c r="AW7123" s="310"/>
      <c r="AX7123" s="310"/>
    </row>
    <row r="7125" spans="49:50" x14ac:dyDescent="0.25">
      <c r="AW7125" s="310"/>
      <c r="AX7125" s="310"/>
    </row>
    <row r="7127" spans="49:50" x14ac:dyDescent="0.25">
      <c r="AW7127" s="310"/>
      <c r="AX7127" s="310"/>
    </row>
    <row r="7129" spans="49:50" x14ac:dyDescent="0.25">
      <c r="AW7129" s="310"/>
      <c r="AX7129" s="310"/>
    </row>
    <row r="7131" spans="49:50" x14ac:dyDescent="0.25">
      <c r="AW7131" s="310"/>
      <c r="AX7131" s="310"/>
    </row>
    <row r="7133" spans="49:50" x14ac:dyDescent="0.25">
      <c r="AW7133" s="310"/>
      <c r="AX7133" s="310"/>
    </row>
    <row r="7135" spans="49:50" x14ac:dyDescent="0.25">
      <c r="AW7135" s="310"/>
      <c r="AX7135" s="310"/>
    </row>
    <row r="7137" spans="49:50" x14ac:dyDescent="0.25">
      <c r="AW7137" s="310"/>
      <c r="AX7137" s="310"/>
    </row>
    <row r="7139" spans="49:50" x14ac:dyDescent="0.25">
      <c r="AW7139" s="310"/>
      <c r="AX7139" s="310"/>
    </row>
    <row r="7141" spans="49:50" x14ac:dyDescent="0.25">
      <c r="AW7141" s="310"/>
      <c r="AX7141" s="310"/>
    </row>
    <row r="7143" spans="49:50" x14ac:dyDescent="0.25">
      <c r="AW7143" s="310"/>
      <c r="AX7143" s="310"/>
    </row>
    <row r="7145" spans="49:50" x14ac:dyDescent="0.25">
      <c r="AW7145" s="310"/>
      <c r="AX7145" s="310"/>
    </row>
    <row r="7147" spans="49:50" x14ac:dyDescent="0.25">
      <c r="AW7147" s="310"/>
      <c r="AX7147" s="310"/>
    </row>
    <row r="7149" spans="49:50" x14ac:dyDescent="0.25">
      <c r="AW7149" s="310"/>
      <c r="AX7149" s="310"/>
    </row>
    <row r="7151" spans="49:50" x14ac:dyDescent="0.25">
      <c r="AW7151" s="310"/>
      <c r="AX7151" s="310"/>
    </row>
    <row r="7153" spans="49:50" x14ac:dyDescent="0.25">
      <c r="AW7153" s="310"/>
      <c r="AX7153" s="310"/>
    </row>
    <row r="7155" spans="49:50" x14ac:dyDescent="0.25">
      <c r="AW7155" s="310"/>
      <c r="AX7155" s="310"/>
    </row>
    <row r="7157" spans="49:50" x14ac:dyDescent="0.25">
      <c r="AW7157" s="310"/>
      <c r="AX7157" s="310"/>
    </row>
    <row r="7159" spans="49:50" x14ac:dyDescent="0.25">
      <c r="AW7159" s="310"/>
      <c r="AX7159" s="310"/>
    </row>
    <row r="7161" spans="49:50" x14ac:dyDescent="0.25">
      <c r="AW7161" s="310"/>
      <c r="AX7161" s="310"/>
    </row>
    <row r="7163" spans="49:50" x14ac:dyDescent="0.25">
      <c r="AW7163" s="310"/>
      <c r="AX7163" s="310"/>
    </row>
    <row r="7165" spans="49:50" x14ac:dyDescent="0.25">
      <c r="AW7165" s="310"/>
      <c r="AX7165" s="310"/>
    </row>
    <row r="7167" spans="49:50" x14ac:dyDescent="0.25">
      <c r="AW7167" s="310"/>
      <c r="AX7167" s="310"/>
    </row>
    <row r="7169" spans="49:50" x14ac:dyDescent="0.25">
      <c r="AW7169" s="310"/>
      <c r="AX7169" s="310"/>
    </row>
    <row r="7171" spans="49:50" x14ac:dyDescent="0.25">
      <c r="AW7171" s="310"/>
      <c r="AX7171" s="310"/>
    </row>
    <row r="7173" spans="49:50" x14ac:dyDescent="0.25">
      <c r="AW7173" s="310"/>
      <c r="AX7173" s="310"/>
    </row>
    <row r="7175" spans="49:50" x14ac:dyDescent="0.25">
      <c r="AW7175" s="310"/>
      <c r="AX7175" s="310"/>
    </row>
    <row r="7177" spans="49:50" x14ac:dyDescent="0.25">
      <c r="AW7177" s="310"/>
      <c r="AX7177" s="310"/>
    </row>
    <row r="7179" spans="49:50" x14ac:dyDescent="0.25">
      <c r="AW7179" s="310"/>
      <c r="AX7179" s="310"/>
    </row>
    <row r="7181" spans="49:50" x14ac:dyDescent="0.25">
      <c r="AW7181" s="310"/>
      <c r="AX7181" s="310"/>
    </row>
    <row r="7183" spans="49:50" x14ac:dyDescent="0.25">
      <c r="AW7183" s="310"/>
      <c r="AX7183" s="310"/>
    </row>
    <row r="7185" spans="49:50" x14ac:dyDescent="0.25">
      <c r="AW7185" s="310"/>
      <c r="AX7185" s="310"/>
    </row>
    <row r="7187" spans="49:50" x14ac:dyDescent="0.25">
      <c r="AW7187" s="310"/>
      <c r="AX7187" s="310"/>
    </row>
    <row r="7189" spans="49:50" x14ac:dyDescent="0.25">
      <c r="AW7189" s="310"/>
      <c r="AX7189" s="310"/>
    </row>
    <row r="7191" spans="49:50" x14ac:dyDescent="0.25">
      <c r="AW7191" s="310"/>
      <c r="AX7191" s="310"/>
    </row>
    <row r="7193" spans="49:50" x14ac:dyDescent="0.25">
      <c r="AW7193" s="310"/>
      <c r="AX7193" s="310"/>
    </row>
    <row r="7195" spans="49:50" x14ac:dyDescent="0.25">
      <c r="AW7195" s="310"/>
      <c r="AX7195" s="310"/>
    </row>
    <row r="7197" spans="49:50" x14ac:dyDescent="0.25">
      <c r="AW7197" s="310"/>
      <c r="AX7197" s="310"/>
    </row>
    <row r="7199" spans="49:50" x14ac:dyDescent="0.25">
      <c r="AW7199" s="310"/>
      <c r="AX7199" s="310"/>
    </row>
    <row r="7201" spans="49:50" x14ac:dyDescent="0.25">
      <c r="AW7201" s="310"/>
      <c r="AX7201" s="310"/>
    </row>
    <row r="7203" spans="49:50" x14ac:dyDescent="0.25">
      <c r="AW7203" s="310"/>
      <c r="AX7203" s="310"/>
    </row>
    <row r="7205" spans="49:50" x14ac:dyDescent="0.25">
      <c r="AW7205" s="310"/>
      <c r="AX7205" s="310"/>
    </row>
    <row r="7207" spans="49:50" x14ac:dyDescent="0.25">
      <c r="AW7207" s="310"/>
      <c r="AX7207" s="310"/>
    </row>
    <row r="7209" spans="49:50" x14ac:dyDescent="0.25">
      <c r="AW7209" s="310"/>
      <c r="AX7209" s="310"/>
    </row>
    <row r="7211" spans="49:50" x14ac:dyDescent="0.25">
      <c r="AW7211" s="310"/>
      <c r="AX7211" s="310"/>
    </row>
    <row r="7213" spans="49:50" x14ac:dyDescent="0.25">
      <c r="AW7213" s="310"/>
      <c r="AX7213" s="310"/>
    </row>
    <row r="7215" spans="49:50" x14ac:dyDescent="0.25">
      <c r="AW7215" s="310"/>
      <c r="AX7215" s="310"/>
    </row>
    <row r="7217" spans="49:50" x14ac:dyDescent="0.25">
      <c r="AW7217" s="310"/>
      <c r="AX7217" s="310"/>
    </row>
    <row r="7219" spans="49:50" x14ac:dyDescent="0.25">
      <c r="AW7219" s="310"/>
      <c r="AX7219" s="310"/>
    </row>
    <row r="7221" spans="49:50" x14ac:dyDescent="0.25">
      <c r="AW7221" s="310"/>
      <c r="AX7221" s="310"/>
    </row>
    <row r="7223" spans="49:50" x14ac:dyDescent="0.25">
      <c r="AW7223" s="310"/>
      <c r="AX7223" s="310"/>
    </row>
    <row r="7225" spans="49:50" x14ac:dyDescent="0.25">
      <c r="AW7225" s="310"/>
      <c r="AX7225" s="310"/>
    </row>
    <row r="7227" spans="49:50" x14ac:dyDescent="0.25">
      <c r="AW7227" s="310"/>
      <c r="AX7227" s="310"/>
    </row>
    <row r="7229" spans="49:50" x14ac:dyDescent="0.25">
      <c r="AW7229" s="310"/>
      <c r="AX7229" s="310"/>
    </row>
    <row r="7231" spans="49:50" x14ac:dyDescent="0.25">
      <c r="AW7231" s="310"/>
      <c r="AX7231" s="310"/>
    </row>
    <row r="7233" spans="49:50" x14ac:dyDescent="0.25">
      <c r="AW7233" s="310"/>
      <c r="AX7233" s="310"/>
    </row>
    <row r="7235" spans="49:50" x14ac:dyDescent="0.25">
      <c r="AW7235" s="310"/>
      <c r="AX7235" s="310"/>
    </row>
    <row r="7237" spans="49:50" x14ac:dyDescent="0.25">
      <c r="AW7237" s="310"/>
      <c r="AX7237" s="310"/>
    </row>
    <row r="7239" spans="49:50" x14ac:dyDescent="0.25">
      <c r="AW7239" s="310"/>
      <c r="AX7239" s="310"/>
    </row>
    <row r="7241" spans="49:50" x14ac:dyDescent="0.25">
      <c r="AW7241" s="310"/>
      <c r="AX7241" s="310"/>
    </row>
    <row r="7243" spans="49:50" x14ac:dyDescent="0.25">
      <c r="AW7243" s="310"/>
      <c r="AX7243" s="310"/>
    </row>
    <row r="7245" spans="49:50" x14ac:dyDescent="0.25">
      <c r="AW7245" s="310"/>
      <c r="AX7245" s="310"/>
    </row>
    <row r="7247" spans="49:50" x14ac:dyDescent="0.25">
      <c r="AW7247" s="310"/>
      <c r="AX7247" s="310"/>
    </row>
    <row r="7249" spans="49:50" x14ac:dyDescent="0.25">
      <c r="AW7249" s="310"/>
      <c r="AX7249" s="310"/>
    </row>
    <row r="7251" spans="49:50" x14ac:dyDescent="0.25">
      <c r="AW7251" s="310"/>
      <c r="AX7251" s="310"/>
    </row>
    <row r="7253" spans="49:50" x14ac:dyDescent="0.25">
      <c r="AW7253" s="310"/>
      <c r="AX7253" s="310"/>
    </row>
    <row r="7255" spans="49:50" x14ac:dyDescent="0.25">
      <c r="AW7255" s="310"/>
      <c r="AX7255" s="310"/>
    </row>
    <row r="7257" spans="49:50" x14ac:dyDescent="0.25">
      <c r="AW7257" s="310"/>
      <c r="AX7257" s="310"/>
    </row>
    <row r="7259" spans="49:50" x14ac:dyDescent="0.25">
      <c r="AW7259" s="310"/>
      <c r="AX7259" s="310"/>
    </row>
    <row r="7261" spans="49:50" x14ac:dyDescent="0.25">
      <c r="AW7261" s="310"/>
      <c r="AX7261" s="310"/>
    </row>
    <row r="7263" spans="49:50" x14ac:dyDescent="0.25">
      <c r="AW7263" s="310"/>
      <c r="AX7263" s="310"/>
    </row>
    <row r="7265" spans="49:50" x14ac:dyDescent="0.25">
      <c r="AW7265" s="310"/>
      <c r="AX7265" s="310"/>
    </row>
    <row r="7267" spans="49:50" x14ac:dyDescent="0.25">
      <c r="AW7267" s="310"/>
      <c r="AX7267" s="310"/>
    </row>
    <row r="7269" spans="49:50" x14ac:dyDescent="0.25">
      <c r="AW7269" s="310"/>
      <c r="AX7269" s="310"/>
    </row>
    <row r="7271" spans="49:50" x14ac:dyDescent="0.25">
      <c r="AW7271" s="310"/>
      <c r="AX7271" s="310"/>
    </row>
    <row r="7273" spans="49:50" x14ac:dyDescent="0.25">
      <c r="AW7273" s="310"/>
      <c r="AX7273" s="310"/>
    </row>
    <row r="7275" spans="49:50" x14ac:dyDescent="0.25">
      <c r="AW7275" s="310"/>
      <c r="AX7275" s="310"/>
    </row>
    <row r="7277" spans="49:50" x14ac:dyDescent="0.25">
      <c r="AW7277" s="310"/>
      <c r="AX7277" s="310"/>
    </row>
    <row r="7279" spans="49:50" x14ac:dyDescent="0.25">
      <c r="AW7279" s="310"/>
      <c r="AX7279" s="310"/>
    </row>
    <row r="7281" spans="49:50" x14ac:dyDescent="0.25">
      <c r="AW7281" s="310"/>
      <c r="AX7281" s="310"/>
    </row>
    <row r="7283" spans="49:50" x14ac:dyDescent="0.25">
      <c r="AW7283" s="310"/>
      <c r="AX7283" s="310"/>
    </row>
    <row r="7285" spans="49:50" x14ac:dyDescent="0.25">
      <c r="AW7285" s="310"/>
      <c r="AX7285" s="310"/>
    </row>
    <row r="7287" spans="49:50" x14ac:dyDescent="0.25">
      <c r="AW7287" s="310"/>
      <c r="AX7287" s="310"/>
    </row>
    <row r="7289" spans="49:50" x14ac:dyDescent="0.25">
      <c r="AW7289" s="310"/>
      <c r="AX7289" s="310"/>
    </row>
    <row r="7291" spans="49:50" x14ac:dyDescent="0.25">
      <c r="AW7291" s="310"/>
      <c r="AX7291" s="310"/>
    </row>
    <row r="7293" spans="49:50" x14ac:dyDescent="0.25">
      <c r="AW7293" s="310"/>
      <c r="AX7293" s="310"/>
    </row>
    <row r="7295" spans="49:50" x14ac:dyDescent="0.25">
      <c r="AW7295" s="310"/>
      <c r="AX7295" s="310"/>
    </row>
    <row r="7297" spans="49:50" x14ac:dyDescent="0.25">
      <c r="AW7297" s="310"/>
      <c r="AX7297" s="310"/>
    </row>
    <row r="7299" spans="49:50" x14ac:dyDescent="0.25">
      <c r="AW7299" s="310"/>
      <c r="AX7299" s="310"/>
    </row>
    <row r="7301" spans="49:50" x14ac:dyDescent="0.25">
      <c r="AW7301" s="310"/>
      <c r="AX7301" s="310"/>
    </row>
    <row r="7303" spans="49:50" x14ac:dyDescent="0.25">
      <c r="AW7303" s="310"/>
      <c r="AX7303" s="310"/>
    </row>
    <row r="7305" spans="49:50" x14ac:dyDescent="0.25">
      <c r="AW7305" s="310"/>
      <c r="AX7305" s="310"/>
    </row>
    <row r="7307" spans="49:50" x14ac:dyDescent="0.25">
      <c r="AW7307" s="310"/>
      <c r="AX7307" s="310"/>
    </row>
    <row r="7309" spans="49:50" x14ac:dyDescent="0.25">
      <c r="AW7309" s="310"/>
      <c r="AX7309" s="310"/>
    </row>
    <row r="7311" spans="49:50" x14ac:dyDescent="0.25">
      <c r="AW7311" s="310"/>
      <c r="AX7311" s="310"/>
    </row>
    <row r="7313" spans="49:50" x14ac:dyDescent="0.25">
      <c r="AW7313" s="310"/>
      <c r="AX7313" s="310"/>
    </row>
    <row r="7315" spans="49:50" x14ac:dyDescent="0.25">
      <c r="AW7315" s="310"/>
      <c r="AX7315" s="310"/>
    </row>
    <row r="7317" spans="49:50" x14ac:dyDescent="0.25">
      <c r="AW7317" s="310"/>
      <c r="AX7317" s="310"/>
    </row>
    <row r="7319" spans="49:50" x14ac:dyDescent="0.25">
      <c r="AW7319" s="310"/>
      <c r="AX7319" s="310"/>
    </row>
    <row r="7321" spans="49:50" x14ac:dyDescent="0.25">
      <c r="AW7321" s="310"/>
      <c r="AX7321" s="310"/>
    </row>
    <row r="7323" spans="49:50" x14ac:dyDescent="0.25">
      <c r="AW7323" s="310"/>
      <c r="AX7323" s="310"/>
    </row>
    <row r="7325" spans="49:50" x14ac:dyDescent="0.25">
      <c r="AW7325" s="310"/>
      <c r="AX7325" s="310"/>
    </row>
    <row r="7327" spans="49:50" x14ac:dyDescent="0.25">
      <c r="AW7327" s="310"/>
      <c r="AX7327" s="310"/>
    </row>
    <row r="7329" spans="49:50" x14ac:dyDescent="0.25">
      <c r="AW7329" s="310"/>
      <c r="AX7329" s="310"/>
    </row>
    <row r="7331" spans="49:50" x14ac:dyDescent="0.25">
      <c r="AW7331" s="310"/>
      <c r="AX7331" s="310"/>
    </row>
    <row r="7333" spans="49:50" x14ac:dyDescent="0.25">
      <c r="AW7333" s="310"/>
      <c r="AX7333" s="310"/>
    </row>
    <row r="7335" spans="49:50" x14ac:dyDescent="0.25">
      <c r="AW7335" s="310"/>
      <c r="AX7335" s="310"/>
    </row>
    <row r="7337" spans="49:50" x14ac:dyDescent="0.25">
      <c r="AW7337" s="310"/>
      <c r="AX7337" s="310"/>
    </row>
    <row r="7339" spans="49:50" x14ac:dyDescent="0.25">
      <c r="AW7339" s="310"/>
      <c r="AX7339" s="310"/>
    </row>
    <row r="7341" spans="49:50" x14ac:dyDescent="0.25">
      <c r="AW7341" s="310"/>
      <c r="AX7341" s="310"/>
    </row>
    <row r="7343" spans="49:50" x14ac:dyDescent="0.25">
      <c r="AW7343" s="310"/>
      <c r="AX7343" s="310"/>
    </row>
    <row r="7345" spans="49:50" x14ac:dyDescent="0.25">
      <c r="AW7345" s="310"/>
      <c r="AX7345" s="310"/>
    </row>
    <row r="7347" spans="49:50" x14ac:dyDescent="0.25">
      <c r="AW7347" s="310"/>
      <c r="AX7347" s="310"/>
    </row>
    <row r="7349" spans="49:50" x14ac:dyDescent="0.25">
      <c r="AW7349" s="310"/>
      <c r="AX7349" s="310"/>
    </row>
    <row r="7351" spans="49:50" x14ac:dyDescent="0.25">
      <c r="AW7351" s="310"/>
      <c r="AX7351" s="310"/>
    </row>
    <row r="7353" spans="49:50" x14ac:dyDescent="0.25">
      <c r="AW7353" s="310"/>
      <c r="AX7353" s="310"/>
    </row>
    <row r="7355" spans="49:50" x14ac:dyDescent="0.25">
      <c r="AW7355" s="310"/>
      <c r="AX7355" s="310"/>
    </row>
    <row r="7357" spans="49:50" x14ac:dyDescent="0.25">
      <c r="AW7357" s="310"/>
      <c r="AX7357" s="310"/>
    </row>
    <row r="7359" spans="49:50" x14ac:dyDescent="0.25">
      <c r="AW7359" s="310"/>
      <c r="AX7359" s="310"/>
    </row>
    <row r="7361" spans="49:50" x14ac:dyDescent="0.25">
      <c r="AW7361" s="310"/>
      <c r="AX7361" s="310"/>
    </row>
    <row r="7363" spans="49:50" x14ac:dyDescent="0.25">
      <c r="AW7363" s="310"/>
      <c r="AX7363" s="310"/>
    </row>
    <row r="7365" spans="49:50" x14ac:dyDescent="0.25">
      <c r="AW7365" s="310"/>
      <c r="AX7365" s="310"/>
    </row>
    <row r="7367" spans="49:50" x14ac:dyDescent="0.25">
      <c r="AW7367" s="310"/>
      <c r="AX7367" s="310"/>
    </row>
    <row r="7369" spans="49:50" x14ac:dyDescent="0.25">
      <c r="AW7369" s="310"/>
      <c r="AX7369" s="310"/>
    </row>
    <row r="7371" spans="49:50" x14ac:dyDescent="0.25">
      <c r="AW7371" s="310"/>
      <c r="AX7371" s="310"/>
    </row>
    <row r="7373" spans="49:50" x14ac:dyDescent="0.25">
      <c r="AW7373" s="310"/>
      <c r="AX7373" s="310"/>
    </row>
    <row r="7375" spans="49:50" x14ac:dyDescent="0.25">
      <c r="AW7375" s="310"/>
      <c r="AX7375" s="310"/>
    </row>
    <row r="7377" spans="49:50" x14ac:dyDescent="0.25">
      <c r="AW7377" s="310"/>
      <c r="AX7377" s="310"/>
    </row>
    <row r="7379" spans="49:50" x14ac:dyDescent="0.25">
      <c r="AW7379" s="310"/>
      <c r="AX7379" s="310"/>
    </row>
    <row r="7381" spans="49:50" x14ac:dyDescent="0.25">
      <c r="AW7381" s="310"/>
      <c r="AX7381" s="310"/>
    </row>
    <row r="7383" spans="49:50" x14ac:dyDescent="0.25">
      <c r="AW7383" s="310"/>
      <c r="AX7383" s="310"/>
    </row>
    <row r="7385" spans="49:50" x14ac:dyDescent="0.25">
      <c r="AW7385" s="310"/>
      <c r="AX7385" s="310"/>
    </row>
    <row r="7387" spans="49:50" x14ac:dyDescent="0.25">
      <c r="AW7387" s="310"/>
      <c r="AX7387" s="310"/>
    </row>
    <row r="7389" spans="49:50" x14ac:dyDescent="0.25">
      <c r="AW7389" s="310"/>
      <c r="AX7389" s="310"/>
    </row>
    <row r="7391" spans="49:50" x14ac:dyDescent="0.25">
      <c r="AW7391" s="310"/>
      <c r="AX7391" s="310"/>
    </row>
    <row r="7393" spans="49:50" x14ac:dyDescent="0.25">
      <c r="AW7393" s="310"/>
      <c r="AX7393" s="310"/>
    </row>
    <row r="7395" spans="49:50" x14ac:dyDescent="0.25">
      <c r="AW7395" s="310"/>
      <c r="AX7395" s="310"/>
    </row>
    <row r="7397" spans="49:50" x14ac:dyDescent="0.25">
      <c r="AW7397" s="310"/>
      <c r="AX7397" s="310"/>
    </row>
    <row r="7399" spans="49:50" x14ac:dyDescent="0.25">
      <c r="AW7399" s="310"/>
      <c r="AX7399" s="310"/>
    </row>
    <row r="7401" spans="49:50" x14ac:dyDescent="0.25">
      <c r="AW7401" s="310"/>
      <c r="AX7401" s="310"/>
    </row>
    <row r="7403" spans="49:50" x14ac:dyDescent="0.25">
      <c r="AW7403" s="310"/>
      <c r="AX7403" s="310"/>
    </row>
    <row r="7405" spans="49:50" x14ac:dyDescent="0.25">
      <c r="AW7405" s="310"/>
      <c r="AX7405" s="310"/>
    </row>
    <row r="7407" spans="49:50" x14ac:dyDescent="0.25">
      <c r="AW7407" s="310"/>
      <c r="AX7407" s="310"/>
    </row>
    <row r="7409" spans="49:50" x14ac:dyDescent="0.25">
      <c r="AW7409" s="310"/>
      <c r="AX7409" s="310"/>
    </row>
    <row r="7411" spans="49:50" x14ac:dyDescent="0.25">
      <c r="AW7411" s="310"/>
      <c r="AX7411" s="310"/>
    </row>
    <row r="7413" spans="49:50" x14ac:dyDescent="0.25">
      <c r="AW7413" s="310"/>
      <c r="AX7413" s="310"/>
    </row>
    <row r="7415" spans="49:50" x14ac:dyDescent="0.25">
      <c r="AW7415" s="310"/>
      <c r="AX7415" s="310"/>
    </row>
    <row r="7417" spans="49:50" x14ac:dyDescent="0.25">
      <c r="AW7417" s="310"/>
      <c r="AX7417" s="310"/>
    </row>
    <row r="7419" spans="49:50" x14ac:dyDescent="0.25">
      <c r="AW7419" s="310"/>
      <c r="AX7419" s="310"/>
    </row>
    <row r="7421" spans="49:50" x14ac:dyDescent="0.25">
      <c r="AW7421" s="310"/>
      <c r="AX7421" s="310"/>
    </row>
    <row r="7423" spans="49:50" x14ac:dyDescent="0.25">
      <c r="AW7423" s="310"/>
      <c r="AX7423" s="310"/>
    </row>
    <row r="7425" spans="49:50" x14ac:dyDescent="0.25">
      <c r="AW7425" s="310"/>
      <c r="AX7425" s="310"/>
    </row>
    <row r="7427" spans="49:50" x14ac:dyDescent="0.25">
      <c r="AW7427" s="310"/>
      <c r="AX7427" s="310"/>
    </row>
    <row r="7429" spans="49:50" x14ac:dyDescent="0.25">
      <c r="AW7429" s="310"/>
      <c r="AX7429" s="310"/>
    </row>
    <row r="7431" spans="49:50" x14ac:dyDescent="0.25">
      <c r="AW7431" s="310"/>
      <c r="AX7431" s="310"/>
    </row>
    <row r="7433" spans="49:50" x14ac:dyDescent="0.25">
      <c r="AW7433" s="310"/>
      <c r="AX7433" s="310"/>
    </row>
    <row r="7435" spans="49:50" x14ac:dyDescent="0.25">
      <c r="AW7435" s="310"/>
      <c r="AX7435" s="310"/>
    </row>
    <row r="7437" spans="49:50" x14ac:dyDescent="0.25">
      <c r="AW7437" s="310"/>
      <c r="AX7437" s="310"/>
    </row>
    <row r="7439" spans="49:50" x14ac:dyDescent="0.25">
      <c r="AW7439" s="310"/>
      <c r="AX7439" s="310"/>
    </row>
    <row r="7441" spans="49:50" x14ac:dyDescent="0.25">
      <c r="AW7441" s="310"/>
      <c r="AX7441" s="310"/>
    </row>
    <row r="7443" spans="49:50" x14ac:dyDescent="0.25">
      <c r="AW7443" s="310"/>
      <c r="AX7443" s="310"/>
    </row>
    <row r="7445" spans="49:50" x14ac:dyDescent="0.25">
      <c r="AW7445" s="310"/>
      <c r="AX7445" s="310"/>
    </row>
    <row r="7447" spans="49:50" x14ac:dyDescent="0.25">
      <c r="AW7447" s="310"/>
      <c r="AX7447" s="310"/>
    </row>
    <row r="7449" spans="49:50" x14ac:dyDescent="0.25">
      <c r="AW7449" s="310"/>
      <c r="AX7449" s="310"/>
    </row>
    <row r="7451" spans="49:50" x14ac:dyDescent="0.25">
      <c r="AW7451" s="310"/>
      <c r="AX7451" s="310"/>
    </row>
    <row r="7453" spans="49:50" x14ac:dyDescent="0.25">
      <c r="AW7453" s="310"/>
      <c r="AX7453" s="310"/>
    </row>
    <row r="7455" spans="49:50" x14ac:dyDescent="0.25">
      <c r="AW7455" s="310"/>
      <c r="AX7455" s="310"/>
    </row>
    <row r="7457" spans="49:50" x14ac:dyDescent="0.25">
      <c r="AW7457" s="310"/>
      <c r="AX7457" s="310"/>
    </row>
    <row r="7459" spans="49:50" x14ac:dyDescent="0.25">
      <c r="AW7459" s="310"/>
      <c r="AX7459" s="310"/>
    </row>
    <row r="7461" spans="49:50" x14ac:dyDescent="0.25">
      <c r="AW7461" s="310"/>
      <c r="AX7461" s="310"/>
    </row>
    <row r="7463" spans="49:50" x14ac:dyDescent="0.25">
      <c r="AW7463" s="310"/>
      <c r="AX7463" s="310"/>
    </row>
    <row r="7465" spans="49:50" x14ac:dyDescent="0.25">
      <c r="AW7465" s="310"/>
      <c r="AX7465" s="310"/>
    </row>
    <row r="7467" spans="49:50" x14ac:dyDescent="0.25">
      <c r="AW7467" s="310"/>
      <c r="AX7467" s="310"/>
    </row>
    <row r="7469" spans="49:50" x14ac:dyDescent="0.25">
      <c r="AW7469" s="310"/>
      <c r="AX7469" s="310"/>
    </row>
    <row r="7471" spans="49:50" x14ac:dyDescent="0.25">
      <c r="AW7471" s="310"/>
      <c r="AX7471" s="310"/>
    </row>
    <row r="7473" spans="49:50" x14ac:dyDescent="0.25">
      <c r="AW7473" s="310"/>
      <c r="AX7473" s="310"/>
    </row>
    <row r="7475" spans="49:50" x14ac:dyDescent="0.25">
      <c r="AW7475" s="310"/>
      <c r="AX7475" s="310"/>
    </row>
    <row r="7477" spans="49:50" x14ac:dyDescent="0.25">
      <c r="AW7477" s="310"/>
      <c r="AX7477" s="310"/>
    </row>
    <row r="7479" spans="49:50" x14ac:dyDescent="0.25">
      <c r="AW7479" s="310"/>
      <c r="AX7479" s="310"/>
    </row>
    <row r="7481" spans="49:50" x14ac:dyDescent="0.25">
      <c r="AW7481" s="310"/>
      <c r="AX7481" s="310"/>
    </row>
    <row r="7483" spans="49:50" x14ac:dyDescent="0.25">
      <c r="AW7483" s="310"/>
      <c r="AX7483" s="310"/>
    </row>
    <row r="7485" spans="49:50" x14ac:dyDescent="0.25">
      <c r="AW7485" s="310"/>
      <c r="AX7485" s="310"/>
    </row>
    <row r="7487" spans="49:50" x14ac:dyDescent="0.25">
      <c r="AW7487" s="310"/>
      <c r="AX7487" s="310"/>
    </row>
    <row r="7489" spans="49:50" x14ac:dyDescent="0.25">
      <c r="AW7489" s="310"/>
      <c r="AX7489" s="310"/>
    </row>
    <row r="7491" spans="49:50" x14ac:dyDescent="0.25">
      <c r="AW7491" s="310"/>
      <c r="AX7491" s="310"/>
    </row>
    <row r="7493" spans="49:50" x14ac:dyDescent="0.25">
      <c r="AW7493" s="310"/>
      <c r="AX7493" s="310"/>
    </row>
    <row r="7495" spans="49:50" x14ac:dyDescent="0.25">
      <c r="AW7495" s="310"/>
      <c r="AX7495" s="310"/>
    </row>
    <row r="7497" spans="49:50" x14ac:dyDescent="0.25">
      <c r="AW7497" s="310"/>
      <c r="AX7497" s="310"/>
    </row>
    <row r="7499" spans="49:50" x14ac:dyDescent="0.25">
      <c r="AW7499" s="310"/>
      <c r="AX7499" s="310"/>
    </row>
    <row r="7501" spans="49:50" x14ac:dyDescent="0.25">
      <c r="AW7501" s="310"/>
      <c r="AX7501" s="310"/>
    </row>
    <row r="7503" spans="49:50" x14ac:dyDescent="0.25">
      <c r="AW7503" s="310"/>
      <c r="AX7503" s="310"/>
    </row>
    <row r="7505" spans="49:50" x14ac:dyDescent="0.25">
      <c r="AW7505" s="310"/>
      <c r="AX7505" s="310"/>
    </row>
    <row r="7507" spans="49:50" x14ac:dyDescent="0.25">
      <c r="AW7507" s="310"/>
      <c r="AX7507" s="310"/>
    </row>
    <row r="7509" spans="49:50" x14ac:dyDescent="0.25">
      <c r="AW7509" s="310"/>
      <c r="AX7509" s="310"/>
    </row>
    <row r="7511" spans="49:50" x14ac:dyDescent="0.25">
      <c r="AW7511" s="310"/>
      <c r="AX7511" s="310"/>
    </row>
    <row r="7513" spans="49:50" x14ac:dyDescent="0.25">
      <c r="AW7513" s="310"/>
      <c r="AX7513" s="310"/>
    </row>
    <row r="7515" spans="49:50" x14ac:dyDescent="0.25">
      <c r="AW7515" s="310"/>
      <c r="AX7515" s="310"/>
    </row>
    <row r="7517" spans="49:50" x14ac:dyDescent="0.25">
      <c r="AW7517" s="310"/>
      <c r="AX7517" s="310"/>
    </row>
    <row r="7519" spans="49:50" x14ac:dyDescent="0.25">
      <c r="AW7519" s="310"/>
      <c r="AX7519" s="310"/>
    </row>
    <row r="7521" spans="49:50" x14ac:dyDescent="0.25">
      <c r="AW7521" s="310"/>
      <c r="AX7521" s="310"/>
    </row>
    <row r="7523" spans="49:50" x14ac:dyDescent="0.25">
      <c r="AW7523" s="310"/>
      <c r="AX7523" s="310"/>
    </row>
    <row r="7525" spans="49:50" x14ac:dyDescent="0.25">
      <c r="AW7525" s="310"/>
      <c r="AX7525" s="310"/>
    </row>
    <row r="7527" spans="49:50" x14ac:dyDescent="0.25">
      <c r="AW7527" s="310"/>
      <c r="AX7527" s="310"/>
    </row>
    <row r="7529" spans="49:50" x14ac:dyDescent="0.25">
      <c r="AW7529" s="310"/>
      <c r="AX7529" s="310"/>
    </row>
    <row r="7531" spans="49:50" x14ac:dyDescent="0.25">
      <c r="AW7531" s="310"/>
      <c r="AX7531" s="310"/>
    </row>
    <row r="7533" spans="49:50" x14ac:dyDescent="0.25">
      <c r="AW7533" s="310"/>
      <c r="AX7533" s="310"/>
    </row>
    <row r="7535" spans="49:50" x14ac:dyDescent="0.25">
      <c r="AW7535" s="310"/>
      <c r="AX7535" s="310"/>
    </row>
    <row r="7537" spans="49:50" x14ac:dyDescent="0.25">
      <c r="AW7537" s="310"/>
      <c r="AX7537" s="310"/>
    </row>
    <row r="7539" spans="49:50" x14ac:dyDescent="0.25">
      <c r="AW7539" s="310"/>
      <c r="AX7539" s="310"/>
    </row>
    <row r="7541" spans="49:50" x14ac:dyDescent="0.25">
      <c r="AW7541" s="310"/>
      <c r="AX7541" s="310"/>
    </row>
    <row r="7543" spans="49:50" x14ac:dyDescent="0.25">
      <c r="AW7543" s="310"/>
      <c r="AX7543" s="310"/>
    </row>
    <row r="7545" spans="49:50" x14ac:dyDescent="0.25">
      <c r="AW7545" s="310"/>
      <c r="AX7545" s="310"/>
    </row>
    <row r="7547" spans="49:50" x14ac:dyDescent="0.25">
      <c r="AW7547" s="310"/>
      <c r="AX7547" s="310"/>
    </row>
    <row r="7549" spans="49:50" x14ac:dyDescent="0.25">
      <c r="AW7549" s="310"/>
      <c r="AX7549" s="310"/>
    </row>
    <row r="7551" spans="49:50" x14ac:dyDescent="0.25">
      <c r="AW7551" s="310"/>
      <c r="AX7551" s="310"/>
    </row>
    <row r="7553" spans="49:50" x14ac:dyDescent="0.25">
      <c r="AW7553" s="310"/>
      <c r="AX7553" s="310"/>
    </row>
    <row r="7555" spans="49:50" x14ac:dyDescent="0.25">
      <c r="AW7555" s="310"/>
      <c r="AX7555" s="310"/>
    </row>
    <row r="7557" spans="49:50" x14ac:dyDescent="0.25">
      <c r="AW7557" s="310"/>
      <c r="AX7557" s="310"/>
    </row>
    <row r="7559" spans="49:50" x14ac:dyDescent="0.25">
      <c r="AW7559" s="310"/>
      <c r="AX7559" s="310"/>
    </row>
    <row r="7561" spans="49:50" x14ac:dyDescent="0.25">
      <c r="AW7561" s="310"/>
      <c r="AX7561" s="310"/>
    </row>
    <row r="7563" spans="49:50" x14ac:dyDescent="0.25">
      <c r="AW7563" s="310"/>
      <c r="AX7563" s="310"/>
    </row>
    <row r="7565" spans="49:50" x14ac:dyDescent="0.25">
      <c r="AW7565" s="310"/>
      <c r="AX7565" s="310"/>
    </row>
    <row r="7567" spans="49:50" x14ac:dyDescent="0.25">
      <c r="AW7567" s="310"/>
      <c r="AX7567" s="310"/>
    </row>
    <row r="7569" spans="49:50" x14ac:dyDescent="0.25">
      <c r="AW7569" s="310"/>
      <c r="AX7569" s="310"/>
    </row>
    <row r="7571" spans="49:50" x14ac:dyDescent="0.25">
      <c r="AW7571" s="310"/>
      <c r="AX7571" s="310"/>
    </row>
    <row r="7573" spans="49:50" x14ac:dyDescent="0.25">
      <c r="AW7573" s="310"/>
      <c r="AX7573" s="310"/>
    </row>
    <row r="7575" spans="49:50" x14ac:dyDescent="0.25">
      <c r="AW7575" s="310"/>
      <c r="AX7575" s="310"/>
    </row>
    <row r="7577" spans="49:50" x14ac:dyDescent="0.25">
      <c r="AW7577" s="310"/>
      <c r="AX7577" s="310"/>
    </row>
    <row r="7579" spans="49:50" x14ac:dyDescent="0.25">
      <c r="AW7579" s="310"/>
      <c r="AX7579" s="310"/>
    </row>
    <row r="7581" spans="49:50" x14ac:dyDescent="0.25">
      <c r="AW7581" s="310"/>
      <c r="AX7581" s="310"/>
    </row>
    <row r="7583" spans="49:50" x14ac:dyDescent="0.25">
      <c r="AW7583" s="310"/>
      <c r="AX7583" s="310"/>
    </row>
    <row r="7585" spans="49:50" x14ac:dyDescent="0.25">
      <c r="AW7585" s="310"/>
      <c r="AX7585" s="310"/>
    </row>
    <row r="7587" spans="49:50" x14ac:dyDescent="0.25">
      <c r="AW7587" s="310"/>
      <c r="AX7587" s="310"/>
    </row>
    <row r="7589" spans="49:50" x14ac:dyDescent="0.25">
      <c r="AW7589" s="310"/>
      <c r="AX7589" s="310"/>
    </row>
    <row r="7591" spans="49:50" x14ac:dyDescent="0.25">
      <c r="AW7591" s="310"/>
      <c r="AX7591" s="310"/>
    </row>
    <row r="7593" spans="49:50" x14ac:dyDescent="0.25">
      <c r="AW7593" s="310"/>
      <c r="AX7593" s="310"/>
    </row>
    <row r="7595" spans="49:50" x14ac:dyDescent="0.25">
      <c r="AW7595" s="310"/>
      <c r="AX7595" s="310"/>
    </row>
    <row r="7597" spans="49:50" x14ac:dyDescent="0.25">
      <c r="AW7597" s="310"/>
      <c r="AX7597" s="310"/>
    </row>
    <row r="7599" spans="49:50" x14ac:dyDescent="0.25">
      <c r="AW7599" s="310"/>
      <c r="AX7599" s="310"/>
    </row>
    <row r="7601" spans="49:50" x14ac:dyDescent="0.25">
      <c r="AW7601" s="310"/>
      <c r="AX7601" s="310"/>
    </row>
    <row r="7603" spans="49:50" x14ac:dyDescent="0.25">
      <c r="AW7603" s="310"/>
      <c r="AX7603" s="310"/>
    </row>
    <row r="7605" spans="49:50" x14ac:dyDescent="0.25">
      <c r="AW7605" s="310"/>
      <c r="AX7605" s="310"/>
    </row>
    <row r="7607" spans="49:50" x14ac:dyDescent="0.25">
      <c r="AW7607" s="310"/>
      <c r="AX7607" s="310"/>
    </row>
    <row r="7609" spans="49:50" x14ac:dyDescent="0.25">
      <c r="AW7609" s="310"/>
      <c r="AX7609" s="310"/>
    </row>
    <row r="7611" spans="49:50" x14ac:dyDescent="0.25">
      <c r="AW7611" s="310"/>
      <c r="AX7611" s="310"/>
    </row>
    <row r="7613" spans="49:50" x14ac:dyDescent="0.25">
      <c r="AW7613" s="310"/>
      <c r="AX7613" s="310"/>
    </row>
    <row r="7615" spans="49:50" x14ac:dyDescent="0.25">
      <c r="AW7615" s="310"/>
      <c r="AX7615" s="310"/>
    </row>
    <row r="7617" spans="49:50" x14ac:dyDescent="0.25">
      <c r="AW7617" s="310"/>
      <c r="AX7617" s="310"/>
    </row>
    <row r="7619" spans="49:50" x14ac:dyDescent="0.25">
      <c r="AW7619" s="310"/>
      <c r="AX7619" s="310"/>
    </row>
    <row r="7621" spans="49:50" x14ac:dyDescent="0.25">
      <c r="AW7621" s="310"/>
      <c r="AX7621" s="310"/>
    </row>
    <row r="7623" spans="49:50" x14ac:dyDescent="0.25">
      <c r="AW7623" s="310"/>
      <c r="AX7623" s="310"/>
    </row>
    <row r="7625" spans="49:50" x14ac:dyDescent="0.25">
      <c r="AW7625" s="310"/>
      <c r="AX7625" s="310"/>
    </row>
    <row r="7627" spans="49:50" x14ac:dyDescent="0.25">
      <c r="AW7627" s="310"/>
      <c r="AX7627" s="310"/>
    </row>
    <row r="7629" spans="49:50" x14ac:dyDescent="0.25">
      <c r="AW7629" s="310"/>
      <c r="AX7629" s="310"/>
    </row>
    <row r="7631" spans="49:50" x14ac:dyDescent="0.25">
      <c r="AW7631" s="310"/>
      <c r="AX7631" s="310"/>
    </row>
    <row r="7633" spans="49:50" x14ac:dyDescent="0.25">
      <c r="AW7633" s="310"/>
      <c r="AX7633" s="310"/>
    </row>
    <row r="7635" spans="49:50" x14ac:dyDescent="0.25">
      <c r="AW7635" s="310"/>
      <c r="AX7635" s="310"/>
    </row>
    <row r="7637" spans="49:50" x14ac:dyDescent="0.25">
      <c r="AW7637" s="310"/>
      <c r="AX7637" s="310"/>
    </row>
    <row r="7639" spans="49:50" x14ac:dyDescent="0.25">
      <c r="AW7639" s="310"/>
      <c r="AX7639" s="310"/>
    </row>
    <row r="7641" spans="49:50" x14ac:dyDescent="0.25">
      <c r="AW7641" s="310"/>
      <c r="AX7641" s="310"/>
    </row>
    <row r="7643" spans="49:50" x14ac:dyDescent="0.25">
      <c r="AW7643" s="310"/>
      <c r="AX7643" s="310"/>
    </row>
    <row r="7645" spans="49:50" x14ac:dyDescent="0.25">
      <c r="AW7645" s="310"/>
      <c r="AX7645" s="310"/>
    </row>
    <row r="7647" spans="49:50" x14ac:dyDescent="0.25">
      <c r="AW7647" s="310"/>
      <c r="AX7647" s="310"/>
    </row>
    <row r="7649" spans="49:50" x14ac:dyDescent="0.25">
      <c r="AW7649" s="310"/>
      <c r="AX7649" s="310"/>
    </row>
    <row r="7651" spans="49:50" x14ac:dyDescent="0.25">
      <c r="AW7651" s="310"/>
      <c r="AX7651" s="310"/>
    </row>
    <row r="7653" spans="49:50" x14ac:dyDescent="0.25">
      <c r="AW7653" s="310"/>
      <c r="AX7653" s="310"/>
    </row>
    <row r="7655" spans="49:50" x14ac:dyDescent="0.25">
      <c r="AW7655" s="310"/>
      <c r="AX7655" s="310"/>
    </row>
    <row r="7657" spans="49:50" x14ac:dyDescent="0.25">
      <c r="AW7657" s="310"/>
      <c r="AX7657" s="310"/>
    </row>
    <row r="7659" spans="49:50" x14ac:dyDescent="0.25">
      <c r="AW7659" s="310"/>
      <c r="AX7659" s="310"/>
    </row>
    <row r="7661" spans="49:50" x14ac:dyDescent="0.25">
      <c r="AW7661" s="310"/>
      <c r="AX7661" s="310"/>
    </row>
    <row r="7663" spans="49:50" x14ac:dyDescent="0.25">
      <c r="AW7663" s="310"/>
      <c r="AX7663" s="310"/>
    </row>
    <row r="7665" spans="49:50" x14ac:dyDescent="0.25">
      <c r="AW7665" s="310"/>
      <c r="AX7665" s="310"/>
    </row>
    <row r="7667" spans="49:50" x14ac:dyDescent="0.25">
      <c r="AW7667" s="310"/>
      <c r="AX7667" s="310"/>
    </row>
    <row r="7669" spans="49:50" x14ac:dyDescent="0.25">
      <c r="AW7669" s="310"/>
      <c r="AX7669" s="310"/>
    </row>
    <row r="7671" spans="49:50" x14ac:dyDescent="0.25">
      <c r="AW7671" s="310"/>
      <c r="AX7671" s="310"/>
    </row>
    <row r="7673" spans="49:50" x14ac:dyDescent="0.25">
      <c r="AW7673" s="310"/>
      <c r="AX7673" s="310"/>
    </row>
    <row r="7675" spans="49:50" x14ac:dyDescent="0.25">
      <c r="AW7675" s="310"/>
      <c r="AX7675" s="310"/>
    </row>
    <row r="7677" spans="49:50" x14ac:dyDescent="0.25">
      <c r="AW7677" s="310"/>
      <c r="AX7677" s="310"/>
    </row>
    <row r="7679" spans="49:50" x14ac:dyDescent="0.25">
      <c r="AW7679" s="310"/>
      <c r="AX7679" s="310"/>
    </row>
    <row r="7681" spans="49:50" x14ac:dyDescent="0.25">
      <c r="AW7681" s="310"/>
      <c r="AX7681" s="310"/>
    </row>
    <row r="7683" spans="49:50" x14ac:dyDescent="0.25">
      <c r="AW7683" s="310"/>
      <c r="AX7683" s="310"/>
    </row>
    <row r="7685" spans="49:50" x14ac:dyDescent="0.25">
      <c r="AW7685" s="310"/>
      <c r="AX7685" s="310"/>
    </row>
    <row r="7687" spans="49:50" x14ac:dyDescent="0.25">
      <c r="AW7687" s="310"/>
      <c r="AX7687" s="310"/>
    </row>
    <row r="7689" spans="49:50" x14ac:dyDescent="0.25">
      <c r="AW7689" s="310"/>
      <c r="AX7689" s="310"/>
    </row>
    <row r="7691" spans="49:50" x14ac:dyDescent="0.25">
      <c r="AW7691" s="310"/>
      <c r="AX7691" s="310"/>
    </row>
    <row r="7693" spans="49:50" x14ac:dyDescent="0.25">
      <c r="AW7693" s="310"/>
      <c r="AX7693" s="310"/>
    </row>
    <row r="7695" spans="49:50" x14ac:dyDescent="0.25">
      <c r="AW7695" s="310"/>
      <c r="AX7695" s="310"/>
    </row>
    <row r="7697" spans="49:50" x14ac:dyDescent="0.25">
      <c r="AW7697" s="310"/>
      <c r="AX7697" s="310"/>
    </row>
    <row r="7699" spans="49:50" x14ac:dyDescent="0.25">
      <c r="AW7699" s="310"/>
      <c r="AX7699" s="310"/>
    </row>
    <row r="7701" spans="49:50" x14ac:dyDescent="0.25">
      <c r="AW7701" s="310"/>
      <c r="AX7701" s="310"/>
    </row>
    <row r="7703" spans="49:50" x14ac:dyDescent="0.25">
      <c r="AW7703" s="310"/>
      <c r="AX7703" s="310"/>
    </row>
    <row r="7705" spans="49:50" x14ac:dyDescent="0.25">
      <c r="AW7705" s="310"/>
      <c r="AX7705" s="310"/>
    </row>
    <row r="7707" spans="49:50" x14ac:dyDescent="0.25">
      <c r="AW7707" s="310"/>
      <c r="AX7707" s="310"/>
    </row>
    <row r="7709" spans="49:50" x14ac:dyDescent="0.25">
      <c r="AW7709" s="310"/>
      <c r="AX7709" s="310"/>
    </row>
    <row r="7711" spans="49:50" x14ac:dyDescent="0.25">
      <c r="AW7711" s="310"/>
      <c r="AX7711" s="310"/>
    </row>
    <row r="7713" spans="49:50" x14ac:dyDescent="0.25">
      <c r="AW7713" s="310"/>
      <c r="AX7713" s="310"/>
    </row>
    <row r="7715" spans="49:50" x14ac:dyDescent="0.25">
      <c r="AW7715" s="310"/>
      <c r="AX7715" s="310"/>
    </row>
    <row r="7717" spans="49:50" x14ac:dyDescent="0.25">
      <c r="AW7717" s="310"/>
      <c r="AX7717" s="310"/>
    </row>
    <row r="7719" spans="49:50" x14ac:dyDescent="0.25">
      <c r="AW7719" s="310"/>
      <c r="AX7719" s="310"/>
    </row>
    <row r="7721" spans="49:50" x14ac:dyDescent="0.25">
      <c r="AW7721" s="310"/>
      <c r="AX7721" s="310"/>
    </row>
    <row r="7723" spans="49:50" x14ac:dyDescent="0.25">
      <c r="AW7723" s="310"/>
      <c r="AX7723" s="310"/>
    </row>
    <row r="7725" spans="49:50" x14ac:dyDescent="0.25">
      <c r="AW7725" s="310"/>
      <c r="AX7725" s="310"/>
    </row>
    <row r="7727" spans="49:50" x14ac:dyDescent="0.25">
      <c r="AW7727" s="310"/>
      <c r="AX7727" s="310"/>
    </row>
    <row r="7729" spans="49:50" x14ac:dyDescent="0.25">
      <c r="AW7729" s="310"/>
      <c r="AX7729" s="310"/>
    </row>
    <row r="7731" spans="49:50" x14ac:dyDescent="0.25">
      <c r="AW7731" s="310"/>
      <c r="AX7731" s="310"/>
    </row>
    <row r="7733" spans="49:50" x14ac:dyDescent="0.25">
      <c r="AW7733" s="310"/>
      <c r="AX7733" s="310"/>
    </row>
    <row r="7735" spans="49:50" x14ac:dyDescent="0.25">
      <c r="AW7735" s="310"/>
      <c r="AX7735" s="310"/>
    </row>
    <row r="7737" spans="49:50" x14ac:dyDescent="0.25">
      <c r="AW7737" s="310"/>
      <c r="AX7737" s="310"/>
    </row>
    <row r="7739" spans="49:50" x14ac:dyDescent="0.25">
      <c r="AW7739" s="310"/>
      <c r="AX7739" s="310"/>
    </row>
    <row r="7741" spans="49:50" x14ac:dyDescent="0.25">
      <c r="AW7741" s="310"/>
      <c r="AX7741" s="310"/>
    </row>
    <row r="7743" spans="49:50" x14ac:dyDescent="0.25">
      <c r="AW7743" s="310"/>
      <c r="AX7743" s="310"/>
    </row>
    <row r="7745" spans="49:50" x14ac:dyDescent="0.25">
      <c r="AW7745" s="310"/>
      <c r="AX7745" s="310"/>
    </row>
    <row r="7747" spans="49:50" x14ac:dyDescent="0.25">
      <c r="AW7747" s="310"/>
      <c r="AX7747" s="310"/>
    </row>
    <row r="7749" spans="49:50" x14ac:dyDescent="0.25">
      <c r="AW7749" s="310"/>
      <c r="AX7749" s="310"/>
    </row>
    <row r="7751" spans="49:50" x14ac:dyDescent="0.25">
      <c r="AW7751" s="310"/>
      <c r="AX7751" s="310"/>
    </row>
    <row r="7753" spans="49:50" x14ac:dyDescent="0.25">
      <c r="AW7753" s="310"/>
      <c r="AX7753" s="310"/>
    </row>
    <row r="7755" spans="49:50" x14ac:dyDescent="0.25">
      <c r="AW7755" s="310"/>
      <c r="AX7755" s="310"/>
    </row>
    <row r="7757" spans="49:50" x14ac:dyDescent="0.25">
      <c r="AW7757" s="310"/>
      <c r="AX7757" s="310"/>
    </row>
    <row r="7759" spans="49:50" x14ac:dyDescent="0.25">
      <c r="AW7759" s="310"/>
      <c r="AX7759" s="310"/>
    </row>
    <row r="7761" spans="49:50" x14ac:dyDescent="0.25">
      <c r="AW7761" s="310"/>
      <c r="AX7761" s="310"/>
    </row>
    <row r="7763" spans="49:50" x14ac:dyDescent="0.25">
      <c r="AW7763" s="310"/>
      <c r="AX7763" s="310"/>
    </row>
    <row r="7765" spans="49:50" x14ac:dyDescent="0.25">
      <c r="AW7765" s="310"/>
      <c r="AX7765" s="310"/>
    </row>
    <row r="7767" spans="49:50" x14ac:dyDescent="0.25">
      <c r="AW7767" s="310"/>
      <c r="AX7767" s="310"/>
    </row>
    <row r="7769" spans="49:50" x14ac:dyDescent="0.25">
      <c r="AW7769" s="310"/>
      <c r="AX7769" s="310"/>
    </row>
    <row r="7771" spans="49:50" x14ac:dyDescent="0.25">
      <c r="AW7771" s="310"/>
      <c r="AX7771" s="310"/>
    </row>
    <row r="7773" spans="49:50" x14ac:dyDescent="0.25">
      <c r="AW7773" s="310"/>
      <c r="AX7773" s="310"/>
    </row>
    <row r="7775" spans="49:50" x14ac:dyDescent="0.25">
      <c r="AW7775" s="310"/>
      <c r="AX7775" s="310"/>
    </row>
    <row r="7777" spans="49:50" x14ac:dyDescent="0.25">
      <c r="AW7777" s="310"/>
      <c r="AX7777" s="310"/>
    </row>
    <row r="7779" spans="49:50" x14ac:dyDescent="0.25">
      <c r="AW7779" s="310"/>
      <c r="AX7779" s="310"/>
    </row>
    <row r="7781" spans="49:50" x14ac:dyDescent="0.25">
      <c r="AW7781" s="310"/>
      <c r="AX7781" s="310"/>
    </row>
    <row r="7783" spans="49:50" x14ac:dyDescent="0.25">
      <c r="AW7783" s="310"/>
      <c r="AX7783" s="310"/>
    </row>
    <row r="7785" spans="49:50" x14ac:dyDescent="0.25">
      <c r="AW7785" s="310"/>
      <c r="AX7785" s="310"/>
    </row>
    <row r="7787" spans="49:50" x14ac:dyDescent="0.25">
      <c r="AW7787" s="310"/>
      <c r="AX7787" s="310"/>
    </row>
    <row r="7789" spans="49:50" x14ac:dyDescent="0.25">
      <c r="AW7789" s="310"/>
      <c r="AX7789" s="310"/>
    </row>
    <row r="7791" spans="49:50" x14ac:dyDescent="0.25">
      <c r="AW7791" s="310"/>
      <c r="AX7791" s="310"/>
    </row>
    <row r="7793" spans="49:50" x14ac:dyDescent="0.25">
      <c r="AW7793" s="310"/>
      <c r="AX7793" s="310"/>
    </row>
    <row r="7795" spans="49:50" x14ac:dyDescent="0.25">
      <c r="AW7795" s="310"/>
      <c r="AX7795" s="310"/>
    </row>
    <row r="7797" spans="49:50" x14ac:dyDescent="0.25">
      <c r="AW7797" s="310"/>
      <c r="AX7797" s="310"/>
    </row>
    <row r="7799" spans="49:50" x14ac:dyDescent="0.25">
      <c r="AW7799" s="310"/>
      <c r="AX7799" s="310"/>
    </row>
    <row r="7801" spans="49:50" x14ac:dyDescent="0.25">
      <c r="AW7801" s="310"/>
      <c r="AX7801" s="310"/>
    </row>
    <row r="7803" spans="49:50" x14ac:dyDescent="0.25">
      <c r="AW7803" s="310"/>
      <c r="AX7803" s="310"/>
    </row>
    <row r="7805" spans="49:50" x14ac:dyDescent="0.25">
      <c r="AW7805" s="310"/>
      <c r="AX7805" s="310"/>
    </row>
    <row r="7807" spans="49:50" x14ac:dyDescent="0.25">
      <c r="AW7807" s="310"/>
      <c r="AX7807" s="310"/>
    </row>
    <row r="7809" spans="49:50" x14ac:dyDescent="0.25">
      <c r="AW7809" s="310"/>
      <c r="AX7809" s="310"/>
    </row>
    <row r="7811" spans="49:50" x14ac:dyDescent="0.25">
      <c r="AW7811" s="310"/>
      <c r="AX7811" s="310"/>
    </row>
    <row r="7813" spans="49:50" x14ac:dyDescent="0.25">
      <c r="AW7813" s="310"/>
      <c r="AX7813" s="310"/>
    </row>
    <row r="7815" spans="49:50" x14ac:dyDescent="0.25">
      <c r="AW7815" s="310"/>
      <c r="AX7815" s="310"/>
    </row>
    <row r="7817" spans="49:50" x14ac:dyDescent="0.25">
      <c r="AW7817" s="310"/>
      <c r="AX7817" s="310"/>
    </row>
    <row r="7819" spans="49:50" x14ac:dyDescent="0.25">
      <c r="AW7819" s="310"/>
      <c r="AX7819" s="310"/>
    </row>
    <row r="7821" spans="49:50" x14ac:dyDescent="0.25">
      <c r="AW7821" s="310"/>
      <c r="AX7821" s="310"/>
    </row>
    <row r="7823" spans="49:50" x14ac:dyDescent="0.25">
      <c r="AW7823" s="310"/>
      <c r="AX7823" s="310"/>
    </row>
    <row r="7825" spans="49:50" x14ac:dyDescent="0.25">
      <c r="AW7825" s="310"/>
      <c r="AX7825" s="310"/>
    </row>
    <row r="7827" spans="49:50" x14ac:dyDescent="0.25">
      <c r="AW7827" s="310"/>
      <c r="AX7827" s="310"/>
    </row>
    <row r="7829" spans="49:50" x14ac:dyDescent="0.25">
      <c r="AW7829" s="310"/>
      <c r="AX7829" s="310"/>
    </row>
    <row r="7831" spans="49:50" x14ac:dyDescent="0.25">
      <c r="AW7831" s="310"/>
      <c r="AX7831" s="310"/>
    </row>
    <row r="7833" spans="49:50" x14ac:dyDescent="0.25">
      <c r="AW7833" s="310"/>
      <c r="AX7833" s="310"/>
    </row>
    <row r="7835" spans="49:50" x14ac:dyDescent="0.25">
      <c r="AW7835" s="310"/>
      <c r="AX7835" s="310"/>
    </row>
    <row r="7837" spans="49:50" x14ac:dyDescent="0.25">
      <c r="AW7837" s="310"/>
      <c r="AX7837" s="310"/>
    </row>
    <row r="7839" spans="49:50" x14ac:dyDescent="0.25">
      <c r="AW7839" s="310"/>
      <c r="AX7839" s="310"/>
    </row>
    <row r="7841" spans="49:50" x14ac:dyDescent="0.25">
      <c r="AW7841" s="310"/>
      <c r="AX7841" s="310"/>
    </row>
    <row r="7843" spans="49:50" x14ac:dyDescent="0.25">
      <c r="AW7843" s="310"/>
      <c r="AX7843" s="310"/>
    </row>
    <row r="7845" spans="49:50" x14ac:dyDescent="0.25">
      <c r="AW7845" s="310"/>
      <c r="AX7845" s="310"/>
    </row>
    <row r="7847" spans="49:50" x14ac:dyDescent="0.25">
      <c r="AW7847" s="310"/>
      <c r="AX7847" s="310"/>
    </row>
    <row r="7849" spans="49:50" x14ac:dyDescent="0.25">
      <c r="AW7849" s="310"/>
      <c r="AX7849" s="310"/>
    </row>
    <row r="7851" spans="49:50" x14ac:dyDescent="0.25">
      <c r="AW7851" s="310"/>
      <c r="AX7851" s="310"/>
    </row>
    <row r="7853" spans="49:50" x14ac:dyDescent="0.25">
      <c r="AW7853" s="310"/>
      <c r="AX7853" s="310"/>
    </row>
    <row r="7855" spans="49:50" x14ac:dyDescent="0.25">
      <c r="AW7855" s="310"/>
      <c r="AX7855" s="310"/>
    </row>
    <row r="7857" spans="49:50" x14ac:dyDescent="0.25">
      <c r="AW7857" s="310"/>
      <c r="AX7857" s="310"/>
    </row>
    <row r="7859" spans="49:50" x14ac:dyDescent="0.25">
      <c r="AW7859" s="310"/>
      <c r="AX7859" s="310"/>
    </row>
    <row r="7861" spans="49:50" x14ac:dyDescent="0.25">
      <c r="AW7861" s="310"/>
      <c r="AX7861" s="310"/>
    </row>
    <row r="7863" spans="49:50" x14ac:dyDescent="0.25">
      <c r="AW7863" s="310"/>
      <c r="AX7863" s="310"/>
    </row>
    <row r="7865" spans="49:50" x14ac:dyDescent="0.25">
      <c r="AW7865" s="310"/>
      <c r="AX7865" s="310"/>
    </row>
    <row r="7867" spans="49:50" x14ac:dyDescent="0.25">
      <c r="AW7867" s="310"/>
      <c r="AX7867" s="310"/>
    </row>
    <row r="7869" spans="49:50" x14ac:dyDescent="0.25">
      <c r="AW7869" s="310"/>
      <c r="AX7869" s="310"/>
    </row>
    <row r="7871" spans="49:50" x14ac:dyDescent="0.25">
      <c r="AW7871" s="310"/>
      <c r="AX7871" s="310"/>
    </row>
    <row r="7873" spans="49:50" x14ac:dyDescent="0.25">
      <c r="AW7873" s="310"/>
      <c r="AX7873" s="310"/>
    </row>
    <row r="7875" spans="49:50" x14ac:dyDescent="0.25">
      <c r="AW7875" s="310"/>
      <c r="AX7875" s="310"/>
    </row>
    <row r="7877" spans="49:50" x14ac:dyDescent="0.25">
      <c r="AW7877" s="310"/>
      <c r="AX7877" s="310"/>
    </row>
    <row r="7879" spans="49:50" x14ac:dyDescent="0.25">
      <c r="AW7879" s="310"/>
      <c r="AX7879" s="310"/>
    </row>
    <row r="7881" spans="49:50" x14ac:dyDescent="0.25">
      <c r="AW7881" s="310"/>
      <c r="AX7881" s="310"/>
    </row>
    <row r="7883" spans="49:50" x14ac:dyDescent="0.25">
      <c r="AW7883" s="310"/>
      <c r="AX7883" s="310"/>
    </row>
    <row r="7885" spans="49:50" x14ac:dyDescent="0.25">
      <c r="AW7885" s="310"/>
      <c r="AX7885" s="310"/>
    </row>
    <row r="7887" spans="49:50" x14ac:dyDescent="0.25">
      <c r="AW7887" s="310"/>
      <c r="AX7887" s="310"/>
    </row>
    <row r="7889" spans="49:50" x14ac:dyDescent="0.25">
      <c r="AW7889" s="310"/>
      <c r="AX7889" s="310"/>
    </row>
    <row r="7891" spans="49:50" x14ac:dyDescent="0.25">
      <c r="AW7891" s="310"/>
      <c r="AX7891" s="310"/>
    </row>
    <row r="7893" spans="49:50" x14ac:dyDescent="0.25">
      <c r="AW7893" s="310"/>
      <c r="AX7893" s="310"/>
    </row>
    <row r="7895" spans="49:50" x14ac:dyDescent="0.25">
      <c r="AW7895" s="310"/>
      <c r="AX7895" s="310"/>
    </row>
    <row r="7897" spans="49:50" x14ac:dyDescent="0.25">
      <c r="AW7897" s="310"/>
      <c r="AX7897" s="310"/>
    </row>
    <row r="7899" spans="49:50" x14ac:dyDescent="0.25">
      <c r="AW7899" s="310"/>
      <c r="AX7899" s="310"/>
    </row>
    <row r="7901" spans="49:50" x14ac:dyDescent="0.25">
      <c r="AW7901" s="310"/>
      <c r="AX7901" s="310"/>
    </row>
    <row r="7903" spans="49:50" x14ac:dyDescent="0.25">
      <c r="AW7903" s="310"/>
      <c r="AX7903" s="310"/>
    </row>
    <row r="7905" spans="49:50" x14ac:dyDescent="0.25">
      <c r="AW7905" s="310"/>
      <c r="AX7905" s="310"/>
    </row>
    <row r="7907" spans="49:50" x14ac:dyDescent="0.25">
      <c r="AW7907" s="310"/>
      <c r="AX7907" s="310"/>
    </row>
    <row r="7909" spans="49:50" x14ac:dyDescent="0.25">
      <c r="AW7909" s="310"/>
      <c r="AX7909" s="310"/>
    </row>
    <row r="7911" spans="49:50" x14ac:dyDescent="0.25">
      <c r="AW7911" s="310"/>
      <c r="AX7911" s="310"/>
    </row>
    <row r="7913" spans="49:50" x14ac:dyDescent="0.25">
      <c r="AW7913" s="310"/>
      <c r="AX7913" s="310"/>
    </row>
    <row r="7915" spans="49:50" x14ac:dyDescent="0.25">
      <c r="AW7915" s="310"/>
      <c r="AX7915" s="310"/>
    </row>
    <row r="7917" spans="49:50" x14ac:dyDescent="0.25">
      <c r="AW7917" s="310"/>
      <c r="AX7917" s="310"/>
    </row>
    <row r="7919" spans="49:50" x14ac:dyDescent="0.25">
      <c r="AW7919" s="310"/>
      <c r="AX7919" s="310"/>
    </row>
    <row r="7921" spans="49:50" x14ac:dyDescent="0.25">
      <c r="AW7921" s="310"/>
      <c r="AX7921" s="310"/>
    </row>
    <row r="7923" spans="49:50" x14ac:dyDescent="0.25">
      <c r="AW7923" s="310"/>
      <c r="AX7923" s="310"/>
    </row>
    <row r="7925" spans="49:50" x14ac:dyDescent="0.25">
      <c r="AW7925" s="310"/>
      <c r="AX7925" s="310"/>
    </row>
    <row r="7927" spans="49:50" x14ac:dyDescent="0.25">
      <c r="AW7927" s="310"/>
      <c r="AX7927" s="310"/>
    </row>
    <row r="7929" spans="49:50" x14ac:dyDescent="0.25">
      <c r="AW7929" s="310"/>
      <c r="AX7929" s="310"/>
    </row>
    <row r="7931" spans="49:50" x14ac:dyDescent="0.25">
      <c r="AW7931" s="310"/>
      <c r="AX7931" s="310"/>
    </row>
    <row r="7933" spans="49:50" x14ac:dyDescent="0.25">
      <c r="AW7933" s="310"/>
      <c r="AX7933" s="310"/>
    </row>
    <row r="7935" spans="49:50" x14ac:dyDescent="0.25">
      <c r="AW7935" s="310"/>
      <c r="AX7935" s="310"/>
    </row>
    <row r="7937" spans="49:50" x14ac:dyDescent="0.25">
      <c r="AW7937" s="310"/>
      <c r="AX7937" s="310"/>
    </row>
    <row r="7939" spans="49:50" x14ac:dyDescent="0.25">
      <c r="AW7939" s="310"/>
      <c r="AX7939" s="310"/>
    </row>
    <row r="7941" spans="49:50" x14ac:dyDescent="0.25">
      <c r="AW7941" s="310"/>
      <c r="AX7941" s="310"/>
    </row>
    <row r="7943" spans="49:50" x14ac:dyDescent="0.25">
      <c r="AW7943" s="310"/>
      <c r="AX7943" s="310"/>
    </row>
    <row r="7945" spans="49:50" x14ac:dyDescent="0.25">
      <c r="AW7945" s="310"/>
      <c r="AX7945" s="310"/>
    </row>
    <row r="7947" spans="49:50" x14ac:dyDescent="0.25">
      <c r="AW7947" s="310"/>
      <c r="AX7947" s="310"/>
    </row>
    <row r="7949" spans="49:50" x14ac:dyDescent="0.25">
      <c r="AW7949" s="310"/>
      <c r="AX7949" s="310"/>
    </row>
    <row r="7951" spans="49:50" x14ac:dyDescent="0.25">
      <c r="AW7951" s="310"/>
      <c r="AX7951" s="310"/>
    </row>
    <row r="7953" spans="49:50" x14ac:dyDescent="0.25">
      <c r="AW7953" s="310"/>
      <c r="AX7953" s="310"/>
    </row>
    <row r="7955" spans="49:50" x14ac:dyDescent="0.25">
      <c r="AW7955" s="310"/>
      <c r="AX7955" s="310"/>
    </row>
    <row r="7957" spans="49:50" x14ac:dyDescent="0.25">
      <c r="AW7957" s="310"/>
      <c r="AX7957" s="310"/>
    </row>
    <row r="7959" spans="49:50" x14ac:dyDescent="0.25">
      <c r="AW7959" s="310"/>
      <c r="AX7959" s="310"/>
    </row>
    <row r="7961" spans="49:50" x14ac:dyDescent="0.25">
      <c r="AW7961" s="310"/>
      <c r="AX7961" s="310"/>
    </row>
    <row r="7963" spans="49:50" x14ac:dyDescent="0.25">
      <c r="AW7963" s="310"/>
      <c r="AX7963" s="310"/>
    </row>
    <row r="7965" spans="49:50" x14ac:dyDescent="0.25">
      <c r="AW7965" s="310"/>
      <c r="AX7965" s="310"/>
    </row>
    <row r="7967" spans="49:50" x14ac:dyDescent="0.25">
      <c r="AW7967" s="310"/>
      <c r="AX7967" s="310"/>
    </row>
    <row r="7969" spans="49:50" x14ac:dyDescent="0.25">
      <c r="AW7969" s="310"/>
      <c r="AX7969" s="310"/>
    </row>
    <row r="7971" spans="49:50" x14ac:dyDescent="0.25">
      <c r="AW7971" s="310"/>
      <c r="AX7971" s="310"/>
    </row>
    <row r="7973" spans="49:50" x14ac:dyDescent="0.25">
      <c r="AW7973" s="310"/>
      <c r="AX7973" s="310"/>
    </row>
    <row r="7975" spans="49:50" x14ac:dyDescent="0.25">
      <c r="AW7975" s="310"/>
      <c r="AX7975" s="310"/>
    </row>
    <row r="7977" spans="49:50" x14ac:dyDescent="0.25">
      <c r="AW7977" s="310"/>
      <c r="AX7977" s="310"/>
    </row>
    <row r="7979" spans="49:50" x14ac:dyDescent="0.25">
      <c r="AW7979" s="310"/>
      <c r="AX7979" s="310"/>
    </row>
    <row r="7981" spans="49:50" x14ac:dyDescent="0.25">
      <c r="AW7981" s="310"/>
      <c r="AX7981" s="310"/>
    </row>
    <row r="7983" spans="49:50" x14ac:dyDescent="0.25">
      <c r="AW7983" s="310"/>
      <c r="AX7983" s="310"/>
    </row>
    <row r="7985" spans="49:50" x14ac:dyDescent="0.25">
      <c r="AW7985" s="310"/>
      <c r="AX7985" s="310"/>
    </row>
    <row r="7987" spans="49:50" x14ac:dyDescent="0.25">
      <c r="AW7987" s="310"/>
      <c r="AX7987" s="310"/>
    </row>
    <row r="7989" spans="49:50" x14ac:dyDescent="0.25">
      <c r="AW7989" s="310"/>
      <c r="AX7989" s="310"/>
    </row>
    <row r="7991" spans="49:50" x14ac:dyDescent="0.25">
      <c r="AW7991" s="310"/>
      <c r="AX7991" s="310"/>
    </row>
    <row r="7993" spans="49:50" x14ac:dyDescent="0.25">
      <c r="AW7993" s="310"/>
      <c r="AX7993" s="310"/>
    </row>
    <row r="7995" spans="49:50" x14ac:dyDescent="0.25">
      <c r="AW7995" s="310"/>
      <c r="AX7995" s="310"/>
    </row>
    <row r="7997" spans="49:50" x14ac:dyDescent="0.25">
      <c r="AW7997" s="310"/>
      <c r="AX7997" s="310"/>
    </row>
    <row r="7999" spans="49:50" x14ac:dyDescent="0.25">
      <c r="AW7999" s="310"/>
      <c r="AX7999" s="310"/>
    </row>
    <row r="8001" spans="49:50" x14ac:dyDescent="0.25">
      <c r="AW8001" s="310"/>
      <c r="AX8001" s="310"/>
    </row>
    <row r="8003" spans="49:50" x14ac:dyDescent="0.25">
      <c r="AW8003" s="310"/>
      <c r="AX8003" s="310"/>
    </row>
    <row r="8005" spans="49:50" x14ac:dyDescent="0.25">
      <c r="AW8005" s="310"/>
      <c r="AX8005" s="310"/>
    </row>
    <row r="8007" spans="49:50" x14ac:dyDescent="0.25">
      <c r="AW8007" s="310"/>
      <c r="AX8007" s="310"/>
    </row>
    <row r="8009" spans="49:50" x14ac:dyDescent="0.25">
      <c r="AW8009" s="310"/>
      <c r="AX8009" s="310"/>
    </row>
    <row r="8011" spans="49:50" x14ac:dyDescent="0.25">
      <c r="AW8011" s="310"/>
      <c r="AX8011" s="310"/>
    </row>
    <row r="8013" spans="49:50" x14ac:dyDescent="0.25">
      <c r="AW8013" s="310"/>
      <c r="AX8013" s="310"/>
    </row>
    <row r="8015" spans="49:50" x14ac:dyDescent="0.25">
      <c r="AW8015" s="310"/>
      <c r="AX8015" s="310"/>
    </row>
    <row r="8017" spans="49:50" x14ac:dyDescent="0.25">
      <c r="AW8017" s="310"/>
      <c r="AX8017" s="310"/>
    </row>
    <row r="8019" spans="49:50" x14ac:dyDescent="0.25">
      <c r="AW8019" s="310"/>
      <c r="AX8019" s="310"/>
    </row>
    <row r="8021" spans="49:50" x14ac:dyDescent="0.25">
      <c r="AW8021" s="310"/>
      <c r="AX8021" s="310"/>
    </row>
    <row r="8023" spans="49:50" x14ac:dyDescent="0.25">
      <c r="AW8023" s="310"/>
      <c r="AX8023" s="310"/>
    </row>
    <row r="8025" spans="49:50" x14ac:dyDescent="0.25">
      <c r="AW8025" s="310"/>
      <c r="AX8025" s="310"/>
    </row>
    <row r="8027" spans="49:50" x14ac:dyDescent="0.25">
      <c r="AW8027" s="310"/>
      <c r="AX8027" s="310"/>
    </row>
    <row r="8029" spans="49:50" x14ac:dyDescent="0.25">
      <c r="AW8029" s="310"/>
      <c r="AX8029" s="310"/>
    </row>
    <row r="8031" spans="49:50" x14ac:dyDescent="0.25">
      <c r="AW8031" s="310"/>
      <c r="AX8031" s="310"/>
    </row>
    <row r="8033" spans="49:50" x14ac:dyDescent="0.25">
      <c r="AW8033" s="310"/>
      <c r="AX8033" s="310"/>
    </row>
    <row r="8035" spans="49:50" x14ac:dyDescent="0.25">
      <c r="AW8035" s="310"/>
      <c r="AX8035" s="310"/>
    </row>
    <row r="8037" spans="49:50" x14ac:dyDescent="0.25">
      <c r="AW8037" s="310"/>
      <c r="AX8037" s="310"/>
    </row>
    <row r="8039" spans="49:50" x14ac:dyDescent="0.25">
      <c r="AW8039" s="310"/>
      <c r="AX8039" s="310"/>
    </row>
    <row r="8041" spans="49:50" x14ac:dyDescent="0.25">
      <c r="AW8041" s="310"/>
      <c r="AX8041" s="310"/>
    </row>
    <row r="8043" spans="49:50" x14ac:dyDescent="0.25">
      <c r="AW8043" s="310"/>
      <c r="AX8043" s="310"/>
    </row>
    <row r="8045" spans="49:50" x14ac:dyDescent="0.25">
      <c r="AW8045" s="310"/>
      <c r="AX8045" s="310"/>
    </row>
    <row r="8047" spans="49:50" x14ac:dyDescent="0.25">
      <c r="AW8047" s="310"/>
      <c r="AX8047" s="310"/>
    </row>
    <row r="8049" spans="49:50" x14ac:dyDescent="0.25">
      <c r="AW8049" s="310"/>
      <c r="AX8049" s="310"/>
    </row>
    <row r="8051" spans="49:50" x14ac:dyDescent="0.25">
      <c r="AW8051" s="310"/>
      <c r="AX8051" s="310"/>
    </row>
    <row r="8053" spans="49:50" x14ac:dyDescent="0.25">
      <c r="AW8053" s="310"/>
      <c r="AX8053" s="310"/>
    </row>
    <row r="8055" spans="49:50" x14ac:dyDescent="0.25">
      <c r="AW8055" s="310"/>
      <c r="AX8055" s="310"/>
    </row>
    <row r="8057" spans="49:50" x14ac:dyDescent="0.25">
      <c r="AW8057" s="310"/>
      <c r="AX8057" s="310"/>
    </row>
    <row r="8059" spans="49:50" x14ac:dyDescent="0.25">
      <c r="AW8059" s="310"/>
      <c r="AX8059" s="310"/>
    </row>
    <row r="8061" spans="49:50" x14ac:dyDescent="0.25">
      <c r="AW8061" s="310"/>
      <c r="AX8061" s="310"/>
    </row>
    <row r="8063" spans="49:50" x14ac:dyDescent="0.25">
      <c r="AW8063" s="310"/>
      <c r="AX8063" s="310"/>
    </row>
    <row r="8065" spans="49:50" x14ac:dyDescent="0.25">
      <c r="AW8065" s="310"/>
      <c r="AX8065" s="310"/>
    </row>
    <row r="8067" spans="49:50" x14ac:dyDescent="0.25">
      <c r="AW8067" s="310"/>
      <c r="AX8067" s="310"/>
    </row>
    <row r="8069" spans="49:50" x14ac:dyDescent="0.25">
      <c r="AW8069" s="310"/>
      <c r="AX8069" s="310"/>
    </row>
    <row r="8071" spans="49:50" x14ac:dyDescent="0.25">
      <c r="AW8071" s="310"/>
      <c r="AX8071" s="310"/>
    </row>
    <row r="8073" spans="49:50" x14ac:dyDescent="0.25">
      <c r="AW8073" s="310"/>
      <c r="AX8073" s="310"/>
    </row>
    <row r="8075" spans="49:50" x14ac:dyDescent="0.25">
      <c r="AW8075" s="310"/>
      <c r="AX8075" s="310"/>
    </row>
    <row r="8077" spans="49:50" x14ac:dyDescent="0.25">
      <c r="AW8077" s="310"/>
      <c r="AX8077" s="310"/>
    </row>
    <row r="8079" spans="49:50" x14ac:dyDescent="0.25">
      <c r="AW8079" s="310"/>
      <c r="AX8079" s="310"/>
    </row>
    <row r="8081" spans="49:50" x14ac:dyDescent="0.25">
      <c r="AW8081" s="310"/>
      <c r="AX8081" s="310"/>
    </row>
    <row r="8083" spans="49:50" x14ac:dyDescent="0.25">
      <c r="AW8083" s="310"/>
      <c r="AX8083" s="310"/>
    </row>
    <row r="8085" spans="49:50" x14ac:dyDescent="0.25">
      <c r="AW8085" s="310"/>
      <c r="AX8085" s="310"/>
    </row>
    <row r="8087" spans="49:50" x14ac:dyDescent="0.25">
      <c r="AW8087" s="310"/>
      <c r="AX8087" s="310"/>
    </row>
    <row r="8089" spans="49:50" x14ac:dyDescent="0.25">
      <c r="AW8089" s="310"/>
      <c r="AX8089" s="310"/>
    </row>
    <row r="8091" spans="49:50" x14ac:dyDescent="0.25">
      <c r="AW8091" s="310"/>
      <c r="AX8091" s="310"/>
    </row>
    <row r="8093" spans="49:50" x14ac:dyDescent="0.25">
      <c r="AW8093" s="310"/>
      <c r="AX8093" s="310"/>
    </row>
    <row r="8095" spans="49:50" x14ac:dyDescent="0.25">
      <c r="AW8095" s="310"/>
      <c r="AX8095" s="310"/>
    </row>
    <row r="8097" spans="49:50" x14ac:dyDescent="0.25">
      <c r="AW8097" s="310"/>
      <c r="AX8097" s="310"/>
    </row>
    <row r="8099" spans="49:50" x14ac:dyDescent="0.25">
      <c r="AW8099" s="310"/>
      <c r="AX8099" s="310"/>
    </row>
    <row r="8101" spans="49:50" x14ac:dyDescent="0.25">
      <c r="AW8101" s="310"/>
      <c r="AX8101" s="310"/>
    </row>
    <row r="8103" spans="49:50" x14ac:dyDescent="0.25">
      <c r="AW8103" s="310"/>
      <c r="AX8103" s="310"/>
    </row>
    <row r="8105" spans="49:50" x14ac:dyDescent="0.25">
      <c r="AW8105" s="310"/>
      <c r="AX8105" s="310"/>
    </row>
    <row r="8107" spans="49:50" x14ac:dyDescent="0.25">
      <c r="AW8107" s="310"/>
      <c r="AX8107" s="310"/>
    </row>
    <row r="8109" spans="49:50" x14ac:dyDescent="0.25">
      <c r="AW8109" s="310"/>
      <c r="AX8109" s="310"/>
    </row>
    <row r="8111" spans="49:50" x14ac:dyDescent="0.25">
      <c r="AW8111" s="310"/>
      <c r="AX8111" s="310"/>
    </row>
    <row r="8113" spans="49:50" x14ac:dyDescent="0.25">
      <c r="AW8113" s="310"/>
      <c r="AX8113" s="310"/>
    </row>
    <row r="8115" spans="49:50" x14ac:dyDescent="0.25">
      <c r="AW8115" s="310"/>
      <c r="AX8115" s="310"/>
    </row>
    <row r="8117" spans="49:50" x14ac:dyDescent="0.25">
      <c r="AW8117" s="310"/>
      <c r="AX8117" s="310"/>
    </row>
    <row r="8119" spans="49:50" x14ac:dyDescent="0.25">
      <c r="AW8119" s="310"/>
      <c r="AX8119" s="310"/>
    </row>
    <row r="8121" spans="49:50" x14ac:dyDescent="0.25">
      <c r="AW8121" s="310"/>
      <c r="AX8121" s="310"/>
    </row>
    <row r="8123" spans="49:50" x14ac:dyDescent="0.25">
      <c r="AW8123" s="310"/>
      <c r="AX8123" s="310"/>
    </row>
    <row r="8125" spans="49:50" x14ac:dyDescent="0.25">
      <c r="AW8125" s="310"/>
      <c r="AX8125" s="310"/>
    </row>
    <row r="8127" spans="49:50" x14ac:dyDescent="0.25">
      <c r="AW8127" s="310"/>
      <c r="AX8127" s="310"/>
    </row>
    <row r="8129" spans="49:50" x14ac:dyDescent="0.25">
      <c r="AW8129" s="310"/>
      <c r="AX8129" s="310"/>
    </row>
    <row r="8131" spans="49:50" x14ac:dyDescent="0.25">
      <c r="AW8131" s="310"/>
      <c r="AX8131" s="310"/>
    </row>
    <row r="8133" spans="49:50" x14ac:dyDescent="0.25">
      <c r="AW8133" s="310"/>
      <c r="AX8133" s="310"/>
    </row>
    <row r="8135" spans="49:50" x14ac:dyDescent="0.25">
      <c r="AW8135" s="310"/>
      <c r="AX8135" s="310"/>
    </row>
    <row r="8137" spans="49:50" x14ac:dyDescent="0.25">
      <c r="AW8137" s="310"/>
      <c r="AX8137" s="310"/>
    </row>
    <row r="8139" spans="49:50" x14ac:dyDescent="0.25">
      <c r="AW8139" s="310"/>
      <c r="AX8139" s="310"/>
    </row>
    <row r="8141" spans="49:50" x14ac:dyDescent="0.25">
      <c r="AW8141" s="310"/>
      <c r="AX8141" s="310"/>
    </row>
    <row r="8143" spans="49:50" x14ac:dyDescent="0.25">
      <c r="AW8143" s="310"/>
      <c r="AX8143" s="310"/>
    </row>
    <row r="8145" spans="49:50" x14ac:dyDescent="0.25">
      <c r="AW8145" s="310"/>
      <c r="AX8145" s="310"/>
    </row>
    <row r="8147" spans="49:50" x14ac:dyDescent="0.25">
      <c r="AW8147" s="310"/>
      <c r="AX8147" s="310"/>
    </row>
    <row r="8149" spans="49:50" x14ac:dyDescent="0.25">
      <c r="AW8149" s="310"/>
      <c r="AX8149" s="310"/>
    </row>
    <row r="8151" spans="49:50" x14ac:dyDescent="0.25">
      <c r="AW8151" s="310"/>
      <c r="AX8151" s="310"/>
    </row>
    <row r="8153" spans="49:50" x14ac:dyDescent="0.25">
      <c r="AW8153" s="310"/>
      <c r="AX8153" s="310"/>
    </row>
    <row r="8155" spans="49:50" x14ac:dyDescent="0.25">
      <c r="AW8155" s="310"/>
      <c r="AX8155" s="310"/>
    </row>
    <row r="8157" spans="49:50" x14ac:dyDescent="0.25">
      <c r="AW8157" s="310"/>
      <c r="AX8157" s="310"/>
    </row>
    <row r="8159" spans="49:50" x14ac:dyDescent="0.25">
      <c r="AW8159" s="310"/>
      <c r="AX8159" s="310"/>
    </row>
    <row r="8161" spans="49:50" x14ac:dyDescent="0.25">
      <c r="AW8161" s="310"/>
      <c r="AX8161" s="310"/>
    </row>
    <row r="8163" spans="49:50" x14ac:dyDescent="0.25">
      <c r="AW8163" s="310"/>
      <c r="AX8163" s="310"/>
    </row>
    <row r="8165" spans="49:50" x14ac:dyDescent="0.25">
      <c r="AW8165" s="310"/>
      <c r="AX8165" s="310"/>
    </row>
    <row r="8167" spans="49:50" x14ac:dyDescent="0.25">
      <c r="AW8167" s="310"/>
      <c r="AX8167" s="310"/>
    </row>
    <row r="8169" spans="49:50" x14ac:dyDescent="0.25">
      <c r="AW8169" s="310"/>
      <c r="AX8169" s="310"/>
    </row>
    <row r="8171" spans="49:50" x14ac:dyDescent="0.25">
      <c r="AW8171" s="310"/>
      <c r="AX8171" s="310"/>
    </row>
    <row r="8173" spans="49:50" x14ac:dyDescent="0.25">
      <c r="AW8173" s="310"/>
      <c r="AX8173" s="310"/>
    </row>
    <row r="8175" spans="49:50" x14ac:dyDescent="0.25">
      <c r="AW8175" s="310"/>
      <c r="AX8175" s="310"/>
    </row>
    <row r="8177" spans="49:50" x14ac:dyDescent="0.25">
      <c r="AW8177" s="310"/>
      <c r="AX8177" s="310"/>
    </row>
    <row r="8179" spans="49:50" x14ac:dyDescent="0.25">
      <c r="AW8179" s="310"/>
      <c r="AX8179" s="310"/>
    </row>
    <row r="8181" spans="49:50" x14ac:dyDescent="0.25">
      <c r="AW8181" s="310"/>
      <c r="AX8181" s="310"/>
    </row>
    <row r="8183" spans="49:50" x14ac:dyDescent="0.25">
      <c r="AW8183" s="310"/>
      <c r="AX8183" s="310"/>
    </row>
    <row r="8185" spans="49:50" x14ac:dyDescent="0.25">
      <c r="AW8185" s="310"/>
      <c r="AX8185" s="310"/>
    </row>
    <row r="8187" spans="49:50" x14ac:dyDescent="0.25">
      <c r="AW8187" s="310"/>
      <c r="AX8187" s="310"/>
    </row>
    <row r="8189" spans="49:50" x14ac:dyDescent="0.25">
      <c r="AW8189" s="310"/>
      <c r="AX8189" s="310"/>
    </row>
    <row r="8191" spans="49:50" x14ac:dyDescent="0.25">
      <c r="AW8191" s="310"/>
      <c r="AX8191" s="310"/>
    </row>
    <row r="8193" spans="49:50" x14ac:dyDescent="0.25">
      <c r="AW8193" s="310"/>
      <c r="AX8193" s="310"/>
    </row>
    <row r="8195" spans="49:50" x14ac:dyDescent="0.25">
      <c r="AW8195" s="310"/>
      <c r="AX8195" s="310"/>
    </row>
    <row r="8197" spans="49:50" x14ac:dyDescent="0.25">
      <c r="AW8197" s="310"/>
      <c r="AX8197" s="310"/>
    </row>
    <row r="8199" spans="49:50" x14ac:dyDescent="0.25">
      <c r="AW8199" s="310"/>
      <c r="AX8199" s="310"/>
    </row>
    <row r="8201" spans="49:50" x14ac:dyDescent="0.25">
      <c r="AW8201" s="310"/>
      <c r="AX8201" s="310"/>
    </row>
    <row r="8203" spans="49:50" x14ac:dyDescent="0.25">
      <c r="AW8203" s="310"/>
      <c r="AX8203" s="310"/>
    </row>
    <row r="8205" spans="49:50" x14ac:dyDescent="0.25">
      <c r="AW8205" s="310"/>
      <c r="AX8205" s="310"/>
    </row>
    <row r="8207" spans="49:50" x14ac:dyDescent="0.25">
      <c r="AW8207" s="310"/>
      <c r="AX8207" s="310"/>
    </row>
    <row r="8209" spans="49:50" x14ac:dyDescent="0.25">
      <c r="AW8209" s="310"/>
      <c r="AX8209" s="310"/>
    </row>
    <row r="8211" spans="49:50" x14ac:dyDescent="0.25">
      <c r="AW8211" s="310"/>
      <c r="AX8211" s="310"/>
    </row>
    <row r="8213" spans="49:50" x14ac:dyDescent="0.25">
      <c r="AW8213" s="310"/>
      <c r="AX8213" s="310"/>
    </row>
    <row r="8215" spans="49:50" x14ac:dyDescent="0.25">
      <c r="AW8215" s="310"/>
      <c r="AX8215" s="310"/>
    </row>
    <row r="8217" spans="49:50" x14ac:dyDescent="0.25">
      <c r="AW8217" s="310"/>
      <c r="AX8217" s="310"/>
    </row>
    <row r="8219" spans="49:50" x14ac:dyDescent="0.25">
      <c r="AW8219" s="310"/>
      <c r="AX8219" s="310"/>
    </row>
    <row r="8221" spans="49:50" x14ac:dyDescent="0.25">
      <c r="AW8221" s="310"/>
      <c r="AX8221" s="310"/>
    </row>
    <row r="8223" spans="49:50" x14ac:dyDescent="0.25">
      <c r="AW8223" s="310"/>
      <c r="AX8223" s="310"/>
    </row>
    <row r="8225" spans="49:50" x14ac:dyDescent="0.25">
      <c r="AW8225" s="310"/>
      <c r="AX8225" s="310"/>
    </row>
    <row r="8227" spans="49:50" x14ac:dyDescent="0.25">
      <c r="AW8227" s="310"/>
      <c r="AX8227" s="310"/>
    </row>
    <row r="8229" spans="49:50" x14ac:dyDescent="0.25">
      <c r="AW8229" s="310"/>
      <c r="AX8229" s="310"/>
    </row>
    <row r="8231" spans="49:50" x14ac:dyDescent="0.25">
      <c r="AW8231" s="310"/>
      <c r="AX8231" s="310"/>
    </row>
    <row r="8233" spans="49:50" x14ac:dyDescent="0.25">
      <c r="AW8233" s="310"/>
      <c r="AX8233" s="310"/>
    </row>
    <row r="8235" spans="49:50" x14ac:dyDescent="0.25">
      <c r="AW8235" s="310"/>
      <c r="AX8235" s="310"/>
    </row>
    <row r="8237" spans="49:50" x14ac:dyDescent="0.25">
      <c r="AW8237" s="310"/>
      <c r="AX8237" s="310"/>
    </row>
    <row r="8239" spans="49:50" x14ac:dyDescent="0.25">
      <c r="AW8239" s="310"/>
      <c r="AX8239" s="310"/>
    </row>
    <row r="8241" spans="49:50" x14ac:dyDescent="0.25">
      <c r="AW8241" s="310"/>
      <c r="AX8241" s="310"/>
    </row>
    <row r="8243" spans="49:50" x14ac:dyDescent="0.25">
      <c r="AW8243" s="310"/>
      <c r="AX8243" s="310"/>
    </row>
    <row r="8245" spans="49:50" x14ac:dyDescent="0.25">
      <c r="AW8245" s="310"/>
      <c r="AX8245" s="310"/>
    </row>
    <row r="8247" spans="49:50" x14ac:dyDescent="0.25">
      <c r="AW8247" s="310"/>
      <c r="AX8247" s="310"/>
    </row>
    <row r="8249" spans="49:50" x14ac:dyDescent="0.25">
      <c r="AW8249" s="310"/>
      <c r="AX8249" s="310"/>
    </row>
    <row r="8251" spans="49:50" x14ac:dyDescent="0.25">
      <c r="AW8251" s="310"/>
      <c r="AX8251" s="310"/>
    </row>
    <row r="8253" spans="49:50" x14ac:dyDescent="0.25">
      <c r="AW8253" s="310"/>
      <c r="AX8253" s="310"/>
    </row>
    <row r="8255" spans="49:50" x14ac:dyDescent="0.25">
      <c r="AW8255" s="310"/>
      <c r="AX8255" s="310"/>
    </row>
    <row r="8257" spans="49:50" x14ac:dyDescent="0.25">
      <c r="AW8257" s="310"/>
      <c r="AX8257" s="310"/>
    </row>
    <row r="8259" spans="49:50" x14ac:dyDescent="0.25">
      <c r="AW8259" s="310"/>
      <c r="AX8259" s="310"/>
    </row>
    <row r="8261" spans="49:50" x14ac:dyDescent="0.25">
      <c r="AW8261" s="310"/>
      <c r="AX8261" s="310"/>
    </row>
    <row r="8263" spans="49:50" x14ac:dyDescent="0.25">
      <c r="AW8263" s="310"/>
      <c r="AX8263" s="310"/>
    </row>
    <row r="8265" spans="49:50" x14ac:dyDescent="0.25">
      <c r="AW8265" s="310"/>
      <c r="AX8265" s="310"/>
    </row>
    <row r="8267" spans="49:50" x14ac:dyDescent="0.25">
      <c r="AW8267" s="310"/>
      <c r="AX8267" s="310"/>
    </row>
    <row r="8269" spans="49:50" x14ac:dyDescent="0.25">
      <c r="AW8269" s="310"/>
      <c r="AX8269" s="310"/>
    </row>
    <row r="8271" spans="49:50" x14ac:dyDescent="0.25">
      <c r="AW8271" s="310"/>
      <c r="AX8271" s="310"/>
    </row>
    <row r="8273" spans="49:50" x14ac:dyDescent="0.25">
      <c r="AW8273" s="310"/>
      <c r="AX8273" s="310"/>
    </row>
    <row r="8275" spans="49:50" x14ac:dyDescent="0.25">
      <c r="AW8275" s="310"/>
      <c r="AX8275" s="310"/>
    </row>
    <row r="8277" spans="49:50" x14ac:dyDescent="0.25">
      <c r="AW8277" s="310"/>
      <c r="AX8277" s="310"/>
    </row>
    <row r="8279" spans="49:50" x14ac:dyDescent="0.25">
      <c r="AW8279" s="310"/>
      <c r="AX8279" s="310"/>
    </row>
    <row r="8281" spans="49:50" x14ac:dyDescent="0.25">
      <c r="AW8281" s="310"/>
      <c r="AX8281" s="310"/>
    </row>
    <row r="8283" spans="49:50" x14ac:dyDescent="0.25">
      <c r="AW8283" s="310"/>
      <c r="AX8283" s="310"/>
    </row>
    <row r="8285" spans="49:50" x14ac:dyDescent="0.25">
      <c r="AW8285" s="310"/>
      <c r="AX8285" s="310"/>
    </row>
    <row r="8287" spans="49:50" x14ac:dyDescent="0.25">
      <c r="AW8287" s="310"/>
      <c r="AX8287" s="310"/>
    </row>
    <row r="8289" spans="49:50" x14ac:dyDescent="0.25">
      <c r="AW8289" s="310"/>
      <c r="AX8289" s="310"/>
    </row>
    <row r="8291" spans="49:50" x14ac:dyDescent="0.25">
      <c r="AW8291" s="310"/>
      <c r="AX8291" s="310"/>
    </row>
    <row r="8293" spans="49:50" x14ac:dyDescent="0.25">
      <c r="AW8293" s="310"/>
      <c r="AX8293" s="310"/>
    </row>
    <row r="8295" spans="49:50" x14ac:dyDescent="0.25">
      <c r="AW8295" s="310"/>
      <c r="AX8295" s="310"/>
    </row>
    <row r="8297" spans="49:50" x14ac:dyDescent="0.25">
      <c r="AW8297" s="310"/>
      <c r="AX8297" s="310"/>
    </row>
    <row r="8299" spans="49:50" x14ac:dyDescent="0.25">
      <c r="AW8299" s="310"/>
      <c r="AX8299" s="310"/>
    </row>
    <row r="8301" spans="49:50" x14ac:dyDescent="0.25">
      <c r="AW8301" s="310"/>
      <c r="AX8301" s="310"/>
    </row>
    <row r="8303" spans="49:50" x14ac:dyDescent="0.25">
      <c r="AW8303" s="310"/>
      <c r="AX8303" s="310"/>
    </row>
    <row r="8305" spans="49:50" x14ac:dyDescent="0.25">
      <c r="AW8305" s="310"/>
      <c r="AX8305" s="310"/>
    </row>
    <row r="8307" spans="49:50" x14ac:dyDescent="0.25">
      <c r="AW8307" s="310"/>
      <c r="AX8307" s="310"/>
    </row>
    <row r="8309" spans="49:50" x14ac:dyDescent="0.25">
      <c r="AW8309" s="310"/>
      <c r="AX8309" s="310"/>
    </row>
    <row r="8311" spans="49:50" x14ac:dyDescent="0.25">
      <c r="AW8311" s="310"/>
      <c r="AX8311" s="310"/>
    </row>
    <row r="8313" spans="49:50" x14ac:dyDescent="0.25">
      <c r="AW8313" s="310"/>
      <c r="AX8313" s="310"/>
    </row>
    <row r="8315" spans="49:50" x14ac:dyDescent="0.25">
      <c r="AW8315" s="310"/>
      <c r="AX8315" s="310"/>
    </row>
    <row r="8317" spans="49:50" x14ac:dyDescent="0.25">
      <c r="AW8317" s="310"/>
      <c r="AX8317" s="310"/>
    </row>
    <row r="8319" spans="49:50" x14ac:dyDescent="0.25">
      <c r="AW8319" s="310"/>
      <c r="AX8319" s="310"/>
    </row>
    <row r="8321" spans="49:50" x14ac:dyDescent="0.25">
      <c r="AW8321" s="310"/>
      <c r="AX8321" s="310"/>
    </row>
    <row r="8323" spans="49:50" x14ac:dyDescent="0.25">
      <c r="AW8323" s="310"/>
      <c r="AX8323" s="310"/>
    </row>
    <row r="8325" spans="49:50" x14ac:dyDescent="0.25">
      <c r="AW8325" s="310"/>
      <c r="AX8325" s="310"/>
    </row>
    <row r="8327" spans="49:50" x14ac:dyDescent="0.25">
      <c r="AW8327" s="310"/>
      <c r="AX8327" s="310"/>
    </row>
    <row r="8329" spans="49:50" x14ac:dyDescent="0.25">
      <c r="AW8329" s="310"/>
      <c r="AX8329" s="310"/>
    </row>
    <row r="8331" spans="49:50" x14ac:dyDescent="0.25">
      <c r="AW8331" s="310"/>
      <c r="AX8331" s="310"/>
    </row>
    <row r="8333" spans="49:50" x14ac:dyDescent="0.25">
      <c r="AW8333" s="310"/>
      <c r="AX8333" s="310"/>
    </row>
    <row r="8335" spans="49:50" x14ac:dyDescent="0.25">
      <c r="AW8335" s="310"/>
      <c r="AX8335" s="310"/>
    </row>
    <row r="8337" spans="49:50" x14ac:dyDescent="0.25">
      <c r="AW8337" s="310"/>
      <c r="AX8337" s="310"/>
    </row>
    <row r="8339" spans="49:50" x14ac:dyDescent="0.25">
      <c r="AW8339" s="310"/>
      <c r="AX8339" s="310"/>
    </row>
    <row r="8341" spans="49:50" x14ac:dyDescent="0.25">
      <c r="AW8341" s="310"/>
      <c r="AX8341" s="310"/>
    </row>
    <row r="8343" spans="49:50" x14ac:dyDescent="0.25">
      <c r="AW8343" s="310"/>
      <c r="AX8343" s="310"/>
    </row>
    <row r="8345" spans="49:50" x14ac:dyDescent="0.25">
      <c r="AW8345" s="310"/>
      <c r="AX8345" s="310"/>
    </row>
    <row r="8347" spans="49:50" x14ac:dyDescent="0.25">
      <c r="AW8347" s="310"/>
      <c r="AX8347" s="310"/>
    </row>
    <row r="8349" spans="49:50" x14ac:dyDescent="0.25">
      <c r="AW8349" s="310"/>
      <c r="AX8349" s="310"/>
    </row>
    <row r="8351" spans="49:50" x14ac:dyDescent="0.25">
      <c r="AW8351" s="310"/>
      <c r="AX8351" s="310"/>
    </row>
    <row r="8353" spans="49:50" x14ac:dyDescent="0.25">
      <c r="AW8353" s="310"/>
      <c r="AX8353" s="310"/>
    </row>
    <row r="8355" spans="49:50" x14ac:dyDescent="0.25">
      <c r="AW8355" s="310"/>
      <c r="AX8355" s="310"/>
    </row>
    <row r="8357" spans="49:50" x14ac:dyDescent="0.25">
      <c r="AW8357" s="310"/>
      <c r="AX8357" s="310"/>
    </row>
    <row r="8359" spans="49:50" x14ac:dyDescent="0.25">
      <c r="AW8359" s="310"/>
      <c r="AX8359" s="310"/>
    </row>
    <row r="8361" spans="49:50" x14ac:dyDescent="0.25">
      <c r="AW8361" s="310"/>
      <c r="AX8361" s="310"/>
    </row>
    <row r="8363" spans="49:50" x14ac:dyDescent="0.25">
      <c r="AW8363" s="310"/>
      <c r="AX8363" s="310"/>
    </row>
    <row r="8365" spans="49:50" x14ac:dyDescent="0.25">
      <c r="AW8365" s="310"/>
      <c r="AX8365" s="310"/>
    </row>
    <row r="8367" spans="49:50" x14ac:dyDescent="0.25">
      <c r="AW8367" s="310"/>
      <c r="AX8367" s="310"/>
    </row>
    <row r="8369" spans="49:50" x14ac:dyDescent="0.25">
      <c r="AW8369" s="310"/>
      <c r="AX8369" s="310"/>
    </row>
    <row r="8371" spans="49:50" x14ac:dyDescent="0.25">
      <c r="AW8371" s="310"/>
      <c r="AX8371" s="310"/>
    </row>
    <row r="8373" spans="49:50" x14ac:dyDescent="0.25">
      <c r="AW8373" s="310"/>
      <c r="AX8373" s="310"/>
    </row>
    <row r="8375" spans="49:50" x14ac:dyDescent="0.25">
      <c r="AW8375" s="310"/>
      <c r="AX8375" s="310"/>
    </row>
    <row r="8377" spans="49:50" x14ac:dyDescent="0.25">
      <c r="AW8377" s="310"/>
      <c r="AX8377" s="310"/>
    </row>
    <row r="8379" spans="49:50" x14ac:dyDescent="0.25">
      <c r="AW8379" s="310"/>
      <c r="AX8379" s="310"/>
    </row>
    <row r="8381" spans="49:50" x14ac:dyDescent="0.25">
      <c r="AW8381" s="310"/>
      <c r="AX8381" s="310"/>
    </row>
    <row r="8383" spans="49:50" x14ac:dyDescent="0.25">
      <c r="AW8383" s="310"/>
      <c r="AX8383" s="310"/>
    </row>
    <row r="8385" spans="49:50" x14ac:dyDescent="0.25">
      <c r="AW8385" s="310"/>
      <c r="AX8385" s="310"/>
    </row>
    <row r="8387" spans="49:50" x14ac:dyDescent="0.25">
      <c r="AW8387" s="310"/>
      <c r="AX8387" s="310"/>
    </row>
    <row r="8389" spans="49:50" x14ac:dyDescent="0.25">
      <c r="AW8389" s="310"/>
      <c r="AX8389" s="310"/>
    </row>
    <row r="8391" spans="49:50" x14ac:dyDescent="0.25">
      <c r="AW8391" s="310"/>
      <c r="AX8391" s="310"/>
    </row>
    <row r="8393" spans="49:50" x14ac:dyDescent="0.25">
      <c r="AW8393" s="310"/>
      <c r="AX8393" s="310"/>
    </row>
    <row r="8395" spans="49:50" x14ac:dyDescent="0.25">
      <c r="AW8395" s="310"/>
      <c r="AX8395" s="310"/>
    </row>
    <row r="8397" spans="49:50" x14ac:dyDescent="0.25">
      <c r="AW8397" s="310"/>
      <c r="AX8397" s="310"/>
    </row>
    <row r="8399" spans="49:50" x14ac:dyDescent="0.25">
      <c r="AW8399" s="310"/>
      <c r="AX8399" s="310"/>
    </row>
    <row r="8401" spans="49:50" x14ac:dyDescent="0.25">
      <c r="AW8401" s="310"/>
      <c r="AX8401" s="310"/>
    </row>
    <row r="8403" spans="49:50" x14ac:dyDescent="0.25">
      <c r="AW8403" s="310"/>
      <c r="AX8403" s="310"/>
    </row>
    <row r="8405" spans="49:50" x14ac:dyDescent="0.25">
      <c r="AW8405" s="310"/>
      <c r="AX8405" s="310"/>
    </row>
    <row r="8407" spans="49:50" x14ac:dyDescent="0.25">
      <c r="AW8407" s="310"/>
      <c r="AX8407" s="310"/>
    </row>
    <row r="8409" spans="49:50" x14ac:dyDescent="0.25">
      <c r="AW8409" s="310"/>
      <c r="AX8409" s="310"/>
    </row>
    <row r="8411" spans="49:50" x14ac:dyDescent="0.25">
      <c r="AW8411" s="310"/>
      <c r="AX8411" s="310"/>
    </row>
    <row r="8413" spans="49:50" x14ac:dyDescent="0.25">
      <c r="AW8413" s="310"/>
      <c r="AX8413" s="310"/>
    </row>
    <row r="8415" spans="49:50" x14ac:dyDescent="0.25">
      <c r="AW8415" s="310"/>
      <c r="AX8415" s="310"/>
    </row>
    <row r="8417" spans="49:50" x14ac:dyDescent="0.25">
      <c r="AW8417" s="310"/>
      <c r="AX8417" s="310"/>
    </row>
    <row r="8419" spans="49:50" x14ac:dyDescent="0.25">
      <c r="AW8419" s="310"/>
      <c r="AX8419" s="310"/>
    </row>
    <row r="8421" spans="49:50" x14ac:dyDescent="0.25">
      <c r="AW8421" s="310"/>
      <c r="AX8421" s="310"/>
    </row>
    <row r="8423" spans="49:50" x14ac:dyDescent="0.25">
      <c r="AW8423" s="310"/>
      <c r="AX8423" s="310"/>
    </row>
    <row r="8425" spans="49:50" x14ac:dyDescent="0.25">
      <c r="AW8425" s="310"/>
      <c r="AX8425" s="310"/>
    </row>
    <row r="8427" spans="49:50" x14ac:dyDescent="0.25">
      <c r="AW8427" s="310"/>
      <c r="AX8427" s="310"/>
    </row>
    <row r="8429" spans="49:50" x14ac:dyDescent="0.25">
      <c r="AW8429" s="310"/>
      <c r="AX8429" s="310"/>
    </row>
    <row r="8431" spans="49:50" x14ac:dyDescent="0.25">
      <c r="AW8431" s="310"/>
      <c r="AX8431" s="310"/>
    </row>
    <row r="8433" spans="49:50" x14ac:dyDescent="0.25">
      <c r="AW8433" s="310"/>
      <c r="AX8433" s="310"/>
    </row>
    <row r="8435" spans="49:50" x14ac:dyDescent="0.25">
      <c r="AW8435" s="310"/>
      <c r="AX8435" s="310"/>
    </row>
    <row r="8437" spans="49:50" x14ac:dyDescent="0.25">
      <c r="AW8437" s="310"/>
      <c r="AX8437" s="310"/>
    </row>
    <row r="8439" spans="49:50" x14ac:dyDescent="0.25">
      <c r="AW8439" s="310"/>
      <c r="AX8439" s="310"/>
    </row>
    <row r="8441" spans="49:50" x14ac:dyDescent="0.25">
      <c r="AW8441" s="310"/>
      <c r="AX8441" s="310"/>
    </row>
    <row r="8443" spans="49:50" x14ac:dyDescent="0.25">
      <c r="AW8443" s="310"/>
      <c r="AX8443" s="310"/>
    </row>
    <row r="8445" spans="49:50" x14ac:dyDescent="0.25">
      <c r="AW8445" s="310"/>
      <c r="AX8445" s="310"/>
    </row>
    <row r="8447" spans="49:50" x14ac:dyDescent="0.25">
      <c r="AW8447" s="310"/>
      <c r="AX8447" s="310"/>
    </row>
    <row r="8449" spans="49:50" x14ac:dyDescent="0.25">
      <c r="AW8449" s="310"/>
      <c r="AX8449" s="310"/>
    </row>
    <row r="8451" spans="49:50" x14ac:dyDescent="0.25">
      <c r="AW8451" s="310"/>
      <c r="AX8451" s="310"/>
    </row>
    <row r="8453" spans="49:50" x14ac:dyDescent="0.25">
      <c r="AW8453" s="310"/>
      <c r="AX8453" s="310"/>
    </row>
    <row r="8455" spans="49:50" x14ac:dyDescent="0.25">
      <c r="AW8455" s="310"/>
      <c r="AX8455" s="310"/>
    </row>
    <row r="8457" spans="49:50" x14ac:dyDescent="0.25">
      <c r="AW8457" s="310"/>
      <c r="AX8457" s="310"/>
    </row>
    <row r="8459" spans="49:50" x14ac:dyDescent="0.25">
      <c r="AW8459" s="310"/>
      <c r="AX8459" s="310"/>
    </row>
    <row r="8461" spans="49:50" x14ac:dyDescent="0.25">
      <c r="AW8461" s="310"/>
      <c r="AX8461" s="310"/>
    </row>
    <row r="8463" spans="49:50" x14ac:dyDescent="0.25">
      <c r="AW8463" s="310"/>
      <c r="AX8463" s="310"/>
    </row>
    <row r="8465" spans="49:50" x14ac:dyDescent="0.25">
      <c r="AW8465" s="310"/>
      <c r="AX8465" s="310"/>
    </row>
    <row r="8467" spans="49:50" x14ac:dyDescent="0.25">
      <c r="AW8467" s="310"/>
      <c r="AX8467" s="310"/>
    </row>
    <row r="8469" spans="49:50" x14ac:dyDescent="0.25">
      <c r="AW8469" s="310"/>
      <c r="AX8469" s="310"/>
    </row>
    <row r="8471" spans="49:50" x14ac:dyDescent="0.25">
      <c r="AW8471" s="310"/>
      <c r="AX8471" s="310"/>
    </row>
    <row r="8473" spans="49:50" x14ac:dyDescent="0.25">
      <c r="AW8473" s="310"/>
      <c r="AX8473" s="310"/>
    </row>
    <row r="8475" spans="49:50" x14ac:dyDescent="0.25">
      <c r="AW8475" s="310"/>
      <c r="AX8475" s="310"/>
    </row>
    <row r="8477" spans="49:50" x14ac:dyDescent="0.25">
      <c r="AW8477" s="310"/>
      <c r="AX8477" s="310"/>
    </row>
    <row r="8479" spans="49:50" x14ac:dyDescent="0.25">
      <c r="AW8479" s="310"/>
      <c r="AX8479" s="310"/>
    </row>
    <row r="8481" spans="49:50" x14ac:dyDescent="0.25">
      <c r="AW8481" s="310"/>
      <c r="AX8481" s="310"/>
    </row>
    <row r="8483" spans="49:50" x14ac:dyDescent="0.25">
      <c r="AW8483" s="310"/>
      <c r="AX8483" s="310"/>
    </row>
    <row r="8485" spans="49:50" x14ac:dyDescent="0.25">
      <c r="AW8485" s="310"/>
      <c r="AX8485" s="310"/>
    </row>
    <row r="8487" spans="49:50" x14ac:dyDescent="0.25">
      <c r="AW8487" s="310"/>
      <c r="AX8487" s="310"/>
    </row>
    <row r="8489" spans="49:50" x14ac:dyDescent="0.25">
      <c r="AW8489" s="310"/>
      <c r="AX8489" s="310"/>
    </row>
    <row r="8491" spans="49:50" x14ac:dyDescent="0.25">
      <c r="AW8491" s="310"/>
      <c r="AX8491" s="310"/>
    </row>
    <row r="8493" spans="49:50" x14ac:dyDescent="0.25">
      <c r="AW8493" s="310"/>
      <c r="AX8493" s="310"/>
    </row>
    <row r="8495" spans="49:50" x14ac:dyDescent="0.25">
      <c r="AW8495" s="310"/>
      <c r="AX8495" s="310"/>
    </row>
    <row r="8497" spans="49:50" x14ac:dyDescent="0.25">
      <c r="AW8497" s="310"/>
      <c r="AX8497" s="310"/>
    </row>
    <row r="8499" spans="49:50" x14ac:dyDescent="0.25">
      <c r="AW8499" s="310"/>
      <c r="AX8499" s="310"/>
    </row>
    <row r="8501" spans="49:50" x14ac:dyDescent="0.25">
      <c r="AW8501" s="310"/>
      <c r="AX8501" s="310"/>
    </row>
    <row r="8503" spans="49:50" x14ac:dyDescent="0.25">
      <c r="AW8503" s="310"/>
      <c r="AX8503" s="310"/>
    </row>
    <row r="8505" spans="49:50" x14ac:dyDescent="0.25">
      <c r="AW8505" s="310"/>
      <c r="AX8505" s="310"/>
    </row>
    <row r="8507" spans="49:50" x14ac:dyDescent="0.25">
      <c r="AW8507" s="310"/>
      <c r="AX8507" s="310"/>
    </row>
    <row r="8509" spans="49:50" x14ac:dyDescent="0.25">
      <c r="AW8509" s="310"/>
      <c r="AX8509" s="310"/>
    </row>
    <row r="8511" spans="49:50" x14ac:dyDescent="0.25">
      <c r="AW8511" s="310"/>
      <c r="AX8511" s="310"/>
    </row>
    <row r="8513" spans="49:50" x14ac:dyDescent="0.25">
      <c r="AW8513" s="310"/>
      <c r="AX8513" s="310"/>
    </row>
    <row r="8515" spans="49:50" x14ac:dyDescent="0.25">
      <c r="AW8515" s="310"/>
      <c r="AX8515" s="310"/>
    </row>
    <row r="8517" spans="49:50" x14ac:dyDescent="0.25">
      <c r="AW8517" s="310"/>
      <c r="AX8517" s="310"/>
    </row>
    <row r="8519" spans="49:50" x14ac:dyDescent="0.25">
      <c r="AW8519" s="310"/>
      <c r="AX8519" s="310"/>
    </row>
    <row r="8521" spans="49:50" x14ac:dyDescent="0.25">
      <c r="AW8521" s="310"/>
      <c r="AX8521" s="310"/>
    </row>
    <row r="8523" spans="49:50" x14ac:dyDescent="0.25">
      <c r="AW8523" s="310"/>
      <c r="AX8523" s="310"/>
    </row>
    <row r="8525" spans="49:50" x14ac:dyDescent="0.25">
      <c r="AW8525" s="310"/>
      <c r="AX8525" s="310"/>
    </row>
    <row r="8527" spans="49:50" x14ac:dyDescent="0.25">
      <c r="AW8527" s="310"/>
      <c r="AX8527" s="310"/>
    </row>
    <row r="8529" spans="49:50" x14ac:dyDescent="0.25">
      <c r="AW8529" s="310"/>
      <c r="AX8529" s="310"/>
    </row>
    <row r="8531" spans="49:50" x14ac:dyDescent="0.25">
      <c r="AW8531" s="310"/>
      <c r="AX8531" s="310"/>
    </row>
    <row r="8533" spans="49:50" x14ac:dyDescent="0.25">
      <c r="AW8533" s="310"/>
      <c r="AX8533" s="310"/>
    </row>
    <row r="8535" spans="49:50" x14ac:dyDescent="0.25">
      <c r="AW8535" s="310"/>
      <c r="AX8535" s="310"/>
    </row>
    <row r="8537" spans="49:50" x14ac:dyDescent="0.25">
      <c r="AW8537" s="310"/>
      <c r="AX8537" s="310"/>
    </row>
    <row r="8539" spans="49:50" x14ac:dyDescent="0.25">
      <c r="AW8539" s="310"/>
      <c r="AX8539" s="310"/>
    </row>
    <row r="8541" spans="49:50" x14ac:dyDescent="0.25">
      <c r="AW8541" s="310"/>
      <c r="AX8541" s="310"/>
    </row>
    <row r="8543" spans="49:50" x14ac:dyDescent="0.25">
      <c r="AW8543" s="310"/>
      <c r="AX8543" s="310"/>
    </row>
    <row r="8545" spans="49:50" x14ac:dyDescent="0.25">
      <c r="AW8545" s="310"/>
      <c r="AX8545" s="310"/>
    </row>
    <row r="8547" spans="49:50" x14ac:dyDescent="0.25">
      <c r="AW8547" s="310"/>
      <c r="AX8547" s="310"/>
    </row>
    <row r="8549" spans="49:50" x14ac:dyDescent="0.25">
      <c r="AW8549" s="310"/>
      <c r="AX8549" s="310"/>
    </row>
    <row r="8551" spans="49:50" x14ac:dyDescent="0.25">
      <c r="AW8551" s="310"/>
      <c r="AX8551" s="310"/>
    </row>
    <row r="8553" spans="49:50" x14ac:dyDescent="0.25">
      <c r="AW8553" s="310"/>
      <c r="AX8553" s="310"/>
    </row>
    <row r="8555" spans="49:50" x14ac:dyDescent="0.25">
      <c r="AW8555" s="310"/>
      <c r="AX8555" s="310"/>
    </row>
    <row r="8557" spans="49:50" x14ac:dyDescent="0.25">
      <c r="AW8557" s="310"/>
      <c r="AX8557" s="310"/>
    </row>
    <row r="8559" spans="49:50" x14ac:dyDescent="0.25">
      <c r="AW8559" s="310"/>
      <c r="AX8559" s="310"/>
    </row>
    <row r="8561" spans="49:50" x14ac:dyDescent="0.25">
      <c r="AW8561" s="310"/>
      <c r="AX8561" s="310"/>
    </row>
    <row r="8563" spans="49:50" x14ac:dyDescent="0.25">
      <c r="AW8563" s="310"/>
      <c r="AX8563" s="310"/>
    </row>
    <row r="8565" spans="49:50" x14ac:dyDescent="0.25">
      <c r="AW8565" s="310"/>
      <c r="AX8565" s="310"/>
    </row>
    <row r="8567" spans="49:50" x14ac:dyDescent="0.25">
      <c r="AW8567" s="310"/>
      <c r="AX8567" s="310"/>
    </row>
    <row r="8569" spans="49:50" x14ac:dyDescent="0.25">
      <c r="AW8569" s="310"/>
      <c r="AX8569" s="310"/>
    </row>
    <row r="8571" spans="49:50" x14ac:dyDescent="0.25">
      <c r="AW8571" s="310"/>
      <c r="AX8571" s="310"/>
    </row>
    <row r="8573" spans="49:50" x14ac:dyDescent="0.25">
      <c r="AW8573" s="310"/>
      <c r="AX8573" s="310"/>
    </row>
    <row r="8575" spans="49:50" x14ac:dyDescent="0.25">
      <c r="AW8575" s="310"/>
      <c r="AX8575" s="310"/>
    </row>
    <row r="8577" spans="49:50" x14ac:dyDescent="0.25">
      <c r="AW8577" s="310"/>
      <c r="AX8577" s="310"/>
    </row>
    <row r="8579" spans="49:50" x14ac:dyDescent="0.25">
      <c r="AW8579" s="310"/>
      <c r="AX8579" s="310"/>
    </row>
    <row r="8581" spans="49:50" x14ac:dyDescent="0.25">
      <c r="AW8581" s="310"/>
      <c r="AX8581" s="310"/>
    </row>
    <row r="8583" spans="49:50" x14ac:dyDescent="0.25">
      <c r="AW8583" s="310"/>
      <c r="AX8583" s="310"/>
    </row>
    <row r="8585" spans="49:50" x14ac:dyDescent="0.25">
      <c r="AW8585" s="310"/>
      <c r="AX8585" s="310"/>
    </row>
    <row r="8587" spans="49:50" x14ac:dyDescent="0.25">
      <c r="AW8587" s="310"/>
      <c r="AX8587" s="310"/>
    </row>
    <row r="8589" spans="49:50" x14ac:dyDescent="0.25">
      <c r="AW8589" s="310"/>
      <c r="AX8589" s="310"/>
    </row>
    <row r="8591" spans="49:50" x14ac:dyDescent="0.25">
      <c r="AW8591" s="310"/>
      <c r="AX8591" s="310"/>
    </row>
    <row r="8593" spans="49:50" x14ac:dyDescent="0.25">
      <c r="AW8593" s="310"/>
      <c r="AX8593" s="310"/>
    </row>
    <row r="8595" spans="49:50" x14ac:dyDescent="0.25">
      <c r="AW8595" s="310"/>
      <c r="AX8595" s="310"/>
    </row>
    <row r="8597" spans="49:50" x14ac:dyDescent="0.25">
      <c r="AW8597" s="310"/>
      <c r="AX8597" s="310"/>
    </row>
    <row r="8599" spans="49:50" x14ac:dyDescent="0.25">
      <c r="AW8599" s="310"/>
      <c r="AX8599" s="310"/>
    </row>
    <row r="8601" spans="49:50" x14ac:dyDescent="0.25">
      <c r="AW8601" s="310"/>
      <c r="AX8601" s="310"/>
    </row>
    <row r="8603" spans="49:50" x14ac:dyDescent="0.25">
      <c r="AW8603" s="310"/>
      <c r="AX8603" s="310"/>
    </row>
    <row r="8605" spans="49:50" x14ac:dyDescent="0.25">
      <c r="AW8605" s="310"/>
      <c r="AX8605" s="310"/>
    </row>
    <row r="8607" spans="49:50" x14ac:dyDescent="0.25">
      <c r="AW8607" s="310"/>
      <c r="AX8607" s="310"/>
    </row>
    <row r="8609" spans="49:50" x14ac:dyDescent="0.25">
      <c r="AW8609" s="310"/>
      <c r="AX8609" s="310"/>
    </row>
    <row r="8611" spans="49:50" x14ac:dyDescent="0.25">
      <c r="AW8611" s="310"/>
      <c r="AX8611" s="310"/>
    </row>
    <row r="8613" spans="49:50" x14ac:dyDescent="0.25">
      <c r="AW8613" s="310"/>
      <c r="AX8613" s="310"/>
    </row>
    <row r="8615" spans="49:50" x14ac:dyDescent="0.25">
      <c r="AW8615" s="310"/>
      <c r="AX8615" s="310"/>
    </row>
    <row r="8617" spans="49:50" x14ac:dyDescent="0.25">
      <c r="AW8617" s="310"/>
      <c r="AX8617" s="310"/>
    </row>
    <row r="8619" spans="49:50" x14ac:dyDescent="0.25">
      <c r="AW8619" s="310"/>
      <c r="AX8619" s="310"/>
    </row>
    <row r="8621" spans="49:50" x14ac:dyDescent="0.25">
      <c r="AW8621" s="310"/>
      <c r="AX8621" s="310"/>
    </row>
    <row r="8623" spans="49:50" x14ac:dyDescent="0.25">
      <c r="AW8623" s="310"/>
      <c r="AX8623" s="310"/>
    </row>
    <row r="8625" spans="49:50" x14ac:dyDescent="0.25">
      <c r="AW8625" s="310"/>
      <c r="AX8625" s="310"/>
    </row>
    <row r="8627" spans="49:50" x14ac:dyDescent="0.25">
      <c r="AW8627" s="310"/>
      <c r="AX8627" s="310"/>
    </row>
    <row r="8629" spans="49:50" x14ac:dyDescent="0.25">
      <c r="AW8629" s="310"/>
      <c r="AX8629" s="310"/>
    </row>
    <row r="8631" spans="49:50" x14ac:dyDescent="0.25">
      <c r="AW8631" s="310"/>
      <c r="AX8631" s="310"/>
    </row>
    <row r="8633" spans="49:50" x14ac:dyDescent="0.25">
      <c r="AW8633" s="310"/>
      <c r="AX8633" s="310"/>
    </row>
    <row r="8635" spans="49:50" x14ac:dyDescent="0.25">
      <c r="AW8635" s="310"/>
      <c r="AX8635" s="310"/>
    </row>
    <row r="8637" spans="49:50" x14ac:dyDescent="0.25">
      <c r="AW8637" s="310"/>
      <c r="AX8637" s="310"/>
    </row>
    <row r="8639" spans="49:50" x14ac:dyDescent="0.25">
      <c r="AW8639" s="310"/>
      <c r="AX8639" s="310"/>
    </row>
    <row r="8641" spans="49:50" x14ac:dyDescent="0.25">
      <c r="AW8641" s="310"/>
      <c r="AX8641" s="310"/>
    </row>
    <row r="8643" spans="49:50" x14ac:dyDescent="0.25">
      <c r="AW8643" s="310"/>
      <c r="AX8643" s="310"/>
    </row>
    <row r="8645" spans="49:50" x14ac:dyDescent="0.25">
      <c r="AW8645" s="310"/>
      <c r="AX8645" s="310"/>
    </row>
    <row r="8647" spans="49:50" x14ac:dyDescent="0.25">
      <c r="AW8647" s="310"/>
      <c r="AX8647" s="310"/>
    </row>
    <row r="8649" spans="49:50" x14ac:dyDescent="0.25">
      <c r="AW8649" s="310"/>
      <c r="AX8649" s="310"/>
    </row>
    <row r="8651" spans="49:50" x14ac:dyDescent="0.25">
      <c r="AW8651" s="310"/>
      <c r="AX8651" s="310"/>
    </row>
    <row r="8653" spans="49:50" x14ac:dyDescent="0.25">
      <c r="AW8653" s="310"/>
      <c r="AX8653" s="310"/>
    </row>
    <row r="8655" spans="49:50" x14ac:dyDescent="0.25">
      <c r="AW8655" s="310"/>
      <c r="AX8655" s="310"/>
    </row>
    <row r="8657" spans="49:50" x14ac:dyDescent="0.25">
      <c r="AW8657" s="310"/>
      <c r="AX8657" s="310"/>
    </row>
    <row r="8659" spans="49:50" x14ac:dyDescent="0.25">
      <c r="AW8659" s="310"/>
      <c r="AX8659" s="310"/>
    </row>
    <row r="8661" spans="49:50" x14ac:dyDescent="0.25">
      <c r="AW8661" s="310"/>
      <c r="AX8661" s="310"/>
    </row>
    <row r="8663" spans="49:50" x14ac:dyDescent="0.25">
      <c r="AW8663" s="310"/>
      <c r="AX8663" s="310"/>
    </row>
    <row r="8665" spans="49:50" x14ac:dyDescent="0.25">
      <c r="AW8665" s="310"/>
      <c r="AX8665" s="310"/>
    </row>
    <row r="8667" spans="49:50" x14ac:dyDescent="0.25">
      <c r="AW8667" s="310"/>
      <c r="AX8667" s="310"/>
    </row>
    <row r="8669" spans="49:50" x14ac:dyDescent="0.25">
      <c r="AW8669" s="310"/>
      <c r="AX8669" s="310"/>
    </row>
    <row r="8671" spans="49:50" x14ac:dyDescent="0.25">
      <c r="AW8671" s="310"/>
      <c r="AX8671" s="310"/>
    </row>
    <row r="8673" spans="49:50" x14ac:dyDescent="0.25">
      <c r="AW8673" s="310"/>
      <c r="AX8673" s="310"/>
    </row>
    <row r="8675" spans="49:50" x14ac:dyDescent="0.25">
      <c r="AW8675" s="310"/>
      <c r="AX8675" s="310"/>
    </row>
    <row r="8677" spans="49:50" x14ac:dyDescent="0.25">
      <c r="AW8677" s="310"/>
      <c r="AX8677" s="310"/>
    </row>
    <row r="8679" spans="49:50" x14ac:dyDescent="0.25">
      <c r="AW8679" s="310"/>
      <c r="AX8679" s="310"/>
    </row>
    <row r="8681" spans="49:50" x14ac:dyDescent="0.25">
      <c r="AW8681" s="310"/>
      <c r="AX8681" s="310"/>
    </row>
    <row r="8683" spans="49:50" x14ac:dyDescent="0.25">
      <c r="AW8683" s="310"/>
      <c r="AX8683" s="310"/>
    </row>
    <row r="8685" spans="49:50" x14ac:dyDescent="0.25">
      <c r="AW8685" s="310"/>
      <c r="AX8685" s="310"/>
    </row>
    <row r="8687" spans="49:50" x14ac:dyDescent="0.25">
      <c r="AW8687" s="310"/>
      <c r="AX8687" s="310"/>
    </row>
    <row r="8689" spans="49:50" x14ac:dyDescent="0.25">
      <c r="AW8689" s="310"/>
      <c r="AX8689" s="310"/>
    </row>
    <row r="8691" spans="49:50" x14ac:dyDescent="0.25">
      <c r="AW8691" s="310"/>
      <c r="AX8691" s="310"/>
    </row>
    <row r="8693" spans="49:50" x14ac:dyDescent="0.25">
      <c r="AW8693" s="310"/>
      <c r="AX8693" s="310"/>
    </row>
    <row r="8695" spans="49:50" x14ac:dyDescent="0.25">
      <c r="AW8695" s="310"/>
      <c r="AX8695" s="310"/>
    </row>
    <row r="8697" spans="49:50" x14ac:dyDescent="0.25">
      <c r="AW8697" s="310"/>
      <c r="AX8697" s="310"/>
    </row>
    <row r="8699" spans="49:50" x14ac:dyDescent="0.25">
      <c r="AW8699" s="310"/>
      <c r="AX8699" s="310"/>
    </row>
    <row r="8701" spans="49:50" x14ac:dyDescent="0.25">
      <c r="AW8701" s="310"/>
      <c r="AX8701" s="310"/>
    </row>
    <row r="8703" spans="49:50" x14ac:dyDescent="0.25">
      <c r="AW8703" s="310"/>
      <c r="AX8703" s="310"/>
    </row>
    <row r="8705" spans="49:50" x14ac:dyDescent="0.25">
      <c r="AW8705" s="310"/>
      <c r="AX8705" s="310"/>
    </row>
    <row r="8707" spans="49:50" x14ac:dyDescent="0.25">
      <c r="AW8707" s="310"/>
      <c r="AX8707" s="310"/>
    </row>
    <row r="8709" spans="49:50" x14ac:dyDescent="0.25">
      <c r="AW8709" s="310"/>
      <c r="AX8709" s="310"/>
    </row>
    <row r="8711" spans="49:50" x14ac:dyDescent="0.25">
      <c r="AW8711" s="310"/>
      <c r="AX8711" s="310"/>
    </row>
    <row r="8713" spans="49:50" x14ac:dyDescent="0.25">
      <c r="AW8713" s="310"/>
      <c r="AX8713" s="310"/>
    </row>
    <row r="8715" spans="49:50" x14ac:dyDescent="0.25">
      <c r="AW8715" s="310"/>
      <c r="AX8715" s="310"/>
    </row>
    <row r="8717" spans="49:50" x14ac:dyDescent="0.25">
      <c r="AW8717" s="310"/>
      <c r="AX8717" s="310"/>
    </row>
    <row r="8719" spans="49:50" x14ac:dyDescent="0.25">
      <c r="AW8719" s="310"/>
      <c r="AX8719" s="310"/>
    </row>
    <row r="8721" spans="49:50" x14ac:dyDescent="0.25">
      <c r="AW8721" s="310"/>
      <c r="AX8721" s="310"/>
    </row>
    <row r="8723" spans="49:50" x14ac:dyDescent="0.25">
      <c r="AW8723" s="310"/>
      <c r="AX8723" s="310"/>
    </row>
    <row r="8725" spans="49:50" x14ac:dyDescent="0.25">
      <c r="AW8725" s="310"/>
      <c r="AX8725" s="310"/>
    </row>
    <row r="8727" spans="49:50" x14ac:dyDescent="0.25">
      <c r="AW8727" s="310"/>
      <c r="AX8727" s="310"/>
    </row>
    <row r="8729" spans="49:50" x14ac:dyDescent="0.25">
      <c r="AW8729" s="310"/>
      <c r="AX8729" s="310"/>
    </row>
    <row r="8731" spans="49:50" x14ac:dyDescent="0.25">
      <c r="AW8731" s="310"/>
      <c r="AX8731" s="310"/>
    </row>
    <row r="8733" spans="49:50" x14ac:dyDescent="0.25">
      <c r="AW8733" s="310"/>
      <c r="AX8733" s="310"/>
    </row>
    <row r="8735" spans="49:50" x14ac:dyDescent="0.25">
      <c r="AW8735" s="310"/>
      <c r="AX8735" s="310"/>
    </row>
    <row r="8737" spans="49:50" x14ac:dyDescent="0.25">
      <c r="AW8737" s="310"/>
      <c r="AX8737" s="310"/>
    </row>
    <row r="8739" spans="49:50" x14ac:dyDescent="0.25">
      <c r="AW8739" s="310"/>
      <c r="AX8739" s="310"/>
    </row>
    <row r="8741" spans="49:50" x14ac:dyDescent="0.25">
      <c r="AW8741" s="310"/>
      <c r="AX8741" s="310"/>
    </row>
    <row r="8743" spans="49:50" x14ac:dyDescent="0.25">
      <c r="AW8743" s="310"/>
      <c r="AX8743" s="310"/>
    </row>
    <row r="8745" spans="49:50" x14ac:dyDescent="0.25">
      <c r="AW8745" s="310"/>
      <c r="AX8745" s="310"/>
    </row>
    <row r="8747" spans="49:50" x14ac:dyDescent="0.25">
      <c r="AW8747" s="310"/>
      <c r="AX8747" s="310"/>
    </row>
    <row r="8749" spans="49:50" x14ac:dyDescent="0.25">
      <c r="AW8749" s="310"/>
      <c r="AX8749" s="310"/>
    </row>
    <row r="8751" spans="49:50" x14ac:dyDescent="0.25">
      <c r="AW8751" s="310"/>
      <c r="AX8751" s="310"/>
    </row>
    <row r="8753" spans="49:50" x14ac:dyDescent="0.25">
      <c r="AW8753" s="310"/>
      <c r="AX8753" s="310"/>
    </row>
    <row r="8755" spans="49:50" x14ac:dyDescent="0.25">
      <c r="AW8755" s="310"/>
      <c r="AX8755" s="310"/>
    </row>
    <row r="8757" spans="49:50" x14ac:dyDescent="0.25">
      <c r="AW8757" s="310"/>
      <c r="AX8757" s="310"/>
    </row>
    <row r="8759" spans="49:50" x14ac:dyDescent="0.25">
      <c r="AW8759" s="310"/>
      <c r="AX8759" s="310"/>
    </row>
    <row r="8761" spans="49:50" x14ac:dyDescent="0.25">
      <c r="AW8761" s="310"/>
      <c r="AX8761" s="310"/>
    </row>
    <row r="8763" spans="49:50" x14ac:dyDescent="0.25">
      <c r="AW8763" s="310"/>
      <c r="AX8763" s="310"/>
    </row>
    <row r="8765" spans="49:50" x14ac:dyDescent="0.25">
      <c r="AW8765" s="310"/>
      <c r="AX8765" s="310"/>
    </row>
    <row r="8767" spans="49:50" x14ac:dyDescent="0.25">
      <c r="AW8767" s="310"/>
      <c r="AX8767" s="310"/>
    </row>
    <row r="8769" spans="49:50" x14ac:dyDescent="0.25">
      <c r="AW8769" s="310"/>
      <c r="AX8769" s="310"/>
    </row>
    <row r="8771" spans="49:50" x14ac:dyDescent="0.25">
      <c r="AW8771" s="310"/>
      <c r="AX8771" s="310"/>
    </row>
    <row r="8773" spans="49:50" x14ac:dyDescent="0.25">
      <c r="AW8773" s="310"/>
      <c r="AX8773" s="310"/>
    </row>
    <row r="8775" spans="49:50" x14ac:dyDescent="0.25">
      <c r="AW8775" s="310"/>
      <c r="AX8775" s="310"/>
    </row>
    <row r="8777" spans="49:50" x14ac:dyDescent="0.25">
      <c r="AW8777" s="310"/>
      <c r="AX8777" s="310"/>
    </row>
    <row r="8779" spans="49:50" x14ac:dyDescent="0.25">
      <c r="AW8779" s="310"/>
      <c r="AX8779" s="310"/>
    </row>
    <row r="8781" spans="49:50" x14ac:dyDescent="0.25">
      <c r="AW8781" s="310"/>
      <c r="AX8781" s="310"/>
    </row>
    <row r="8783" spans="49:50" x14ac:dyDescent="0.25">
      <c r="AW8783" s="310"/>
      <c r="AX8783" s="310"/>
    </row>
    <row r="8785" spans="49:50" x14ac:dyDescent="0.25">
      <c r="AW8785" s="310"/>
      <c r="AX8785" s="310"/>
    </row>
    <row r="8787" spans="49:50" x14ac:dyDescent="0.25">
      <c r="AW8787" s="310"/>
      <c r="AX8787" s="310"/>
    </row>
    <row r="8789" spans="49:50" x14ac:dyDescent="0.25">
      <c r="AW8789" s="310"/>
      <c r="AX8789" s="310"/>
    </row>
    <row r="8791" spans="49:50" x14ac:dyDescent="0.25">
      <c r="AW8791" s="310"/>
      <c r="AX8791" s="310"/>
    </row>
    <row r="8793" spans="49:50" x14ac:dyDescent="0.25">
      <c r="AW8793" s="310"/>
      <c r="AX8793" s="310"/>
    </row>
    <row r="8795" spans="49:50" x14ac:dyDescent="0.25">
      <c r="AW8795" s="310"/>
      <c r="AX8795" s="310"/>
    </row>
    <row r="8797" spans="49:50" x14ac:dyDescent="0.25">
      <c r="AW8797" s="310"/>
      <c r="AX8797" s="310"/>
    </row>
    <row r="8799" spans="49:50" x14ac:dyDescent="0.25">
      <c r="AW8799" s="310"/>
      <c r="AX8799" s="310"/>
    </row>
    <row r="8801" spans="49:50" x14ac:dyDescent="0.25">
      <c r="AW8801" s="310"/>
      <c r="AX8801" s="310"/>
    </row>
    <row r="8803" spans="49:50" x14ac:dyDescent="0.25">
      <c r="AW8803" s="310"/>
      <c r="AX8803" s="310"/>
    </row>
    <row r="8805" spans="49:50" x14ac:dyDescent="0.25">
      <c r="AW8805" s="310"/>
      <c r="AX8805" s="310"/>
    </row>
    <row r="8807" spans="49:50" x14ac:dyDescent="0.25">
      <c r="AW8807" s="310"/>
      <c r="AX8807" s="310"/>
    </row>
    <row r="8809" spans="49:50" x14ac:dyDescent="0.25">
      <c r="AW8809" s="310"/>
      <c r="AX8809" s="310"/>
    </row>
    <row r="8811" spans="49:50" x14ac:dyDescent="0.25">
      <c r="AW8811" s="310"/>
      <c r="AX8811" s="310"/>
    </row>
    <row r="8813" spans="49:50" x14ac:dyDescent="0.25">
      <c r="AW8813" s="310"/>
      <c r="AX8813" s="310"/>
    </row>
    <row r="8815" spans="49:50" x14ac:dyDescent="0.25">
      <c r="AW8815" s="310"/>
      <c r="AX8815" s="310"/>
    </row>
    <row r="8817" spans="49:50" x14ac:dyDescent="0.25">
      <c r="AW8817" s="310"/>
      <c r="AX8817" s="310"/>
    </row>
    <row r="8819" spans="49:50" x14ac:dyDescent="0.25">
      <c r="AW8819" s="310"/>
      <c r="AX8819" s="310"/>
    </row>
    <row r="8821" spans="49:50" x14ac:dyDescent="0.25">
      <c r="AW8821" s="310"/>
      <c r="AX8821" s="310"/>
    </row>
    <row r="8823" spans="49:50" x14ac:dyDescent="0.25">
      <c r="AW8823" s="310"/>
      <c r="AX8823" s="310"/>
    </row>
    <row r="8825" spans="49:50" x14ac:dyDescent="0.25">
      <c r="AW8825" s="310"/>
      <c r="AX8825" s="310"/>
    </row>
    <row r="8827" spans="49:50" x14ac:dyDescent="0.25">
      <c r="AW8827" s="310"/>
      <c r="AX8827" s="310"/>
    </row>
    <row r="8829" spans="49:50" x14ac:dyDescent="0.25">
      <c r="AW8829" s="310"/>
      <c r="AX8829" s="310"/>
    </row>
    <row r="8831" spans="49:50" x14ac:dyDescent="0.25">
      <c r="AW8831" s="310"/>
      <c r="AX8831" s="310"/>
    </row>
    <row r="8833" spans="49:50" x14ac:dyDescent="0.25">
      <c r="AW8833" s="310"/>
      <c r="AX8833" s="310"/>
    </row>
    <row r="8835" spans="49:50" x14ac:dyDescent="0.25">
      <c r="AW8835" s="310"/>
      <c r="AX8835" s="310"/>
    </row>
    <row r="8837" spans="49:50" x14ac:dyDescent="0.25">
      <c r="AW8837" s="310"/>
      <c r="AX8837" s="310"/>
    </row>
    <row r="8839" spans="49:50" x14ac:dyDescent="0.25">
      <c r="AW8839" s="310"/>
      <c r="AX8839" s="310"/>
    </row>
    <row r="8841" spans="49:50" x14ac:dyDescent="0.25">
      <c r="AW8841" s="310"/>
      <c r="AX8841" s="310"/>
    </row>
    <row r="8843" spans="49:50" x14ac:dyDescent="0.25">
      <c r="AW8843" s="310"/>
      <c r="AX8843" s="310"/>
    </row>
    <row r="8845" spans="49:50" x14ac:dyDescent="0.25">
      <c r="AW8845" s="310"/>
      <c r="AX8845" s="310"/>
    </row>
    <row r="8847" spans="49:50" x14ac:dyDescent="0.25">
      <c r="AW8847" s="310"/>
      <c r="AX8847" s="310"/>
    </row>
    <row r="8849" spans="49:50" x14ac:dyDescent="0.25">
      <c r="AW8849" s="310"/>
      <c r="AX8849" s="310"/>
    </row>
    <row r="8851" spans="49:50" x14ac:dyDescent="0.25">
      <c r="AW8851" s="310"/>
      <c r="AX8851" s="310"/>
    </row>
    <row r="8853" spans="49:50" x14ac:dyDescent="0.25">
      <c r="AW8853" s="310"/>
      <c r="AX8853" s="310"/>
    </row>
    <row r="8855" spans="49:50" x14ac:dyDescent="0.25">
      <c r="AW8855" s="310"/>
      <c r="AX8855" s="310"/>
    </row>
    <row r="8857" spans="49:50" x14ac:dyDescent="0.25">
      <c r="AW8857" s="310"/>
      <c r="AX8857" s="310"/>
    </row>
    <row r="8859" spans="49:50" x14ac:dyDescent="0.25">
      <c r="AW8859" s="310"/>
      <c r="AX8859" s="310"/>
    </row>
    <row r="8861" spans="49:50" x14ac:dyDescent="0.25">
      <c r="AW8861" s="310"/>
      <c r="AX8861" s="310"/>
    </row>
    <row r="8863" spans="49:50" x14ac:dyDescent="0.25">
      <c r="AW8863" s="310"/>
      <c r="AX8863" s="310"/>
    </row>
    <row r="8865" spans="49:50" x14ac:dyDescent="0.25">
      <c r="AW8865" s="310"/>
      <c r="AX8865" s="310"/>
    </row>
    <row r="8867" spans="49:50" x14ac:dyDescent="0.25">
      <c r="AW8867" s="310"/>
      <c r="AX8867" s="310"/>
    </row>
    <row r="8869" spans="49:50" x14ac:dyDescent="0.25">
      <c r="AW8869" s="310"/>
      <c r="AX8869" s="310"/>
    </row>
    <row r="8871" spans="49:50" x14ac:dyDescent="0.25">
      <c r="AW8871" s="310"/>
      <c r="AX8871" s="310"/>
    </row>
    <row r="8873" spans="49:50" x14ac:dyDescent="0.25">
      <c r="AW8873" s="310"/>
      <c r="AX8873" s="310"/>
    </row>
    <row r="8875" spans="49:50" x14ac:dyDescent="0.25">
      <c r="AW8875" s="310"/>
      <c r="AX8875" s="310"/>
    </row>
    <row r="8877" spans="49:50" x14ac:dyDescent="0.25">
      <c r="AW8877" s="310"/>
      <c r="AX8877" s="310"/>
    </row>
    <row r="8879" spans="49:50" x14ac:dyDescent="0.25">
      <c r="AW8879" s="310"/>
      <c r="AX8879" s="310"/>
    </row>
    <row r="8881" spans="49:50" x14ac:dyDescent="0.25">
      <c r="AW8881" s="310"/>
      <c r="AX8881" s="310"/>
    </row>
    <row r="8883" spans="49:50" x14ac:dyDescent="0.25">
      <c r="AW8883" s="310"/>
      <c r="AX8883" s="310"/>
    </row>
    <row r="8885" spans="49:50" x14ac:dyDescent="0.25">
      <c r="AW8885" s="310"/>
      <c r="AX8885" s="310"/>
    </row>
    <row r="8887" spans="49:50" x14ac:dyDescent="0.25">
      <c r="AW8887" s="310"/>
      <c r="AX8887" s="310"/>
    </row>
    <row r="8889" spans="49:50" x14ac:dyDescent="0.25">
      <c r="AW8889" s="310"/>
      <c r="AX8889" s="310"/>
    </row>
    <row r="8891" spans="49:50" x14ac:dyDescent="0.25">
      <c r="AW8891" s="310"/>
      <c r="AX8891" s="310"/>
    </row>
    <row r="8893" spans="49:50" x14ac:dyDescent="0.25">
      <c r="AW8893" s="310"/>
      <c r="AX8893" s="310"/>
    </row>
    <row r="8895" spans="49:50" x14ac:dyDescent="0.25">
      <c r="AW8895" s="310"/>
      <c r="AX8895" s="310"/>
    </row>
    <row r="8897" spans="49:50" x14ac:dyDescent="0.25">
      <c r="AW8897" s="310"/>
      <c r="AX8897" s="310"/>
    </row>
    <row r="8899" spans="49:50" x14ac:dyDescent="0.25">
      <c r="AW8899" s="310"/>
      <c r="AX8899" s="310"/>
    </row>
    <row r="8901" spans="49:50" x14ac:dyDescent="0.25">
      <c r="AW8901" s="310"/>
      <c r="AX8901" s="310"/>
    </row>
    <row r="8903" spans="49:50" x14ac:dyDescent="0.25">
      <c r="AW8903" s="310"/>
      <c r="AX8903" s="310"/>
    </row>
    <row r="8905" spans="49:50" x14ac:dyDescent="0.25">
      <c r="AW8905" s="310"/>
      <c r="AX8905" s="310"/>
    </row>
    <row r="8907" spans="49:50" x14ac:dyDescent="0.25">
      <c r="AW8907" s="310"/>
      <c r="AX8907" s="310"/>
    </row>
    <row r="8909" spans="49:50" x14ac:dyDescent="0.25">
      <c r="AW8909" s="310"/>
      <c r="AX8909" s="310"/>
    </row>
    <row r="8911" spans="49:50" x14ac:dyDescent="0.25">
      <c r="AW8911" s="310"/>
      <c r="AX8911" s="310"/>
    </row>
    <row r="8913" spans="49:50" x14ac:dyDescent="0.25">
      <c r="AW8913" s="310"/>
      <c r="AX8913" s="310"/>
    </row>
    <row r="8915" spans="49:50" x14ac:dyDescent="0.25">
      <c r="AW8915" s="310"/>
      <c r="AX8915" s="310"/>
    </row>
    <row r="8917" spans="49:50" x14ac:dyDescent="0.25">
      <c r="AW8917" s="310"/>
      <c r="AX8917" s="310"/>
    </row>
    <row r="8919" spans="49:50" x14ac:dyDescent="0.25">
      <c r="AW8919" s="310"/>
      <c r="AX8919" s="310"/>
    </row>
    <row r="8921" spans="49:50" x14ac:dyDescent="0.25">
      <c r="AW8921" s="310"/>
      <c r="AX8921" s="310"/>
    </row>
    <row r="8923" spans="49:50" x14ac:dyDescent="0.25">
      <c r="AW8923" s="310"/>
      <c r="AX8923" s="310"/>
    </row>
    <row r="8925" spans="49:50" x14ac:dyDescent="0.25">
      <c r="AW8925" s="310"/>
      <c r="AX8925" s="310"/>
    </row>
    <row r="8927" spans="49:50" x14ac:dyDescent="0.25">
      <c r="AW8927" s="310"/>
      <c r="AX8927" s="310"/>
    </row>
    <row r="8929" spans="49:50" x14ac:dyDescent="0.25">
      <c r="AW8929" s="310"/>
      <c r="AX8929" s="310"/>
    </row>
    <row r="8931" spans="49:50" x14ac:dyDescent="0.25">
      <c r="AW8931" s="310"/>
      <c r="AX8931" s="310"/>
    </row>
    <row r="8933" spans="49:50" x14ac:dyDescent="0.25">
      <c r="AW8933" s="310"/>
      <c r="AX8933" s="310"/>
    </row>
    <row r="8935" spans="49:50" x14ac:dyDescent="0.25">
      <c r="AW8935" s="310"/>
      <c r="AX8935" s="310"/>
    </row>
    <row r="8937" spans="49:50" x14ac:dyDescent="0.25">
      <c r="AW8937" s="310"/>
      <c r="AX8937" s="310"/>
    </row>
    <row r="8939" spans="49:50" x14ac:dyDescent="0.25">
      <c r="AW8939" s="310"/>
      <c r="AX8939" s="310"/>
    </row>
    <row r="8941" spans="49:50" x14ac:dyDescent="0.25">
      <c r="AW8941" s="310"/>
      <c r="AX8941" s="310"/>
    </row>
    <row r="8943" spans="49:50" x14ac:dyDescent="0.25">
      <c r="AW8943" s="310"/>
      <c r="AX8943" s="310"/>
    </row>
    <row r="8945" spans="49:50" x14ac:dyDescent="0.25">
      <c r="AW8945" s="310"/>
      <c r="AX8945" s="310"/>
    </row>
    <row r="8947" spans="49:50" x14ac:dyDescent="0.25">
      <c r="AW8947" s="310"/>
      <c r="AX8947" s="310"/>
    </row>
    <row r="8949" spans="49:50" x14ac:dyDescent="0.25">
      <c r="AW8949" s="310"/>
      <c r="AX8949" s="310"/>
    </row>
    <row r="8951" spans="49:50" x14ac:dyDescent="0.25">
      <c r="AW8951" s="310"/>
      <c r="AX8951" s="310"/>
    </row>
    <row r="8953" spans="49:50" x14ac:dyDescent="0.25">
      <c r="AW8953" s="310"/>
      <c r="AX8953" s="310"/>
    </row>
    <row r="8955" spans="49:50" x14ac:dyDescent="0.25">
      <c r="AW8955" s="310"/>
      <c r="AX8955" s="310"/>
    </row>
    <row r="8957" spans="49:50" x14ac:dyDescent="0.25">
      <c r="AW8957" s="310"/>
      <c r="AX8957" s="310"/>
    </row>
    <row r="8959" spans="49:50" x14ac:dyDescent="0.25">
      <c r="AW8959" s="310"/>
      <c r="AX8959" s="310"/>
    </row>
    <row r="8961" spans="49:50" x14ac:dyDescent="0.25">
      <c r="AW8961" s="310"/>
      <c r="AX8961" s="310"/>
    </row>
    <row r="8963" spans="49:50" x14ac:dyDescent="0.25">
      <c r="AW8963" s="310"/>
      <c r="AX8963" s="310"/>
    </row>
    <row r="8965" spans="49:50" x14ac:dyDescent="0.25">
      <c r="AW8965" s="310"/>
      <c r="AX8965" s="310"/>
    </row>
    <row r="8967" spans="49:50" x14ac:dyDescent="0.25">
      <c r="AW8967" s="310"/>
      <c r="AX8967" s="310"/>
    </row>
    <row r="8969" spans="49:50" x14ac:dyDescent="0.25">
      <c r="AW8969" s="310"/>
      <c r="AX8969" s="310"/>
    </row>
    <row r="8971" spans="49:50" x14ac:dyDescent="0.25">
      <c r="AW8971" s="310"/>
      <c r="AX8971" s="310"/>
    </row>
    <row r="8973" spans="49:50" x14ac:dyDescent="0.25">
      <c r="AW8973" s="310"/>
      <c r="AX8973" s="310"/>
    </row>
    <row r="8975" spans="49:50" x14ac:dyDescent="0.25">
      <c r="AW8975" s="310"/>
      <c r="AX8975" s="310"/>
    </row>
    <row r="8977" spans="49:50" x14ac:dyDescent="0.25">
      <c r="AW8977" s="310"/>
      <c r="AX8977" s="310"/>
    </row>
    <row r="8979" spans="49:50" x14ac:dyDescent="0.25">
      <c r="AW8979" s="310"/>
      <c r="AX8979" s="310"/>
    </row>
    <row r="8981" spans="49:50" x14ac:dyDescent="0.25">
      <c r="AW8981" s="310"/>
      <c r="AX8981" s="310"/>
    </row>
    <row r="8983" spans="49:50" x14ac:dyDescent="0.25">
      <c r="AW8983" s="310"/>
      <c r="AX8983" s="310"/>
    </row>
    <row r="8985" spans="49:50" x14ac:dyDescent="0.25">
      <c r="AW8985" s="310"/>
      <c r="AX8985" s="310"/>
    </row>
    <row r="8987" spans="49:50" x14ac:dyDescent="0.25">
      <c r="AW8987" s="310"/>
      <c r="AX8987" s="310"/>
    </row>
    <row r="8989" spans="49:50" x14ac:dyDescent="0.25">
      <c r="AW8989" s="310"/>
      <c r="AX8989" s="310"/>
    </row>
    <row r="8991" spans="49:50" x14ac:dyDescent="0.25">
      <c r="AW8991" s="310"/>
      <c r="AX8991" s="310"/>
    </row>
    <row r="8993" spans="49:50" x14ac:dyDescent="0.25">
      <c r="AW8993" s="310"/>
      <c r="AX8993" s="310"/>
    </row>
    <row r="8995" spans="49:50" x14ac:dyDescent="0.25">
      <c r="AW8995" s="310"/>
      <c r="AX8995" s="310"/>
    </row>
    <row r="8997" spans="49:50" x14ac:dyDescent="0.25">
      <c r="AW8997" s="310"/>
      <c r="AX8997" s="310"/>
    </row>
    <row r="8999" spans="49:50" x14ac:dyDescent="0.25">
      <c r="AW8999" s="310"/>
      <c r="AX8999" s="310"/>
    </row>
    <row r="9001" spans="49:50" x14ac:dyDescent="0.25">
      <c r="AW9001" s="310"/>
      <c r="AX9001" s="310"/>
    </row>
    <row r="9003" spans="49:50" x14ac:dyDescent="0.25">
      <c r="AW9003" s="310"/>
      <c r="AX9003" s="310"/>
    </row>
    <row r="9005" spans="49:50" x14ac:dyDescent="0.25">
      <c r="AW9005" s="310"/>
      <c r="AX9005" s="310"/>
    </row>
    <row r="9007" spans="49:50" x14ac:dyDescent="0.25">
      <c r="AW9007" s="310"/>
      <c r="AX9007" s="310"/>
    </row>
    <row r="9009" spans="49:50" x14ac:dyDescent="0.25">
      <c r="AW9009" s="310"/>
      <c r="AX9009" s="310"/>
    </row>
    <row r="9011" spans="49:50" x14ac:dyDescent="0.25">
      <c r="AW9011" s="310"/>
      <c r="AX9011" s="310"/>
    </row>
    <row r="9013" spans="49:50" x14ac:dyDescent="0.25">
      <c r="AW9013" s="310"/>
      <c r="AX9013" s="310"/>
    </row>
    <row r="9015" spans="49:50" x14ac:dyDescent="0.25">
      <c r="AW9015" s="310"/>
      <c r="AX9015" s="310"/>
    </row>
    <row r="9017" spans="49:50" x14ac:dyDescent="0.25">
      <c r="AW9017" s="310"/>
      <c r="AX9017" s="310"/>
    </row>
    <row r="9019" spans="49:50" x14ac:dyDescent="0.25">
      <c r="AW9019" s="310"/>
      <c r="AX9019" s="310"/>
    </row>
    <row r="9021" spans="49:50" x14ac:dyDescent="0.25">
      <c r="AW9021" s="310"/>
      <c r="AX9021" s="310"/>
    </row>
    <row r="9023" spans="49:50" x14ac:dyDescent="0.25">
      <c r="AW9023" s="310"/>
      <c r="AX9023" s="310"/>
    </row>
    <row r="9025" spans="49:50" x14ac:dyDescent="0.25">
      <c r="AW9025" s="310"/>
      <c r="AX9025" s="310"/>
    </row>
    <row r="9027" spans="49:50" x14ac:dyDescent="0.25">
      <c r="AW9027" s="310"/>
      <c r="AX9027" s="310"/>
    </row>
    <row r="9029" spans="49:50" x14ac:dyDescent="0.25">
      <c r="AW9029" s="310"/>
      <c r="AX9029" s="310"/>
    </row>
    <row r="9031" spans="49:50" x14ac:dyDescent="0.25">
      <c r="AW9031" s="310"/>
      <c r="AX9031" s="310"/>
    </row>
    <row r="9033" spans="49:50" x14ac:dyDescent="0.25">
      <c r="AW9033" s="310"/>
      <c r="AX9033" s="310"/>
    </row>
    <row r="9035" spans="49:50" x14ac:dyDescent="0.25">
      <c r="AW9035" s="310"/>
      <c r="AX9035" s="310"/>
    </row>
    <row r="9037" spans="49:50" x14ac:dyDescent="0.25">
      <c r="AW9037" s="310"/>
      <c r="AX9037" s="310"/>
    </row>
    <row r="9039" spans="49:50" x14ac:dyDescent="0.25">
      <c r="AW9039" s="310"/>
      <c r="AX9039" s="310"/>
    </row>
    <row r="9041" spans="49:50" x14ac:dyDescent="0.25">
      <c r="AW9041" s="310"/>
      <c r="AX9041" s="310"/>
    </row>
    <row r="9043" spans="49:50" x14ac:dyDescent="0.25">
      <c r="AW9043" s="310"/>
      <c r="AX9043" s="310"/>
    </row>
    <row r="9045" spans="49:50" x14ac:dyDescent="0.25">
      <c r="AW9045" s="310"/>
      <c r="AX9045" s="310"/>
    </row>
    <row r="9047" spans="49:50" x14ac:dyDescent="0.25">
      <c r="AW9047" s="310"/>
      <c r="AX9047" s="310"/>
    </row>
    <row r="9049" spans="49:50" x14ac:dyDescent="0.25">
      <c r="AW9049" s="310"/>
      <c r="AX9049" s="310"/>
    </row>
    <row r="9051" spans="49:50" x14ac:dyDescent="0.25">
      <c r="AW9051" s="310"/>
      <c r="AX9051" s="310"/>
    </row>
    <row r="9053" spans="49:50" x14ac:dyDescent="0.25">
      <c r="AW9053" s="310"/>
      <c r="AX9053" s="310"/>
    </row>
    <row r="9055" spans="49:50" x14ac:dyDescent="0.25">
      <c r="AW9055" s="310"/>
      <c r="AX9055" s="310"/>
    </row>
    <row r="9057" spans="49:50" x14ac:dyDescent="0.25">
      <c r="AW9057" s="310"/>
      <c r="AX9057" s="310"/>
    </row>
    <row r="9059" spans="49:50" x14ac:dyDescent="0.25">
      <c r="AW9059" s="310"/>
      <c r="AX9059" s="310"/>
    </row>
    <row r="9061" spans="49:50" x14ac:dyDescent="0.25">
      <c r="AW9061" s="310"/>
      <c r="AX9061" s="310"/>
    </row>
    <row r="9063" spans="49:50" x14ac:dyDescent="0.25">
      <c r="AW9063" s="310"/>
      <c r="AX9063" s="310"/>
    </row>
    <row r="9065" spans="49:50" x14ac:dyDescent="0.25">
      <c r="AW9065" s="310"/>
      <c r="AX9065" s="310"/>
    </row>
    <row r="9067" spans="49:50" x14ac:dyDescent="0.25">
      <c r="AW9067" s="310"/>
      <c r="AX9067" s="310"/>
    </row>
    <row r="9069" spans="49:50" x14ac:dyDescent="0.25">
      <c r="AW9069" s="310"/>
      <c r="AX9069" s="310"/>
    </row>
    <row r="9071" spans="49:50" x14ac:dyDescent="0.25">
      <c r="AW9071" s="310"/>
      <c r="AX9071" s="310"/>
    </row>
    <row r="9073" spans="49:50" x14ac:dyDescent="0.25">
      <c r="AW9073" s="310"/>
      <c r="AX9073" s="310"/>
    </row>
    <row r="9075" spans="49:50" x14ac:dyDescent="0.25">
      <c r="AW9075" s="310"/>
      <c r="AX9075" s="310"/>
    </row>
    <row r="9077" spans="49:50" x14ac:dyDescent="0.25">
      <c r="AW9077" s="310"/>
      <c r="AX9077" s="310"/>
    </row>
    <row r="9079" spans="49:50" x14ac:dyDescent="0.25">
      <c r="AW9079" s="310"/>
      <c r="AX9079" s="310"/>
    </row>
    <row r="9081" spans="49:50" x14ac:dyDescent="0.25">
      <c r="AW9081" s="310"/>
      <c r="AX9081" s="310"/>
    </row>
    <row r="9083" spans="49:50" x14ac:dyDescent="0.25">
      <c r="AW9083" s="310"/>
      <c r="AX9083" s="310"/>
    </row>
    <row r="9085" spans="49:50" x14ac:dyDescent="0.25">
      <c r="AW9085" s="310"/>
      <c r="AX9085" s="310"/>
    </row>
    <row r="9087" spans="49:50" x14ac:dyDescent="0.25">
      <c r="AW9087" s="310"/>
      <c r="AX9087" s="310"/>
    </row>
    <row r="9089" spans="49:50" x14ac:dyDescent="0.25">
      <c r="AW9089" s="310"/>
      <c r="AX9089" s="310"/>
    </row>
    <row r="9091" spans="49:50" x14ac:dyDescent="0.25">
      <c r="AW9091" s="310"/>
      <c r="AX9091" s="310"/>
    </row>
    <row r="9093" spans="49:50" x14ac:dyDescent="0.25">
      <c r="AW9093" s="310"/>
      <c r="AX9093" s="310"/>
    </row>
    <row r="9095" spans="49:50" x14ac:dyDescent="0.25">
      <c r="AW9095" s="310"/>
      <c r="AX9095" s="310"/>
    </row>
    <row r="9097" spans="49:50" x14ac:dyDescent="0.25">
      <c r="AW9097" s="310"/>
      <c r="AX9097" s="310"/>
    </row>
    <row r="9099" spans="49:50" x14ac:dyDescent="0.25">
      <c r="AW9099" s="310"/>
      <c r="AX9099" s="310"/>
    </row>
    <row r="9101" spans="49:50" x14ac:dyDescent="0.25">
      <c r="AW9101" s="310"/>
      <c r="AX9101" s="310"/>
    </row>
    <row r="9103" spans="49:50" x14ac:dyDescent="0.25">
      <c r="AW9103" s="310"/>
      <c r="AX9103" s="310"/>
    </row>
    <row r="9105" spans="49:50" x14ac:dyDescent="0.25">
      <c r="AW9105" s="310"/>
      <c r="AX9105" s="310"/>
    </row>
    <row r="9107" spans="49:50" x14ac:dyDescent="0.25">
      <c r="AW9107" s="310"/>
      <c r="AX9107" s="310"/>
    </row>
    <row r="9109" spans="49:50" x14ac:dyDescent="0.25">
      <c r="AW9109" s="310"/>
      <c r="AX9109" s="310"/>
    </row>
    <row r="9111" spans="49:50" x14ac:dyDescent="0.25">
      <c r="AW9111" s="310"/>
      <c r="AX9111" s="310"/>
    </row>
    <row r="9113" spans="49:50" x14ac:dyDescent="0.25">
      <c r="AW9113" s="310"/>
      <c r="AX9113" s="310"/>
    </row>
    <row r="9115" spans="49:50" x14ac:dyDescent="0.25">
      <c r="AW9115" s="310"/>
      <c r="AX9115" s="310"/>
    </row>
    <row r="9117" spans="49:50" x14ac:dyDescent="0.25">
      <c r="AW9117" s="310"/>
      <c r="AX9117" s="310"/>
    </row>
    <row r="9119" spans="49:50" x14ac:dyDescent="0.25">
      <c r="AW9119" s="310"/>
      <c r="AX9119" s="310"/>
    </row>
    <row r="9121" spans="49:50" x14ac:dyDescent="0.25">
      <c r="AW9121" s="310"/>
      <c r="AX9121" s="310"/>
    </row>
    <row r="9123" spans="49:50" x14ac:dyDescent="0.25">
      <c r="AW9123" s="310"/>
      <c r="AX9123" s="310"/>
    </row>
    <row r="9125" spans="49:50" x14ac:dyDescent="0.25">
      <c r="AW9125" s="310"/>
      <c r="AX9125" s="310"/>
    </row>
    <row r="9127" spans="49:50" x14ac:dyDescent="0.25">
      <c r="AW9127" s="310"/>
      <c r="AX9127" s="310"/>
    </row>
    <row r="9129" spans="49:50" x14ac:dyDescent="0.25">
      <c r="AW9129" s="310"/>
      <c r="AX9129" s="310"/>
    </row>
    <row r="9131" spans="49:50" x14ac:dyDescent="0.25">
      <c r="AW9131" s="310"/>
      <c r="AX9131" s="310"/>
    </row>
    <row r="9133" spans="49:50" x14ac:dyDescent="0.25">
      <c r="AW9133" s="310"/>
      <c r="AX9133" s="310"/>
    </row>
    <row r="9135" spans="49:50" x14ac:dyDescent="0.25">
      <c r="AW9135" s="310"/>
      <c r="AX9135" s="310"/>
    </row>
    <row r="9137" spans="49:50" x14ac:dyDescent="0.25">
      <c r="AW9137" s="310"/>
      <c r="AX9137" s="310"/>
    </row>
    <row r="9139" spans="49:50" x14ac:dyDescent="0.25">
      <c r="AW9139" s="310"/>
      <c r="AX9139" s="310"/>
    </row>
    <row r="9141" spans="49:50" x14ac:dyDescent="0.25">
      <c r="AW9141" s="310"/>
      <c r="AX9141" s="310"/>
    </row>
    <row r="9143" spans="49:50" x14ac:dyDescent="0.25">
      <c r="AW9143" s="310"/>
      <c r="AX9143" s="310"/>
    </row>
    <row r="9145" spans="49:50" x14ac:dyDescent="0.25">
      <c r="AW9145" s="310"/>
      <c r="AX9145" s="310"/>
    </row>
    <row r="9147" spans="49:50" x14ac:dyDescent="0.25">
      <c r="AW9147" s="310"/>
      <c r="AX9147" s="310"/>
    </row>
    <row r="9149" spans="49:50" x14ac:dyDescent="0.25">
      <c r="AW9149" s="310"/>
      <c r="AX9149" s="310"/>
    </row>
    <row r="9151" spans="49:50" x14ac:dyDescent="0.25">
      <c r="AW9151" s="310"/>
      <c r="AX9151" s="310"/>
    </row>
    <row r="9153" spans="49:50" x14ac:dyDescent="0.25">
      <c r="AW9153" s="310"/>
      <c r="AX9153" s="310"/>
    </row>
    <row r="9155" spans="49:50" x14ac:dyDescent="0.25">
      <c r="AW9155" s="310"/>
      <c r="AX9155" s="310"/>
    </row>
    <row r="9157" spans="49:50" x14ac:dyDescent="0.25">
      <c r="AW9157" s="310"/>
      <c r="AX9157" s="310"/>
    </row>
    <row r="9159" spans="49:50" x14ac:dyDescent="0.25">
      <c r="AW9159" s="310"/>
      <c r="AX9159" s="310"/>
    </row>
    <row r="9161" spans="49:50" x14ac:dyDescent="0.25">
      <c r="AW9161" s="310"/>
      <c r="AX9161" s="310"/>
    </row>
    <row r="9163" spans="49:50" x14ac:dyDescent="0.25">
      <c r="AW9163" s="310"/>
      <c r="AX9163" s="310"/>
    </row>
    <row r="9165" spans="49:50" x14ac:dyDescent="0.25">
      <c r="AW9165" s="310"/>
      <c r="AX9165" s="310"/>
    </row>
    <row r="9167" spans="49:50" x14ac:dyDescent="0.25">
      <c r="AW9167" s="310"/>
      <c r="AX9167" s="310"/>
    </row>
    <row r="9169" spans="49:50" x14ac:dyDescent="0.25">
      <c r="AW9169" s="310"/>
      <c r="AX9169" s="310"/>
    </row>
    <row r="9171" spans="49:50" x14ac:dyDescent="0.25">
      <c r="AW9171" s="310"/>
      <c r="AX9171" s="310"/>
    </row>
    <row r="9173" spans="49:50" x14ac:dyDescent="0.25">
      <c r="AW9173" s="310"/>
      <c r="AX9173" s="310"/>
    </row>
    <row r="9175" spans="49:50" x14ac:dyDescent="0.25">
      <c r="AW9175" s="310"/>
      <c r="AX9175" s="310"/>
    </row>
    <row r="9177" spans="49:50" x14ac:dyDescent="0.25">
      <c r="AW9177" s="310"/>
      <c r="AX9177" s="310"/>
    </row>
    <row r="9179" spans="49:50" x14ac:dyDescent="0.25">
      <c r="AW9179" s="310"/>
      <c r="AX9179" s="310"/>
    </row>
    <row r="9181" spans="49:50" x14ac:dyDescent="0.25">
      <c r="AW9181" s="310"/>
      <c r="AX9181" s="310"/>
    </row>
    <row r="9183" spans="49:50" x14ac:dyDescent="0.25">
      <c r="AW9183" s="310"/>
      <c r="AX9183" s="310"/>
    </row>
    <row r="9185" spans="49:50" x14ac:dyDescent="0.25">
      <c r="AW9185" s="310"/>
      <c r="AX9185" s="310"/>
    </row>
    <row r="9187" spans="49:50" x14ac:dyDescent="0.25">
      <c r="AW9187" s="310"/>
      <c r="AX9187" s="310"/>
    </row>
    <row r="9189" spans="49:50" x14ac:dyDescent="0.25">
      <c r="AW9189" s="310"/>
      <c r="AX9189" s="310"/>
    </row>
    <row r="9191" spans="49:50" x14ac:dyDescent="0.25">
      <c r="AW9191" s="310"/>
      <c r="AX9191" s="310"/>
    </row>
    <row r="9193" spans="49:50" x14ac:dyDescent="0.25">
      <c r="AW9193" s="310"/>
      <c r="AX9193" s="310"/>
    </row>
    <row r="9195" spans="49:50" x14ac:dyDescent="0.25">
      <c r="AW9195" s="310"/>
      <c r="AX9195" s="310"/>
    </row>
    <row r="9197" spans="49:50" x14ac:dyDescent="0.25">
      <c r="AW9197" s="310"/>
      <c r="AX9197" s="310"/>
    </row>
    <row r="9199" spans="49:50" x14ac:dyDescent="0.25">
      <c r="AW9199" s="310"/>
      <c r="AX9199" s="310"/>
    </row>
    <row r="9201" spans="49:50" x14ac:dyDescent="0.25">
      <c r="AW9201" s="310"/>
      <c r="AX9201" s="310"/>
    </row>
    <row r="9203" spans="49:50" x14ac:dyDescent="0.25">
      <c r="AW9203" s="310"/>
      <c r="AX9203" s="310"/>
    </row>
    <row r="9205" spans="49:50" x14ac:dyDescent="0.25">
      <c r="AW9205" s="310"/>
      <c r="AX9205" s="310"/>
    </row>
    <row r="9207" spans="49:50" x14ac:dyDescent="0.25">
      <c r="AW9207" s="310"/>
      <c r="AX9207" s="310"/>
    </row>
    <row r="9209" spans="49:50" x14ac:dyDescent="0.25">
      <c r="AW9209" s="310"/>
      <c r="AX9209" s="310"/>
    </row>
    <row r="9211" spans="49:50" x14ac:dyDescent="0.25">
      <c r="AW9211" s="310"/>
      <c r="AX9211" s="310"/>
    </row>
    <row r="9213" spans="49:50" x14ac:dyDescent="0.25">
      <c r="AW9213" s="310"/>
      <c r="AX9213" s="310"/>
    </row>
    <row r="9215" spans="49:50" x14ac:dyDescent="0.25">
      <c r="AW9215" s="310"/>
      <c r="AX9215" s="310"/>
    </row>
    <row r="9217" spans="49:50" x14ac:dyDescent="0.25">
      <c r="AW9217" s="310"/>
      <c r="AX9217" s="310"/>
    </row>
    <row r="9219" spans="49:50" x14ac:dyDescent="0.25">
      <c r="AW9219" s="310"/>
      <c r="AX9219" s="310"/>
    </row>
    <row r="9221" spans="49:50" x14ac:dyDescent="0.25">
      <c r="AW9221" s="310"/>
      <c r="AX9221" s="310"/>
    </row>
    <row r="9223" spans="49:50" x14ac:dyDescent="0.25">
      <c r="AW9223" s="310"/>
      <c r="AX9223" s="310"/>
    </row>
    <row r="9225" spans="49:50" x14ac:dyDescent="0.25">
      <c r="AW9225" s="310"/>
      <c r="AX9225" s="310"/>
    </row>
    <row r="9227" spans="49:50" x14ac:dyDescent="0.25">
      <c r="AW9227" s="310"/>
      <c r="AX9227" s="310"/>
    </row>
    <row r="9229" spans="49:50" x14ac:dyDescent="0.25">
      <c r="AW9229" s="310"/>
      <c r="AX9229" s="310"/>
    </row>
    <row r="9231" spans="49:50" x14ac:dyDescent="0.25">
      <c r="AW9231" s="310"/>
      <c r="AX9231" s="310"/>
    </row>
    <row r="9233" spans="49:50" x14ac:dyDescent="0.25">
      <c r="AW9233" s="310"/>
      <c r="AX9233" s="310"/>
    </row>
    <row r="9235" spans="49:50" x14ac:dyDescent="0.25">
      <c r="AW9235" s="310"/>
      <c r="AX9235" s="310"/>
    </row>
    <row r="9237" spans="49:50" x14ac:dyDescent="0.25">
      <c r="AW9237" s="310"/>
      <c r="AX9237" s="310"/>
    </row>
    <row r="9239" spans="49:50" x14ac:dyDescent="0.25">
      <c r="AW9239" s="310"/>
      <c r="AX9239" s="310"/>
    </row>
    <row r="9241" spans="49:50" x14ac:dyDescent="0.25">
      <c r="AW9241" s="310"/>
      <c r="AX9241" s="310"/>
    </row>
    <row r="9243" spans="49:50" x14ac:dyDescent="0.25">
      <c r="AW9243" s="310"/>
      <c r="AX9243" s="310"/>
    </row>
    <row r="9245" spans="49:50" x14ac:dyDescent="0.25">
      <c r="AW9245" s="310"/>
      <c r="AX9245" s="310"/>
    </row>
    <row r="9247" spans="49:50" x14ac:dyDescent="0.25">
      <c r="AW9247" s="310"/>
      <c r="AX9247" s="310"/>
    </row>
    <row r="9249" spans="49:50" x14ac:dyDescent="0.25">
      <c r="AW9249" s="310"/>
      <c r="AX9249" s="310"/>
    </row>
    <row r="9251" spans="49:50" x14ac:dyDescent="0.25">
      <c r="AW9251" s="310"/>
      <c r="AX9251" s="310"/>
    </row>
    <row r="9253" spans="49:50" x14ac:dyDescent="0.25">
      <c r="AW9253" s="310"/>
      <c r="AX9253" s="310"/>
    </row>
    <row r="9255" spans="49:50" x14ac:dyDescent="0.25">
      <c r="AW9255" s="310"/>
      <c r="AX9255" s="310"/>
    </row>
    <row r="9257" spans="49:50" x14ac:dyDescent="0.25">
      <c r="AW9257" s="310"/>
      <c r="AX9257" s="310"/>
    </row>
    <row r="9259" spans="49:50" x14ac:dyDescent="0.25">
      <c r="AW9259" s="310"/>
      <c r="AX9259" s="310"/>
    </row>
    <row r="9261" spans="49:50" x14ac:dyDescent="0.25">
      <c r="AW9261" s="310"/>
      <c r="AX9261" s="310"/>
    </row>
    <row r="9263" spans="49:50" x14ac:dyDescent="0.25">
      <c r="AW9263" s="310"/>
      <c r="AX9263" s="310"/>
    </row>
    <row r="9265" spans="49:50" x14ac:dyDescent="0.25">
      <c r="AW9265" s="310"/>
      <c r="AX9265" s="310"/>
    </row>
    <row r="9267" spans="49:50" x14ac:dyDescent="0.25">
      <c r="AW9267" s="310"/>
      <c r="AX9267" s="310"/>
    </row>
    <row r="9269" spans="49:50" x14ac:dyDescent="0.25">
      <c r="AW9269" s="310"/>
      <c r="AX9269" s="310"/>
    </row>
    <row r="9271" spans="49:50" x14ac:dyDescent="0.25">
      <c r="AW9271" s="310"/>
      <c r="AX9271" s="310"/>
    </row>
    <row r="9273" spans="49:50" x14ac:dyDescent="0.25">
      <c r="AW9273" s="310"/>
      <c r="AX9273" s="310"/>
    </row>
    <row r="9275" spans="49:50" x14ac:dyDescent="0.25">
      <c r="AW9275" s="310"/>
      <c r="AX9275" s="310"/>
    </row>
    <row r="9277" spans="49:50" x14ac:dyDescent="0.25">
      <c r="AW9277" s="310"/>
      <c r="AX9277" s="310"/>
    </row>
    <row r="9279" spans="49:50" x14ac:dyDescent="0.25">
      <c r="AW9279" s="310"/>
      <c r="AX9279" s="310"/>
    </row>
    <row r="9281" spans="49:50" x14ac:dyDescent="0.25">
      <c r="AW9281" s="310"/>
      <c r="AX9281" s="310"/>
    </row>
    <row r="9283" spans="49:50" x14ac:dyDescent="0.25">
      <c r="AW9283" s="310"/>
      <c r="AX9283" s="310"/>
    </row>
    <row r="9285" spans="49:50" x14ac:dyDescent="0.25">
      <c r="AW9285" s="310"/>
      <c r="AX9285" s="310"/>
    </row>
    <row r="9287" spans="49:50" x14ac:dyDescent="0.25">
      <c r="AW9287" s="310"/>
      <c r="AX9287" s="310"/>
    </row>
    <row r="9289" spans="49:50" x14ac:dyDescent="0.25">
      <c r="AW9289" s="310"/>
      <c r="AX9289" s="310"/>
    </row>
    <row r="9291" spans="49:50" x14ac:dyDescent="0.25">
      <c r="AW9291" s="310"/>
      <c r="AX9291" s="310"/>
    </row>
    <row r="9293" spans="49:50" x14ac:dyDescent="0.25">
      <c r="AW9293" s="310"/>
      <c r="AX9293" s="310"/>
    </row>
    <row r="9295" spans="49:50" x14ac:dyDescent="0.25">
      <c r="AW9295" s="310"/>
      <c r="AX9295" s="310"/>
    </row>
    <row r="9297" spans="49:50" x14ac:dyDescent="0.25">
      <c r="AW9297" s="310"/>
      <c r="AX9297" s="310"/>
    </row>
    <row r="9299" spans="49:50" x14ac:dyDescent="0.25">
      <c r="AW9299" s="310"/>
      <c r="AX9299" s="310"/>
    </row>
    <row r="9301" spans="49:50" x14ac:dyDescent="0.25">
      <c r="AW9301" s="310"/>
      <c r="AX9301" s="310"/>
    </row>
    <row r="9303" spans="49:50" x14ac:dyDescent="0.25">
      <c r="AW9303" s="310"/>
      <c r="AX9303" s="310"/>
    </row>
    <row r="9305" spans="49:50" x14ac:dyDescent="0.25">
      <c r="AW9305" s="310"/>
      <c r="AX9305" s="310"/>
    </row>
    <row r="9307" spans="49:50" x14ac:dyDescent="0.25">
      <c r="AW9307" s="310"/>
      <c r="AX9307" s="310"/>
    </row>
    <row r="9309" spans="49:50" x14ac:dyDescent="0.25">
      <c r="AW9309" s="310"/>
      <c r="AX9309" s="310"/>
    </row>
    <row r="9311" spans="49:50" x14ac:dyDescent="0.25">
      <c r="AW9311" s="310"/>
      <c r="AX9311" s="310"/>
    </row>
    <row r="9313" spans="49:50" x14ac:dyDescent="0.25">
      <c r="AW9313" s="310"/>
      <c r="AX9313" s="310"/>
    </row>
    <row r="9315" spans="49:50" x14ac:dyDescent="0.25">
      <c r="AW9315" s="310"/>
      <c r="AX9315" s="310"/>
    </row>
    <row r="9317" spans="49:50" x14ac:dyDescent="0.25">
      <c r="AW9317" s="310"/>
      <c r="AX9317" s="310"/>
    </row>
    <row r="9319" spans="49:50" x14ac:dyDescent="0.25">
      <c r="AW9319" s="310"/>
      <c r="AX9319" s="310"/>
    </row>
    <row r="9321" spans="49:50" x14ac:dyDescent="0.25">
      <c r="AW9321" s="310"/>
      <c r="AX9321" s="310"/>
    </row>
    <row r="9323" spans="49:50" x14ac:dyDescent="0.25">
      <c r="AW9323" s="310"/>
      <c r="AX9323" s="310"/>
    </row>
    <row r="9325" spans="49:50" x14ac:dyDescent="0.25">
      <c r="AW9325" s="310"/>
      <c r="AX9325" s="310"/>
    </row>
    <row r="9327" spans="49:50" x14ac:dyDescent="0.25">
      <c r="AW9327" s="310"/>
      <c r="AX9327" s="310"/>
    </row>
    <row r="9329" spans="49:50" x14ac:dyDescent="0.25">
      <c r="AW9329" s="310"/>
      <c r="AX9329" s="310"/>
    </row>
    <row r="9331" spans="49:50" x14ac:dyDescent="0.25">
      <c r="AW9331" s="310"/>
      <c r="AX9331" s="310"/>
    </row>
    <row r="9333" spans="49:50" x14ac:dyDescent="0.25">
      <c r="AW9333" s="310"/>
      <c r="AX9333" s="310"/>
    </row>
    <row r="9335" spans="49:50" x14ac:dyDescent="0.25">
      <c r="AW9335" s="310"/>
      <c r="AX9335" s="310"/>
    </row>
    <row r="9337" spans="49:50" x14ac:dyDescent="0.25">
      <c r="AW9337" s="310"/>
      <c r="AX9337" s="310"/>
    </row>
    <row r="9339" spans="49:50" x14ac:dyDescent="0.25">
      <c r="AW9339" s="310"/>
      <c r="AX9339" s="310"/>
    </row>
    <row r="9341" spans="49:50" x14ac:dyDescent="0.25">
      <c r="AW9341" s="310"/>
      <c r="AX9341" s="310"/>
    </row>
    <row r="9343" spans="49:50" x14ac:dyDescent="0.25">
      <c r="AW9343" s="310"/>
      <c r="AX9343" s="310"/>
    </row>
    <row r="9345" spans="49:50" x14ac:dyDescent="0.25">
      <c r="AW9345" s="310"/>
      <c r="AX9345" s="310"/>
    </row>
    <row r="9347" spans="49:50" x14ac:dyDescent="0.25">
      <c r="AW9347" s="310"/>
      <c r="AX9347" s="310"/>
    </row>
    <row r="9349" spans="49:50" x14ac:dyDescent="0.25">
      <c r="AW9349" s="310"/>
      <c r="AX9349" s="310"/>
    </row>
    <row r="9351" spans="49:50" x14ac:dyDescent="0.25">
      <c r="AW9351" s="310"/>
      <c r="AX9351" s="310"/>
    </row>
    <row r="9353" spans="49:50" x14ac:dyDescent="0.25">
      <c r="AW9353" s="310"/>
      <c r="AX9353" s="310"/>
    </row>
    <row r="9355" spans="49:50" x14ac:dyDescent="0.25">
      <c r="AW9355" s="310"/>
      <c r="AX9355" s="310"/>
    </row>
    <row r="9357" spans="49:50" x14ac:dyDescent="0.25">
      <c r="AW9357" s="310"/>
      <c r="AX9357" s="310"/>
    </row>
    <row r="9359" spans="49:50" x14ac:dyDescent="0.25">
      <c r="AW9359" s="310"/>
      <c r="AX9359" s="310"/>
    </row>
    <row r="9361" spans="49:50" x14ac:dyDescent="0.25">
      <c r="AW9361" s="310"/>
      <c r="AX9361" s="310"/>
    </row>
    <row r="9363" spans="49:50" x14ac:dyDescent="0.25">
      <c r="AW9363" s="310"/>
      <c r="AX9363" s="310"/>
    </row>
    <row r="9365" spans="49:50" x14ac:dyDescent="0.25">
      <c r="AW9365" s="310"/>
      <c r="AX9365" s="310"/>
    </row>
    <row r="9367" spans="49:50" x14ac:dyDescent="0.25">
      <c r="AW9367" s="310"/>
      <c r="AX9367" s="310"/>
    </row>
    <row r="9369" spans="49:50" x14ac:dyDescent="0.25">
      <c r="AW9369" s="310"/>
      <c r="AX9369" s="310"/>
    </row>
    <row r="9371" spans="49:50" x14ac:dyDescent="0.25">
      <c r="AW9371" s="310"/>
      <c r="AX9371" s="310"/>
    </row>
    <row r="9373" spans="49:50" x14ac:dyDescent="0.25">
      <c r="AW9373" s="310"/>
      <c r="AX9373" s="310"/>
    </row>
    <row r="9375" spans="49:50" x14ac:dyDescent="0.25">
      <c r="AW9375" s="310"/>
      <c r="AX9375" s="310"/>
    </row>
    <row r="9377" spans="49:50" x14ac:dyDescent="0.25">
      <c r="AW9377" s="310"/>
      <c r="AX9377" s="310"/>
    </row>
    <row r="9379" spans="49:50" x14ac:dyDescent="0.25">
      <c r="AW9379" s="310"/>
      <c r="AX9379" s="310"/>
    </row>
    <row r="9381" spans="49:50" x14ac:dyDescent="0.25">
      <c r="AW9381" s="310"/>
      <c r="AX9381" s="310"/>
    </row>
    <row r="9383" spans="49:50" x14ac:dyDescent="0.25">
      <c r="AW9383" s="310"/>
      <c r="AX9383" s="310"/>
    </row>
    <row r="9385" spans="49:50" x14ac:dyDescent="0.25">
      <c r="AW9385" s="310"/>
      <c r="AX9385" s="310"/>
    </row>
    <row r="9387" spans="49:50" x14ac:dyDescent="0.25">
      <c r="AW9387" s="310"/>
      <c r="AX9387" s="310"/>
    </row>
    <row r="9389" spans="49:50" x14ac:dyDescent="0.25">
      <c r="AW9389" s="310"/>
      <c r="AX9389" s="310"/>
    </row>
    <row r="9391" spans="49:50" x14ac:dyDescent="0.25">
      <c r="AW9391" s="310"/>
      <c r="AX9391" s="310"/>
    </row>
    <row r="9393" spans="49:50" x14ac:dyDescent="0.25">
      <c r="AW9393" s="310"/>
      <c r="AX9393" s="310"/>
    </row>
    <row r="9395" spans="49:50" x14ac:dyDescent="0.25">
      <c r="AW9395" s="310"/>
      <c r="AX9395" s="310"/>
    </row>
    <row r="9397" spans="49:50" x14ac:dyDescent="0.25">
      <c r="AW9397" s="310"/>
      <c r="AX9397" s="310"/>
    </row>
    <row r="9399" spans="49:50" x14ac:dyDescent="0.25">
      <c r="AW9399" s="310"/>
      <c r="AX9399" s="310"/>
    </row>
    <row r="9401" spans="49:50" x14ac:dyDescent="0.25">
      <c r="AW9401" s="310"/>
      <c r="AX9401" s="310"/>
    </row>
    <row r="9403" spans="49:50" x14ac:dyDescent="0.25">
      <c r="AW9403" s="310"/>
      <c r="AX9403" s="310"/>
    </row>
    <row r="9405" spans="49:50" x14ac:dyDescent="0.25">
      <c r="AW9405" s="310"/>
      <c r="AX9405" s="310"/>
    </row>
    <row r="9407" spans="49:50" x14ac:dyDescent="0.25">
      <c r="AW9407" s="310"/>
      <c r="AX9407" s="310"/>
    </row>
    <row r="9409" spans="49:50" x14ac:dyDescent="0.25">
      <c r="AW9409" s="310"/>
      <c r="AX9409" s="310"/>
    </row>
    <row r="9411" spans="49:50" x14ac:dyDescent="0.25">
      <c r="AW9411" s="310"/>
      <c r="AX9411" s="310"/>
    </row>
    <row r="9413" spans="49:50" x14ac:dyDescent="0.25">
      <c r="AW9413" s="310"/>
      <c r="AX9413" s="310"/>
    </row>
    <row r="9415" spans="49:50" x14ac:dyDescent="0.25">
      <c r="AW9415" s="310"/>
      <c r="AX9415" s="310"/>
    </row>
    <row r="9417" spans="49:50" x14ac:dyDescent="0.25">
      <c r="AW9417" s="310"/>
      <c r="AX9417" s="310"/>
    </row>
    <row r="9419" spans="49:50" x14ac:dyDescent="0.25">
      <c r="AW9419" s="310"/>
      <c r="AX9419" s="310"/>
    </row>
    <row r="9421" spans="49:50" x14ac:dyDescent="0.25">
      <c r="AW9421" s="310"/>
      <c r="AX9421" s="310"/>
    </row>
    <row r="9423" spans="49:50" x14ac:dyDescent="0.25">
      <c r="AW9423" s="310"/>
      <c r="AX9423" s="310"/>
    </row>
    <row r="9425" spans="49:50" x14ac:dyDescent="0.25">
      <c r="AW9425" s="310"/>
      <c r="AX9425" s="310"/>
    </row>
    <row r="9427" spans="49:50" x14ac:dyDescent="0.25">
      <c r="AW9427" s="310"/>
      <c r="AX9427" s="310"/>
    </row>
    <row r="9429" spans="49:50" x14ac:dyDescent="0.25">
      <c r="AW9429" s="310"/>
      <c r="AX9429" s="310"/>
    </row>
    <row r="9431" spans="49:50" x14ac:dyDescent="0.25">
      <c r="AW9431" s="310"/>
      <c r="AX9431" s="310"/>
    </row>
    <row r="9433" spans="49:50" x14ac:dyDescent="0.25">
      <c r="AW9433" s="310"/>
      <c r="AX9433" s="310"/>
    </row>
    <row r="9435" spans="49:50" x14ac:dyDescent="0.25">
      <c r="AW9435" s="310"/>
      <c r="AX9435" s="310"/>
    </row>
    <row r="9437" spans="49:50" x14ac:dyDescent="0.25">
      <c r="AW9437" s="310"/>
      <c r="AX9437" s="310"/>
    </row>
    <row r="9439" spans="49:50" x14ac:dyDescent="0.25">
      <c r="AW9439" s="310"/>
      <c r="AX9439" s="310"/>
    </row>
    <row r="9441" spans="49:50" x14ac:dyDescent="0.25">
      <c r="AW9441" s="310"/>
      <c r="AX9441" s="310"/>
    </row>
    <row r="9443" spans="49:50" x14ac:dyDescent="0.25">
      <c r="AW9443" s="310"/>
      <c r="AX9443" s="310"/>
    </row>
    <row r="9445" spans="49:50" x14ac:dyDescent="0.25">
      <c r="AW9445" s="310"/>
      <c r="AX9445" s="310"/>
    </row>
    <row r="9447" spans="49:50" x14ac:dyDescent="0.25">
      <c r="AW9447" s="310"/>
      <c r="AX9447" s="310"/>
    </row>
    <row r="9449" spans="49:50" x14ac:dyDescent="0.25">
      <c r="AW9449" s="310"/>
      <c r="AX9449" s="310"/>
    </row>
    <row r="9451" spans="49:50" x14ac:dyDescent="0.25">
      <c r="AW9451" s="310"/>
      <c r="AX9451" s="310"/>
    </row>
    <row r="9453" spans="49:50" x14ac:dyDescent="0.25">
      <c r="AW9453" s="310"/>
      <c r="AX9453" s="310"/>
    </row>
    <row r="9455" spans="49:50" x14ac:dyDescent="0.25">
      <c r="AW9455" s="310"/>
      <c r="AX9455" s="310"/>
    </row>
    <row r="9457" spans="49:50" x14ac:dyDescent="0.25">
      <c r="AW9457" s="310"/>
      <c r="AX9457" s="310"/>
    </row>
    <row r="9459" spans="49:50" x14ac:dyDescent="0.25">
      <c r="AW9459" s="310"/>
      <c r="AX9459" s="310"/>
    </row>
    <row r="9461" spans="49:50" x14ac:dyDescent="0.25">
      <c r="AW9461" s="310"/>
      <c r="AX9461" s="310"/>
    </row>
    <row r="9463" spans="49:50" x14ac:dyDescent="0.25">
      <c r="AW9463" s="310"/>
      <c r="AX9463" s="310"/>
    </row>
    <row r="9465" spans="49:50" x14ac:dyDescent="0.25">
      <c r="AW9465" s="310"/>
      <c r="AX9465" s="310"/>
    </row>
    <row r="9467" spans="49:50" x14ac:dyDescent="0.25">
      <c r="AW9467" s="310"/>
      <c r="AX9467" s="310"/>
    </row>
    <row r="9469" spans="49:50" x14ac:dyDescent="0.25">
      <c r="AW9469" s="310"/>
      <c r="AX9469" s="310"/>
    </row>
    <row r="9471" spans="49:50" x14ac:dyDescent="0.25">
      <c r="AW9471" s="310"/>
      <c r="AX9471" s="310"/>
    </row>
    <row r="9473" spans="49:50" x14ac:dyDescent="0.25">
      <c r="AW9473" s="310"/>
      <c r="AX9473" s="310"/>
    </row>
    <row r="9475" spans="49:50" x14ac:dyDescent="0.25">
      <c r="AW9475" s="310"/>
      <c r="AX9475" s="310"/>
    </row>
    <row r="9477" spans="49:50" x14ac:dyDescent="0.25">
      <c r="AW9477" s="310"/>
      <c r="AX9477" s="310"/>
    </row>
    <row r="9479" spans="49:50" x14ac:dyDescent="0.25">
      <c r="AW9479" s="310"/>
      <c r="AX9479" s="310"/>
    </row>
    <row r="9481" spans="49:50" x14ac:dyDescent="0.25">
      <c r="AW9481" s="310"/>
      <c r="AX9481" s="310"/>
    </row>
    <row r="9483" spans="49:50" x14ac:dyDescent="0.25">
      <c r="AW9483" s="310"/>
      <c r="AX9483" s="310"/>
    </row>
    <row r="9485" spans="49:50" x14ac:dyDescent="0.25">
      <c r="AW9485" s="310"/>
      <c r="AX9485" s="310"/>
    </row>
    <row r="9487" spans="49:50" x14ac:dyDescent="0.25">
      <c r="AW9487" s="310"/>
      <c r="AX9487" s="310"/>
    </row>
    <row r="9489" spans="49:50" x14ac:dyDescent="0.25">
      <c r="AW9489" s="310"/>
      <c r="AX9489" s="310"/>
    </row>
    <row r="9491" spans="49:50" x14ac:dyDescent="0.25">
      <c r="AW9491" s="310"/>
      <c r="AX9491" s="310"/>
    </row>
    <row r="9493" spans="49:50" x14ac:dyDescent="0.25">
      <c r="AW9493" s="310"/>
      <c r="AX9493" s="310"/>
    </row>
    <row r="9495" spans="49:50" x14ac:dyDescent="0.25">
      <c r="AW9495" s="310"/>
      <c r="AX9495" s="310"/>
    </row>
    <row r="9497" spans="49:50" x14ac:dyDescent="0.25">
      <c r="AW9497" s="310"/>
      <c r="AX9497" s="310"/>
    </row>
    <row r="9499" spans="49:50" x14ac:dyDescent="0.25">
      <c r="AW9499" s="310"/>
      <c r="AX9499" s="310"/>
    </row>
    <row r="9501" spans="49:50" x14ac:dyDescent="0.25">
      <c r="AW9501" s="310"/>
      <c r="AX9501" s="310"/>
    </row>
    <row r="9503" spans="49:50" x14ac:dyDescent="0.25">
      <c r="AW9503" s="310"/>
      <c r="AX9503" s="310"/>
    </row>
    <row r="9505" spans="49:50" x14ac:dyDescent="0.25">
      <c r="AW9505" s="310"/>
      <c r="AX9505" s="310"/>
    </row>
    <row r="9507" spans="49:50" x14ac:dyDescent="0.25">
      <c r="AW9507" s="310"/>
      <c r="AX9507" s="310"/>
    </row>
    <row r="9509" spans="49:50" x14ac:dyDescent="0.25">
      <c r="AW9509" s="310"/>
      <c r="AX9509" s="310"/>
    </row>
    <row r="9511" spans="49:50" x14ac:dyDescent="0.25">
      <c r="AW9511" s="310"/>
      <c r="AX9511" s="310"/>
    </row>
    <row r="9513" spans="49:50" x14ac:dyDescent="0.25">
      <c r="AW9513" s="310"/>
      <c r="AX9513" s="310"/>
    </row>
    <row r="9515" spans="49:50" x14ac:dyDescent="0.25">
      <c r="AW9515" s="310"/>
      <c r="AX9515" s="310"/>
    </row>
    <row r="9517" spans="49:50" x14ac:dyDescent="0.25">
      <c r="AW9517" s="310"/>
      <c r="AX9517" s="310"/>
    </row>
    <row r="9519" spans="49:50" x14ac:dyDescent="0.25">
      <c r="AW9519" s="310"/>
      <c r="AX9519" s="310"/>
    </row>
    <row r="9521" spans="49:50" x14ac:dyDescent="0.25">
      <c r="AW9521" s="310"/>
      <c r="AX9521" s="310"/>
    </row>
    <row r="9523" spans="49:50" x14ac:dyDescent="0.25">
      <c r="AW9523" s="310"/>
      <c r="AX9523" s="310"/>
    </row>
    <row r="9525" spans="49:50" x14ac:dyDescent="0.25">
      <c r="AW9525" s="310"/>
      <c r="AX9525" s="310"/>
    </row>
    <row r="9527" spans="49:50" x14ac:dyDescent="0.25">
      <c r="AW9527" s="310"/>
      <c r="AX9527" s="310"/>
    </row>
    <row r="9529" spans="49:50" x14ac:dyDescent="0.25">
      <c r="AW9529" s="310"/>
      <c r="AX9529" s="310"/>
    </row>
    <row r="9531" spans="49:50" x14ac:dyDescent="0.25">
      <c r="AW9531" s="310"/>
      <c r="AX9531" s="310"/>
    </row>
    <row r="9533" spans="49:50" x14ac:dyDescent="0.25">
      <c r="AW9533" s="310"/>
      <c r="AX9533" s="310"/>
    </row>
    <row r="9535" spans="49:50" x14ac:dyDescent="0.25">
      <c r="AW9535" s="310"/>
      <c r="AX9535" s="310"/>
    </row>
    <row r="9537" spans="49:50" x14ac:dyDescent="0.25">
      <c r="AW9537" s="310"/>
      <c r="AX9537" s="310"/>
    </row>
    <row r="9539" spans="49:50" x14ac:dyDescent="0.25">
      <c r="AW9539" s="310"/>
      <c r="AX9539" s="310"/>
    </row>
    <row r="9541" spans="49:50" x14ac:dyDescent="0.25">
      <c r="AW9541" s="310"/>
      <c r="AX9541" s="310"/>
    </row>
    <row r="9543" spans="49:50" x14ac:dyDescent="0.25">
      <c r="AW9543" s="310"/>
      <c r="AX9543" s="310"/>
    </row>
    <row r="9545" spans="49:50" x14ac:dyDescent="0.25">
      <c r="AW9545" s="310"/>
      <c r="AX9545" s="310"/>
    </row>
    <row r="9547" spans="49:50" x14ac:dyDescent="0.25">
      <c r="AW9547" s="310"/>
      <c r="AX9547" s="310"/>
    </row>
    <row r="9549" spans="49:50" x14ac:dyDescent="0.25">
      <c r="AW9549" s="310"/>
      <c r="AX9549" s="310"/>
    </row>
    <row r="9551" spans="49:50" x14ac:dyDescent="0.25">
      <c r="AW9551" s="310"/>
      <c r="AX9551" s="310"/>
    </row>
    <row r="9553" spans="49:50" x14ac:dyDescent="0.25">
      <c r="AW9553" s="310"/>
      <c r="AX9553" s="310"/>
    </row>
    <row r="9555" spans="49:50" x14ac:dyDescent="0.25">
      <c r="AW9555" s="310"/>
      <c r="AX9555" s="310"/>
    </row>
    <row r="9557" spans="49:50" x14ac:dyDescent="0.25">
      <c r="AW9557" s="310"/>
      <c r="AX9557" s="310"/>
    </row>
    <row r="9559" spans="49:50" x14ac:dyDescent="0.25">
      <c r="AW9559" s="310"/>
      <c r="AX9559" s="310"/>
    </row>
    <row r="9561" spans="49:50" x14ac:dyDescent="0.25">
      <c r="AW9561" s="310"/>
      <c r="AX9561" s="310"/>
    </row>
    <row r="9563" spans="49:50" x14ac:dyDescent="0.25">
      <c r="AW9563" s="310"/>
      <c r="AX9563" s="310"/>
    </row>
    <row r="9565" spans="49:50" x14ac:dyDescent="0.25">
      <c r="AW9565" s="310"/>
      <c r="AX9565" s="310"/>
    </row>
    <row r="9567" spans="49:50" x14ac:dyDescent="0.25">
      <c r="AW9567" s="310"/>
      <c r="AX9567" s="310"/>
    </row>
    <row r="9569" spans="49:50" x14ac:dyDescent="0.25">
      <c r="AW9569" s="310"/>
      <c r="AX9569" s="310"/>
    </row>
    <row r="9571" spans="49:50" x14ac:dyDescent="0.25">
      <c r="AW9571" s="310"/>
      <c r="AX9571" s="310"/>
    </row>
    <row r="9573" spans="49:50" x14ac:dyDescent="0.25">
      <c r="AW9573" s="310"/>
      <c r="AX9573" s="310"/>
    </row>
    <row r="9575" spans="49:50" x14ac:dyDescent="0.25">
      <c r="AW9575" s="310"/>
      <c r="AX9575" s="310"/>
    </row>
    <row r="9577" spans="49:50" x14ac:dyDescent="0.25">
      <c r="AW9577" s="310"/>
      <c r="AX9577" s="310"/>
    </row>
    <row r="9579" spans="49:50" x14ac:dyDescent="0.25">
      <c r="AW9579" s="310"/>
      <c r="AX9579" s="310"/>
    </row>
    <row r="9581" spans="49:50" x14ac:dyDescent="0.25">
      <c r="AW9581" s="310"/>
      <c r="AX9581" s="310"/>
    </row>
    <row r="9583" spans="49:50" x14ac:dyDescent="0.25">
      <c r="AW9583" s="310"/>
      <c r="AX9583" s="310"/>
    </row>
    <row r="9585" spans="49:50" x14ac:dyDescent="0.25">
      <c r="AW9585" s="310"/>
      <c r="AX9585" s="310"/>
    </row>
    <row r="9587" spans="49:50" x14ac:dyDescent="0.25">
      <c r="AW9587" s="310"/>
      <c r="AX9587" s="310"/>
    </row>
    <row r="9589" spans="49:50" x14ac:dyDescent="0.25">
      <c r="AW9589" s="310"/>
      <c r="AX9589" s="310"/>
    </row>
    <row r="9591" spans="49:50" x14ac:dyDescent="0.25">
      <c r="AW9591" s="310"/>
      <c r="AX9591" s="310"/>
    </row>
    <row r="9593" spans="49:50" x14ac:dyDescent="0.25">
      <c r="AW9593" s="310"/>
      <c r="AX9593" s="310"/>
    </row>
    <row r="9595" spans="49:50" x14ac:dyDescent="0.25">
      <c r="AW9595" s="310"/>
      <c r="AX9595" s="310"/>
    </row>
    <row r="9597" spans="49:50" x14ac:dyDescent="0.25">
      <c r="AW9597" s="310"/>
      <c r="AX9597" s="310"/>
    </row>
    <row r="9599" spans="49:50" x14ac:dyDescent="0.25">
      <c r="AW9599" s="310"/>
      <c r="AX9599" s="310"/>
    </row>
    <row r="9601" spans="49:50" x14ac:dyDescent="0.25">
      <c r="AW9601" s="310"/>
      <c r="AX9601" s="310"/>
    </row>
    <row r="9603" spans="49:50" x14ac:dyDescent="0.25">
      <c r="AW9603" s="310"/>
      <c r="AX9603" s="310"/>
    </row>
    <row r="9605" spans="49:50" x14ac:dyDescent="0.25">
      <c r="AW9605" s="310"/>
      <c r="AX9605" s="310"/>
    </row>
    <row r="9607" spans="49:50" x14ac:dyDescent="0.25">
      <c r="AW9607" s="310"/>
      <c r="AX9607" s="310"/>
    </row>
    <row r="9609" spans="49:50" x14ac:dyDescent="0.25">
      <c r="AW9609" s="310"/>
      <c r="AX9609" s="310"/>
    </row>
    <row r="9611" spans="49:50" x14ac:dyDescent="0.25">
      <c r="AW9611" s="310"/>
      <c r="AX9611" s="310"/>
    </row>
    <row r="9613" spans="49:50" x14ac:dyDescent="0.25">
      <c r="AW9613" s="310"/>
      <c r="AX9613" s="310"/>
    </row>
    <row r="9615" spans="49:50" x14ac:dyDescent="0.25">
      <c r="AW9615" s="310"/>
      <c r="AX9615" s="310"/>
    </row>
    <row r="9617" spans="49:50" x14ac:dyDescent="0.25">
      <c r="AW9617" s="310"/>
      <c r="AX9617" s="310"/>
    </row>
    <row r="9619" spans="49:50" x14ac:dyDescent="0.25">
      <c r="AW9619" s="310"/>
      <c r="AX9619" s="310"/>
    </row>
    <row r="9621" spans="49:50" x14ac:dyDescent="0.25">
      <c r="AW9621" s="310"/>
      <c r="AX9621" s="310"/>
    </row>
    <row r="9623" spans="49:50" x14ac:dyDescent="0.25">
      <c r="AW9623" s="310"/>
      <c r="AX9623" s="310"/>
    </row>
    <row r="9625" spans="49:50" x14ac:dyDescent="0.25">
      <c r="AW9625" s="310"/>
      <c r="AX9625" s="310"/>
    </row>
    <row r="9627" spans="49:50" x14ac:dyDescent="0.25">
      <c r="AW9627" s="310"/>
      <c r="AX9627" s="310"/>
    </row>
    <row r="9629" spans="49:50" x14ac:dyDescent="0.25">
      <c r="AW9629" s="310"/>
      <c r="AX9629" s="310"/>
    </row>
    <row r="9631" spans="49:50" x14ac:dyDescent="0.25">
      <c r="AW9631" s="310"/>
      <c r="AX9631" s="310"/>
    </row>
    <row r="9633" spans="49:50" x14ac:dyDescent="0.25">
      <c r="AW9633" s="310"/>
      <c r="AX9633" s="310"/>
    </row>
    <row r="9635" spans="49:50" x14ac:dyDescent="0.25">
      <c r="AW9635" s="310"/>
      <c r="AX9635" s="310"/>
    </row>
    <row r="9637" spans="49:50" x14ac:dyDescent="0.25">
      <c r="AW9637" s="310"/>
      <c r="AX9637" s="310"/>
    </row>
    <row r="9639" spans="49:50" x14ac:dyDescent="0.25">
      <c r="AW9639" s="310"/>
      <c r="AX9639" s="310"/>
    </row>
    <row r="9641" spans="49:50" x14ac:dyDescent="0.25">
      <c r="AW9641" s="310"/>
      <c r="AX9641" s="310"/>
    </row>
    <row r="9643" spans="49:50" x14ac:dyDescent="0.25">
      <c r="AW9643" s="310"/>
      <c r="AX9643" s="310"/>
    </row>
    <row r="9645" spans="49:50" x14ac:dyDescent="0.25">
      <c r="AW9645" s="310"/>
      <c r="AX9645" s="310"/>
    </row>
    <row r="9647" spans="49:50" x14ac:dyDescent="0.25">
      <c r="AW9647" s="310"/>
      <c r="AX9647" s="310"/>
    </row>
    <row r="9649" spans="49:50" x14ac:dyDescent="0.25">
      <c r="AW9649" s="310"/>
      <c r="AX9649" s="310"/>
    </row>
    <row r="9651" spans="49:50" x14ac:dyDescent="0.25">
      <c r="AW9651" s="310"/>
      <c r="AX9651" s="310"/>
    </row>
    <row r="9653" spans="49:50" x14ac:dyDescent="0.25">
      <c r="AW9653" s="310"/>
      <c r="AX9653" s="310"/>
    </row>
    <row r="9655" spans="49:50" x14ac:dyDescent="0.25">
      <c r="AW9655" s="310"/>
      <c r="AX9655" s="310"/>
    </row>
    <row r="9657" spans="49:50" x14ac:dyDescent="0.25">
      <c r="AW9657" s="310"/>
      <c r="AX9657" s="310"/>
    </row>
    <row r="9659" spans="49:50" x14ac:dyDescent="0.25">
      <c r="AW9659" s="310"/>
      <c r="AX9659" s="310"/>
    </row>
    <row r="9661" spans="49:50" x14ac:dyDescent="0.25">
      <c r="AW9661" s="310"/>
      <c r="AX9661" s="310"/>
    </row>
    <row r="9663" spans="49:50" x14ac:dyDescent="0.25">
      <c r="AW9663" s="310"/>
      <c r="AX9663" s="310"/>
    </row>
    <row r="9665" spans="49:50" x14ac:dyDescent="0.25">
      <c r="AW9665" s="310"/>
      <c r="AX9665" s="310"/>
    </row>
    <row r="9667" spans="49:50" x14ac:dyDescent="0.25">
      <c r="AW9667" s="310"/>
      <c r="AX9667" s="310"/>
    </row>
    <row r="9669" spans="49:50" x14ac:dyDescent="0.25">
      <c r="AW9669" s="310"/>
      <c r="AX9669" s="310"/>
    </row>
    <row r="9671" spans="49:50" x14ac:dyDescent="0.25">
      <c r="AW9671" s="310"/>
      <c r="AX9671" s="310"/>
    </row>
    <row r="9673" spans="49:50" x14ac:dyDescent="0.25">
      <c r="AW9673" s="310"/>
      <c r="AX9673" s="310"/>
    </row>
    <row r="9675" spans="49:50" x14ac:dyDescent="0.25">
      <c r="AW9675" s="310"/>
      <c r="AX9675" s="310"/>
    </row>
    <row r="9677" spans="49:50" x14ac:dyDescent="0.25">
      <c r="AW9677" s="310"/>
      <c r="AX9677" s="310"/>
    </row>
    <row r="9679" spans="49:50" x14ac:dyDescent="0.25">
      <c r="AW9679" s="310"/>
      <c r="AX9679" s="310"/>
    </row>
    <row r="9681" spans="49:50" x14ac:dyDescent="0.25">
      <c r="AW9681" s="310"/>
      <c r="AX9681" s="310"/>
    </row>
    <row r="9683" spans="49:50" x14ac:dyDescent="0.25">
      <c r="AW9683" s="310"/>
      <c r="AX9683" s="310"/>
    </row>
    <row r="9685" spans="49:50" x14ac:dyDescent="0.25">
      <c r="AW9685" s="310"/>
      <c r="AX9685" s="310"/>
    </row>
    <row r="9687" spans="49:50" x14ac:dyDescent="0.25">
      <c r="AW9687" s="310"/>
      <c r="AX9687" s="310"/>
    </row>
    <row r="9689" spans="49:50" x14ac:dyDescent="0.25">
      <c r="AW9689" s="310"/>
      <c r="AX9689" s="310"/>
    </row>
    <row r="9691" spans="49:50" x14ac:dyDescent="0.25">
      <c r="AW9691" s="310"/>
      <c r="AX9691" s="310"/>
    </row>
    <row r="9693" spans="49:50" x14ac:dyDescent="0.25">
      <c r="AW9693" s="310"/>
      <c r="AX9693" s="310"/>
    </row>
    <row r="9695" spans="49:50" x14ac:dyDescent="0.25">
      <c r="AW9695" s="310"/>
      <c r="AX9695" s="310"/>
    </row>
    <row r="9697" spans="49:50" x14ac:dyDescent="0.25">
      <c r="AW9697" s="310"/>
      <c r="AX9697" s="310"/>
    </row>
    <row r="9699" spans="49:50" x14ac:dyDescent="0.25">
      <c r="AW9699" s="310"/>
      <c r="AX9699" s="310"/>
    </row>
    <row r="9701" spans="49:50" x14ac:dyDescent="0.25">
      <c r="AW9701" s="310"/>
      <c r="AX9701" s="310"/>
    </row>
    <row r="9703" spans="49:50" x14ac:dyDescent="0.25">
      <c r="AW9703" s="310"/>
      <c r="AX9703" s="310"/>
    </row>
    <row r="9705" spans="49:50" x14ac:dyDescent="0.25">
      <c r="AW9705" s="310"/>
      <c r="AX9705" s="310"/>
    </row>
    <row r="9707" spans="49:50" x14ac:dyDescent="0.25">
      <c r="AW9707" s="310"/>
      <c r="AX9707" s="310"/>
    </row>
    <row r="9709" spans="49:50" x14ac:dyDescent="0.25">
      <c r="AW9709" s="310"/>
      <c r="AX9709" s="310"/>
    </row>
    <row r="9711" spans="49:50" x14ac:dyDescent="0.25">
      <c r="AW9711" s="310"/>
      <c r="AX9711" s="310"/>
    </row>
    <row r="9713" spans="49:50" x14ac:dyDescent="0.25">
      <c r="AW9713" s="310"/>
      <c r="AX9713" s="310"/>
    </row>
    <row r="9715" spans="49:50" x14ac:dyDescent="0.25">
      <c r="AW9715" s="310"/>
      <c r="AX9715" s="310"/>
    </row>
    <row r="9717" spans="49:50" x14ac:dyDescent="0.25">
      <c r="AW9717" s="310"/>
      <c r="AX9717" s="310"/>
    </row>
    <row r="9719" spans="49:50" x14ac:dyDescent="0.25">
      <c r="AW9719" s="310"/>
      <c r="AX9719" s="310"/>
    </row>
    <row r="9721" spans="49:50" x14ac:dyDescent="0.25">
      <c r="AW9721" s="310"/>
      <c r="AX9721" s="310"/>
    </row>
    <row r="9723" spans="49:50" x14ac:dyDescent="0.25">
      <c r="AW9723" s="310"/>
      <c r="AX9723" s="310"/>
    </row>
    <row r="9725" spans="49:50" x14ac:dyDescent="0.25">
      <c r="AW9725" s="310"/>
      <c r="AX9725" s="310"/>
    </row>
    <row r="9727" spans="49:50" x14ac:dyDescent="0.25">
      <c r="AW9727" s="310"/>
      <c r="AX9727" s="310"/>
    </row>
    <row r="9729" spans="49:50" x14ac:dyDescent="0.25">
      <c r="AW9729" s="310"/>
      <c r="AX9729" s="310"/>
    </row>
    <row r="9731" spans="49:50" x14ac:dyDescent="0.25">
      <c r="AW9731" s="310"/>
      <c r="AX9731" s="310"/>
    </row>
    <row r="9733" spans="49:50" x14ac:dyDescent="0.25">
      <c r="AW9733" s="310"/>
      <c r="AX9733" s="310"/>
    </row>
    <row r="9735" spans="49:50" x14ac:dyDescent="0.25">
      <c r="AW9735" s="310"/>
      <c r="AX9735" s="310"/>
    </row>
    <row r="9737" spans="49:50" x14ac:dyDescent="0.25">
      <c r="AW9737" s="310"/>
      <c r="AX9737" s="310"/>
    </row>
    <row r="9739" spans="49:50" x14ac:dyDescent="0.25">
      <c r="AW9739" s="310"/>
      <c r="AX9739" s="310"/>
    </row>
    <row r="9741" spans="49:50" x14ac:dyDescent="0.25">
      <c r="AW9741" s="310"/>
      <c r="AX9741" s="310"/>
    </row>
    <row r="9743" spans="49:50" x14ac:dyDescent="0.25">
      <c r="AW9743" s="310"/>
      <c r="AX9743" s="310"/>
    </row>
    <row r="9745" spans="49:50" x14ac:dyDescent="0.25">
      <c r="AW9745" s="310"/>
      <c r="AX9745" s="310"/>
    </row>
    <row r="9747" spans="49:50" x14ac:dyDescent="0.25">
      <c r="AW9747" s="310"/>
      <c r="AX9747" s="310"/>
    </row>
    <row r="9749" spans="49:50" x14ac:dyDescent="0.25">
      <c r="AW9749" s="310"/>
      <c r="AX9749" s="310"/>
    </row>
    <row r="9751" spans="49:50" x14ac:dyDescent="0.25">
      <c r="AW9751" s="310"/>
      <c r="AX9751" s="310"/>
    </row>
    <row r="9753" spans="49:50" x14ac:dyDescent="0.25">
      <c r="AW9753" s="310"/>
      <c r="AX9753" s="310"/>
    </row>
    <row r="9755" spans="49:50" x14ac:dyDescent="0.25">
      <c r="AW9755" s="310"/>
      <c r="AX9755" s="310"/>
    </row>
    <row r="9757" spans="49:50" x14ac:dyDescent="0.25">
      <c r="AW9757" s="310"/>
      <c r="AX9757" s="310"/>
    </row>
    <row r="9759" spans="49:50" x14ac:dyDescent="0.25">
      <c r="AW9759" s="310"/>
      <c r="AX9759" s="310"/>
    </row>
    <row r="9761" spans="49:50" x14ac:dyDescent="0.25">
      <c r="AW9761" s="310"/>
      <c r="AX9761" s="310"/>
    </row>
    <row r="9763" spans="49:50" x14ac:dyDescent="0.25">
      <c r="AW9763" s="310"/>
      <c r="AX9763" s="310"/>
    </row>
    <row r="9765" spans="49:50" x14ac:dyDescent="0.25">
      <c r="AW9765" s="310"/>
      <c r="AX9765" s="310"/>
    </row>
    <row r="9767" spans="49:50" x14ac:dyDescent="0.25">
      <c r="AW9767" s="310"/>
      <c r="AX9767" s="310"/>
    </row>
    <row r="9769" spans="49:50" x14ac:dyDescent="0.25">
      <c r="AW9769" s="310"/>
      <c r="AX9769" s="310"/>
    </row>
    <row r="9771" spans="49:50" x14ac:dyDescent="0.25">
      <c r="AW9771" s="310"/>
      <c r="AX9771" s="310"/>
    </row>
    <row r="9773" spans="49:50" x14ac:dyDescent="0.25">
      <c r="AW9773" s="310"/>
      <c r="AX9773" s="310"/>
    </row>
    <row r="9775" spans="49:50" x14ac:dyDescent="0.25">
      <c r="AW9775" s="310"/>
      <c r="AX9775" s="310"/>
    </row>
    <row r="9777" spans="49:50" x14ac:dyDescent="0.25">
      <c r="AW9777" s="310"/>
      <c r="AX9777" s="310"/>
    </row>
    <row r="9779" spans="49:50" x14ac:dyDescent="0.25">
      <c r="AW9779" s="310"/>
      <c r="AX9779" s="310"/>
    </row>
    <row r="9781" spans="49:50" x14ac:dyDescent="0.25">
      <c r="AW9781" s="310"/>
      <c r="AX9781" s="310"/>
    </row>
    <row r="9783" spans="49:50" x14ac:dyDescent="0.25">
      <c r="AW9783" s="310"/>
      <c r="AX9783" s="310"/>
    </row>
    <row r="9785" spans="49:50" x14ac:dyDescent="0.25">
      <c r="AW9785" s="310"/>
      <c r="AX9785" s="310"/>
    </row>
    <row r="9787" spans="49:50" x14ac:dyDescent="0.25">
      <c r="AW9787" s="310"/>
      <c r="AX9787" s="310"/>
    </row>
    <row r="9789" spans="49:50" x14ac:dyDescent="0.25">
      <c r="AW9789" s="310"/>
      <c r="AX9789" s="310"/>
    </row>
    <row r="9791" spans="49:50" x14ac:dyDescent="0.25">
      <c r="AW9791" s="310"/>
      <c r="AX9791" s="310"/>
    </row>
    <row r="9793" spans="49:50" x14ac:dyDescent="0.25">
      <c r="AW9793" s="310"/>
      <c r="AX9793" s="310"/>
    </row>
    <row r="9795" spans="49:50" x14ac:dyDescent="0.25">
      <c r="AW9795" s="310"/>
      <c r="AX9795" s="310"/>
    </row>
    <row r="9797" spans="49:50" x14ac:dyDescent="0.25">
      <c r="AW9797" s="310"/>
      <c r="AX9797" s="310"/>
    </row>
    <row r="9799" spans="49:50" x14ac:dyDescent="0.25">
      <c r="AW9799" s="310"/>
      <c r="AX9799" s="310"/>
    </row>
    <row r="9801" spans="49:50" x14ac:dyDescent="0.25">
      <c r="AW9801" s="310"/>
      <c r="AX9801" s="310"/>
    </row>
    <row r="9803" spans="49:50" x14ac:dyDescent="0.25">
      <c r="AW9803" s="310"/>
      <c r="AX9803" s="310"/>
    </row>
    <row r="9805" spans="49:50" x14ac:dyDescent="0.25">
      <c r="AW9805" s="310"/>
      <c r="AX9805" s="310"/>
    </row>
    <row r="9807" spans="49:50" x14ac:dyDescent="0.25">
      <c r="AW9807" s="310"/>
      <c r="AX9807" s="310"/>
    </row>
    <row r="9809" spans="49:50" x14ac:dyDescent="0.25">
      <c r="AW9809" s="310"/>
      <c r="AX9809" s="310"/>
    </row>
    <row r="9811" spans="49:50" x14ac:dyDescent="0.25">
      <c r="AW9811" s="310"/>
      <c r="AX9811" s="310"/>
    </row>
    <row r="9813" spans="49:50" x14ac:dyDescent="0.25">
      <c r="AW9813" s="310"/>
      <c r="AX9813" s="310"/>
    </row>
    <row r="9815" spans="49:50" x14ac:dyDescent="0.25">
      <c r="AW9815" s="310"/>
      <c r="AX9815" s="310"/>
    </row>
    <row r="9817" spans="49:50" x14ac:dyDescent="0.25">
      <c r="AW9817" s="310"/>
      <c r="AX9817" s="310"/>
    </row>
    <row r="9819" spans="49:50" x14ac:dyDescent="0.25">
      <c r="AW9819" s="310"/>
      <c r="AX9819" s="310"/>
    </row>
    <row r="9821" spans="49:50" x14ac:dyDescent="0.25">
      <c r="AW9821" s="310"/>
      <c r="AX9821" s="310"/>
    </row>
    <row r="9823" spans="49:50" x14ac:dyDescent="0.25">
      <c r="AW9823" s="310"/>
      <c r="AX9823" s="310"/>
    </row>
    <row r="9825" spans="49:50" x14ac:dyDescent="0.25">
      <c r="AW9825" s="310"/>
      <c r="AX9825" s="310"/>
    </row>
    <row r="9827" spans="49:50" x14ac:dyDescent="0.25">
      <c r="AW9827" s="310"/>
      <c r="AX9827" s="310"/>
    </row>
    <row r="9829" spans="49:50" x14ac:dyDescent="0.25">
      <c r="AW9829" s="310"/>
      <c r="AX9829" s="310"/>
    </row>
    <row r="9831" spans="49:50" x14ac:dyDescent="0.25">
      <c r="AW9831" s="310"/>
      <c r="AX9831" s="310"/>
    </row>
    <row r="9833" spans="49:50" x14ac:dyDescent="0.25">
      <c r="AW9833" s="310"/>
      <c r="AX9833" s="310"/>
    </row>
    <row r="9835" spans="49:50" x14ac:dyDescent="0.25">
      <c r="AW9835" s="310"/>
      <c r="AX9835" s="310"/>
    </row>
    <row r="9837" spans="49:50" x14ac:dyDescent="0.25">
      <c r="AW9837" s="310"/>
      <c r="AX9837" s="310"/>
    </row>
    <row r="9839" spans="49:50" x14ac:dyDescent="0.25">
      <c r="AW9839" s="310"/>
      <c r="AX9839" s="310"/>
    </row>
    <row r="9841" spans="49:50" x14ac:dyDescent="0.25">
      <c r="AW9841" s="310"/>
      <c r="AX9841" s="310"/>
    </row>
    <row r="9843" spans="49:50" x14ac:dyDescent="0.25">
      <c r="AW9843" s="310"/>
      <c r="AX9843" s="310"/>
    </row>
    <row r="9845" spans="49:50" x14ac:dyDescent="0.25">
      <c r="AW9845" s="310"/>
      <c r="AX9845" s="310"/>
    </row>
    <row r="9847" spans="49:50" x14ac:dyDescent="0.25">
      <c r="AW9847" s="310"/>
      <c r="AX9847" s="310"/>
    </row>
    <row r="9849" spans="49:50" x14ac:dyDescent="0.25">
      <c r="AW9849" s="310"/>
      <c r="AX9849" s="310"/>
    </row>
    <row r="9851" spans="49:50" x14ac:dyDescent="0.25">
      <c r="AW9851" s="310"/>
      <c r="AX9851" s="310"/>
    </row>
    <row r="9853" spans="49:50" x14ac:dyDescent="0.25">
      <c r="AW9853" s="310"/>
      <c r="AX9853" s="310"/>
    </row>
    <row r="9855" spans="49:50" x14ac:dyDescent="0.25">
      <c r="AW9855" s="310"/>
      <c r="AX9855" s="310"/>
    </row>
    <row r="9857" spans="49:50" x14ac:dyDescent="0.25">
      <c r="AW9857" s="310"/>
      <c r="AX9857" s="310"/>
    </row>
    <row r="9859" spans="49:50" x14ac:dyDescent="0.25">
      <c r="AW9859" s="310"/>
      <c r="AX9859" s="310"/>
    </row>
    <row r="9861" spans="49:50" x14ac:dyDescent="0.25">
      <c r="AW9861" s="310"/>
      <c r="AX9861" s="310"/>
    </row>
    <row r="9863" spans="49:50" x14ac:dyDescent="0.25">
      <c r="AW9863" s="310"/>
      <c r="AX9863" s="310"/>
    </row>
    <row r="9865" spans="49:50" x14ac:dyDescent="0.25">
      <c r="AW9865" s="310"/>
      <c r="AX9865" s="310"/>
    </row>
    <row r="9867" spans="49:50" x14ac:dyDescent="0.25">
      <c r="AW9867" s="310"/>
      <c r="AX9867" s="310"/>
    </row>
    <row r="9869" spans="49:50" x14ac:dyDescent="0.25">
      <c r="AW9869" s="310"/>
      <c r="AX9869" s="310"/>
    </row>
    <row r="9871" spans="49:50" x14ac:dyDescent="0.25">
      <c r="AW9871" s="310"/>
      <c r="AX9871" s="310"/>
    </row>
    <row r="9873" spans="49:50" x14ac:dyDescent="0.25">
      <c r="AW9873" s="310"/>
      <c r="AX9873" s="310"/>
    </row>
    <row r="9875" spans="49:50" x14ac:dyDescent="0.25">
      <c r="AW9875" s="310"/>
      <c r="AX9875" s="310"/>
    </row>
    <row r="9877" spans="49:50" x14ac:dyDescent="0.25">
      <c r="AW9877" s="310"/>
      <c r="AX9877" s="310"/>
    </row>
    <row r="9879" spans="49:50" x14ac:dyDescent="0.25">
      <c r="AW9879" s="310"/>
      <c r="AX9879" s="310"/>
    </row>
    <row r="9881" spans="49:50" x14ac:dyDescent="0.25">
      <c r="AW9881" s="310"/>
      <c r="AX9881" s="310"/>
    </row>
    <row r="9883" spans="49:50" x14ac:dyDescent="0.25">
      <c r="AW9883" s="310"/>
      <c r="AX9883" s="310"/>
    </row>
    <row r="9885" spans="49:50" x14ac:dyDescent="0.25">
      <c r="AW9885" s="310"/>
      <c r="AX9885" s="310"/>
    </row>
    <row r="9887" spans="49:50" x14ac:dyDescent="0.25">
      <c r="AW9887" s="310"/>
      <c r="AX9887" s="310"/>
    </row>
    <row r="9889" spans="49:50" x14ac:dyDescent="0.25">
      <c r="AW9889" s="310"/>
      <c r="AX9889" s="310"/>
    </row>
    <row r="9891" spans="49:50" x14ac:dyDescent="0.25">
      <c r="AW9891" s="310"/>
      <c r="AX9891" s="310"/>
    </row>
    <row r="9893" spans="49:50" x14ac:dyDescent="0.25">
      <c r="AW9893" s="310"/>
      <c r="AX9893" s="310"/>
    </row>
    <row r="9895" spans="49:50" x14ac:dyDescent="0.25">
      <c r="AW9895" s="310"/>
      <c r="AX9895" s="310"/>
    </row>
    <row r="9897" spans="49:50" x14ac:dyDescent="0.25">
      <c r="AW9897" s="310"/>
      <c r="AX9897" s="310"/>
    </row>
    <row r="9899" spans="49:50" x14ac:dyDescent="0.25">
      <c r="AW9899" s="310"/>
      <c r="AX9899" s="310"/>
    </row>
    <row r="9901" spans="49:50" x14ac:dyDescent="0.25">
      <c r="AW9901" s="310"/>
      <c r="AX9901" s="310"/>
    </row>
    <row r="9903" spans="49:50" x14ac:dyDescent="0.25">
      <c r="AW9903" s="310"/>
      <c r="AX9903" s="310"/>
    </row>
    <row r="9905" spans="49:50" x14ac:dyDescent="0.25">
      <c r="AW9905" s="310"/>
      <c r="AX9905" s="310"/>
    </row>
    <row r="9907" spans="49:50" x14ac:dyDescent="0.25">
      <c r="AW9907" s="310"/>
      <c r="AX9907" s="310"/>
    </row>
    <row r="9909" spans="49:50" x14ac:dyDescent="0.25">
      <c r="AW9909" s="310"/>
      <c r="AX9909" s="310"/>
    </row>
    <row r="9911" spans="49:50" x14ac:dyDescent="0.25">
      <c r="AW9911" s="310"/>
      <c r="AX9911" s="310"/>
    </row>
    <row r="9913" spans="49:50" x14ac:dyDescent="0.25">
      <c r="AW9913" s="310"/>
      <c r="AX9913" s="310"/>
    </row>
    <row r="9915" spans="49:50" x14ac:dyDescent="0.25">
      <c r="AW9915" s="310"/>
      <c r="AX9915" s="310"/>
    </row>
    <row r="9917" spans="49:50" x14ac:dyDescent="0.25">
      <c r="AW9917" s="310"/>
      <c r="AX9917" s="310"/>
    </row>
    <row r="9919" spans="49:50" x14ac:dyDescent="0.25">
      <c r="AW9919" s="310"/>
      <c r="AX9919" s="310"/>
    </row>
    <row r="9921" spans="49:50" x14ac:dyDescent="0.25">
      <c r="AW9921" s="310"/>
      <c r="AX9921" s="310"/>
    </row>
    <row r="9923" spans="49:50" x14ac:dyDescent="0.25">
      <c r="AW9923" s="310"/>
      <c r="AX9923" s="310"/>
    </row>
    <row r="9925" spans="49:50" x14ac:dyDescent="0.25">
      <c r="AW9925" s="310"/>
      <c r="AX9925" s="310"/>
    </row>
    <row r="9927" spans="49:50" x14ac:dyDescent="0.25">
      <c r="AW9927" s="310"/>
      <c r="AX9927" s="310"/>
    </row>
    <row r="9929" spans="49:50" x14ac:dyDescent="0.25">
      <c r="AW9929" s="310"/>
      <c r="AX9929" s="310"/>
    </row>
    <row r="9931" spans="49:50" x14ac:dyDescent="0.25">
      <c r="AW9931" s="310"/>
      <c r="AX9931" s="310"/>
    </row>
    <row r="9933" spans="49:50" x14ac:dyDescent="0.25">
      <c r="AW9933" s="310"/>
      <c r="AX9933" s="310"/>
    </row>
    <row r="9935" spans="49:50" x14ac:dyDescent="0.25">
      <c r="AW9935" s="310"/>
      <c r="AX9935" s="310"/>
    </row>
    <row r="9937" spans="49:50" x14ac:dyDescent="0.25">
      <c r="AW9937" s="310"/>
      <c r="AX9937" s="310"/>
    </row>
    <row r="9939" spans="49:50" x14ac:dyDescent="0.25">
      <c r="AW9939" s="310"/>
      <c r="AX9939" s="310"/>
    </row>
    <row r="9941" spans="49:50" x14ac:dyDescent="0.25">
      <c r="AW9941" s="310"/>
      <c r="AX9941" s="310"/>
    </row>
    <row r="9943" spans="49:50" x14ac:dyDescent="0.25">
      <c r="AW9943" s="310"/>
      <c r="AX9943" s="310"/>
    </row>
    <row r="9945" spans="49:50" x14ac:dyDescent="0.25">
      <c r="AW9945" s="310"/>
      <c r="AX9945" s="310"/>
    </row>
    <row r="9947" spans="49:50" x14ac:dyDescent="0.25">
      <c r="AW9947" s="310"/>
      <c r="AX9947" s="310"/>
    </row>
    <row r="9949" spans="49:50" x14ac:dyDescent="0.25">
      <c r="AW9949" s="310"/>
      <c r="AX9949" s="310"/>
    </row>
    <row r="9951" spans="49:50" x14ac:dyDescent="0.25">
      <c r="AW9951" s="310"/>
      <c r="AX9951" s="310"/>
    </row>
    <row r="9953" spans="49:50" x14ac:dyDescent="0.25">
      <c r="AW9953" s="310"/>
      <c r="AX9953" s="310"/>
    </row>
    <row r="9955" spans="49:50" x14ac:dyDescent="0.25">
      <c r="AW9955" s="310"/>
      <c r="AX9955" s="310"/>
    </row>
    <row r="9957" spans="49:50" x14ac:dyDescent="0.25">
      <c r="AW9957" s="310"/>
      <c r="AX9957" s="310"/>
    </row>
    <row r="9959" spans="49:50" x14ac:dyDescent="0.25">
      <c r="AW9959" s="310"/>
      <c r="AX9959" s="310"/>
    </row>
    <row r="9961" spans="49:50" x14ac:dyDescent="0.25">
      <c r="AW9961" s="310"/>
      <c r="AX9961" s="310"/>
    </row>
    <row r="9963" spans="49:50" x14ac:dyDescent="0.25">
      <c r="AW9963" s="310"/>
      <c r="AX9963" s="310"/>
    </row>
    <row r="9965" spans="49:50" x14ac:dyDescent="0.25">
      <c r="AW9965" s="310"/>
      <c r="AX9965" s="310"/>
    </row>
    <row r="9967" spans="49:50" x14ac:dyDescent="0.25">
      <c r="AW9967" s="310"/>
      <c r="AX9967" s="310"/>
    </row>
    <row r="9969" spans="49:50" x14ac:dyDescent="0.25">
      <c r="AW9969" s="310"/>
      <c r="AX9969" s="310"/>
    </row>
    <row r="9971" spans="49:50" x14ac:dyDescent="0.25">
      <c r="AW9971" s="310"/>
      <c r="AX9971" s="310"/>
    </row>
    <row r="9973" spans="49:50" x14ac:dyDescent="0.25">
      <c r="AW9973" s="310"/>
      <c r="AX9973" s="310"/>
    </row>
    <row r="9975" spans="49:50" x14ac:dyDescent="0.25">
      <c r="AW9975" s="310"/>
      <c r="AX9975" s="310"/>
    </row>
    <row r="9977" spans="49:50" x14ac:dyDescent="0.25">
      <c r="AW9977" s="310"/>
      <c r="AX9977" s="310"/>
    </row>
    <row r="9979" spans="49:50" x14ac:dyDescent="0.25">
      <c r="AW9979" s="310"/>
      <c r="AX9979" s="310"/>
    </row>
    <row r="9981" spans="49:50" x14ac:dyDescent="0.25">
      <c r="AW9981" s="310"/>
      <c r="AX9981" s="310"/>
    </row>
    <row r="9983" spans="49:50" x14ac:dyDescent="0.25">
      <c r="AW9983" s="310"/>
      <c r="AX9983" s="310"/>
    </row>
    <row r="9985" spans="49:50" x14ac:dyDescent="0.25">
      <c r="AW9985" s="310"/>
      <c r="AX9985" s="310"/>
    </row>
    <row r="9987" spans="49:50" x14ac:dyDescent="0.25">
      <c r="AW9987" s="310"/>
      <c r="AX9987" s="310"/>
    </row>
    <row r="9989" spans="49:50" x14ac:dyDescent="0.25">
      <c r="AW9989" s="310"/>
      <c r="AX9989" s="310"/>
    </row>
    <row r="9991" spans="49:50" x14ac:dyDescent="0.25">
      <c r="AW9991" s="310"/>
      <c r="AX9991" s="310"/>
    </row>
    <row r="9993" spans="49:50" x14ac:dyDescent="0.25">
      <c r="AW9993" s="310"/>
      <c r="AX9993" s="310"/>
    </row>
    <row r="9995" spans="49:50" x14ac:dyDescent="0.25">
      <c r="AW9995" s="310"/>
      <c r="AX9995" s="310"/>
    </row>
    <row r="9997" spans="49:50" x14ac:dyDescent="0.25">
      <c r="AW9997" s="310"/>
      <c r="AX9997" s="310"/>
    </row>
    <row r="9999" spans="49:50" x14ac:dyDescent="0.25">
      <c r="AW9999" s="310"/>
      <c r="AX9999" s="310"/>
    </row>
    <row r="10001" spans="49:50" x14ac:dyDescent="0.25">
      <c r="AW10001" s="310"/>
      <c r="AX10001" s="310"/>
    </row>
    <row r="10003" spans="49:50" x14ac:dyDescent="0.25">
      <c r="AW10003" s="310"/>
      <c r="AX10003" s="310"/>
    </row>
    <row r="10005" spans="49:50" x14ac:dyDescent="0.25">
      <c r="AW10005" s="310"/>
      <c r="AX10005" s="310"/>
    </row>
    <row r="10007" spans="49:50" x14ac:dyDescent="0.25">
      <c r="AW10007" s="310"/>
      <c r="AX10007" s="310"/>
    </row>
    <row r="10009" spans="49:50" x14ac:dyDescent="0.25">
      <c r="AW10009" s="310"/>
      <c r="AX10009" s="310"/>
    </row>
    <row r="10011" spans="49:50" x14ac:dyDescent="0.25">
      <c r="AW10011" s="310"/>
      <c r="AX10011" s="310"/>
    </row>
    <row r="10013" spans="49:50" x14ac:dyDescent="0.25">
      <c r="AW10013" s="310"/>
      <c r="AX10013" s="310"/>
    </row>
    <row r="10015" spans="49:50" x14ac:dyDescent="0.25">
      <c r="AW10015" s="310"/>
      <c r="AX10015" s="310"/>
    </row>
    <row r="10017" spans="49:50" x14ac:dyDescent="0.25">
      <c r="AW10017" s="310"/>
      <c r="AX10017" s="310"/>
    </row>
    <row r="10019" spans="49:50" x14ac:dyDescent="0.25">
      <c r="AW10019" s="310"/>
      <c r="AX10019" s="310"/>
    </row>
    <row r="10021" spans="49:50" x14ac:dyDescent="0.25">
      <c r="AW10021" s="310"/>
      <c r="AX10021" s="310"/>
    </row>
    <row r="10023" spans="49:50" x14ac:dyDescent="0.25">
      <c r="AW10023" s="310"/>
      <c r="AX10023" s="310"/>
    </row>
    <row r="10025" spans="49:50" x14ac:dyDescent="0.25">
      <c r="AW10025" s="310"/>
      <c r="AX10025" s="310"/>
    </row>
    <row r="10027" spans="49:50" x14ac:dyDescent="0.25">
      <c r="AW10027" s="310"/>
      <c r="AX10027" s="310"/>
    </row>
    <row r="10029" spans="49:50" x14ac:dyDescent="0.25">
      <c r="AW10029" s="310"/>
      <c r="AX10029" s="310"/>
    </row>
    <row r="10031" spans="49:50" x14ac:dyDescent="0.25">
      <c r="AW10031" s="310"/>
      <c r="AX10031" s="310"/>
    </row>
    <row r="10033" spans="49:50" x14ac:dyDescent="0.25">
      <c r="AW10033" s="310"/>
      <c r="AX10033" s="310"/>
    </row>
    <row r="10035" spans="49:50" x14ac:dyDescent="0.25">
      <c r="AW10035" s="310"/>
      <c r="AX10035" s="310"/>
    </row>
    <row r="10037" spans="49:50" x14ac:dyDescent="0.25">
      <c r="AW10037" s="310"/>
      <c r="AX10037" s="310"/>
    </row>
    <row r="10039" spans="49:50" x14ac:dyDescent="0.25">
      <c r="AW10039" s="310"/>
      <c r="AX10039" s="310"/>
    </row>
    <row r="10041" spans="49:50" x14ac:dyDescent="0.25">
      <c r="AW10041" s="310"/>
      <c r="AX10041" s="310"/>
    </row>
    <row r="10043" spans="49:50" x14ac:dyDescent="0.25">
      <c r="AW10043" s="310"/>
      <c r="AX10043" s="310"/>
    </row>
    <row r="10045" spans="49:50" x14ac:dyDescent="0.25">
      <c r="AW10045" s="310"/>
      <c r="AX10045" s="310"/>
    </row>
    <row r="10047" spans="49:50" x14ac:dyDescent="0.25">
      <c r="AW10047" s="310"/>
      <c r="AX10047" s="310"/>
    </row>
    <row r="10049" spans="49:50" x14ac:dyDescent="0.25">
      <c r="AW10049" s="310"/>
      <c r="AX10049" s="310"/>
    </row>
    <row r="10051" spans="49:50" x14ac:dyDescent="0.25">
      <c r="AW10051" s="310"/>
      <c r="AX10051" s="310"/>
    </row>
    <row r="10053" spans="49:50" x14ac:dyDescent="0.25">
      <c r="AW10053" s="310"/>
      <c r="AX10053" s="310"/>
    </row>
    <row r="10055" spans="49:50" x14ac:dyDescent="0.25">
      <c r="AW10055" s="310"/>
      <c r="AX10055" s="310"/>
    </row>
    <row r="10057" spans="49:50" x14ac:dyDescent="0.25">
      <c r="AW10057" s="310"/>
      <c r="AX10057" s="310"/>
    </row>
    <row r="10059" spans="49:50" x14ac:dyDescent="0.25">
      <c r="AW10059" s="310"/>
      <c r="AX10059" s="310"/>
    </row>
    <row r="10061" spans="49:50" x14ac:dyDescent="0.25">
      <c r="AW10061" s="310"/>
      <c r="AX10061" s="310"/>
    </row>
    <row r="10063" spans="49:50" x14ac:dyDescent="0.25">
      <c r="AW10063" s="310"/>
      <c r="AX10063" s="310"/>
    </row>
    <row r="10065" spans="49:50" x14ac:dyDescent="0.25">
      <c r="AW10065" s="310"/>
      <c r="AX10065" s="310"/>
    </row>
    <row r="10067" spans="49:50" x14ac:dyDescent="0.25">
      <c r="AW10067" s="310"/>
      <c r="AX10067" s="310"/>
    </row>
    <row r="10069" spans="49:50" x14ac:dyDescent="0.25">
      <c r="AW10069" s="310"/>
      <c r="AX10069" s="310"/>
    </row>
    <row r="10071" spans="49:50" x14ac:dyDescent="0.25">
      <c r="AW10071" s="310"/>
      <c r="AX10071" s="310"/>
    </row>
    <row r="10073" spans="49:50" x14ac:dyDescent="0.25">
      <c r="AW10073" s="310"/>
      <c r="AX10073" s="310"/>
    </row>
    <row r="10075" spans="49:50" x14ac:dyDescent="0.25">
      <c r="AW10075" s="310"/>
      <c r="AX10075" s="310"/>
    </row>
    <row r="10077" spans="49:50" x14ac:dyDescent="0.25">
      <c r="AW10077" s="310"/>
      <c r="AX10077" s="310"/>
    </row>
    <row r="10079" spans="49:50" x14ac:dyDescent="0.25">
      <c r="AW10079" s="310"/>
      <c r="AX10079" s="310"/>
    </row>
    <row r="10081" spans="49:50" x14ac:dyDescent="0.25">
      <c r="AW10081" s="310"/>
      <c r="AX10081" s="310"/>
    </row>
    <row r="10083" spans="49:50" x14ac:dyDescent="0.25">
      <c r="AW10083" s="310"/>
      <c r="AX10083" s="310"/>
    </row>
    <row r="10085" spans="49:50" x14ac:dyDescent="0.25">
      <c r="AW10085" s="310"/>
      <c r="AX10085" s="310"/>
    </row>
    <row r="10087" spans="49:50" x14ac:dyDescent="0.25">
      <c r="AW10087" s="310"/>
      <c r="AX10087" s="310"/>
    </row>
    <row r="10089" spans="49:50" x14ac:dyDescent="0.25">
      <c r="AW10089" s="310"/>
      <c r="AX10089" s="310"/>
    </row>
    <row r="10091" spans="49:50" x14ac:dyDescent="0.25">
      <c r="AW10091" s="310"/>
      <c r="AX10091" s="310"/>
    </row>
    <row r="10093" spans="49:50" x14ac:dyDescent="0.25">
      <c r="AW10093" s="310"/>
      <c r="AX10093" s="310"/>
    </row>
    <row r="10095" spans="49:50" x14ac:dyDescent="0.25">
      <c r="AW10095" s="310"/>
      <c r="AX10095" s="310"/>
    </row>
    <row r="10097" spans="49:50" x14ac:dyDescent="0.25">
      <c r="AW10097" s="310"/>
      <c r="AX10097" s="310"/>
    </row>
    <row r="10099" spans="49:50" x14ac:dyDescent="0.25">
      <c r="AW10099" s="310"/>
      <c r="AX10099" s="310"/>
    </row>
    <row r="10101" spans="49:50" x14ac:dyDescent="0.25">
      <c r="AW10101" s="310"/>
      <c r="AX10101" s="310"/>
    </row>
    <row r="10103" spans="49:50" x14ac:dyDescent="0.25">
      <c r="AW10103" s="310"/>
      <c r="AX10103" s="310"/>
    </row>
    <row r="10105" spans="49:50" x14ac:dyDescent="0.25">
      <c r="AW10105" s="310"/>
      <c r="AX10105" s="310"/>
    </row>
    <row r="10107" spans="49:50" x14ac:dyDescent="0.25">
      <c r="AW10107" s="310"/>
      <c r="AX10107" s="310"/>
    </row>
    <row r="10109" spans="49:50" x14ac:dyDescent="0.25">
      <c r="AW10109" s="310"/>
      <c r="AX10109" s="310"/>
    </row>
    <row r="10111" spans="49:50" x14ac:dyDescent="0.25">
      <c r="AW10111" s="310"/>
      <c r="AX10111" s="310"/>
    </row>
    <row r="10113" spans="49:50" x14ac:dyDescent="0.25">
      <c r="AW10113" s="310"/>
      <c r="AX10113" s="310"/>
    </row>
    <row r="10115" spans="49:50" x14ac:dyDescent="0.25">
      <c r="AW10115" s="310"/>
      <c r="AX10115" s="310"/>
    </row>
    <row r="10117" spans="49:50" x14ac:dyDescent="0.25">
      <c r="AW10117" s="310"/>
      <c r="AX10117" s="310"/>
    </row>
    <row r="10119" spans="49:50" x14ac:dyDescent="0.25">
      <c r="AW10119" s="310"/>
      <c r="AX10119" s="310"/>
    </row>
    <row r="10121" spans="49:50" x14ac:dyDescent="0.25">
      <c r="AW10121" s="310"/>
      <c r="AX10121" s="310"/>
    </row>
    <row r="10123" spans="49:50" x14ac:dyDescent="0.25">
      <c r="AW10123" s="310"/>
      <c r="AX10123" s="310"/>
    </row>
    <row r="10125" spans="49:50" x14ac:dyDescent="0.25">
      <c r="AW10125" s="310"/>
      <c r="AX10125" s="310"/>
    </row>
    <row r="10127" spans="49:50" x14ac:dyDescent="0.25">
      <c r="AW10127" s="310"/>
      <c r="AX10127" s="310"/>
    </row>
    <row r="10129" spans="49:50" x14ac:dyDescent="0.25">
      <c r="AW10129" s="310"/>
      <c r="AX10129" s="310"/>
    </row>
    <row r="10131" spans="49:50" x14ac:dyDescent="0.25">
      <c r="AW10131" s="310"/>
      <c r="AX10131" s="310"/>
    </row>
    <row r="10133" spans="49:50" x14ac:dyDescent="0.25">
      <c r="AW10133" s="310"/>
      <c r="AX10133" s="310"/>
    </row>
    <row r="10135" spans="49:50" x14ac:dyDescent="0.25">
      <c r="AW10135" s="310"/>
      <c r="AX10135" s="310"/>
    </row>
    <row r="10137" spans="49:50" x14ac:dyDescent="0.25">
      <c r="AW10137" s="310"/>
      <c r="AX10137" s="310"/>
    </row>
    <row r="10139" spans="49:50" x14ac:dyDescent="0.25">
      <c r="AW10139" s="310"/>
      <c r="AX10139" s="310"/>
    </row>
    <row r="10141" spans="49:50" x14ac:dyDescent="0.25">
      <c r="AW10141" s="310"/>
      <c r="AX10141" s="310"/>
    </row>
    <row r="10143" spans="49:50" x14ac:dyDescent="0.25">
      <c r="AW10143" s="310"/>
      <c r="AX10143" s="310"/>
    </row>
    <row r="10145" spans="49:50" x14ac:dyDescent="0.25">
      <c r="AW10145" s="310"/>
      <c r="AX10145" s="310"/>
    </row>
    <row r="10147" spans="49:50" x14ac:dyDescent="0.25">
      <c r="AW10147" s="310"/>
      <c r="AX10147" s="310"/>
    </row>
    <row r="10149" spans="49:50" x14ac:dyDescent="0.25">
      <c r="AW10149" s="310"/>
      <c r="AX10149" s="310"/>
    </row>
    <row r="10151" spans="49:50" x14ac:dyDescent="0.25">
      <c r="AW10151" s="310"/>
      <c r="AX10151" s="310"/>
    </row>
    <row r="10153" spans="49:50" x14ac:dyDescent="0.25">
      <c r="AW10153" s="310"/>
      <c r="AX10153" s="310"/>
    </row>
    <row r="10155" spans="49:50" x14ac:dyDescent="0.25">
      <c r="AW10155" s="310"/>
      <c r="AX10155" s="310"/>
    </row>
    <row r="10157" spans="49:50" x14ac:dyDescent="0.25">
      <c r="AW10157" s="310"/>
      <c r="AX10157" s="310"/>
    </row>
    <row r="10159" spans="49:50" x14ac:dyDescent="0.25">
      <c r="AW10159" s="310"/>
      <c r="AX10159" s="310"/>
    </row>
    <row r="10161" spans="49:50" x14ac:dyDescent="0.25">
      <c r="AW10161" s="310"/>
      <c r="AX10161" s="310"/>
    </row>
    <row r="10163" spans="49:50" x14ac:dyDescent="0.25">
      <c r="AW10163" s="310"/>
      <c r="AX10163" s="310"/>
    </row>
    <row r="10165" spans="49:50" x14ac:dyDescent="0.25">
      <c r="AW10165" s="310"/>
      <c r="AX10165" s="310"/>
    </row>
    <row r="10167" spans="49:50" x14ac:dyDescent="0.25">
      <c r="AW10167" s="310"/>
      <c r="AX10167" s="310"/>
    </row>
    <row r="10169" spans="49:50" x14ac:dyDescent="0.25">
      <c r="AW10169" s="310"/>
      <c r="AX10169" s="310"/>
    </row>
    <row r="10171" spans="49:50" x14ac:dyDescent="0.25">
      <c r="AW10171" s="310"/>
      <c r="AX10171" s="310"/>
    </row>
    <row r="10173" spans="49:50" x14ac:dyDescent="0.25">
      <c r="AW10173" s="310"/>
      <c r="AX10173" s="310"/>
    </row>
    <row r="10175" spans="49:50" x14ac:dyDescent="0.25">
      <c r="AW10175" s="310"/>
      <c r="AX10175" s="310"/>
    </row>
    <row r="10177" spans="49:50" x14ac:dyDescent="0.25">
      <c r="AW10177" s="310"/>
      <c r="AX10177" s="310"/>
    </row>
    <row r="10179" spans="49:50" x14ac:dyDescent="0.25">
      <c r="AW10179" s="310"/>
      <c r="AX10179" s="310"/>
    </row>
    <row r="10181" spans="49:50" x14ac:dyDescent="0.25">
      <c r="AW10181" s="310"/>
      <c r="AX10181" s="310"/>
    </row>
    <row r="10183" spans="49:50" x14ac:dyDescent="0.25">
      <c r="AW10183" s="310"/>
      <c r="AX10183" s="310"/>
    </row>
    <row r="10185" spans="49:50" x14ac:dyDescent="0.25">
      <c r="AW10185" s="310"/>
      <c r="AX10185" s="310"/>
    </row>
    <row r="10187" spans="49:50" x14ac:dyDescent="0.25">
      <c r="AW10187" s="310"/>
      <c r="AX10187" s="310"/>
    </row>
    <row r="10189" spans="49:50" x14ac:dyDescent="0.25">
      <c r="AW10189" s="310"/>
      <c r="AX10189" s="310"/>
    </row>
    <row r="10191" spans="49:50" x14ac:dyDescent="0.25">
      <c r="AW10191" s="310"/>
      <c r="AX10191" s="310"/>
    </row>
    <row r="10193" spans="49:50" x14ac:dyDescent="0.25">
      <c r="AW10193" s="310"/>
      <c r="AX10193" s="310"/>
    </row>
    <row r="10195" spans="49:50" x14ac:dyDescent="0.25">
      <c r="AW10195" s="310"/>
      <c r="AX10195" s="310"/>
    </row>
    <row r="10197" spans="49:50" x14ac:dyDescent="0.25">
      <c r="AW10197" s="310"/>
      <c r="AX10197" s="310"/>
    </row>
    <row r="10199" spans="49:50" x14ac:dyDescent="0.25">
      <c r="AW10199" s="310"/>
      <c r="AX10199" s="310"/>
    </row>
    <row r="10201" spans="49:50" x14ac:dyDescent="0.25">
      <c r="AW10201" s="310"/>
      <c r="AX10201" s="310"/>
    </row>
    <row r="10203" spans="49:50" x14ac:dyDescent="0.25">
      <c r="AW10203" s="310"/>
      <c r="AX10203" s="310"/>
    </row>
    <row r="10205" spans="49:50" x14ac:dyDescent="0.25">
      <c r="AW10205" s="310"/>
      <c r="AX10205" s="310"/>
    </row>
    <row r="10207" spans="49:50" x14ac:dyDescent="0.25">
      <c r="AW10207" s="310"/>
      <c r="AX10207" s="310"/>
    </row>
    <row r="10209" spans="49:50" x14ac:dyDescent="0.25">
      <c r="AW10209" s="310"/>
      <c r="AX10209" s="310"/>
    </row>
    <row r="10211" spans="49:50" x14ac:dyDescent="0.25">
      <c r="AW10211" s="310"/>
      <c r="AX10211" s="310"/>
    </row>
    <row r="10213" spans="49:50" x14ac:dyDescent="0.25">
      <c r="AW10213" s="310"/>
      <c r="AX10213" s="310"/>
    </row>
    <row r="10215" spans="49:50" x14ac:dyDescent="0.25">
      <c r="AW10215" s="310"/>
      <c r="AX10215" s="310"/>
    </row>
    <row r="10217" spans="49:50" x14ac:dyDescent="0.25">
      <c r="AW10217" s="310"/>
      <c r="AX10217" s="310"/>
    </row>
    <row r="10219" spans="49:50" x14ac:dyDescent="0.25">
      <c r="AW10219" s="310"/>
      <c r="AX10219" s="310"/>
    </row>
    <row r="10221" spans="49:50" x14ac:dyDescent="0.25">
      <c r="AW10221" s="310"/>
      <c r="AX10221" s="310"/>
    </row>
    <row r="10223" spans="49:50" x14ac:dyDescent="0.25">
      <c r="AW10223" s="310"/>
      <c r="AX10223" s="310"/>
    </row>
    <row r="10225" spans="49:50" x14ac:dyDescent="0.25">
      <c r="AW10225" s="310"/>
      <c r="AX10225" s="310"/>
    </row>
    <row r="10227" spans="49:50" x14ac:dyDescent="0.25">
      <c r="AW10227" s="310"/>
      <c r="AX10227" s="310"/>
    </row>
    <row r="10229" spans="49:50" x14ac:dyDescent="0.25">
      <c r="AW10229" s="310"/>
      <c r="AX10229" s="310"/>
    </row>
    <row r="10231" spans="49:50" x14ac:dyDescent="0.25">
      <c r="AW10231" s="310"/>
      <c r="AX10231" s="310"/>
    </row>
    <row r="10233" spans="49:50" x14ac:dyDescent="0.25">
      <c r="AW10233" s="310"/>
      <c r="AX10233" s="310"/>
    </row>
    <row r="10235" spans="49:50" x14ac:dyDescent="0.25">
      <c r="AW10235" s="310"/>
      <c r="AX10235" s="310"/>
    </row>
    <row r="10237" spans="49:50" x14ac:dyDescent="0.25">
      <c r="AW10237" s="310"/>
      <c r="AX10237" s="310"/>
    </row>
    <row r="10239" spans="49:50" x14ac:dyDescent="0.25">
      <c r="AW10239" s="310"/>
      <c r="AX10239" s="310"/>
    </row>
    <row r="10241" spans="49:50" x14ac:dyDescent="0.25">
      <c r="AW10241" s="310"/>
      <c r="AX10241" s="310"/>
    </row>
    <row r="10243" spans="49:50" x14ac:dyDescent="0.25">
      <c r="AW10243" s="310"/>
      <c r="AX10243" s="310"/>
    </row>
    <row r="10245" spans="49:50" x14ac:dyDescent="0.25">
      <c r="AW10245" s="310"/>
      <c r="AX10245" s="310"/>
    </row>
    <row r="10247" spans="49:50" x14ac:dyDescent="0.25">
      <c r="AW10247" s="310"/>
      <c r="AX10247" s="310"/>
    </row>
    <row r="10249" spans="49:50" x14ac:dyDescent="0.25">
      <c r="AW10249" s="310"/>
      <c r="AX10249" s="310"/>
    </row>
    <row r="10251" spans="49:50" x14ac:dyDescent="0.25">
      <c r="AW10251" s="310"/>
      <c r="AX10251" s="310"/>
    </row>
    <row r="10253" spans="49:50" x14ac:dyDescent="0.25">
      <c r="AW10253" s="310"/>
      <c r="AX10253" s="310"/>
    </row>
    <row r="10255" spans="49:50" x14ac:dyDescent="0.25">
      <c r="AW10255" s="310"/>
      <c r="AX10255" s="310"/>
    </row>
    <row r="10257" spans="49:50" x14ac:dyDescent="0.25">
      <c r="AW10257" s="310"/>
      <c r="AX10257" s="310"/>
    </row>
    <row r="10259" spans="49:50" x14ac:dyDescent="0.25">
      <c r="AW10259" s="310"/>
      <c r="AX10259" s="310"/>
    </row>
    <row r="10261" spans="49:50" x14ac:dyDescent="0.25">
      <c r="AW10261" s="310"/>
      <c r="AX10261" s="310"/>
    </row>
    <row r="10263" spans="49:50" x14ac:dyDescent="0.25">
      <c r="AW10263" s="310"/>
      <c r="AX10263" s="310"/>
    </row>
    <row r="10265" spans="49:50" x14ac:dyDescent="0.25">
      <c r="AW10265" s="310"/>
      <c r="AX10265" s="310"/>
    </row>
    <row r="10267" spans="49:50" x14ac:dyDescent="0.25">
      <c r="AW10267" s="310"/>
      <c r="AX10267" s="310"/>
    </row>
    <row r="10269" spans="49:50" x14ac:dyDescent="0.25">
      <c r="AW10269" s="310"/>
      <c r="AX10269" s="310"/>
    </row>
    <row r="10271" spans="49:50" x14ac:dyDescent="0.25">
      <c r="AW10271" s="310"/>
      <c r="AX10271" s="310"/>
    </row>
    <row r="10273" spans="49:50" x14ac:dyDescent="0.25">
      <c r="AW10273" s="310"/>
      <c r="AX10273" s="310"/>
    </row>
    <row r="10275" spans="49:50" x14ac:dyDescent="0.25">
      <c r="AW10275" s="310"/>
      <c r="AX10275" s="310"/>
    </row>
    <row r="10277" spans="49:50" x14ac:dyDescent="0.25">
      <c r="AW10277" s="310"/>
      <c r="AX10277" s="310"/>
    </row>
    <row r="10279" spans="49:50" x14ac:dyDescent="0.25">
      <c r="AW10279" s="310"/>
      <c r="AX10279" s="310"/>
    </row>
    <row r="10281" spans="49:50" x14ac:dyDescent="0.25">
      <c r="AW10281" s="310"/>
      <c r="AX10281" s="310"/>
    </row>
    <row r="10283" spans="49:50" x14ac:dyDescent="0.25">
      <c r="AW10283" s="310"/>
      <c r="AX10283" s="310"/>
    </row>
    <row r="10285" spans="49:50" x14ac:dyDescent="0.25">
      <c r="AW10285" s="310"/>
      <c r="AX10285" s="310"/>
    </row>
    <row r="10287" spans="49:50" x14ac:dyDescent="0.25">
      <c r="AW10287" s="310"/>
      <c r="AX10287" s="310"/>
    </row>
    <row r="10289" spans="49:50" x14ac:dyDescent="0.25">
      <c r="AW10289" s="310"/>
      <c r="AX10289" s="310"/>
    </row>
    <row r="10291" spans="49:50" x14ac:dyDescent="0.25">
      <c r="AW10291" s="310"/>
      <c r="AX10291" s="310"/>
    </row>
    <row r="10293" spans="49:50" x14ac:dyDescent="0.25">
      <c r="AW10293" s="310"/>
      <c r="AX10293" s="310"/>
    </row>
    <row r="10295" spans="49:50" x14ac:dyDescent="0.25">
      <c r="AW10295" s="310"/>
      <c r="AX10295" s="310"/>
    </row>
    <row r="10297" spans="49:50" x14ac:dyDescent="0.25">
      <c r="AW10297" s="310"/>
      <c r="AX10297" s="310"/>
    </row>
    <row r="10299" spans="49:50" x14ac:dyDescent="0.25">
      <c r="AW10299" s="310"/>
      <c r="AX10299" s="310"/>
    </row>
    <row r="10301" spans="49:50" x14ac:dyDescent="0.25">
      <c r="AW10301" s="310"/>
      <c r="AX10301" s="310"/>
    </row>
    <row r="10303" spans="49:50" x14ac:dyDescent="0.25">
      <c r="AW10303" s="310"/>
      <c r="AX10303" s="310"/>
    </row>
    <row r="10305" spans="49:50" x14ac:dyDescent="0.25">
      <c r="AW10305" s="310"/>
      <c r="AX10305" s="310"/>
    </row>
    <row r="10307" spans="49:50" x14ac:dyDescent="0.25">
      <c r="AW10307" s="310"/>
      <c r="AX10307" s="310"/>
    </row>
    <row r="10309" spans="49:50" x14ac:dyDescent="0.25">
      <c r="AW10309" s="310"/>
      <c r="AX10309" s="310"/>
    </row>
    <row r="10311" spans="49:50" x14ac:dyDescent="0.25">
      <c r="AW10311" s="310"/>
      <c r="AX10311" s="310"/>
    </row>
    <row r="10313" spans="49:50" x14ac:dyDescent="0.25">
      <c r="AW10313" s="310"/>
      <c r="AX10313" s="310"/>
    </row>
    <row r="10315" spans="49:50" x14ac:dyDescent="0.25">
      <c r="AW10315" s="310"/>
      <c r="AX10315" s="310"/>
    </row>
    <row r="10317" spans="49:50" x14ac:dyDescent="0.25">
      <c r="AW10317" s="310"/>
      <c r="AX10317" s="310"/>
    </row>
    <row r="10319" spans="49:50" x14ac:dyDescent="0.25">
      <c r="AW10319" s="310"/>
      <c r="AX10319" s="310"/>
    </row>
    <row r="10321" spans="49:50" x14ac:dyDescent="0.25">
      <c r="AW10321" s="310"/>
      <c r="AX10321" s="310"/>
    </row>
    <row r="10323" spans="49:50" x14ac:dyDescent="0.25">
      <c r="AW10323" s="310"/>
      <c r="AX10323" s="310"/>
    </row>
    <row r="10325" spans="49:50" x14ac:dyDescent="0.25">
      <c r="AW10325" s="310"/>
      <c r="AX10325" s="310"/>
    </row>
    <row r="10327" spans="49:50" x14ac:dyDescent="0.25">
      <c r="AW10327" s="310"/>
      <c r="AX10327" s="310"/>
    </row>
    <row r="10329" spans="49:50" x14ac:dyDescent="0.25">
      <c r="AW10329" s="310"/>
      <c r="AX10329" s="310"/>
    </row>
    <row r="10331" spans="49:50" x14ac:dyDescent="0.25">
      <c r="AW10331" s="310"/>
      <c r="AX10331" s="310"/>
    </row>
    <row r="10333" spans="49:50" x14ac:dyDescent="0.25">
      <c r="AW10333" s="310"/>
      <c r="AX10333" s="310"/>
    </row>
    <row r="10335" spans="49:50" x14ac:dyDescent="0.25">
      <c r="AW10335" s="310"/>
      <c r="AX10335" s="310"/>
    </row>
    <row r="10337" spans="49:50" x14ac:dyDescent="0.25">
      <c r="AW10337" s="310"/>
      <c r="AX10337" s="310"/>
    </row>
    <row r="10339" spans="49:50" x14ac:dyDescent="0.25">
      <c r="AW10339" s="310"/>
      <c r="AX10339" s="310"/>
    </row>
    <row r="10341" spans="49:50" x14ac:dyDescent="0.25">
      <c r="AW10341" s="310"/>
      <c r="AX10341" s="310"/>
    </row>
    <row r="10343" spans="49:50" x14ac:dyDescent="0.25">
      <c r="AW10343" s="310"/>
      <c r="AX10343" s="310"/>
    </row>
    <row r="10345" spans="49:50" x14ac:dyDescent="0.25">
      <c r="AW10345" s="310"/>
      <c r="AX10345" s="310"/>
    </row>
    <row r="10347" spans="49:50" x14ac:dyDescent="0.25">
      <c r="AW10347" s="310"/>
      <c r="AX10347" s="310"/>
    </row>
    <row r="10349" spans="49:50" x14ac:dyDescent="0.25">
      <c r="AW10349" s="310"/>
      <c r="AX10349" s="310"/>
    </row>
    <row r="10351" spans="49:50" x14ac:dyDescent="0.25">
      <c r="AW10351" s="310"/>
      <c r="AX10351" s="310"/>
    </row>
    <row r="10353" spans="49:50" x14ac:dyDescent="0.25">
      <c r="AW10353" s="310"/>
      <c r="AX10353" s="310"/>
    </row>
    <row r="10355" spans="49:50" x14ac:dyDescent="0.25">
      <c r="AW10355" s="310"/>
      <c r="AX10355" s="310"/>
    </row>
    <row r="10357" spans="49:50" x14ac:dyDescent="0.25">
      <c r="AW10357" s="310"/>
      <c r="AX10357" s="310"/>
    </row>
    <row r="10359" spans="49:50" x14ac:dyDescent="0.25">
      <c r="AW10359" s="310"/>
      <c r="AX10359" s="310"/>
    </row>
    <row r="10361" spans="49:50" x14ac:dyDescent="0.25">
      <c r="AW10361" s="310"/>
      <c r="AX10361" s="310"/>
    </row>
    <row r="10363" spans="49:50" x14ac:dyDescent="0.25">
      <c r="AW10363" s="310"/>
      <c r="AX10363" s="310"/>
    </row>
    <row r="10365" spans="49:50" x14ac:dyDescent="0.25">
      <c r="AW10365" s="310"/>
      <c r="AX10365" s="310"/>
    </row>
    <row r="10367" spans="49:50" x14ac:dyDescent="0.25">
      <c r="AW10367" s="310"/>
      <c r="AX10367" s="310"/>
    </row>
    <row r="10369" spans="49:50" x14ac:dyDescent="0.25">
      <c r="AW10369" s="310"/>
      <c r="AX10369" s="310"/>
    </row>
    <row r="10371" spans="49:50" x14ac:dyDescent="0.25">
      <c r="AW10371" s="310"/>
      <c r="AX10371" s="310"/>
    </row>
    <row r="10373" spans="49:50" x14ac:dyDescent="0.25">
      <c r="AW10373" s="310"/>
      <c r="AX10373" s="310"/>
    </row>
    <row r="10375" spans="49:50" x14ac:dyDescent="0.25">
      <c r="AW10375" s="310"/>
      <c r="AX10375" s="310"/>
    </row>
    <row r="10377" spans="49:50" x14ac:dyDescent="0.25">
      <c r="AW10377" s="310"/>
      <c r="AX10377" s="310"/>
    </row>
    <row r="10379" spans="49:50" x14ac:dyDescent="0.25">
      <c r="AW10379" s="310"/>
      <c r="AX10379" s="310"/>
    </row>
    <row r="10381" spans="49:50" x14ac:dyDescent="0.25">
      <c r="AW10381" s="310"/>
      <c r="AX10381" s="310"/>
    </row>
    <row r="10383" spans="49:50" x14ac:dyDescent="0.25">
      <c r="AW10383" s="310"/>
      <c r="AX10383" s="310"/>
    </row>
    <row r="10385" spans="49:50" x14ac:dyDescent="0.25">
      <c r="AW10385" s="310"/>
      <c r="AX10385" s="310"/>
    </row>
    <row r="10387" spans="49:50" x14ac:dyDescent="0.25">
      <c r="AW10387" s="310"/>
      <c r="AX10387" s="310"/>
    </row>
    <row r="10389" spans="49:50" x14ac:dyDescent="0.25">
      <c r="AW10389" s="310"/>
      <c r="AX10389" s="310"/>
    </row>
    <row r="10391" spans="49:50" x14ac:dyDescent="0.25">
      <c r="AW10391" s="310"/>
      <c r="AX10391" s="310"/>
    </row>
    <row r="10393" spans="49:50" x14ac:dyDescent="0.25">
      <c r="AW10393" s="310"/>
      <c r="AX10393" s="310"/>
    </row>
    <row r="10395" spans="49:50" x14ac:dyDescent="0.25">
      <c r="AW10395" s="310"/>
      <c r="AX10395" s="310"/>
    </row>
    <row r="10397" spans="49:50" x14ac:dyDescent="0.25">
      <c r="AW10397" s="310"/>
      <c r="AX10397" s="310"/>
    </row>
    <row r="10399" spans="49:50" x14ac:dyDescent="0.25">
      <c r="AW10399" s="310"/>
      <c r="AX10399" s="310"/>
    </row>
    <row r="10401" spans="49:50" x14ac:dyDescent="0.25">
      <c r="AW10401" s="310"/>
      <c r="AX10401" s="310"/>
    </row>
    <row r="10403" spans="49:50" x14ac:dyDescent="0.25">
      <c r="AW10403" s="310"/>
      <c r="AX10403" s="310"/>
    </row>
    <row r="10405" spans="49:50" x14ac:dyDescent="0.25">
      <c r="AW10405" s="310"/>
      <c r="AX10405" s="310"/>
    </row>
    <row r="10407" spans="49:50" x14ac:dyDescent="0.25">
      <c r="AW10407" s="310"/>
      <c r="AX10407" s="310"/>
    </row>
    <row r="10409" spans="49:50" x14ac:dyDescent="0.25">
      <c r="AW10409" s="310"/>
      <c r="AX10409" s="310"/>
    </row>
    <row r="10411" spans="49:50" x14ac:dyDescent="0.25">
      <c r="AW10411" s="310"/>
      <c r="AX10411" s="310"/>
    </row>
    <row r="10413" spans="49:50" x14ac:dyDescent="0.25">
      <c r="AW10413" s="310"/>
      <c r="AX10413" s="310"/>
    </row>
    <row r="10415" spans="49:50" x14ac:dyDescent="0.25">
      <c r="AW10415" s="310"/>
      <c r="AX10415" s="310"/>
    </row>
    <row r="10417" spans="49:50" x14ac:dyDescent="0.25">
      <c r="AW10417" s="310"/>
      <c r="AX10417" s="310"/>
    </row>
    <row r="10419" spans="49:50" x14ac:dyDescent="0.25">
      <c r="AW10419" s="310"/>
      <c r="AX10419" s="310"/>
    </row>
    <row r="10421" spans="49:50" x14ac:dyDescent="0.25">
      <c r="AW10421" s="310"/>
      <c r="AX10421" s="310"/>
    </row>
    <row r="10423" spans="49:50" x14ac:dyDescent="0.25">
      <c r="AW10423" s="310"/>
      <c r="AX10423" s="310"/>
    </row>
    <row r="10425" spans="49:50" x14ac:dyDescent="0.25">
      <c r="AW10425" s="310"/>
      <c r="AX10425" s="310"/>
    </row>
    <row r="10427" spans="49:50" x14ac:dyDescent="0.25">
      <c r="AW10427" s="310"/>
      <c r="AX10427" s="310"/>
    </row>
    <row r="10429" spans="49:50" x14ac:dyDescent="0.25">
      <c r="AW10429" s="310"/>
      <c r="AX10429" s="310"/>
    </row>
    <row r="10431" spans="49:50" x14ac:dyDescent="0.25">
      <c r="AW10431" s="310"/>
      <c r="AX10431" s="310"/>
    </row>
    <row r="10433" spans="49:50" x14ac:dyDescent="0.25">
      <c r="AW10433" s="310"/>
      <c r="AX10433" s="310"/>
    </row>
    <row r="10435" spans="49:50" x14ac:dyDescent="0.25">
      <c r="AW10435" s="310"/>
      <c r="AX10435" s="310"/>
    </row>
    <row r="10437" spans="49:50" x14ac:dyDescent="0.25">
      <c r="AW10437" s="310"/>
      <c r="AX10437" s="310"/>
    </row>
    <row r="10439" spans="49:50" x14ac:dyDescent="0.25">
      <c r="AW10439" s="310"/>
      <c r="AX10439" s="310"/>
    </row>
    <row r="10441" spans="49:50" x14ac:dyDescent="0.25">
      <c r="AW10441" s="310"/>
      <c r="AX10441" s="310"/>
    </row>
    <row r="10443" spans="49:50" x14ac:dyDescent="0.25">
      <c r="AW10443" s="310"/>
      <c r="AX10443" s="310"/>
    </row>
    <row r="10445" spans="49:50" x14ac:dyDescent="0.25">
      <c r="AW10445" s="310"/>
      <c r="AX10445" s="310"/>
    </row>
    <row r="10447" spans="49:50" x14ac:dyDescent="0.25">
      <c r="AW10447" s="310"/>
      <c r="AX10447" s="310"/>
    </row>
    <row r="10449" spans="49:50" x14ac:dyDescent="0.25">
      <c r="AW10449" s="310"/>
      <c r="AX10449" s="310"/>
    </row>
    <row r="10451" spans="49:50" x14ac:dyDescent="0.25">
      <c r="AW10451" s="310"/>
      <c r="AX10451" s="310"/>
    </row>
    <row r="10453" spans="49:50" x14ac:dyDescent="0.25">
      <c r="AW10453" s="310"/>
      <c r="AX10453" s="310"/>
    </row>
    <row r="10455" spans="49:50" x14ac:dyDescent="0.25">
      <c r="AW10455" s="310"/>
      <c r="AX10455" s="310"/>
    </row>
    <row r="10457" spans="49:50" x14ac:dyDescent="0.25">
      <c r="AW10457" s="310"/>
      <c r="AX10457" s="310"/>
    </row>
    <row r="10459" spans="49:50" x14ac:dyDescent="0.25">
      <c r="AW10459" s="310"/>
      <c r="AX10459" s="310"/>
    </row>
    <row r="10461" spans="49:50" x14ac:dyDescent="0.25">
      <c r="AW10461" s="310"/>
      <c r="AX10461" s="310"/>
    </row>
    <row r="10463" spans="49:50" x14ac:dyDescent="0.25">
      <c r="AW10463" s="310"/>
      <c r="AX10463" s="310"/>
    </row>
    <row r="10465" spans="49:50" x14ac:dyDescent="0.25">
      <c r="AW10465" s="310"/>
      <c r="AX10465" s="310"/>
    </row>
    <row r="10467" spans="49:50" x14ac:dyDescent="0.25">
      <c r="AW10467" s="310"/>
      <c r="AX10467" s="310"/>
    </row>
    <row r="10469" spans="49:50" x14ac:dyDescent="0.25">
      <c r="AW10469" s="310"/>
      <c r="AX10469" s="310"/>
    </row>
    <row r="10471" spans="49:50" x14ac:dyDescent="0.25">
      <c r="AW10471" s="310"/>
      <c r="AX10471" s="310"/>
    </row>
    <row r="10473" spans="49:50" x14ac:dyDescent="0.25">
      <c r="AW10473" s="310"/>
      <c r="AX10473" s="310"/>
    </row>
    <row r="10475" spans="49:50" x14ac:dyDescent="0.25">
      <c r="AW10475" s="310"/>
      <c r="AX10475" s="310"/>
    </row>
    <row r="10477" spans="49:50" x14ac:dyDescent="0.25">
      <c r="AW10477" s="310"/>
      <c r="AX10477" s="310"/>
    </row>
    <row r="10479" spans="49:50" x14ac:dyDescent="0.25">
      <c r="AW10479" s="310"/>
      <c r="AX10479" s="310"/>
    </row>
    <row r="10481" spans="49:50" x14ac:dyDescent="0.25">
      <c r="AW10481" s="310"/>
      <c r="AX10481" s="310"/>
    </row>
    <row r="10483" spans="49:50" x14ac:dyDescent="0.25">
      <c r="AW10483" s="310"/>
      <c r="AX10483" s="310"/>
    </row>
    <row r="10485" spans="49:50" x14ac:dyDescent="0.25">
      <c r="AW10485" s="310"/>
      <c r="AX10485" s="310"/>
    </row>
    <row r="10487" spans="49:50" x14ac:dyDescent="0.25">
      <c r="AW10487" s="310"/>
      <c r="AX10487" s="310"/>
    </row>
    <row r="10489" spans="49:50" x14ac:dyDescent="0.25">
      <c r="AW10489" s="310"/>
      <c r="AX10489" s="310"/>
    </row>
    <row r="10491" spans="49:50" x14ac:dyDescent="0.25">
      <c r="AW10491" s="310"/>
      <c r="AX10491" s="310"/>
    </row>
    <row r="10493" spans="49:50" x14ac:dyDescent="0.25">
      <c r="AW10493" s="310"/>
      <c r="AX10493" s="310"/>
    </row>
    <row r="10495" spans="49:50" x14ac:dyDescent="0.25">
      <c r="AW10495" s="310"/>
      <c r="AX10495" s="310"/>
    </row>
    <row r="10497" spans="49:50" x14ac:dyDescent="0.25">
      <c r="AW10497" s="310"/>
      <c r="AX10497" s="310"/>
    </row>
    <row r="10499" spans="49:50" x14ac:dyDescent="0.25">
      <c r="AW10499" s="310"/>
      <c r="AX10499" s="310"/>
    </row>
    <row r="10501" spans="49:50" x14ac:dyDescent="0.25">
      <c r="AW10501" s="310"/>
      <c r="AX10501" s="310"/>
    </row>
    <row r="10503" spans="49:50" x14ac:dyDescent="0.25">
      <c r="AW10503" s="310"/>
      <c r="AX10503" s="310"/>
    </row>
    <row r="10505" spans="49:50" x14ac:dyDescent="0.25">
      <c r="AW10505" s="310"/>
      <c r="AX10505" s="310"/>
    </row>
    <row r="10507" spans="49:50" x14ac:dyDescent="0.25">
      <c r="AW10507" s="310"/>
      <c r="AX10507" s="310"/>
    </row>
    <row r="10509" spans="49:50" x14ac:dyDescent="0.25">
      <c r="AW10509" s="310"/>
      <c r="AX10509" s="310"/>
    </row>
    <row r="10511" spans="49:50" x14ac:dyDescent="0.25">
      <c r="AW10511" s="310"/>
      <c r="AX10511" s="310"/>
    </row>
    <row r="10513" spans="49:50" x14ac:dyDescent="0.25">
      <c r="AW10513" s="310"/>
      <c r="AX10513" s="310"/>
    </row>
    <row r="10515" spans="49:50" x14ac:dyDescent="0.25">
      <c r="AW10515" s="310"/>
      <c r="AX10515" s="310"/>
    </row>
    <row r="10517" spans="49:50" x14ac:dyDescent="0.25">
      <c r="AW10517" s="310"/>
      <c r="AX10517" s="310"/>
    </row>
    <row r="10519" spans="49:50" x14ac:dyDescent="0.25">
      <c r="AW10519" s="310"/>
      <c r="AX10519" s="310"/>
    </row>
    <row r="10521" spans="49:50" x14ac:dyDescent="0.25">
      <c r="AW10521" s="310"/>
      <c r="AX10521" s="310"/>
    </row>
    <row r="10523" spans="49:50" x14ac:dyDescent="0.25">
      <c r="AW10523" s="310"/>
      <c r="AX10523" s="310"/>
    </row>
    <row r="10525" spans="49:50" x14ac:dyDescent="0.25">
      <c r="AW10525" s="310"/>
      <c r="AX10525" s="310"/>
    </row>
    <row r="10527" spans="49:50" x14ac:dyDescent="0.25">
      <c r="AW10527" s="310"/>
      <c r="AX10527" s="310"/>
    </row>
    <row r="10529" spans="49:50" x14ac:dyDescent="0.25">
      <c r="AW10529" s="310"/>
      <c r="AX10529" s="310"/>
    </row>
    <row r="10531" spans="49:50" x14ac:dyDescent="0.25">
      <c r="AW10531" s="310"/>
      <c r="AX10531" s="310"/>
    </row>
    <row r="10533" spans="49:50" x14ac:dyDescent="0.25">
      <c r="AW10533" s="310"/>
      <c r="AX10533" s="310"/>
    </row>
    <row r="10535" spans="49:50" x14ac:dyDescent="0.25">
      <c r="AW10535" s="310"/>
      <c r="AX10535" s="310"/>
    </row>
    <row r="10537" spans="49:50" x14ac:dyDescent="0.25">
      <c r="AW10537" s="310"/>
      <c r="AX10537" s="310"/>
    </row>
    <row r="10539" spans="49:50" x14ac:dyDescent="0.25">
      <c r="AW10539" s="310"/>
      <c r="AX10539" s="310"/>
    </row>
    <row r="10541" spans="49:50" x14ac:dyDescent="0.25">
      <c r="AW10541" s="310"/>
      <c r="AX10541" s="310"/>
    </row>
    <row r="10543" spans="49:50" x14ac:dyDescent="0.25">
      <c r="AW10543" s="310"/>
      <c r="AX10543" s="310"/>
    </row>
    <row r="10545" spans="49:50" x14ac:dyDescent="0.25">
      <c r="AW10545" s="310"/>
      <c r="AX10545" s="310"/>
    </row>
    <row r="10547" spans="49:50" x14ac:dyDescent="0.25">
      <c r="AW10547" s="310"/>
      <c r="AX10547" s="310"/>
    </row>
    <row r="10549" spans="49:50" x14ac:dyDescent="0.25">
      <c r="AW10549" s="310"/>
      <c r="AX10549" s="310"/>
    </row>
    <row r="10551" spans="49:50" x14ac:dyDescent="0.25">
      <c r="AW10551" s="310"/>
      <c r="AX10551" s="310"/>
    </row>
    <row r="10553" spans="49:50" x14ac:dyDescent="0.25">
      <c r="AW10553" s="310"/>
      <c r="AX10553" s="310"/>
    </row>
    <row r="10555" spans="49:50" x14ac:dyDescent="0.25">
      <c r="AW10555" s="310"/>
      <c r="AX10555" s="310"/>
    </row>
    <row r="10557" spans="49:50" x14ac:dyDescent="0.25">
      <c r="AW10557" s="310"/>
      <c r="AX10557" s="310"/>
    </row>
    <row r="10559" spans="49:50" x14ac:dyDescent="0.25">
      <c r="AW10559" s="310"/>
      <c r="AX10559" s="310"/>
    </row>
    <row r="10561" spans="49:50" x14ac:dyDescent="0.25">
      <c r="AW10561" s="310"/>
      <c r="AX10561" s="310"/>
    </row>
    <row r="10563" spans="49:50" x14ac:dyDescent="0.25">
      <c r="AW10563" s="310"/>
      <c r="AX10563" s="310"/>
    </row>
    <row r="10565" spans="49:50" x14ac:dyDescent="0.25">
      <c r="AW10565" s="310"/>
      <c r="AX10565" s="310"/>
    </row>
    <row r="10567" spans="49:50" x14ac:dyDescent="0.25">
      <c r="AW10567" s="310"/>
      <c r="AX10567" s="310"/>
    </row>
    <row r="10569" spans="49:50" x14ac:dyDescent="0.25">
      <c r="AW10569" s="310"/>
      <c r="AX10569" s="310"/>
    </row>
    <row r="10571" spans="49:50" x14ac:dyDescent="0.25">
      <c r="AW10571" s="310"/>
      <c r="AX10571" s="310"/>
    </row>
    <row r="10573" spans="49:50" x14ac:dyDescent="0.25">
      <c r="AW10573" s="310"/>
      <c r="AX10573" s="310"/>
    </row>
    <row r="10575" spans="49:50" x14ac:dyDescent="0.25">
      <c r="AW10575" s="310"/>
      <c r="AX10575" s="310"/>
    </row>
    <row r="10577" spans="49:50" x14ac:dyDescent="0.25">
      <c r="AW10577" s="310"/>
      <c r="AX10577" s="310"/>
    </row>
    <row r="10579" spans="49:50" x14ac:dyDescent="0.25">
      <c r="AW10579" s="310"/>
      <c r="AX10579" s="310"/>
    </row>
    <row r="10581" spans="49:50" x14ac:dyDescent="0.25">
      <c r="AW10581" s="310"/>
      <c r="AX10581" s="310"/>
    </row>
    <row r="10583" spans="49:50" x14ac:dyDescent="0.25">
      <c r="AW10583" s="310"/>
      <c r="AX10583" s="310"/>
    </row>
    <row r="10585" spans="49:50" x14ac:dyDescent="0.25">
      <c r="AW10585" s="310"/>
      <c r="AX10585" s="310"/>
    </row>
    <row r="10587" spans="49:50" x14ac:dyDescent="0.25">
      <c r="AW10587" s="310"/>
      <c r="AX10587" s="310"/>
    </row>
    <row r="10589" spans="49:50" x14ac:dyDescent="0.25">
      <c r="AW10589" s="310"/>
      <c r="AX10589" s="310"/>
    </row>
    <row r="10591" spans="49:50" x14ac:dyDescent="0.25">
      <c r="AW10591" s="310"/>
      <c r="AX10591" s="310"/>
    </row>
    <row r="10593" spans="49:50" x14ac:dyDescent="0.25">
      <c r="AW10593" s="310"/>
      <c r="AX10593" s="310"/>
    </row>
    <row r="10595" spans="49:50" x14ac:dyDescent="0.25">
      <c r="AW10595" s="310"/>
      <c r="AX10595" s="310"/>
    </row>
    <row r="10597" spans="49:50" x14ac:dyDescent="0.25">
      <c r="AW10597" s="310"/>
      <c r="AX10597" s="310"/>
    </row>
    <row r="10599" spans="49:50" x14ac:dyDescent="0.25">
      <c r="AW10599" s="310"/>
      <c r="AX10599" s="310"/>
    </row>
    <row r="10601" spans="49:50" x14ac:dyDescent="0.25">
      <c r="AW10601" s="310"/>
      <c r="AX10601" s="310"/>
    </row>
    <row r="10603" spans="49:50" x14ac:dyDescent="0.25">
      <c r="AW10603" s="310"/>
      <c r="AX10603" s="310"/>
    </row>
    <row r="10605" spans="49:50" x14ac:dyDescent="0.25">
      <c r="AW10605" s="310"/>
      <c r="AX10605" s="310"/>
    </row>
    <row r="10607" spans="49:50" x14ac:dyDescent="0.25">
      <c r="AW10607" s="310"/>
      <c r="AX10607" s="310"/>
    </row>
    <row r="10609" spans="49:50" x14ac:dyDescent="0.25">
      <c r="AW10609" s="310"/>
      <c r="AX10609" s="310"/>
    </row>
    <row r="10611" spans="49:50" x14ac:dyDescent="0.25">
      <c r="AW10611" s="310"/>
      <c r="AX10611" s="310"/>
    </row>
    <row r="10613" spans="49:50" x14ac:dyDescent="0.25">
      <c r="AW10613" s="310"/>
      <c r="AX10613" s="310"/>
    </row>
    <row r="10615" spans="49:50" x14ac:dyDescent="0.25">
      <c r="AW10615" s="310"/>
      <c r="AX10615" s="310"/>
    </row>
    <row r="10617" spans="49:50" x14ac:dyDescent="0.25">
      <c r="AW10617" s="310"/>
      <c r="AX10617" s="310"/>
    </row>
    <row r="10619" spans="49:50" x14ac:dyDescent="0.25">
      <c r="AW10619" s="310"/>
      <c r="AX10619" s="310"/>
    </row>
    <row r="10621" spans="49:50" x14ac:dyDescent="0.25">
      <c r="AW10621" s="310"/>
      <c r="AX10621" s="310"/>
    </row>
    <row r="10623" spans="49:50" x14ac:dyDescent="0.25">
      <c r="AW10623" s="310"/>
      <c r="AX10623" s="310"/>
    </row>
    <row r="10625" spans="49:50" x14ac:dyDescent="0.25">
      <c r="AW10625" s="310"/>
      <c r="AX10625" s="310"/>
    </row>
    <row r="10627" spans="49:50" x14ac:dyDescent="0.25">
      <c r="AW10627" s="310"/>
      <c r="AX10627" s="310"/>
    </row>
    <row r="10629" spans="49:50" x14ac:dyDescent="0.25">
      <c r="AW10629" s="310"/>
      <c r="AX10629" s="310"/>
    </row>
    <row r="10631" spans="49:50" x14ac:dyDescent="0.25">
      <c r="AW10631" s="310"/>
      <c r="AX10631" s="310"/>
    </row>
    <row r="10633" spans="49:50" x14ac:dyDescent="0.25">
      <c r="AW10633" s="310"/>
      <c r="AX10633" s="310"/>
    </row>
    <row r="10635" spans="49:50" x14ac:dyDescent="0.25">
      <c r="AW10635" s="310"/>
      <c r="AX10635" s="310"/>
    </row>
    <row r="10637" spans="49:50" x14ac:dyDescent="0.25">
      <c r="AW10637" s="310"/>
      <c r="AX10637" s="310"/>
    </row>
    <row r="10639" spans="49:50" x14ac:dyDescent="0.25">
      <c r="AW10639" s="310"/>
      <c r="AX10639" s="310"/>
    </row>
    <row r="10641" spans="49:50" x14ac:dyDescent="0.25">
      <c r="AW10641" s="310"/>
      <c r="AX10641" s="310"/>
    </row>
    <row r="10643" spans="49:50" x14ac:dyDescent="0.25">
      <c r="AW10643" s="310"/>
      <c r="AX10643" s="310"/>
    </row>
    <row r="10645" spans="49:50" x14ac:dyDescent="0.25">
      <c r="AW10645" s="310"/>
      <c r="AX10645" s="310"/>
    </row>
    <row r="10647" spans="49:50" x14ac:dyDescent="0.25">
      <c r="AW10647" s="310"/>
      <c r="AX10647" s="310"/>
    </row>
    <row r="10649" spans="49:50" x14ac:dyDescent="0.25">
      <c r="AW10649" s="310"/>
      <c r="AX10649" s="310"/>
    </row>
    <row r="10651" spans="49:50" x14ac:dyDescent="0.25">
      <c r="AW10651" s="310"/>
      <c r="AX10651" s="310"/>
    </row>
    <row r="10653" spans="49:50" x14ac:dyDescent="0.25">
      <c r="AW10653" s="310"/>
      <c r="AX10653" s="310"/>
    </row>
    <row r="10655" spans="49:50" x14ac:dyDescent="0.25">
      <c r="AW10655" s="310"/>
      <c r="AX10655" s="310"/>
    </row>
    <row r="10657" spans="49:50" x14ac:dyDescent="0.25">
      <c r="AW10657" s="310"/>
      <c r="AX10657" s="310"/>
    </row>
    <row r="10659" spans="49:50" x14ac:dyDescent="0.25">
      <c r="AW10659" s="310"/>
      <c r="AX10659" s="310"/>
    </row>
    <row r="10661" spans="49:50" x14ac:dyDescent="0.25">
      <c r="AW10661" s="310"/>
      <c r="AX10661" s="310"/>
    </row>
    <row r="10663" spans="49:50" x14ac:dyDescent="0.25">
      <c r="AW10663" s="310"/>
      <c r="AX10663" s="310"/>
    </row>
    <row r="10665" spans="49:50" x14ac:dyDescent="0.25">
      <c r="AW10665" s="310"/>
      <c r="AX10665" s="310"/>
    </row>
    <row r="10667" spans="49:50" x14ac:dyDescent="0.25">
      <c r="AW10667" s="310"/>
      <c r="AX10667" s="310"/>
    </row>
    <row r="10669" spans="49:50" x14ac:dyDescent="0.25">
      <c r="AW10669" s="310"/>
      <c r="AX10669" s="310"/>
    </row>
    <row r="10671" spans="49:50" x14ac:dyDescent="0.25">
      <c r="AW10671" s="310"/>
      <c r="AX10671" s="310"/>
    </row>
    <row r="10673" spans="49:50" x14ac:dyDescent="0.25">
      <c r="AW10673" s="310"/>
      <c r="AX10673" s="310"/>
    </row>
    <row r="10675" spans="49:50" x14ac:dyDescent="0.25">
      <c r="AW10675" s="310"/>
      <c r="AX10675" s="310"/>
    </row>
    <row r="10677" spans="49:50" x14ac:dyDescent="0.25">
      <c r="AW10677" s="310"/>
      <c r="AX10677" s="310"/>
    </row>
    <row r="10679" spans="49:50" x14ac:dyDescent="0.25">
      <c r="AW10679" s="310"/>
      <c r="AX10679" s="310"/>
    </row>
    <row r="10681" spans="49:50" x14ac:dyDescent="0.25">
      <c r="AW10681" s="310"/>
      <c r="AX10681" s="310"/>
    </row>
    <row r="10683" spans="49:50" x14ac:dyDescent="0.25">
      <c r="AW10683" s="310"/>
      <c r="AX10683" s="310"/>
    </row>
    <row r="10685" spans="49:50" x14ac:dyDescent="0.25">
      <c r="AW10685" s="310"/>
      <c r="AX10685" s="310"/>
    </row>
    <row r="10687" spans="49:50" x14ac:dyDescent="0.25">
      <c r="AW10687" s="310"/>
      <c r="AX10687" s="310"/>
    </row>
    <row r="10689" spans="49:50" x14ac:dyDescent="0.25">
      <c r="AW10689" s="310"/>
      <c r="AX10689" s="310"/>
    </row>
    <row r="10691" spans="49:50" x14ac:dyDescent="0.25">
      <c r="AW10691" s="310"/>
      <c r="AX10691" s="310"/>
    </row>
    <row r="10693" spans="49:50" x14ac:dyDescent="0.25">
      <c r="AW10693" s="310"/>
      <c r="AX10693" s="310"/>
    </row>
    <row r="10695" spans="49:50" x14ac:dyDescent="0.25">
      <c r="AW10695" s="310"/>
      <c r="AX10695" s="310"/>
    </row>
    <row r="10697" spans="49:50" x14ac:dyDescent="0.25">
      <c r="AW10697" s="310"/>
      <c r="AX10697" s="310"/>
    </row>
    <row r="10699" spans="49:50" x14ac:dyDescent="0.25">
      <c r="AW10699" s="310"/>
      <c r="AX10699" s="310"/>
    </row>
    <row r="10701" spans="49:50" x14ac:dyDescent="0.25">
      <c r="AW10701" s="310"/>
      <c r="AX10701" s="310"/>
    </row>
    <row r="10703" spans="49:50" x14ac:dyDescent="0.25">
      <c r="AW10703" s="310"/>
      <c r="AX10703" s="310"/>
    </row>
    <row r="10705" spans="49:50" x14ac:dyDescent="0.25">
      <c r="AW10705" s="310"/>
      <c r="AX10705" s="310"/>
    </row>
    <row r="10707" spans="49:50" x14ac:dyDescent="0.25">
      <c r="AW10707" s="310"/>
      <c r="AX10707" s="310"/>
    </row>
    <row r="10709" spans="49:50" x14ac:dyDescent="0.25">
      <c r="AW10709" s="310"/>
      <c r="AX10709" s="310"/>
    </row>
    <row r="10711" spans="49:50" x14ac:dyDescent="0.25">
      <c r="AW10711" s="310"/>
      <c r="AX10711" s="310"/>
    </row>
    <row r="10713" spans="49:50" x14ac:dyDescent="0.25">
      <c r="AW10713" s="310"/>
      <c r="AX10713" s="310"/>
    </row>
    <row r="10715" spans="49:50" x14ac:dyDescent="0.25">
      <c r="AW10715" s="310"/>
      <c r="AX10715" s="310"/>
    </row>
    <row r="10717" spans="49:50" x14ac:dyDescent="0.25">
      <c r="AW10717" s="310"/>
      <c r="AX10717" s="310"/>
    </row>
    <row r="10719" spans="49:50" x14ac:dyDescent="0.25">
      <c r="AW10719" s="310"/>
      <c r="AX10719" s="310"/>
    </row>
    <row r="10721" spans="49:50" x14ac:dyDescent="0.25">
      <c r="AW10721" s="310"/>
      <c r="AX10721" s="310"/>
    </row>
    <row r="10723" spans="49:50" x14ac:dyDescent="0.25">
      <c r="AW10723" s="310"/>
      <c r="AX10723" s="310"/>
    </row>
    <row r="10725" spans="49:50" x14ac:dyDescent="0.25">
      <c r="AW10725" s="310"/>
      <c r="AX10725" s="310"/>
    </row>
    <row r="10727" spans="49:50" x14ac:dyDescent="0.25">
      <c r="AW10727" s="310"/>
      <c r="AX10727" s="310"/>
    </row>
    <row r="10729" spans="49:50" x14ac:dyDescent="0.25">
      <c r="AW10729" s="310"/>
      <c r="AX10729" s="310"/>
    </row>
    <row r="10731" spans="49:50" x14ac:dyDescent="0.25">
      <c r="AW10731" s="310"/>
      <c r="AX10731" s="310"/>
    </row>
    <row r="10733" spans="49:50" x14ac:dyDescent="0.25">
      <c r="AW10733" s="310"/>
      <c r="AX10733" s="310"/>
    </row>
    <row r="10735" spans="49:50" x14ac:dyDescent="0.25">
      <c r="AW10735" s="310"/>
      <c r="AX10735" s="310"/>
    </row>
    <row r="10737" spans="49:50" x14ac:dyDescent="0.25">
      <c r="AW10737" s="310"/>
      <c r="AX10737" s="310"/>
    </row>
    <row r="10739" spans="49:50" x14ac:dyDescent="0.25">
      <c r="AW10739" s="310"/>
      <c r="AX10739" s="310"/>
    </row>
    <row r="10741" spans="49:50" x14ac:dyDescent="0.25">
      <c r="AW10741" s="310"/>
      <c r="AX10741" s="310"/>
    </row>
    <row r="10743" spans="49:50" x14ac:dyDescent="0.25">
      <c r="AW10743" s="310"/>
      <c r="AX10743" s="310"/>
    </row>
    <row r="10745" spans="49:50" x14ac:dyDescent="0.25">
      <c r="AW10745" s="310"/>
      <c r="AX10745" s="310"/>
    </row>
    <row r="10747" spans="49:50" x14ac:dyDescent="0.25">
      <c r="AW10747" s="310"/>
      <c r="AX10747" s="310"/>
    </row>
    <row r="10749" spans="49:50" x14ac:dyDescent="0.25">
      <c r="AW10749" s="310"/>
      <c r="AX10749" s="310"/>
    </row>
    <row r="10751" spans="49:50" x14ac:dyDescent="0.25">
      <c r="AW10751" s="310"/>
      <c r="AX10751" s="310"/>
    </row>
    <row r="10753" spans="49:50" x14ac:dyDescent="0.25">
      <c r="AW10753" s="310"/>
      <c r="AX10753" s="310"/>
    </row>
    <row r="10755" spans="49:50" x14ac:dyDescent="0.25">
      <c r="AW10755" s="310"/>
      <c r="AX10755" s="310"/>
    </row>
    <row r="10757" spans="49:50" x14ac:dyDescent="0.25">
      <c r="AW10757" s="310"/>
      <c r="AX10757" s="310"/>
    </row>
    <row r="10759" spans="49:50" x14ac:dyDescent="0.25">
      <c r="AW10759" s="310"/>
      <c r="AX10759" s="310"/>
    </row>
    <row r="10761" spans="49:50" x14ac:dyDescent="0.25">
      <c r="AW10761" s="310"/>
      <c r="AX10761" s="310"/>
    </row>
    <row r="10763" spans="49:50" x14ac:dyDescent="0.25">
      <c r="AW10763" s="310"/>
      <c r="AX10763" s="310"/>
    </row>
    <row r="10765" spans="49:50" x14ac:dyDescent="0.25">
      <c r="AW10765" s="310"/>
      <c r="AX10765" s="310"/>
    </row>
    <row r="10767" spans="49:50" x14ac:dyDescent="0.25">
      <c r="AW10767" s="310"/>
      <c r="AX10767" s="310"/>
    </row>
    <row r="10769" spans="49:50" x14ac:dyDescent="0.25">
      <c r="AW10769" s="310"/>
      <c r="AX10769" s="310"/>
    </row>
    <row r="10771" spans="49:50" x14ac:dyDescent="0.25">
      <c r="AW10771" s="310"/>
      <c r="AX10771" s="310"/>
    </row>
    <row r="10773" spans="49:50" x14ac:dyDescent="0.25">
      <c r="AW10773" s="310"/>
      <c r="AX10773" s="310"/>
    </row>
    <row r="10775" spans="49:50" x14ac:dyDescent="0.25">
      <c r="AW10775" s="310"/>
      <c r="AX10775" s="310"/>
    </row>
    <row r="10777" spans="49:50" x14ac:dyDescent="0.25">
      <c r="AW10777" s="310"/>
      <c r="AX10777" s="310"/>
    </row>
    <row r="10779" spans="49:50" x14ac:dyDescent="0.25">
      <c r="AW10779" s="310"/>
      <c r="AX10779" s="310"/>
    </row>
    <row r="10781" spans="49:50" x14ac:dyDescent="0.25">
      <c r="AW10781" s="310"/>
      <c r="AX10781" s="310"/>
    </row>
    <row r="10783" spans="49:50" x14ac:dyDescent="0.25">
      <c r="AW10783" s="310"/>
      <c r="AX10783" s="310"/>
    </row>
    <row r="10785" spans="49:50" x14ac:dyDescent="0.25">
      <c r="AW10785" s="310"/>
      <c r="AX10785" s="310"/>
    </row>
    <row r="10787" spans="49:50" x14ac:dyDescent="0.25">
      <c r="AW10787" s="310"/>
      <c r="AX10787" s="310"/>
    </row>
    <row r="10789" spans="49:50" x14ac:dyDescent="0.25">
      <c r="AW10789" s="310"/>
      <c r="AX10789" s="310"/>
    </row>
    <row r="10791" spans="49:50" x14ac:dyDescent="0.25">
      <c r="AW10791" s="310"/>
      <c r="AX10791" s="310"/>
    </row>
    <row r="10793" spans="49:50" x14ac:dyDescent="0.25">
      <c r="AW10793" s="310"/>
      <c r="AX10793" s="310"/>
    </row>
    <row r="10795" spans="49:50" x14ac:dyDescent="0.25">
      <c r="AW10795" s="310"/>
      <c r="AX10795" s="310"/>
    </row>
    <row r="10797" spans="49:50" x14ac:dyDescent="0.25">
      <c r="AW10797" s="310"/>
      <c r="AX10797" s="310"/>
    </row>
    <row r="10799" spans="49:50" x14ac:dyDescent="0.25">
      <c r="AW10799" s="310"/>
      <c r="AX10799" s="310"/>
    </row>
    <row r="10801" spans="49:50" x14ac:dyDescent="0.25">
      <c r="AW10801" s="310"/>
      <c r="AX10801" s="310"/>
    </row>
    <row r="10803" spans="49:50" x14ac:dyDescent="0.25">
      <c r="AW10803" s="310"/>
      <c r="AX10803" s="310"/>
    </row>
    <row r="10805" spans="49:50" x14ac:dyDescent="0.25">
      <c r="AW10805" s="310"/>
      <c r="AX10805" s="310"/>
    </row>
    <row r="10807" spans="49:50" x14ac:dyDescent="0.25">
      <c r="AW10807" s="310"/>
      <c r="AX10807" s="310"/>
    </row>
    <row r="10809" spans="49:50" x14ac:dyDescent="0.25">
      <c r="AW10809" s="310"/>
      <c r="AX10809" s="310"/>
    </row>
    <row r="10811" spans="49:50" x14ac:dyDescent="0.25">
      <c r="AW10811" s="310"/>
      <c r="AX10811" s="310"/>
    </row>
    <row r="10813" spans="49:50" x14ac:dyDescent="0.25">
      <c r="AW10813" s="310"/>
      <c r="AX10813" s="310"/>
    </row>
    <row r="10815" spans="49:50" x14ac:dyDescent="0.25">
      <c r="AW10815" s="310"/>
      <c r="AX10815" s="310"/>
    </row>
    <row r="10817" spans="49:50" x14ac:dyDescent="0.25">
      <c r="AW10817" s="310"/>
      <c r="AX10817" s="310"/>
    </row>
    <row r="10819" spans="49:50" x14ac:dyDescent="0.25">
      <c r="AW10819" s="310"/>
      <c r="AX10819" s="310"/>
    </row>
    <row r="10821" spans="49:50" x14ac:dyDescent="0.25">
      <c r="AW10821" s="310"/>
      <c r="AX10821" s="310"/>
    </row>
    <row r="10823" spans="49:50" x14ac:dyDescent="0.25">
      <c r="AW10823" s="310"/>
      <c r="AX10823" s="310"/>
    </row>
    <row r="10825" spans="49:50" x14ac:dyDescent="0.25">
      <c r="AW10825" s="310"/>
      <c r="AX10825" s="310"/>
    </row>
    <row r="10827" spans="49:50" x14ac:dyDescent="0.25">
      <c r="AW10827" s="310"/>
      <c r="AX10827" s="310"/>
    </row>
    <row r="10829" spans="49:50" x14ac:dyDescent="0.25">
      <c r="AW10829" s="310"/>
      <c r="AX10829" s="310"/>
    </row>
    <row r="10831" spans="49:50" x14ac:dyDescent="0.25">
      <c r="AW10831" s="310"/>
      <c r="AX10831" s="310"/>
    </row>
    <row r="10833" spans="49:50" x14ac:dyDescent="0.25">
      <c r="AW10833" s="310"/>
      <c r="AX10833" s="310"/>
    </row>
    <row r="10835" spans="49:50" x14ac:dyDescent="0.25">
      <c r="AW10835" s="310"/>
      <c r="AX10835" s="310"/>
    </row>
    <row r="10837" spans="49:50" x14ac:dyDescent="0.25">
      <c r="AW10837" s="310"/>
      <c r="AX10837" s="310"/>
    </row>
    <row r="10839" spans="49:50" x14ac:dyDescent="0.25">
      <c r="AW10839" s="310"/>
      <c r="AX10839" s="310"/>
    </row>
    <row r="10841" spans="49:50" x14ac:dyDescent="0.25">
      <c r="AW10841" s="310"/>
      <c r="AX10841" s="310"/>
    </row>
    <row r="10843" spans="49:50" x14ac:dyDescent="0.25">
      <c r="AW10843" s="310"/>
      <c r="AX10843" s="310"/>
    </row>
    <row r="10845" spans="49:50" x14ac:dyDescent="0.25">
      <c r="AW10845" s="310"/>
      <c r="AX10845" s="310"/>
    </row>
    <row r="10847" spans="49:50" x14ac:dyDescent="0.25">
      <c r="AW10847" s="310"/>
      <c r="AX10847" s="310"/>
    </row>
    <row r="10849" spans="49:50" x14ac:dyDescent="0.25">
      <c r="AW10849" s="310"/>
      <c r="AX10849" s="310"/>
    </row>
    <row r="10851" spans="49:50" x14ac:dyDescent="0.25">
      <c r="AW10851" s="310"/>
      <c r="AX10851" s="310"/>
    </row>
    <row r="10853" spans="49:50" x14ac:dyDescent="0.25">
      <c r="AW10853" s="310"/>
      <c r="AX10853" s="310"/>
    </row>
    <row r="10855" spans="49:50" x14ac:dyDescent="0.25">
      <c r="AW10855" s="310"/>
      <c r="AX10855" s="310"/>
    </row>
    <row r="10857" spans="49:50" x14ac:dyDescent="0.25">
      <c r="AW10857" s="310"/>
      <c r="AX10857" s="310"/>
    </row>
    <row r="10859" spans="49:50" x14ac:dyDescent="0.25">
      <c r="AW10859" s="310"/>
      <c r="AX10859" s="310"/>
    </row>
    <row r="10861" spans="49:50" x14ac:dyDescent="0.25">
      <c r="AW10861" s="310"/>
      <c r="AX10861" s="310"/>
    </row>
    <row r="10863" spans="49:50" x14ac:dyDescent="0.25">
      <c r="AW10863" s="310"/>
      <c r="AX10863" s="310"/>
    </row>
    <row r="10865" spans="49:50" x14ac:dyDescent="0.25">
      <c r="AW10865" s="310"/>
      <c r="AX10865" s="310"/>
    </row>
    <row r="10867" spans="49:50" x14ac:dyDescent="0.25">
      <c r="AW10867" s="310"/>
      <c r="AX10867" s="310"/>
    </row>
    <row r="10869" spans="49:50" x14ac:dyDescent="0.25">
      <c r="AW10869" s="310"/>
      <c r="AX10869" s="310"/>
    </row>
    <row r="10871" spans="49:50" x14ac:dyDescent="0.25">
      <c r="AW10871" s="310"/>
      <c r="AX10871" s="310"/>
    </row>
    <row r="10873" spans="49:50" x14ac:dyDescent="0.25">
      <c r="AW10873" s="310"/>
      <c r="AX10873" s="310"/>
    </row>
    <row r="10875" spans="49:50" x14ac:dyDescent="0.25">
      <c r="AW10875" s="310"/>
      <c r="AX10875" s="310"/>
    </row>
    <row r="10877" spans="49:50" x14ac:dyDescent="0.25">
      <c r="AW10877" s="310"/>
      <c r="AX10877" s="310"/>
    </row>
    <row r="10879" spans="49:50" x14ac:dyDescent="0.25">
      <c r="AW10879" s="310"/>
      <c r="AX10879" s="310"/>
    </row>
    <row r="10881" spans="49:50" x14ac:dyDescent="0.25">
      <c r="AW10881" s="310"/>
      <c r="AX10881" s="310"/>
    </row>
    <row r="10883" spans="49:50" x14ac:dyDescent="0.25">
      <c r="AW10883" s="310"/>
      <c r="AX10883" s="310"/>
    </row>
    <row r="10885" spans="49:50" x14ac:dyDescent="0.25">
      <c r="AW10885" s="310"/>
      <c r="AX10885" s="310"/>
    </row>
    <row r="10887" spans="49:50" x14ac:dyDescent="0.25">
      <c r="AW10887" s="310"/>
      <c r="AX10887" s="310"/>
    </row>
    <row r="10889" spans="49:50" x14ac:dyDescent="0.25">
      <c r="AW10889" s="310"/>
      <c r="AX10889" s="310"/>
    </row>
    <row r="10891" spans="49:50" x14ac:dyDescent="0.25">
      <c r="AW10891" s="310"/>
      <c r="AX10891" s="310"/>
    </row>
    <row r="10893" spans="49:50" x14ac:dyDescent="0.25">
      <c r="AW10893" s="310"/>
      <c r="AX10893" s="310"/>
    </row>
    <row r="10895" spans="49:50" x14ac:dyDescent="0.25">
      <c r="AW10895" s="310"/>
      <c r="AX10895" s="310"/>
    </row>
    <row r="10897" spans="49:50" x14ac:dyDescent="0.25">
      <c r="AW10897" s="310"/>
      <c r="AX10897" s="310"/>
    </row>
    <row r="10899" spans="49:50" x14ac:dyDescent="0.25">
      <c r="AW10899" s="310"/>
      <c r="AX10899" s="310"/>
    </row>
    <row r="10901" spans="49:50" x14ac:dyDescent="0.25">
      <c r="AW10901" s="310"/>
      <c r="AX10901" s="310"/>
    </row>
    <row r="10903" spans="49:50" x14ac:dyDescent="0.25">
      <c r="AW10903" s="310"/>
      <c r="AX10903" s="310"/>
    </row>
    <row r="10905" spans="49:50" x14ac:dyDescent="0.25">
      <c r="AW10905" s="310"/>
      <c r="AX10905" s="310"/>
    </row>
    <row r="10907" spans="49:50" x14ac:dyDescent="0.25">
      <c r="AW10907" s="310"/>
      <c r="AX10907" s="310"/>
    </row>
    <row r="10909" spans="49:50" x14ac:dyDescent="0.25">
      <c r="AW10909" s="310"/>
      <c r="AX10909" s="310"/>
    </row>
    <row r="10911" spans="49:50" x14ac:dyDescent="0.25">
      <c r="AW10911" s="310"/>
      <c r="AX10911" s="310"/>
    </row>
    <row r="10913" spans="49:50" x14ac:dyDescent="0.25">
      <c r="AW10913" s="310"/>
      <c r="AX10913" s="310"/>
    </row>
    <row r="10915" spans="49:50" x14ac:dyDescent="0.25">
      <c r="AW10915" s="310"/>
      <c r="AX10915" s="310"/>
    </row>
    <row r="10917" spans="49:50" x14ac:dyDescent="0.25">
      <c r="AW10917" s="310"/>
      <c r="AX10917" s="310"/>
    </row>
    <row r="10919" spans="49:50" x14ac:dyDescent="0.25">
      <c r="AW10919" s="310"/>
      <c r="AX10919" s="310"/>
    </row>
    <row r="10921" spans="49:50" x14ac:dyDescent="0.25">
      <c r="AW10921" s="310"/>
      <c r="AX10921" s="310"/>
    </row>
    <row r="10923" spans="49:50" x14ac:dyDescent="0.25">
      <c r="AW10923" s="310"/>
      <c r="AX10923" s="310"/>
    </row>
    <row r="10925" spans="49:50" x14ac:dyDescent="0.25">
      <c r="AW10925" s="310"/>
      <c r="AX10925" s="310"/>
    </row>
    <row r="10927" spans="49:50" x14ac:dyDescent="0.25">
      <c r="AW10927" s="310"/>
      <c r="AX10927" s="310"/>
    </row>
    <row r="10929" spans="49:50" x14ac:dyDescent="0.25">
      <c r="AW10929" s="310"/>
      <c r="AX10929" s="310"/>
    </row>
    <row r="10931" spans="49:50" x14ac:dyDescent="0.25">
      <c r="AW10931" s="310"/>
      <c r="AX10931" s="310"/>
    </row>
    <row r="10933" spans="49:50" x14ac:dyDescent="0.25">
      <c r="AW10933" s="310"/>
      <c r="AX10933" s="310"/>
    </row>
    <row r="10935" spans="49:50" x14ac:dyDescent="0.25">
      <c r="AW10935" s="310"/>
      <c r="AX10935" s="310"/>
    </row>
    <row r="10937" spans="49:50" x14ac:dyDescent="0.25">
      <c r="AW10937" s="310"/>
      <c r="AX10937" s="310"/>
    </row>
    <row r="10939" spans="49:50" x14ac:dyDescent="0.25">
      <c r="AW10939" s="310"/>
      <c r="AX10939" s="310"/>
    </row>
    <row r="10941" spans="49:50" x14ac:dyDescent="0.25">
      <c r="AW10941" s="310"/>
      <c r="AX10941" s="310"/>
    </row>
    <row r="10943" spans="49:50" x14ac:dyDescent="0.25">
      <c r="AW10943" s="310"/>
      <c r="AX10943" s="310"/>
    </row>
    <row r="10945" spans="49:50" x14ac:dyDescent="0.25">
      <c r="AW10945" s="310"/>
      <c r="AX10945" s="310"/>
    </row>
    <row r="10947" spans="49:50" x14ac:dyDescent="0.25">
      <c r="AW10947" s="310"/>
      <c r="AX10947" s="310"/>
    </row>
    <row r="10949" spans="49:50" x14ac:dyDescent="0.25">
      <c r="AW10949" s="310"/>
      <c r="AX10949" s="310"/>
    </row>
    <row r="10951" spans="49:50" x14ac:dyDescent="0.25">
      <c r="AW10951" s="310"/>
      <c r="AX10951" s="310"/>
    </row>
    <row r="10953" spans="49:50" x14ac:dyDescent="0.25">
      <c r="AW10953" s="310"/>
      <c r="AX10953" s="310"/>
    </row>
    <row r="10955" spans="49:50" x14ac:dyDescent="0.25">
      <c r="AW10955" s="310"/>
      <c r="AX10955" s="310"/>
    </row>
    <row r="10957" spans="49:50" x14ac:dyDescent="0.25">
      <c r="AW10957" s="310"/>
      <c r="AX10957" s="310"/>
    </row>
    <row r="10959" spans="49:50" x14ac:dyDescent="0.25">
      <c r="AW10959" s="310"/>
      <c r="AX10959" s="310"/>
    </row>
    <row r="10961" spans="49:50" x14ac:dyDescent="0.25">
      <c r="AW10961" s="310"/>
      <c r="AX10961" s="310"/>
    </row>
    <row r="10963" spans="49:50" x14ac:dyDescent="0.25">
      <c r="AW10963" s="310"/>
      <c r="AX10963" s="310"/>
    </row>
    <row r="10965" spans="49:50" x14ac:dyDescent="0.25">
      <c r="AW10965" s="310"/>
      <c r="AX10965" s="310"/>
    </row>
    <row r="10967" spans="49:50" x14ac:dyDescent="0.25">
      <c r="AW10967" s="310"/>
      <c r="AX10967" s="310"/>
    </row>
    <row r="10969" spans="49:50" x14ac:dyDescent="0.25">
      <c r="AW10969" s="310"/>
      <c r="AX10969" s="310"/>
    </row>
    <row r="10971" spans="49:50" x14ac:dyDescent="0.25">
      <c r="AW10971" s="310"/>
      <c r="AX10971" s="310"/>
    </row>
    <row r="10973" spans="49:50" x14ac:dyDescent="0.25">
      <c r="AW10973" s="310"/>
      <c r="AX10973" s="310"/>
    </row>
    <row r="10975" spans="49:50" x14ac:dyDescent="0.25">
      <c r="AW10975" s="310"/>
      <c r="AX10975" s="310"/>
    </row>
    <row r="10977" spans="49:50" x14ac:dyDescent="0.25">
      <c r="AW10977" s="310"/>
      <c r="AX10977" s="310"/>
    </row>
    <row r="10979" spans="49:50" x14ac:dyDescent="0.25">
      <c r="AW10979" s="310"/>
      <c r="AX10979" s="310"/>
    </row>
    <row r="10981" spans="49:50" x14ac:dyDescent="0.25">
      <c r="AW10981" s="310"/>
      <c r="AX10981" s="310"/>
    </row>
    <row r="10983" spans="49:50" x14ac:dyDescent="0.25">
      <c r="AW10983" s="310"/>
      <c r="AX10983" s="310"/>
    </row>
    <row r="10985" spans="49:50" x14ac:dyDescent="0.25">
      <c r="AW10985" s="310"/>
      <c r="AX10985" s="310"/>
    </row>
    <row r="10987" spans="49:50" x14ac:dyDescent="0.25">
      <c r="AW10987" s="310"/>
      <c r="AX10987" s="310"/>
    </row>
    <row r="10989" spans="49:50" x14ac:dyDescent="0.25">
      <c r="AW10989" s="310"/>
      <c r="AX10989" s="310"/>
    </row>
    <row r="10991" spans="49:50" x14ac:dyDescent="0.25">
      <c r="AW10991" s="310"/>
      <c r="AX10991" s="310"/>
    </row>
    <row r="10993" spans="49:50" x14ac:dyDescent="0.25">
      <c r="AW10993" s="310"/>
      <c r="AX10993" s="310"/>
    </row>
    <row r="10995" spans="49:50" x14ac:dyDescent="0.25">
      <c r="AW10995" s="310"/>
      <c r="AX10995" s="310"/>
    </row>
    <row r="10997" spans="49:50" x14ac:dyDescent="0.25">
      <c r="AW10997" s="310"/>
      <c r="AX10997" s="310"/>
    </row>
    <row r="10999" spans="49:50" x14ac:dyDescent="0.25">
      <c r="AW10999" s="310"/>
      <c r="AX10999" s="310"/>
    </row>
    <row r="11001" spans="49:50" x14ac:dyDescent="0.25">
      <c r="AW11001" s="310"/>
      <c r="AX11001" s="310"/>
    </row>
    <row r="11003" spans="49:50" x14ac:dyDescent="0.25">
      <c r="AW11003" s="310"/>
      <c r="AX11003" s="310"/>
    </row>
    <row r="11005" spans="49:50" x14ac:dyDescent="0.25">
      <c r="AW11005" s="310"/>
      <c r="AX11005" s="310"/>
    </row>
    <row r="11007" spans="49:50" x14ac:dyDescent="0.25">
      <c r="AW11007" s="310"/>
      <c r="AX11007" s="310"/>
    </row>
    <row r="11009" spans="49:50" x14ac:dyDescent="0.25">
      <c r="AW11009" s="310"/>
      <c r="AX11009" s="310"/>
    </row>
    <row r="11011" spans="49:50" x14ac:dyDescent="0.25">
      <c r="AW11011" s="310"/>
      <c r="AX11011" s="310"/>
    </row>
    <row r="11013" spans="49:50" x14ac:dyDescent="0.25">
      <c r="AW11013" s="310"/>
      <c r="AX11013" s="310"/>
    </row>
    <row r="11015" spans="49:50" x14ac:dyDescent="0.25">
      <c r="AW11015" s="310"/>
      <c r="AX11015" s="310"/>
    </row>
    <row r="11017" spans="49:50" x14ac:dyDescent="0.25">
      <c r="AW11017" s="310"/>
      <c r="AX11017" s="310"/>
    </row>
    <row r="11019" spans="49:50" x14ac:dyDescent="0.25">
      <c r="AW11019" s="310"/>
      <c r="AX11019" s="310"/>
    </row>
    <row r="11021" spans="49:50" x14ac:dyDescent="0.25">
      <c r="AW11021" s="310"/>
      <c r="AX11021" s="310"/>
    </row>
    <row r="11023" spans="49:50" x14ac:dyDescent="0.25">
      <c r="AW11023" s="310"/>
      <c r="AX11023" s="310"/>
    </row>
    <row r="11025" spans="49:50" x14ac:dyDescent="0.25">
      <c r="AW11025" s="310"/>
      <c r="AX11025" s="310"/>
    </row>
    <row r="11027" spans="49:50" x14ac:dyDescent="0.25">
      <c r="AW11027" s="310"/>
      <c r="AX11027" s="310"/>
    </row>
    <row r="11029" spans="49:50" x14ac:dyDescent="0.25">
      <c r="AW11029" s="310"/>
      <c r="AX11029" s="310"/>
    </row>
    <row r="11031" spans="49:50" x14ac:dyDescent="0.25">
      <c r="AW11031" s="310"/>
      <c r="AX11031" s="310"/>
    </row>
    <row r="11033" spans="49:50" x14ac:dyDescent="0.25">
      <c r="AW11033" s="310"/>
      <c r="AX11033" s="310"/>
    </row>
    <row r="11035" spans="49:50" x14ac:dyDescent="0.25">
      <c r="AW11035" s="310"/>
      <c r="AX11035" s="310"/>
    </row>
    <row r="11037" spans="49:50" x14ac:dyDescent="0.25">
      <c r="AW11037" s="310"/>
      <c r="AX11037" s="310"/>
    </row>
    <row r="11039" spans="49:50" x14ac:dyDescent="0.25">
      <c r="AW11039" s="310"/>
      <c r="AX11039" s="310"/>
    </row>
    <row r="11041" spans="49:50" x14ac:dyDescent="0.25">
      <c r="AW11041" s="310"/>
      <c r="AX11041" s="310"/>
    </row>
    <row r="11043" spans="49:50" x14ac:dyDescent="0.25">
      <c r="AW11043" s="310"/>
      <c r="AX11043" s="310"/>
    </row>
    <row r="11045" spans="49:50" x14ac:dyDescent="0.25">
      <c r="AW11045" s="310"/>
      <c r="AX11045" s="310"/>
    </row>
    <row r="11047" spans="49:50" x14ac:dyDescent="0.25">
      <c r="AW11047" s="310"/>
      <c r="AX11047" s="310"/>
    </row>
    <row r="11049" spans="49:50" x14ac:dyDescent="0.25">
      <c r="AW11049" s="310"/>
      <c r="AX11049" s="310"/>
    </row>
    <row r="11051" spans="49:50" x14ac:dyDescent="0.25">
      <c r="AW11051" s="310"/>
      <c r="AX11051" s="310"/>
    </row>
    <row r="11053" spans="49:50" x14ac:dyDescent="0.25">
      <c r="AW11053" s="310"/>
      <c r="AX11053" s="310"/>
    </row>
    <row r="11055" spans="49:50" x14ac:dyDescent="0.25">
      <c r="AW11055" s="310"/>
      <c r="AX11055" s="310"/>
    </row>
    <row r="11057" spans="49:50" x14ac:dyDescent="0.25">
      <c r="AW11057" s="310"/>
      <c r="AX11057" s="310"/>
    </row>
    <row r="11059" spans="49:50" x14ac:dyDescent="0.25">
      <c r="AW11059" s="310"/>
      <c r="AX11059" s="310"/>
    </row>
    <row r="11061" spans="49:50" x14ac:dyDescent="0.25">
      <c r="AW11061" s="310"/>
      <c r="AX11061" s="310"/>
    </row>
    <row r="11063" spans="49:50" x14ac:dyDescent="0.25">
      <c r="AW11063" s="310"/>
      <c r="AX11063" s="310"/>
    </row>
    <row r="11065" spans="49:50" x14ac:dyDescent="0.25">
      <c r="AW11065" s="310"/>
      <c r="AX11065" s="310"/>
    </row>
    <row r="11067" spans="49:50" x14ac:dyDescent="0.25">
      <c r="AW11067" s="310"/>
      <c r="AX11067" s="310"/>
    </row>
    <row r="11069" spans="49:50" x14ac:dyDescent="0.25">
      <c r="AW11069" s="310"/>
      <c r="AX11069" s="310"/>
    </row>
    <row r="11071" spans="49:50" x14ac:dyDescent="0.25">
      <c r="AW11071" s="310"/>
      <c r="AX11071" s="310"/>
    </row>
    <row r="11073" spans="49:50" x14ac:dyDescent="0.25">
      <c r="AW11073" s="310"/>
      <c r="AX11073" s="310"/>
    </row>
    <row r="11075" spans="49:50" x14ac:dyDescent="0.25">
      <c r="AW11075" s="310"/>
      <c r="AX11075" s="310"/>
    </row>
    <row r="11077" spans="49:50" x14ac:dyDescent="0.25">
      <c r="AW11077" s="310"/>
      <c r="AX11077" s="310"/>
    </row>
    <row r="11079" spans="49:50" x14ac:dyDescent="0.25">
      <c r="AW11079" s="310"/>
      <c r="AX11079" s="310"/>
    </row>
    <row r="11081" spans="49:50" x14ac:dyDescent="0.25">
      <c r="AW11081" s="310"/>
      <c r="AX11081" s="310"/>
    </row>
    <row r="11083" spans="49:50" x14ac:dyDescent="0.25">
      <c r="AW11083" s="310"/>
      <c r="AX11083" s="310"/>
    </row>
    <row r="11085" spans="49:50" x14ac:dyDescent="0.25">
      <c r="AW11085" s="310"/>
      <c r="AX11085" s="310"/>
    </row>
    <row r="11087" spans="49:50" x14ac:dyDescent="0.25">
      <c r="AW11087" s="310"/>
      <c r="AX11087" s="310"/>
    </row>
    <row r="11089" spans="49:50" x14ac:dyDescent="0.25">
      <c r="AW11089" s="310"/>
      <c r="AX11089" s="310"/>
    </row>
    <row r="11091" spans="49:50" x14ac:dyDescent="0.25">
      <c r="AW11091" s="310"/>
      <c r="AX11091" s="310"/>
    </row>
    <row r="11093" spans="49:50" x14ac:dyDescent="0.25">
      <c r="AW11093" s="310"/>
      <c r="AX11093" s="310"/>
    </row>
    <row r="11095" spans="49:50" x14ac:dyDescent="0.25">
      <c r="AW11095" s="310"/>
      <c r="AX11095" s="310"/>
    </row>
    <row r="11097" spans="49:50" x14ac:dyDescent="0.25">
      <c r="AW11097" s="310"/>
      <c r="AX11097" s="310"/>
    </row>
    <row r="11099" spans="49:50" x14ac:dyDescent="0.25">
      <c r="AW11099" s="310"/>
      <c r="AX11099" s="310"/>
    </row>
    <row r="11101" spans="49:50" x14ac:dyDescent="0.25">
      <c r="AW11101" s="310"/>
      <c r="AX11101" s="310"/>
    </row>
    <row r="11103" spans="49:50" x14ac:dyDescent="0.25">
      <c r="AW11103" s="310"/>
      <c r="AX11103" s="310"/>
    </row>
    <row r="11105" spans="49:50" x14ac:dyDescent="0.25">
      <c r="AW11105" s="310"/>
      <c r="AX11105" s="310"/>
    </row>
    <row r="11107" spans="49:50" x14ac:dyDescent="0.25">
      <c r="AW11107" s="310"/>
      <c r="AX11107" s="310"/>
    </row>
    <row r="11109" spans="49:50" x14ac:dyDescent="0.25">
      <c r="AW11109" s="310"/>
      <c r="AX11109" s="310"/>
    </row>
    <row r="11111" spans="49:50" x14ac:dyDescent="0.25">
      <c r="AW11111" s="310"/>
      <c r="AX11111" s="310"/>
    </row>
    <row r="11113" spans="49:50" x14ac:dyDescent="0.25">
      <c r="AW11113" s="310"/>
      <c r="AX11113" s="310"/>
    </row>
    <row r="11115" spans="49:50" x14ac:dyDescent="0.25">
      <c r="AW11115" s="310"/>
      <c r="AX11115" s="310"/>
    </row>
    <row r="11117" spans="49:50" x14ac:dyDescent="0.25">
      <c r="AW11117" s="310"/>
      <c r="AX11117" s="310"/>
    </row>
    <row r="11119" spans="49:50" x14ac:dyDescent="0.25">
      <c r="AW11119" s="310"/>
      <c r="AX11119" s="310"/>
    </row>
    <row r="11121" spans="49:50" x14ac:dyDescent="0.25">
      <c r="AW11121" s="310"/>
      <c r="AX11121" s="310"/>
    </row>
    <row r="11123" spans="49:50" x14ac:dyDescent="0.25">
      <c r="AW11123" s="310"/>
      <c r="AX11123" s="310"/>
    </row>
    <row r="11125" spans="49:50" x14ac:dyDescent="0.25">
      <c r="AW11125" s="310"/>
      <c r="AX11125" s="310"/>
    </row>
    <row r="11127" spans="49:50" x14ac:dyDescent="0.25">
      <c r="AW11127" s="310"/>
      <c r="AX11127" s="310"/>
    </row>
    <row r="11129" spans="49:50" x14ac:dyDescent="0.25">
      <c r="AW11129" s="310"/>
      <c r="AX11129" s="310"/>
    </row>
    <row r="11131" spans="49:50" x14ac:dyDescent="0.25">
      <c r="AW11131" s="310"/>
      <c r="AX11131" s="310"/>
    </row>
    <row r="11133" spans="49:50" x14ac:dyDescent="0.25">
      <c r="AW11133" s="310"/>
      <c r="AX11133" s="310"/>
    </row>
    <row r="11135" spans="49:50" x14ac:dyDescent="0.25">
      <c r="AW11135" s="310"/>
      <c r="AX11135" s="310"/>
    </row>
    <row r="11137" spans="49:50" x14ac:dyDescent="0.25">
      <c r="AW11137" s="310"/>
      <c r="AX11137" s="310"/>
    </row>
    <row r="11139" spans="49:50" x14ac:dyDescent="0.25">
      <c r="AW11139" s="310"/>
      <c r="AX11139" s="310"/>
    </row>
    <row r="11141" spans="49:50" x14ac:dyDescent="0.25">
      <c r="AW11141" s="310"/>
      <c r="AX11141" s="310"/>
    </row>
    <row r="11143" spans="49:50" x14ac:dyDescent="0.25">
      <c r="AW11143" s="310"/>
      <c r="AX11143" s="310"/>
    </row>
    <row r="11145" spans="49:50" x14ac:dyDescent="0.25">
      <c r="AW11145" s="310"/>
      <c r="AX11145" s="310"/>
    </row>
    <row r="11147" spans="49:50" x14ac:dyDescent="0.25">
      <c r="AW11147" s="310"/>
      <c r="AX11147" s="310"/>
    </row>
    <row r="11149" spans="49:50" x14ac:dyDescent="0.25">
      <c r="AW11149" s="310"/>
      <c r="AX11149" s="310"/>
    </row>
    <row r="11151" spans="49:50" x14ac:dyDescent="0.25">
      <c r="AW11151" s="310"/>
      <c r="AX11151" s="310"/>
    </row>
    <row r="11153" spans="49:50" x14ac:dyDescent="0.25">
      <c r="AW11153" s="310"/>
      <c r="AX11153" s="310"/>
    </row>
    <row r="11155" spans="49:50" x14ac:dyDescent="0.25">
      <c r="AW11155" s="310"/>
      <c r="AX11155" s="310"/>
    </row>
    <row r="11157" spans="49:50" x14ac:dyDescent="0.25">
      <c r="AW11157" s="310"/>
      <c r="AX11157" s="310"/>
    </row>
    <row r="11159" spans="49:50" x14ac:dyDescent="0.25">
      <c r="AW11159" s="310"/>
      <c r="AX11159" s="310"/>
    </row>
    <row r="11161" spans="49:50" x14ac:dyDescent="0.25">
      <c r="AW11161" s="310"/>
      <c r="AX11161" s="310"/>
    </row>
    <row r="11163" spans="49:50" x14ac:dyDescent="0.25">
      <c r="AW11163" s="310"/>
      <c r="AX11163" s="310"/>
    </row>
    <row r="11165" spans="49:50" x14ac:dyDescent="0.25">
      <c r="AW11165" s="310"/>
      <c r="AX11165" s="310"/>
    </row>
    <row r="11167" spans="49:50" x14ac:dyDescent="0.25">
      <c r="AW11167" s="310"/>
      <c r="AX11167" s="310"/>
    </row>
    <row r="11169" spans="49:50" x14ac:dyDescent="0.25">
      <c r="AW11169" s="310"/>
      <c r="AX11169" s="310"/>
    </row>
    <row r="11171" spans="49:50" x14ac:dyDescent="0.25">
      <c r="AW11171" s="310"/>
      <c r="AX11171" s="310"/>
    </row>
    <row r="11173" spans="49:50" x14ac:dyDescent="0.25">
      <c r="AW11173" s="310"/>
      <c r="AX11173" s="310"/>
    </row>
    <row r="11175" spans="49:50" x14ac:dyDescent="0.25">
      <c r="AW11175" s="310"/>
      <c r="AX11175" s="310"/>
    </row>
    <row r="11177" spans="49:50" x14ac:dyDescent="0.25">
      <c r="AW11177" s="310"/>
      <c r="AX11177" s="310"/>
    </row>
    <row r="11179" spans="49:50" x14ac:dyDescent="0.25">
      <c r="AW11179" s="310"/>
      <c r="AX11179" s="310"/>
    </row>
    <row r="11181" spans="49:50" x14ac:dyDescent="0.25">
      <c r="AW11181" s="310"/>
      <c r="AX11181" s="310"/>
    </row>
    <row r="11183" spans="49:50" x14ac:dyDescent="0.25">
      <c r="AW11183" s="310"/>
      <c r="AX11183" s="310"/>
    </row>
    <row r="11185" spans="49:50" x14ac:dyDescent="0.25">
      <c r="AW11185" s="310"/>
      <c r="AX11185" s="310"/>
    </row>
    <row r="11187" spans="49:50" x14ac:dyDescent="0.25">
      <c r="AW11187" s="310"/>
      <c r="AX11187" s="310"/>
    </row>
    <row r="11189" spans="49:50" x14ac:dyDescent="0.25">
      <c r="AW11189" s="310"/>
      <c r="AX11189" s="310"/>
    </row>
    <row r="11191" spans="49:50" x14ac:dyDescent="0.25">
      <c r="AW11191" s="310"/>
      <c r="AX11191" s="310"/>
    </row>
    <row r="11193" spans="49:50" x14ac:dyDescent="0.25">
      <c r="AW11193" s="310"/>
      <c r="AX11193" s="310"/>
    </row>
    <row r="11195" spans="49:50" x14ac:dyDescent="0.25">
      <c r="AW11195" s="310"/>
      <c r="AX11195" s="310"/>
    </row>
    <row r="11197" spans="49:50" x14ac:dyDescent="0.25">
      <c r="AW11197" s="310"/>
      <c r="AX11197" s="310"/>
    </row>
    <row r="11199" spans="49:50" x14ac:dyDescent="0.25">
      <c r="AW11199" s="310"/>
      <c r="AX11199" s="310"/>
    </row>
    <row r="11201" spans="49:50" x14ac:dyDescent="0.25">
      <c r="AW11201" s="310"/>
      <c r="AX11201" s="310"/>
    </row>
    <row r="11203" spans="49:50" x14ac:dyDescent="0.25">
      <c r="AW11203" s="310"/>
      <c r="AX11203" s="310"/>
    </row>
    <row r="11205" spans="49:50" x14ac:dyDescent="0.25">
      <c r="AW11205" s="310"/>
      <c r="AX11205" s="310"/>
    </row>
    <row r="11207" spans="49:50" x14ac:dyDescent="0.25">
      <c r="AW11207" s="310"/>
      <c r="AX11207" s="310"/>
    </row>
    <row r="11209" spans="49:50" x14ac:dyDescent="0.25">
      <c r="AW11209" s="310"/>
      <c r="AX11209" s="310"/>
    </row>
    <row r="11211" spans="49:50" x14ac:dyDescent="0.25">
      <c r="AW11211" s="310"/>
      <c r="AX11211" s="310"/>
    </row>
    <row r="11213" spans="49:50" x14ac:dyDescent="0.25">
      <c r="AW11213" s="310"/>
      <c r="AX11213" s="310"/>
    </row>
    <row r="11215" spans="49:50" x14ac:dyDescent="0.25">
      <c r="AW11215" s="310"/>
      <c r="AX11215" s="310"/>
    </row>
    <row r="11217" spans="49:50" x14ac:dyDescent="0.25">
      <c r="AW11217" s="310"/>
      <c r="AX11217" s="310"/>
    </row>
    <row r="11219" spans="49:50" x14ac:dyDescent="0.25">
      <c r="AW11219" s="310"/>
      <c r="AX11219" s="310"/>
    </row>
    <row r="11221" spans="49:50" x14ac:dyDescent="0.25">
      <c r="AW11221" s="310"/>
      <c r="AX11221" s="310"/>
    </row>
    <row r="11223" spans="49:50" x14ac:dyDescent="0.25">
      <c r="AW11223" s="310"/>
      <c r="AX11223" s="310"/>
    </row>
    <row r="11225" spans="49:50" x14ac:dyDescent="0.25">
      <c r="AW11225" s="310"/>
      <c r="AX11225" s="310"/>
    </row>
    <row r="11227" spans="49:50" x14ac:dyDescent="0.25">
      <c r="AW11227" s="310"/>
      <c r="AX11227" s="310"/>
    </row>
    <row r="11229" spans="49:50" x14ac:dyDescent="0.25">
      <c r="AW11229" s="310"/>
      <c r="AX11229" s="310"/>
    </row>
    <row r="11231" spans="49:50" x14ac:dyDescent="0.25">
      <c r="AW11231" s="310"/>
      <c r="AX11231" s="310"/>
    </row>
    <row r="11233" spans="49:50" x14ac:dyDescent="0.25">
      <c r="AW11233" s="310"/>
      <c r="AX11233" s="310"/>
    </row>
    <row r="11235" spans="49:50" x14ac:dyDescent="0.25">
      <c r="AW11235" s="310"/>
      <c r="AX11235" s="310"/>
    </row>
    <row r="11237" spans="49:50" x14ac:dyDescent="0.25">
      <c r="AW11237" s="310"/>
      <c r="AX11237" s="310"/>
    </row>
    <row r="11239" spans="49:50" x14ac:dyDescent="0.25">
      <c r="AW11239" s="310"/>
      <c r="AX11239" s="310"/>
    </row>
    <row r="11241" spans="49:50" x14ac:dyDescent="0.25">
      <c r="AW11241" s="310"/>
      <c r="AX11241" s="310"/>
    </row>
    <row r="11243" spans="49:50" x14ac:dyDescent="0.25">
      <c r="AW11243" s="310"/>
      <c r="AX11243" s="310"/>
    </row>
    <row r="11245" spans="49:50" x14ac:dyDescent="0.25">
      <c r="AW11245" s="310"/>
      <c r="AX11245" s="310"/>
    </row>
    <row r="11247" spans="49:50" x14ac:dyDescent="0.25">
      <c r="AW11247" s="310"/>
      <c r="AX11247" s="310"/>
    </row>
    <row r="11249" spans="49:50" x14ac:dyDescent="0.25">
      <c r="AW11249" s="310"/>
      <c r="AX11249" s="310"/>
    </row>
    <row r="11251" spans="49:50" x14ac:dyDescent="0.25">
      <c r="AW11251" s="310"/>
      <c r="AX11251" s="310"/>
    </row>
    <row r="11253" spans="49:50" x14ac:dyDescent="0.25">
      <c r="AW11253" s="310"/>
      <c r="AX11253" s="310"/>
    </row>
    <row r="11255" spans="49:50" x14ac:dyDescent="0.25">
      <c r="AW11255" s="310"/>
      <c r="AX11255" s="310"/>
    </row>
    <row r="11257" spans="49:50" x14ac:dyDescent="0.25">
      <c r="AW11257" s="310"/>
      <c r="AX11257" s="310"/>
    </row>
    <row r="11259" spans="49:50" x14ac:dyDescent="0.25">
      <c r="AW11259" s="310"/>
      <c r="AX11259" s="310"/>
    </row>
    <row r="11261" spans="49:50" x14ac:dyDescent="0.25">
      <c r="AW11261" s="310"/>
      <c r="AX11261" s="310"/>
    </row>
    <row r="11263" spans="49:50" x14ac:dyDescent="0.25">
      <c r="AW11263" s="310"/>
      <c r="AX11263" s="310"/>
    </row>
    <row r="11265" spans="49:50" x14ac:dyDescent="0.25">
      <c r="AW11265" s="310"/>
      <c r="AX11265" s="310"/>
    </row>
    <row r="11267" spans="49:50" x14ac:dyDescent="0.25">
      <c r="AW11267" s="310"/>
      <c r="AX11267" s="310"/>
    </row>
    <row r="11269" spans="49:50" x14ac:dyDescent="0.25">
      <c r="AW11269" s="310"/>
      <c r="AX11269" s="310"/>
    </row>
    <row r="11271" spans="49:50" x14ac:dyDescent="0.25">
      <c r="AW11271" s="310"/>
      <c r="AX11271" s="310"/>
    </row>
    <row r="11273" spans="49:50" x14ac:dyDescent="0.25">
      <c r="AW11273" s="310"/>
      <c r="AX11273" s="310"/>
    </row>
    <row r="11275" spans="49:50" x14ac:dyDescent="0.25">
      <c r="AW11275" s="310"/>
      <c r="AX11275" s="310"/>
    </row>
    <row r="11277" spans="49:50" x14ac:dyDescent="0.25">
      <c r="AW11277" s="310"/>
      <c r="AX11277" s="310"/>
    </row>
    <row r="11279" spans="49:50" x14ac:dyDescent="0.25">
      <c r="AW11279" s="310"/>
      <c r="AX11279" s="310"/>
    </row>
    <row r="11281" spans="49:50" x14ac:dyDescent="0.25">
      <c r="AW11281" s="310"/>
      <c r="AX11281" s="310"/>
    </row>
    <row r="11283" spans="49:50" x14ac:dyDescent="0.25">
      <c r="AW11283" s="310"/>
      <c r="AX11283" s="310"/>
    </row>
    <row r="11285" spans="49:50" x14ac:dyDescent="0.25">
      <c r="AW11285" s="310"/>
      <c r="AX11285" s="310"/>
    </row>
    <row r="11287" spans="49:50" x14ac:dyDescent="0.25">
      <c r="AW11287" s="310"/>
      <c r="AX11287" s="310"/>
    </row>
    <row r="11289" spans="49:50" x14ac:dyDescent="0.25">
      <c r="AW11289" s="310"/>
      <c r="AX11289" s="310"/>
    </row>
    <row r="11291" spans="49:50" x14ac:dyDescent="0.25">
      <c r="AW11291" s="310"/>
      <c r="AX11291" s="310"/>
    </row>
    <row r="11293" spans="49:50" x14ac:dyDescent="0.25">
      <c r="AW11293" s="310"/>
      <c r="AX11293" s="310"/>
    </row>
    <row r="11295" spans="49:50" x14ac:dyDescent="0.25">
      <c r="AW11295" s="310"/>
      <c r="AX11295" s="310"/>
    </row>
    <row r="11297" spans="49:50" x14ac:dyDescent="0.25">
      <c r="AW11297" s="310"/>
      <c r="AX11297" s="310"/>
    </row>
    <row r="11299" spans="49:50" x14ac:dyDescent="0.25">
      <c r="AW11299" s="310"/>
      <c r="AX11299" s="310"/>
    </row>
    <row r="11301" spans="49:50" x14ac:dyDescent="0.25">
      <c r="AW11301" s="310"/>
      <c r="AX11301" s="310"/>
    </row>
    <row r="11303" spans="49:50" x14ac:dyDescent="0.25">
      <c r="AW11303" s="310"/>
      <c r="AX11303" s="310"/>
    </row>
    <row r="11305" spans="49:50" x14ac:dyDescent="0.25">
      <c r="AW11305" s="310"/>
      <c r="AX11305" s="310"/>
    </row>
    <row r="11307" spans="49:50" x14ac:dyDescent="0.25">
      <c r="AW11307" s="310"/>
      <c r="AX11307" s="310"/>
    </row>
    <row r="11309" spans="49:50" x14ac:dyDescent="0.25">
      <c r="AW11309" s="310"/>
      <c r="AX11309" s="310"/>
    </row>
    <row r="11311" spans="49:50" x14ac:dyDescent="0.25">
      <c r="AW11311" s="310"/>
      <c r="AX11311" s="310"/>
    </row>
    <row r="11313" spans="49:50" x14ac:dyDescent="0.25">
      <c r="AW11313" s="310"/>
      <c r="AX11313" s="310"/>
    </row>
    <row r="11315" spans="49:50" x14ac:dyDescent="0.25">
      <c r="AW11315" s="310"/>
      <c r="AX11315" s="310"/>
    </row>
    <row r="11317" spans="49:50" x14ac:dyDescent="0.25">
      <c r="AW11317" s="310"/>
      <c r="AX11317" s="310"/>
    </row>
    <row r="11319" spans="49:50" x14ac:dyDescent="0.25">
      <c r="AW11319" s="310"/>
      <c r="AX11319" s="310"/>
    </row>
    <row r="11321" spans="49:50" x14ac:dyDescent="0.25">
      <c r="AW11321" s="310"/>
      <c r="AX11321" s="310"/>
    </row>
    <row r="11323" spans="49:50" x14ac:dyDescent="0.25">
      <c r="AW11323" s="310"/>
      <c r="AX11323" s="310"/>
    </row>
    <row r="11325" spans="49:50" x14ac:dyDescent="0.25">
      <c r="AW11325" s="310"/>
      <c r="AX11325" s="310"/>
    </row>
    <row r="11327" spans="49:50" x14ac:dyDescent="0.25">
      <c r="AW11327" s="310"/>
      <c r="AX11327" s="310"/>
    </row>
    <row r="11329" spans="49:50" x14ac:dyDescent="0.25">
      <c r="AW11329" s="310"/>
      <c r="AX11329" s="310"/>
    </row>
    <row r="11331" spans="49:50" x14ac:dyDescent="0.25">
      <c r="AW11331" s="310"/>
      <c r="AX11331" s="310"/>
    </row>
    <row r="11333" spans="49:50" x14ac:dyDescent="0.25">
      <c r="AW11333" s="310"/>
      <c r="AX11333" s="310"/>
    </row>
    <row r="11335" spans="49:50" x14ac:dyDescent="0.25">
      <c r="AW11335" s="310"/>
      <c r="AX11335" s="310"/>
    </row>
    <row r="11337" spans="49:50" x14ac:dyDescent="0.25">
      <c r="AW11337" s="310"/>
      <c r="AX11337" s="310"/>
    </row>
    <row r="11339" spans="49:50" x14ac:dyDescent="0.25">
      <c r="AW11339" s="310"/>
      <c r="AX11339" s="310"/>
    </row>
    <row r="11341" spans="49:50" x14ac:dyDescent="0.25">
      <c r="AW11341" s="310"/>
      <c r="AX11341" s="310"/>
    </row>
    <row r="11343" spans="49:50" x14ac:dyDescent="0.25">
      <c r="AW11343" s="310"/>
      <c r="AX11343" s="310"/>
    </row>
    <row r="11345" spans="49:50" x14ac:dyDescent="0.25">
      <c r="AW11345" s="310"/>
      <c r="AX11345" s="310"/>
    </row>
    <row r="11347" spans="49:50" x14ac:dyDescent="0.25">
      <c r="AW11347" s="310"/>
      <c r="AX11347" s="310"/>
    </row>
    <row r="11349" spans="49:50" x14ac:dyDescent="0.25">
      <c r="AW11349" s="310"/>
      <c r="AX11349" s="310"/>
    </row>
    <row r="11351" spans="49:50" x14ac:dyDescent="0.25">
      <c r="AW11351" s="310"/>
      <c r="AX11351" s="310"/>
    </row>
    <row r="11353" spans="49:50" x14ac:dyDescent="0.25">
      <c r="AW11353" s="310"/>
      <c r="AX11353" s="310"/>
    </row>
    <row r="11355" spans="49:50" x14ac:dyDescent="0.25">
      <c r="AW11355" s="310"/>
      <c r="AX11355" s="310"/>
    </row>
    <row r="11357" spans="49:50" x14ac:dyDescent="0.25">
      <c r="AW11357" s="310"/>
      <c r="AX11357" s="310"/>
    </row>
    <row r="11359" spans="49:50" x14ac:dyDescent="0.25">
      <c r="AW11359" s="310"/>
      <c r="AX11359" s="310"/>
    </row>
    <row r="11361" spans="49:50" x14ac:dyDescent="0.25">
      <c r="AW11361" s="310"/>
      <c r="AX11361" s="310"/>
    </row>
    <row r="11363" spans="49:50" x14ac:dyDescent="0.25">
      <c r="AW11363" s="310"/>
      <c r="AX11363" s="310"/>
    </row>
    <row r="11365" spans="49:50" x14ac:dyDescent="0.25">
      <c r="AW11365" s="310"/>
      <c r="AX11365" s="310"/>
    </row>
    <row r="11367" spans="49:50" x14ac:dyDescent="0.25">
      <c r="AW11367" s="310"/>
      <c r="AX11367" s="310"/>
    </row>
    <row r="11369" spans="49:50" x14ac:dyDescent="0.25">
      <c r="AW11369" s="310"/>
      <c r="AX11369" s="310"/>
    </row>
    <row r="11371" spans="49:50" x14ac:dyDescent="0.25">
      <c r="AW11371" s="310"/>
      <c r="AX11371" s="310"/>
    </row>
    <row r="11373" spans="49:50" x14ac:dyDescent="0.25">
      <c r="AW11373" s="310"/>
      <c r="AX11373" s="310"/>
    </row>
    <row r="11375" spans="49:50" x14ac:dyDescent="0.25">
      <c r="AW11375" s="310"/>
      <c r="AX11375" s="310"/>
    </row>
    <row r="11377" spans="49:50" x14ac:dyDescent="0.25">
      <c r="AW11377" s="310"/>
      <c r="AX11377" s="310"/>
    </row>
    <row r="11379" spans="49:50" x14ac:dyDescent="0.25">
      <c r="AW11379" s="310"/>
      <c r="AX11379" s="310"/>
    </row>
    <row r="11381" spans="49:50" x14ac:dyDescent="0.25">
      <c r="AW11381" s="310"/>
      <c r="AX11381" s="310"/>
    </row>
    <row r="11383" spans="49:50" x14ac:dyDescent="0.25">
      <c r="AW11383" s="310"/>
      <c r="AX11383" s="310"/>
    </row>
    <row r="11385" spans="49:50" x14ac:dyDescent="0.25">
      <c r="AW11385" s="310"/>
      <c r="AX11385" s="310"/>
    </row>
    <row r="11387" spans="49:50" x14ac:dyDescent="0.25">
      <c r="AW11387" s="310"/>
      <c r="AX11387" s="310"/>
    </row>
    <row r="11389" spans="49:50" x14ac:dyDescent="0.25">
      <c r="AW11389" s="310"/>
      <c r="AX11389" s="310"/>
    </row>
    <row r="11391" spans="49:50" x14ac:dyDescent="0.25">
      <c r="AW11391" s="310"/>
      <c r="AX11391" s="310"/>
    </row>
    <row r="11393" spans="49:50" x14ac:dyDescent="0.25">
      <c r="AW11393" s="310"/>
      <c r="AX11393" s="310"/>
    </row>
    <row r="11395" spans="49:50" x14ac:dyDescent="0.25">
      <c r="AW11395" s="310"/>
      <c r="AX11395" s="310"/>
    </row>
    <row r="11397" spans="49:50" x14ac:dyDescent="0.25">
      <c r="AW11397" s="310"/>
      <c r="AX11397" s="310"/>
    </row>
    <row r="11399" spans="49:50" x14ac:dyDescent="0.25">
      <c r="AW11399" s="310"/>
      <c r="AX11399" s="310"/>
    </row>
    <row r="11401" spans="49:50" x14ac:dyDescent="0.25">
      <c r="AW11401" s="310"/>
      <c r="AX11401" s="310"/>
    </row>
    <row r="11403" spans="49:50" x14ac:dyDescent="0.25">
      <c r="AW11403" s="310"/>
      <c r="AX11403" s="310"/>
    </row>
    <row r="11405" spans="49:50" x14ac:dyDescent="0.25">
      <c r="AW11405" s="310"/>
      <c r="AX11405" s="310"/>
    </row>
    <row r="11407" spans="49:50" x14ac:dyDescent="0.25">
      <c r="AW11407" s="310"/>
      <c r="AX11407" s="310"/>
    </row>
    <row r="11409" spans="49:50" x14ac:dyDescent="0.25">
      <c r="AW11409" s="310"/>
      <c r="AX11409" s="310"/>
    </row>
    <row r="11411" spans="49:50" x14ac:dyDescent="0.25">
      <c r="AW11411" s="310"/>
      <c r="AX11411" s="310"/>
    </row>
    <row r="11413" spans="49:50" x14ac:dyDescent="0.25">
      <c r="AW11413" s="310"/>
      <c r="AX11413" s="310"/>
    </row>
    <row r="11415" spans="49:50" x14ac:dyDescent="0.25">
      <c r="AW11415" s="310"/>
      <c r="AX11415" s="310"/>
    </row>
    <row r="11417" spans="49:50" x14ac:dyDescent="0.25">
      <c r="AW11417" s="310"/>
      <c r="AX11417" s="310"/>
    </row>
    <row r="11419" spans="49:50" x14ac:dyDescent="0.25">
      <c r="AW11419" s="310"/>
      <c r="AX11419" s="310"/>
    </row>
    <row r="11421" spans="49:50" x14ac:dyDescent="0.25">
      <c r="AW11421" s="310"/>
      <c r="AX11421" s="310"/>
    </row>
    <row r="11423" spans="49:50" x14ac:dyDescent="0.25">
      <c r="AW11423" s="310"/>
      <c r="AX11423" s="310"/>
    </row>
    <row r="11425" spans="49:50" x14ac:dyDescent="0.25">
      <c r="AW11425" s="310"/>
      <c r="AX11425" s="310"/>
    </row>
    <row r="11427" spans="49:50" x14ac:dyDescent="0.25">
      <c r="AW11427" s="310"/>
      <c r="AX11427" s="310"/>
    </row>
    <row r="11429" spans="49:50" x14ac:dyDescent="0.25">
      <c r="AW11429" s="310"/>
      <c r="AX11429" s="310"/>
    </row>
    <row r="11431" spans="49:50" x14ac:dyDescent="0.25">
      <c r="AW11431" s="310"/>
      <c r="AX11431" s="310"/>
    </row>
    <row r="11433" spans="49:50" x14ac:dyDescent="0.25">
      <c r="AW11433" s="310"/>
      <c r="AX11433" s="310"/>
    </row>
    <row r="11435" spans="49:50" x14ac:dyDescent="0.25">
      <c r="AW11435" s="310"/>
      <c r="AX11435" s="310"/>
    </row>
    <row r="11437" spans="49:50" x14ac:dyDescent="0.25">
      <c r="AW11437" s="310"/>
      <c r="AX11437" s="310"/>
    </row>
    <row r="11439" spans="49:50" x14ac:dyDescent="0.25">
      <c r="AW11439" s="310"/>
      <c r="AX11439" s="310"/>
    </row>
    <row r="11441" spans="49:50" x14ac:dyDescent="0.25">
      <c r="AW11441" s="310"/>
      <c r="AX11441" s="310"/>
    </row>
    <row r="11443" spans="49:50" x14ac:dyDescent="0.25">
      <c r="AW11443" s="310"/>
      <c r="AX11443" s="310"/>
    </row>
    <row r="11445" spans="49:50" x14ac:dyDescent="0.25">
      <c r="AW11445" s="310"/>
      <c r="AX11445" s="310"/>
    </row>
    <row r="11447" spans="49:50" x14ac:dyDescent="0.25">
      <c r="AW11447" s="310"/>
      <c r="AX11447" s="310"/>
    </row>
    <row r="11449" spans="49:50" x14ac:dyDescent="0.25">
      <c r="AW11449" s="310"/>
      <c r="AX11449" s="310"/>
    </row>
    <row r="11451" spans="49:50" x14ac:dyDescent="0.25">
      <c r="AW11451" s="310"/>
      <c r="AX11451" s="310"/>
    </row>
    <row r="11453" spans="49:50" x14ac:dyDescent="0.25">
      <c r="AW11453" s="310"/>
      <c r="AX11453" s="310"/>
    </row>
    <row r="11455" spans="49:50" x14ac:dyDescent="0.25">
      <c r="AW11455" s="310"/>
      <c r="AX11455" s="310"/>
    </row>
    <row r="11457" spans="49:50" x14ac:dyDescent="0.25">
      <c r="AW11457" s="310"/>
      <c r="AX11457" s="310"/>
    </row>
    <row r="11459" spans="49:50" x14ac:dyDescent="0.25">
      <c r="AW11459" s="310"/>
      <c r="AX11459" s="310"/>
    </row>
    <row r="11461" spans="49:50" x14ac:dyDescent="0.25">
      <c r="AW11461" s="310"/>
      <c r="AX11461" s="310"/>
    </row>
    <row r="11463" spans="49:50" x14ac:dyDescent="0.25">
      <c r="AW11463" s="310"/>
      <c r="AX11463" s="310"/>
    </row>
    <row r="11465" spans="49:50" x14ac:dyDescent="0.25">
      <c r="AW11465" s="310"/>
      <c r="AX11465" s="310"/>
    </row>
    <row r="11467" spans="49:50" x14ac:dyDescent="0.25">
      <c r="AW11467" s="310"/>
      <c r="AX11467" s="310"/>
    </row>
    <row r="11469" spans="49:50" x14ac:dyDescent="0.25">
      <c r="AW11469" s="310"/>
      <c r="AX11469" s="310"/>
    </row>
    <row r="11471" spans="49:50" x14ac:dyDescent="0.25">
      <c r="AW11471" s="310"/>
      <c r="AX11471" s="310"/>
    </row>
    <row r="11473" spans="49:50" x14ac:dyDescent="0.25">
      <c r="AW11473" s="310"/>
      <c r="AX11473" s="310"/>
    </row>
    <row r="11475" spans="49:50" x14ac:dyDescent="0.25">
      <c r="AW11475" s="310"/>
      <c r="AX11475" s="310"/>
    </row>
    <row r="11477" spans="49:50" x14ac:dyDescent="0.25">
      <c r="AW11477" s="310"/>
      <c r="AX11477" s="310"/>
    </row>
    <row r="11479" spans="49:50" x14ac:dyDescent="0.25">
      <c r="AW11479" s="310"/>
      <c r="AX11479" s="310"/>
    </row>
    <row r="11481" spans="49:50" x14ac:dyDescent="0.25">
      <c r="AW11481" s="310"/>
      <c r="AX11481" s="310"/>
    </row>
    <row r="11483" spans="49:50" x14ac:dyDescent="0.25">
      <c r="AW11483" s="310"/>
      <c r="AX11483" s="310"/>
    </row>
    <row r="11485" spans="49:50" x14ac:dyDescent="0.25">
      <c r="AW11485" s="310"/>
      <c r="AX11485" s="310"/>
    </row>
    <row r="11487" spans="49:50" x14ac:dyDescent="0.25">
      <c r="AW11487" s="310"/>
      <c r="AX11487" s="310"/>
    </row>
    <row r="11489" spans="49:50" x14ac:dyDescent="0.25">
      <c r="AW11489" s="310"/>
      <c r="AX11489" s="310"/>
    </row>
    <row r="11491" spans="49:50" x14ac:dyDescent="0.25">
      <c r="AW11491" s="310"/>
      <c r="AX11491" s="310"/>
    </row>
    <row r="11493" spans="49:50" x14ac:dyDescent="0.25">
      <c r="AW11493" s="310"/>
      <c r="AX11493" s="310"/>
    </row>
    <row r="11495" spans="49:50" x14ac:dyDescent="0.25">
      <c r="AW11495" s="310"/>
      <c r="AX11495" s="310"/>
    </row>
    <row r="11497" spans="49:50" x14ac:dyDescent="0.25">
      <c r="AW11497" s="310"/>
      <c r="AX11497" s="310"/>
    </row>
    <row r="11499" spans="49:50" x14ac:dyDescent="0.25">
      <c r="AW11499" s="310"/>
      <c r="AX11499" s="310"/>
    </row>
    <row r="11501" spans="49:50" x14ac:dyDescent="0.25">
      <c r="AW11501" s="310"/>
      <c r="AX11501" s="310"/>
    </row>
    <row r="11503" spans="49:50" x14ac:dyDescent="0.25">
      <c r="AW11503" s="310"/>
      <c r="AX11503" s="310"/>
    </row>
    <row r="11505" spans="49:50" x14ac:dyDescent="0.25">
      <c r="AW11505" s="310"/>
      <c r="AX11505" s="310"/>
    </row>
    <row r="11507" spans="49:50" x14ac:dyDescent="0.25">
      <c r="AW11507" s="310"/>
      <c r="AX11507" s="310"/>
    </row>
    <row r="11509" spans="49:50" x14ac:dyDescent="0.25">
      <c r="AW11509" s="310"/>
      <c r="AX11509" s="310"/>
    </row>
    <row r="11511" spans="49:50" x14ac:dyDescent="0.25">
      <c r="AW11511" s="310"/>
      <c r="AX11511" s="310"/>
    </row>
    <row r="11513" spans="49:50" x14ac:dyDescent="0.25">
      <c r="AW11513" s="310"/>
      <c r="AX11513" s="310"/>
    </row>
    <row r="11515" spans="49:50" x14ac:dyDescent="0.25">
      <c r="AW11515" s="310"/>
      <c r="AX11515" s="310"/>
    </row>
    <row r="11517" spans="49:50" x14ac:dyDescent="0.25">
      <c r="AW11517" s="310"/>
      <c r="AX11517" s="310"/>
    </row>
    <row r="11519" spans="49:50" x14ac:dyDescent="0.25">
      <c r="AW11519" s="310"/>
      <c r="AX11519" s="310"/>
    </row>
    <row r="11521" spans="49:50" x14ac:dyDescent="0.25">
      <c r="AW11521" s="310"/>
      <c r="AX11521" s="310"/>
    </row>
    <row r="11523" spans="49:50" x14ac:dyDescent="0.25">
      <c r="AW11523" s="310"/>
      <c r="AX11523" s="310"/>
    </row>
    <row r="11525" spans="49:50" x14ac:dyDescent="0.25">
      <c r="AW11525" s="310"/>
      <c r="AX11525" s="310"/>
    </row>
    <row r="11527" spans="49:50" x14ac:dyDescent="0.25">
      <c r="AW11527" s="310"/>
      <c r="AX11527" s="310"/>
    </row>
    <row r="11529" spans="49:50" x14ac:dyDescent="0.25">
      <c r="AW11529" s="310"/>
      <c r="AX11529" s="310"/>
    </row>
    <row r="11531" spans="49:50" x14ac:dyDescent="0.25">
      <c r="AW11531" s="310"/>
      <c r="AX11531" s="310"/>
    </row>
    <row r="11533" spans="49:50" x14ac:dyDescent="0.25">
      <c r="AW11533" s="310"/>
      <c r="AX11533" s="310"/>
    </row>
    <row r="11535" spans="49:50" x14ac:dyDescent="0.25">
      <c r="AW11535" s="310"/>
      <c r="AX11535" s="310"/>
    </row>
    <row r="11537" spans="49:50" x14ac:dyDescent="0.25">
      <c r="AW11537" s="310"/>
      <c r="AX11537" s="310"/>
    </row>
    <row r="11539" spans="49:50" x14ac:dyDescent="0.25">
      <c r="AW11539" s="310"/>
      <c r="AX11539" s="310"/>
    </row>
    <row r="11541" spans="49:50" x14ac:dyDescent="0.25">
      <c r="AW11541" s="310"/>
      <c r="AX11541" s="310"/>
    </row>
    <row r="11543" spans="49:50" x14ac:dyDescent="0.25">
      <c r="AW11543" s="310"/>
      <c r="AX11543" s="310"/>
    </row>
    <row r="11545" spans="49:50" x14ac:dyDescent="0.25">
      <c r="AW11545" s="310"/>
      <c r="AX11545" s="310"/>
    </row>
    <row r="11547" spans="49:50" x14ac:dyDescent="0.25">
      <c r="AW11547" s="310"/>
      <c r="AX11547" s="310"/>
    </row>
    <row r="11549" spans="49:50" x14ac:dyDescent="0.25">
      <c r="AW11549" s="310"/>
      <c r="AX11549" s="310"/>
    </row>
    <row r="11551" spans="49:50" x14ac:dyDescent="0.25">
      <c r="AW11551" s="310"/>
      <c r="AX11551" s="310"/>
    </row>
    <row r="11553" spans="49:50" x14ac:dyDescent="0.25">
      <c r="AW11553" s="310"/>
      <c r="AX11553" s="310"/>
    </row>
    <row r="11555" spans="49:50" x14ac:dyDescent="0.25">
      <c r="AW11555" s="310"/>
      <c r="AX11555" s="310"/>
    </row>
    <row r="11557" spans="49:50" x14ac:dyDescent="0.25">
      <c r="AW11557" s="310"/>
      <c r="AX11557" s="310"/>
    </row>
    <row r="11559" spans="49:50" x14ac:dyDescent="0.25">
      <c r="AW11559" s="310"/>
      <c r="AX11559" s="310"/>
    </row>
    <row r="11561" spans="49:50" x14ac:dyDescent="0.25">
      <c r="AW11561" s="310"/>
      <c r="AX11561" s="310"/>
    </row>
    <row r="11563" spans="49:50" x14ac:dyDescent="0.25">
      <c r="AW11563" s="310"/>
      <c r="AX11563" s="310"/>
    </row>
    <row r="11565" spans="49:50" x14ac:dyDescent="0.25">
      <c r="AW11565" s="310"/>
      <c r="AX11565" s="310"/>
    </row>
    <row r="11567" spans="49:50" x14ac:dyDescent="0.25">
      <c r="AW11567" s="310"/>
      <c r="AX11567" s="310"/>
    </row>
    <row r="11569" spans="49:50" x14ac:dyDescent="0.25">
      <c r="AW11569" s="310"/>
      <c r="AX11569" s="310"/>
    </row>
    <row r="11571" spans="49:50" x14ac:dyDescent="0.25">
      <c r="AW11571" s="310"/>
      <c r="AX11571" s="310"/>
    </row>
    <row r="11573" spans="49:50" x14ac:dyDescent="0.25">
      <c r="AW11573" s="310"/>
      <c r="AX11573" s="310"/>
    </row>
    <row r="11575" spans="49:50" x14ac:dyDescent="0.25">
      <c r="AW11575" s="310"/>
      <c r="AX11575" s="310"/>
    </row>
    <row r="11577" spans="49:50" x14ac:dyDescent="0.25">
      <c r="AW11577" s="310"/>
      <c r="AX11577" s="310"/>
    </row>
    <row r="11579" spans="49:50" x14ac:dyDescent="0.25">
      <c r="AW11579" s="310"/>
      <c r="AX11579" s="310"/>
    </row>
    <row r="11581" spans="49:50" x14ac:dyDescent="0.25">
      <c r="AW11581" s="310"/>
      <c r="AX11581" s="310"/>
    </row>
    <row r="11583" spans="49:50" x14ac:dyDescent="0.25">
      <c r="AW11583" s="310"/>
      <c r="AX11583" s="310"/>
    </row>
    <row r="11585" spans="49:50" x14ac:dyDescent="0.25">
      <c r="AW11585" s="310"/>
      <c r="AX11585" s="310"/>
    </row>
    <row r="11587" spans="49:50" x14ac:dyDescent="0.25">
      <c r="AW11587" s="310"/>
      <c r="AX11587" s="310"/>
    </row>
    <row r="11589" spans="49:50" x14ac:dyDescent="0.25">
      <c r="AW11589" s="310"/>
      <c r="AX11589" s="310"/>
    </row>
    <row r="11591" spans="49:50" x14ac:dyDescent="0.25">
      <c r="AW11591" s="310"/>
      <c r="AX11591" s="310"/>
    </row>
    <row r="11593" spans="49:50" x14ac:dyDescent="0.25">
      <c r="AW11593" s="310"/>
      <c r="AX11593" s="310"/>
    </row>
    <row r="11595" spans="49:50" x14ac:dyDescent="0.25">
      <c r="AW11595" s="310"/>
      <c r="AX11595" s="310"/>
    </row>
    <row r="11597" spans="49:50" x14ac:dyDescent="0.25">
      <c r="AW11597" s="310"/>
      <c r="AX11597" s="310"/>
    </row>
    <row r="11599" spans="49:50" x14ac:dyDescent="0.25">
      <c r="AW11599" s="310"/>
      <c r="AX11599" s="310"/>
    </row>
    <row r="11601" spans="49:50" x14ac:dyDescent="0.25">
      <c r="AW11601" s="310"/>
      <c r="AX11601" s="310"/>
    </row>
    <row r="11603" spans="49:50" x14ac:dyDescent="0.25">
      <c r="AW11603" s="310"/>
      <c r="AX11603" s="310"/>
    </row>
    <row r="11605" spans="49:50" x14ac:dyDescent="0.25">
      <c r="AW11605" s="310"/>
      <c r="AX11605" s="310"/>
    </row>
    <row r="11607" spans="49:50" x14ac:dyDescent="0.25">
      <c r="AW11607" s="310"/>
      <c r="AX11607" s="310"/>
    </row>
    <row r="11609" spans="49:50" x14ac:dyDescent="0.25">
      <c r="AW11609" s="310"/>
      <c r="AX11609" s="310"/>
    </row>
    <row r="11611" spans="49:50" x14ac:dyDescent="0.25">
      <c r="AW11611" s="310"/>
      <c r="AX11611" s="310"/>
    </row>
    <row r="11613" spans="49:50" x14ac:dyDescent="0.25">
      <c r="AW11613" s="310"/>
      <c r="AX11613" s="310"/>
    </row>
    <row r="11615" spans="49:50" x14ac:dyDescent="0.25">
      <c r="AW11615" s="310"/>
      <c r="AX11615" s="310"/>
    </row>
    <row r="11617" spans="49:50" x14ac:dyDescent="0.25">
      <c r="AW11617" s="310"/>
      <c r="AX11617" s="310"/>
    </row>
    <row r="11619" spans="49:50" x14ac:dyDescent="0.25">
      <c r="AW11619" s="310"/>
      <c r="AX11619" s="310"/>
    </row>
    <row r="11621" spans="49:50" x14ac:dyDescent="0.25">
      <c r="AW11621" s="310"/>
      <c r="AX11621" s="310"/>
    </row>
    <row r="11623" spans="49:50" x14ac:dyDescent="0.25">
      <c r="AW11623" s="310"/>
      <c r="AX11623" s="310"/>
    </row>
    <row r="11625" spans="49:50" x14ac:dyDescent="0.25">
      <c r="AW11625" s="310"/>
      <c r="AX11625" s="310"/>
    </row>
    <row r="11627" spans="49:50" x14ac:dyDescent="0.25">
      <c r="AW11627" s="310"/>
      <c r="AX11627" s="310"/>
    </row>
    <row r="11629" spans="49:50" x14ac:dyDescent="0.25">
      <c r="AW11629" s="310"/>
      <c r="AX11629" s="310"/>
    </row>
    <row r="11631" spans="49:50" x14ac:dyDescent="0.25">
      <c r="AW11631" s="310"/>
      <c r="AX11631" s="310"/>
    </row>
    <row r="11633" spans="49:50" x14ac:dyDescent="0.25">
      <c r="AW11633" s="310"/>
      <c r="AX11633" s="310"/>
    </row>
    <row r="11635" spans="49:50" x14ac:dyDescent="0.25">
      <c r="AW11635" s="310"/>
      <c r="AX11635" s="310"/>
    </row>
    <row r="11637" spans="49:50" x14ac:dyDescent="0.25">
      <c r="AW11637" s="310"/>
      <c r="AX11637" s="310"/>
    </row>
    <row r="11639" spans="49:50" x14ac:dyDescent="0.25">
      <c r="AW11639" s="310"/>
      <c r="AX11639" s="310"/>
    </row>
    <row r="11641" spans="49:50" x14ac:dyDescent="0.25">
      <c r="AW11641" s="310"/>
      <c r="AX11641" s="310"/>
    </row>
    <row r="11643" spans="49:50" x14ac:dyDescent="0.25">
      <c r="AW11643" s="310"/>
      <c r="AX11643" s="310"/>
    </row>
    <row r="11645" spans="49:50" x14ac:dyDescent="0.25">
      <c r="AW11645" s="310"/>
      <c r="AX11645" s="310"/>
    </row>
    <row r="11647" spans="49:50" x14ac:dyDescent="0.25">
      <c r="AW11647" s="310"/>
      <c r="AX11647" s="310"/>
    </row>
    <row r="11649" spans="49:50" x14ac:dyDescent="0.25">
      <c r="AW11649" s="310"/>
      <c r="AX11649" s="310"/>
    </row>
    <row r="11651" spans="49:50" x14ac:dyDescent="0.25">
      <c r="AW11651" s="310"/>
      <c r="AX11651" s="310"/>
    </row>
    <row r="11653" spans="49:50" x14ac:dyDescent="0.25">
      <c r="AW11653" s="310"/>
      <c r="AX11653" s="310"/>
    </row>
    <row r="11655" spans="49:50" x14ac:dyDescent="0.25">
      <c r="AW11655" s="310"/>
      <c r="AX11655" s="310"/>
    </row>
    <row r="11657" spans="49:50" x14ac:dyDescent="0.25">
      <c r="AW11657" s="310"/>
      <c r="AX11657" s="310"/>
    </row>
    <row r="11659" spans="49:50" x14ac:dyDescent="0.25">
      <c r="AW11659" s="310"/>
      <c r="AX11659" s="310"/>
    </row>
    <row r="11661" spans="49:50" x14ac:dyDescent="0.25">
      <c r="AW11661" s="310"/>
      <c r="AX11661" s="310"/>
    </row>
    <row r="11663" spans="49:50" x14ac:dyDescent="0.25">
      <c r="AW11663" s="310"/>
      <c r="AX11663" s="310"/>
    </row>
    <row r="11665" spans="49:50" x14ac:dyDescent="0.25">
      <c r="AW11665" s="310"/>
      <c r="AX11665" s="310"/>
    </row>
    <row r="11667" spans="49:50" x14ac:dyDescent="0.25">
      <c r="AW11667" s="310"/>
      <c r="AX11667" s="310"/>
    </row>
    <row r="11669" spans="49:50" x14ac:dyDescent="0.25">
      <c r="AW11669" s="310"/>
      <c r="AX11669" s="310"/>
    </row>
    <row r="11671" spans="49:50" x14ac:dyDescent="0.25">
      <c r="AW11671" s="310"/>
      <c r="AX11671" s="310"/>
    </row>
    <row r="11673" spans="49:50" x14ac:dyDescent="0.25">
      <c r="AW11673" s="310"/>
      <c r="AX11673" s="310"/>
    </row>
    <row r="11675" spans="49:50" x14ac:dyDescent="0.25">
      <c r="AW11675" s="310"/>
      <c r="AX11675" s="310"/>
    </row>
    <row r="11677" spans="49:50" x14ac:dyDescent="0.25">
      <c r="AW11677" s="310"/>
      <c r="AX11677" s="310"/>
    </row>
    <row r="11679" spans="49:50" x14ac:dyDescent="0.25">
      <c r="AW11679" s="310"/>
      <c r="AX11679" s="310"/>
    </row>
    <row r="11681" spans="49:50" x14ac:dyDescent="0.25">
      <c r="AW11681" s="310"/>
      <c r="AX11681" s="310"/>
    </row>
    <row r="11683" spans="49:50" x14ac:dyDescent="0.25">
      <c r="AW11683" s="310"/>
      <c r="AX11683" s="310"/>
    </row>
    <row r="11685" spans="49:50" x14ac:dyDescent="0.25">
      <c r="AW11685" s="310"/>
      <c r="AX11685" s="310"/>
    </row>
    <row r="11687" spans="49:50" x14ac:dyDescent="0.25">
      <c r="AW11687" s="310"/>
      <c r="AX11687" s="310"/>
    </row>
    <row r="11689" spans="49:50" x14ac:dyDescent="0.25">
      <c r="AW11689" s="310"/>
      <c r="AX11689" s="310"/>
    </row>
    <row r="11691" spans="49:50" x14ac:dyDescent="0.25">
      <c r="AW11691" s="310"/>
      <c r="AX11691" s="310"/>
    </row>
    <row r="11693" spans="49:50" x14ac:dyDescent="0.25">
      <c r="AW11693" s="310"/>
      <c r="AX11693" s="310"/>
    </row>
    <row r="11695" spans="49:50" x14ac:dyDescent="0.25">
      <c r="AW11695" s="310"/>
      <c r="AX11695" s="310"/>
    </row>
    <row r="11697" spans="49:50" x14ac:dyDescent="0.25">
      <c r="AW11697" s="310"/>
      <c r="AX11697" s="310"/>
    </row>
    <row r="11699" spans="49:50" x14ac:dyDescent="0.25">
      <c r="AW11699" s="310"/>
      <c r="AX11699" s="310"/>
    </row>
    <row r="11701" spans="49:50" x14ac:dyDescent="0.25">
      <c r="AW11701" s="310"/>
      <c r="AX11701" s="310"/>
    </row>
    <row r="11703" spans="49:50" x14ac:dyDescent="0.25">
      <c r="AW11703" s="310"/>
      <c r="AX11703" s="310"/>
    </row>
    <row r="11705" spans="49:50" x14ac:dyDescent="0.25">
      <c r="AW11705" s="310"/>
      <c r="AX11705" s="310"/>
    </row>
    <row r="11707" spans="49:50" x14ac:dyDescent="0.25">
      <c r="AW11707" s="310"/>
      <c r="AX11707" s="310"/>
    </row>
    <row r="11709" spans="49:50" x14ac:dyDescent="0.25">
      <c r="AW11709" s="310"/>
      <c r="AX11709" s="310"/>
    </row>
    <row r="11711" spans="49:50" x14ac:dyDescent="0.25">
      <c r="AW11711" s="310"/>
      <c r="AX11711" s="310"/>
    </row>
    <row r="11713" spans="49:50" x14ac:dyDescent="0.25">
      <c r="AW11713" s="310"/>
      <c r="AX11713" s="310"/>
    </row>
    <row r="11715" spans="49:50" x14ac:dyDescent="0.25">
      <c r="AW11715" s="310"/>
      <c r="AX11715" s="310"/>
    </row>
    <row r="11717" spans="49:50" x14ac:dyDescent="0.25">
      <c r="AW11717" s="310"/>
      <c r="AX11717" s="310"/>
    </row>
    <row r="11719" spans="49:50" x14ac:dyDescent="0.25">
      <c r="AW11719" s="310"/>
      <c r="AX11719" s="310"/>
    </row>
    <row r="11721" spans="49:50" x14ac:dyDescent="0.25">
      <c r="AW11721" s="310"/>
      <c r="AX11721" s="310"/>
    </row>
    <row r="11723" spans="49:50" x14ac:dyDescent="0.25">
      <c r="AW11723" s="310"/>
      <c r="AX11723" s="310"/>
    </row>
    <row r="11725" spans="49:50" x14ac:dyDescent="0.25">
      <c r="AW11725" s="310"/>
      <c r="AX11725" s="310"/>
    </row>
    <row r="11727" spans="49:50" x14ac:dyDescent="0.25">
      <c r="AW11727" s="310"/>
      <c r="AX11727" s="310"/>
    </row>
    <row r="11729" spans="49:50" x14ac:dyDescent="0.25">
      <c r="AW11729" s="310"/>
      <c r="AX11729" s="310"/>
    </row>
    <row r="11731" spans="49:50" x14ac:dyDescent="0.25">
      <c r="AW11731" s="310"/>
      <c r="AX11731" s="310"/>
    </row>
    <row r="11733" spans="49:50" x14ac:dyDescent="0.25">
      <c r="AW11733" s="310"/>
      <c r="AX11733" s="310"/>
    </row>
    <row r="11735" spans="49:50" x14ac:dyDescent="0.25">
      <c r="AW11735" s="310"/>
      <c r="AX11735" s="310"/>
    </row>
    <row r="11737" spans="49:50" x14ac:dyDescent="0.25">
      <c r="AW11737" s="310"/>
      <c r="AX11737" s="310"/>
    </row>
    <row r="11739" spans="49:50" x14ac:dyDescent="0.25">
      <c r="AW11739" s="310"/>
      <c r="AX11739" s="310"/>
    </row>
    <row r="11741" spans="49:50" x14ac:dyDescent="0.25">
      <c r="AW11741" s="310"/>
      <c r="AX11741" s="310"/>
    </row>
    <row r="11743" spans="49:50" x14ac:dyDescent="0.25">
      <c r="AW11743" s="310"/>
      <c r="AX11743" s="310"/>
    </row>
    <row r="11745" spans="49:50" x14ac:dyDescent="0.25">
      <c r="AW11745" s="310"/>
      <c r="AX11745" s="310"/>
    </row>
    <row r="11747" spans="49:50" x14ac:dyDescent="0.25">
      <c r="AW11747" s="310"/>
      <c r="AX11747" s="310"/>
    </row>
    <row r="11749" spans="49:50" x14ac:dyDescent="0.25">
      <c r="AW11749" s="310"/>
      <c r="AX11749" s="310"/>
    </row>
    <row r="11751" spans="49:50" x14ac:dyDescent="0.25">
      <c r="AW11751" s="310"/>
      <c r="AX11751" s="310"/>
    </row>
    <row r="11753" spans="49:50" x14ac:dyDescent="0.25">
      <c r="AW11753" s="310"/>
      <c r="AX11753" s="310"/>
    </row>
    <row r="11755" spans="49:50" x14ac:dyDescent="0.25">
      <c r="AW11755" s="310"/>
      <c r="AX11755" s="310"/>
    </row>
    <row r="11757" spans="49:50" x14ac:dyDescent="0.25">
      <c r="AW11757" s="310"/>
      <c r="AX11757" s="310"/>
    </row>
    <row r="11759" spans="49:50" x14ac:dyDescent="0.25">
      <c r="AW11759" s="310"/>
      <c r="AX11759" s="310"/>
    </row>
    <row r="11761" spans="49:50" x14ac:dyDescent="0.25">
      <c r="AW11761" s="310"/>
      <c r="AX11761" s="310"/>
    </row>
    <row r="11763" spans="49:50" x14ac:dyDescent="0.25">
      <c r="AW11763" s="310"/>
      <c r="AX11763" s="310"/>
    </row>
    <row r="11765" spans="49:50" x14ac:dyDescent="0.25">
      <c r="AW11765" s="310"/>
      <c r="AX11765" s="310"/>
    </row>
    <row r="11767" spans="49:50" x14ac:dyDescent="0.25">
      <c r="AW11767" s="310"/>
      <c r="AX11767" s="310"/>
    </row>
    <row r="11769" spans="49:50" x14ac:dyDescent="0.25">
      <c r="AW11769" s="310"/>
      <c r="AX11769" s="310"/>
    </row>
    <row r="11771" spans="49:50" x14ac:dyDescent="0.25">
      <c r="AW11771" s="310"/>
      <c r="AX11771" s="310"/>
    </row>
    <row r="11773" spans="49:50" x14ac:dyDescent="0.25">
      <c r="AW11773" s="310"/>
      <c r="AX11773" s="310"/>
    </row>
    <row r="11775" spans="49:50" x14ac:dyDescent="0.25">
      <c r="AW11775" s="310"/>
      <c r="AX11775" s="310"/>
    </row>
    <row r="11777" spans="49:50" x14ac:dyDescent="0.25">
      <c r="AW11777" s="310"/>
      <c r="AX11777" s="310"/>
    </row>
    <row r="11779" spans="49:50" x14ac:dyDescent="0.25">
      <c r="AW11779" s="310"/>
      <c r="AX11779" s="310"/>
    </row>
    <row r="11781" spans="49:50" x14ac:dyDescent="0.25">
      <c r="AW11781" s="310"/>
      <c r="AX11781" s="310"/>
    </row>
    <row r="11783" spans="49:50" x14ac:dyDescent="0.25">
      <c r="AW11783" s="310"/>
      <c r="AX11783" s="310"/>
    </row>
    <row r="11785" spans="49:50" x14ac:dyDescent="0.25">
      <c r="AW11785" s="310"/>
      <c r="AX11785" s="310"/>
    </row>
    <row r="11787" spans="49:50" x14ac:dyDescent="0.25">
      <c r="AW11787" s="310"/>
      <c r="AX11787" s="310"/>
    </row>
    <row r="11789" spans="49:50" x14ac:dyDescent="0.25">
      <c r="AW11789" s="310"/>
      <c r="AX11789" s="310"/>
    </row>
    <row r="11791" spans="49:50" x14ac:dyDescent="0.25">
      <c r="AW11791" s="310"/>
      <c r="AX11791" s="310"/>
    </row>
    <row r="11793" spans="49:50" x14ac:dyDescent="0.25">
      <c r="AW11793" s="310"/>
      <c r="AX11793" s="310"/>
    </row>
    <row r="11795" spans="49:50" x14ac:dyDescent="0.25">
      <c r="AW11795" s="310"/>
      <c r="AX11795" s="310"/>
    </row>
    <row r="11797" spans="49:50" x14ac:dyDescent="0.25">
      <c r="AW11797" s="310"/>
      <c r="AX11797" s="310"/>
    </row>
    <row r="11799" spans="49:50" x14ac:dyDescent="0.25">
      <c r="AW11799" s="310"/>
      <c r="AX11799" s="310"/>
    </row>
    <row r="11801" spans="49:50" x14ac:dyDescent="0.25">
      <c r="AW11801" s="310"/>
      <c r="AX11801" s="310"/>
    </row>
    <row r="11803" spans="49:50" x14ac:dyDescent="0.25">
      <c r="AW11803" s="310"/>
      <c r="AX11803" s="310"/>
    </row>
    <row r="11805" spans="49:50" x14ac:dyDescent="0.25">
      <c r="AW11805" s="310"/>
      <c r="AX11805" s="310"/>
    </row>
    <row r="11807" spans="49:50" x14ac:dyDescent="0.25">
      <c r="AW11807" s="310"/>
      <c r="AX11807" s="310"/>
    </row>
    <row r="11809" spans="49:50" x14ac:dyDescent="0.25">
      <c r="AW11809" s="310"/>
      <c r="AX11809" s="310"/>
    </row>
    <row r="11811" spans="49:50" x14ac:dyDescent="0.25">
      <c r="AW11811" s="310"/>
      <c r="AX11811" s="310"/>
    </row>
    <row r="11813" spans="49:50" x14ac:dyDescent="0.25">
      <c r="AW11813" s="310"/>
      <c r="AX11813" s="310"/>
    </row>
    <row r="11815" spans="49:50" x14ac:dyDescent="0.25">
      <c r="AW11815" s="310"/>
      <c r="AX11815" s="310"/>
    </row>
    <row r="11817" spans="49:50" x14ac:dyDescent="0.25">
      <c r="AW11817" s="310"/>
      <c r="AX11817" s="310"/>
    </row>
    <row r="11819" spans="49:50" x14ac:dyDescent="0.25">
      <c r="AW11819" s="310"/>
      <c r="AX11819" s="310"/>
    </row>
    <row r="11821" spans="49:50" x14ac:dyDescent="0.25">
      <c r="AW11821" s="310"/>
      <c r="AX11821" s="310"/>
    </row>
    <row r="11823" spans="49:50" x14ac:dyDescent="0.25">
      <c r="AW11823" s="310"/>
      <c r="AX11823" s="310"/>
    </row>
    <row r="11825" spans="49:50" x14ac:dyDescent="0.25">
      <c r="AW11825" s="310"/>
      <c r="AX11825" s="310"/>
    </row>
    <row r="11827" spans="49:50" x14ac:dyDescent="0.25">
      <c r="AW11827" s="310"/>
      <c r="AX11827" s="310"/>
    </row>
    <row r="11829" spans="49:50" x14ac:dyDescent="0.25">
      <c r="AW11829" s="310"/>
      <c r="AX11829" s="310"/>
    </row>
    <row r="11831" spans="49:50" x14ac:dyDescent="0.25">
      <c r="AW11831" s="310"/>
      <c r="AX11831" s="310"/>
    </row>
    <row r="11833" spans="49:50" x14ac:dyDescent="0.25">
      <c r="AW11833" s="310"/>
      <c r="AX11833" s="310"/>
    </row>
    <row r="11835" spans="49:50" x14ac:dyDescent="0.25">
      <c r="AW11835" s="310"/>
      <c r="AX11835" s="310"/>
    </row>
    <row r="11837" spans="49:50" x14ac:dyDescent="0.25">
      <c r="AW11837" s="310"/>
      <c r="AX11837" s="310"/>
    </row>
    <row r="11839" spans="49:50" x14ac:dyDescent="0.25">
      <c r="AW11839" s="310"/>
      <c r="AX11839" s="310"/>
    </row>
    <row r="11841" spans="49:50" x14ac:dyDescent="0.25">
      <c r="AW11841" s="310"/>
      <c r="AX11841" s="310"/>
    </row>
    <row r="11843" spans="49:50" x14ac:dyDescent="0.25">
      <c r="AW11843" s="310"/>
      <c r="AX11843" s="310"/>
    </row>
    <row r="11845" spans="49:50" x14ac:dyDescent="0.25">
      <c r="AW11845" s="310"/>
      <c r="AX11845" s="310"/>
    </row>
    <row r="11847" spans="49:50" x14ac:dyDescent="0.25">
      <c r="AW11847" s="310"/>
      <c r="AX11847" s="310"/>
    </row>
    <row r="11849" spans="49:50" x14ac:dyDescent="0.25">
      <c r="AW11849" s="310"/>
      <c r="AX11849" s="310"/>
    </row>
    <row r="11851" spans="49:50" x14ac:dyDescent="0.25">
      <c r="AW11851" s="310"/>
      <c r="AX11851" s="310"/>
    </row>
    <row r="11853" spans="49:50" x14ac:dyDescent="0.25">
      <c r="AW11853" s="310"/>
      <c r="AX11853" s="310"/>
    </row>
    <row r="11855" spans="49:50" x14ac:dyDescent="0.25">
      <c r="AW11855" s="310"/>
      <c r="AX11855" s="310"/>
    </row>
    <row r="11857" spans="49:50" x14ac:dyDescent="0.25">
      <c r="AW11857" s="310"/>
      <c r="AX11857" s="310"/>
    </row>
    <row r="11859" spans="49:50" x14ac:dyDescent="0.25">
      <c r="AW11859" s="310"/>
      <c r="AX11859" s="310"/>
    </row>
    <row r="11861" spans="49:50" x14ac:dyDescent="0.25">
      <c r="AW11861" s="310"/>
      <c r="AX11861" s="310"/>
    </row>
    <row r="11863" spans="49:50" x14ac:dyDescent="0.25">
      <c r="AW11863" s="310"/>
      <c r="AX11863" s="310"/>
    </row>
    <row r="11865" spans="49:50" x14ac:dyDescent="0.25">
      <c r="AW11865" s="310"/>
      <c r="AX11865" s="310"/>
    </row>
    <row r="11867" spans="49:50" x14ac:dyDescent="0.25">
      <c r="AW11867" s="310"/>
      <c r="AX11867" s="310"/>
    </row>
    <row r="11869" spans="49:50" x14ac:dyDescent="0.25">
      <c r="AW11869" s="310"/>
      <c r="AX11869" s="310"/>
    </row>
    <row r="11871" spans="49:50" x14ac:dyDescent="0.25">
      <c r="AW11871" s="310"/>
      <c r="AX11871" s="310"/>
    </row>
    <row r="11873" spans="49:50" x14ac:dyDescent="0.25">
      <c r="AW11873" s="310"/>
      <c r="AX11873" s="310"/>
    </row>
    <row r="11875" spans="49:50" x14ac:dyDescent="0.25">
      <c r="AW11875" s="310"/>
      <c r="AX11875" s="310"/>
    </row>
    <row r="11877" spans="49:50" x14ac:dyDescent="0.25">
      <c r="AW11877" s="310"/>
      <c r="AX11877" s="310"/>
    </row>
    <row r="11879" spans="49:50" x14ac:dyDescent="0.25">
      <c r="AW11879" s="310"/>
      <c r="AX11879" s="310"/>
    </row>
    <row r="11881" spans="49:50" x14ac:dyDescent="0.25">
      <c r="AW11881" s="310"/>
      <c r="AX11881" s="310"/>
    </row>
    <row r="11883" spans="49:50" x14ac:dyDescent="0.25">
      <c r="AW11883" s="310"/>
      <c r="AX11883" s="310"/>
    </row>
    <row r="11885" spans="49:50" x14ac:dyDescent="0.25">
      <c r="AW11885" s="310"/>
      <c r="AX11885" s="310"/>
    </row>
    <row r="11887" spans="49:50" x14ac:dyDescent="0.25">
      <c r="AW11887" s="310"/>
      <c r="AX11887" s="310"/>
    </row>
    <row r="11889" spans="49:50" x14ac:dyDescent="0.25">
      <c r="AW11889" s="310"/>
      <c r="AX11889" s="310"/>
    </row>
    <row r="11891" spans="49:50" x14ac:dyDescent="0.25">
      <c r="AW11891" s="310"/>
      <c r="AX11891" s="310"/>
    </row>
    <row r="11893" spans="49:50" x14ac:dyDescent="0.25">
      <c r="AW11893" s="310"/>
      <c r="AX11893" s="310"/>
    </row>
    <row r="11895" spans="49:50" x14ac:dyDescent="0.25">
      <c r="AW11895" s="310"/>
      <c r="AX11895" s="310"/>
    </row>
    <row r="11897" spans="49:50" x14ac:dyDescent="0.25">
      <c r="AW11897" s="310"/>
      <c r="AX11897" s="310"/>
    </row>
    <row r="11899" spans="49:50" x14ac:dyDescent="0.25">
      <c r="AW11899" s="310"/>
      <c r="AX11899" s="310"/>
    </row>
    <row r="11901" spans="49:50" x14ac:dyDescent="0.25">
      <c r="AW11901" s="310"/>
      <c r="AX11901" s="310"/>
    </row>
    <row r="11903" spans="49:50" x14ac:dyDescent="0.25">
      <c r="AW11903" s="310"/>
      <c r="AX11903" s="310"/>
    </row>
    <row r="11905" spans="49:50" x14ac:dyDescent="0.25">
      <c r="AW11905" s="310"/>
      <c r="AX11905" s="310"/>
    </row>
    <row r="11907" spans="49:50" x14ac:dyDescent="0.25">
      <c r="AW11907" s="310"/>
      <c r="AX11907" s="310"/>
    </row>
    <row r="11909" spans="49:50" x14ac:dyDescent="0.25">
      <c r="AW11909" s="310"/>
      <c r="AX11909" s="310"/>
    </row>
    <row r="11911" spans="49:50" x14ac:dyDescent="0.25">
      <c r="AW11911" s="310"/>
      <c r="AX11911" s="310"/>
    </row>
    <row r="11913" spans="49:50" x14ac:dyDescent="0.25">
      <c r="AW11913" s="310"/>
      <c r="AX11913" s="310"/>
    </row>
    <row r="11915" spans="49:50" x14ac:dyDescent="0.25">
      <c r="AW11915" s="310"/>
      <c r="AX11915" s="310"/>
    </row>
    <row r="11917" spans="49:50" x14ac:dyDescent="0.25">
      <c r="AW11917" s="310"/>
      <c r="AX11917" s="310"/>
    </row>
    <row r="11919" spans="49:50" x14ac:dyDescent="0.25">
      <c r="AW11919" s="310"/>
      <c r="AX11919" s="310"/>
    </row>
    <row r="11921" spans="49:50" x14ac:dyDescent="0.25">
      <c r="AW11921" s="310"/>
      <c r="AX11921" s="310"/>
    </row>
    <row r="11923" spans="49:50" x14ac:dyDescent="0.25">
      <c r="AW11923" s="310"/>
      <c r="AX11923" s="310"/>
    </row>
    <row r="11925" spans="49:50" x14ac:dyDescent="0.25">
      <c r="AW11925" s="310"/>
      <c r="AX11925" s="310"/>
    </row>
    <row r="11927" spans="49:50" x14ac:dyDescent="0.25">
      <c r="AW11927" s="310"/>
      <c r="AX11927" s="310"/>
    </row>
    <row r="11929" spans="49:50" x14ac:dyDescent="0.25">
      <c r="AW11929" s="310"/>
      <c r="AX11929" s="310"/>
    </row>
    <row r="11931" spans="49:50" x14ac:dyDescent="0.25">
      <c r="AW11931" s="310"/>
      <c r="AX11931" s="310"/>
    </row>
    <row r="11933" spans="49:50" x14ac:dyDescent="0.25">
      <c r="AW11933" s="310"/>
      <c r="AX11933" s="310"/>
    </row>
    <row r="11935" spans="49:50" x14ac:dyDescent="0.25">
      <c r="AW11935" s="310"/>
      <c r="AX11935" s="310"/>
    </row>
    <row r="11937" spans="49:50" x14ac:dyDescent="0.25">
      <c r="AW11937" s="310"/>
      <c r="AX11937" s="310"/>
    </row>
    <row r="11939" spans="49:50" x14ac:dyDescent="0.25">
      <c r="AW11939" s="310"/>
      <c r="AX11939" s="310"/>
    </row>
    <row r="11941" spans="49:50" x14ac:dyDescent="0.25">
      <c r="AW11941" s="310"/>
      <c r="AX11941" s="310"/>
    </row>
    <row r="11943" spans="49:50" x14ac:dyDescent="0.25">
      <c r="AW11943" s="310"/>
      <c r="AX11943" s="310"/>
    </row>
    <row r="11945" spans="49:50" x14ac:dyDescent="0.25">
      <c r="AW11945" s="310"/>
      <c r="AX11945" s="310"/>
    </row>
    <row r="11947" spans="49:50" x14ac:dyDescent="0.25">
      <c r="AW11947" s="310"/>
      <c r="AX11947" s="310"/>
    </row>
    <row r="11949" spans="49:50" x14ac:dyDescent="0.25">
      <c r="AW11949" s="310"/>
      <c r="AX11949" s="310"/>
    </row>
    <row r="11951" spans="49:50" x14ac:dyDescent="0.25">
      <c r="AW11951" s="310"/>
      <c r="AX11951" s="310"/>
    </row>
    <row r="11953" spans="49:50" x14ac:dyDescent="0.25">
      <c r="AW11953" s="310"/>
      <c r="AX11953" s="310"/>
    </row>
    <row r="11955" spans="49:50" x14ac:dyDescent="0.25">
      <c r="AW11955" s="310"/>
      <c r="AX11955" s="310"/>
    </row>
    <row r="11957" spans="49:50" x14ac:dyDescent="0.25">
      <c r="AW11957" s="310"/>
      <c r="AX11957" s="310"/>
    </row>
    <row r="11959" spans="49:50" x14ac:dyDescent="0.25">
      <c r="AW11959" s="310"/>
      <c r="AX11959" s="310"/>
    </row>
    <row r="11961" spans="49:50" x14ac:dyDescent="0.25">
      <c r="AW11961" s="310"/>
      <c r="AX11961" s="310"/>
    </row>
    <row r="11963" spans="49:50" x14ac:dyDescent="0.25">
      <c r="AW11963" s="310"/>
      <c r="AX11963" s="310"/>
    </row>
    <row r="11965" spans="49:50" x14ac:dyDescent="0.25">
      <c r="AW11965" s="310"/>
      <c r="AX11965" s="310"/>
    </row>
    <row r="11967" spans="49:50" x14ac:dyDescent="0.25">
      <c r="AW11967" s="310"/>
      <c r="AX11967" s="310"/>
    </row>
    <row r="11969" spans="49:50" x14ac:dyDescent="0.25">
      <c r="AW11969" s="310"/>
      <c r="AX11969" s="310"/>
    </row>
    <row r="11971" spans="49:50" x14ac:dyDescent="0.25">
      <c r="AW11971" s="310"/>
      <c r="AX11971" s="310"/>
    </row>
    <row r="11973" spans="49:50" x14ac:dyDescent="0.25">
      <c r="AW11973" s="310"/>
      <c r="AX11973" s="310"/>
    </row>
    <row r="11975" spans="49:50" x14ac:dyDescent="0.25">
      <c r="AW11975" s="310"/>
      <c r="AX11975" s="310"/>
    </row>
    <row r="11977" spans="49:50" x14ac:dyDescent="0.25">
      <c r="AW11977" s="310"/>
      <c r="AX11977" s="310"/>
    </row>
    <row r="11979" spans="49:50" x14ac:dyDescent="0.25">
      <c r="AW11979" s="310"/>
      <c r="AX11979" s="310"/>
    </row>
    <row r="11981" spans="49:50" x14ac:dyDescent="0.25">
      <c r="AW11981" s="310"/>
      <c r="AX11981" s="310"/>
    </row>
    <row r="11983" spans="49:50" x14ac:dyDescent="0.25">
      <c r="AW11983" s="310"/>
      <c r="AX11983" s="310"/>
    </row>
    <row r="11985" spans="49:50" x14ac:dyDescent="0.25">
      <c r="AW11985" s="310"/>
      <c r="AX11985" s="310"/>
    </row>
    <row r="11987" spans="49:50" x14ac:dyDescent="0.25">
      <c r="AW11987" s="310"/>
      <c r="AX11987" s="310"/>
    </row>
    <row r="11989" spans="49:50" x14ac:dyDescent="0.25">
      <c r="AW11989" s="310"/>
      <c r="AX11989" s="310"/>
    </row>
    <row r="11991" spans="49:50" x14ac:dyDescent="0.25">
      <c r="AW11991" s="310"/>
      <c r="AX11991" s="310"/>
    </row>
    <row r="11993" spans="49:50" x14ac:dyDescent="0.25">
      <c r="AW11993" s="310"/>
      <c r="AX11993" s="310"/>
    </row>
    <row r="11995" spans="49:50" x14ac:dyDescent="0.25">
      <c r="AW11995" s="310"/>
      <c r="AX11995" s="310"/>
    </row>
    <row r="11997" spans="49:50" x14ac:dyDescent="0.25">
      <c r="AW11997" s="310"/>
      <c r="AX11997" s="310"/>
    </row>
    <row r="11999" spans="49:50" x14ac:dyDescent="0.25">
      <c r="AW11999" s="310"/>
      <c r="AX11999" s="310"/>
    </row>
    <row r="12001" spans="49:50" x14ac:dyDescent="0.25">
      <c r="AW12001" s="310"/>
      <c r="AX12001" s="310"/>
    </row>
    <row r="12003" spans="49:50" x14ac:dyDescent="0.25">
      <c r="AW12003" s="310"/>
      <c r="AX12003" s="310"/>
    </row>
    <row r="12005" spans="49:50" x14ac:dyDescent="0.25">
      <c r="AW12005" s="310"/>
      <c r="AX12005" s="310"/>
    </row>
    <row r="12007" spans="49:50" x14ac:dyDescent="0.25">
      <c r="AW12007" s="310"/>
      <c r="AX12007" s="310"/>
    </row>
    <row r="12009" spans="49:50" x14ac:dyDescent="0.25">
      <c r="AW12009" s="310"/>
      <c r="AX12009" s="310"/>
    </row>
    <row r="12011" spans="49:50" x14ac:dyDescent="0.25">
      <c r="AW12011" s="310"/>
      <c r="AX12011" s="310"/>
    </row>
    <row r="12013" spans="49:50" x14ac:dyDescent="0.25">
      <c r="AW12013" s="310"/>
      <c r="AX12013" s="310"/>
    </row>
    <row r="12015" spans="49:50" x14ac:dyDescent="0.25">
      <c r="AW12015" s="310"/>
      <c r="AX12015" s="310"/>
    </row>
    <row r="12017" spans="49:50" x14ac:dyDescent="0.25">
      <c r="AW12017" s="310"/>
      <c r="AX12017" s="310"/>
    </row>
    <row r="12019" spans="49:50" x14ac:dyDescent="0.25">
      <c r="AW12019" s="310"/>
      <c r="AX12019" s="310"/>
    </row>
    <row r="12021" spans="49:50" x14ac:dyDescent="0.25">
      <c r="AW12021" s="310"/>
      <c r="AX12021" s="310"/>
    </row>
    <row r="12023" spans="49:50" x14ac:dyDescent="0.25">
      <c r="AW12023" s="310"/>
      <c r="AX12023" s="310"/>
    </row>
    <row r="12025" spans="49:50" x14ac:dyDescent="0.25">
      <c r="AW12025" s="310"/>
      <c r="AX12025" s="310"/>
    </row>
    <row r="12027" spans="49:50" x14ac:dyDescent="0.25">
      <c r="AW12027" s="310"/>
      <c r="AX12027" s="310"/>
    </row>
    <row r="12029" spans="49:50" x14ac:dyDescent="0.25">
      <c r="AW12029" s="310"/>
      <c r="AX12029" s="310"/>
    </row>
    <row r="12031" spans="49:50" x14ac:dyDescent="0.25">
      <c r="AW12031" s="310"/>
      <c r="AX12031" s="310"/>
    </row>
    <row r="12033" spans="49:50" x14ac:dyDescent="0.25">
      <c r="AW12033" s="310"/>
      <c r="AX12033" s="310"/>
    </row>
    <row r="12035" spans="49:50" x14ac:dyDescent="0.25">
      <c r="AW12035" s="310"/>
      <c r="AX12035" s="310"/>
    </row>
    <row r="12037" spans="49:50" x14ac:dyDescent="0.25">
      <c r="AW12037" s="310"/>
      <c r="AX12037" s="310"/>
    </row>
    <row r="12039" spans="49:50" x14ac:dyDescent="0.25">
      <c r="AW12039" s="310"/>
      <c r="AX12039" s="310"/>
    </row>
    <row r="12041" spans="49:50" x14ac:dyDescent="0.25">
      <c r="AW12041" s="310"/>
      <c r="AX12041" s="310"/>
    </row>
    <row r="12043" spans="49:50" x14ac:dyDescent="0.25">
      <c r="AW12043" s="310"/>
      <c r="AX12043" s="310"/>
    </row>
    <row r="12045" spans="49:50" x14ac:dyDescent="0.25">
      <c r="AW12045" s="310"/>
      <c r="AX12045" s="310"/>
    </row>
    <row r="12047" spans="49:50" x14ac:dyDescent="0.25">
      <c r="AW12047" s="310"/>
      <c r="AX12047" s="310"/>
    </row>
    <row r="12049" spans="49:50" x14ac:dyDescent="0.25">
      <c r="AW12049" s="310"/>
      <c r="AX12049" s="310"/>
    </row>
    <row r="12051" spans="49:50" x14ac:dyDescent="0.25">
      <c r="AW12051" s="310"/>
      <c r="AX12051" s="310"/>
    </row>
    <row r="12053" spans="49:50" x14ac:dyDescent="0.25">
      <c r="AW12053" s="310"/>
      <c r="AX12053" s="310"/>
    </row>
    <row r="12055" spans="49:50" x14ac:dyDescent="0.25">
      <c r="AW12055" s="310"/>
      <c r="AX12055" s="310"/>
    </row>
    <row r="12057" spans="49:50" x14ac:dyDescent="0.25">
      <c r="AW12057" s="310"/>
      <c r="AX12057" s="310"/>
    </row>
    <row r="12059" spans="49:50" x14ac:dyDescent="0.25">
      <c r="AW12059" s="310"/>
      <c r="AX12059" s="310"/>
    </row>
    <row r="12061" spans="49:50" x14ac:dyDescent="0.25">
      <c r="AW12061" s="310"/>
      <c r="AX12061" s="310"/>
    </row>
    <row r="12063" spans="49:50" x14ac:dyDescent="0.25">
      <c r="AW12063" s="310"/>
      <c r="AX12063" s="310"/>
    </row>
    <row r="12065" spans="49:50" x14ac:dyDescent="0.25">
      <c r="AW12065" s="310"/>
      <c r="AX12065" s="310"/>
    </row>
    <row r="12067" spans="49:50" x14ac:dyDescent="0.25">
      <c r="AW12067" s="310"/>
      <c r="AX12067" s="310"/>
    </row>
    <row r="12069" spans="49:50" x14ac:dyDescent="0.25">
      <c r="AW12069" s="310"/>
      <c r="AX12069" s="310"/>
    </row>
    <row r="12071" spans="49:50" x14ac:dyDescent="0.25">
      <c r="AW12071" s="310"/>
      <c r="AX12071" s="310"/>
    </row>
    <row r="12073" spans="49:50" x14ac:dyDescent="0.25">
      <c r="AW12073" s="310"/>
      <c r="AX12073" s="310"/>
    </row>
    <row r="12075" spans="49:50" x14ac:dyDescent="0.25">
      <c r="AW12075" s="310"/>
      <c r="AX12075" s="310"/>
    </row>
    <row r="12077" spans="49:50" x14ac:dyDescent="0.25">
      <c r="AW12077" s="310"/>
      <c r="AX12077" s="310"/>
    </row>
    <row r="12079" spans="49:50" x14ac:dyDescent="0.25">
      <c r="AW12079" s="310"/>
      <c r="AX12079" s="310"/>
    </row>
    <row r="12081" spans="49:50" x14ac:dyDescent="0.25">
      <c r="AW12081" s="310"/>
      <c r="AX12081" s="310"/>
    </row>
    <row r="12083" spans="49:50" x14ac:dyDescent="0.25">
      <c r="AW12083" s="310"/>
      <c r="AX12083" s="310"/>
    </row>
    <row r="12085" spans="49:50" x14ac:dyDescent="0.25">
      <c r="AW12085" s="310"/>
      <c r="AX12085" s="310"/>
    </row>
    <row r="12087" spans="49:50" x14ac:dyDescent="0.25">
      <c r="AW12087" s="310"/>
      <c r="AX12087" s="310"/>
    </row>
    <row r="12089" spans="49:50" x14ac:dyDescent="0.25">
      <c r="AW12089" s="310"/>
      <c r="AX12089" s="310"/>
    </row>
    <row r="12091" spans="49:50" x14ac:dyDescent="0.25">
      <c r="AW12091" s="310"/>
      <c r="AX12091" s="310"/>
    </row>
    <row r="12093" spans="49:50" x14ac:dyDescent="0.25">
      <c r="AW12093" s="310"/>
      <c r="AX12093" s="310"/>
    </row>
    <row r="12095" spans="49:50" x14ac:dyDescent="0.25">
      <c r="AW12095" s="310"/>
      <c r="AX12095" s="310"/>
    </row>
    <row r="12097" spans="49:50" x14ac:dyDescent="0.25">
      <c r="AW12097" s="310"/>
      <c r="AX12097" s="310"/>
    </row>
    <row r="12099" spans="49:50" x14ac:dyDescent="0.25">
      <c r="AW12099" s="310"/>
      <c r="AX12099" s="310"/>
    </row>
    <row r="12101" spans="49:50" x14ac:dyDescent="0.25">
      <c r="AW12101" s="310"/>
      <c r="AX12101" s="310"/>
    </row>
    <row r="12103" spans="49:50" x14ac:dyDescent="0.25">
      <c r="AW12103" s="310"/>
      <c r="AX12103" s="310"/>
    </row>
    <row r="12105" spans="49:50" x14ac:dyDescent="0.25">
      <c r="AW12105" s="310"/>
      <c r="AX12105" s="310"/>
    </row>
    <row r="12107" spans="49:50" x14ac:dyDescent="0.25">
      <c r="AW12107" s="310"/>
      <c r="AX12107" s="310"/>
    </row>
    <row r="12109" spans="49:50" x14ac:dyDescent="0.25">
      <c r="AW12109" s="310"/>
      <c r="AX12109" s="310"/>
    </row>
    <row r="12111" spans="49:50" x14ac:dyDescent="0.25">
      <c r="AW12111" s="310"/>
      <c r="AX12111" s="310"/>
    </row>
    <row r="12113" spans="49:50" x14ac:dyDescent="0.25">
      <c r="AW12113" s="310"/>
      <c r="AX12113" s="310"/>
    </row>
    <row r="12115" spans="49:50" x14ac:dyDescent="0.25">
      <c r="AW12115" s="310"/>
      <c r="AX12115" s="310"/>
    </row>
    <row r="12117" spans="49:50" x14ac:dyDescent="0.25">
      <c r="AW12117" s="310"/>
      <c r="AX12117" s="310"/>
    </row>
    <row r="12119" spans="49:50" x14ac:dyDescent="0.25">
      <c r="AW12119" s="310"/>
      <c r="AX12119" s="310"/>
    </row>
    <row r="12121" spans="49:50" x14ac:dyDescent="0.25">
      <c r="AW12121" s="310"/>
      <c r="AX12121" s="310"/>
    </row>
    <row r="12123" spans="49:50" x14ac:dyDescent="0.25">
      <c r="AW12123" s="310"/>
      <c r="AX12123" s="310"/>
    </row>
    <row r="12125" spans="49:50" x14ac:dyDescent="0.25">
      <c r="AW12125" s="310"/>
      <c r="AX12125" s="310"/>
    </row>
    <row r="12127" spans="49:50" x14ac:dyDescent="0.25">
      <c r="AW12127" s="310"/>
      <c r="AX12127" s="310"/>
    </row>
    <row r="12129" spans="49:50" x14ac:dyDescent="0.25">
      <c r="AW12129" s="310"/>
      <c r="AX12129" s="310"/>
    </row>
    <row r="12131" spans="49:50" x14ac:dyDescent="0.25">
      <c r="AW12131" s="310"/>
      <c r="AX12131" s="310"/>
    </row>
    <row r="12133" spans="49:50" x14ac:dyDescent="0.25">
      <c r="AW12133" s="310"/>
      <c r="AX12133" s="310"/>
    </row>
    <row r="12135" spans="49:50" x14ac:dyDescent="0.25">
      <c r="AW12135" s="310"/>
      <c r="AX12135" s="310"/>
    </row>
    <row r="12137" spans="49:50" x14ac:dyDescent="0.25">
      <c r="AW12137" s="310"/>
      <c r="AX12137" s="310"/>
    </row>
    <row r="12139" spans="49:50" x14ac:dyDescent="0.25">
      <c r="AW12139" s="310"/>
      <c r="AX12139" s="310"/>
    </row>
    <row r="12141" spans="49:50" x14ac:dyDescent="0.25">
      <c r="AW12141" s="310"/>
      <c r="AX12141" s="310"/>
    </row>
    <row r="12143" spans="49:50" x14ac:dyDescent="0.25">
      <c r="AW12143" s="310"/>
      <c r="AX12143" s="310"/>
    </row>
    <row r="12145" spans="49:50" x14ac:dyDescent="0.25">
      <c r="AW12145" s="310"/>
      <c r="AX12145" s="310"/>
    </row>
    <row r="12147" spans="49:50" x14ac:dyDescent="0.25">
      <c r="AW12147" s="310"/>
      <c r="AX12147" s="310"/>
    </row>
    <row r="12149" spans="49:50" x14ac:dyDescent="0.25">
      <c r="AW12149" s="310"/>
      <c r="AX12149" s="310"/>
    </row>
    <row r="12151" spans="49:50" x14ac:dyDescent="0.25">
      <c r="AW12151" s="310"/>
      <c r="AX12151" s="310"/>
    </row>
    <row r="12153" spans="49:50" x14ac:dyDescent="0.25">
      <c r="AW12153" s="310"/>
      <c r="AX12153" s="310"/>
    </row>
    <row r="12155" spans="49:50" x14ac:dyDescent="0.25">
      <c r="AW12155" s="310"/>
      <c r="AX12155" s="310"/>
    </row>
    <row r="12157" spans="49:50" x14ac:dyDescent="0.25">
      <c r="AW12157" s="310"/>
      <c r="AX12157" s="310"/>
    </row>
    <row r="12159" spans="49:50" x14ac:dyDescent="0.25">
      <c r="AW12159" s="310"/>
      <c r="AX12159" s="310"/>
    </row>
    <row r="12161" spans="49:50" x14ac:dyDescent="0.25">
      <c r="AW12161" s="310"/>
      <c r="AX12161" s="310"/>
    </row>
    <row r="12163" spans="49:50" x14ac:dyDescent="0.25">
      <c r="AW12163" s="310"/>
      <c r="AX12163" s="310"/>
    </row>
    <row r="12165" spans="49:50" x14ac:dyDescent="0.25">
      <c r="AW12165" s="310"/>
      <c r="AX12165" s="310"/>
    </row>
    <row r="12167" spans="49:50" x14ac:dyDescent="0.25">
      <c r="AW12167" s="310"/>
      <c r="AX12167" s="310"/>
    </row>
    <row r="12169" spans="49:50" x14ac:dyDescent="0.25">
      <c r="AW12169" s="310"/>
      <c r="AX12169" s="310"/>
    </row>
    <row r="12171" spans="49:50" x14ac:dyDescent="0.25">
      <c r="AW12171" s="310"/>
      <c r="AX12171" s="310"/>
    </row>
    <row r="12173" spans="49:50" x14ac:dyDescent="0.25">
      <c r="AW12173" s="310"/>
      <c r="AX12173" s="310"/>
    </row>
    <row r="12175" spans="49:50" x14ac:dyDescent="0.25">
      <c r="AW12175" s="310"/>
      <c r="AX12175" s="310"/>
    </row>
    <row r="12177" spans="49:50" x14ac:dyDescent="0.25">
      <c r="AW12177" s="310"/>
      <c r="AX12177" s="310"/>
    </row>
    <row r="12179" spans="49:50" x14ac:dyDescent="0.25">
      <c r="AW12179" s="310"/>
      <c r="AX12179" s="310"/>
    </row>
    <row r="12181" spans="49:50" x14ac:dyDescent="0.25">
      <c r="AW12181" s="310"/>
      <c r="AX12181" s="310"/>
    </row>
    <row r="12183" spans="49:50" x14ac:dyDescent="0.25">
      <c r="AW12183" s="310"/>
      <c r="AX12183" s="310"/>
    </row>
    <row r="12185" spans="49:50" x14ac:dyDescent="0.25">
      <c r="AW12185" s="310"/>
      <c r="AX12185" s="310"/>
    </row>
    <row r="12187" spans="49:50" x14ac:dyDescent="0.25">
      <c r="AW12187" s="310"/>
      <c r="AX12187" s="310"/>
    </row>
    <row r="12189" spans="49:50" x14ac:dyDescent="0.25">
      <c r="AW12189" s="310"/>
      <c r="AX12189" s="310"/>
    </row>
    <row r="12191" spans="49:50" x14ac:dyDescent="0.25">
      <c r="AW12191" s="310"/>
      <c r="AX12191" s="310"/>
    </row>
    <row r="12193" spans="49:50" x14ac:dyDescent="0.25">
      <c r="AW12193" s="310"/>
      <c r="AX12193" s="310"/>
    </row>
    <row r="12195" spans="49:50" x14ac:dyDescent="0.25">
      <c r="AW12195" s="310"/>
      <c r="AX12195" s="310"/>
    </row>
    <row r="12197" spans="49:50" x14ac:dyDescent="0.25">
      <c r="AW12197" s="310"/>
      <c r="AX12197" s="310"/>
    </row>
    <row r="12199" spans="49:50" x14ac:dyDescent="0.25">
      <c r="AW12199" s="310"/>
      <c r="AX12199" s="310"/>
    </row>
    <row r="12201" spans="49:50" x14ac:dyDescent="0.25">
      <c r="AW12201" s="310"/>
      <c r="AX12201" s="310"/>
    </row>
    <row r="12203" spans="49:50" x14ac:dyDescent="0.25">
      <c r="AW12203" s="310"/>
      <c r="AX12203" s="310"/>
    </row>
    <row r="12205" spans="49:50" x14ac:dyDescent="0.25">
      <c r="AW12205" s="310"/>
      <c r="AX12205" s="310"/>
    </row>
    <row r="12207" spans="49:50" x14ac:dyDescent="0.25">
      <c r="AW12207" s="310"/>
      <c r="AX12207" s="310"/>
    </row>
    <row r="12209" spans="49:50" x14ac:dyDescent="0.25">
      <c r="AW12209" s="310"/>
      <c r="AX12209" s="310"/>
    </row>
    <row r="12211" spans="49:50" x14ac:dyDescent="0.25">
      <c r="AW12211" s="310"/>
      <c r="AX12211" s="310"/>
    </row>
    <row r="12213" spans="49:50" x14ac:dyDescent="0.25">
      <c r="AW12213" s="310"/>
      <c r="AX12213" s="310"/>
    </row>
    <row r="12215" spans="49:50" x14ac:dyDescent="0.25">
      <c r="AW12215" s="310"/>
      <c r="AX12215" s="310"/>
    </row>
    <row r="12217" spans="49:50" x14ac:dyDescent="0.25">
      <c r="AW12217" s="310"/>
      <c r="AX12217" s="310"/>
    </row>
    <row r="12219" spans="49:50" x14ac:dyDescent="0.25">
      <c r="AW12219" s="310"/>
      <c r="AX12219" s="310"/>
    </row>
    <row r="12221" spans="49:50" x14ac:dyDescent="0.25">
      <c r="AW12221" s="310"/>
      <c r="AX12221" s="310"/>
    </row>
    <row r="12223" spans="49:50" x14ac:dyDescent="0.25">
      <c r="AW12223" s="310"/>
      <c r="AX12223" s="310"/>
    </row>
    <row r="12225" spans="49:50" x14ac:dyDescent="0.25">
      <c r="AW12225" s="310"/>
      <c r="AX12225" s="310"/>
    </row>
    <row r="12227" spans="49:50" x14ac:dyDescent="0.25">
      <c r="AW12227" s="310"/>
      <c r="AX12227" s="310"/>
    </row>
    <row r="12229" spans="49:50" x14ac:dyDescent="0.25">
      <c r="AW12229" s="310"/>
      <c r="AX12229" s="310"/>
    </row>
    <row r="12231" spans="49:50" x14ac:dyDescent="0.25">
      <c r="AW12231" s="310"/>
      <c r="AX12231" s="310"/>
    </row>
    <row r="12233" spans="49:50" x14ac:dyDescent="0.25">
      <c r="AW12233" s="310"/>
      <c r="AX12233" s="310"/>
    </row>
    <row r="12235" spans="49:50" x14ac:dyDescent="0.25">
      <c r="AW12235" s="310"/>
      <c r="AX12235" s="310"/>
    </row>
    <row r="12237" spans="49:50" x14ac:dyDescent="0.25">
      <c r="AW12237" s="310"/>
      <c r="AX12237" s="310"/>
    </row>
    <row r="12239" spans="49:50" x14ac:dyDescent="0.25">
      <c r="AW12239" s="310"/>
      <c r="AX12239" s="310"/>
    </row>
    <row r="12241" spans="49:50" x14ac:dyDescent="0.25">
      <c r="AW12241" s="310"/>
      <c r="AX12241" s="310"/>
    </row>
    <row r="12243" spans="49:50" x14ac:dyDescent="0.25">
      <c r="AW12243" s="310"/>
      <c r="AX12243" s="310"/>
    </row>
    <row r="12245" spans="49:50" x14ac:dyDescent="0.25">
      <c r="AW12245" s="310"/>
      <c r="AX12245" s="310"/>
    </row>
    <row r="12247" spans="49:50" x14ac:dyDescent="0.25">
      <c r="AW12247" s="310"/>
      <c r="AX12247" s="310"/>
    </row>
    <row r="12249" spans="49:50" x14ac:dyDescent="0.25">
      <c r="AW12249" s="310"/>
      <c r="AX12249" s="310"/>
    </row>
    <row r="12251" spans="49:50" x14ac:dyDescent="0.25">
      <c r="AW12251" s="310"/>
      <c r="AX12251" s="310"/>
    </row>
    <row r="12253" spans="49:50" x14ac:dyDescent="0.25">
      <c r="AW12253" s="310"/>
      <c r="AX12253" s="310"/>
    </row>
    <row r="12255" spans="49:50" x14ac:dyDescent="0.25">
      <c r="AW12255" s="310"/>
      <c r="AX12255" s="310"/>
    </row>
    <row r="12257" spans="49:50" x14ac:dyDescent="0.25">
      <c r="AW12257" s="310"/>
      <c r="AX12257" s="310"/>
    </row>
    <row r="12259" spans="49:50" x14ac:dyDescent="0.25">
      <c r="AW12259" s="310"/>
      <c r="AX12259" s="310"/>
    </row>
    <row r="12261" spans="49:50" x14ac:dyDescent="0.25">
      <c r="AW12261" s="310"/>
      <c r="AX12261" s="310"/>
    </row>
    <row r="12263" spans="49:50" x14ac:dyDescent="0.25">
      <c r="AW12263" s="310"/>
      <c r="AX12263" s="310"/>
    </row>
    <row r="12265" spans="49:50" x14ac:dyDescent="0.25">
      <c r="AW12265" s="310"/>
      <c r="AX12265" s="310"/>
    </row>
    <row r="12267" spans="49:50" x14ac:dyDescent="0.25">
      <c r="AW12267" s="310"/>
      <c r="AX12267" s="310"/>
    </row>
    <row r="12269" spans="49:50" x14ac:dyDescent="0.25">
      <c r="AW12269" s="310"/>
      <c r="AX12269" s="310"/>
    </row>
    <row r="12271" spans="49:50" x14ac:dyDescent="0.25">
      <c r="AW12271" s="310"/>
      <c r="AX12271" s="310"/>
    </row>
    <row r="12273" spans="49:50" x14ac:dyDescent="0.25">
      <c r="AW12273" s="310"/>
      <c r="AX12273" s="310"/>
    </row>
    <row r="12275" spans="49:50" x14ac:dyDescent="0.25">
      <c r="AW12275" s="310"/>
      <c r="AX12275" s="310"/>
    </row>
    <row r="12277" spans="49:50" x14ac:dyDescent="0.25">
      <c r="AW12277" s="310"/>
      <c r="AX12277" s="310"/>
    </row>
    <row r="12279" spans="49:50" x14ac:dyDescent="0.25">
      <c r="AW12279" s="310"/>
      <c r="AX12279" s="310"/>
    </row>
    <row r="12281" spans="49:50" x14ac:dyDescent="0.25">
      <c r="AW12281" s="310"/>
      <c r="AX12281" s="310"/>
    </row>
    <row r="12283" spans="49:50" x14ac:dyDescent="0.25">
      <c r="AW12283" s="310"/>
      <c r="AX12283" s="310"/>
    </row>
    <row r="12285" spans="49:50" x14ac:dyDescent="0.25">
      <c r="AW12285" s="310"/>
      <c r="AX12285" s="310"/>
    </row>
    <row r="12287" spans="49:50" x14ac:dyDescent="0.25">
      <c r="AW12287" s="310"/>
      <c r="AX12287" s="310"/>
    </row>
    <row r="12289" spans="49:50" x14ac:dyDescent="0.25">
      <c r="AW12289" s="310"/>
      <c r="AX12289" s="310"/>
    </row>
    <row r="12291" spans="49:50" x14ac:dyDescent="0.25">
      <c r="AW12291" s="310"/>
      <c r="AX12291" s="310"/>
    </row>
    <row r="12293" spans="49:50" x14ac:dyDescent="0.25">
      <c r="AW12293" s="310"/>
      <c r="AX12293" s="310"/>
    </row>
    <row r="12295" spans="49:50" x14ac:dyDescent="0.25">
      <c r="AW12295" s="310"/>
      <c r="AX12295" s="310"/>
    </row>
    <row r="12297" spans="49:50" x14ac:dyDescent="0.25">
      <c r="AW12297" s="310"/>
      <c r="AX12297" s="310"/>
    </row>
    <row r="12299" spans="49:50" x14ac:dyDescent="0.25">
      <c r="AW12299" s="310"/>
      <c r="AX12299" s="310"/>
    </row>
    <row r="12301" spans="49:50" x14ac:dyDescent="0.25">
      <c r="AW12301" s="310"/>
      <c r="AX12301" s="310"/>
    </row>
    <row r="12303" spans="49:50" x14ac:dyDescent="0.25">
      <c r="AW12303" s="310"/>
      <c r="AX12303" s="310"/>
    </row>
    <row r="12305" spans="49:50" x14ac:dyDescent="0.25">
      <c r="AW12305" s="310"/>
      <c r="AX12305" s="310"/>
    </row>
    <row r="12307" spans="49:50" x14ac:dyDescent="0.25">
      <c r="AW12307" s="310"/>
      <c r="AX12307" s="310"/>
    </row>
    <row r="12309" spans="49:50" x14ac:dyDescent="0.25">
      <c r="AW12309" s="310"/>
      <c r="AX12309" s="310"/>
    </row>
    <row r="12311" spans="49:50" x14ac:dyDescent="0.25">
      <c r="AW12311" s="310"/>
      <c r="AX12311" s="310"/>
    </row>
    <row r="12313" spans="49:50" x14ac:dyDescent="0.25">
      <c r="AW12313" s="310"/>
      <c r="AX12313" s="310"/>
    </row>
    <row r="12315" spans="49:50" x14ac:dyDescent="0.25">
      <c r="AW12315" s="310"/>
      <c r="AX12315" s="310"/>
    </row>
    <row r="12317" spans="49:50" x14ac:dyDescent="0.25">
      <c r="AW12317" s="310"/>
      <c r="AX12317" s="310"/>
    </row>
    <row r="12319" spans="49:50" x14ac:dyDescent="0.25">
      <c r="AW12319" s="310"/>
      <c r="AX12319" s="310"/>
    </row>
    <row r="12321" spans="49:50" x14ac:dyDescent="0.25">
      <c r="AW12321" s="310"/>
      <c r="AX12321" s="310"/>
    </row>
    <row r="12323" spans="49:50" x14ac:dyDescent="0.25">
      <c r="AW12323" s="310"/>
      <c r="AX12323" s="310"/>
    </row>
    <row r="12325" spans="49:50" x14ac:dyDescent="0.25">
      <c r="AW12325" s="310"/>
      <c r="AX12325" s="310"/>
    </row>
    <row r="12327" spans="49:50" x14ac:dyDescent="0.25">
      <c r="AW12327" s="310"/>
      <c r="AX12327" s="310"/>
    </row>
    <row r="12329" spans="49:50" x14ac:dyDescent="0.25">
      <c r="AW12329" s="310"/>
      <c r="AX12329" s="310"/>
    </row>
    <row r="12331" spans="49:50" x14ac:dyDescent="0.25">
      <c r="AW12331" s="310"/>
      <c r="AX12331" s="310"/>
    </row>
    <row r="12333" spans="49:50" x14ac:dyDescent="0.25">
      <c r="AW12333" s="310"/>
      <c r="AX12333" s="310"/>
    </row>
    <row r="12335" spans="49:50" x14ac:dyDescent="0.25">
      <c r="AW12335" s="310"/>
      <c r="AX12335" s="310"/>
    </row>
    <row r="12337" spans="49:50" x14ac:dyDescent="0.25">
      <c r="AW12337" s="310"/>
      <c r="AX12337" s="310"/>
    </row>
    <row r="12339" spans="49:50" x14ac:dyDescent="0.25">
      <c r="AW12339" s="310"/>
      <c r="AX12339" s="310"/>
    </row>
    <row r="12341" spans="49:50" x14ac:dyDescent="0.25">
      <c r="AW12341" s="310"/>
      <c r="AX12341" s="310"/>
    </row>
    <row r="12343" spans="49:50" x14ac:dyDescent="0.25">
      <c r="AW12343" s="310"/>
      <c r="AX12343" s="310"/>
    </row>
    <row r="12345" spans="49:50" x14ac:dyDescent="0.25">
      <c r="AW12345" s="310"/>
      <c r="AX12345" s="310"/>
    </row>
    <row r="12347" spans="49:50" x14ac:dyDescent="0.25">
      <c r="AW12347" s="310"/>
      <c r="AX12347" s="310"/>
    </row>
    <row r="12349" spans="49:50" x14ac:dyDescent="0.25">
      <c r="AW12349" s="310"/>
      <c r="AX12349" s="310"/>
    </row>
    <row r="12351" spans="49:50" x14ac:dyDescent="0.25">
      <c r="AW12351" s="310"/>
      <c r="AX12351" s="310"/>
    </row>
    <row r="12353" spans="49:50" x14ac:dyDescent="0.25">
      <c r="AW12353" s="310"/>
      <c r="AX12353" s="310"/>
    </row>
    <row r="12355" spans="49:50" x14ac:dyDescent="0.25">
      <c r="AW12355" s="310"/>
      <c r="AX12355" s="310"/>
    </row>
    <row r="12357" spans="49:50" x14ac:dyDescent="0.25">
      <c r="AW12357" s="310"/>
      <c r="AX12357" s="310"/>
    </row>
    <row r="12359" spans="49:50" x14ac:dyDescent="0.25">
      <c r="AW12359" s="310"/>
      <c r="AX12359" s="310"/>
    </row>
    <row r="12361" spans="49:50" x14ac:dyDescent="0.25">
      <c r="AW12361" s="310"/>
      <c r="AX12361" s="310"/>
    </row>
    <row r="12363" spans="49:50" x14ac:dyDescent="0.25">
      <c r="AW12363" s="310"/>
      <c r="AX12363" s="310"/>
    </row>
    <row r="12365" spans="49:50" x14ac:dyDescent="0.25">
      <c r="AW12365" s="310"/>
      <c r="AX12365" s="310"/>
    </row>
    <row r="12367" spans="49:50" x14ac:dyDescent="0.25">
      <c r="AW12367" s="310"/>
      <c r="AX12367" s="310"/>
    </row>
    <row r="12369" spans="49:50" x14ac:dyDescent="0.25">
      <c r="AW12369" s="310"/>
      <c r="AX12369" s="310"/>
    </row>
    <row r="12371" spans="49:50" x14ac:dyDescent="0.25">
      <c r="AW12371" s="310"/>
      <c r="AX12371" s="310"/>
    </row>
    <row r="12373" spans="49:50" x14ac:dyDescent="0.25">
      <c r="AW12373" s="310"/>
      <c r="AX12373" s="310"/>
    </row>
    <row r="12375" spans="49:50" x14ac:dyDescent="0.25">
      <c r="AW12375" s="310"/>
      <c r="AX12375" s="310"/>
    </row>
    <row r="12377" spans="49:50" x14ac:dyDescent="0.25">
      <c r="AW12377" s="310"/>
      <c r="AX12377" s="310"/>
    </row>
    <row r="12379" spans="49:50" x14ac:dyDescent="0.25">
      <c r="AW12379" s="310"/>
      <c r="AX12379" s="310"/>
    </row>
    <row r="12381" spans="49:50" x14ac:dyDescent="0.25">
      <c r="AW12381" s="310"/>
      <c r="AX12381" s="310"/>
    </row>
    <row r="12383" spans="49:50" x14ac:dyDescent="0.25">
      <c r="AW12383" s="310"/>
      <c r="AX12383" s="310"/>
    </row>
    <row r="12385" spans="49:50" x14ac:dyDescent="0.25">
      <c r="AW12385" s="310"/>
      <c r="AX12385" s="310"/>
    </row>
    <row r="12387" spans="49:50" x14ac:dyDescent="0.25">
      <c r="AW12387" s="310"/>
      <c r="AX12387" s="310"/>
    </row>
    <row r="12389" spans="49:50" x14ac:dyDescent="0.25">
      <c r="AW12389" s="310"/>
      <c r="AX12389" s="310"/>
    </row>
    <row r="12391" spans="49:50" x14ac:dyDescent="0.25">
      <c r="AW12391" s="310"/>
      <c r="AX12391" s="310"/>
    </row>
    <row r="12393" spans="49:50" x14ac:dyDescent="0.25">
      <c r="AW12393" s="310"/>
      <c r="AX12393" s="310"/>
    </row>
    <row r="12395" spans="49:50" x14ac:dyDescent="0.25">
      <c r="AW12395" s="310"/>
      <c r="AX12395" s="310"/>
    </row>
    <row r="12397" spans="49:50" x14ac:dyDescent="0.25">
      <c r="AW12397" s="310"/>
      <c r="AX12397" s="310"/>
    </row>
    <row r="12399" spans="49:50" x14ac:dyDescent="0.25">
      <c r="AW12399" s="310"/>
      <c r="AX12399" s="310"/>
    </row>
    <row r="12401" spans="49:50" x14ac:dyDescent="0.25">
      <c r="AW12401" s="310"/>
      <c r="AX12401" s="310"/>
    </row>
    <row r="12403" spans="49:50" x14ac:dyDescent="0.25">
      <c r="AW12403" s="310"/>
      <c r="AX12403" s="310"/>
    </row>
    <row r="12405" spans="49:50" x14ac:dyDescent="0.25">
      <c r="AW12405" s="310"/>
      <c r="AX12405" s="310"/>
    </row>
    <row r="12407" spans="49:50" x14ac:dyDescent="0.25">
      <c r="AW12407" s="310"/>
      <c r="AX12407" s="310"/>
    </row>
    <row r="12409" spans="49:50" x14ac:dyDescent="0.25">
      <c r="AW12409" s="310"/>
      <c r="AX12409" s="310"/>
    </row>
    <row r="12411" spans="49:50" x14ac:dyDescent="0.25">
      <c r="AW12411" s="310"/>
      <c r="AX12411" s="310"/>
    </row>
    <row r="12413" spans="49:50" x14ac:dyDescent="0.25">
      <c r="AW12413" s="310"/>
      <c r="AX12413" s="310"/>
    </row>
    <row r="12415" spans="49:50" x14ac:dyDescent="0.25">
      <c r="AW12415" s="310"/>
      <c r="AX12415" s="310"/>
    </row>
    <row r="12417" spans="49:50" x14ac:dyDescent="0.25">
      <c r="AW12417" s="310"/>
      <c r="AX12417" s="310"/>
    </row>
    <row r="12419" spans="49:50" x14ac:dyDescent="0.25">
      <c r="AW12419" s="310"/>
      <c r="AX12419" s="310"/>
    </row>
    <row r="12421" spans="49:50" x14ac:dyDescent="0.25">
      <c r="AW12421" s="310"/>
      <c r="AX12421" s="310"/>
    </row>
    <row r="12423" spans="49:50" x14ac:dyDescent="0.25">
      <c r="AW12423" s="310"/>
      <c r="AX12423" s="310"/>
    </row>
    <row r="12425" spans="49:50" x14ac:dyDescent="0.25">
      <c r="AW12425" s="310"/>
      <c r="AX12425" s="310"/>
    </row>
    <row r="12427" spans="49:50" x14ac:dyDescent="0.25">
      <c r="AW12427" s="310"/>
      <c r="AX12427" s="310"/>
    </row>
    <row r="12429" spans="49:50" x14ac:dyDescent="0.25">
      <c r="AW12429" s="310"/>
      <c r="AX12429" s="310"/>
    </row>
    <row r="12431" spans="49:50" x14ac:dyDescent="0.25">
      <c r="AW12431" s="310"/>
      <c r="AX12431" s="310"/>
    </row>
    <row r="12433" spans="49:50" x14ac:dyDescent="0.25">
      <c r="AW12433" s="310"/>
      <c r="AX12433" s="310"/>
    </row>
    <row r="12435" spans="49:50" x14ac:dyDescent="0.25">
      <c r="AW12435" s="310"/>
      <c r="AX12435" s="310"/>
    </row>
    <row r="12437" spans="49:50" x14ac:dyDescent="0.25">
      <c r="AW12437" s="310"/>
      <c r="AX12437" s="310"/>
    </row>
    <row r="12439" spans="49:50" x14ac:dyDescent="0.25">
      <c r="AW12439" s="310"/>
      <c r="AX12439" s="310"/>
    </row>
    <row r="12441" spans="49:50" x14ac:dyDescent="0.25">
      <c r="AW12441" s="310"/>
      <c r="AX12441" s="310"/>
    </row>
    <row r="12443" spans="49:50" x14ac:dyDescent="0.25">
      <c r="AW12443" s="310"/>
      <c r="AX12443" s="310"/>
    </row>
    <row r="12445" spans="49:50" x14ac:dyDescent="0.25">
      <c r="AW12445" s="310"/>
      <c r="AX12445" s="310"/>
    </row>
    <row r="12447" spans="49:50" x14ac:dyDescent="0.25">
      <c r="AW12447" s="310"/>
      <c r="AX12447" s="310"/>
    </row>
    <row r="12449" spans="49:50" x14ac:dyDescent="0.25">
      <c r="AW12449" s="310"/>
      <c r="AX12449" s="310"/>
    </row>
    <row r="12451" spans="49:50" x14ac:dyDescent="0.25">
      <c r="AW12451" s="310"/>
      <c r="AX12451" s="310"/>
    </row>
    <row r="12453" spans="49:50" x14ac:dyDescent="0.25">
      <c r="AW12453" s="310"/>
      <c r="AX12453" s="310"/>
    </row>
    <row r="12455" spans="49:50" x14ac:dyDescent="0.25">
      <c r="AW12455" s="310"/>
      <c r="AX12455" s="310"/>
    </row>
    <row r="12457" spans="49:50" x14ac:dyDescent="0.25">
      <c r="AW12457" s="310"/>
      <c r="AX12457" s="310"/>
    </row>
    <row r="12459" spans="49:50" x14ac:dyDescent="0.25">
      <c r="AW12459" s="310"/>
      <c r="AX12459" s="310"/>
    </row>
    <row r="12461" spans="49:50" x14ac:dyDescent="0.25">
      <c r="AW12461" s="310"/>
      <c r="AX12461" s="310"/>
    </row>
    <row r="12463" spans="49:50" x14ac:dyDescent="0.25">
      <c r="AW12463" s="310"/>
      <c r="AX12463" s="310"/>
    </row>
    <row r="12465" spans="49:50" x14ac:dyDescent="0.25">
      <c r="AW12465" s="310"/>
      <c r="AX12465" s="310"/>
    </row>
    <row r="12467" spans="49:50" x14ac:dyDescent="0.25">
      <c r="AW12467" s="310"/>
      <c r="AX12467" s="310"/>
    </row>
    <row r="12469" spans="49:50" x14ac:dyDescent="0.25">
      <c r="AW12469" s="310"/>
      <c r="AX12469" s="310"/>
    </row>
    <row r="12471" spans="49:50" x14ac:dyDescent="0.25">
      <c r="AW12471" s="310"/>
      <c r="AX12471" s="310"/>
    </row>
    <row r="12473" spans="49:50" x14ac:dyDescent="0.25">
      <c r="AW12473" s="310"/>
      <c r="AX12473" s="310"/>
    </row>
    <row r="12475" spans="49:50" x14ac:dyDescent="0.25">
      <c r="AW12475" s="310"/>
      <c r="AX12475" s="310"/>
    </row>
    <row r="12477" spans="49:50" x14ac:dyDescent="0.25">
      <c r="AW12477" s="310"/>
      <c r="AX12477" s="310"/>
    </row>
    <row r="12479" spans="49:50" x14ac:dyDescent="0.25">
      <c r="AW12479" s="310"/>
      <c r="AX12479" s="310"/>
    </row>
    <row r="12481" spans="49:50" x14ac:dyDescent="0.25">
      <c r="AW12481" s="310"/>
      <c r="AX12481" s="310"/>
    </row>
    <row r="12483" spans="49:50" x14ac:dyDescent="0.25">
      <c r="AW12483" s="310"/>
      <c r="AX12483" s="310"/>
    </row>
    <row r="12485" spans="49:50" x14ac:dyDescent="0.25">
      <c r="AW12485" s="310"/>
      <c r="AX12485" s="310"/>
    </row>
    <row r="12487" spans="49:50" x14ac:dyDescent="0.25">
      <c r="AW12487" s="310"/>
      <c r="AX12487" s="310"/>
    </row>
    <row r="12489" spans="49:50" x14ac:dyDescent="0.25">
      <c r="AW12489" s="310"/>
      <c r="AX12489" s="310"/>
    </row>
    <row r="12491" spans="49:50" x14ac:dyDescent="0.25">
      <c r="AW12491" s="310"/>
      <c r="AX12491" s="310"/>
    </row>
    <row r="12493" spans="49:50" x14ac:dyDescent="0.25">
      <c r="AW12493" s="310"/>
      <c r="AX12493" s="310"/>
    </row>
    <row r="12495" spans="49:50" x14ac:dyDescent="0.25">
      <c r="AW12495" s="310"/>
      <c r="AX12495" s="310"/>
    </row>
    <row r="12497" spans="49:50" x14ac:dyDescent="0.25">
      <c r="AW12497" s="310"/>
      <c r="AX12497" s="310"/>
    </row>
    <row r="12499" spans="49:50" x14ac:dyDescent="0.25">
      <c r="AW12499" s="310"/>
      <c r="AX12499" s="310"/>
    </row>
    <row r="12501" spans="49:50" x14ac:dyDescent="0.25">
      <c r="AW12501" s="310"/>
      <c r="AX12501" s="310"/>
    </row>
    <row r="12503" spans="49:50" x14ac:dyDescent="0.25">
      <c r="AW12503" s="310"/>
      <c r="AX12503" s="310"/>
    </row>
    <row r="12505" spans="49:50" x14ac:dyDescent="0.25">
      <c r="AW12505" s="310"/>
      <c r="AX12505" s="310"/>
    </row>
    <row r="12507" spans="49:50" x14ac:dyDescent="0.25">
      <c r="AW12507" s="310"/>
      <c r="AX12507" s="310"/>
    </row>
    <row r="12509" spans="49:50" x14ac:dyDescent="0.25">
      <c r="AW12509" s="310"/>
      <c r="AX12509" s="310"/>
    </row>
    <row r="12511" spans="49:50" x14ac:dyDescent="0.25">
      <c r="AW12511" s="310"/>
      <c r="AX12511" s="310"/>
    </row>
    <row r="12513" spans="49:50" x14ac:dyDescent="0.25">
      <c r="AW12513" s="310"/>
      <c r="AX12513" s="310"/>
    </row>
    <row r="12515" spans="49:50" x14ac:dyDescent="0.25">
      <c r="AW12515" s="310"/>
      <c r="AX12515" s="310"/>
    </row>
    <row r="12517" spans="49:50" x14ac:dyDescent="0.25">
      <c r="AW12517" s="310"/>
      <c r="AX12517" s="310"/>
    </row>
    <row r="12519" spans="49:50" x14ac:dyDescent="0.25">
      <c r="AW12519" s="310"/>
      <c r="AX12519" s="310"/>
    </row>
    <row r="12521" spans="49:50" x14ac:dyDescent="0.25">
      <c r="AW12521" s="310"/>
      <c r="AX12521" s="310"/>
    </row>
    <row r="12523" spans="49:50" x14ac:dyDescent="0.25">
      <c r="AW12523" s="310"/>
      <c r="AX12523" s="310"/>
    </row>
    <row r="12525" spans="49:50" x14ac:dyDescent="0.25">
      <c r="AW12525" s="310"/>
      <c r="AX12525" s="310"/>
    </row>
    <row r="12527" spans="49:50" x14ac:dyDescent="0.25">
      <c r="AW12527" s="310"/>
      <c r="AX12527" s="310"/>
    </row>
    <row r="12529" spans="49:50" x14ac:dyDescent="0.25">
      <c r="AW12529" s="310"/>
      <c r="AX12529" s="310"/>
    </row>
    <row r="12531" spans="49:50" x14ac:dyDescent="0.25">
      <c r="AW12531" s="310"/>
      <c r="AX12531" s="310"/>
    </row>
    <row r="12533" spans="49:50" x14ac:dyDescent="0.25">
      <c r="AW12533" s="310"/>
      <c r="AX12533" s="310"/>
    </row>
    <row r="12535" spans="49:50" x14ac:dyDescent="0.25">
      <c r="AW12535" s="310"/>
      <c r="AX12535" s="310"/>
    </row>
    <row r="12537" spans="49:50" x14ac:dyDescent="0.25">
      <c r="AW12537" s="310"/>
      <c r="AX12537" s="310"/>
    </row>
    <row r="12539" spans="49:50" x14ac:dyDescent="0.25">
      <c r="AW12539" s="310"/>
      <c r="AX12539" s="310"/>
    </row>
    <row r="12541" spans="49:50" x14ac:dyDescent="0.25">
      <c r="AW12541" s="310"/>
      <c r="AX12541" s="310"/>
    </row>
    <row r="12543" spans="49:50" x14ac:dyDescent="0.25">
      <c r="AW12543" s="310"/>
      <c r="AX12543" s="310"/>
    </row>
    <row r="12545" spans="49:50" x14ac:dyDescent="0.25">
      <c r="AW12545" s="310"/>
      <c r="AX12545" s="310"/>
    </row>
    <row r="12547" spans="49:50" x14ac:dyDescent="0.25">
      <c r="AW12547" s="310"/>
      <c r="AX12547" s="310"/>
    </row>
    <row r="12549" spans="49:50" x14ac:dyDescent="0.25">
      <c r="AW12549" s="310"/>
      <c r="AX12549" s="310"/>
    </row>
    <row r="12551" spans="49:50" x14ac:dyDescent="0.25">
      <c r="AW12551" s="310"/>
      <c r="AX12551" s="310"/>
    </row>
    <row r="12553" spans="49:50" x14ac:dyDescent="0.25">
      <c r="AW12553" s="310"/>
      <c r="AX12553" s="310"/>
    </row>
    <row r="12555" spans="49:50" x14ac:dyDescent="0.25">
      <c r="AW12555" s="310"/>
      <c r="AX12555" s="310"/>
    </row>
    <row r="12557" spans="49:50" x14ac:dyDescent="0.25">
      <c r="AW12557" s="310"/>
      <c r="AX12557" s="310"/>
    </row>
    <row r="12559" spans="49:50" x14ac:dyDescent="0.25">
      <c r="AW12559" s="310"/>
      <c r="AX12559" s="310"/>
    </row>
    <row r="12561" spans="49:50" x14ac:dyDescent="0.25">
      <c r="AW12561" s="310"/>
      <c r="AX12561" s="310"/>
    </row>
    <row r="12563" spans="49:50" x14ac:dyDescent="0.25">
      <c r="AW12563" s="310"/>
      <c r="AX12563" s="310"/>
    </row>
    <row r="12565" spans="49:50" x14ac:dyDescent="0.25">
      <c r="AW12565" s="310"/>
      <c r="AX12565" s="310"/>
    </row>
    <row r="12567" spans="49:50" x14ac:dyDescent="0.25">
      <c r="AW12567" s="310"/>
      <c r="AX12567" s="310"/>
    </row>
    <row r="12569" spans="49:50" x14ac:dyDescent="0.25">
      <c r="AW12569" s="310"/>
      <c r="AX12569" s="310"/>
    </row>
    <row r="12571" spans="49:50" x14ac:dyDescent="0.25">
      <c r="AW12571" s="310"/>
      <c r="AX12571" s="310"/>
    </row>
    <row r="12573" spans="49:50" x14ac:dyDescent="0.25">
      <c r="AW12573" s="310"/>
      <c r="AX12573" s="310"/>
    </row>
    <row r="12575" spans="49:50" x14ac:dyDescent="0.25">
      <c r="AW12575" s="310"/>
      <c r="AX12575" s="310"/>
    </row>
    <row r="12577" spans="49:50" x14ac:dyDescent="0.25">
      <c r="AW12577" s="310"/>
      <c r="AX12577" s="310"/>
    </row>
    <row r="12579" spans="49:50" x14ac:dyDescent="0.25">
      <c r="AW12579" s="310"/>
      <c r="AX12579" s="310"/>
    </row>
    <row r="12581" spans="49:50" x14ac:dyDescent="0.25">
      <c r="AW12581" s="310"/>
      <c r="AX12581" s="310"/>
    </row>
    <row r="12583" spans="49:50" x14ac:dyDescent="0.25">
      <c r="AW12583" s="310"/>
      <c r="AX12583" s="310"/>
    </row>
    <row r="12585" spans="49:50" x14ac:dyDescent="0.25">
      <c r="AW12585" s="310"/>
      <c r="AX12585" s="310"/>
    </row>
    <row r="12587" spans="49:50" x14ac:dyDescent="0.25">
      <c r="AW12587" s="310"/>
      <c r="AX12587" s="310"/>
    </row>
    <row r="12589" spans="49:50" x14ac:dyDescent="0.25">
      <c r="AW12589" s="310"/>
      <c r="AX12589" s="310"/>
    </row>
    <row r="12591" spans="49:50" x14ac:dyDescent="0.25">
      <c r="AW12591" s="310"/>
      <c r="AX12591" s="310"/>
    </row>
    <row r="12593" spans="49:50" x14ac:dyDescent="0.25">
      <c r="AW12593" s="310"/>
      <c r="AX12593" s="310"/>
    </row>
    <row r="12595" spans="49:50" x14ac:dyDescent="0.25">
      <c r="AW12595" s="310"/>
      <c r="AX12595" s="310"/>
    </row>
    <row r="12597" spans="49:50" x14ac:dyDescent="0.25">
      <c r="AW12597" s="310"/>
      <c r="AX12597" s="310"/>
    </row>
    <row r="12599" spans="49:50" x14ac:dyDescent="0.25">
      <c r="AW12599" s="310"/>
      <c r="AX12599" s="310"/>
    </row>
    <row r="12601" spans="49:50" x14ac:dyDescent="0.25">
      <c r="AW12601" s="310"/>
      <c r="AX12601" s="310"/>
    </row>
    <row r="12603" spans="49:50" x14ac:dyDescent="0.25">
      <c r="AW12603" s="310"/>
      <c r="AX12603" s="310"/>
    </row>
    <row r="12605" spans="49:50" x14ac:dyDescent="0.25">
      <c r="AW12605" s="310"/>
      <c r="AX12605" s="310"/>
    </row>
    <row r="12607" spans="49:50" x14ac:dyDescent="0.25">
      <c r="AW12607" s="310"/>
      <c r="AX12607" s="310"/>
    </row>
    <row r="12609" spans="49:50" x14ac:dyDescent="0.25">
      <c r="AW12609" s="310"/>
      <c r="AX12609" s="310"/>
    </row>
    <row r="12611" spans="49:50" x14ac:dyDescent="0.25">
      <c r="AW12611" s="310"/>
      <c r="AX12611" s="310"/>
    </row>
    <row r="12613" spans="49:50" x14ac:dyDescent="0.25">
      <c r="AW12613" s="310"/>
      <c r="AX12613" s="310"/>
    </row>
    <row r="12615" spans="49:50" x14ac:dyDescent="0.25">
      <c r="AW12615" s="310"/>
      <c r="AX12615" s="310"/>
    </row>
    <row r="12617" spans="49:50" x14ac:dyDescent="0.25">
      <c r="AW12617" s="310"/>
      <c r="AX12617" s="310"/>
    </row>
    <row r="12619" spans="49:50" x14ac:dyDescent="0.25">
      <c r="AW12619" s="310"/>
      <c r="AX12619" s="310"/>
    </row>
    <row r="12621" spans="49:50" x14ac:dyDescent="0.25">
      <c r="AW12621" s="310"/>
      <c r="AX12621" s="310"/>
    </row>
    <row r="12623" spans="49:50" x14ac:dyDescent="0.25">
      <c r="AW12623" s="310"/>
      <c r="AX12623" s="310"/>
    </row>
    <row r="12625" spans="49:50" x14ac:dyDescent="0.25">
      <c r="AW12625" s="310"/>
      <c r="AX12625" s="310"/>
    </row>
    <row r="12627" spans="49:50" x14ac:dyDescent="0.25">
      <c r="AW12627" s="310"/>
      <c r="AX12627" s="310"/>
    </row>
    <row r="12629" spans="49:50" x14ac:dyDescent="0.25">
      <c r="AW12629" s="310"/>
      <c r="AX12629" s="310"/>
    </row>
    <row r="12631" spans="49:50" x14ac:dyDescent="0.25">
      <c r="AW12631" s="310"/>
      <c r="AX12631" s="310"/>
    </row>
    <row r="12633" spans="49:50" x14ac:dyDescent="0.25">
      <c r="AW12633" s="310"/>
      <c r="AX12633" s="310"/>
    </row>
    <row r="12635" spans="49:50" x14ac:dyDescent="0.25">
      <c r="AW12635" s="310"/>
      <c r="AX12635" s="310"/>
    </row>
    <row r="12637" spans="49:50" x14ac:dyDescent="0.25">
      <c r="AW12637" s="310"/>
      <c r="AX12637" s="310"/>
    </row>
    <row r="12639" spans="49:50" x14ac:dyDescent="0.25">
      <c r="AW12639" s="310"/>
      <c r="AX12639" s="310"/>
    </row>
    <row r="12641" spans="49:50" x14ac:dyDescent="0.25">
      <c r="AW12641" s="310"/>
      <c r="AX12641" s="310"/>
    </row>
    <row r="12643" spans="49:50" x14ac:dyDescent="0.25">
      <c r="AW12643" s="310"/>
      <c r="AX12643" s="310"/>
    </row>
    <row r="12645" spans="49:50" x14ac:dyDescent="0.25">
      <c r="AW12645" s="310"/>
      <c r="AX12645" s="310"/>
    </row>
    <row r="12647" spans="49:50" x14ac:dyDescent="0.25">
      <c r="AW12647" s="310"/>
      <c r="AX12647" s="310"/>
    </row>
    <row r="12649" spans="49:50" x14ac:dyDescent="0.25">
      <c r="AW12649" s="310"/>
      <c r="AX12649" s="310"/>
    </row>
    <row r="12651" spans="49:50" x14ac:dyDescent="0.25">
      <c r="AW12651" s="310"/>
      <c r="AX12651" s="310"/>
    </row>
    <row r="12653" spans="49:50" x14ac:dyDescent="0.25">
      <c r="AW12653" s="310"/>
      <c r="AX12653" s="310"/>
    </row>
    <row r="12655" spans="49:50" x14ac:dyDescent="0.25">
      <c r="AW12655" s="310"/>
      <c r="AX12655" s="310"/>
    </row>
    <row r="12657" spans="49:50" x14ac:dyDescent="0.25">
      <c r="AW12657" s="310"/>
      <c r="AX12657" s="310"/>
    </row>
    <row r="12659" spans="49:50" x14ac:dyDescent="0.25">
      <c r="AW12659" s="310"/>
      <c r="AX12659" s="310"/>
    </row>
    <row r="12661" spans="49:50" x14ac:dyDescent="0.25">
      <c r="AW12661" s="310"/>
      <c r="AX12661" s="310"/>
    </row>
    <row r="12663" spans="49:50" x14ac:dyDescent="0.25">
      <c r="AW12663" s="310"/>
      <c r="AX12663" s="310"/>
    </row>
    <row r="12665" spans="49:50" x14ac:dyDescent="0.25">
      <c r="AW12665" s="310"/>
      <c r="AX12665" s="310"/>
    </row>
    <row r="12667" spans="49:50" x14ac:dyDescent="0.25">
      <c r="AW12667" s="310"/>
      <c r="AX12667" s="310"/>
    </row>
    <row r="12669" spans="49:50" x14ac:dyDescent="0.25">
      <c r="AW12669" s="310"/>
      <c r="AX12669" s="310"/>
    </row>
    <row r="12671" spans="49:50" x14ac:dyDescent="0.25">
      <c r="AW12671" s="310"/>
      <c r="AX12671" s="310"/>
    </row>
    <row r="12673" spans="49:50" x14ac:dyDescent="0.25">
      <c r="AW12673" s="310"/>
      <c r="AX12673" s="310"/>
    </row>
    <row r="12675" spans="49:50" x14ac:dyDescent="0.25">
      <c r="AW12675" s="310"/>
      <c r="AX12675" s="310"/>
    </row>
    <row r="12677" spans="49:50" x14ac:dyDescent="0.25">
      <c r="AW12677" s="310"/>
      <c r="AX12677" s="310"/>
    </row>
    <row r="12679" spans="49:50" x14ac:dyDescent="0.25">
      <c r="AW12679" s="310"/>
      <c r="AX12679" s="310"/>
    </row>
    <row r="12681" spans="49:50" x14ac:dyDescent="0.25">
      <c r="AW12681" s="310"/>
      <c r="AX12681" s="310"/>
    </row>
    <row r="12683" spans="49:50" x14ac:dyDescent="0.25">
      <c r="AW12683" s="310"/>
      <c r="AX12683" s="310"/>
    </row>
    <row r="12685" spans="49:50" x14ac:dyDescent="0.25">
      <c r="AW12685" s="310"/>
      <c r="AX12685" s="310"/>
    </row>
    <row r="12687" spans="49:50" x14ac:dyDescent="0.25">
      <c r="AW12687" s="310"/>
      <c r="AX12687" s="310"/>
    </row>
    <row r="12689" spans="49:50" x14ac:dyDescent="0.25">
      <c r="AW12689" s="310"/>
      <c r="AX12689" s="310"/>
    </row>
    <row r="12691" spans="49:50" x14ac:dyDescent="0.25">
      <c r="AW12691" s="310"/>
      <c r="AX12691" s="310"/>
    </row>
    <row r="12693" spans="49:50" x14ac:dyDescent="0.25">
      <c r="AW12693" s="310"/>
      <c r="AX12693" s="310"/>
    </row>
    <row r="12696" spans="49:50" x14ac:dyDescent="0.25">
      <c r="AW12696" s="310"/>
      <c r="AX12696" s="310"/>
    </row>
    <row r="12698" spans="49:50" x14ac:dyDescent="0.25">
      <c r="AW12698" s="310"/>
      <c r="AX12698" s="310"/>
    </row>
    <row r="12700" spans="49:50" x14ac:dyDescent="0.25">
      <c r="AW12700" s="310"/>
      <c r="AX12700" s="310"/>
    </row>
    <row r="12702" spans="49:50" x14ac:dyDescent="0.25">
      <c r="AW12702" s="310"/>
      <c r="AX12702" s="310"/>
    </row>
    <row r="12704" spans="49:50" x14ac:dyDescent="0.25">
      <c r="AW12704" s="310"/>
      <c r="AX12704" s="310"/>
    </row>
    <row r="12706" spans="49:50" x14ac:dyDescent="0.25">
      <c r="AW12706" s="310"/>
      <c r="AX12706" s="310"/>
    </row>
    <row r="12708" spans="49:50" x14ac:dyDescent="0.25">
      <c r="AW12708" s="310"/>
      <c r="AX12708" s="310"/>
    </row>
    <row r="12710" spans="49:50" x14ac:dyDescent="0.25">
      <c r="AW12710" s="310"/>
      <c r="AX12710" s="310"/>
    </row>
    <row r="12712" spans="49:50" x14ac:dyDescent="0.25">
      <c r="AW12712" s="310"/>
      <c r="AX12712" s="310"/>
    </row>
    <row r="12714" spans="49:50" x14ac:dyDescent="0.25">
      <c r="AW12714" s="310"/>
      <c r="AX12714" s="310"/>
    </row>
    <row r="12716" spans="49:50" x14ac:dyDescent="0.25">
      <c r="AW12716" s="310"/>
      <c r="AX12716" s="310"/>
    </row>
    <row r="12718" spans="49:50" x14ac:dyDescent="0.25">
      <c r="AW12718" s="310"/>
      <c r="AX12718" s="310"/>
    </row>
    <row r="12720" spans="49:50" x14ac:dyDescent="0.25">
      <c r="AW12720" s="310"/>
      <c r="AX12720" s="310"/>
    </row>
    <row r="12722" spans="49:50" x14ac:dyDescent="0.25">
      <c r="AW12722" s="310"/>
      <c r="AX12722" s="310"/>
    </row>
    <row r="12724" spans="49:50" x14ac:dyDescent="0.25">
      <c r="AW12724" s="310"/>
      <c r="AX12724" s="310"/>
    </row>
    <row r="12726" spans="49:50" x14ac:dyDescent="0.25">
      <c r="AW12726" s="310"/>
      <c r="AX12726" s="310"/>
    </row>
    <row r="12728" spans="49:50" x14ac:dyDescent="0.25">
      <c r="AW12728" s="310"/>
      <c r="AX12728" s="310"/>
    </row>
    <row r="12730" spans="49:50" x14ac:dyDescent="0.25">
      <c r="AW12730" s="310"/>
      <c r="AX12730" s="310"/>
    </row>
    <row r="12732" spans="49:50" x14ac:dyDescent="0.25">
      <c r="AW12732" s="310"/>
      <c r="AX12732" s="310"/>
    </row>
    <row r="12734" spans="49:50" x14ac:dyDescent="0.25">
      <c r="AW12734" s="310"/>
      <c r="AX12734" s="310"/>
    </row>
    <row r="12736" spans="49:50" x14ac:dyDescent="0.25">
      <c r="AW12736" s="310"/>
      <c r="AX12736" s="310"/>
    </row>
    <row r="12738" spans="49:50" x14ac:dyDescent="0.25">
      <c r="AW12738" s="310"/>
      <c r="AX12738" s="310"/>
    </row>
    <row r="12740" spans="49:50" x14ac:dyDescent="0.25">
      <c r="AW12740" s="310"/>
      <c r="AX12740" s="310"/>
    </row>
    <row r="12742" spans="49:50" x14ac:dyDescent="0.25">
      <c r="AW12742" s="310"/>
      <c r="AX12742" s="310"/>
    </row>
    <row r="12744" spans="49:50" x14ac:dyDescent="0.25">
      <c r="AW12744" s="310"/>
      <c r="AX12744" s="310"/>
    </row>
    <row r="12746" spans="49:50" x14ac:dyDescent="0.25">
      <c r="AW12746" s="310"/>
      <c r="AX12746" s="310"/>
    </row>
    <row r="12748" spans="49:50" x14ac:dyDescent="0.25">
      <c r="AW12748" s="310"/>
      <c r="AX12748" s="310"/>
    </row>
    <row r="12750" spans="49:50" x14ac:dyDescent="0.25">
      <c r="AW12750" s="310"/>
      <c r="AX12750" s="310"/>
    </row>
    <row r="12752" spans="49:50" x14ac:dyDescent="0.25">
      <c r="AW12752" s="310"/>
      <c r="AX12752" s="310"/>
    </row>
    <row r="12754" spans="49:50" x14ac:dyDescent="0.25">
      <c r="AW12754" s="310"/>
      <c r="AX12754" s="310"/>
    </row>
    <row r="12756" spans="49:50" x14ac:dyDescent="0.25">
      <c r="AW12756" s="310"/>
      <c r="AX12756" s="310"/>
    </row>
    <row r="12758" spans="49:50" x14ac:dyDescent="0.25">
      <c r="AW12758" s="310"/>
      <c r="AX12758" s="310"/>
    </row>
    <row r="12760" spans="49:50" x14ac:dyDescent="0.25">
      <c r="AW12760" s="310"/>
      <c r="AX12760" s="310"/>
    </row>
    <row r="12762" spans="49:50" x14ac:dyDescent="0.25">
      <c r="AW12762" s="310"/>
      <c r="AX12762" s="310"/>
    </row>
    <row r="12764" spans="49:50" x14ac:dyDescent="0.25">
      <c r="AW12764" s="310"/>
      <c r="AX12764" s="310"/>
    </row>
    <row r="12766" spans="49:50" x14ac:dyDescent="0.25">
      <c r="AW12766" s="310"/>
      <c r="AX12766" s="310"/>
    </row>
    <row r="12768" spans="49:50" x14ac:dyDescent="0.25">
      <c r="AW12768" s="310"/>
      <c r="AX12768" s="310"/>
    </row>
    <row r="12770" spans="49:50" x14ac:dyDescent="0.25">
      <c r="AW12770" s="310"/>
      <c r="AX12770" s="310"/>
    </row>
    <row r="12772" spans="49:50" x14ac:dyDescent="0.25">
      <c r="AW12772" s="310"/>
      <c r="AX12772" s="310"/>
    </row>
    <row r="12774" spans="49:50" x14ac:dyDescent="0.25">
      <c r="AW12774" s="310"/>
      <c r="AX12774" s="310"/>
    </row>
    <row r="12776" spans="49:50" x14ac:dyDescent="0.25">
      <c r="AW12776" s="310"/>
      <c r="AX12776" s="310"/>
    </row>
    <row r="12778" spans="49:50" x14ac:dyDescent="0.25">
      <c r="AW12778" s="310"/>
      <c r="AX12778" s="310"/>
    </row>
    <row r="12780" spans="49:50" x14ac:dyDescent="0.25">
      <c r="AW12780" s="310"/>
      <c r="AX12780" s="310"/>
    </row>
    <row r="12782" spans="49:50" x14ac:dyDescent="0.25">
      <c r="AW12782" s="310"/>
      <c r="AX12782" s="310"/>
    </row>
    <row r="12784" spans="49:50" x14ac:dyDescent="0.25">
      <c r="AW12784" s="310"/>
      <c r="AX12784" s="310"/>
    </row>
    <row r="12786" spans="49:50" x14ac:dyDescent="0.25">
      <c r="AW12786" s="310"/>
      <c r="AX12786" s="310"/>
    </row>
    <row r="12788" spans="49:50" x14ac:dyDescent="0.25">
      <c r="AW12788" s="310"/>
      <c r="AX12788" s="310"/>
    </row>
    <row r="12790" spans="49:50" x14ac:dyDescent="0.25">
      <c r="AW12790" s="310"/>
      <c r="AX12790" s="310"/>
    </row>
    <row r="12792" spans="49:50" x14ac:dyDescent="0.25">
      <c r="AW12792" s="310"/>
      <c r="AX12792" s="310"/>
    </row>
    <row r="12794" spans="49:50" x14ac:dyDescent="0.25">
      <c r="AW12794" s="310"/>
      <c r="AX12794" s="310"/>
    </row>
    <row r="12796" spans="49:50" x14ac:dyDescent="0.25">
      <c r="AW12796" s="310"/>
      <c r="AX12796" s="310"/>
    </row>
    <row r="12798" spans="49:50" x14ac:dyDescent="0.25">
      <c r="AW12798" s="310"/>
      <c r="AX12798" s="310"/>
    </row>
    <row r="12800" spans="49:50" x14ac:dyDescent="0.25">
      <c r="AW12800" s="310"/>
      <c r="AX12800" s="310"/>
    </row>
    <row r="12802" spans="49:50" x14ac:dyDescent="0.25">
      <c r="AW12802" s="310"/>
      <c r="AX12802" s="310"/>
    </row>
    <row r="12804" spans="49:50" x14ac:dyDescent="0.25">
      <c r="AW12804" s="310"/>
      <c r="AX12804" s="310"/>
    </row>
    <row r="12806" spans="49:50" x14ac:dyDescent="0.25">
      <c r="AW12806" s="310"/>
      <c r="AX12806" s="310"/>
    </row>
    <row r="12808" spans="49:50" x14ac:dyDescent="0.25">
      <c r="AW12808" s="310"/>
      <c r="AX12808" s="310"/>
    </row>
    <row r="12810" spans="49:50" x14ac:dyDescent="0.25">
      <c r="AW12810" s="310"/>
      <c r="AX12810" s="310"/>
    </row>
    <row r="12812" spans="49:50" x14ac:dyDescent="0.25">
      <c r="AW12812" s="310"/>
      <c r="AX12812" s="310"/>
    </row>
    <row r="12814" spans="49:50" x14ac:dyDescent="0.25">
      <c r="AW12814" s="310"/>
      <c r="AX12814" s="310"/>
    </row>
    <row r="12816" spans="49:50" x14ac:dyDescent="0.25">
      <c r="AW12816" s="310"/>
      <c r="AX12816" s="310"/>
    </row>
    <row r="12818" spans="49:50" x14ac:dyDescent="0.25">
      <c r="AW12818" s="310"/>
      <c r="AX12818" s="310"/>
    </row>
    <row r="12820" spans="49:50" x14ac:dyDescent="0.25">
      <c r="AW12820" s="310"/>
      <c r="AX12820" s="310"/>
    </row>
    <row r="12822" spans="49:50" x14ac:dyDescent="0.25">
      <c r="AW12822" s="310"/>
      <c r="AX12822" s="310"/>
    </row>
    <row r="12824" spans="49:50" x14ac:dyDescent="0.25">
      <c r="AW12824" s="310"/>
      <c r="AX12824" s="310"/>
    </row>
    <row r="12826" spans="49:50" x14ac:dyDescent="0.25">
      <c r="AW12826" s="310"/>
      <c r="AX12826" s="310"/>
    </row>
    <row r="12828" spans="49:50" x14ac:dyDescent="0.25">
      <c r="AW12828" s="310"/>
      <c r="AX12828" s="310"/>
    </row>
    <row r="12830" spans="49:50" x14ac:dyDescent="0.25">
      <c r="AW12830" s="310"/>
      <c r="AX12830" s="310"/>
    </row>
    <row r="12832" spans="49:50" x14ac:dyDescent="0.25">
      <c r="AW12832" s="310"/>
      <c r="AX12832" s="310"/>
    </row>
    <row r="12834" spans="49:50" x14ac:dyDescent="0.25">
      <c r="AW12834" s="310"/>
      <c r="AX12834" s="310"/>
    </row>
    <row r="12836" spans="49:50" x14ac:dyDescent="0.25">
      <c r="AW12836" s="310"/>
      <c r="AX12836" s="310"/>
    </row>
    <row r="12838" spans="49:50" x14ac:dyDescent="0.25">
      <c r="AW12838" s="310"/>
      <c r="AX12838" s="310"/>
    </row>
    <row r="12840" spans="49:50" x14ac:dyDescent="0.25">
      <c r="AW12840" s="310"/>
      <c r="AX12840" s="310"/>
    </row>
    <row r="12842" spans="49:50" x14ac:dyDescent="0.25">
      <c r="AW12842" s="310"/>
      <c r="AX12842" s="310"/>
    </row>
    <row r="12844" spans="49:50" x14ac:dyDescent="0.25">
      <c r="AW12844" s="310"/>
      <c r="AX12844" s="310"/>
    </row>
    <row r="12846" spans="49:50" x14ac:dyDescent="0.25">
      <c r="AW12846" s="310"/>
      <c r="AX12846" s="310"/>
    </row>
    <row r="12848" spans="49:50" x14ac:dyDescent="0.25">
      <c r="AW12848" s="310"/>
      <c r="AX12848" s="310"/>
    </row>
    <row r="12850" spans="49:50" x14ac:dyDescent="0.25">
      <c r="AW12850" s="310"/>
      <c r="AX12850" s="310"/>
    </row>
    <row r="12852" spans="49:50" x14ac:dyDescent="0.25">
      <c r="AW12852" s="310"/>
      <c r="AX12852" s="310"/>
    </row>
    <row r="12854" spans="49:50" x14ac:dyDescent="0.25">
      <c r="AW12854" s="310"/>
      <c r="AX12854" s="310"/>
    </row>
    <row r="12856" spans="49:50" x14ac:dyDescent="0.25">
      <c r="AW12856" s="310"/>
      <c r="AX12856" s="310"/>
    </row>
    <row r="12858" spans="49:50" x14ac:dyDescent="0.25">
      <c r="AW12858" s="310"/>
      <c r="AX12858" s="310"/>
    </row>
    <row r="12860" spans="49:50" x14ac:dyDescent="0.25">
      <c r="AW12860" s="310"/>
      <c r="AX12860" s="310"/>
    </row>
    <row r="12862" spans="49:50" x14ac:dyDescent="0.25">
      <c r="AW12862" s="310"/>
      <c r="AX12862" s="310"/>
    </row>
    <row r="12864" spans="49:50" x14ac:dyDescent="0.25">
      <c r="AW12864" s="310"/>
      <c r="AX12864" s="310"/>
    </row>
    <row r="12866" spans="49:50" x14ac:dyDescent="0.25">
      <c r="AW12866" s="310"/>
      <c r="AX12866" s="310"/>
    </row>
    <row r="12868" spans="49:50" x14ac:dyDescent="0.25">
      <c r="AW12868" s="310"/>
      <c r="AX12868" s="310"/>
    </row>
    <row r="12870" spans="49:50" x14ac:dyDescent="0.25">
      <c r="AW12870" s="310"/>
      <c r="AX12870" s="310"/>
    </row>
    <row r="12872" spans="49:50" x14ac:dyDescent="0.25">
      <c r="AW12872" s="310"/>
      <c r="AX12872" s="310"/>
    </row>
    <row r="12874" spans="49:50" x14ac:dyDescent="0.25">
      <c r="AW12874" s="310"/>
      <c r="AX12874" s="310"/>
    </row>
    <row r="12876" spans="49:50" x14ac:dyDescent="0.25">
      <c r="AW12876" s="310"/>
      <c r="AX12876" s="310"/>
    </row>
    <row r="12878" spans="49:50" x14ac:dyDescent="0.25">
      <c r="AW12878" s="310"/>
      <c r="AX12878" s="310"/>
    </row>
    <row r="12880" spans="49:50" x14ac:dyDescent="0.25">
      <c r="AW12880" s="310"/>
      <c r="AX12880" s="310"/>
    </row>
    <row r="12882" spans="49:50" x14ac:dyDescent="0.25">
      <c r="AW12882" s="310"/>
      <c r="AX12882" s="310"/>
    </row>
    <row r="12884" spans="49:50" x14ac:dyDescent="0.25">
      <c r="AW12884" s="310"/>
      <c r="AX12884" s="310"/>
    </row>
    <row r="12886" spans="49:50" x14ac:dyDescent="0.25">
      <c r="AW12886" s="310"/>
      <c r="AX12886" s="310"/>
    </row>
    <row r="12888" spans="49:50" x14ac:dyDescent="0.25">
      <c r="AW12888" s="310"/>
      <c r="AX12888" s="310"/>
    </row>
    <row r="12890" spans="49:50" x14ac:dyDescent="0.25">
      <c r="AW12890" s="310"/>
      <c r="AX12890" s="310"/>
    </row>
    <row r="12892" spans="49:50" x14ac:dyDescent="0.25">
      <c r="AW12892" s="310"/>
      <c r="AX12892" s="310"/>
    </row>
    <row r="12894" spans="49:50" x14ac:dyDescent="0.25">
      <c r="AW12894" s="310"/>
      <c r="AX12894" s="310"/>
    </row>
    <row r="12896" spans="49:50" x14ac:dyDescent="0.25">
      <c r="AW12896" s="310"/>
      <c r="AX12896" s="310"/>
    </row>
    <row r="12898" spans="49:50" x14ac:dyDescent="0.25">
      <c r="AW12898" s="310"/>
      <c r="AX12898" s="310"/>
    </row>
    <row r="12900" spans="49:50" x14ac:dyDescent="0.25">
      <c r="AW12900" s="310"/>
      <c r="AX12900" s="310"/>
    </row>
    <row r="12902" spans="49:50" x14ac:dyDescent="0.25">
      <c r="AW12902" s="310"/>
      <c r="AX12902" s="310"/>
    </row>
    <row r="12904" spans="49:50" x14ac:dyDescent="0.25">
      <c r="AW12904" s="310"/>
      <c r="AX12904" s="310"/>
    </row>
    <row r="12906" spans="49:50" x14ac:dyDescent="0.25">
      <c r="AW12906" s="310"/>
      <c r="AX12906" s="310"/>
    </row>
    <row r="12908" spans="49:50" x14ac:dyDescent="0.25">
      <c r="AW12908" s="310"/>
      <c r="AX12908" s="310"/>
    </row>
    <row r="12910" spans="49:50" x14ac:dyDescent="0.25">
      <c r="AW12910" s="310"/>
      <c r="AX12910" s="310"/>
    </row>
    <row r="12912" spans="49:50" x14ac:dyDescent="0.25">
      <c r="AW12912" s="310"/>
      <c r="AX12912" s="310"/>
    </row>
    <row r="12914" spans="49:50" x14ac:dyDescent="0.25">
      <c r="AW12914" s="310"/>
      <c r="AX12914" s="310"/>
    </row>
    <row r="12916" spans="49:50" x14ac:dyDescent="0.25">
      <c r="AW12916" s="310"/>
      <c r="AX12916" s="310"/>
    </row>
    <row r="12918" spans="49:50" x14ac:dyDescent="0.25">
      <c r="AW12918" s="310"/>
      <c r="AX12918" s="310"/>
    </row>
    <row r="12920" spans="49:50" x14ac:dyDescent="0.25">
      <c r="AW12920" s="310"/>
      <c r="AX12920" s="310"/>
    </row>
    <row r="12922" spans="49:50" x14ac:dyDescent="0.25">
      <c r="AW12922" s="310"/>
      <c r="AX12922" s="310"/>
    </row>
    <row r="12924" spans="49:50" x14ac:dyDescent="0.25">
      <c r="AW12924" s="310"/>
      <c r="AX12924" s="310"/>
    </row>
    <row r="12926" spans="49:50" x14ac:dyDescent="0.25">
      <c r="AW12926" s="310"/>
      <c r="AX12926" s="310"/>
    </row>
    <row r="12928" spans="49:50" x14ac:dyDescent="0.25">
      <c r="AW12928" s="310"/>
      <c r="AX12928" s="310"/>
    </row>
    <row r="12930" spans="49:50" x14ac:dyDescent="0.25">
      <c r="AW12930" s="310"/>
      <c r="AX12930" s="310"/>
    </row>
    <row r="12932" spans="49:50" x14ac:dyDescent="0.25">
      <c r="AW12932" s="310"/>
      <c r="AX12932" s="310"/>
    </row>
    <row r="12934" spans="49:50" x14ac:dyDescent="0.25">
      <c r="AW12934" s="310"/>
      <c r="AX12934" s="310"/>
    </row>
    <row r="12936" spans="49:50" x14ac:dyDescent="0.25">
      <c r="AW12936" s="310"/>
      <c r="AX12936" s="310"/>
    </row>
    <row r="12938" spans="49:50" x14ac:dyDescent="0.25">
      <c r="AW12938" s="310"/>
      <c r="AX12938" s="310"/>
    </row>
    <row r="12940" spans="49:50" x14ac:dyDescent="0.25">
      <c r="AW12940" s="310"/>
      <c r="AX12940" s="310"/>
    </row>
    <row r="12942" spans="49:50" x14ac:dyDescent="0.25">
      <c r="AW12942" s="310"/>
      <c r="AX12942" s="310"/>
    </row>
    <row r="12944" spans="49:50" x14ac:dyDescent="0.25">
      <c r="AW12944" s="310"/>
      <c r="AX12944" s="310"/>
    </row>
    <row r="12946" spans="49:50" x14ac:dyDescent="0.25">
      <c r="AW12946" s="310"/>
      <c r="AX12946" s="310"/>
    </row>
    <row r="12948" spans="49:50" x14ac:dyDescent="0.25">
      <c r="AW12948" s="310"/>
      <c r="AX12948" s="310"/>
    </row>
    <row r="12950" spans="49:50" x14ac:dyDescent="0.25">
      <c r="AW12950" s="310"/>
      <c r="AX12950" s="310"/>
    </row>
    <row r="12952" spans="49:50" x14ac:dyDescent="0.25">
      <c r="AW12952" s="310"/>
      <c r="AX12952" s="310"/>
    </row>
    <row r="12954" spans="49:50" x14ac:dyDescent="0.25">
      <c r="AW12954" s="310"/>
      <c r="AX12954" s="310"/>
    </row>
    <row r="12956" spans="49:50" x14ac:dyDescent="0.25">
      <c r="AW12956" s="310"/>
      <c r="AX12956" s="310"/>
    </row>
    <row r="12958" spans="49:50" x14ac:dyDescent="0.25">
      <c r="AW12958" s="310"/>
      <c r="AX12958" s="310"/>
    </row>
    <row r="12960" spans="49:50" x14ac:dyDescent="0.25">
      <c r="AW12960" s="310"/>
      <c r="AX12960" s="310"/>
    </row>
    <row r="12962" spans="49:50" x14ac:dyDescent="0.25">
      <c r="AW12962" s="310"/>
      <c r="AX12962" s="310"/>
    </row>
    <row r="12964" spans="49:50" x14ac:dyDescent="0.25">
      <c r="AW12964" s="310"/>
      <c r="AX12964" s="310"/>
    </row>
    <row r="12966" spans="49:50" x14ac:dyDescent="0.25">
      <c r="AW12966" s="310"/>
      <c r="AX12966" s="310"/>
    </row>
    <row r="12968" spans="49:50" x14ac:dyDescent="0.25">
      <c r="AW12968" s="310"/>
      <c r="AX12968" s="310"/>
    </row>
    <row r="12970" spans="49:50" x14ac:dyDescent="0.25">
      <c r="AW12970" s="310"/>
      <c r="AX12970" s="310"/>
    </row>
    <row r="12972" spans="49:50" x14ac:dyDescent="0.25">
      <c r="AW12972" s="310"/>
      <c r="AX12972" s="310"/>
    </row>
    <row r="12974" spans="49:50" x14ac:dyDescent="0.25">
      <c r="AW12974" s="310"/>
      <c r="AX12974" s="310"/>
    </row>
    <row r="12976" spans="49:50" x14ac:dyDescent="0.25">
      <c r="AW12976" s="310"/>
      <c r="AX12976" s="310"/>
    </row>
    <row r="12978" spans="49:50" x14ac:dyDescent="0.25">
      <c r="AW12978" s="310"/>
      <c r="AX12978" s="310"/>
    </row>
    <row r="12980" spans="49:50" x14ac:dyDescent="0.25">
      <c r="AW12980" s="310"/>
      <c r="AX12980" s="310"/>
    </row>
    <row r="12982" spans="49:50" x14ac:dyDescent="0.25">
      <c r="AW12982" s="310"/>
      <c r="AX12982" s="310"/>
    </row>
    <row r="12984" spans="49:50" x14ac:dyDescent="0.25">
      <c r="AW12984" s="310"/>
      <c r="AX12984" s="310"/>
    </row>
    <row r="12986" spans="49:50" x14ac:dyDescent="0.25">
      <c r="AW12986" s="310"/>
      <c r="AX12986" s="310"/>
    </row>
    <row r="12988" spans="49:50" x14ac:dyDescent="0.25">
      <c r="AW12988" s="310"/>
      <c r="AX12988" s="310"/>
    </row>
    <row r="12990" spans="49:50" x14ac:dyDescent="0.25">
      <c r="AW12990" s="310"/>
      <c r="AX12990" s="310"/>
    </row>
    <row r="12992" spans="49:50" x14ac:dyDescent="0.25">
      <c r="AW12992" s="310"/>
      <c r="AX12992" s="310"/>
    </row>
    <row r="12994" spans="49:50" x14ac:dyDescent="0.25">
      <c r="AW12994" s="310"/>
      <c r="AX12994" s="310"/>
    </row>
    <row r="12996" spans="49:50" x14ac:dyDescent="0.25">
      <c r="AW12996" s="310"/>
      <c r="AX12996" s="310"/>
    </row>
    <row r="12998" spans="49:50" x14ac:dyDescent="0.25">
      <c r="AW12998" s="310"/>
      <c r="AX12998" s="310"/>
    </row>
    <row r="13000" spans="49:50" x14ac:dyDescent="0.25">
      <c r="AW13000" s="310"/>
      <c r="AX13000" s="310"/>
    </row>
    <row r="13002" spans="49:50" x14ac:dyDescent="0.25">
      <c r="AW13002" s="310"/>
      <c r="AX13002" s="310"/>
    </row>
    <row r="13004" spans="49:50" x14ac:dyDescent="0.25">
      <c r="AW13004" s="310"/>
      <c r="AX13004" s="310"/>
    </row>
    <row r="13006" spans="49:50" x14ac:dyDescent="0.25">
      <c r="AW13006" s="310"/>
      <c r="AX13006" s="310"/>
    </row>
    <row r="13008" spans="49:50" x14ac:dyDescent="0.25">
      <c r="AW13008" s="310"/>
      <c r="AX13008" s="310"/>
    </row>
    <row r="13010" spans="49:50" x14ac:dyDescent="0.25">
      <c r="AW13010" s="310"/>
      <c r="AX13010" s="310"/>
    </row>
    <row r="13012" spans="49:50" x14ac:dyDescent="0.25">
      <c r="AW13012" s="310"/>
      <c r="AX13012" s="310"/>
    </row>
    <row r="13014" spans="49:50" x14ac:dyDescent="0.25">
      <c r="AW13014" s="310"/>
      <c r="AX13014" s="310"/>
    </row>
    <row r="13016" spans="49:50" x14ac:dyDescent="0.25">
      <c r="AW13016" s="310"/>
      <c r="AX13016" s="310"/>
    </row>
    <row r="13018" spans="49:50" x14ac:dyDescent="0.25">
      <c r="AW13018" s="310"/>
      <c r="AX13018" s="310"/>
    </row>
    <row r="13020" spans="49:50" x14ac:dyDescent="0.25">
      <c r="AW13020" s="310"/>
      <c r="AX13020" s="310"/>
    </row>
    <row r="13022" spans="49:50" x14ac:dyDescent="0.25">
      <c r="AW13022" s="310"/>
      <c r="AX13022" s="310"/>
    </row>
    <row r="13024" spans="49:50" x14ac:dyDescent="0.25">
      <c r="AW13024" s="310"/>
      <c r="AX13024" s="310"/>
    </row>
    <row r="13026" spans="49:50" x14ac:dyDescent="0.25">
      <c r="AW13026" s="310"/>
      <c r="AX13026" s="310"/>
    </row>
    <row r="13028" spans="49:50" x14ac:dyDescent="0.25">
      <c r="AW13028" s="310"/>
      <c r="AX13028" s="310"/>
    </row>
    <row r="13030" spans="49:50" x14ac:dyDescent="0.25">
      <c r="AW13030" s="310"/>
      <c r="AX13030" s="310"/>
    </row>
    <row r="13032" spans="49:50" x14ac:dyDescent="0.25">
      <c r="AW13032" s="310"/>
      <c r="AX13032" s="310"/>
    </row>
    <row r="13034" spans="49:50" x14ac:dyDescent="0.25">
      <c r="AW13034" s="310"/>
      <c r="AX13034" s="310"/>
    </row>
    <row r="13036" spans="49:50" x14ac:dyDescent="0.25">
      <c r="AW13036" s="310"/>
      <c r="AX13036" s="310"/>
    </row>
    <row r="13038" spans="49:50" x14ac:dyDescent="0.25">
      <c r="AW13038" s="310"/>
      <c r="AX13038" s="310"/>
    </row>
    <row r="13040" spans="49:50" x14ac:dyDescent="0.25">
      <c r="AW13040" s="310"/>
      <c r="AX13040" s="310"/>
    </row>
    <row r="13042" spans="49:50" x14ac:dyDescent="0.25">
      <c r="AW13042" s="310"/>
      <c r="AX13042" s="310"/>
    </row>
    <row r="13044" spans="49:50" x14ac:dyDescent="0.25">
      <c r="AW13044" s="310"/>
      <c r="AX13044" s="310"/>
    </row>
    <row r="13046" spans="49:50" x14ac:dyDescent="0.25">
      <c r="AW13046" s="310"/>
      <c r="AX13046" s="310"/>
    </row>
    <row r="13048" spans="49:50" x14ac:dyDescent="0.25">
      <c r="AW13048" s="310"/>
      <c r="AX13048" s="310"/>
    </row>
    <row r="13050" spans="49:50" x14ac:dyDescent="0.25">
      <c r="AW13050" s="310"/>
      <c r="AX13050" s="310"/>
    </row>
    <row r="13052" spans="49:50" x14ac:dyDescent="0.25">
      <c r="AW13052" s="310"/>
      <c r="AX13052" s="310"/>
    </row>
    <row r="13054" spans="49:50" x14ac:dyDescent="0.25">
      <c r="AW13054" s="310"/>
      <c r="AX13054" s="310"/>
    </row>
    <row r="13056" spans="49:50" x14ac:dyDescent="0.25">
      <c r="AW13056" s="310"/>
      <c r="AX13056" s="310"/>
    </row>
    <row r="13058" spans="49:50" x14ac:dyDescent="0.25">
      <c r="AW13058" s="310"/>
      <c r="AX13058" s="310"/>
    </row>
    <row r="13060" spans="49:50" x14ac:dyDescent="0.25">
      <c r="AW13060" s="310"/>
      <c r="AX13060" s="310"/>
    </row>
    <row r="13062" spans="49:50" x14ac:dyDescent="0.25">
      <c r="AW13062" s="310"/>
      <c r="AX13062" s="310"/>
    </row>
    <row r="13064" spans="49:50" x14ac:dyDescent="0.25">
      <c r="AW13064" s="310"/>
      <c r="AX13064" s="310"/>
    </row>
    <row r="13066" spans="49:50" x14ac:dyDescent="0.25">
      <c r="AW13066" s="310"/>
      <c r="AX13066" s="310"/>
    </row>
    <row r="13068" spans="49:50" x14ac:dyDescent="0.25">
      <c r="AW13068" s="310"/>
      <c r="AX13068" s="310"/>
    </row>
    <row r="13070" spans="49:50" x14ac:dyDescent="0.25">
      <c r="AW13070" s="310"/>
      <c r="AX13070" s="310"/>
    </row>
    <row r="13072" spans="49:50" x14ac:dyDescent="0.25">
      <c r="AW13072" s="310"/>
      <c r="AX13072" s="310"/>
    </row>
    <row r="13074" spans="49:50" x14ac:dyDescent="0.25">
      <c r="AW13074" s="310"/>
      <c r="AX13074" s="310"/>
    </row>
    <row r="13076" spans="49:50" x14ac:dyDescent="0.25">
      <c r="AW13076" s="310"/>
      <c r="AX13076" s="310"/>
    </row>
    <row r="13078" spans="49:50" x14ac:dyDescent="0.25">
      <c r="AW13078" s="310"/>
      <c r="AX13078" s="310"/>
    </row>
    <row r="13080" spans="49:50" x14ac:dyDescent="0.25">
      <c r="AW13080" s="310"/>
      <c r="AX13080" s="310"/>
    </row>
    <row r="13082" spans="49:50" x14ac:dyDescent="0.25">
      <c r="AW13082" s="310"/>
      <c r="AX13082" s="310"/>
    </row>
    <row r="13084" spans="49:50" x14ac:dyDescent="0.25">
      <c r="AW13084" s="310"/>
      <c r="AX13084" s="310"/>
    </row>
    <row r="13086" spans="49:50" x14ac:dyDescent="0.25">
      <c r="AW13086" s="310"/>
      <c r="AX13086" s="310"/>
    </row>
    <row r="13088" spans="49:50" x14ac:dyDescent="0.25">
      <c r="AW13088" s="310"/>
      <c r="AX13088" s="310"/>
    </row>
    <row r="13090" spans="49:50" x14ac:dyDescent="0.25">
      <c r="AW13090" s="310"/>
      <c r="AX13090" s="310"/>
    </row>
    <row r="13092" spans="49:50" x14ac:dyDescent="0.25">
      <c r="AW13092" s="310"/>
      <c r="AX13092" s="310"/>
    </row>
    <row r="13094" spans="49:50" x14ac:dyDescent="0.25">
      <c r="AW13094" s="310"/>
      <c r="AX13094" s="310"/>
    </row>
    <row r="13096" spans="49:50" x14ac:dyDescent="0.25">
      <c r="AW13096" s="310"/>
      <c r="AX13096" s="310"/>
    </row>
    <row r="13098" spans="49:50" x14ac:dyDescent="0.25">
      <c r="AW13098" s="310"/>
      <c r="AX13098" s="310"/>
    </row>
    <row r="13100" spans="49:50" x14ac:dyDescent="0.25">
      <c r="AW13100" s="310"/>
      <c r="AX13100" s="310"/>
    </row>
    <row r="13102" spans="49:50" x14ac:dyDescent="0.25">
      <c r="AW13102" s="310"/>
      <c r="AX13102" s="310"/>
    </row>
    <row r="13104" spans="49:50" x14ac:dyDescent="0.25">
      <c r="AW13104" s="310"/>
      <c r="AX13104" s="310"/>
    </row>
    <row r="13106" spans="49:50" x14ac:dyDescent="0.25">
      <c r="AW13106" s="310"/>
      <c r="AX13106" s="310"/>
    </row>
    <row r="13108" spans="49:50" x14ac:dyDescent="0.25">
      <c r="AW13108" s="310"/>
      <c r="AX13108" s="310"/>
    </row>
    <row r="13110" spans="49:50" x14ac:dyDescent="0.25">
      <c r="AW13110" s="310"/>
      <c r="AX13110" s="310"/>
    </row>
    <row r="13112" spans="49:50" x14ac:dyDescent="0.25">
      <c r="AW13112" s="310"/>
      <c r="AX13112" s="310"/>
    </row>
    <row r="13114" spans="49:50" x14ac:dyDescent="0.25">
      <c r="AW13114" s="310"/>
      <c r="AX13114" s="310"/>
    </row>
    <row r="13116" spans="49:50" x14ac:dyDescent="0.25">
      <c r="AW13116" s="310"/>
      <c r="AX13116" s="310"/>
    </row>
    <row r="13118" spans="49:50" x14ac:dyDescent="0.25">
      <c r="AW13118" s="310"/>
      <c r="AX13118" s="310"/>
    </row>
    <row r="13120" spans="49:50" x14ac:dyDescent="0.25">
      <c r="AW13120" s="310"/>
      <c r="AX13120" s="310"/>
    </row>
    <row r="13122" spans="49:50" x14ac:dyDescent="0.25">
      <c r="AW13122" s="310"/>
      <c r="AX13122" s="310"/>
    </row>
    <row r="13124" spans="49:50" x14ac:dyDescent="0.25">
      <c r="AW13124" s="310"/>
      <c r="AX13124" s="310"/>
    </row>
    <row r="13126" spans="49:50" x14ac:dyDescent="0.25">
      <c r="AW13126" s="310"/>
      <c r="AX13126" s="310"/>
    </row>
    <row r="13128" spans="49:50" x14ac:dyDescent="0.25">
      <c r="AW13128" s="310"/>
      <c r="AX13128" s="310"/>
    </row>
    <row r="13130" spans="49:50" x14ac:dyDescent="0.25">
      <c r="AW13130" s="310"/>
      <c r="AX13130" s="310"/>
    </row>
    <row r="13132" spans="49:50" x14ac:dyDescent="0.25">
      <c r="AW13132" s="310"/>
      <c r="AX13132" s="310"/>
    </row>
    <row r="13134" spans="49:50" x14ac:dyDescent="0.25">
      <c r="AW13134" s="310"/>
      <c r="AX13134" s="310"/>
    </row>
    <row r="13136" spans="49:50" x14ac:dyDescent="0.25">
      <c r="AW13136" s="310"/>
      <c r="AX13136" s="310"/>
    </row>
    <row r="13138" spans="49:50" x14ac:dyDescent="0.25">
      <c r="AW13138" s="310"/>
      <c r="AX13138" s="310"/>
    </row>
    <row r="13140" spans="49:50" x14ac:dyDescent="0.25">
      <c r="AW13140" s="310"/>
      <c r="AX13140" s="310"/>
    </row>
    <row r="13142" spans="49:50" x14ac:dyDescent="0.25">
      <c r="AW13142" s="310"/>
      <c r="AX13142" s="310"/>
    </row>
    <row r="13144" spans="49:50" x14ac:dyDescent="0.25">
      <c r="AW13144" s="310"/>
      <c r="AX13144" s="310"/>
    </row>
    <row r="13146" spans="49:50" x14ac:dyDescent="0.25">
      <c r="AW13146" s="310"/>
      <c r="AX13146" s="310"/>
    </row>
    <row r="13148" spans="49:50" x14ac:dyDescent="0.25">
      <c r="AW13148" s="310"/>
      <c r="AX13148" s="310"/>
    </row>
    <row r="13150" spans="49:50" x14ac:dyDescent="0.25">
      <c r="AW13150" s="310"/>
      <c r="AX13150" s="310"/>
    </row>
    <row r="13152" spans="49:50" x14ac:dyDescent="0.25">
      <c r="AW13152" s="310"/>
      <c r="AX13152" s="310"/>
    </row>
    <row r="13154" spans="49:50" x14ac:dyDescent="0.25">
      <c r="AW13154" s="310"/>
      <c r="AX13154" s="310"/>
    </row>
    <row r="13156" spans="49:50" x14ac:dyDescent="0.25">
      <c r="AW13156" s="310"/>
      <c r="AX13156" s="310"/>
    </row>
    <row r="13158" spans="49:50" x14ac:dyDescent="0.25">
      <c r="AW13158" s="310"/>
      <c r="AX13158" s="310"/>
    </row>
    <row r="13160" spans="49:50" x14ac:dyDescent="0.25">
      <c r="AW13160" s="310"/>
      <c r="AX13160" s="310"/>
    </row>
    <row r="13162" spans="49:50" x14ac:dyDescent="0.25">
      <c r="AW13162" s="310"/>
      <c r="AX13162" s="310"/>
    </row>
    <row r="13164" spans="49:50" x14ac:dyDescent="0.25">
      <c r="AW13164" s="310"/>
      <c r="AX13164" s="310"/>
    </row>
    <row r="13166" spans="49:50" x14ac:dyDescent="0.25">
      <c r="AW13166" s="310"/>
      <c r="AX13166" s="310"/>
    </row>
    <row r="13168" spans="49:50" x14ac:dyDescent="0.25">
      <c r="AW13168" s="310"/>
      <c r="AX13168" s="310"/>
    </row>
    <row r="13170" spans="49:50" x14ac:dyDescent="0.25">
      <c r="AW13170" s="310"/>
      <c r="AX13170" s="310"/>
    </row>
    <row r="13172" spans="49:50" x14ac:dyDescent="0.25">
      <c r="AW13172" s="310"/>
      <c r="AX13172" s="310"/>
    </row>
    <row r="13174" spans="49:50" x14ac:dyDescent="0.25">
      <c r="AW13174" s="310"/>
      <c r="AX13174" s="310"/>
    </row>
    <row r="13176" spans="49:50" x14ac:dyDescent="0.25">
      <c r="AW13176" s="310"/>
      <c r="AX13176" s="310"/>
    </row>
    <row r="13178" spans="49:50" x14ac:dyDescent="0.25">
      <c r="AW13178" s="310"/>
      <c r="AX13178" s="310"/>
    </row>
    <row r="13180" spans="49:50" x14ac:dyDescent="0.25">
      <c r="AW13180" s="310"/>
      <c r="AX13180" s="310"/>
    </row>
    <row r="13182" spans="49:50" x14ac:dyDescent="0.25">
      <c r="AW13182" s="310"/>
      <c r="AX13182" s="310"/>
    </row>
    <row r="13184" spans="49:50" x14ac:dyDescent="0.25">
      <c r="AW13184" s="310"/>
      <c r="AX13184" s="310"/>
    </row>
    <row r="13186" spans="49:50" x14ac:dyDescent="0.25">
      <c r="AW13186" s="310"/>
      <c r="AX13186" s="310"/>
    </row>
    <row r="13188" spans="49:50" x14ac:dyDescent="0.25">
      <c r="AW13188" s="310"/>
      <c r="AX13188" s="310"/>
    </row>
    <row r="13190" spans="49:50" x14ac:dyDescent="0.25">
      <c r="AW13190" s="310"/>
      <c r="AX13190" s="310"/>
    </row>
    <row r="13192" spans="49:50" x14ac:dyDescent="0.25">
      <c r="AW13192" s="310"/>
      <c r="AX13192" s="310"/>
    </row>
    <row r="13194" spans="49:50" x14ac:dyDescent="0.25">
      <c r="AW13194" s="310"/>
      <c r="AX13194" s="310"/>
    </row>
    <row r="13196" spans="49:50" x14ac:dyDescent="0.25">
      <c r="AW13196" s="310"/>
      <c r="AX13196" s="310"/>
    </row>
    <row r="13198" spans="49:50" x14ac:dyDescent="0.25">
      <c r="AW13198" s="310"/>
      <c r="AX13198" s="310"/>
    </row>
    <row r="13200" spans="49:50" x14ac:dyDescent="0.25">
      <c r="AW13200" s="310"/>
      <c r="AX13200" s="310"/>
    </row>
    <row r="13202" spans="49:50" x14ac:dyDescent="0.25">
      <c r="AW13202" s="310"/>
      <c r="AX13202" s="310"/>
    </row>
    <row r="13204" spans="49:50" x14ac:dyDescent="0.25">
      <c r="AW13204" s="310"/>
      <c r="AX13204" s="310"/>
    </row>
    <row r="13206" spans="49:50" x14ac:dyDescent="0.25">
      <c r="AW13206" s="310"/>
      <c r="AX13206" s="310"/>
    </row>
    <row r="13208" spans="49:50" x14ac:dyDescent="0.25">
      <c r="AW13208" s="310"/>
      <c r="AX13208" s="310"/>
    </row>
    <row r="13210" spans="49:50" x14ac:dyDescent="0.25">
      <c r="AW13210" s="310"/>
      <c r="AX13210" s="310"/>
    </row>
    <row r="13212" spans="49:50" x14ac:dyDescent="0.25">
      <c r="AW13212" s="310"/>
      <c r="AX13212" s="310"/>
    </row>
    <row r="13214" spans="49:50" x14ac:dyDescent="0.25">
      <c r="AW13214" s="310"/>
      <c r="AX13214" s="310"/>
    </row>
    <row r="13216" spans="49:50" x14ac:dyDescent="0.25">
      <c r="AW13216" s="310"/>
      <c r="AX13216" s="310"/>
    </row>
    <row r="13218" spans="49:50" x14ac:dyDescent="0.25">
      <c r="AW13218" s="310"/>
      <c r="AX13218" s="310"/>
    </row>
    <row r="13220" spans="49:50" x14ac:dyDescent="0.25">
      <c r="AW13220" s="310"/>
      <c r="AX13220" s="310"/>
    </row>
    <row r="13222" spans="49:50" x14ac:dyDescent="0.25">
      <c r="AW13222" s="310"/>
      <c r="AX13222" s="310"/>
    </row>
    <row r="13224" spans="49:50" x14ac:dyDescent="0.25">
      <c r="AW13224" s="310"/>
      <c r="AX13224" s="310"/>
    </row>
    <row r="13226" spans="49:50" x14ac:dyDescent="0.25">
      <c r="AW13226" s="310"/>
      <c r="AX13226" s="310"/>
    </row>
    <row r="13228" spans="49:50" x14ac:dyDescent="0.25">
      <c r="AW13228" s="310"/>
      <c r="AX13228" s="310"/>
    </row>
    <row r="13230" spans="49:50" x14ac:dyDescent="0.25">
      <c r="AW13230" s="310"/>
      <c r="AX13230" s="310"/>
    </row>
    <row r="13232" spans="49:50" x14ac:dyDescent="0.25">
      <c r="AW13232" s="310"/>
      <c r="AX13232" s="310"/>
    </row>
    <row r="13234" spans="49:50" x14ac:dyDescent="0.25">
      <c r="AW13234" s="310"/>
      <c r="AX13234" s="310"/>
    </row>
    <row r="13236" spans="49:50" x14ac:dyDescent="0.25">
      <c r="AW13236" s="310"/>
      <c r="AX13236" s="310"/>
    </row>
    <row r="13238" spans="49:50" x14ac:dyDescent="0.25">
      <c r="AW13238" s="310"/>
      <c r="AX13238" s="310"/>
    </row>
    <row r="13240" spans="49:50" x14ac:dyDescent="0.25">
      <c r="AW13240" s="310"/>
      <c r="AX13240" s="310"/>
    </row>
    <row r="13242" spans="49:50" x14ac:dyDescent="0.25">
      <c r="AW13242" s="310"/>
      <c r="AX13242" s="310"/>
    </row>
    <row r="13244" spans="49:50" x14ac:dyDescent="0.25">
      <c r="AW13244" s="310"/>
      <c r="AX13244" s="310"/>
    </row>
    <row r="13246" spans="49:50" x14ac:dyDescent="0.25">
      <c r="AW13246" s="310"/>
      <c r="AX13246" s="310"/>
    </row>
    <row r="13248" spans="49:50" x14ac:dyDescent="0.25">
      <c r="AW13248" s="310"/>
      <c r="AX13248" s="310"/>
    </row>
    <row r="13250" spans="49:50" x14ac:dyDescent="0.25">
      <c r="AW13250" s="310"/>
      <c r="AX13250" s="310"/>
    </row>
    <row r="13252" spans="49:50" x14ac:dyDescent="0.25">
      <c r="AW13252" s="310"/>
      <c r="AX13252" s="310"/>
    </row>
    <row r="13254" spans="49:50" x14ac:dyDescent="0.25">
      <c r="AW13254" s="310"/>
      <c r="AX13254" s="310"/>
    </row>
    <row r="13256" spans="49:50" x14ac:dyDescent="0.25">
      <c r="AW13256" s="310"/>
      <c r="AX13256" s="310"/>
    </row>
    <row r="13258" spans="49:50" x14ac:dyDescent="0.25">
      <c r="AW13258" s="310"/>
      <c r="AX13258" s="310"/>
    </row>
    <row r="13260" spans="49:50" x14ac:dyDescent="0.25">
      <c r="AW13260" s="310"/>
      <c r="AX13260" s="310"/>
    </row>
    <row r="13262" spans="49:50" x14ac:dyDescent="0.25">
      <c r="AW13262" s="310"/>
      <c r="AX13262" s="310"/>
    </row>
    <row r="13264" spans="49:50" x14ac:dyDescent="0.25">
      <c r="AW13264" s="310"/>
      <c r="AX13264" s="310"/>
    </row>
    <row r="13266" spans="49:50" x14ac:dyDescent="0.25">
      <c r="AW13266" s="310"/>
      <c r="AX13266" s="310"/>
    </row>
    <row r="13268" spans="49:50" x14ac:dyDescent="0.25">
      <c r="AW13268" s="310"/>
      <c r="AX13268" s="310"/>
    </row>
    <row r="13270" spans="49:50" x14ac:dyDescent="0.25">
      <c r="AW13270" s="310"/>
      <c r="AX13270" s="310"/>
    </row>
    <row r="13272" spans="49:50" x14ac:dyDescent="0.25">
      <c r="AW13272" s="310"/>
      <c r="AX13272" s="310"/>
    </row>
    <row r="13274" spans="49:50" x14ac:dyDescent="0.25">
      <c r="AW13274" s="310"/>
      <c r="AX13274" s="310"/>
    </row>
    <row r="13276" spans="49:50" x14ac:dyDescent="0.25">
      <c r="AW13276" s="310"/>
      <c r="AX13276" s="310"/>
    </row>
    <row r="13278" spans="49:50" x14ac:dyDescent="0.25">
      <c r="AW13278" s="310"/>
      <c r="AX13278" s="310"/>
    </row>
    <row r="13280" spans="49:50" x14ac:dyDescent="0.25">
      <c r="AW13280" s="310"/>
      <c r="AX13280" s="310"/>
    </row>
    <row r="13282" spans="49:50" x14ac:dyDescent="0.25">
      <c r="AW13282" s="310"/>
      <c r="AX13282" s="310"/>
    </row>
    <row r="13284" spans="49:50" x14ac:dyDescent="0.25">
      <c r="AW13284" s="310"/>
      <c r="AX13284" s="310"/>
    </row>
    <row r="13286" spans="49:50" x14ac:dyDescent="0.25">
      <c r="AW13286" s="310"/>
      <c r="AX13286" s="310"/>
    </row>
    <row r="13288" spans="49:50" x14ac:dyDescent="0.25">
      <c r="AW13288" s="310"/>
      <c r="AX13288" s="310"/>
    </row>
    <row r="13290" spans="49:50" x14ac:dyDescent="0.25">
      <c r="AW13290" s="310"/>
      <c r="AX13290" s="310"/>
    </row>
    <row r="13292" spans="49:50" x14ac:dyDescent="0.25">
      <c r="AW13292" s="310"/>
      <c r="AX13292" s="310"/>
    </row>
    <row r="13294" spans="49:50" x14ac:dyDescent="0.25">
      <c r="AW13294" s="310"/>
      <c r="AX13294" s="310"/>
    </row>
    <row r="13296" spans="49:50" x14ac:dyDescent="0.25">
      <c r="AW13296" s="310"/>
      <c r="AX13296" s="310"/>
    </row>
    <row r="13298" spans="49:50" x14ac:dyDescent="0.25">
      <c r="AW13298" s="310"/>
      <c r="AX13298" s="310"/>
    </row>
    <row r="13300" spans="49:50" x14ac:dyDescent="0.25">
      <c r="AW13300" s="310"/>
      <c r="AX13300" s="310"/>
    </row>
    <row r="13302" spans="49:50" x14ac:dyDescent="0.25">
      <c r="AW13302" s="310"/>
      <c r="AX13302" s="310"/>
    </row>
    <row r="13304" spans="49:50" x14ac:dyDescent="0.25">
      <c r="AW13304" s="310"/>
      <c r="AX13304" s="310"/>
    </row>
    <row r="13306" spans="49:50" x14ac:dyDescent="0.25">
      <c r="AW13306" s="310"/>
      <c r="AX13306" s="310"/>
    </row>
    <row r="13308" spans="49:50" x14ac:dyDescent="0.25">
      <c r="AW13308" s="310"/>
      <c r="AX13308" s="310"/>
    </row>
    <row r="13310" spans="49:50" x14ac:dyDescent="0.25">
      <c r="AW13310" s="310"/>
      <c r="AX13310" s="310"/>
    </row>
    <row r="13312" spans="49:50" x14ac:dyDescent="0.25">
      <c r="AW13312" s="310"/>
      <c r="AX13312" s="310"/>
    </row>
    <row r="13314" spans="49:50" x14ac:dyDescent="0.25">
      <c r="AW13314" s="310"/>
      <c r="AX13314" s="310"/>
    </row>
    <row r="13316" spans="49:50" x14ac:dyDescent="0.25">
      <c r="AW13316" s="310"/>
      <c r="AX13316" s="310"/>
    </row>
    <row r="13318" spans="49:50" x14ac:dyDescent="0.25">
      <c r="AW13318" s="310"/>
      <c r="AX13318" s="310"/>
    </row>
    <row r="13320" spans="49:50" x14ac:dyDescent="0.25">
      <c r="AW13320" s="310"/>
      <c r="AX13320" s="310"/>
    </row>
    <row r="13322" spans="49:50" x14ac:dyDescent="0.25">
      <c r="AW13322" s="310"/>
      <c r="AX13322" s="310"/>
    </row>
    <row r="13324" spans="49:50" x14ac:dyDescent="0.25">
      <c r="AW13324" s="310"/>
      <c r="AX13324" s="310"/>
    </row>
    <row r="13326" spans="49:50" x14ac:dyDescent="0.25">
      <c r="AW13326" s="310"/>
      <c r="AX13326" s="310"/>
    </row>
    <row r="13328" spans="49:50" x14ac:dyDescent="0.25">
      <c r="AW13328" s="310"/>
      <c r="AX13328" s="310"/>
    </row>
    <row r="13330" spans="49:50" x14ac:dyDescent="0.25">
      <c r="AW13330" s="310"/>
      <c r="AX13330" s="310"/>
    </row>
    <row r="13332" spans="49:50" x14ac:dyDescent="0.25">
      <c r="AW13332" s="310"/>
      <c r="AX13332" s="310"/>
    </row>
    <row r="13334" spans="49:50" x14ac:dyDescent="0.25">
      <c r="AW13334" s="310"/>
      <c r="AX13334" s="310"/>
    </row>
    <row r="13336" spans="49:50" x14ac:dyDescent="0.25">
      <c r="AW13336" s="310"/>
      <c r="AX13336" s="310"/>
    </row>
    <row r="13338" spans="49:50" x14ac:dyDescent="0.25">
      <c r="AW13338" s="310"/>
      <c r="AX13338" s="310"/>
    </row>
    <row r="13340" spans="49:50" x14ac:dyDescent="0.25">
      <c r="AW13340" s="310"/>
      <c r="AX13340" s="310"/>
    </row>
    <row r="13342" spans="49:50" x14ac:dyDescent="0.25">
      <c r="AW13342" s="310"/>
      <c r="AX13342" s="310"/>
    </row>
    <row r="13344" spans="49:50" x14ac:dyDescent="0.25">
      <c r="AW13344" s="310"/>
      <c r="AX13344" s="310"/>
    </row>
    <row r="13346" spans="49:50" x14ac:dyDescent="0.25">
      <c r="AW13346" s="310"/>
      <c r="AX13346" s="310"/>
    </row>
    <row r="13348" spans="49:50" x14ac:dyDescent="0.25">
      <c r="AW13348" s="310"/>
      <c r="AX13348" s="310"/>
    </row>
    <row r="13350" spans="49:50" x14ac:dyDescent="0.25">
      <c r="AW13350" s="310"/>
      <c r="AX13350" s="310"/>
    </row>
    <row r="13352" spans="49:50" x14ac:dyDescent="0.25">
      <c r="AW13352" s="310"/>
      <c r="AX13352" s="310"/>
    </row>
    <row r="13354" spans="49:50" x14ac:dyDescent="0.25">
      <c r="AW13354" s="310"/>
      <c r="AX13354" s="310"/>
    </row>
    <row r="13356" spans="49:50" x14ac:dyDescent="0.25">
      <c r="AW13356" s="310"/>
      <c r="AX13356" s="310"/>
    </row>
    <row r="13358" spans="49:50" x14ac:dyDescent="0.25">
      <c r="AW13358" s="310"/>
      <c r="AX13358" s="310"/>
    </row>
    <row r="13360" spans="49:50" x14ac:dyDescent="0.25">
      <c r="AW13360" s="310"/>
      <c r="AX13360" s="310"/>
    </row>
    <row r="13362" spans="49:50" x14ac:dyDescent="0.25">
      <c r="AW13362" s="310"/>
      <c r="AX13362" s="310"/>
    </row>
    <row r="13364" spans="49:50" x14ac:dyDescent="0.25">
      <c r="AW13364" s="310"/>
      <c r="AX13364" s="310"/>
    </row>
    <row r="13366" spans="49:50" x14ac:dyDescent="0.25">
      <c r="AW13366" s="310"/>
      <c r="AX13366" s="310"/>
    </row>
    <row r="13368" spans="49:50" x14ac:dyDescent="0.25">
      <c r="AW13368" s="310"/>
      <c r="AX13368" s="310"/>
    </row>
    <row r="13370" spans="49:50" x14ac:dyDescent="0.25">
      <c r="AW13370" s="310"/>
      <c r="AX13370" s="310"/>
    </row>
    <row r="13372" spans="49:50" x14ac:dyDescent="0.25">
      <c r="AW13372" s="310"/>
      <c r="AX13372" s="310"/>
    </row>
    <row r="13374" spans="49:50" x14ac:dyDescent="0.25">
      <c r="AW13374" s="310"/>
      <c r="AX13374" s="310"/>
    </row>
    <row r="13376" spans="49:50" x14ac:dyDescent="0.25">
      <c r="AW13376" s="310"/>
      <c r="AX13376" s="310"/>
    </row>
    <row r="13378" spans="49:50" x14ac:dyDescent="0.25">
      <c r="AW13378" s="310"/>
      <c r="AX13378" s="310"/>
    </row>
    <row r="13380" spans="49:50" x14ac:dyDescent="0.25">
      <c r="AW13380" s="310"/>
      <c r="AX13380" s="310"/>
    </row>
    <row r="13382" spans="49:50" x14ac:dyDescent="0.25">
      <c r="AW13382" s="310"/>
      <c r="AX13382" s="310"/>
    </row>
    <row r="13384" spans="49:50" x14ac:dyDescent="0.25">
      <c r="AW13384" s="310"/>
      <c r="AX13384" s="310"/>
    </row>
    <row r="13386" spans="49:50" x14ac:dyDescent="0.25">
      <c r="AW13386" s="310"/>
      <c r="AX13386" s="310"/>
    </row>
    <row r="13388" spans="49:50" x14ac:dyDescent="0.25">
      <c r="AW13388" s="310"/>
      <c r="AX13388" s="310"/>
    </row>
    <row r="13390" spans="49:50" x14ac:dyDescent="0.25">
      <c r="AW13390" s="310"/>
      <c r="AX13390" s="310"/>
    </row>
    <row r="13392" spans="49:50" x14ac:dyDescent="0.25">
      <c r="AW13392" s="310"/>
      <c r="AX13392" s="310"/>
    </row>
    <row r="13394" spans="49:50" x14ac:dyDescent="0.25">
      <c r="AW13394" s="310"/>
      <c r="AX13394" s="310"/>
    </row>
    <row r="13396" spans="49:50" x14ac:dyDescent="0.25">
      <c r="AW13396" s="310"/>
      <c r="AX13396" s="310"/>
    </row>
    <row r="13398" spans="49:50" x14ac:dyDescent="0.25">
      <c r="AW13398" s="310"/>
      <c r="AX13398" s="310"/>
    </row>
    <row r="13400" spans="49:50" x14ac:dyDescent="0.25">
      <c r="AW13400" s="310"/>
      <c r="AX13400" s="310"/>
    </row>
    <row r="13402" spans="49:50" x14ac:dyDescent="0.25">
      <c r="AW13402" s="310"/>
      <c r="AX13402" s="310"/>
    </row>
    <row r="13404" spans="49:50" x14ac:dyDescent="0.25">
      <c r="AW13404" s="310"/>
      <c r="AX13404" s="310"/>
    </row>
    <row r="13406" spans="49:50" x14ac:dyDescent="0.25">
      <c r="AW13406" s="310"/>
      <c r="AX13406" s="310"/>
    </row>
    <row r="13408" spans="49:50" x14ac:dyDescent="0.25">
      <c r="AW13408" s="310"/>
      <c r="AX13408" s="310"/>
    </row>
    <row r="13410" spans="49:50" x14ac:dyDescent="0.25">
      <c r="AW13410" s="310"/>
      <c r="AX13410" s="310"/>
    </row>
    <row r="13412" spans="49:50" x14ac:dyDescent="0.25">
      <c r="AW13412" s="310"/>
      <c r="AX13412" s="310"/>
    </row>
    <row r="13414" spans="49:50" x14ac:dyDescent="0.25">
      <c r="AW13414" s="310"/>
      <c r="AX13414" s="310"/>
    </row>
    <row r="13416" spans="49:50" x14ac:dyDescent="0.25">
      <c r="AW13416" s="310"/>
      <c r="AX13416" s="310"/>
    </row>
    <row r="13418" spans="49:50" x14ac:dyDescent="0.25">
      <c r="AW13418" s="310"/>
      <c r="AX13418" s="310"/>
    </row>
    <row r="13420" spans="49:50" x14ac:dyDescent="0.25">
      <c r="AW13420" s="310"/>
      <c r="AX13420" s="310"/>
    </row>
    <row r="13422" spans="49:50" x14ac:dyDescent="0.25">
      <c r="AW13422" s="310"/>
      <c r="AX13422" s="310"/>
    </row>
    <row r="13424" spans="49:50" x14ac:dyDescent="0.25">
      <c r="AW13424" s="310"/>
      <c r="AX13424" s="310"/>
    </row>
    <row r="13426" spans="49:50" x14ac:dyDescent="0.25">
      <c r="AW13426" s="310"/>
      <c r="AX13426" s="310"/>
    </row>
    <row r="13428" spans="49:50" x14ac:dyDescent="0.25">
      <c r="AW13428" s="310"/>
      <c r="AX13428" s="310"/>
    </row>
    <row r="13430" spans="49:50" x14ac:dyDescent="0.25">
      <c r="AW13430" s="310"/>
      <c r="AX13430" s="310"/>
    </row>
    <row r="13432" spans="49:50" x14ac:dyDescent="0.25">
      <c r="AW13432" s="310"/>
      <c r="AX13432" s="310"/>
    </row>
    <row r="13434" spans="49:50" x14ac:dyDescent="0.25">
      <c r="AW13434" s="310"/>
      <c r="AX13434" s="310"/>
    </row>
    <row r="13436" spans="49:50" x14ac:dyDescent="0.25">
      <c r="AW13436" s="310"/>
      <c r="AX13436" s="310"/>
    </row>
    <row r="13438" spans="49:50" x14ac:dyDescent="0.25">
      <c r="AW13438" s="310"/>
      <c r="AX13438" s="310"/>
    </row>
    <row r="13440" spans="49:50" x14ac:dyDescent="0.25">
      <c r="AW13440" s="310"/>
      <c r="AX13440" s="310"/>
    </row>
    <row r="13442" spans="49:50" x14ac:dyDescent="0.25">
      <c r="AW13442" s="310"/>
      <c r="AX13442" s="310"/>
    </row>
    <row r="13444" spans="49:50" x14ac:dyDescent="0.25">
      <c r="AW13444" s="310"/>
      <c r="AX13444" s="310"/>
    </row>
    <row r="13446" spans="49:50" x14ac:dyDescent="0.25">
      <c r="AW13446" s="310"/>
      <c r="AX13446" s="310"/>
    </row>
    <row r="13448" spans="49:50" x14ac:dyDescent="0.25">
      <c r="AW13448" s="310"/>
      <c r="AX13448" s="310"/>
    </row>
    <row r="13450" spans="49:50" x14ac:dyDescent="0.25">
      <c r="AW13450" s="310"/>
      <c r="AX13450" s="310"/>
    </row>
    <row r="13452" spans="49:50" x14ac:dyDescent="0.25">
      <c r="AW13452" s="310"/>
      <c r="AX13452" s="310"/>
    </row>
    <row r="13454" spans="49:50" x14ac:dyDescent="0.25">
      <c r="AW13454" s="310"/>
      <c r="AX13454" s="310"/>
    </row>
    <row r="13456" spans="49:50" x14ac:dyDescent="0.25">
      <c r="AW13456" s="310"/>
      <c r="AX13456" s="310"/>
    </row>
    <row r="13458" spans="49:50" x14ac:dyDescent="0.25">
      <c r="AW13458" s="310"/>
      <c r="AX13458" s="310"/>
    </row>
    <row r="13460" spans="49:50" x14ac:dyDescent="0.25">
      <c r="AW13460" s="310"/>
      <c r="AX13460" s="310"/>
    </row>
    <row r="13462" spans="49:50" x14ac:dyDescent="0.25">
      <c r="AW13462" s="310"/>
      <c r="AX13462" s="310"/>
    </row>
    <row r="13464" spans="49:50" x14ac:dyDescent="0.25">
      <c r="AW13464" s="310"/>
      <c r="AX13464" s="310"/>
    </row>
    <row r="13466" spans="49:50" x14ac:dyDescent="0.25">
      <c r="AW13466" s="310"/>
      <c r="AX13466" s="310"/>
    </row>
    <row r="13468" spans="49:50" x14ac:dyDescent="0.25">
      <c r="AW13468" s="310"/>
      <c r="AX13468" s="310"/>
    </row>
    <row r="13470" spans="49:50" x14ac:dyDescent="0.25">
      <c r="AW13470" s="310"/>
      <c r="AX13470" s="310"/>
    </row>
    <row r="13472" spans="49:50" x14ac:dyDescent="0.25">
      <c r="AW13472" s="310"/>
      <c r="AX13472" s="310"/>
    </row>
    <row r="13474" spans="49:50" x14ac:dyDescent="0.25">
      <c r="AW13474" s="310"/>
      <c r="AX13474" s="310"/>
    </row>
    <row r="13476" spans="49:50" x14ac:dyDescent="0.25">
      <c r="AW13476" s="310"/>
      <c r="AX13476" s="310"/>
    </row>
    <row r="13478" spans="49:50" x14ac:dyDescent="0.25">
      <c r="AW13478" s="310"/>
      <c r="AX13478" s="310"/>
    </row>
    <row r="13480" spans="49:50" x14ac:dyDescent="0.25">
      <c r="AW13480" s="310"/>
      <c r="AX13480" s="310"/>
    </row>
    <row r="13482" spans="49:50" x14ac:dyDescent="0.25">
      <c r="AW13482" s="310"/>
      <c r="AX13482" s="310"/>
    </row>
    <row r="13484" spans="49:50" x14ac:dyDescent="0.25">
      <c r="AW13484" s="310"/>
      <c r="AX13484" s="310"/>
    </row>
    <row r="13486" spans="49:50" x14ac:dyDescent="0.25">
      <c r="AW13486" s="310"/>
      <c r="AX13486" s="310"/>
    </row>
    <row r="13488" spans="49:50" x14ac:dyDescent="0.25">
      <c r="AW13488" s="310"/>
      <c r="AX13488" s="310"/>
    </row>
    <row r="13490" spans="49:50" x14ac:dyDescent="0.25">
      <c r="AW13490" s="310"/>
      <c r="AX13490" s="310"/>
    </row>
    <row r="13492" spans="49:50" x14ac:dyDescent="0.25">
      <c r="AW13492" s="310"/>
      <c r="AX13492" s="310"/>
    </row>
    <row r="13494" spans="49:50" x14ac:dyDescent="0.25">
      <c r="AW13494" s="310"/>
      <c r="AX13494" s="310"/>
    </row>
    <row r="13496" spans="49:50" x14ac:dyDescent="0.25">
      <c r="AW13496" s="310"/>
      <c r="AX13496" s="310"/>
    </row>
    <row r="13498" spans="49:50" x14ac:dyDescent="0.25">
      <c r="AW13498" s="310"/>
      <c r="AX13498" s="310"/>
    </row>
    <row r="13500" spans="49:50" x14ac:dyDescent="0.25">
      <c r="AW13500" s="310"/>
      <c r="AX13500" s="310"/>
    </row>
    <row r="13502" spans="49:50" x14ac:dyDescent="0.25">
      <c r="AW13502" s="310"/>
      <c r="AX13502" s="310"/>
    </row>
    <row r="13504" spans="49:50" x14ac:dyDescent="0.25">
      <c r="AW13504" s="310"/>
      <c r="AX13504" s="310"/>
    </row>
    <row r="13506" spans="49:50" x14ac:dyDescent="0.25">
      <c r="AW13506" s="310"/>
      <c r="AX13506" s="310"/>
    </row>
    <row r="13508" spans="49:50" x14ac:dyDescent="0.25">
      <c r="AW13508" s="310"/>
      <c r="AX13508" s="310"/>
    </row>
    <row r="13510" spans="49:50" x14ac:dyDescent="0.25">
      <c r="AW13510" s="310"/>
      <c r="AX13510" s="310"/>
    </row>
    <row r="13512" spans="49:50" x14ac:dyDescent="0.25">
      <c r="AW13512" s="310"/>
      <c r="AX13512" s="310"/>
    </row>
    <row r="13514" spans="49:50" x14ac:dyDescent="0.25">
      <c r="AW13514" s="310"/>
      <c r="AX13514" s="310"/>
    </row>
    <row r="13516" spans="49:50" x14ac:dyDescent="0.25">
      <c r="AW13516" s="310"/>
      <c r="AX13516" s="310"/>
    </row>
    <row r="13518" spans="49:50" x14ac:dyDescent="0.25">
      <c r="AW13518" s="310"/>
      <c r="AX13518" s="310"/>
    </row>
    <row r="13520" spans="49:50" x14ac:dyDescent="0.25">
      <c r="AW13520" s="310"/>
      <c r="AX13520" s="310"/>
    </row>
    <row r="13522" spans="49:50" x14ac:dyDescent="0.25">
      <c r="AW13522" s="310"/>
      <c r="AX13522" s="310"/>
    </row>
    <row r="13524" spans="49:50" x14ac:dyDescent="0.25">
      <c r="AW13524" s="310"/>
      <c r="AX13524" s="310"/>
    </row>
    <row r="13526" spans="49:50" x14ac:dyDescent="0.25">
      <c r="AW13526" s="310"/>
      <c r="AX13526" s="310"/>
    </row>
    <row r="13528" spans="49:50" x14ac:dyDescent="0.25">
      <c r="AW13528" s="310"/>
      <c r="AX13528" s="310"/>
    </row>
    <row r="13530" spans="49:50" x14ac:dyDescent="0.25">
      <c r="AW13530" s="310"/>
      <c r="AX13530" s="310"/>
    </row>
    <row r="13532" spans="49:50" x14ac:dyDescent="0.25">
      <c r="AW13532" s="310"/>
      <c r="AX13532" s="310"/>
    </row>
    <row r="13534" spans="49:50" x14ac:dyDescent="0.25">
      <c r="AW13534" s="310"/>
      <c r="AX13534" s="310"/>
    </row>
    <row r="13536" spans="49:50" x14ac:dyDescent="0.25">
      <c r="AW13536" s="310"/>
      <c r="AX13536" s="310"/>
    </row>
    <row r="13538" spans="49:50" x14ac:dyDescent="0.25">
      <c r="AW13538" s="310"/>
      <c r="AX13538" s="310"/>
    </row>
    <row r="13540" spans="49:50" x14ac:dyDescent="0.25">
      <c r="AW13540" s="310"/>
      <c r="AX13540" s="310"/>
    </row>
    <row r="13542" spans="49:50" x14ac:dyDescent="0.25">
      <c r="AW13542" s="310"/>
      <c r="AX13542" s="310"/>
    </row>
    <row r="13544" spans="49:50" x14ac:dyDescent="0.25">
      <c r="AW13544" s="310"/>
      <c r="AX13544" s="310"/>
    </row>
    <row r="13546" spans="49:50" x14ac:dyDescent="0.25">
      <c r="AW13546" s="310"/>
      <c r="AX13546" s="310"/>
    </row>
    <row r="13548" spans="49:50" x14ac:dyDescent="0.25">
      <c r="AW13548" s="310"/>
      <c r="AX13548" s="310"/>
    </row>
    <row r="13550" spans="49:50" x14ac:dyDescent="0.25">
      <c r="AW13550" s="310"/>
      <c r="AX13550" s="310"/>
    </row>
    <row r="13552" spans="49:50" x14ac:dyDescent="0.25">
      <c r="AW13552" s="310"/>
      <c r="AX13552" s="310"/>
    </row>
    <row r="13554" spans="49:50" x14ac:dyDescent="0.25">
      <c r="AW13554" s="310"/>
      <c r="AX13554" s="310"/>
    </row>
    <row r="13556" spans="49:50" x14ac:dyDescent="0.25">
      <c r="AW13556" s="310"/>
      <c r="AX13556" s="310"/>
    </row>
    <row r="13558" spans="49:50" x14ac:dyDescent="0.25">
      <c r="AW13558" s="310"/>
      <c r="AX13558" s="310"/>
    </row>
    <row r="13560" spans="49:50" x14ac:dyDescent="0.25">
      <c r="AW13560" s="310"/>
      <c r="AX13560" s="310"/>
    </row>
    <row r="13562" spans="49:50" x14ac:dyDescent="0.25">
      <c r="AW13562" s="310"/>
      <c r="AX13562" s="310"/>
    </row>
    <row r="13564" spans="49:50" x14ac:dyDescent="0.25">
      <c r="AW13564" s="310"/>
      <c r="AX13564" s="310"/>
    </row>
    <row r="13566" spans="49:50" x14ac:dyDescent="0.25">
      <c r="AW13566" s="310"/>
      <c r="AX13566" s="310"/>
    </row>
    <row r="13568" spans="49:50" x14ac:dyDescent="0.25">
      <c r="AW13568" s="310"/>
      <c r="AX13568" s="310"/>
    </row>
    <row r="13570" spans="49:50" x14ac:dyDescent="0.25">
      <c r="AW13570" s="310"/>
      <c r="AX13570" s="310"/>
    </row>
    <row r="13572" spans="49:50" x14ac:dyDescent="0.25">
      <c r="AW13572" s="310"/>
      <c r="AX13572" s="310"/>
    </row>
    <row r="13574" spans="49:50" x14ac:dyDescent="0.25">
      <c r="AW13574" s="310"/>
      <c r="AX13574" s="310"/>
    </row>
    <row r="13576" spans="49:50" x14ac:dyDescent="0.25">
      <c r="AW13576" s="310"/>
      <c r="AX13576" s="310"/>
    </row>
    <row r="13578" spans="49:50" x14ac:dyDescent="0.25">
      <c r="AW13578" s="310"/>
      <c r="AX13578" s="310"/>
    </row>
    <row r="13580" spans="49:50" x14ac:dyDescent="0.25">
      <c r="AW13580" s="310"/>
      <c r="AX13580" s="310"/>
    </row>
    <row r="13582" spans="49:50" x14ac:dyDescent="0.25">
      <c r="AW13582" s="310"/>
      <c r="AX13582" s="310"/>
    </row>
    <row r="13584" spans="49:50" x14ac:dyDescent="0.25">
      <c r="AW13584" s="310"/>
      <c r="AX13584" s="310"/>
    </row>
    <row r="13586" spans="49:50" x14ac:dyDescent="0.25">
      <c r="AW13586" s="310"/>
      <c r="AX13586" s="310"/>
    </row>
    <row r="13588" spans="49:50" x14ac:dyDescent="0.25">
      <c r="AW13588" s="310"/>
      <c r="AX13588" s="310"/>
    </row>
    <row r="13590" spans="49:50" x14ac:dyDescent="0.25">
      <c r="AW13590" s="310"/>
      <c r="AX13590" s="310"/>
    </row>
    <row r="13592" spans="49:50" x14ac:dyDescent="0.25">
      <c r="AW13592" s="310"/>
      <c r="AX13592" s="310"/>
    </row>
    <row r="13594" spans="49:50" x14ac:dyDescent="0.25">
      <c r="AW13594" s="310"/>
      <c r="AX13594" s="310"/>
    </row>
    <row r="13596" spans="49:50" x14ac:dyDescent="0.25">
      <c r="AW13596" s="310"/>
      <c r="AX13596" s="310"/>
    </row>
    <row r="13598" spans="49:50" x14ac:dyDescent="0.25">
      <c r="AW13598" s="310"/>
      <c r="AX13598" s="310"/>
    </row>
    <row r="13600" spans="49:50" x14ac:dyDescent="0.25">
      <c r="AW13600" s="310"/>
      <c r="AX13600" s="310"/>
    </row>
    <row r="13602" spans="49:50" x14ac:dyDescent="0.25">
      <c r="AW13602" s="310"/>
      <c r="AX13602" s="310"/>
    </row>
    <row r="13604" spans="49:50" x14ac:dyDescent="0.25">
      <c r="AW13604" s="310"/>
      <c r="AX13604" s="310"/>
    </row>
    <row r="13606" spans="49:50" x14ac:dyDescent="0.25">
      <c r="AW13606" s="310"/>
      <c r="AX13606" s="310"/>
    </row>
    <row r="13608" spans="49:50" x14ac:dyDescent="0.25">
      <c r="AW13608" s="310"/>
      <c r="AX13608" s="310"/>
    </row>
    <row r="13610" spans="49:50" x14ac:dyDescent="0.25">
      <c r="AW13610" s="310"/>
      <c r="AX13610" s="310"/>
    </row>
    <row r="13612" spans="49:50" x14ac:dyDescent="0.25">
      <c r="AW13612" s="310"/>
      <c r="AX13612" s="310"/>
    </row>
    <row r="13614" spans="49:50" x14ac:dyDescent="0.25">
      <c r="AW13614" s="310"/>
      <c r="AX13614" s="310"/>
    </row>
    <row r="13616" spans="49:50" x14ac:dyDescent="0.25">
      <c r="AW13616" s="310"/>
      <c r="AX13616" s="310"/>
    </row>
    <row r="13618" spans="49:50" x14ac:dyDescent="0.25">
      <c r="AW13618" s="310"/>
      <c r="AX13618" s="310"/>
    </row>
    <row r="13620" spans="49:50" x14ac:dyDescent="0.25">
      <c r="AW13620" s="310"/>
      <c r="AX13620" s="310"/>
    </row>
    <row r="13622" spans="49:50" x14ac:dyDescent="0.25">
      <c r="AW13622" s="310"/>
      <c r="AX13622" s="310"/>
    </row>
    <row r="13624" spans="49:50" x14ac:dyDescent="0.25">
      <c r="AW13624" s="310"/>
      <c r="AX13624" s="310"/>
    </row>
    <row r="13626" spans="49:50" x14ac:dyDescent="0.25">
      <c r="AW13626" s="310"/>
      <c r="AX13626" s="310"/>
    </row>
    <row r="13628" spans="49:50" x14ac:dyDescent="0.25">
      <c r="AW13628" s="310"/>
      <c r="AX13628" s="310"/>
    </row>
    <row r="13630" spans="49:50" x14ac:dyDescent="0.25">
      <c r="AW13630" s="310"/>
      <c r="AX13630" s="310"/>
    </row>
    <row r="13632" spans="49:50" x14ac:dyDescent="0.25">
      <c r="AW13632" s="310"/>
      <c r="AX13632" s="310"/>
    </row>
    <row r="13634" spans="49:50" x14ac:dyDescent="0.25">
      <c r="AW13634" s="310"/>
      <c r="AX13634" s="310"/>
    </row>
    <row r="13636" spans="49:50" x14ac:dyDescent="0.25">
      <c r="AW13636" s="310"/>
      <c r="AX13636" s="310"/>
    </row>
    <row r="13638" spans="49:50" x14ac:dyDescent="0.25">
      <c r="AW13638" s="310"/>
      <c r="AX13638" s="310"/>
    </row>
    <row r="13640" spans="49:50" x14ac:dyDescent="0.25">
      <c r="AW13640" s="310"/>
      <c r="AX13640" s="310"/>
    </row>
    <row r="13642" spans="49:50" x14ac:dyDescent="0.25">
      <c r="AW13642" s="310"/>
      <c r="AX13642" s="310"/>
    </row>
    <row r="13644" spans="49:50" x14ac:dyDescent="0.25">
      <c r="AW13644" s="310"/>
      <c r="AX13644" s="310"/>
    </row>
    <row r="13646" spans="49:50" x14ac:dyDescent="0.25">
      <c r="AW13646" s="310"/>
      <c r="AX13646" s="310"/>
    </row>
    <row r="13648" spans="49:50" x14ac:dyDescent="0.25">
      <c r="AW13648" s="310"/>
      <c r="AX13648" s="310"/>
    </row>
    <row r="13650" spans="49:50" x14ac:dyDescent="0.25">
      <c r="AW13650" s="310"/>
      <c r="AX13650" s="310"/>
    </row>
    <row r="13652" spans="49:50" x14ac:dyDescent="0.25">
      <c r="AW13652" s="310"/>
      <c r="AX13652" s="310"/>
    </row>
    <row r="13654" spans="49:50" x14ac:dyDescent="0.25">
      <c r="AW13654" s="310"/>
      <c r="AX13654" s="310"/>
    </row>
    <row r="13656" spans="49:50" x14ac:dyDescent="0.25">
      <c r="AW13656" s="310"/>
      <c r="AX13656" s="310"/>
    </row>
    <row r="13658" spans="49:50" x14ac:dyDescent="0.25">
      <c r="AW13658" s="310"/>
      <c r="AX13658" s="310"/>
    </row>
    <row r="13660" spans="49:50" x14ac:dyDescent="0.25">
      <c r="AW13660" s="310"/>
      <c r="AX13660" s="310"/>
    </row>
    <row r="13662" spans="49:50" x14ac:dyDescent="0.25">
      <c r="AW13662" s="310"/>
      <c r="AX13662" s="310"/>
    </row>
    <row r="13664" spans="49:50" x14ac:dyDescent="0.25">
      <c r="AW13664" s="310"/>
      <c r="AX13664" s="310"/>
    </row>
    <row r="13666" spans="49:50" x14ac:dyDescent="0.25">
      <c r="AW13666" s="310"/>
      <c r="AX13666" s="310"/>
    </row>
    <row r="13668" spans="49:50" x14ac:dyDescent="0.25">
      <c r="AW13668" s="310"/>
      <c r="AX13668" s="310"/>
    </row>
    <row r="13670" spans="49:50" x14ac:dyDescent="0.25">
      <c r="AW13670" s="310"/>
      <c r="AX13670" s="310"/>
    </row>
    <row r="13672" spans="49:50" x14ac:dyDescent="0.25">
      <c r="AW13672" s="310"/>
      <c r="AX13672" s="310"/>
    </row>
    <row r="13674" spans="49:50" x14ac:dyDescent="0.25">
      <c r="AW13674" s="310"/>
      <c r="AX13674" s="310"/>
    </row>
    <row r="13676" spans="49:50" x14ac:dyDescent="0.25">
      <c r="AW13676" s="310"/>
      <c r="AX13676" s="310"/>
    </row>
    <row r="13678" spans="49:50" x14ac:dyDescent="0.25">
      <c r="AW13678" s="310"/>
      <c r="AX13678" s="310"/>
    </row>
    <row r="13680" spans="49:50" x14ac:dyDescent="0.25">
      <c r="AW13680" s="310"/>
      <c r="AX13680" s="310"/>
    </row>
    <row r="13682" spans="49:50" x14ac:dyDescent="0.25">
      <c r="AW13682" s="310"/>
      <c r="AX13682" s="310"/>
    </row>
    <row r="13684" spans="49:50" x14ac:dyDescent="0.25">
      <c r="AW13684" s="310"/>
      <c r="AX13684" s="310"/>
    </row>
    <row r="13686" spans="49:50" x14ac:dyDescent="0.25">
      <c r="AW13686" s="310"/>
      <c r="AX13686" s="310"/>
    </row>
    <row r="13688" spans="49:50" x14ac:dyDescent="0.25">
      <c r="AW13688" s="310"/>
      <c r="AX13688" s="310"/>
    </row>
    <row r="13690" spans="49:50" x14ac:dyDescent="0.25">
      <c r="AW13690" s="310"/>
      <c r="AX13690" s="310"/>
    </row>
    <row r="13692" spans="49:50" x14ac:dyDescent="0.25">
      <c r="AW13692" s="310"/>
      <c r="AX13692" s="310"/>
    </row>
    <row r="13694" spans="49:50" x14ac:dyDescent="0.25">
      <c r="AW13694" s="310"/>
      <c r="AX13694" s="310"/>
    </row>
    <row r="13696" spans="49:50" x14ac:dyDescent="0.25">
      <c r="AW13696" s="310"/>
      <c r="AX13696" s="310"/>
    </row>
    <row r="13698" spans="49:50" x14ac:dyDescent="0.25">
      <c r="AW13698" s="310"/>
      <c r="AX13698" s="310"/>
    </row>
    <row r="13700" spans="49:50" x14ac:dyDescent="0.25">
      <c r="AW13700" s="310"/>
      <c r="AX13700" s="310"/>
    </row>
    <row r="13702" spans="49:50" x14ac:dyDescent="0.25">
      <c r="AW13702" s="310"/>
      <c r="AX13702" s="310"/>
    </row>
    <row r="13704" spans="49:50" x14ac:dyDescent="0.25">
      <c r="AW13704" s="310"/>
      <c r="AX13704" s="310"/>
    </row>
    <row r="13706" spans="49:50" x14ac:dyDescent="0.25">
      <c r="AW13706" s="310"/>
      <c r="AX13706" s="310"/>
    </row>
    <row r="13708" spans="49:50" x14ac:dyDescent="0.25">
      <c r="AW13708" s="310"/>
      <c r="AX13708" s="310"/>
    </row>
    <row r="13710" spans="49:50" x14ac:dyDescent="0.25">
      <c r="AW13710" s="310"/>
      <c r="AX13710" s="310"/>
    </row>
    <row r="13712" spans="49:50" x14ac:dyDescent="0.25">
      <c r="AW13712" s="310"/>
      <c r="AX13712" s="310"/>
    </row>
    <row r="13714" spans="49:50" x14ac:dyDescent="0.25">
      <c r="AW13714" s="310"/>
      <c r="AX13714" s="310"/>
    </row>
    <row r="13716" spans="49:50" x14ac:dyDescent="0.25">
      <c r="AW13716" s="310"/>
      <c r="AX13716" s="310"/>
    </row>
    <row r="13718" spans="49:50" x14ac:dyDescent="0.25">
      <c r="AW13718" s="310"/>
      <c r="AX13718" s="310"/>
    </row>
    <row r="13720" spans="49:50" x14ac:dyDescent="0.25">
      <c r="AW13720" s="310"/>
      <c r="AX13720" s="310"/>
    </row>
    <row r="13722" spans="49:50" x14ac:dyDescent="0.25">
      <c r="AW13722" s="310"/>
      <c r="AX13722" s="310"/>
    </row>
    <row r="13724" spans="49:50" x14ac:dyDescent="0.25">
      <c r="AW13724" s="310"/>
      <c r="AX13724" s="310"/>
    </row>
    <row r="13726" spans="49:50" x14ac:dyDescent="0.25">
      <c r="AW13726" s="310"/>
      <c r="AX13726" s="310"/>
    </row>
    <row r="13728" spans="49:50" x14ac:dyDescent="0.25">
      <c r="AW13728" s="310"/>
      <c r="AX13728" s="310"/>
    </row>
    <row r="13730" spans="49:50" x14ac:dyDescent="0.25">
      <c r="AW13730" s="310"/>
      <c r="AX13730" s="310"/>
    </row>
    <row r="13732" spans="49:50" x14ac:dyDescent="0.25">
      <c r="AW13732" s="310"/>
      <c r="AX13732" s="310"/>
    </row>
    <row r="13734" spans="49:50" x14ac:dyDescent="0.25">
      <c r="AW13734" s="310"/>
      <c r="AX13734" s="310"/>
    </row>
    <row r="13736" spans="49:50" x14ac:dyDescent="0.25">
      <c r="AW13736" s="310"/>
      <c r="AX13736" s="310"/>
    </row>
    <row r="13738" spans="49:50" x14ac:dyDescent="0.25">
      <c r="AW13738" s="310"/>
      <c r="AX13738" s="310"/>
    </row>
    <row r="13740" spans="49:50" x14ac:dyDescent="0.25">
      <c r="AW13740" s="310"/>
      <c r="AX13740" s="310"/>
    </row>
    <row r="13742" spans="49:50" x14ac:dyDescent="0.25">
      <c r="AW13742" s="310"/>
      <c r="AX13742" s="310"/>
    </row>
    <row r="13744" spans="49:50" x14ac:dyDescent="0.25">
      <c r="AW13744" s="310"/>
      <c r="AX13744" s="310"/>
    </row>
    <row r="13746" spans="49:50" x14ac:dyDescent="0.25">
      <c r="AW13746" s="310"/>
      <c r="AX13746" s="310"/>
    </row>
    <row r="13748" spans="49:50" x14ac:dyDescent="0.25">
      <c r="AW13748" s="310"/>
      <c r="AX13748" s="310"/>
    </row>
    <row r="13750" spans="49:50" x14ac:dyDescent="0.25">
      <c r="AW13750" s="310"/>
      <c r="AX13750" s="310"/>
    </row>
    <row r="13752" spans="49:50" x14ac:dyDescent="0.25">
      <c r="AW13752" s="310"/>
      <c r="AX13752" s="310"/>
    </row>
    <row r="13754" spans="49:50" x14ac:dyDescent="0.25">
      <c r="AW13754" s="310"/>
      <c r="AX13754" s="310"/>
    </row>
    <row r="13756" spans="49:50" x14ac:dyDescent="0.25">
      <c r="AW13756" s="310"/>
      <c r="AX13756" s="310"/>
    </row>
    <row r="13758" spans="49:50" x14ac:dyDescent="0.25">
      <c r="AW13758" s="310"/>
      <c r="AX13758" s="310"/>
    </row>
    <row r="13760" spans="49:50" x14ac:dyDescent="0.25">
      <c r="AW13760" s="310"/>
      <c r="AX13760" s="310"/>
    </row>
    <row r="13762" spans="49:50" x14ac:dyDescent="0.25">
      <c r="AW13762" s="310"/>
      <c r="AX13762" s="310"/>
    </row>
    <row r="13764" spans="49:50" x14ac:dyDescent="0.25">
      <c r="AW13764" s="310"/>
      <c r="AX13764" s="310"/>
    </row>
    <row r="13766" spans="49:50" x14ac:dyDescent="0.25">
      <c r="AW13766" s="310"/>
      <c r="AX13766" s="310"/>
    </row>
    <row r="13768" spans="49:50" x14ac:dyDescent="0.25">
      <c r="AW13768" s="310"/>
      <c r="AX13768" s="310"/>
    </row>
    <row r="13770" spans="49:50" x14ac:dyDescent="0.25">
      <c r="AW13770" s="310"/>
      <c r="AX13770" s="310"/>
    </row>
    <row r="13772" spans="49:50" x14ac:dyDescent="0.25">
      <c r="AW13772" s="310"/>
      <c r="AX13772" s="310"/>
    </row>
    <row r="13774" spans="49:50" x14ac:dyDescent="0.25">
      <c r="AW13774" s="310"/>
      <c r="AX13774" s="310"/>
    </row>
    <row r="13776" spans="49:50" x14ac:dyDescent="0.25">
      <c r="AW13776" s="310"/>
      <c r="AX13776" s="310"/>
    </row>
    <row r="13778" spans="49:50" x14ac:dyDescent="0.25">
      <c r="AW13778" s="310"/>
      <c r="AX13778" s="310"/>
    </row>
    <row r="13780" spans="49:50" x14ac:dyDescent="0.25">
      <c r="AW13780" s="310"/>
      <c r="AX13780" s="310"/>
    </row>
    <row r="13782" spans="49:50" x14ac:dyDescent="0.25">
      <c r="AW13782" s="310"/>
      <c r="AX13782" s="310"/>
    </row>
    <row r="13784" spans="49:50" x14ac:dyDescent="0.25">
      <c r="AW13784" s="310"/>
      <c r="AX13784" s="310"/>
    </row>
    <row r="13786" spans="49:50" x14ac:dyDescent="0.25">
      <c r="AW13786" s="310"/>
      <c r="AX13786" s="310"/>
    </row>
    <row r="13788" spans="49:50" x14ac:dyDescent="0.25">
      <c r="AW13788" s="310"/>
      <c r="AX13788" s="310"/>
    </row>
    <row r="13790" spans="49:50" x14ac:dyDescent="0.25">
      <c r="AW13790" s="310"/>
      <c r="AX13790" s="310"/>
    </row>
    <row r="13792" spans="49:50" x14ac:dyDescent="0.25">
      <c r="AW13792" s="310"/>
      <c r="AX13792" s="310"/>
    </row>
    <row r="13794" spans="49:50" x14ac:dyDescent="0.25">
      <c r="AW13794" s="310"/>
      <c r="AX13794" s="310"/>
    </row>
    <row r="13796" spans="49:50" x14ac:dyDescent="0.25">
      <c r="AW13796" s="310"/>
      <c r="AX13796" s="310"/>
    </row>
    <row r="13798" spans="49:50" x14ac:dyDescent="0.25">
      <c r="AW13798" s="310"/>
      <c r="AX13798" s="310"/>
    </row>
    <row r="13800" spans="49:50" x14ac:dyDescent="0.25">
      <c r="AW13800" s="310"/>
      <c r="AX13800" s="310"/>
    </row>
    <row r="13802" spans="49:50" x14ac:dyDescent="0.25">
      <c r="AW13802" s="310"/>
      <c r="AX13802" s="310"/>
    </row>
    <row r="13804" spans="49:50" x14ac:dyDescent="0.25">
      <c r="AW13804" s="310"/>
      <c r="AX13804" s="310"/>
    </row>
    <row r="13806" spans="49:50" x14ac:dyDescent="0.25">
      <c r="AW13806" s="310"/>
      <c r="AX13806" s="310"/>
    </row>
    <row r="13808" spans="49:50" x14ac:dyDescent="0.25">
      <c r="AW13808" s="310"/>
      <c r="AX13808" s="310"/>
    </row>
    <row r="13810" spans="49:50" x14ac:dyDescent="0.25">
      <c r="AW13810" s="310"/>
      <c r="AX13810" s="310"/>
    </row>
    <row r="13812" spans="49:50" x14ac:dyDescent="0.25">
      <c r="AW13812" s="310"/>
      <c r="AX13812" s="310"/>
    </row>
    <row r="13814" spans="49:50" x14ac:dyDescent="0.25">
      <c r="AW13814" s="310"/>
      <c r="AX13814" s="310"/>
    </row>
    <row r="13816" spans="49:50" x14ac:dyDescent="0.25">
      <c r="AW13816" s="310"/>
      <c r="AX13816" s="310"/>
    </row>
    <row r="13818" spans="49:50" x14ac:dyDescent="0.25">
      <c r="AW13818" s="310"/>
      <c r="AX13818" s="310"/>
    </row>
    <row r="13820" spans="49:50" x14ac:dyDescent="0.25">
      <c r="AW13820" s="310"/>
      <c r="AX13820" s="310"/>
    </row>
    <row r="13822" spans="49:50" x14ac:dyDescent="0.25">
      <c r="AW13822" s="310"/>
      <c r="AX13822" s="310"/>
    </row>
    <row r="13824" spans="49:50" x14ac:dyDescent="0.25">
      <c r="AW13824" s="310"/>
      <c r="AX13824" s="310"/>
    </row>
    <row r="13826" spans="49:50" x14ac:dyDescent="0.25">
      <c r="AW13826" s="310"/>
      <c r="AX13826" s="310"/>
    </row>
    <row r="13828" spans="49:50" x14ac:dyDescent="0.25">
      <c r="AW13828" s="310"/>
      <c r="AX13828" s="310"/>
    </row>
    <row r="13830" spans="49:50" x14ac:dyDescent="0.25">
      <c r="AW13830" s="310"/>
      <c r="AX13830" s="310"/>
    </row>
    <row r="13832" spans="49:50" x14ac:dyDescent="0.25">
      <c r="AW13832" s="310"/>
      <c r="AX13832" s="310"/>
    </row>
    <row r="13834" spans="49:50" x14ac:dyDescent="0.25">
      <c r="AW13834" s="310"/>
      <c r="AX13834" s="310"/>
    </row>
    <row r="13836" spans="49:50" x14ac:dyDescent="0.25">
      <c r="AW13836" s="310"/>
      <c r="AX13836" s="310"/>
    </row>
    <row r="13838" spans="49:50" x14ac:dyDescent="0.25">
      <c r="AW13838" s="310"/>
      <c r="AX13838" s="310"/>
    </row>
    <row r="13840" spans="49:50" x14ac:dyDescent="0.25">
      <c r="AW13840" s="310"/>
      <c r="AX13840" s="310"/>
    </row>
    <row r="13842" spans="49:50" x14ac:dyDescent="0.25">
      <c r="AW13842" s="310"/>
      <c r="AX13842" s="310"/>
    </row>
    <row r="13844" spans="49:50" x14ac:dyDescent="0.25">
      <c r="AW13844" s="310"/>
      <c r="AX13844" s="310"/>
    </row>
    <row r="13846" spans="49:50" x14ac:dyDescent="0.25">
      <c r="AW13846" s="310"/>
      <c r="AX13846" s="310"/>
    </row>
    <row r="13848" spans="49:50" x14ac:dyDescent="0.25">
      <c r="AW13848" s="310"/>
      <c r="AX13848" s="310"/>
    </row>
    <row r="13850" spans="49:50" x14ac:dyDescent="0.25">
      <c r="AW13850" s="310"/>
      <c r="AX13850" s="310"/>
    </row>
    <row r="13852" spans="49:50" x14ac:dyDescent="0.25">
      <c r="AW13852" s="310"/>
      <c r="AX13852" s="310"/>
    </row>
    <row r="13854" spans="49:50" x14ac:dyDescent="0.25">
      <c r="AW13854" s="310"/>
      <c r="AX13854" s="310"/>
    </row>
    <row r="13856" spans="49:50" x14ac:dyDescent="0.25">
      <c r="AW13856" s="310"/>
      <c r="AX13856" s="310"/>
    </row>
    <row r="13858" spans="49:50" x14ac:dyDescent="0.25">
      <c r="AW13858" s="310"/>
      <c r="AX13858" s="310"/>
    </row>
    <row r="13860" spans="49:50" x14ac:dyDescent="0.25">
      <c r="AW13860" s="310"/>
      <c r="AX13860" s="310"/>
    </row>
    <row r="13862" spans="49:50" x14ac:dyDescent="0.25">
      <c r="AW13862" s="310"/>
      <c r="AX13862" s="310"/>
    </row>
    <row r="13864" spans="49:50" x14ac:dyDescent="0.25">
      <c r="AW13864" s="310"/>
      <c r="AX13864" s="310"/>
    </row>
    <row r="13866" spans="49:50" x14ac:dyDescent="0.25">
      <c r="AW13866" s="310"/>
      <c r="AX13866" s="310"/>
    </row>
    <row r="13868" spans="49:50" x14ac:dyDescent="0.25">
      <c r="AW13868" s="310"/>
      <c r="AX13868" s="310"/>
    </row>
    <row r="13870" spans="49:50" x14ac:dyDescent="0.25">
      <c r="AW13870" s="310"/>
      <c r="AX13870" s="310"/>
    </row>
    <row r="13872" spans="49:50" x14ac:dyDescent="0.25">
      <c r="AW13872" s="310"/>
      <c r="AX13872" s="310"/>
    </row>
    <row r="13874" spans="49:50" x14ac:dyDescent="0.25">
      <c r="AW13874" s="310"/>
      <c r="AX13874" s="310"/>
    </row>
    <row r="13876" spans="49:50" x14ac:dyDescent="0.25">
      <c r="AW13876" s="310"/>
      <c r="AX13876" s="310"/>
    </row>
    <row r="13878" spans="49:50" x14ac:dyDescent="0.25">
      <c r="AW13878" s="310"/>
      <c r="AX13878" s="310"/>
    </row>
    <row r="13880" spans="49:50" x14ac:dyDescent="0.25">
      <c r="AW13880" s="310"/>
      <c r="AX13880" s="310"/>
    </row>
    <row r="13882" spans="49:50" x14ac:dyDescent="0.25">
      <c r="AW13882" s="310"/>
      <c r="AX13882" s="310"/>
    </row>
    <row r="13884" spans="49:50" x14ac:dyDescent="0.25">
      <c r="AW13884" s="310"/>
      <c r="AX13884" s="310"/>
    </row>
    <row r="13886" spans="49:50" x14ac:dyDescent="0.25">
      <c r="AW13886" s="310"/>
      <c r="AX13886" s="310"/>
    </row>
    <row r="13888" spans="49:50" x14ac:dyDescent="0.25">
      <c r="AW13888" s="310"/>
      <c r="AX13888" s="310"/>
    </row>
    <row r="13890" spans="49:50" x14ac:dyDescent="0.25">
      <c r="AW13890" s="310"/>
      <c r="AX13890" s="310"/>
    </row>
    <row r="13892" spans="49:50" x14ac:dyDescent="0.25">
      <c r="AW13892" s="310"/>
      <c r="AX13892" s="310"/>
    </row>
    <row r="13894" spans="49:50" x14ac:dyDescent="0.25">
      <c r="AW13894" s="310"/>
      <c r="AX13894" s="310"/>
    </row>
    <row r="13896" spans="49:50" x14ac:dyDescent="0.25">
      <c r="AW13896" s="310"/>
      <c r="AX13896" s="310"/>
    </row>
    <row r="13898" spans="49:50" x14ac:dyDescent="0.25">
      <c r="AW13898" s="310"/>
      <c r="AX13898" s="310"/>
    </row>
    <row r="13900" spans="49:50" x14ac:dyDescent="0.25">
      <c r="AW13900" s="310"/>
      <c r="AX13900" s="310"/>
    </row>
    <row r="13902" spans="49:50" x14ac:dyDescent="0.25">
      <c r="AW13902" s="310"/>
      <c r="AX13902" s="310"/>
    </row>
    <row r="13904" spans="49:50" x14ac:dyDescent="0.25">
      <c r="AW13904" s="310"/>
      <c r="AX13904" s="310"/>
    </row>
    <row r="13906" spans="49:50" x14ac:dyDescent="0.25">
      <c r="AW13906" s="310"/>
      <c r="AX13906" s="310"/>
    </row>
    <row r="13908" spans="49:50" x14ac:dyDescent="0.25">
      <c r="AW13908" s="310"/>
      <c r="AX13908" s="310"/>
    </row>
    <row r="13910" spans="49:50" x14ac:dyDescent="0.25">
      <c r="AW13910" s="310"/>
      <c r="AX13910" s="310"/>
    </row>
    <row r="13912" spans="49:50" x14ac:dyDescent="0.25">
      <c r="AW13912" s="310"/>
      <c r="AX13912" s="310"/>
    </row>
    <row r="13914" spans="49:50" x14ac:dyDescent="0.25">
      <c r="AW13914" s="310"/>
      <c r="AX13914" s="310"/>
    </row>
    <row r="13916" spans="49:50" x14ac:dyDescent="0.25">
      <c r="AW13916" s="310"/>
      <c r="AX13916" s="310"/>
    </row>
    <row r="13918" spans="49:50" x14ac:dyDescent="0.25">
      <c r="AW13918" s="310"/>
      <c r="AX13918" s="310"/>
    </row>
    <row r="13920" spans="49:50" x14ac:dyDescent="0.25">
      <c r="AW13920" s="310"/>
      <c r="AX13920" s="310"/>
    </row>
    <row r="13922" spans="49:50" x14ac:dyDescent="0.25">
      <c r="AW13922" s="310"/>
      <c r="AX13922" s="310"/>
    </row>
    <row r="13924" spans="49:50" x14ac:dyDescent="0.25">
      <c r="AW13924" s="310"/>
      <c r="AX13924" s="310"/>
    </row>
    <row r="13926" spans="49:50" x14ac:dyDescent="0.25">
      <c r="AW13926" s="310"/>
      <c r="AX13926" s="310"/>
    </row>
    <row r="13928" spans="49:50" x14ac:dyDescent="0.25">
      <c r="AW13928" s="310"/>
      <c r="AX13928" s="310"/>
    </row>
    <row r="13930" spans="49:50" x14ac:dyDescent="0.25">
      <c r="AW13930" s="310"/>
      <c r="AX13930" s="310"/>
    </row>
    <row r="13932" spans="49:50" x14ac:dyDescent="0.25">
      <c r="AW13932" s="310"/>
      <c r="AX13932" s="310"/>
    </row>
    <row r="13934" spans="49:50" x14ac:dyDescent="0.25">
      <c r="AW13934" s="310"/>
      <c r="AX13934" s="310"/>
    </row>
    <row r="13936" spans="49:50" x14ac:dyDescent="0.25">
      <c r="AW13936" s="310"/>
      <c r="AX13936" s="310"/>
    </row>
    <row r="13938" spans="49:50" x14ac:dyDescent="0.25">
      <c r="AW13938" s="310"/>
      <c r="AX13938" s="310"/>
    </row>
    <row r="13940" spans="49:50" x14ac:dyDescent="0.25">
      <c r="AW13940" s="310"/>
      <c r="AX13940" s="310"/>
    </row>
    <row r="13942" spans="49:50" x14ac:dyDescent="0.25">
      <c r="AW13942" s="310"/>
      <c r="AX13942" s="310"/>
    </row>
    <row r="13944" spans="49:50" x14ac:dyDescent="0.25">
      <c r="AW13944" s="310"/>
      <c r="AX13944" s="310"/>
    </row>
    <row r="13946" spans="49:50" x14ac:dyDescent="0.25">
      <c r="AW13946" s="310"/>
      <c r="AX13946" s="310"/>
    </row>
    <row r="13948" spans="49:50" x14ac:dyDescent="0.25">
      <c r="AW13948" s="310"/>
      <c r="AX13948" s="310"/>
    </row>
    <row r="13950" spans="49:50" x14ac:dyDescent="0.25">
      <c r="AW13950" s="310"/>
      <c r="AX13950" s="310"/>
    </row>
    <row r="13952" spans="49:50" x14ac:dyDescent="0.25">
      <c r="AW13952" s="310"/>
      <c r="AX13952" s="310"/>
    </row>
    <row r="13954" spans="49:50" x14ac:dyDescent="0.25">
      <c r="AW13954" s="310"/>
      <c r="AX13954" s="310"/>
    </row>
    <row r="13956" spans="49:50" x14ac:dyDescent="0.25">
      <c r="AW13956" s="310"/>
      <c r="AX13956" s="310"/>
    </row>
    <row r="13958" spans="49:50" x14ac:dyDescent="0.25">
      <c r="AW13958" s="310"/>
      <c r="AX13958" s="310"/>
    </row>
    <row r="13960" spans="49:50" x14ac:dyDescent="0.25">
      <c r="AW13960" s="310"/>
      <c r="AX13960" s="310"/>
    </row>
    <row r="13962" spans="49:50" x14ac:dyDescent="0.25">
      <c r="AW13962" s="310"/>
      <c r="AX13962" s="310"/>
    </row>
    <row r="13964" spans="49:50" x14ac:dyDescent="0.25">
      <c r="AW13964" s="310"/>
      <c r="AX13964" s="310"/>
    </row>
    <row r="13966" spans="49:50" x14ac:dyDescent="0.25">
      <c r="AW13966" s="310"/>
      <c r="AX13966" s="310"/>
    </row>
    <row r="13968" spans="49:50" x14ac:dyDescent="0.25">
      <c r="AW13968" s="310"/>
      <c r="AX13968" s="310"/>
    </row>
    <row r="13970" spans="49:50" x14ac:dyDescent="0.25">
      <c r="AW13970" s="310"/>
      <c r="AX13970" s="310"/>
    </row>
    <row r="13972" spans="49:50" x14ac:dyDescent="0.25">
      <c r="AW13972" s="310"/>
      <c r="AX13972" s="310"/>
    </row>
    <row r="13974" spans="49:50" x14ac:dyDescent="0.25">
      <c r="AW13974" s="310"/>
      <c r="AX13974" s="310"/>
    </row>
    <row r="13976" spans="49:50" x14ac:dyDescent="0.25">
      <c r="AW13976" s="310"/>
      <c r="AX13976" s="310"/>
    </row>
    <row r="13978" spans="49:50" x14ac:dyDescent="0.25">
      <c r="AW13978" s="310"/>
      <c r="AX13978" s="310"/>
    </row>
    <row r="13980" spans="49:50" x14ac:dyDescent="0.25">
      <c r="AW13980" s="310"/>
      <c r="AX13980" s="310"/>
    </row>
    <row r="13982" spans="49:50" x14ac:dyDescent="0.25">
      <c r="AW13982" s="310"/>
      <c r="AX13982" s="310"/>
    </row>
    <row r="13984" spans="49:50" x14ac:dyDescent="0.25">
      <c r="AW13984" s="310"/>
      <c r="AX13984" s="310"/>
    </row>
    <row r="13986" spans="49:50" x14ac:dyDescent="0.25">
      <c r="AW13986" s="310"/>
      <c r="AX13986" s="310"/>
    </row>
    <row r="13988" spans="49:50" x14ac:dyDescent="0.25">
      <c r="AW13988" s="310"/>
      <c r="AX13988" s="310"/>
    </row>
    <row r="13990" spans="49:50" x14ac:dyDescent="0.25">
      <c r="AW13990" s="310"/>
      <c r="AX13990" s="310"/>
    </row>
    <row r="13992" spans="49:50" x14ac:dyDescent="0.25">
      <c r="AW13992" s="310"/>
      <c r="AX13992" s="310"/>
    </row>
    <row r="13994" spans="49:50" x14ac:dyDescent="0.25">
      <c r="AW13994" s="310"/>
      <c r="AX13994" s="310"/>
    </row>
    <row r="13996" spans="49:50" x14ac:dyDescent="0.25">
      <c r="AW13996" s="310"/>
      <c r="AX13996" s="310"/>
    </row>
    <row r="13998" spans="49:50" x14ac:dyDescent="0.25">
      <c r="AW13998" s="310"/>
      <c r="AX13998" s="310"/>
    </row>
    <row r="14000" spans="49:50" x14ac:dyDescent="0.25">
      <c r="AW14000" s="310"/>
      <c r="AX14000" s="310"/>
    </row>
    <row r="14002" spans="49:50" x14ac:dyDescent="0.25">
      <c r="AW14002" s="310"/>
      <c r="AX14002" s="310"/>
    </row>
    <row r="14004" spans="49:50" x14ac:dyDescent="0.25">
      <c r="AW14004" s="310"/>
      <c r="AX14004" s="310"/>
    </row>
    <row r="14006" spans="49:50" x14ac:dyDescent="0.25">
      <c r="AW14006" s="310"/>
      <c r="AX14006" s="310"/>
    </row>
    <row r="14008" spans="49:50" x14ac:dyDescent="0.25">
      <c r="AW14008" s="310"/>
      <c r="AX14008" s="310"/>
    </row>
    <row r="14010" spans="49:50" x14ac:dyDescent="0.25">
      <c r="AW14010" s="310"/>
      <c r="AX14010" s="310"/>
    </row>
    <row r="14012" spans="49:50" x14ac:dyDescent="0.25">
      <c r="AW14012" s="310"/>
      <c r="AX14012" s="310"/>
    </row>
    <row r="14014" spans="49:50" x14ac:dyDescent="0.25">
      <c r="AW14014" s="310"/>
      <c r="AX14014" s="310"/>
    </row>
    <row r="14016" spans="49:50" x14ac:dyDescent="0.25">
      <c r="AW14016" s="310"/>
      <c r="AX14016" s="310"/>
    </row>
    <row r="14018" spans="49:50" x14ac:dyDescent="0.25">
      <c r="AW14018" s="310"/>
      <c r="AX14018" s="310"/>
    </row>
    <row r="14020" spans="49:50" x14ac:dyDescent="0.25">
      <c r="AW14020" s="310"/>
      <c r="AX14020" s="310"/>
    </row>
    <row r="14022" spans="49:50" x14ac:dyDescent="0.25">
      <c r="AW14022" s="310"/>
      <c r="AX14022" s="310"/>
    </row>
    <row r="14024" spans="49:50" x14ac:dyDescent="0.25">
      <c r="AW14024" s="310"/>
      <c r="AX14024" s="310"/>
    </row>
    <row r="14026" spans="49:50" x14ac:dyDescent="0.25">
      <c r="AW14026" s="310"/>
      <c r="AX14026" s="310"/>
    </row>
    <row r="14028" spans="49:50" x14ac:dyDescent="0.25">
      <c r="AW14028" s="310"/>
      <c r="AX14028" s="310"/>
    </row>
    <row r="14030" spans="49:50" x14ac:dyDescent="0.25">
      <c r="AW14030" s="310"/>
      <c r="AX14030" s="310"/>
    </row>
    <row r="14032" spans="49:50" x14ac:dyDescent="0.25">
      <c r="AW14032" s="310"/>
      <c r="AX14032" s="310"/>
    </row>
    <row r="14034" spans="49:50" x14ac:dyDescent="0.25">
      <c r="AW14034" s="310"/>
      <c r="AX14034" s="310"/>
    </row>
    <row r="14036" spans="49:50" x14ac:dyDescent="0.25">
      <c r="AW14036" s="310"/>
      <c r="AX14036" s="310"/>
    </row>
    <row r="14038" spans="49:50" x14ac:dyDescent="0.25">
      <c r="AW14038" s="310"/>
      <c r="AX14038" s="310"/>
    </row>
    <row r="14040" spans="49:50" x14ac:dyDescent="0.25">
      <c r="AW14040" s="310"/>
      <c r="AX14040" s="310"/>
    </row>
    <row r="14042" spans="49:50" x14ac:dyDescent="0.25">
      <c r="AW14042" s="310"/>
      <c r="AX14042" s="310"/>
    </row>
    <row r="14044" spans="49:50" x14ac:dyDescent="0.25">
      <c r="AW14044" s="310"/>
      <c r="AX14044" s="310"/>
    </row>
    <row r="14046" spans="49:50" x14ac:dyDescent="0.25">
      <c r="AW14046" s="310"/>
      <c r="AX14046" s="310"/>
    </row>
    <row r="14048" spans="49:50" x14ac:dyDescent="0.25">
      <c r="AW14048" s="310"/>
      <c r="AX14048" s="310"/>
    </row>
    <row r="14050" spans="49:50" x14ac:dyDescent="0.25">
      <c r="AW14050" s="310"/>
      <c r="AX14050" s="310"/>
    </row>
    <row r="14052" spans="49:50" x14ac:dyDescent="0.25">
      <c r="AW14052" s="310"/>
      <c r="AX14052" s="310"/>
    </row>
    <row r="14054" spans="49:50" x14ac:dyDescent="0.25">
      <c r="AW14054" s="310"/>
      <c r="AX14054" s="310"/>
    </row>
    <row r="14056" spans="49:50" x14ac:dyDescent="0.25">
      <c r="AW14056" s="310"/>
      <c r="AX14056" s="310"/>
    </row>
    <row r="14058" spans="49:50" x14ac:dyDescent="0.25">
      <c r="AW14058" s="310"/>
      <c r="AX14058" s="310"/>
    </row>
    <row r="14060" spans="49:50" x14ac:dyDescent="0.25">
      <c r="AW14060" s="310"/>
      <c r="AX14060" s="310"/>
    </row>
    <row r="14062" spans="49:50" x14ac:dyDescent="0.25">
      <c r="AW14062" s="310"/>
      <c r="AX14062" s="310"/>
    </row>
    <row r="14064" spans="49:50" x14ac:dyDescent="0.25">
      <c r="AW14064" s="310"/>
      <c r="AX14064" s="310"/>
    </row>
    <row r="14066" spans="49:50" x14ac:dyDescent="0.25">
      <c r="AW14066" s="310"/>
      <c r="AX14066" s="310"/>
    </row>
    <row r="14068" spans="49:50" x14ac:dyDescent="0.25">
      <c r="AW14068" s="310"/>
      <c r="AX14068" s="310"/>
    </row>
    <row r="14070" spans="49:50" x14ac:dyDescent="0.25">
      <c r="AW14070" s="310"/>
      <c r="AX14070" s="310"/>
    </row>
    <row r="14072" spans="49:50" x14ac:dyDescent="0.25">
      <c r="AW14072" s="310"/>
      <c r="AX14072" s="310"/>
    </row>
    <row r="14074" spans="49:50" x14ac:dyDescent="0.25">
      <c r="AW14074" s="310"/>
      <c r="AX14074" s="310"/>
    </row>
    <row r="14076" spans="49:50" x14ac:dyDescent="0.25">
      <c r="AW14076" s="310"/>
      <c r="AX14076" s="310"/>
    </row>
    <row r="14078" spans="49:50" x14ac:dyDescent="0.25">
      <c r="AW14078" s="310"/>
      <c r="AX14078" s="310"/>
    </row>
    <row r="14080" spans="49:50" x14ac:dyDescent="0.25">
      <c r="AW14080" s="310"/>
      <c r="AX14080" s="310"/>
    </row>
    <row r="14082" spans="49:50" x14ac:dyDescent="0.25">
      <c r="AW14082" s="310"/>
      <c r="AX14082" s="310"/>
    </row>
    <row r="14084" spans="49:50" x14ac:dyDescent="0.25">
      <c r="AW14084" s="310"/>
      <c r="AX14084" s="310"/>
    </row>
    <row r="14086" spans="49:50" x14ac:dyDescent="0.25">
      <c r="AW14086" s="310"/>
      <c r="AX14086" s="310"/>
    </row>
    <row r="14088" spans="49:50" x14ac:dyDescent="0.25">
      <c r="AW14088" s="310"/>
      <c r="AX14088" s="310"/>
    </row>
    <row r="14090" spans="49:50" x14ac:dyDescent="0.25">
      <c r="AW14090" s="310"/>
      <c r="AX14090" s="310"/>
    </row>
    <row r="14092" spans="49:50" x14ac:dyDescent="0.25">
      <c r="AW14092" s="310"/>
      <c r="AX14092" s="310"/>
    </row>
    <row r="14094" spans="49:50" x14ac:dyDescent="0.25">
      <c r="AW14094" s="310"/>
      <c r="AX14094" s="310"/>
    </row>
    <row r="14096" spans="49:50" x14ac:dyDescent="0.25">
      <c r="AW14096" s="310"/>
      <c r="AX14096" s="310"/>
    </row>
    <row r="14098" spans="49:50" x14ac:dyDescent="0.25">
      <c r="AW14098" s="310"/>
      <c r="AX14098" s="310"/>
    </row>
    <row r="14100" spans="49:50" x14ac:dyDescent="0.25">
      <c r="AW14100" s="310"/>
      <c r="AX14100" s="310"/>
    </row>
    <row r="14102" spans="49:50" x14ac:dyDescent="0.25">
      <c r="AW14102" s="310"/>
      <c r="AX14102" s="310"/>
    </row>
    <row r="14104" spans="49:50" x14ac:dyDescent="0.25">
      <c r="AW14104" s="310"/>
      <c r="AX14104" s="310"/>
    </row>
    <row r="14106" spans="49:50" x14ac:dyDescent="0.25">
      <c r="AW14106" s="310"/>
      <c r="AX14106" s="310"/>
    </row>
    <row r="14108" spans="49:50" x14ac:dyDescent="0.25">
      <c r="AW14108" s="310"/>
      <c r="AX14108" s="310"/>
    </row>
    <row r="14110" spans="49:50" x14ac:dyDescent="0.25">
      <c r="AW14110" s="310"/>
      <c r="AX14110" s="310"/>
    </row>
    <row r="14112" spans="49:50" x14ac:dyDescent="0.25">
      <c r="AW14112" s="310"/>
      <c r="AX14112" s="310"/>
    </row>
    <row r="14114" spans="49:50" x14ac:dyDescent="0.25">
      <c r="AW14114" s="310"/>
      <c r="AX14114" s="310"/>
    </row>
    <row r="14116" spans="49:50" x14ac:dyDescent="0.25">
      <c r="AW14116" s="310"/>
      <c r="AX14116" s="310"/>
    </row>
    <row r="14118" spans="49:50" x14ac:dyDescent="0.25">
      <c r="AW14118" s="310"/>
      <c r="AX14118" s="310"/>
    </row>
    <row r="14120" spans="49:50" x14ac:dyDescent="0.25">
      <c r="AW14120" s="310"/>
      <c r="AX14120" s="310"/>
    </row>
    <row r="14122" spans="49:50" x14ac:dyDescent="0.25">
      <c r="AW14122" s="310"/>
      <c r="AX14122" s="310"/>
    </row>
    <row r="14124" spans="49:50" x14ac:dyDescent="0.25">
      <c r="AW14124" s="310"/>
      <c r="AX14124" s="310"/>
    </row>
    <row r="14126" spans="49:50" x14ac:dyDescent="0.25">
      <c r="AW14126" s="310"/>
      <c r="AX14126" s="310"/>
    </row>
    <row r="14128" spans="49:50" x14ac:dyDescent="0.25">
      <c r="AW14128" s="310"/>
      <c r="AX14128" s="310"/>
    </row>
    <row r="14130" spans="49:50" x14ac:dyDescent="0.25">
      <c r="AW14130" s="310"/>
      <c r="AX14130" s="310"/>
    </row>
    <row r="14132" spans="49:50" x14ac:dyDescent="0.25">
      <c r="AW14132" s="310"/>
      <c r="AX14132" s="310"/>
    </row>
    <row r="14134" spans="49:50" x14ac:dyDescent="0.25">
      <c r="AW14134" s="310"/>
      <c r="AX14134" s="310"/>
    </row>
    <row r="14136" spans="49:50" x14ac:dyDescent="0.25">
      <c r="AW14136" s="310"/>
      <c r="AX14136" s="310"/>
    </row>
    <row r="14138" spans="49:50" x14ac:dyDescent="0.25">
      <c r="AW14138" s="310"/>
      <c r="AX14138" s="310"/>
    </row>
    <row r="14140" spans="49:50" x14ac:dyDescent="0.25">
      <c r="AW14140" s="310"/>
      <c r="AX14140" s="310"/>
    </row>
    <row r="14142" spans="49:50" x14ac:dyDescent="0.25">
      <c r="AW14142" s="310"/>
      <c r="AX14142" s="310"/>
    </row>
    <row r="14144" spans="49:50" x14ac:dyDescent="0.25">
      <c r="AW14144" s="310"/>
      <c r="AX14144" s="310"/>
    </row>
    <row r="14146" spans="49:50" x14ac:dyDescent="0.25">
      <c r="AW14146" s="310"/>
      <c r="AX14146" s="310"/>
    </row>
    <row r="14148" spans="49:50" x14ac:dyDescent="0.25">
      <c r="AW14148" s="310"/>
      <c r="AX14148" s="310"/>
    </row>
    <row r="14150" spans="49:50" x14ac:dyDescent="0.25">
      <c r="AW14150" s="310"/>
      <c r="AX14150" s="310"/>
    </row>
    <row r="14152" spans="49:50" x14ac:dyDescent="0.25">
      <c r="AW14152" s="310"/>
      <c r="AX14152" s="310"/>
    </row>
    <row r="14154" spans="49:50" x14ac:dyDescent="0.25">
      <c r="AW14154" s="310"/>
      <c r="AX14154" s="310"/>
    </row>
    <row r="14156" spans="49:50" x14ac:dyDescent="0.25">
      <c r="AW14156" s="310"/>
      <c r="AX14156" s="310"/>
    </row>
    <row r="14158" spans="49:50" x14ac:dyDescent="0.25">
      <c r="AW14158" s="310"/>
      <c r="AX14158" s="310"/>
    </row>
    <row r="14160" spans="49:50" x14ac:dyDescent="0.25">
      <c r="AW14160" s="310"/>
      <c r="AX14160" s="310"/>
    </row>
    <row r="14162" spans="49:50" x14ac:dyDescent="0.25">
      <c r="AW14162" s="310"/>
      <c r="AX14162" s="310"/>
    </row>
    <row r="14164" spans="49:50" x14ac:dyDescent="0.25">
      <c r="AW14164" s="310"/>
      <c r="AX14164" s="310"/>
    </row>
    <row r="14166" spans="49:50" x14ac:dyDescent="0.25">
      <c r="AW14166" s="310"/>
      <c r="AX14166" s="310"/>
    </row>
    <row r="14168" spans="49:50" x14ac:dyDescent="0.25">
      <c r="AW14168" s="310"/>
      <c r="AX14168" s="310"/>
    </row>
    <row r="14170" spans="49:50" x14ac:dyDescent="0.25">
      <c r="AW14170" s="310"/>
      <c r="AX14170" s="310"/>
    </row>
    <row r="14172" spans="49:50" x14ac:dyDescent="0.25">
      <c r="AW14172" s="310"/>
      <c r="AX14172" s="310"/>
    </row>
    <row r="14174" spans="49:50" x14ac:dyDescent="0.25">
      <c r="AW14174" s="310"/>
      <c r="AX14174" s="310"/>
    </row>
    <row r="14176" spans="49:50" x14ac:dyDescent="0.25">
      <c r="AW14176" s="310"/>
      <c r="AX14176" s="310"/>
    </row>
    <row r="14178" spans="49:50" x14ac:dyDescent="0.25">
      <c r="AW14178" s="310"/>
      <c r="AX14178" s="310"/>
    </row>
    <row r="14180" spans="49:50" x14ac:dyDescent="0.25">
      <c r="AW14180" s="310"/>
      <c r="AX14180" s="310"/>
    </row>
    <row r="14182" spans="49:50" x14ac:dyDescent="0.25">
      <c r="AW14182" s="310"/>
      <c r="AX14182" s="310"/>
    </row>
    <row r="14184" spans="49:50" x14ac:dyDescent="0.25">
      <c r="AW14184" s="310"/>
      <c r="AX14184" s="310"/>
    </row>
    <row r="14186" spans="49:50" x14ac:dyDescent="0.25">
      <c r="AW14186" s="310"/>
      <c r="AX14186" s="310"/>
    </row>
    <row r="14188" spans="49:50" x14ac:dyDescent="0.25">
      <c r="AW14188" s="310"/>
      <c r="AX14188" s="310"/>
    </row>
    <row r="14190" spans="49:50" x14ac:dyDescent="0.25">
      <c r="AW14190" s="310"/>
      <c r="AX14190" s="310"/>
    </row>
    <row r="14192" spans="49:50" x14ac:dyDescent="0.25">
      <c r="AW14192" s="310"/>
      <c r="AX14192" s="310"/>
    </row>
    <row r="14194" spans="49:50" x14ac:dyDescent="0.25">
      <c r="AW14194" s="310"/>
      <c r="AX14194" s="310"/>
    </row>
    <row r="14196" spans="49:50" x14ac:dyDescent="0.25">
      <c r="AW14196" s="310"/>
      <c r="AX14196" s="310"/>
    </row>
    <row r="14198" spans="49:50" x14ac:dyDescent="0.25">
      <c r="AW14198" s="310"/>
      <c r="AX14198" s="310"/>
    </row>
    <row r="14200" spans="49:50" x14ac:dyDescent="0.25">
      <c r="AW14200" s="310"/>
      <c r="AX14200" s="310"/>
    </row>
    <row r="14202" spans="49:50" x14ac:dyDescent="0.25">
      <c r="AW14202" s="310"/>
      <c r="AX14202" s="310"/>
    </row>
    <row r="14204" spans="49:50" x14ac:dyDescent="0.25">
      <c r="AW14204" s="310"/>
      <c r="AX14204" s="310"/>
    </row>
    <row r="14206" spans="49:50" x14ac:dyDescent="0.25">
      <c r="AW14206" s="310"/>
      <c r="AX14206" s="310"/>
    </row>
    <row r="14208" spans="49:50" x14ac:dyDescent="0.25">
      <c r="AW14208" s="310"/>
      <c r="AX14208" s="310"/>
    </row>
    <row r="14210" spans="49:50" x14ac:dyDescent="0.25">
      <c r="AW14210" s="310"/>
      <c r="AX14210" s="310"/>
    </row>
    <row r="14212" spans="49:50" x14ac:dyDescent="0.25">
      <c r="AW14212" s="310"/>
      <c r="AX14212" s="310"/>
    </row>
    <row r="14214" spans="49:50" x14ac:dyDescent="0.25">
      <c r="AW14214" s="310"/>
      <c r="AX14214" s="310"/>
    </row>
    <row r="14216" spans="49:50" x14ac:dyDescent="0.25">
      <c r="AW14216" s="310"/>
      <c r="AX14216" s="310"/>
    </row>
    <row r="14218" spans="49:50" x14ac:dyDescent="0.25">
      <c r="AW14218" s="310"/>
      <c r="AX14218" s="310"/>
    </row>
    <row r="14220" spans="49:50" x14ac:dyDescent="0.25">
      <c r="AW14220" s="310"/>
      <c r="AX14220" s="310"/>
    </row>
    <row r="14222" spans="49:50" x14ac:dyDescent="0.25">
      <c r="AW14222" s="310"/>
      <c r="AX14222" s="310"/>
    </row>
    <row r="14224" spans="49:50" x14ac:dyDescent="0.25">
      <c r="AW14224" s="310"/>
      <c r="AX14224" s="310"/>
    </row>
    <row r="14226" spans="49:50" x14ac:dyDescent="0.25">
      <c r="AW14226" s="310"/>
      <c r="AX14226" s="310"/>
    </row>
    <row r="14228" spans="49:50" x14ac:dyDescent="0.25">
      <c r="AW14228" s="310"/>
      <c r="AX14228" s="310"/>
    </row>
    <row r="14230" spans="49:50" x14ac:dyDescent="0.25">
      <c r="AW14230" s="310"/>
      <c r="AX14230" s="310"/>
    </row>
    <row r="14232" spans="49:50" x14ac:dyDescent="0.25">
      <c r="AW14232" s="310"/>
      <c r="AX14232" s="310"/>
    </row>
    <row r="14234" spans="49:50" x14ac:dyDescent="0.25">
      <c r="AW14234" s="310"/>
      <c r="AX14234" s="310"/>
    </row>
    <row r="14236" spans="49:50" x14ac:dyDescent="0.25">
      <c r="AW14236" s="310"/>
      <c r="AX14236" s="310"/>
    </row>
    <row r="14238" spans="49:50" x14ac:dyDescent="0.25">
      <c r="AW14238" s="310"/>
      <c r="AX14238" s="310"/>
    </row>
    <row r="14240" spans="49:50" x14ac:dyDescent="0.25">
      <c r="AW14240" s="310"/>
      <c r="AX14240" s="310"/>
    </row>
    <row r="14242" spans="49:50" x14ac:dyDescent="0.25">
      <c r="AW14242" s="310"/>
      <c r="AX14242" s="310"/>
    </row>
    <row r="14244" spans="49:50" x14ac:dyDescent="0.25">
      <c r="AW14244" s="310"/>
      <c r="AX14244" s="310"/>
    </row>
    <row r="14246" spans="49:50" x14ac:dyDescent="0.25">
      <c r="AW14246" s="310"/>
      <c r="AX14246" s="310"/>
    </row>
    <row r="14248" spans="49:50" x14ac:dyDescent="0.25">
      <c r="AW14248" s="310"/>
      <c r="AX14248" s="310"/>
    </row>
    <row r="14250" spans="49:50" x14ac:dyDescent="0.25">
      <c r="AW14250" s="310"/>
      <c r="AX14250" s="310"/>
    </row>
    <row r="14252" spans="49:50" x14ac:dyDescent="0.25">
      <c r="AW14252" s="310"/>
      <c r="AX14252" s="310"/>
    </row>
    <row r="14254" spans="49:50" x14ac:dyDescent="0.25">
      <c r="AW14254" s="310"/>
      <c r="AX14254" s="310"/>
    </row>
    <row r="14256" spans="49:50" x14ac:dyDescent="0.25">
      <c r="AW14256" s="310"/>
      <c r="AX14256" s="310"/>
    </row>
    <row r="14258" spans="49:50" x14ac:dyDescent="0.25">
      <c r="AW14258" s="310"/>
      <c r="AX14258" s="310"/>
    </row>
    <row r="14260" spans="49:50" x14ac:dyDescent="0.25">
      <c r="AW14260" s="310"/>
      <c r="AX14260" s="310"/>
    </row>
    <row r="14262" spans="49:50" x14ac:dyDescent="0.25">
      <c r="AW14262" s="310"/>
      <c r="AX14262" s="310"/>
    </row>
    <row r="14264" spans="49:50" x14ac:dyDescent="0.25">
      <c r="AW14264" s="310"/>
      <c r="AX14264" s="310"/>
    </row>
    <row r="14266" spans="49:50" x14ac:dyDescent="0.25">
      <c r="AW14266" s="310"/>
      <c r="AX14266" s="310"/>
    </row>
    <row r="14268" spans="49:50" x14ac:dyDescent="0.25">
      <c r="AW14268" s="310"/>
      <c r="AX14268" s="310"/>
    </row>
    <row r="14270" spans="49:50" x14ac:dyDescent="0.25">
      <c r="AW14270" s="310"/>
      <c r="AX14270" s="310"/>
    </row>
    <row r="14272" spans="49:50" x14ac:dyDescent="0.25">
      <c r="AW14272" s="310"/>
      <c r="AX14272" s="310"/>
    </row>
    <row r="14274" spans="49:50" x14ac:dyDescent="0.25">
      <c r="AW14274" s="310"/>
      <c r="AX14274" s="310"/>
    </row>
    <row r="14276" spans="49:50" x14ac:dyDescent="0.25">
      <c r="AW14276" s="310"/>
      <c r="AX14276" s="310"/>
    </row>
    <row r="14278" spans="49:50" x14ac:dyDescent="0.25">
      <c r="AW14278" s="310"/>
      <c r="AX14278" s="310"/>
    </row>
    <row r="14280" spans="49:50" x14ac:dyDescent="0.25">
      <c r="AW14280" s="310"/>
      <c r="AX14280" s="310"/>
    </row>
    <row r="14282" spans="49:50" x14ac:dyDescent="0.25">
      <c r="AW14282" s="310"/>
      <c r="AX14282" s="310"/>
    </row>
    <row r="14284" spans="49:50" x14ac:dyDescent="0.25">
      <c r="AW14284" s="310"/>
      <c r="AX14284" s="310"/>
    </row>
    <row r="14286" spans="49:50" x14ac:dyDescent="0.25">
      <c r="AW14286" s="310"/>
      <c r="AX14286" s="310"/>
    </row>
    <row r="14288" spans="49:50" x14ac:dyDescent="0.25">
      <c r="AW14288" s="310"/>
      <c r="AX14288" s="310"/>
    </row>
    <row r="14290" spans="49:50" x14ac:dyDescent="0.25">
      <c r="AW14290" s="310"/>
      <c r="AX14290" s="310"/>
    </row>
    <row r="14292" spans="49:50" x14ac:dyDescent="0.25">
      <c r="AW14292" s="310"/>
      <c r="AX14292" s="310"/>
    </row>
    <row r="14294" spans="49:50" x14ac:dyDescent="0.25">
      <c r="AW14294" s="310"/>
      <c r="AX14294" s="310"/>
    </row>
    <row r="14296" spans="49:50" x14ac:dyDescent="0.25">
      <c r="AW14296" s="310"/>
      <c r="AX14296" s="310"/>
    </row>
    <row r="14298" spans="49:50" x14ac:dyDescent="0.25">
      <c r="AW14298" s="310"/>
      <c r="AX14298" s="310"/>
    </row>
    <row r="14300" spans="49:50" x14ac:dyDescent="0.25">
      <c r="AW14300" s="310"/>
      <c r="AX14300" s="310"/>
    </row>
    <row r="14302" spans="49:50" x14ac:dyDescent="0.25">
      <c r="AW14302" s="310"/>
      <c r="AX14302" s="310"/>
    </row>
    <row r="14304" spans="49:50" x14ac:dyDescent="0.25">
      <c r="AW14304" s="310"/>
      <c r="AX14304" s="310"/>
    </row>
    <row r="14306" spans="49:50" x14ac:dyDescent="0.25">
      <c r="AW14306" s="310"/>
      <c r="AX14306" s="310"/>
    </row>
    <row r="14308" spans="49:50" x14ac:dyDescent="0.25">
      <c r="AW14308" s="310"/>
      <c r="AX14308" s="310"/>
    </row>
    <row r="14310" spans="49:50" x14ac:dyDescent="0.25">
      <c r="AW14310" s="310"/>
      <c r="AX14310" s="310"/>
    </row>
    <row r="14312" spans="49:50" x14ac:dyDescent="0.25">
      <c r="AW14312" s="310"/>
      <c r="AX14312" s="310"/>
    </row>
    <row r="14314" spans="49:50" x14ac:dyDescent="0.25">
      <c r="AW14314" s="310"/>
      <c r="AX14314" s="310"/>
    </row>
    <row r="14316" spans="49:50" x14ac:dyDescent="0.25">
      <c r="AW14316" s="310"/>
      <c r="AX14316" s="310"/>
    </row>
    <row r="14318" spans="49:50" x14ac:dyDescent="0.25">
      <c r="AW14318" s="310"/>
      <c r="AX14318" s="310"/>
    </row>
    <row r="14320" spans="49:50" x14ac:dyDescent="0.25">
      <c r="AW14320" s="310"/>
      <c r="AX14320" s="310"/>
    </row>
    <row r="14322" spans="49:50" x14ac:dyDescent="0.25">
      <c r="AW14322" s="310"/>
      <c r="AX14322" s="310"/>
    </row>
    <row r="14324" spans="49:50" x14ac:dyDescent="0.25">
      <c r="AW14324" s="310"/>
      <c r="AX14324" s="310"/>
    </row>
    <row r="14326" spans="49:50" x14ac:dyDescent="0.25">
      <c r="AW14326" s="310"/>
      <c r="AX14326" s="310"/>
    </row>
    <row r="14328" spans="49:50" x14ac:dyDescent="0.25">
      <c r="AW14328" s="310"/>
      <c r="AX14328" s="310"/>
    </row>
    <row r="14330" spans="49:50" x14ac:dyDescent="0.25">
      <c r="AW14330" s="310"/>
      <c r="AX14330" s="310"/>
    </row>
    <row r="14332" spans="49:50" x14ac:dyDescent="0.25">
      <c r="AW14332" s="310"/>
      <c r="AX14332" s="310"/>
    </row>
    <row r="14334" spans="49:50" x14ac:dyDescent="0.25">
      <c r="AW14334" s="310"/>
      <c r="AX14334" s="310"/>
    </row>
    <row r="14336" spans="49:50" x14ac:dyDescent="0.25">
      <c r="AW14336" s="310"/>
      <c r="AX14336" s="310"/>
    </row>
    <row r="14338" spans="49:50" x14ac:dyDescent="0.25">
      <c r="AW14338" s="310"/>
      <c r="AX14338" s="310"/>
    </row>
    <row r="14340" spans="49:50" x14ac:dyDescent="0.25">
      <c r="AW14340" s="310"/>
      <c r="AX14340" s="310"/>
    </row>
    <row r="14342" spans="49:50" x14ac:dyDescent="0.25">
      <c r="AW14342" s="310"/>
      <c r="AX14342" s="310"/>
    </row>
    <row r="14344" spans="49:50" x14ac:dyDescent="0.25">
      <c r="AW14344" s="310"/>
      <c r="AX14344" s="310"/>
    </row>
    <row r="14346" spans="49:50" x14ac:dyDescent="0.25">
      <c r="AW14346" s="310"/>
      <c r="AX14346" s="310"/>
    </row>
    <row r="14348" spans="49:50" x14ac:dyDescent="0.25">
      <c r="AW14348" s="310"/>
      <c r="AX14348" s="310"/>
    </row>
    <row r="14350" spans="49:50" x14ac:dyDescent="0.25">
      <c r="AW14350" s="310"/>
      <c r="AX14350" s="310"/>
    </row>
    <row r="14352" spans="49:50" x14ac:dyDescent="0.25">
      <c r="AW14352" s="310"/>
      <c r="AX14352" s="310"/>
    </row>
    <row r="14354" spans="49:50" x14ac:dyDescent="0.25">
      <c r="AW14354" s="310"/>
      <c r="AX14354" s="310"/>
    </row>
    <row r="14356" spans="49:50" x14ac:dyDescent="0.25">
      <c r="AW14356" s="310"/>
      <c r="AX14356" s="310"/>
    </row>
    <row r="14358" spans="49:50" x14ac:dyDescent="0.25">
      <c r="AW14358" s="310"/>
      <c r="AX14358" s="310"/>
    </row>
    <row r="14360" spans="49:50" x14ac:dyDescent="0.25">
      <c r="AW14360" s="310"/>
      <c r="AX14360" s="310"/>
    </row>
    <row r="14362" spans="49:50" x14ac:dyDescent="0.25">
      <c r="AW14362" s="310"/>
      <c r="AX14362" s="310"/>
    </row>
    <row r="14364" spans="49:50" x14ac:dyDescent="0.25">
      <c r="AW14364" s="310"/>
      <c r="AX14364" s="310"/>
    </row>
    <row r="14366" spans="49:50" x14ac:dyDescent="0.25">
      <c r="AW14366" s="310"/>
      <c r="AX14366" s="310"/>
    </row>
    <row r="14368" spans="49:50" x14ac:dyDescent="0.25">
      <c r="AW14368" s="310"/>
      <c r="AX14368" s="310"/>
    </row>
    <row r="14370" spans="49:50" x14ac:dyDescent="0.25">
      <c r="AW14370" s="310"/>
      <c r="AX14370" s="310"/>
    </row>
    <row r="14372" spans="49:50" x14ac:dyDescent="0.25">
      <c r="AW14372" s="310"/>
      <c r="AX14372" s="310"/>
    </row>
    <row r="14374" spans="49:50" x14ac:dyDescent="0.25">
      <c r="AW14374" s="310"/>
      <c r="AX14374" s="310"/>
    </row>
    <row r="14376" spans="49:50" x14ac:dyDescent="0.25">
      <c r="AW14376" s="310"/>
      <c r="AX14376" s="310"/>
    </row>
    <row r="14378" spans="49:50" x14ac:dyDescent="0.25">
      <c r="AW14378" s="310"/>
      <c r="AX14378" s="310"/>
    </row>
    <row r="14380" spans="49:50" x14ac:dyDescent="0.25">
      <c r="AW14380" s="310"/>
      <c r="AX14380" s="310"/>
    </row>
    <row r="14382" spans="49:50" x14ac:dyDescent="0.25">
      <c r="AW14382" s="310"/>
      <c r="AX14382" s="310"/>
    </row>
    <row r="14384" spans="49:50" x14ac:dyDescent="0.25">
      <c r="AW14384" s="310"/>
      <c r="AX14384" s="310"/>
    </row>
    <row r="14386" spans="49:50" x14ac:dyDescent="0.25">
      <c r="AW14386" s="310"/>
      <c r="AX14386" s="310"/>
    </row>
    <row r="14388" spans="49:50" x14ac:dyDescent="0.25">
      <c r="AW14388" s="310"/>
      <c r="AX14388" s="310"/>
    </row>
    <row r="14390" spans="49:50" x14ac:dyDescent="0.25">
      <c r="AW14390" s="310"/>
      <c r="AX14390" s="310"/>
    </row>
    <row r="14392" spans="49:50" x14ac:dyDescent="0.25">
      <c r="AW14392" s="310"/>
      <c r="AX14392" s="310"/>
    </row>
    <row r="14394" spans="49:50" x14ac:dyDescent="0.25">
      <c r="AW14394" s="310"/>
      <c r="AX14394" s="310"/>
    </row>
    <row r="14396" spans="49:50" x14ac:dyDescent="0.25">
      <c r="AW14396" s="310"/>
      <c r="AX14396" s="310"/>
    </row>
    <row r="14398" spans="49:50" x14ac:dyDescent="0.25">
      <c r="AW14398" s="310"/>
      <c r="AX14398" s="310"/>
    </row>
    <row r="14400" spans="49:50" x14ac:dyDescent="0.25">
      <c r="AW14400" s="310"/>
      <c r="AX14400" s="310"/>
    </row>
    <row r="14402" spans="49:50" x14ac:dyDescent="0.25">
      <c r="AW14402" s="310"/>
      <c r="AX14402" s="310"/>
    </row>
    <row r="14404" spans="49:50" x14ac:dyDescent="0.25">
      <c r="AW14404" s="310"/>
      <c r="AX14404" s="310"/>
    </row>
    <row r="14406" spans="49:50" x14ac:dyDescent="0.25">
      <c r="AW14406" s="310"/>
      <c r="AX14406" s="310"/>
    </row>
    <row r="14408" spans="49:50" x14ac:dyDescent="0.25">
      <c r="AW14408" s="310"/>
      <c r="AX14408" s="310"/>
    </row>
    <row r="14410" spans="49:50" x14ac:dyDescent="0.25">
      <c r="AW14410" s="310"/>
      <c r="AX14410" s="310"/>
    </row>
    <row r="14412" spans="49:50" x14ac:dyDescent="0.25">
      <c r="AW14412" s="310"/>
      <c r="AX14412" s="310"/>
    </row>
    <row r="14414" spans="49:50" x14ac:dyDescent="0.25">
      <c r="AW14414" s="310"/>
      <c r="AX14414" s="310"/>
    </row>
    <row r="14416" spans="49:50" x14ac:dyDescent="0.25">
      <c r="AW14416" s="310"/>
      <c r="AX14416" s="310"/>
    </row>
    <row r="14418" spans="49:50" x14ac:dyDescent="0.25">
      <c r="AW14418" s="310"/>
      <c r="AX14418" s="310"/>
    </row>
    <row r="14420" spans="49:50" x14ac:dyDescent="0.25">
      <c r="AW14420" s="310"/>
      <c r="AX14420" s="310"/>
    </row>
    <row r="14422" spans="49:50" x14ac:dyDescent="0.25">
      <c r="AW14422" s="310"/>
      <c r="AX14422" s="310"/>
    </row>
    <row r="14424" spans="49:50" x14ac:dyDescent="0.25">
      <c r="AW14424" s="310"/>
      <c r="AX14424" s="310"/>
    </row>
    <row r="14426" spans="49:50" x14ac:dyDescent="0.25">
      <c r="AW14426" s="310"/>
      <c r="AX14426" s="310"/>
    </row>
    <row r="14428" spans="49:50" x14ac:dyDescent="0.25">
      <c r="AW14428" s="310"/>
      <c r="AX14428" s="310"/>
    </row>
    <row r="14430" spans="49:50" x14ac:dyDescent="0.25">
      <c r="AW14430" s="310"/>
      <c r="AX14430" s="310"/>
    </row>
    <row r="14432" spans="49:50" x14ac:dyDescent="0.25">
      <c r="AW14432" s="310"/>
      <c r="AX14432" s="310"/>
    </row>
    <row r="14434" spans="49:50" x14ac:dyDescent="0.25">
      <c r="AW14434" s="310"/>
      <c r="AX14434" s="310"/>
    </row>
    <row r="14436" spans="49:50" x14ac:dyDescent="0.25">
      <c r="AW14436" s="310"/>
      <c r="AX14436" s="310"/>
    </row>
    <row r="14438" spans="49:50" x14ac:dyDescent="0.25">
      <c r="AW14438" s="310"/>
      <c r="AX14438" s="310"/>
    </row>
    <row r="14440" spans="49:50" x14ac:dyDescent="0.25">
      <c r="AW14440" s="310"/>
      <c r="AX14440" s="310"/>
    </row>
    <row r="14442" spans="49:50" x14ac:dyDescent="0.25">
      <c r="AW14442" s="310"/>
      <c r="AX14442" s="310"/>
    </row>
    <row r="14444" spans="49:50" x14ac:dyDescent="0.25">
      <c r="AW14444" s="310"/>
      <c r="AX14444" s="310"/>
    </row>
    <row r="14446" spans="49:50" x14ac:dyDescent="0.25">
      <c r="AW14446" s="310"/>
      <c r="AX14446" s="310"/>
    </row>
    <row r="14448" spans="49:50" x14ac:dyDescent="0.25">
      <c r="AW14448" s="310"/>
      <c r="AX14448" s="310"/>
    </row>
    <row r="14450" spans="49:50" x14ac:dyDescent="0.25">
      <c r="AW14450" s="310"/>
      <c r="AX14450" s="310"/>
    </row>
    <row r="14452" spans="49:50" x14ac:dyDescent="0.25">
      <c r="AW14452" s="310"/>
      <c r="AX14452" s="310"/>
    </row>
    <row r="14454" spans="49:50" x14ac:dyDescent="0.25">
      <c r="AW14454" s="310"/>
      <c r="AX14454" s="310"/>
    </row>
    <row r="14456" spans="49:50" x14ac:dyDescent="0.25">
      <c r="AW14456" s="310"/>
      <c r="AX14456" s="310"/>
    </row>
    <row r="14458" spans="49:50" x14ac:dyDescent="0.25">
      <c r="AW14458" s="310"/>
      <c r="AX14458" s="310"/>
    </row>
    <row r="14460" spans="49:50" x14ac:dyDescent="0.25">
      <c r="AW14460" s="310"/>
      <c r="AX14460" s="310"/>
    </row>
    <row r="14462" spans="49:50" x14ac:dyDescent="0.25">
      <c r="AW14462" s="310"/>
      <c r="AX14462" s="310"/>
    </row>
    <row r="14464" spans="49:50" x14ac:dyDescent="0.25">
      <c r="AW14464" s="310"/>
      <c r="AX14464" s="310"/>
    </row>
    <row r="14466" spans="49:50" x14ac:dyDescent="0.25">
      <c r="AW14466" s="310"/>
      <c r="AX14466" s="310"/>
    </row>
    <row r="14468" spans="49:50" x14ac:dyDescent="0.25">
      <c r="AW14468" s="310"/>
      <c r="AX14468" s="310"/>
    </row>
    <row r="14470" spans="49:50" x14ac:dyDescent="0.25">
      <c r="AW14470" s="310"/>
      <c r="AX14470" s="310"/>
    </row>
    <row r="14472" spans="49:50" x14ac:dyDescent="0.25">
      <c r="AW14472" s="310"/>
      <c r="AX14472" s="310"/>
    </row>
    <row r="14474" spans="49:50" x14ac:dyDescent="0.25">
      <c r="AW14474" s="310"/>
      <c r="AX14474" s="310"/>
    </row>
    <row r="14476" spans="49:50" x14ac:dyDescent="0.25">
      <c r="AW14476" s="310"/>
      <c r="AX14476" s="310"/>
    </row>
    <row r="14478" spans="49:50" x14ac:dyDescent="0.25">
      <c r="AW14478" s="310"/>
      <c r="AX14478" s="310"/>
    </row>
    <row r="14480" spans="49:50" x14ac:dyDescent="0.25">
      <c r="AW14480" s="310"/>
      <c r="AX14480" s="310"/>
    </row>
    <row r="14482" spans="49:50" x14ac:dyDescent="0.25">
      <c r="AW14482" s="310"/>
      <c r="AX14482" s="310"/>
    </row>
    <row r="14484" spans="49:50" x14ac:dyDescent="0.25">
      <c r="AW14484" s="310"/>
      <c r="AX14484" s="310"/>
    </row>
    <row r="14486" spans="49:50" x14ac:dyDescent="0.25">
      <c r="AW14486" s="310"/>
      <c r="AX14486" s="310"/>
    </row>
    <row r="14488" spans="49:50" x14ac:dyDescent="0.25">
      <c r="AW14488" s="310"/>
      <c r="AX14488" s="310"/>
    </row>
    <row r="14490" spans="49:50" x14ac:dyDescent="0.25">
      <c r="AW14490" s="310"/>
      <c r="AX14490" s="310"/>
    </row>
    <row r="14492" spans="49:50" x14ac:dyDescent="0.25">
      <c r="AW14492" s="310"/>
      <c r="AX14492" s="310"/>
    </row>
    <row r="14494" spans="49:50" x14ac:dyDescent="0.25">
      <c r="AW14494" s="310"/>
      <c r="AX14494" s="310"/>
    </row>
    <row r="14496" spans="49:50" x14ac:dyDescent="0.25">
      <c r="AW14496" s="310"/>
      <c r="AX14496" s="310"/>
    </row>
    <row r="14498" spans="49:50" x14ac:dyDescent="0.25">
      <c r="AW14498" s="310"/>
      <c r="AX14498" s="310"/>
    </row>
    <row r="14500" spans="49:50" x14ac:dyDescent="0.25">
      <c r="AW14500" s="310"/>
      <c r="AX14500" s="310"/>
    </row>
    <row r="14502" spans="49:50" x14ac:dyDescent="0.25">
      <c r="AW14502" s="310"/>
      <c r="AX14502" s="310"/>
    </row>
    <row r="14504" spans="49:50" x14ac:dyDescent="0.25">
      <c r="AW14504" s="310"/>
      <c r="AX14504" s="310"/>
    </row>
    <row r="14506" spans="49:50" x14ac:dyDescent="0.25">
      <c r="AW14506" s="310"/>
      <c r="AX14506" s="310"/>
    </row>
    <row r="14508" spans="49:50" x14ac:dyDescent="0.25">
      <c r="AW14508" s="310"/>
      <c r="AX14508" s="310"/>
    </row>
    <row r="14510" spans="49:50" x14ac:dyDescent="0.25">
      <c r="AW14510" s="310"/>
      <c r="AX14510" s="310"/>
    </row>
    <row r="14512" spans="49:50" x14ac:dyDescent="0.25">
      <c r="AW14512" s="310"/>
      <c r="AX14512" s="310"/>
    </row>
    <row r="14514" spans="49:50" x14ac:dyDescent="0.25">
      <c r="AW14514" s="310"/>
      <c r="AX14514" s="310"/>
    </row>
    <row r="14516" spans="49:50" x14ac:dyDescent="0.25">
      <c r="AW14516" s="310"/>
      <c r="AX14516" s="310"/>
    </row>
    <row r="14518" spans="49:50" x14ac:dyDescent="0.25">
      <c r="AW14518" s="310"/>
      <c r="AX14518" s="310"/>
    </row>
    <row r="14520" spans="49:50" x14ac:dyDescent="0.25">
      <c r="AW14520" s="310"/>
      <c r="AX14520" s="310"/>
    </row>
    <row r="14522" spans="49:50" x14ac:dyDescent="0.25">
      <c r="AW14522" s="310"/>
      <c r="AX14522" s="310"/>
    </row>
    <row r="14524" spans="49:50" x14ac:dyDescent="0.25">
      <c r="AW14524" s="310"/>
      <c r="AX14524" s="310"/>
    </row>
    <row r="14526" spans="49:50" x14ac:dyDescent="0.25">
      <c r="AW14526" s="310"/>
      <c r="AX14526" s="310"/>
    </row>
    <row r="14528" spans="49:50" x14ac:dyDescent="0.25">
      <c r="AW14528" s="310"/>
      <c r="AX14528" s="310"/>
    </row>
    <row r="14530" spans="49:50" x14ac:dyDescent="0.25">
      <c r="AW14530" s="310"/>
      <c r="AX14530" s="310"/>
    </row>
    <row r="14532" spans="49:50" x14ac:dyDescent="0.25">
      <c r="AW14532" s="310"/>
      <c r="AX14532" s="310"/>
    </row>
    <row r="14534" spans="49:50" x14ac:dyDescent="0.25">
      <c r="AW14534" s="310"/>
      <c r="AX14534" s="310"/>
    </row>
    <row r="14536" spans="49:50" x14ac:dyDescent="0.25">
      <c r="AW14536" s="310"/>
      <c r="AX14536" s="310"/>
    </row>
    <row r="14538" spans="49:50" x14ac:dyDescent="0.25">
      <c r="AW14538" s="310"/>
      <c r="AX14538" s="310"/>
    </row>
    <row r="14540" spans="49:50" x14ac:dyDescent="0.25">
      <c r="AW14540" s="310"/>
      <c r="AX14540" s="310"/>
    </row>
    <row r="14542" spans="49:50" x14ac:dyDescent="0.25">
      <c r="AW14542" s="310"/>
      <c r="AX14542" s="310"/>
    </row>
    <row r="14544" spans="49:50" x14ac:dyDescent="0.25">
      <c r="AW14544" s="310"/>
      <c r="AX14544" s="310"/>
    </row>
    <row r="14546" spans="49:50" x14ac:dyDescent="0.25">
      <c r="AW14546" s="310"/>
      <c r="AX14546" s="310"/>
    </row>
    <row r="14548" spans="49:50" x14ac:dyDescent="0.25">
      <c r="AW14548" s="310"/>
      <c r="AX14548" s="310"/>
    </row>
    <row r="14550" spans="49:50" x14ac:dyDescent="0.25">
      <c r="AW14550" s="310"/>
      <c r="AX14550" s="310"/>
    </row>
    <row r="14552" spans="49:50" x14ac:dyDescent="0.25">
      <c r="AW14552" s="310"/>
      <c r="AX14552" s="310"/>
    </row>
    <row r="14554" spans="49:50" x14ac:dyDescent="0.25">
      <c r="AW14554" s="310"/>
      <c r="AX14554" s="310"/>
    </row>
    <row r="14556" spans="49:50" x14ac:dyDescent="0.25">
      <c r="AW14556" s="310"/>
      <c r="AX14556" s="310"/>
    </row>
    <row r="14558" spans="49:50" x14ac:dyDescent="0.25">
      <c r="AW14558" s="310"/>
      <c r="AX14558" s="310"/>
    </row>
    <row r="14560" spans="49:50" x14ac:dyDescent="0.25">
      <c r="AW14560" s="310"/>
      <c r="AX14560" s="310"/>
    </row>
    <row r="14562" spans="49:50" x14ac:dyDescent="0.25">
      <c r="AW14562" s="310"/>
      <c r="AX14562" s="310"/>
    </row>
    <row r="14564" spans="49:50" x14ac:dyDescent="0.25">
      <c r="AW14564" s="310"/>
      <c r="AX14564" s="310"/>
    </row>
    <row r="14566" spans="49:50" x14ac:dyDescent="0.25">
      <c r="AW14566" s="310"/>
      <c r="AX14566" s="310"/>
    </row>
    <row r="14568" spans="49:50" x14ac:dyDescent="0.25">
      <c r="AW14568" s="310"/>
      <c r="AX14568" s="310"/>
    </row>
    <row r="14570" spans="49:50" x14ac:dyDescent="0.25">
      <c r="AW14570" s="310"/>
      <c r="AX14570" s="310"/>
    </row>
    <row r="14572" spans="49:50" x14ac:dyDescent="0.25">
      <c r="AW14572" s="310"/>
      <c r="AX14572" s="310"/>
    </row>
    <row r="14574" spans="49:50" x14ac:dyDescent="0.25">
      <c r="AW14574" s="310"/>
      <c r="AX14574" s="310"/>
    </row>
    <row r="14576" spans="49:50" x14ac:dyDescent="0.25">
      <c r="AW14576" s="310"/>
      <c r="AX14576" s="310"/>
    </row>
    <row r="14578" spans="49:50" x14ac:dyDescent="0.25">
      <c r="AW14578" s="310"/>
      <c r="AX14578" s="310"/>
    </row>
    <row r="14580" spans="49:50" x14ac:dyDescent="0.25">
      <c r="AW14580" s="310"/>
      <c r="AX14580" s="310"/>
    </row>
    <row r="14582" spans="49:50" x14ac:dyDescent="0.25">
      <c r="AW14582" s="310"/>
      <c r="AX14582" s="310"/>
    </row>
    <row r="14584" spans="49:50" x14ac:dyDescent="0.25">
      <c r="AW14584" s="310"/>
      <c r="AX14584" s="310"/>
    </row>
    <row r="14586" spans="49:50" x14ac:dyDescent="0.25">
      <c r="AW14586" s="310"/>
      <c r="AX14586" s="310"/>
    </row>
    <row r="14588" spans="49:50" x14ac:dyDescent="0.25">
      <c r="AW14588" s="310"/>
      <c r="AX14588" s="310"/>
    </row>
    <row r="14590" spans="49:50" x14ac:dyDescent="0.25">
      <c r="AW14590" s="310"/>
      <c r="AX14590" s="310"/>
    </row>
    <row r="14592" spans="49:50" x14ac:dyDescent="0.25">
      <c r="AW14592" s="310"/>
      <c r="AX14592" s="310"/>
    </row>
    <row r="14594" spans="49:50" x14ac:dyDescent="0.25">
      <c r="AW14594" s="310"/>
      <c r="AX14594" s="310"/>
    </row>
    <row r="14596" spans="49:50" x14ac:dyDescent="0.25">
      <c r="AW14596" s="310"/>
      <c r="AX14596" s="310"/>
    </row>
    <row r="14598" spans="49:50" x14ac:dyDescent="0.25">
      <c r="AW14598" s="310"/>
      <c r="AX14598" s="310"/>
    </row>
    <row r="14600" spans="49:50" x14ac:dyDescent="0.25">
      <c r="AW14600" s="310"/>
      <c r="AX14600" s="310"/>
    </row>
    <row r="14602" spans="49:50" x14ac:dyDescent="0.25">
      <c r="AW14602" s="310"/>
      <c r="AX14602" s="310"/>
    </row>
    <row r="14604" spans="49:50" x14ac:dyDescent="0.25">
      <c r="AW14604" s="310"/>
      <c r="AX14604" s="310"/>
    </row>
    <row r="14606" spans="49:50" x14ac:dyDescent="0.25">
      <c r="AW14606" s="310"/>
      <c r="AX14606" s="310"/>
    </row>
    <row r="14608" spans="49:50" x14ac:dyDescent="0.25">
      <c r="AW14608" s="310"/>
      <c r="AX14608" s="310"/>
    </row>
    <row r="14610" spans="49:50" x14ac:dyDescent="0.25">
      <c r="AW14610" s="310"/>
      <c r="AX14610" s="310"/>
    </row>
    <row r="14612" spans="49:50" x14ac:dyDescent="0.25">
      <c r="AW14612" s="310"/>
      <c r="AX14612" s="310"/>
    </row>
    <row r="14614" spans="49:50" x14ac:dyDescent="0.25">
      <c r="AW14614" s="310"/>
      <c r="AX14614" s="310"/>
    </row>
    <row r="14616" spans="49:50" x14ac:dyDescent="0.25">
      <c r="AW14616" s="310"/>
      <c r="AX14616" s="310"/>
    </row>
    <row r="14618" spans="49:50" x14ac:dyDescent="0.25">
      <c r="AW14618" s="310"/>
      <c r="AX14618" s="310"/>
    </row>
    <row r="14620" spans="49:50" x14ac:dyDescent="0.25">
      <c r="AW14620" s="310"/>
      <c r="AX14620" s="310"/>
    </row>
    <row r="14622" spans="49:50" x14ac:dyDescent="0.25">
      <c r="AW14622" s="310"/>
      <c r="AX14622" s="310"/>
    </row>
    <row r="14624" spans="49:50" x14ac:dyDescent="0.25">
      <c r="AW14624" s="310"/>
      <c r="AX14624" s="310"/>
    </row>
    <row r="14626" spans="49:50" x14ac:dyDescent="0.25">
      <c r="AW14626" s="310"/>
      <c r="AX14626" s="310"/>
    </row>
    <row r="14628" spans="49:50" x14ac:dyDescent="0.25">
      <c r="AW14628" s="310"/>
      <c r="AX14628" s="310"/>
    </row>
    <row r="14630" spans="49:50" x14ac:dyDescent="0.25">
      <c r="AW14630" s="310"/>
      <c r="AX14630" s="310"/>
    </row>
    <row r="14632" spans="49:50" x14ac:dyDescent="0.25">
      <c r="AW14632" s="310"/>
      <c r="AX14632" s="310"/>
    </row>
    <row r="14634" spans="49:50" x14ac:dyDescent="0.25">
      <c r="AW14634" s="310"/>
      <c r="AX14634" s="310"/>
    </row>
    <row r="14636" spans="49:50" x14ac:dyDescent="0.25">
      <c r="AW14636" s="310"/>
      <c r="AX14636" s="310"/>
    </row>
    <row r="14638" spans="49:50" x14ac:dyDescent="0.25">
      <c r="AW14638" s="310"/>
      <c r="AX14638" s="310"/>
    </row>
    <row r="14640" spans="49:50" x14ac:dyDescent="0.25">
      <c r="AW14640" s="310"/>
      <c r="AX14640" s="310"/>
    </row>
    <row r="14642" spans="49:50" x14ac:dyDescent="0.25">
      <c r="AW14642" s="310"/>
      <c r="AX14642" s="310"/>
    </row>
    <row r="14644" spans="49:50" x14ac:dyDescent="0.25">
      <c r="AW14644" s="310"/>
      <c r="AX14644" s="310"/>
    </row>
    <row r="14646" spans="49:50" x14ac:dyDescent="0.25">
      <c r="AW14646" s="310"/>
      <c r="AX14646" s="310"/>
    </row>
    <row r="14648" spans="49:50" x14ac:dyDescent="0.25">
      <c r="AW14648" s="310"/>
      <c r="AX14648" s="310"/>
    </row>
    <row r="14650" spans="49:50" x14ac:dyDescent="0.25">
      <c r="AW14650" s="310"/>
      <c r="AX14650" s="310"/>
    </row>
    <row r="14652" spans="49:50" x14ac:dyDescent="0.25">
      <c r="AW14652" s="310"/>
      <c r="AX14652" s="310"/>
    </row>
    <row r="14654" spans="49:50" x14ac:dyDescent="0.25">
      <c r="AW14654" s="310"/>
      <c r="AX14654" s="310"/>
    </row>
    <row r="14656" spans="49:50" x14ac:dyDescent="0.25">
      <c r="AW14656" s="310"/>
      <c r="AX14656" s="310"/>
    </row>
    <row r="14658" spans="49:50" x14ac:dyDescent="0.25">
      <c r="AW14658" s="310"/>
      <c r="AX14658" s="310"/>
    </row>
    <row r="14660" spans="49:50" x14ac:dyDescent="0.25">
      <c r="AW14660" s="310"/>
      <c r="AX14660" s="310"/>
    </row>
    <row r="14662" spans="49:50" x14ac:dyDescent="0.25">
      <c r="AW14662" s="310"/>
      <c r="AX14662" s="310"/>
    </row>
    <row r="14664" spans="49:50" x14ac:dyDescent="0.25">
      <c r="AW14664" s="310"/>
      <c r="AX14664" s="310"/>
    </row>
    <row r="14666" spans="49:50" x14ac:dyDescent="0.25">
      <c r="AW14666" s="310"/>
      <c r="AX14666" s="310"/>
    </row>
    <row r="14668" spans="49:50" x14ac:dyDescent="0.25">
      <c r="AW14668" s="310"/>
      <c r="AX14668" s="310"/>
    </row>
    <row r="14670" spans="49:50" x14ac:dyDescent="0.25">
      <c r="AW14670" s="310"/>
      <c r="AX14670" s="310"/>
    </row>
    <row r="14672" spans="49:50" x14ac:dyDescent="0.25">
      <c r="AW14672" s="310"/>
      <c r="AX14672" s="310"/>
    </row>
    <row r="14674" spans="49:50" x14ac:dyDescent="0.25">
      <c r="AW14674" s="310"/>
      <c r="AX14674" s="310"/>
    </row>
    <row r="14676" spans="49:50" x14ac:dyDescent="0.25">
      <c r="AW14676" s="310"/>
      <c r="AX14676" s="310"/>
    </row>
    <row r="14678" spans="49:50" x14ac:dyDescent="0.25">
      <c r="AW14678" s="310"/>
      <c r="AX14678" s="310"/>
    </row>
    <row r="14680" spans="49:50" x14ac:dyDescent="0.25">
      <c r="AW14680" s="310"/>
      <c r="AX14680" s="310"/>
    </row>
    <row r="14682" spans="49:50" x14ac:dyDescent="0.25">
      <c r="AW14682" s="310"/>
      <c r="AX14682" s="310"/>
    </row>
    <row r="14684" spans="49:50" x14ac:dyDescent="0.25">
      <c r="AW14684" s="310"/>
      <c r="AX14684" s="310"/>
    </row>
    <row r="14686" spans="49:50" x14ac:dyDescent="0.25">
      <c r="AW14686" s="310"/>
      <c r="AX14686" s="310"/>
    </row>
    <row r="14688" spans="49:50" x14ac:dyDescent="0.25">
      <c r="AW14688" s="310"/>
      <c r="AX14688" s="310"/>
    </row>
    <row r="14690" spans="49:50" x14ac:dyDescent="0.25">
      <c r="AW14690" s="310"/>
      <c r="AX14690" s="310"/>
    </row>
    <row r="14692" spans="49:50" x14ac:dyDescent="0.25">
      <c r="AW14692" s="310"/>
      <c r="AX14692" s="310"/>
    </row>
    <row r="14694" spans="49:50" x14ac:dyDescent="0.25">
      <c r="AW14694" s="310"/>
      <c r="AX14694" s="310"/>
    </row>
    <row r="14696" spans="49:50" x14ac:dyDescent="0.25">
      <c r="AW14696" s="310"/>
      <c r="AX14696" s="310"/>
    </row>
    <row r="14698" spans="49:50" x14ac:dyDescent="0.25">
      <c r="AW14698" s="310"/>
      <c r="AX14698" s="310"/>
    </row>
    <row r="14700" spans="49:50" x14ac:dyDescent="0.25">
      <c r="AW14700" s="310"/>
      <c r="AX14700" s="310"/>
    </row>
    <row r="14702" spans="49:50" x14ac:dyDescent="0.25">
      <c r="AW14702" s="310"/>
      <c r="AX14702" s="310"/>
    </row>
    <row r="14704" spans="49:50" x14ac:dyDescent="0.25">
      <c r="AW14704" s="310"/>
      <c r="AX14704" s="310"/>
    </row>
    <row r="14706" spans="49:50" x14ac:dyDescent="0.25">
      <c r="AW14706" s="310"/>
      <c r="AX14706" s="310"/>
    </row>
    <row r="14708" spans="49:50" x14ac:dyDescent="0.25">
      <c r="AW14708" s="310"/>
      <c r="AX14708" s="310"/>
    </row>
    <row r="14710" spans="49:50" x14ac:dyDescent="0.25">
      <c r="AW14710" s="310"/>
      <c r="AX14710" s="310"/>
    </row>
    <row r="14712" spans="49:50" x14ac:dyDescent="0.25">
      <c r="AW14712" s="310"/>
      <c r="AX14712" s="310"/>
    </row>
    <row r="14714" spans="49:50" x14ac:dyDescent="0.25">
      <c r="AW14714" s="310"/>
      <c r="AX14714" s="310"/>
    </row>
    <row r="14716" spans="49:50" x14ac:dyDescent="0.25">
      <c r="AW14716" s="310"/>
      <c r="AX14716" s="310"/>
    </row>
    <row r="14718" spans="49:50" x14ac:dyDescent="0.25">
      <c r="AW14718" s="310"/>
      <c r="AX14718" s="310"/>
    </row>
    <row r="14720" spans="49:50" x14ac:dyDescent="0.25">
      <c r="AW14720" s="310"/>
      <c r="AX14720" s="310"/>
    </row>
    <row r="14722" spans="49:50" x14ac:dyDescent="0.25">
      <c r="AW14722" s="310"/>
      <c r="AX14722" s="310"/>
    </row>
    <row r="14724" spans="49:50" x14ac:dyDescent="0.25">
      <c r="AW14724" s="310"/>
      <c r="AX14724" s="310"/>
    </row>
    <row r="14726" spans="49:50" x14ac:dyDescent="0.25">
      <c r="AW14726" s="310"/>
      <c r="AX14726" s="310"/>
    </row>
    <row r="14728" spans="49:50" x14ac:dyDescent="0.25">
      <c r="AW14728" s="310"/>
      <c r="AX14728" s="310"/>
    </row>
    <row r="14730" spans="49:50" x14ac:dyDescent="0.25">
      <c r="AW14730" s="310"/>
      <c r="AX14730" s="310"/>
    </row>
    <row r="14732" spans="49:50" x14ac:dyDescent="0.25">
      <c r="AW14732" s="310"/>
      <c r="AX14732" s="310"/>
    </row>
    <row r="14734" spans="49:50" x14ac:dyDescent="0.25">
      <c r="AW14734" s="310"/>
      <c r="AX14734" s="310"/>
    </row>
    <row r="14736" spans="49:50" x14ac:dyDescent="0.25">
      <c r="AW14736" s="310"/>
      <c r="AX14736" s="310"/>
    </row>
    <row r="14738" spans="49:50" x14ac:dyDescent="0.25">
      <c r="AW14738" s="310"/>
      <c r="AX14738" s="310"/>
    </row>
    <row r="14740" spans="49:50" x14ac:dyDescent="0.25">
      <c r="AW14740" s="310"/>
      <c r="AX14740" s="310"/>
    </row>
    <row r="14742" spans="49:50" x14ac:dyDescent="0.25">
      <c r="AW14742" s="310"/>
      <c r="AX14742" s="310"/>
    </row>
    <row r="14744" spans="49:50" x14ac:dyDescent="0.25">
      <c r="AW14744" s="310"/>
      <c r="AX14744" s="310"/>
    </row>
    <row r="14746" spans="49:50" x14ac:dyDescent="0.25">
      <c r="AW14746" s="310"/>
      <c r="AX14746" s="310"/>
    </row>
    <row r="14748" spans="49:50" x14ac:dyDescent="0.25">
      <c r="AW14748" s="310"/>
      <c r="AX14748" s="310"/>
    </row>
    <row r="14750" spans="49:50" x14ac:dyDescent="0.25">
      <c r="AW14750" s="310"/>
      <c r="AX14750" s="310"/>
    </row>
    <row r="14752" spans="49:50" x14ac:dyDescent="0.25">
      <c r="AW14752" s="310"/>
      <c r="AX14752" s="310"/>
    </row>
    <row r="14754" spans="49:50" x14ac:dyDescent="0.25">
      <c r="AW14754" s="310"/>
      <c r="AX14754" s="310"/>
    </row>
    <row r="14756" spans="49:50" x14ac:dyDescent="0.25">
      <c r="AW14756" s="310"/>
      <c r="AX14756" s="310"/>
    </row>
    <row r="14758" spans="49:50" x14ac:dyDescent="0.25">
      <c r="AW14758" s="310"/>
      <c r="AX14758" s="310"/>
    </row>
    <row r="14760" spans="49:50" x14ac:dyDescent="0.25">
      <c r="AW14760" s="310"/>
      <c r="AX14760" s="310"/>
    </row>
    <row r="14762" spans="49:50" x14ac:dyDescent="0.25">
      <c r="AW14762" s="310"/>
      <c r="AX14762" s="310"/>
    </row>
    <row r="14764" spans="49:50" x14ac:dyDescent="0.25">
      <c r="AW14764" s="310"/>
      <c r="AX14764" s="310"/>
    </row>
    <row r="14766" spans="49:50" x14ac:dyDescent="0.25">
      <c r="AW14766" s="310"/>
      <c r="AX14766" s="310"/>
    </row>
    <row r="14768" spans="49:50" x14ac:dyDescent="0.25">
      <c r="AW14768" s="310"/>
      <c r="AX14768" s="310"/>
    </row>
    <row r="14770" spans="49:50" x14ac:dyDescent="0.25">
      <c r="AW14770" s="310"/>
      <c r="AX14770" s="310"/>
    </row>
    <row r="14772" spans="49:50" x14ac:dyDescent="0.25">
      <c r="AW14772" s="310"/>
      <c r="AX14772" s="310"/>
    </row>
    <row r="14774" spans="49:50" x14ac:dyDescent="0.25">
      <c r="AW14774" s="310"/>
      <c r="AX14774" s="310"/>
    </row>
    <row r="14776" spans="49:50" x14ac:dyDescent="0.25">
      <c r="AW14776" s="310"/>
      <c r="AX14776" s="310"/>
    </row>
    <row r="14778" spans="49:50" x14ac:dyDescent="0.25">
      <c r="AW14778" s="310"/>
      <c r="AX14778" s="310"/>
    </row>
    <row r="14780" spans="49:50" x14ac:dyDescent="0.25">
      <c r="AW14780" s="310"/>
      <c r="AX14780" s="310"/>
    </row>
    <row r="14782" spans="49:50" x14ac:dyDescent="0.25">
      <c r="AW14782" s="310"/>
      <c r="AX14782" s="310"/>
    </row>
    <row r="14784" spans="49:50" x14ac:dyDescent="0.25">
      <c r="AW14784" s="310"/>
      <c r="AX14784" s="310"/>
    </row>
    <row r="14786" spans="49:50" x14ac:dyDescent="0.25">
      <c r="AW14786" s="310"/>
      <c r="AX14786" s="310"/>
    </row>
    <row r="14788" spans="49:50" x14ac:dyDescent="0.25">
      <c r="AW14788" s="310"/>
      <c r="AX14788" s="310"/>
    </row>
    <row r="14790" spans="49:50" x14ac:dyDescent="0.25">
      <c r="AW14790" s="310"/>
      <c r="AX14790" s="310"/>
    </row>
    <row r="14792" spans="49:50" x14ac:dyDescent="0.25">
      <c r="AW14792" s="310"/>
      <c r="AX14792" s="310"/>
    </row>
    <row r="14794" spans="49:50" x14ac:dyDescent="0.25">
      <c r="AW14794" s="310"/>
      <c r="AX14794" s="310"/>
    </row>
    <row r="14796" spans="49:50" x14ac:dyDescent="0.25">
      <c r="AW14796" s="310"/>
      <c r="AX14796" s="310"/>
    </row>
    <row r="14798" spans="49:50" x14ac:dyDescent="0.25">
      <c r="AW14798" s="310"/>
      <c r="AX14798" s="310"/>
    </row>
    <row r="14800" spans="49:50" x14ac:dyDescent="0.25">
      <c r="AW14800" s="310"/>
      <c r="AX14800" s="310"/>
    </row>
    <row r="14802" spans="49:50" x14ac:dyDescent="0.25">
      <c r="AW14802" s="310"/>
      <c r="AX14802" s="310"/>
    </row>
    <row r="14804" spans="49:50" x14ac:dyDescent="0.25">
      <c r="AW14804" s="310"/>
      <c r="AX14804" s="310"/>
    </row>
    <row r="14806" spans="49:50" x14ac:dyDescent="0.25">
      <c r="AW14806" s="310"/>
      <c r="AX14806" s="310"/>
    </row>
    <row r="14808" spans="49:50" x14ac:dyDescent="0.25">
      <c r="AW14808" s="310"/>
      <c r="AX14808" s="310"/>
    </row>
    <row r="14810" spans="49:50" x14ac:dyDescent="0.25">
      <c r="AW14810" s="310"/>
      <c r="AX14810" s="310"/>
    </row>
    <row r="14812" spans="49:50" x14ac:dyDescent="0.25">
      <c r="AW14812" s="310"/>
      <c r="AX14812" s="310"/>
    </row>
    <row r="14814" spans="49:50" x14ac:dyDescent="0.25">
      <c r="AW14814" s="310"/>
      <c r="AX14814" s="310"/>
    </row>
    <row r="14816" spans="49:50" x14ac:dyDescent="0.25">
      <c r="AW14816" s="310"/>
      <c r="AX14816" s="310"/>
    </row>
    <row r="14818" spans="49:50" x14ac:dyDescent="0.25">
      <c r="AW14818" s="310"/>
      <c r="AX14818" s="310"/>
    </row>
    <row r="14820" spans="49:50" x14ac:dyDescent="0.25">
      <c r="AW14820" s="310"/>
      <c r="AX14820" s="310"/>
    </row>
    <row r="14822" spans="49:50" x14ac:dyDescent="0.25">
      <c r="AW14822" s="310"/>
      <c r="AX14822" s="310"/>
    </row>
    <row r="14824" spans="49:50" x14ac:dyDescent="0.25">
      <c r="AW14824" s="310"/>
      <c r="AX14824" s="310"/>
    </row>
    <row r="14826" spans="49:50" x14ac:dyDescent="0.25">
      <c r="AW14826" s="310"/>
      <c r="AX14826" s="310"/>
    </row>
    <row r="14828" spans="49:50" x14ac:dyDescent="0.25">
      <c r="AW14828" s="310"/>
      <c r="AX14828" s="310"/>
    </row>
    <row r="14830" spans="49:50" x14ac:dyDescent="0.25">
      <c r="AW14830" s="310"/>
      <c r="AX14830" s="310"/>
    </row>
    <row r="14832" spans="49:50" x14ac:dyDescent="0.25">
      <c r="AW14832" s="310"/>
      <c r="AX14832" s="310"/>
    </row>
    <row r="14834" spans="49:50" x14ac:dyDescent="0.25">
      <c r="AW14834" s="310"/>
      <c r="AX14834" s="310"/>
    </row>
    <row r="14836" spans="49:50" x14ac:dyDescent="0.25">
      <c r="AW14836" s="310"/>
      <c r="AX14836" s="310"/>
    </row>
    <row r="14838" spans="49:50" x14ac:dyDescent="0.25">
      <c r="AW14838" s="310"/>
      <c r="AX14838" s="310"/>
    </row>
    <row r="14840" spans="49:50" x14ac:dyDescent="0.25">
      <c r="AW14840" s="310"/>
      <c r="AX14840" s="310"/>
    </row>
    <row r="14842" spans="49:50" x14ac:dyDescent="0.25">
      <c r="AW14842" s="310"/>
      <c r="AX14842" s="310"/>
    </row>
    <row r="14844" spans="49:50" x14ac:dyDescent="0.25">
      <c r="AW14844" s="310"/>
      <c r="AX14844" s="310"/>
    </row>
    <row r="14846" spans="49:50" x14ac:dyDescent="0.25">
      <c r="AW14846" s="310"/>
      <c r="AX14846" s="310"/>
    </row>
    <row r="14848" spans="49:50" x14ac:dyDescent="0.25">
      <c r="AW14848" s="310"/>
      <c r="AX14848" s="310"/>
    </row>
    <row r="14850" spans="49:50" x14ac:dyDescent="0.25">
      <c r="AW14850" s="310"/>
      <c r="AX14850" s="310"/>
    </row>
    <row r="14852" spans="49:50" x14ac:dyDescent="0.25">
      <c r="AW14852" s="310"/>
      <c r="AX14852" s="310"/>
    </row>
    <row r="14854" spans="49:50" x14ac:dyDescent="0.25">
      <c r="AW14854" s="310"/>
      <c r="AX14854" s="310"/>
    </row>
    <row r="14856" spans="49:50" x14ac:dyDescent="0.25">
      <c r="AW14856" s="310"/>
      <c r="AX14856" s="310"/>
    </row>
    <row r="14858" spans="49:50" x14ac:dyDescent="0.25">
      <c r="AW14858" s="310"/>
      <c r="AX14858" s="310"/>
    </row>
    <row r="14860" spans="49:50" x14ac:dyDescent="0.25">
      <c r="AW14860" s="310"/>
      <c r="AX14860" s="310"/>
    </row>
    <row r="14862" spans="49:50" x14ac:dyDescent="0.25">
      <c r="AW14862" s="310"/>
      <c r="AX14862" s="310"/>
    </row>
    <row r="14864" spans="49:50" x14ac:dyDescent="0.25">
      <c r="AW14864" s="310"/>
      <c r="AX14864" s="310"/>
    </row>
    <row r="14866" spans="49:50" x14ac:dyDescent="0.25">
      <c r="AW14866" s="310"/>
      <c r="AX14866" s="310"/>
    </row>
    <row r="14868" spans="49:50" x14ac:dyDescent="0.25">
      <c r="AW14868" s="310"/>
      <c r="AX14868" s="310"/>
    </row>
    <row r="14870" spans="49:50" x14ac:dyDescent="0.25">
      <c r="AW14870" s="310"/>
      <c r="AX14870" s="310"/>
    </row>
    <row r="14872" spans="49:50" x14ac:dyDescent="0.25">
      <c r="AW14872" s="310"/>
      <c r="AX14872" s="310"/>
    </row>
    <row r="14874" spans="49:50" x14ac:dyDescent="0.25">
      <c r="AW14874" s="310"/>
      <c r="AX14874" s="310"/>
    </row>
    <row r="14876" spans="49:50" x14ac:dyDescent="0.25">
      <c r="AW14876" s="310"/>
      <c r="AX14876" s="310"/>
    </row>
    <row r="14878" spans="49:50" x14ac:dyDescent="0.25">
      <c r="AW14878" s="310"/>
      <c r="AX14878" s="310"/>
    </row>
    <row r="14880" spans="49:50" x14ac:dyDescent="0.25">
      <c r="AW14880" s="310"/>
      <c r="AX14880" s="310"/>
    </row>
    <row r="14882" spans="49:50" x14ac:dyDescent="0.25">
      <c r="AW14882" s="310"/>
      <c r="AX14882" s="310"/>
    </row>
    <row r="14884" spans="49:50" x14ac:dyDescent="0.25">
      <c r="AW14884" s="310"/>
      <c r="AX14884" s="310"/>
    </row>
    <row r="14886" spans="49:50" x14ac:dyDescent="0.25">
      <c r="AW14886" s="310"/>
      <c r="AX14886" s="310"/>
    </row>
    <row r="14888" spans="49:50" x14ac:dyDescent="0.25">
      <c r="AW14888" s="310"/>
      <c r="AX14888" s="310"/>
    </row>
    <row r="14890" spans="49:50" x14ac:dyDescent="0.25">
      <c r="AW14890" s="310"/>
      <c r="AX14890" s="310"/>
    </row>
    <row r="14892" spans="49:50" x14ac:dyDescent="0.25">
      <c r="AW14892" s="310"/>
      <c r="AX14892" s="310"/>
    </row>
    <row r="14894" spans="49:50" x14ac:dyDescent="0.25">
      <c r="AW14894" s="310"/>
      <c r="AX14894" s="310"/>
    </row>
    <row r="14896" spans="49:50" x14ac:dyDescent="0.25">
      <c r="AW14896" s="310"/>
      <c r="AX14896" s="310"/>
    </row>
    <row r="14898" spans="49:50" x14ac:dyDescent="0.25">
      <c r="AW14898" s="310"/>
      <c r="AX14898" s="310"/>
    </row>
    <row r="14900" spans="49:50" x14ac:dyDescent="0.25">
      <c r="AW14900" s="310"/>
      <c r="AX14900" s="310"/>
    </row>
    <row r="14902" spans="49:50" x14ac:dyDescent="0.25">
      <c r="AW14902" s="310"/>
      <c r="AX14902" s="310"/>
    </row>
    <row r="14904" spans="49:50" x14ac:dyDescent="0.25">
      <c r="AW14904" s="310"/>
      <c r="AX14904" s="310"/>
    </row>
    <row r="14906" spans="49:50" x14ac:dyDescent="0.25">
      <c r="AW14906" s="310"/>
      <c r="AX14906" s="310"/>
    </row>
    <row r="14908" spans="49:50" x14ac:dyDescent="0.25">
      <c r="AW14908" s="310"/>
      <c r="AX14908" s="310"/>
    </row>
    <row r="14910" spans="49:50" x14ac:dyDescent="0.25">
      <c r="AW14910" s="310"/>
      <c r="AX14910" s="310"/>
    </row>
    <row r="14912" spans="49:50" x14ac:dyDescent="0.25">
      <c r="AW14912" s="310"/>
      <c r="AX14912" s="310"/>
    </row>
    <row r="14914" spans="49:50" x14ac:dyDescent="0.25">
      <c r="AW14914" s="310"/>
      <c r="AX14914" s="310"/>
    </row>
    <row r="14916" spans="49:50" x14ac:dyDescent="0.25">
      <c r="AW14916" s="310"/>
      <c r="AX14916" s="310"/>
    </row>
    <row r="14918" spans="49:50" x14ac:dyDescent="0.25">
      <c r="AW14918" s="310"/>
      <c r="AX14918" s="310"/>
    </row>
    <row r="14920" spans="49:50" x14ac:dyDescent="0.25">
      <c r="AW14920" s="310"/>
      <c r="AX14920" s="310"/>
    </row>
    <row r="14922" spans="49:50" x14ac:dyDescent="0.25">
      <c r="AW14922" s="310"/>
      <c r="AX14922" s="310"/>
    </row>
    <row r="14924" spans="49:50" x14ac:dyDescent="0.25">
      <c r="AW14924" s="310"/>
      <c r="AX14924" s="310"/>
    </row>
    <row r="14926" spans="49:50" x14ac:dyDescent="0.25">
      <c r="AW14926" s="310"/>
      <c r="AX14926" s="310"/>
    </row>
    <row r="14928" spans="49:50" x14ac:dyDescent="0.25">
      <c r="AW14928" s="310"/>
      <c r="AX14928" s="310"/>
    </row>
    <row r="14930" spans="49:50" x14ac:dyDescent="0.25">
      <c r="AW14930" s="310"/>
      <c r="AX14930" s="310"/>
    </row>
    <row r="14932" spans="49:50" x14ac:dyDescent="0.25">
      <c r="AW14932" s="310"/>
      <c r="AX14932" s="310"/>
    </row>
    <row r="14934" spans="49:50" x14ac:dyDescent="0.25">
      <c r="AW14934" s="310"/>
      <c r="AX14934" s="310"/>
    </row>
    <row r="14936" spans="49:50" x14ac:dyDescent="0.25">
      <c r="AW14936" s="310"/>
      <c r="AX14936" s="310"/>
    </row>
    <row r="14938" spans="49:50" x14ac:dyDescent="0.25">
      <c r="AW14938" s="310"/>
      <c r="AX14938" s="310"/>
    </row>
    <row r="14940" spans="49:50" x14ac:dyDescent="0.25">
      <c r="AW14940" s="310"/>
      <c r="AX14940" s="310"/>
    </row>
    <row r="14942" spans="49:50" x14ac:dyDescent="0.25">
      <c r="AW14942" s="310"/>
      <c r="AX14942" s="310"/>
    </row>
    <row r="14944" spans="49:50" x14ac:dyDescent="0.25">
      <c r="AW14944" s="310"/>
      <c r="AX14944" s="310"/>
    </row>
    <row r="14946" spans="49:50" x14ac:dyDescent="0.25">
      <c r="AW14946" s="310"/>
      <c r="AX14946" s="310"/>
    </row>
    <row r="14948" spans="49:50" x14ac:dyDescent="0.25">
      <c r="AW14948" s="310"/>
      <c r="AX14948" s="310"/>
    </row>
    <row r="14950" spans="49:50" x14ac:dyDescent="0.25">
      <c r="AW14950" s="310"/>
      <c r="AX14950" s="310"/>
    </row>
    <row r="14952" spans="49:50" x14ac:dyDescent="0.25">
      <c r="AW14952" s="310"/>
      <c r="AX14952" s="310"/>
    </row>
    <row r="14954" spans="49:50" x14ac:dyDescent="0.25">
      <c r="AW14954" s="310"/>
      <c r="AX14954" s="310"/>
    </row>
    <row r="14956" spans="49:50" x14ac:dyDescent="0.25">
      <c r="AW14956" s="310"/>
      <c r="AX14956" s="310"/>
    </row>
    <row r="14958" spans="49:50" x14ac:dyDescent="0.25">
      <c r="AW14958" s="310"/>
      <c r="AX14958" s="310"/>
    </row>
    <row r="14960" spans="49:50" x14ac:dyDescent="0.25">
      <c r="AW14960" s="310"/>
      <c r="AX14960" s="310"/>
    </row>
    <row r="14962" spans="49:50" x14ac:dyDescent="0.25">
      <c r="AW14962" s="310"/>
      <c r="AX14962" s="310"/>
    </row>
    <row r="14964" spans="49:50" x14ac:dyDescent="0.25">
      <c r="AW14964" s="310"/>
      <c r="AX14964" s="310"/>
    </row>
    <row r="14966" spans="49:50" x14ac:dyDescent="0.25">
      <c r="AW14966" s="310"/>
      <c r="AX14966" s="310"/>
    </row>
    <row r="14968" spans="49:50" x14ac:dyDescent="0.25">
      <c r="AW14968" s="310"/>
      <c r="AX14968" s="310"/>
    </row>
    <row r="14970" spans="49:50" x14ac:dyDescent="0.25">
      <c r="AW14970" s="310"/>
      <c r="AX14970" s="310"/>
    </row>
    <row r="14972" spans="49:50" x14ac:dyDescent="0.25">
      <c r="AW14972" s="310"/>
      <c r="AX14972" s="310"/>
    </row>
    <row r="14974" spans="49:50" x14ac:dyDescent="0.25">
      <c r="AW14974" s="310"/>
      <c r="AX14974" s="310"/>
    </row>
    <row r="14976" spans="49:50" x14ac:dyDescent="0.25">
      <c r="AW14976" s="310"/>
      <c r="AX14976" s="310"/>
    </row>
    <row r="14978" spans="49:50" x14ac:dyDescent="0.25">
      <c r="AW14978" s="310"/>
      <c r="AX14978" s="310"/>
    </row>
    <row r="14980" spans="49:50" x14ac:dyDescent="0.25">
      <c r="AW14980" s="310"/>
      <c r="AX14980" s="310"/>
    </row>
    <row r="14982" spans="49:50" x14ac:dyDescent="0.25">
      <c r="AW14982" s="310"/>
      <c r="AX14982" s="310"/>
    </row>
    <row r="14984" spans="49:50" x14ac:dyDescent="0.25">
      <c r="AW14984" s="310"/>
      <c r="AX14984" s="310"/>
    </row>
    <row r="14986" spans="49:50" x14ac:dyDescent="0.25">
      <c r="AW14986" s="310"/>
      <c r="AX14986" s="310"/>
    </row>
    <row r="14988" spans="49:50" x14ac:dyDescent="0.25">
      <c r="AW14988" s="310"/>
      <c r="AX14988" s="310"/>
    </row>
    <row r="14990" spans="49:50" x14ac:dyDescent="0.25">
      <c r="AW14990" s="310"/>
      <c r="AX14990" s="310"/>
    </row>
    <row r="14992" spans="49:50" x14ac:dyDescent="0.25">
      <c r="AW14992" s="310"/>
      <c r="AX14992" s="310"/>
    </row>
    <row r="14994" spans="49:50" x14ac:dyDescent="0.25">
      <c r="AW14994" s="310"/>
      <c r="AX14994" s="310"/>
    </row>
    <row r="14996" spans="49:50" x14ac:dyDescent="0.25">
      <c r="AW14996" s="310"/>
      <c r="AX14996" s="310"/>
    </row>
    <row r="14998" spans="49:50" x14ac:dyDescent="0.25">
      <c r="AW14998" s="310"/>
      <c r="AX14998" s="310"/>
    </row>
    <row r="15000" spans="49:50" x14ac:dyDescent="0.25">
      <c r="AW15000" s="310"/>
      <c r="AX15000" s="310"/>
    </row>
    <row r="15002" spans="49:50" x14ac:dyDescent="0.25">
      <c r="AW15002" s="310"/>
      <c r="AX15002" s="310"/>
    </row>
    <row r="15004" spans="49:50" x14ac:dyDescent="0.25">
      <c r="AW15004" s="310"/>
      <c r="AX15004" s="310"/>
    </row>
    <row r="15006" spans="49:50" x14ac:dyDescent="0.25">
      <c r="AW15006" s="310"/>
      <c r="AX15006" s="310"/>
    </row>
    <row r="15008" spans="49:50" x14ac:dyDescent="0.25">
      <c r="AW15008" s="310"/>
      <c r="AX15008" s="310"/>
    </row>
    <row r="15010" spans="49:50" x14ac:dyDescent="0.25">
      <c r="AW15010" s="310"/>
      <c r="AX15010" s="310"/>
    </row>
    <row r="15012" spans="49:50" x14ac:dyDescent="0.25">
      <c r="AW15012" s="310"/>
      <c r="AX15012" s="310"/>
    </row>
    <row r="15014" spans="49:50" x14ac:dyDescent="0.25">
      <c r="AW15014" s="310"/>
      <c r="AX15014" s="310"/>
    </row>
    <row r="15016" spans="49:50" x14ac:dyDescent="0.25">
      <c r="AW15016" s="310"/>
      <c r="AX15016" s="310"/>
    </row>
    <row r="15018" spans="49:50" x14ac:dyDescent="0.25">
      <c r="AW15018" s="310"/>
      <c r="AX15018" s="310"/>
    </row>
    <row r="15020" spans="49:50" x14ac:dyDescent="0.25">
      <c r="AW15020" s="310"/>
      <c r="AX15020" s="310"/>
    </row>
    <row r="15022" spans="49:50" x14ac:dyDescent="0.25">
      <c r="AW15022" s="310"/>
      <c r="AX15022" s="310"/>
    </row>
    <row r="15024" spans="49:50" x14ac:dyDescent="0.25">
      <c r="AW15024" s="310"/>
      <c r="AX15024" s="310"/>
    </row>
    <row r="15026" spans="49:50" x14ac:dyDescent="0.25">
      <c r="AW15026" s="310"/>
      <c r="AX15026" s="310"/>
    </row>
    <row r="15028" spans="49:50" x14ac:dyDescent="0.25">
      <c r="AW15028" s="310"/>
      <c r="AX15028" s="310"/>
    </row>
    <row r="15030" spans="49:50" x14ac:dyDescent="0.25">
      <c r="AW15030" s="310"/>
      <c r="AX15030" s="310"/>
    </row>
    <row r="15032" spans="49:50" x14ac:dyDescent="0.25">
      <c r="AW15032" s="310"/>
      <c r="AX15032" s="310"/>
    </row>
    <row r="15034" spans="49:50" x14ac:dyDescent="0.25">
      <c r="AW15034" s="310"/>
      <c r="AX15034" s="310"/>
    </row>
    <row r="15036" spans="49:50" x14ac:dyDescent="0.25">
      <c r="AW15036" s="310"/>
      <c r="AX15036" s="310"/>
    </row>
    <row r="15038" spans="49:50" x14ac:dyDescent="0.25">
      <c r="AW15038" s="310"/>
      <c r="AX15038" s="310"/>
    </row>
    <row r="15040" spans="49:50" x14ac:dyDescent="0.25">
      <c r="AW15040" s="310"/>
      <c r="AX15040" s="310"/>
    </row>
    <row r="15042" spans="49:50" x14ac:dyDescent="0.25">
      <c r="AW15042" s="310"/>
      <c r="AX15042" s="310"/>
    </row>
    <row r="15044" spans="49:50" x14ac:dyDescent="0.25">
      <c r="AW15044" s="310"/>
      <c r="AX15044" s="310"/>
    </row>
    <row r="15046" spans="49:50" x14ac:dyDescent="0.25">
      <c r="AW15046" s="310"/>
      <c r="AX15046" s="310"/>
    </row>
    <row r="15048" spans="49:50" x14ac:dyDescent="0.25">
      <c r="AW15048" s="310"/>
      <c r="AX15048" s="310"/>
    </row>
    <row r="15050" spans="49:50" x14ac:dyDescent="0.25">
      <c r="AW15050" s="310"/>
      <c r="AX15050" s="310"/>
    </row>
    <row r="15052" spans="49:50" x14ac:dyDescent="0.25">
      <c r="AW15052" s="310"/>
      <c r="AX15052" s="310"/>
    </row>
    <row r="15054" spans="49:50" x14ac:dyDescent="0.25">
      <c r="AW15054" s="310"/>
      <c r="AX15054" s="310"/>
    </row>
    <row r="15056" spans="49:50" x14ac:dyDescent="0.25">
      <c r="AW15056" s="310"/>
      <c r="AX15056" s="310"/>
    </row>
    <row r="15058" spans="49:50" x14ac:dyDescent="0.25">
      <c r="AW15058" s="310"/>
      <c r="AX15058" s="310"/>
    </row>
    <row r="15060" spans="49:50" x14ac:dyDescent="0.25">
      <c r="AW15060" s="310"/>
      <c r="AX15060" s="310"/>
    </row>
    <row r="15062" spans="49:50" x14ac:dyDescent="0.25">
      <c r="AW15062" s="310"/>
      <c r="AX15062" s="310"/>
    </row>
    <row r="15064" spans="49:50" x14ac:dyDescent="0.25">
      <c r="AW15064" s="310"/>
      <c r="AX15064" s="310"/>
    </row>
    <row r="15066" spans="49:50" x14ac:dyDescent="0.25">
      <c r="AW15066" s="310"/>
      <c r="AX15066" s="310"/>
    </row>
    <row r="15068" spans="49:50" x14ac:dyDescent="0.25">
      <c r="AW15068" s="310"/>
      <c r="AX15068" s="310"/>
    </row>
    <row r="15070" spans="49:50" x14ac:dyDescent="0.25">
      <c r="AW15070" s="310"/>
      <c r="AX15070" s="310"/>
    </row>
    <row r="15072" spans="49:50" x14ac:dyDescent="0.25">
      <c r="AW15072" s="310"/>
      <c r="AX15072" s="310"/>
    </row>
    <row r="15074" spans="49:50" x14ac:dyDescent="0.25">
      <c r="AW15074" s="310"/>
      <c r="AX15074" s="310"/>
    </row>
    <row r="15076" spans="49:50" x14ac:dyDescent="0.25">
      <c r="AW15076" s="310"/>
      <c r="AX15076" s="310"/>
    </row>
    <row r="15078" spans="49:50" x14ac:dyDescent="0.25">
      <c r="AW15078" s="310"/>
      <c r="AX15078" s="310"/>
    </row>
    <row r="15080" spans="49:50" x14ac:dyDescent="0.25">
      <c r="AW15080" s="310"/>
      <c r="AX15080" s="310"/>
    </row>
    <row r="15082" spans="49:50" x14ac:dyDescent="0.25">
      <c r="AW15082" s="310"/>
      <c r="AX15082" s="310"/>
    </row>
    <row r="15084" spans="49:50" x14ac:dyDescent="0.25">
      <c r="AW15084" s="310"/>
      <c r="AX15084" s="310"/>
    </row>
    <row r="15086" spans="49:50" x14ac:dyDescent="0.25">
      <c r="AW15086" s="310"/>
      <c r="AX15086" s="310"/>
    </row>
    <row r="15088" spans="49:50" x14ac:dyDescent="0.25">
      <c r="AW15088" s="310"/>
      <c r="AX15088" s="310"/>
    </row>
    <row r="15090" spans="49:50" x14ac:dyDescent="0.25">
      <c r="AW15090" s="310"/>
      <c r="AX15090" s="310"/>
    </row>
    <row r="15092" spans="49:50" x14ac:dyDescent="0.25">
      <c r="AW15092" s="310"/>
      <c r="AX15092" s="310"/>
    </row>
    <row r="15094" spans="49:50" x14ac:dyDescent="0.25">
      <c r="AW15094" s="310"/>
      <c r="AX15094" s="310"/>
    </row>
    <row r="15096" spans="49:50" x14ac:dyDescent="0.25">
      <c r="AW15096" s="310"/>
      <c r="AX15096" s="310"/>
    </row>
    <row r="15098" spans="49:50" x14ac:dyDescent="0.25">
      <c r="AW15098" s="310"/>
      <c r="AX15098" s="310"/>
    </row>
    <row r="15100" spans="49:50" x14ac:dyDescent="0.25">
      <c r="AW15100" s="310"/>
      <c r="AX15100" s="310"/>
    </row>
    <row r="15102" spans="49:50" x14ac:dyDescent="0.25">
      <c r="AW15102" s="310"/>
      <c r="AX15102" s="310"/>
    </row>
    <row r="15104" spans="49:50" x14ac:dyDescent="0.25">
      <c r="AW15104" s="310"/>
      <c r="AX15104" s="310"/>
    </row>
    <row r="15106" spans="49:50" x14ac:dyDescent="0.25">
      <c r="AW15106" s="310"/>
      <c r="AX15106" s="310"/>
    </row>
    <row r="15108" spans="49:50" x14ac:dyDescent="0.25">
      <c r="AW15108" s="310"/>
      <c r="AX15108" s="310"/>
    </row>
    <row r="15110" spans="49:50" x14ac:dyDescent="0.25">
      <c r="AW15110" s="310"/>
      <c r="AX15110" s="310"/>
    </row>
    <row r="15112" spans="49:50" x14ac:dyDescent="0.25">
      <c r="AW15112" s="310"/>
      <c r="AX15112" s="310"/>
    </row>
    <row r="15114" spans="49:50" x14ac:dyDescent="0.25">
      <c r="AW15114" s="310"/>
      <c r="AX15114" s="310"/>
    </row>
    <row r="15116" spans="49:50" x14ac:dyDescent="0.25">
      <c r="AW15116" s="310"/>
      <c r="AX15116" s="310"/>
    </row>
    <row r="15118" spans="49:50" x14ac:dyDescent="0.25">
      <c r="AW15118" s="310"/>
      <c r="AX15118" s="310"/>
    </row>
    <row r="15120" spans="49:50" x14ac:dyDescent="0.25">
      <c r="AW15120" s="310"/>
      <c r="AX15120" s="310"/>
    </row>
    <row r="15122" spans="49:50" x14ac:dyDescent="0.25">
      <c r="AW15122" s="310"/>
      <c r="AX15122" s="310"/>
    </row>
    <row r="15124" spans="49:50" x14ac:dyDescent="0.25">
      <c r="AW15124" s="310"/>
      <c r="AX15124" s="310"/>
    </row>
    <row r="15126" spans="49:50" x14ac:dyDescent="0.25">
      <c r="AW15126" s="310"/>
      <c r="AX15126" s="310"/>
    </row>
    <row r="15128" spans="49:50" x14ac:dyDescent="0.25">
      <c r="AW15128" s="310"/>
      <c r="AX15128" s="310"/>
    </row>
    <row r="15130" spans="49:50" x14ac:dyDescent="0.25">
      <c r="AW15130" s="310"/>
      <c r="AX15130" s="310"/>
    </row>
    <row r="15132" spans="49:50" x14ac:dyDescent="0.25">
      <c r="AW15132" s="310"/>
      <c r="AX15132" s="310"/>
    </row>
    <row r="15134" spans="49:50" x14ac:dyDescent="0.25">
      <c r="AW15134" s="310"/>
      <c r="AX15134" s="310"/>
    </row>
    <row r="15136" spans="49:50" x14ac:dyDescent="0.25">
      <c r="AW15136" s="310"/>
      <c r="AX15136" s="310"/>
    </row>
    <row r="15138" spans="49:50" x14ac:dyDescent="0.25">
      <c r="AW15138" s="310"/>
      <c r="AX15138" s="310"/>
    </row>
    <row r="15140" spans="49:50" x14ac:dyDescent="0.25">
      <c r="AW15140" s="310"/>
      <c r="AX15140" s="310"/>
    </row>
    <row r="15142" spans="49:50" x14ac:dyDescent="0.25">
      <c r="AW15142" s="310"/>
      <c r="AX15142" s="310"/>
    </row>
    <row r="15144" spans="49:50" x14ac:dyDescent="0.25">
      <c r="AW15144" s="310"/>
      <c r="AX15144" s="310"/>
    </row>
    <row r="15146" spans="49:50" x14ac:dyDescent="0.25">
      <c r="AW15146" s="310"/>
      <c r="AX15146" s="310"/>
    </row>
    <row r="15148" spans="49:50" x14ac:dyDescent="0.25">
      <c r="AW15148" s="310"/>
      <c r="AX15148" s="310"/>
    </row>
    <row r="15150" spans="49:50" x14ac:dyDescent="0.25">
      <c r="AW15150" s="310"/>
      <c r="AX15150" s="310"/>
    </row>
    <row r="15152" spans="49:50" x14ac:dyDescent="0.25">
      <c r="AW15152" s="310"/>
      <c r="AX15152" s="310"/>
    </row>
    <row r="15154" spans="49:50" x14ac:dyDescent="0.25">
      <c r="AW15154" s="310"/>
      <c r="AX15154" s="310"/>
    </row>
    <row r="15156" spans="49:50" x14ac:dyDescent="0.25">
      <c r="AW15156" s="310"/>
      <c r="AX15156" s="310"/>
    </row>
    <row r="15158" spans="49:50" x14ac:dyDescent="0.25">
      <c r="AW15158" s="310"/>
      <c r="AX15158" s="310"/>
    </row>
    <row r="15160" spans="49:50" x14ac:dyDescent="0.25">
      <c r="AW15160" s="310"/>
      <c r="AX15160" s="310"/>
    </row>
    <row r="15162" spans="49:50" x14ac:dyDescent="0.25">
      <c r="AW15162" s="310"/>
      <c r="AX15162" s="310"/>
    </row>
    <row r="15164" spans="49:50" x14ac:dyDescent="0.25">
      <c r="AW15164" s="310"/>
      <c r="AX15164" s="310"/>
    </row>
    <row r="15166" spans="49:50" x14ac:dyDescent="0.25">
      <c r="AW15166" s="310"/>
      <c r="AX15166" s="310"/>
    </row>
    <row r="15168" spans="49:50" x14ac:dyDescent="0.25">
      <c r="AW15168" s="310"/>
      <c r="AX15168" s="310"/>
    </row>
    <row r="15170" spans="49:50" x14ac:dyDescent="0.25">
      <c r="AW15170" s="310"/>
      <c r="AX15170" s="310"/>
    </row>
    <row r="15172" spans="49:50" x14ac:dyDescent="0.25">
      <c r="AW15172" s="310"/>
      <c r="AX15172" s="310"/>
    </row>
    <row r="15174" spans="49:50" x14ac:dyDescent="0.25">
      <c r="AW15174" s="310"/>
      <c r="AX15174" s="310"/>
    </row>
    <row r="15176" spans="49:50" x14ac:dyDescent="0.25">
      <c r="AW15176" s="310"/>
      <c r="AX15176" s="310"/>
    </row>
    <row r="15178" spans="49:50" x14ac:dyDescent="0.25">
      <c r="AW15178" s="310"/>
      <c r="AX15178" s="310"/>
    </row>
    <row r="15180" spans="49:50" x14ac:dyDescent="0.25">
      <c r="AW15180" s="310"/>
      <c r="AX15180" s="310"/>
    </row>
    <row r="15182" spans="49:50" x14ac:dyDescent="0.25">
      <c r="AW15182" s="310"/>
      <c r="AX15182" s="310"/>
    </row>
    <row r="15184" spans="49:50" x14ac:dyDescent="0.25">
      <c r="AW15184" s="310"/>
      <c r="AX15184" s="310"/>
    </row>
    <row r="15186" spans="49:50" x14ac:dyDescent="0.25">
      <c r="AW15186" s="310"/>
      <c r="AX15186" s="310"/>
    </row>
    <row r="15188" spans="49:50" x14ac:dyDescent="0.25">
      <c r="AW15188" s="310"/>
      <c r="AX15188" s="310"/>
    </row>
    <row r="15190" spans="49:50" x14ac:dyDescent="0.25">
      <c r="AW15190" s="310"/>
      <c r="AX15190" s="310"/>
    </row>
    <row r="15192" spans="49:50" x14ac:dyDescent="0.25">
      <c r="AW15192" s="310"/>
      <c r="AX15192" s="310"/>
    </row>
    <row r="15194" spans="49:50" x14ac:dyDescent="0.25">
      <c r="AW15194" s="310"/>
      <c r="AX15194" s="310"/>
    </row>
    <row r="15196" spans="49:50" x14ac:dyDescent="0.25">
      <c r="AW15196" s="310"/>
      <c r="AX15196" s="310"/>
    </row>
    <row r="15198" spans="49:50" x14ac:dyDescent="0.25">
      <c r="AW15198" s="310"/>
      <c r="AX15198" s="310"/>
    </row>
    <row r="15200" spans="49:50" x14ac:dyDescent="0.25">
      <c r="AW15200" s="310"/>
      <c r="AX15200" s="310"/>
    </row>
    <row r="15202" spans="49:50" x14ac:dyDescent="0.25">
      <c r="AW15202" s="310"/>
      <c r="AX15202" s="310"/>
    </row>
    <row r="15204" spans="49:50" x14ac:dyDescent="0.25">
      <c r="AW15204" s="310"/>
      <c r="AX15204" s="310"/>
    </row>
    <row r="15206" spans="49:50" x14ac:dyDescent="0.25">
      <c r="AW15206" s="310"/>
      <c r="AX15206" s="310"/>
    </row>
    <row r="15208" spans="49:50" x14ac:dyDescent="0.25">
      <c r="AW15208" s="310"/>
      <c r="AX15208" s="310"/>
    </row>
    <row r="15210" spans="49:50" x14ac:dyDescent="0.25">
      <c r="AW15210" s="310"/>
      <c r="AX15210" s="310"/>
    </row>
    <row r="15212" spans="49:50" x14ac:dyDescent="0.25">
      <c r="AW15212" s="310"/>
      <c r="AX15212" s="310"/>
    </row>
    <row r="15214" spans="49:50" x14ac:dyDescent="0.25">
      <c r="AW15214" s="310"/>
      <c r="AX15214" s="310"/>
    </row>
    <row r="15216" spans="49:50" x14ac:dyDescent="0.25">
      <c r="AW15216" s="310"/>
      <c r="AX15216" s="310"/>
    </row>
    <row r="15218" spans="49:50" x14ac:dyDescent="0.25">
      <c r="AW15218" s="310"/>
      <c r="AX15218" s="310"/>
    </row>
    <row r="15220" spans="49:50" x14ac:dyDescent="0.25">
      <c r="AW15220" s="310"/>
      <c r="AX15220" s="310"/>
    </row>
    <row r="15222" spans="49:50" x14ac:dyDescent="0.25">
      <c r="AW15222" s="310"/>
      <c r="AX15222" s="310"/>
    </row>
    <row r="15224" spans="49:50" x14ac:dyDescent="0.25">
      <c r="AW15224" s="310"/>
      <c r="AX15224" s="310"/>
    </row>
    <row r="15226" spans="49:50" x14ac:dyDescent="0.25">
      <c r="AW15226" s="310"/>
      <c r="AX15226" s="310"/>
    </row>
    <row r="15228" spans="49:50" x14ac:dyDescent="0.25">
      <c r="AW15228" s="310"/>
      <c r="AX15228" s="310"/>
    </row>
    <row r="15230" spans="49:50" x14ac:dyDescent="0.25">
      <c r="AW15230" s="310"/>
      <c r="AX15230" s="310"/>
    </row>
    <row r="15232" spans="49:50" x14ac:dyDescent="0.25">
      <c r="AW15232" s="310"/>
      <c r="AX15232" s="310"/>
    </row>
    <row r="15234" spans="49:50" x14ac:dyDescent="0.25">
      <c r="AW15234" s="310"/>
      <c r="AX15234" s="310"/>
    </row>
    <row r="15236" spans="49:50" x14ac:dyDescent="0.25">
      <c r="AW15236" s="310"/>
      <c r="AX15236" s="310"/>
    </row>
    <row r="15238" spans="49:50" x14ac:dyDescent="0.25">
      <c r="AW15238" s="310"/>
      <c r="AX15238" s="310"/>
    </row>
    <row r="15240" spans="49:50" x14ac:dyDescent="0.25">
      <c r="AW15240" s="310"/>
      <c r="AX15240" s="310"/>
    </row>
    <row r="15242" spans="49:50" x14ac:dyDescent="0.25">
      <c r="AW15242" s="310"/>
      <c r="AX15242" s="310"/>
    </row>
    <row r="15244" spans="49:50" x14ac:dyDescent="0.25">
      <c r="AW15244" s="310"/>
      <c r="AX15244" s="310"/>
    </row>
    <row r="15246" spans="49:50" x14ac:dyDescent="0.25">
      <c r="AW15246" s="310"/>
      <c r="AX15246" s="310"/>
    </row>
    <row r="15248" spans="49:50" x14ac:dyDescent="0.25">
      <c r="AW15248" s="310"/>
      <c r="AX15248" s="310"/>
    </row>
    <row r="15250" spans="49:50" x14ac:dyDescent="0.25">
      <c r="AW15250" s="310"/>
      <c r="AX15250" s="310"/>
    </row>
    <row r="15252" spans="49:50" x14ac:dyDescent="0.25">
      <c r="AW15252" s="310"/>
      <c r="AX15252" s="310"/>
    </row>
    <row r="15254" spans="49:50" x14ac:dyDescent="0.25">
      <c r="AW15254" s="310"/>
      <c r="AX15254" s="310"/>
    </row>
    <row r="15256" spans="49:50" x14ac:dyDescent="0.25">
      <c r="AW15256" s="310"/>
      <c r="AX15256" s="310"/>
    </row>
    <row r="15258" spans="49:50" x14ac:dyDescent="0.25">
      <c r="AW15258" s="310"/>
      <c r="AX15258" s="310"/>
    </row>
    <row r="15260" spans="49:50" x14ac:dyDescent="0.25">
      <c r="AW15260" s="310"/>
      <c r="AX15260" s="310"/>
    </row>
    <row r="15262" spans="49:50" x14ac:dyDescent="0.25">
      <c r="AW15262" s="310"/>
      <c r="AX15262" s="310"/>
    </row>
    <row r="15264" spans="49:50" x14ac:dyDescent="0.25">
      <c r="AW15264" s="310"/>
      <c r="AX15264" s="310"/>
    </row>
    <row r="15266" spans="49:50" x14ac:dyDescent="0.25">
      <c r="AW15266" s="310"/>
      <c r="AX15266" s="310"/>
    </row>
    <row r="15268" spans="49:50" x14ac:dyDescent="0.25">
      <c r="AW15268" s="310"/>
      <c r="AX15268" s="310"/>
    </row>
    <row r="15270" spans="49:50" x14ac:dyDescent="0.25">
      <c r="AW15270" s="310"/>
      <c r="AX15270" s="310"/>
    </row>
    <row r="15272" spans="49:50" x14ac:dyDescent="0.25">
      <c r="AW15272" s="310"/>
      <c r="AX15272" s="310"/>
    </row>
    <row r="15274" spans="49:50" x14ac:dyDescent="0.25">
      <c r="AW15274" s="310"/>
      <c r="AX15274" s="310"/>
    </row>
    <row r="15276" spans="49:50" x14ac:dyDescent="0.25">
      <c r="AW15276" s="310"/>
      <c r="AX15276" s="310"/>
    </row>
    <row r="15278" spans="49:50" x14ac:dyDescent="0.25">
      <c r="AW15278" s="310"/>
      <c r="AX15278" s="310"/>
    </row>
    <row r="15280" spans="49:50" x14ac:dyDescent="0.25">
      <c r="AW15280" s="310"/>
      <c r="AX15280" s="310"/>
    </row>
    <row r="15282" spans="49:50" x14ac:dyDescent="0.25">
      <c r="AW15282" s="310"/>
      <c r="AX15282" s="310"/>
    </row>
    <row r="15284" spans="49:50" x14ac:dyDescent="0.25">
      <c r="AW15284" s="310"/>
      <c r="AX15284" s="310"/>
    </row>
    <row r="15286" spans="49:50" x14ac:dyDescent="0.25">
      <c r="AW15286" s="310"/>
      <c r="AX15286" s="310"/>
    </row>
    <row r="15288" spans="49:50" x14ac:dyDescent="0.25">
      <c r="AW15288" s="310"/>
      <c r="AX15288" s="310"/>
    </row>
    <row r="15290" spans="49:50" x14ac:dyDescent="0.25">
      <c r="AW15290" s="310"/>
      <c r="AX15290" s="310"/>
    </row>
    <row r="15292" spans="49:50" x14ac:dyDescent="0.25">
      <c r="AW15292" s="310"/>
      <c r="AX15292" s="310"/>
    </row>
    <row r="15294" spans="49:50" x14ac:dyDescent="0.25">
      <c r="AW15294" s="310"/>
      <c r="AX15294" s="310"/>
    </row>
    <row r="15296" spans="49:50" x14ac:dyDescent="0.25">
      <c r="AW15296" s="310"/>
      <c r="AX15296" s="310"/>
    </row>
    <row r="15298" spans="49:50" x14ac:dyDescent="0.25">
      <c r="AW15298" s="310"/>
      <c r="AX15298" s="310"/>
    </row>
    <row r="15300" spans="49:50" x14ac:dyDescent="0.25">
      <c r="AW15300" s="310"/>
      <c r="AX15300" s="310"/>
    </row>
    <row r="15302" spans="49:50" x14ac:dyDescent="0.25">
      <c r="AW15302" s="310"/>
      <c r="AX15302" s="310"/>
    </row>
    <row r="15304" spans="49:50" x14ac:dyDescent="0.25">
      <c r="AW15304" s="310"/>
      <c r="AX15304" s="310"/>
    </row>
    <row r="15306" spans="49:50" x14ac:dyDescent="0.25">
      <c r="AW15306" s="310"/>
      <c r="AX15306" s="310"/>
    </row>
    <row r="15308" spans="49:50" x14ac:dyDescent="0.25">
      <c r="AW15308" s="310"/>
      <c r="AX15308" s="310"/>
    </row>
    <row r="15310" spans="49:50" x14ac:dyDescent="0.25">
      <c r="AW15310" s="310"/>
      <c r="AX15310" s="310"/>
    </row>
    <row r="15312" spans="49:50" x14ac:dyDescent="0.25">
      <c r="AW15312" s="310"/>
      <c r="AX15312" s="310"/>
    </row>
    <row r="15314" spans="49:50" x14ac:dyDescent="0.25">
      <c r="AW15314" s="310"/>
      <c r="AX15314" s="310"/>
    </row>
    <row r="15316" spans="49:50" x14ac:dyDescent="0.25">
      <c r="AW15316" s="310"/>
      <c r="AX15316" s="310"/>
    </row>
    <row r="15318" spans="49:50" x14ac:dyDescent="0.25">
      <c r="AW15318" s="310"/>
      <c r="AX15318" s="310"/>
    </row>
    <row r="15320" spans="49:50" x14ac:dyDescent="0.25">
      <c r="AW15320" s="310"/>
      <c r="AX15320" s="310"/>
    </row>
    <row r="15322" spans="49:50" x14ac:dyDescent="0.25">
      <c r="AW15322" s="310"/>
      <c r="AX15322" s="310"/>
    </row>
    <row r="15324" spans="49:50" x14ac:dyDescent="0.25">
      <c r="AW15324" s="310"/>
      <c r="AX15324" s="310"/>
    </row>
    <row r="15326" spans="49:50" x14ac:dyDescent="0.25">
      <c r="AW15326" s="310"/>
      <c r="AX15326" s="310"/>
    </row>
    <row r="15328" spans="49:50" x14ac:dyDescent="0.25">
      <c r="AW15328" s="310"/>
      <c r="AX15328" s="310"/>
    </row>
    <row r="15330" spans="49:50" x14ac:dyDescent="0.25">
      <c r="AW15330" s="310"/>
      <c r="AX15330" s="310"/>
    </row>
    <row r="15332" spans="49:50" x14ac:dyDescent="0.25">
      <c r="AW15332" s="310"/>
      <c r="AX15332" s="310"/>
    </row>
    <row r="15334" spans="49:50" x14ac:dyDescent="0.25">
      <c r="AW15334" s="310"/>
      <c r="AX15334" s="310"/>
    </row>
    <row r="15336" spans="49:50" x14ac:dyDescent="0.25">
      <c r="AW15336" s="310"/>
      <c r="AX15336" s="310"/>
    </row>
    <row r="15338" spans="49:50" x14ac:dyDescent="0.25">
      <c r="AW15338" s="310"/>
      <c r="AX15338" s="310"/>
    </row>
    <row r="15340" spans="49:50" x14ac:dyDescent="0.25">
      <c r="AW15340" s="310"/>
      <c r="AX15340" s="310"/>
    </row>
    <row r="15342" spans="49:50" x14ac:dyDescent="0.25">
      <c r="AW15342" s="310"/>
      <c r="AX15342" s="310"/>
    </row>
    <row r="15344" spans="49:50" x14ac:dyDescent="0.25">
      <c r="AW15344" s="310"/>
      <c r="AX15344" s="310"/>
    </row>
    <row r="15346" spans="49:50" x14ac:dyDescent="0.25">
      <c r="AW15346" s="310"/>
      <c r="AX15346" s="310"/>
    </row>
    <row r="15348" spans="49:50" x14ac:dyDescent="0.25">
      <c r="AW15348" s="310"/>
      <c r="AX15348" s="310"/>
    </row>
    <row r="15350" spans="49:50" x14ac:dyDescent="0.25">
      <c r="AW15350" s="310"/>
      <c r="AX15350" s="310"/>
    </row>
    <row r="15352" spans="49:50" x14ac:dyDescent="0.25">
      <c r="AW15352" s="310"/>
      <c r="AX15352" s="310"/>
    </row>
    <row r="15354" spans="49:50" x14ac:dyDescent="0.25">
      <c r="AW15354" s="310"/>
      <c r="AX15354" s="310"/>
    </row>
    <row r="15356" spans="49:50" x14ac:dyDescent="0.25">
      <c r="AW15356" s="310"/>
      <c r="AX15356" s="310"/>
    </row>
    <row r="15358" spans="49:50" x14ac:dyDescent="0.25">
      <c r="AW15358" s="310"/>
      <c r="AX15358" s="310"/>
    </row>
    <row r="15360" spans="49:50" x14ac:dyDescent="0.25">
      <c r="AW15360" s="310"/>
      <c r="AX15360" s="310"/>
    </row>
    <row r="15362" spans="49:50" x14ac:dyDescent="0.25">
      <c r="AW15362" s="310"/>
      <c r="AX15362" s="310"/>
    </row>
    <row r="15364" spans="49:50" x14ac:dyDescent="0.25">
      <c r="AW15364" s="310"/>
      <c r="AX15364" s="310"/>
    </row>
    <row r="15366" spans="49:50" x14ac:dyDescent="0.25">
      <c r="AW15366" s="310"/>
      <c r="AX15366" s="310"/>
    </row>
    <row r="15368" spans="49:50" x14ac:dyDescent="0.25">
      <c r="AW15368" s="310"/>
      <c r="AX15368" s="310"/>
    </row>
    <row r="15370" spans="49:50" x14ac:dyDescent="0.25">
      <c r="AW15370" s="310"/>
      <c r="AX15370" s="310"/>
    </row>
    <row r="15372" spans="49:50" x14ac:dyDescent="0.25">
      <c r="AW15372" s="310"/>
      <c r="AX15372" s="310"/>
    </row>
    <row r="15374" spans="49:50" x14ac:dyDescent="0.25">
      <c r="AW15374" s="310"/>
      <c r="AX15374" s="310"/>
    </row>
    <row r="15376" spans="49:50" x14ac:dyDescent="0.25">
      <c r="AW15376" s="310"/>
      <c r="AX15376" s="310"/>
    </row>
    <row r="15378" spans="49:50" x14ac:dyDescent="0.25">
      <c r="AW15378" s="310"/>
      <c r="AX15378" s="310"/>
    </row>
    <row r="15380" spans="49:50" x14ac:dyDescent="0.25">
      <c r="AW15380" s="310"/>
      <c r="AX15380" s="310"/>
    </row>
    <row r="15382" spans="49:50" x14ac:dyDescent="0.25">
      <c r="AW15382" s="310"/>
      <c r="AX15382" s="310"/>
    </row>
    <row r="15384" spans="49:50" x14ac:dyDescent="0.25">
      <c r="AW15384" s="310"/>
      <c r="AX15384" s="310"/>
    </row>
    <row r="15386" spans="49:50" x14ac:dyDescent="0.25">
      <c r="AW15386" s="310"/>
      <c r="AX15386" s="310"/>
    </row>
    <row r="15388" spans="49:50" x14ac:dyDescent="0.25">
      <c r="AW15388" s="310"/>
      <c r="AX15388" s="310"/>
    </row>
    <row r="15390" spans="49:50" x14ac:dyDescent="0.25">
      <c r="AW15390" s="310"/>
      <c r="AX15390" s="310"/>
    </row>
    <row r="15392" spans="49:50" x14ac:dyDescent="0.25">
      <c r="AW15392" s="310"/>
      <c r="AX15392" s="310"/>
    </row>
    <row r="15394" spans="49:50" x14ac:dyDescent="0.25">
      <c r="AW15394" s="310"/>
      <c r="AX15394" s="310"/>
    </row>
    <row r="15396" spans="49:50" x14ac:dyDescent="0.25">
      <c r="AW15396" s="310"/>
      <c r="AX15396" s="310"/>
    </row>
    <row r="15398" spans="49:50" x14ac:dyDescent="0.25">
      <c r="AW15398" s="310"/>
      <c r="AX15398" s="310"/>
    </row>
    <row r="15400" spans="49:50" x14ac:dyDescent="0.25">
      <c r="AW15400" s="310"/>
      <c r="AX15400" s="310"/>
    </row>
    <row r="15402" spans="49:50" x14ac:dyDescent="0.25">
      <c r="AW15402" s="310"/>
      <c r="AX15402" s="310"/>
    </row>
    <row r="15404" spans="49:50" x14ac:dyDescent="0.25">
      <c r="AW15404" s="310"/>
      <c r="AX15404" s="310"/>
    </row>
    <row r="15406" spans="49:50" x14ac:dyDescent="0.25">
      <c r="AW15406" s="310"/>
      <c r="AX15406" s="310"/>
    </row>
    <row r="15408" spans="49:50" x14ac:dyDescent="0.25">
      <c r="AW15408" s="310"/>
      <c r="AX15408" s="310"/>
    </row>
    <row r="15410" spans="49:50" x14ac:dyDescent="0.25">
      <c r="AW15410" s="310"/>
      <c r="AX15410" s="310"/>
    </row>
    <row r="15412" spans="49:50" x14ac:dyDescent="0.25">
      <c r="AW15412" s="310"/>
      <c r="AX15412" s="310"/>
    </row>
    <row r="15414" spans="49:50" x14ac:dyDescent="0.25">
      <c r="AW15414" s="310"/>
      <c r="AX15414" s="310"/>
    </row>
    <row r="15416" spans="49:50" x14ac:dyDescent="0.25">
      <c r="AW15416" s="310"/>
      <c r="AX15416" s="310"/>
    </row>
    <row r="15418" spans="49:50" x14ac:dyDescent="0.25">
      <c r="AW15418" s="310"/>
      <c r="AX15418" s="310"/>
    </row>
    <row r="15420" spans="49:50" x14ac:dyDescent="0.25">
      <c r="AW15420" s="310"/>
      <c r="AX15420" s="310"/>
    </row>
    <row r="15422" spans="49:50" x14ac:dyDescent="0.25">
      <c r="AW15422" s="310"/>
      <c r="AX15422" s="310"/>
    </row>
    <row r="15424" spans="49:50" x14ac:dyDescent="0.25">
      <c r="AW15424" s="310"/>
      <c r="AX15424" s="310"/>
    </row>
    <row r="15426" spans="49:50" x14ac:dyDescent="0.25">
      <c r="AW15426" s="310"/>
      <c r="AX15426" s="310"/>
    </row>
    <row r="15428" spans="49:50" x14ac:dyDescent="0.25">
      <c r="AW15428" s="310"/>
      <c r="AX15428" s="310"/>
    </row>
    <row r="15430" spans="49:50" x14ac:dyDescent="0.25">
      <c r="AW15430" s="310"/>
      <c r="AX15430" s="310"/>
    </row>
    <row r="15432" spans="49:50" x14ac:dyDescent="0.25">
      <c r="AW15432" s="310"/>
      <c r="AX15432" s="310"/>
    </row>
    <row r="15434" spans="49:50" x14ac:dyDescent="0.25">
      <c r="AW15434" s="310"/>
      <c r="AX15434" s="310"/>
    </row>
    <row r="15436" spans="49:50" x14ac:dyDescent="0.25">
      <c r="AW15436" s="310"/>
      <c r="AX15436" s="310"/>
    </row>
    <row r="15438" spans="49:50" x14ac:dyDescent="0.25">
      <c r="AW15438" s="310"/>
      <c r="AX15438" s="310"/>
    </row>
    <row r="15440" spans="49:50" x14ac:dyDescent="0.25">
      <c r="AW15440" s="310"/>
      <c r="AX15440" s="310"/>
    </row>
    <row r="15442" spans="49:50" x14ac:dyDescent="0.25">
      <c r="AW15442" s="310"/>
      <c r="AX15442" s="310"/>
    </row>
    <row r="15444" spans="49:50" x14ac:dyDescent="0.25">
      <c r="AW15444" s="310"/>
      <c r="AX15444" s="310"/>
    </row>
    <row r="15446" spans="49:50" x14ac:dyDescent="0.25">
      <c r="AW15446" s="310"/>
      <c r="AX15446" s="310"/>
    </row>
    <row r="15448" spans="49:50" x14ac:dyDescent="0.25">
      <c r="AW15448" s="310"/>
      <c r="AX15448" s="310"/>
    </row>
    <row r="15450" spans="49:50" x14ac:dyDescent="0.25">
      <c r="AW15450" s="310"/>
      <c r="AX15450" s="310"/>
    </row>
    <row r="15452" spans="49:50" x14ac:dyDescent="0.25">
      <c r="AW15452" s="310"/>
      <c r="AX15452" s="310"/>
    </row>
    <row r="15454" spans="49:50" x14ac:dyDescent="0.25">
      <c r="AW15454" s="310"/>
      <c r="AX15454" s="310"/>
    </row>
    <row r="15456" spans="49:50" x14ac:dyDescent="0.25">
      <c r="AW15456" s="310"/>
      <c r="AX15456" s="310"/>
    </row>
    <row r="15458" spans="49:50" x14ac:dyDescent="0.25">
      <c r="AW15458" s="310"/>
      <c r="AX15458" s="310"/>
    </row>
    <row r="15460" spans="49:50" x14ac:dyDescent="0.25">
      <c r="AW15460" s="310"/>
      <c r="AX15460" s="310"/>
    </row>
    <row r="15462" spans="49:50" x14ac:dyDescent="0.25">
      <c r="AW15462" s="310"/>
      <c r="AX15462" s="310"/>
    </row>
    <row r="15464" spans="49:50" x14ac:dyDescent="0.25">
      <c r="AW15464" s="310"/>
      <c r="AX15464" s="310"/>
    </row>
    <row r="15466" spans="49:50" x14ac:dyDescent="0.25">
      <c r="AW15466" s="310"/>
      <c r="AX15466" s="310"/>
    </row>
    <row r="15468" spans="49:50" x14ac:dyDescent="0.25">
      <c r="AW15468" s="310"/>
      <c r="AX15468" s="310"/>
    </row>
    <row r="15470" spans="49:50" x14ac:dyDescent="0.25">
      <c r="AW15470" s="310"/>
      <c r="AX15470" s="310"/>
    </row>
    <row r="15472" spans="49:50" x14ac:dyDescent="0.25">
      <c r="AW15472" s="310"/>
      <c r="AX15472" s="310"/>
    </row>
    <row r="15474" spans="49:50" x14ac:dyDescent="0.25">
      <c r="AW15474" s="310"/>
      <c r="AX15474" s="310"/>
    </row>
    <row r="15476" spans="49:50" x14ac:dyDescent="0.25">
      <c r="AW15476" s="310"/>
      <c r="AX15476" s="310"/>
    </row>
    <row r="15478" spans="49:50" x14ac:dyDescent="0.25">
      <c r="AW15478" s="310"/>
      <c r="AX15478" s="310"/>
    </row>
    <row r="15480" spans="49:50" x14ac:dyDescent="0.25">
      <c r="AW15480" s="310"/>
      <c r="AX15480" s="310"/>
    </row>
    <row r="15482" spans="49:50" x14ac:dyDescent="0.25">
      <c r="AW15482" s="310"/>
      <c r="AX15482" s="310"/>
    </row>
    <row r="15484" spans="49:50" x14ac:dyDescent="0.25">
      <c r="AW15484" s="310"/>
      <c r="AX15484" s="310"/>
    </row>
    <row r="15486" spans="49:50" x14ac:dyDescent="0.25">
      <c r="AW15486" s="310"/>
      <c r="AX15486" s="310"/>
    </row>
    <row r="15488" spans="49:50" x14ac:dyDescent="0.25">
      <c r="AW15488" s="310"/>
      <c r="AX15488" s="310"/>
    </row>
    <row r="15490" spans="49:50" x14ac:dyDescent="0.25">
      <c r="AW15490" s="310"/>
      <c r="AX15490" s="310"/>
    </row>
    <row r="15492" spans="49:50" x14ac:dyDescent="0.25">
      <c r="AW15492" s="310"/>
      <c r="AX15492" s="310"/>
    </row>
    <row r="15494" spans="49:50" x14ac:dyDescent="0.25">
      <c r="AW15494" s="310"/>
      <c r="AX15494" s="310"/>
    </row>
    <row r="15496" spans="49:50" x14ac:dyDescent="0.25">
      <c r="AW15496" s="310"/>
      <c r="AX15496" s="310"/>
    </row>
    <row r="15498" spans="49:50" x14ac:dyDescent="0.25">
      <c r="AW15498" s="310"/>
      <c r="AX15498" s="310"/>
    </row>
    <row r="15500" spans="49:50" x14ac:dyDescent="0.25">
      <c r="AW15500" s="310"/>
      <c r="AX15500" s="310"/>
    </row>
    <row r="15502" spans="49:50" x14ac:dyDescent="0.25">
      <c r="AW15502" s="310"/>
      <c r="AX15502" s="310"/>
    </row>
    <row r="15504" spans="49:50" x14ac:dyDescent="0.25">
      <c r="AW15504" s="310"/>
      <c r="AX15504" s="310"/>
    </row>
    <row r="15506" spans="49:50" x14ac:dyDescent="0.25">
      <c r="AW15506" s="310"/>
      <c r="AX15506" s="310"/>
    </row>
    <row r="15508" spans="49:50" x14ac:dyDescent="0.25">
      <c r="AW15508" s="310"/>
      <c r="AX15508" s="310"/>
    </row>
    <row r="15510" spans="49:50" x14ac:dyDescent="0.25">
      <c r="AW15510" s="310"/>
      <c r="AX15510" s="310"/>
    </row>
    <row r="15512" spans="49:50" x14ac:dyDescent="0.25">
      <c r="AW15512" s="310"/>
      <c r="AX15512" s="310"/>
    </row>
    <row r="15514" spans="49:50" x14ac:dyDescent="0.25">
      <c r="AW15514" s="310"/>
      <c r="AX15514" s="310"/>
    </row>
    <row r="15516" spans="49:50" x14ac:dyDescent="0.25">
      <c r="AW15516" s="310"/>
      <c r="AX15516" s="310"/>
    </row>
    <row r="15518" spans="49:50" x14ac:dyDescent="0.25">
      <c r="AW15518" s="310"/>
      <c r="AX15518" s="310"/>
    </row>
    <row r="15520" spans="49:50" x14ac:dyDescent="0.25">
      <c r="AW15520" s="310"/>
      <c r="AX15520" s="310"/>
    </row>
    <row r="15522" spans="49:50" x14ac:dyDescent="0.25">
      <c r="AW15522" s="310"/>
      <c r="AX15522" s="310"/>
    </row>
    <row r="15524" spans="49:50" x14ac:dyDescent="0.25">
      <c r="AW15524" s="310"/>
      <c r="AX15524" s="310"/>
    </row>
    <row r="15526" spans="49:50" x14ac:dyDescent="0.25">
      <c r="AW15526" s="310"/>
      <c r="AX15526" s="310"/>
    </row>
    <row r="15528" spans="49:50" x14ac:dyDescent="0.25">
      <c r="AW15528" s="310"/>
      <c r="AX15528" s="310"/>
    </row>
    <row r="15530" spans="49:50" x14ac:dyDescent="0.25">
      <c r="AW15530" s="310"/>
      <c r="AX15530" s="310"/>
    </row>
    <row r="15532" spans="49:50" x14ac:dyDescent="0.25">
      <c r="AW15532" s="310"/>
      <c r="AX15532" s="310"/>
    </row>
    <row r="15534" spans="49:50" x14ac:dyDescent="0.25">
      <c r="AW15534" s="310"/>
      <c r="AX15534" s="310"/>
    </row>
    <row r="15536" spans="49:50" x14ac:dyDescent="0.25">
      <c r="AW15536" s="310"/>
      <c r="AX15536" s="310"/>
    </row>
    <row r="15538" spans="49:50" x14ac:dyDescent="0.25">
      <c r="AW15538" s="310"/>
      <c r="AX15538" s="310"/>
    </row>
    <row r="15540" spans="49:50" x14ac:dyDescent="0.25">
      <c r="AW15540" s="310"/>
      <c r="AX15540" s="310"/>
    </row>
    <row r="15542" spans="49:50" x14ac:dyDescent="0.25">
      <c r="AW15542" s="310"/>
      <c r="AX15542" s="310"/>
    </row>
    <row r="15544" spans="49:50" x14ac:dyDescent="0.25">
      <c r="AW15544" s="310"/>
      <c r="AX15544" s="310"/>
    </row>
    <row r="15546" spans="49:50" x14ac:dyDescent="0.25">
      <c r="AW15546" s="310"/>
      <c r="AX15546" s="310"/>
    </row>
    <row r="15548" spans="49:50" x14ac:dyDescent="0.25">
      <c r="AW15548" s="310"/>
      <c r="AX15548" s="310"/>
    </row>
    <row r="15550" spans="49:50" x14ac:dyDescent="0.25">
      <c r="AW15550" s="310"/>
      <c r="AX15550" s="310"/>
    </row>
    <row r="15552" spans="49:50" x14ac:dyDescent="0.25">
      <c r="AW15552" s="310"/>
      <c r="AX15552" s="310"/>
    </row>
    <row r="15554" spans="49:50" x14ac:dyDescent="0.25">
      <c r="AW15554" s="310"/>
      <c r="AX15554" s="310"/>
    </row>
    <row r="15556" spans="49:50" x14ac:dyDescent="0.25">
      <c r="AW15556" s="310"/>
      <c r="AX15556" s="310"/>
    </row>
    <row r="15558" spans="49:50" x14ac:dyDescent="0.25">
      <c r="AW15558" s="310"/>
      <c r="AX15558" s="310"/>
    </row>
    <row r="15560" spans="49:50" x14ac:dyDescent="0.25">
      <c r="AW15560" s="310"/>
      <c r="AX15560" s="310"/>
    </row>
    <row r="15562" spans="49:50" x14ac:dyDescent="0.25">
      <c r="AW15562" s="310"/>
      <c r="AX15562" s="310"/>
    </row>
    <row r="15564" spans="49:50" x14ac:dyDescent="0.25">
      <c r="AW15564" s="310"/>
      <c r="AX15564" s="310"/>
    </row>
    <row r="15566" spans="49:50" x14ac:dyDescent="0.25">
      <c r="AW15566" s="310"/>
      <c r="AX15566" s="310"/>
    </row>
    <row r="15568" spans="49:50" x14ac:dyDescent="0.25">
      <c r="AW15568" s="310"/>
      <c r="AX15568" s="310"/>
    </row>
    <row r="15570" spans="49:50" x14ac:dyDescent="0.25">
      <c r="AW15570" s="310"/>
      <c r="AX15570" s="310"/>
    </row>
    <row r="15572" spans="49:50" x14ac:dyDescent="0.25">
      <c r="AW15572" s="310"/>
      <c r="AX15572" s="310"/>
    </row>
    <row r="15574" spans="49:50" x14ac:dyDescent="0.25">
      <c r="AW15574" s="310"/>
      <c r="AX15574" s="310"/>
    </row>
    <row r="15576" spans="49:50" x14ac:dyDescent="0.25">
      <c r="AW15576" s="310"/>
      <c r="AX15576" s="310"/>
    </row>
    <row r="15578" spans="49:50" x14ac:dyDescent="0.25">
      <c r="AW15578" s="310"/>
      <c r="AX15578" s="310"/>
    </row>
    <row r="15580" spans="49:50" x14ac:dyDescent="0.25">
      <c r="AW15580" s="310"/>
      <c r="AX15580" s="310"/>
    </row>
    <row r="15582" spans="49:50" x14ac:dyDescent="0.25">
      <c r="AW15582" s="310"/>
      <c r="AX15582" s="310"/>
    </row>
    <row r="15584" spans="49:50" x14ac:dyDescent="0.25">
      <c r="AW15584" s="310"/>
      <c r="AX15584" s="310"/>
    </row>
    <row r="15586" spans="49:50" x14ac:dyDescent="0.25">
      <c r="AW15586" s="310"/>
      <c r="AX15586" s="310"/>
    </row>
    <row r="15588" spans="49:50" x14ac:dyDescent="0.25">
      <c r="AW15588" s="310"/>
      <c r="AX15588" s="310"/>
    </row>
    <row r="15590" spans="49:50" x14ac:dyDescent="0.25">
      <c r="AW15590" s="310"/>
      <c r="AX15590" s="310"/>
    </row>
    <row r="15592" spans="49:50" x14ac:dyDescent="0.25">
      <c r="AW15592" s="310"/>
      <c r="AX15592" s="310"/>
    </row>
    <row r="15594" spans="49:50" x14ac:dyDescent="0.25">
      <c r="AW15594" s="310"/>
      <c r="AX15594" s="310"/>
    </row>
    <row r="15596" spans="49:50" x14ac:dyDescent="0.25">
      <c r="AW15596" s="310"/>
      <c r="AX15596" s="310"/>
    </row>
    <row r="15598" spans="49:50" x14ac:dyDescent="0.25">
      <c r="AW15598" s="310"/>
      <c r="AX15598" s="310"/>
    </row>
    <row r="15600" spans="49:50" x14ac:dyDescent="0.25">
      <c r="AW15600" s="310"/>
      <c r="AX15600" s="310"/>
    </row>
    <row r="15602" spans="49:50" x14ac:dyDescent="0.25">
      <c r="AW15602" s="310"/>
      <c r="AX15602" s="310"/>
    </row>
    <row r="15604" spans="49:50" x14ac:dyDescent="0.25">
      <c r="AW15604" s="310"/>
      <c r="AX15604" s="310"/>
    </row>
    <row r="15606" spans="49:50" x14ac:dyDescent="0.25">
      <c r="AW15606" s="310"/>
      <c r="AX15606" s="310"/>
    </row>
    <row r="15608" spans="49:50" x14ac:dyDescent="0.25">
      <c r="AW15608" s="310"/>
      <c r="AX15608" s="310"/>
    </row>
    <row r="15610" spans="49:50" x14ac:dyDescent="0.25">
      <c r="AW15610" s="310"/>
      <c r="AX15610" s="310"/>
    </row>
    <row r="15612" spans="49:50" x14ac:dyDescent="0.25">
      <c r="AW15612" s="310"/>
      <c r="AX15612" s="310"/>
    </row>
    <row r="15614" spans="49:50" x14ac:dyDescent="0.25">
      <c r="AW15614" s="310"/>
      <c r="AX15614" s="310"/>
    </row>
    <row r="15616" spans="49:50" x14ac:dyDescent="0.25">
      <c r="AW15616" s="310"/>
      <c r="AX15616" s="310"/>
    </row>
    <row r="15618" spans="49:50" x14ac:dyDescent="0.25">
      <c r="AW15618" s="310"/>
      <c r="AX15618" s="310"/>
    </row>
    <row r="15620" spans="49:50" x14ac:dyDescent="0.25">
      <c r="AW15620" s="310"/>
      <c r="AX15620" s="310"/>
    </row>
    <row r="15622" spans="49:50" x14ac:dyDescent="0.25">
      <c r="AW15622" s="310"/>
      <c r="AX15622" s="310"/>
    </row>
    <row r="15624" spans="49:50" x14ac:dyDescent="0.25">
      <c r="AW15624" s="310"/>
      <c r="AX15624" s="310"/>
    </row>
    <row r="15626" spans="49:50" x14ac:dyDescent="0.25">
      <c r="AW15626" s="310"/>
      <c r="AX15626" s="310"/>
    </row>
    <row r="15628" spans="49:50" x14ac:dyDescent="0.25">
      <c r="AW15628" s="310"/>
      <c r="AX15628" s="310"/>
    </row>
    <row r="15630" spans="49:50" x14ac:dyDescent="0.25">
      <c r="AW15630" s="310"/>
      <c r="AX15630" s="310"/>
    </row>
    <row r="15632" spans="49:50" x14ac:dyDescent="0.25">
      <c r="AW15632" s="310"/>
      <c r="AX15632" s="310"/>
    </row>
    <row r="15634" spans="49:50" x14ac:dyDescent="0.25">
      <c r="AW15634" s="310"/>
      <c r="AX15634" s="310"/>
    </row>
    <row r="15636" spans="49:50" x14ac:dyDescent="0.25">
      <c r="AW15636" s="310"/>
      <c r="AX15636" s="310"/>
    </row>
    <row r="15638" spans="49:50" x14ac:dyDescent="0.25">
      <c r="AW15638" s="310"/>
      <c r="AX15638" s="310"/>
    </row>
    <row r="15640" spans="49:50" x14ac:dyDescent="0.25">
      <c r="AW15640" s="310"/>
      <c r="AX15640" s="310"/>
    </row>
    <row r="15642" spans="49:50" x14ac:dyDescent="0.25">
      <c r="AW15642" s="310"/>
      <c r="AX15642" s="310"/>
    </row>
    <row r="15644" spans="49:50" x14ac:dyDescent="0.25">
      <c r="AW15644" s="310"/>
      <c r="AX15644" s="310"/>
    </row>
    <row r="15646" spans="49:50" x14ac:dyDescent="0.25">
      <c r="AW15646" s="310"/>
      <c r="AX15646" s="310"/>
    </row>
    <row r="15648" spans="49:50" x14ac:dyDescent="0.25">
      <c r="AW15648" s="310"/>
      <c r="AX15648" s="310"/>
    </row>
    <row r="15650" spans="49:50" x14ac:dyDescent="0.25">
      <c r="AW15650" s="310"/>
      <c r="AX15650" s="310"/>
    </row>
    <row r="15652" spans="49:50" x14ac:dyDescent="0.25">
      <c r="AW15652" s="310"/>
      <c r="AX15652" s="310"/>
    </row>
    <row r="15654" spans="49:50" x14ac:dyDescent="0.25">
      <c r="AW15654" s="310"/>
      <c r="AX15654" s="310"/>
    </row>
    <row r="15656" spans="49:50" x14ac:dyDescent="0.25">
      <c r="AW15656" s="310"/>
      <c r="AX15656" s="310"/>
    </row>
    <row r="15658" spans="49:50" x14ac:dyDescent="0.25">
      <c r="AW15658" s="310"/>
      <c r="AX15658" s="310"/>
    </row>
    <row r="15660" spans="49:50" x14ac:dyDescent="0.25">
      <c r="AW15660" s="310"/>
      <c r="AX15660" s="310"/>
    </row>
    <row r="15662" spans="49:50" x14ac:dyDescent="0.25">
      <c r="AW15662" s="310"/>
      <c r="AX15662" s="310"/>
    </row>
    <row r="15664" spans="49:50" x14ac:dyDescent="0.25">
      <c r="AW15664" s="310"/>
      <c r="AX15664" s="310"/>
    </row>
    <row r="15666" spans="49:50" x14ac:dyDescent="0.25">
      <c r="AW15666" s="310"/>
      <c r="AX15666" s="310"/>
    </row>
    <row r="15668" spans="49:50" x14ac:dyDescent="0.25">
      <c r="AW15668" s="310"/>
      <c r="AX15668" s="310"/>
    </row>
    <row r="15670" spans="49:50" x14ac:dyDescent="0.25">
      <c r="AW15670" s="310"/>
      <c r="AX15670" s="310"/>
    </row>
    <row r="15672" spans="49:50" x14ac:dyDescent="0.25">
      <c r="AW15672" s="310"/>
      <c r="AX15672" s="310"/>
    </row>
    <row r="15674" spans="49:50" x14ac:dyDescent="0.25">
      <c r="AW15674" s="310"/>
      <c r="AX15674" s="310"/>
    </row>
    <row r="15676" spans="49:50" x14ac:dyDescent="0.25">
      <c r="AW15676" s="310"/>
      <c r="AX15676" s="310"/>
    </row>
    <row r="15678" spans="49:50" x14ac:dyDescent="0.25">
      <c r="AW15678" s="310"/>
      <c r="AX15678" s="310"/>
    </row>
    <row r="15680" spans="49:50" x14ac:dyDescent="0.25">
      <c r="AW15680" s="310"/>
      <c r="AX15680" s="310"/>
    </row>
    <row r="15682" spans="49:50" x14ac:dyDescent="0.25">
      <c r="AW15682" s="310"/>
      <c r="AX15682" s="310"/>
    </row>
    <row r="15684" spans="49:50" x14ac:dyDescent="0.25">
      <c r="AW15684" s="310"/>
      <c r="AX15684" s="310"/>
    </row>
    <row r="15686" spans="49:50" x14ac:dyDescent="0.25">
      <c r="AW15686" s="310"/>
      <c r="AX15686" s="310"/>
    </row>
    <row r="15688" spans="49:50" x14ac:dyDescent="0.25">
      <c r="AW15688" s="310"/>
      <c r="AX15688" s="310"/>
    </row>
    <row r="15690" spans="49:50" x14ac:dyDescent="0.25">
      <c r="AW15690" s="310"/>
      <c r="AX15690" s="310"/>
    </row>
    <row r="15692" spans="49:50" x14ac:dyDescent="0.25">
      <c r="AW15692" s="310"/>
      <c r="AX15692" s="310"/>
    </row>
    <row r="15694" spans="49:50" x14ac:dyDescent="0.25">
      <c r="AW15694" s="310"/>
      <c r="AX15694" s="310"/>
    </row>
    <row r="15696" spans="49:50" x14ac:dyDescent="0.25">
      <c r="AW15696" s="310"/>
      <c r="AX15696" s="310"/>
    </row>
    <row r="15698" spans="49:50" x14ac:dyDescent="0.25">
      <c r="AW15698" s="310"/>
      <c r="AX15698" s="310"/>
    </row>
    <row r="15700" spans="49:50" x14ac:dyDescent="0.25">
      <c r="AW15700" s="310"/>
      <c r="AX15700" s="310"/>
    </row>
    <row r="15702" spans="49:50" x14ac:dyDescent="0.25">
      <c r="AW15702" s="310"/>
      <c r="AX15702" s="310"/>
    </row>
    <row r="15704" spans="49:50" x14ac:dyDescent="0.25">
      <c r="AW15704" s="310"/>
      <c r="AX15704" s="310"/>
    </row>
    <row r="15706" spans="49:50" x14ac:dyDescent="0.25">
      <c r="AW15706" s="310"/>
      <c r="AX15706" s="310"/>
    </row>
    <row r="15708" spans="49:50" x14ac:dyDescent="0.25">
      <c r="AW15708" s="310"/>
      <c r="AX15708" s="310"/>
    </row>
    <row r="15710" spans="49:50" x14ac:dyDescent="0.25">
      <c r="AW15710" s="310"/>
      <c r="AX15710" s="310"/>
    </row>
    <row r="15712" spans="49:50" x14ac:dyDescent="0.25">
      <c r="AW15712" s="310"/>
      <c r="AX15712" s="310"/>
    </row>
    <row r="15714" spans="49:50" x14ac:dyDescent="0.25">
      <c r="AW15714" s="310"/>
      <c r="AX15714" s="310"/>
    </row>
    <row r="15716" spans="49:50" x14ac:dyDescent="0.25">
      <c r="AW15716" s="310"/>
      <c r="AX15716" s="310"/>
    </row>
    <row r="15718" spans="49:50" x14ac:dyDescent="0.25">
      <c r="AW15718" s="310"/>
      <c r="AX15718" s="310"/>
    </row>
    <row r="15720" spans="49:50" x14ac:dyDescent="0.25">
      <c r="AW15720" s="310"/>
      <c r="AX15720" s="310"/>
    </row>
    <row r="15722" spans="49:50" x14ac:dyDescent="0.25">
      <c r="AW15722" s="310"/>
      <c r="AX15722" s="310"/>
    </row>
    <row r="15724" spans="49:50" x14ac:dyDescent="0.25">
      <c r="AW15724" s="310"/>
      <c r="AX15724" s="310"/>
    </row>
    <row r="15726" spans="49:50" x14ac:dyDescent="0.25">
      <c r="AW15726" s="310"/>
      <c r="AX15726" s="310"/>
    </row>
    <row r="15728" spans="49:50" x14ac:dyDescent="0.25">
      <c r="AW15728" s="310"/>
      <c r="AX15728" s="310"/>
    </row>
    <row r="15730" spans="49:50" x14ac:dyDescent="0.25">
      <c r="AW15730" s="310"/>
      <c r="AX15730" s="310"/>
    </row>
    <row r="15732" spans="49:50" x14ac:dyDescent="0.25">
      <c r="AW15732" s="310"/>
      <c r="AX15732" s="310"/>
    </row>
    <row r="15734" spans="49:50" x14ac:dyDescent="0.25">
      <c r="AW15734" s="310"/>
      <c r="AX15734" s="310"/>
    </row>
    <row r="15736" spans="49:50" x14ac:dyDescent="0.25">
      <c r="AW15736" s="310"/>
      <c r="AX15736" s="310"/>
    </row>
    <row r="15738" spans="49:50" x14ac:dyDescent="0.25">
      <c r="AW15738" s="310"/>
      <c r="AX15738" s="310"/>
    </row>
    <row r="15740" spans="49:50" x14ac:dyDescent="0.25">
      <c r="AW15740" s="310"/>
      <c r="AX15740" s="310"/>
    </row>
    <row r="15742" spans="49:50" x14ac:dyDescent="0.25">
      <c r="AW15742" s="310"/>
      <c r="AX15742" s="310"/>
    </row>
    <row r="15744" spans="49:50" x14ac:dyDescent="0.25">
      <c r="AW15744" s="310"/>
      <c r="AX15744" s="310"/>
    </row>
    <row r="15746" spans="49:50" x14ac:dyDescent="0.25">
      <c r="AW15746" s="310"/>
      <c r="AX15746" s="310"/>
    </row>
    <row r="15748" spans="49:50" x14ac:dyDescent="0.25">
      <c r="AW15748" s="310"/>
      <c r="AX15748" s="310"/>
    </row>
    <row r="15750" spans="49:50" x14ac:dyDescent="0.25">
      <c r="AW15750" s="310"/>
      <c r="AX15750" s="310"/>
    </row>
    <row r="15752" spans="49:50" x14ac:dyDescent="0.25">
      <c r="AW15752" s="310"/>
      <c r="AX15752" s="310"/>
    </row>
    <row r="15754" spans="49:50" x14ac:dyDescent="0.25">
      <c r="AW15754" s="310"/>
      <c r="AX15754" s="310"/>
    </row>
    <row r="15756" spans="49:50" x14ac:dyDescent="0.25">
      <c r="AW15756" s="310"/>
      <c r="AX15756" s="310"/>
    </row>
    <row r="15758" spans="49:50" x14ac:dyDescent="0.25">
      <c r="AW15758" s="310"/>
      <c r="AX15758" s="310"/>
    </row>
    <row r="15760" spans="49:50" x14ac:dyDescent="0.25">
      <c r="AW15760" s="310"/>
      <c r="AX15760" s="310"/>
    </row>
    <row r="15762" spans="49:50" x14ac:dyDescent="0.25">
      <c r="AW15762" s="310"/>
      <c r="AX15762" s="310"/>
    </row>
    <row r="15764" spans="49:50" x14ac:dyDescent="0.25">
      <c r="AW15764" s="310"/>
      <c r="AX15764" s="310"/>
    </row>
    <row r="15766" spans="49:50" x14ac:dyDescent="0.25">
      <c r="AW15766" s="310"/>
      <c r="AX15766" s="310"/>
    </row>
    <row r="15768" spans="49:50" x14ac:dyDescent="0.25">
      <c r="AW15768" s="310"/>
      <c r="AX15768" s="310"/>
    </row>
    <row r="15770" spans="49:50" x14ac:dyDescent="0.25">
      <c r="AW15770" s="310"/>
      <c r="AX15770" s="310"/>
    </row>
    <row r="15772" spans="49:50" x14ac:dyDescent="0.25">
      <c r="AW15772" s="310"/>
      <c r="AX15772" s="310"/>
    </row>
    <row r="15774" spans="49:50" x14ac:dyDescent="0.25">
      <c r="AW15774" s="310"/>
      <c r="AX15774" s="310"/>
    </row>
    <row r="15776" spans="49:50" x14ac:dyDescent="0.25">
      <c r="AW15776" s="310"/>
      <c r="AX15776" s="310"/>
    </row>
    <row r="15778" spans="49:50" x14ac:dyDescent="0.25">
      <c r="AW15778" s="310"/>
      <c r="AX15778" s="310"/>
    </row>
    <row r="15780" spans="49:50" x14ac:dyDescent="0.25">
      <c r="AW15780" s="310"/>
      <c r="AX15780" s="310"/>
    </row>
    <row r="15782" spans="49:50" x14ac:dyDescent="0.25">
      <c r="AW15782" s="310"/>
      <c r="AX15782" s="310"/>
    </row>
    <row r="15784" spans="49:50" x14ac:dyDescent="0.25">
      <c r="AW15784" s="310"/>
      <c r="AX15784" s="310"/>
    </row>
    <row r="15786" spans="49:50" x14ac:dyDescent="0.25">
      <c r="AW15786" s="310"/>
      <c r="AX15786" s="310"/>
    </row>
    <row r="15788" spans="49:50" x14ac:dyDescent="0.25">
      <c r="AW15788" s="310"/>
      <c r="AX15788" s="310"/>
    </row>
    <row r="15790" spans="49:50" x14ac:dyDescent="0.25">
      <c r="AW15790" s="310"/>
      <c r="AX15790" s="310"/>
    </row>
    <row r="15792" spans="49:50" x14ac:dyDescent="0.25">
      <c r="AW15792" s="310"/>
      <c r="AX15792" s="310"/>
    </row>
    <row r="15794" spans="49:50" x14ac:dyDescent="0.25">
      <c r="AW15794" s="310"/>
      <c r="AX15794" s="310"/>
    </row>
    <row r="15796" spans="49:50" x14ac:dyDescent="0.25">
      <c r="AW15796" s="310"/>
      <c r="AX15796" s="310"/>
    </row>
    <row r="15798" spans="49:50" x14ac:dyDescent="0.25">
      <c r="AW15798" s="310"/>
      <c r="AX15798" s="310"/>
    </row>
    <row r="15800" spans="49:50" x14ac:dyDescent="0.25">
      <c r="AW15800" s="310"/>
      <c r="AX15800" s="310"/>
    </row>
    <row r="15802" spans="49:50" x14ac:dyDescent="0.25">
      <c r="AW15802" s="310"/>
      <c r="AX15802" s="310"/>
    </row>
    <row r="15804" spans="49:50" x14ac:dyDescent="0.25">
      <c r="AW15804" s="310"/>
      <c r="AX15804" s="310"/>
    </row>
    <row r="15806" spans="49:50" x14ac:dyDescent="0.25">
      <c r="AW15806" s="310"/>
      <c r="AX15806" s="310"/>
    </row>
    <row r="15808" spans="49:50" x14ac:dyDescent="0.25">
      <c r="AW15808" s="310"/>
      <c r="AX15808" s="310"/>
    </row>
    <row r="15810" spans="49:50" x14ac:dyDescent="0.25">
      <c r="AW15810" s="310"/>
      <c r="AX15810" s="310"/>
    </row>
    <row r="15812" spans="49:50" x14ac:dyDescent="0.25">
      <c r="AW15812" s="310"/>
      <c r="AX15812" s="310"/>
    </row>
    <row r="15814" spans="49:50" x14ac:dyDescent="0.25">
      <c r="AW15814" s="310"/>
      <c r="AX15814" s="310"/>
    </row>
    <row r="15816" spans="49:50" x14ac:dyDescent="0.25">
      <c r="AW15816" s="310"/>
      <c r="AX15816" s="310"/>
    </row>
    <row r="15818" spans="49:50" x14ac:dyDescent="0.25">
      <c r="AW15818" s="310"/>
      <c r="AX15818" s="310"/>
    </row>
    <row r="15820" spans="49:50" x14ac:dyDescent="0.25">
      <c r="AW15820" s="310"/>
      <c r="AX15820" s="310"/>
    </row>
    <row r="15822" spans="49:50" x14ac:dyDescent="0.25">
      <c r="AW15822" s="310"/>
      <c r="AX15822" s="310"/>
    </row>
    <row r="15824" spans="49:50" x14ac:dyDescent="0.25">
      <c r="AW15824" s="310"/>
      <c r="AX15824" s="310"/>
    </row>
    <row r="15826" spans="49:50" x14ac:dyDescent="0.25">
      <c r="AW15826" s="310"/>
      <c r="AX15826" s="310"/>
    </row>
    <row r="15828" spans="49:50" x14ac:dyDescent="0.25">
      <c r="AW15828" s="310"/>
      <c r="AX15828" s="310"/>
    </row>
    <row r="15830" spans="49:50" x14ac:dyDescent="0.25">
      <c r="AW15830" s="310"/>
      <c r="AX15830" s="310"/>
    </row>
    <row r="15832" spans="49:50" x14ac:dyDescent="0.25">
      <c r="AW15832" s="310"/>
      <c r="AX15832" s="310"/>
    </row>
    <row r="15834" spans="49:50" x14ac:dyDescent="0.25">
      <c r="AW15834" s="310"/>
      <c r="AX15834" s="310"/>
    </row>
    <row r="15836" spans="49:50" x14ac:dyDescent="0.25">
      <c r="AW15836" s="310"/>
      <c r="AX15836" s="310"/>
    </row>
    <row r="15838" spans="49:50" x14ac:dyDescent="0.25">
      <c r="AW15838" s="310"/>
      <c r="AX15838" s="310"/>
    </row>
    <row r="15840" spans="49:50" x14ac:dyDescent="0.25">
      <c r="AW15840" s="310"/>
      <c r="AX15840" s="310"/>
    </row>
    <row r="15842" spans="49:50" x14ac:dyDescent="0.25">
      <c r="AW15842" s="310"/>
      <c r="AX15842" s="310"/>
    </row>
    <row r="15844" spans="49:50" x14ac:dyDescent="0.25">
      <c r="AW15844" s="310"/>
      <c r="AX15844" s="310"/>
    </row>
    <row r="15846" spans="49:50" x14ac:dyDescent="0.25">
      <c r="AW15846" s="310"/>
      <c r="AX15846" s="310"/>
    </row>
    <row r="15848" spans="49:50" x14ac:dyDescent="0.25">
      <c r="AW15848" s="310"/>
      <c r="AX15848" s="310"/>
    </row>
    <row r="15850" spans="49:50" x14ac:dyDescent="0.25">
      <c r="AW15850" s="310"/>
      <c r="AX15850" s="310"/>
    </row>
    <row r="15852" spans="49:50" x14ac:dyDescent="0.25">
      <c r="AW15852" s="310"/>
      <c r="AX15852" s="310"/>
    </row>
    <row r="15854" spans="49:50" x14ac:dyDescent="0.25">
      <c r="AW15854" s="310"/>
      <c r="AX15854" s="310"/>
    </row>
    <row r="15856" spans="49:50" x14ac:dyDescent="0.25">
      <c r="AW15856" s="310"/>
      <c r="AX15856" s="310"/>
    </row>
    <row r="15858" spans="49:50" x14ac:dyDescent="0.25">
      <c r="AW15858" s="310"/>
      <c r="AX15858" s="310"/>
    </row>
    <row r="15860" spans="49:50" x14ac:dyDescent="0.25">
      <c r="AW15860" s="310"/>
      <c r="AX15860" s="310"/>
    </row>
    <row r="15862" spans="49:50" x14ac:dyDescent="0.25">
      <c r="AW15862" s="310"/>
      <c r="AX15862" s="310"/>
    </row>
    <row r="15864" spans="49:50" x14ac:dyDescent="0.25">
      <c r="AW15864" s="310"/>
      <c r="AX15864" s="310"/>
    </row>
    <row r="15866" spans="49:50" x14ac:dyDescent="0.25">
      <c r="AW15866" s="310"/>
      <c r="AX15866" s="310"/>
    </row>
    <row r="15868" spans="49:50" x14ac:dyDescent="0.25">
      <c r="AW15868" s="310"/>
      <c r="AX15868" s="310"/>
    </row>
    <row r="15870" spans="49:50" x14ac:dyDescent="0.25">
      <c r="AW15870" s="310"/>
      <c r="AX15870" s="310"/>
    </row>
    <row r="15872" spans="49:50" x14ac:dyDescent="0.25">
      <c r="AW15872" s="310"/>
      <c r="AX15872" s="310"/>
    </row>
    <row r="15874" spans="49:50" x14ac:dyDescent="0.25">
      <c r="AW15874" s="310"/>
      <c r="AX15874" s="310"/>
    </row>
    <row r="15876" spans="49:50" x14ac:dyDescent="0.25">
      <c r="AW15876" s="310"/>
      <c r="AX15876" s="310"/>
    </row>
    <row r="15878" spans="49:50" x14ac:dyDescent="0.25">
      <c r="AW15878" s="310"/>
      <c r="AX15878" s="310"/>
    </row>
    <row r="15880" spans="49:50" x14ac:dyDescent="0.25">
      <c r="AW15880" s="310"/>
      <c r="AX15880" s="310"/>
    </row>
    <row r="15882" spans="49:50" x14ac:dyDescent="0.25">
      <c r="AW15882" s="310"/>
      <c r="AX15882" s="310"/>
    </row>
    <row r="15884" spans="49:50" x14ac:dyDescent="0.25">
      <c r="AW15884" s="310"/>
      <c r="AX15884" s="310"/>
    </row>
    <row r="15886" spans="49:50" x14ac:dyDescent="0.25">
      <c r="AW15886" s="310"/>
      <c r="AX15886" s="310"/>
    </row>
    <row r="15888" spans="49:50" x14ac:dyDescent="0.25">
      <c r="AW15888" s="310"/>
      <c r="AX15888" s="310"/>
    </row>
    <row r="15890" spans="49:50" x14ac:dyDescent="0.25">
      <c r="AW15890" s="310"/>
      <c r="AX15890" s="310"/>
    </row>
    <row r="15892" spans="49:50" x14ac:dyDescent="0.25">
      <c r="AW15892" s="310"/>
      <c r="AX15892" s="310"/>
    </row>
    <row r="15894" spans="49:50" x14ac:dyDescent="0.25">
      <c r="AW15894" s="310"/>
      <c r="AX15894" s="310"/>
    </row>
    <row r="15896" spans="49:50" x14ac:dyDescent="0.25">
      <c r="AW15896" s="310"/>
      <c r="AX15896" s="310"/>
    </row>
    <row r="15898" spans="49:50" x14ac:dyDescent="0.25">
      <c r="AW15898" s="310"/>
      <c r="AX15898" s="310"/>
    </row>
    <row r="15900" spans="49:50" x14ac:dyDescent="0.25">
      <c r="AW15900" s="310"/>
      <c r="AX15900" s="310"/>
    </row>
    <row r="15902" spans="49:50" x14ac:dyDescent="0.25">
      <c r="AW15902" s="310"/>
      <c r="AX15902" s="310"/>
    </row>
    <row r="15904" spans="49:50" x14ac:dyDescent="0.25">
      <c r="AW15904" s="310"/>
      <c r="AX15904" s="310"/>
    </row>
    <row r="15906" spans="49:50" x14ac:dyDescent="0.25">
      <c r="AW15906" s="310"/>
      <c r="AX15906" s="310"/>
    </row>
    <row r="15908" spans="49:50" x14ac:dyDescent="0.25">
      <c r="AW15908" s="310"/>
      <c r="AX15908" s="310"/>
    </row>
    <row r="15910" spans="49:50" x14ac:dyDescent="0.25">
      <c r="AW15910" s="310"/>
      <c r="AX15910" s="310"/>
    </row>
    <row r="15912" spans="49:50" x14ac:dyDescent="0.25">
      <c r="AW15912" s="310"/>
      <c r="AX15912" s="310"/>
    </row>
    <row r="15914" spans="49:50" x14ac:dyDescent="0.25">
      <c r="AW15914" s="310"/>
      <c r="AX15914" s="310"/>
    </row>
    <row r="15916" spans="49:50" x14ac:dyDescent="0.25">
      <c r="AW15916" s="310"/>
      <c r="AX15916" s="310"/>
    </row>
    <row r="15918" spans="49:50" x14ac:dyDescent="0.25">
      <c r="AW15918" s="310"/>
      <c r="AX15918" s="310"/>
    </row>
    <row r="15920" spans="49:50" x14ac:dyDescent="0.25">
      <c r="AW15920" s="310"/>
      <c r="AX15920" s="310"/>
    </row>
    <row r="15922" spans="49:50" x14ac:dyDescent="0.25">
      <c r="AW15922" s="310"/>
      <c r="AX15922" s="310"/>
    </row>
    <row r="15924" spans="49:50" x14ac:dyDescent="0.25">
      <c r="AW15924" s="310"/>
      <c r="AX15924" s="310"/>
    </row>
    <row r="15926" spans="49:50" x14ac:dyDescent="0.25">
      <c r="AW15926" s="310"/>
      <c r="AX15926" s="310"/>
    </row>
    <row r="15928" spans="49:50" x14ac:dyDescent="0.25">
      <c r="AW15928" s="310"/>
      <c r="AX15928" s="310"/>
    </row>
    <row r="15930" spans="49:50" x14ac:dyDescent="0.25">
      <c r="AW15930" s="310"/>
      <c r="AX15930" s="310"/>
    </row>
    <row r="15932" spans="49:50" x14ac:dyDescent="0.25">
      <c r="AW15932" s="310"/>
      <c r="AX15932" s="310"/>
    </row>
    <row r="15934" spans="49:50" x14ac:dyDescent="0.25">
      <c r="AW15934" s="310"/>
      <c r="AX15934" s="310"/>
    </row>
    <row r="15936" spans="49:50" x14ac:dyDescent="0.25">
      <c r="AW15936" s="310"/>
      <c r="AX15936" s="310"/>
    </row>
    <row r="15938" spans="49:50" x14ac:dyDescent="0.25">
      <c r="AW15938" s="310"/>
      <c r="AX15938" s="310"/>
    </row>
    <row r="15940" spans="49:50" x14ac:dyDescent="0.25">
      <c r="AW15940" s="310"/>
      <c r="AX15940" s="310"/>
    </row>
    <row r="15942" spans="49:50" x14ac:dyDescent="0.25">
      <c r="AW15942" s="310"/>
      <c r="AX15942" s="310"/>
    </row>
    <row r="15944" spans="49:50" x14ac:dyDescent="0.25">
      <c r="AW15944" s="310"/>
      <c r="AX15944" s="310"/>
    </row>
    <row r="15946" spans="49:50" x14ac:dyDescent="0.25">
      <c r="AW15946" s="310"/>
      <c r="AX15946" s="310"/>
    </row>
    <row r="15948" spans="49:50" x14ac:dyDescent="0.25">
      <c r="AW15948" s="310"/>
      <c r="AX15948" s="310"/>
    </row>
    <row r="15950" spans="49:50" x14ac:dyDescent="0.25">
      <c r="AW15950" s="310"/>
      <c r="AX15950" s="310"/>
    </row>
    <row r="15952" spans="49:50" x14ac:dyDescent="0.25">
      <c r="AW15952" s="310"/>
      <c r="AX15952" s="310"/>
    </row>
    <row r="15954" spans="49:50" x14ac:dyDescent="0.25">
      <c r="AW15954" s="310"/>
      <c r="AX15954" s="310"/>
    </row>
    <row r="15956" spans="49:50" x14ac:dyDescent="0.25">
      <c r="AW15956" s="310"/>
      <c r="AX15956" s="310"/>
    </row>
    <row r="15958" spans="49:50" x14ac:dyDescent="0.25">
      <c r="AW15958" s="310"/>
      <c r="AX15958" s="310"/>
    </row>
    <row r="15960" spans="49:50" x14ac:dyDescent="0.25">
      <c r="AW15960" s="310"/>
      <c r="AX15960" s="310"/>
    </row>
    <row r="15962" spans="49:50" x14ac:dyDescent="0.25">
      <c r="AW15962" s="310"/>
      <c r="AX15962" s="310"/>
    </row>
    <row r="15964" spans="49:50" x14ac:dyDescent="0.25">
      <c r="AW15964" s="310"/>
      <c r="AX15964" s="310"/>
    </row>
    <row r="15966" spans="49:50" x14ac:dyDescent="0.25">
      <c r="AW15966" s="310"/>
      <c r="AX15966" s="310"/>
    </row>
    <row r="15968" spans="49:50" x14ac:dyDescent="0.25">
      <c r="AW15968" s="310"/>
      <c r="AX15968" s="310"/>
    </row>
    <row r="15970" spans="49:50" x14ac:dyDescent="0.25">
      <c r="AW15970" s="310"/>
      <c r="AX15970" s="310"/>
    </row>
    <row r="15972" spans="49:50" x14ac:dyDescent="0.25">
      <c r="AW15972" s="310"/>
      <c r="AX15972" s="310"/>
    </row>
    <row r="15974" spans="49:50" x14ac:dyDescent="0.25">
      <c r="AW15974" s="310"/>
      <c r="AX15974" s="310"/>
    </row>
    <row r="15976" spans="49:50" x14ac:dyDescent="0.25">
      <c r="AW15976" s="310"/>
      <c r="AX15976" s="310"/>
    </row>
    <row r="15978" spans="49:50" x14ac:dyDescent="0.25">
      <c r="AW15978" s="310"/>
      <c r="AX15978" s="310"/>
    </row>
    <row r="15980" spans="49:50" x14ac:dyDescent="0.25">
      <c r="AW15980" s="310"/>
      <c r="AX15980" s="310"/>
    </row>
    <row r="15982" spans="49:50" x14ac:dyDescent="0.25">
      <c r="AW15982" s="310"/>
      <c r="AX15982" s="310"/>
    </row>
    <row r="15984" spans="49:50" x14ac:dyDescent="0.25">
      <c r="AW15984" s="310"/>
      <c r="AX15984" s="310"/>
    </row>
    <row r="15986" spans="49:50" x14ac:dyDescent="0.25">
      <c r="AW15986" s="310"/>
      <c r="AX15986" s="310"/>
    </row>
    <row r="15988" spans="49:50" x14ac:dyDescent="0.25">
      <c r="AW15988" s="310"/>
      <c r="AX15988" s="310"/>
    </row>
    <row r="15990" spans="49:50" x14ac:dyDescent="0.25">
      <c r="AW15990" s="310"/>
      <c r="AX15990" s="310"/>
    </row>
    <row r="15992" spans="49:50" x14ac:dyDescent="0.25">
      <c r="AW15992" s="310"/>
      <c r="AX15992" s="310"/>
    </row>
    <row r="15994" spans="49:50" x14ac:dyDescent="0.25">
      <c r="AW15994" s="310"/>
      <c r="AX15994" s="310"/>
    </row>
    <row r="15996" spans="49:50" x14ac:dyDescent="0.25">
      <c r="AW15996" s="310"/>
      <c r="AX15996" s="310"/>
    </row>
    <row r="15998" spans="49:50" x14ac:dyDescent="0.25">
      <c r="AW15998" s="310"/>
      <c r="AX15998" s="310"/>
    </row>
    <row r="16000" spans="49:50" x14ac:dyDescent="0.25">
      <c r="AW16000" s="310"/>
      <c r="AX16000" s="310"/>
    </row>
    <row r="16002" spans="49:50" x14ac:dyDescent="0.25">
      <c r="AW16002" s="310"/>
      <c r="AX16002" s="310"/>
    </row>
    <row r="16004" spans="49:50" x14ac:dyDescent="0.25">
      <c r="AW16004" s="310"/>
      <c r="AX16004" s="310"/>
    </row>
    <row r="16006" spans="49:50" x14ac:dyDescent="0.25">
      <c r="AW16006" s="310"/>
      <c r="AX16006" s="310"/>
    </row>
    <row r="16008" spans="49:50" x14ac:dyDescent="0.25">
      <c r="AW16008" s="310"/>
      <c r="AX16008" s="310"/>
    </row>
    <row r="16010" spans="49:50" x14ac:dyDescent="0.25">
      <c r="AW16010" s="310"/>
      <c r="AX16010" s="310"/>
    </row>
    <row r="16012" spans="49:50" x14ac:dyDescent="0.25">
      <c r="AW16012" s="310"/>
      <c r="AX16012" s="310"/>
    </row>
    <row r="16014" spans="49:50" x14ac:dyDescent="0.25">
      <c r="AW16014" s="310"/>
      <c r="AX16014" s="310"/>
    </row>
    <row r="16016" spans="49:50" x14ac:dyDescent="0.25">
      <c r="AW16016" s="310"/>
      <c r="AX16016" s="310"/>
    </row>
    <row r="16018" spans="49:50" x14ac:dyDescent="0.25">
      <c r="AW16018" s="310"/>
      <c r="AX16018" s="310"/>
    </row>
    <row r="16020" spans="49:50" x14ac:dyDescent="0.25">
      <c r="AW16020" s="310"/>
      <c r="AX16020" s="310"/>
    </row>
    <row r="16022" spans="49:50" x14ac:dyDescent="0.25">
      <c r="AW16022" s="310"/>
      <c r="AX16022" s="310"/>
    </row>
    <row r="16024" spans="49:50" x14ac:dyDescent="0.25">
      <c r="AW16024" s="310"/>
      <c r="AX16024" s="310"/>
    </row>
    <row r="16026" spans="49:50" x14ac:dyDescent="0.25">
      <c r="AW16026" s="310"/>
      <c r="AX16026" s="310"/>
    </row>
    <row r="16028" spans="49:50" x14ac:dyDescent="0.25">
      <c r="AW16028" s="310"/>
      <c r="AX16028" s="310"/>
    </row>
    <row r="16030" spans="49:50" x14ac:dyDescent="0.25">
      <c r="AW16030" s="310"/>
      <c r="AX16030" s="310"/>
    </row>
    <row r="16032" spans="49:50" x14ac:dyDescent="0.25">
      <c r="AW16032" s="310"/>
      <c r="AX16032" s="310"/>
    </row>
    <row r="16034" spans="49:50" x14ac:dyDescent="0.25">
      <c r="AW16034" s="310"/>
      <c r="AX16034" s="310"/>
    </row>
    <row r="16036" spans="49:50" x14ac:dyDescent="0.25">
      <c r="AW16036" s="310"/>
      <c r="AX16036" s="310"/>
    </row>
    <row r="16038" spans="49:50" x14ac:dyDescent="0.25">
      <c r="AW16038" s="310"/>
      <c r="AX16038" s="310"/>
    </row>
    <row r="16040" spans="49:50" x14ac:dyDescent="0.25">
      <c r="AW16040" s="310"/>
      <c r="AX16040" s="310"/>
    </row>
    <row r="16042" spans="49:50" x14ac:dyDescent="0.25">
      <c r="AW16042" s="310"/>
      <c r="AX16042" s="310"/>
    </row>
    <row r="16044" spans="49:50" x14ac:dyDescent="0.25">
      <c r="AW16044" s="310"/>
      <c r="AX16044" s="310"/>
    </row>
    <row r="16046" spans="49:50" x14ac:dyDescent="0.25">
      <c r="AW16046" s="310"/>
      <c r="AX16046" s="310"/>
    </row>
    <row r="16048" spans="49:50" x14ac:dyDescent="0.25">
      <c r="AW16048" s="310"/>
      <c r="AX16048" s="310"/>
    </row>
    <row r="16050" spans="49:50" x14ac:dyDescent="0.25">
      <c r="AW16050" s="310"/>
      <c r="AX16050" s="310"/>
    </row>
    <row r="16052" spans="49:50" x14ac:dyDescent="0.25">
      <c r="AW16052" s="310"/>
      <c r="AX16052" s="310"/>
    </row>
    <row r="16054" spans="49:50" x14ac:dyDescent="0.25">
      <c r="AW16054" s="310"/>
      <c r="AX16054" s="310"/>
    </row>
    <row r="16056" spans="49:50" x14ac:dyDescent="0.25">
      <c r="AW16056" s="310"/>
      <c r="AX16056" s="310"/>
    </row>
    <row r="16058" spans="49:50" x14ac:dyDescent="0.25">
      <c r="AW16058" s="310"/>
      <c r="AX16058" s="310"/>
    </row>
    <row r="16060" spans="49:50" x14ac:dyDescent="0.25">
      <c r="AW16060" s="310"/>
      <c r="AX16060" s="310"/>
    </row>
    <row r="16062" spans="49:50" x14ac:dyDescent="0.25">
      <c r="AW16062" s="310"/>
      <c r="AX16062" s="310"/>
    </row>
    <row r="16064" spans="49:50" x14ac:dyDescent="0.25">
      <c r="AW16064" s="310"/>
      <c r="AX16064" s="310"/>
    </row>
    <row r="16066" spans="49:50" x14ac:dyDescent="0.25">
      <c r="AW16066" s="310"/>
      <c r="AX16066" s="310"/>
    </row>
    <row r="16068" spans="49:50" x14ac:dyDescent="0.25">
      <c r="AW16068" s="310"/>
      <c r="AX16068" s="310"/>
    </row>
    <row r="16070" spans="49:50" x14ac:dyDescent="0.25">
      <c r="AW16070" s="310"/>
      <c r="AX16070" s="310"/>
    </row>
    <row r="16072" spans="49:50" x14ac:dyDescent="0.25">
      <c r="AW16072" s="310"/>
      <c r="AX16072" s="310"/>
    </row>
    <row r="16074" spans="49:50" x14ac:dyDescent="0.25">
      <c r="AW16074" s="310"/>
      <c r="AX16074" s="310"/>
    </row>
    <row r="16076" spans="49:50" x14ac:dyDescent="0.25">
      <c r="AW16076" s="310"/>
      <c r="AX16076" s="310"/>
    </row>
    <row r="16078" spans="49:50" x14ac:dyDescent="0.25">
      <c r="AW16078" s="310"/>
      <c r="AX16078" s="310"/>
    </row>
    <row r="16080" spans="49:50" x14ac:dyDescent="0.25">
      <c r="AW16080" s="310"/>
      <c r="AX16080" s="310"/>
    </row>
    <row r="16082" spans="49:50" x14ac:dyDescent="0.25">
      <c r="AW16082" s="310"/>
      <c r="AX16082" s="310"/>
    </row>
    <row r="16084" spans="49:50" x14ac:dyDescent="0.25">
      <c r="AW16084" s="310"/>
      <c r="AX16084" s="310"/>
    </row>
    <row r="16086" spans="49:50" x14ac:dyDescent="0.25">
      <c r="AW16086" s="310"/>
      <c r="AX16086" s="310"/>
    </row>
    <row r="16088" spans="49:50" x14ac:dyDescent="0.25">
      <c r="AW16088" s="310"/>
      <c r="AX16088" s="310"/>
    </row>
    <row r="16090" spans="49:50" x14ac:dyDescent="0.25">
      <c r="AW16090" s="310"/>
      <c r="AX16090" s="310"/>
    </row>
    <row r="16092" spans="49:50" x14ac:dyDescent="0.25">
      <c r="AW16092" s="310"/>
      <c r="AX16092" s="310"/>
    </row>
    <row r="16094" spans="49:50" x14ac:dyDescent="0.25">
      <c r="AW16094" s="310"/>
      <c r="AX16094" s="310"/>
    </row>
    <row r="16096" spans="49:50" x14ac:dyDescent="0.25">
      <c r="AW16096" s="310"/>
      <c r="AX16096" s="310"/>
    </row>
    <row r="16098" spans="49:50" x14ac:dyDescent="0.25">
      <c r="AW16098" s="310"/>
      <c r="AX16098" s="310"/>
    </row>
    <row r="16100" spans="49:50" x14ac:dyDescent="0.25">
      <c r="AW16100" s="310"/>
      <c r="AX16100" s="310"/>
    </row>
    <row r="16102" spans="49:50" x14ac:dyDescent="0.25">
      <c r="AW16102" s="310"/>
      <c r="AX16102" s="310"/>
    </row>
    <row r="16104" spans="49:50" x14ac:dyDescent="0.25">
      <c r="AW16104" s="310"/>
      <c r="AX16104" s="310"/>
    </row>
    <row r="16106" spans="49:50" x14ac:dyDescent="0.25">
      <c r="AW16106" s="310"/>
      <c r="AX16106" s="310"/>
    </row>
    <row r="16108" spans="49:50" x14ac:dyDescent="0.25">
      <c r="AW16108" s="310"/>
      <c r="AX16108" s="310"/>
    </row>
    <row r="16110" spans="49:50" x14ac:dyDescent="0.25">
      <c r="AW16110" s="310"/>
      <c r="AX16110" s="310"/>
    </row>
    <row r="16112" spans="49:50" x14ac:dyDescent="0.25">
      <c r="AW16112" s="310"/>
      <c r="AX16112" s="310"/>
    </row>
    <row r="16114" spans="49:50" x14ac:dyDescent="0.25">
      <c r="AW16114" s="310"/>
      <c r="AX16114" s="310"/>
    </row>
    <row r="16116" spans="49:50" x14ac:dyDescent="0.25">
      <c r="AW16116" s="310"/>
      <c r="AX16116" s="310"/>
    </row>
    <row r="16118" spans="49:50" x14ac:dyDescent="0.25">
      <c r="AW16118" s="310"/>
      <c r="AX16118" s="310"/>
    </row>
    <row r="16120" spans="49:50" x14ac:dyDescent="0.25">
      <c r="AW16120" s="310"/>
      <c r="AX16120" s="310"/>
    </row>
    <row r="16122" spans="49:50" x14ac:dyDescent="0.25">
      <c r="AW16122" s="310"/>
      <c r="AX16122" s="310"/>
    </row>
    <row r="16124" spans="49:50" x14ac:dyDescent="0.25">
      <c r="AW16124" s="310"/>
      <c r="AX16124" s="310"/>
    </row>
    <row r="16126" spans="49:50" x14ac:dyDescent="0.25">
      <c r="AW16126" s="310"/>
      <c r="AX16126" s="310"/>
    </row>
    <row r="16128" spans="49:50" x14ac:dyDescent="0.25">
      <c r="AW16128" s="310"/>
      <c r="AX16128" s="310"/>
    </row>
    <row r="16130" spans="49:50" x14ac:dyDescent="0.25">
      <c r="AW16130" s="310"/>
      <c r="AX16130" s="310"/>
    </row>
    <row r="16132" spans="49:50" x14ac:dyDescent="0.25">
      <c r="AW16132" s="310"/>
      <c r="AX16132" s="310"/>
    </row>
    <row r="16134" spans="49:50" x14ac:dyDescent="0.25">
      <c r="AW16134" s="310"/>
      <c r="AX16134" s="310"/>
    </row>
    <row r="16136" spans="49:50" x14ac:dyDescent="0.25">
      <c r="AW16136" s="310"/>
      <c r="AX16136" s="310"/>
    </row>
    <row r="16138" spans="49:50" x14ac:dyDescent="0.25">
      <c r="AW16138" s="310"/>
      <c r="AX16138" s="310"/>
    </row>
    <row r="16140" spans="49:50" x14ac:dyDescent="0.25">
      <c r="AW16140" s="310"/>
      <c r="AX16140" s="310"/>
    </row>
    <row r="16142" spans="49:50" x14ac:dyDescent="0.25">
      <c r="AW16142" s="310"/>
      <c r="AX16142" s="310"/>
    </row>
    <row r="16144" spans="49:50" x14ac:dyDescent="0.25">
      <c r="AW16144" s="310"/>
      <c r="AX16144" s="310"/>
    </row>
    <row r="16146" spans="49:50" x14ac:dyDescent="0.25">
      <c r="AW16146" s="310"/>
      <c r="AX16146" s="310"/>
    </row>
    <row r="16148" spans="49:50" x14ac:dyDescent="0.25">
      <c r="AW16148" s="310"/>
      <c r="AX16148" s="310"/>
    </row>
    <row r="16150" spans="49:50" x14ac:dyDescent="0.25">
      <c r="AW16150" s="310"/>
      <c r="AX16150" s="310"/>
    </row>
    <row r="16152" spans="49:50" x14ac:dyDescent="0.25">
      <c r="AW16152" s="310"/>
      <c r="AX16152" s="310"/>
    </row>
    <row r="16154" spans="49:50" x14ac:dyDescent="0.25">
      <c r="AW16154" s="310"/>
      <c r="AX16154" s="310"/>
    </row>
    <row r="16156" spans="49:50" x14ac:dyDescent="0.25">
      <c r="AW16156" s="310"/>
      <c r="AX16156" s="310"/>
    </row>
    <row r="16158" spans="49:50" x14ac:dyDescent="0.25">
      <c r="AW16158" s="310"/>
      <c r="AX16158" s="310"/>
    </row>
    <row r="16160" spans="49:50" x14ac:dyDescent="0.25">
      <c r="AW16160" s="310"/>
      <c r="AX16160" s="310"/>
    </row>
    <row r="16162" spans="49:50" x14ac:dyDescent="0.25">
      <c r="AW16162" s="310"/>
      <c r="AX16162" s="310"/>
    </row>
    <row r="16164" spans="49:50" x14ac:dyDescent="0.25">
      <c r="AW16164" s="310"/>
      <c r="AX16164" s="310"/>
    </row>
    <row r="16166" spans="49:50" x14ac:dyDescent="0.25">
      <c r="AW16166" s="310"/>
      <c r="AX16166" s="310"/>
    </row>
    <row r="16168" spans="49:50" x14ac:dyDescent="0.25">
      <c r="AW16168" s="310"/>
      <c r="AX16168" s="310"/>
    </row>
    <row r="16170" spans="49:50" x14ac:dyDescent="0.25">
      <c r="AW16170" s="310"/>
      <c r="AX16170" s="310"/>
    </row>
    <row r="16172" spans="49:50" x14ac:dyDescent="0.25">
      <c r="AW16172" s="310"/>
      <c r="AX16172" s="310"/>
    </row>
    <row r="16174" spans="49:50" x14ac:dyDescent="0.25">
      <c r="AW16174" s="310"/>
      <c r="AX16174" s="310"/>
    </row>
    <row r="16176" spans="49:50" x14ac:dyDescent="0.25">
      <c r="AW16176" s="310"/>
      <c r="AX16176" s="310"/>
    </row>
    <row r="16178" spans="49:50" x14ac:dyDescent="0.25">
      <c r="AW16178" s="310"/>
      <c r="AX16178" s="310"/>
    </row>
    <row r="16180" spans="49:50" x14ac:dyDescent="0.25">
      <c r="AW16180" s="310"/>
      <c r="AX16180" s="310"/>
    </row>
    <row r="16182" spans="49:50" x14ac:dyDescent="0.25">
      <c r="AW16182" s="310"/>
      <c r="AX16182" s="310"/>
    </row>
    <row r="16184" spans="49:50" x14ac:dyDescent="0.25">
      <c r="AW16184" s="310"/>
      <c r="AX16184" s="310"/>
    </row>
    <row r="16186" spans="49:50" x14ac:dyDescent="0.25">
      <c r="AW16186" s="310"/>
      <c r="AX16186" s="310"/>
    </row>
    <row r="16188" spans="49:50" x14ac:dyDescent="0.25">
      <c r="AW16188" s="310"/>
      <c r="AX16188" s="310"/>
    </row>
    <row r="16190" spans="49:50" x14ac:dyDescent="0.25">
      <c r="AW16190" s="310"/>
      <c r="AX16190" s="310"/>
    </row>
    <row r="16192" spans="49:50" x14ac:dyDescent="0.25">
      <c r="AW16192" s="310"/>
      <c r="AX16192" s="310"/>
    </row>
    <row r="16194" spans="49:50" x14ac:dyDescent="0.25">
      <c r="AW16194" s="310"/>
      <c r="AX16194" s="310"/>
    </row>
    <row r="16196" spans="49:50" x14ac:dyDescent="0.25">
      <c r="AW16196" s="310"/>
      <c r="AX16196" s="310"/>
    </row>
    <row r="16198" spans="49:50" x14ac:dyDescent="0.25">
      <c r="AW16198" s="310"/>
      <c r="AX16198" s="310"/>
    </row>
    <row r="16200" spans="49:50" x14ac:dyDescent="0.25">
      <c r="AW16200" s="310"/>
      <c r="AX16200" s="310"/>
    </row>
    <row r="16202" spans="49:50" x14ac:dyDescent="0.25">
      <c r="AW16202" s="310"/>
      <c r="AX16202" s="310"/>
    </row>
    <row r="16204" spans="49:50" x14ac:dyDescent="0.25">
      <c r="AW16204" s="310"/>
      <c r="AX16204" s="310"/>
    </row>
    <row r="16206" spans="49:50" x14ac:dyDescent="0.25">
      <c r="AW16206" s="310"/>
      <c r="AX16206" s="310"/>
    </row>
    <row r="16208" spans="49:50" x14ac:dyDescent="0.25">
      <c r="AW16208" s="310"/>
      <c r="AX16208" s="310"/>
    </row>
    <row r="16210" spans="49:50" x14ac:dyDescent="0.25">
      <c r="AW16210" s="310"/>
      <c r="AX16210" s="310"/>
    </row>
    <row r="16212" spans="49:50" x14ac:dyDescent="0.25">
      <c r="AW16212" s="310"/>
      <c r="AX16212" s="310"/>
    </row>
    <row r="16214" spans="49:50" x14ac:dyDescent="0.25">
      <c r="AW16214" s="310"/>
      <c r="AX16214" s="310"/>
    </row>
    <row r="16216" spans="49:50" x14ac:dyDescent="0.25">
      <c r="AW16216" s="310"/>
      <c r="AX16216" s="310"/>
    </row>
    <row r="16218" spans="49:50" x14ac:dyDescent="0.25">
      <c r="AW16218" s="310"/>
      <c r="AX16218" s="310"/>
    </row>
    <row r="16220" spans="49:50" x14ac:dyDescent="0.25">
      <c r="AW16220" s="310"/>
      <c r="AX16220" s="310"/>
    </row>
    <row r="16222" spans="49:50" x14ac:dyDescent="0.25">
      <c r="AW16222" s="310"/>
      <c r="AX16222" s="310"/>
    </row>
    <row r="16224" spans="49:50" x14ac:dyDescent="0.25">
      <c r="AW16224" s="310"/>
      <c r="AX16224" s="310"/>
    </row>
    <row r="16226" spans="49:50" x14ac:dyDescent="0.25">
      <c r="AW16226" s="310"/>
      <c r="AX16226" s="310"/>
    </row>
    <row r="16228" spans="49:50" x14ac:dyDescent="0.25">
      <c r="AW16228" s="310"/>
      <c r="AX16228" s="310"/>
    </row>
    <row r="16230" spans="49:50" x14ac:dyDescent="0.25">
      <c r="AW16230" s="310"/>
      <c r="AX16230" s="310"/>
    </row>
    <row r="16232" spans="49:50" x14ac:dyDescent="0.25">
      <c r="AW16232" s="310"/>
      <c r="AX16232" s="310"/>
    </row>
    <row r="16234" spans="49:50" x14ac:dyDescent="0.25">
      <c r="AW16234" s="310"/>
      <c r="AX16234" s="310"/>
    </row>
    <row r="16236" spans="49:50" x14ac:dyDescent="0.25">
      <c r="AW16236" s="310"/>
      <c r="AX16236" s="310"/>
    </row>
    <row r="16238" spans="49:50" x14ac:dyDescent="0.25">
      <c r="AW16238" s="310"/>
      <c r="AX16238" s="310"/>
    </row>
    <row r="16240" spans="49:50" x14ac:dyDescent="0.25">
      <c r="AW16240" s="310"/>
      <c r="AX16240" s="310"/>
    </row>
    <row r="16242" spans="49:50" x14ac:dyDescent="0.25">
      <c r="AW16242" s="310"/>
      <c r="AX16242" s="310"/>
    </row>
    <row r="16244" spans="49:50" x14ac:dyDescent="0.25">
      <c r="AW16244" s="310"/>
      <c r="AX16244" s="310"/>
    </row>
    <row r="16246" spans="49:50" x14ac:dyDescent="0.25">
      <c r="AW16246" s="310"/>
      <c r="AX16246" s="310"/>
    </row>
    <row r="16248" spans="49:50" x14ac:dyDescent="0.25">
      <c r="AW16248" s="310"/>
      <c r="AX16248" s="310"/>
    </row>
    <row r="16250" spans="49:50" x14ac:dyDescent="0.25">
      <c r="AW16250" s="310"/>
      <c r="AX16250" s="310"/>
    </row>
    <row r="16252" spans="49:50" x14ac:dyDescent="0.25">
      <c r="AW16252" s="310"/>
      <c r="AX16252" s="310"/>
    </row>
    <row r="16254" spans="49:50" x14ac:dyDescent="0.25">
      <c r="AW16254" s="310"/>
      <c r="AX16254" s="310"/>
    </row>
    <row r="16256" spans="49:50" x14ac:dyDescent="0.25">
      <c r="AW16256" s="310"/>
      <c r="AX16256" s="310"/>
    </row>
    <row r="16258" spans="49:50" x14ac:dyDescent="0.25">
      <c r="AW16258" s="310"/>
      <c r="AX16258" s="310"/>
    </row>
    <row r="16260" spans="49:50" x14ac:dyDescent="0.25">
      <c r="AW16260" s="310"/>
      <c r="AX16260" s="310"/>
    </row>
    <row r="16262" spans="49:50" x14ac:dyDescent="0.25">
      <c r="AW16262" s="310"/>
      <c r="AX16262" s="310"/>
    </row>
    <row r="16264" spans="49:50" x14ac:dyDescent="0.25">
      <c r="AW16264" s="310"/>
      <c r="AX16264" s="310"/>
    </row>
    <row r="16266" spans="49:50" x14ac:dyDescent="0.25">
      <c r="AW16266" s="310"/>
      <c r="AX16266" s="310"/>
    </row>
    <row r="16268" spans="49:50" x14ac:dyDescent="0.25">
      <c r="AW16268" s="310"/>
      <c r="AX16268" s="310"/>
    </row>
    <row r="16270" spans="49:50" x14ac:dyDescent="0.25">
      <c r="AW16270" s="310"/>
      <c r="AX16270" s="310"/>
    </row>
    <row r="16272" spans="49:50" x14ac:dyDescent="0.25">
      <c r="AW16272" s="310"/>
      <c r="AX16272" s="310"/>
    </row>
    <row r="16274" spans="49:50" x14ac:dyDescent="0.25">
      <c r="AW16274" s="310"/>
      <c r="AX16274" s="310"/>
    </row>
    <row r="16276" spans="49:50" x14ac:dyDescent="0.25">
      <c r="AW16276" s="310"/>
      <c r="AX16276" s="310"/>
    </row>
    <row r="16278" spans="49:50" x14ac:dyDescent="0.25">
      <c r="AW16278" s="310"/>
      <c r="AX16278" s="310"/>
    </row>
    <row r="16280" spans="49:50" x14ac:dyDescent="0.25">
      <c r="AW16280" s="310"/>
      <c r="AX16280" s="310"/>
    </row>
    <row r="16282" spans="49:50" x14ac:dyDescent="0.25">
      <c r="AW16282" s="310"/>
      <c r="AX16282" s="310"/>
    </row>
    <row r="16284" spans="49:50" x14ac:dyDescent="0.25">
      <c r="AW16284" s="310"/>
      <c r="AX16284" s="310"/>
    </row>
    <row r="16286" spans="49:50" x14ac:dyDescent="0.25">
      <c r="AW16286" s="310"/>
      <c r="AX16286" s="310"/>
    </row>
    <row r="16288" spans="49:50" x14ac:dyDescent="0.25">
      <c r="AW16288" s="310"/>
      <c r="AX16288" s="310"/>
    </row>
    <row r="16290" spans="49:50" x14ac:dyDescent="0.25">
      <c r="AW16290" s="310"/>
      <c r="AX16290" s="310"/>
    </row>
    <row r="16292" spans="49:50" x14ac:dyDescent="0.25">
      <c r="AW16292" s="310"/>
      <c r="AX16292" s="310"/>
    </row>
    <row r="16294" spans="49:50" x14ac:dyDescent="0.25">
      <c r="AW16294" s="310"/>
      <c r="AX16294" s="310"/>
    </row>
    <row r="16296" spans="49:50" x14ac:dyDescent="0.25">
      <c r="AW16296" s="310"/>
      <c r="AX16296" s="310"/>
    </row>
    <row r="16298" spans="49:50" x14ac:dyDescent="0.25">
      <c r="AW16298" s="310"/>
      <c r="AX16298" s="310"/>
    </row>
    <row r="16300" spans="49:50" x14ac:dyDescent="0.25">
      <c r="AW16300" s="310"/>
      <c r="AX16300" s="310"/>
    </row>
    <row r="16302" spans="49:50" x14ac:dyDescent="0.25">
      <c r="AW16302" s="310"/>
      <c r="AX16302" s="310"/>
    </row>
    <row r="16304" spans="49:50" x14ac:dyDescent="0.25">
      <c r="AW16304" s="310"/>
      <c r="AX16304" s="310"/>
    </row>
    <row r="16306" spans="49:50" x14ac:dyDescent="0.25">
      <c r="AW16306" s="310"/>
      <c r="AX16306" s="310"/>
    </row>
    <row r="16308" spans="49:50" x14ac:dyDescent="0.25">
      <c r="AW16308" s="310"/>
      <c r="AX16308" s="310"/>
    </row>
    <row r="16310" spans="49:50" x14ac:dyDescent="0.25">
      <c r="AW16310" s="310"/>
      <c r="AX16310" s="310"/>
    </row>
    <row r="16312" spans="49:50" x14ac:dyDescent="0.25">
      <c r="AW16312" s="310"/>
      <c r="AX16312" s="310"/>
    </row>
    <row r="16314" spans="49:50" x14ac:dyDescent="0.25">
      <c r="AW16314" s="310"/>
      <c r="AX16314" s="310"/>
    </row>
    <row r="16316" spans="49:50" x14ac:dyDescent="0.25">
      <c r="AW16316" s="310"/>
      <c r="AX16316" s="310"/>
    </row>
    <row r="16318" spans="49:50" x14ac:dyDescent="0.25">
      <c r="AW16318" s="310"/>
      <c r="AX16318" s="310"/>
    </row>
    <row r="16320" spans="49:50" x14ac:dyDescent="0.25">
      <c r="AW16320" s="310"/>
      <c r="AX16320" s="310"/>
    </row>
    <row r="16322" spans="49:50" x14ac:dyDescent="0.25">
      <c r="AW16322" s="310"/>
      <c r="AX16322" s="310"/>
    </row>
    <row r="16324" spans="49:50" x14ac:dyDescent="0.25">
      <c r="AW16324" s="310"/>
      <c r="AX16324" s="310"/>
    </row>
    <row r="16326" spans="49:50" x14ac:dyDescent="0.25">
      <c r="AW16326" s="310"/>
      <c r="AX16326" s="310"/>
    </row>
    <row r="16328" spans="49:50" x14ac:dyDescent="0.25">
      <c r="AW16328" s="310"/>
      <c r="AX16328" s="310"/>
    </row>
    <row r="16330" spans="49:50" x14ac:dyDescent="0.25">
      <c r="AW16330" s="310"/>
      <c r="AX16330" s="310"/>
    </row>
    <row r="16332" spans="49:50" x14ac:dyDescent="0.25">
      <c r="AW16332" s="310"/>
      <c r="AX16332" s="310"/>
    </row>
    <row r="16334" spans="49:50" x14ac:dyDescent="0.25">
      <c r="AW16334" s="310"/>
      <c r="AX16334" s="310"/>
    </row>
    <row r="16336" spans="49:50" x14ac:dyDescent="0.25">
      <c r="AW16336" s="310"/>
      <c r="AX16336" s="310"/>
    </row>
    <row r="16338" spans="49:50" x14ac:dyDescent="0.25">
      <c r="AW16338" s="310"/>
      <c r="AX16338" s="310"/>
    </row>
    <row r="16340" spans="49:50" x14ac:dyDescent="0.25">
      <c r="AW16340" s="310"/>
      <c r="AX16340" s="310"/>
    </row>
    <row r="16342" spans="49:50" x14ac:dyDescent="0.25">
      <c r="AW16342" s="310"/>
      <c r="AX16342" s="310"/>
    </row>
    <row r="16344" spans="49:50" x14ac:dyDescent="0.25">
      <c r="AW16344" s="310"/>
      <c r="AX16344" s="310"/>
    </row>
    <row r="16346" spans="49:50" x14ac:dyDescent="0.25">
      <c r="AW16346" s="310"/>
      <c r="AX16346" s="310"/>
    </row>
    <row r="16348" spans="49:50" x14ac:dyDescent="0.25">
      <c r="AW16348" s="310"/>
      <c r="AX16348" s="310"/>
    </row>
    <row r="16350" spans="49:50" x14ac:dyDescent="0.25">
      <c r="AW16350" s="310"/>
      <c r="AX16350" s="310"/>
    </row>
    <row r="16352" spans="49:50" x14ac:dyDescent="0.25">
      <c r="AW16352" s="310"/>
      <c r="AX16352" s="310"/>
    </row>
    <row r="16354" spans="49:50" x14ac:dyDescent="0.25">
      <c r="AW16354" s="310"/>
      <c r="AX16354" s="310"/>
    </row>
    <row r="16356" spans="49:50" x14ac:dyDescent="0.25">
      <c r="AW16356" s="310"/>
      <c r="AX16356" s="310"/>
    </row>
    <row r="16358" spans="49:50" x14ac:dyDescent="0.25">
      <c r="AW16358" s="310"/>
      <c r="AX16358" s="310"/>
    </row>
    <row r="16360" spans="49:50" x14ac:dyDescent="0.25">
      <c r="AW16360" s="310"/>
      <c r="AX16360" s="310"/>
    </row>
    <row r="16362" spans="49:50" x14ac:dyDescent="0.25">
      <c r="AW16362" s="310"/>
      <c r="AX16362" s="310"/>
    </row>
    <row r="16364" spans="49:50" x14ac:dyDescent="0.25">
      <c r="AW16364" s="310"/>
      <c r="AX16364" s="310"/>
    </row>
    <row r="16366" spans="49:50" x14ac:dyDescent="0.25">
      <c r="AW16366" s="310"/>
      <c r="AX16366" s="310"/>
    </row>
    <row r="16368" spans="49:50" x14ac:dyDescent="0.25">
      <c r="AW16368" s="310"/>
      <c r="AX16368" s="310"/>
    </row>
    <row r="16370" spans="49:50" x14ac:dyDescent="0.25">
      <c r="AW16370" s="310"/>
      <c r="AX16370" s="310"/>
    </row>
    <row r="16372" spans="49:50" x14ac:dyDescent="0.25">
      <c r="AW16372" s="310"/>
      <c r="AX16372" s="310"/>
    </row>
    <row r="16374" spans="49:50" x14ac:dyDescent="0.25">
      <c r="AW16374" s="310"/>
      <c r="AX16374" s="310"/>
    </row>
    <row r="16376" spans="49:50" x14ac:dyDescent="0.25">
      <c r="AW16376" s="310"/>
      <c r="AX16376" s="310"/>
    </row>
    <row r="16378" spans="49:50" x14ac:dyDescent="0.25">
      <c r="AW16378" s="310"/>
      <c r="AX16378" s="310"/>
    </row>
    <row r="16380" spans="49:50" x14ac:dyDescent="0.25">
      <c r="AW16380" s="310"/>
      <c r="AX16380" s="310"/>
    </row>
    <row r="16382" spans="49:50" x14ac:dyDescent="0.25">
      <c r="AW16382" s="310"/>
      <c r="AX16382" s="310"/>
    </row>
    <row r="16384" spans="49:50" x14ac:dyDescent="0.25">
      <c r="AW16384" s="310"/>
      <c r="AX16384" s="310"/>
    </row>
    <row r="16386" spans="49:50" x14ac:dyDescent="0.25">
      <c r="AW16386" s="310"/>
      <c r="AX16386" s="310"/>
    </row>
    <row r="16388" spans="49:50" x14ac:dyDescent="0.25">
      <c r="AW16388" s="310"/>
      <c r="AX16388" s="310"/>
    </row>
    <row r="16390" spans="49:50" x14ac:dyDescent="0.25">
      <c r="AW16390" s="310"/>
      <c r="AX16390" s="310"/>
    </row>
    <row r="16392" spans="49:50" x14ac:dyDescent="0.25">
      <c r="AW16392" s="310"/>
      <c r="AX16392" s="310"/>
    </row>
    <row r="16394" spans="49:50" x14ac:dyDescent="0.25">
      <c r="AW16394" s="310"/>
      <c r="AX16394" s="310"/>
    </row>
    <row r="16396" spans="49:50" x14ac:dyDescent="0.25">
      <c r="AW16396" s="310"/>
      <c r="AX16396" s="310"/>
    </row>
    <row r="16398" spans="49:50" x14ac:dyDescent="0.25">
      <c r="AW16398" s="310"/>
      <c r="AX16398" s="310"/>
    </row>
    <row r="16400" spans="49:50" x14ac:dyDescent="0.25">
      <c r="AW16400" s="310"/>
      <c r="AX16400" s="310"/>
    </row>
    <row r="16402" spans="49:50" x14ac:dyDescent="0.25">
      <c r="AW16402" s="310"/>
      <c r="AX16402" s="310"/>
    </row>
    <row r="16404" spans="49:50" x14ac:dyDescent="0.25">
      <c r="AW16404" s="310"/>
      <c r="AX16404" s="310"/>
    </row>
    <row r="16406" spans="49:50" x14ac:dyDescent="0.25">
      <c r="AW16406" s="310"/>
      <c r="AX16406" s="310"/>
    </row>
    <row r="16408" spans="49:50" x14ac:dyDescent="0.25">
      <c r="AW16408" s="310"/>
      <c r="AX16408" s="310"/>
    </row>
    <row r="16410" spans="49:50" x14ac:dyDescent="0.25">
      <c r="AW16410" s="310"/>
      <c r="AX16410" s="310"/>
    </row>
    <row r="16412" spans="49:50" x14ac:dyDescent="0.25">
      <c r="AW16412" s="310"/>
      <c r="AX16412" s="310"/>
    </row>
    <row r="16414" spans="49:50" x14ac:dyDescent="0.25">
      <c r="AW16414" s="310"/>
      <c r="AX16414" s="310"/>
    </row>
    <row r="16416" spans="49:50" x14ac:dyDescent="0.25">
      <c r="AW16416" s="310"/>
      <c r="AX16416" s="310"/>
    </row>
    <row r="16418" spans="49:50" x14ac:dyDescent="0.25">
      <c r="AW16418" s="310"/>
      <c r="AX16418" s="310"/>
    </row>
    <row r="16420" spans="49:50" x14ac:dyDescent="0.25">
      <c r="AW16420" s="310"/>
      <c r="AX16420" s="310"/>
    </row>
    <row r="16422" spans="49:50" x14ac:dyDescent="0.25">
      <c r="AW16422" s="310"/>
      <c r="AX16422" s="310"/>
    </row>
    <row r="16424" spans="49:50" x14ac:dyDescent="0.25">
      <c r="AW16424" s="310"/>
      <c r="AX16424" s="310"/>
    </row>
    <row r="16426" spans="49:50" x14ac:dyDescent="0.25">
      <c r="AW16426" s="310"/>
      <c r="AX16426" s="310"/>
    </row>
    <row r="16428" spans="49:50" x14ac:dyDescent="0.25">
      <c r="AW16428" s="310"/>
      <c r="AX16428" s="310"/>
    </row>
    <row r="16430" spans="49:50" x14ac:dyDescent="0.25">
      <c r="AW16430" s="310"/>
      <c r="AX16430" s="310"/>
    </row>
    <row r="16432" spans="49:50" x14ac:dyDescent="0.25">
      <c r="AW16432" s="310"/>
      <c r="AX16432" s="310"/>
    </row>
    <row r="16434" spans="49:50" x14ac:dyDescent="0.25">
      <c r="AW16434" s="310"/>
      <c r="AX16434" s="310"/>
    </row>
    <row r="16436" spans="49:50" x14ac:dyDescent="0.25">
      <c r="AW16436" s="310"/>
      <c r="AX16436" s="310"/>
    </row>
    <row r="16438" spans="49:50" x14ac:dyDescent="0.25">
      <c r="AW16438" s="310"/>
      <c r="AX16438" s="310"/>
    </row>
    <row r="16440" spans="49:50" x14ac:dyDescent="0.25">
      <c r="AW16440" s="310"/>
      <c r="AX16440" s="310"/>
    </row>
    <row r="16442" spans="49:50" x14ac:dyDescent="0.25">
      <c r="AW16442" s="310"/>
      <c r="AX16442" s="310"/>
    </row>
    <row r="16444" spans="49:50" x14ac:dyDescent="0.25">
      <c r="AW16444" s="310"/>
      <c r="AX16444" s="310"/>
    </row>
    <row r="16446" spans="49:50" x14ac:dyDescent="0.25">
      <c r="AW16446" s="310"/>
      <c r="AX16446" s="310"/>
    </row>
    <row r="16448" spans="49:50" x14ac:dyDescent="0.25">
      <c r="AW16448" s="310"/>
      <c r="AX16448" s="310"/>
    </row>
    <row r="16450" spans="49:50" x14ac:dyDescent="0.25">
      <c r="AW16450" s="310"/>
      <c r="AX16450" s="310"/>
    </row>
    <row r="16452" spans="49:50" x14ac:dyDescent="0.25">
      <c r="AW16452" s="310"/>
      <c r="AX16452" s="310"/>
    </row>
    <row r="16454" spans="49:50" x14ac:dyDescent="0.25">
      <c r="AW16454" s="310"/>
      <c r="AX16454" s="310"/>
    </row>
    <row r="16456" spans="49:50" x14ac:dyDescent="0.25">
      <c r="AW16456" s="310"/>
      <c r="AX16456" s="310"/>
    </row>
    <row r="16458" spans="49:50" x14ac:dyDescent="0.25">
      <c r="AW16458" s="310"/>
      <c r="AX16458" s="310"/>
    </row>
    <row r="16460" spans="49:50" x14ac:dyDescent="0.25">
      <c r="AW16460" s="310"/>
      <c r="AX16460" s="310"/>
    </row>
    <row r="16462" spans="49:50" x14ac:dyDescent="0.25">
      <c r="AW16462" s="310"/>
      <c r="AX16462" s="310"/>
    </row>
    <row r="16464" spans="49:50" x14ac:dyDescent="0.25">
      <c r="AW16464" s="310"/>
      <c r="AX16464" s="310"/>
    </row>
    <row r="16466" spans="49:50" x14ac:dyDescent="0.25">
      <c r="AW16466" s="310"/>
      <c r="AX16466" s="310"/>
    </row>
    <row r="16468" spans="49:50" x14ac:dyDescent="0.25">
      <c r="AW16468" s="310"/>
      <c r="AX16468" s="310"/>
    </row>
    <row r="16470" spans="49:50" x14ac:dyDescent="0.25">
      <c r="AW16470" s="310"/>
      <c r="AX16470" s="310"/>
    </row>
    <row r="16472" spans="49:50" x14ac:dyDescent="0.25">
      <c r="AW16472" s="310"/>
      <c r="AX16472" s="310"/>
    </row>
    <row r="16474" spans="49:50" x14ac:dyDescent="0.25">
      <c r="AW16474" s="310"/>
      <c r="AX16474" s="310"/>
    </row>
    <row r="16476" spans="49:50" x14ac:dyDescent="0.25">
      <c r="AW16476" s="310"/>
      <c r="AX16476" s="310"/>
    </row>
    <row r="16478" spans="49:50" x14ac:dyDescent="0.25">
      <c r="AW16478" s="310"/>
      <c r="AX16478" s="310"/>
    </row>
    <row r="16480" spans="49:50" x14ac:dyDescent="0.25">
      <c r="AW16480" s="310"/>
      <c r="AX16480" s="310"/>
    </row>
    <row r="16482" spans="49:50" x14ac:dyDescent="0.25">
      <c r="AW16482" s="310"/>
      <c r="AX16482" s="310"/>
    </row>
    <row r="16484" spans="49:50" x14ac:dyDescent="0.25">
      <c r="AW16484" s="310"/>
      <c r="AX16484" s="310"/>
    </row>
    <row r="16486" spans="49:50" x14ac:dyDescent="0.25">
      <c r="AW16486" s="310"/>
      <c r="AX16486" s="310"/>
    </row>
    <row r="16488" spans="49:50" x14ac:dyDescent="0.25">
      <c r="AW16488" s="310"/>
      <c r="AX16488" s="310"/>
    </row>
    <row r="16490" spans="49:50" x14ac:dyDescent="0.25">
      <c r="AW16490" s="310"/>
      <c r="AX16490" s="310"/>
    </row>
    <row r="16492" spans="49:50" x14ac:dyDescent="0.25">
      <c r="AW16492" s="310"/>
      <c r="AX16492" s="310"/>
    </row>
    <row r="16494" spans="49:50" x14ac:dyDescent="0.25">
      <c r="AW16494" s="310"/>
      <c r="AX16494" s="310"/>
    </row>
    <row r="16496" spans="49:50" x14ac:dyDescent="0.25">
      <c r="AW16496" s="310"/>
      <c r="AX16496" s="310"/>
    </row>
    <row r="16498" spans="49:50" x14ac:dyDescent="0.25">
      <c r="AW16498" s="310"/>
      <c r="AX16498" s="310"/>
    </row>
    <row r="16500" spans="49:50" x14ac:dyDescent="0.25">
      <c r="AW16500" s="310"/>
      <c r="AX16500" s="310"/>
    </row>
    <row r="16502" spans="49:50" x14ac:dyDescent="0.25">
      <c r="AW16502" s="310"/>
      <c r="AX16502" s="310"/>
    </row>
    <row r="16504" spans="49:50" x14ac:dyDescent="0.25">
      <c r="AW16504" s="310"/>
      <c r="AX16504" s="310"/>
    </row>
    <row r="16506" spans="49:50" x14ac:dyDescent="0.25">
      <c r="AW16506" s="310"/>
      <c r="AX16506" s="310"/>
    </row>
    <row r="16508" spans="49:50" x14ac:dyDescent="0.25">
      <c r="AW16508" s="310"/>
      <c r="AX16508" s="310"/>
    </row>
    <row r="16510" spans="49:50" x14ac:dyDescent="0.25">
      <c r="AW16510" s="310"/>
      <c r="AX16510" s="310"/>
    </row>
    <row r="16512" spans="49:50" x14ac:dyDescent="0.25">
      <c r="AW16512" s="310"/>
      <c r="AX16512" s="310"/>
    </row>
    <row r="16514" spans="49:50" x14ac:dyDescent="0.25">
      <c r="AW16514" s="310"/>
      <c r="AX16514" s="310"/>
    </row>
    <row r="16516" spans="49:50" x14ac:dyDescent="0.25">
      <c r="AW16516" s="310"/>
      <c r="AX16516" s="310"/>
    </row>
    <row r="16518" spans="49:50" x14ac:dyDescent="0.25">
      <c r="AW16518" s="310"/>
      <c r="AX16518" s="310"/>
    </row>
    <row r="16520" spans="49:50" x14ac:dyDescent="0.25">
      <c r="AW16520" s="310"/>
      <c r="AX16520" s="310"/>
    </row>
    <row r="16522" spans="49:50" x14ac:dyDescent="0.25">
      <c r="AW16522" s="310"/>
      <c r="AX16522" s="310"/>
    </row>
    <row r="16524" spans="49:50" x14ac:dyDescent="0.25">
      <c r="AW16524" s="310"/>
      <c r="AX16524" s="310"/>
    </row>
    <row r="16526" spans="49:50" x14ac:dyDescent="0.25">
      <c r="AW16526" s="310"/>
      <c r="AX16526" s="310"/>
    </row>
    <row r="16528" spans="49:50" x14ac:dyDescent="0.25">
      <c r="AW16528" s="310"/>
      <c r="AX16528" s="310"/>
    </row>
    <row r="16530" spans="49:50" x14ac:dyDescent="0.25">
      <c r="AW16530" s="310"/>
      <c r="AX16530" s="310"/>
    </row>
    <row r="16532" spans="49:50" x14ac:dyDescent="0.25">
      <c r="AW16532" s="310"/>
      <c r="AX16532" s="310"/>
    </row>
    <row r="16534" spans="49:50" x14ac:dyDescent="0.25">
      <c r="AW16534" s="310"/>
      <c r="AX16534" s="310"/>
    </row>
    <row r="16536" spans="49:50" x14ac:dyDescent="0.25">
      <c r="AW16536" s="310"/>
      <c r="AX16536" s="310"/>
    </row>
    <row r="16538" spans="49:50" x14ac:dyDescent="0.25">
      <c r="AW16538" s="310"/>
      <c r="AX16538" s="310"/>
    </row>
    <row r="16540" spans="49:50" x14ac:dyDescent="0.25">
      <c r="AW16540" s="310"/>
      <c r="AX16540" s="310"/>
    </row>
    <row r="16542" spans="49:50" x14ac:dyDescent="0.25">
      <c r="AW16542" s="310"/>
      <c r="AX16542" s="310"/>
    </row>
    <row r="16544" spans="49:50" x14ac:dyDescent="0.25">
      <c r="AW16544" s="310"/>
      <c r="AX16544" s="310"/>
    </row>
    <row r="16546" spans="49:50" x14ac:dyDescent="0.25">
      <c r="AW16546" s="310"/>
      <c r="AX16546" s="310"/>
    </row>
    <row r="16548" spans="49:50" x14ac:dyDescent="0.25">
      <c r="AW16548" s="310"/>
      <c r="AX16548" s="310"/>
    </row>
    <row r="16550" spans="49:50" x14ac:dyDescent="0.25">
      <c r="AW16550" s="310"/>
      <c r="AX16550" s="310"/>
    </row>
    <row r="16552" spans="49:50" x14ac:dyDescent="0.25">
      <c r="AW16552" s="310"/>
      <c r="AX16552" s="310"/>
    </row>
    <row r="16554" spans="49:50" x14ac:dyDescent="0.25">
      <c r="AW16554" s="310"/>
      <c r="AX16554" s="310"/>
    </row>
    <row r="16556" spans="49:50" x14ac:dyDescent="0.25">
      <c r="AW16556" s="310"/>
      <c r="AX16556" s="310"/>
    </row>
    <row r="16558" spans="49:50" x14ac:dyDescent="0.25">
      <c r="AW16558" s="310"/>
      <c r="AX16558" s="310"/>
    </row>
    <row r="16560" spans="49:50" x14ac:dyDescent="0.25">
      <c r="AW16560" s="310"/>
      <c r="AX16560" s="310"/>
    </row>
    <row r="16562" spans="49:50" x14ac:dyDescent="0.25">
      <c r="AW16562" s="310"/>
      <c r="AX16562" s="310"/>
    </row>
    <row r="16564" spans="49:50" x14ac:dyDescent="0.25">
      <c r="AW16564" s="310"/>
      <c r="AX16564" s="310"/>
    </row>
    <row r="16566" spans="49:50" x14ac:dyDescent="0.25">
      <c r="AW16566" s="310"/>
      <c r="AX16566" s="310"/>
    </row>
    <row r="16568" spans="49:50" x14ac:dyDescent="0.25">
      <c r="AW16568" s="310"/>
      <c r="AX16568" s="310"/>
    </row>
    <row r="16570" spans="49:50" x14ac:dyDescent="0.25">
      <c r="AW16570" s="310"/>
      <c r="AX16570" s="310"/>
    </row>
    <row r="16572" spans="49:50" x14ac:dyDescent="0.25">
      <c r="AW16572" s="310"/>
      <c r="AX16572" s="310"/>
    </row>
    <row r="16574" spans="49:50" x14ac:dyDescent="0.25">
      <c r="AW16574" s="310"/>
      <c r="AX16574" s="310"/>
    </row>
    <row r="16576" spans="49:50" x14ac:dyDescent="0.25">
      <c r="AW16576" s="310"/>
      <c r="AX16576" s="310"/>
    </row>
    <row r="16578" spans="49:50" x14ac:dyDescent="0.25">
      <c r="AW16578" s="310"/>
      <c r="AX16578" s="310"/>
    </row>
    <row r="16580" spans="49:50" x14ac:dyDescent="0.25">
      <c r="AW16580" s="310"/>
      <c r="AX16580" s="310"/>
    </row>
    <row r="16582" spans="49:50" x14ac:dyDescent="0.25">
      <c r="AW16582" s="310"/>
      <c r="AX16582" s="310"/>
    </row>
    <row r="16584" spans="49:50" x14ac:dyDescent="0.25">
      <c r="AW16584" s="310"/>
      <c r="AX16584" s="310"/>
    </row>
    <row r="16586" spans="49:50" x14ac:dyDescent="0.25">
      <c r="AW16586" s="310"/>
      <c r="AX16586" s="310"/>
    </row>
    <row r="16588" spans="49:50" x14ac:dyDescent="0.25">
      <c r="AW16588" s="310"/>
      <c r="AX16588" s="310"/>
    </row>
    <row r="16590" spans="49:50" x14ac:dyDescent="0.25">
      <c r="AW16590" s="310"/>
      <c r="AX16590" s="310"/>
    </row>
    <row r="16592" spans="49:50" x14ac:dyDescent="0.25">
      <c r="AW16592" s="310"/>
      <c r="AX16592" s="310"/>
    </row>
    <row r="16594" spans="49:50" x14ac:dyDescent="0.25">
      <c r="AW16594" s="310"/>
      <c r="AX16594" s="310"/>
    </row>
    <row r="16596" spans="49:50" x14ac:dyDescent="0.25">
      <c r="AW16596" s="310"/>
      <c r="AX16596" s="310"/>
    </row>
    <row r="16598" spans="49:50" x14ac:dyDescent="0.25">
      <c r="AW16598" s="310"/>
      <c r="AX16598" s="310"/>
    </row>
    <row r="16600" spans="49:50" x14ac:dyDescent="0.25">
      <c r="AW16600" s="310"/>
      <c r="AX16600" s="310"/>
    </row>
    <row r="16602" spans="49:50" x14ac:dyDescent="0.25">
      <c r="AW16602" s="310"/>
      <c r="AX16602" s="310"/>
    </row>
    <row r="16604" spans="49:50" x14ac:dyDescent="0.25">
      <c r="AW16604" s="310"/>
      <c r="AX16604" s="310"/>
    </row>
    <row r="16606" spans="49:50" x14ac:dyDescent="0.25">
      <c r="AW16606" s="310"/>
      <c r="AX16606" s="310"/>
    </row>
    <row r="16608" spans="49:50" x14ac:dyDescent="0.25">
      <c r="AW16608" s="310"/>
      <c r="AX16608" s="310"/>
    </row>
    <row r="16610" spans="49:50" x14ac:dyDescent="0.25">
      <c r="AW16610" s="310"/>
      <c r="AX16610" s="310"/>
    </row>
    <row r="16612" spans="49:50" x14ac:dyDescent="0.25">
      <c r="AW16612" s="310"/>
      <c r="AX16612" s="310"/>
    </row>
    <row r="16614" spans="49:50" x14ac:dyDescent="0.25">
      <c r="AW16614" s="310"/>
      <c r="AX16614" s="310"/>
    </row>
    <row r="16616" spans="49:50" x14ac:dyDescent="0.25">
      <c r="AW16616" s="310"/>
      <c r="AX16616" s="310"/>
    </row>
    <row r="16618" spans="49:50" x14ac:dyDescent="0.25">
      <c r="AW16618" s="310"/>
      <c r="AX16618" s="310"/>
    </row>
    <row r="16620" spans="49:50" x14ac:dyDescent="0.25">
      <c r="AW16620" s="310"/>
      <c r="AX16620" s="310"/>
    </row>
    <row r="16622" spans="49:50" x14ac:dyDescent="0.25">
      <c r="AW16622" s="310"/>
      <c r="AX16622" s="310"/>
    </row>
    <row r="16624" spans="49:50" x14ac:dyDescent="0.25">
      <c r="AW16624" s="310"/>
      <c r="AX16624" s="310"/>
    </row>
    <row r="16626" spans="49:50" x14ac:dyDescent="0.25">
      <c r="AW16626" s="310"/>
      <c r="AX16626" s="310"/>
    </row>
    <row r="16628" spans="49:50" x14ac:dyDescent="0.25">
      <c r="AW16628" s="310"/>
      <c r="AX16628" s="310"/>
    </row>
    <row r="16630" spans="49:50" x14ac:dyDescent="0.25">
      <c r="AW16630" s="310"/>
      <c r="AX16630" s="310"/>
    </row>
    <row r="16632" spans="49:50" x14ac:dyDescent="0.25">
      <c r="AW16632" s="310"/>
      <c r="AX16632" s="310"/>
    </row>
    <row r="16634" spans="49:50" x14ac:dyDescent="0.25">
      <c r="AW16634" s="310"/>
      <c r="AX16634" s="310"/>
    </row>
    <row r="16636" spans="49:50" x14ac:dyDescent="0.25">
      <c r="AW16636" s="310"/>
      <c r="AX16636" s="310"/>
    </row>
    <row r="16638" spans="49:50" x14ac:dyDescent="0.25">
      <c r="AW16638" s="310"/>
      <c r="AX16638" s="310"/>
    </row>
    <row r="16640" spans="49:50" x14ac:dyDescent="0.25">
      <c r="AW16640" s="310"/>
      <c r="AX16640" s="310"/>
    </row>
    <row r="16642" spans="49:50" x14ac:dyDescent="0.25">
      <c r="AW16642" s="310"/>
      <c r="AX16642" s="310"/>
    </row>
    <row r="16644" spans="49:50" x14ac:dyDescent="0.25">
      <c r="AW16644" s="310"/>
      <c r="AX16644" s="310"/>
    </row>
    <row r="16646" spans="49:50" x14ac:dyDescent="0.25">
      <c r="AW16646" s="310"/>
      <c r="AX16646" s="310"/>
    </row>
    <row r="16648" spans="49:50" x14ac:dyDescent="0.25">
      <c r="AW16648" s="310"/>
      <c r="AX16648" s="310"/>
    </row>
    <row r="16650" spans="49:50" x14ac:dyDescent="0.25">
      <c r="AW16650" s="310"/>
      <c r="AX16650" s="310"/>
    </row>
    <row r="16652" spans="49:50" x14ac:dyDescent="0.25">
      <c r="AW16652" s="310"/>
      <c r="AX16652" s="310"/>
    </row>
    <row r="16654" spans="49:50" x14ac:dyDescent="0.25">
      <c r="AW16654" s="310"/>
      <c r="AX16654" s="310"/>
    </row>
    <row r="16656" spans="49:50" x14ac:dyDescent="0.25">
      <c r="AW16656" s="310"/>
      <c r="AX16656" s="310"/>
    </row>
    <row r="16658" spans="49:50" x14ac:dyDescent="0.25">
      <c r="AW16658" s="310"/>
      <c r="AX16658" s="310"/>
    </row>
    <row r="16660" spans="49:50" x14ac:dyDescent="0.25">
      <c r="AW16660" s="310"/>
      <c r="AX16660" s="310"/>
    </row>
    <row r="16662" spans="49:50" x14ac:dyDescent="0.25">
      <c r="AW16662" s="310"/>
      <c r="AX16662" s="310"/>
    </row>
    <row r="16664" spans="49:50" x14ac:dyDescent="0.25">
      <c r="AW16664" s="310"/>
      <c r="AX16664" s="310"/>
    </row>
    <row r="16666" spans="49:50" x14ac:dyDescent="0.25">
      <c r="AW16666" s="310"/>
      <c r="AX16666" s="310"/>
    </row>
    <row r="16668" spans="49:50" x14ac:dyDescent="0.25">
      <c r="AW16668" s="310"/>
      <c r="AX16668" s="310"/>
    </row>
    <row r="16670" spans="49:50" x14ac:dyDescent="0.25">
      <c r="AW16670" s="310"/>
      <c r="AX16670" s="310"/>
    </row>
    <row r="16672" spans="49:50" x14ac:dyDescent="0.25">
      <c r="AW16672" s="310"/>
      <c r="AX16672" s="310"/>
    </row>
    <row r="16674" spans="49:50" x14ac:dyDescent="0.25">
      <c r="AW16674" s="310"/>
      <c r="AX16674" s="310"/>
    </row>
    <row r="16676" spans="49:50" x14ac:dyDescent="0.25">
      <c r="AW16676" s="310"/>
      <c r="AX16676" s="310"/>
    </row>
    <row r="16678" spans="49:50" x14ac:dyDescent="0.25">
      <c r="AW16678" s="310"/>
      <c r="AX16678" s="310"/>
    </row>
    <row r="16680" spans="49:50" x14ac:dyDescent="0.25">
      <c r="AW16680" s="310"/>
      <c r="AX16680" s="310"/>
    </row>
    <row r="16682" spans="49:50" x14ac:dyDescent="0.25">
      <c r="AW16682" s="310"/>
      <c r="AX16682" s="310"/>
    </row>
    <row r="16684" spans="49:50" x14ac:dyDescent="0.25">
      <c r="AW16684" s="310"/>
      <c r="AX16684" s="310"/>
    </row>
    <row r="16686" spans="49:50" x14ac:dyDescent="0.25">
      <c r="AW16686" s="310"/>
      <c r="AX16686" s="310"/>
    </row>
    <row r="16688" spans="49:50" x14ac:dyDescent="0.25">
      <c r="AW16688" s="310"/>
      <c r="AX16688" s="310"/>
    </row>
    <row r="16690" spans="49:50" x14ac:dyDescent="0.25">
      <c r="AW16690" s="310"/>
      <c r="AX16690" s="310"/>
    </row>
    <row r="16692" spans="49:50" x14ac:dyDescent="0.25">
      <c r="AW16692" s="310"/>
      <c r="AX16692" s="310"/>
    </row>
    <row r="16694" spans="49:50" x14ac:dyDescent="0.25">
      <c r="AW16694" s="310"/>
      <c r="AX16694" s="310"/>
    </row>
    <row r="16696" spans="49:50" x14ac:dyDescent="0.25">
      <c r="AW16696" s="310"/>
      <c r="AX16696" s="310"/>
    </row>
    <row r="16698" spans="49:50" x14ac:dyDescent="0.25">
      <c r="AW16698" s="310"/>
      <c r="AX16698" s="310"/>
    </row>
    <row r="16700" spans="49:50" x14ac:dyDescent="0.25">
      <c r="AW16700" s="310"/>
      <c r="AX16700" s="310"/>
    </row>
    <row r="16702" spans="49:50" x14ac:dyDescent="0.25">
      <c r="AW16702" s="310"/>
      <c r="AX16702" s="310"/>
    </row>
    <row r="16704" spans="49:50" x14ac:dyDescent="0.25">
      <c r="AW16704" s="310"/>
      <c r="AX16704" s="310"/>
    </row>
    <row r="16706" spans="49:50" x14ac:dyDescent="0.25">
      <c r="AW16706" s="310"/>
      <c r="AX16706" s="310"/>
    </row>
    <row r="16708" spans="49:50" x14ac:dyDescent="0.25">
      <c r="AW16708" s="310"/>
      <c r="AX16708" s="310"/>
    </row>
    <row r="16710" spans="49:50" x14ac:dyDescent="0.25">
      <c r="AW16710" s="310"/>
      <c r="AX16710" s="310"/>
    </row>
    <row r="16712" spans="49:50" x14ac:dyDescent="0.25">
      <c r="AW16712" s="310"/>
      <c r="AX16712" s="310"/>
    </row>
    <row r="16714" spans="49:50" x14ac:dyDescent="0.25">
      <c r="AW16714" s="310"/>
      <c r="AX16714" s="310"/>
    </row>
    <row r="16716" spans="49:50" x14ac:dyDescent="0.25">
      <c r="AW16716" s="310"/>
      <c r="AX16716" s="310"/>
    </row>
    <row r="16718" spans="49:50" x14ac:dyDescent="0.25">
      <c r="AW16718" s="310"/>
      <c r="AX16718" s="310"/>
    </row>
    <row r="16720" spans="49:50" x14ac:dyDescent="0.25">
      <c r="AW16720" s="310"/>
      <c r="AX16720" s="310"/>
    </row>
    <row r="16722" spans="49:50" x14ac:dyDescent="0.25">
      <c r="AW16722" s="310"/>
      <c r="AX16722" s="310"/>
    </row>
    <row r="16724" spans="49:50" x14ac:dyDescent="0.25">
      <c r="AW16724" s="310"/>
      <c r="AX16724" s="310"/>
    </row>
    <row r="16726" spans="49:50" x14ac:dyDescent="0.25">
      <c r="AW16726" s="310"/>
      <c r="AX16726" s="310"/>
    </row>
    <row r="16728" spans="49:50" x14ac:dyDescent="0.25">
      <c r="AW16728" s="310"/>
      <c r="AX16728" s="310"/>
    </row>
    <row r="16730" spans="49:50" x14ac:dyDescent="0.25">
      <c r="AW16730" s="310"/>
      <c r="AX16730" s="310"/>
    </row>
    <row r="16732" spans="49:50" x14ac:dyDescent="0.25">
      <c r="AW16732" s="310"/>
      <c r="AX16732" s="310"/>
    </row>
    <row r="16734" spans="49:50" x14ac:dyDescent="0.25">
      <c r="AW16734" s="310"/>
      <c r="AX16734" s="310"/>
    </row>
    <row r="16736" spans="49:50" x14ac:dyDescent="0.25">
      <c r="AW16736" s="310"/>
      <c r="AX16736" s="310"/>
    </row>
    <row r="16738" spans="49:50" x14ac:dyDescent="0.25">
      <c r="AW16738" s="310"/>
      <c r="AX16738" s="310"/>
    </row>
    <row r="16740" spans="49:50" x14ac:dyDescent="0.25">
      <c r="AW16740" s="310"/>
      <c r="AX16740" s="310"/>
    </row>
    <row r="16742" spans="49:50" x14ac:dyDescent="0.25">
      <c r="AW16742" s="310"/>
      <c r="AX16742" s="310"/>
    </row>
    <row r="16744" spans="49:50" x14ac:dyDescent="0.25">
      <c r="AW16744" s="310"/>
      <c r="AX16744" s="310"/>
    </row>
    <row r="16746" spans="49:50" x14ac:dyDescent="0.25">
      <c r="AW16746" s="310"/>
      <c r="AX16746" s="310"/>
    </row>
    <row r="16748" spans="49:50" x14ac:dyDescent="0.25">
      <c r="AW16748" s="310"/>
      <c r="AX16748" s="310"/>
    </row>
    <row r="16750" spans="49:50" x14ac:dyDescent="0.25">
      <c r="AW16750" s="310"/>
      <c r="AX16750" s="310"/>
    </row>
    <row r="16752" spans="49:50" x14ac:dyDescent="0.25">
      <c r="AW16752" s="310"/>
      <c r="AX16752" s="310"/>
    </row>
    <row r="16754" spans="49:50" x14ac:dyDescent="0.25">
      <c r="AW16754" s="310"/>
      <c r="AX16754" s="310"/>
    </row>
    <row r="16756" spans="49:50" x14ac:dyDescent="0.25">
      <c r="AW16756" s="310"/>
      <c r="AX16756" s="310"/>
    </row>
    <row r="16758" spans="49:50" x14ac:dyDescent="0.25">
      <c r="AW16758" s="310"/>
      <c r="AX16758" s="310"/>
    </row>
    <row r="16760" spans="49:50" x14ac:dyDescent="0.25">
      <c r="AW16760" s="310"/>
      <c r="AX16760" s="310"/>
    </row>
    <row r="16762" spans="49:50" x14ac:dyDescent="0.25">
      <c r="AW16762" s="310"/>
      <c r="AX16762" s="310"/>
    </row>
    <row r="16764" spans="49:50" x14ac:dyDescent="0.25">
      <c r="AW16764" s="310"/>
      <c r="AX16764" s="310"/>
    </row>
    <row r="16766" spans="49:50" x14ac:dyDescent="0.25">
      <c r="AW16766" s="310"/>
      <c r="AX16766" s="310"/>
    </row>
    <row r="16768" spans="49:50" x14ac:dyDescent="0.25">
      <c r="AW16768" s="310"/>
      <c r="AX16768" s="310"/>
    </row>
    <row r="16770" spans="49:50" x14ac:dyDescent="0.25">
      <c r="AW16770" s="310"/>
      <c r="AX16770" s="310"/>
    </row>
    <row r="16772" spans="49:50" x14ac:dyDescent="0.25">
      <c r="AW16772" s="310"/>
      <c r="AX16772" s="310"/>
    </row>
    <row r="16774" spans="49:50" x14ac:dyDescent="0.25">
      <c r="AW16774" s="310"/>
      <c r="AX16774" s="310"/>
    </row>
    <row r="16776" spans="49:50" x14ac:dyDescent="0.25">
      <c r="AW16776" s="310"/>
      <c r="AX16776" s="310"/>
    </row>
    <row r="16778" spans="49:50" x14ac:dyDescent="0.25">
      <c r="AW16778" s="310"/>
      <c r="AX16778" s="310"/>
    </row>
    <row r="16780" spans="49:50" x14ac:dyDescent="0.25">
      <c r="AW16780" s="310"/>
      <c r="AX16780" s="310"/>
    </row>
    <row r="16782" spans="49:50" x14ac:dyDescent="0.25">
      <c r="AW16782" s="310"/>
      <c r="AX16782" s="310"/>
    </row>
    <row r="16784" spans="49:50" x14ac:dyDescent="0.25">
      <c r="AW16784" s="310"/>
      <c r="AX16784" s="310"/>
    </row>
    <row r="16786" spans="49:50" x14ac:dyDescent="0.25">
      <c r="AW16786" s="310"/>
      <c r="AX16786" s="310"/>
    </row>
    <row r="16788" spans="49:50" x14ac:dyDescent="0.25">
      <c r="AW16788" s="310"/>
      <c r="AX16788" s="310"/>
    </row>
    <row r="16790" spans="49:50" x14ac:dyDescent="0.25">
      <c r="AW16790" s="310"/>
      <c r="AX16790" s="310"/>
    </row>
    <row r="16792" spans="49:50" x14ac:dyDescent="0.25">
      <c r="AW16792" s="310"/>
      <c r="AX16792" s="310"/>
    </row>
    <row r="16794" spans="49:50" x14ac:dyDescent="0.25">
      <c r="AW16794" s="310"/>
      <c r="AX16794" s="310"/>
    </row>
    <row r="16796" spans="49:50" x14ac:dyDescent="0.25">
      <c r="AW16796" s="310"/>
      <c r="AX16796" s="310"/>
    </row>
    <row r="16798" spans="49:50" x14ac:dyDescent="0.25">
      <c r="AW16798" s="310"/>
      <c r="AX16798" s="310"/>
    </row>
    <row r="16800" spans="49:50" x14ac:dyDescent="0.25">
      <c r="AW16800" s="310"/>
      <c r="AX16800" s="310"/>
    </row>
    <row r="16802" spans="49:50" x14ac:dyDescent="0.25">
      <c r="AW16802" s="310"/>
      <c r="AX16802" s="310"/>
    </row>
    <row r="16804" spans="49:50" x14ac:dyDescent="0.25">
      <c r="AW16804" s="310"/>
      <c r="AX16804" s="310"/>
    </row>
    <row r="16806" spans="49:50" x14ac:dyDescent="0.25">
      <c r="AW16806" s="310"/>
      <c r="AX16806" s="310"/>
    </row>
    <row r="16808" spans="49:50" x14ac:dyDescent="0.25">
      <c r="AW16808" s="310"/>
      <c r="AX16808" s="310"/>
    </row>
    <row r="16810" spans="49:50" x14ac:dyDescent="0.25">
      <c r="AW16810" s="310"/>
      <c r="AX16810" s="310"/>
    </row>
    <row r="16812" spans="49:50" x14ac:dyDescent="0.25">
      <c r="AW16812" s="310"/>
      <c r="AX16812" s="310"/>
    </row>
    <row r="16814" spans="49:50" x14ac:dyDescent="0.25">
      <c r="AW16814" s="310"/>
      <c r="AX16814" s="310"/>
    </row>
    <row r="16816" spans="49:50" x14ac:dyDescent="0.25">
      <c r="AW16816" s="310"/>
      <c r="AX16816" s="310"/>
    </row>
    <row r="16818" spans="49:50" x14ac:dyDescent="0.25">
      <c r="AW16818" s="310"/>
      <c r="AX16818" s="310"/>
    </row>
    <row r="16820" spans="49:50" x14ac:dyDescent="0.25">
      <c r="AW16820" s="310"/>
      <c r="AX16820" s="310"/>
    </row>
    <row r="16822" spans="49:50" x14ac:dyDescent="0.25">
      <c r="AW16822" s="310"/>
      <c r="AX16822" s="310"/>
    </row>
    <row r="16824" spans="49:50" x14ac:dyDescent="0.25">
      <c r="AW16824" s="310"/>
      <c r="AX16824" s="310"/>
    </row>
    <row r="16826" spans="49:50" x14ac:dyDescent="0.25">
      <c r="AW16826" s="310"/>
      <c r="AX16826" s="310"/>
    </row>
    <row r="16828" spans="49:50" x14ac:dyDescent="0.25">
      <c r="AW16828" s="310"/>
      <c r="AX16828" s="310"/>
    </row>
    <row r="16830" spans="49:50" x14ac:dyDescent="0.25">
      <c r="AW16830" s="310"/>
      <c r="AX16830" s="310"/>
    </row>
    <row r="16832" spans="49:50" x14ac:dyDescent="0.25">
      <c r="AW16832" s="310"/>
      <c r="AX16832" s="310"/>
    </row>
    <row r="16834" spans="49:50" x14ac:dyDescent="0.25">
      <c r="AW16834" s="310"/>
      <c r="AX16834" s="310"/>
    </row>
    <row r="16836" spans="49:50" x14ac:dyDescent="0.25">
      <c r="AW16836" s="310"/>
      <c r="AX16836" s="310"/>
    </row>
    <row r="16838" spans="49:50" x14ac:dyDescent="0.25">
      <c r="AW16838" s="310"/>
      <c r="AX16838" s="310"/>
    </row>
    <row r="16840" spans="49:50" x14ac:dyDescent="0.25">
      <c r="AW16840" s="310"/>
      <c r="AX16840" s="310"/>
    </row>
    <row r="16842" spans="49:50" x14ac:dyDescent="0.25">
      <c r="AW16842" s="310"/>
      <c r="AX16842" s="310"/>
    </row>
    <row r="16844" spans="49:50" x14ac:dyDescent="0.25">
      <c r="AW16844" s="310"/>
      <c r="AX16844" s="310"/>
    </row>
    <row r="16846" spans="49:50" x14ac:dyDescent="0.25">
      <c r="AW16846" s="310"/>
      <c r="AX16846" s="310"/>
    </row>
    <row r="16848" spans="49:50" x14ac:dyDescent="0.25">
      <c r="AW16848" s="310"/>
      <c r="AX16848" s="310"/>
    </row>
    <row r="16850" spans="49:50" x14ac:dyDescent="0.25">
      <c r="AW16850" s="310"/>
      <c r="AX16850" s="310"/>
    </row>
    <row r="16852" spans="49:50" x14ac:dyDescent="0.25">
      <c r="AW16852" s="310"/>
      <c r="AX16852" s="310"/>
    </row>
    <row r="16854" spans="49:50" x14ac:dyDescent="0.25">
      <c r="AW16854" s="310"/>
      <c r="AX16854" s="310"/>
    </row>
    <row r="16856" spans="49:50" x14ac:dyDescent="0.25">
      <c r="AW16856" s="310"/>
      <c r="AX16856" s="310"/>
    </row>
    <row r="16858" spans="49:50" x14ac:dyDescent="0.25">
      <c r="AW16858" s="310"/>
      <c r="AX16858" s="310"/>
    </row>
    <row r="16860" spans="49:50" x14ac:dyDescent="0.25">
      <c r="AW16860" s="310"/>
      <c r="AX16860" s="310"/>
    </row>
    <row r="16862" spans="49:50" x14ac:dyDescent="0.25">
      <c r="AW16862" s="310"/>
      <c r="AX16862" s="310"/>
    </row>
    <row r="16864" spans="49:50" x14ac:dyDescent="0.25">
      <c r="AW16864" s="310"/>
      <c r="AX16864" s="310"/>
    </row>
    <row r="16866" spans="49:50" x14ac:dyDescent="0.25">
      <c r="AW16866" s="310"/>
      <c r="AX16866" s="310"/>
    </row>
    <row r="16868" spans="49:50" x14ac:dyDescent="0.25">
      <c r="AW16868" s="310"/>
      <c r="AX16868" s="310"/>
    </row>
    <row r="16870" spans="49:50" x14ac:dyDescent="0.25">
      <c r="AW16870" s="310"/>
      <c r="AX16870" s="310"/>
    </row>
    <row r="16872" spans="49:50" x14ac:dyDescent="0.25">
      <c r="AW16872" s="310"/>
      <c r="AX16872" s="310"/>
    </row>
    <row r="16874" spans="49:50" x14ac:dyDescent="0.25">
      <c r="AW16874" s="310"/>
      <c r="AX16874" s="310"/>
    </row>
    <row r="16876" spans="49:50" x14ac:dyDescent="0.25">
      <c r="AW16876" s="310"/>
      <c r="AX16876" s="310"/>
    </row>
    <row r="16878" spans="49:50" x14ac:dyDescent="0.25">
      <c r="AW16878" s="310"/>
      <c r="AX16878" s="310"/>
    </row>
    <row r="16880" spans="49:50" x14ac:dyDescent="0.25">
      <c r="AW16880" s="310"/>
      <c r="AX16880" s="310"/>
    </row>
    <row r="16882" spans="49:50" x14ac:dyDescent="0.25">
      <c r="AW16882" s="310"/>
      <c r="AX16882" s="310"/>
    </row>
    <row r="16884" spans="49:50" x14ac:dyDescent="0.25">
      <c r="AW16884" s="310"/>
      <c r="AX16884" s="310"/>
    </row>
    <row r="16886" spans="49:50" x14ac:dyDescent="0.25">
      <c r="AW16886" s="310"/>
      <c r="AX16886" s="310"/>
    </row>
    <row r="16888" spans="49:50" x14ac:dyDescent="0.25">
      <c r="AW16888" s="310"/>
      <c r="AX16888" s="310"/>
    </row>
    <row r="16890" spans="49:50" x14ac:dyDescent="0.25">
      <c r="AW16890" s="310"/>
      <c r="AX16890" s="310"/>
    </row>
    <row r="16892" spans="49:50" x14ac:dyDescent="0.25">
      <c r="AW16892" s="310"/>
      <c r="AX16892" s="310"/>
    </row>
    <row r="16894" spans="49:50" x14ac:dyDescent="0.25">
      <c r="AW16894" s="310"/>
      <c r="AX16894" s="310"/>
    </row>
    <row r="16896" spans="49:50" x14ac:dyDescent="0.25">
      <c r="AW16896" s="310"/>
      <c r="AX16896" s="310"/>
    </row>
    <row r="16898" spans="49:50" x14ac:dyDescent="0.25">
      <c r="AW16898" s="310"/>
      <c r="AX16898" s="310"/>
    </row>
    <row r="16900" spans="49:50" x14ac:dyDescent="0.25">
      <c r="AW16900" s="310"/>
      <c r="AX16900" s="310"/>
    </row>
    <row r="16902" spans="49:50" x14ac:dyDescent="0.25">
      <c r="AW16902" s="310"/>
      <c r="AX16902" s="310"/>
    </row>
    <row r="16904" spans="49:50" x14ac:dyDescent="0.25">
      <c r="AW16904" s="310"/>
      <c r="AX16904" s="310"/>
    </row>
    <row r="16906" spans="49:50" x14ac:dyDescent="0.25">
      <c r="AW16906" s="310"/>
      <c r="AX16906" s="310"/>
    </row>
    <row r="16908" spans="49:50" x14ac:dyDescent="0.25">
      <c r="AW16908" s="310"/>
      <c r="AX16908" s="310"/>
    </row>
    <row r="16910" spans="49:50" x14ac:dyDescent="0.25">
      <c r="AW16910" s="310"/>
      <c r="AX16910" s="310"/>
    </row>
    <row r="16912" spans="49:50" x14ac:dyDescent="0.25">
      <c r="AW16912" s="310"/>
      <c r="AX16912" s="310"/>
    </row>
    <row r="16914" spans="49:50" x14ac:dyDescent="0.25">
      <c r="AW16914" s="310"/>
      <c r="AX16914" s="310"/>
    </row>
    <row r="16916" spans="49:50" x14ac:dyDescent="0.25">
      <c r="AW16916" s="310"/>
      <c r="AX16916" s="310"/>
    </row>
    <row r="16918" spans="49:50" x14ac:dyDescent="0.25">
      <c r="AW16918" s="310"/>
      <c r="AX16918" s="310"/>
    </row>
    <row r="16920" spans="49:50" x14ac:dyDescent="0.25">
      <c r="AW16920" s="310"/>
      <c r="AX16920" s="310"/>
    </row>
    <row r="16922" spans="49:50" x14ac:dyDescent="0.25">
      <c r="AW16922" s="310"/>
      <c r="AX16922" s="310"/>
    </row>
    <row r="16924" spans="49:50" x14ac:dyDescent="0.25">
      <c r="AW16924" s="310"/>
      <c r="AX16924" s="310"/>
    </row>
    <row r="16926" spans="49:50" x14ac:dyDescent="0.25">
      <c r="AW16926" s="310"/>
      <c r="AX16926" s="310"/>
    </row>
    <row r="16928" spans="49:50" x14ac:dyDescent="0.25">
      <c r="AW16928" s="310"/>
      <c r="AX16928" s="310"/>
    </row>
    <row r="16930" spans="49:50" x14ac:dyDescent="0.25">
      <c r="AW16930" s="310"/>
      <c r="AX16930" s="310"/>
    </row>
    <row r="16932" spans="49:50" x14ac:dyDescent="0.25">
      <c r="AW16932" s="310"/>
      <c r="AX16932" s="310"/>
    </row>
    <row r="16934" spans="49:50" x14ac:dyDescent="0.25">
      <c r="AW16934" s="310"/>
      <c r="AX16934" s="310"/>
    </row>
    <row r="16936" spans="49:50" x14ac:dyDescent="0.25">
      <c r="AW16936" s="310"/>
      <c r="AX16936" s="310"/>
    </row>
    <row r="16938" spans="49:50" x14ac:dyDescent="0.25">
      <c r="AW16938" s="310"/>
      <c r="AX16938" s="310"/>
    </row>
    <row r="16940" spans="49:50" x14ac:dyDescent="0.25">
      <c r="AW16940" s="310"/>
      <c r="AX16940" s="310"/>
    </row>
    <row r="16942" spans="49:50" x14ac:dyDescent="0.25">
      <c r="AW16942" s="310"/>
      <c r="AX16942" s="310"/>
    </row>
    <row r="16944" spans="49:50" x14ac:dyDescent="0.25">
      <c r="AW16944" s="310"/>
      <c r="AX16944" s="310"/>
    </row>
    <row r="16946" spans="49:50" x14ac:dyDescent="0.25">
      <c r="AW16946" s="310"/>
      <c r="AX16946" s="310"/>
    </row>
    <row r="16948" spans="49:50" x14ac:dyDescent="0.25">
      <c r="AW16948" s="310"/>
      <c r="AX16948" s="310"/>
    </row>
    <row r="16950" spans="49:50" x14ac:dyDescent="0.25">
      <c r="AW16950" s="310"/>
      <c r="AX16950" s="310"/>
    </row>
    <row r="16952" spans="49:50" x14ac:dyDescent="0.25">
      <c r="AW16952" s="310"/>
      <c r="AX16952" s="310"/>
    </row>
    <row r="16954" spans="49:50" x14ac:dyDescent="0.25">
      <c r="AW16954" s="310"/>
      <c r="AX16954" s="310"/>
    </row>
    <row r="16956" spans="49:50" x14ac:dyDescent="0.25">
      <c r="AW16956" s="310"/>
      <c r="AX16956" s="310"/>
    </row>
    <row r="16958" spans="49:50" x14ac:dyDescent="0.25">
      <c r="AW16958" s="310"/>
      <c r="AX16958" s="310"/>
    </row>
    <row r="16960" spans="49:50" x14ac:dyDescent="0.25">
      <c r="AW16960" s="310"/>
      <c r="AX16960" s="310"/>
    </row>
    <row r="16962" spans="49:50" x14ac:dyDescent="0.25">
      <c r="AW16962" s="310"/>
      <c r="AX16962" s="310"/>
    </row>
    <row r="16964" spans="49:50" x14ac:dyDescent="0.25">
      <c r="AW16964" s="310"/>
      <c r="AX16964" s="310"/>
    </row>
    <row r="16966" spans="49:50" x14ac:dyDescent="0.25">
      <c r="AW16966" s="310"/>
      <c r="AX16966" s="310"/>
    </row>
    <row r="16968" spans="49:50" x14ac:dyDescent="0.25">
      <c r="AW16968" s="310"/>
      <c r="AX16968" s="310"/>
    </row>
    <row r="16970" spans="49:50" x14ac:dyDescent="0.25">
      <c r="AW16970" s="310"/>
      <c r="AX16970" s="310"/>
    </row>
    <row r="16972" spans="49:50" x14ac:dyDescent="0.25">
      <c r="AW16972" s="310"/>
      <c r="AX16972" s="310"/>
    </row>
    <row r="16974" spans="49:50" x14ac:dyDescent="0.25">
      <c r="AW16974" s="310"/>
      <c r="AX16974" s="310"/>
    </row>
    <row r="16976" spans="49:50" x14ac:dyDescent="0.25">
      <c r="AW16976" s="310"/>
      <c r="AX16976" s="310"/>
    </row>
    <row r="16978" spans="49:50" x14ac:dyDescent="0.25">
      <c r="AW16978" s="310"/>
      <c r="AX16978" s="310"/>
    </row>
    <row r="16980" spans="49:50" x14ac:dyDescent="0.25">
      <c r="AW16980" s="310"/>
      <c r="AX16980" s="310"/>
    </row>
    <row r="16982" spans="49:50" x14ac:dyDescent="0.25">
      <c r="AW16982" s="310"/>
      <c r="AX16982" s="310"/>
    </row>
    <row r="16984" spans="49:50" x14ac:dyDescent="0.25">
      <c r="AW16984" s="310"/>
      <c r="AX16984" s="310"/>
    </row>
    <row r="16986" spans="49:50" x14ac:dyDescent="0.25">
      <c r="AW16986" s="310"/>
      <c r="AX16986" s="310"/>
    </row>
    <row r="16988" spans="49:50" x14ac:dyDescent="0.25">
      <c r="AW16988" s="310"/>
      <c r="AX16988" s="310"/>
    </row>
    <row r="16990" spans="49:50" x14ac:dyDescent="0.25">
      <c r="AW16990" s="310"/>
      <c r="AX16990" s="310"/>
    </row>
    <row r="16992" spans="49:50" x14ac:dyDescent="0.25">
      <c r="AW16992" s="310"/>
      <c r="AX16992" s="310"/>
    </row>
    <row r="16994" spans="49:50" x14ac:dyDescent="0.25">
      <c r="AW16994" s="310"/>
      <c r="AX16994" s="310"/>
    </row>
    <row r="16996" spans="49:50" x14ac:dyDescent="0.25">
      <c r="AW16996" s="310"/>
      <c r="AX16996" s="310"/>
    </row>
    <row r="16998" spans="49:50" x14ac:dyDescent="0.25">
      <c r="AW16998" s="310"/>
      <c r="AX16998" s="310"/>
    </row>
    <row r="17000" spans="49:50" x14ac:dyDescent="0.25">
      <c r="AW17000" s="310"/>
      <c r="AX17000" s="310"/>
    </row>
    <row r="17002" spans="49:50" x14ac:dyDescent="0.25">
      <c r="AW17002" s="310"/>
      <c r="AX17002" s="310"/>
    </row>
    <row r="17004" spans="49:50" x14ac:dyDescent="0.25">
      <c r="AW17004" s="310"/>
      <c r="AX17004" s="310"/>
    </row>
    <row r="17006" spans="49:50" x14ac:dyDescent="0.25">
      <c r="AW17006" s="310"/>
      <c r="AX17006" s="310"/>
    </row>
    <row r="17008" spans="49:50" x14ac:dyDescent="0.25">
      <c r="AW17008" s="310"/>
      <c r="AX17008" s="310"/>
    </row>
    <row r="17010" spans="49:50" x14ac:dyDescent="0.25">
      <c r="AW17010" s="310"/>
      <c r="AX17010" s="310"/>
    </row>
    <row r="17012" spans="49:50" x14ac:dyDescent="0.25">
      <c r="AW17012" s="310"/>
      <c r="AX17012" s="310"/>
    </row>
    <row r="17014" spans="49:50" x14ac:dyDescent="0.25">
      <c r="AW17014" s="310"/>
      <c r="AX17014" s="310"/>
    </row>
    <row r="17016" spans="49:50" x14ac:dyDescent="0.25">
      <c r="AW17016" s="310"/>
      <c r="AX17016" s="310"/>
    </row>
    <row r="17018" spans="49:50" x14ac:dyDescent="0.25">
      <c r="AW17018" s="310"/>
      <c r="AX17018" s="310"/>
    </row>
    <row r="17020" spans="49:50" x14ac:dyDescent="0.25">
      <c r="AW17020" s="310"/>
      <c r="AX17020" s="310"/>
    </row>
    <row r="17022" spans="49:50" x14ac:dyDescent="0.25">
      <c r="AW17022" s="310"/>
      <c r="AX17022" s="310"/>
    </row>
    <row r="17024" spans="49:50" x14ac:dyDescent="0.25">
      <c r="AW17024" s="310"/>
      <c r="AX17024" s="310"/>
    </row>
    <row r="17026" spans="49:50" x14ac:dyDescent="0.25">
      <c r="AW17026" s="310"/>
      <c r="AX17026" s="310"/>
    </row>
    <row r="17028" spans="49:50" x14ac:dyDescent="0.25">
      <c r="AW17028" s="310"/>
      <c r="AX17028" s="310"/>
    </row>
    <row r="17030" spans="49:50" x14ac:dyDescent="0.25">
      <c r="AW17030" s="310"/>
      <c r="AX17030" s="310"/>
    </row>
    <row r="17032" spans="49:50" x14ac:dyDescent="0.25">
      <c r="AW17032" s="310"/>
      <c r="AX17032" s="310"/>
    </row>
    <row r="17034" spans="49:50" x14ac:dyDescent="0.25">
      <c r="AW17034" s="310"/>
      <c r="AX17034" s="310"/>
    </row>
    <row r="17036" spans="49:50" x14ac:dyDescent="0.25">
      <c r="AW17036" s="310"/>
      <c r="AX17036" s="310"/>
    </row>
    <row r="17038" spans="49:50" x14ac:dyDescent="0.25">
      <c r="AW17038" s="310"/>
      <c r="AX17038" s="310"/>
    </row>
    <row r="17040" spans="49:50" x14ac:dyDescent="0.25">
      <c r="AW17040" s="310"/>
      <c r="AX17040" s="310"/>
    </row>
    <row r="17042" spans="49:50" x14ac:dyDescent="0.25">
      <c r="AW17042" s="310"/>
      <c r="AX17042" s="310"/>
    </row>
    <row r="17044" spans="49:50" x14ac:dyDescent="0.25">
      <c r="AW17044" s="310"/>
      <c r="AX17044" s="310"/>
    </row>
    <row r="17046" spans="49:50" x14ac:dyDescent="0.25">
      <c r="AW17046" s="310"/>
      <c r="AX17046" s="310"/>
    </row>
    <row r="17048" spans="49:50" x14ac:dyDescent="0.25">
      <c r="AW17048" s="310"/>
      <c r="AX17048" s="310"/>
    </row>
    <row r="17050" spans="49:50" x14ac:dyDescent="0.25">
      <c r="AW17050" s="310"/>
      <c r="AX17050" s="310"/>
    </row>
    <row r="17052" spans="49:50" x14ac:dyDescent="0.25">
      <c r="AW17052" s="310"/>
      <c r="AX17052" s="310"/>
    </row>
    <row r="17054" spans="49:50" x14ac:dyDescent="0.25">
      <c r="AW17054" s="310"/>
      <c r="AX17054" s="310"/>
    </row>
    <row r="17056" spans="49:50" x14ac:dyDescent="0.25">
      <c r="AW17056" s="310"/>
      <c r="AX17056" s="310"/>
    </row>
    <row r="17058" spans="49:50" x14ac:dyDescent="0.25">
      <c r="AW17058" s="310"/>
      <c r="AX17058" s="310"/>
    </row>
    <row r="17060" spans="49:50" x14ac:dyDescent="0.25">
      <c r="AW17060" s="310"/>
      <c r="AX17060" s="310"/>
    </row>
    <row r="17062" spans="49:50" x14ac:dyDescent="0.25">
      <c r="AW17062" s="310"/>
      <c r="AX17062" s="310"/>
    </row>
    <row r="17064" spans="49:50" x14ac:dyDescent="0.25">
      <c r="AW17064" s="310"/>
      <c r="AX17064" s="310"/>
    </row>
    <row r="17066" spans="49:50" x14ac:dyDescent="0.25">
      <c r="AW17066" s="310"/>
      <c r="AX17066" s="310"/>
    </row>
    <row r="17068" spans="49:50" x14ac:dyDescent="0.25">
      <c r="AW17068" s="310"/>
      <c r="AX17068" s="310"/>
    </row>
    <row r="17070" spans="49:50" x14ac:dyDescent="0.25">
      <c r="AW17070" s="310"/>
      <c r="AX17070" s="310"/>
    </row>
    <row r="17072" spans="49:50" x14ac:dyDescent="0.25">
      <c r="AW17072" s="310"/>
      <c r="AX17072" s="310"/>
    </row>
    <row r="17074" spans="49:50" x14ac:dyDescent="0.25">
      <c r="AW17074" s="310"/>
      <c r="AX17074" s="310"/>
    </row>
    <row r="17076" spans="49:50" x14ac:dyDescent="0.25">
      <c r="AW17076" s="310"/>
      <c r="AX17076" s="310"/>
    </row>
    <row r="17078" spans="49:50" x14ac:dyDescent="0.25">
      <c r="AW17078" s="310"/>
      <c r="AX17078" s="310"/>
    </row>
    <row r="17080" spans="49:50" x14ac:dyDescent="0.25">
      <c r="AW17080" s="310"/>
      <c r="AX17080" s="310"/>
    </row>
    <row r="17082" spans="49:50" x14ac:dyDescent="0.25">
      <c r="AW17082" s="310"/>
      <c r="AX17082" s="310"/>
    </row>
    <row r="17084" spans="49:50" x14ac:dyDescent="0.25">
      <c r="AW17084" s="310"/>
      <c r="AX17084" s="310"/>
    </row>
    <row r="17086" spans="49:50" x14ac:dyDescent="0.25">
      <c r="AW17086" s="310"/>
      <c r="AX17086" s="310"/>
    </row>
    <row r="17088" spans="49:50" x14ac:dyDescent="0.25">
      <c r="AW17088" s="310"/>
      <c r="AX17088" s="310"/>
    </row>
    <row r="17090" spans="49:50" x14ac:dyDescent="0.25">
      <c r="AW17090" s="310"/>
      <c r="AX17090" s="310"/>
    </row>
    <row r="17092" spans="49:50" x14ac:dyDescent="0.25">
      <c r="AW17092" s="310"/>
      <c r="AX17092" s="310"/>
    </row>
    <row r="17094" spans="49:50" x14ac:dyDescent="0.25">
      <c r="AW17094" s="310"/>
      <c r="AX17094" s="310"/>
    </row>
    <row r="17096" spans="49:50" x14ac:dyDescent="0.25">
      <c r="AW17096" s="310"/>
      <c r="AX17096" s="310"/>
    </row>
    <row r="17098" spans="49:50" x14ac:dyDescent="0.25">
      <c r="AW17098" s="310"/>
      <c r="AX17098" s="310"/>
    </row>
    <row r="17100" spans="49:50" x14ac:dyDescent="0.25">
      <c r="AW17100" s="310"/>
      <c r="AX17100" s="310"/>
    </row>
    <row r="17102" spans="49:50" x14ac:dyDescent="0.25">
      <c r="AW17102" s="310"/>
      <c r="AX17102" s="310"/>
    </row>
    <row r="17104" spans="49:50" x14ac:dyDescent="0.25">
      <c r="AW17104" s="310"/>
      <c r="AX17104" s="310"/>
    </row>
    <row r="17106" spans="49:50" x14ac:dyDescent="0.25">
      <c r="AW17106" s="310"/>
      <c r="AX17106" s="310"/>
    </row>
    <row r="17108" spans="49:50" x14ac:dyDescent="0.25">
      <c r="AW17108" s="310"/>
      <c r="AX17108" s="310"/>
    </row>
    <row r="17110" spans="49:50" x14ac:dyDescent="0.25">
      <c r="AW17110" s="310"/>
      <c r="AX17110" s="310"/>
    </row>
    <row r="17112" spans="49:50" x14ac:dyDescent="0.25">
      <c r="AW17112" s="310"/>
      <c r="AX17112" s="310"/>
    </row>
    <row r="17114" spans="49:50" x14ac:dyDescent="0.25">
      <c r="AW17114" s="310"/>
      <c r="AX17114" s="310"/>
    </row>
    <row r="17116" spans="49:50" x14ac:dyDescent="0.25">
      <c r="AW17116" s="310"/>
      <c r="AX17116" s="310"/>
    </row>
    <row r="17118" spans="49:50" x14ac:dyDescent="0.25">
      <c r="AW17118" s="310"/>
      <c r="AX17118" s="310"/>
    </row>
    <row r="17120" spans="49:50" x14ac:dyDescent="0.25">
      <c r="AW17120" s="310"/>
      <c r="AX17120" s="310"/>
    </row>
    <row r="17122" spans="49:50" x14ac:dyDescent="0.25">
      <c r="AW17122" s="310"/>
      <c r="AX17122" s="310"/>
    </row>
    <row r="17124" spans="49:50" x14ac:dyDescent="0.25">
      <c r="AW17124" s="310"/>
      <c r="AX17124" s="310"/>
    </row>
    <row r="17126" spans="49:50" x14ac:dyDescent="0.25">
      <c r="AW17126" s="310"/>
      <c r="AX17126" s="310"/>
    </row>
    <row r="17128" spans="49:50" x14ac:dyDescent="0.25">
      <c r="AW17128" s="310"/>
      <c r="AX17128" s="310"/>
    </row>
    <row r="17130" spans="49:50" x14ac:dyDescent="0.25">
      <c r="AW17130" s="310"/>
      <c r="AX17130" s="310"/>
    </row>
    <row r="17132" spans="49:50" x14ac:dyDescent="0.25">
      <c r="AW17132" s="310"/>
      <c r="AX17132" s="310"/>
    </row>
    <row r="17134" spans="49:50" x14ac:dyDescent="0.25">
      <c r="AW17134" s="310"/>
      <c r="AX17134" s="310"/>
    </row>
    <row r="17136" spans="49:50" x14ac:dyDescent="0.25">
      <c r="AW17136" s="310"/>
      <c r="AX17136" s="310"/>
    </row>
    <row r="17138" spans="49:50" x14ac:dyDescent="0.25">
      <c r="AW17138" s="310"/>
      <c r="AX17138" s="310"/>
    </row>
    <row r="17140" spans="49:50" x14ac:dyDescent="0.25">
      <c r="AW17140" s="310"/>
      <c r="AX17140" s="310"/>
    </row>
    <row r="17142" spans="49:50" x14ac:dyDescent="0.25">
      <c r="AW17142" s="310"/>
      <c r="AX17142" s="310"/>
    </row>
    <row r="17144" spans="49:50" x14ac:dyDescent="0.25">
      <c r="AW17144" s="310"/>
      <c r="AX17144" s="310"/>
    </row>
    <row r="17146" spans="49:50" x14ac:dyDescent="0.25">
      <c r="AW17146" s="310"/>
      <c r="AX17146" s="310"/>
    </row>
    <row r="17148" spans="49:50" x14ac:dyDescent="0.25">
      <c r="AW17148" s="310"/>
      <c r="AX17148" s="310"/>
    </row>
    <row r="17150" spans="49:50" x14ac:dyDescent="0.25">
      <c r="AW17150" s="310"/>
      <c r="AX17150" s="310"/>
    </row>
    <row r="17152" spans="49:50" x14ac:dyDescent="0.25">
      <c r="AW17152" s="310"/>
      <c r="AX17152" s="310"/>
    </row>
    <row r="17154" spans="49:50" x14ac:dyDescent="0.25">
      <c r="AW17154" s="310"/>
      <c r="AX17154" s="310"/>
    </row>
    <row r="17156" spans="49:50" x14ac:dyDescent="0.25">
      <c r="AW17156" s="310"/>
      <c r="AX17156" s="310"/>
    </row>
    <row r="17158" spans="49:50" x14ac:dyDescent="0.25">
      <c r="AW17158" s="310"/>
      <c r="AX17158" s="310"/>
    </row>
    <row r="17160" spans="49:50" x14ac:dyDescent="0.25">
      <c r="AW17160" s="310"/>
      <c r="AX17160" s="310"/>
    </row>
    <row r="17162" spans="49:50" x14ac:dyDescent="0.25">
      <c r="AW17162" s="310"/>
      <c r="AX17162" s="310"/>
    </row>
    <row r="17164" spans="49:50" x14ac:dyDescent="0.25">
      <c r="AW17164" s="310"/>
      <c r="AX17164" s="310"/>
    </row>
    <row r="17166" spans="49:50" x14ac:dyDescent="0.25">
      <c r="AW17166" s="310"/>
      <c r="AX17166" s="310"/>
    </row>
    <row r="17168" spans="49:50" x14ac:dyDescent="0.25">
      <c r="AW17168" s="310"/>
      <c r="AX17168" s="310"/>
    </row>
    <row r="17170" spans="49:50" x14ac:dyDescent="0.25">
      <c r="AW17170" s="310"/>
      <c r="AX17170" s="310"/>
    </row>
    <row r="17172" spans="49:50" x14ac:dyDescent="0.25">
      <c r="AW17172" s="310"/>
      <c r="AX17172" s="310"/>
    </row>
    <row r="17174" spans="49:50" x14ac:dyDescent="0.25">
      <c r="AW17174" s="310"/>
      <c r="AX17174" s="310"/>
    </row>
    <row r="17176" spans="49:50" x14ac:dyDescent="0.25">
      <c r="AW17176" s="310"/>
      <c r="AX17176" s="310"/>
    </row>
    <row r="17178" spans="49:50" x14ac:dyDescent="0.25">
      <c r="AW17178" s="310"/>
      <c r="AX17178" s="310"/>
    </row>
    <row r="17180" spans="49:50" x14ac:dyDescent="0.25">
      <c r="AW17180" s="310"/>
      <c r="AX17180" s="310"/>
    </row>
    <row r="17182" spans="49:50" x14ac:dyDescent="0.25">
      <c r="AW17182" s="310"/>
      <c r="AX17182" s="310"/>
    </row>
    <row r="17184" spans="49:50" x14ac:dyDescent="0.25">
      <c r="AW17184" s="310"/>
      <c r="AX17184" s="310"/>
    </row>
    <row r="17186" spans="49:50" x14ac:dyDescent="0.25">
      <c r="AW17186" s="310"/>
      <c r="AX17186" s="310"/>
    </row>
    <row r="17188" spans="49:50" x14ac:dyDescent="0.25">
      <c r="AW17188" s="310"/>
      <c r="AX17188" s="310"/>
    </row>
    <row r="17190" spans="49:50" x14ac:dyDescent="0.25">
      <c r="AW17190" s="310"/>
      <c r="AX17190" s="310"/>
    </row>
    <row r="17192" spans="49:50" x14ac:dyDescent="0.25">
      <c r="AW17192" s="310"/>
      <c r="AX17192" s="310"/>
    </row>
    <row r="17194" spans="49:50" x14ac:dyDescent="0.25">
      <c r="AW17194" s="310"/>
      <c r="AX17194" s="310"/>
    </row>
    <row r="17196" spans="49:50" x14ac:dyDescent="0.25">
      <c r="AW17196" s="310"/>
      <c r="AX17196" s="310"/>
    </row>
    <row r="17198" spans="49:50" x14ac:dyDescent="0.25">
      <c r="AW17198" s="310"/>
      <c r="AX17198" s="310"/>
    </row>
    <row r="17200" spans="49:50" x14ac:dyDescent="0.25">
      <c r="AW17200" s="310"/>
      <c r="AX17200" s="310"/>
    </row>
    <row r="17202" spans="49:50" x14ac:dyDescent="0.25">
      <c r="AW17202" s="310"/>
      <c r="AX17202" s="310"/>
    </row>
    <row r="17204" spans="49:50" x14ac:dyDescent="0.25">
      <c r="AW17204" s="310"/>
      <c r="AX17204" s="310"/>
    </row>
    <row r="17206" spans="49:50" x14ac:dyDescent="0.25">
      <c r="AW17206" s="310"/>
      <c r="AX17206" s="310"/>
    </row>
    <row r="17208" spans="49:50" x14ac:dyDescent="0.25">
      <c r="AW17208" s="310"/>
      <c r="AX17208" s="310"/>
    </row>
    <row r="17210" spans="49:50" x14ac:dyDescent="0.25">
      <c r="AW17210" s="310"/>
      <c r="AX17210" s="310"/>
    </row>
    <row r="17212" spans="49:50" x14ac:dyDescent="0.25">
      <c r="AW17212" s="310"/>
      <c r="AX17212" s="310"/>
    </row>
    <row r="17214" spans="49:50" x14ac:dyDescent="0.25">
      <c r="AW17214" s="310"/>
      <c r="AX17214" s="310"/>
    </row>
    <row r="17216" spans="49:50" x14ac:dyDescent="0.25">
      <c r="AW17216" s="310"/>
      <c r="AX17216" s="310"/>
    </row>
    <row r="17218" spans="49:50" x14ac:dyDescent="0.25">
      <c r="AW17218" s="310"/>
      <c r="AX17218" s="310"/>
    </row>
    <row r="17220" spans="49:50" x14ac:dyDescent="0.25">
      <c r="AW17220" s="310"/>
      <c r="AX17220" s="310"/>
    </row>
    <row r="17222" spans="49:50" x14ac:dyDescent="0.25">
      <c r="AW17222" s="310"/>
      <c r="AX17222" s="310"/>
    </row>
    <row r="17224" spans="49:50" x14ac:dyDescent="0.25">
      <c r="AW17224" s="310"/>
      <c r="AX17224" s="310"/>
    </row>
    <row r="17226" spans="49:50" x14ac:dyDescent="0.25">
      <c r="AW17226" s="310"/>
      <c r="AX17226" s="310"/>
    </row>
    <row r="17228" spans="49:50" x14ac:dyDescent="0.25">
      <c r="AW17228" s="310"/>
      <c r="AX17228" s="310"/>
    </row>
    <row r="17230" spans="49:50" x14ac:dyDescent="0.25">
      <c r="AW17230" s="310"/>
      <c r="AX17230" s="310"/>
    </row>
    <row r="17232" spans="49:50" x14ac:dyDescent="0.25">
      <c r="AW17232" s="310"/>
      <c r="AX17232" s="310"/>
    </row>
    <row r="17234" spans="49:50" x14ac:dyDescent="0.25">
      <c r="AW17234" s="310"/>
      <c r="AX17234" s="310"/>
    </row>
    <row r="17236" spans="49:50" x14ac:dyDescent="0.25">
      <c r="AW17236" s="310"/>
      <c r="AX17236" s="310"/>
    </row>
    <row r="17238" spans="49:50" x14ac:dyDescent="0.25">
      <c r="AW17238" s="310"/>
      <c r="AX17238" s="310"/>
    </row>
    <row r="17240" spans="49:50" x14ac:dyDescent="0.25">
      <c r="AW17240" s="310"/>
      <c r="AX17240" s="310"/>
    </row>
    <row r="17242" spans="49:50" x14ac:dyDescent="0.25">
      <c r="AW17242" s="310"/>
      <c r="AX17242" s="310"/>
    </row>
    <row r="17244" spans="49:50" x14ac:dyDescent="0.25">
      <c r="AW17244" s="310"/>
      <c r="AX17244" s="310"/>
    </row>
    <row r="17246" spans="49:50" x14ac:dyDescent="0.25">
      <c r="AW17246" s="310"/>
      <c r="AX17246" s="310"/>
    </row>
    <row r="17248" spans="49:50" x14ac:dyDescent="0.25">
      <c r="AW17248" s="310"/>
      <c r="AX17248" s="310"/>
    </row>
    <row r="17250" spans="49:50" x14ac:dyDescent="0.25">
      <c r="AW17250" s="310"/>
      <c r="AX17250" s="310"/>
    </row>
    <row r="17252" spans="49:50" x14ac:dyDescent="0.25">
      <c r="AW17252" s="310"/>
      <c r="AX17252" s="310"/>
    </row>
    <row r="17254" spans="49:50" x14ac:dyDescent="0.25">
      <c r="AW17254" s="310"/>
      <c r="AX17254" s="310"/>
    </row>
    <row r="17256" spans="49:50" x14ac:dyDescent="0.25">
      <c r="AW17256" s="310"/>
      <c r="AX17256" s="310"/>
    </row>
    <row r="17258" spans="49:50" x14ac:dyDescent="0.25">
      <c r="AW17258" s="310"/>
      <c r="AX17258" s="310"/>
    </row>
    <row r="17260" spans="49:50" x14ac:dyDescent="0.25">
      <c r="AW17260" s="310"/>
      <c r="AX17260" s="310"/>
    </row>
    <row r="17262" spans="49:50" x14ac:dyDescent="0.25">
      <c r="AW17262" s="310"/>
      <c r="AX17262" s="310"/>
    </row>
    <row r="17264" spans="49:50" x14ac:dyDescent="0.25">
      <c r="AW17264" s="310"/>
      <c r="AX17264" s="310"/>
    </row>
    <row r="17266" spans="49:50" x14ac:dyDescent="0.25">
      <c r="AW17266" s="310"/>
      <c r="AX17266" s="310"/>
    </row>
    <row r="17268" spans="49:50" x14ac:dyDescent="0.25">
      <c r="AW17268" s="310"/>
      <c r="AX17268" s="310"/>
    </row>
    <row r="17270" spans="49:50" x14ac:dyDescent="0.25">
      <c r="AW17270" s="310"/>
      <c r="AX17270" s="310"/>
    </row>
    <row r="17272" spans="49:50" x14ac:dyDescent="0.25">
      <c r="AW17272" s="310"/>
      <c r="AX17272" s="310"/>
    </row>
    <row r="17274" spans="49:50" x14ac:dyDescent="0.25">
      <c r="AW17274" s="310"/>
      <c r="AX17274" s="310"/>
    </row>
    <row r="17276" spans="49:50" x14ac:dyDescent="0.25">
      <c r="AW17276" s="310"/>
      <c r="AX17276" s="310"/>
    </row>
    <row r="17278" spans="49:50" x14ac:dyDescent="0.25">
      <c r="AW17278" s="310"/>
      <c r="AX17278" s="310"/>
    </row>
    <row r="17280" spans="49:50" x14ac:dyDescent="0.25">
      <c r="AW17280" s="310"/>
      <c r="AX17280" s="310"/>
    </row>
    <row r="17282" spans="49:50" x14ac:dyDescent="0.25">
      <c r="AW17282" s="310"/>
      <c r="AX17282" s="310"/>
    </row>
    <row r="17284" spans="49:50" x14ac:dyDescent="0.25">
      <c r="AW17284" s="310"/>
      <c r="AX17284" s="310"/>
    </row>
    <row r="17286" spans="49:50" x14ac:dyDescent="0.25">
      <c r="AW17286" s="310"/>
      <c r="AX17286" s="310"/>
    </row>
    <row r="17288" spans="49:50" x14ac:dyDescent="0.25">
      <c r="AW17288" s="310"/>
      <c r="AX17288" s="310"/>
    </row>
    <row r="17290" spans="49:50" x14ac:dyDescent="0.25">
      <c r="AW17290" s="310"/>
      <c r="AX17290" s="310"/>
    </row>
    <row r="17292" spans="49:50" x14ac:dyDescent="0.25">
      <c r="AW17292" s="310"/>
      <c r="AX17292" s="310"/>
    </row>
    <row r="17294" spans="49:50" x14ac:dyDescent="0.25">
      <c r="AW17294" s="310"/>
      <c r="AX17294" s="310"/>
    </row>
    <row r="17296" spans="49:50" x14ac:dyDescent="0.25">
      <c r="AW17296" s="310"/>
      <c r="AX17296" s="310"/>
    </row>
    <row r="17298" spans="49:50" x14ac:dyDescent="0.25">
      <c r="AW17298" s="310"/>
      <c r="AX17298" s="310"/>
    </row>
    <row r="17300" spans="49:50" x14ac:dyDescent="0.25">
      <c r="AW17300" s="310"/>
      <c r="AX17300" s="310"/>
    </row>
    <row r="17302" spans="49:50" x14ac:dyDescent="0.25">
      <c r="AW17302" s="310"/>
      <c r="AX17302" s="310"/>
    </row>
    <row r="17304" spans="49:50" x14ac:dyDescent="0.25">
      <c r="AW17304" s="310"/>
      <c r="AX17304" s="310"/>
    </row>
    <row r="17306" spans="49:50" x14ac:dyDescent="0.25">
      <c r="AW17306" s="310"/>
      <c r="AX17306" s="310"/>
    </row>
    <row r="17308" spans="49:50" x14ac:dyDescent="0.25">
      <c r="AW17308" s="310"/>
      <c r="AX17308" s="310"/>
    </row>
    <row r="17310" spans="49:50" x14ac:dyDescent="0.25">
      <c r="AW17310" s="310"/>
      <c r="AX17310" s="310"/>
    </row>
    <row r="17312" spans="49:50" x14ac:dyDescent="0.25">
      <c r="AW17312" s="310"/>
      <c r="AX17312" s="310"/>
    </row>
    <row r="17314" spans="49:50" x14ac:dyDescent="0.25">
      <c r="AW17314" s="310"/>
      <c r="AX17314" s="310"/>
    </row>
    <row r="17316" spans="49:50" x14ac:dyDescent="0.25">
      <c r="AW17316" s="310"/>
      <c r="AX17316" s="310"/>
    </row>
    <row r="17318" spans="49:50" x14ac:dyDescent="0.25">
      <c r="AW17318" s="310"/>
      <c r="AX17318" s="310"/>
    </row>
    <row r="17320" spans="49:50" x14ac:dyDescent="0.25">
      <c r="AW17320" s="310"/>
      <c r="AX17320" s="310"/>
    </row>
    <row r="17322" spans="49:50" x14ac:dyDescent="0.25">
      <c r="AW17322" s="310"/>
      <c r="AX17322" s="310"/>
    </row>
    <row r="17324" spans="49:50" x14ac:dyDescent="0.25">
      <c r="AW17324" s="310"/>
      <c r="AX17324" s="310"/>
    </row>
    <row r="17326" spans="49:50" x14ac:dyDescent="0.25">
      <c r="AW17326" s="310"/>
      <c r="AX17326" s="310"/>
    </row>
    <row r="17328" spans="49:50" x14ac:dyDescent="0.25">
      <c r="AW17328" s="310"/>
      <c r="AX17328" s="310"/>
    </row>
    <row r="17330" spans="49:50" x14ac:dyDescent="0.25">
      <c r="AW17330" s="310"/>
      <c r="AX17330" s="310"/>
    </row>
    <row r="17332" spans="49:50" x14ac:dyDescent="0.25">
      <c r="AW17332" s="310"/>
      <c r="AX17332" s="310"/>
    </row>
    <row r="17334" spans="49:50" x14ac:dyDescent="0.25">
      <c r="AW17334" s="310"/>
      <c r="AX17334" s="310"/>
    </row>
    <row r="17336" spans="49:50" x14ac:dyDescent="0.25">
      <c r="AW17336" s="310"/>
      <c r="AX17336" s="310"/>
    </row>
    <row r="17338" spans="49:50" x14ac:dyDescent="0.25">
      <c r="AW17338" s="310"/>
      <c r="AX17338" s="310"/>
    </row>
    <row r="17340" spans="49:50" x14ac:dyDescent="0.25">
      <c r="AW17340" s="310"/>
      <c r="AX17340" s="310"/>
    </row>
    <row r="17342" spans="49:50" x14ac:dyDescent="0.25">
      <c r="AW17342" s="310"/>
      <c r="AX17342" s="310"/>
    </row>
    <row r="17344" spans="49:50" x14ac:dyDescent="0.25">
      <c r="AW17344" s="310"/>
      <c r="AX17344" s="310"/>
    </row>
    <row r="17346" spans="49:50" x14ac:dyDescent="0.25">
      <c r="AW17346" s="310"/>
      <c r="AX17346" s="310"/>
    </row>
    <row r="17348" spans="49:50" x14ac:dyDescent="0.25">
      <c r="AW17348" s="310"/>
      <c r="AX17348" s="310"/>
    </row>
    <row r="17350" spans="49:50" x14ac:dyDescent="0.25">
      <c r="AW17350" s="310"/>
      <c r="AX17350" s="310"/>
    </row>
    <row r="17352" spans="49:50" x14ac:dyDescent="0.25">
      <c r="AW17352" s="310"/>
      <c r="AX17352" s="310"/>
    </row>
    <row r="17354" spans="49:50" x14ac:dyDescent="0.25">
      <c r="AW17354" s="310"/>
      <c r="AX17354" s="310"/>
    </row>
    <row r="17356" spans="49:50" x14ac:dyDescent="0.25">
      <c r="AW17356" s="310"/>
      <c r="AX17356" s="310"/>
    </row>
    <row r="17358" spans="49:50" x14ac:dyDescent="0.25">
      <c r="AW17358" s="310"/>
      <c r="AX17358" s="310"/>
    </row>
    <row r="17360" spans="49:50" x14ac:dyDescent="0.25">
      <c r="AW17360" s="310"/>
      <c r="AX17360" s="310"/>
    </row>
    <row r="17362" spans="49:50" x14ac:dyDescent="0.25">
      <c r="AW17362" s="310"/>
      <c r="AX17362" s="310"/>
    </row>
    <row r="17364" spans="49:50" x14ac:dyDescent="0.25">
      <c r="AW17364" s="310"/>
      <c r="AX17364" s="310"/>
    </row>
    <row r="17366" spans="49:50" x14ac:dyDescent="0.25">
      <c r="AW17366" s="310"/>
      <c r="AX17366" s="310"/>
    </row>
    <row r="17368" spans="49:50" x14ac:dyDescent="0.25">
      <c r="AW17368" s="310"/>
      <c r="AX17368" s="310"/>
    </row>
    <row r="17370" spans="49:50" x14ac:dyDescent="0.25">
      <c r="AW17370" s="310"/>
      <c r="AX17370" s="310"/>
    </row>
    <row r="17372" spans="49:50" x14ac:dyDescent="0.25">
      <c r="AW17372" s="310"/>
      <c r="AX17372" s="310"/>
    </row>
    <row r="17374" spans="49:50" x14ac:dyDescent="0.25">
      <c r="AW17374" s="310"/>
      <c r="AX17374" s="310"/>
    </row>
    <row r="17376" spans="49:50" x14ac:dyDescent="0.25">
      <c r="AW17376" s="310"/>
      <c r="AX17376" s="310"/>
    </row>
    <row r="17378" spans="49:50" x14ac:dyDescent="0.25">
      <c r="AW17378" s="310"/>
      <c r="AX17378" s="310"/>
    </row>
    <row r="17380" spans="49:50" x14ac:dyDescent="0.25">
      <c r="AW17380" s="310"/>
      <c r="AX17380" s="310"/>
    </row>
    <row r="17382" spans="49:50" x14ac:dyDescent="0.25">
      <c r="AW17382" s="310"/>
      <c r="AX17382" s="310"/>
    </row>
    <row r="17384" spans="49:50" x14ac:dyDescent="0.25">
      <c r="AW17384" s="310"/>
      <c r="AX17384" s="310"/>
    </row>
    <row r="17386" spans="49:50" x14ac:dyDescent="0.25">
      <c r="AW17386" s="310"/>
      <c r="AX17386" s="310"/>
    </row>
    <row r="17388" spans="49:50" x14ac:dyDescent="0.25">
      <c r="AW17388" s="310"/>
      <c r="AX17388" s="310"/>
    </row>
    <row r="17390" spans="49:50" x14ac:dyDescent="0.25">
      <c r="AW17390" s="310"/>
      <c r="AX17390" s="310"/>
    </row>
    <row r="17392" spans="49:50" x14ac:dyDescent="0.25">
      <c r="AW17392" s="310"/>
      <c r="AX17392" s="310"/>
    </row>
    <row r="17394" spans="49:50" x14ac:dyDescent="0.25">
      <c r="AW17394" s="310"/>
      <c r="AX17394" s="310"/>
    </row>
    <row r="17396" spans="49:50" x14ac:dyDescent="0.25">
      <c r="AW17396" s="310"/>
      <c r="AX17396" s="310"/>
    </row>
    <row r="17398" spans="49:50" x14ac:dyDescent="0.25">
      <c r="AW17398" s="310"/>
      <c r="AX17398" s="310"/>
    </row>
    <row r="17400" spans="49:50" x14ac:dyDescent="0.25">
      <c r="AW17400" s="310"/>
      <c r="AX17400" s="310"/>
    </row>
    <row r="17402" spans="49:50" x14ac:dyDescent="0.25">
      <c r="AW17402" s="310"/>
      <c r="AX17402" s="310"/>
    </row>
    <row r="17404" spans="49:50" x14ac:dyDescent="0.25">
      <c r="AW17404" s="310"/>
      <c r="AX17404" s="310"/>
    </row>
    <row r="17406" spans="49:50" x14ac:dyDescent="0.25">
      <c r="AW17406" s="310"/>
      <c r="AX17406" s="310"/>
    </row>
    <row r="17408" spans="49:50" x14ac:dyDescent="0.25">
      <c r="AW17408" s="310"/>
      <c r="AX17408" s="310"/>
    </row>
    <row r="17410" spans="49:50" x14ac:dyDescent="0.25">
      <c r="AW17410" s="310"/>
      <c r="AX17410" s="310"/>
    </row>
    <row r="17412" spans="49:50" x14ac:dyDescent="0.25">
      <c r="AW17412" s="310"/>
      <c r="AX17412" s="310"/>
    </row>
    <row r="17414" spans="49:50" x14ac:dyDescent="0.25">
      <c r="AW17414" s="310"/>
      <c r="AX17414" s="310"/>
    </row>
    <row r="17416" spans="49:50" x14ac:dyDescent="0.25">
      <c r="AW17416" s="310"/>
      <c r="AX17416" s="310"/>
    </row>
    <row r="17418" spans="49:50" x14ac:dyDescent="0.25">
      <c r="AW17418" s="310"/>
      <c r="AX17418" s="310"/>
    </row>
    <row r="17420" spans="49:50" x14ac:dyDescent="0.25">
      <c r="AW17420" s="310"/>
      <c r="AX17420" s="310"/>
    </row>
    <row r="17422" spans="49:50" x14ac:dyDescent="0.25">
      <c r="AW17422" s="310"/>
      <c r="AX17422" s="310"/>
    </row>
    <row r="17424" spans="49:50" x14ac:dyDescent="0.25">
      <c r="AW17424" s="310"/>
      <c r="AX17424" s="310"/>
    </row>
    <row r="17426" spans="49:50" x14ac:dyDescent="0.25">
      <c r="AW17426" s="310"/>
      <c r="AX17426" s="310"/>
    </row>
    <row r="17428" spans="49:50" x14ac:dyDescent="0.25">
      <c r="AW17428" s="310"/>
      <c r="AX17428" s="310"/>
    </row>
    <row r="17430" spans="49:50" x14ac:dyDescent="0.25">
      <c r="AW17430" s="310"/>
      <c r="AX17430" s="310"/>
    </row>
    <row r="17432" spans="49:50" x14ac:dyDescent="0.25">
      <c r="AW17432" s="310"/>
      <c r="AX17432" s="310"/>
    </row>
    <row r="17434" spans="49:50" x14ac:dyDescent="0.25">
      <c r="AW17434" s="310"/>
      <c r="AX17434" s="310"/>
    </row>
    <row r="17436" spans="49:50" x14ac:dyDescent="0.25">
      <c r="AW17436" s="310"/>
      <c r="AX17436" s="310"/>
    </row>
    <row r="17438" spans="49:50" x14ac:dyDescent="0.25">
      <c r="AW17438" s="310"/>
      <c r="AX17438" s="310"/>
    </row>
    <row r="17440" spans="49:50" x14ac:dyDescent="0.25">
      <c r="AW17440" s="310"/>
      <c r="AX17440" s="310"/>
    </row>
    <row r="17442" spans="49:50" x14ac:dyDescent="0.25">
      <c r="AW17442" s="310"/>
      <c r="AX17442" s="310"/>
    </row>
    <row r="17444" spans="49:50" x14ac:dyDescent="0.25">
      <c r="AW17444" s="310"/>
      <c r="AX17444" s="310"/>
    </row>
    <row r="17446" spans="49:50" x14ac:dyDescent="0.25">
      <c r="AW17446" s="310"/>
      <c r="AX17446" s="310"/>
    </row>
    <row r="17448" spans="49:50" x14ac:dyDescent="0.25">
      <c r="AW17448" s="310"/>
      <c r="AX17448" s="310"/>
    </row>
    <row r="17450" spans="49:50" x14ac:dyDescent="0.25">
      <c r="AW17450" s="310"/>
      <c r="AX17450" s="310"/>
    </row>
    <row r="17452" spans="49:50" x14ac:dyDescent="0.25">
      <c r="AW17452" s="310"/>
      <c r="AX17452" s="310"/>
    </row>
    <row r="17454" spans="49:50" x14ac:dyDescent="0.25">
      <c r="AW17454" s="310"/>
      <c r="AX17454" s="310"/>
    </row>
    <row r="17456" spans="49:50" x14ac:dyDescent="0.25">
      <c r="AW17456" s="310"/>
      <c r="AX17456" s="310"/>
    </row>
    <row r="17458" spans="49:50" x14ac:dyDescent="0.25">
      <c r="AW17458" s="310"/>
      <c r="AX17458" s="310"/>
    </row>
    <row r="17460" spans="49:50" x14ac:dyDescent="0.25">
      <c r="AW17460" s="310"/>
      <c r="AX17460" s="310"/>
    </row>
    <row r="17462" spans="49:50" x14ac:dyDescent="0.25">
      <c r="AW17462" s="310"/>
      <c r="AX17462" s="310"/>
    </row>
    <row r="17464" spans="49:50" x14ac:dyDescent="0.25">
      <c r="AW17464" s="310"/>
      <c r="AX17464" s="310"/>
    </row>
    <row r="17466" spans="49:50" x14ac:dyDescent="0.25">
      <c r="AW17466" s="310"/>
      <c r="AX17466" s="310"/>
    </row>
    <row r="17468" spans="49:50" x14ac:dyDescent="0.25">
      <c r="AW17468" s="310"/>
      <c r="AX17468" s="310"/>
    </row>
    <row r="17470" spans="49:50" x14ac:dyDescent="0.25">
      <c r="AW17470" s="310"/>
      <c r="AX17470" s="310"/>
    </row>
    <row r="17472" spans="49:50" x14ac:dyDescent="0.25">
      <c r="AW17472" s="310"/>
      <c r="AX17472" s="310"/>
    </row>
    <row r="17474" spans="49:50" x14ac:dyDescent="0.25">
      <c r="AW17474" s="310"/>
      <c r="AX17474" s="310"/>
    </row>
    <row r="17476" spans="49:50" x14ac:dyDescent="0.25">
      <c r="AW17476" s="310"/>
      <c r="AX17476" s="310"/>
    </row>
    <row r="17478" spans="49:50" x14ac:dyDescent="0.25">
      <c r="AW17478" s="310"/>
      <c r="AX17478" s="310"/>
    </row>
    <row r="17480" spans="49:50" x14ac:dyDescent="0.25">
      <c r="AW17480" s="310"/>
      <c r="AX17480" s="310"/>
    </row>
    <row r="17482" spans="49:50" x14ac:dyDescent="0.25">
      <c r="AW17482" s="310"/>
      <c r="AX17482" s="310"/>
    </row>
    <row r="17484" spans="49:50" x14ac:dyDescent="0.25">
      <c r="AW17484" s="310"/>
      <c r="AX17484" s="310"/>
    </row>
    <row r="17486" spans="49:50" x14ac:dyDescent="0.25">
      <c r="AW17486" s="310"/>
      <c r="AX17486" s="310"/>
    </row>
    <row r="17488" spans="49:50" x14ac:dyDescent="0.25">
      <c r="AW17488" s="310"/>
      <c r="AX17488" s="310"/>
    </row>
    <row r="17490" spans="49:50" x14ac:dyDescent="0.25">
      <c r="AW17490" s="310"/>
      <c r="AX17490" s="310"/>
    </row>
    <row r="17492" spans="49:50" x14ac:dyDescent="0.25">
      <c r="AW17492" s="310"/>
      <c r="AX17492" s="310"/>
    </row>
    <row r="17494" spans="49:50" x14ac:dyDescent="0.25">
      <c r="AW17494" s="310"/>
      <c r="AX17494" s="310"/>
    </row>
    <row r="17496" spans="49:50" x14ac:dyDescent="0.25">
      <c r="AW17496" s="310"/>
      <c r="AX17496" s="310"/>
    </row>
    <row r="17498" spans="49:50" x14ac:dyDescent="0.25">
      <c r="AW17498" s="310"/>
      <c r="AX17498" s="310"/>
    </row>
    <row r="17500" spans="49:50" x14ac:dyDescent="0.25">
      <c r="AW17500" s="310"/>
      <c r="AX17500" s="310"/>
    </row>
    <row r="17502" spans="49:50" x14ac:dyDescent="0.25">
      <c r="AW17502" s="310"/>
      <c r="AX17502" s="310"/>
    </row>
    <row r="17504" spans="49:50" x14ac:dyDescent="0.25">
      <c r="AW17504" s="310"/>
      <c r="AX17504" s="310"/>
    </row>
    <row r="17506" spans="49:50" x14ac:dyDescent="0.25">
      <c r="AW17506" s="310"/>
      <c r="AX17506" s="310"/>
    </row>
    <row r="17508" spans="49:50" x14ac:dyDescent="0.25">
      <c r="AW17508" s="310"/>
      <c r="AX17508" s="310"/>
    </row>
    <row r="17510" spans="49:50" x14ac:dyDescent="0.25">
      <c r="AW17510" s="310"/>
      <c r="AX17510" s="310"/>
    </row>
    <row r="17512" spans="49:50" x14ac:dyDescent="0.25">
      <c r="AW17512" s="310"/>
      <c r="AX17512" s="310"/>
    </row>
    <row r="17514" spans="49:50" x14ac:dyDescent="0.25">
      <c r="AW17514" s="310"/>
      <c r="AX17514" s="310"/>
    </row>
    <row r="17516" spans="49:50" x14ac:dyDescent="0.25">
      <c r="AW17516" s="310"/>
      <c r="AX17516" s="310"/>
    </row>
    <row r="17518" spans="49:50" x14ac:dyDescent="0.25">
      <c r="AW17518" s="310"/>
      <c r="AX17518" s="310"/>
    </row>
    <row r="17520" spans="49:50" x14ac:dyDescent="0.25">
      <c r="AW17520" s="310"/>
      <c r="AX17520" s="310"/>
    </row>
    <row r="17522" spans="49:50" x14ac:dyDescent="0.25">
      <c r="AW17522" s="310"/>
      <c r="AX17522" s="310"/>
    </row>
    <row r="17524" spans="49:50" x14ac:dyDescent="0.25">
      <c r="AW17524" s="310"/>
      <c r="AX17524" s="310"/>
    </row>
    <row r="17526" spans="49:50" x14ac:dyDescent="0.25">
      <c r="AW17526" s="310"/>
      <c r="AX17526" s="310"/>
    </row>
    <row r="17528" spans="49:50" x14ac:dyDescent="0.25">
      <c r="AW17528" s="310"/>
      <c r="AX17528" s="310"/>
    </row>
    <row r="17530" spans="49:50" x14ac:dyDescent="0.25">
      <c r="AW17530" s="310"/>
      <c r="AX17530" s="310"/>
    </row>
    <row r="17532" spans="49:50" x14ac:dyDescent="0.25">
      <c r="AW17532" s="310"/>
      <c r="AX17532" s="310"/>
    </row>
    <row r="17534" spans="49:50" x14ac:dyDescent="0.25">
      <c r="AW17534" s="310"/>
      <c r="AX17534" s="310"/>
    </row>
    <row r="17536" spans="49:50" x14ac:dyDescent="0.25">
      <c r="AW17536" s="310"/>
      <c r="AX17536" s="310"/>
    </row>
    <row r="17538" spans="49:50" x14ac:dyDescent="0.25">
      <c r="AW17538" s="310"/>
      <c r="AX17538" s="310"/>
    </row>
    <row r="17540" spans="49:50" x14ac:dyDescent="0.25">
      <c r="AW17540" s="310"/>
      <c r="AX17540" s="310"/>
    </row>
    <row r="17542" spans="49:50" x14ac:dyDescent="0.25">
      <c r="AW17542" s="310"/>
      <c r="AX17542" s="310"/>
    </row>
    <row r="17544" spans="49:50" x14ac:dyDescent="0.25">
      <c r="AW17544" s="310"/>
      <c r="AX17544" s="310"/>
    </row>
    <row r="17546" spans="49:50" x14ac:dyDescent="0.25">
      <c r="AW17546" s="310"/>
      <c r="AX17546" s="310"/>
    </row>
    <row r="17548" spans="49:50" x14ac:dyDescent="0.25">
      <c r="AW17548" s="310"/>
      <c r="AX17548" s="310"/>
    </row>
    <row r="17550" spans="49:50" x14ac:dyDescent="0.25">
      <c r="AW17550" s="310"/>
      <c r="AX17550" s="310"/>
    </row>
    <row r="17552" spans="49:50" x14ac:dyDescent="0.25">
      <c r="AW17552" s="310"/>
      <c r="AX17552" s="310"/>
    </row>
    <row r="17554" spans="49:50" x14ac:dyDescent="0.25">
      <c r="AW17554" s="310"/>
      <c r="AX17554" s="310"/>
    </row>
    <row r="17556" spans="49:50" x14ac:dyDescent="0.25">
      <c r="AW17556" s="310"/>
      <c r="AX17556" s="310"/>
    </row>
    <row r="17558" spans="49:50" x14ac:dyDescent="0.25">
      <c r="AW17558" s="310"/>
      <c r="AX17558" s="310"/>
    </row>
    <row r="17560" spans="49:50" x14ac:dyDescent="0.25">
      <c r="AW17560" s="310"/>
      <c r="AX17560" s="310"/>
    </row>
    <row r="17562" spans="49:50" x14ac:dyDescent="0.25">
      <c r="AW17562" s="310"/>
      <c r="AX17562" s="310"/>
    </row>
    <row r="17564" spans="49:50" x14ac:dyDescent="0.25">
      <c r="AW17564" s="310"/>
      <c r="AX17564" s="310"/>
    </row>
    <row r="17566" spans="49:50" x14ac:dyDescent="0.25">
      <c r="AW17566" s="310"/>
      <c r="AX17566" s="310"/>
    </row>
    <row r="17568" spans="49:50" x14ac:dyDescent="0.25">
      <c r="AW17568" s="310"/>
      <c r="AX17568" s="310"/>
    </row>
    <row r="17570" spans="49:50" x14ac:dyDescent="0.25">
      <c r="AW17570" s="310"/>
      <c r="AX17570" s="310"/>
    </row>
    <row r="17572" spans="49:50" x14ac:dyDescent="0.25">
      <c r="AW17572" s="310"/>
      <c r="AX17572" s="310"/>
    </row>
    <row r="17574" spans="49:50" x14ac:dyDescent="0.25">
      <c r="AW17574" s="310"/>
      <c r="AX17574" s="310"/>
    </row>
    <row r="17576" spans="49:50" x14ac:dyDescent="0.25">
      <c r="AW17576" s="310"/>
      <c r="AX17576" s="310"/>
    </row>
    <row r="17578" spans="49:50" x14ac:dyDescent="0.25">
      <c r="AW17578" s="310"/>
      <c r="AX17578" s="310"/>
    </row>
    <row r="17580" spans="49:50" x14ac:dyDescent="0.25">
      <c r="AW17580" s="310"/>
      <c r="AX17580" s="310"/>
    </row>
    <row r="17582" spans="49:50" x14ac:dyDescent="0.25">
      <c r="AW17582" s="310"/>
      <c r="AX17582" s="310"/>
    </row>
    <row r="17584" spans="49:50" x14ac:dyDescent="0.25">
      <c r="AW17584" s="310"/>
      <c r="AX17584" s="310"/>
    </row>
    <row r="17586" spans="49:50" x14ac:dyDescent="0.25">
      <c r="AW17586" s="310"/>
      <c r="AX17586" s="310"/>
    </row>
    <row r="17588" spans="49:50" x14ac:dyDescent="0.25">
      <c r="AW17588" s="310"/>
      <c r="AX17588" s="310"/>
    </row>
    <row r="17590" spans="49:50" x14ac:dyDescent="0.25">
      <c r="AW17590" s="310"/>
      <c r="AX17590" s="310"/>
    </row>
    <row r="17592" spans="49:50" x14ac:dyDescent="0.25">
      <c r="AW17592" s="310"/>
      <c r="AX17592" s="310"/>
    </row>
    <row r="17594" spans="49:50" x14ac:dyDescent="0.25">
      <c r="AW17594" s="310"/>
      <c r="AX17594" s="310"/>
    </row>
    <row r="17596" spans="49:50" x14ac:dyDescent="0.25">
      <c r="AW17596" s="310"/>
      <c r="AX17596" s="310"/>
    </row>
    <row r="17598" spans="49:50" x14ac:dyDescent="0.25">
      <c r="AW17598" s="310"/>
      <c r="AX17598" s="310"/>
    </row>
    <row r="17600" spans="49:50" x14ac:dyDescent="0.25">
      <c r="AW17600" s="310"/>
      <c r="AX17600" s="310"/>
    </row>
    <row r="17602" spans="49:50" x14ac:dyDescent="0.25">
      <c r="AW17602" s="310"/>
      <c r="AX17602" s="310"/>
    </row>
    <row r="17604" spans="49:50" x14ac:dyDescent="0.25">
      <c r="AW17604" s="310"/>
      <c r="AX17604" s="310"/>
    </row>
    <row r="17606" spans="49:50" x14ac:dyDescent="0.25">
      <c r="AW17606" s="310"/>
      <c r="AX17606" s="310"/>
    </row>
    <row r="17608" spans="49:50" x14ac:dyDescent="0.25">
      <c r="AW17608" s="310"/>
      <c r="AX17608" s="310"/>
    </row>
    <row r="17610" spans="49:50" x14ac:dyDescent="0.25">
      <c r="AW17610" s="310"/>
      <c r="AX17610" s="310"/>
    </row>
    <row r="17612" spans="49:50" x14ac:dyDescent="0.25">
      <c r="AW17612" s="310"/>
      <c r="AX17612" s="310"/>
    </row>
    <row r="17614" spans="49:50" x14ac:dyDescent="0.25">
      <c r="AW17614" s="310"/>
      <c r="AX17614" s="310"/>
    </row>
    <row r="17616" spans="49:50" x14ac:dyDescent="0.25">
      <c r="AW17616" s="310"/>
      <c r="AX17616" s="310"/>
    </row>
    <row r="17618" spans="49:50" x14ac:dyDescent="0.25">
      <c r="AW17618" s="310"/>
      <c r="AX17618" s="310"/>
    </row>
    <row r="17620" spans="49:50" x14ac:dyDescent="0.25">
      <c r="AW17620" s="310"/>
      <c r="AX17620" s="310"/>
    </row>
    <row r="17622" spans="49:50" x14ac:dyDescent="0.25">
      <c r="AW17622" s="310"/>
      <c r="AX17622" s="310"/>
    </row>
    <row r="17624" spans="49:50" x14ac:dyDescent="0.25">
      <c r="AW17624" s="310"/>
      <c r="AX17624" s="310"/>
    </row>
    <row r="17626" spans="49:50" x14ac:dyDescent="0.25">
      <c r="AW17626" s="310"/>
      <c r="AX17626" s="310"/>
    </row>
    <row r="17628" spans="49:50" x14ac:dyDescent="0.25">
      <c r="AW17628" s="310"/>
      <c r="AX17628" s="310"/>
    </row>
    <row r="17630" spans="49:50" x14ac:dyDescent="0.25">
      <c r="AW17630" s="310"/>
      <c r="AX17630" s="310"/>
    </row>
    <row r="17632" spans="49:50" x14ac:dyDescent="0.25">
      <c r="AW17632" s="310"/>
      <c r="AX17632" s="310"/>
    </row>
    <row r="17634" spans="49:50" x14ac:dyDescent="0.25">
      <c r="AW17634" s="310"/>
      <c r="AX17634" s="310"/>
    </row>
    <row r="17636" spans="49:50" x14ac:dyDescent="0.25">
      <c r="AW17636" s="310"/>
      <c r="AX17636" s="310"/>
    </row>
    <row r="17638" spans="49:50" x14ac:dyDescent="0.25">
      <c r="AW17638" s="310"/>
      <c r="AX17638" s="310"/>
    </row>
    <row r="17640" spans="49:50" x14ac:dyDescent="0.25">
      <c r="AW17640" s="310"/>
      <c r="AX17640" s="310"/>
    </row>
    <row r="17642" spans="49:50" x14ac:dyDescent="0.25">
      <c r="AW17642" s="310"/>
      <c r="AX17642" s="310"/>
    </row>
    <row r="17644" spans="49:50" x14ac:dyDescent="0.25">
      <c r="AW17644" s="310"/>
      <c r="AX17644" s="310"/>
    </row>
    <row r="17646" spans="49:50" x14ac:dyDescent="0.25">
      <c r="AW17646" s="310"/>
      <c r="AX17646" s="310"/>
    </row>
    <row r="17648" spans="49:50" x14ac:dyDescent="0.25">
      <c r="AW17648" s="310"/>
      <c r="AX17648" s="310"/>
    </row>
    <row r="17650" spans="49:50" x14ac:dyDescent="0.25">
      <c r="AW17650" s="310"/>
      <c r="AX17650" s="310"/>
    </row>
    <row r="17652" spans="49:50" x14ac:dyDescent="0.25">
      <c r="AW17652" s="310"/>
      <c r="AX17652" s="310"/>
    </row>
    <row r="17654" spans="49:50" x14ac:dyDescent="0.25">
      <c r="AW17654" s="310"/>
      <c r="AX17654" s="310"/>
    </row>
    <row r="17656" spans="49:50" x14ac:dyDescent="0.25">
      <c r="AW17656" s="310"/>
      <c r="AX17656" s="310"/>
    </row>
    <row r="17658" spans="49:50" x14ac:dyDescent="0.25">
      <c r="AW17658" s="310"/>
      <c r="AX17658" s="310"/>
    </row>
    <row r="17660" spans="49:50" x14ac:dyDescent="0.25">
      <c r="AW17660" s="310"/>
      <c r="AX17660" s="310"/>
    </row>
    <row r="17662" spans="49:50" x14ac:dyDescent="0.25">
      <c r="AW17662" s="310"/>
      <c r="AX17662" s="310"/>
    </row>
    <row r="17664" spans="49:50" x14ac:dyDescent="0.25">
      <c r="AW17664" s="310"/>
      <c r="AX17664" s="310"/>
    </row>
    <row r="17666" spans="49:50" x14ac:dyDescent="0.25">
      <c r="AW17666" s="310"/>
      <c r="AX17666" s="310"/>
    </row>
    <row r="17668" spans="49:50" x14ac:dyDescent="0.25">
      <c r="AW17668" s="310"/>
      <c r="AX17668" s="310"/>
    </row>
    <row r="17670" spans="49:50" x14ac:dyDescent="0.25">
      <c r="AW17670" s="310"/>
      <c r="AX17670" s="310"/>
    </row>
    <row r="17672" spans="49:50" x14ac:dyDescent="0.25">
      <c r="AW17672" s="310"/>
      <c r="AX17672" s="310"/>
    </row>
    <row r="17674" spans="49:50" x14ac:dyDescent="0.25">
      <c r="AW17674" s="310"/>
      <c r="AX17674" s="310"/>
    </row>
    <row r="17676" spans="49:50" x14ac:dyDescent="0.25">
      <c r="AW17676" s="310"/>
      <c r="AX17676" s="310"/>
    </row>
    <row r="17678" spans="49:50" x14ac:dyDescent="0.25">
      <c r="AW17678" s="310"/>
      <c r="AX17678" s="310"/>
    </row>
    <row r="17680" spans="49:50" x14ac:dyDescent="0.25">
      <c r="AW17680" s="310"/>
      <c r="AX17680" s="310"/>
    </row>
    <row r="17682" spans="49:50" x14ac:dyDescent="0.25">
      <c r="AW17682" s="310"/>
      <c r="AX17682" s="310"/>
    </row>
    <row r="17684" spans="49:50" x14ac:dyDescent="0.25">
      <c r="AW17684" s="310"/>
      <c r="AX17684" s="310"/>
    </row>
    <row r="17686" spans="49:50" x14ac:dyDescent="0.25">
      <c r="AW17686" s="310"/>
      <c r="AX17686" s="310"/>
    </row>
    <row r="17688" spans="49:50" x14ac:dyDescent="0.25">
      <c r="AW17688" s="310"/>
      <c r="AX17688" s="310"/>
    </row>
    <row r="17690" spans="49:50" x14ac:dyDescent="0.25">
      <c r="AW17690" s="310"/>
      <c r="AX17690" s="310"/>
    </row>
    <row r="17692" spans="49:50" x14ac:dyDescent="0.25">
      <c r="AW17692" s="310"/>
      <c r="AX17692" s="310"/>
    </row>
    <row r="17694" spans="49:50" x14ac:dyDescent="0.25">
      <c r="AW17694" s="310"/>
      <c r="AX17694" s="310"/>
    </row>
    <row r="17696" spans="49:50" x14ac:dyDescent="0.25">
      <c r="AW17696" s="310"/>
      <c r="AX17696" s="310"/>
    </row>
    <row r="17698" spans="49:50" x14ac:dyDescent="0.25">
      <c r="AW17698" s="310"/>
      <c r="AX17698" s="310"/>
    </row>
    <row r="17700" spans="49:50" x14ac:dyDescent="0.25">
      <c r="AW17700" s="310"/>
      <c r="AX17700" s="310"/>
    </row>
    <row r="17702" spans="49:50" x14ac:dyDescent="0.25">
      <c r="AW17702" s="310"/>
      <c r="AX17702" s="310"/>
    </row>
    <row r="17704" spans="49:50" x14ac:dyDescent="0.25">
      <c r="AW17704" s="310"/>
      <c r="AX17704" s="310"/>
    </row>
    <row r="17706" spans="49:50" x14ac:dyDescent="0.25">
      <c r="AW17706" s="310"/>
      <c r="AX17706" s="310"/>
    </row>
    <row r="17708" spans="49:50" x14ac:dyDescent="0.25">
      <c r="AW17708" s="310"/>
      <c r="AX17708" s="310"/>
    </row>
    <row r="17710" spans="49:50" x14ac:dyDescent="0.25">
      <c r="AW17710" s="310"/>
      <c r="AX17710" s="310"/>
    </row>
    <row r="17712" spans="49:50" x14ac:dyDescent="0.25">
      <c r="AW17712" s="310"/>
      <c r="AX17712" s="310"/>
    </row>
    <row r="17714" spans="49:50" x14ac:dyDescent="0.25">
      <c r="AW17714" s="310"/>
      <c r="AX17714" s="310"/>
    </row>
    <row r="17716" spans="49:50" x14ac:dyDescent="0.25">
      <c r="AW17716" s="310"/>
      <c r="AX17716" s="310"/>
    </row>
    <row r="17718" spans="49:50" x14ac:dyDescent="0.25">
      <c r="AW17718" s="310"/>
      <c r="AX17718" s="310"/>
    </row>
    <row r="17720" spans="49:50" x14ac:dyDescent="0.25">
      <c r="AW17720" s="310"/>
      <c r="AX17720" s="310"/>
    </row>
    <row r="17722" spans="49:50" x14ac:dyDescent="0.25">
      <c r="AW17722" s="310"/>
      <c r="AX17722" s="310"/>
    </row>
    <row r="17724" spans="49:50" x14ac:dyDescent="0.25">
      <c r="AW17724" s="310"/>
      <c r="AX17724" s="310"/>
    </row>
    <row r="17726" spans="49:50" x14ac:dyDescent="0.25">
      <c r="AW17726" s="310"/>
      <c r="AX17726" s="310"/>
    </row>
    <row r="17728" spans="49:50" x14ac:dyDescent="0.25">
      <c r="AW17728" s="310"/>
      <c r="AX17728" s="310"/>
    </row>
    <row r="17730" spans="49:50" x14ac:dyDescent="0.25">
      <c r="AW17730" s="310"/>
      <c r="AX17730" s="310"/>
    </row>
    <row r="17732" spans="49:50" x14ac:dyDescent="0.25">
      <c r="AW17732" s="310"/>
      <c r="AX17732" s="310"/>
    </row>
    <row r="17734" spans="49:50" x14ac:dyDescent="0.25">
      <c r="AW17734" s="310"/>
      <c r="AX17734" s="310"/>
    </row>
    <row r="17736" spans="49:50" x14ac:dyDescent="0.25">
      <c r="AW17736" s="310"/>
      <c r="AX17736" s="310"/>
    </row>
    <row r="17738" spans="49:50" x14ac:dyDescent="0.25">
      <c r="AW17738" s="310"/>
      <c r="AX17738" s="310"/>
    </row>
    <row r="17740" spans="49:50" x14ac:dyDescent="0.25">
      <c r="AW17740" s="310"/>
      <c r="AX17740" s="310"/>
    </row>
    <row r="17742" spans="49:50" x14ac:dyDescent="0.25">
      <c r="AW17742" s="310"/>
      <c r="AX17742" s="310"/>
    </row>
    <row r="17744" spans="49:50" x14ac:dyDescent="0.25">
      <c r="AW17744" s="310"/>
      <c r="AX17744" s="310"/>
    </row>
    <row r="17746" spans="49:50" x14ac:dyDescent="0.25">
      <c r="AW17746" s="310"/>
      <c r="AX17746" s="310"/>
    </row>
    <row r="17748" spans="49:50" x14ac:dyDescent="0.25">
      <c r="AW17748" s="310"/>
      <c r="AX17748" s="310"/>
    </row>
    <row r="17750" spans="49:50" x14ac:dyDescent="0.25">
      <c r="AW17750" s="310"/>
      <c r="AX17750" s="310"/>
    </row>
    <row r="17752" spans="49:50" x14ac:dyDescent="0.25">
      <c r="AW17752" s="310"/>
      <c r="AX17752" s="310"/>
    </row>
    <row r="17754" spans="49:50" x14ac:dyDescent="0.25">
      <c r="AW17754" s="310"/>
      <c r="AX17754" s="310"/>
    </row>
    <row r="17756" spans="49:50" x14ac:dyDescent="0.25">
      <c r="AW17756" s="310"/>
      <c r="AX17756" s="310"/>
    </row>
    <row r="17758" spans="49:50" x14ac:dyDescent="0.25">
      <c r="AW17758" s="310"/>
      <c r="AX17758" s="310"/>
    </row>
    <row r="17760" spans="49:50" x14ac:dyDescent="0.25">
      <c r="AW17760" s="310"/>
      <c r="AX17760" s="310"/>
    </row>
    <row r="17762" spans="49:50" x14ac:dyDescent="0.25">
      <c r="AW17762" s="310"/>
      <c r="AX17762" s="310"/>
    </row>
    <row r="17764" spans="49:50" x14ac:dyDescent="0.25">
      <c r="AW17764" s="310"/>
      <c r="AX17764" s="310"/>
    </row>
    <row r="17766" spans="49:50" x14ac:dyDescent="0.25">
      <c r="AW17766" s="310"/>
      <c r="AX17766" s="310"/>
    </row>
    <row r="17768" spans="49:50" x14ac:dyDescent="0.25">
      <c r="AW17768" s="310"/>
      <c r="AX17768" s="310"/>
    </row>
    <row r="17770" spans="49:50" x14ac:dyDescent="0.25">
      <c r="AW17770" s="310"/>
      <c r="AX17770" s="310"/>
    </row>
    <row r="17772" spans="49:50" x14ac:dyDescent="0.25">
      <c r="AW17772" s="310"/>
      <c r="AX17772" s="310"/>
    </row>
    <row r="17774" spans="49:50" x14ac:dyDescent="0.25">
      <c r="AW17774" s="310"/>
      <c r="AX17774" s="310"/>
    </row>
    <row r="17776" spans="49:50" x14ac:dyDescent="0.25">
      <c r="AW17776" s="310"/>
      <c r="AX17776" s="310"/>
    </row>
    <row r="17778" spans="49:50" x14ac:dyDescent="0.25">
      <c r="AW17778" s="310"/>
      <c r="AX17778" s="310"/>
    </row>
    <row r="17780" spans="49:50" x14ac:dyDescent="0.25">
      <c r="AW17780" s="310"/>
      <c r="AX17780" s="310"/>
    </row>
    <row r="17782" spans="49:50" x14ac:dyDescent="0.25">
      <c r="AW17782" s="310"/>
      <c r="AX17782" s="310"/>
    </row>
    <row r="17784" spans="49:50" x14ac:dyDescent="0.25">
      <c r="AW17784" s="310"/>
      <c r="AX17784" s="310"/>
    </row>
    <row r="17786" spans="49:50" x14ac:dyDescent="0.25">
      <c r="AW17786" s="310"/>
      <c r="AX17786" s="310"/>
    </row>
    <row r="17788" spans="49:50" x14ac:dyDescent="0.25">
      <c r="AW17788" s="310"/>
      <c r="AX17788" s="310"/>
    </row>
    <row r="17790" spans="49:50" x14ac:dyDescent="0.25">
      <c r="AW17790" s="310"/>
      <c r="AX17790" s="310"/>
    </row>
    <row r="17792" spans="49:50" x14ac:dyDescent="0.25">
      <c r="AW17792" s="310"/>
      <c r="AX17792" s="310"/>
    </row>
    <row r="17794" spans="49:50" x14ac:dyDescent="0.25">
      <c r="AW17794" s="310"/>
      <c r="AX17794" s="310"/>
    </row>
    <row r="17796" spans="49:50" x14ac:dyDescent="0.25">
      <c r="AW17796" s="310"/>
      <c r="AX17796" s="310"/>
    </row>
    <row r="17798" spans="49:50" x14ac:dyDescent="0.25">
      <c r="AW17798" s="310"/>
      <c r="AX17798" s="310"/>
    </row>
    <row r="17800" spans="49:50" x14ac:dyDescent="0.25">
      <c r="AW17800" s="310"/>
      <c r="AX17800" s="310"/>
    </row>
    <row r="17802" spans="49:50" x14ac:dyDescent="0.25">
      <c r="AW17802" s="310"/>
      <c r="AX17802" s="310"/>
    </row>
    <row r="17804" spans="49:50" x14ac:dyDescent="0.25">
      <c r="AW17804" s="310"/>
      <c r="AX17804" s="310"/>
    </row>
    <row r="17806" spans="49:50" x14ac:dyDescent="0.25">
      <c r="AW17806" s="310"/>
      <c r="AX17806" s="310"/>
    </row>
    <row r="17808" spans="49:50" x14ac:dyDescent="0.25">
      <c r="AW17808" s="310"/>
      <c r="AX17808" s="310"/>
    </row>
    <row r="17810" spans="49:50" x14ac:dyDescent="0.25">
      <c r="AW17810" s="310"/>
      <c r="AX17810" s="310"/>
    </row>
    <row r="17812" spans="49:50" x14ac:dyDescent="0.25">
      <c r="AW17812" s="310"/>
      <c r="AX17812" s="310"/>
    </row>
    <row r="17814" spans="49:50" x14ac:dyDescent="0.25">
      <c r="AW17814" s="310"/>
      <c r="AX17814" s="310"/>
    </row>
    <row r="17816" spans="49:50" x14ac:dyDescent="0.25">
      <c r="AW17816" s="310"/>
      <c r="AX17816" s="310"/>
    </row>
    <row r="17818" spans="49:50" x14ac:dyDescent="0.25">
      <c r="AW17818" s="310"/>
      <c r="AX17818" s="310"/>
    </row>
    <row r="17820" spans="49:50" x14ac:dyDescent="0.25">
      <c r="AW17820" s="310"/>
      <c r="AX17820" s="310"/>
    </row>
    <row r="17822" spans="49:50" x14ac:dyDescent="0.25">
      <c r="AW17822" s="310"/>
      <c r="AX17822" s="310"/>
    </row>
    <row r="17824" spans="49:50" x14ac:dyDescent="0.25">
      <c r="AW17824" s="310"/>
      <c r="AX17824" s="310"/>
    </row>
    <row r="17826" spans="49:50" x14ac:dyDescent="0.25">
      <c r="AW17826" s="310"/>
      <c r="AX17826" s="310"/>
    </row>
    <row r="17828" spans="49:50" x14ac:dyDescent="0.25">
      <c r="AW17828" s="310"/>
      <c r="AX17828" s="310"/>
    </row>
    <row r="17830" spans="49:50" x14ac:dyDescent="0.25">
      <c r="AW17830" s="310"/>
      <c r="AX17830" s="310"/>
    </row>
    <row r="17832" spans="49:50" x14ac:dyDescent="0.25">
      <c r="AW17832" s="310"/>
      <c r="AX17832" s="310"/>
    </row>
    <row r="17834" spans="49:50" x14ac:dyDescent="0.25">
      <c r="AW17834" s="310"/>
      <c r="AX17834" s="310"/>
    </row>
    <row r="17836" spans="49:50" x14ac:dyDescent="0.25">
      <c r="AW17836" s="310"/>
      <c r="AX17836" s="310"/>
    </row>
    <row r="17838" spans="49:50" x14ac:dyDescent="0.25">
      <c r="AW17838" s="310"/>
      <c r="AX17838" s="310"/>
    </row>
    <row r="17840" spans="49:50" x14ac:dyDescent="0.25">
      <c r="AW17840" s="310"/>
      <c r="AX17840" s="310"/>
    </row>
    <row r="17842" spans="49:50" x14ac:dyDescent="0.25">
      <c r="AW17842" s="310"/>
      <c r="AX17842" s="310"/>
    </row>
    <row r="17844" spans="49:50" x14ac:dyDescent="0.25">
      <c r="AW17844" s="310"/>
      <c r="AX17844" s="310"/>
    </row>
    <row r="17846" spans="49:50" x14ac:dyDescent="0.25">
      <c r="AW17846" s="310"/>
      <c r="AX17846" s="310"/>
    </row>
    <row r="17848" spans="49:50" x14ac:dyDescent="0.25">
      <c r="AW17848" s="310"/>
      <c r="AX17848" s="310"/>
    </row>
    <row r="17850" spans="49:50" x14ac:dyDescent="0.25">
      <c r="AW17850" s="310"/>
      <c r="AX17850" s="310"/>
    </row>
    <row r="17852" spans="49:50" x14ac:dyDescent="0.25">
      <c r="AW17852" s="310"/>
      <c r="AX17852" s="310"/>
    </row>
    <row r="17854" spans="49:50" x14ac:dyDescent="0.25">
      <c r="AW17854" s="310"/>
      <c r="AX17854" s="310"/>
    </row>
    <row r="17856" spans="49:50" x14ac:dyDescent="0.25">
      <c r="AW17856" s="310"/>
      <c r="AX17856" s="310"/>
    </row>
    <row r="17858" spans="49:50" x14ac:dyDescent="0.25">
      <c r="AW17858" s="310"/>
      <c r="AX17858" s="310"/>
    </row>
    <row r="17860" spans="49:50" x14ac:dyDescent="0.25">
      <c r="AW17860" s="310"/>
      <c r="AX17860" s="310"/>
    </row>
    <row r="17862" spans="49:50" x14ac:dyDescent="0.25">
      <c r="AW17862" s="310"/>
      <c r="AX17862" s="310"/>
    </row>
    <row r="17864" spans="49:50" x14ac:dyDescent="0.25">
      <c r="AW17864" s="310"/>
      <c r="AX17864" s="310"/>
    </row>
    <row r="17866" spans="49:50" x14ac:dyDescent="0.25">
      <c r="AW17866" s="310"/>
      <c r="AX17866" s="310"/>
    </row>
    <row r="17868" spans="49:50" x14ac:dyDescent="0.25">
      <c r="AW17868" s="310"/>
      <c r="AX17868" s="310"/>
    </row>
    <row r="17870" spans="49:50" x14ac:dyDescent="0.25">
      <c r="AW17870" s="310"/>
      <c r="AX17870" s="310"/>
    </row>
    <row r="17872" spans="49:50" x14ac:dyDescent="0.25">
      <c r="AW17872" s="310"/>
      <c r="AX17872" s="310"/>
    </row>
    <row r="17874" spans="49:50" x14ac:dyDescent="0.25">
      <c r="AW17874" s="310"/>
      <c r="AX17874" s="310"/>
    </row>
    <row r="17876" spans="49:50" x14ac:dyDescent="0.25">
      <c r="AW17876" s="310"/>
      <c r="AX17876" s="310"/>
    </row>
    <row r="17878" spans="49:50" x14ac:dyDescent="0.25">
      <c r="AW17878" s="310"/>
      <c r="AX17878" s="310"/>
    </row>
    <row r="17880" spans="49:50" x14ac:dyDescent="0.25">
      <c r="AW17880" s="310"/>
      <c r="AX17880" s="310"/>
    </row>
    <row r="17882" spans="49:50" x14ac:dyDescent="0.25">
      <c r="AW17882" s="310"/>
      <c r="AX17882" s="310"/>
    </row>
    <row r="17884" spans="49:50" x14ac:dyDescent="0.25">
      <c r="AW17884" s="310"/>
      <c r="AX17884" s="310"/>
    </row>
    <row r="17886" spans="49:50" x14ac:dyDescent="0.25">
      <c r="AW17886" s="310"/>
      <c r="AX17886" s="310"/>
    </row>
    <row r="17888" spans="49:50" x14ac:dyDescent="0.25">
      <c r="AW17888" s="310"/>
      <c r="AX17888" s="310"/>
    </row>
    <row r="17890" spans="49:50" x14ac:dyDescent="0.25">
      <c r="AW17890" s="310"/>
      <c r="AX17890" s="310"/>
    </row>
    <row r="17892" spans="49:50" x14ac:dyDescent="0.25">
      <c r="AW17892" s="310"/>
      <c r="AX17892" s="310"/>
    </row>
    <row r="17894" spans="49:50" x14ac:dyDescent="0.25">
      <c r="AW17894" s="310"/>
      <c r="AX17894" s="310"/>
    </row>
    <row r="17896" spans="49:50" x14ac:dyDescent="0.25">
      <c r="AW17896" s="310"/>
      <c r="AX17896" s="310"/>
    </row>
    <row r="17898" spans="49:50" x14ac:dyDescent="0.25">
      <c r="AW17898" s="310"/>
      <c r="AX17898" s="310"/>
    </row>
    <row r="17900" spans="49:50" x14ac:dyDescent="0.25">
      <c r="AW17900" s="310"/>
      <c r="AX17900" s="310"/>
    </row>
    <row r="17902" spans="49:50" x14ac:dyDescent="0.25">
      <c r="AW17902" s="310"/>
      <c r="AX17902" s="310"/>
    </row>
    <row r="17904" spans="49:50" x14ac:dyDescent="0.25">
      <c r="AW17904" s="310"/>
      <c r="AX17904" s="310"/>
    </row>
    <row r="17906" spans="49:50" x14ac:dyDescent="0.25">
      <c r="AW17906" s="310"/>
      <c r="AX17906" s="310"/>
    </row>
    <row r="17908" spans="49:50" x14ac:dyDescent="0.25">
      <c r="AW17908" s="310"/>
      <c r="AX17908" s="310"/>
    </row>
    <row r="17910" spans="49:50" x14ac:dyDescent="0.25">
      <c r="AW17910" s="310"/>
      <c r="AX17910" s="310"/>
    </row>
    <row r="17912" spans="49:50" x14ac:dyDescent="0.25">
      <c r="AW17912" s="310"/>
      <c r="AX17912" s="310"/>
    </row>
    <row r="17914" spans="49:50" x14ac:dyDescent="0.25">
      <c r="AW17914" s="310"/>
      <c r="AX17914" s="310"/>
    </row>
    <row r="17916" spans="49:50" x14ac:dyDescent="0.25">
      <c r="AW17916" s="310"/>
      <c r="AX17916" s="310"/>
    </row>
    <row r="17918" spans="49:50" x14ac:dyDescent="0.25">
      <c r="AW17918" s="310"/>
      <c r="AX17918" s="310"/>
    </row>
    <row r="17920" spans="49:50" x14ac:dyDescent="0.25">
      <c r="AW17920" s="310"/>
      <c r="AX17920" s="310"/>
    </row>
    <row r="17922" spans="49:50" x14ac:dyDescent="0.25">
      <c r="AW17922" s="310"/>
      <c r="AX17922" s="310"/>
    </row>
    <row r="17924" spans="49:50" x14ac:dyDescent="0.25">
      <c r="AW17924" s="310"/>
      <c r="AX17924" s="310"/>
    </row>
    <row r="17926" spans="49:50" x14ac:dyDescent="0.25">
      <c r="AW17926" s="310"/>
      <c r="AX17926" s="310"/>
    </row>
    <row r="17928" spans="49:50" x14ac:dyDescent="0.25">
      <c r="AW17928" s="310"/>
      <c r="AX17928" s="310"/>
    </row>
    <row r="17930" spans="49:50" x14ac:dyDescent="0.25">
      <c r="AW17930" s="310"/>
      <c r="AX17930" s="310"/>
    </row>
    <row r="17932" spans="49:50" x14ac:dyDescent="0.25">
      <c r="AW17932" s="310"/>
      <c r="AX17932" s="310"/>
    </row>
    <row r="17934" spans="49:50" x14ac:dyDescent="0.25">
      <c r="AW17934" s="310"/>
      <c r="AX17934" s="310"/>
    </row>
    <row r="17936" spans="49:50" x14ac:dyDescent="0.25">
      <c r="AW17936" s="310"/>
      <c r="AX17936" s="310"/>
    </row>
    <row r="17938" spans="49:50" x14ac:dyDescent="0.25">
      <c r="AW17938" s="310"/>
      <c r="AX17938" s="310"/>
    </row>
    <row r="17940" spans="49:50" x14ac:dyDescent="0.25">
      <c r="AW17940" s="310"/>
      <c r="AX17940" s="310"/>
    </row>
    <row r="17942" spans="49:50" x14ac:dyDescent="0.25">
      <c r="AW17942" s="310"/>
      <c r="AX17942" s="310"/>
    </row>
    <row r="17944" spans="49:50" x14ac:dyDescent="0.25">
      <c r="AW17944" s="310"/>
      <c r="AX17944" s="310"/>
    </row>
    <row r="17946" spans="49:50" x14ac:dyDescent="0.25">
      <c r="AW17946" s="310"/>
      <c r="AX17946" s="310"/>
    </row>
    <row r="17948" spans="49:50" x14ac:dyDescent="0.25">
      <c r="AW17948" s="310"/>
      <c r="AX17948" s="310"/>
    </row>
    <row r="17950" spans="49:50" x14ac:dyDescent="0.25">
      <c r="AW17950" s="310"/>
      <c r="AX17950" s="310"/>
    </row>
    <row r="17952" spans="49:50" x14ac:dyDescent="0.25">
      <c r="AW17952" s="310"/>
      <c r="AX17952" s="310"/>
    </row>
    <row r="17954" spans="49:50" x14ac:dyDescent="0.25">
      <c r="AW17954" s="310"/>
      <c r="AX17954" s="310"/>
    </row>
    <row r="17956" spans="49:50" x14ac:dyDescent="0.25">
      <c r="AW17956" s="310"/>
      <c r="AX17956" s="310"/>
    </row>
    <row r="17958" spans="49:50" x14ac:dyDescent="0.25">
      <c r="AW17958" s="310"/>
      <c r="AX17958" s="310"/>
    </row>
    <row r="17960" spans="49:50" x14ac:dyDescent="0.25">
      <c r="AW17960" s="310"/>
      <c r="AX17960" s="310"/>
    </row>
    <row r="17962" spans="49:50" x14ac:dyDescent="0.25">
      <c r="AW17962" s="310"/>
      <c r="AX17962" s="310"/>
    </row>
    <row r="17964" spans="49:50" x14ac:dyDescent="0.25">
      <c r="AW17964" s="310"/>
      <c r="AX17964" s="310"/>
    </row>
    <row r="17966" spans="49:50" x14ac:dyDescent="0.25">
      <c r="AW17966" s="310"/>
      <c r="AX17966" s="310"/>
    </row>
    <row r="17968" spans="49:50" x14ac:dyDescent="0.25">
      <c r="AW17968" s="310"/>
      <c r="AX17968" s="310"/>
    </row>
    <row r="17970" spans="49:50" x14ac:dyDescent="0.25">
      <c r="AW17970" s="310"/>
      <c r="AX17970" s="310"/>
    </row>
    <row r="17972" spans="49:50" x14ac:dyDescent="0.25">
      <c r="AW17972" s="310"/>
      <c r="AX17972" s="310"/>
    </row>
    <row r="17974" spans="49:50" x14ac:dyDescent="0.25">
      <c r="AW17974" s="310"/>
      <c r="AX17974" s="310"/>
    </row>
    <row r="17976" spans="49:50" x14ac:dyDescent="0.25">
      <c r="AW17976" s="310"/>
      <c r="AX17976" s="310"/>
    </row>
    <row r="17978" spans="49:50" x14ac:dyDescent="0.25">
      <c r="AW17978" s="310"/>
      <c r="AX17978" s="310"/>
    </row>
    <row r="17980" spans="49:50" x14ac:dyDescent="0.25">
      <c r="AW17980" s="310"/>
      <c r="AX17980" s="310"/>
    </row>
    <row r="17982" spans="49:50" x14ac:dyDescent="0.25">
      <c r="AW17982" s="310"/>
      <c r="AX17982" s="310"/>
    </row>
    <row r="17984" spans="49:50" x14ac:dyDescent="0.25">
      <c r="AW17984" s="310"/>
      <c r="AX17984" s="310"/>
    </row>
    <row r="17986" spans="49:50" x14ac:dyDescent="0.25">
      <c r="AW17986" s="310"/>
      <c r="AX17986" s="310"/>
    </row>
    <row r="17988" spans="49:50" x14ac:dyDescent="0.25">
      <c r="AW17988" s="310"/>
      <c r="AX17988" s="310"/>
    </row>
    <row r="17990" spans="49:50" x14ac:dyDescent="0.25">
      <c r="AW17990" s="310"/>
      <c r="AX17990" s="310"/>
    </row>
    <row r="17992" spans="49:50" x14ac:dyDescent="0.25">
      <c r="AW17992" s="310"/>
      <c r="AX17992" s="310"/>
    </row>
    <row r="17994" spans="49:50" x14ac:dyDescent="0.25">
      <c r="AW17994" s="310"/>
      <c r="AX17994" s="310"/>
    </row>
    <row r="17996" spans="49:50" x14ac:dyDescent="0.25">
      <c r="AW17996" s="310"/>
      <c r="AX17996" s="310"/>
    </row>
    <row r="17998" spans="49:50" x14ac:dyDescent="0.25">
      <c r="AW17998" s="310"/>
      <c r="AX17998" s="310"/>
    </row>
    <row r="18000" spans="49:50" x14ac:dyDescent="0.25">
      <c r="AW18000" s="310"/>
      <c r="AX18000" s="310"/>
    </row>
    <row r="18002" spans="49:50" x14ac:dyDescent="0.25">
      <c r="AW18002" s="310"/>
      <c r="AX18002" s="310"/>
    </row>
    <row r="18004" spans="49:50" x14ac:dyDescent="0.25">
      <c r="AW18004" s="310"/>
      <c r="AX18004" s="310"/>
    </row>
    <row r="18006" spans="49:50" x14ac:dyDescent="0.25">
      <c r="AW18006" s="310"/>
      <c r="AX18006" s="310"/>
    </row>
    <row r="18008" spans="49:50" x14ac:dyDescent="0.25">
      <c r="AW18008" s="310"/>
      <c r="AX18008" s="310"/>
    </row>
    <row r="18010" spans="49:50" x14ac:dyDescent="0.25">
      <c r="AW18010" s="310"/>
      <c r="AX18010" s="310"/>
    </row>
    <row r="18012" spans="49:50" x14ac:dyDescent="0.25">
      <c r="AW18012" s="310"/>
      <c r="AX18012" s="310"/>
    </row>
    <row r="18014" spans="49:50" x14ac:dyDescent="0.25">
      <c r="AW18014" s="310"/>
      <c r="AX18014" s="310"/>
    </row>
    <row r="18016" spans="49:50" x14ac:dyDescent="0.25">
      <c r="AW18016" s="310"/>
      <c r="AX18016" s="310"/>
    </row>
    <row r="18018" spans="49:50" x14ac:dyDescent="0.25">
      <c r="AW18018" s="310"/>
      <c r="AX18018" s="310"/>
    </row>
    <row r="18020" spans="49:50" x14ac:dyDescent="0.25">
      <c r="AW18020" s="310"/>
      <c r="AX18020" s="310"/>
    </row>
    <row r="18022" spans="49:50" x14ac:dyDescent="0.25">
      <c r="AW18022" s="310"/>
      <c r="AX18022" s="310"/>
    </row>
    <row r="18024" spans="49:50" x14ac:dyDescent="0.25">
      <c r="AW18024" s="310"/>
      <c r="AX18024" s="310"/>
    </row>
    <row r="18026" spans="49:50" x14ac:dyDescent="0.25">
      <c r="AW18026" s="310"/>
      <c r="AX18026" s="310"/>
    </row>
    <row r="18028" spans="49:50" x14ac:dyDescent="0.25">
      <c r="AW18028" s="310"/>
      <c r="AX18028" s="310"/>
    </row>
    <row r="18030" spans="49:50" x14ac:dyDescent="0.25">
      <c r="AW18030" s="310"/>
      <c r="AX18030" s="310"/>
    </row>
    <row r="18032" spans="49:50" x14ac:dyDescent="0.25">
      <c r="AW18032" s="310"/>
      <c r="AX18032" s="310"/>
    </row>
    <row r="18034" spans="49:50" x14ac:dyDescent="0.25">
      <c r="AW18034" s="310"/>
      <c r="AX18034" s="310"/>
    </row>
    <row r="18036" spans="49:50" x14ac:dyDescent="0.25">
      <c r="AW18036" s="310"/>
      <c r="AX18036" s="310"/>
    </row>
    <row r="18038" spans="49:50" x14ac:dyDescent="0.25">
      <c r="AW18038" s="310"/>
      <c r="AX18038" s="310"/>
    </row>
    <row r="18040" spans="49:50" x14ac:dyDescent="0.25">
      <c r="AW18040" s="310"/>
      <c r="AX18040" s="310"/>
    </row>
    <row r="18042" spans="49:50" x14ac:dyDescent="0.25">
      <c r="AW18042" s="310"/>
      <c r="AX18042" s="310"/>
    </row>
    <row r="18044" spans="49:50" x14ac:dyDescent="0.25">
      <c r="AW18044" s="310"/>
      <c r="AX18044" s="310"/>
    </row>
    <row r="18046" spans="49:50" x14ac:dyDescent="0.25">
      <c r="AW18046" s="310"/>
      <c r="AX18046" s="310"/>
    </row>
    <row r="18048" spans="49:50" x14ac:dyDescent="0.25">
      <c r="AW18048" s="310"/>
      <c r="AX18048" s="310"/>
    </row>
    <row r="18050" spans="49:50" x14ac:dyDescent="0.25">
      <c r="AW18050" s="310"/>
      <c r="AX18050" s="310"/>
    </row>
    <row r="18052" spans="49:50" x14ac:dyDescent="0.25">
      <c r="AW18052" s="310"/>
      <c r="AX18052" s="310"/>
    </row>
    <row r="18054" spans="49:50" x14ac:dyDescent="0.25">
      <c r="AW18054" s="310"/>
      <c r="AX18054" s="310"/>
    </row>
    <row r="18056" spans="49:50" x14ac:dyDescent="0.25">
      <c r="AW18056" s="310"/>
      <c r="AX18056" s="310"/>
    </row>
    <row r="18058" spans="49:50" x14ac:dyDescent="0.25">
      <c r="AW18058" s="310"/>
      <c r="AX18058" s="310"/>
    </row>
    <row r="18060" spans="49:50" x14ac:dyDescent="0.25">
      <c r="AW18060" s="310"/>
      <c r="AX18060" s="310"/>
    </row>
    <row r="18062" spans="49:50" x14ac:dyDescent="0.25">
      <c r="AW18062" s="310"/>
      <c r="AX18062" s="310"/>
    </row>
    <row r="18064" spans="49:50" x14ac:dyDescent="0.25">
      <c r="AW18064" s="310"/>
      <c r="AX18064" s="310"/>
    </row>
    <row r="18066" spans="49:50" x14ac:dyDescent="0.25">
      <c r="AW18066" s="310"/>
      <c r="AX18066" s="310"/>
    </row>
    <row r="18068" spans="49:50" x14ac:dyDescent="0.25">
      <c r="AW18068" s="310"/>
      <c r="AX18068" s="310"/>
    </row>
    <row r="18070" spans="49:50" x14ac:dyDescent="0.25">
      <c r="AW18070" s="310"/>
      <c r="AX18070" s="310"/>
    </row>
    <row r="18072" spans="49:50" x14ac:dyDescent="0.25">
      <c r="AW18072" s="310"/>
      <c r="AX18072" s="310"/>
    </row>
    <row r="18074" spans="49:50" x14ac:dyDescent="0.25">
      <c r="AW18074" s="310"/>
      <c r="AX18074" s="310"/>
    </row>
    <row r="18076" spans="49:50" x14ac:dyDescent="0.25">
      <c r="AW18076" s="310"/>
      <c r="AX18076" s="310"/>
    </row>
    <row r="18078" spans="49:50" x14ac:dyDescent="0.25">
      <c r="AW18078" s="310"/>
      <c r="AX18078" s="310"/>
    </row>
    <row r="18080" spans="49:50" x14ac:dyDescent="0.25">
      <c r="AW18080" s="310"/>
      <c r="AX18080" s="310"/>
    </row>
    <row r="18082" spans="49:50" x14ac:dyDescent="0.25">
      <c r="AW18082" s="310"/>
      <c r="AX18082" s="310"/>
    </row>
    <row r="18084" spans="49:50" x14ac:dyDescent="0.25">
      <c r="AW18084" s="310"/>
      <c r="AX18084" s="310"/>
    </row>
    <row r="18086" spans="49:50" x14ac:dyDescent="0.25">
      <c r="AW18086" s="310"/>
      <c r="AX18086" s="310"/>
    </row>
    <row r="18088" spans="49:50" x14ac:dyDescent="0.25">
      <c r="AW18088" s="310"/>
      <c r="AX18088" s="310"/>
    </row>
    <row r="18090" spans="49:50" x14ac:dyDescent="0.25">
      <c r="AW18090" s="310"/>
      <c r="AX18090" s="310"/>
    </row>
    <row r="18092" spans="49:50" x14ac:dyDescent="0.25">
      <c r="AW18092" s="310"/>
      <c r="AX18092" s="310"/>
    </row>
    <row r="18094" spans="49:50" x14ac:dyDescent="0.25">
      <c r="AW18094" s="310"/>
      <c r="AX18094" s="310"/>
    </row>
    <row r="18096" spans="49:50" x14ac:dyDescent="0.25">
      <c r="AW18096" s="310"/>
      <c r="AX18096" s="310"/>
    </row>
    <row r="18098" spans="49:50" x14ac:dyDescent="0.25">
      <c r="AW18098" s="310"/>
      <c r="AX18098" s="310"/>
    </row>
    <row r="18100" spans="49:50" x14ac:dyDescent="0.25">
      <c r="AW18100" s="310"/>
      <c r="AX18100" s="310"/>
    </row>
    <row r="18102" spans="49:50" x14ac:dyDescent="0.25">
      <c r="AW18102" s="310"/>
      <c r="AX18102" s="310"/>
    </row>
    <row r="18104" spans="49:50" x14ac:dyDescent="0.25">
      <c r="AW18104" s="310"/>
      <c r="AX18104" s="310"/>
    </row>
    <row r="18106" spans="49:50" x14ac:dyDescent="0.25">
      <c r="AW18106" s="310"/>
      <c r="AX18106" s="310"/>
    </row>
    <row r="18108" spans="49:50" x14ac:dyDescent="0.25">
      <c r="AW18108" s="310"/>
      <c r="AX18108" s="310"/>
    </row>
    <row r="18110" spans="49:50" x14ac:dyDescent="0.25">
      <c r="AW18110" s="310"/>
      <c r="AX18110" s="310"/>
    </row>
    <row r="18112" spans="49:50" x14ac:dyDescent="0.25">
      <c r="AW18112" s="310"/>
      <c r="AX18112" s="310"/>
    </row>
    <row r="18114" spans="49:50" x14ac:dyDescent="0.25">
      <c r="AW18114" s="310"/>
      <c r="AX18114" s="310"/>
    </row>
    <row r="18116" spans="49:50" x14ac:dyDescent="0.25">
      <c r="AW18116" s="310"/>
      <c r="AX18116" s="310"/>
    </row>
    <row r="18118" spans="49:50" x14ac:dyDescent="0.25">
      <c r="AW18118" s="310"/>
      <c r="AX18118" s="310"/>
    </row>
    <row r="18120" spans="49:50" x14ac:dyDescent="0.25">
      <c r="AW18120" s="310"/>
      <c r="AX18120" s="310"/>
    </row>
    <row r="18122" spans="49:50" x14ac:dyDescent="0.25">
      <c r="AW18122" s="310"/>
      <c r="AX18122" s="310"/>
    </row>
    <row r="18124" spans="49:50" x14ac:dyDescent="0.25">
      <c r="AW18124" s="310"/>
      <c r="AX18124" s="310"/>
    </row>
    <row r="18126" spans="49:50" x14ac:dyDescent="0.25">
      <c r="AW18126" s="310"/>
      <c r="AX18126" s="310"/>
    </row>
    <row r="18128" spans="49:50" x14ac:dyDescent="0.25">
      <c r="AW18128" s="310"/>
      <c r="AX18128" s="310"/>
    </row>
    <row r="18130" spans="49:50" x14ac:dyDescent="0.25">
      <c r="AW18130" s="310"/>
      <c r="AX18130" s="310"/>
    </row>
    <row r="18132" spans="49:50" x14ac:dyDescent="0.25">
      <c r="AW18132" s="310"/>
      <c r="AX18132" s="310"/>
    </row>
    <row r="18134" spans="49:50" x14ac:dyDescent="0.25">
      <c r="AW18134" s="310"/>
      <c r="AX18134" s="310"/>
    </row>
    <row r="18136" spans="49:50" x14ac:dyDescent="0.25">
      <c r="AW18136" s="310"/>
      <c r="AX18136" s="310"/>
    </row>
    <row r="18138" spans="49:50" x14ac:dyDescent="0.25">
      <c r="AW18138" s="310"/>
      <c r="AX18138" s="310"/>
    </row>
    <row r="18140" spans="49:50" x14ac:dyDescent="0.25">
      <c r="AW18140" s="310"/>
      <c r="AX18140" s="310"/>
    </row>
    <row r="18142" spans="49:50" x14ac:dyDescent="0.25">
      <c r="AW18142" s="310"/>
      <c r="AX18142" s="310"/>
    </row>
    <row r="18144" spans="49:50" x14ac:dyDescent="0.25">
      <c r="AW18144" s="310"/>
      <c r="AX18144" s="310"/>
    </row>
    <row r="18146" spans="49:50" x14ac:dyDescent="0.25">
      <c r="AW18146" s="310"/>
      <c r="AX18146" s="310"/>
    </row>
    <row r="18148" spans="49:50" x14ac:dyDescent="0.25">
      <c r="AW18148" s="310"/>
      <c r="AX18148" s="310"/>
    </row>
    <row r="18150" spans="49:50" x14ac:dyDescent="0.25">
      <c r="AW18150" s="310"/>
      <c r="AX18150" s="310"/>
    </row>
    <row r="18152" spans="49:50" x14ac:dyDescent="0.25">
      <c r="AW18152" s="310"/>
      <c r="AX18152" s="310"/>
    </row>
    <row r="18154" spans="49:50" x14ac:dyDescent="0.25">
      <c r="AW18154" s="310"/>
      <c r="AX18154" s="310"/>
    </row>
    <row r="18156" spans="49:50" x14ac:dyDescent="0.25">
      <c r="AW18156" s="310"/>
      <c r="AX18156" s="310"/>
    </row>
    <row r="18158" spans="49:50" x14ac:dyDescent="0.25">
      <c r="AW18158" s="310"/>
      <c r="AX18158" s="310"/>
    </row>
    <row r="18160" spans="49:50" x14ac:dyDescent="0.25">
      <c r="AW18160" s="310"/>
      <c r="AX18160" s="310"/>
    </row>
    <row r="18162" spans="49:50" x14ac:dyDescent="0.25">
      <c r="AW18162" s="310"/>
      <c r="AX18162" s="310"/>
    </row>
    <row r="18164" spans="49:50" x14ac:dyDescent="0.25">
      <c r="AW18164" s="310"/>
      <c r="AX18164" s="310"/>
    </row>
    <row r="18166" spans="49:50" x14ac:dyDescent="0.25">
      <c r="AW18166" s="310"/>
      <c r="AX18166" s="310"/>
    </row>
    <row r="18168" spans="49:50" x14ac:dyDescent="0.25">
      <c r="AW18168" s="310"/>
      <c r="AX18168" s="310"/>
    </row>
    <row r="18170" spans="49:50" x14ac:dyDescent="0.25">
      <c r="AW18170" s="310"/>
      <c r="AX18170" s="310"/>
    </row>
    <row r="18172" spans="49:50" x14ac:dyDescent="0.25">
      <c r="AW18172" s="310"/>
      <c r="AX18172" s="310"/>
    </row>
    <row r="18174" spans="49:50" x14ac:dyDescent="0.25">
      <c r="AW18174" s="310"/>
      <c r="AX18174" s="310"/>
    </row>
    <row r="18176" spans="49:50" x14ac:dyDescent="0.25">
      <c r="AW18176" s="310"/>
      <c r="AX18176" s="310"/>
    </row>
    <row r="18178" spans="49:50" x14ac:dyDescent="0.25">
      <c r="AW18178" s="310"/>
      <c r="AX18178" s="310"/>
    </row>
    <row r="18180" spans="49:50" x14ac:dyDescent="0.25">
      <c r="AW18180" s="310"/>
      <c r="AX18180" s="310"/>
    </row>
    <row r="18182" spans="49:50" x14ac:dyDescent="0.25">
      <c r="AW18182" s="310"/>
      <c r="AX18182" s="310"/>
    </row>
    <row r="18184" spans="49:50" x14ac:dyDescent="0.25">
      <c r="AW18184" s="310"/>
      <c r="AX18184" s="310"/>
    </row>
    <row r="18186" spans="49:50" x14ac:dyDescent="0.25">
      <c r="AW18186" s="310"/>
      <c r="AX18186" s="310"/>
    </row>
    <row r="18188" spans="49:50" x14ac:dyDescent="0.25">
      <c r="AW18188" s="310"/>
      <c r="AX18188" s="310"/>
    </row>
    <row r="18190" spans="49:50" x14ac:dyDescent="0.25">
      <c r="AW18190" s="310"/>
      <c r="AX18190" s="310"/>
    </row>
    <row r="18192" spans="49:50" x14ac:dyDescent="0.25">
      <c r="AW18192" s="310"/>
      <c r="AX18192" s="310"/>
    </row>
    <row r="18194" spans="49:50" x14ac:dyDescent="0.25">
      <c r="AW18194" s="310"/>
      <c r="AX18194" s="310"/>
    </row>
    <row r="18196" spans="49:50" x14ac:dyDescent="0.25">
      <c r="AW18196" s="310"/>
      <c r="AX18196" s="310"/>
    </row>
    <row r="18198" spans="49:50" x14ac:dyDescent="0.25">
      <c r="AW18198" s="310"/>
      <c r="AX18198" s="310"/>
    </row>
    <row r="18200" spans="49:50" x14ac:dyDescent="0.25">
      <c r="AW18200" s="310"/>
      <c r="AX18200" s="310"/>
    </row>
    <row r="18202" spans="49:50" x14ac:dyDescent="0.25">
      <c r="AW18202" s="310"/>
      <c r="AX18202" s="310"/>
    </row>
    <row r="18204" spans="49:50" x14ac:dyDescent="0.25">
      <c r="AW18204" s="310"/>
      <c r="AX18204" s="310"/>
    </row>
    <row r="18206" spans="49:50" x14ac:dyDescent="0.25">
      <c r="AW18206" s="310"/>
      <c r="AX18206" s="310"/>
    </row>
    <row r="18208" spans="49:50" x14ac:dyDescent="0.25">
      <c r="AW18208" s="310"/>
      <c r="AX18208" s="310"/>
    </row>
    <row r="18210" spans="49:50" x14ac:dyDescent="0.25">
      <c r="AW18210" s="310"/>
      <c r="AX18210" s="310"/>
    </row>
    <row r="18212" spans="49:50" x14ac:dyDescent="0.25">
      <c r="AW18212" s="310"/>
      <c r="AX18212" s="310"/>
    </row>
    <row r="18214" spans="49:50" x14ac:dyDescent="0.25">
      <c r="AW18214" s="310"/>
      <c r="AX18214" s="310"/>
    </row>
    <row r="18216" spans="49:50" x14ac:dyDescent="0.25">
      <c r="AW18216" s="310"/>
      <c r="AX18216" s="310"/>
    </row>
    <row r="18218" spans="49:50" x14ac:dyDescent="0.25">
      <c r="AW18218" s="310"/>
      <c r="AX18218" s="310"/>
    </row>
    <row r="18220" spans="49:50" x14ac:dyDescent="0.25">
      <c r="AW18220" s="310"/>
      <c r="AX18220" s="310"/>
    </row>
    <row r="18222" spans="49:50" x14ac:dyDescent="0.25">
      <c r="AW18222" s="310"/>
      <c r="AX18222" s="310"/>
    </row>
    <row r="18224" spans="49:50" x14ac:dyDescent="0.25">
      <c r="AW18224" s="310"/>
      <c r="AX18224" s="310"/>
    </row>
    <row r="18226" spans="49:50" x14ac:dyDescent="0.25">
      <c r="AW18226" s="310"/>
      <c r="AX18226" s="310"/>
    </row>
    <row r="18228" spans="49:50" x14ac:dyDescent="0.25">
      <c r="AW18228" s="310"/>
      <c r="AX18228" s="310"/>
    </row>
    <row r="18230" spans="49:50" x14ac:dyDescent="0.25">
      <c r="AW18230" s="310"/>
      <c r="AX18230" s="310"/>
    </row>
    <row r="18232" spans="49:50" x14ac:dyDescent="0.25">
      <c r="AW18232" s="310"/>
      <c r="AX18232" s="310"/>
    </row>
    <row r="18234" spans="49:50" x14ac:dyDescent="0.25">
      <c r="AW18234" s="310"/>
      <c r="AX18234" s="310"/>
    </row>
    <row r="18236" spans="49:50" x14ac:dyDescent="0.25">
      <c r="AW18236" s="310"/>
      <c r="AX18236" s="310"/>
    </row>
    <row r="18238" spans="49:50" x14ac:dyDescent="0.25">
      <c r="AW18238" s="310"/>
      <c r="AX18238" s="310"/>
    </row>
    <row r="18240" spans="49:50" x14ac:dyDescent="0.25">
      <c r="AW18240" s="310"/>
      <c r="AX18240" s="310"/>
    </row>
    <row r="18242" spans="49:50" x14ac:dyDescent="0.25">
      <c r="AW18242" s="310"/>
      <c r="AX18242" s="310"/>
    </row>
    <row r="18244" spans="49:50" x14ac:dyDescent="0.25">
      <c r="AW18244" s="310"/>
      <c r="AX18244" s="310"/>
    </row>
    <row r="18246" spans="49:50" x14ac:dyDescent="0.25">
      <c r="AW18246" s="310"/>
      <c r="AX18246" s="310"/>
    </row>
    <row r="18248" spans="49:50" x14ac:dyDescent="0.25">
      <c r="AW18248" s="310"/>
      <c r="AX18248" s="310"/>
    </row>
    <row r="18250" spans="49:50" x14ac:dyDescent="0.25">
      <c r="AW18250" s="310"/>
      <c r="AX18250" s="310"/>
    </row>
    <row r="18252" spans="49:50" x14ac:dyDescent="0.25">
      <c r="AW18252" s="310"/>
      <c r="AX18252" s="310"/>
    </row>
    <row r="18254" spans="49:50" x14ac:dyDescent="0.25">
      <c r="AW18254" s="310"/>
      <c r="AX18254" s="310"/>
    </row>
    <row r="18256" spans="49:50" x14ac:dyDescent="0.25">
      <c r="AW18256" s="310"/>
      <c r="AX18256" s="310"/>
    </row>
    <row r="18258" spans="49:50" x14ac:dyDescent="0.25">
      <c r="AW18258" s="310"/>
      <c r="AX18258" s="310"/>
    </row>
    <row r="18260" spans="49:50" x14ac:dyDescent="0.25">
      <c r="AW18260" s="310"/>
      <c r="AX18260" s="310"/>
    </row>
    <row r="18262" spans="49:50" x14ac:dyDescent="0.25">
      <c r="AW18262" s="310"/>
      <c r="AX18262" s="310"/>
    </row>
    <row r="18264" spans="49:50" x14ac:dyDescent="0.25">
      <c r="AW18264" s="310"/>
      <c r="AX18264" s="310"/>
    </row>
    <row r="18266" spans="49:50" x14ac:dyDescent="0.25">
      <c r="AW18266" s="310"/>
      <c r="AX18266" s="310"/>
    </row>
    <row r="18268" spans="49:50" x14ac:dyDescent="0.25">
      <c r="AW18268" s="310"/>
      <c r="AX18268" s="310"/>
    </row>
    <row r="18270" spans="49:50" x14ac:dyDescent="0.25">
      <c r="AW18270" s="310"/>
      <c r="AX18270" s="310"/>
    </row>
    <row r="18272" spans="49:50" x14ac:dyDescent="0.25">
      <c r="AW18272" s="310"/>
      <c r="AX18272" s="310"/>
    </row>
    <row r="18274" spans="49:50" x14ac:dyDescent="0.25">
      <c r="AW18274" s="310"/>
      <c r="AX18274" s="310"/>
    </row>
    <row r="18276" spans="49:50" x14ac:dyDescent="0.25">
      <c r="AW18276" s="310"/>
      <c r="AX18276" s="310"/>
    </row>
    <row r="18278" spans="49:50" x14ac:dyDescent="0.25">
      <c r="AW18278" s="310"/>
      <c r="AX18278" s="310"/>
    </row>
    <row r="18280" spans="49:50" x14ac:dyDescent="0.25">
      <c r="AW18280" s="310"/>
      <c r="AX18280" s="310"/>
    </row>
    <row r="18282" spans="49:50" x14ac:dyDescent="0.25">
      <c r="AW18282" s="310"/>
      <c r="AX18282" s="310"/>
    </row>
    <row r="18284" spans="49:50" x14ac:dyDescent="0.25">
      <c r="AW18284" s="310"/>
      <c r="AX18284" s="310"/>
    </row>
    <row r="18286" spans="49:50" x14ac:dyDescent="0.25">
      <c r="AW18286" s="310"/>
      <c r="AX18286" s="310"/>
    </row>
    <row r="18288" spans="49:50" x14ac:dyDescent="0.25">
      <c r="AW18288" s="310"/>
      <c r="AX18288" s="310"/>
    </row>
    <row r="18290" spans="49:50" x14ac:dyDescent="0.25">
      <c r="AW18290" s="310"/>
      <c r="AX18290" s="310"/>
    </row>
    <row r="18292" spans="49:50" x14ac:dyDescent="0.25">
      <c r="AW18292" s="310"/>
      <c r="AX18292" s="310"/>
    </row>
    <row r="18294" spans="49:50" x14ac:dyDescent="0.25">
      <c r="AW18294" s="310"/>
      <c r="AX18294" s="310"/>
    </row>
    <row r="18296" spans="49:50" x14ac:dyDescent="0.25">
      <c r="AW18296" s="310"/>
      <c r="AX18296" s="310"/>
    </row>
    <row r="18298" spans="49:50" x14ac:dyDescent="0.25">
      <c r="AW18298" s="310"/>
      <c r="AX18298" s="310"/>
    </row>
    <row r="18300" spans="49:50" x14ac:dyDescent="0.25">
      <c r="AW18300" s="310"/>
      <c r="AX18300" s="310"/>
    </row>
    <row r="18302" spans="49:50" x14ac:dyDescent="0.25">
      <c r="AW18302" s="310"/>
      <c r="AX18302" s="310"/>
    </row>
    <row r="18304" spans="49:50" x14ac:dyDescent="0.25">
      <c r="AW18304" s="310"/>
      <c r="AX18304" s="310"/>
    </row>
    <row r="18306" spans="49:50" x14ac:dyDescent="0.25">
      <c r="AW18306" s="310"/>
      <c r="AX18306" s="310"/>
    </row>
    <row r="18308" spans="49:50" x14ac:dyDescent="0.25">
      <c r="AW18308" s="310"/>
      <c r="AX18308" s="310"/>
    </row>
    <row r="18310" spans="49:50" x14ac:dyDescent="0.25">
      <c r="AW18310" s="310"/>
      <c r="AX18310" s="310"/>
    </row>
    <row r="18312" spans="49:50" x14ac:dyDescent="0.25">
      <c r="AW18312" s="310"/>
      <c r="AX18312" s="310"/>
    </row>
    <row r="18314" spans="49:50" x14ac:dyDescent="0.25">
      <c r="AW18314" s="310"/>
      <c r="AX18314" s="310"/>
    </row>
    <row r="18316" spans="49:50" x14ac:dyDescent="0.25">
      <c r="AW18316" s="310"/>
      <c r="AX18316" s="310"/>
    </row>
    <row r="18318" spans="49:50" x14ac:dyDescent="0.25">
      <c r="AW18318" s="310"/>
      <c r="AX18318" s="310"/>
    </row>
    <row r="18320" spans="49:50" x14ac:dyDescent="0.25">
      <c r="AW18320" s="310"/>
      <c r="AX18320" s="310"/>
    </row>
    <row r="18322" spans="49:50" x14ac:dyDescent="0.25">
      <c r="AW18322" s="310"/>
      <c r="AX18322" s="310"/>
    </row>
    <row r="18324" spans="49:50" x14ac:dyDescent="0.25">
      <c r="AW18324" s="310"/>
      <c r="AX18324" s="310"/>
    </row>
    <row r="18326" spans="49:50" x14ac:dyDescent="0.25">
      <c r="AW18326" s="310"/>
      <c r="AX18326" s="310"/>
    </row>
    <row r="18328" spans="49:50" x14ac:dyDescent="0.25">
      <c r="AW18328" s="310"/>
      <c r="AX18328" s="310"/>
    </row>
    <row r="18330" spans="49:50" x14ac:dyDescent="0.25">
      <c r="AW18330" s="310"/>
      <c r="AX18330" s="310"/>
    </row>
    <row r="18332" spans="49:50" x14ac:dyDescent="0.25">
      <c r="AW18332" s="310"/>
      <c r="AX18332" s="310"/>
    </row>
    <row r="18334" spans="49:50" x14ac:dyDescent="0.25">
      <c r="AW18334" s="310"/>
      <c r="AX18334" s="310"/>
    </row>
    <row r="18336" spans="49:50" x14ac:dyDescent="0.25">
      <c r="AW18336" s="310"/>
      <c r="AX18336" s="310"/>
    </row>
    <row r="18338" spans="49:50" x14ac:dyDescent="0.25">
      <c r="AW18338" s="310"/>
      <c r="AX18338" s="310"/>
    </row>
    <row r="18340" spans="49:50" x14ac:dyDescent="0.25">
      <c r="AW18340" s="310"/>
      <c r="AX18340" s="310"/>
    </row>
    <row r="18342" spans="49:50" x14ac:dyDescent="0.25">
      <c r="AW18342" s="310"/>
      <c r="AX18342" s="310"/>
    </row>
    <row r="18344" spans="49:50" x14ac:dyDescent="0.25">
      <c r="AW18344" s="310"/>
      <c r="AX18344" s="310"/>
    </row>
    <row r="18346" spans="49:50" x14ac:dyDescent="0.25">
      <c r="AW18346" s="310"/>
      <c r="AX18346" s="310"/>
    </row>
    <row r="18348" spans="49:50" x14ac:dyDescent="0.25">
      <c r="AW18348" s="310"/>
      <c r="AX18348" s="310"/>
    </row>
    <row r="18350" spans="49:50" x14ac:dyDescent="0.25">
      <c r="AW18350" s="310"/>
      <c r="AX18350" s="310"/>
    </row>
    <row r="18352" spans="49:50" x14ac:dyDescent="0.25">
      <c r="AW18352" s="310"/>
      <c r="AX18352" s="310"/>
    </row>
    <row r="18354" spans="49:50" x14ac:dyDescent="0.25">
      <c r="AW18354" s="310"/>
      <c r="AX18354" s="310"/>
    </row>
    <row r="18356" spans="49:50" x14ac:dyDescent="0.25">
      <c r="AW18356" s="310"/>
      <c r="AX18356" s="310"/>
    </row>
    <row r="18358" spans="49:50" x14ac:dyDescent="0.25">
      <c r="AW18358" s="310"/>
      <c r="AX18358" s="310"/>
    </row>
    <row r="18360" spans="49:50" x14ac:dyDescent="0.25">
      <c r="AW18360" s="310"/>
      <c r="AX18360" s="310"/>
    </row>
    <row r="18362" spans="49:50" x14ac:dyDescent="0.25">
      <c r="AW18362" s="310"/>
      <c r="AX18362" s="310"/>
    </row>
    <row r="18364" spans="49:50" x14ac:dyDescent="0.25">
      <c r="AW18364" s="310"/>
      <c r="AX18364" s="310"/>
    </row>
    <row r="18366" spans="49:50" x14ac:dyDescent="0.25">
      <c r="AW18366" s="310"/>
      <c r="AX18366" s="310"/>
    </row>
    <row r="18368" spans="49:50" x14ac:dyDescent="0.25">
      <c r="AW18368" s="310"/>
      <c r="AX18368" s="310"/>
    </row>
    <row r="18370" spans="49:50" x14ac:dyDescent="0.25">
      <c r="AW18370" s="310"/>
      <c r="AX18370" s="310"/>
    </row>
    <row r="18372" spans="49:50" x14ac:dyDescent="0.25">
      <c r="AW18372" s="310"/>
      <c r="AX18372" s="310"/>
    </row>
    <row r="18374" spans="49:50" x14ac:dyDescent="0.25">
      <c r="AW18374" s="310"/>
      <c r="AX18374" s="310"/>
    </row>
    <row r="18376" spans="49:50" x14ac:dyDescent="0.25">
      <c r="AW18376" s="310"/>
      <c r="AX18376" s="310"/>
    </row>
    <row r="18378" spans="49:50" x14ac:dyDescent="0.25">
      <c r="AW18378" s="310"/>
      <c r="AX18378" s="310"/>
    </row>
    <row r="18380" spans="49:50" x14ac:dyDescent="0.25">
      <c r="AW18380" s="310"/>
      <c r="AX18380" s="310"/>
    </row>
    <row r="18382" spans="49:50" x14ac:dyDescent="0.25">
      <c r="AW18382" s="310"/>
      <c r="AX18382" s="310"/>
    </row>
    <row r="18384" spans="49:50" x14ac:dyDescent="0.25">
      <c r="AW18384" s="310"/>
      <c r="AX18384" s="310"/>
    </row>
    <row r="18386" spans="49:50" x14ac:dyDescent="0.25">
      <c r="AW18386" s="310"/>
      <c r="AX18386" s="310"/>
    </row>
    <row r="18388" spans="49:50" x14ac:dyDescent="0.25">
      <c r="AW18388" s="310"/>
      <c r="AX18388" s="310"/>
    </row>
    <row r="18390" spans="49:50" x14ac:dyDescent="0.25">
      <c r="AW18390" s="310"/>
      <c r="AX18390" s="310"/>
    </row>
    <row r="18392" spans="49:50" x14ac:dyDescent="0.25">
      <c r="AW18392" s="310"/>
      <c r="AX18392" s="310"/>
    </row>
    <row r="18394" spans="49:50" x14ac:dyDescent="0.25">
      <c r="AW18394" s="310"/>
      <c r="AX18394" s="310"/>
    </row>
    <row r="18396" spans="49:50" x14ac:dyDescent="0.25">
      <c r="AW18396" s="310"/>
      <c r="AX18396" s="310"/>
    </row>
    <row r="18398" spans="49:50" x14ac:dyDescent="0.25">
      <c r="AW18398" s="310"/>
      <c r="AX18398" s="310"/>
    </row>
    <row r="18400" spans="49:50" x14ac:dyDescent="0.25">
      <c r="AW18400" s="310"/>
      <c r="AX18400" s="310"/>
    </row>
    <row r="18402" spans="49:50" x14ac:dyDescent="0.25">
      <c r="AW18402" s="310"/>
      <c r="AX18402" s="310"/>
    </row>
    <row r="18404" spans="49:50" x14ac:dyDescent="0.25">
      <c r="AW18404" s="310"/>
      <c r="AX18404" s="310"/>
    </row>
    <row r="18406" spans="49:50" x14ac:dyDescent="0.25">
      <c r="AW18406" s="310"/>
      <c r="AX18406" s="310"/>
    </row>
    <row r="18408" spans="49:50" x14ac:dyDescent="0.25">
      <c r="AW18408" s="310"/>
      <c r="AX18408" s="310"/>
    </row>
    <row r="18410" spans="49:50" x14ac:dyDescent="0.25">
      <c r="AW18410" s="310"/>
      <c r="AX18410" s="310"/>
    </row>
    <row r="18412" spans="49:50" x14ac:dyDescent="0.25">
      <c r="AW18412" s="310"/>
      <c r="AX18412" s="310"/>
    </row>
    <row r="18414" spans="49:50" x14ac:dyDescent="0.25">
      <c r="AW18414" s="310"/>
      <c r="AX18414" s="310"/>
    </row>
    <row r="18416" spans="49:50" x14ac:dyDescent="0.25">
      <c r="AW18416" s="310"/>
      <c r="AX18416" s="310"/>
    </row>
    <row r="18418" spans="49:50" x14ac:dyDescent="0.25">
      <c r="AW18418" s="310"/>
      <c r="AX18418" s="310"/>
    </row>
    <row r="18420" spans="49:50" x14ac:dyDescent="0.25">
      <c r="AW18420" s="310"/>
      <c r="AX18420" s="310"/>
    </row>
    <row r="18422" spans="49:50" x14ac:dyDescent="0.25">
      <c r="AW18422" s="310"/>
      <c r="AX18422" s="310"/>
    </row>
    <row r="18424" spans="49:50" x14ac:dyDescent="0.25">
      <c r="AW18424" s="310"/>
      <c r="AX18424" s="310"/>
    </row>
    <row r="18426" spans="49:50" x14ac:dyDescent="0.25">
      <c r="AW18426" s="310"/>
      <c r="AX18426" s="310"/>
    </row>
    <row r="18428" spans="49:50" x14ac:dyDescent="0.25">
      <c r="AW18428" s="310"/>
      <c r="AX18428" s="310"/>
    </row>
    <row r="18430" spans="49:50" x14ac:dyDescent="0.25">
      <c r="AW18430" s="310"/>
      <c r="AX18430" s="310"/>
    </row>
    <row r="18432" spans="49:50" x14ac:dyDescent="0.25">
      <c r="AW18432" s="310"/>
      <c r="AX18432" s="310"/>
    </row>
    <row r="18434" spans="49:50" x14ac:dyDescent="0.25">
      <c r="AW18434" s="310"/>
      <c r="AX18434" s="310"/>
    </row>
    <row r="18436" spans="49:50" x14ac:dyDescent="0.25">
      <c r="AW18436" s="310"/>
      <c r="AX18436" s="310"/>
    </row>
    <row r="18438" spans="49:50" x14ac:dyDescent="0.25">
      <c r="AW18438" s="310"/>
      <c r="AX18438" s="310"/>
    </row>
    <row r="18440" spans="49:50" x14ac:dyDescent="0.25">
      <c r="AW18440" s="310"/>
      <c r="AX18440" s="310"/>
    </row>
    <row r="18442" spans="49:50" x14ac:dyDescent="0.25">
      <c r="AW18442" s="310"/>
      <c r="AX18442" s="310"/>
    </row>
    <row r="18444" spans="49:50" x14ac:dyDescent="0.25">
      <c r="AW18444" s="310"/>
      <c r="AX18444" s="310"/>
    </row>
    <row r="18446" spans="49:50" x14ac:dyDescent="0.25">
      <c r="AW18446" s="310"/>
      <c r="AX18446" s="310"/>
    </row>
    <row r="18448" spans="49:50" x14ac:dyDescent="0.25">
      <c r="AW18448" s="310"/>
      <c r="AX18448" s="310"/>
    </row>
    <row r="18450" spans="49:50" x14ac:dyDescent="0.25">
      <c r="AW18450" s="310"/>
      <c r="AX18450" s="310"/>
    </row>
    <row r="18452" spans="49:50" x14ac:dyDescent="0.25">
      <c r="AW18452" s="310"/>
      <c r="AX18452" s="310"/>
    </row>
    <row r="18454" spans="49:50" x14ac:dyDescent="0.25">
      <c r="AW18454" s="310"/>
      <c r="AX18454" s="310"/>
    </row>
    <row r="18456" spans="49:50" x14ac:dyDescent="0.25">
      <c r="AW18456" s="310"/>
      <c r="AX18456" s="310"/>
    </row>
    <row r="18458" spans="49:50" x14ac:dyDescent="0.25">
      <c r="AW18458" s="310"/>
      <c r="AX18458" s="310"/>
    </row>
    <row r="18460" spans="49:50" x14ac:dyDescent="0.25">
      <c r="AW18460" s="310"/>
      <c r="AX18460" s="310"/>
    </row>
    <row r="18462" spans="49:50" x14ac:dyDescent="0.25">
      <c r="AW18462" s="310"/>
      <c r="AX18462" s="310"/>
    </row>
    <row r="18464" spans="49:50" x14ac:dyDescent="0.25">
      <c r="AW18464" s="310"/>
      <c r="AX18464" s="310"/>
    </row>
    <row r="18466" spans="49:50" x14ac:dyDescent="0.25">
      <c r="AW18466" s="310"/>
      <c r="AX18466" s="310"/>
    </row>
    <row r="18468" spans="49:50" x14ac:dyDescent="0.25">
      <c r="AW18468" s="310"/>
      <c r="AX18468" s="310"/>
    </row>
    <row r="18470" spans="49:50" x14ac:dyDescent="0.25">
      <c r="AW18470" s="310"/>
      <c r="AX18470" s="310"/>
    </row>
    <row r="18472" spans="49:50" x14ac:dyDescent="0.25">
      <c r="AW18472" s="310"/>
      <c r="AX18472" s="310"/>
    </row>
    <row r="18474" spans="49:50" x14ac:dyDescent="0.25">
      <c r="AW18474" s="310"/>
      <c r="AX18474" s="310"/>
    </row>
    <row r="18476" spans="49:50" x14ac:dyDescent="0.25">
      <c r="AW18476" s="310"/>
      <c r="AX18476" s="310"/>
    </row>
    <row r="18478" spans="49:50" x14ac:dyDescent="0.25">
      <c r="AW18478" s="310"/>
      <c r="AX18478" s="310"/>
    </row>
    <row r="18480" spans="49:50" x14ac:dyDescent="0.25">
      <c r="AW18480" s="310"/>
      <c r="AX18480" s="310"/>
    </row>
    <row r="18482" spans="49:50" x14ac:dyDescent="0.25">
      <c r="AW18482" s="310"/>
      <c r="AX18482" s="310"/>
    </row>
    <row r="18484" spans="49:50" x14ac:dyDescent="0.25">
      <c r="AW18484" s="310"/>
      <c r="AX18484" s="310"/>
    </row>
    <row r="18486" spans="49:50" x14ac:dyDescent="0.25">
      <c r="AW18486" s="310"/>
      <c r="AX18486" s="310"/>
    </row>
    <row r="18488" spans="49:50" x14ac:dyDescent="0.25">
      <c r="AW18488" s="310"/>
      <c r="AX18488" s="310"/>
    </row>
    <row r="18490" spans="49:50" x14ac:dyDescent="0.25">
      <c r="AW18490" s="310"/>
      <c r="AX18490" s="310"/>
    </row>
    <row r="18492" spans="49:50" x14ac:dyDescent="0.25">
      <c r="AW18492" s="310"/>
      <c r="AX18492" s="310"/>
    </row>
    <row r="18494" spans="49:50" x14ac:dyDescent="0.25">
      <c r="AW18494" s="310"/>
      <c r="AX18494" s="310"/>
    </row>
    <row r="18496" spans="49:50" x14ac:dyDescent="0.25">
      <c r="AW18496" s="310"/>
      <c r="AX18496" s="310"/>
    </row>
    <row r="18498" spans="49:50" x14ac:dyDescent="0.25">
      <c r="AW18498" s="310"/>
      <c r="AX18498" s="310"/>
    </row>
    <row r="18500" spans="49:50" x14ac:dyDescent="0.25">
      <c r="AW18500" s="310"/>
      <c r="AX18500" s="310"/>
    </row>
    <row r="18502" spans="49:50" x14ac:dyDescent="0.25">
      <c r="AW18502" s="310"/>
      <c r="AX18502" s="310"/>
    </row>
    <row r="18504" spans="49:50" x14ac:dyDescent="0.25">
      <c r="AW18504" s="310"/>
      <c r="AX18504" s="310"/>
    </row>
    <row r="18506" spans="49:50" x14ac:dyDescent="0.25">
      <c r="AW18506" s="310"/>
      <c r="AX18506" s="310"/>
    </row>
    <row r="18508" spans="49:50" x14ac:dyDescent="0.25">
      <c r="AW18508" s="310"/>
      <c r="AX18508" s="310"/>
    </row>
    <row r="18510" spans="49:50" x14ac:dyDescent="0.25">
      <c r="AW18510" s="310"/>
      <c r="AX18510" s="310"/>
    </row>
    <row r="18512" spans="49:50" x14ac:dyDescent="0.25">
      <c r="AW18512" s="310"/>
      <c r="AX18512" s="310"/>
    </row>
    <row r="18514" spans="49:50" x14ac:dyDescent="0.25">
      <c r="AW18514" s="310"/>
      <c r="AX18514" s="310"/>
    </row>
    <row r="18516" spans="49:50" x14ac:dyDescent="0.25">
      <c r="AW18516" s="310"/>
      <c r="AX18516" s="310"/>
    </row>
    <row r="18518" spans="49:50" x14ac:dyDescent="0.25">
      <c r="AW18518" s="310"/>
      <c r="AX18518" s="310"/>
    </row>
    <row r="18520" spans="49:50" x14ac:dyDescent="0.25">
      <c r="AW18520" s="310"/>
      <c r="AX18520" s="310"/>
    </row>
    <row r="18522" spans="49:50" x14ac:dyDescent="0.25">
      <c r="AW18522" s="310"/>
      <c r="AX18522" s="310"/>
    </row>
    <row r="18524" spans="49:50" x14ac:dyDescent="0.25">
      <c r="AW18524" s="310"/>
      <c r="AX18524" s="310"/>
    </row>
    <row r="18526" spans="49:50" x14ac:dyDescent="0.25">
      <c r="AW18526" s="310"/>
      <c r="AX18526" s="310"/>
    </row>
    <row r="18528" spans="49:50" x14ac:dyDescent="0.25">
      <c r="AW18528" s="310"/>
      <c r="AX18528" s="310"/>
    </row>
    <row r="18530" spans="49:50" x14ac:dyDescent="0.25">
      <c r="AW18530" s="310"/>
      <c r="AX18530" s="310"/>
    </row>
    <row r="18532" spans="49:50" x14ac:dyDescent="0.25">
      <c r="AW18532" s="310"/>
      <c r="AX18532" s="310"/>
    </row>
    <row r="18534" spans="49:50" x14ac:dyDescent="0.25">
      <c r="AW18534" s="310"/>
      <c r="AX18534" s="310"/>
    </row>
    <row r="18536" spans="49:50" x14ac:dyDescent="0.25">
      <c r="AW18536" s="310"/>
      <c r="AX18536" s="310"/>
    </row>
    <row r="18538" spans="49:50" x14ac:dyDescent="0.25">
      <c r="AW18538" s="310"/>
      <c r="AX18538" s="310"/>
    </row>
    <row r="18540" spans="49:50" x14ac:dyDescent="0.25">
      <c r="AW18540" s="310"/>
      <c r="AX18540" s="310"/>
    </row>
    <row r="18542" spans="49:50" x14ac:dyDescent="0.25">
      <c r="AW18542" s="310"/>
      <c r="AX18542" s="310"/>
    </row>
    <row r="18544" spans="49:50" x14ac:dyDescent="0.25">
      <c r="AW18544" s="310"/>
      <c r="AX18544" s="310"/>
    </row>
    <row r="18546" spans="49:50" x14ac:dyDescent="0.25">
      <c r="AW18546" s="310"/>
      <c r="AX18546" s="310"/>
    </row>
    <row r="18548" spans="49:50" x14ac:dyDescent="0.25">
      <c r="AW18548" s="310"/>
      <c r="AX18548" s="310"/>
    </row>
    <row r="18550" spans="49:50" x14ac:dyDescent="0.25">
      <c r="AW18550" s="310"/>
      <c r="AX18550" s="310"/>
    </row>
    <row r="18552" spans="49:50" x14ac:dyDescent="0.25">
      <c r="AW18552" s="310"/>
      <c r="AX18552" s="310"/>
    </row>
    <row r="18554" spans="49:50" x14ac:dyDescent="0.25">
      <c r="AW18554" s="310"/>
      <c r="AX18554" s="310"/>
    </row>
    <row r="18556" spans="49:50" x14ac:dyDescent="0.25">
      <c r="AW18556" s="310"/>
      <c r="AX18556" s="310"/>
    </row>
    <row r="18558" spans="49:50" x14ac:dyDescent="0.25">
      <c r="AW18558" s="310"/>
      <c r="AX18558" s="310"/>
    </row>
    <row r="18560" spans="49:50" x14ac:dyDescent="0.25">
      <c r="AW18560" s="310"/>
      <c r="AX18560" s="310"/>
    </row>
    <row r="18562" spans="49:50" x14ac:dyDescent="0.25">
      <c r="AW18562" s="310"/>
      <c r="AX18562" s="310"/>
    </row>
    <row r="18564" spans="49:50" x14ac:dyDescent="0.25">
      <c r="AW18564" s="310"/>
      <c r="AX18564" s="310"/>
    </row>
    <row r="18566" spans="49:50" x14ac:dyDescent="0.25">
      <c r="AW18566" s="310"/>
      <c r="AX18566" s="310"/>
    </row>
    <row r="18568" spans="49:50" x14ac:dyDescent="0.25">
      <c r="AW18568" s="310"/>
      <c r="AX18568" s="310"/>
    </row>
    <row r="18570" spans="49:50" x14ac:dyDescent="0.25">
      <c r="AW18570" s="310"/>
      <c r="AX18570" s="310"/>
    </row>
    <row r="18572" spans="49:50" x14ac:dyDescent="0.25">
      <c r="AW18572" s="310"/>
      <c r="AX18572" s="310"/>
    </row>
    <row r="18574" spans="49:50" x14ac:dyDescent="0.25">
      <c r="AW18574" s="310"/>
      <c r="AX18574" s="310"/>
    </row>
    <row r="18576" spans="49:50" x14ac:dyDescent="0.25">
      <c r="AW18576" s="310"/>
      <c r="AX18576" s="310"/>
    </row>
    <row r="18578" spans="49:50" x14ac:dyDescent="0.25">
      <c r="AW18578" s="310"/>
      <c r="AX18578" s="310"/>
    </row>
    <row r="18580" spans="49:50" x14ac:dyDescent="0.25">
      <c r="AW18580" s="310"/>
      <c r="AX18580" s="310"/>
    </row>
    <row r="18582" spans="49:50" x14ac:dyDescent="0.25">
      <c r="AW18582" s="310"/>
      <c r="AX18582" s="310"/>
    </row>
    <row r="18584" spans="49:50" x14ac:dyDescent="0.25">
      <c r="AW18584" s="310"/>
      <c r="AX18584" s="310"/>
    </row>
    <row r="18586" spans="49:50" x14ac:dyDescent="0.25">
      <c r="AW18586" s="310"/>
      <c r="AX18586" s="310"/>
    </row>
    <row r="18588" spans="49:50" x14ac:dyDescent="0.25">
      <c r="AW18588" s="310"/>
      <c r="AX18588" s="310"/>
    </row>
    <row r="18590" spans="49:50" x14ac:dyDescent="0.25">
      <c r="AW18590" s="310"/>
      <c r="AX18590" s="310"/>
    </row>
    <row r="18592" spans="49:50" x14ac:dyDescent="0.25">
      <c r="AW18592" s="310"/>
      <c r="AX18592" s="310"/>
    </row>
    <row r="18594" spans="49:50" x14ac:dyDescent="0.25">
      <c r="AW18594" s="310"/>
      <c r="AX18594" s="310"/>
    </row>
    <row r="18596" spans="49:50" x14ac:dyDescent="0.25">
      <c r="AW18596" s="310"/>
      <c r="AX18596" s="310"/>
    </row>
    <row r="18598" spans="49:50" x14ac:dyDescent="0.25">
      <c r="AW18598" s="310"/>
      <c r="AX18598" s="310"/>
    </row>
    <row r="18600" spans="49:50" x14ac:dyDescent="0.25">
      <c r="AW18600" s="310"/>
      <c r="AX18600" s="310"/>
    </row>
    <row r="18602" spans="49:50" x14ac:dyDescent="0.25">
      <c r="AW18602" s="310"/>
      <c r="AX18602" s="310"/>
    </row>
    <row r="18604" spans="49:50" x14ac:dyDescent="0.25">
      <c r="AW18604" s="310"/>
      <c r="AX18604" s="310"/>
    </row>
    <row r="18606" spans="49:50" x14ac:dyDescent="0.25">
      <c r="AW18606" s="310"/>
      <c r="AX18606" s="310"/>
    </row>
    <row r="18608" spans="49:50" x14ac:dyDescent="0.25">
      <c r="AW18608" s="310"/>
      <c r="AX18608" s="310"/>
    </row>
    <row r="18610" spans="49:50" x14ac:dyDescent="0.25">
      <c r="AW18610" s="310"/>
      <c r="AX18610" s="310"/>
    </row>
    <row r="18612" spans="49:50" x14ac:dyDescent="0.25">
      <c r="AW18612" s="310"/>
      <c r="AX18612" s="310"/>
    </row>
    <row r="18614" spans="49:50" x14ac:dyDescent="0.25">
      <c r="AW18614" s="310"/>
      <c r="AX18614" s="310"/>
    </row>
    <row r="18616" spans="49:50" x14ac:dyDescent="0.25">
      <c r="AW18616" s="310"/>
      <c r="AX18616" s="310"/>
    </row>
    <row r="18618" spans="49:50" x14ac:dyDescent="0.25">
      <c r="AW18618" s="310"/>
      <c r="AX18618" s="310"/>
    </row>
    <row r="18620" spans="49:50" x14ac:dyDescent="0.25">
      <c r="AW18620" s="310"/>
      <c r="AX18620" s="310"/>
    </row>
    <row r="18622" spans="49:50" x14ac:dyDescent="0.25">
      <c r="AW18622" s="310"/>
      <c r="AX18622" s="310"/>
    </row>
    <row r="18624" spans="49:50" x14ac:dyDescent="0.25">
      <c r="AW18624" s="310"/>
      <c r="AX18624" s="310"/>
    </row>
    <row r="18626" spans="49:50" x14ac:dyDescent="0.25">
      <c r="AW18626" s="310"/>
      <c r="AX18626" s="310"/>
    </row>
    <row r="18628" spans="49:50" x14ac:dyDescent="0.25">
      <c r="AW18628" s="310"/>
      <c r="AX18628" s="310"/>
    </row>
    <row r="18630" spans="49:50" x14ac:dyDescent="0.25">
      <c r="AW18630" s="310"/>
      <c r="AX18630" s="310"/>
    </row>
    <row r="18632" spans="49:50" x14ac:dyDescent="0.25">
      <c r="AW18632" s="310"/>
      <c r="AX18632" s="310"/>
    </row>
    <row r="18634" spans="49:50" x14ac:dyDescent="0.25">
      <c r="AW18634" s="310"/>
      <c r="AX18634" s="310"/>
    </row>
    <row r="18636" spans="49:50" x14ac:dyDescent="0.25">
      <c r="AW18636" s="310"/>
      <c r="AX18636" s="310"/>
    </row>
    <row r="18638" spans="49:50" x14ac:dyDescent="0.25">
      <c r="AW18638" s="310"/>
      <c r="AX18638" s="310"/>
    </row>
    <row r="18640" spans="49:50" x14ac:dyDescent="0.25">
      <c r="AW18640" s="310"/>
      <c r="AX18640" s="310"/>
    </row>
    <row r="18642" spans="49:50" x14ac:dyDescent="0.25">
      <c r="AW18642" s="310"/>
      <c r="AX18642" s="310"/>
    </row>
    <row r="18644" spans="49:50" x14ac:dyDescent="0.25">
      <c r="AW18644" s="310"/>
      <c r="AX18644" s="310"/>
    </row>
    <row r="18646" spans="49:50" x14ac:dyDescent="0.25">
      <c r="AW18646" s="310"/>
      <c r="AX18646" s="310"/>
    </row>
    <row r="18648" spans="49:50" x14ac:dyDescent="0.25">
      <c r="AW18648" s="310"/>
      <c r="AX18648" s="310"/>
    </row>
    <row r="18650" spans="49:50" x14ac:dyDescent="0.25">
      <c r="AW18650" s="310"/>
      <c r="AX18650" s="310"/>
    </row>
    <row r="18652" spans="49:50" x14ac:dyDescent="0.25">
      <c r="AW18652" s="310"/>
      <c r="AX18652" s="310"/>
    </row>
    <row r="18654" spans="49:50" x14ac:dyDescent="0.25">
      <c r="AW18654" s="310"/>
      <c r="AX18654" s="310"/>
    </row>
    <row r="18656" spans="49:50" x14ac:dyDescent="0.25">
      <c r="AW18656" s="310"/>
      <c r="AX18656" s="310"/>
    </row>
    <row r="18658" spans="49:50" x14ac:dyDescent="0.25">
      <c r="AW18658" s="310"/>
      <c r="AX18658" s="310"/>
    </row>
    <row r="18660" spans="49:50" x14ac:dyDescent="0.25">
      <c r="AW18660" s="310"/>
      <c r="AX18660" s="310"/>
    </row>
    <row r="18662" spans="49:50" x14ac:dyDescent="0.25">
      <c r="AW18662" s="310"/>
      <c r="AX18662" s="310"/>
    </row>
    <row r="18664" spans="49:50" x14ac:dyDescent="0.25">
      <c r="AW18664" s="310"/>
      <c r="AX18664" s="310"/>
    </row>
    <row r="18666" spans="49:50" x14ac:dyDescent="0.25">
      <c r="AW18666" s="310"/>
      <c r="AX18666" s="310"/>
    </row>
    <row r="18668" spans="49:50" x14ac:dyDescent="0.25">
      <c r="AW18668" s="310"/>
      <c r="AX18668" s="310"/>
    </row>
    <row r="18670" spans="49:50" x14ac:dyDescent="0.25">
      <c r="AW18670" s="310"/>
      <c r="AX18670" s="310"/>
    </row>
    <row r="18672" spans="49:50" x14ac:dyDescent="0.25">
      <c r="AW18672" s="310"/>
      <c r="AX18672" s="310"/>
    </row>
    <row r="18674" spans="49:50" x14ac:dyDescent="0.25">
      <c r="AW18674" s="310"/>
      <c r="AX18674" s="310"/>
    </row>
    <row r="18676" spans="49:50" x14ac:dyDescent="0.25">
      <c r="AW18676" s="310"/>
      <c r="AX18676" s="310"/>
    </row>
    <row r="18678" spans="49:50" x14ac:dyDescent="0.25">
      <c r="AW18678" s="310"/>
      <c r="AX18678" s="310"/>
    </row>
    <row r="18680" spans="49:50" x14ac:dyDescent="0.25">
      <c r="AW18680" s="310"/>
      <c r="AX18680" s="310"/>
    </row>
    <row r="18682" spans="49:50" x14ac:dyDescent="0.25">
      <c r="AW18682" s="310"/>
      <c r="AX18682" s="310"/>
    </row>
    <row r="18684" spans="49:50" x14ac:dyDescent="0.25">
      <c r="AW18684" s="310"/>
      <c r="AX18684" s="310"/>
    </row>
    <row r="18686" spans="49:50" x14ac:dyDescent="0.25">
      <c r="AW18686" s="310"/>
      <c r="AX18686" s="310"/>
    </row>
    <row r="18688" spans="49:50" x14ac:dyDescent="0.25">
      <c r="AW18688" s="310"/>
      <c r="AX18688" s="310"/>
    </row>
    <row r="18690" spans="49:50" x14ac:dyDescent="0.25">
      <c r="AW18690" s="310"/>
      <c r="AX18690" s="310"/>
    </row>
    <row r="18692" spans="49:50" x14ac:dyDescent="0.25">
      <c r="AW18692" s="310"/>
      <c r="AX18692" s="310"/>
    </row>
    <row r="18694" spans="49:50" x14ac:dyDescent="0.25">
      <c r="AW18694" s="310"/>
      <c r="AX18694" s="310"/>
    </row>
    <row r="18696" spans="49:50" x14ac:dyDescent="0.25">
      <c r="AW18696" s="310"/>
      <c r="AX18696" s="310"/>
    </row>
    <row r="18698" spans="49:50" x14ac:dyDescent="0.25">
      <c r="AW18698" s="310"/>
      <c r="AX18698" s="310"/>
    </row>
    <row r="18700" spans="49:50" x14ac:dyDescent="0.25">
      <c r="AW18700" s="310"/>
      <c r="AX18700" s="310"/>
    </row>
    <row r="18702" spans="49:50" x14ac:dyDescent="0.25">
      <c r="AW18702" s="310"/>
      <c r="AX18702" s="310"/>
    </row>
    <row r="18704" spans="49:50" x14ac:dyDescent="0.25">
      <c r="AW18704" s="310"/>
      <c r="AX18704" s="310"/>
    </row>
    <row r="18706" spans="49:50" x14ac:dyDescent="0.25">
      <c r="AW18706" s="310"/>
      <c r="AX18706" s="310"/>
    </row>
    <row r="18708" spans="49:50" x14ac:dyDescent="0.25">
      <c r="AW18708" s="310"/>
      <c r="AX18708" s="310"/>
    </row>
    <row r="18710" spans="49:50" x14ac:dyDescent="0.25">
      <c r="AW18710" s="310"/>
      <c r="AX18710" s="310"/>
    </row>
    <row r="18712" spans="49:50" x14ac:dyDescent="0.25">
      <c r="AW18712" s="310"/>
      <c r="AX18712" s="310"/>
    </row>
    <row r="18714" spans="49:50" x14ac:dyDescent="0.25">
      <c r="AW18714" s="310"/>
      <c r="AX18714" s="310"/>
    </row>
    <row r="18716" spans="49:50" x14ac:dyDescent="0.25">
      <c r="AW18716" s="310"/>
      <c r="AX18716" s="310"/>
    </row>
    <row r="18718" spans="49:50" x14ac:dyDescent="0.25">
      <c r="AW18718" s="310"/>
      <c r="AX18718" s="310"/>
    </row>
    <row r="18720" spans="49:50" x14ac:dyDescent="0.25">
      <c r="AW18720" s="310"/>
      <c r="AX18720" s="310"/>
    </row>
    <row r="18722" spans="49:50" x14ac:dyDescent="0.25">
      <c r="AW18722" s="310"/>
      <c r="AX18722" s="310"/>
    </row>
    <row r="18724" spans="49:50" x14ac:dyDescent="0.25">
      <c r="AW18724" s="310"/>
      <c r="AX18724" s="310"/>
    </row>
    <row r="18726" spans="49:50" x14ac:dyDescent="0.25">
      <c r="AW18726" s="310"/>
      <c r="AX18726" s="310"/>
    </row>
    <row r="18728" spans="49:50" x14ac:dyDescent="0.25">
      <c r="AW18728" s="310"/>
      <c r="AX18728" s="310"/>
    </row>
    <row r="18730" spans="49:50" x14ac:dyDescent="0.25">
      <c r="AW18730" s="310"/>
      <c r="AX18730" s="310"/>
    </row>
    <row r="18732" spans="49:50" x14ac:dyDescent="0.25">
      <c r="AW18732" s="310"/>
      <c r="AX18732" s="310"/>
    </row>
    <row r="18734" spans="49:50" x14ac:dyDescent="0.25">
      <c r="AW18734" s="310"/>
      <c r="AX18734" s="310"/>
    </row>
    <row r="18736" spans="49:50" x14ac:dyDescent="0.25">
      <c r="AW18736" s="310"/>
      <c r="AX18736" s="310"/>
    </row>
    <row r="18738" spans="49:50" x14ac:dyDescent="0.25">
      <c r="AW18738" s="310"/>
      <c r="AX18738" s="310"/>
    </row>
    <row r="18740" spans="49:50" x14ac:dyDescent="0.25">
      <c r="AW18740" s="310"/>
      <c r="AX18740" s="310"/>
    </row>
    <row r="18742" spans="49:50" x14ac:dyDescent="0.25">
      <c r="AW18742" s="310"/>
      <c r="AX18742" s="310"/>
    </row>
    <row r="18744" spans="49:50" x14ac:dyDescent="0.25">
      <c r="AW18744" s="310"/>
      <c r="AX18744" s="310"/>
    </row>
    <row r="18746" spans="49:50" x14ac:dyDescent="0.25">
      <c r="AW18746" s="310"/>
      <c r="AX18746" s="310"/>
    </row>
    <row r="18748" spans="49:50" x14ac:dyDescent="0.25">
      <c r="AW18748" s="310"/>
      <c r="AX18748" s="310"/>
    </row>
    <row r="18750" spans="49:50" x14ac:dyDescent="0.25">
      <c r="AW18750" s="310"/>
      <c r="AX18750" s="310"/>
    </row>
    <row r="18752" spans="49:50" x14ac:dyDescent="0.25">
      <c r="AW18752" s="310"/>
      <c r="AX18752" s="310"/>
    </row>
    <row r="18754" spans="49:50" x14ac:dyDescent="0.25">
      <c r="AW18754" s="310"/>
      <c r="AX18754" s="310"/>
    </row>
    <row r="18756" spans="49:50" x14ac:dyDescent="0.25">
      <c r="AW18756" s="310"/>
      <c r="AX18756" s="310"/>
    </row>
    <row r="18758" spans="49:50" x14ac:dyDescent="0.25">
      <c r="AW18758" s="310"/>
      <c r="AX18758" s="310"/>
    </row>
    <row r="18760" spans="49:50" x14ac:dyDescent="0.25">
      <c r="AW18760" s="310"/>
      <c r="AX18760" s="310"/>
    </row>
    <row r="18762" spans="49:50" x14ac:dyDescent="0.25">
      <c r="AW18762" s="310"/>
      <c r="AX18762" s="310"/>
    </row>
    <row r="18764" spans="49:50" x14ac:dyDescent="0.25">
      <c r="AW18764" s="310"/>
      <c r="AX18764" s="310"/>
    </row>
    <row r="18766" spans="49:50" x14ac:dyDescent="0.25">
      <c r="AW18766" s="310"/>
      <c r="AX18766" s="310"/>
    </row>
    <row r="18768" spans="49:50" x14ac:dyDescent="0.25">
      <c r="AW18768" s="310"/>
      <c r="AX18768" s="310"/>
    </row>
    <row r="18770" spans="49:50" x14ac:dyDescent="0.25">
      <c r="AW18770" s="310"/>
      <c r="AX18770" s="310"/>
    </row>
    <row r="18772" spans="49:50" x14ac:dyDescent="0.25">
      <c r="AW18772" s="310"/>
      <c r="AX18772" s="310"/>
    </row>
    <row r="18774" spans="49:50" x14ac:dyDescent="0.25">
      <c r="AW18774" s="310"/>
      <c r="AX18774" s="310"/>
    </row>
    <row r="18776" spans="49:50" x14ac:dyDescent="0.25">
      <c r="AW18776" s="310"/>
      <c r="AX18776" s="310"/>
    </row>
    <row r="18778" spans="49:50" x14ac:dyDescent="0.25">
      <c r="AW18778" s="310"/>
      <c r="AX18778" s="310"/>
    </row>
    <row r="18780" spans="49:50" x14ac:dyDescent="0.25">
      <c r="AW18780" s="310"/>
      <c r="AX18780" s="310"/>
    </row>
    <row r="18782" spans="49:50" x14ac:dyDescent="0.25">
      <c r="AW18782" s="310"/>
      <c r="AX18782" s="310"/>
    </row>
    <row r="18784" spans="49:50" x14ac:dyDescent="0.25">
      <c r="AW18784" s="310"/>
      <c r="AX18784" s="310"/>
    </row>
    <row r="18786" spans="49:50" x14ac:dyDescent="0.25">
      <c r="AW18786" s="310"/>
      <c r="AX18786" s="310"/>
    </row>
    <row r="18788" spans="49:50" x14ac:dyDescent="0.25">
      <c r="AW18788" s="310"/>
      <c r="AX18788" s="310"/>
    </row>
    <row r="18790" spans="49:50" x14ac:dyDescent="0.25">
      <c r="AW18790" s="310"/>
      <c r="AX18790" s="310"/>
    </row>
    <row r="18792" spans="49:50" x14ac:dyDescent="0.25">
      <c r="AW18792" s="310"/>
      <c r="AX18792" s="310"/>
    </row>
    <row r="18794" spans="49:50" x14ac:dyDescent="0.25">
      <c r="AW18794" s="310"/>
      <c r="AX18794" s="310"/>
    </row>
    <row r="18796" spans="49:50" x14ac:dyDescent="0.25">
      <c r="AW18796" s="310"/>
      <c r="AX18796" s="310"/>
    </row>
    <row r="18798" spans="49:50" x14ac:dyDescent="0.25">
      <c r="AW18798" s="310"/>
      <c r="AX18798" s="310"/>
    </row>
    <row r="18800" spans="49:50" x14ac:dyDescent="0.25">
      <c r="AW18800" s="310"/>
      <c r="AX18800" s="310"/>
    </row>
    <row r="18802" spans="49:50" x14ac:dyDescent="0.25">
      <c r="AW18802" s="310"/>
      <c r="AX18802" s="310"/>
    </row>
    <row r="18804" spans="49:50" x14ac:dyDescent="0.25">
      <c r="AW18804" s="310"/>
      <c r="AX18804" s="310"/>
    </row>
    <row r="18806" spans="49:50" x14ac:dyDescent="0.25">
      <c r="AW18806" s="310"/>
      <c r="AX18806" s="310"/>
    </row>
    <row r="18808" spans="49:50" x14ac:dyDescent="0.25">
      <c r="AW18808" s="310"/>
      <c r="AX18808" s="310"/>
    </row>
    <row r="18810" spans="49:50" x14ac:dyDescent="0.25">
      <c r="AW18810" s="310"/>
      <c r="AX18810" s="310"/>
    </row>
    <row r="18812" spans="49:50" x14ac:dyDescent="0.25">
      <c r="AW18812" s="310"/>
      <c r="AX18812" s="310"/>
    </row>
    <row r="18814" spans="49:50" x14ac:dyDescent="0.25">
      <c r="AW18814" s="310"/>
      <c r="AX18814" s="310"/>
    </row>
    <row r="18816" spans="49:50" x14ac:dyDescent="0.25">
      <c r="AW18816" s="310"/>
      <c r="AX18816" s="310"/>
    </row>
    <row r="18818" spans="49:50" x14ac:dyDescent="0.25">
      <c r="AW18818" s="310"/>
      <c r="AX18818" s="310"/>
    </row>
    <row r="18820" spans="49:50" x14ac:dyDescent="0.25">
      <c r="AW18820" s="310"/>
      <c r="AX18820" s="310"/>
    </row>
    <row r="18822" spans="49:50" x14ac:dyDescent="0.25">
      <c r="AW18822" s="310"/>
      <c r="AX18822" s="310"/>
    </row>
    <row r="18824" spans="49:50" x14ac:dyDescent="0.25">
      <c r="AW18824" s="310"/>
      <c r="AX18824" s="310"/>
    </row>
    <row r="18826" spans="49:50" x14ac:dyDescent="0.25">
      <c r="AW18826" s="310"/>
      <c r="AX18826" s="310"/>
    </row>
    <row r="18828" spans="49:50" x14ac:dyDescent="0.25">
      <c r="AW18828" s="310"/>
      <c r="AX18828" s="310"/>
    </row>
    <row r="18830" spans="49:50" x14ac:dyDescent="0.25">
      <c r="AW18830" s="310"/>
      <c r="AX18830" s="310"/>
    </row>
    <row r="18832" spans="49:50" x14ac:dyDescent="0.25">
      <c r="AW18832" s="310"/>
      <c r="AX18832" s="310"/>
    </row>
    <row r="18834" spans="49:50" x14ac:dyDescent="0.25">
      <c r="AW18834" s="310"/>
      <c r="AX18834" s="310"/>
    </row>
    <row r="18836" spans="49:50" x14ac:dyDescent="0.25">
      <c r="AW18836" s="310"/>
      <c r="AX18836" s="310"/>
    </row>
    <row r="18838" spans="49:50" x14ac:dyDescent="0.25">
      <c r="AW18838" s="310"/>
      <c r="AX18838" s="310"/>
    </row>
    <row r="18840" spans="49:50" x14ac:dyDescent="0.25">
      <c r="AW18840" s="310"/>
      <c r="AX18840" s="310"/>
    </row>
    <row r="18842" spans="49:50" x14ac:dyDescent="0.25">
      <c r="AW18842" s="310"/>
      <c r="AX18842" s="310"/>
    </row>
    <row r="18844" spans="49:50" x14ac:dyDescent="0.25">
      <c r="AW18844" s="310"/>
      <c r="AX18844" s="310"/>
    </row>
    <row r="18846" spans="49:50" x14ac:dyDescent="0.25">
      <c r="AW18846" s="310"/>
      <c r="AX18846" s="310"/>
    </row>
    <row r="18848" spans="49:50" x14ac:dyDescent="0.25">
      <c r="AW18848" s="310"/>
      <c r="AX18848" s="310"/>
    </row>
    <row r="18850" spans="49:50" x14ac:dyDescent="0.25">
      <c r="AW18850" s="310"/>
      <c r="AX18850" s="310"/>
    </row>
    <row r="18852" spans="49:50" x14ac:dyDescent="0.25">
      <c r="AW18852" s="310"/>
      <c r="AX18852" s="310"/>
    </row>
    <row r="18854" spans="49:50" x14ac:dyDescent="0.25">
      <c r="AW18854" s="310"/>
      <c r="AX18854" s="310"/>
    </row>
    <row r="18856" spans="49:50" x14ac:dyDescent="0.25">
      <c r="AW18856" s="310"/>
      <c r="AX18856" s="310"/>
    </row>
    <row r="18858" spans="49:50" x14ac:dyDescent="0.25">
      <c r="AW18858" s="310"/>
      <c r="AX18858" s="310"/>
    </row>
    <row r="18860" spans="49:50" x14ac:dyDescent="0.25">
      <c r="AW18860" s="310"/>
      <c r="AX18860" s="310"/>
    </row>
    <row r="18862" spans="49:50" x14ac:dyDescent="0.25">
      <c r="AW18862" s="310"/>
      <c r="AX18862" s="310"/>
    </row>
    <row r="18864" spans="49:50" x14ac:dyDescent="0.25">
      <c r="AW18864" s="310"/>
      <c r="AX18864" s="310"/>
    </row>
    <row r="18866" spans="49:50" x14ac:dyDescent="0.25">
      <c r="AW18866" s="310"/>
      <c r="AX18866" s="310"/>
    </row>
    <row r="18868" spans="49:50" x14ac:dyDescent="0.25">
      <c r="AW18868" s="310"/>
      <c r="AX18868" s="310"/>
    </row>
    <row r="18870" spans="49:50" x14ac:dyDescent="0.25">
      <c r="AW18870" s="310"/>
      <c r="AX18870" s="310"/>
    </row>
    <row r="18872" spans="49:50" x14ac:dyDescent="0.25">
      <c r="AW18872" s="310"/>
      <c r="AX18872" s="310"/>
    </row>
    <row r="18874" spans="49:50" x14ac:dyDescent="0.25">
      <c r="AW18874" s="310"/>
      <c r="AX18874" s="310"/>
    </row>
    <row r="18876" spans="49:50" x14ac:dyDescent="0.25">
      <c r="AW18876" s="310"/>
      <c r="AX18876" s="310"/>
    </row>
    <row r="18878" spans="49:50" x14ac:dyDescent="0.25">
      <c r="AW18878" s="310"/>
      <c r="AX18878" s="310"/>
    </row>
    <row r="18880" spans="49:50" x14ac:dyDescent="0.25">
      <c r="AW18880" s="310"/>
      <c r="AX18880" s="310"/>
    </row>
    <row r="18882" spans="49:50" x14ac:dyDescent="0.25">
      <c r="AW18882" s="310"/>
      <c r="AX18882" s="310"/>
    </row>
    <row r="18884" spans="49:50" x14ac:dyDescent="0.25">
      <c r="AW18884" s="310"/>
      <c r="AX18884" s="310"/>
    </row>
    <row r="18886" spans="49:50" x14ac:dyDescent="0.25">
      <c r="AW18886" s="310"/>
      <c r="AX18886" s="310"/>
    </row>
    <row r="18888" spans="49:50" x14ac:dyDescent="0.25">
      <c r="AW18888" s="310"/>
      <c r="AX18888" s="310"/>
    </row>
    <row r="18890" spans="49:50" x14ac:dyDescent="0.25">
      <c r="AW18890" s="310"/>
      <c r="AX18890" s="310"/>
    </row>
    <row r="18892" spans="49:50" x14ac:dyDescent="0.25">
      <c r="AW18892" s="310"/>
      <c r="AX18892" s="310"/>
    </row>
    <row r="18894" spans="49:50" x14ac:dyDescent="0.25">
      <c r="AW18894" s="310"/>
      <c r="AX18894" s="310"/>
    </row>
    <row r="18896" spans="49:50" x14ac:dyDescent="0.25">
      <c r="AW18896" s="310"/>
      <c r="AX18896" s="310"/>
    </row>
    <row r="18898" spans="49:50" x14ac:dyDescent="0.25">
      <c r="AW18898" s="310"/>
      <c r="AX18898" s="310"/>
    </row>
    <row r="18900" spans="49:50" x14ac:dyDescent="0.25">
      <c r="AW18900" s="310"/>
      <c r="AX18900" s="310"/>
    </row>
    <row r="18902" spans="49:50" x14ac:dyDescent="0.25">
      <c r="AW18902" s="310"/>
      <c r="AX18902" s="310"/>
    </row>
    <row r="18904" spans="49:50" x14ac:dyDescent="0.25">
      <c r="AW18904" s="310"/>
      <c r="AX18904" s="310"/>
    </row>
    <row r="18906" spans="49:50" x14ac:dyDescent="0.25">
      <c r="AW18906" s="310"/>
      <c r="AX18906" s="310"/>
    </row>
    <row r="18908" spans="49:50" x14ac:dyDescent="0.25">
      <c r="AW18908" s="310"/>
      <c r="AX18908" s="310"/>
    </row>
    <row r="18910" spans="49:50" x14ac:dyDescent="0.25">
      <c r="AW18910" s="310"/>
      <c r="AX18910" s="310"/>
    </row>
    <row r="18912" spans="49:50" x14ac:dyDescent="0.25">
      <c r="AW18912" s="310"/>
      <c r="AX18912" s="310"/>
    </row>
    <row r="18914" spans="49:50" x14ac:dyDescent="0.25">
      <c r="AW18914" s="310"/>
      <c r="AX18914" s="310"/>
    </row>
    <row r="18916" spans="49:50" x14ac:dyDescent="0.25">
      <c r="AW18916" s="310"/>
      <c r="AX18916" s="310"/>
    </row>
    <row r="18918" spans="49:50" x14ac:dyDescent="0.25">
      <c r="AW18918" s="310"/>
      <c r="AX18918" s="310"/>
    </row>
    <row r="18920" spans="49:50" x14ac:dyDescent="0.25">
      <c r="AW18920" s="310"/>
      <c r="AX18920" s="310"/>
    </row>
    <row r="18922" spans="49:50" x14ac:dyDescent="0.25">
      <c r="AW18922" s="310"/>
      <c r="AX18922" s="310"/>
    </row>
    <row r="18924" spans="49:50" x14ac:dyDescent="0.25">
      <c r="AW18924" s="310"/>
      <c r="AX18924" s="310"/>
    </row>
    <row r="18926" spans="49:50" x14ac:dyDescent="0.25">
      <c r="AW18926" s="310"/>
      <c r="AX18926" s="310"/>
    </row>
    <row r="18928" spans="49:50" x14ac:dyDescent="0.25">
      <c r="AW18928" s="310"/>
      <c r="AX18928" s="310"/>
    </row>
    <row r="18930" spans="49:50" x14ac:dyDescent="0.25">
      <c r="AW18930" s="310"/>
      <c r="AX18930" s="310"/>
    </row>
    <row r="18932" spans="49:50" x14ac:dyDescent="0.25">
      <c r="AW18932" s="310"/>
      <c r="AX18932" s="310"/>
    </row>
    <row r="18934" spans="49:50" x14ac:dyDescent="0.25">
      <c r="AW18934" s="310"/>
      <c r="AX18934" s="310"/>
    </row>
    <row r="18936" spans="49:50" x14ac:dyDescent="0.25">
      <c r="AW18936" s="310"/>
      <c r="AX18936" s="310"/>
    </row>
    <row r="18938" spans="49:50" x14ac:dyDescent="0.25">
      <c r="AW18938" s="310"/>
      <c r="AX18938" s="310"/>
    </row>
    <row r="18940" spans="49:50" x14ac:dyDescent="0.25">
      <c r="AW18940" s="310"/>
      <c r="AX18940" s="310"/>
    </row>
    <row r="18942" spans="49:50" x14ac:dyDescent="0.25">
      <c r="AW18942" s="310"/>
      <c r="AX18942" s="310"/>
    </row>
    <row r="18944" spans="49:50" x14ac:dyDescent="0.25">
      <c r="AW18944" s="310"/>
      <c r="AX18944" s="310"/>
    </row>
    <row r="18946" spans="49:50" x14ac:dyDescent="0.25">
      <c r="AW18946" s="310"/>
      <c r="AX18946" s="310"/>
    </row>
    <row r="18948" spans="49:50" x14ac:dyDescent="0.25">
      <c r="AW18948" s="310"/>
      <c r="AX18948" s="310"/>
    </row>
    <row r="18950" spans="49:50" x14ac:dyDescent="0.25">
      <c r="AW18950" s="310"/>
      <c r="AX18950" s="310"/>
    </row>
    <row r="18952" spans="49:50" x14ac:dyDescent="0.25">
      <c r="AW18952" s="310"/>
      <c r="AX18952" s="310"/>
    </row>
    <row r="18954" spans="49:50" x14ac:dyDescent="0.25">
      <c r="AW18954" s="310"/>
      <c r="AX18954" s="310"/>
    </row>
    <row r="18956" spans="49:50" x14ac:dyDescent="0.25">
      <c r="AW18956" s="310"/>
      <c r="AX18956" s="310"/>
    </row>
    <row r="18958" spans="49:50" x14ac:dyDescent="0.25">
      <c r="AW18958" s="310"/>
      <c r="AX18958" s="310"/>
    </row>
    <row r="18960" spans="49:50" x14ac:dyDescent="0.25">
      <c r="AW18960" s="310"/>
      <c r="AX18960" s="310"/>
    </row>
    <row r="18962" spans="49:50" x14ac:dyDescent="0.25">
      <c r="AW18962" s="310"/>
      <c r="AX18962" s="310"/>
    </row>
    <row r="18964" spans="49:50" x14ac:dyDescent="0.25">
      <c r="AW18964" s="310"/>
      <c r="AX18964" s="310"/>
    </row>
    <row r="18966" spans="49:50" x14ac:dyDescent="0.25">
      <c r="AW18966" s="310"/>
      <c r="AX18966" s="310"/>
    </row>
    <row r="18968" spans="49:50" x14ac:dyDescent="0.25">
      <c r="AW18968" s="310"/>
      <c r="AX18968" s="310"/>
    </row>
    <row r="18970" spans="49:50" x14ac:dyDescent="0.25">
      <c r="AW18970" s="310"/>
      <c r="AX18970" s="310"/>
    </row>
    <row r="18972" spans="49:50" x14ac:dyDescent="0.25">
      <c r="AW18972" s="310"/>
      <c r="AX18972" s="310"/>
    </row>
    <row r="18974" spans="49:50" x14ac:dyDescent="0.25">
      <c r="AW18974" s="310"/>
      <c r="AX18974" s="310"/>
    </row>
    <row r="18976" spans="49:50" x14ac:dyDescent="0.25">
      <c r="AW18976" s="310"/>
      <c r="AX18976" s="310"/>
    </row>
    <row r="18978" spans="49:50" x14ac:dyDescent="0.25">
      <c r="AW18978" s="310"/>
      <c r="AX18978" s="310"/>
    </row>
    <row r="18980" spans="49:50" x14ac:dyDescent="0.25">
      <c r="AW18980" s="310"/>
      <c r="AX18980" s="310"/>
    </row>
    <row r="18982" spans="49:50" x14ac:dyDescent="0.25">
      <c r="AW18982" s="310"/>
      <c r="AX18982" s="310"/>
    </row>
    <row r="18984" spans="49:50" x14ac:dyDescent="0.25">
      <c r="AW18984" s="310"/>
      <c r="AX18984" s="310"/>
    </row>
    <row r="18986" spans="49:50" x14ac:dyDescent="0.25">
      <c r="AW18986" s="310"/>
      <c r="AX18986" s="310"/>
    </row>
    <row r="18988" spans="49:50" x14ac:dyDescent="0.25">
      <c r="AW18988" s="310"/>
      <c r="AX18988" s="310"/>
    </row>
    <row r="18990" spans="49:50" x14ac:dyDescent="0.25">
      <c r="AW18990" s="310"/>
      <c r="AX18990" s="310"/>
    </row>
    <row r="18992" spans="49:50" x14ac:dyDescent="0.25">
      <c r="AW18992" s="310"/>
      <c r="AX18992" s="310"/>
    </row>
    <row r="18994" spans="49:50" x14ac:dyDescent="0.25">
      <c r="AW18994" s="310"/>
      <c r="AX18994" s="310"/>
    </row>
    <row r="18996" spans="49:50" x14ac:dyDescent="0.25">
      <c r="AW18996" s="310"/>
      <c r="AX18996" s="310"/>
    </row>
    <row r="18998" spans="49:50" x14ac:dyDescent="0.25">
      <c r="AW18998" s="310"/>
      <c r="AX18998" s="310"/>
    </row>
    <row r="19000" spans="49:50" x14ac:dyDescent="0.25">
      <c r="AW19000" s="310"/>
      <c r="AX19000" s="310"/>
    </row>
    <row r="19002" spans="49:50" x14ac:dyDescent="0.25">
      <c r="AW19002" s="310"/>
      <c r="AX19002" s="310"/>
    </row>
    <row r="19004" spans="49:50" x14ac:dyDescent="0.25">
      <c r="AW19004" s="310"/>
      <c r="AX19004" s="310"/>
    </row>
    <row r="19006" spans="49:50" x14ac:dyDescent="0.25">
      <c r="AW19006" s="310"/>
      <c r="AX19006" s="310"/>
    </row>
    <row r="19008" spans="49:50" x14ac:dyDescent="0.25">
      <c r="AW19008" s="310"/>
      <c r="AX19008" s="310"/>
    </row>
    <row r="19010" spans="49:50" x14ac:dyDescent="0.25">
      <c r="AW19010" s="310"/>
      <c r="AX19010" s="310"/>
    </row>
    <row r="19012" spans="49:50" x14ac:dyDescent="0.25">
      <c r="AW19012" s="310"/>
      <c r="AX19012" s="310"/>
    </row>
    <row r="19014" spans="49:50" x14ac:dyDescent="0.25">
      <c r="AW19014" s="310"/>
      <c r="AX19014" s="310"/>
    </row>
    <row r="19016" spans="49:50" x14ac:dyDescent="0.25">
      <c r="AW19016" s="310"/>
      <c r="AX19016" s="310"/>
    </row>
    <row r="19018" spans="49:50" x14ac:dyDescent="0.25">
      <c r="AW19018" s="310"/>
      <c r="AX19018" s="310"/>
    </row>
    <row r="19020" spans="49:50" x14ac:dyDescent="0.25">
      <c r="AW19020" s="310"/>
      <c r="AX19020" s="310"/>
    </row>
    <row r="19022" spans="49:50" x14ac:dyDescent="0.25">
      <c r="AW19022" s="310"/>
      <c r="AX19022" s="310"/>
    </row>
    <row r="19024" spans="49:50" x14ac:dyDescent="0.25">
      <c r="AW19024" s="310"/>
      <c r="AX19024" s="310"/>
    </row>
    <row r="19026" spans="49:50" x14ac:dyDescent="0.25">
      <c r="AW19026" s="310"/>
      <c r="AX19026" s="310"/>
    </row>
    <row r="19028" spans="49:50" x14ac:dyDescent="0.25">
      <c r="AW19028" s="310"/>
      <c r="AX19028" s="310"/>
    </row>
    <row r="19030" spans="49:50" x14ac:dyDescent="0.25">
      <c r="AW19030" s="310"/>
      <c r="AX19030" s="310"/>
    </row>
    <row r="19032" spans="49:50" x14ac:dyDescent="0.25">
      <c r="AW19032" s="310"/>
      <c r="AX19032" s="310"/>
    </row>
    <row r="19034" spans="49:50" x14ac:dyDescent="0.25">
      <c r="AW19034" s="310"/>
      <c r="AX19034" s="310"/>
    </row>
    <row r="19036" spans="49:50" x14ac:dyDescent="0.25">
      <c r="AW19036" s="310"/>
      <c r="AX19036" s="310"/>
    </row>
    <row r="19038" spans="49:50" x14ac:dyDescent="0.25">
      <c r="AW19038" s="310"/>
      <c r="AX19038" s="310"/>
    </row>
    <row r="19040" spans="49:50" x14ac:dyDescent="0.25">
      <c r="AW19040" s="310"/>
      <c r="AX19040" s="310"/>
    </row>
    <row r="19042" spans="49:50" x14ac:dyDescent="0.25">
      <c r="AW19042" s="310"/>
      <c r="AX19042" s="310"/>
    </row>
    <row r="19044" spans="49:50" x14ac:dyDescent="0.25">
      <c r="AW19044" s="310"/>
      <c r="AX19044" s="310"/>
    </row>
    <row r="19046" spans="49:50" x14ac:dyDescent="0.25">
      <c r="AW19046" s="310"/>
      <c r="AX19046" s="310"/>
    </row>
    <row r="19048" spans="49:50" x14ac:dyDescent="0.25">
      <c r="AW19048" s="310"/>
      <c r="AX19048" s="310"/>
    </row>
    <row r="19050" spans="49:50" x14ac:dyDescent="0.25">
      <c r="AW19050" s="310"/>
      <c r="AX19050" s="310"/>
    </row>
    <row r="19052" spans="49:50" x14ac:dyDescent="0.25">
      <c r="AW19052" s="310"/>
      <c r="AX19052" s="310"/>
    </row>
    <row r="19054" spans="49:50" x14ac:dyDescent="0.25">
      <c r="AW19054" s="310"/>
      <c r="AX19054" s="310"/>
    </row>
    <row r="19056" spans="49:50" x14ac:dyDescent="0.25">
      <c r="AW19056" s="310"/>
      <c r="AX19056" s="310"/>
    </row>
    <row r="19058" spans="49:50" x14ac:dyDescent="0.25">
      <c r="AW19058" s="310"/>
      <c r="AX19058" s="310"/>
    </row>
    <row r="19060" spans="49:50" x14ac:dyDescent="0.25">
      <c r="AW19060" s="310"/>
      <c r="AX19060" s="310"/>
    </row>
    <row r="19062" spans="49:50" x14ac:dyDescent="0.25">
      <c r="AW19062" s="310"/>
      <c r="AX19062" s="310"/>
    </row>
    <row r="19064" spans="49:50" x14ac:dyDescent="0.25">
      <c r="AW19064" s="310"/>
      <c r="AX19064" s="310"/>
    </row>
    <row r="19066" spans="49:50" x14ac:dyDescent="0.25">
      <c r="AW19066" s="310"/>
      <c r="AX19066" s="310"/>
    </row>
    <row r="19068" spans="49:50" x14ac:dyDescent="0.25">
      <c r="AW19068" s="310"/>
      <c r="AX19068" s="310"/>
    </row>
    <row r="19070" spans="49:50" x14ac:dyDescent="0.25">
      <c r="AW19070" s="310"/>
      <c r="AX19070" s="310"/>
    </row>
    <row r="19072" spans="49:50" x14ac:dyDescent="0.25">
      <c r="AW19072" s="310"/>
      <c r="AX19072" s="310"/>
    </row>
    <row r="19074" spans="49:50" x14ac:dyDescent="0.25">
      <c r="AW19074" s="310"/>
      <c r="AX19074" s="310"/>
    </row>
    <row r="19076" spans="49:50" x14ac:dyDescent="0.25">
      <c r="AW19076" s="310"/>
      <c r="AX19076" s="310"/>
    </row>
    <row r="19078" spans="49:50" x14ac:dyDescent="0.25">
      <c r="AW19078" s="310"/>
      <c r="AX19078" s="310"/>
    </row>
    <row r="19080" spans="49:50" x14ac:dyDescent="0.25">
      <c r="AW19080" s="310"/>
      <c r="AX19080" s="310"/>
    </row>
    <row r="19082" spans="49:50" x14ac:dyDescent="0.25">
      <c r="AW19082" s="310"/>
      <c r="AX19082" s="310"/>
    </row>
    <row r="19084" spans="49:50" x14ac:dyDescent="0.25">
      <c r="AW19084" s="310"/>
      <c r="AX19084" s="310"/>
    </row>
    <row r="19086" spans="49:50" x14ac:dyDescent="0.25">
      <c r="AW19086" s="310"/>
      <c r="AX19086" s="310"/>
    </row>
    <row r="19088" spans="49:50" x14ac:dyDescent="0.25">
      <c r="AW19088" s="310"/>
      <c r="AX19088" s="310"/>
    </row>
    <row r="19090" spans="49:50" x14ac:dyDescent="0.25">
      <c r="AW19090" s="310"/>
      <c r="AX19090" s="310"/>
    </row>
    <row r="19092" spans="49:50" x14ac:dyDescent="0.25">
      <c r="AW19092" s="310"/>
      <c r="AX19092" s="310"/>
    </row>
    <row r="19094" spans="49:50" x14ac:dyDescent="0.25">
      <c r="AW19094" s="310"/>
      <c r="AX19094" s="310"/>
    </row>
    <row r="19096" spans="49:50" x14ac:dyDescent="0.25">
      <c r="AW19096" s="310"/>
      <c r="AX19096" s="310"/>
    </row>
    <row r="19098" spans="49:50" x14ac:dyDescent="0.25">
      <c r="AW19098" s="310"/>
      <c r="AX19098" s="310"/>
    </row>
    <row r="19100" spans="49:50" x14ac:dyDescent="0.25">
      <c r="AW19100" s="310"/>
      <c r="AX19100" s="310"/>
    </row>
    <row r="19102" spans="49:50" x14ac:dyDescent="0.25">
      <c r="AW19102" s="310"/>
      <c r="AX19102" s="310"/>
    </row>
    <row r="19104" spans="49:50" x14ac:dyDescent="0.25">
      <c r="AW19104" s="310"/>
      <c r="AX19104" s="310"/>
    </row>
    <row r="19106" spans="49:50" x14ac:dyDescent="0.25">
      <c r="AW19106" s="310"/>
      <c r="AX19106" s="310"/>
    </row>
    <row r="19108" spans="49:50" x14ac:dyDescent="0.25">
      <c r="AW19108" s="310"/>
      <c r="AX19108" s="310"/>
    </row>
    <row r="19110" spans="49:50" x14ac:dyDescent="0.25">
      <c r="AW19110" s="310"/>
      <c r="AX19110" s="310"/>
    </row>
    <row r="19112" spans="49:50" x14ac:dyDescent="0.25">
      <c r="AW19112" s="310"/>
      <c r="AX19112" s="310"/>
    </row>
    <row r="19114" spans="49:50" x14ac:dyDescent="0.25">
      <c r="AW19114" s="310"/>
      <c r="AX19114" s="310"/>
    </row>
    <row r="19116" spans="49:50" x14ac:dyDescent="0.25">
      <c r="AW19116" s="310"/>
      <c r="AX19116" s="310"/>
    </row>
    <row r="19118" spans="49:50" x14ac:dyDescent="0.25">
      <c r="AW19118" s="310"/>
      <c r="AX19118" s="310"/>
    </row>
    <row r="19120" spans="49:50" x14ac:dyDescent="0.25">
      <c r="AW19120" s="310"/>
      <c r="AX19120" s="310"/>
    </row>
    <row r="19122" spans="49:50" x14ac:dyDescent="0.25">
      <c r="AW19122" s="310"/>
      <c r="AX19122" s="310"/>
    </row>
    <row r="19124" spans="49:50" x14ac:dyDescent="0.25">
      <c r="AW19124" s="310"/>
      <c r="AX19124" s="310"/>
    </row>
    <row r="19126" spans="49:50" x14ac:dyDescent="0.25">
      <c r="AW19126" s="310"/>
      <c r="AX19126" s="310"/>
    </row>
    <row r="19128" spans="49:50" x14ac:dyDescent="0.25">
      <c r="AW19128" s="310"/>
      <c r="AX19128" s="310"/>
    </row>
    <row r="19130" spans="49:50" x14ac:dyDescent="0.25">
      <c r="AW19130" s="310"/>
      <c r="AX19130" s="310"/>
    </row>
    <row r="19132" spans="49:50" x14ac:dyDescent="0.25">
      <c r="AW19132" s="310"/>
      <c r="AX19132" s="310"/>
    </row>
    <row r="19134" spans="49:50" x14ac:dyDescent="0.25">
      <c r="AW19134" s="310"/>
      <c r="AX19134" s="310"/>
    </row>
    <row r="19136" spans="49:50" x14ac:dyDescent="0.25">
      <c r="AW19136" s="310"/>
      <c r="AX19136" s="310"/>
    </row>
    <row r="19138" spans="49:50" x14ac:dyDescent="0.25">
      <c r="AW19138" s="310"/>
      <c r="AX19138" s="310"/>
    </row>
    <row r="19140" spans="49:50" x14ac:dyDescent="0.25">
      <c r="AW19140" s="310"/>
      <c r="AX19140" s="310"/>
    </row>
    <row r="19142" spans="49:50" x14ac:dyDescent="0.25">
      <c r="AW19142" s="310"/>
      <c r="AX19142" s="310"/>
    </row>
    <row r="19144" spans="49:50" x14ac:dyDescent="0.25">
      <c r="AW19144" s="310"/>
      <c r="AX19144" s="310"/>
    </row>
    <row r="19146" spans="49:50" x14ac:dyDescent="0.25">
      <c r="AW19146" s="310"/>
      <c r="AX19146" s="310"/>
    </row>
    <row r="19148" spans="49:50" x14ac:dyDescent="0.25">
      <c r="AW19148" s="310"/>
      <c r="AX19148" s="310"/>
    </row>
    <row r="19150" spans="49:50" x14ac:dyDescent="0.25">
      <c r="AW19150" s="310"/>
      <c r="AX19150" s="310"/>
    </row>
    <row r="19152" spans="49:50" x14ac:dyDescent="0.25">
      <c r="AW19152" s="310"/>
      <c r="AX19152" s="310"/>
    </row>
    <row r="19154" spans="49:50" x14ac:dyDescent="0.25">
      <c r="AW19154" s="310"/>
      <c r="AX19154" s="310"/>
    </row>
    <row r="19156" spans="49:50" x14ac:dyDescent="0.25">
      <c r="AW19156" s="310"/>
      <c r="AX19156" s="310"/>
    </row>
    <row r="19158" spans="49:50" x14ac:dyDescent="0.25">
      <c r="AW19158" s="310"/>
      <c r="AX19158" s="310"/>
    </row>
    <row r="19160" spans="49:50" x14ac:dyDescent="0.25">
      <c r="AW19160" s="310"/>
      <c r="AX19160" s="310"/>
    </row>
    <row r="19162" spans="49:50" x14ac:dyDescent="0.25">
      <c r="AW19162" s="310"/>
      <c r="AX19162" s="310"/>
    </row>
    <row r="19164" spans="49:50" x14ac:dyDescent="0.25">
      <c r="AW19164" s="310"/>
      <c r="AX19164" s="310"/>
    </row>
    <row r="19166" spans="49:50" x14ac:dyDescent="0.25">
      <c r="AW19166" s="310"/>
      <c r="AX19166" s="310"/>
    </row>
    <row r="19168" spans="49:50" x14ac:dyDescent="0.25">
      <c r="AW19168" s="310"/>
      <c r="AX19168" s="310"/>
    </row>
    <row r="19170" spans="49:50" x14ac:dyDescent="0.25">
      <c r="AW19170" s="310"/>
      <c r="AX19170" s="310"/>
    </row>
    <row r="19172" spans="49:50" x14ac:dyDescent="0.25">
      <c r="AW19172" s="310"/>
      <c r="AX19172" s="310"/>
    </row>
    <row r="19174" spans="49:50" x14ac:dyDescent="0.25">
      <c r="AW19174" s="310"/>
      <c r="AX19174" s="310"/>
    </row>
    <row r="19176" spans="49:50" x14ac:dyDescent="0.25">
      <c r="AW19176" s="310"/>
      <c r="AX19176" s="310"/>
    </row>
    <row r="19178" spans="49:50" x14ac:dyDescent="0.25">
      <c r="AW19178" s="310"/>
      <c r="AX19178" s="310"/>
    </row>
    <row r="19180" spans="49:50" x14ac:dyDescent="0.25">
      <c r="AW19180" s="310"/>
      <c r="AX19180" s="310"/>
    </row>
    <row r="19182" spans="49:50" x14ac:dyDescent="0.25">
      <c r="AW19182" s="310"/>
      <c r="AX19182" s="310"/>
    </row>
    <row r="19184" spans="49:50" x14ac:dyDescent="0.25">
      <c r="AW19184" s="310"/>
      <c r="AX19184" s="310"/>
    </row>
    <row r="19186" spans="49:50" x14ac:dyDescent="0.25">
      <c r="AW19186" s="310"/>
      <c r="AX19186" s="310"/>
    </row>
    <row r="19188" spans="49:50" x14ac:dyDescent="0.25">
      <c r="AW19188" s="310"/>
      <c r="AX19188" s="310"/>
    </row>
    <row r="19190" spans="49:50" x14ac:dyDescent="0.25">
      <c r="AW19190" s="310"/>
      <c r="AX19190" s="310"/>
    </row>
    <row r="19192" spans="49:50" x14ac:dyDescent="0.25">
      <c r="AW19192" s="310"/>
      <c r="AX19192" s="310"/>
    </row>
    <row r="19194" spans="49:50" x14ac:dyDescent="0.25">
      <c r="AW19194" s="310"/>
      <c r="AX19194" s="310"/>
    </row>
    <row r="19196" spans="49:50" x14ac:dyDescent="0.25">
      <c r="AW19196" s="310"/>
      <c r="AX19196" s="310"/>
    </row>
    <row r="19198" spans="49:50" x14ac:dyDescent="0.25">
      <c r="AW19198" s="310"/>
      <c r="AX19198" s="310"/>
    </row>
    <row r="19200" spans="49:50" x14ac:dyDescent="0.25">
      <c r="AW19200" s="310"/>
      <c r="AX19200" s="310"/>
    </row>
    <row r="19202" spans="49:50" x14ac:dyDescent="0.25">
      <c r="AW19202" s="310"/>
      <c r="AX19202" s="310"/>
    </row>
    <row r="19204" spans="49:50" x14ac:dyDescent="0.25">
      <c r="AW19204" s="310"/>
      <c r="AX19204" s="310"/>
    </row>
    <row r="19206" spans="49:50" x14ac:dyDescent="0.25">
      <c r="AW19206" s="310"/>
      <c r="AX19206" s="310"/>
    </row>
    <row r="19208" spans="49:50" x14ac:dyDescent="0.25">
      <c r="AW19208" s="310"/>
      <c r="AX19208" s="310"/>
    </row>
    <row r="19210" spans="49:50" x14ac:dyDescent="0.25">
      <c r="AW19210" s="310"/>
      <c r="AX19210" s="310"/>
    </row>
    <row r="19212" spans="49:50" x14ac:dyDescent="0.25">
      <c r="AW19212" s="310"/>
      <c r="AX19212" s="310"/>
    </row>
    <row r="19214" spans="49:50" x14ac:dyDescent="0.25">
      <c r="AW19214" s="310"/>
      <c r="AX19214" s="310"/>
    </row>
    <row r="19216" spans="49:50" x14ac:dyDescent="0.25">
      <c r="AW19216" s="310"/>
      <c r="AX19216" s="310"/>
    </row>
    <row r="19218" spans="49:50" x14ac:dyDescent="0.25">
      <c r="AW19218" s="310"/>
      <c r="AX19218" s="310"/>
    </row>
    <row r="19220" spans="49:50" x14ac:dyDescent="0.25">
      <c r="AW19220" s="310"/>
      <c r="AX19220" s="310"/>
    </row>
    <row r="19222" spans="49:50" x14ac:dyDescent="0.25">
      <c r="AW19222" s="310"/>
      <c r="AX19222" s="310"/>
    </row>
    <row r="19224" spans="49:50" x14ac:dyDescent="0.25">
      <c r="AW19224" s="310"/>
      <c r="AX19224" s="310"/>
    </row>
    <row r="19226" spans="49:50" x14ac:dyDescent="0.25">
      <c r="AW19226" s="310"/>
      <c r="AX19226" s="310"/>
    </row>
    <row r="19228" spans="49:50" x14ac:dyDescent="0.25">
      <c r="AW19228" s="310"/>
      <c r="AX19228" s="310"/>
    </row>
    <row r="19230" spans="49:50" x14ac:dyDescent="0.25">
      <c r="AW19230" s="310"/>
      <c r="AX19230" s="310"/>
    </row>
    <row r="19232" spans="49:50" x14ac:dyDescent="0.25">
      <c r="AW19232" s="310"/>
      <c r="AX19232" s="310"/>
    </row>
    <row r="19234" spans="49:50" x14ac:dyDescent="0.25">
      <c r="AW19234" s="310"/>
      <c r="AX19234" s="310"/>
    </row>
    <row r="19236" spans="49:50" x14ac:dyDescent="0.25">
      <c r="AW19236" s="310"/>
      <c r="AX19236" s="310"/>
    </row>
    <row r="19238" spans="49:50" x14ac:dyDescent="0.25">
      <c r="AW19238" s="310"/>
      <c r="AX19238" s="310"/>
    </row>
    <row r="19240" spans="49:50" x14ac:dyDescent="0.25">
      <c r="AW19240" s="310"/>
      <c r="AX19240" s="310"/>
    </row>
    <row r="19242" spans="49:50" x14ac:dyDescent="0.25">
      <c r="AW19242" s="310"/>
      <c r="AX19242" s="310"/>
    </row>
    <row r="19244" spans="49:50" x14ac:dyDescent="0.25">
      <c r="AW19244" s="310"/>
      <c r="AX19244" s="310"/>
    </row>
    <row r="19246" spans="49:50" x14ac:dyDescent="0.25">
      <c r="AW19246" s="310"/>
      <c r="AX19246" s="310"/>
    </row>
    <row r="19248" spans="49:50" x14ac:dyDescent="0.25">
      <c r="AW19248" s="310"/>
      <c r="AX19248" s="310"/>
    </row>
    <row r="19250" spans="49:50" x14ac:dyDescent="0.25">
      <c r="AW19250" s="310"/>
      <c r="AX19250" s="310"/>
    </row>
    <row r="19252" spans="49:50" x14ac:dyDescent="0.25">
      <c r="AW19252" s="310"/>
      <c r="AX19252" s="310"/>
    </row>
    <row r="19254" spans="49:50" x14ac:dyDescent="0.25">
      <c r="AW19254" s="310"/>
      <c r="AX19254" s="310"/>
    </row>
    <row r="19256" spans="49:50" x14ac:dyDescent="0.25">
      <c r="AW19256" s="310"/>
      <c r="AX19256" s="310"/>
    </row>
    <row r="19258" spans="49:50" x14ac:dyDescent="0.25">
      <c r="AW19258" s="310"/>
      <c r="AX19258" s="310"/>
    </row>
    <row r="19260" spans="49:50" x14ac:dyDescent="0.25">
      <c r="AW19260" s="310"/>
      <c r="AX19260" s="310"/>
    </row>
    <row r="19262" spans="49:50" x14ac:dyDescent="0.25">
      <c r="AW19262" s="310"/>
      <c r="AX19262" s="310"/>
    </row>
    <row r="19264" spans="49:50" x14ac:dyDescent="0.25">
      <c r="AW19264" s="310"/>
      <c r="AX19264" s="310"/>
    </row>
    <row r="19266" spans="49:50" x14ac:dyDescent="0.25">
      <c r="AW19266" s="310"/>
      <c r="AX19266" s="310"/>
    </row>
    <row r="19268" spans="49:50" x14ac:dyDescent="0.25">
      <c r="AW19268" s="310"/>
      <c r="AX19268" s="310"/>
    </row>
    <row r="19270" spans="49:50" x14ac:dyDescent="0.25">
      <c r="AW19270" s="310"/>
      <c r="AX19270" s="310"/>
    </row>
    <row r="19272" spans="49:50" x14ac:dyDescent="0.25">
      <c r="AW19272" s="310"/>
      <c r="AX19272" s="310"/>
    </row>
    <row r="19274" spans="49:50" x14ac:dyDescent="0.25">
      <c r="AW19274" s="310"/>
      <c r="AX19274" s="310"/>
    </row>
    <row r="19276" spans="49:50" x14ac:dyDescent="0.25">
      <c r="AW19276" s="310"/>
      <c r="AX19276" s="310"/>
    </row>
    <row r="19278" spans="49:50" x14ac:dyDescent="0.25">
      <c r="AW19278" s="310"/>
      <c r="AX19278" s="310"/>
    </row>
    <row r="19280" spans="49:50" x14ac:dyDescent="0.25">
      <c r="AW19280" s="310"/>
      <c r="AX19280" s="310"/>
    </row>
    <row r="19282" spans="49:50" x14ac:dyDescent="0.25">
      <c r="AW19282" s="310"/>
      <c r="AX19282" s="310"/>
    </row>
    <row r="19284" spans="49:50" x14ac:dyDescent="0.25">
      <c r="AW19284" s="310"/>
      <c r="AX19284" s="310"/>
    </row>
    <row r="19286" spans="49:50" x14ac:dyDescent="0.25">
      <c r="AW19286" s="310"/>
      <c r="AX19286" s="310"/>
    </row>
    <row r="19288" spans="49:50" x14ac:dyDescent="0.25">
      <c r="AW19288" s="310"/>
      <c r="AX19288" s="310"/>
    </row>
    <row r="19290" spans="49:50" x14ac:dyDescent="0.25">
      <c r="AW19290" s="310"/>
      <c r="AX19290" s="310"/>
    </row>
    <row r="19292" spans="49:50" x14ac:dyDescent="0.25">
      <c r="AW19292" s="310"/>
      <c r="AX19292" s="310"/>
    </row>
    <row r="19294" spans="49:50" x14ac:dyDescent="0.25">
      <c r="AW19294" s="310"/>
      <c r="AX19294" s="310"/>
    </row>
    <row r="19296" spans="49:50" x14ac:dyDescent="0.25">
      <c r="AW19296" s="310"/>
      <c r="AX19296" s="310"/>
    </row>
    <row r="19298" spans="49:50" x14ac:dyDescent="0.25">
      <c r="AW19298" s="310"/>
      <c r="AX19298" s="310"/>
    </row>
    <row r="19300" spans="49:50" x14ac:dyDescent="0.25">
      <c r="AW19300" s="310"/>
      <c r="AX19300" s="310"/>
    </row>
    <row r="19302" spans="49:50" x14ac:dyDescent="0.25">
      <c r="AW19302" s="310"/>
      <c r="AX19302" s="310"/>
    </row>
    <row r="19304" spans="49:50" x14ac:dyDescent="0.25">
      <c r="AW19304" s="310"/>
      <c r="AX19304" s="310"/>
    </row>
    <row r="19306" spans="49:50" x14ac:dyDescent="0.25">
      <c r="AW19306" s="310"/>
      <c r="AX19306" s="310"/>
    </row>
    <row r="19308" spans="49:50" x14ac:dyDescent="0.25">
      <c r="AW19308" s="310"/>
      <c r="AX19308" s="310"/>
    </row>
    <row r="19310" spans="49:50" x14ac:dyDescent="0.25">
      <c r="AW19310" s="310"/>
      <c r="AX19310" s="310"/>
    </row>
    <row r="19312" spans="49:50" x14ac:dyDescent="0.25">
      <c r="AW19312" s="310"/>
      <c r="AX19312" s="310"/>
    </row>
    <row r="19314" spans="49:50" x14ac:dyDescent="0.25">
      <c r="AW19314" s="310"/>
      <c r="AX19314" s="310"/>
    </row>
    <row r="19316" spans="49:50" x14ac:dyDescent="0.25">
      <c r="AW19316" s="310"/>
      <c r="AX19316" s="310"/>
    </row>
    <row r="19318" spans="49:50" x14ac:dyDescent="0.25">
      <c r="AW19318" s="310"/>
      <c r="AX19318" s="310"/>
    </row>
    <row r="19320" spans="49:50" x14ac:dyDescent="0.25">
      <c r="AW19320" s="310"/>
      <c r="AX19320" s="310"/>
    </row>
    <row r="19322" spans="49:50" x14ac:dyDescent="0.25">
      <c r="AW19322" s="310"/>
      <c r="AX19322" s="310"/>
    </row>
    <row r="19324" spans="49:50" x14ac:dyDescent="0.25">
      <c r="AW19324" s="310"/>
      <c r="AX19324" s="310"/>
    </row>
    <row r="19326" spans="49:50" x14ac:dyDescent="0.25">
      <c r="AW19326" s="310"/>
      <c r="AX19326" s="310"/>
    </row>
    <row r="19328" spans="49:50" x14ac:dyDescent="0.25">
      <c r="AW19328" s="310"/>
      <c r="AX19328" s="310"/>
    </row>
    <row r="19330" spans="49:50" x14ac:dyDescent="0.25">
      <c r="AW19330" s="310"/>
      <c r="AX19330" s="310"/>
    </row>
    <row r="19332" spans="49:50" x14ac:dyDescent="0.25">
      <c r="AW19332" s="310"/>
      <c r="AX19332" s="310"/>
    </row>
    <row r="19334" spans="49:50" x14ac:dyDescent="0.25">
      <c r="AW19334" s="310"/>
      <c r="AX19334" s="310"/>
    </row>
    <row r="19336" spans="49:50" x14ac:dyDescent="0.25">
      <c r="AW19336" s="310"/>
      <c r="AX19336" s="310"/>
    </row>
    <row r="19338" spans="49:50" x14ac:dyDescent="0.25">
      <c r="AW19338" s="310"/>
      <c r="AX19338" s="310"/>
    </row>
    <row r="19340" spans="49:50" x14ac:dyDescent="0.25">
      <c r="AW19340" s="310"/>
      <c r="AX19340" s="310"/>
    </row>
    <row r="19342" spans="49:50" x14ac:dyDescent="0.25">
      <c r="AW19342" s="310"/>
      <c r="AX19342" s="310"/>
    </row>
    <row r="19344" spans="49:50" x14ac:dyDescent="0.25">
      <c r="AW19344" s="310"/>
      <c r="AX19344" s="310"/>
    </row>
    <row r="19346" spans="49:50" x14ac:dyDescent="0.25">
      <c r="AW19346" s="310"/>
      <c r="AX19346" s="310"/>
    </row>
    <row r="19348" spans="49:50" x14ac:dyDescent="0.25">
      <c r="AW19348" s="310"/>
      <c r="AX19348" s="310"/>
    </row>
    <row r="19350" spans="49:50" x14ac:dyDescent="0.25">
      <c r="AW19350" s="310"/>
      <c r="AX19350" s="310"/>
    </row>
    <row r="19352" spans="49:50" x14ac:dyDescent="0.25">
      <c r="AW19352" s="310"/>
      <c r="AX19352" s="310"/>
    </row>
    <row r="19354" spans="49:50" x14ac:dyDescent="0.25">
      <c r="AW19354" s="310"/>
      <c r="AX19354" s="310"/>
    </row>
    <row r="19356" spans="49:50" x14ac:dyDescent="0.25">
      <c r="AW19356" s="310"/>
      <c r="AX19356" s="310"/>
    </row>
    <row r="19358" spans="49:50" x14ac:dyDescent="0.25">
      <c r="AW19358" s="310"/>
      <c r="AX19358" s="310"/>
    </row>
    <row r="19360" spans="49:50" x14ac:dyDescent="0.25">
      <c r="AW19360" s="310"/>
      <c r="AX19360" s="310"/>
    </row>
    <row r="19362" spans="49:50" x14ac:dyDescent="0.25">
      <c r="AW19362" s="310"/>
      <c r="AX19362" s="310"/>
    </row>
    <row r="19364" spans="49:50" x14ac:dyDescent="0.25">
      <c r="AW19364" s="310"/>
      <c r="AX19364" s="310"/>
    </row>
    <row r="19366" spans="49:50" x14ac:dyDescent="0.25">
      <c r="AW19366" s="310"/>
      <c r="AX19366" s="310"/>
    </row>
    <row r="19368" spans="49:50" x14ac:dyDescent="0.25">
      <c r="AW19368" s="310"/>
      <c r="AX19368" s="310"/>
    </row>
    <row r="19370" spans="49:50" x14ac:dyDescent="0.25">
      <c r="AW19370" s="310"/>
      <c r="AX19370" s="310"/>
    </row>
    <row r="19372" spans="49:50" x14ac:dyDescent="0.25">
      <c r="AW19372" s="310"/>
      <c r="AX19372" s="310"/>
    </row>
    <row r="19374" spans="49:50" x14ac:dyDescent="0.25">
      <c r="AW19374" s="310"/>
      <c r="AX19374" s="310"/>
    </row>
    <row r="19376" spans="49:50" x14ac:dyDescent="0.25">
      <c r="AW19376" s="310"/>
      <c r="AX19376" s="310"/>
    </row>
    <row r="19378" spans="49:50" x14ac:dyDescent="0.25">
      <c r="AW19378" s="310"/>
      <c r="AX19378" s="310"/>
    </row>
    <row r="19380" spans="49:50" x14ac:dyDescent="0.25">
      <c r="AW19380" s="310"/>
      <c r="AX19380" s="310"/>
    </row>
    <row r="19382" spans="49:50" x14ac:dyDescent="0.25">
      <c r="AW19382" s="310"/>
      <c r="AX19382" s="310"/>
    </row>
    <row r="19384" spans="49:50" x14ac:dyDescent="0.25">
      <c r="AW19384" s="310"/>
      <c r="AX19384" s="310"/>
    </row>
    <row r="19386" spans="49:50" x14ac:dyDescent="0.25">
      <c r="AW19386" s="310"/>
      <c r="AX19386" s="310"/>
    </row>
    <row r="19388" spans="49:50" x14ac:dyDescent="0.25">
      <c r="AW19388" s="310"/>
      <c r="AX19388" s="310"/>
    </row>
    <row r="19390" spans="49:50" x14ac:dyDescent="0.25">
      <c r="AW19390" s="310"/>
      <c r="AX19390" s="310"/>
    </row>
    <row r="19392" spans="49:50" x14ac:dyDescent="0.25">
      <c r="AW19392" s="310"/>
      <c r="AX19392" s="310"/>
    </row>
    <row r="19394" spans="49:50" x14ac:dyDescent="0.25">
      <c r="AW19394" s="310"/>
      <c r="AX19394" s="310"/>
    </row>
    <row r="19396" spans="49:50" x14ac:dyDescent="0.25">
      <c r="AW19396" s="310"/>
      <c r="AX19396" s="310"/>
    </row>
    <row r="19398" spans="49:50" x14ac:dyDescent="0.25">
      <c r="AW19398" s="310"/>
      <c r="AX19398" s="310"/>
    </row>
    <row r="19400" spans="49:50" x14ac:dyDescent="0.25">
      <c r="AW19400" s="310"/>
      <c r="AX19400" s="310"/>
    </row>
    <row r="19402" spans="49:50" x14ac:dyDescent="0.25">
      <c r="AW19402" s="310"/>
      <c r="AX19402" s="310"/>
    </row>
    <row r="19404" spans="49:50" x14ac:dyDescent="0.25">
      <c r="AW19404" s="310"/>
      <c r="AX19404" s="310"/>
    </row>
    <row r="19406" spans="49:50" x14ac:dyDescent="0.25">
      <c r="AW19406" s="310"/>
      <c r="AX19406" s="310"/>
    </row>
    <row r="19408" spans="49:50" x14ac:dyDescent="0.25">
      <c r="AW19408" s="310"/>
      <c r="AX19408" s="310"/>
    </row>
    <row r="19410" spans="49:50" x14ac:dyDescent="0.25">
      <c r="AW19410" s="310"/>
      <c r="AX19410" s="310"/>
    </row>
    <row r="19412" spans="49:50" x14ac:dyDescent="0.25">
      <c r="AW19412" s="310"/>
      <c r="AX19412" s="310"/>
    </row>
    <row r="19414" spans="49:50" x14ac:dyDescent="0.25">
      <c r="AW19414" s="310"/>
      <c r="AX19414" s="310"/>
    </row>
    <row r="19416" spans="49:50" x14ac:dyDescent="0.25">
      <c r="AW19416" s="310"/>
      <c r="AX19416" s="310"/>
    </row>
    <row r="19418" spans="49:50" x14ac:dyDescent="0.25">
      <c r="AW19418" s="310"/>
      <c r="AX19418" s="310"/>
    </row>
    <row r="19420" spans="49:50" x14ac:dyDescent="0.25">
      <c r="AW19420" s="310"/>
      <c r="AX19420" s="310"/>
    </row>
    <row r="19422" spans="49:50" x14ac:dyDescent="0.25">
      <c r="AW19422" s="310"/>
      <c r="AX19422" s="310"/>
    </row>
    <row r="19424" spans="49:50" x14ac:dyDescent="0.25">
      <c r="AW19424" s="310"/>
      <c r="AX19424" s="310"/>
    </row>
    <row r="19426" spans="49:50" x14ac:dyDescent="0.25">
      <c r="AW19426" s="310"/>
      <c r="AX19426" s="310"/>
    </row>
    <row r="19428" spans="49:50" x14ac:dyDescent="0.25">
      <c r="AW19428" s="310"/>
      <c r="AX19428" s="310"/>
    </row>
    <row r="19430" spans="49:50" x14ac:dyDescent="0.25">
      <c r="AW19430" s="310"/>
      <c r="AX19430" s="310"/>
    </row>
    <row r="19432" spans="49:50" x14ac:dyDescent="0.25">
      <c r="AW19432" s="310"/>
      <c r="AX19432" s="310"/>
    </row>
    <row r="19434" spans="49:50" x14ac:dyDescent="0.25">
      <c r="AW19434" s="310"/>
      <c r="AX19434" s="310"/>
    </row>
    <row r="19436" spans="49:50" x14ac:dyDescent="0.25">
      <c r="AW19436" s="310"/>
      <c r="AX19436" s="310"/>
    </row>
    <row r="19438" spans="49:50" x14ac:dyDescent="0.25">
      <c r="AW19438" s="310"/>
      <c r="AX19438" s="310"/>
    </row>
    <row r="19440" spans="49:50" x14ac:dyDescent="0.25">
      <c r="AW19440" s="310"/>
      <c r="AX19440" s="310"/>
    </row>
    <row r="19442" spans="49:50" x14ac:dyDescent="0.25">
      <c r="AW19442" s="310"/>
      <c r="AX19442" s="310"/>
    </row>
    <row r="19444" spans="49:50" x14ac:dyDescent="0.25">
      <c r="AW19444" s="310"/>
      <c r="AX19444" s="310"/>
    </row>
    <row r="19446" spans="49:50" x14ac:dyDescent="0.25">
      <c r="AW19446" s="310"/>
      <c r="AX19446" s="310"/>
    </row>
    <row r="19448" spans="49:50" x14ac:dyDescent="0.25">
      <c r="AW19448" s="310"/>
      <c r="AX19448" s="310"/>
    </row>
    <row r="19450" spans="49:50" x14ac:dyDescent="0.25">
      <c r="AW19450" s="310"/>
      <c r="AX19450" s="310"/>
    </row>
    <row r="19452" spans="49:50" x14ac:dyDescent="0.25">
      <c r="AW19452" s="310"/>
      <c r="AX19452" s="310"/>
    </row>
    <row r="19454" spans="49:50" x14ac:dyDescent="0.25">
      <c r="AW19454" s="310"/>
      <c r="AX19454" s="310"/>
    </row>
    <row r="19456" spans="49:50" x14ac:dyDescent="0.25">
      <c r="AW19456" s="310"/>
      <c r="AX19456" s="310"/>
    </row>
    <row r="19458" spans="49:50" x14ac:dyDescent="0.25">
      <c r="AW19458" s="310"/>
      <c r="AX19458" s="310"/>
    </row>
    <row r="19460" spans="49:50" x14ac:dyDescent="0.25">
      <c r="AW19460" s="310"/>
      <c r="AX19460" s="310"/>
    </row>
    <row r="19462" spans="49:50" x14ac:dyDescent="0.25">
      <c r="AW19462" s="310"/>
      <c r="AX19462" s="310"/>
    </row>
    <row r="19464" spans="49:50" x14ac:dyDescent="0.25">
      <c r="AW19464" s="310"/>
      <c r="AX19464" s="310"/>
    </row>
    <row r="19466" spans="49:50" x14ac:dyDescent="0.25">
      <c r="AW19466" s="310"/>
      <c r="AX19466" s="310"/>
    </row>
    <row r="19468" spans="49:50" x14ac:dyDescent="0.25">
      <c r="AW19468" s="310"/>
      <c r="AX19468" s="310"/>
    </row>
    <row r="19470" spans="49:50" x14ac:dyDescent="0.25">
      <c r="AW19470" s="310"/>
      <c r="AX19470" s="310"/>
    </row>
    <row r="19472" spans="49:50" x14ac:dyDescent="0.25">
      <c r="AW19472" s="310"/>
      <c r="AX19472" s="310"/>
    </row>
    <row r="19474" spans="49:50" x14ac:dyDescent="0.25">
      <c r="AW19474" s="310"/>
      <c r="AX19474" s="310"/>
    </row>
    <row r="19476" spans="49:50" x14ac:dyDescent="0.25">
      <c r="AW19476" s="310"/>
      <c r="AX19476" s="310"/>
    </row>
    <row r="19478" spans="49:50" x14ac:dyDescent="0.25">
      <c r="AW19478" s="310"/>
      <c r="AX19478" s="310"/>
    </row>
    <row r="19480" spans="49:50" x14ac:dyDescent="0.25">
      <c r="AW19480" s="310"/>
      <c r="AX19480" s="310"/>
    </row>
    <row r="19482" spans="49:50" x14ac:dyDescent="0.25">
      <c r="AW19482" s="310"/>
      <c r="AX19482" s="310"/>
    </row>
    <row r="19484" spans="49:50" x14ac:dyDescent="0.25">
      <c r="AW19484" s="310"/>
      <c r="AX19484" s="310"/>
    </row>
    <row r="19486" spans="49:50" x14ac:dyDescent="0.25">
      <c r="AW19486" s="310"/>
      <c r="AX19486" s="310"/>
    </row>
    <row r="19488" spans="49:50" x14ac:dyDescent="0.25">
      <c r="AW19488" s="310"/>
      <c r="AX19488" s="310"/>
    </row>
    <row r="19490" spans="49:50" x14ac:dyDescent="0.25">
      <c r="AW19490" s="310"/>
      <c r="AX19490" s="310"/>
    </row>
    <row r="19492" spans="49:50" x14ac:dyDescent="0.25">
      <c r="AW19492" s="310"/>
      <c r="AX19492" s="310"/>
    </row>
    <row r="19494" spans="49:50" x14ac:dyDescent="0.25">
      <c r="AW19494" s="310"/>
      <c r="AX19494" s="310"/>
    </row>
    <row r="19496" spans="49:50" x14ac:dyDescent="0.25">
      <c r="AW19496" s="310"/>
      <c r="AX19496" s="310"/>
    </row>
    <row r="19498" spans="49:50" x14ac:dyDescent="0.25">
      <c r="AW19498" s="310"/>
      <c r="AX19498" s="310"/>
    </row>
    <row r="19500" spans="49:50" x14ac:dyDescent="0.25">
      <c r="AW19500" s="310"/>
      <c r="AX19500" s="310"/>
    </row>
    <row r="19502" spans="49:50" x14ac:dyDescent="0.25">
      <c r="AW19502" s="310"/>
      <c r="AX19502" s="310"/>
    </row>
    <row r="19504" spans="49:50" x14ac:dyDescent="0.25">
      <c r="AW19504" s="310"/>
      <c r="AX19504" s="310"/>
    </row>
    <row r="19506" spans="49:50" x14ac:dyDescent="0.25">
      <c r="AW19506" s="310"/>
      <c r="AX19506" s="310"/>
    </row>
    <row r="19508" spans="49:50" x14ac:dyDescent="0.25">
      <c r="AW19508" s="310"/>
      <c r="AX19508" s="310"/>
    </row>
    <row r="19510" spans="49:50" x14ac:dyDescent="0.25">
      <c r="AW19510" s="310"/>
      <c r="AX19510" s="310"/>
    </row>
    <row r="19512" spans="49:50" x14ac:dyDescent="0.25">
      <c r="AW19512" s="310"/>
      <c r="AX19512" s="310"/>
    </row>
    <row r="19514" spans="49:50" x14ac:dyDescent="0.25">
      <c r="AW19514" s="310"/>
      <c r="AX19514" s="310"/>
    </row>
    <row r="19516" spans="49:50" x14ac:dyDescent="0.25">
      <c r="AW19516" s="310"/>
      <c r="AX19516" s="310"/>
    </row>
    <row r="19518" spans="49:50" x14ac:dyDescent="0.25">
      <c r="AW19518" s="310"/>
      <c r="AX19518" s="310"/>
    </row>
    <row r="19520" spans="49:50" x14ac:dyDescent="0.25">
      <c r="AW19520" s="310"/>
      <c r="AX19520" s="310"/>
    </row>
    <row r="19522" spans="49:50" x14ac:dyDescent="0.25">
      <c r="AW19522" s="310"/>
      <c r="AX19522" s="310"/>
    </row>
    <row r="19524" spans="49:50" x14ac:dyDescent="0.25">
      <c r="AW19524" s="310"/>
      <c r="AX19524" s="310"/>
    </row>
    <row r="19526" spans="49:50" x14ac:dyDescent="0.25">
      <c r="AW19526" s="310"/>
      <c r="AX19526" s="310"/>
    </row>
    <row r="19528" spans="49:50" x14ac:dyDescent="0.25">
      <c r="AW19528" s="310"/>
      <c r="AX19528" s="310"/>
    </row>
    <row r="19530" spans="49:50" x14ac:dyDescent="0.25">
      <c r="AW19530" s="310"/>
      <c r="AX19530" s="310"/>
    </row>
    <row r="19532" spans="49:50" x14ac:dyDescent="0.25">
      <c r="AW19532" s="310"/>
      <c r="AX19532" s="310"/>
    </row>
    <row r="19534" spans="49:50" x14ac:dyDescent="0.25">
      <c r="AW19534" s="310"/>
      <c r="AX19534" s="310"/>
    </row>
    <row r="19536" spans="49:50" x14ac:dyDescent="0.25">
      <c r="AW19536" s="310"/>
      <c r="AX19536" s="310"/>
    </row>
    <row r="19538" spans="49:50" x14ac:dyDescent="0.25">
      <c r="AW19538" s="310"/>
      <c r="AX19538" s="310"/>
    </row>
    <row r="19540" spans="49:50" x14ac:dyDescent="0.25">
      <c r="AW19540" s="310"/>
      <c r="AX19540" s="310"/>
    </row>
    <row r="19542" spans="49:50" x14ac:dyDescent="0.25">
      <c r="AW19542" s="310"/>
      <c r="AX19542" s="310"/>
    </row>
    <row r="19544" spans="49:50" x14ac:dyDescent="0.25">
      <c r="AW19544" s="310"/>
      <c r="AX19544" s="310"/>
    </row>
    <row r="19546" spans="49:50" x14ac:dyDescent="0.25">
      <c r="AW19546" s="310"/>
      <c r="AX19546" s="310"/>
    </row>
    <row r="19548" spans="49:50" x14ac:dyDescent="0.25">
      <c r="AW19548" s="310"/>
      <c r="AX19548" s="310"/>
    </row>
    <row r="19550" spans="49:50" x14ac:dyDescent="0.25">
      <c r="AW19550" s="310"/>
      <c r="AX19550" s="310"/>
    </row>
    <row r="19552" spans="49:50" x14ac:dyDescent="0.25">
      <c r="AW19552" s="310"/>
      <c r="AX19552" s="310"/>
    </row>
    <row r="19554" spans="49:50" x14ac:dyDescent="0.25">
      <c r="AW19554" s="310"/>
      <c r="AX19554" s="310"/>
    </row>
    <row r="19556" spans="49:50" x14ac:dyDescent="0.25">
      <c r="AW19556" s="310"/>
      <c r="AX19556" s="310"/>
    </row>
    <row r="19558" spans="49:50" x14ac:dyDescent="0.25">
      <c r="AW19558" s="310"/>
      <c r="AX19558" s="310"/>
    </row>
    <row r="19560" spans="49:50" x14ac:dyDescent="0.25">
      <c r="AW19560" s="310"/>
      <c r="AX19560" s="310"/>
    </row>
    <row r="19562" spans="49:50" x14ac:dyDescent="0.25">
      <c r="AW19562" s="310"/>
      <c r="AX19562" s="310"/>
    </row>
    <row r="19564" spans="49:50" x14ac:dyDescent="0.25">
      <c r="AW19564" s="310"/>
      <c r="AX19564" s="310"/>
    </row>
    <row r="19566" spans="49:50" x14ac:dyDescent="0.25">
      <c r="AW19566" s="310"/>
      <c r="AX19566" s="310"/>
    </row>
    <row r="19568" spans="49:50" x14ac:dyDescent="0.25">
      <c r="AW19568" s="310"/>
      <c r="AX19568" s="310"/>
    </row>
    <row r="19570" spans="49:50" x14ac:dyDescent="0.25">
      <c r="AW19570" s="310"/>
      <c r="AX19570" s="310"/>
    </row>
    <row r="19572" spans="49:50" x14ac:dyDescent="0.25">
      <c r="AW19572" s="310"/>
      <c r="AX19572" s="310"/>
    </row>
    <row r="19574" spans="49:50" x14ac:dyDescent="0.25">
      <c r="AW19574" s="310"/>
      <c r="AX19574" s="310"/>
    </row>
    <row r="19576" spans="49:50" x14ac:dyDescent="0.25">
      <c r="AW19576" s="310"/>
      <c r="AX19576" s="310"/>
    </row>
    <row r="19578" spans="49:50" x14ac:dyDescent="0.25">
      <c r="AW19578" s="310"/>
      <c r="AX19578" s="310"/>
    </row>
    <row r="19580" spans="49:50" x14ac:dyDescent="0.25">
      <c r="AW19580" s="310"/>
      <c r="AX19580" s="310"/>
    </row>
    <row r="19582" spans="49:50" x14ac:dyDescent="0.25">
      <c r="AW19582" s="310"/>
      <c r="AX19582" s="310"/>
    </row>
    <row r="19584" spans="49:50" x14ac:dyDescent="0.25">
      <c r="AW19584" s="310"/>
      <c r="AX19584" s="310"/>
    </row>
    <row r="19586" spans="49:50" x14ac:dyDescent="0.25">
      <c r="AW19586" s="310"/>
      <c r="AX19586" s="310"/>
    </row>
    <row r="19588" spans="49:50" x14ac:dyDescent="0.25">
      <c r="AW19588" s="310"/>
      <c r="AX19588" s="310"/>
    </row>
    <row r="19590" spans="49:50" x14ac:dyDescent="0.25">
      <c r="AW19590" s="310"/>
      <c r="AX19590" s="310"/>
    </row>
    <row r="19592" spans="49:50" x14ac:dyDescent="0.25">
      <c r="AW19592" s="310"/>
      <c r="AX19592" s="310"/>
    </row>
    <row r="19594" spans="49:50" x14ac:dyDescent="0.25">
      <c r="AW19594" s="310"/>
      <c r="AX19594" s="310"/>
    </row>
    <row r="19596" spans="49:50" x14ac:dyDescent="0.25">
      <c r="AW19596" s="310"/>
      <c r="AX19596" s="310"/>
    </row>
    <row r="19598" spans="49:50" x14ac:dyDescent="0.25">
      <c r="AW19598" s="310"/>
      <c r="AX19598" s="310"/>
    </row>
    <row r="19600" spans="49:50" x14ac:dyDescent="0.25">
      <c r="AW19600" s="310"/>
      <c r="AX19600" s="310"/>
    </row>
    <row r="19602" spans="49:50" x14ac:dyDescent="0.25">
      <c r="AW19602" s="310"/>
      <c r="AX19602" s="310"/>
    </row>
    <row r="19604" spans="49:50" x14ac:dyDescent="0.25">
      <c r="AW19604" s="310"/>
      <c r="AX19604" s="310"/>
    </row>
    <row r="19606" spans="49:50" x14ac:dyDescent="0.25">
      <c r="AW19606" s="310"/>
      <c r="AX19606" s="310"/>
    </row>
    <row r="19608" spans="49:50" x14ac:dyDescent="0.25">
      <c r="AW19608" s="310"/>
      <c r="AX19608" s="310"/>
    </row>
    <row r="19610" spans="49:50" x14ac:dyDescent="0.25">
      <c r="AW19610" s="310"/>
      <c r="AX19610" s="310"/>
    </row>
    <row r="19612" spans="49:50" x14ac:dyDescent="0.25">
      <c r="AW19612" s="310"/>
      <c r="AX19612" s="310"/>
    </row>
    <row r="19614" spans="49:50" x14ac:dyDescent="0.25">
      <c r="AW19614" s="310"/>
      <c r="AX19614" s="310"/>
    </row>
    <row r="19616" spans="49:50" x14ac:dyDescent="0.25">
      <c r="AW19616" s="310"/>
      <c r="AX19616" s="310"/>
    </row>
    <row r="19618" spans="49:50" x14ac:dyDescent="0.25">
      <c r="AW19618" s="310"/>
      <c r="AX19618" s="310"/>
    </row>
    <row r="19620" spans="49:50" x14ac:dyDescent="0.25">
      <c r="AW19620" s="310"/>
      <c r="AX19620" s="310"/>
    </row>
    <row r="19622" spans="49:50" x14ac:dyDescent="0.25">
      <c r="AW19622" s="310"/>
      <c r="AX19622" s="310"/>
    </row>
    <row r="19624" spans="49:50" x14ac:dyDescent="0.25">
      <c r="AW19624" s="310"/>
      <c r="AX19624" s="310"/>
    </row>
    <row r="19626" spans="49:50" x14ac:dyDescent="0.25">
      <c r="AW19626" s="310"/>
      <c r="AX19626" s="310"/>
    </row>
    <row r="19628" spans="49:50" x14ac:dyDescent="0.25">
      <c r="AW19628" s="310"/>
      <c r="AX19628" s="310"/>
    </row>
    <row r="19630" spans="49:50" x14ac:dyDescent="0.25">
      <c r="AW19630" s="310"/>
      <c r="AX19630" s="310"/>
    </row>
    <row r="19632" spans="49:50" x14ac:dyDescent="0.25">
      <c r="AW19632" s="310"/>
      <c r="AX19632" s="310"/>
    </row>
    <row r="19634" spans="49:50" x14ac:dyDescent="0.25">
      <c r="AW19634" s="310"/>
      <c r="AX19634" s="310"/>
    </row>
    <row r="19636" spans="49:50" x14ac:dyDescent="0.25">
      <c r="AW19636" s="310"/>
      <c r="AX19636" s="310"/>
    </row>
    <row r="19638" spans="49:50" x14ac:dyDescent="0.25">
      <c r="AW19638" s="310"/>
      <c r="AX19638" s="310"/>
    </row>
    <row r="19640" spans="49:50" x14ac:dyDescent="0.25">
      <c r="AW19640" s="310"/>
      <c r="AX19640" s="310"/>
    </row>
    <row r="19642" spans="49:50" x14ac:dyDescent="0.25">
      <c r="AW19642" s="310"/>
      <c r="AX19642" s="310"/>
    </row>
    <row r="19644" spans="49:50" x14ac:dyDescent="0.25">
      <c r="AW19644" s="310"/>
      <c r="AX19644" s="310"/>
    </row>
    <row r="19646" spans="49:50" x14ac:dyDescent="0.25">
      <c r="AW19646" s="310"/>
      <c r="AX19646" s="310"/>
    </row>
    <row r="19648" spans="49:50" x14ac:dyDescent="0.25">
      <c r="AW19648" s="310"/>
      <c r="AX19648" s="310"/>
    </row>
    <row r="19650" spans="49:50" x14ac:dyDescent="0.25">
      <c r="AW19650" s="310"/>
      <c r="AX19650" s="310"/>
    </row>
    <row r="19652" spans="49:50" x14ac:dyDescent="0.25">
      <c r="AW19652" s="310"/>
      <c r="AX19652" s="310"/>
    </row>
    <row r="19654" spans="49:50" x14ac:dyDescent="0.25">
      <c r="AW19654" s="310"/>
      <c r="AX19654" s="310"/>
    </row>
    <row r="19656" spans="49:50" x14ac:dyDescent="0.25">
      <c r="AW19656" s="310"/>
      <c r="AX19656" s="310"/>
    </row>
    <row r="19658" spans="49:50" x14ac:dyDescent="0.25">
      <c r="AW19658" s="310"/>
      <c r="AX19658" s="310"/>
    </row>
    <row r="19660" spans="49:50" x14ac:dyDescent="0.25">
      <c r="AW19660" s="310"/>
      <c r="AX19660" s="310"/>
    </row>
    <row r="19662" spans="49:50" x14ac:dyDescent="0.25">
      <c r="AW19662" s="310"/>
      <c r="AX19662" s="310"/>
    </row>
    <row r="19664" spans="49:50" x14ac:dyDescent="0.25">
      <c r="AW19664" s="310"/>
      <c r="AX19664" s="310"/>
    </row>
    <row r="19666" spans="49:50" x14ac:dyDescent="0.25">
      <c r="AW19666" s="310"/>
      <c r="AX19666" s="310"/>
    </row>
    <row r="19668" spans="49:50" x14ac:dyDescent="0.25">
      <c r="AW19668" s="310"/>
      <c r="AX19668" s="310"/>
    </row>
    <row r="19670" spans="49:50" x14ac:dyDescent="0.25">
      <c r="AW19670" s="310"/>
      <c r="AX19670" s="310"/>
    </row>
    <row r="19672" spans="49:50" x14ac:dyDescent="0.25">
      <c r="AW19672" s="310"/>
      <c r="AX19672" s="310"/>
    </row>
    <row r="19674" spans="49:50" x14ac:dyDescent="0.25">
      <c r="AW19674" s="310"/>
      <c r="AX19674" s="310"/>
    </row>
    <row r="19676" spans="49:50" x14ac:dyDescent="0.25">
      <c r="AW19676" s="310"/>
      <c r="AX19676" s="310"/>
    </row>
    <row r="19678" spans="49:50" x14ac:dyDescent="0.25">
      <c r="AW19678" s="310"/>
      <c r="AX19678" s="310"/>
    </row>
    <row r="19680" spans="49:50" x14ac:dyDescent="0.25">
      <c r="AW19680" s="310"/>
      <c r="AX19680" s="310"/>
    </row>
    <row r="19682" spans="49:50" x14ac:dyDescent="0.25">
      <c r="AW19682" s="310"/>
      <c r="AX19682" s="310"/>
    </row>
    <row r="19684" spans="49:50" x14ac:dyDescent="0.25">
      <c r="AW19684" s="310"/>
      <c r="AX19684" s="310"/>
    </row>
    <row r="19686" spans="49:50" x14ac:dyDescent="0.25">
      <c r="AW19686" s="310"/>
      <c r="AX19686" s="310"/>
    </row>
    <row r="19688" spans="49:50" x14ac:dyDescent="0.25">
      <c r="AW19688" s="310"/>
      <c r="AX19688" s="310"/>
    </row>
    <row r="19690" spans="49:50" x14ac:dyDescent="0.25">
      <c r="AW19690" s="310"/>
      <c r="AX19690" s="310"/>
    </row>
    <row r="19692" spans="49:50" x14ac:dyDescent="0.25">
      <c r="AW19692" s="310"/>
      <c r="AX19692" s="310"/>
    </row>
    <row r="19694" spans="49:50" x14ac:dyDescent="0.25">
      <c r="AW19694" s="310"/>
      <c r="AX19694" s="310"/>
    </row>
    <row r="19696" spans="49:50" x14ac:dyDescent="0.25">
      <c r="AW19696" s="310"/>
      <c r="AX19696" s="310"/>
    </row>
    <row r="19698" spans="49:50" x14ac:dyDescent="0.25">
      <c r="AW19698" s="310"/>
      <c r="AX19698" s="310"/>
    </row>
    <row r="19700" spans="49:50" x14ac:dyDescent="0.25">
      <c r="AW19700" s="310"/>
      <c r="AX19700" s="310"/>
    </row>
    <row r="19702" spans="49:50" x14ac:dyDescent="0.25">
      <c r="AW19702" s="310"/>
      <c r="AX19702" s="310"/>
    </row>
    <row r="19704" spans="49:50" x14ac:dyDescent="0.25">
      <c r="AW19704" s="310"/>
      <c r="AX19704" s="310"/>
    </row>
    <row r="19706" spans="49:50" x14ac:dyDescent="0.25">
      <c r="AW19706" s="310"/>
      <c r="AX19706" s="310"/>
    </row>
    <row r="19708" spans="49:50" x14ac:dyDescent="0.25">
      <c r="AW19708" s="310"/>
      <c r="AX19708" s="310"/>
    </row>
    <row r="19710" spans="49:50" x14ac:dyDescent="0.25">
      <c r="AW19710" s="310"/>
      <c r="AX19710" s="310"/>
    </row>
    <row r="19712" spans="49:50" x14ac:dyDescent="0.25">
      <c r="AW19712" s="310"/>
      <c r="AX19712" s="310"/>
    </row>
    <row r="19714" spans="49:50" x14ac:dyDescent="0.25">
      <c r="AW19714" s="310"/>
      <c r="AX19714" s="310"/>
    </row>
    <row r="19716" spans="49:50" x14ac:dyDescent="0.25">
      <c r="AW19716" s="310"/>
      <c r="AX19716" s="310"/>
    </row>
    <row r="19718" spans="49:50" x14ac:dyDescent="0.25">
      <c r="AW19718" s="310"/>
      <c r="AX19718" s="310"/>
    </row>
    <row r="19720" spans="49:50" x14ac:dyDescent="0.25">
      <c r="AW19720" s="310"/>
      <c r="AX19720" s="310"/>
    </row>
    <row r="19722" spans="49:50" x14ac:dyDescent="0.25">
      <c r="AW19722" s="310"/>
      <c r="AX19722" s="310"/>
    </row>
    <row r="19724" spans="49:50" x14ac:dyDescent="0.25">
      <c r="AW19724" s="310"/>
      <c r="AX19724" s="310"/>
    </row>
    <row r="19726" spans="49:50" x14ac:dyDescent="0.25">
      <c r="AW19726" s="310"/>
      <c r="AX19726" s="310"/>
    </row>
    <row r="19728" spans="49:50" x14ac:dyDescent="0.25">
      <c r="AW19728" s="310"/>
      <c r="AX19728" s="310"/>
    </row>
    <row r="19730" spans="49:50" x14ac:dyDescent="0.25">
      <c r="AW19730" s="310"/>
      <c r="AX19730" s="310"/>
    </row>
    <row r="19732" spans="49:50" x14ac:dyDescent="0.25">
      <c r="AW19732" s="310"/>
      <c r="AX19732" s="310"/>
    </row>
    <row r="19734" spans="49:50" x14ac:dyDescent="0.25">
      <c r="AW19734" s="310"/>
      <c r="AX19734" s="310"/>
    </row>
    <row r="19736" spans="49:50" x14ac:dyDescent="0.25">
      <c r="AW19736" s="310"/>
      <c r="AX19736" s="310"/>
    </row>
    <row r="19738" spans="49:50" x14ac:dyDescent="0.25">
      <c r="AW19738" s="310"/>
      <c r="AX19738" s="310"/>
    </row>
    <row r="19740" spans="49:50" x14ac:dyDescent="0.25">
      <c r="AW19740" s="310"/>
      <c r="AX19740" s="310"/>
    </row>
    <row r="19742" spans="49:50" x14ac:dyDescent="0.25">
      <c r="AW19742" s="310"/>
      <c r="AX19742" s="310"/>
    </row>
    <row r="19744" spans="49:50" x14ac:dyDescent="0.25">
      <c r="AW19744" s="310"/>
      <c r="AX19744" s="310"/>
    </row>
    <row r="19746" spans="49:50" x14ac:dyDescent="0.25">
      <c r="AW19746" s="310"/>
      <c r="AX19746" s="310"/>
    </row>
    <row r="19748" spans="49:50" x14ac:dyDescent="0.25">
      <c r="AW19748" s="310"/>
      <c r="AX19748" s="310"/>
    </row>
    <row r="19750" spans="49:50" x14ac:dyDescent="0.25">
      <c r="AW19750" s="310"/>
      <c r="AX19750" s="310"/>
    </row>
    <row r="19752" spans="49:50" x14ac:dyDescent="0.25">
      <c r="AW19752" s="310"/>
      <c r="AX19752" s="310"/>
    </row>
    <row r="19754" spans="49:50" x14ac:dyDescent="0.25">
      <c r="AW19754" s="310"/>
      <c r="AX19754" s="310"/>
    </row>
    <row r="19756" spans="49:50" x14ac:dyDescent="0.25">
      <c r="AW19756" s="310"/>
      <c r="AX19756" s="310"/>
    </row>
    <row r="19758" spans="49:50" x14ac:dyDescent="0.25">
      <c r="AW19758" s="310"/>
      <c r="AX19758" s="310"/>
    </row>
    <row r="19760" spans="49:50" x14ac:dyDescent="0.25">
      <c r="AW19760" s="310"/>
      <c r="AX19760" s="310"/>
    </row>
    <row r="19762" spans="49:50" x14ac:dyDescent="0.25">
      <c r="AW19762" s="310"/>
      <c r="AX19762" s="310"/>
    </row>
    <row r="19764" spans="49:50" x14ac:dyDescent="0.25">
      <c r="AW19764" s="310"/>
      <c r="AX19764" s="310"/>
    </row>
    <row r="19766" spans="49:50" x14ac:dyDescent="0.25">
      <c r="AW19766" s="310"/>
      <c r="AX19766" s="310"/>
    </row>
    <row r="19768" spans="49:50" x14ac:dyDescent="0.25">
      <c r="AW19768" s="310"/>
      <c r="AX19768" s="310"/>
    </row>
    <row r="19770" spans="49:50" x14ac:dyDescent="0.25">
      <c r="AW19770" s="310"/>
      <c r="AX19770" s="310"/>
    </row>
    <row r="19772" spans="49:50" x14ac:dyDescent="0.25">
      <c r="AW19772" s="310"/>
      <c r="AX19772" s="310"/>
    </row>
    <row r="19774" spans="49:50" x14ac:dyDescent="0.25">
      <c r="AW19774" s="310"/>
      <c r="AX19774" s="310"/>
    </row>
    <row r="19776" spans="49:50" x14ac:dyDescent="0.25">
      <c r="AW19776" s="310"/>
      <c r="AX19776" s="310"/>
    </row>
    <row r="19778" spans="49:50" x14ac:dyDescent="0.25">
      <c r="AW19778" s="310"/>
      <c r="AX19778" s="310"/>
    </row>
    <row r="19780" spans="49:50" x14ac:dyDescent="0.25">
      <c r="AW19780" s="310"/>
      <c r="AX19780" s="310"/>
    </row>
    <row r="19782" spans="49:50" x14ac:dyDescent="0.25">
      <c r="AW19782" s="310"/>
      <c r="AX19782" s="310"/>
    </row>
    <row r="19784" spans="49:50" x14ac:dyDescent="0.25">
      <c r="AW19784" s="310"/>
      <c r="AX19784" s="310"/>
    </row>
    <row r="19786" spans="49:50" x14ac:dyDescent="0.25">
      <c r="AW19786" s="310"/>
      <c r="AX19786" s="310"/>
    </row>
    <row r="19788" spans="49:50" x14ac:dyDescent="0.25">
      <c r="AW19788" s="310"/>
      <c r="AX19788" s="310"/>
    </row>
    <row r="19790" spans="49:50" x14ac:dyDescent="0.25">
      <c r="AW19790" s="310"/>
      <c r="AX19790" s="310"/>
    </row>
    <row r="19792" spans="49:50" x14ac:dyDescent="0.25">
      <c r="AW19792" s="310"/>
      <c r="AX19792" s="310"/>
    </row>
    <row r="19794" spans="49:50" x14ac:dyDescent="0.25">
      <c r="AW19794" s="310"/>
      <c r="AX19794" s="310"/>
    </row>
    <row r="19796" spans="49:50" x14ac:dyDescent="0.25">
      <c r="AW19796" s="310"/>
      <c r="AX19796" s="310"/>
    </row>
    <row r="19798" spans="49:50" x14ac:dyDescent="0.25">
      <c r="AW19798" s="310"/>
      <c r="AX19798" s="310"/>
    </row>
    <row r="19800" spans="49:50" x14ac:dyDescent="0.25">
      <c r="AW19800" s="310"/>
      <c r="AX19800" s="310"/>
    </row>
    <row r="19802" spans="49:50" x14ac:dyDescent="0.25">
      <c r="AW19802" s="310"/>
      <c r="AX19802" s="310"/>
    </row>
    <row r="19804" spans="49:50" x14ac:dyDescent="0.25">
      <c r="AW19804" s="310"/>
      <c r="AX19804" s="310"/>
    </row>
    <row r="19806" spans="49:50" x14ac:dyDescent="0.25">
      <c r="AW19806" s="310"/>
      <c r="AX19806" s="310"/>
    </row>
    <row r="19808" spans="49:50" x14ac:dyDescent="0.25">
      <c r="AW19808" s="310"/>
      <c r="AX19808" s="310"/>
    </row>
    <row r="19810" spans="49:50" x14ac:dyDescent="0.25">
      <c r="AW19810" s="310"/>
      <c r="AX19810" s="310"/>
    </row>
    <row r="19812" spans="49:50" x14ac:dyDescent="0.25">
      <c r="AW19812" s="310"/>
      <c r="AX19812" s="310"/>
    </row>
    <row r="19814" spans="49:50" x14ac:dyDescent="0.25">
      <c r="AW19814" s="310"/>
      <c r="AX19814" s="310"/>
    </row>
    <row r="19816" spans="49:50" x14ac:dyDescent="0.25">
      <c r="AW19816" s="310"/>
      <c r="AX19816" s="310"/>
    </row>
    <row r="19818" spans="49:50" x14ac:dyDescent="0.25">
      <c r="AW19818" s="310"/>
      <c r="AX19818" s="310"/>
    </row>
    <row r="19820" spans="49:50" x14ac:dyDescent="0.25">
      <c r="AW19820" s="310"/>
      <c r="AX19820" s="310"/>
    </row>
    <row r="19822" spans="49:50" x14ac:dyDescent="0.25">
      <c r="AW19822" s="310"/>
      <c r="AX19822" s="310"/>
    </row>
    <row r="19824" spans="49:50" x14ac:dyDescent="0.25">
      <c r="AW19824" s="310"/>
      <c r="AX19824" s="310"/>
    </row>
    <row r="19826" spans="49:50" x14ac:dyDescent="0.25">
      <c r="AW19826" s="310"/>
      <c r="AX19826" s="310"/>
    </row>
    <row r="19828" spans="49:50" x14ac:dyDescent="0.25">
      <c r="AW19828" s="310"/>
      <c r="AX19828" s="310"/>
    </row>
    <row r="19830" spans="49:50" x14ac:dyDescent="0.25">
      <c r="AW19830" s="310"/>
      <c r="AX19830" s="310"/>
    </row>
    <row r="19832" spans="49:50" x14ac:dyDescent="0.25">
      <c r="AW19832" s="310"/>
      <c r="AX19832" s="310"/>
    </row>
    <row r="19834" spans="49:50" x14ac:dyDescent="0.25">
      <c r="AW19834" s="310"/>
      <c r="AX19834" s="310"/>
    </row>
    <row r="19836" spans="49:50" x14ac:dyDescent="0.25">
      <c r="AW19836" s="310"/>
      <c r="AX19836" s="310"/>
    </row>
    <row r="19838" spans="49:50" x14ac:dyDescent="0.25">
      <c r="AW19838" s="310"/>
      <c r="AX19838" s="310"/>
    </row>
    <row r="19840" spans="49:50" x14ac:dyDescent="0.25">
      <c r="AW19840" s="310"/>
      <c r="AX19840" s="310"/>
    </row>
    <row r="19842" spans="49:50" x14ac:dyDescent="0.25">
      <c r="AW19842" s="310"/>
      <c r="AX19842" s="310"/>
    </row>
    <row r="19844" spans="49:50" x14ac:dyDescent="0.25">
      <c r="AW19844" s="310"/>
      <c r="AX19844" s="310"/>
    </row>
    <row r="19846" spans="49:50" x14ac:dyDescent="0.25">
      <c r="AW19846" s="310"/>
      <c r="AX19846" s="310"/>
    </row>
    <row r="19848" spans="49:50" x14ac:dyDescent="0.25">
      <c r="AW19848" s="310"/>
      <c r="AX19848" s="310"/>
    </row>
    <row r="19850" spans="49:50" x14ac:dyDescent="0.25">
      <c r="AW19850" s="310"/>
      <c r="AX19850" s="310"/>
    </row>
    <row r="19852" spans="49:50" x14ac:dyDescent="0.25">
      <c r="AW19852" s="310"/>
      <c r="AX19852" s="310"/>
    </row>
    <row r="19854" spans="49:50" x14ac:dyDescent="0.25">
      <c r="AW19854" s="310"/>
      <c r="AX19854" s="310"/>
    </row>
    <row r="19856" spans="49:50" x14ac:dyDescent="0.25">
      <c r="AW19856" s="310"/>
      <c r="AX19856" s="310"/>
    </row>
    <row r="19858" spans="49:50" x14ac:dyDescent="0.25">
      <c r="AW19858" s="310"/>
      <c r="AX19858" s="310"/>
    </row>
    <row r="19860" spans="49:50" x14ac:dyDescent="0.25">
      <c r="AW19860" s="310"/>
      <c r="AX19860" s="310"/>
    </row>
    <row r="19862" spans="49:50" x14ac:dyDescent="0.25">
      <c r="AW19862" s="310"/>
      <c r="AX19862" s="310"/>
    </row>
    <row r="19864" spans="49:50" x14ac:dyDescent="0.25">
      <c r="AW19864" s="310"/>
      <c r="AX19864" s="310"/>
    </row>
    <row r="19866" spans="49:50" x14ac:dyDescent="0.25">
      <c r="AW19866" s="310"/>
      <c r="AX19866" s="310"/>
    </row>
    <row r="19868" spans="49:50" x14ac:dyDescent="0.25">
      <c r="AW19868" s="310"/>
      <c r="AX19868" s="310"/>
    </row>
    <row r="19870" spans="49:50" x14ac:dyDescent="0.25">
      <c r="AW19870" s="310"/>
      <c r="AX19870" s="310"/>
    </row>
    <row r="19872" spans="49:50" x14ac:dyDescent="0.25">
      <c r="AW19872" s="310"/>
      <c r="AX19872" s="310"/>
    </row>
    <row r="19874" spans="49:50" x14ac:dyDescent="0.25">
      <c r="AW19874" s="310"/>
      <c r="AX19874" s="310"/>
    </row>
    <row r="19876" spans="49:50" x14ac:dyDescent="0.25">
      <c r="AW19876" s="310"/>
      <c r="AX19876" s="310"/>
    </row>
    <row r="19878" spans="49:50" x14ac:dyDescent="0.25">
      <c r="AW19878" s="310"/>
      <c r="AX19878" s="310"/>
    </row>
    <row r="19880" spans="49:50" x14ac:dyDescent="0.25">
      <c r="AW19880" s="310"/>
      <c r="AX19880" s="310"/>
    </row>
    <row r="19882" spans="49:50" x14ac:dyDescent="0.25">
      <c r="AW19882" s="310"/>
      <c r="AX19882" s="310"/>
    </row>
    <row r="19884" spans="49:50" x14ac:dyDescent="0.25">
      <c r="AW19884" s="310"/>
      <c r="AX19884" s="310"/>
    </row>
    <row r="19886" spans="49:50" x14ac:dyDescent="0.25">
      <c r="AW19886" s="310"/>
      <c r="AX19886" s="310"/>
    </row>
    <row r="19888" spans="49:50" x14ac:dyDescent="0.25">
      <c r="AW19888" s="310"/>
      <c r="AX19888" s="310"/>
    </row>
    <row r="19890" spans="49:50" x14ac:dyDescent="0.25">
      <c r="AW19890" s="310"/>
      <c r="AX19890" s="310"/>
    </row>
    <row r="19892" spans="49:50" x14ac:dyDescent="0.25">
      <c r="AW19892" s="310"/>
      <c r="AX19892" s="310"/>
    </row>
    <row r="19894" spans="49:50" x14ac:dyDescent="0.25">
      <c r="AW19894" s="310"/>
      <c r="AX19894" s="310"/>
    </row>
    <row r="19896" spans="49:50" x14ac:dyDescent="0.25">
      <c r="AW19896" s="310"/>
      <c r="AX19896" s="310"/>
    </row>
    <row r="19898" spans="49:50" x14ac:dyDescent="0.25">
      <c r="AW19898" s="310"/>
      <c r="AX19898" s="310"/>
    </row>
    <row r="19900" spans="49:50" x14ac:dyDescent="0.25">
      <c r="AW19900" s="310"/>
      <c r="AX19900" s="310"/>
    </row>
    <row r="19902" spans="49:50" x14ac:dyDescent="0.25">
      <c r="AW19902" s="310"/>
      <c r="AX19902" s="310"/>
    </row>
    <row r="19904" spans="49:50" x14ac:dyDescent="0.25">
      <c r="AW19904" s="310"/>
      <c r="AX19904" s="310"/>
    </row>
    <row r="19906" spans="49:50" x14ac:dyDescent="0.25">
      <c r="AW19906" s="310"/>
      <c r="AX19906" s="310"/>
    </row>
    <row r="19908" spans="49:50" x14ac:dyDescent="0.25">
      <c r="AW19908" s="310"/>
      <c r="AX19908" s="310"/>
    </row>
    <row r="19910" spans="49:50" x14ac:dyDescent="0.25">
      <c r="AW19910" s="310"/>
      <c r="AX19910" s="310"/>
    </row>
    <row r="19912" spans="49:50" x14ac:dyDescent="0.25">
      <c r="AW19912" s="310"/>
      <c r="AX19912" s="310"/>
    </row>
    <row r="19914" spans="49:50" x14ac:dyDescent="0.25">
      <c r="AW19914" s="310"/>
      <c r="AX19914" s="310"/>
    </row>
    <row r="19916" spans="49:50" x14ac:dyDescent="0.25">
      <c r="AW19916" s="310"/>
      <c r="AX19916" s="310"/>
    </row>
    <row r="19918" spans="49:50" x14ac:dyDescent="0.25">
      <c r="AW19918" s="310"/>
      <c r="AX19918" s="310"/>
    </row>
    <row r="19920" spans="49:50" x14ac:dyDescent="0.25">
      <c r="AW19920" s="310"/>
      <c r="AX19920" s="310"/>
    </row>
    <row r="19922" spans="49:50" x14ac:dyDescent="0.25">
      <c r="AW19922" s="310"/>
      <c r="AX19922" s="310"/>
    </row>
    <row r="19924" spans="49:50" x14ac:dyDescent="0.25">
      <c r="AW19924" s="310"/>
      <c r="AX19924" s="310"/>
    </row>
    <row r="19926" spans="49:50" x14ac:dyDescent="0.25">
      <c r="AW19926" s="310"/>
      <c r="AX19926" s="310"/>
    </row>
    <row r="19928" spans="49:50" x14ac:dyDescent="0.25">
      <c r="AW19928" s="310"/>
      <c r="AX19928" s="310"/>
    </row>
    <row r="19930" spans="49:50" x14ac:dyDescent="0.25">
      <c r="AW19930" s="310"/>
      <c r="AX19930" s="310"/>
    </row>
    <row r="19932" spans="49:50" x14ac:dyDescent="0.25">
      <c r="AW19932" s="310"/>
      <c r="AX19932" s="310"/>
    </row>
    <row r="19934" spans="49:50" x14ac:dyDescent="0.25">
      <c r="AW19934" s="310"/>
      <c r="AX19934" s="310"/>
    </row>
    <row r="19936" spans="49:50" x14ac:dyDescent="0.25">
      <c r="AW19936" s="310"/>
      <c r="AX19936" s="310"/>
    </row>
    <row r="19938" spans="49:50" x14ac:dyDescent="0.25">
      <c r="AW19938" s="310"/>
      <c r="AX19938" s="310"/>
    </row>
    <row r="19940" spans="49:50" x14ac:dyDescent="0.25">
      <c r="AW19940" s="310"/>
      <c r="AX19940" s="310"/>
    </row>
    <row r="19942" spans="49:50" x14ac:dyDescent="0.25">
      <c r="AW19942" s="310"/>
      <c r="AX19942" s="310"/>
    </row>
    <row r="19944" spans="49:50" x14ac:dyDescent="0.25">
      <c r="AW19944" s="310"/>
      <c r="AX19944" s="310"/>
    </row>
    <row r="19946" spans="49:50" x14ac:dyDescent="0.25">
      <c r="AW19946" s="310"/>
      <c r="AX19946" s="310"/>
    </row>
    <row r="19948" spans="49:50" x14ac:dyDescent="0.25">
      <c r="AW19948" s="310"/>
      <c r="AX19948" s="310"/>
    </row>
    <row r="19950" spans="49:50" x14ac:dyDescent="0.25">
      <c r="AW19950" s="310"/>
      <c r="AX19950" s="310"/>
    </row>
    <row r="19952" spans="49:50" x14ac:dyDescent="0.25">
      <c r="AW19952" s="310"/>
      <c r="AX19952" s="310"/>
    </row>
    <row r="19954" spans="49:50" x14ac:dyDescent="0.25">
      <c r="AW19954" s="310"/>
      <c r="AX19954" s="310"/>
    </row>
    <row r="19956" spans="49:50" x14ac:dyDescent="0.25">
      <c r="AW19956" s="310"/>
      <c r="AX19956" s="310"/>
    </row>
    <row r="19958" spans="49:50" x14ac:dyDescent="0.25">
      <c r="AW19958" s="310"/>
      <c r="AX19958" s="310"/>
    </row>
    <row r="19960" spans="49:50" x14ac:dyDescent="0.25">
      <c r="AW19960" s="310"/>
      <c r="AX19960" s="310"/>
    </row>
    <row r="19962" spans="49:50" x14ac:dyDescent="0.25">
      <c r="AW19962" s="310"/>
      <c r="AX19962" s="310"/>
    </row>
    <row r="19964" spans="49:50" x14ac:dyDescent="0.25">
      <c r="AW19964" s="310"/>
      <c r="AX19964" s="310"/>
    </row>
    <row r="19966" spans="49:50" x14ac:dyDescent="0.25">
      <c r="AW19966" s="310"/>
      <c r="AX19966" s="310"/>
    </row>
    <row r="19968" spans="49:50" x14ac:dyDescent="0.25">
      <c r="AW19968" s="310"/>
      <c r="AX19968" s="310"/>
    </row>
    <row r="19970" spans="49:50" x14ac:dyDescent="0.25">
      <c r="AW19970" s="310"/>
      <c r="AX19970" s="310"/>
    </row>
    <row r="19972" spans="49:50" x14ac:dyDescent="0.25">
      <c r="AW19972" s="310"/>
      <c r="AX19972" s="310"/>
    </row>
    <row r="19974" spans="49:50" x14ac:dyDescent="0.25">
      <c r="AW19974" s="310"/>
      <c r="AX19974" s="310"/>
    </row>
    <row r="19976" spans="49:50" x14ac:dyDescent="0.25">
      <c r="AW19976" s="310"/>
      <c r="AX19976" s="310"/>
    </row>
    <row r="19978" spans="49:50" x14ac:dyDescent="0.25">
      <c r="AW19978" s="310"/>
      <c r="AX19978" s="310"/>
    </row>
    <row r="19980" spans="49:50" x14ac:dyDescent="0.25">
      <c r="AW19980" s="310"/>
      <c r="AX19980" s="310"/>
    </row>
    <row r="19982" spans="49:50" x14ac:dyDescent="0.25">
      <c r="AW19982" s="310"/>
      <c r="AX19982" s="310"/>
    </row>
    <row r="19984" spans="49:50" x14ac:dyDescent="0.25">
      <c r="AW19984" s="310"/>
      <c r="AX19984" s="310"/>
    </row>
    <row r="19986" spans="49:50" x14ac:dyDescent="0.25">
      <c r="AW19986" s="310"/>
      <c r="AX19986" s="310"/>
    </row>
    <row r="19988" spans="49:50" x14ac:dyDescent="0.25">
      <c r="AW19988" s="310"/>
      <c r="AX19988" s="310"/>
    </row>
    <row r="19990" spans="49:50" x14ac:dyDescent="0.25">
      <c r="AW19990" s="310"/>
      <c r="AX19990" s="310"/>
    </row>
    <row r="19992" spans="49:50" x14ac:dyDescent="0.25">
      <c r="AW19992" s="310"/>
      <c r="AX19992" s="310"/>
    </row>
    <row r="19994" spans="49:50" x14ac:dyDescent="0.25">
      <c r="AW19994" s="310"/>
      <c r="AX19994" s="310"/>
    </row>
    <row r="19996" spans="49:50" x14ac:dyDescent="0.25">
      <c r="AW19996" s="310"/>
      <c r="AX19996" s="310"/>
    </row>
    <row r="19998" spans="49:50" x14ac:dyDescent="0.25">
      <c r="AW19998" s="310"/>
      <c r="AX19998" s="310"/>
    </row>
    <row r="20000" spans="49:50" x14ac:dyDescent="0.25">
      <c r="AW20000" s="310"/>
      <c r="AX20000" s="310"/>
    </row>
    <row r="20002" spans="49:50" x14ac:dyDescent="0.25">
      <c r="AW20002" s="310"/>
      <c r="AX20002" s="310"/>
    </row>
    <row r="20004" spans="49:50" x14ac:dyDescent="0.25">
      <c r="AW20004" s="310"/>
      <c r="AX20004" s="310"/>
    </row>
    <row r="20006" spans="49:50" x14ac:dyDescent="0.25">
      <c r="AW20006" s="310"/>
      <c r="AX20006" s="310"/>
    </row>
    <row r="20008" spans="49:50" x14ac:dyDescent="0.25">
      <c r="AW20008" s="310"/>
      <c r="AX20008" s="310"/>
    </row>
    <row r="20010" spans="49:50" x14ac:dyDescent="0.25">
      <c r="AW20010" s="310"/>
      <c r="AX20010" s="310"/>
    </row>
    <row r="20012" spans="49:50" x14ac:dyDescent="0.25">
      <c r="AW20012" s="310"/>
      <c r="AX20012" s="310"/>
    </row>
    <row r="20014" spans="49:50" x14ac:dyDescent="0.25">
      <c r="AW20014" s="310"/>
      <c r="AX20014" s="310"/>
    </row>
    <row r="20016" spans="49:50" x14ac:dyDescent="0.25">
      <c r="AW20016" s="310"/>
      <c r="AX20016" s="310"/>
    </row>
    <row r="20018" spans="49:50" x14ac:dyDescent="0.25">
      <c r="AW20018" s="310"/>
      <c r="AX20018" s="310"/>
    </row>
    <row r="20020" spans="49:50" x14ac:dyDescent="0.25">
      <c r="AW20020" s="310"/>
      <c r="AX20020" s="310"/>
    </row>
    <row r="20022" spans="49:50" x14ac:dyDescent="0.25">
      <c r="AW20022" s="310"/>
      <c r="AX20022" s="310"/>
    </row>
    <row r="20024" spans="49:50" x14ac:dyDescent="0.25">
      <c r="AW20024" s="310"/>
      <c r="AX20024" s="310"/>
    </row>
    <row r="20026" spans="49:50" x14ac:dyDescent="0.25">
      <c r="AW20026" s="310"/>
      <c r="AX20026" s="310"/>
    </row>
    <row r="20028" spans="49:50" x14ac:dyDescent="0.25">
      <c r="AW20028" s="310"/>
      <c r="AX20028" s="310"/>
    </row>
    <row r="20030" spans="49:50" x14ac:dyDescent="0.25">
      <c r="AW20030" s="310"/>
      <c r="AX20030" s="310"/>
    </row>
    <row r="20032" spans="49:50" x14ac:dyDescent="0.25">
      <c r="AW20032" s="310"/>
      <c r="AX20032" s="310"/>
    </row>
    <row r="20034" spans="49:50" x14ac:dyDescent="0.25">
      <c r="AW20034" s="310"/>
      <c r="AX20034" s="310"/>
    </row>
    <row r="20036" spans="49:50" x14ac:dyDescent="0.25">
      <c r="AW20036" s="310"/>
      <c r="AX20036" s="310"/>
    </row>
    <row r="20038" spans="49:50" x14ac:dyDescent="0.25">
      <c r="AW20038" s="310"/>
      <c r="AX20038" s="310"/>
    </row>
    <row r="20040" spans="49:50" x14ac:dyDescent="0.25">
      <c r="AW20040" s="310"/>
      <c r="AX20040" s="310"/>
    </row>
    <row r="20042" spans="49:50" x14ac:dyDescent="0.25">
      <c r="AW20042" s="310"/>
      <c r="AX20042" s="310"/>
    </row>
    <row r="20044" spans="49:50" x14ac:dyDescent="0.25">
      <c r="AW20044" s="310"/>
      <c r="AX20044" s="310"/>
    </row>
    <row r="20046" spans="49:50" x14ac:dyDescent="0.25">
      <c r="AW20046" s="310"/>
      <c r="AX20046" s="310"/>
    </row>
    <row r="20048" spans="49:50" x14ac:dyDescent="0.25">
      <c r="AW20048" s="310"/>
      <c r="AX20048" s="310"/>
    </row>
    <row r="20050" spans="49:50" x14ac:dyDescent="0.25">
      <c r="AW20050" s="310"/>
      <c r="AX20050" s="310"/>
    </row>
    <row r="20052" spans="49:50" x14ac:dyDescent="0.25">
      <c r="AW20052" s="310"/>
      <c r="AX20052" s="310"/>
    </row>
    <row r="20054" spans="49:50" x14ac:dyDescent="0.25">
      <c r="AW20054" s="310"/>
      <c r="AX20054" s="310"/>
    </row>
    <row r="20056" spans="49:50" x14ac:dyDescent="0.25">
      <c r="AW20056" s="310"/>
      <c r="AX20056" s="310"/>
    </row>
    <row r="20058" spans="49:50" x14ac:dyDescent="0.25">
      <c r="AW20058" s="310"/>
      <c r="AX20058" s="310"/>
    </row>
    <row r="20060" spans="49:50" x14ac:dyDescent="0.25">
      <c r="AW20060" s="310"/>
      <c r="AX20060" s="310"/>
    </row>
    <row r="20062" spans="49:50" x14ac:dyDescent="0.25">
      <c r="AW20062" s="310"/>
      <c r="AX20062" s="310"/>
    </row>
    <row r="20064" spans="49:50" x14ac:dyDescent="0.25">
      <c r="AW20064" s="310"/>
      <c r="AX20064" s="310"/>
    </row>
    <row r="20066" spans="49:50" x14ac:dyDescent="0.25">
      <c r="AW20066" s="310"/>
      <c r="AX20066" s="310"/>
    </row>
    <row r="20068" spans="49:50" x14ac:dyDescent="0.25">
      <c r="AW20068" s="310"/>
      <c r="AX20068" s="310"/>
    </row>
    <row r="20070" spans="49:50" x14ac:dyDescent="0.25">
      <c r="AW20070" s="310"/>
      <c r="AX20070" s="310"/>
    </row>
    <row r="20072" spans="49:50" x14ac:dyDescent="0.25">
      <c r="AW20072" s="310"/>
      <c r="AX20072" s="310"/>
    </row>
    <row r="20074" spans="49:50" x14ac:dyDescent="0.25">
      <c r="AW20074" s="310"/>
      <c r="AX20074" s="310"/>
    </row>
    <row r="20076" spans="49:50" x14ac:dyDescent="0.25">
      <c r="AW20076" s="310"/>
      <c r="AX20076" s="310"/>
    </row>
    <row r="20078" spans="49:50" x14ac:dyDescent="0.25">
      <c r="AW20078" s="310"/>
      <c r="AX20078" s="310"/>
    </row>
    <row r="20080" spans="49:50" x14ac:dyDescent="0.25">
      <c r="AW20080" s="310"/>
      <c r="AX20080" s="310"/>
    </row>
    <row r="20082" spans="49:50" x14ac:dyDescent="0.25">
      <c r="AW20082" s="310"/>
      <c r="AX20082" s="310"/>
    </row>
    <row r="20084" spans="49:50" x14ac:dyDescent="0.25">
      <c r="AW20084" s="310"/>
      <c r="AX20084" s="310"/>
    </row>
    <row r="20086" spans="49:50" x14ac:dyDescent="0.25">
      <c r="AW20086" s="310"/>
      <c r="AX20086" s="310"/>
    </row>
    <row r="20088" spans="49:50" x14ac:dyDescent="0.25">
      <c r="AW20088" s="310"/>
      <c r="AX20088" s="310"/>
    </row>
    <row r="20090" spans="49:50" x14ac:dyDescent="0.25">
      <c r="AW20090" s="310"/>
      <c r="AX20090" s="310"/>
    </row>
    <row r="20092" spans="49:50" x14ac:dyDescent="0.25">
      <c r="AW20092" s="310"/>
      <c r="AX20092" s="310"/>
    </row>
    <row r="20094" spans="49:50" x14ac:dyDescent="0.25">
      <c r="AW20094" s="310"/>
      <c r="AX20094" s="310"/>
    </row>
    <row r="20096" spans="49:50" x14ac:dyDescent="0.25">
      <c r="AW20096" s="310"/>
      <c r="AX20096" s="310"/>
    </row>
    <row r="20098" spans="49:50" x14ac:dyDescent="0.25">
      <c r="AW20098" s="310"/>
      <c r="AX20098" s="310"/>
    </row>
    <row r="20100" spans="49:50" x14ac:dyDescent="0.25">
      <c r="AW20100" s="310"/>
      <c r="AX20100" s="310"/>
    </row>
    <row r="20102" spans="49:50" x14ac:dyDescent="0.25">
      <c r="AW20102" s="310"/>
      <c r="AX20102" s="310"/>
    </row>
    <row r="20104" spans="49:50" x14ac:dyDescent="0.25">
      <c r="AW20104" s="310"/>
      <c r="AX20104" s="310"/>
    </row>
    <row r="20106" spans="49:50" x14ac:dyDescent="0.25">
      <c r="AW20106" s="310"/>
      <c r="AX20106" s="310"/>
    </row>
    <row r="20108" spans="49:50" x14ac:dyDescent="0.25">
      <c r="AW20108" s="310"/>
      <c r="AX20108" s="310"/>
    </row>
    <row r="20110" spans="49:50" x14ac:dyDescent="0.25">
      <c r="AW20110" s="310"/>
      <c r="AX20110" s="310"/>
    </row>
    <row r="20112" spans="49:50" x14ac:dyDescent="0.25">
      <c r="AW20112" s="310"/>
      <c r="AX20112" s="310"/>
    </row>
    <row r="20114" spans="49:50" x14ac:dyDescent="0.25">
      <c r="AW20114" s="310"/>
      <c r="AX20114" s="310"/>
    </row>
    <row r="20116" spans="49:50" x14ac:dyDescent="0.25">
      <c r="AW20116" s="310"/>
      <c r="AX20116" s="310"/>
    </row>
    <row r="20118" spans="49:50" x14ac:dyDescent="0.25">
      <c r="AW20118" s="310"/>
      <c r="AX20118" s="310"/>
    </row>
    <row r="20120" spans="49:50" x14ac:dyDescent="0.25">
      <c r="AW20120" s="310"/>
      <c r="AX20120" s="310"/>
    </row>
    <row r="20122" spans="49:50" x14ac:dyDescent="0.25">
      <c r="AW20122" s="310"/>
      <c r="AX20122" s="310"/>
    </row>
    <row r="20124" spans="49:50" x14ac:dyDescent="0.25">
      <c r="AW20124" s="310"/>
      <c r="AX20124" s="310"/>
    </row>
    <row r="20126" spans="49:50" x14ac:dyDescent="0.25">
      <c r="AW20126" s="310"/>
      <c r="AX20126" s="310"/>
    </row>
    <row r="20128" spans="49:50" x14ac:dyDescent="0.25">
      <c r="AW20128" s="310"/>
      <c r="AX20128" s="310"/>
    </row>
    <row r="20130" spans="49:50" x14ac:dyDescent="0.25">
      <c r="AW20130" s="310"/>
      <c r="AX20130" s="310"/>
    </row>
    <row r="20132" spans="49:50" x14ac:dyDescent="0.25">
      <c r="AW20132" s="310"/>
      <c r="AX20132" s="310"/>
    </row>
    <row r="20134" spans="49:50" x14ac:dyDescent="0.25">
      <c r="AW20134" s="310"/>
      <c r="AX20134" s="310"/>
    </row>
    <row r="20136" spans="49:50" x14ac:dyDescent="0.25">
      <c r="AW20136" s="310"/>
      <c r="AX20136" s="310"/>
    </row>
    <row r="20138" spans="49:50" x14ac:dyDescent="0.25">
      <c r="AW20138" s="310"/>
      <c r="AX20138" s="310"/>
    </row>
    <row r="20140" spans="49:50" x14ac:dyDescent="0.25">
      <c r="AW20140" s="310"/>
      <c r="AX20140" s="310"/>
    </row>
    <row r="20142" spans="49:50" x14ac:dyDescent="0.25">
      <c r="AW20142" s="310"/>
      <c r="AX20142" s="310"/>
    </row>
    <row r="20144" spans="49:50" x14ac:dyDescent="0.25">
      <c r="AW20144" s="310"/>
      <c r="AX20144" s="310"/>
    </row>
    <row r="20146" spans="49:50" x14ac:dyDescent="0.25">
      <c r="AW20146" s="310"/>
      <c r="AX20146" s="310"/>
    </row>
    <row r="20148" spans="49:50" x14ac:dyDescent="0.25">
      <c r="AW20148" s="310"/>
      <c r="AX20148" s="310"/>
    </row>
    <row r="20150" spans="49:50" x14ac:dyDescent="0.25">
      <c r="AW20150" s="310"/>
      <c r="AX20150" s="310"/>
    </row>
    <row r="20152" spans="49:50" x14ac:dyDescent="0.25">
      <c r="AW20152" s="310"/>
      <c r="AX20152" s="310"/>
    </row>
    <row r="20154" spans="49:50" x14ac:dyDescent="0.25">
      <c r="AW20154" s="310"/>
      <c r="AX20154" s="310"/>
    </row>
    <row r="20156" spans="49:50" x14ac:dyDescent="0.25">
      <c r="AW20156" s="310"/>
      <c r="AX20156" s="310"/>
    </row>
    <row r="20158" spans="49:50" x14ac:dyDescent="0.25">
      <c r="AW20158" s="310"/>
      <c r="AX20158" s="310"/>
    </row>
    <row r="20160" spans="49:50" x14ac:dyDescent="0.25">
      <c r="AW20160" s="310"/>
      <c r="AX20160" s="310"/>
    </row>
    <row r="20162" spans="49:50" x14ac:dyDescent="0.25">
      <c r="AW20162" s="310"/>
      <c r="AX20162" s="310"/>
    </row>
    <row r="20164" spans="49:50" x14ac:dyDescent="0.25">
      <c r="AW20164" s="310"/>
      <c r="AX20164" s="310"/>
    </row>
    <row r="20166" spans="49:50" x14ac:dyDescent="0.25">
      <c r="AW20166" s="310"/>
      <c r="AX20166" s="310"/>
    </row>
    <row r="20168" spans="49:50" x14ac:dyDescent="0.25">
      <c r="AW20168" s="310"/>
      <c r="AX20168" s="310"/>
    </row>
    <row r="20170" spans="49:50" x14ac:dyDescent="0.25">
      <c r="AW20170" s="310"/>
      <c r="AX20170" s="310"/>
    </row>
    <row r="20172" spans="49:50" x14ac:dyDescent="0.25">
      <c r="AW20172" s="310"/>
      <c r="AX20172" s="310"/>
    </row>
    <row r="20174" spans="49:50" x14ac:dyDescent="0.25">
      <c r="AW20174" s="310"/>
      <c r="AX20174" s="310"/>
    </row>
    <row r="20176" spans="49:50" x14ac:dyDescent="0.25">
      <c r="AW20176" s="310"/>
      <c r="AX20176" s="310"/>
    </row>
    <row r="20178" spans="49:50" x14ac:dyDescent="0.25">
      <c r="AW20178" s="310"/>
      <c r="AX20178" s="310"/>
    </row>
    <row r="20180" spans="49:50" x14ac:dyDescent="0.25">
      <c r="AW20180" s="310"/>
      <c r="AX20180" s="310"/>
    </row>
    <row r="20182" spans="49:50" x14ac:dyDescent="0.25">
      <c r="AW20182" s="310"/>
      <c r="AX20182" s="310"/>
    </row>
    <row r="20184" spans="49:50" x14ac:dyDescent="0.25">
      <c r="AW20184" s="310"/>
      <c r="AX20184" s="310"/>
    </row>
    <row r="20186" spans="49:50" x14ac:dyDescent="0.25">
      <c r="AW20186" s="310"/>
      <c r="AX20186" s="310"/>
    </row>
    <row r="20188" spans="49:50" x14ac:dyDescent="0.25">
      <c r="AW20188" s="310"/>
      <c r="AX20188" s="310"/>
    </row>
    <row r="20190" spans="49:50" x14ac:dyDescent="0.25">
      <c r="AW20190" s="310"/>
      <c r="AX20190" s="310"/>
    </row>
    <row r="20192" spans="49:50" x14ac:dyDescent="0.25">
      <c r="AW20192" s="310"/>
      <c r="AX20192" s="310"/>
    </row>
    <row r="20194" spans="49:50" x14ac:dyDescent="0.25">
      <c r="AW20194" s="310"/>
      <c r="AX20194" s="310"/>
    </row>
    <row r="20196" spans="49:50" x14ac:dyDescent="0.25">
      <c r="AW20196" s="310"/>
      <c r="AX20196" s="310"/>
    </row>
    <row r="20198" spans="49:50" x14ac:dyDescent="0.25">
      <c r="AW20198" s="310"/>
      <c r="AX20198" s="310"/>
    </row>
    <row r="20200" spans="49:50" x14ac:dyDescent="0.25">
      <c r="AW20200" s="310"/>
      <c r="AX20200" s="310"/>
    </row>
    <row r="20202" spans="49:50" x14ac:dyDescent="0.25">
      <c r="AW20202" s="310"/>
      <c r="AX20202" s="310"/>
    </row>
    <row r="20204" spans="49:50" x14ac:dyDescent="0.25">
      <c r="AW20204" s="310"/>
      <c r="AX20204" s="310"/>
    </row>
    <row r="20206" spans="49:50" x14ac:dyDescent="0.25">
      <c r="AW20206" s="310"/>
      <c r="AX20206" s="310"/>
    </row>
    <row r="20208" spans="49:50" x14ac:dyDescent="0.25">
      <c r="AW20208" s="310"/>
      <c r="AX20208" s="310"/>
    </row>
    <row r="20210" spans="49:50" x14ac:dyDescent="0.25">
      <c r="AW20210" s="310"/>
      <c r="AX20210" s="310"/>
    </row>
    <row r="20212" spans="49:50" x14ac:dyDescent="0.25">
      <c r="AW20212" s="310"/>
      <c r="AX20212" s="310"/>
    </row>
    <row r="20214" spans="49:50" x14ac:dyDescent="0.25">
      <c r="AW20214" s="310"/>
      <c r="AX20214" s="310"/>
    </row>
    <row r="20216" spans="49:50" x14ac:dyDescent="0.25">
      <c r="AW20216" s="310"/>
      <c r="AX20216" s="310"/>
    </row>
    <row r="20218" spans="49:50" x14ac:dyDescent="0.25">
      <c r="AW20218" s="310"/>
      <c r="AX20218" s="310"/>
    </row>
    <row r="20220" spans="49:50" x14ac:dyDescent="0.25">
      <c r="AW20220" s="310"/>
      <c r="AX20220" s="310"/>
    </row>
    <row r="20222" spans="49:50" x14ac:dyDescent="0.25">
      <c r="AW20222" s="310"/>
      <c r="AX20222" s="310"/>
    </row>
    <row r="20224" spans="49:50" x14ac:dyDescent="0.25">
      <c r="AW20224" s="310"/>
      <c r="AX20224" s="310"/>
    </row>
    <row r="20226" spans="49:50" x14ac:dyDescent="0.25">
      <c r="AW20226" s="310"/>
      <c r="AX20226" s="310"/>
    </row>
    <row r="20228" spans="49:50" x14ac:dyDescent="0.25">
      <c r="AW20228" s="310"/>
      <c r="AX20228" s="310"/>
    </row>
    <row r="20230" spans="49:50" x14ac:dyDescent="0.25">
      <c r="AW20230" s="310"/>
      <c r="AX20230" s="310"/>
    </row>
    <row r="20232" spans="49:50" x14ac:dyDescent="0.25">
      <c r="AW20232" s="310"/>
      <c r="AX20232" s="310"/>
    </row>
    <row r="20234" spans="49:50" x14ac:dyDescent="0.25">
      <c r="AW20234" s="310"/>
      <c r="AX20234" s="310"/>
    </row>
    <row r="20236" spans="49:50" x14ac:dyDescent="0.25">
      <c r="AW20236" s="310"/>
      <c r="AX20236" s="310"/>
    </row>
    <row r="20238" spans="49:50" x14ac:dyDescent="0.25">
      <c r="AW20238" s="310"/>
      <c r="AX20238" s="310"/>
    </row>
    <row r="20240" spans="49:50" x14ac:dyDescent="0.25">
      <c r="AW20240" s="310"/>
      <c r="AX20240" s="310"/>
    </row>
    <row r="20242" spans="49:50" x14ac:dyDescent="0.25">
      <c r="AW20242" s="310"/>
      <c r="AX20242" s="310"/>
    </row>
    <row r="20244" spans="49:50" x14ac:dyDescent="0.25">
      <c r="AW20244" s="310"/>
      <c r="AX20244" s="310"/>
    </row>
    <row r="20246" spans="49:50" x14ac:dyDescent="0.25">
      <c r="AW20246" s="310"/>
      <c r="AX20246" s="310"/>
    </row>
    <row r="20248" spans="49:50" x14ac:dyDescent="0.25">
      <c r="AW20248" s="310"/>
      <c r="AX20248" s="310"/>
    </row>
    <row r="20250" spans="49:50" x14ac:dyDescent="0.25">
      <c r="AW20250" s="310"/>
      <c r="AX20250" s="310"/>
    </row>
    <row r="20252" spans="49:50" x14ac:dyDescent="0.25">
      <c r="AW20252" s="310"/>
      <c r="AX20252" s="310"/>
    </row>
    <row r="20254" spans="49:50" x14ac:dyDescent="0.25">
      <c r="AW20254" s="310"/>
      <c r="AX20254" s="310"/>
    </row>
    <row r="20256" spans="49:50" x14ac:dyDescent="0.25">
      <c r="AW20256" s="310"/>
      <c r="AX20256" s="310"/>
    </row>
    <row r="20258" spans="49:50" x14ac:dyDescent="0.25">
      <c r="AW20258" s="310"/>
      <c r="AX20258" s="310"/>
    </row>
    <row r="20260" spans="49:50" x14ac:dyDescent="0.25">
      <c r="AW20260" s="310"/>
      <c r="AX20260" s="310"/>
    </row>
    <row r="20262" spans="49:50" x14ac:dyDescent="0.25">
      <c r="AW20262" s="310"/>
      <c r="AX20262" s="310"/>
    </row>
    <row r="20264" spans="49:50" x14ac:dyDescent="0.25">
      <c r="AW20264" s="310"/>
      <c r="AX20264" s="310"/>
    </row>
    <row r="20266" spans="49:50" x14ac:dyDescent="0.25">
      <c r="AW20266" s="310"/>
      <c r="AX20266" s="310"/>
    </row>
    <row r="20268" spans="49:50" x14ac:dyDescent="0.25">
      <c r="AW20268" s="310"/>
      <c r="AX20268" s="310"/>
    </row>
    <row r="20270" spans="49:50" x14ac:dyDescent="0.25">
      <c r="AW20270" s="310"/>
      <c r="AX20270" s="310"/>
    </row>
    <row r="20272" spans="49:50" x14ac:dyDescent="0.25">
      <c r="AW20272" s="310"/>
      <c r="AX20272" s="310"/>
    </row>
    <row r="20274" spans="49:50" x14ac:dyDescent="0.25">
      <c r="AW20274" s="310"/>
      <c r="AX20274" s="310"/>
    </row>
    <row r="20276" spans="49:50" x14ac:dyDescent="0.25">
      <c r="AW20276" s="310"/>
      <c r="AX20276" s="310"/>
    </row>
    <row r="20278" spans="49:50" x14ac:dyDescent="0.25">
      <c r="AW20278" s="310"/>
      <c r="AX20278" s="310"/>
    </row>
    <row r="20280" spans="49:50" x14ac:dyDescent="0.25">
      <c r="AW20280" s="310"/>
      <c r="AX20280" s="310"/>
    </row>
    <row r="20282" spans="49:50" x14ac:dyDescent="0.25">
      <c r="AW20282" s="310"/>
      <c r="AX20282" s="310"/>
    </row>
    <row r="20284" spans="49:50" x14ac:dyDescent="0.25">
      <c r="AW20284" s="310"/>
      <c r="AX20284" s="310"/>
    </row>
    <row r="20286" spans="49:50" x14ac:dyDescent="0.25">
      <c r="AW20286" s="310"/>
      <c r="AX20286" s="310"/>
    </row>
    <row r="20288" spans="49:50" x14ac:dyDescent="0.25">
      <c r="AW20288" s="310"/>
      <c r="AX20288" s="310"/>
    </row>
    <row r="20290" spans="49:50" x14ac:dyDescent="0.25">
      <c r="AW20290" s="310"/>
      <c r="AX20290" s="310"/>
    </row>
    <row r="20292" spans="49:50" x14ac:dyDescent="0.25">
      <c r="AW20292" s="310"/>
      <c r="AX20292" s="310"/>
    </row>
    <row r="20294" spans="49:50" x14ac:dyDescent="0.25">
      <c r="AW20294" s="310"/>
      <c r="AX20294" s="310"/>
    </row>
    <row r="20296" spans="49:50" x14ac:dyDescent="0.25">
      <c r="AW20296" s="310"/>
      <c r="AX20296" s="310"/>
    </row>
    <row r="20298" spans="49:50" x14ac:dyDescent="0.25">
      <c r="AW20298" s="310"/>
      <c r="AX20298" s="310"/>
    </row>
    <row r="20300" spans="49:50" x14ac:dyDescent="0.25">
      <c r="AW20300" s="310"/>
      <c r="AX20300" s="310"/>
    </row>
    <row r="20302" spans="49:50" x14ac:dyDescent="0.25">
      <c r="AW20302" s="310"/>
      <c r="AX20302" s="310"/>
    </row>
    <row r="20304" spans="49:50" x14ac:dyDescent="0.25">
      <c r="AW20304" s="310"/>
      <c r="AX20304" s="310"/>
    </row>
    <row r="20306" spans="49:50" x14ac:dyDescent="0.25">
      <c r="AW20306" s="310"/>
      <c r="AX20306" s="310"/>
    </row>
    <row r="20308" spans="49:50" x14ac:dyDescent="0.25">
      <c r="AW20308" s="310"/>
      <c r="AX20308" s="310"/>
    </row>
    <row r="20310" spans="49:50" x14ac:dyDescent="0.25">
      <c r="AW20310" s="310"/>
      <c r="AX20310" s="310"/>
    </row>
    <row r="20312" spans="49:50" x14ac:dyDescent="0.25">
      <c r="AW20312" s="310"/>
      <c r="AX20312" s="310"/>
    </row>
    <row r="20314" spans="49:50" x14ac:dyDescent="0.25">
      <c r="AW20314" s="310"/>
      <c r="AX20314" s="310"/>
    </row>
    <row r="20316" spans="49:50" x14ac:dyDescent="0.25">
      <c r="AW20316" s="310"/>
      <c r="AX20316" s="310"/>
    </row>
    <row r="20318" spans="49:50" x14ac:dyDescent="0.25">
      <c r="AW20318" s="310"/>
      <c r="AX20318" s="310"/>
    </row>
    <row r="20320" spans="49:50" x14ac:dyDescent="0.25">
      <c r="AW20320" s="310"/>
      <c r="AX20320" s="310"/>
    </row>
    <row r="20322" spans="49:50" x14ac:dyDescent="0.25">
      <c r="AW20322" s="310"/>
      <c r="AX20322" s="310"/>
    </row>
    <row r="20324" spans="49:50" x14ac:dyDescent="0.25">
      <c r="AW20324" s="310"/>
      <c r="AX20324" s="310"/>
    </row>
    <row r="20326" spans="49:50" x14ac:dyDescent="0.25">
      <c r="AW20326" s="310"/>
      <c r="AX20326" s="310"/>
    </row>
    <row r="20328" spans="49:50" x14ac:dyDescent="0.25">
      <c r="AW20328" s="310"/>
      <c r="AX20328" s="310"/>
    </row>
    <row r="20330" spans="49:50" x14ac:dyDescent="0.25">
      <c r="AW20330" s="310"/>
      <c r="AX20330" s="310"/>
    </row>
    <row r="20332" spans="49:50" x14ac:dyDescent="0.25">
      <c r="AW20332" s="310"/>
      <c r="AX20332" s="310"/>
    </row>
    <row r="20334" spans="49:50" x14ac:dyDescent="0.25">
      <c r="AW20334" s="310"/>
      <c r="AX20334" s="310"/>
    </row>
    <row r="20336" spans="49:50" x14ac:dyDescent="0.25">
      <c r="AW20336" s="310"/>
      <c r="AX20336" s="310"/>
    </row>
    <row r="20338" spans="49:50" x14ac:dyDescent="0.25">
      <c r="AW20338" s="310"/>
      <c r="AX20338" s="310"/>
    </row>
    <row r="20340" spans="49:50" x14ac:dyDescent="0.25">
      <c r="AW20340" s="310"/>
      <c r="AX20340" s="310"/>
    </row>
    <row r="20342" spans="49:50" x14ac:dyDescent="0.25">
      <c r="AW20342" s="310"/>
      <c r="AX20342" s="310"/>
    </row>
    <row r="20344" spans="49:50" x14ac:dyDescent="0.25">
      <c r="AW20344" s="310"/>
      <c r="AX20344" s="310"/>
    </row>
    <row r="20346" spans="49:50" x14ac:dyDescent="0.25">
      <c r="AW20346" s="310"/>
      <c r="AX20346" s="310"/>
    </row>
    <row r="20348" spans="49:50" x14ac:dyDescent="0.25">
      <c r="AW20348" s="310"/>
      <c r="AX20348" s="310"/>
    </row>
    <row r="20350" spans="49:50" x14ac:dyDescent="0.25">
      <c r="AW20350" s="310"/>
      <c r="AX20350" s="310"/>
    </row>
    <row r="20352" spans="49:50" x14ac:dyDescent="0.25">
      <c r="AW20352" s="310"/>
      <c r="AX20352" s="310"/>
    </row>
    <row r="20354" spans="49:50" x14ac:dyDescent="0.25">
      <c r="AW20354" s="310"/>
      <c r="AX20354" s="310"/>
    </row>
    <row r="20356" spans="49:50" x14ac:dyDescent="0.25">
      <c r="AW20356" s="310"/>
      <c r="AX20356" s="310"/>
    </row>
    <row r="20358" spans="49:50" x14ac:dyDescent="0.25">
      <c r="AW20358" s="310"/>
      <c r="AX20358" s="310"/>
    </row>
    <row r="20360" spans="49:50" x14ac:dyDescent="0.25">
      <c r="AW20360" s="310"/>
      <c r="AX20360" s="310"/>
    </row>
    <row r="20362" spans="49:50" x14ac:dyDescent="0.25">
      <c r="AW20362" s="310"/>
      <c r="AX20362" s="310"/>
    </row>
    <row r="20364" spans="49:50" x14ac:dyDescent="0.25">
      <c r="AW20364" s="310"/>
      <c r="AX20364" s="310"/>
    </row>
    <row r="20366" spans="49:50" x14ac:dyDescent="0.25">
      <c r="AW20366" s="310"/>
      <c r="AX20366" s="310"/>
    </row>
    <row r="20368" spans="49:50" x14ac:dyDescent="0.25">
      <c r="AW20368" s="310"/>
      <c r="AX20368" s="310"/>
    </row>
    <row r="20370" spans="49:50" x14ac:dyDescent="0.25">
      <c r="AW20370" s="310"/>
      <c r="AX20370" s="310"/>
    </row>
    <row r="20372" spans="49:50" x14ac:dyDescent="0.25">
      <c r="AW20372" s="310"/>
      <c r="AX20372" s="310"/>
    </row>
    <row r="20374" spans="49:50" x14ac:dyDescent="0.25">
      <c r="AW20374" s="310"/>
      <c r="AX20374" s="310"/>
    </row>
    <row r="20376" spans="49:50" x14ac:dyDescent="0.25">
      <c r="AW20376" s="310"/>
      <c r="AX20376" s="310"/>
    </row>
    <row r="20378" spans="49:50" x14ac:dyDescent="0.25">
      <c r="AW20378" s="310"/>
      <c r="AX20378" s="310"/>
    </row>
    <row r="20380" spans="49:50" x14ac:dyDescent="0.25">
      <c r="AW20380" s="310"/>
      <c r="AX20380" s="310"/>
    </row>
    <row r="20382" spans="49:50" x14ac:dyDescent="0.25">
      <c r="AW20382" s="310"/>
      <c r="AX20382" s="310"/>
    </row>
    <row r="20384" spans="49:50" x14ac:dyDescent="0.25">
      <c r="AW20384" s="310"/>
      <c r="AX20384" s="310"/>
    </row>
    <row r="20386" spans="49:50" x14ac:dyDescent="0.25">
      <c r="AW20386" s="310"/>
      <c r="AX20386" s="310"/>
    </row>
    <row r="20388" spans="49:50" x14ac:dyDescent="0.25">
      <c r="AW20388" s="310"/>
      <c r="AX20388" s="310"/>
    </row>
    <row r="20390" spans="49:50" x14ac:dyDescent="0.25">
      <c r="AW20390" s="310"/>
      <c r="AX20390" s="310"/>
    </row>
    <row r="20392" spans="49:50" x14ac:dyDescent="0.25">
      <c r="AW20392" s="310"/>
      <c r="AX20392" s="310"/>
    </row>
    <row r="20394" spans="49:50" x14ac:dyDescent="0.25">
      <c r="AW20394" s="310"/>
      <c r="AX20394" s="310"/>
    </row>
    <row r="20396" spans="49:50" x14ac:dyDescent="0.25">
      <c r="AW20396" s="310"/>
      <c r="AX20396" s="310"/>
    </row>
    <row r="20398" spans="49:50" x14ac:dyDescent="0.25">
      <c r="AW20398" s="310"/>
      <c r="AX20398" s="310"/>
    </row>
    <row r="20400" spans="49:50" x14ac:dyDescent="0.25">
      <c r="AW20400" s="310"/>
      <c r="AX20400" s="310"/>
    </row>
    <row r="20402" spans="49:50" x14ac:dyDescent="0.25">
      <c r="AW20402" s="310"/>
      <c r="AX20402" s="310"/>
    </row>
    <row r="20404" spans="49:50" x14ac:dyDescent="0.25">
      <c r="AW20404" s="310"/>
      <c r="AX20404" s="310"/>
    </row>
    <row r="20406" spans="49:50" x14ac:dyDescent="0.25">
      <c r="AW20406" s="310"/>
      <c r="AX20406" s="310"/>
    </row>
    <row r="20408" spans="49:50" x14ac:dyDescent="0.25">
      <c r="AW20408" s="310"/>
      <c r="AX20408" s="310"/>
    </row>
    <row r="20410" spans="49:50" x14ac:dyDescent="0.25">
      <c r="AW20410" s="310"/>
      <c r="AX20410" s="310"/>
    </row>
    <row r="20412" spans="49:50" x14ac:dyDescent="0.25">
      <c r="AW20412" s="310"/>
      <c r="AX20412" s="310"/>
    </row>
    <row r="20414" spans="49:50" x14ac:dyDescent="0.25">
      <c r="AW20414" s="310"/>
      <c r="AX20414" s="310"/>
    </row>
    <row r="20416" spans="49:50" x14ac:dyDescent="0.25">
      <c r="AW20416" s="310"/>
      <c r="AX20416" s="310"/>
    </row>
    <row r="20418" spans="49:50" x14ac:dyDescent="0.25">
      <c r="AW20418" s="310"/>
      <c r="AX20418" s="310"/>
    </row>
    <row r="20420" spans="49:50" x14ac:dyDescent="0.25">
      <c r="AW20420" s="310"/>
      <c r="AX20420" s="310"/>
    </row>
    <row r="20422" spans="49:50" x14ac:dyDescent="0.25">
      <c r="AW20422" s="310"/>
      <c r="AX20422" s="310"/>
    </row>
    <row r="20424" spans="49:50" x14ac:dyDescent="0.25">
      <c r="AW20424" s="310"/>
      <c r="AX20424" s="310"/>
    </row>
    <row r="20426" spans="49:50" x14ac:dyDescent="0.25">
      <c r="AW20426" s="310"/>
      <c r="AX20426" s="310"/>
    </row>
    <row r="20428" spans="49:50" x14ac:dyDescent="0.25">
      <c r="AW20428" s="310"/>
      <c r="AX20428" s="310"/>
    </row>
    <row r="20430" spans="49:50" x14ac:dyDescent="0.25">
      <c r="AW20430" s="310"/>
      <c r="AX20430" s="310"/>
    </row>
    <row r="20432" spans="49:50" x14ac:dyDescent="0.25">
      <c r="AW20432" s="310"/>
      <c r="AX20432" s="310"/>
    </row>
    <row r="20434" spans="49:50" x14ac:dyDescent="0.25">
      <c r="AW20434" s="310"/>
      <c r="AX20434" s="310"/>
    </row>
    <row r="20436" spans="49:50" x14ac:dyDescent="0.25">
      <c r="AW20436" s="310"/>
      <c r="AX20436" s="310"/>
    </row>
    <row r="20438" spans="49:50" x14ac:dyDescent="0.25">
      <c r="AW20438" s="310"/>
      <c r="AX20438" s="310"/>
    </row>
    <row r="20440" spans="49:50" x14ac:dyDescent="0.25">
      <c r="AW20440" s="310"/>
      <c r="AX20440" s="310"/>
    </row>
    <row r="20442" spans="49:50" x14ac:dyDescent="0.25">
      <c r="AW20442" s="310"/>
      <c r="AX20442" s="310"/>
    </row>
    <row r="20444" spans="49:50" x14ac:dyDescent="0.25">
      <c r="AW20444" s="310"/>
      <c r="AX20444" s="310"/>
    </row>
    <row r="20446" spans="49:50" x14ac:dyDescent="0.25">
      <c r="AW20446" s="310"/>
      <c r="AX20446" s="310"/>
    </row>
    <row r="20448" spans="49:50" x14ac:dyDescent="0.25">
      <c r="AW20448" s="310"/>
      <c r="AX20448" s="310"/>
    </row>
    <row r="20450" spans="49:50" x14ac:dyDescent="0.25">
      <c r="AW20450" s="310"/>
      <c r="AX20450" s="310"/>
    </row>
    <row r="20452" spans="49:50" x14ac:dyDescent="0.25">
      <c r="AW20452" s="310"/>
      <c r="AX20452" s="310"/>
    </row>
    <row r="20454" spans="49:50" x14ac:dyDescent="0.25">
      <c r="AW20454" s="310"/>
      <c r="AX20454" s="310"/>
    </row>
    <row r="20456" spans="49:50" x14ac:dyDescent="0.25">
      <c r="AW20456" s="310"/>
      <c r="AX20456" s="310"/>
    </row>
    <row r="20458" spans="49:50" x14ac:dyDescent="0.25">
      <c r="AW20458" s="310"/>
      <c r="AX20458" s="310"/>
    </row>
    <row r="20460" spans="49:50" x14ac:dyDescent="0.25">
      <c r="AW20460" s="310"/>
      <c r="AX20460" s="310"/>
    </row>
    <row r="20462" spans="49:50" x14ac:dyDescent="0.25">
      <c r="AW20462" s="310"/>
      <c r="AX20462" s="310"/>
    </row>
    <row r="20464" spans="49:50" x14ac:dyDescent="0.25">
      <c r="AW20464" s="310"/>
      <c r="AX20464" s="310"/>
    </row>
    <row r="20466" spans="49:50" x14ac:dyDescent="0.25">
      <c r="AW20466" s="310"/>
      <c r="AX20466" s="310"/>
    </row>
    <row r="20468" spans="49:50" x14ac:dyDescent="0.25">
      <c r="AW20468" s="310"/>
      <c r="AX20468" s="310"/>
    </row>
    <row r="20470" spans="49:50" x14ac:dyDescent="0.25">
      <c r="AW20470" s="310"/>
      <c r="AX20470" s="310"/>
    </row>
    <row r="20472" spans="49:50" x14ac:dyDescent="0.25">
      <c r="AW20472" s="310"/>
      <c r="AX20472" s="310"/>
    </row>
    <row r="20474" spans="49:50" x14ac:dyDescent="0.25">
      <c r="AW20474" s="310"/>
      <c r="AX20474" s="310"/>
    </row>
    <row r="20476" spans="49:50" x14ac:dyDescent="0.25">
      <c r="AW20476" s="310"/>
      <c r="AX20476" s="310"/>
    </row>
    <row r="20478" spans="49:50" x14ac:dyDescent="0.25">
      <c r="AW20478" s="310"/>
      <c r="AX20478" s="310"/>
    </row>
    <row r="20480" spans="49:50" x14ac:dyDescent="0.25">
      <c r="AW20480" s="310"/>
      <c r="AX20480" s="310"/>
    </row>
    <row r="20482" spans="49:50" x14ac:dyDescent="0.25">
      <c r="AW20482" s="310"/>
      <c r="AX20482" s="310"/>
    </row>
    <row r="20484" spans="49:50" x14ac:dyDescent="0.25">
      <c r="AW20484" s="310"/>
      <c r="AX20484" s="310"/>
    </row>
    <row r="20486" spans="49:50" x14ac:dyDescent="0.25">
      <c r="AW20486" s="310"/>
      <c r="AX20486" s="310"/>
    </row>
    <row r="20488" spans="49:50" x14ac:dyDescent="0.25">
      <c r="AW20488" s="310"/>
      <c r="AX20488" s="310"/>
    </row>
    <row r="20490" spans="49:50" x14ac:dyDescent="0.25">
      <c r="AW20490" s="310"/>
      <c r="AX20490" s="310"/>
    </row>
    <row r="20492" spans="49:50" x14ac:dyDescent="0.25">
      <c r="AW20492" s="310"/>
      <c r="AX20492" s="310"/>
    </row>
    <row r="20494" spans="49:50" x14ac:dyDescent="0.25">
      <c r="AW20494" s="310"/>
      <c r="AX20494" s="310"/>
    </row>
    <row r="20496" spans="49:50" x14ac:dyDescent="0.25">
      <c r="AW20496" s="310"/>
      <c r="AX20496" s="310"/>
    </row>
    <row r="20498" spans="49:50" x14ac:dyDescent="0.25">
      <c r="AW20498" s="310"/>
      <c r="AX20498" s="310"/>
    </row>
    <row r="20500" spans="49:50" x14ac:dyDescent="0.25">
      <c r="AW20500" s="310"/>
      <c r="AX20500" s="310"/>
    </row>
    <row r="20502" spans="49:50" x14ac:dyDescent="0.25">
      <c r="AW20502" s="310"/>
      <c r="AX20502" s="310"/>
    </row>
    <row r="20504" spans="49:50" x14ac:dyDescent="0.25">
      <c r="AW20504" s="310"/>
      <c r="AX20504" s="310"/>
    </row>
    <row r="20506" spans="49:50" x14ac:dyDescent="0.25">
      <c r="AW20506" s="310"/>
      <c r="AX20506" s="310"/>
    </row>
    <row r="20508" spans="49:50" x14ac:dyDescent="0.25">
      <c r="AW20508" s="310"/>
      <c r="AX20508" s="310"/>
    </row>
    <row r="20510" spans="49:50" x14ac:dyDescent="0.25">
      <c r="AW20510" s="310"/>
      <c r="AX20510" s="310"/>
    </row>
    <row r="20512" spans="49:50" x14ac:dyDescent="0.25">
      <c r="AW20512" s="310"/>
      <c r="AX20512" s="310"/>
    </row>
    <row r="20514" spans="49:50" x14ac:dyDescent="0.25">
      <c r="AW20514" s="310"/>
      <c r="AX20514" s="310"/>
    </row>
    <row r="20516" spans="49:50" x14ac:dyDescent="0.25">
      <c r="AW20516" s="310"/>
      <c r="AX20516" s="310"/>
    </row>
    <row r="20518" spans="49:50" x14ac:dyDescent="0.25">
      <c r="AW20518" s="310"/>
      <c r="AX20518" s="310"/>
    </row>
    <row r="20520" spans="49:50" x14ac:dyDescent="0.25">
      <c r="AW20520" s="310"/>
      <c r="AX20520" s="310"/>
    </row>
    <row r="20522" spans="49:50" x14ac:dyDescent="0.25">
      <c r="AW20522" s="310"/>
      <c r="AX20522" s="310"/>
    </row>
    <row r="20524" spans="49:50" x14ac:dyDescent="0.25">
      <c r="AW20524" s="310"/>
      <c r="AX20524" s="310"/>
    </row>
    <row r="20526" spans="49:50" x14ac:dyDescent="0.25">
      <c r="AW20526" s="310"/>
      <c r="AX20526" s="310"/>
    </row>
    <row r="20528" spans="49:50" x14ac:dyDescent="0.25">
      <c r="AW20528" s="310"/>
      <c r="AX20528" s="310"/>
    </row>
    <row r="20530" spans="49:50" x14ac:dyDescent="0.25">
      <c r="AW20530" s="310"/>
      <c r="AX20530" s="310"/>
    </row>
    <row r="20532" spans="49:50" x14ac:dyDescent="0.25">
      <c r="AW20532" s="310"/>
      <c r="AX20532" s="310"/>
    </row>
    <row r="20534" spans="49:50" x14ac:dyDescent="0.25">
      <c r="AW20534" s="310"/>
      <c r="AX20534" s="310"/>
    </row>
    <row r="20536" spans="49:50" x14ac:dyDescent="0.25">
      <c r="AW20536" s="310"/>
      <c r="AX20536" s="310"/>
    </row>
    <row r="20538" spans="49:50" x14ac:dyDescent="0.25">
      <c r="AW20538" s="310"/>
      <c r="AX20538" s="310"/>
    </row>
    <row r="20540" spans="49:50" x14ac:dyDescent="0.25">
      <c r="AW20540" s="310"/>
      <c r="AX20540" s="310"/>
    </row>
    <row r="20542" spans="49:50" x14ac:dyDescent="0.25">
      <c r="AW20542" s="310"/>
      <c r="AX20542" s="310"/>
    </row>
    <row r="20544" spans="49:50" x14ac:dyDescent="0.25">
      <c r="AW20544" s="310"/>
      <c r="AX20544" s="310"/>
    </row>
    <row r="20546" spans="49:50" x14ac:dyDescent="0.25">
      <c r="AW20546" s="310"/>
      <c r="AX20546" s="310"/>
    </row>
    <row r="20548" spans="49:50" x14ac:dyDescent="0.25">
      <c r="AW20548" s="310"/>
      <c r="AX20548" s="310"/>
    </row>
    <row r="20550" spans="49:50" x14ac:dyDescent="0.25">
      <c r="AW20550" s="310"/>
      <c r="AX20550" s="310"/>
    </row>
    <row r="20552" spans="49:50" x14ac:dyDescent="0.25">
      <c r="AW20552" s="310"/>
      <c r="AX20552" s="310"/>
    </row>
    <row r="20554" spans="49:50" x14ac:dyDescent="0.25">
      <c r="AW20554" s="310"/>
      <c r="AX20554" s="310"/>
    </row>
    <row r="20556" spans="49:50" x14ac:dyDescent="0.25">
      <c r="AW20556" s="310"/>
      <c r="AX20556" s="310"/>
    </row>
    <row r="20558" spans="49:50" x14ac:dyDescent="0.25">
      <c r="AW20558" s="310"/>
      <c r="AX20558" s="310"/>
    </row>
    <row r="20560" spans="49:50" x14ac:dyDescent="0.25">
      <c r="AW20560" s="310"/>
      <c r="AX20560" s="310"/>
    </row>
    <row r="20562" spans="49:50" x14ac:dyDescent="0.25">
      <c r="AW20562" s="310"/>
      <c r="AX20562" s="310"/>
    </row>
    <row r="20564" spans="49:50" x14ac:dyDescent="0.25">
      <c r="AW20564" s="310"/>
      <c r="AX20564" s="310"/>
    </row>
    <row r="20566" spans="49:50" x14ac:dyDescent="0.25">
      <c r="AW20566" s="310"/>
      <c r="AX20566" s="310"/>
    </row>
    <row r="20568" spans="49:50" x14ac:dyDescent="0.25">
      <c r="AW20568" s="310"/>
      <c r="AX20568" s="310"/>
    </row>
    <row r="20570" spans="49:50" x14ac:dyDescent="0.25">
      <c r="AW20570" s="310"/>
      <c r="AX20570" s="310"/>
    </row>
    <row r="20572" spans="49:50" x14ac:dyDescent="0.25">
      <c r="AW20572" s="310"/>
      <c r="AX20572" s="310"/>
    </row>
    <row r="20574" spans="49:50" x14ac:dyDescent="0.25">
      <c r="AW20574" s="310"/>
      <c r="AX20574" s="310"/>
    </row>
    <row r="20576" spans="49:50" x14ac:dyDescent="0.25">
      <c r="AW20576" s="310"/>
      <c r="AX20576" s="310"/>
    </row>
    <row r="20578" spans="49:50" x14ac:dyDescent="0.25">
      <c r="AW20578" s="310"/>
      <c r="AX20578" s="310"/>
    </row>
    <row r="20580" spans="49:50" x14ac:dyDescent="0.25">
      <c r="AW20580" s="310"/>
      <c r="AX20580" s="310"/>
    </row>
    <row r="20582" spans="49:50" x14ac:dyDescent="0.25">
      <c r="AW20582" s="310"/>
      <c r="AX20582" s="310"/>
    </row>
    <row r="20584" spans="49:50" x14ac:dyDescent="0.25">
      <c r="AW20584" s="310"/>
      <c r="AX20584" s="310"/>
    </row>
    <row r="20586" spans="49:50" x14ac:dyDescent="0.25">
      <c r="AW20586" s="310"/>
      <c r="AX20586" s="310"/>
    </row>
    <row r="20588" spans="49:50" x14ac:dyDescent="0.25">
      <c r="AW20588" s="310"/>
      <c r="AX20588" s="310"/>
    </row>
    <row r="20590" spans="49:50" x14ac:dyDescent="0.25">
      <c r="AW20590" s="310"/>
      <c r="AX20590" s="310"/>
    </row>
    <row r="20592" spans="49:50" x14ac:dyDescent="0.25">
      <c r="AW20592" s="310"/>
      <c r="AX20592" s="310"/>
    </row>
    <row r="20594" spans="49:50" x14ac:dyDescent="0.25">
      <c r="AW20594" s="310"/>
      <c r="AX20594" s="310"/>
    </row>
    <row r="20596" spans="49:50" x14ac:dyDescent="0.25">
      <c r="AW20596" s="310"/>
      <c r="AX20596" s="310"/>
    </row>
    <row r="20598" spans="49:50" x14ac:dyDescent="0.25">
      <c r="AW20598" s="310"/>
      <c r="AX20598" s="310"/>
    </row>
    <row r="20600" spans="49:50" x14ac:dyDescent="0.25">
      <c r="AW20600" s="310"/>
      <c r="AX20600" s="310"/>
    </row>
    <row r="20602" spans="49:50" x14ac:dyDescent="0.25">
      <c r="AW20602" s="310"/>
      <c r="AX20602" s="310"/>
    </row>
    <row r="20604" spans="49:50" x14ac:dyDescent="0.25">
      <c r="AW20604" s="310"/>
      <c r="AX20604" s="310"/>
    </row>
    <row r="20606" spans="49:50" x14ac:dyDescent="0.25">
      <c r="AW20606" s="310"/>
      <c r="AX20606" s="310"/>
    </row>
    <row r="20608" spans="49:50" x14ac:dyDescent="0.25">
      <c r="AW20608" s="310"/>
      <c r="AX20608" s="310"/>
    </row>
    <row r="20610" spans="49:50" x14ac:dyDescent="0.25">
      <c r="AW20610" s="310"/>
      <c r="AX20610" s="310"/>
    </row>
    <row r="20612" spans="49:50" x14ac:dyDescent="0.25">
      <c r="AW20612" s="310"/>
      <c r="AX20612" s="310"/>
    </row>
    <row r="20614" spans="49:50" x14ac:dyDescent="0.25">
      <c r="AW20614" s="310"/>
      <c r="AX20614" s="310"/>
    </row>
    <row r="20616" spans="49:50" x14ac:dyDescent="0.25">
      <c r="AW20616" s="310"/>
      <c r="AX20616" s="310"/>
    </row>
    <row r="20618" spans="49:50" x14ac:dyDescent="0.25">
      <c r="AW20618" s="310"/>
      <c r="AX20618" s="310"/>
    </row>
    <row r="20620" spans="49:50" x14ac:dyDescent="0.25">
      <c r="AW20620" s="310"/>
      <c r="AX20620" s="310"/>
    </row>
    <row r="20622" spans="49:50" x14ac:dyDescent="0.25">
      <c r="AW20622" s="310"/>
      <c r="AX20622" s="310"/>
    </row>
    <row r="20624" spans="49:50" x14ac:dyDescent="0.25">
      <c r="AW20624" s="310"/>
      <c r="AX20624" s="310"/>
    </row>
    <row r="20626" spans="49:50" x14ac:dyDescent="0.25">
      <c r="AW20626" s="310"/>
      <c r="AX20626" s="310"/>
    </row>
    <row r="20628" spans="49:50" x14ac:dyDescent="0.25">
      <c r="AW20628" s="310"/>
      <c r="AX20628" s="310"/>
    </row>
    <row r="20630" spans="49:50" x14ac:dyDescent="0.25">
      <c r="AW20630" s="310"/>
      <c r="AX20630" s="310"/>
    </row>
    <row r="20632" spans="49:50" x14ac:dyDescent="0.25">
      <c r="AW20632" s="310"/>
      <c r="AX20632" s="310"/>
    </row>
    <row r="20634" spans="49:50" x14ac:dyDescent="0.25">
      <c r="AW20634" s="310"/>
      <c r="AX20634" s="310"/>
    </row>
    <row r="20636" spans="49:50" x14ac:dyDescent="0.25">
      <c r="AW20636" s="310"/>
      <c r="AX20636" s="310"/>
    </row>
    <row r="20638" spans="49:50" x14ac:dyDescent="0.25">
      <c r="AW20638" s="310"/>
      <c r="AX20638" s="310"/>
    </row>
    <row r="20640" spans="49:50" x14ac:dyDescent="0.25">
      <c r="AW20640" s="310"/>
      <c r="AX20640" s="310"/>
    </row>
    <row r="20642" spans="49:50" x14ac:dyDescent="0.25">
      <c r="AW20642" s="310"/>
      <c r="AX20642" s="310"/>
    </row>
    <row r="20644" spans="49:50" x14ac:dyDescent="0.25">
      <c r="AW20644" s="310"/>
      <c r="AX20644" s="310"/>
    </row>
    <row r="20646" spans="49:50" x14ac:dyDescent="0.25">
      <c r="AW20646" s="310"/>
      <c r="AX20646" s="310"/>
    </row>
    <row r="20648" spans="49:50" x14ac:dyDescent="0.25">
      <c r="AW20648" s="310"/>
      <c r="AX20648" s="310"/>
    </row>
    <row r="20650" spans="49:50" x14ac:dyDescent="0.25">
      <c r="AW20650" s="310"/>
      <c r="AX20650" s="310"/>
    </row>
    <row r="20652" spans="49:50" x14ac:dyDescent="0.25">
      <c r="AW20652" s="310"/>
      <c r="AX20652" s="310"/>
    </row>
    <row r="20654" spans="49:50" x14ac:dyDescent="0.25">
      <c r="AW20654" s="310"/>
      <c r="AX20654" s="310"/>
    </row>
    <row r="20656" spans="49:50" x14ac:dyDescent="0.25">
      <c r="AW20656" s="310"/>
      <c r="AX20656" s="310"/>
    </row>
    <row r="20658" spans="49:50" x14ac:dyDescent="0.25">
      <c r="AW20658" s="310"/>
      <c r="AX20658" s="310"/>
    </row>
    <row r="20660" spans="49:50" x14ac:dyDescent="0.25">
      <c r="AW20660" s="310"/>
      <c r="AX20660" s="310"/>
    </row>
    <row r="20662" spans="49:50" x14ac:dyDescent="0.25">
      <c r="AW20662" s="310"/>
      <c r="AX20662" s="310"/>
    </row>
    <row r="20664" spans="49:50" x14ac:dyDescent="0.25">
      <c r="AW20664" s="310"/>
      <c r="AX20664" s="310"/>
    </row>
    <row r="20666" spans="49:50" x14ac:dyDescent="0.25">
      <c r="AW20666" s="310"/>
      <c r="AX20666" s="310"/>
    </row>
    <row r="20668" spans="49:50" x14ac:dyDescent="0.25">
      <c r="AW20668" s="310"/>
      <c r="AX20668" s="310"/>
    </row>
    <row r="20670" spans="49:50" x14ac:dyDescent="0.25">
      <c r="AW20670" s="310"/>
      <c r="AX20670" s="310"/>
    </row>
    <row r="20672" spans="49:50" x14ac:dyDescent="0.25">
      <c r="AW20672" s="310"/>
      <c r="AX20672" s="310"/>
    </row>
    <row r="20674" spans="49:50" x14ac:dyDescent="0.25">
      <c r="AW20674" s="310"/>
      <c r="AX20674" s="310"/>
    </row>
    <row r="20676" spans="49:50" x14ac:dyDescent="0.25">
      <c r="AW20676" s="310"/>
      <c r="AX20676" s="310"/>
    </row>
    <row r="20678" spans="49:50" x14ac:dyDescent="0.25">
      <c r="AW20678" s="310"/>
      <c r="AX20678" s="310"/>
    </row>
    <row r="20680" spans="49:50" x14ac:dyDescent="0.25">
      <c r="AW20680" s="310"/>
      <c r="AX20680" s="310"/>
    </row>
    <row r="20682" spans="49:50" x14ac:dyDescent="0.25">
      <c r="AW20682" s="310"/>
      <c r="AX20682" s="310"/>
    </row>
    <row r="20684" spans="49:50" x14ac:dyDescent="0.25">
      <c r="AW20684" s="310"/>
      <c r="AX20684" s="310"/>
    </row>
    <row r="20686" spans="49:50" x14ac:dyDescent="0.25">
      <c r="AW20686" s="310"/>
      <c r="AX20686" s="310"/>
    </row>
    <row r="20688" spans="49:50" x14ac:dyDescent="0.25">
      <c r="AW20688" s="310"/>
      <c r="AX20688" s="310"/>
    </row>
    <row r="20690" spans="49:50" x14ac:dyDescent="0.25">
      <c r="AW20690" s="310"/>
      <c r="AX20690" s="310"/>
    </row>
    <row r="20692" spans="49:50" x14ac:dyDescent="0.25">
      <c r="AW20692" s="310"/>
      <c r="AX20692" s="310"/>
    </row>
    <row r="20694" spans="49:50" x14ac:dyDescent="0.25">
      <c r="AW20694" s="310"/>
      <c r="AX20694" s="310"/>
    </row>
    <row r="20696" spans="49:50" x14ac:dyDescent="0.25">
      <c r="AW20696" s="310"/>
      <c r="AX20696" s="310"/>
    </row>
    <row r="20698" spans="49:50" x14ac:dyDescent="0.25">
      <c r="AW20698" s="310"/>
      <c r="AX20698" s="310"/>
    </row>
    <row r="20700" spans="49:50" x14ac:dyDescent="0.25">
      <c r="AW20700" s="310"/>
      <c r="AX20700" s="310"/>
    </row>
    <row r="20702" spans="49:50" x14ac:dyDescent="0.25">
      <c r="AW20702" s="310"/>
      <c r="AX20702" s="310"/>
    </row>
    <row r="20704" spans="49:50" x14ac:dyDescent="0.25">
      <c r="AW20704" s="310"/>
      <c r="AX20704" s="310"/>
    </row>
    <row r="20706" spans="49:50" x14ac:dyDescent="0.25">
      <c r="AW20706" s="310"/>
      <c r="AX20706" s="310"/>
    </row>
    <row r="20708" spans="49:50" x14ac:dyDescent="0.25">
      <c r="AW20708" s="310"/>
      <c r="AX20708" s="310"/>
    </row>
    <row r="20710" spans="49:50" x14ac:dyDescent="0.25">
      <c r="AW20710" s="310"/>
      <c r="AX20710" s="310"/>
    </row>
    <row r="20712" spans="49:50" x14ac:dyDescent="0.25">
      <c r="AW20712" s="310"/>
      <c r="AX20712" s="310"/>
    </row>
    <row r="20714" spans="49:50" x14ac:dyDescent="0.25">
      <c r="AW20714" s="310"/>
      <c r="AX20714" s="310"/>
    </row>
    <row r="20716" spans="49:50" x14ac:dyDescent="0.25">
      <c r="AW20716" s="310"/>
      <c r="AX20716" s="310"/>
    </row>
    <row r="20718" spans="49:50" x14ac:dyDescent="0.25">
      <c r="AW20718" s="310"/>
      <c r="AX20718" s="310"/>
    </row>
    <row r="20720" spans="49:50" x14ac:dyDescent="0.25">
      <c r="AW20720" s="310"/>
      <c r="AX20720" s="310"/>
    </row>
    <row r="20722" spans="49:50" x14ac:dyDescent="0.25">
      <c r="AW20722" s="310"/>
      <c r="AX20722" s="310"/>
    </row>
    <row r="20724" spans="49:50" x14ac:dyDescent="0.25">
      <c r="AW20724" s="310"/>
      <c r="AX20724" s="310"/>
    </row>
    <row r="20726" spans="49:50" x14ac:dyDescent="0.25">
      <c r="AW20726" s="310"/>
      <c r="AX20726" s="310"/>
    </row>
    <row r="20728" spans="49:50" x14ac:dyDescent="0.25">
      <c r="AW20728" s="310"/>
      <c r="AX20728" s="310"/>
    </row>
    <row r="20730" spans="49:50" x14ac:dyDescent="0.25">
      <c r="AW20730" s="310"/>
      <c r="AX20730" s="310"/>
    </row>
    <row r="20732" spans="49:50" x14ac:dyDescent="0.25">
      <c r="AW20732" s="310"/>
      <c r="AX20732" s="310"/>
    </row>
    <row r="20734" spans="49:50" x14ac:dyDescent="0.25">
      <c r="AW20734" s="310"/>
      <c r="AX20734" s="310"/>
    </row>
    <row r="20736" spans="49:50" x14ac:dyDescent="0.25">
      <c r="AW20736" s="310"/>
      <c r="AX20736" s="310"/>
    </row>
    <row r="20738" spans="49:50" x14ac:dyDescent="0.25">
      <c r="AW20738" s="310"/>
      <c r="AX20738" s="310"/>
    </row>
    <row r="20740" spans="49:50" x14ac:dyDescent="0.25">
      <c r="AW20740" s="310"/>
      <c r="AX20740" s="310"/>
    </row>
    <row r="20742" spans="49:50" x14ac:dyDescent="0.25">
      <c r="AW20742" s="310"/>
      <c r="AX20742" s="310"/>
    </row>
    <row r="20744" spans="49:50" x14ac:dyDescent="0.25">
      <c r="AW20744" s="310"/>
      <c r="AX20744" s="310"/>
    </row>
    <row r="20746" spans="49:50" x14ac:dyDescent="0.25">
      <c r="AW20746" s="310"/>
      <c r="AX20746" s="310"/>
    </row>
    <row r="20748" spans="49:50" x14ac:dyDescent="0.25">
      <c r="AW20748" s="310"/>
      <c r="AX20748" s="310"/>
    </row>
    <row r="20750" spans="49:50" x14ac:dyDescent="0.25">
      <c r="AW20750" s="310"/>
      <c r="AX20750" s="310"/>
    </row>
    <row r="20752" spans="49:50" x14ac:dyDescent="0.25">
      <c r="AW20752" s="310"/>
      <c r="AX20752" s="310"/>
    </row>
    <row r="20754" spans="49:50" x14ac:dyDescent="0.25">
      <c r="AW20754" s="310"/>
      <c r="AX20754" s="310"/>
    </row>
    <row r="20756" spans="49:50" x14ac:dyDescent="0.25">
      <c r="AW20756" s="310"/>
      <c r="AX20756" s="310"/>
    </row>
    <row r="20758" spans="49:50" x14ac:dyDescent="0.25">
      <c r="AW20758" s="310"/>
      <c r="AX20758" s="310"/>
    </row>
    <row r="20760" spans="49:50" x14ac:dyDescent="0.25">
      <c r="AW20760" s="310"/>
      <c r="AX20760" s="310"/>
    </row>
    <row r="20762" spans="49:50" x14ac:dyDescent="0.25">
      <c r="AW20762" s="310"/>
      <c r="AX20762" s="310"/>
    </row>
    <row r="20764" spans="49:50" x14ac:dyDescent="0.25">
      <c r="AW20764" s="310"/>
      <c r="AX20764" s="310"/>
    </row>
    <row r="20766" spans="49:50" x14ac:dyDescent="0.25">
      <c r="AW20766" s="310"/>
      <c r="AX20766" s="310"/>
    </row>
    <row r="20768" spans="49:50" x14ac:dyDescent="0.25">
      <c r="AW20768" s="310"/>
      <c r="AX20768" s="310"/>
    </row>
    <row r="20770" spans="49:50" x14ac:dyDescent="0.25">
      <c r="AW20770" s="310"/>
      <c r="AX20770" s="310"/>
    </row>
    <row r="20772" spans="49:50" x14ac:dyDescent="0.25">
      <c r="AW20772" s="310"/>
      <c r="AX20772" s="310"/>
    </row>
    <row r="20774" spans="49:50" x14ac:dyDescent="0.25">
      <c r="AW20774" s="310"/>
      <c r="AX20774" s="310"/>
    </row>
    <row r="20776" spans="49:50" x14ac:dyDescent="0.25">
      <c r="AW20776" s="310"/>
      <c r="AX20776" s="310"/>
    </row>
    <row r="20778" spans="49:50" x14ac:dyDescent="0.25">
      <c r="AW20778" s="310"/>
      <c r="AX20778" s="310"/>
    </row>
    <row r="20780" spans="49:50" x14ac:dyDescent="0.25">
      <c r="AW20780" s="310"/>
      <c r="AX20780" s="310"/>
    </row>
    <row r="20782" spans="49:50" x14ac:dyDescent="0.25">
      <c r="AW20782" s="310"/>
      <c r="AX20782" s="310"/>
    </row>
    <row r="20784" spans="49:50" x14ac:dyDescent="0.25">
      <c r="AW20784" s="310"/>
      <c r="AX20784" s="310"/>
    </row>
    <row r="20786" spans="49:50" x14ac:dyDescent="0.25">
      <c r="AW20786" s="310"/>
      <c r="AX20786" s="310"/>
    </row>
    <row r="20788" spans="49:50" x14ac:dyDescent="0.25">
      <c r="AW20788" s="310"/>
      <c r="AX20788" s="310"/>
    </row>
    <row r="20790" spans="49:50" x14ac:dyDescent="0.25">
      <c r="AW20790" s="310"/>
      <c r="AX20790" s="310"/>
    </row>
    <row r="20792" spans="49:50" x14ac:dyDescent="0.25">
      <c r="AW20792" s="310"/>
      <c r="AX20792" s="310"/>
    </row>
    <row r="20794" spans="49:50" x14ac:dyDescent="0.25">
      <c r="AW20794" s="310"/>
      <c r="AX20794" s="310"/>
    </row>
    <row r="20796" spans="49:50" x14ac:dyDescent="0.25">
      <c r="AW20796" s="310"/>
      <c r="AX20796" s="310"/>
    </row>
    <row r="20798" spans="49:50" x14ac:dyDescent="0.25">
      <c r="AW20798" s="310"/>
      <c r="AX20798" s="310"/>
    </row>
    <row r="20800" spans="49:50" x14ac:dyDescent="0.25">
      <c r="AW20800" s="310"/>
      <c r="AX20800" s="310"/>
    </row>
    <row r="20802" spans="49:50" x14ac:dyDescent="0.25">
      <c r="AW20802" s="310"/>
      <c r="AX20802" s="310"/>
    </row>
    <row r="20804" spans="49:50" x14ac:dyDescent="0.25">
      <c r="AW20804" s="310"/>
      <c r="AX20804" s="310"/>
    </row>
    <row r="20806" spans="49:50" x14ac:dyDescent="0.25">
      <c r="AW20806" s="310"/>
      <c r="AX20806" s="310"/>
    </row>
    <row r="20808" spans="49:50" x14ac:dyDescent="0.25">
      <c r="AW20808" s="310"/>
      <c r="AX20808" s="310"/>
    </row>
    <row r="20810" spans="49:50" x14ac:dyDescent="0.25">
      <c r="AW20810" s="310"/>
      <c r="AX20810" s="310"/>
    </row>
    <row r="20812" spans="49:50" x14ac:dyDescent="0.25">
      <c r="AW20812" s="310"/>
      <c r="AX20812" s="310"/>
    </row>
    <row r="20814" spans="49:50" x14ac:dyDescent="0.25">
      <c r="AW20814" s="310"/>
      <c r="AX20814" s="310"/>
    </row>
    <row r="20816" spans="49:50" x14ac:dyDescent="0.25">
      <c r="AW20816" s="310"/>
      <c r="AX20816" s="310"/>
    </row>
    <row r="20818" spans="49:50" x14ac:dyDescent="0.25">
      <c r="AW20818" s="310"/>
      <c r="AX20818" s="310"/>
    </row>
    <row r="20820" spans="49:50" x14ac:dyDescent="0.25">
      <c r="AW20820" s="310"/>
      <c r="AX20820" s="310"/>
    </row>
    <row r="20822" spans="49:50" x14ac:dyDescent="0.25">
      <c r="AW20822" s="310"/>
      <c r="AX20822" s="310"/>
    </row>
    <row r="20824" spans="49:50" x14ac:dyDescent="0.25">
      <c r="AW20824" s="310"/>
      <c r="AX20824" s="310"/>
    </row>
    <row r="20826" spans="49:50" x14ac:dyDescent="0.25">
      <c r="AW20826" s="310"/>
      <c r="AX20826" s="310"/>
    </row>
    <row r="20828" spans="49:50" x14ac:dyDescent="0.25">
      <c r="AW20828" s="310"/>
      <c r="AX20828" s="310"/>
    </row>
    <row r="20830" spans="49:50" x14ac:dyDescent="0.25">
      <c r="AW20830" s="310"/>
      <c r="AX20830" s="310"/>
    </row>
    <row r="20832" spans="49:50" x14ac:dyDescent="0.25">
      <c r="AW20832" s="310"/>
      <c r="AX20832" s="310"/>
    </row>
    <row r="20834" spans="49:50" x14ac:dyDescent="0.25">
      <c r="AW20834" s="310"/>
      <c r="AX20834" s="310"/>
    </row>
    <row r="20836" spans="49:50" x14ac:dyDescent="0.25">
      <c r="AW20836" s="310"/>
      <c r="AX20836" s="310"/>
    </row>
    <row r="20838" spans="49:50" x14ac:dyDescent="0.25">
      <c r="AW20838" s="310"/>
      <c r="AX20838" s="310"/>
    </row>
    <row r="20840" spans="49:50" x14ac:dyDescent="0.25">
      <c r="AW20840" s="310"/>
      <c r="AX20840" s="310"/>
    </row>
    <row r="20842" spans="49:50" x14ac:dyDescent="0.25">
      <c r="AW20842" s="310"/>
      <c r="AX20842" s="310"/>
    </row>
    <row r="20844" spans="49:50" x14ac:dyDescent="0.25">
      <c r="AW20844" s="310"/>
      <c r="AX20844" s="310"/>
    </row>
    <row r="20846" spans="49:50" x14ac:dyDescent="0.25">
      <c r="AW20846" s="310"/>
      <c r="AX20846" s="310"/>
    </row>
    <row r="20848" spans="49:50" x14ac:dyDescent="0.25">
      <c r="AW20848" s="310"/>
      <c r="AX20848" s="310"/>
    </row>
    <row r="20850" spans="49:50" x14ac:dyDescent="0.25">
      <c r="AW20850" s="310"/>
      <c r="AX20850" s="310"/>
    </row>
    <row r="20852" spans="49:50" x14ac:dyDescent="0.25">
      <c r="AW20852" s="310"/>
      <c r="AX20852" s="310"/>
    </row>
    <row r="20854" spans="49:50" x14ac:dyDescent="0.25">
      <c r="AW20854" s="310"/>
      <c r="AX20854" s="310"/>
    </row>
    <row r="20856" spans="49:50" x14ac:dyDescent="0.25">
      <c r="AW20856" s="310"/>
      <c r="AX20856" s="310"/>
    </row>
    <row r="20858" spans="49:50" x14ac:dyDescent="0.25">
      <c r="AW20858" s="310"/>
      <c r="AX20858" s="310"/>
    </row>
    <row r="20860" spans="49:50" x14ac:dyDescent="0.25">
      <c r="AW20860" s="310"/>
      <c r="AX20860" s="310"/>
    </row>
    <row r="20862" spans="49:50" x14ac:dyDescent="0.25">
      <c r="AW20862" s="310"/>
      <c r="AX20862" s="310"/>
    </row>
    <row r="20864" spans="49:50" x14ac:dyDescent="0.25">
      <c r="AW20864" s="310"/>
      <c r="AX20864" s="310"/>
    </row>
    <row r="20866" spans="49:50" x14ac:dyDescent="0.25">
      <c r="AW20866" s="310"/>
      <c r="AX20866" s="310"/>
    </row>
    <row r="20868" spans="49:50" x14ac:dyDescent="0.25">
      <c r="AW20868" s="310"/>
      <c r="AX20868" s="310"/>
    </row>
    <row r="20870" spans="49:50" x14ac:dyDescent="0.25">
      <c r="AW20870" s="310"/>
      <c r="AX20870" s="310"/>
    </row>
    <row r="20872" spans="49:50" x14ac:dyDescent="0.25">
      <c r="AW20872" s="310"/>
      <c r="AX20872" s="310"/>
    </row>
    <row r="20874" spans="49:50" x14ac:dyDescent="0.25">
      <c r="AW20874" s="310"/>
      <c r="AX20874" s="310"/>
    </row>
    <row r="20876" spans="49:50" x14ac:dyDescent="0.25">
      <c r="AW20876" s="310"/>
      <c r="AX20876" s="310"/>
    </row>
    <row r="20878" spans="49:50" x14ac:dyDescent="0.25">
      <c r="AW20878" s="310"/>
      <c r="AX20878" s="310"/>
    </row>
    <row r="20880" spans="49:50" x14ac:dyDescent="0.25">
      <c r="AW20880" s="310"/>
      <c r="AX20880" s="310"/>
    </row>
    <row r="20882" spans="49:50" x14ac:dyDescent="0.25">
      <c r="AW20882" s="310"/>
      <c r="AX20882" s="310"/>
    </row>
    <row r="20884" spans="49:50" x14ac:dyDescent="0.25">
      <c r="AW20884" s="310"/>
      <c r="AX20884" s="310"/>
    </row>
    <row r="20886" spans="49:50" x14ac:dyDescent="0.25">
      <c r="AW20886" s="310"/>
      <c r="AX20886" s="310"/>
    </row>
    <row r="20888" spans="49:50" x14ac:dyDescent="0.25">
      <c r="AW20888" s="310"/>
      <c r="AX20888" s="310"/>
    </row>
    <row r="20890" spans="49:50" x14ac:dyDescent="0.25">
      <c r="AW20890" s="310"/>
      <c r="AX20890" s="310"/>
    </row>
    <row r="20892" spans="49:50" x14ac:dyDescent="0.25">
      <c r="AW20892" s="310"/>
      <c r="AX20892" s="310"/>
    </row>
    <row r="20894" spans="49:50" x14ac:dyDescent="0.25">
      <c r="AW20894" s="310"/>
      <c r="AX20894" s="310"/>
    </row>
    <row r="20896" spans="49:50" x14ac:dyDescent="0.25">
      <c r="AW20896" s="310"/>
      <c r="AX20896" s="310"/>
    </row>
    <row r="20898" spans="49:50" x14ac:dyDescent="0.25">
      <c r="AW20898" s="310"/>
      <c r="AX20898" s="310"/>
    </row>
    <row r="20900" spans="49:50" x14ac:dyDescent="0.25">
      <c r="AW20900" s="310"/>
      <c r="AX20900" s="310"/>
    </row>
    <row r="20902" spans="49:50" x14ac:dyDescent="0.25">
      <c r="AW20902" s="310"/>
      <c r="AX20902" s="310"/>
    </row>
    <row r="20904" spans="49:50" x14ac:dyDescent="0.25">
      <c r="AW20904" s="310"/>
      <c r="AX20904" s="310"/>
    </row>
    <row r="20906" spans="49:50" x14ac:dyDescent="0.25">
      <c r="AW20906" s="310"/>
      <c r="AX20906" s="310"/>
    </row>
    <row r="20908" spans="49:50" x14ac:dyDescent="0.25">
      <c r="AW20908" s="310"/>
      <c r="AX20908" s="310"/>
    </row>
    <row r="20910" spans="49:50" x14ac:dyDescent="0.25">
      <c r="AW20910" s="310"/>
      <c r="AX20910" s="310"/>
    </row>
    <row r="20912" spans="49:50" x14ac:dyDescent="0.25">
      <c r="AW20912" s="310"/>
      <c r="AX20912" s="310"/>
    </row>
    <row r="20914" spans="49:50" x14ac:dyDescent="0.25">
      <c r="AW20914" s="310"/>
      <c r="AX20914" s="310"/>
    </row>
    <row r="20916" spans="49:50" x14ac:dyDescent="0.25">
      <c r="AW20916" s="310"/>
      <c r="AX20916" s="310"/>
    </row>
    <row r="20918" spans="49:50" x14ac:dyDescent="0.25">
      <c r="AW20918" s="310"/>
      <c r="AX20918" s="310"/>
    </row>
    <row r="20920" spans="49:50" x14ac:dyDescent="0.25">
      <c r="AW20920" s="310"/>
      <c r="AX20920" s="310"/>
    </row>
    <row r="20922" spans="49:50" x14ac:dyDescent="0.25">
      <c r="AW20922" s="310"/>
      <c r="AX20922" s="310"/>
    </row>
    <row r="20924" spans="49:50" x14ac:dyDescent="0.25">
      <c r="AW20924" s="310"/>
      <c r="AX20924" s="310"/>
    </row>
    <row r="20926" spans="49:50" x14ac:dyDescent="0.25">
      <c r="AW20926" s="310"/>
      <c r="AX20926" s="310"/>
    </row>
    <row r="20928" spans="49:50" x14ac:dyDescent="0.25">
      <c r="AW20928" s="310"/>
      <c r="AX20928" s="310"/>
    </row>
    <row r="20930" spans="49:50" x14ac:dyDescent="0.25">
      <c r="AW20930" s="310"/>
      <c r="AX20930" s="310"/>
    </row>
    <row r="20932" spans="49:50" x14ac:dyDescent="0.25">
      <c r="AW20932" s="310"/>
      <c r="AX20932" s="310"/>
    </row>
    <row r="20934" spans="49:50" x14ac:dyDescent="0.25">
      <c r="AW20934" s="310"/>
      <c r="AX20934" s="310"/>
    </row>
    <row r="20936" spans="49:50" x14ac:dyDescent="0.25">
      <c r="AW20936" s="310"/>
      <c r="AX20936" s="310"/>
    </row>
    <row r="20938" spans="49:50" x14ac:dyDescent="0.25">
      <c r="AW20938" s="310"/>
      <c r="AX20938" s="310"/>
    </row>
    <row r="20940" spans="49:50" x14ac:dyDescent="0.25">
      <c r="AW20940" s="310"/>
      <c r="AX20940" s="310"/>
    </row>
    <row r="20942" spans="49:50" x14ac:dyDescent="0.25">
      <c r="AW20942" s="310"/>
      <c r="AX20942" s="310"/>
    </row>
    <row r="20944" spans="49:50" x14ac:dyDescent="0.25">
      <c r="AW20944" s="310"/>
      <c r="AX20944" s="310"/>
    </row>
    <row r="20946" spans="49:50" x14ac:dyDescent="0.25">
      <c r="AW20946" s="310"/>
      <c r="AX20946" s="310"/>
    </row>
    <row r="20948" spans="49:50" x14ac:dyDescent="0.25">
      <c r="AW20948" s="310"/>
      <c r="AX20948" s="310"/>
    </row>
    <row r="20950" spans="49:50" x14ac:dyDescent="0.25">
      <c r="AW20950" s="310"/>
      <c r="AX20950" s="310"/>
    </row>
    <row r="20952" spans="49:50" x14ac:dyDescent="0.25">
      <c r="AW20952" s="310"/>
      <c r="AX20952" s="310"/>
    </row>
    <row r="20954" spans="49:50" x14ac:dyDescent="0.25">
      <c r="AW20954" s="310"/>
      <c r="AX20954" s="310"/>
    </row>
    <row r="20956" spans="49:50" x14ac:dyDescent="0.25">
      <c r="AW20956" s="310"/>
      <c r="AX20956" s="310"/>
    </row>
    <row r="20958" spans="49:50" x14ac:dyDescent="0.25">
      <c r="AW20958" s="310"/>
      <c r="AX20958" s="310"/>
    </row>
    <row r="20960" spans="49:50" x14ac:dyDescent="0.25">
      <c r="AW20960" s="310"/>
      <c r="AX20960" s="310"/>
    </row>
    <row r="20962" spans="49:50" x14ac:dyDescent="0.25">
      <c r="AW20962" s="310"/>
      <c r="AX20962" s="310"/>
    </row>
    <row r="20964" spans="49:50" x14ac:dyDescent="0.25">
      <c r="AW20964" s="310"/>
      <c r="AX20964" s="310"/>
    </row>
    <row r="20966" spans="49:50" x14ac:dyDescent="0.25">
      <c r="AW20966" s="310"/>
      <c r="AX20966" s="310"/>
    </row>
    <row r="20968" spans="49:50" x14ac:dyDescent="0.25">
      <c r="AW20968" s="310"/>
      <c r="AX20968" s="310"/>
    </row>
    <row r="20970" spans="49:50" x14ac:dyDescent="0.25">
      <c r="AW20970" s="310"/>
      <c r="AX20970" s="310"/>
    </row>
    <row r="20972" spans="49:50" x14ac:dyDescent="0.25">
      <c r="AW20972" s="310"/>
      <c r="AX20972" s="310"/>
    </row>
    <row r="20974" spans="49:50" x14ac:dyDescent="0.25">
      <c r="AW20974" s="310"/>
      <c r="AX20974" s="310"/>
    </row>
    <row r="20976" spans="49:50" x14ac:dyDescent="0.25">
      <c r="AW20976" s="310"/>
      <c r="AX20976" s="310"/>
    </row>
    <row r="20978" spans="49:50" x14ac:dyDescent="0.25">
      <c r="AW20978" s="310"/>
      <c r="AX20978" s="310"/>
    </row>
    <row r="20980" spans="49:50" x14ac:dyDescent="0.25">
      <c r="AW20980" s="310"/>
      <c r="AX20980" s="310"/>
    </row>
    <row r="20982" spans="49:50" x14ac:dyDescent="0.25">
      <c r="AW20982" s="310"/>
      <c r="AX20982" s="310"/>
    </row>
    <row r="20984" spans="49:50" x14ac:dyDescent="0.25">
      <c r="AW20984" s="310"/>
      <c r="AX20984" s="310"/>
    </row>
    <row r="20986" spans="49:50" x14ac:dyDescent="0.25">
      <c r="AW20986" s="310"/>
      <c r="AX20986" s="310"/>
    </row>
    <row r="20988" spans="49:50" x14ac:dyDescent="0.25">
      <c r="AW20988" s="310"/>
      <c r="AX20988" s="310"/>
    </row>
    <row r="20990" spans="49:50" x14ac:dyDescent="0.25">
      <c r="AW20990" s="310"/>
      <c r="AX20990" s="310"/>
    </row>
    <row r="20992" spans="49:50" x14ac:dyDescent="0.25">
      <c r="AW20992" s="310"/>
      <c r="AX20992" s="310"/>
    </row>
    <row r="20994" spans="49:50" x14ac:dyDescent="0.25">
      <c r="AW20994" s="310"/>
      <c r="AX20994" s="310"/>
    </row>
    <row r="20996" spans="49:50" x14ac:dyDescent="0.25">
      <c r="AW20996" s="310"/>
      <c r="AX20996" s="310"/>
    </row>
    <row r="20998" spans="49:50" x14ac:dyDescent="0.25">
      <c r="AW20998" s="310"/>
      <c r="AX20998" s="310"/>
    </row>
    <row r="21000" spans="49:50" x14ac:dyDescent="0.25">
      <c r="AW21000" s="310"/>
      <c r="AX21000" s="310"/>
    </row>
    <row r="21002" spans="49:50" x14ac:dyDescent="0.25">
      <c r="AW21002" s="310"/>
      <c r="AX21002" s="310"/>
    </row>
    <row r="21004" spans="49:50" x14ac:dyDescent="0.25">
      <c r="AW21004" s="310"/>
      <c r="AX21004" s="310"/>
    </row>
    <row r="21006" spans="49:50" x14ac:dyDescent="0.25">
      <c r="AW21006" s="310"/>
      <c r="AX21006" s="310"/>
    </row>
    <row r="21008" spans="49:50" x14ac:dyDescent="0.25">
      <c r="AW21008" s="310"/>
      <c r="AX21008" s="310"/>
    </row>
    <row r="21010" spans="49:50" x14ac:dyDescent="0.25">
      <c r="AW21010" s="310"/>
      <c r="AX21010" s="310"/>
    </row>
    <row r="21012" spans="49:50" x14ac:dyDescent="0.25">
      <c r="AW21012" s="310"/>
      <c r="AX21012" s="310"/>
    </row>
    <row r="21014" spans="49:50" x14ac:dyDescent="0.25">
      <c r="AW21014" s="310"/>
      <c r="AX21014" s="310"/>
    </row>
    <row r="21016" spans="49:50" x14ac:dyDescent="0.25">
      <c r="AW21016" s="310"/>
      <c r="AX21016" s="310"/>
    </row>
    <row r="21018" spans="49:50" x14ac:dyDescent="0.25">
      <c r="AW21018" s="310"/>
      <c r="AX21018" s="310"/>
    </row>
    <row r="21020" spans="49:50" x14ac:dyDescent="0.25">
      <c r="AW21020" s="310"/>
      <c r="AX21020" s="310"/>
    </row>
    <row r="21022" spans="49:50" x14ac:dyDescent="0.25">
      <c r="AW21022" s="310"/>
      <c r="AX21022" s="310"/>
    </row>
    <row r="21024" spans="49:50" x14ac:dyDescent="0.25">
      <c r="AW21024" s="310"/>
      <c r="AX21024" s="310"/>
    </row>
    <row r="21026" spans="49:50" x14ac:dyDescent="0.25">
      <c r="AW21026" s="310"/>
      <c r="AX21026" s="310"/>
    </row>
    <row r="21028" spans="49:50" x14ac:dyDescent="0.25">
      <c r="AW21028" s="310"/>
      <c r="AX21028" s="310"/>
    </row>
    <row r="21030" spans="49:50" x14ac:dyDescent="0.25">
      <c r="AW21030" s="310"/>
      <c r="AX21030" s="310"/>
    </row>
    <row r="21032" spans="49:50" x14ac:dyDescent="0.25">
      <c r="AW21032" s="310"/>
      <c r="AX21032" s="310"/>
    </row>
    <row r="21034" spans="49:50" x14ac:dyDescent="0.25">
      <c r="AW21034" s="310"/>
      <c r="AX21034" s="310"/>
    </row>
    <row r="21036" spans="49:50" x14ac:dyDescent="0.25">
      <c r="AW21036" s="310"/>
      <c r="AX21036" s="310"/>
    </row>
    <row r="21038" spans="49:50" x14ac:dyDescent="0.25">
      <c r="AW21038" s="310"/>
      <c r="AX21038" s="310"/>
    </row>
    <row r="21040" spans="49:50" x14ac:dyDescent="0.25">
      <c r="AW21040" s="310"/>
      <c r="AX21040" s="310"/>
    </row>
    <row r="21042" spans="49:50" x14ac:dyDescent="0.25">
      <c r="AW21042" s="310"/>
      <c r="AX21042" s="310"/>
    </row>
    <row r="21044" spans="49:50" x14ac:dyDescent="0.25">
      <c r="AW21044" s="310"/>
      <c r="AX21044" s="310"/>
    </row>
    <row r="21046" spans="49:50" x14ac:dyDescent="0.25">
      <c r="AW21046" s="310"/>
      <c r="AX21046" s="310"/>
    </row>
    <row r="21048" spans="49:50" x14ac:dyDescent="0.25">
      <c r="AW21048" s="310"/>
      <c r="AX21048" s="310"/>
    </row>
    <row r="21050" spans="49:50" x14ac:dyDescent="0.25">
      <c r="AW21050" s="310"/>
      <c r="AX21050" s="310"/>
    </row>
    <row r="21052" spans="49:50" x14ac:dyDescent="0.25">
      <c r="AW21052" s="310"/>
      <c r="AX21052" s="310"/>
    </row>
    <row r="21054" spans="49:50" x14ac:dyDescent="0.25">
      <c r="AW21054" s="310"/>
      <c r="AX21054" s="310"/>
    </row>
    <row r="21056" spans="49:50" x14ac:dyDescent="0.25">
      <c r="AW21056" s="310"/>
      <c r="AX21056" s="310"/>
    </row>
    <row r="21058" spans="49:50" x14ac:dyDescent="0.25">
      <c r="AW21058" s="310"/>
      <c r="AX21058" s="310"/>
    </row>
    <row r="21060" spans="49:50" x14ac:dyDescent="0.25">
      <c r="AW21060" s="310"/>
      <c r="AX21060" s="310"/>
    </row>
    <row r="21062" spans="49:50" x14ac:dyDescent="0.25">
      <c r="AW21062" s="310"/>
      <c r="AX21062" s="310"/>
    </row>
    <row r="21064" spans="49:50" x14ac:dyDescent="0.25">
      <c r="AW21064" s="310"/>
      <c r="AX21064" s="310"/>
    </row>
    <row r="21066" spans="49:50" x14ac:dyDescent="0.25">
      <c r="AW21066" s="310"/>
      <c r="AX21066" s="310"/>
    </row>
    <row r="21068" spans="49:50" x14ac:dyDescent="0.25">
      <c r="AW21068" s="310"/>
      <c r="AX21068" s="310"/>
    </row>
    <row r="21070" spans="49:50" x14ac:dyDescent="0.25">
      <c r="AW21070" s="310"/>
      <c r="AX21070" s="310"/>
    </row>
    <row r="21072" spans="49:50" x14ac:dyDescent="0.25">
      <c r="AW21072" s="310"/>
      <c r="AX21072" s="310"/>
    </row>
    <row r="21074" spans="49:50" x14ac:dyDescent="0.25">
      <c r="AW21074" s="310"/>
      <c r="AX21074" s="310"/>
    </row>
    <row r="21076" spans="49:50" x14ac:dyDescent="0.25">
      <c r="AW21076" s="310"/>
      <c r="AX21076" s="310"/>
    </row>
    <row r="21078" spans="49:50" x14ac:dyDescent="0.25">
      <c r="AW21078" s="310"/>
      <c r="AX21078" s="310"/>
    </row>
    <row r="21080" spans="49:50" x14ac:dyDescent="0.25">
      <c r="AW21080" s="310"/>
      <c r="AX21080" s="310"/>
    </row>
    <row r="21082" spans="49:50" x14ac:dyDescent="0.25">
      <c r="AW21082" s="310"/>
      <c r="AX21082" s="310"/>
    </row>
    <row r="21084" spans="49:50" x14ac:dyDescent="0.25">
      <c r="AW21084" s="310"/>
      <c r="AX21084" s="310"/>
    </row>
    <row r="21086" spans="49:50" x14ac:dyDescent="0.25">
      <c r="AW21086" s="310"/>
      <c r="AX21086" s="310"/>
    </row>
    <row r="21088" spans="49:50" x14ac:dyDescent="0.25">
      <c r="AW21088" s="310"/>
      <c r="AX21088" s="310"/>
    </row>
    <row r="21090" spans="49:50" x14ac:dyDescent="0.25">
      <c r="AW21090" s="310"/>
      <c r="AX21090" s="310"/>
    </row>
    <row r="21092" spans="49:50" x14ac:dyDescent="0.25">
      <c r="AW21092" s="310"/>
      <c r="AX21092" s="310"/>
    </row>
    <row r="21094" spans="49:50" x14ac:dyDescent="0.25">
      <c r="AW21094" s="310"/>
      <c r="AX21094" s="310"/>
    </row>
    <row r="21096" spans="49:50" x14ac:dyDescent="0.25">
      <c r="AW21096" s="310"/>
      <c r="AX21096" s="310"/>
    </row>
    <row r="21098" spans="49:50" x14ac:dyDescent="0.25">
      <c r="AW21098" s="310"/>
      <c r="AX21098" s="310"/>
    </row>
    <row r="21100" spans="49:50" x14ac:dyDescent="0.25">
      <c r="AW21100" s="310"/>
      <c r="AX21100" s="310"/>
    </row>
    <row r="21102" spans="49:50" x14ac:dyDescent="0.25">
      <c r="AW21102" s="310"/>
      <c r="AX21102" s="310"/>
    </row>
    <row r="21104" spans="49:50" x14ac:dyDescent="0.25">
      <c r="AW21104" s="310"/>
      <c r="AX21104" s="310"/>
    </row>
    <row r="21106" spans="49:50" x14ac:dyDescent="0.25">
      <c r="AW21106" s="310"/>
      <c r="AX21106" s="310"/>
    </row>
    <row r="21108" spans="49:50" x14ac:dyDescent="0.25">
      <c r="AW21108" s="310"/>
      <c r="AX21108" s="310"/>
    </row>
    <row r="21110" spans="49:50" x14ac:dyDescent="0.25">
      <c r="AW21110" s="310"/>
      <c r="AX21110" s="310"/>
    </row>
    <row r="21112" spans="49:50" x14ac:dyDescent="0.25">
      <c r="AW21112" s="310"/>
      <c r="AX21112" s="310"/>
    </row>
    <row r="21114" spans="49:50" x14ac:dyDescent="0.25">
      <c r="AW21114" s="310"/>
      <c r="AX21114" s="310"/>
    </row>
    <row r="21116" spans="49:50" x14ac:dyDescent="0.25">
      <c r="AW21116" s="310"/>
      <c r="AX21116" s="310"/>
    </row>
    <row r="21118" spans="49:50" x14ac:dyDescent="0.25">
      <c r="AW21118" s="310"/>
      <c r="AX21118" s="310"/>
    </row>
    <row r="21120" spans="49:50" x14ac:dyDescent="0.25">
      <c r="AW21120" s="310"/>
      <c r="AX21120" s="310"/>
    </row>
    <row r="21122" spans="49:50" x14ac:dyDescent="0.25">
      <c r="AW21122" s="310"/>
      <c r="AX21122" s="310"/>
    </row>
    <row r="21124" spans="49:50" x14ac:dyDescent="0.25">
      <c r="AW21124" s="310"/>
      <c r="AX21124" s="310"/>
    </row>
    <row r="21126" spans="49:50" x14ac:dyDescent="0.25">
      <c r="AW21126" s="310"/>
      <c r="AX21126" s="310"/>
    </row>
    <row r="21128" spans="49:50" x14ac:dyDescent="0.25">
      <c r="AW21128" s="310"/>
      <c r="AX21128" s="310"/>
    </row>
    <row r="21130" spans="49:50" x14ac:dyDescent="0.25">
      <c r="AW21130" s="310"/>
      <c r="AX21130" s="310"/>
    </row>
    <row r="21132" spans="49:50" x14ac:dyDescent="0.25">
      <c r="AW21132" s="310"/>
      <c r="AX21132" s="310"/>
    </row>
    <row r="21134" spans="49:50" x14ac:dyDescent="0.25">
      <c r="AW21134" s="310"/>
      <c r="AX21134" s="310"/>
    </row>
    <row r="21136" spans="49:50" x14ac:dyDescent="0.25">
      <c r="AW21136" s="310"/>
      <c r="AX21136" s="310"/>
    </row>
    <row r="21138" spans="49:50" x14ac:dyDescent="0.25">
      <c r="AW21138" s="310"/>
      <c r="AX21138" s="310"/>
    </row>
    <row r="21140" spans="49:50" x14ac:dyDescent="0.25">
      <c r="AW21140" s="310"/>
      <c r="AX21140" s="310"/>
    </row>
    <row r="21142" spans="49:50" x14ac:dyDescent="0.25">
      <c r="AW21142" s="310"/>
      <c r="AX21142" s="310"/>
    </row>
    <row r="21144" spans="49:50" x14ac:dyDescent="0.25">
      <c r="AW21144" s="310"/>
      <c r="AX21144" s="310"/>
    </row>
    <row r="21146" spans="49:50" x14ac:dyDescent="0.25">
      <c r="AW21146" s="310"/>
      <c r="AX21146" s="310"/>
    </row>
    <row r="21148" spans="49:50" x14ac:dyDescent="0.25">
      <c r="AW21148" s="310"/>
      <c r="AX21148" s="310"/>
    </row>
    <row r="21150" spans="49:50" x14ac:dyDescent="0.25">
      <c r="AW21150" s="310"/>
      <c r="AX21150" s="310"/>
    </row>
    <row r="21152" spans="49:50" x14ac:dyDescent="0.25">
      <c r="AW21152" s="310"/>
      <c r="AX21152" s="310"/>
    </row>
    <row r="21154" spans="49:50" x14ac:dyDescent="0.25">
      <c r="AW21154" s="310"/>
      <c r="AX21154" s="310"/>
    </row>
    <row r="21156" spans="49:50" x14ac:dyDescent="0.25">
      <c r="AW21156" s="310"/>
      <c r="AX21156" s="310"/>
    </row>
    <row r="21158" spans="49:50" x14ac:dyDescent="0.25">
      <c r="AW21158" s="310"/>
      <c r="AX21158" s="310"/>
    </row>
    <row r="21160" spans="49:50" x14ac:dyDescent="0.25">
      <c r="AW21160" s="310"/>
      <c r="AX21160" s="310"/>
    </row>
    <row r="21162" spans="49:50" x14ac:dyDescent="0.25">
      <c r="AW21162" s="310"/>
      <c r="AX21162" s="310"/>
    </row>
    <row r="21164" spans="49:50" x14ac:dyDescent="0.25">
      <c r="AW21164" s="310"/>
      <c r="AX21164" s="310"/>
    </row>
    <row r="21166" spans="49:50" x14ac:dyDescent="0.25">
      <c r="AW21166" s="310"/>
      <c r="AX21166" s="310"/>
    </row>
    <row r="21168" spans="49:50" x14ac:dyDescent="0.25">
      <c r="AW21168" s="310"/>
      <c r="AX21168" s="310"/>
    </row>
    <row r="21170" spans="49:50" x14ac:dyDescent="0.25">
      <c r="AW21170" s="310"/>
      <c r="AX21170" s="310"/>
    </row>
    <row r="21172" spans="49:50" x14ac:dyDescent="0.25">
      <c r="AW21172" s="310"/>
      <c r="AX21172" s="310"/>
    </row>
    <row r="21174" spans="49:50" x14ac:dyDescent="0.25">
      <c r="AW21174" s="310"/>
      <c r="AX21174" s="310"/>
    </row>
    <row r="21176" spans="49:50" x14ac:dyDescent="0.25">
      <c r="AW21176" s="310"/>
      <c r="AX21176" s="310"/>
    </row>
    <row r="21178" spans="49:50" x14ac:dyDescent="0.25">
      <c r="AW21178" s="310"/>
      <c r="AX21178" s="310"/>
    </row>
    <row r="21180" spans="49:50" x14ac:dyDescent="0.25">
      <c r="AW21180" s="310"/>
      <c r="AX21180" s="310"/>
    </row>
    <row r="21182" spans="49:50" x14ac:dyDescent="0.25">
      <c r="AW21182" s="310"/>
      <c r="AX21182" s="310"/>
    </row>
    <row r="21184" spans="49:50" x14ac:dyDescent="0.25">
      <c r="AW21184" s="310"/>
      <c r="AX21184" s="310"/>
    </row>
    <row r="21186" spans="49:50" x14ac:dyDescent="0.25">
      <c r="AW21186" s="310"/>
      <c r="AX21186" s="310"/>
    </row>
    <row r="21188" spans="49:50" x14ac:dyDescent="0.25">
      <c r="AW21188" s="310"/>
      <c r="AX21188" s="310"/>
    </row>
    <row r="21190" spans="49:50" x14ac:dyDescent="0.25">
      <c r="AW21190" s="310"/>
      <c r="AX21190" s="310"/>
    </row>
    <row r="21192" spans="49:50" x14ac:dyDescent="0.25">
      <c r="AW21192" s="310"/>
      <c r="AX21192" s="310"/>
    </row>
    <row r="21194" spans="49:50" x14ac:dyDescent="0.25">
      <c r="AW21194" s="310"/>
      <c r="AX21194" s="310"/>
    </row>
    <row r="21196" spans="49:50" x14ac:dyDescent="0.25">
      <c r="AW21196" s="310"/>
      <c r="AX21196" s="310"/>
    </row>
    <row r="21198" spans="49:50" x14ac:dyDescent="0.25">
      <c r="AW21198" s="310"/>
      <c r="AX21198" s="310"/>
    </row>
    <row r="21200" spans="49:50" x14ac:dyDescent="0.25">
      <c r="AW21200" s="310"/>
      <c r="AX21200" s="310"/>
    </row>
    <row r="21202" spans="49:50" x14ac:dyDescent="0.25">
      <c r="AW21202" s="310"/>
      <c r="AX21202" s="310"/>
    </row>
    <row r="21204" spans="49:50" x14ac:dyDescent="0.25">
      <c r="AW21204" s="310"/>
      <c r="AX21204" s="310"/>
    </row>
    <row r="21206" spans="49:50" x14ac:dyDescent="0.25">
      <c r="AW21206" s="310"/>
      <c r="AX21206" s="310"/>
    </row>
    <row r="21208" spans="49:50" x14ac:dyDescent="0.25">
      <c r="AW21208" s="310"/>
      <c r="AX21208" s="310"/>
    </row>
    <row r="21210" spans="49:50" x14ac:dyDescent="0.25">
      <c r="AW21210" s="310"/>
      <c r="AX21210" s="310"/>
    </row>
    <row r="21212" spans="49:50" x14ac:dyDescent="0.25">
      <c r="AW21212" s="310"/>
      <c r="AX21212" s="310"/>
    </row>
    <row r="21214" spans="49:50" x14ac:dyDescent="0.25">
      <c r="AW21214" s="310"/>
      <c r="AX21214" s="310"/>
    </row>
    <row r="21216" spans="49:50" x14ac:dyDescent="0.25">
      <c r="AW21216" s="310"/>
      <c r="AX21216" s="310"/>
    </row>
    <row r="21218" spans="49:50" x14ac:dyDescent="0.25">
      <c r="AW21218" s="310"/>
      <c r="AX21218" s="310"/>
    </row>
    <row r="21220" spans="49:50" x14ac:dyDescent="0.25">
      <c r="AW21220" s="310"/>
      <c r="AX21220" s="310"/>
    </row>
    <row r="21222" spans="49:50" x14ac:dyDescent="0.25">
      <c r="AW21222" s="310"/>
      <c r="AX21222" s="310"/>
    </row>
    <row r="21224" spans="49:50" x14ac:dyDescent="0.25">
      <c r="AW21224" s="310"/>
      <c r="AX21224" s="310"/>
    </row>
    <row r="21226" spans="49:50" x14ac:dyDescent="0.25">
      <c r="AW21226" s="310"/>
      <c r="AX21226" s="310"/>
    </row>
    <row r="21228" spans="49:50" x14ac:dyDescent="0.25">
      <c r="AW21228" s="310"/>
      <c r="AX21228" s="310"/>
    </row>
    <row r="21230" spans="49:50" x14ac:dyDescent="0.25">
      <c r="AW21230" s="310"/>
      <c r="AX21230" s="310"/>
    </row>
    <row r="21232" spans="49:50" x14ac:dyDescent="0.25">
      <c r="AW21232" s="310"/>
      <c r="AX21232" s="310"/>
    </row>
    <row r="21234" spans="49:50" x14ac:dyDescent="0.25">
      <c r="AW21234" s="310"/>
      <c r="AX21234" s="310"/>
    </row>
    <row r="21236" spans="49:50" x14ac:dyDescent="0.25">
      <c r="AW21236" s="310"/>
      <c r="AX21236" s="310"/>
    </row>
    <row r="21238" spans="49:50" x14ac:dyDescent="0.25">
      <c r="AW21238" s="310"/>
      <c r="AX21238" s="310"/>
    </row>
    <row r="21240" spans="49:50" x14ac:dyDescent="0.25">
      <c r="AW21240" s="310"/>
      <c r="AX21240" s="310"/>
    </row>
    <row r="21242" spans="49:50" x14ac:dyDescent="0.25">
      <c r="AW21242" s="310"/>
      <c r="AX21242" s="310"/>
    </row>
    <row r="21244" spans="49:50" x14ac:dyDescent="0.25">
      <c r="AW21244" s="310"/>
      <c r="AX21244" s="310"/>
    </row>
    <row r="21246" spans="49:50" x14ac:dyDescent="0.25">
      <c r="AW21246" s="310"/>
      <c r="AX21246" s="310"/>
    </row>
    <row r="21248" spans="49:50" x14ac:dyDescent="0.25">
      <c r="AW21248" s="310"/>
      <c r="AX21248" s="310"/>
    </row>
    <row r="21250" spans="49:50" x14ac:dyDescent="0.25">
      <c r="AW21250" s="310"/>
      <c r="AX21250" s="310"/>
    </row>
    <row r="21252" spans="49:50" x14ac:dyDescent="0.25">
      <c r="AW21252" s="310"/>
      <c r="AX21252" s="310"/>
    </row>
    <row r="21254" spans="49:50" x14ac:dyDescent="0.25">
      <c r="AW21254" s="310"/>
      <c r="AX21254" s="310"/>
    </row>
    <row r="21256" spans="49:50" x14ac:dyDescent="0.25">
      <c r="AW21256" s="310"/>
      <c r="AX21256" s="310"/>
    </row>
    <row r="21258" spans="49:50" x14ac:dyDescent="0.25">
      <c r="AW21258" s="310"/>
      <c r="AX21258" s="310"/>
    </row>
    <row r="21260" spans="49:50" x14ac:dyDescent="0.25">
      <c r="AW21260" s="310"/>
      <c r="AX21260" s="310"/>
    </row>
    <row r="21262" spans="49:50" x14ac:dyDescent="0.25">
      <c r="AW21262" s="310"/>
      <c r="AX21262" s="310"/>
    </row>
    <row r="21264" spans="49:50" x14ac:dyDescent="0.25">
      <c r="AW21264" s="310"/>
      <c r="AX21264" s="310"/>
    </row>
    <row r="21266" spans="49:50" x14ac:dyDescent="0.25">
      <c r="AW21266" s="310"/>
      <c r="AX21266" s="310"/>
    </row>
    <row r="21268" spans="49:50" x14ac:dyDescent="0.25">
      <c r="AW21268" s="310"/>
      <c r="AX21268" s="310"/>
    </row>
    <row r="21270" spans="49:50" x14ac:dyDescent="0.25">
      <c r="AW21270" s="310"/>
      <c r="AX21270" s="310"/>
    </row>
    <row r="21272" spans="49:50" x14ac:dyDescent="0.25">
      <c r="AW21272" s="310"/>
      <c r="AX21272" s="310"/>
    </row>
    <row r="21274" spans="49:50" x14ac:dyDescent="0.25">
      <c r="AW21274" s="310"/>
      <c r="AX21274" s="310"/>
    </row>
    <row r="21276" spans="49:50" x14ac:dyDescent="0.25">
      <c r="AW21276" s="310"/>
      <c r="AX21276" s="310"/>
    </row>
    <row r="21278" spans="49:50" x14ac:dyDescent="0.25">
      <c r="AW21278" s="310"/>
      <c r="AX21278" s="310"/>
    </row>
    <row r="21280" spans="49:50" x14ac:dyDescent="0.25">
      <c r="AW21280" s="310"/>
      <c r="AX21280" s="310"/>
    </row>
    <row r="21282" spans="49:50" x14ac:dyDescent="0.25">
      <c r="AW21282" s="310"/>
      <c r="AX21282" s="310"/>
    </row>
    <row r="21284" spans="49:50" x14ac:dyDescent="0.25">
      <c r="AW21284" s="310"/>
      <c r="AX21284" s="310"/>
    </row>
    <row r="21286" spans="49:50" x14ac:dyDescent="0.25">
      <c r="AW21286" s="310"/>
      <c r="AX21286" s="310"/>
    </row>
    <row r="21288" spans="49:50" x14ac:dyDescent="0.25">
      <c r="AW21288" s="310"/>
      <c r="AX21288" s="310"/>
    </row>
    <row r="21290" spans="49:50" x14ac:dyDescent="0.25">
      <c r="AW21290" s="310"/>
      <c r="AX21290" s="310"/>
    </row>
    <row r="21292" spans="49:50" x14ac:dyDescent="0.25">
      <c r="AW21292" s="310"/>
      <c r="AX21292" s="310"/>
    </row>
    <row r="21294" spans="49:50" x14ac:dyDescent="0.25">
      <c r="AW21294" s="310"/>
      <c r="AX21294" s="310"/>
    </row>
    <row r="21296" spans="49:50" x14ac:dyDescent="0.25">
      <c r="AW21296" s="310"/>
      <c r="AX21296" s="310"/>
    </row>
    <row r="21298" spans="49:50" x14ac:dyDescent="0.25">
      <c r="AW21298" s="310"/>
      <c r="AX21298" s="310"/>
    </row>
    <row r="21300" spans="49:50" x14ac:dyDescent="0.25">
      <c r="AW21300" s="310"/>
      <c r="AX21300" s="310"/>
    </row>
    <row r="21302" spans="49:50" x14ac:dyDescent="0.25">
      <c r="AW21302" s="310"/>
      <c r="AX21302" s="310"/>
    </row>
    <row r="21304" spans="49:50" x14ac:dyDescent="0.25">
      <c r="AW21304" s="310"/>
      <c r="AX21304" s="310"/>
    </row>
    <row r="21306" spans="49:50" x14ac:dyDescent="0.25">
      <c r="AW21306" s="310"/>
      <c r="AX21306" s="310"/>
    </row>
    <row r="21308" spans="49:50" x14ac:dyDescent="0.25">
      <c r="AW21308" s="310"/>
      <c r="AX21308" s="310"/>
    </row>
    <row r="21310" spans="49:50" x14ac:dyDescent="0.25">
      <c r="AW21310" s="310"/>
      <c r="AX21310" s="310"/>
    </row>
    <row r="21312" spans="49:50" x14ac:dyDescent="0.25">
      <c r="AW21312" s="310"/>
      <c r="AX21312" s="310"/>
    </row>
    <row r="21314" spans="49:50" x14ac:dyDescent="0.25">
      <c r="AW21314" s="310"/>
      <c r="AX21314" s="310"/>
    </row>
    <row r="21316" spans="49:50" x14ac:dyDescent="0.25">
      <c r="AW21316" s="310"/>
      <c r="AX21316" s="310"/>
    </row>
    <row r="21318" spans="49:50" x14ac:dyDescent="0.25">
      <c r="AW21318" s="310"/>
      <c r="AX21318" s="310"/>
    </row>
    <row r="21320" spans="49:50" x14ac:dyDescent="0.25">
      <c r="AW21320" s="310"/>
      <c r="AX21320" s="310"/>
    </row>
    <row r="21322" spans="49:50" x14ac:dyDescent="0.25">
      <c r="AW21322" s="310"/>
      <c r="AX21322" s="310"/>
    </row>
    <row r="21324" spans="49:50" x14ac:dyDescent="0.25">
      <c r="AW21324" s="310"/>
      <c r="AX21324" s="310"/>
    </row>
    <row r="21326" spans="49:50" x14ac:dyDescent="0.25">
      <c r="AW21326" s="310"/>
      <c r="AX21326" s="310"/>
    </row>
    <row r="21328" spans="49:50" x14ac:dyDescent="0.25">
      <c r="AW21328" s="310"/>
      <c r="AX21328" s="310"/>
    </row>
    <row r="21330" spans="49:50" x14ac:dyDescent="0.25">
      <c r="AW21330" s="310"/>
      <c r="AX21330" s="310"/>
    </row>
    <row r="21332" spans="49:50" x14ac:dyDescent="0.25">
      <c r="AW21332" s="310"/>
      <c r="AX21332" s="310"/>
    </row>
    <row r="21334" spans="49:50" x14ac:dyDescent="0.25">
      <c r="AW21334" s="310"/>
      <c r="AX21334" s="310"/>
    </row>
    <row r="21336" spans="49:50" x14ac:dyDescent="0.25">
      <c r="AW21336" s="310"/>
      <c r="AX21336" s="310"/>
    </row>
    <row r="21338" spans="49:50" x14ac:dyDescent="0.25">
      <c r="AW21338" s="310"/>
      <c r="AX21338" s="310"/>
    </row>
    <row r="21340" spans="49:50" x14ac:dyDescent="0.25">
      <c r="AW21340" s="310"/>
      <c r="AX21340" s="310"/>
    </row>
    <row r="21342" spans="49:50" x14ac:dyDescent="0.25">
      <c r="AW21342" s="310"/>
      <c r="AX21342" s="310"/>
    </row>
    <row r="21344" spans="49:50" x14ac:dyDescent="0.25">
      <c r="AW21344" s="310"/>
      <c r="AX21344" s="310"/>
    </row>
    <row r="21346" spans="49:50" x14ac:dyDescent="0.25">
      <c r="AW21346" s="310"/>
      <c r="AX21346" s="310"/>
    </row>
    <row r="21348" spans="49:50" x14ac:dyDescent="0.25">
      <c r="AW21348" s="310"/>
      <c r="AX21348" s="310"/>
    </row>
    <row r="21350" spans="49:50" x14ac:dyDescent="0.25">
      <c r="AW21350" s="310"/>
      <c r="AX21350" s="310"/>
    </row>
    <row r="21352" spans="49:50" x14ac:dyDescent="0.25">
      <c r="AW21352" s="310"/>
      <c r="AX21352" s="310"/>
    </row>
    <row r="21354" spans="49:50" x14ac:dyDescent="0.25">
      <c r="AW21354" s="310"/>
      <c r="AX21354" s="310"/>
    </row>
    <row r="21356" spans="49:50" x14ac:dyDescent="0.25">
      <c r="AW21356" s="310"/>
      <c r="AX21356" s="310"/>
    </row>
    <row r="21358" spans="49:50" x14ac:dyDescent="0.25">
      <c r="AW21358" s="310"/>
      <c r="AX21358" s="310"/>
    </row>
    <row r="21360" spans="49:50" x14ac:dyDescent="0.25">
      <c r="AW21360" s="310"/>
      <c r="AX21360" s="310"/>
    </row>
    <row r="21362" spans="49:50" x14ac:dyDescent="0.25">
      <c r="AW21362" s="310"/>
      <c r="AX21362" s="310"/>
    </row>
    <row r="21364" spans="49:50" x14ac:dyDescent="0.25">
      <c r="AW21364" s="310"/>
      <c r="AX21364" s="310"/>
    </row>
    <row r="21366" spans="49:50" x14ac:dyDescent="0.25">
      <c r="AW21366" s="310"/>
      <c r="AX21366" s="310"/>
    </row>
    <row r="21368" spans="49:50" x14ac:dyDescent="0.25">
      <c r="AW21368" s="310"/>
      <c r="AX21368" s="310"/>
    </row>
    <row r="21370" spans="49:50" x14ac:dyDescent="0.25">
      <c r="AW21370" s="310"/>
      <c r="AX21370" s="310"/>
    </row>
    <row r="21372" spans="49:50" x14ac:dyDescent="0.25">
      <c r="AW21372" s="310"/>
      <c r="AX21372" s="310"/>
    </row>
    <row r="21374" spans="49:50" x14ac:dyDescent="0.25">
      <c r="AW21374" s="310"/>
      <c r="AX21374" s="310"/>
    </row>
    <row r="21376" spans="49:50" x14ac:dyDescent="0.25">
      <c r="AW21376" s="310"/>
      <c r="AX21376" s="310"/>
    </row>
    <row r="21378" spans="49:50" x14ac:dyDescent="0.25">
      <c r="AW21378" s="310"/>
      <c r="AX21378" s="310"/>
    </row>
    <row r="21380" spans="49:50" x14ac:dyDescent="0.25">
      <c r="AW21380" s="310"/>
      <c r="AX21380" s="310"/>
    </row>
    <row r="21382" spans="49:50" x14ac:dyDescent="0.25">
      <c r="AW21382" s="310"/>
      <c r="AX21382" s="310"/>
    </row>
    <row r="21384" spans="49:50" x14ac:dyDescent="0.25">
      <c r="AW21384" s="310"/>
      <c r="AX21384" s="310"/>
    </row>
    <row r="21386" spans="49:50" x14ac:dyDescent="0.25">
      <c r="AW21386" s="310"/>
      <c r="AX21386" s="310"/>
    </row>
    <row r="21388" spans="49:50" x14ac:dyDescent="0.25">
      <c r="AW21388" s="310"/>
      <c r="AX21388" s="310"/>
    </row>
    <row r="21390" spans="49:50" x14ac:dyDescent="0.25">
      <c r="AW21390" s="310"/>
      <c r="AX21390" s="310"/>
    </row>
    <row r="21392" spans="49:50" x14ac:dyDescent="0.25">
      <c r="AW21392" s="310"/>
      <c r="AX21392" s="310"/>
    </row>
    <row r="21394" spans="49:50" x14ac:dyDescent="0.25">
      <c r="AW21394" s="310"/>
      <c r="AX21394" s="310"/>
    </row>
    <row r="21396" spans="49:50" x14ac:dyDescent="0.25">
      <c r="AW21396" s="310"/>
      <c r="AX21396" s="310"/>
    </row>
    <row r="21398" spans="49:50" x14ac:dyDescent="0.25">
      <c r="AW21398" s="310"/>
      <c r="AX21398" s="310"/>
    </row>
    <row r="21400" spans="49:50" x14ac:dyDescent="0.25">
      <c r="AW21400" s="310"/>
      <c r="AX21400" s="310"/>
    </row>
    <row r="21402" spans="49:50" x14ac:dyDescent="0.25">
      <c r="AW21402" s="310"/>
      <c r="AX21402" s="310"/>
    </row>
    <row r="21404" spans="49:50" x14ac:dyDescent="0.25">
      <c r="AW21404" s="310"/>
      <c r="AX21404" s="310"/>
    </row>
    <row r="21406" spans="49:50" x14ac:dyDescent="0.25">
      <c r="AW21406" s="310"/>
      <c r="AX21406" s="310"/>
    </row>
    <row r="21408" spans="49:50" x14ac:dyDescent="0.25">
      <c r="AW21408" s="310"/>
      <c r="AX21408" s="310"/>
    </row>
    <row r="21410" spans="49:50" x14ac:dyDescent="0.25">
      <c r="AW21410" s="310"/>
      <c r="AX21410" s="310"/>
    </row>
    <row r="21412" spans="49:50" x14ac:dyDescent="0.25">
      <c r="AW21412" s="310"/>
      <c r="AX21412" s="310"/>
    </row>
    <row r="21414" spans="49:50" x14ac:dyDescent="0.25">
      <c r="AW21414" s="310"/>
      <c r="AX21414" s="310"/>
    </row>
    <row r="21416" spans="49:50" x14ac:dyDescent="0.25">
      <c r="AW21416" s="310"/>
      <c r="AX21416" s="310"/>
    </row>
    <row r="21418" spans="49:50" x14ac:dyDescent="0.25">
      <c r="AW21418" s="310"/>
      <c r="AX21418" s="310"/>
    </row>
    <row r="21420" spans="49:50" x14ac:dyDescent="0.25">
      <c r="AW21420" s="310"/>
      <c r="AX21420" s="310"/>
    </row>
    <row r="21422" spans="49:50" x14ac:dyDescent="0.25">
      <c r="AW21422" s="310"/>
      <c r="AX21422" s="310"/>
    </row>
    <row r="21424" spans="49:50" x14ac:dyDescent="0.25">
      <c r="AW21424" s="310"/>
      <c r="AX21424" s="310"/>
    </row>
    <row r="21426" spans="49:50" x14ac:dyDescent="0.25">
      <c r="AW21426" s="310"/>
      <c r="AX21426" s="310"/>
    </row>
    <row r="21428" spans="49:50" x14ac:dyDescent="0.25">
      <c r="AW21428" s="310"/>
      <c r="AX21428" s="310"/>
    </row>
    <row r="21430" spans="49:50" x14ac:dyDescent="0.25">
      <c r="AW21430" s="310"/>
      <c r="AX21430" s="310"/>
    </row>
    <row r="21432" spans="49:50" x14ac:dyDescent="0.25">
      <c r="AW21432" s="310"/>
      <c r="AX21432" s="310"/>
    </row>
    <row r="21434" spans="49:50" x14ac:dyDescent="0.25">
      <c r="AW21434" s="310"/>
      <c r="AX21434" s="310"/>
    </row>
    <row r="21436" spans="49:50" x14ac:dyDescent="0.25">
      <c r="AW21436" s="310"/>
      <c r="AX21436" s="310"/>
    </row>
    <row r="21438" spans="49:50" x14ac:dyDescent="0.25">
      <c r="AW21438" s="310"/>
      <c r="AX21438" s="310"/>
    </row>
    <row r="21440" spans="49:50" x14ac:dyDescent="0.25">
      <c r="AW21440" s="310"/>
      <c r="AX21440" s="310"/>
    </row>
    <row r="21442" spans="49:50" x14ac:dyDescent="0.25">
      <c r="AW21442" s="310"/>
      <c r="AX21442" s="310"/>
    </row>
    <row r="21444" spans="49:50" x14ac:dyDescent="0.25">
      <c r="AW21444" s="310"/>
      <c r="AX21444" s="310"/>
    </row>
    <row r="21446" spans="49:50" x14ac:dyDescent="0.25">
      <c r="AW21446" s="310"/>
      <c r="AX21446" s="310"/>
    </row>
    <row r="21448" spans="49:50" x14ac:dyDescent="0.25">
      <c r="AW21448" s="310"/>
      <c r="AX21448" s="310"/>
    </row>
    <row r="21450" spans="49:50" x14ac:dyDescent="0.25">
      <c r="AW21450" s="310"/>
      <c r="AX21450" s="310"/>
    </row>
    <row r="21452" spans="49:50" x14ac:dyDescent="0.25">
      <c r="AW21452" s="310"/>
      <c r="AX21452" s="310"/>
    </row>
    <row r="21454" spans="49:50" x14ac:dyDescent="0.25">
      <c r="AW21454" s="310"/>
      <c r="AX21454" s="310"/>
    </row>
    <row r="21456" spans="49:50" x14ac:dyDescent="0.25">
      <c r="AW21456" s="310"/>
      <c r="AX21456" s="310"/>
    </row>
    <row r="21458" spans="49:50" x14ac:dyDescent="0.25">
      <c r="AW21458" s="310"/>
      <c r="AX21458" s="310"/>
    </row>
    <row r="21460" spans="49:50" x14ac:dyDescent="0.25">
      <c r="AW21460" s="310"/>
      <c r="AX21460" s="310"/>
    </row>
    <row r="21462" spans="49:50" x14ac:dyDescent="0.25">
      <c r="AW21462" s="310"/>
      <c r="AX21462" s="310"/>
    </row>
    <row r="21464" spans="49:50" x14ac:dyDescent="0.25">
      <c r="AW21464" s="310"/>
      <c r="AX21464" s="310"/>
    </row>
    <row r="21466" spans="49:50" x14ac:dyDescent="0.25">
      <c r="AW21466" s="310"/>
      <c r="AX21466" s="310"/>
    </row>
    <row r="21468" spans="49:50" x14ac:dyDescent="0.25">
      <c r="AW21468" s="310"/>
      <c r="AX21468" s="310"/>
    </row>
    <row r="21470" spans="49:50" x14ac:dyDescent="0.25">
      <c r="AW21470" s="310"/>
      <c r="AX21470" s="310"/>
    </row>
    <row r="21472" spans="49:50" x14ac:dyDescent="0.25">
      <c r="AW21472" s="310"/>
      <c r="AX21472" s="310"/>
    </row>
    <row r="21474" spans="49:50" x14ac:dyDescent="0.25">
      <c r="AW21474" s="310"/>
      <c r="AX21474" s="310"/>
    </row>
    <row r="21476" spans="49:50" x14ac:dyDescent="0.25">
      <c r="AW21476" s="310"/>
      <c r="AX21476" s="310"/>
    </row>
    <row r="21478" spans="49:50" x14ac:dyDescent="0.25">
      <c r="AW21478" s="310"/>
      <c r="AX21478" s="310"/>
    </row>
    <row r="21480" spans="49:50" x14ac:dyDescent="0.25">
      <c r="AW21480" s="310"/>
      <c r="AX21480" s="310"/>
    </row>
    <row r="21482" spans="49:50" x14ac:dyDescent="0.25">
      <c r="AW21482" s="310"/>
      <c r="AX21482" s="310"/>
    </row>
    <row r="21484" spans="49:50" x14ac:dyDescent="0.25">
      <c r="AW21484" s="310"/>
      <c r="AX21484" s="310"/>
    </row>
    <row r="21486" spans="49:50" x14ac:dyDescent="0.25">
      <c r="AW21486" s="310"/>
      <c r="AX21486" s="310"/>
    </row>
    <row r="21488" spans="49:50" x14ac:dyDescent="0.25">
      <c r="AW21488" s="310"/>
      <c r="AX21488" s="310"/>
    </row>
    <row r="21490" spans="49:50" x14ac:dyDescent="0.25">
      <c r="AW21490" s="310"/>
      <c r="AX21490" s="310"/>
    </row>
    <row r="21492" spans="49:50" x14ac:dyDescent="0.25">
      <c r="AW21492" s="310"/>
      <c r="AX21492" s="310"/>
    </row>
    <row r="21494" spans="49:50" x14ac:dyDescent="0.25">
      <c r="AW21494" s="310"/>
      <c r="AX21494" s="310"/>
    </row>
    <row r="21496" spans="49:50" x14ac:dyDescent="0.25">
      <c r="AW21496" s="310"/>
      <c r="AX21496" s="310"/>
    </row>
    <row r="21498" spans="49:50" x14ac:dyDescent="0.25">
      <c r="AW21498" s="310"/>
      <c r="AX21498" s="310"/>
    </row>
    <row r="21500" spans="49:50" x14ac:dyDescent="0.25">
      <c r="AW21500" s="310"/>
      <c r="AX21500" s="310"/>
    </row>
    <row r="21502" spans="49:50" x14ac:dyDescent="0.25">
      <c r="AW21502" s="310"/>
      <c r="AX21502" s="310"/>
    </row>
    <row r="21504" spans="49:50" x14ac:dyDescent="0.25">
      <c r="AW21504" s="310"/>
      <c r="AX21504" s="310"/>
    </row>
    <row r="21506" spans="49:50" x14ac:dyDescent="0.25">
      <c r="AW21506" s="310"/>
      <c r="AX21506" s="310"/>
    </row>
    <row r="21508" spans="49:50" x14ac:dyDescent="0.25">
      <c r="AW21508" s="310"/>
      <c r="AX21508" s="310"/>
    </row>
    <row r="21510" spans="49:50" x14ac:dyDescent="0.25">
      <c r="AW21510" s="310"/>
      <c r="AX21510" s="310"/>
    </row>
    <row r="21512" spans="49:50" x14ac:dyDescent="0.25">
      <c r="AW21512" s="310"/>
      <c r="AX21512" s="310"/>
    </row>
    <row r="21514" spans="49:50" x14ac:dyDescent="0.25">
      <c r="AW21514" s="310"/>
      <c r="AX21514" s="310"/>
    </row>
    <row r="21516" spans="49:50" x14ac:dyDescent="0.25">
      <c r="AW21516" s="310"/>
      <c r="AX21516" s="310"/>
    </row>
    <row r="21518" spans="49:50" x14ac:dyDescent="0.25">
      <c r="AW21518" s="310"/>
      <c r="AX21518" s="310"/>
    </row>
    <row r="21520" spans="49:50" x14ac:dyDescent="0.25">
      <c r="AW21520" s="310"/>
      <c r="AX21520" s="310"/>
    </row>
    <row r="21522" spans="49:50" x14ac:dyDescent="0.25">
      <c r="AW21522" s="310"/>
      <c r="AX21522" s="310"/>
    </row>
    <row r="21524" spans="49:50" x14ac:dyDescent="0.25">
      <c r="AW21524" s="310"/>
      <c r="AX21524" s="310"/>
    </row>
    <row r="21526" spans="49:50" x14ac:dyDescent="0.25">
      <c r="AW21526" s="310"/>
      <c r="AX21526" s="310"/>
    </row>
    <row r="21528" spans="49:50" x14ac:dyDescent="0.25">
      <c r="AW21528" s="310"/>
      <c r="AX21528" s="310"/>
    </row>
    <row r="21530" spans="49:50" x14ac:dyDescent="0.25">
      <c r="AW21530" s="310"/>
      <c r="AX21530" s="310"/>
    </row>
    <row r="21532" spans="49:50" x14ac:dyDescent="0.25">
      <c r="AW21532" s="310"/>
      <c r="AX21532" s="310"/>
    </row>
    <row r="21534" spans="49:50" x14ac:dyDescent="0.25">
      <c r="AW21534" s="310"/>
      <c r="AX21534" s="310"/>
    </row>
    <row r="21536" spans="49:50" x14ac:dyDescent="0.25">
      <c r="AW21536" s="310"/>
      <c r="AX21536" s="310"/>
    </row>
    <row r="21538" spans="49:50" x14ac:dyDescent="0.25">
      <c r="AW21538" s="310"/>
      <c r="AX21538" s="310"/>
    </row>
    <row r="21540" spans="49:50" x14ac:dyDescent="0.25">
      <c r="AW21540" s="310"/>
      <c r="AX21540" s="310"/>
    </row>
    <row r="21542" spans="49:50" x14ac:dyDescent="0.25">
      <c r="AW21542" s="310"/>
      <c r="AX21542" s="310"/>
    </row>
    <row r="21544" spans="49:50" x14ac:dyDescent="0.25">
      <c r="AW21544" s="310"/>
      <c r="AX21544" s="310"/>
    </row>
    <row r="21546" spans="49:50" x14ac:dyDescent="0.25">
      <c r="AW21546" s="310"/>
      <c r="AX21546" s="310"/>
    </row>
    <row r="21548" spans="49:50" x14ac:dyDescent="0.25">
      <c r="AW21548" s="310"/>
      <c r="AX21548" s="310"/>
    </row>
    <row r="21550" spans="49:50" x14ac:dyDescent="0.25">
      <c r="AW21550" s="310"/>
      <c r="AX21550" s="310"/>
    </row>
    <row r="21552" spans="49:50" x14ac:dyDescent="0.25">
      <c r="AW21552" s="310"/>
      <c r="AX21552" s="310"/>
    </row>
    <row r="21554" spans="49:50" x14ac:dyDescent="0.25">
      <c r="AW21554" s="310"/>
      <c r="AX21554" s="310"/>
    </row>
    <row r="21556" spans="49:50" x14ac:dyDescent="0.25">
      <c r="AW21556" s="310"/>
      <c r="AX21556" s="310"/>
    </row>
    <row r="21558" spans="49:50" x14ac:dyDescent="0.25">
      <c r="AW21558" s="310"/>
      <c r="AX21558" s="310"/>
    </row>
    <row r="21560" spans="49:50" x14ac:dyDescent="0.25">
      <c r="AW21560" s="310"/>
      <c r="AX21560" s="310"/>
    </row>
    <row r="21562" spans="49:50" x14ac:dyDescent="0.25">
      <c r="AW21562" s="310"/>
      <c r="AX21562" s="310"/>
    </row>
    <row r="21564" spans="49:50" x14ac:dyDescent="0.25">
      <c r="AW21564" s="310"/>
      <c r="AX21564" s="310"/>
    </row>
    <row r="21566" spans="49:50" x14ac:dyDescent="0.25">
      <c r="AW21566" s="310"/>
      <c r="AX21566" s="310"/>
    </row>
    <row r="21568" spans="49:50" x14ac:dyDescent="0.25">
      <c r="AW21568" s="310"/>
      <c r="AX21568" s="310"/>
    </row>
    <row r="21570" spans="49:50" x14ac:dyDescent="0.25">
      <c r="AW21570" s="310"/>
      <c r="AX21570" s="310"/>
    </row>
    <row r="21572" spans="49:50" x14ac:dyDescent="0.25">
      <c r="AW21572" s="310"/>
      <c r="AX21572" s="310"/>
    </row>
    <row r="21574" spans="49:50" x14ac:dyDescent="0.25">
      <c r="AW21574" s="310"/>
      <c r="AX21574" s="310"/>
    </row>
    <row r="21576" spans="49:50" x14ac:dyDescent="0.25">
      <c r="AW21576" s="310"/>
      <c r="AX21576" s="310"/>
    </row>
    <row r="21578" spans="49:50" x14ac:dyDescent="0.25">
      <c r="AW21578" s="310"/>
      <c r="AX21578" s="310"/>
    </row>
    <row r="21580" spans="49:50" x14ac:dyDescent="0.25">
      <c r="AW21580" s="310"/>
      <c r="AX21580" s="310"/>
    </row>
    <row r="21582" spans="49:50" x14ac:dyDescent="0.25">
      <c r="AW21582" s="310"/>
      <c r="AX21582" s="310"/>
    </row>
    <row r="21584" spans="49:50" x14ac:dyDescent="0.25">
      <c r="AW21584" s="310"/>
      <c r="AX21584" s="310"/>
    </row>
    <row r="21586" spans="49:50" x14ac:dyDescent="0.25">
      <c r="AW21586" s="310"/>
      <c r="AX21586" s="310"/>
    </row>
    <row r="21588" spans="49:50" x14ac:dyDescent="0.25">
      <c r="AW21588" s="310"/>
      <c r="AX21588" s="310"/>
    </row>
    <row r="21590" spans="49:50" x14ac:dyDescent="0.25">
      <c r="AW21590" s="310"/>
      <c r="AX21590" s="310"/>
    </row>
    <row r="21592" spans="49:50" x14ac:dyDescent="0.25">
      <c r="AW21592" s="310"/>
      <c r="AX21592" s="310"/>
    </row>
    <row r="21594" spans="49:50" x14ac:dyDescent="0.25">
      <c r="AW21594" s="310"/>
      <c r="AX21594" s="310"/>
    </row>
    <row r="21596" spans="49:50" x14ac:dyDescent="0.25">
      <c r="AW21596" s="310"/>
      <c r="AX21596" s="310"/>
    </row>
    <row r="21598" spans="49:50" x14ac:dyDescent="0.25">
      <c r="AW21598" s="310"/>
      <c r="AX21598" s="310"/>
    </row>
    <row r="21600" spans="49:50" x14ac:dyDescent="0.25">
      <c r="AW21600" s="310"/>
      <c r="AX21600" s="310"/>
    </row>
    <row r="21602" spans="49:50" x14ac:dyDescent="0.25">
      <c r="AW21602" s="310"/>
      <c r="AX21602" s="310"/>
    </row>
    <row r="21604" spans="49:50" x14ac:dyDescent="0.25">
      <c r="AW21604" s="310"/>
      <c r="AX21604" s="310"/>
    </row>
    <row r="21606" spans="49:50" x14ac:dyDescent="0.25">
      <c r="AW21606" s="310"/>
      <c r="AX21606" s="310"/>
    </row>
    <row r="21608" spans="49:50" x14ac:dyDescent="0.25">
      <c r="AW21608" s="310"/>
      <c r="AX21608" s="310"/>
    </row>
    <row r="21610" spans="49:50" x14ac:dyDescent="0.25">
      <c r="AW21610" s="310"/>
      <c r="AX21610" s="310"/>
    </row>
    <row r="21612" spans="49:50" x14ac:dyDescent="0.25">
      <c r="AW21612" s="310"/>
      <c r="AX21612" s="310"/>
    </row>
    <row r="21614" spans="49:50" x14ac:dyDescent="0.25">
      <c r="AW21614" s="310"/>
      <c r="AX21614" s="310"/>
    </row>
    <row r="21616" spans="49:50" x14ac:dyDescent="0.25">
      <c r="AW21616" s="310"/>
      <c r="AX21616" s="310"/>
    </row>
    <row r="21618" spans="49:50" x14ac:dyDescent="0.25">
      <c r="AW21618" s="310"/>
      <c r="AX21618" s="310"/>
    </row>
    <row r="21620" spans="49:50" x14ac:dyDescent="0.25">
      <c r="AW21620" s="310"/>
      <c r="AX21620" s="310"/>
    </row>
    <row r="21622" spans="49:50" x14ac:dyDescent="0.25">
      <c r="AW21622" s="310"/>
      <c r="AX21622" s="310"/>
    </row>
    <row r="21624" spans="49:50" x14ac:dyDescent="0.25">
      <c r="AW21624" s="310"/>
      <c r="AX21624" s="310"/>
    </row>
    <row r="21626" spans="49:50" x14ac:dyDescent="0.25">
      <c r="AW21626" s="310"/>
      <c r="AX21626" s="310"/>
    </row>
    <row r="21628" spans="49:50" x14ac:dyDescent="0.25">
      <c r="AW21628" s="310"/>
      <c r="AX21628" s="310"/>
    </row>
    <row r="21630" spans="49:50" x14ac:dyDescent="0.25">
      <c r="AW21630" s="310"/>
      <c r="AX21630" s="310"/>
    </row>
    <row r="21632" spans="49:50" x14ac:dyDescent="0.25">
      <c r="AW21632" s="310"/>
      <c r="AX21632" s="310"/>
    </row>
    <row r="21634" spans="49:50" x14ac:dyDescent="0.25">
      <c r="AW21634" s="310"/>
      <c r="AX21634" s="310"/>
    </row>
    <row r="21636" spans="49:50" x14ac:dyDescent="0.25">
      <c r="AW21636" s="310"/>
      <c r="AX21636" s="310"/>
    </row>
    <row r="21638" spans="49:50" x14ac:dyDescent="0.25">
      <c r="AW21638" s="310"/>
      <c r="AX21638" s="310"/>
    </row>
    <row r="21640" spans="49:50" x14ac:dyDescent="0.25">
      <c r="AW21640" s="310"/>
      <c r="AX21640" s="310"/>
    </row>
    <row r="21642" spans="49:50" x14ac:dyDescent="0.25">
      <c r="AW21642" s="310"/>
      <c r="AX21642" s="310"/>
    </row>
    <row r="21644" spans="49:50" x14ac:dyDescent="0.25">
      <c r="AW21644" s="310"/>
      <c r="AX21644" s="310"/>
    </row>
    <row r="21646" spans="49:50" x14ac:dyDescent="0.25">
      <c r="AW21646" s="310"/>
      <c r="AX21646" s="310"/>
    </row>
    <row r="21648" spans="49:50" x14ac:dyDescent="0.25">
      <c r="AW21648" s="310"/>
      <c r="AX21648" s="310"/>
    </row>
    <row r="21650" spans="49:50" x14ac:dyDescent="0.25">
      <c r="AW21650" s="310"/>
      <c r="AX21650" s="310"/>
    </row>
    <row r="21652" spans="49:50" x14ac:dyDescent="0.25">
      <c r="AW21652" s="310"/>
      <c r="AX21652" s="310"/>
    </row>
    <row r="21654" spans="49:50" x14ac:dyDescent="0.25">
      <c r="AW21654" s="310"/>
      <c r="AX21654" s="310"/>
    </row>
    <row r="21656" spans="49:50" x14ac:dyDescent="0.25">
      <c r="AW21656" s="310"/>
      <c r="AX21656" s="310"/>
    </row>
    <row r="21658" spans="49:50" x14ac:dyDescent="0.25">
      <c r="AW21658" s="310"/>
      <c r="AX21658" s="310"/>
    </row>
    <row r="21660" spans="49:50" x14ac:dyDescent="0.25">
      <c r="AW21660" s="310"/>
      <c r="AX21660" s="310"/>
    </row>
    <row r="21662" spans="49:50" x14ac:dyDescent="0.25">
      <c r="AW21662" s="310"/>
      <c r="AX21662" s="310"/>
    </row>
    <row r="21664" spans="49:50" x14ac:dyDescent="0.25">
      <c r="AW21664" s="310"/>
      <c r="AX21664" s="310"/>
    </row>
    <row r="21666" spans="49:50" x14ac:dyDescent="0.25">
      <c r="AW21666" s="310"/>
      <c r="AX21666" s="310"/>
    </row>
    <row r="21668" spans="49:50" x14ac:dyDescent="0.25">
      <c r="AW21668" s="310"/>
      <c r="AX21668" s="310"/>
    </row>
    <row r="21670" spans="49:50" x14ac:dyDescent="0.25">
      <c r="AW21670" s="310"/>
      <c r="AX21670" s="310"/>
    </row>
    <row r="21672" spans="49:50" x14ac:dyDescent="0.25">
      <c r="AW21672" s="310"/>
      <c r="AX21672" s="310"/>
    </row>
    <row r="21674" spans="49:50" x14ac:dyDescent="0.25">
      <c r="AW21674" s="310"/>
      <c r="AX21674" s="310"/>
    </row>
    <row r="21676" spans="49:50" x14ac:dyDescent="0.25">
      <c r="AW21676" s="310"/>
      <c r="AX21676" s="310"/>
    </row>
    <row r="21678" spans="49:50" x14ac:dyDescent="0.25">
      <c r="AW21678" s="310"/>
      <c r="AX21678" s="310"/>
    </row>
    <row r="21680" spans="49:50" x14ac:dyDescent="0.25">
      <c r="AW21680" s="310"/>
      <c r="AX21680" s="310"/>
    </row>
    <row r="21682" spans="49:50" x14ac:dyDescent="0.25">
      <c r="AW21682" s="310"/>
      <c r="AX21682" s="310"/>
    </row>
    <row r="21684" spans="49:50" x14ac:dyDescent="0.25">
      <c r="AW21684" s="310"/>
      <c r="AX21684" s="310"/>
    </row>
    <row r="21686" spans="49:50" x14ac:dyDescent="0.25">
      <c r="AW21686" s="310"/>
      <c r="AX21686" s="310"/>
    </row>
    <row r="21688" spans="49:50" x14ac:dyDescent="0.25">
      <c r="AW21688" s="310"/>
      <c r="AX21688" s="310"/>
    </row>
    <row r="21690" spans="49:50" x14ac:dyDescent="0.25">
      <c r="AW21690" s="310"/>
      <c r="AX21690" s="310"/>
    </row>
    <row r="21692" spans="49:50" x14ac:dyDescent="0.25">
      <c r="AW21692" s="310"/>
      <c r="AX21692" s="310"/>
    </row>
    <row r="21694" spans="49:50" x14ac:dyDescent="0.25">
      <c r="AW21694" s="310"/>
      <c r="AX21694" s="310"/>
    </row>
    <row r="21696" spans="49:50" x14ac:dyDescent="0.25">
      <c r="AW21696" s="310"/>
      <c r="AX21696" s="310"/>
    </row>
    <row r="21698" spans="49:50" x14ac:dyDescent="0.25">
      <c r="AW21698" s="310"/>
      <c r="AX21698" s="310"/>
    </row>
    <row r="21700" spans="49:50" x14ac:dyDescent="0.25">
      <c r="AW21700" s="310"/>
      <c r="AX21700" s="310"/>
    </row>
    <row r="21702" spans="49:50" x14ac:dyDescent="0.25">
      <c r="AW21702" s="310"/>
      <c r="AX21702" s="310"/>
    </row>
    <row r="21704" spans="49:50" x14ac:dyDescent="0.25">
      <c r="AW21704" s="310"/>
      <c r="AX21704" s="310"/>
    </row>
    <row r="21706" spans="49:50" x14ac:dyDescent="0.25">
      <c r="AW21706" s="310"/>
      <c r="AX21706" s="310"/>
    </row>
    <row r="21708" spans="49:50" x14ac:dyDescent="0.25">
      <c r="AW21708" s="310"/>
      <c r="AX21708" s="310"/>
    </row>
    <row r="21710" spans="49:50" x14ac:dyDescent="0.25">
      <c r="AW21710" s="310"/>
      <c r="AX21710" s="310"/>
    </row>
    <row r="21712" spans="49:50" x14ac:dyDescent="0.25">
      <c r="AW21712" s="310"/>
      <c r="AX21712" s="310"/>
    </row>
    <row r="21714" spans="49:50" x14ac:dyDescent="0.25">
      <c r="AW21714" s="310"/>
      <c r="AX21714" s="310"/>
    </row>
    <row r="21716" spans="49:50" x14ac:dyDescent="0.25">
      <c r="AW21716" s="310"/>
      <c r="AX21716" s="310"/>
    </row>
    <row r="21718" spans="49:50" x14ac:dyDescent="0.25">
      <c r="AW21718" s="310"/>
      <c r="AX21718" s="310"/>
    </row>
    <row r="21720" spans="49:50" x14ac:dyDescent="0.25">
      <c r="AW21720" s="310"/>
      <c r="AX21720" s="310"/>
    </row>
    <row r="21722" spans="49:50" x14ac:dyDescent="0.25">
      <c r="AW21722" s="310"/>
      <c r="AX21722" s="310"/>
    </row>
    <row r="21724" spans="49:50" x14ac:dyDescent="0.25">
      <c r="AW21724" s="310"/>
      <c r="AX21724" s="310"/>
    </row>
    <row r="21726" spans="49:50" x14ac:dyDescent="0.25">
      <c r="AW21726" s="310"/>
      <c r="AX21726" s="310"/>
    </row>
    <row r="21728" spans="49:50" x14ac:dyDescent="0.25">
      <c r="AW21728" s="310"/>
      <c r="AX21728" s="310"/>
    </row>
    <row r="21730" spans="49:50" x14ac:dyDescent="0.25">
      <c r="AW21730" s="310"/>
      <c r="AX21730" s="310"/>
    </row>
    <row r="21732" spans="49:50" x14ac:dyDescent="0.25">
      <c r="AW21732" s="310"/>
      <c r="AX21732" s="310"/>
    </row>
    <row r="21734" spans="49:50" x14ac:dyDescent="0.25">
      <c r="AW21734" s="310"/>
      <c r="AX21734" s="310"/>
    </row>
    <row r="21736" spans="49:50" x14ac:dyDescent="0.25">
      <c r="AW21736" s="310"/>
      <c r="AX21736" s="310"/>
    </row>
    <row r="21738" spans="49:50" x14ac:dyDescent="0.25">
      <c r="AW21738" s="310"/>
      <c r="AX21738" s="310"/>
    </row>
    <row r="21740" spans="49:50" x14ac:dyDescent="0.25">
      <c r="AW21740" s="310"/>
      <c r="AX21740" s="310"/>
    </row>
    <row r="21742" spans="49:50" x14ac:dyDescent="0.25">
      <c r="AW21742" s="310"/>
      <c r="AX21742" s="310"/>
    </row>
    <row r="21744" spans="49:50" x14ac:dyDescent="0.25">
      <c r="AW21744" s="310"/>
      <c r="AX21744" s="310"/>
    </row>
    <row r="21746" spans="49:50" x14ac:dyDescent="0.25">
      <c r="AW21746" s="310"/>
      <c r="AX21746" s="310"/>
    </row>
    <row r="21748" spans="49:50" x14ac:dyDescent="0.25">
      <c r="AW21748" s="310"/>
      <c r="AX21748" s="310"/>
    </row>
    <row r="21750" spans="49:50" x14ac:dyDescent="0.25">
      <c r="AW21750" s="310"/>
      <c r="AX21750" s="310"/>
    </row>
    <row r="21752" spans="49:50" x14ac:dyDescent="0.25">
      <c r="AW21752" s="310"/>
      <c r="AX21752" s="310"/>
    </row>
    <row r="21754" spans="49:50" x14ac:dyDescent="0.25">
      <c r="AW21754" s="310"/>
      <c r="AX21754" s="310"/>
    </row>
    <row r="21756" spans="49:50" x14ac:dyDescent="0.25">
      <c r="AW21756" s="310"/>
      <c r="AX21756" s="310"/>
    </row>
    <row r="21758" spans="49:50" x14ac:dyDescent="0.25">
      <c r="AW21758" s="310"/>
      <c r="AX21758" s="310"/>
    </row>
    <row r="21760" spans="49:50" x14ac:dyDescent="0.25">
      <c r="AW21760" s="310"/>
      <c r="AX21760" s="310"/>
    </row>
    <row r="21762" spans="49:50" x14ac:dyDescent="0.25">
      <c r="AW21762" s="310"/>
      <c r="AX21762" s="310"/>
    </row>
    <row r="21764" spans="49:50" x14ac:dyDescent="0.25">
      <c r="AW21764" s="310"/>
      <c r="AX21764" s="310"/>
    </row>
    <row r="21766" spans="49:50" x14ac:dyDescent="0.25">
      <c r="AW21766" s="310"/>
      <c r="AX21766" s="310"/>
    </row>
    <row r="21768" spans="49:50" x14ac:dyDescent="0.25">
      <c r="AW21768" s="310"/>
      <c r="AX21768" s="310"/>
    </row>
    <row r="21770" spans="49:50" x14ac:dyDescent="0.25">
      <c r="AW21770" s="310"/>
      <c r="AX21770" s="310"/>
    </row>
    <row r="21772" spans="49:50" x14ac:dyDescent="0.25">
      <c r="AW21772" s="310"/>
      <c r="AX21772" s="310"/>
    </row>
    <row r="21774" spans="49:50" x14ac:dyDescent="0.25">
      <c r="AW21774" s="310"/>
      <c r="AX21774" s="310"/>
    </row>
    <row r="21776" spans="49:50" x14ac:dyDescent="0.25">
      <c r="AW21776" s="310"/>
      <c r="AX21776" s="310"/>
    </row>
    <row r="21778" spans="49:50" x14ac:dyDescent="0.25">
      <c r="AW21778" s="310"/>
      <c r="AX21778" s="310"/>
    </row>
    <row r="21780" spans="49:50" x14ac:dyDescent="0.25">
      <c r="AW21780" s="310"/>
      <c r="AX21780" s="310"/>
    </row>
    <row r="21782" spans="49:50" x14ac:dyDescent="0.25">
      <c r="AW21782" s="310"/>
      <c r="AX21782" s="310"/>
    </row>
    <row r="21784" spans="49:50" x14ac:dyDescent="0.25">
      <c r="AW21784" s="310"/>
      <c r="AX21784" s="310"/>
    </row>
    <row r="21786" spans="49:50" x14ac:dyDescent="0.25">
      <c r="AW21786" s="310"/>
      <c r="AX21786" s="310"/>
    </row>
    <row r="21788" spans="49:50" x14ac:dyDescent="0.25">
      <c r="AW21788" s="310"/>
      <c r="AX21788" s="310"/>
    </row>
    <row r="21790" spans="49:50" x14ac:dyDescent="0.25">
      <c r="AW21790" s="310"/>
      <c r="AX21790" s="310"/>
    </row>
    <row r="21792" spans="49:50" x14ac:dyDescent="0.25">
      <c r="AW21792" s="310"/>
      <c r="AX21792" s="310"/>
    </row>
    <row r="21794" spans="49:50" x14ac:dyDescent="0.25">
      <c r="AW21794" s="310"/>
      <c r="AX21794" s="310"/>
    </row>
    <row r="21796" spans="49:50" x14ac:dyDescent="0.25">
      <c r="AW21796" s="310"/>
      <c r="AX21796" s="310"/>
    </row>
    <row r="21798" spans="49:50" x14ac:dyDescent="0.25">
      <c r="AW21798" s="310"/>
      <c r="AX21798" s="310"/>
    </row>
    <row r="21800" spans="49:50" x14ac:dyDescent="0.25">
      <c r="AW21800" s="310"/>
      <c r="AX21800" s="310"/>
    </row>
    <row r="21802" spans="49:50" x14ac:dyDescent="0.25">
      <c r="AW21802" s="310"/>
      <c r="AX21802" s="310"/>
    </row>
    <row r="21804" spans="49:50" x14ac:dyDescent="0.25">
      <c r="AW21804" s="310"/>
      <c r="AX21804" s="310"/>
    </row>
    <row r="21806" spans="49:50" x14ac:dyDescent="0.25">
      <c r="AW21806" s="310"/>
      <c r="AX21806" s="310"/>
    </row>
    <row r="21808" spans="49:50" x14ac:dyDescent="0.25">
      <c r="AW21808" s="310"/>
      <c r="AX21808" s="310"/>
    </row>
    <row r="21810" spans="49:50" x14ac:dyDescent="0.25">
      <c r="AW21810" s="310"/>
      <c r="AX21810" s="310"/>
    </row>
    <row r="21812" spans="49:50" x14ac:dyDescent="0.25">
      <c r="AW21812" s="310"/>
      <c r="AX21812" s="310"/>
    </row>
    <row r="21814" spans="49:50" x14ac:dyDescent="0.25">
      <c r="AW21814" s="310"/>
      <c r="AX21814" s="310"/>
    </row>
    <row r="21816" spans="49:50" x14ac:dyDescent="0.25">
      <c r="AW21816" s="310"/>
      <c r="AX21816" s="310"/>
    </row>
    <row r="21818" spans="49:50" x14ac:dyDescent="0.25">
      <c r="AW21818" s="310"/>
      <c r="AX21818" s="310"/>
    </row>
    <row r="21820" spans="49:50" x14ac:dyDescent="0.25">
      <c r="AW21820" s="310"/>
      <c r="AX21820" s="310"/>
    </row>
    <row r="21822" spans="49:50" x14ac:dyDescent="0.25">
      <c r="AW21822" s="310"/>
      <c r="AX21822" s="310"/>
    </row>
    <row r="21824" spans="49:50" x14ac:dyDescent="0.25">
      <c r="AW21824" s="310"/>
      <c r="AX21824" s="310"/>
    </row>
    <row r="21826" spans="49:50" x14ac:dyDescent="0.25">
      <c r="AW21826" s="310"/>
      <c r="AX21826" s="310"/>
    </row>
    <row r="21828" spans="49:50" x14ac:dyDescent="0.25">
      <c r="AW21828" s="310"/>
      <c r="AX21828" s="310"/>
    </row>
    <row r="21830" spans="49:50" x14ac:dyDescent="0.25">
      <c r="AW21830" s="310"/>
      <c r="AX21830" s="310"/>
    </row>
    <row r="21832" spans="49:50" x14ac:dyDescent="0.25">
      <c r="AW21832" s="310"/>
      <c r="AX21832" s="310"/>
    </row>
    <row r="21834" spans="49:50" x14ac:dyDescent="0.25">
      <c r="AW21834" s="310"/>
      <c r="AX21834" s="310"/>
    </row>
    <row r="21836" spans="49:50" x14ac:dyDescent="0.25">
      <c r="AW21836" s="310"/>
      <c r="AX21836" s="310"/>
    </row>
    <row r="21838" spans="49:50" x14ac:dyDescent="0.25">
      <c r="AW21838" s="310"/>
      <c r="AX21838" s="310"/>
    </row>
    <row r="21840" spans="49:50" x14ac:dyDescent="0.25">
      <c r="AW21840" s="310"/>
      <c r="AX21840" s="310"/>
    </row>
    <row r="21842" spans="49:50" x14ac:dyDescent="0.25">
      <c r="AW21842" s="310"/>
      <c r="AX21842" s="310"/>
    </row>
    <row r="21844" spans="49:50" x14ac:dyDescent="0.25">
      <c r="AW21844" s="310"/>
      <c r="AX21844" s="310"/>
    </row>
    <row r="21846" spans="49:50" x14ac:dyDescent="0.25">
      <c r="AW21846" s="310"/>
      <c r="AX21846" s="310"/>
    </row>
    <row r="21848" spans="49:50" x14ac:dyDescent="0.25">
      <c r="AW21848" s="310"/>
      <c r="AX21848" s="310"/>
    </row>
    <row r="21850" spans="49:50" x14ac:dyDescent="0.25">
      <c r="AW21850" s="310"/>
      <c r="AX21850" s="310"/>
    </row>
    <row r="21852" spans="49:50" x14ac:dyDescent="0.25">
      <c r="AW21852" s="310"/>
      <c r="AX21852" s="310"/>
    </row>
    <row r="21854" spans="49:50" x14ac:dyDescent="0.25">
      <c r="AW21854" s="310"/>
      <c r="AX21854" s="310"/>
    </row>
    <row r="21856" spans="49:50" x14ac:dyDescent="0.25">
      <c r="AW21856" s="310"/>
      <c r="AX21856" s="310"/>
    </row>
    <row r="21858" spans="49:50" x14ac:dyDescent="0.25">
      <c r="AW21858" s="310"/>
      <c r="AX21858" s="310"/>
    </row>
    <row r="21860" spans="49:50" x14ac:dyDescent="0.25">
      <c r="AW21860" s="310"/>
      <c r="AX21860" s="310"/>
    </row>
    <row r="21862" spans="49:50" x14ac:dyDescent="0.25">
      <c r="AW21862" s="310"/>
      <c r="AX21862" s="310"/>
    </row>
    <row r="21864" spans="49:50" x14ac:dyDescent="0.25">
      <c r="AW21864" s="310"/>
      <c r="AX21864" s="310"/>
    </row>
    <row r="21866" spans="49:50" x14ac:dyDescent="0.25">
      <c r="AW21866" s="310"/>
      <c r="AX21866" s="310"/>
    </row>
    <row r="21868" spans="49:50" x14ac:dyDescent="0.25">
      <c r="AW21868" s="310"/>
      <c r="AX21868" s="310"/>
    </row>
    <row r="21870" spans="49:50" x14ac:dyDescent="0.25">
      <c r="AW21870" s="310"/>
      <c r="AX21870" s="310"/>
    </row>
    <row r="21872" spans="49:50" x14ac:dyDescent="0.25">
      <c r="AW21872" s="310"/>
      <c r="AX21872" s="310"/>
    </row>
    <row r="21874" spans="49:50" x14ac:dyDescent="0.25">
      <c r="AW21874" s="310"/>
      <c r="AX21874" s="310"/>
    </row>
    <row r="21876" spans="49:50" x14ac:dyDescent="0.25">
      <c r="AW21876" s="310"/>
      <c r="AX21876" s="310"/>
    </row>
    <row r="21878" spans="49:50" x14ac:dyDescent="0.25">
      <c r="AW21878" s="310"/>
      <c r="AX21878" s="310"/>
    </row>
    <row r="21880" spans="49:50" x14ac:dyDescent="0.25">
      <c r="AW21880" s="310"/>
      <c r="AX21880" s="310"/>
    </row>
    <row r="21882" spans="49:50" x14ac:dyDescent="0.25">
      <c r="AW21882" s="310"/>
      <c r="AX21882" s="310"/>
    </row>
    <row r="21884" spans="49:50" x14ac:dyDescent="0.25">
      <c r="AW21884" s="310"/>
      <c r="AX21884" s="310"/>
    </row>
    <row r="21886" spans="49:50" x14ac:dyDescent="0.25">
      <c r="AW21886" s="310"/>
      <c r="AX21886" s="310"/>
    </row>
    <row r="21888" spans="49:50" x14ac:dyDescent="0.25">
      <c r="AW21888" s="310"/>
      <c r="AX21888" s="310"/>
    </row>
    <row r="21890" spans="49:50" x14ac:dyDescent="0.25">
      <c r="AW21890" s="310"/>
      <c r="AX21890" s="310"/>
    </row>
    <row r="21892" spans="49:50" x14ac:dyDescent="0.25">
      <c r="AW21892" s="310"/>
      <c r="AX21892" s="310"/>
    </row>
    <row r="21894" spans="49:50" x14ac:dyDescent="0.25">
      <c r="AW21894" s="310"/>
      <c r="AX21894" s="310"/>
    </row>
    <row r="21896" spans="49:50" x14ac:dyDescent="0.25">
      <c r="AW21896" s="310"/>
      <c r="AX21896" s="310"/>
    </row>
    <row r="21898" spans="49:50" x14ac:dyDescent="0.25">
      <c r="AW21898" s="310"/>
      <c r="AX21898" s="310"/>
    </row>
    <row r="21900" spans="49:50" x14ac:dyDescent="0.25">
      <c r="AW21900" s="310"/>
      <c r="AX21900" s="310"/>
    </row>
    <row r="21902" spans="49:50" x14ac:dyDescent="0.25">
      <c r="AW21902" s="310"/>
      <c r="AX21902" s="310"/>
    </row>
    <row r="21904" spans="49:50" x14ac:dyDescent="0.25">
      <c r="AW21904" s="310"/>
      <c r="AX21904" s="310"/>
    </row>
    <row r="21906" spans="49:50" x14ac:dyDescent="0.25">
      <c r="AW21906" s="310"/>
      <c r="AX21906" s="310"/>
    </row>
    <row r="21908" spans="49:50" x14ac:dyDescent="0.25">
      <c r="AW21908" s="310"/>
      <c r="AX21908" s="310"/>
    </row>
    <row r="21910" spans="49:50" x14ac:dyDescent="0.25">
      <c r="AW21910" s="310"/>
      <c r="AX21910" s="310"/>
    </row>
    <row r="21912" spans="49:50" x14ac:dyDescent="0.25">
      <c r="AW21912" s="310"/>
      <c r="AX21912" s="310"/>
    </row>
    <row r="21914" spans="49:50" x14ac:dyDescent="0.25">
      <c r="AW21914" s="310"/>
      <c r="AX21914" s="310"/>
    </row>
    <row r="21916" spans="49:50" x14ac:dyDescent="0.25">
      <c r="AW21916" s="310"/>
      <c r="AX21916" s="310"/>
    </row>
    <row r="21918" spans="49:50" x14ac:dyDescent="0.25">
      <c r="AW21918" s="310"/>
      <c r="AX21918" s="310"/>
    </row>
    <row r="21920" spans="49:50" x14ac:dyDescent="0.25">
      <c r="AW21920" s="310"/>
      <c r="AX21920" s="310"/>
    </row>
    <row r="21922" spans="49:50" x14ac:dyDescent="0.25">
      <c r="AW21922" s="310"/>
      <c r="AX21922" s="310"/>
    </row>
    <row r="21924" spans="49:50" x14ac:dyDescent="0.25">
      <c r="AW21924" s="310"/>
      <c r="AX21924" s="310"/>
    </row>
    <row r="21926" spans="49:50" x14ac:dyDescent="0.25">
      <c r="AW21926" s="310"/>
      <c r="AX21926" s="310"/>
    </row>
    <row r="21928" spans="49:50" x14ac:dyDescent="0.25">
      <c r="AW21928" s="310"/>
      <c r="AX21928" s="310"/>
    </row>
    <row r="21930" spans="49:50" x14ac:dyDescent="0.25">
      <c r="AW21930" s="310"/>
      <c r="AX21930" s="310"/>
    </row>
    <row r="21932" spans="49:50" x14ac:dyDescent="0.25">
      <c r="AW21932" s="310"/>
      <c r="AX21932" s="310"/>
    </row>
    <row r="21934" spans="49:50" x14ac:dyDescent="0.25">
      <c r="AW21934" s="310"/>
      <c r="AX21934" s="310"/>
    </row>
    <row r="21936" spans="49:50" x14ac:dyDescent="0.25">
      <c r="AW21936" s="310"/>
      <c r="AX21936" s="310"/>
    </row>
    <row r="21938" spans="49:50" x14ac:dyDescent="0.25">
      <c r="AW21938" s="310"/>
      <c r="AX21938" s="310"/>
    </row>
    <row r="21940" spans="49:50" x14ac:dyDescent="0.25">
      <c r="AW21940" s="310"/>
      <c r="AX21940" s="310"/>
    </row>
    <row r="21942" spans="49:50" x14ac:dyDescent="0.25">
      <c r="AW21942" s="310"/>
      <c r="AX21942" s="310"/>
    </row>
    <row r="21944" spans="49:50" x14ac:dyDescent="0.25">
      <c r="AW21944" s="310"/>
      <c r="AX21944" s="310"/>
    </row>
    <row r="21946" spans="49:50" x14ac:dyDescent="0.25">
      <c r="AW21946" s="310"/>
      <c r="AX21946" s="310"/>
    </row>
    <row r="21948" spans="49:50" x14ac:dyDescent="0.25">
      <c r="AW21948" s="310"/>
      <c r="AX21948" s="310"/>
    </row>
    <row r="21950" spans="49:50" x14ac:dyDescent="0.25">
      <c r="AW21950" s="310"/>
      <c r="AX21950" s="310"/>
    </row>
    <row r="21952" spans="49:50" x14ac:dyDescent="0.25">
      <c r="AW21952" s="310"/>
      <c r="AX21952" s="310"/>
    </row>
    <row r="21954" spans="49:50" x14ac:dyDescent="0.25">
      <c r="AW21954" s="310"/>
      <c r="AX21954" s="310"/>
    </row>
    <row r="21956" spans="49:50" x14ac:dyDescent="0.25">
      <c r="AW21956" s="310"/>
      <c r="AX21956" s="310"/>
    </row>
    <row r="21958" spans="49:50" x14ac:dyDescent="0.25">
      <c r="AW21958" s="310"/>
      <c r="AX21958" s="310"/>
    </row>
    <row r="21960" spans="49:50" x14ac:dyDescent="0.25">
      <c r="AW21960" s="310"/>
      <c r="AX21960" s="310"/>
    </row>
    <row r="21962" spans="49:50" x14ac:dyDescent="0.25">
      <c r="AW21962" s="310"/>
      <c r="AX21962" s="310"/>
    </row>
    <row r="21964" spans="49:50" x14ac:dyDescent="0.25">
      <c r="AW21964" s="310"/>
      <c r="AX21964" s="310"/>
    </row>
    <row r="21966" spans="49:50" x14ac:dyDescent="0.25">
      <c r="AW21966" s="310"/>
      <c r="AX21966" s="310"/>
    </row>
    <row r="21968" spans="49:50" x14ac:dyDescent="0.25">
      <c r="AW21968" s="310"/>
      <c r="AX21968" s="310"/>
    </row>
    <row r="21970" spans="49:50" x14ac:dyDescent="0.25">
      <c r="AW21970" s="310"/>
      <c r="AX21970" s="310"/>
    </row>
    <row r="21972" spans="49:50" x14ac:dyDescent="0.25">
      <c r="AW21972" s="310"/>
      <c r="AX21972" s="310"/>
    </row>
    <row r="21974" spans="49:50" x14ac:dyDescent="0.25">
      <c r="AW21974" s="310"/>
      <c r="AX21974" s="310"/>
    </row>
    <row r="21976" spans="49:50" x14ac:dyDescent="0.25">
      <c r="AW21976" s="310"/>
      <c r="AX21976" s="310"/>
    </row>
    <row r="21978" spans="49:50" x14ac:dyDescent="0.25">
      <c r="AW21978" s="310"/>
      <c r="AX21978" s="310"/>
    </row>
    <row r="21980" spans="49:50" x14ac:dyDescent="0.25">
      <c r="AW21980" s="310"/>
      <c r="AX21980" s="310"/>
    </row>
    <row r="21982" spans="49:50" x14ac:dyDescent="0.25">
      <c r="AW21982" s="310"/>
      <c r="AX21982" s="310"/>
    </row>
    <row r="21984" spans="49:50" x14ac:dyDescent="0.25">
      <c r="AW21984" s="310"/>
      <c r="AX21984" s="310"/>
    </row>
    <row r="21986" spans="49:50" x14ac:dyDescent="0.25">
      <c r="AW21986" s="310"/>
      <c r="AX21986" s="310"/>
    </row>
    <row r="21988" spans="49:50" x14ac:dyDescent="0.25">
      <c r="AW21988" s="310"/>
      <c r="AX21988" s="310"/>
    </row>
    <row r="21990" spans="49:50" x14ac:dyDescent="0.25">
      <c r="AW21990" s="310"/>
      <c r="AX21990" s="310"/>
    </row>
    <row r="21992" spans="49:50" x14ac:dyDescent="0.25">
      <c r="AW21992" s="310"/>
      <c r="AX21992" s="310"/>
    </row>
    <row r="21994" spans="49:50" x14ac:dyDescent="0.25">
      <c r="AW21994" s="310"/>
      <c r="AX21994" s="310"/>
    </row>
    <row r="21996" spans="49:50" x14ac:dyDescent="0.25">
      <c r="AW21996" s="310"/>
      <c r="AX21996" s="310"/>
    </row>
    <row r="21998" spans="49:50" x14ac:dyDescent="0.25">
      <c r="AW21998" s="310"/>
      <c r="AX21998" s="310"/>
    </row>
    <row r="22000" spans="49:50" x14ac:dyDescent="0.25">
      <c r="AW22000" s="310"/>
      <c r="AX22000" s="310"/>
    </row>
    <row r="22002" spans="49:50" x14ac:dyDescent="0.25">
      <c r="AW22002" s="310"/>
      <c r="AX22002" s="310"/>
    </row>
    <row r="22004" spans="49:50" x14ac:dyDescent="0.25">
      <c r="AW22004" s="310"/>
      <c r="AX22004" s="310"/>
    </row>
    <row r="22006" spans="49:50" x14ac:dyDescent="0.25">
      <c r="AW22006" s="310"/>
      <c r="AX22006" s="310"/>
    </row>
    <row r="22008" spans="49:50" x14ac:dyDescent="0.25">
      <c r="AW22008" s="310"/>
      <c r="AX22008" s="310"/>
    </row>
    <row r="22010" spans="49:50" x14ac:dyDescent="0.25">
      <c r="AW22010" s="310"/>
      <c r="AX22010" s="310"/>
    </row>
    <row r="22012" spans="49:50" x14ac:dyDescent="0.25">
      <c r="AW22012" s="310"/>
      <c r="AX22012" s="310"/>
    </row>
    <row r="22014" spans="49:50" x14ac:dyDescent="0.25">
      <c r="AW22014" s="310"/>
      <c r="AX22014" s="310"/>
    </row>
    <row r="22016" spans="49:50" x14ac:dyDescent="0.25">
      <c r="AW22016" s="310"/>
      <c r="AX22016" s="310"/>
    </row>
    <row r="22018" spans="49:50" x14ac:dyDescent="0.25">
      <c r="AW22018" s="310"/>
      <c r="AX22018" s="310"/>
    </row>
    <row r="22020" spans="49:50" x14ac:dyDescent="0.25">
      <c r="AW22020" s="310"/>
      <c r="AX22020" s="310"/>
    </row>
    <row r="22022" spans="49:50" x14ac:dyDescent="0.25">
      <c r="AW22022" s="310"/>
      <c r="AX22022" s="310"/>
    </row>
    <row r="22024" spans="49:50" x14ac:dyDescent="0.25">
      <c r="AW22024" s="310"/>
      <c r="AX22024" s="310"/>
    </row>
    <row r="22026" spans="49:50" x14ac:dyDescent="0.25">
      <c r="AW22026" s="310"/>
      <c r="AX22026" s="310"/>
    </row>
    <row r="22028" spans="49:50" x14ac:dyDescent="0.25">
      <c r="AW22028" s="310"/>
      <c r="AX22028" s="310"/>
    </row>
    <row r="22030" spans="49:50" x14ac:dyDescent="0.25">
      <c r="AW22030" s="310"/>
      <c r="AX22030" s="310"/>
    </row>
    <row r="22032" spans="49:50" x14ac:dyDescent="0.25">
      <c r="AW22032" s="310"/>
      <c r="AX22032" s="310"/>
    </row>
    <row r="22034" spans="49:50" x14ac:dyDescent="0.25">
      <c r="AW22034" s="310"/>
      <c r="AX22034" s="310"/>
    </row>
    <row r="22036" spans="49:50" x14ac:dyDescent="0.25">
      <c r="AW22036" s="310"/>
      <c r="AX22036" s="310"/>
    </row>
    <row r="22038" spans="49:50" x14ac:dyDescent="0.25">
      <c r="AW22038" s="310"/>
      <c r="AX22038" s="310"/>
    </row>
    <row r="22040" spans="49:50" x14ac:dyDescent="0.25">
      <c r="AW22040" s="310"/>
      <c r="AX22040" s="310"/>
    </row>
    <row r="22042" spans="49:50" x14ac:dyDescent="0.25">
      <c r="AW22042" s="310"/>
      <c r="AX22042" s="310"/>
    </row>
    <row r="22044" spans="49:50" x14ac:dyDescent="0.25">
      <c r="AW22044" s="310"/>
      <c r="AX22044" s="310"/>
    </row>
    <row r="22046" spans="49:50" x14ac:dyDescent="0.25">
      <c r="AW22046" s="310"/>
      <c r="AX22046" s="310"/>
    </row>
    <row r="22048" spans="49:50" x14ac:dyDescent="0.25">
      <c r="AW22048" s="310"/>
      <c r="AX22048" s="310"/>
    </row>
    <row r="22050" spans="49:50" x14ac:dyDescent="0.25">
      <c r="AW22050" s="310"/>
      <c r="AX22050" s="310"/>
    </row>
    <row r="22052" spans="49:50" x14ac:dyDescent="0.25">
      <c r="AW22052" s="310"/>
      <c r="AX22052" s="310"/>
    </row>
    <row r="22054" spans="49:50" x14ac:dyDescent="0.25">
      <c r="AW22054" s="310"/>
      <c r="AX22054" s="310"/>
    </row>
    <row r="22056" spans="49:50" x14ac:dyDescent="0.25">
      <c r="AW22056" s="310"/>
      <c r="AX22056" s="310"/>
    </row>
    <row r="22058" spans="49:50" x14ac:dyDescent="0.25">
      <c r="AW22058" s="310"/>
      <c r="AX22058" s="310"/>
    </row>
    <row r="22060" spans="49:50" x14ac:dyDescent="0.25">
      <c r="AW22060" s="310"/>
      <c r="AX22060" s="310"/>
    </row>
    <row r="22062" spans="49:50" x14ac:dyDescent="0.25">
      <c r="AW22062" s="310"/>
      <c r="AX22062" s="310"/>
    </row>
    <row r="22064" spans="49:50" x14ac:dyDescent="0.25">
      <c r="AW22064" s="310"/>
      <c r="AX22064" s="310"/>
    </row>
    <row r="22066" spans="49:50" x14ac:dyDescent="0.25">
      <c r="AW22066" s="310"/>
      <c r="AX22066" s="310"/>
    </row>
    <row r="22068" spans="49:50" x14ac:dyDescent="0.25">
      <c r="AW22068" s="310"/>
      <c r="AX22068" s="310"/>
    </row>
    <row r="22070" spans="49:50" x14ac:dyDescent="0.25">
      <c r="AW22070" s="310"/>
      <c r="AX22070" s="310"/>
    </row>
    <row r="22072" spans="49:50" x14ac:dyDescent="0.25">
      <c r="AW22072" s="310"/>
      <c r="AX22072" s="310"/>
    </row>
    <row r="22074" spans="49:50" x14ac:dyDescent="0.25">
      <c r="AW22074" s="310"/>
      <c r="AX22074" s="310"/>
    </row>
    <row r="22076" spans="49:50" x14ac:dyDescent="0.25">
      <c r="AW22076" s="310"/>
      <c r="AX22076" s="310"/>
    </row>
    <row r="22078" spans="49:50" x14ac:dyDescent="0.25">
      <c r="AW22078" s="310"/>
      <c r="AX22078" s="310"/>
    </row>
    <row r="22080" spans="49:50" x14ac:dyDescent="0.25">
      <c r="AW22080" s="310"/>
      <c r="AX22080" s="310"/>
    </row>
    <row r="22082" spans="49:50" x14ac:dyDescent="0.25">
      <c r="AW22082" s="310"/>
      <c r="AX22082" s="310"/>
    </row>
    <row r="22084" spans="49:50" x14ac:dyDescent="0.25">
      <c r="AW22084" s="310"/>
      <c r="AX22084" s="310"/>
    </row>
    <row r="22086" spans="49:50" x14ac:dyDescent="0.25">
      <c r="AW22086" s="310"/>
      <c r="AX22086" s="310"/>
    </row>
    <row r="22088" spans="49:50" x14ac:dyDescent="0.25">
      <c r="AW22088" s="310"/>
      <c r="AX22088" s="310"/>
    </row>
    <row r="22090" spans="49:50" x14ac:dyDescent="0.25">
      <c r="AW22090" s="310"/>
      <c r="AX22090" s="310"/>
    </row>
    <row r="22092" spans="49:50" x14ac:dyDescent="0.25">
      <c r="AW22092" s="310"/>
      <c r="AX22092" s="310"/>
    </row>
    <row r="22094" spans="49:50" x14ac:dyDescent="0.25">
      <c r="AW22094" s="310"/>
      <c r="AX22094" s="310"/>
    </row>
    <row r="22096" spans="49:50" x14ac:dyDescent="0.25">
      <c r="AW22096" s="310"/>
      <c r="AX22096" s="310"/>
    </row>
    <row r="22098" spans="49:50" x14ac:dyDescent="0.25">
      <c r="AW22098" s="310"/>
      <c r="AX22098" s="310"/>
    </row>
    <row r="22100" spans="49:50" x14ac:dyDescent="0.25">
      <c r="AW22100" s="310"/>
      <c r="AX22100" s="310"/>
    </row>
    <row r="22102" spans="49:50" x14ac:dyDescent="0.25">
      <c r="AW22102" s="310"/>
      <c r="AX22102" s="310"/>
    </row>
    <row r="22104" spans="49:50" x14ac:dyDescent="0.25">
      <c r="AW22104" s="310"/>
      <c r="AX22104" s="310"/>
    </row>
    <row r="22106" spans="49:50" x14ac:dyDescent="0.25">
      <c r="AW22106" s="310"/>
      <c r="AX22106" s="310"/>
    </row>
    <row r="22108" spans="49:50" x14ac:dyDescent="0.25">
      <c r="AW22108" s="310"/>
      <c r="AX22108" s="310"/>
    </row>
    <row r="22110" spans="49:50" x14ac:dyDescent="0.25">
      <c r="AW22110" s="310"/>
      <c r="AX22110" s="310"/>
    </row>
    <row r="22112" spans="49:50" x14ac:dyDescent="0.25">
      <c r="AW22112" s="310"/>
      <c r="AX22112" s="310"/>
    </row>
    <row r="22114" spans="49:50" x14ac:dyDescent="0.25">
      <c r="AW22114" s="310"/>
      <c r="AX22114" s="310"/>
    </row>
    <row r="22116" spans="49:50" x14ac:dyDescent="0.25">
      <c r="AW22116" s="310"/>
      <c r="AX22116" s="310"/>
    </row>
    <row r="22118" spans="49:50" x14ac:dyDescent="0.25">
      <c r="AW22118" s="310"/>
      <c r="AX22118" s="310"/>
    </row>
    <row r="22120" spans="49:50" x14ac:dyDescent="0.25">
      <c r="AW22120" s="310"/>
      <c r="AX22120" s="310"/>
    </row>
    <row r="22122" spans="49:50" x14ac:dyDescent="0.25">
      <c r="AW22122" s="310"/>
      <c r="AX22122" s="310"/>
    </row>
    <row r="22124" spans="49:50" x14ac:dyDescent="0.25">
      <c r="AW22124" s="310"/>
      <c r="AX22124" s="310"/>
    </row>
    <row r="22126" spans="49:50" x14ac:dyDescent="0.25">
      <c r="AW22126" s="310"/>
      <c r="AX22126" s="310"/>
    </row>
    <row r="22128" spans="49:50" x14ac:dyDescent="0.25">
      <c r="AW22128" s="310"/>
      <c r="AX22128" s="310"/>
    </row>
    <row r="22130" spans="49:50" x14ac:dyDescent="0.25">
      <c r="AW22130" s="310"/>
      <c r="AX22130" s="310"/>
    </row>
    <row r="22132" spans="49:50" x14ac:dyDescent="0.25">
      <c r="AW22132" s="310"/>
      <c r="AX22132" s="310"/>
    </row>
    <row r="22134" spans="49:50" x14ac:dyDescent="0.25">
      <c r="AW22134" s="310"/>
      <c r="AX22134" s="310"/>
    </row>
    <row r="22136" spans="49:50" x14ac:dyDescent="0.25">
      <c r="AW22136" s="310"/>
      <c r="AX22136" s="310"/>
    </row>
    <row r="22138" spans="49:50" x14ac:dyDescent="0.25">
      <c r="AW22138" s="310"/>
      <c r="AX22138" s="310"/>
    </row>
    <row r="22140" spans="49:50" x14ac:dyDescent="0.25">
      <c r="AW22140" s="310"/>
      <c r="AX22140" s="310"/>
    </row>
    <row r="22142" spans="49:50" x14ac:dyDescent="0.25">
      <c r="AW22142" s="310"/>
      <c r="AX22142" s="310"/>
    </row>
    <row r="22144" spans="49:50" x14ac:dyDescent="0.25">
      <c r="AW22144" s="310"/>
      <c r="AX22144" s="310"/>
    </row>
    <row r="22146" spans="49:50" x14ac:dyDescent="0.25">
      <c r="AW22146" s="310"/>
      <c r="AX22146" s="310"/>
    </row>
    <row r="22148" spans="49:50" x14ac:dyDescent="0.25">
      <c r="AW22148" s="310"/>
      <c r="AX22148" s="310"/>
    </row>
    <row r="22150" spans="49:50" x14ac:dyDescent="0.25">
      <c r="AW22150" s="310"/>
      <c r="AX22150" s="310"/>
    </row>
    <row r="22152" spans="49:50" x14ac:dyDescent="0.25">
      <c r="AW22152" s="310"/>
      <c r="AX22152" s="310"/>
    </row>
    <row r="22154" spans="49:50" x14ac:dyDescent="0.25">
      <c r="AW22154" s="310"/>
      <c r="AX22154" s="310"/>
    </row>
    <row r="22156" spans="49:50" x14ac:dyDescent="0.25">
      <c r="AW22156" s="310"/>
      <c r="AX22156" s="310"/>
    </row>
    <row r="22158" spans="49:50" x14ac:dyDescent="0.25">
      <c r="AW22158" s="310"/>
      <c r="AX22158" s="310"/>
    </row>
    <row r="22160" spans="49:50" x14ac:dyDescent="0.25">
      <c r="AW22160" s="310"/>
      <c r="AX22160" s="310"/>
    </row>
    <row r="22162" spans="49:50" x14ac:dyDescent="0.25">
      <c r="AW22162" s="310"/>
      <c r="AX22162" s="310"/>
    </row>
    <row r="22164" spans="49:50" x14ac:dyDescent="0.25">
      <c r="AW22164" s="310"/>
      <c r="AX22164" s="310"/>
    </row>
    <row r="22166" spans="49:50" x14ac:dyDescent="0.25">
      <c r="AW22166" s="310"/>
      <c r="AX22166" s="310"/>
    </row>
    <row r="22168" spans="49:50" x14ac:dyDescent="0.25">
      <c r="AW22168" s="310"/>
      <c r="AX22168" s="310"/>
    </row>
    <row r="22170" spans="49:50" x14ac:dyDescent="0.25">
      <c r="AW22170" s="310"/>
      <c r="AX22170" s="310"/>
    </row>
    <row r="22172" spans="49:50" x14ac:dyDescent="0.25">
      <c r="AW22172" s="310"/>
      <c r="AX22172" s="310"/>
    </row>
    <row r="22174" spans="49:50" x14ac:dyDescent="0.25">
      <c r="AW22174" s="310"/>
      <c r="AX22174" s="310"/>
    </row>
    <row r="22176" spans="49:50" x14ac:dyDescent="0.25">
      <c r="AW22176" s="310"/>
      <c r="AX22176" s="310"/>
    </row>
    <row r="22178" spans="49:50" x14ac:dyDescent="0.25">
      <c r="AW22178" s="310"/>
      <c r="AX22178" s="310"/>
    </row>
    <row r="22180" spans="49:50" x14ac:dyDescent="0.25">
      <c r="AW22180" s="310"/>
      <c r="AX22180" s="310"/>
    </row>
    <row r="22182" spans="49:50" x14ac:dyDescent="0.25">
      <c r="AW22182" s="310"/>
      <c r="AX22182" s="310"/>
    </row>
    <row r="22184" spans="49:50" x14ac:dyDescent="0.25">
      <c r="AW22184" s="310"/>
      <c r="AX22184" s="310"/>
    </row>
    <row r="22186" spans="49:50" x14ac:dyDescent="0.25">
      <c r="AW22186" s="310"/>
      <c r="AX22186" s="310"/>
    </row>
    <row r="22188" spans="49:50" x14ac:dyDescent="0.25">
      <c r="AW22188" s="310"/>
      <c r="AX22188" s="310"/>
    </row>
    <row r="22190" spans="49:50" x14ac:dyDescent="0.25">
      <c r="AW22190" s="310"/>
      <c r="AX22190" s="310"/>
    </row>
    <row r="22192" spans="49:50" x14ac:dyDescent="0.25">
      <c r="AW22192" s="310"/>
      <c r="AX22192" s="310"/>
    </row>
    <row r="22194" spans="49:50" x14ac:dyDescent="0.25">
      <c r="AW22194" s="310"/>
      <c r="AX22194" s="310"/>
    </row>
    <row r="22196" spans="49:50" x14ac:dyDescent="0.25">
      <c r="AW22196" s="310"/>
      <c r="AX22196" s="310"/>
    </row>
    <row r="22198" spans="49:50" x14ac:dyDescent="0.25">
      <c r="AW22198" s="310"/>
      <c r="AX22198" s="310"/>
    </row>
    <row r="22200" spans="49:50" x14ac:dyDescent="0.25">
      <c r="AW22200" s="310"/>
      <c r="AX22200" s="310"/>
    </row>
    <row r="22202" spans="49:50" x14ac:dyDescent="0.25">
      <c r="AW22202" s="310"/>
      <c r="AX22202" s="310"/>
    </row>
    <row r="22204" spans="49:50" x14ac:dyDescent="0.25">
      <c r="AW22204" s="310"/>
      <c r="AX22204" s="310"/>
    </row>
    <row r="22206" spans="49:50" x14ac:dyDescent="0.25">
      <c r="AW22206" s="310"/>
      <c r="AX22206" s="310"/>
    </row>
    <row r="22208" spans="49:50" x14ac:dyDescent="0.25">
      <c r="AW22208" s="310"/>
      <c r="AX22208" s="310"/>
    </row>
    <row r="22210" spans="49:50" x14ac:dyDescent="0.25">
      <c r="AW22210" s="310"/>
      <c r="AX22210" s="310"/>
    </row>
    <row r="22212" spans="49:50" x14ac:dyDescent="0.25">
      <c r="AW22212" s="310"/>
      <c r="AX22212" s="310"/>
    </row>
    <row r="22214" spans="49:50" x14ac:dyDescent="0.25">
      <c r="AW22214" s="310"/>
      <c r="AX22214" s="310"/>
    </row>
    <row r="22216" spans="49:50" x14ac:dyDescent="0.25">
      <c r="AW22216" s="310"/>
      <c r="AX22216" s="310"/>
    </row>
    <row r="22218" spans="49:50" x14ac:dyDescent="0.25">
      <c r="AW22218" s="310"/>
      <c r="AX22218" s="310"/>
    </row>
    <row r="22220" spans="49:50" x14ac:dyDescent="0.25">
      <c r="AW22220" s="310"/>
      <c r="AX22220" s="310"/>
    </row>
    <row r="22222" spans="49:50" x14ac:dyDescent="0.25">
      <c r="AW22222" s="310"/>
      <c r="AX22222" s="310"/>
    </row>
    <row r="22224" spans="49:50" x14ac:dyDescent="0.25">
      <c r="AW22224" s="310"/>
      <c r="AX22224" s="310"/>
    </row>
    <row r="22226" spans="49:50" x14ac:dyDescent="0.25">
      <c r="AW22226" s="310"/>
      <c r="AX22226" s="310"/>
    </row>
    <row r="22228" spans="49:50" x14ac:dyDescent="0.25">
      <c r="AW22228" s="310"/>
      <c r="AX22228" s="310"/>
    </row>
    <row r="22230" spans="49:50" x14ac:dyDescent="0.25">
      <c r="AW22230" s="310"/>
      <c r="AX22230" s="310"/>
    </row>
    <row r="22232" spans="49:50" x14ac:dyDescent="0.25">
      <c r="AW22232" s="310"/>
      <c r="AX22232" s="310"/>
    </row>
    <row r="22234" spans="49:50" x14ac:dyDescent="0.25">
      <c r="AW22234" s="310"/>
      <c r="AX22234" s="310"/>
    </row>
    <row r="22236" spans="49:50" x14ac:dyDescent="0.25">
      <c r="AW22236" s="310"/>
      <c r="AX22236" s="310"/>
    </row>
    <row r="22238" spans="49:50" x14ac:dyDescent="0.25">
      <c r="AW22238" s="310"/>
      <c r="AX22238" s="310"/>
    </row>
    <row r="22240" spans="49:50" x14ac:dyDescent="0.25">
      <c r="AW22240" s="310"/>
      <c r="AX22240" s="310"/>
    </row>
    <row r="22242" spans="49:50" x14ac:dyDescent="0.25">
      <c r="AW22242" s="310"/>
      <c r="AX22242" s="310"/>
    </row>
    <row r="22244" spans="49:50" x14ac:dyDescent="0.25">
      <c r="AW22244" s="310"/>
      <c r="AX22244" s="310"/>
    </row>
    <row r="22246" spans="49:50" x14ac:dyDescent="0.25">
      <c r="AW22246" s="310"/>
      <c r="AX22246" s="310"/>
    </row>
    <row r="22248" spans="49:50" x14ac:dyDescent="0.25">
      <c r="AW22248" s="310"/>
      <c r="AX22248" s="310"/>
    </row>
    <row r="22250" spans="49:50" x14ac:dyDescent="0.25">
      <c r="AW22250" s="310"/>
      <c r="AX22250" s="310"/>
    </row>
    <row r="22252" spans="49:50" x14ac:dyDescent="0.25">
      <c r="AW22252" s="310"/>
      <c r="AX22252" s="310"/>
    </row>
    <row r="22254" spans="49:50" x14ac:dyDescent="0.25">
      <c r="AW22254" s="310"/>
      <c r="AX22254" s="310"/>
    </row>
    <row r="22256" spans="49:50" x14ac:dyDescent="0.25">
      <c r="AW22256" s="310"/>
      <c r="AX22256" s="310"/>
    </row>
    <row r="22258" spans="49:50" x14ac:dyDescent="0.25">
      <c r="AW22258" s="310"/>
      <c r="AX22258" s="310"/>
    </row>
    <row r="22260" spans="49:50" x14ac:dyDescent="0.25">
      <c r="AW22260" s="310"/>
      <c r="AX22260" s="310"/>
    </row>
    <row r="22262" spans="49:50" x14ac:dyDescent="0.25">
      <c r="AW22262" s="310"/>
      <c r="AX22262" s="310"/>
    </row>
    <row r="22264" spans="49:50" x14ac:dyDescent="0.25">
      <c r="AW22264" s="310"/>
      <c r="AX22264" s="310"/>
    </row>
    <row r="22266" spans="49:50" x14ac:dyDescent="0.25">
      <c r="AW22266" s="310"/>
      <c r="AX22266" s="310"/>
    </row>
    <row r="22268" spans="49:50" x14ac:dyDescent="0.25">
      <c r="AW22268" s="310"/>
      <c r="AX22268" s="310"/>
    </row>
    <row r="22270" spans="49:50" x14ac:dyDescent="0.25">
      <c r="AW22270" s="310"/>
      <c r="AX22270" s="310"/>
    </row>
    <row r="22272" spans="49:50" x14ac:dyDescent="0.25">
      <c r="AW22272" s="310"/>
      <c r="AX22272" s="310"/>
    </row>
    <row r="22274" spans="49:50" x14ac:dyDescent="0.25">
      <c r="AW22274" s="310"/>
      <c r="AX22274" s="310"/>
    </row>
    <row r="22276" spans="49:50" x14ac:dyDescent="0.25">
      <c r="AW22276" s="310"/>
      <c r="AX22276" s="310"/>
    </row>
    <row r="22278" spans="49:50" x14ac:dyDescent="0.25">
      <c r="AW22278" s="310"/>
      <c r="AX22278" s="310"/>
    </row>
    <row r="22280" spans="49:50" x14ac:dyDescent="0.25">
      <c r="AW22280" s="310"/>
      <c r="AX22280" s="310"/>
    </row>
    <row r="22282" spans="49:50" x14ac:dyDescent="0.25">
      <c r="AW22282" s="310"/>
      <c r="AX22282" s="310"/>
    </row>
    <row r="22284" spans="49:50" x14ac:dyDescent="0.25">
      <c r="AW22284" s="310"/>
      <c r="AX22284" s="310"/>
    </row>
    <row r="22286" spans="49:50" x14ac:dyDescent="0.25">
      <c r="AW22286" s="310"/>
      <c r="AX22286" s="310"/>
    </row>
    <row r="22288" spans="49:50" x14ac:dyDescent="0.25">
      <c r="AW22288" s="310"/>
      <c r="AX22288" s="310"/>
    </row>
    <row r="22290" spans="49:50" x14ac:dyDescent="0.25">
      <c r="AW22290" s="310"/>
      <c r="AX22290" s="310"/>
    </row>
    <row r="22292" spans="49:50" x14ac:dyDescent="0.25">
      <c r="AW22292" s="310"/>
      <c r="AX22292" s="310"/>
    </row>
    <row r="22294" spans="49:50" x14ac:dyDescent="0.25">
      <c r="AW22294" s="310"/>
      <c r="AX22294" s="310"/>
    </row>
    <row r="22296" spans="49:50" x14ac:dyDescent="0.25">
      <c r="AW22296" s="310"/>
      <c r="AX22296" s="310"/>
    </row>
    <row r="22298" spans="49:50" x14ac:dyDescent="0.25">
      <c r="AW22298" s="310"/>
      <c r="AX22298" s="310"/>
    </row>
    <row r="22300" spans="49:50" x14ac:dyDescent="0.25">
      <c r="AW22300" s="310"/>
      <c r="AX22300" s="310"/>
    </row>
    <row r="22302" spans="49:50" x14ac:dyDescent="0.25">
      <c r="AW22302" s="310"/>
      <c r="AX22302" s="310"/>
    </row>
    <row r="22304" spans="49:50" x14ac:dyDescent="0.25">
      <c r="AW22304" s="310"/>
      <c r="AX22304" s="310"/>
    </row>
    <row r="22306" spans="49:50" x14ac:dyDescent="0.25">
      <c r="AW22306" s="310"/>
      <c r="AX22306" s="310"/>
    </row>
    <row r="22308" spans="49:50" x14ac:dyDescent="0.25">
      <c r="AW22308" s="310"/>
      <c r="AX22308" s="310"/>
    </row>
    <row r="22310" spans="49:50" x14ac:dyDescent="0.25">
      <c r="AW22310" s="310"/>
      <c r="AX22310" s="310"/>
    </row>
    <row r="22312" spans="49:50" x14ac:dyDescent="0.25">
      <c r="AW22312" s="310"/>
      <c r="AX22312" s="310"/>
    </row>
    <row r="22314" spans="49:50" x14ac:dyDescent="0.25">
      <c r="AW22314" s="310"/>
      <c r="AX22314" s="310"/>
    </row>
    <row r="22316" spans="49:50" x14ac:dyDescent="0.25">
      <c r="AW22316" s="310"/>
      <c r="AX22316" s="310"/>
    </row>
    <row r="22318" spans="49:50" x14ac:dyDescent="0.25">
      <c r="AW22318" s="310"/>
      <c r="AX22318" s="310"/>
    </row>
    <row r="22320" spans="49:50" x14ac:dyDescent="0.25">
      <c r="AW22320" s="310"/>
      <c r="AX22320" s="310"/>
    </row>
    <row r="22322" spans="49:50" x14ac:dyDescent="0.25">
      <c r="AW22322" s="310"/>
      <c r="AX22322" s="310"/>
    </row>
    <row r="22324" spans="49:50" x14ac:dyDescent="0.25">
      <c r="AW22324" s="310"/>
      <c r="AX22324" s="310"/>
    </row>
    <row r="22326" spans="49:50" x14ac:dyDescent="0.25">
      <c r="AW22326" s="310"/>
      <c r="AX22326" s="310"/>
    </row>
    <row r="22328" spans="49:50" x14ac:dyDescent="0.25">
      <c r="AW22328" s="310"/>
      <c r="AX22328" s="310"/>
    </row>
    <row r="22330" spans="49:50" x14ac:dyDescent="0.25">
      <c r="AW22330" s="310"/>
      <c r="AX22330" s="310"/>
    </row>
    <row r="22332" spans="49:50" x14ac:dyDescent="0.25">
      <c r="AW22332" s="310"/>
      <c r="AX22332" s="310"/>
    </row>
    <row r="22334" spans="49:50" x14ac:dyDescent="0.25">
      <c r="AW22334" s="310"/>
      <c r="AX22334" s="310"/>
    </row>
    <row r="22336" spans="49:50" x14ac:dyDescent="0.25">
      <c r="AW22336" s="310"/>
      <c r="AX22336" s="310"/>
    </row>
    <row r="22338" spans="49:50" x14ac:dyDescent="0.25">
      <c r="AW22338" s="310"/>
      <c r="AX22338" s="310"/>
    </row>
    <row r="22340" spans="49:50" x14ac:dyDescent="0.25">
      <c r="AW22340" s="310"/>
      <c r="AX22340" s="310"/>
    </row>
    <row r="22342" spans="49:50" x14ac:dyDescent="0.25">
      <c r="AW22342" s="310"/>
      <c r="AX22342" s="310"/>
    </row>
    <row r="22344" spans="49:50" x14ac:dyDescent="0.25">
      <c r="AW22344" s="310"/>
      <c r="AX22344" s="310"/>
    </row>
    <row r="22346" spans="49:50" x14ac:dyDescent="0.25">
      <c r="AW22346" s="310"/>
      <c r="AX22346" s="310"/>
    </row>
    <row r="22348" spans="49:50" x14ac:dyDescent="0.25">
      <c r="AW22348" s="310"/>
      <c r="AX22348" s="310"/>
    </row>
    <row r="22350" spans="49:50" x14ac:dyDescent="0.25">
      <c r="AW22350" s="310"/>
      <c r="AX22350" s="310"/>
    </row>
    <row r="22352" spans="49:50" x14ac:dyDescent="0.25">
      <c r="AW22352" s="310"/>
      <c r="AX22352" s="310"/>
    </row>
    <row r="22354" spans="49:50" x14ac:dyDescent="0.25">
      <c r="AW22354" s="310"/>
      <c r="AX22354" s="310"/>
    </row>
    <row r="22356" spans="49:50" x14ac:dyDescent="0.25">
      <c r="AW22356" s="310"/>
      <c r="AX22356" s="310"/>
    </row>
    <row r="22358" spans="49:50" x14ac:dyDescent="0.25">
      <c r="AW22358" s="310"/>
      <c r="AX22358" s="310"/>
    </row>
    <row r="22360" spans="49:50" x14ac:dyDescent="0.25">
      <c r="AW22360" s="310"/>
      <c r="AX22360" s="310"/>
    </row>
    <row r="22362" spans="49:50" x14ac:dyDescent="0.25">
      <c r="AW22362" s="310"/>
      <c r="AX22362" s="310"/>
    </row>
    <row r="22364" spans="49:50" x14ac:dyDescent="0.25">
      <c r="AW22364" s="310"/>
      <c r="AX22364" s="310"/>
    </row>
    <row r="22366" spans="49:50" x14ac:dyDescent="0.25">
      <c r="AW22366" s="310"/>
      <c r="AX22366" s="310"/>
    </row>
    <row r="22368" spans="49:50" x14ac:dyDescent="0.25">
      <c r="AW22368" s="310"/>
      <c r="AX22368" s="310"/>
    </row>
    <row r="22370" spans="49:50" x14ac:dyDescent="0.25">
      <c r="AW22370" s="310"/>
      <c r="AX22370" s="310"/>
    </row>
    <row r="22372" spans="49:50" x14ac:dyDescent="0.25">
      <c r="AW22372" s="310"/>
      <c r="AX22372" s="310"/>
    </row>
    <row r="22374" spans="49:50" x14ac:dyDescent="0.25">
      <c r="AW22374" s="310"/>
      <c r="AX22374" s="310"/>
    </row>
    <row r="22376" spans="49:50" x14ac:dyDescent="0.25">
      <c r="AW22376" s="310"/>
      <c r="AX22376" s="310"/>
    </row>
    <row r="22378" spans="49:50" x14ac:dyDescent="0.25">
      <c r="AW22378" s="310"/>
      <c r="AX22378" s="310"/>
    </row>
    <row r="22380" spans="49:50" x14ac:dyDescent="0.25">
      <c r="AW22380" s="310"/>
      <c r="AX22380" s="310"/>
    </row>
    <row r="22382" spans="49:50" x14ac:dyDescent="0.25">
      <c r="AW22382" s="310"/>
      <c r="AX22382" s="310"/>
    </row>
    <row r="22384" spans="49:50" x14ac:dyDescent="0.25">
      <c r="AW22384" s="310"/>
      <c r="AX22384" s="310"/>
    </row>
    <row r="22386" spans="49:50" x14ac:dyDescent="0.25">
      <c r="AW22386" s="310"/>
      <c r="AX22386" s="310"/>
    </row>
    <row r="22388" spans="49:50" x14ac:dyDescent="0.25">
      <c r="AW22388" s="310"/>
      <c r="AX22388" s="310"/>
    </row>
    <row r="22390" spans="49:50" x14ac:dyDescent="0.25">
      <c r="AW22390" s="310"/>
      <c r="AX22390" s="310"/>
    </row>
    <row r="22392" spans="49:50" x14ac:dyDescent="0.25">
      <c r="AW22392" s="310"/>
      <c r="AX22392" s="310"/>
    </row>
    <row r="22394" spans="49:50" x14ac:dyDescent="0.25">
      <c r="AW22394" s="310"/>
      <c r="AX22394" s="310"/>
    </row>
    <row r="22396" spans="49:50" x14ac:dyDescent="0.25">
      <c r="AW22396" s="310"/>
      <c r="AX22396" s="310"/>
    </row>
    <row r="22398" spans="49:50" x14ac:dyDescent="0.25">
      <c r="AW22398" s="310"/>
      <c r="AX22398" s="310"/>
    </row>
    <row r="22400" spans="49:50" x14ac:dyDescent="0.25">
      <c r="AW22400" s="310"/>
      <c r="AX22400" s="310"/>
    </row>
    <row r="22402" spans="49:50" x14ac:dyDescent="0.25">
      <c r="AW22402" s="310"/>
      <c r="AX22402" s="310"/>
    </row>
    <row r="22404" spans="49:50" x14ac:dyDescent="0.25">
      <c r="AW22404" s="310"/>
      <c r="AX22404" s="310"/>
    </row>
    <row r="22406" spans="49:50" x14ac:dyDescent="0.25">
      <c r="AW22406" s="310"/>
      <c r="AX22406" s="310"/>
    </row>
    <row r="22408" spans="49:50" x14ac:dyDescent="0.25">
      <c r="AW22408" s="310"/>
      <c r="AX22408" s="310"/>
    </row>
    <row r="22410" spans="49:50" x14ac:dyDescent="0.25">
      <c r="AW22410" s="310"/>
      <c r="AX22410" s="310"/>
    </row>
    <row r="22412" spans="49:50" x14ac:dyDescent="0.25">
      <c r="AW22412" s="310"/>
      <c r="AX22412" s="310"/>
    </row>
    <row r="22414" spans="49:50" x14ac:dyDescent="0.25">
      <c r="AW22414" s="310"/>
      <c r="AX22414" s="310"/>
    </row>
    <row r="22416" spans="49:50" x14ac:dyDescent="0.25">
      <c r="AW22416" s="310"/>
      <c r="AX22416" s="310"/>
    </row>
    <row r="22418" spans="49:50" x14ac:dyDescent="0.25">
      <c r="AW22418" s="310"/>
      <c r="AX22418" s="310"/>
    </row>
    <row r="22420" spans="49:50" x14ac:dyDescent="0.25">
      <c r="AW22420" s="310"/>
      <c r="AX22420" s="310"/>
    </row>
    <row r="22422" spans="49:50" x14ac:dyDescent="0.25">
      <c r="AW22422" s="310"/>
      <c r="AX22422" s="310"/>
    </row>
    <row r="22424" spans="49:50" x14ac:dyDescent="0.25">
      <c r="AW22424" s="310"/>
      <c r="AX22424" s="310"/>
    </row>
    <row r="22426" spans="49:50" x14ac:dyDescent="0.25">
      <c r="AW22426" s="310"/>
      <c r="AX22426" s="310"/>
    </row>
    <row r="22428" spans="49:50" x14ac:dyDescent="0.25">
      <c r="AW22428" s="310"/>
      <c r="AX22428" s="310"/>
    </row>
    <row r="22430" spans="49:50" x14ac:dyDescent="0.25">
      <c r="AW22430" s="310"/>
      <c r="AX22430" s="310"/>
    </row>
    <row r="22432" spans="49:50" x14ac:dyDescent="0.25">
      <c r="AW22432" s="310"/>
      <c r="AX22432" s="310"/>
    </row>
    <row r="22434" spans="49:50" x14ac:dyDescent="0.25">
      <c r="AW22434" s="310"/>
      <c r="AX22434" s="310"/>
    </row>
    <row r="22436" spans="49:50" x14ac:dyDescent="0.25">
      <c r="AW22436" s="310"/>
      <c r="AX22436" s="310"/>
    </row>
    <row r="22438" spans="49:50" x14ac:dyDescent="0.25">
      <c r="AW22438" s="310"/>
      <c r="AX22438" s="310"/>
    </row>
    <row r="22440" spans="49:50" x14ac:dyDescent="0.25">
      <c r="AW22440" s="310"/>
      <c r="AX22440" s="310"/>
    </row>
    <row r="22442" spans="49:50" x14ac:dyDescent="0.25">
      <c r="AW22442" s="310"/>
      <c r="AX22442" s="310"/>
    </row>
    <row r="22444" spans="49:50" x14ac:dyDescent="0.25">
      <c r="AW22444" s="310"/>
      <c r="AX22444" s="310"/>
    </row>
    <row r="22446" spans="49:50" x14ac:dyDescent="0.25">
      <c r="AW22446" s="310"/>
      <c r="AX22446" s="310"/>
    </row>
    <row r="22448" spans="49:50" x14ac:dyDescent="0.25">
      <c r="AW22448" s="310"/>
      <c r="AX22448" s="310"/>
    </row>
    <row r="22450" spans="49:50" x14ac:dyDescent="0.25">
      <c r="AW22450" s="310"/>
      <c r="AX22450" s="310"/>
    </row>
    <row r="22452" spans="49:50" x14ac:dyDescent="0.25">
      <c r="AW22452" s="310"/>
      <c r="AX22452" s="310"/>
    </row>
    <row r="22454" spans="49:50" x14ac:dyDescent="0.25">
      <c r="AW22454" s="310"/>
      <c r="AX22454" s="310"/>
    </row>
    <row r="22456" spans="49:50" x14ac:dyDescent="0.25">
      <c r="AW22456" s="310"/>
      <c r="AX22456" s="310"/>
    </row>
    <row r="22458" spans="49:50" x14ac:dyDescent="0.25">
      <c r="AW22458" s="310"/>
      <c r="AX22458" s="310"/>
    </row>
    <row r="22460" spans="49:50" x14ac:dyDescent="0.25">
      <c r="AW22460" s="310"/>
      <c r="AX22460" s="310"/>
    </row>
    <row r="22462" spans="49:50" x14ac:dyDescent="0.25">
      <c r="AW22462" s="310"/>
      <c r="AX22462" s="310"/>
    </row>
    <row r="22464" spans="49:50" x14ac:dyDescent="0.25">
      <c r="AW22464" s="310"/>
      <c r="AX22464" s="310"/>
    </row>
    <row r="22466" spans="49:50" x14ac:dyDescent="0.25">
      <c r="AW22466" s="310"/>
      <c r="AX22466" s="310"/>
    </row>
    <row r="22468" spans="49:50" x14ac:dyDescent="0.25">
      <c r="AW22468" s="310"/>
      <c r="AX22468" s="310"/>
    </row>
    <row r="22470" spans="49:50" x14ac:dyDescent="0.25">
      <c r="AW22470" s="310"/>
      <c r="AX22470" s="310"/>
    </row>
    <row r="22472" spans="49:50" x14ac:dyDescent="0.25">
      <c r="AW22472" s="310"/>
      <c r="AX22472" s="310"/>
    </row>
    <row r="22474" spans="49:50" x14ac:dyDescent="0.25">
      <c r="AW22474" s="310"/>
      <c r="AX22474" s="310"/>
    </row>
    <row r="22476" spans="49:50" x14ac:dyDescent="0.25">
      <c r="AW22476" s="310"/>
      <c r="AX22476" s="310"/>
    </row>
    <row r="22478" spans="49:50" x14ac:dyDescent="0.25">
      <c r="AW22478" s="310"/>
      <c r="AX22478" s="310"/>
    </row>
    <row r="22480" spans="49:50" x14ac:dyDescent="0.25">
      <c r="AW22480" s="310"/>
      <c r="AX22480" s="310"/>
    </row>
    <row r="22482" spans="49:50" x14ac:dyDescent="0.25">
      <c r="AW22482" s="310"/>
      <c r="AX22482" s="310"/>
    </row>
    <row r="22484" spans="49:50" x14ac:dyDescent="0.25">
      <c r="AW22484" s="310"/>
      <c r="AX22484" s="310"/>
    </row>
    <row r="22486" spans="49:50" x14ac:dyDescent="0.25">
      <c r="AW22486" s="310"/>
      <c r="AX22486" s="310"/>
    </row>
    <row r="22488" spans="49:50" x14ac:dyDescent="0.25">
      <c r="AW22488" s="310"/>
      <c r="AX22488" s="310"/>
    </row>
    <row r="22490" spans="49:50" x14ac:dyDescent="0.25">
      <c r="AW22490" s="310"/>
      <c r="AX22490" s="310"/>
    </row>
    <row r="22492" spans="49:50" x14ac:dyDescent="0.25">
      <c r="AW22492" s="310"/>
      <c r="AX22492" s="310"/>
    </row>
    <row r="22494" spans="49:50" x14ac:dyDescent="0.25">
      <c r="AW22494" s="310"/>
      <c r="AX22494" s="310"/>
    </row>
    <row r="22496" spans="49:50" x14ac:dyDescent="0.25">
      <c r="AW22496" s="310"/>
      <c r="AX22496" s="310"/>
    </row>
    <row r="22498" spans="49:50" x14ac:dyDescent="0.25">
      <c r="AW22498" s="310"/>
      <c r="AX22498" s="310"/>
    </row>
    <row r="22500" spans="49:50" x14ac:dyDescent="0.25">
      <c r="AW22500" s="310"/>
      <c r="AX22500" s="310"/>
    </row>
    <row r="22502" spans="49:50" x14ac:dyDescent="0.25">
      <c r="AW22502" s="310"/>
      <c r="AX22502" s="310"/>
    </row>
    <row r="22504" spans="49:50" x14ac:dyDescent="0.25">
      <c r="AW22504" s="310"/>
      <c r="AX22504" s="310"/>
    </row>
    <row r="22506" spans="49:50" x14ac:dyDescent="0.25">
      <c r="AW22506" s="310"/>
      <c r="AX22506" s="310"/>
    </row>
    <row r="22508" spans="49:50" x14ac:dyDescent="0.25">
      <c r="AW22508" s="310"/>
      <c r="AX22508" s="310"/>
    </row>
    <row r="22510" spans="49:50" x14ac:dyDescent="0.25">
      <c r="AW22510" s="310"/>
      <c r="AX22510" s="310"/>
    </row>
    <row r="22512" spans="49:50" x14ac:dyDescent="0.25">
      <c r="AW22512" s="310"/>
      <c r="AX22512" s="310"/>
    </row>
    <row r="22514" spans="49:50" x14ac:dyDescent="0.25">
      <c r="AW22514" s="310"/>
      <c r="AX22514" s="310"/>
    </row>
    <row r="22516" spans="49:50" x14ac:dyDescent="0.25">
      <c r="AW22516" s="310"/>
      <c r="AX22516" s="310"/>
    </row>
    <row r="22518" spans="49:50" x14ac:dyDescent="0.25">
      <c r="AW22518" s="310"/>
      <c r="AX22518" s="310"/>
    </row>
    <row r="22520" spans="49:50" x14ac:dyDescent="0.25">
      <c r="AW22520" s="310"/>
      <c r="AX22520" s="310"/>
    </row>
    <row r="22522" spans="49:50" x14ac:dyDescent="0.25">
      <c r="AW22522" s="310"/>
      <c r="AX22522" s="310"/>
    </row>
    <row r="22524" spans="49:50" x14ac:dyDescent="0.25">
      <c r="AW22524" s="310"/>
      <c r="AX22524" s="310"/>
    </row>
    <row r="22526" spans="49:50" x14ac:dyDescent="0.25">
      <c r="AW22526" s="310"/>
      <c r="AX22526" s="310"/>
    </row>
    <row r="22528" spans="49:50" x14ac:dyDescent="0.25">
      <c r="AW22528" s="310"/>
      <c r="AX22528" s="310"/>
    </row>
    <row r="22530" spans="49:50" x14ac:dyDescent="0.25">
      <c r="AW22530" s="310"/>
      <c r="AX22530" s="310"/>
    </row>
    <row r="22532" spans="49:50" x14ac:dyDescent="0.25">
      <c r="AW22532" s="310"/>
      <c r="AX22532" s="310"/>
    </row>
    <row r="22534" spans="49:50" x14ac:dyDescent="0.25">
      <c r="AW22534" s="310"/>
      <c r="AX22534" s="310"/>
    </row>
    <row r="22536" spans="49:50" x14ac:dyDescent="0.25">
      <c r="AW22536" s="310"/>
      <c r="AX22536" s="310"/>
    </row>
    <row r="22538" spans="49:50" x14ac:dyDescent="0.25">
      <c r="AW22538" s="310"/>
      <c r="AX22538" s="310"/>
    </row>
    <row r="22540" spans="49:50" x14ac:dyDescent="0.25">
      <c r="AW22540" s="310"/>
      <c r="AX22540" s="310"/>
    </row>
    <row r="22542" spans="49:50" x14ac:dyDescent="0.25">
      <c r="AW22542" s="310"/>
      <c r="AX22542" s="310"/>
    </row>
    <row r="22544" spans="49:50" x14ac:dyDescent="0.25">
      <c r="AW22544" s="310"/>
      <c r="AX22544" s="310"/>
    </row>
    <row r="22546" spans="49:50" x14ac:dyDescent="0.25">
      <c r="AW22546" s="310"/>
      <c r="AX22546" s="310"/>
    </row>
    <row r="22548" spans="49:50" x14ac:dyDescent="0.25">
      <c r="AW22548" s="310"/>
      <c r="AX22548" s="310"/>
    </row>
    <row r="22550" spans="49:50" x14ac:dyDescent="0.25">
      <c r="AW22550" s="310"/>
      <c r="AX22550" s="310"/>
    </row>
    <row r="22552" spans="49:50" x14ac:dyDescent="0.25">
      <c r="AW22552" s="310"/>
      <c r="AX22552" s="310"/>
    </row>
    <row r="22554" spans="49:50" x14ac:dyDescent="0.25">
      <c r="AW22554" s="310"/>
      <c r="AX22554" s="310"/>
    </row>
    <row r="22556" spans="49:50" x14ac:dyDescent="0.25">
      <c r="AW22556" s="310"/>
      <c r="AX22556" s="310"/>
    </row>
    <row r="22558" spans="49:50" x14ac:dyDescent="0.25">
      <c r="AW22558" s="310"/>
      <c r="AX22558" s="310"/>
    </row>
    <row r="22560" spans="49:50" x14ac:dyDescent="0.25">
      <c r="AW22560" s="310"/>
      <c r="AX22560" s="310"/>
    </row>
    <row r="22562" spans="49:50" x14ac:dyDescent="0.25">
      <c r="AW22562" s="310"/>
      <c r="AX22562" s="310"/>
    </row>
    <row r="22564" spans="49:50" x14ac:dyDescent="0.25">
      <c r="AW22564" s="310"/>
      <c r="AX22564" s="310"/>
    </row>
    <row r="22566" spans="49:50" x14ac:dyDescent="0.25">
      <c r="AW22566" s="310"/>
      <c r="AX22566" s="310"/>
    </row>
    <row r="22568" spans="49:50" x14ac:dyDescent="0.25">
      <c r="AW22568" s="310"/>
      <c r="AX22568" s="310"/>
    </row>
    <row r="22570" spans="49:50" x14ac:dyDescent="0.25">
      <c r="AW22570" s="310"/>
      <c r="AX22570" s="310"/>
    </row>
    <row r="22572" spans="49:50" x14ac:dyDescent="0.25">
      <c r="AW22572" s="310"/>
      <c r="AX22572" s="310"/>
    </row>
    <row r="22574" spans="49:50" x14ac:dyDescent="0.25">
      <c r="AW22574" s="310"/>
      <c r="AX22574" s="310"/>
    </row>
    <row r="22576" spans="49:50" x14ac:dyDescent="0.25">
      <c r="AW22576" s="310"/>
      <c r="AX22576" s="310"/>
    </row>
    <row r="22578" spans="49:50" x14ac:dyDescent="0.25">
      <c r="AW22578" s="310"/>
      <c r="AX22578" s="310"/>
    </row>
    <row r="22580" spans="49:50" x14ac:dyDescent="0.25">
      <c r="AW22580" s="310"/>
      <c r="AX22580" s="310"/>
    </row>
    <row r="22582" spans="49:50" x14ac:dyDescent="0.25">
      <c r="AW22582" s="310"/>
      <c r="AX22582" s="310"/>
    </row>
    <row r="22584" spans="49:50" x14ac:dyDescent="0.25">
      <c r="AW22584" s="310"/>
      <c r="AX22584" s="310"/>
    </row>
    <row r="22586" spans="49:50" x14ac:dyDescent="0.25">
      <c r="AW22586" s="310"/>
      <c r="AX22586" s="310"/>
    </row>
    <row r="22588" spans="49:50" x14ac:dyDescent="0.25">
      <c r="AW22588" s="310"/>
      <c r="AX22588" s="310"/>
    </row>
    <row r="22590" spans="49:50" x14ac:dyDescent="0.25">
      <c r="AW22590" s="310"/>
      <c r="AX22590" s="310"/>
    </row>
    <row r="22592" spans="49:50" x14ac:dyDescent="0.25">
      <c r="AW22592" s="310"/>
      <c r="AX22592" s="310"/>
    </row>
    <row r="22594" spans="49:50" x14ac:dyDescent="0.25">
      <c r="AW22594" s="310"/>
      <c r="AX22594" s="310"/>
    </row>
    <row r="22596" spans="49:50" x14ac:dyDescent="0.25">
      <c r="AW22596" s="310"/>
      <c r="AX22596" s="310"/>
    </row>
    <row r="22598" spans="49:50" x14ac:dyDescent="0.25">
      <c r="AW22598" s="310"/>
      <c r="AX22598" s="310"/>
    </row>
    <row r="22600" spans="49:50" x14ac:dyDescent="0.25">
      <c r="AW22600" s="310"/>
      <c r="AX22600" s="310"/>
    </row>
    <row r="22602" spans="49:50" x14ac:dyDescent="0.25">
      <c r="AW22602" s="310"/>
      <c r="AX22602" s="310"/>
    </row>
    <row r="22604" spans="49:50" x14ac:dyDescent="0.25">
      <c r="AW22604" s="310"/>
      <c r="AX22604" s="310"/>
    </row>
    <row r="22606" spans="49:50" x14ac:dyDescent="0.25">
      <c r="AW22606" s="310"/>
      <c r="AX22606" s="310"/>
    </row>
    <row r="22608" spans="49:50" x14ac:dyDescent="0.25">
      <c r="AW22608" s="310"/>
      <c r="AX22608" s="310"/>
    </row>
    <row r="22610" spans="49:50" x14ac:dyDescent="0.25">
      <c r="AW22610" s="310"/>
      <c r="AX22610" s="310"/>
    </row>
    <row r="22612" spans="49:50" x14ac:dyDescent="0.25">
      <c r="AW22612" s="310"/>
      <c r="AX22612" s="310"/>
    </row>
    <row r="22614" spans="49:50" x14ac:dyDescent="0.25">
      <c r="AW22614" s="310"/>
      <c r="AX22614" s="310"/>
    </row>
    <row r="22616" spans="49:50" x14ac:dyDescent="0.25">
      <c r="AW22616" s="310"/>
      <c r="AX22616" s="310"/>
    </row>
    <row r="22618" spans="49:50" x14ac:dyDescent="0.25">
      <c r="AW22618" s="310"/>
      <c r="AX22618" s="310"/>
    </row>
    <row r="22620" spans="49:50" x14ac:dyDescent="0.25">
      <c r="AW22620" s="310"/>
      <c r="AX22620" s="310"/>
    </row>
    <row r="22622" spans="49:50" x14ac:dyDescent="0.25">
      <c r="AW22622" s="310"/>
      <c r="AX22622" s="310"/>
    </row>
    <row r="22624" spans="49:50" x14ac:dyDescent="0.25">
      <c r="AW22624" s="310"/>
      <c r="AX22624" s="310"/>
    </row>
    <row r="22626" spans="49:50" x14ac:dyDescent="0.25">
      <c r="AW22626" s="310"/>
      <c r="AX22626" s="310"/>
    </row>
    <row r="22628" spans="49:50" x14ac:dyDescent="0.25">
      <c r="AW22628" s="310"/>
      <c r="AX22628" s="310"/>
    </row>
    <row r="22630" spans="49:50" x14ac:dyDescent="0.25">
      <c r="AW22630" s="310"/>
      <c r="AX22630" s="310"/>
    </row>
    <row r="22632" spans="49:50" x14ac:dyDescent="0.25">
      <c r="AW22632" s="310"/>
      <c r="AX22632" s="310"/>
    </row>
    <row r="22634" spans="49:50" x14ac:dyDescent="0.25">
      <c r="AW22634" s="310"/>
      <c r="AX22634" s="310"/>
    </row>
    <row r="22636" spans="49:50" x14ac:dyDescent="0.25">
      <c r="AW22636" s="310"/>
      <c r="AX22636" s="310"/>
    </row>
    <row r="22638" spans="49:50" x14ac:dyDescent="0.25">
      <c r="AW22638" s="310"/>
      <c r="AX22638" s="310"/>
    </row>
    <row r="22640" spans="49:50" x14ac:dyDescent="0.25">
      <c r="AW22640" s="310"/>
      <c r="AX22640" s="310"/>
    </row>
    <row r="22642" spans="49:50" x14ac:dyDescent="0.25">
      <c r="AW22642" s="310"/>
      <c r="AX22642" s="310"/>
    </row>
    <row r="22644" spans="49:50" x14ac:dyDescent="0.25">
      <c r="AW22644" s="310"/>
      <c r="AX22644" s="310"/>
    </row>
    <row r="22646" spans="49:50" x14ac:dyDescent="0.25">
      <c r="AW22646" s="310"/>
      <c r="AX22646" s="310"/>
    </row>
    <row r="22648" spans="49:50" x14ac:dyDescent="0.25">
      <c r="AW22648" s="310"/>
      <c r="AX22648" s="310"/>
    </row>
    <row r="22650" spans="49:50" x14ac:dyDescent="0.25">
      <c r="AW22650" s="310"/>
      <c r="AX22650" s="310"/>
    </row>
    <row r="22652" spans="49:50" x14ac:dyDescent="0.25">
      <c r="AW22652" s="310"/>
      <c r="AX22652" s="310"/>
    </row>
    <row r="22654" spans="49:50" x14ac:dyDescent="0.25">
      <c r="AW22654" s="310"/>
      <c r="AX22654" s="310"/>
    </row>
    <row r="22656" spans="49:50" x14ac:dyDescent="0.25">
      <c r="AW22656" s="310"/>
      <c r="AX22656" s="310"/>
    </row>
    <row r="22658" spans="49:50" x14ac:dyDescent="0.25">
      <c r="AW22658" s="310"/>
      <c r="AX22658" s="310"/>
    </row>
    <row r="22660" spans="49:50" x14ac:dyDescent="0.25">
      <c r="AW22660" s="310"/>
      <c r="AX22660" s="310"/>
    </row>
    <row r="22662" spans="49:50" x14ac:dyDescent="0.25">
      <c r="AW22662" s="310"/>
      <c r="AX22662" s="310"/>
    </row>
    <row r="22664" spans="49:50" x14ac:dyDescent="0.25">
      <c r="AW22664" s="310"/>
      <c r="AX22664" s="310"/>
    </row>
    <row r="22666" spans="49:50" x14ac:dyDescent="0.25">
      <c r="AW22666" s="310"/>
      <c r="AX22666" s="310"/>
    </row>
    <row r="22668" spans="49:50" x14ac:dyDescent="0.25">
      <c r="AW22668" s="310"/>
      <c r="AX22668" s="310"/>
    </row>
    <row r="22670" spans="49:50" x14ac:dyDescent="0.25">
      <c r="AW22670" s="310"/>
      <c r="AX22670" s="310"/>
    </row>
    <row r="22672" spans="49:50" x14ac:dyDescent="0.25">
      <c r="AW22672" s="310"/>
      <c r="AX22672" s="310"/>
    </row>
    <row r="22674" spans="49:50" x14ac:dyDescent="0.25">
      <c r="AW22674" s="310"/>
      <c r="AX22674" s="310"/>
    </row>
    <row r="22676" spans="49:50" x14ac:dyDescent="0.25">
      <c r="AW22676" s="310"/>
      <c r="AX22676" s="310"/>
    </row>
    <row r="22678" spans="49:50" x14ac:dyDescent="0.25">
      <c r="AW22678" s="310"/>
      <c r="AX22678" s="310"/>
    </row>
    <row r="22680" spans="49:50" x14ac:dyDescent="0.25">
      <c r="AW22680" s="310"/>
      <c r="AX22680" s="310"/>
    </row>
    <row r="22682" spans="49:50" x14ac:dyDescent="0.25">
      <c r="AW22682" s="310"/>
      <c r="AX22682" s="310"/>
    </row>
    <row r="22684" spans="49:50" x14ac:dyDescent="0.25">
      <c r="AW22684" s="310"/>
      <c r="AX22684" s="310"/>
    </row>
    <row r="22686" spans="49:50" x14ac:dyDescent="0.25">
      <c r="AW22686" s="310"/>
      <c r="AX22686" s="310"/>
    </row>
    <row r="22688" spans="49:50" x14ac:dyDescent="0.25">
      <c r="AW22688" s="310"/>
      <c r="AX22688" s="310"/>
    </row>
    <row r="22690" spans="49:50" x14ac:dyDescent="0.25">
      <c r="AW22690" s="310"/>
      <c r="AX22690" s="310"/>
    </row>
    <row r="22692" spans="49:50" x14ac:dyDescent="0.25">
      <c r="AW22692" s="310"/>
      <c r="AX22692" s="310"/>
    </row>
    <row r="22694" spans="49:50" x14ac:dyDescent="0.25">
      <c r="AW22694" s="310"/>
      <c r="AX22694" s="310"/>
    </row>
    <row r="22696" spans="49:50" x14ac:dyDescent="0.25">
      <c r="AW22696" s="310"/>
      <c r="AX22696" s="310"/>
    </row>
    <row r="22698" spans="49:50" x14ac:dyDescent="0.25">
      <c r="AW22698" s="310"/>
      <c r="AX22698" s="310"/>
    </row>
    <row r="22700" spans="49:50" x14ac:dyDescent="0.25">
      <c r="AW22700" s="310"/>
      <c r="AX22700" s="310"/>
    </row>
    <row r="22702" spans="49:50" x14ac:dyDescent="0.25">
      <c r="AW22702" s="310"/>
      <c r="AX22702" s="310"/>
    </row>
    <row r="22704" spans="49:50" x14ac:dyDescent="0.25">
      <c r="AW22704" s="310"/>
      <c r="AX22704" s="310"/>
    </row>
    <row r="22706" spans="49:50" x14ac:dyDescent="0.25">
      <c r="AW22706" s="310"/>
      <c r="AX22706" s="310"/>
    </row>
    <row r="22708" spans="49:50" x14ac:dyDescent="0.25">
      <c r="AW22708" s="310"/>
      <c r="AX22708" s="310"/>
    </row>
    <row r="22710" spans="49:50" x14ac:dyDescent="0.25">
      <c r="AW22710" s="310"/>
      <c r="AX22710" s="310"/>
    </row>
    <row r="22712" spans="49:50" x14ac:dyDescent="0.25">
      <c r="AW22712" s="310"/>
      <c r="AX22712" s="310"/>
    </row>
    <row r="22714" spans="49:50" x14ac:dyDescent="0.25">
      <c r="AW22714" s="310"/>
      <c r="AX22714" s="310"/>
    </row>
    <row r="22716" spans="49:50" x14ac:dyDescent="0.25">
      <c r="AW22716" s="310"/>
      <c r="AX22716" s="310"/>
    </row>
    <row r="22718" spans="49:50" x14ac:dyDescent="0.25">
      <c r="AW22718" s="310"/>
      <c r="AX22718" s="310"/>
    </row>
    <row r="22720" spans="49:50" x14ac:dyDescent="0.25">
      <c r="AW22720" s="310"/>
      <c r="AX22720" s="310"/>
    </row>
    <row r="22722" spans="49:50" x14ac:dyDescent="0.25">
      <c r="AW22722" s="310"/>
      <c r="AX22722" s="310"/>
    </row>
    <row r="22724" spans="49:50" x14ac:dyDescent="0.25">
      <c r="AW22724" s="310"/>
      <c r="AX22724" s="310"/>
    </row>
    <row r="22726" spans="49:50" x14ac:dyDescent="0.25">
      <c r="AW22726" s="310"/>
      <c r="AX22726" s="310"/>
    </row>
    <row r="22728" spans="49:50" x14ac:dyDescent="0.25">
      <c r="AW22728" s="310"/>
      <c r="AX22728" s="310"/>
    </row>
    <row r="22730" spans="49:50" x14ac:dyDescent="0.25">
      <c r="AW22730" s="310"/>
      <c r="AX22730" s="310"/>
    </row>
    <row r="22732" spans="49:50" x14ac:dyDescent="0.25">
      <c r="AW22732" s="310"/>
      <c r="AX22732" s="310"/>
    </row>
    <row r="22734" spans="49:50" x14ac:dyDescent="0.25">
      <c r="AW22734" s="310"/>
      <c r="AX22734" s="310"/>
    </row>
    <row r="22736" spans="49:50" x14ac:dyDescent="0.25">
      <c r="AW22736" s="310"/>
      <c r="AX22736" s="310"/>
    </row>
    <row r="22738" spans="49:50" x14ac:dyDescent="0.25">
      <c r="AW22738" s="310"/>
      <c r="AX22738" s="310"/>
    </row>
    <row r="22740" spans="49:50" x14ac:dyDescent="0.25">
      <c r="AW22740" s="310"/>
      <c r="AX22740" s="310"/>
    </row>
    <row r="22742" spans="49:50" x14ac:dyDescent="0.25">
      <c r="AW22742" s="310"/>
      <c r="AX22742" s="310"/>
    </row>
    <row r="22744" spans="49:50" x14ac:dyDescent="0.25">
      <c r="AW22744" s="310"/>
      <c r="AX22744" s="310"/>
    </row>
    <row r="22746" spans="49:50" x14ac:dyDescent="0.25">
      <c r="AW22746" s="310"/>
      <c r="AX22746" s="310"/>
    </row>
    <row r="22748" spans="49:50" x14ac:dyDescent="0.25">
      <c r="AW22748" s="310"/>
      <c r="AX22748" s="310"/>
    </row>
    <row r="22750" spans="49:50" x14ac:dyDescent="0.25">
      <c r="AW22750" s="310"/>
      <c r="AX22750" s="310"/>
    </row>
    <row r="22752" spans="49:50" x14ac:dyDescent="0.25">
      <c r="AW22752" s="310"/>
      <c r="AX22752" s="310"/>
    </row>
    <row r="22754" spans="49:50" x14ac:dyDescent="0.25">
      <c r="AW22754" s="310"/>
      <c r="AX22754" s="310"/>
    </row>
    <row r="22756" spans="49:50" x14ac:dyDescent="0.25">
      <c r="AW22756" s="310"/>
      <c r="AX22756" s="310"/>
    </row>
    <row r="22758" spans="49:50" x14ac:dyDescent="0.25">
      <c r="AW22758" s="310"/>
      <c r="AX22758" s="310"/>
    </row>
    <row r="22760" spans="49:50" x14ac:dyDescent="0.25">
      <c r="AW22760" s="310"/>
      <c r="AX22760" s="310"/>
    </row>
    <row r="22762" spans="49:50" x14ac:dyDescent="0.25">
      <c r="AW22762" s="310"/>
      <c r="AX22762" s="310"/>
    </row>
    <row r="22764" spans="49:50" x14ac:dyDescent="0.25">
      <c r="AW22764" s="310"/>
      <c r="AX22764" s="310"/>
    </row>
    <row r="22766" spans="49:50" x14ac:dyDescent="0.25">
      <c r="AW22766" s="310"/>
      <c r="AX22766" s="310"/>
    </row>
    <row r="22768" spans="49:50" x14ac:dyDescent="0.25">
      <c r="AW22768" s="310"/>
      <c r="AX22768" s="310"/>
    </row>
    <row r="22770" spans="49:50" x14ac:dyDescent="0.25">
      <c r="AW22770" s="310"/>
      <c r="AX22770" s="310"/>
    </row>
    <row r="22772" spans="49:50" x14ac:dyDescent="0.25">
      <c r="AW22772" s="310"/>
      <c r="AX22772" s="310"/>
    </row>
    <row r="22774" spans="49:50" x14ac:dyDescent="0.25">
      <c r="AW22774" s="310"/>
      <c r="AX22774" s="310"/>
    </row>
    <row r="22776" spans="49:50" x14ac:dyDescent="0.25">
      <c r="AW22776" s="310"/>
      <c r="AX22776" s="310"/>
    </row>
    <row r="22778" spans="49:50" x14ac:dyDescent="0.25">
      <c r="AW22778" s="310"/>
      <c r="AX22778" s="310"/>
    </row>
    <row r="22780" spans="49:50" x14ac:dyDescent="0.25">
      <c r="AW22780" s="310"/>
      <c r="AX22780" s="310"/>
    </row>
    <row r="22782" spans="49:50" x14ac:dyDescent="0.25">
      <c r="AW22782" s="310"/>
      <c r="AX22782" s="310"/>
    </row>
    <row r="22784" spans="49:50" x14ac:dyDescent="0.25">
      <c r="AW22784" s="310"/>
      <c r="AX22784" s="310"/>
    </row>
    <row r="22786" spans="49:50" x14ac:dyDescent="0.25">
      <c r="AW22786" s="310"/>
      <c r="AX22786" s="310"/>
    </row>
    <row r="22788" spans="49:50" x14ac:dyDescent="0.25">
      <c r="AW22788" s="310"/>
      <c r="AX22788" s="310"/>
    </row>
    <row r="22790" spans="49:50" x14ac:dyDescent="0.25">
      <c r="AW22790" s="310"/>
      <c r="AX22790" s="310"/>
    </row>
    <row r="22792" spans="49:50" x14ac:dyDescent="0.25">
      <c r="AW22792" s="310"/>
      <c r="AX22792" s="310"/>
    </row>
    <row r="22794" spans="49:50" x14ac:dyDescent="0.25">
      <c r="AW22794" s="310"/>
      <c r="AX22794" s="310"/>
    </row>
    <row r="22796" spans="49:50" x14ac:dyDescent="0.25">
      <c r="AW22796" s="310"/>
      <c r="AX22796" s="310"/>
    </row>
    <row r="22798" spans="49:50" x14ac:dyDescent="0.25">
      <c r="AW22798" s="310"/>
      <c r="AX22798" s="310"/>
    </row>
    <row r="22800" spans="49:50" x14ac:dyDescent="0.25">
      <c r="AW22800" s="310"/>
      <c r="AX22800" s="310"/>
    </row>
    <row r="22802" spans="49:50" x14ac:dyDescent="0.25">
      <c r="AW22802" s="310"/>
      <c r="AX22802" s="310"/>
    </row>
    <row r="22804" spans="49:50" x14ac:dyDescent="0.25">
      <c r="AW22804" s="310"/>
      <c r="AX22804" s="310"/>
    </row>
    <row r="22806" spans="49:50" x14ac:dyDescent="0.25">
      <c r="AW22806" s="310"/>
      <c r="AX22806" s="310"/>
    </row>
    <row r="22808" spans="49:50" x14ac:dyDescent="0.25">
      <c r="AW22808" s="310"/>
      <c r="AX22808" s="310"/>
    </row>
    <row r="22810" spans="49:50" x14ac:dyDescent="0.25">
      <c r="AW22810" s="310"/>
      <c r="AX22810" s="310"/>
    </row>
    <row r="22812" spans="49:50" x14ac:dyDescent="0.25">
      <c r="AW22812" s="310"/>
      <c r="AX22812" s="310"/>
    </row>
    <row r="22814" spans="49:50" x14ac:dyDescent="0.25">
      <c r="AW22814" s="310"/>
      <c r="AX22814" s="310"/>
    </row>
    <row r="22816" spans="49:50" x14ac:dyDescent="0.25">
      <c r="AW22816" s="310"/>
      <c r="AX22816" s="310"/>
    </row>
    <row r="22818" spans="49:50" x14ac:dyDescent="0.25">
      <c r="AW22818" s="310"/>
      <c r="AX22818" s="310"/>
    </row>
    <row r="22820" spans="49:50" x14ac:dyDescent="0.25">
      <c r="AW22820" s="310"/>
      <c r="AX22820" s="310"/>
    </row>
    <row r="22822" spans="49:50" x14ac:dyDescent="0.25">
      <c r="AW22822" s="310"/>
      <c r="AX22822" s="310"/>
    </row>
    <row r="22824" spans="49:50" x14ac:dyDescent="0.25">
      <c r="AW22824" s="310"/>
      <c r="AX22824" s="310"/>
    </row>
    <row r="22826" spans="49:50" x14ac:dyDescent="0.25">
      <c r="AW22826" s="310"/>
      <c r="AX22826" s="310"/>
    </row>
    <row r="22828" spans="49:50" x14ac:dyDescent="0.25">
      <c r="AW22828" s="310"/>
      <c r="AX22828" s="310"/>
    </row>
    <row r="22830" spans="49:50" x14ac:dyDescent="0.25">
      <c r="AW22830" s="310"/>
      <c r="AX22830" s="310"/>
    </row>
    <row r="22832" spans="49:50" x14ac:dyDescent="0.25">
      <c r="AW22832" s="310"/>
      <c r="AX22832" s="310"/>
    </row>
    <row r="22834" spans="49:50" x14ac:dyDescent="0.25">
      <c r="AW22834" s="310"/>
      <c r="AX22834" s="310"/>
    </row>
    <row r="22836" spans="49:50" x14ac:dyDescent="0.25">
      <c r="AW22836" s="310"/>
      <c r="AX22836" s="310"/>
    </row>
    <row r="22838" spans="49:50" x14ac:dyDescent="0.25">
      <c r="AW22838" s="310"/>
      <c r="AX22838" s="310"/>
    </row>
    <row r="22840" spans="49:50" x14ac:dyDescent="0.25">
      <c r="AW22840" s="310"/>
      <c r="AX22840" s="310"/>
    </row>
    <row r="22842" spans="49:50" x14ac:dyDescent="0.25">
      <c r="AW22842" s="310"/>
      <c r="AX22842" s="310"/>
    </row>
    <row r="22844" spans="49:50" x14ac:dyDescent="0.25">
      <c r="AW22844" s="310"/>
      <c r="AX22844" s="310"/>
    </row>
    <row r="22846" spans="49:50" x14ac:dyDescent="0.25">
      <c r="AW22846" s="310"/>
      <c r="AX22846" s="310"/>
    </row>
    <row r="22848" spans="49:50" x14ac:dyDescent="0.25">
      <c r="AW22848" s="310"/>
      <c r="AX22848" s="310"/>
    </row>
    <row r="22850" spans="49:50" x14ac:dyDescent="0.25">
      <c r="AW22850" s="310"/>
      <c r="AX22850" s="310"/>
    </row>
    <row r="22852" spans="49:50" x14ac:dyDescent="0.25">
      <c r="AW22852" s="310"/>
      <c r="AX22852" s="310"/>
    </row>
    <row r="22854" spans="49:50" x14ac:dyDescent="0.25">
      <c r="AW22854" s="310"/>
      <c r="AX22854" s="310"/>
    </row>
    <row r="22856" spans="49:50" x14ac:dyDescent="0.25">
      <c r="AW22856" s="310"/>
      <c r="AX22856" s="310"/>
    </row>
    <row r="22858" spans="49:50" x14ac:dyDescent="0.25">
      <c r="AW22858" s="310"/>
      <c r="AX22858" s="310"/>
    </row>
    <row r="22860" spans="49:50" x14ac:dyDescent="0.25">
      <c r="AW22860" s="310"/>
      <c r="AX22860" s="310"/>
    </row>
    <row r="22862" spans="49:50" x14ac:dyDescent="0.25">
      <c r="AW22862" s="310"/>
      <c r="AX22862" s="310"/>
    </row>
    <row r="22864" spans="49:50" x14ac:dyDescent="0.25">
      <c r="AW22864" s="310"/>
      <c r="AX22864" s="310"/>
    </row>
    <row r="22866" spans="49:50" x14ac:dyDescent="0.25">
      <c r="AW22866" s="310"/>
      <c r="AX22866" s="310"/>
    </row>
    <row r="22868" spans="49:50" x14ac:dyDescent="0.25">
      <c r="AW22868" s="310"/>
      <c r="AX22868" s="310"/>
    </row>
    <row r="22870" spans="49:50" x14ac:dyDescent="0.25">
      <c r="AW22870" s="310"/>
      <c r="AX22870" s="310"/>
    </row>
    <row r="22872" spans="49:50" x14ac:dyDescent="0.25">
      <c r="AW22872" s="310"/>
      <c r="AX22872" s="310"/>
    </row>
    <row r="22874" spans="49:50" x14ac:dyDescent="0.25">
      <c r="AW22874" s="310"/>
      <c r="AX22874" s="310"/>
    </row>
    <row r="22876" spans="49:50" x14ac:dyDescent="0.25">
      <c r="AW22876" s="310"/>
      <c r="AX22876" s="310"/>
    </row>
    <row r="22878" spans="49:50" x14ac:dyDescent="0.25">
      <c r="AW22878" s="310"/>
      <c r="AX22878" s="310"/>
    </row>
    <row r="22880" spans="49:50" x14ac:dyDescent="0.25">
      <c r="AW22880" s="310"/>
      <c r="AX22880" s="310"/>
    </row>
    <row r="22882" spans="49:50" x14ac:dyDescent="0.25">
      <c r="AW22882" s="310"/>
      <c r="AX22882" s="310"/>
    </row>
    <row r="22884" spans="49:50" x14ac:dyDescent="0.25">
      <c r="AW22884" s="310"/>
      <c r="AX22884" s="310"/>
    </row>
    <row r="22886" spans="49:50" x14ac:dyDescent="0.25">
      <c r="AW22886" s="310"/>
      <c r="AX22886" s="310"/>
    </row>
    <row r="22888" spans="49:50" x14ac:dyDescent="0.25">
      <c r="AW22888" s="310"/>
      <c r="AX22888" s="310"/>
    </row>
    <row r="22890" spans="49:50" x14ac:dyDescent="0.25">
      <c r="AW22890" s="310"/>
      <c r="AX22890" s="310"/>
    </row>
    <row r="22892" spans="49:50" x14ac:dyDescent="0.25">
      <c r="AW22892" s="310"/>
      <c r="AX22892" s="310"/>
    </row>
    <row r="22894" spans="49:50" x14ac:dyDescent="0.25">
      <c r="AW22894" s="310"/>
      <c r="AX22894" s="310"/>
    </row>
    <row r="22896" spans="49:50" x14ac:dyDescent="0.25">
      <c r="AW22896" s="310"/>
      <c r="AX22896" s="310"/>
    </row>
    <row r="22898" spans="49:50" x14ac:dyDescent="0.25">
      <c r="AW22898" s="310"/>
      <c r="AX22898" s="310"/>
    </row>
    <row r="22900" spans="49:50" x14ac:dyDescent="0.25">
      <c r="AW22900" s="310"/>
      <c r="AX22900" s="310"/>
    </row>
    <row r="22902" spans="49:50" x14ac:dyDescent="0.25">
      <c r="AW22902" s="310"/>
      <c r="AX22902" s="310"/>
    </row>
    <row r="22904" spans="49:50" x14ac:dyDescent="0.25">
      <c r="AW22904" s="310"/>
      <c r="AX22904" s="310"/>
    </row>
    <row r="22906" spans="49:50" x14ac:dyDescent="0.25">
      <c r="AW22906" s="310"/>
      <c r="AX22906" s="310"/>
    </row>
    <row r="22908" spans="49:50" x14ac:dyDescent="0.25">
      <c r="AW22908" s="310"/>
      <c r="AX22908" s="310"/>
    </row>
    <row r="22910" spans="49:50" x14ac:dyDescent="0.25">
      <c r="AW22910" s="310"/>
      <c r="AX22910" s="310"/>
    </row>
    <row r="22912" spans="49:50" x14ac:dyDescent="0.25">
      <c r="AW22912" s="310"/>
      <c r="AX22912" s="310"/>
    </row>
    <row r="22914" spans="49:50" x14ac:dyDescent="0.25">
      <c r="AW22914" s="310"/>
      <c r="AX22914" s="310"/>
    </row>
    <row r="22916" spans="49:50" x14ac:dyDescent="0.25">
      <c r="AW22916" s="310"/>
      <c r="AX22916" s="310"/>
    </row>
    <row r="22918" spans="49:50" x14ac:dyDescent="0.25">
      <c r="AW22918" s="310"/>
      <c r="AX22918" s="310"/>
    </row>
    <row r="22920" spans="49:50" x14ac:dyDescent="0.25">
      <c r="AW22920" s="310"/>
      <c r="AX22920" s="310"/>
    </row>
    <row r="22922" spans="49:50" x14ac:dyDescent="0.25">
      <c r="AW22922" s="310"/>
      <c r="AX22922" s="310"/>
    </row>
    <row r="22924" spans="49:50" x14ac:dyDescent="0.25">
      <c r="AW22924" s="310"/>
      <c r="AX22924" s="310"/>
    </row>
    <row r="22926" spans="49:50" x14ac:dyDescent="0.25">
      <c r="AW22926" s="310"/>
      <c r="AX22926" s="310"/>
    </row>
    <row r="22928" spans="49:50" x14ac:dyDescent="0.25">
      <c r="AW22928" s="310"/>
      <c r="AX22928" s="310"/>
    </row>
    <row r="22930" spans="49:50" x14ac:dyDescent="0.25">
      <c r="AW22930" s="310"/>
      <c r="AX22930" s="310"/>
    </row>
    <row r="22932" spans="49:50" x14ac:dyDescent="0.25">
      <c r="AW22932" s="310"/>
      <c r="AX22932" s="310"/>
    </row>
    <row r="22934" spans="49:50" x14ac:dyDescent="0.25">
      <c r="AW22934" s="310"/>
      <c r="AX22934" s="310"/>
    </row>
    <row r="22936" spans="49:50" x14ac:dyDescent="0.25">
      <c r="AW22936" s="310"/>
      <c r="AX22936" s="310"/>
    </row>
    <row r="22938" spans="49:50" x14ac:dyDescent="0.25">
      <c r="AW22938" s="310"/>
      <c r="AX22938" s="310"/>
    </row>
    <row r="22940" spans="49:50" x14ac:dyDescent="0.25">
      <c r="AW22940" s="310"/>
      <c r="AX22940" s="310"/>
    </row>
    <row r="22942" spans="49:50" x14ac:dyDescent="0.25">
      <c r="AW22942" s="310"/>
      <c r="AX22942" s="310"/>
    </row>
    <row r="22944" spans="49:50" x14ac:dyDescent="0.25">
      <c r="AW22944" s="310"/>
      <c r="AX22944" s="310"/>
    </row>
    <row r="22946" spans="49:50" x14ac:dyDescent="0.25">
      <c r="AW22946" s="310"/>
      <c r="AX22946" s="310"/>
    </row>
    <row r="22948" spans="49:50" x14ac:dyDescent="0.25">
      <c r="AW22948" s="310"/>
      <c r="AX22948" s="310"/>
    </row>
    <row r="22950" spans="49:50" x14ac:dyDescent="0.25">
      <c r="AW22950" s="310"/>
      <c r="AX22950" s="310"/>
    </row>
    <row r="22952" spans="49:50" x14ac:dyDescent="0.25">
      <c r="AW22952" s="310"/>
      <c r="AX22952" s="310"/>
    </row>
    <row r="22954" spans="49:50" x14ac:dyDescent="0.25">
      <c r="AW22954" s="310"/>
      <c r="AX22954" s="310"/>
    </row>
    <row r="22956" spans="49:50" x14ac:dyDescent="0.25">
      <c r="AW22956" s="310"/>
      <c r="AX22956" s="310"/>
    </row>
    <row r="22958" spans="49:50" x14ac:dyDescent="0.25">
      <c r="AW22958" s="310"/>
      <c r="AX22958" s="310"/>
    </row>
    <row r="22960" spans="49:50" x14ac:dyDescent="0.25">
      <c r="AW22960" s="310"/>
      <c r="AX22960" s="310"/>
    </row>
    <row r="22962" spans="49:50" x14ac:dyDescent="0.25">
      <c r="AW22962" s="310"/>
      <c r="AX22962" s="310"/>
    </row>
    <row r="22964" spans="49:50" x14ac:dyDescent="0.25">
      <c r="AW22964" s="310"/>
      <c r="AX22964" s="310"/>
    </row>
    <row r="22966" spans="49:50" x14ac:dyDescent="0.25">
      <c r="AW22966" s="310"/>
      <c r="AX22966" s="310"/>
    </row>
    <row r="22968" spans="49:50" x14ac:dyDescent="0.25">
      <c r="AW22968" s="310"/>
      <c r="AX22968" s="310"/>
    </row>
    <row r="22970" spans="49:50" x14ac:dyDescent="0.25">
      <c r="AW22970" s="310"/>
      <c r="AX22970" s="310"/>
    </row>
    <row r="22972" spans="49:50" x14ac:dyDescent="0.25">
      <c r="AW22972" s="310"/>
      <c r="AX22972" s="310"/>
    </row>
    <row r="22974" spans="49:50" x14ac:dyDescent="0.25">
      <c r="AW22974" s="310"/>
      <c r="AX22974" s="310"/>
    </row>
    <row r="22976" spans="49:50" x14ac:dyDescent="0.25">
      <c r="AW22976" s="310"/>
      <c r="AX22976" s="310"/>
    </row>
    <row r="22978" spans="49:50" x14ac:dyDescent="0.25">
      <c r="AW22978" s="310"/>
      <c r="AX22978" s="310"/>
    </row>
    <row r="22980" spans="49:50" x14ac:dyDescent="0.25">
      <c r="AW22980" s="310"/>
      <c r="AX22980" s="310"/>
    </row>
    <row r="22982" spans="49:50" x14ac:dyDescent="0.25">
      <c r="AW22982" s="310"/>
      <c r="AX22982" s="310"/>
    </row>
    <row r="22984" spans="49:50" x14ac:dyDescent="0.25">
      <c r="AW22984" s="310"/>
      <c r="AX22984" s="310"/>
    </row>
    <row r="22986" spans="49:50" x14ac:dyDescent="0.25">
      <c r="AW22986" s="310"/>
      <c r="AX22986" s="310"/>
    </row>
    <row r="22988" spans="49:50" x14ac:dyDescent="0.25">
      <c r="AW22988" s="310"/>
      <c r="AX22988" s="310"/>
    </row>
    <row r="22990" spans="49:50" x14ac:dyDescent="0.25">
      <c r="AW22990" s="310"/>
      <c r="AX22990" s="310"/>
    </row>
    <row r="22992" spans="49:50" x14ac:dyDescent="0.25">
      <c r="AW22992" s="310"/>
      <c r="AX22992" s="310"/>
    </row>
    <row r="22994" spans="49:50" x14ac:dyDescent="0.25">
      <c r="AW22994" s="310"/>
      <c r="AX22994" s="310"/>
    </row>
    <row r="22996" spans="49:50" x14ac:dyDescent="0.25">
      <c r="AW22996" s="310"/>
      <c r="AX22996" s="310"/>
    </row>
    <row r="22998" spans="49:50" x14ac:dyDescent="0.25">
      <c r="AW22998" s="310"/>
      <c r="AX22998" s="310"/>
    </row>
    <row r="23000" spans="49:50" x14ac:dyDescent="0.25">
      <c r="AW23000" s="310"/>
      <c r="AX23000" s="310"/>
    </row>
    <row r="23002" spans="49:50" x14ac:dyDescent="0.25">
      <c r="AW23002" s="310"/>
      <c r="AX23002" s="310"/>
    </row>
    <row r="23004" spans="49:50" x14ac:dyDescent="0.25">
      <c r="AW23004" s="310"/>
      <c r="AX23004" s="310"/>
    </row>
    <row r="23006" spans="49:50" x14ac:dyDescent="0.25">
      <c r="AW23006" s="310"/>
      <c r="AX23006" s="310"/>
    </row>
    <row r="23008" spans="49:50" x14ac:dyDescent="0.25">
      <c r="AW23008" s="310"/>
      <c r="AX23008" s="310"/>
    </row>
    <row r="23010" spans="49:50" x14ac:dyDescent="0.25">
      <c r="AW23010" s="310"/>
      <c r="AX23010" s="310"/>
    </row>
    <row r="23012" spans="49:50" x14ac:dyDescent="0.25">
      <c r="AW23012" s="310"/>
      <c r="AX23012" s="310"/>
    </row>
    <row r="23014" spans="49:50" x14ac:dyDescent="0.25">
      <c r="AW23014" s="310"/>
      <c r="AX23014" s="310"/>
    </row>
    <row r="23016" spans="49:50" x14ac:dyDescent="0.25">
      <c r="AW23016" s="310"/>
      <c r="AX23016" s="310"/>
    </row>
    <row r="23018" spans="49:50" x14ac:dyDescent="0.25">
      <c r="AW23018" s="310"/>
      <c r="AX23018" s="310"/>
    </row>
    <row r="23020" spans="49:50" x14ac:dyDescent="0.25">
      <c r="AW23020" s="310"/>
      <c r="AX23020" s="310"/>
    </row>
    <row r="23022" spans="49:50" x14ac:dyDescent="0.25">
      <c r="AW23022" s="310"/>
      <c r="AX23022" s="310"/>
    </row>
    <row r="23024" spans="49:50" x14ac:dyDescent="0.25">
      <c r="AW23024" s="310"/>
      <c r="AX23024" s="310"/>
    </row>
    <row r="23026" spans="49:50" x14ac:dyDescent="0.25">
      <c r="AW23026" s="310"/>
      <c r="AX23026" s="310"/>
    </row>
    <row r="23028" spans="49:50" x14ac:dyDescent="0.25">
      <c r="AW23028" s="310"/>
      <c r="AX23028" s="310"/>
    </row>
    <row r="23030" spans="49:50" x14ac:dyDescent="0.25">
      <c r="AW23030" s="310"/>
      <c r="AX23030" s="310"/>
    </row>
    <row r="23032" spans="49:50" x14ac:dyDescent="0.25">
      <c r="AW23032" s="310"/>
      <c r="AX23032" s="310"/>
    </row>
    <row r="23034" spans="49:50" x14ac:dyDescent="0.25">
      <c r="AW23034" s="310"/>
      <c r="AX23034" s="310"/>
    </row>
    <row r="23036" spans="49:50" x14ac:dyDescent="0.25">
      <c r="AW23036" s="310"/>
      <c r="AX23036" s="310"/>
    </row>
    <row r="23038" spans="49:50" x14ac:dyDescent="0.25">
      <c r="AW23038" s="310"/>
      <c r="AX23038" s="310"/>
    </row>
    <row r="23040" spans="49:50" x14ac:dyDescent="0.25">
      <c r="AW23040" s="310"/>
      <c r="AX23040" s="310"/>
    </row>
    <row r="23042" spans="49:50" x14ac:dyDescent="0.25">
      <c r="AW23042" s="310"/>
      <c r="AX23042" s="310"/>
    </row>
    <row r="23044" spans="49:50" x14ac:dyDescent="0.25">
      <c r="AW23044" s="310"/>
      <c r="AX23044" s="310"/>
    </row>
    <row r="23046" spans="49:50" x14ac:dyDescent="0.25">
      <c r="AW23046" s="310"/>
      <c r="AX23046" s="310"/>
    </row>
    <row r="23048" spans="49:50" x14ac:dyDescent="0.25">
      <c r="AW23048" s="310"/>
      <c r="AX23048" s="310"/>
    </row>
    <row r="23050" spans="49:50" x14ac:dyDescent="0.25">
      <c r="AW23050" s="310"/>
      <c r="AX23050" s="310"/>
    </row>
    <row r="23052" spans="49:50" x14ac:dyDescent="0.25">
      <c r="AW23052" s="310"/>
      <c r="AX23052" s="310"/>
    </row>
    <row r="23054" spans="49:50" x14ac:dyDescent="0.25">
      <c r="AW23054" s="310"/>
      <c r="AX23054" s="310"/>
    </row>
    <row r="23056" spans="49:50" x14ac:dyDescent="0.25">
      <c r="AW23056" s="310"/>
      <c r="AX23056" s="310"/>
    </row>
    <row r="23058" spans="49:50" x14ac:dyDescent="0.25">
      <c r="AW23058" s="310"/>
      <c r="AX23058" s="310"/>
    </row>
    <row r="23060" spans="49:50" x14ac:dyDescent="0.25">
      <c r="AW23060" s="310"/>
      <c r="AX23060" s="310"/>
    </row>
    <row r="23062" spans="49:50" x14ac:dyDescent="0.25">
      <c r="AW23062" s="310"/>
      <c r="AX23062" s="310"/>
    </row>
    <row r="23064" spans="49:50" x14ac:dyDescent="0.25">
      <c r="AW23064" s="310"/>
      <c r="AX23064" s="310"/>
    </row>
    <row r="23066" spans="49:50" x14ac:dyDescent="0.25">
      <c r="AW23066" s="310"/>
      <c r="AX23066" s="310"/>
    </row>
    <row r="23068" spans="49:50" x14ac:dyDescent="0.25">
      <c r="AW23068" s="310"/>
      <c r="AX23068" s="310"/>
    </row>
    <row r="23070" spans="49:50" x14ac:dyDescent="0.25">
      <c r="AW23070" s="310"/>
      <c r="AX23070" s="310"/>
    </row>
    <row r="23072" spans="49:50" x14ac:dyDescent="0.25">
      <c r="AW23072" s="310"/>
      <c r="AX23072" s="310"/>
    </row>
    <row r="23074" spans="49:50" x14ac:dyDescent="0.25">
      <c r="AW23074" s="310"/>
      <c r="AX23074" s="310"/>
    </row>
    <row r="23076" spans="49:50" x14ac:dyDescent="0.25">
      <c r="AW23076" s="310"/>
      <c r="AX23076" s="310"/>
    </row>
    <row r="23078" spans="49:50" x14ac:dyDescent="0.25">
      <c r="AW23078" s="310"/>
      <c r="AX23078" s="310"/>
    </row>
    <row r="23080" spans="49:50" x14ac:dyDescent="0.25">
      <c r="AW23080" s="310"/>
      <c r="AX23080" s="310"/>
    </row>
    <row r="23082" spans="49:50" x14ac:dyDescent="0.25">
      <c r="AW23082" s="310"/>
      <c r="AX23082" s="310"/>
    </row>
    <row r="23084" spans="49:50" x14ac:dyDescent="0.25">
      <c r="AW23084" s="310"/>
      <c r="AX23084" s="310"/>
    </row>
    <row r="23086" spans="49:50" x14ac:dyDescent="0.25">
      <c r="AW23086" s="310"/>
      <c r="AX23086" s="310"/>
    </row>
    <row r="23088" spans="49:50" x14ac:dyDescent="0.25">
      <c r="AW23088" s="310"/>
      <c r="AX23088" s="310"/>
    </row>
    <row r="23090" spans="49:50" x14ac:dyDescent="0.25">
      <c r="AW23090" s="310"/>
      <c r="AX23090" s="310"/>
    </row>
    <row r="23092" spans="49:50" x14ac:dyDescent="0.25">
      <c r="AW23092" s="310"/>
      <c r="AX23092" s="310"/>
    </row>
    <row r="23094" spans="49:50" x14ac:dyDescent="0.25">
      <c r="AW23094" s="310"/>
      <c r="AX23094" s="310"/>
    </row>
    <row r="23096" spans="49:50" x14ac:dyDescent="0.25">
      <c r="AW23096" s="310"/>
      <c r="AX23096" s="310"/>
    </row>
    <row r="23098" spans="49:50" x14ac:dyDescent="0.25">
      <c r="AW23098" s="310"/>
      <c r="AX23098" s="310"/>
    </row>
    <row r="23100" spans="49:50" x14ac:dyDescent="0.25">
      <c r="AW23100" s="310"/>
      <c r="AX23100" s="310"/>
    </row>
    <row r="23102" spans="49:50" x14ac:dyDescent="0.25">
      <c r="AW23102" s="310"/>
      <c r="AX23102" s="310"/>
    </row>
    <row r="23104" spans="49:50" x14ac:dyDescent="0.25">
      <c r="AW23104" s="310"/>
      <c r="AX23104" s="310"/>
    </row>
    <row r="23106" spans="49:50" x14ac:dyDescent="0.25">
      <c r="AW23106" s="310"/>
      <c r="AX23106" s="310"/>
    </row>
    <row r="23108" spans="49:50" x14ac:dyDescent="0.25">
      <c r="AW23108" s="310"/>
      <c r="AX23108" s="310"/>
    </row>
    <row r="23110" spans="49:50" x14ac:dyDescent="0.25">
      <c r="AW23110" s="310"/>
      <c r="AX23110" s="310"/>
    </row>
    <row r="23112" spans="49:50" x14ac:dyDescent="0.25">
      <c r="AW23112" s="310"/>
      <c r="AX23112" s="310"/>
    </row>
    <row r="23114" spans="49:50" x14ac:dyDescent="0.25">
      <c r="AW23114" s="310"/>
      <c r="AX23114" s="310"/>
    </row>
    <row r="23116" spans="49:50" x14ac:dyDescent="0.25">
      <c r="AW23116" s="310"/>
      <c r="AX23116" s="310"/>
    </row>
    <row r="23118" spans="49:50" x14ac:dyDescent="0.25">
      <c r="AW23118" s="310"/>
      <c r="AX23118" s="310"/>
    </row>
    <row r="23120" spans="49:50" x14ac:dyDescent="0.25">
      <c r="AW23120" s="310"/>
      <c r="AX23120" s="310"/>
    </row>
    <row r="23122" spans="49:50" x14ac:dyDescent="0.25">
      <c r="AW23122" s="310"/>
      <c r="AX23122" s="310"/>
    </row>
    <row r="23124" spans="49:50" x14ac:dyDescent="0.25">
      <c r="AW23124" s="310"/>
      <c r="AX23124" s="310"/>
    </row>
    <row r="23126" spans="49:50" x14ac:dyDescent="0.25">
      <c r="AW23126" s="310"/>
      <c r="AX23126" s="310"/>
    </row>
    <row r="23128" spans="49:50" x14ac:dyDescent="0.25">
      <c r="AW23128" s="310"/>
      <c r="AX23128" s="310"/>
    </row>
    <row r="23130" spans="49:50" x14ac:dyDescent="0.25">
      <c r="AW23130" s="310"/>
      <c r="AX23130" s="310"/>
    </row>
    <row r="23132" spans="49:50" x14ac:dyDescent="0.25">
      <c r="AW23132" s="310"/>
      <c r="AX23132" s="310"/>
    </row>
    <row r="23134" spans="49:50" x14ac:dyDescent="0.25">
      <c r="AW23134" s="310"/>
      <c r="AX23134" s="310"/>
    </row>
    <row r="23136" spans="49:50" x14ac:dyDescent="0.25">
      <c r="AW23136" s="310"/>
      <c r="AX23136" s="310"/>
    </row>
    <row r="23138" spans="49:50" x14ac:dyDescent="0.25">
      <c r="AW23138" s="310"/>
      <c r="AX23138" s="310"/>
    </row>
    <row r="23140" spans="49:50" x14ac:dyDescent="0.25">
      <c r="AW23140" s="310"/>
      <c r="AX23140" s="310"/>
    </row>
    <row r="23142" spans="49:50" x14ac:dyDescent="0.25">
      <c r="AW23142" s="310"/>
      <c r="AX23142" s="310"/>
    </row>
    <row r="23144" spans="49:50" x14ac:dyDescent="0.25">
      <c r="AW23144" s="310"/>
      <c r="AX23144" s="310"/>
    </row>
    <row r="23146" spans="49:50" x14ac:dyDescent="0.25">
      <c r="AW23146" s="310"/>
      <c r="AX23146" s="310"/>
    </row>
    <row r="23148" spans="49:50" x14ac:dyDescent="0.25">
      <c r="AW23148" s="310"/>
      <c r="AX23148" s="310"/>
    </row>
    <row r="23150" spans="49:50" x14ac:dyDescent="0.25">
      <c r="AW23150" s="310"/>
      <c r="AX23150" s="310"/>
    </row>
    <row r="23152" spans="49:50" x14ac:dyDescent="0.25">
      <c r="AW23152" s="310"/>
      <c r="AX23152" s="310"/>
    </row>
    <row r="23154" spans="49:50" x14ac:dyDescent="0.25">
      <c r="AW23154" s="310"/>
      <c r="AX23154" s="310"/>
    </row>
    <row r="23156" spans="49:50" x14ac:dyDescent="0.25">
      <c r="AW23156" s="310"/>
      <c r="AX23156" s="310"/>
    </row>
    <row r="23158" spans="49:50" x14ac:dyDescent="0.25">
      <c r="AW23158" s="310"/>
      <c r="AX23158" s="310"/>
    </row>
    <row r="23160" spans="49:50" x14ac:dyDescent="0.25">
      <c r="AW23160" s="310"/>
      <c r="AX23160" s="310"/>
    </row>
    <row r="23162" spans="49:50" x14ac:dyDescent="0.25">
      <c r="AW23162" s="310"/>
      <c r="AX23162" s="310"/>
    </row>
    <row r="23164" spans="49:50" x14ac:dyDescent="0.25">
      <c r="AW23164" s="310"/>
      <c r="AX23164" s="310"/>
    </row>
    <row r="23166" spans="49:50" x14ac:dyDescent="0.25">
      <c r="AW23166" s="310"/>
      <c r="AX23166" s="310"/>
    </row>
    <row r="23168" spans="49:50" x14ac:dyDescent="0.25">
      <c r="AW23168" s="310"/>
      <c r="AX23168" s="310"/>
    </row>
    <row r="23170" spans="49:50" x14ac:dyDescent="0.25">
      <c r="AW23170" s="310"/>
      <c r="AX23170" s="310"/>
    </row>
    <row r="23172" spans="49:50" x14ac:dyDescent="0.25">
      <c r="AW23172" s="310"/>
      <c r="AX23172" s="310"/>
    </row>
    <row r="23174" spans="49:50" x14ac:dyDescent="0.25">
      <c r="AW23174" s="310"/>
      <c r="AX23174" s="310"/>
    </row>
    <row r="23176" spans="49:50" x14ac:dyDescent="0.25">
      <c r="AW23176" s="310"/>
      <c r="AX23176" s="310"/>
    </row>
    <row r="23178" spans="49:50" x14ac:dyDescent="0.25">
      <c r="AW23178" s="310"/>
      <c r="AX23178" s="310"/>
    </row>
    <row r="23180" spans="49:50" x14ac:dyDescent="0.25">
      <c r="AW23180" s="310"/>
      <c r="AX23180" s="310"/>
    </row>
    <row r="23182" spans="49:50" x14ac:dyDescent="0.25">
      <c r="AW23182" s="310"/>
      <c r="AX23182" s="310"/>
    </row>
    <row r="23184" spans="49:50" x14ac:dyDescent="0.25">
      <c r="AW23184" s="310"/>
      <c r="AX23184" s="310"/>
    </row>
    <row r="23186" spans="49:50" x14ac:dyDescent="0.25">
      <c r="AW23186" s="310"/>
      <c r="AX23186" s="310"/>
    </row>
    <row r="23188" spans="49:50" x14ac:dyDescent="0.25">
      <c r="AW23188" s="310"/>
      <c r="AX23188" s="310"/>
    </row>
    <row r="23190" spans="49:50" x14ac:dyDescent="0.25">
      <c r="AW23190" s="310"/>
      <c r="AX23190" s="310"/>
    </row>
    <row r="23192" spans="49:50" x14ac:dyDescent="0.25">
      <c r="AW23192" s="310"/>
      <c r="AX23192" s="310"/>
    </row>
    <row r="23194" spans="49:50" x14ac:dyDescent="0.25">
      <c r="AW23194" s="310"/>
      <c r="AX23194" s="310"/>
    </row>
    <row r="23196" spans="49:50" x14ac:dyDescent="0.25">
      <c r="AW23196" s="310"/>
      <c r="AX23196" s="310"/>
    </row>
    <row r="23198" spans="49:50" x14ac:dyDescent="0.25">
      <c r="AW23198" s="310"/>
      <c r="AX23198" s="310"/>
    </row>
    <row r="23200" spans="49:50" x14ac:dyDescent="0.25">
      <c r="AW23200" s="310"/>
      <c r="AX23200" s="310"/>
    </row>
    <row r="23202" spans="49:50" x14ac:dyDescent="0.25">
      <c r="AW23202" s="310"/>
      <c r="AX23202" s="310"/>
    </row>
    <row r="23204" spans="49:50" x14ac:dyDescent="0.25">
      <c r="AW23204" s="310"/>
      <c r="AX23204" s="310"/>
    </row>
    <row r="23206" spans="49:50" x14ac:dyDescent="0.25">
      <c r="AW23206" s="310"/>
      <c r="AX23206" s="310"/>
    </row>
    <row r="23208" spans="49:50" x14ac:dyDescent="0.25">
      <c r="AW23208" s="310"/>
      <c r="AX23208" s="310"/>
    </row>
    <row r="23210" spans="49:50" x14ac:dyDescent="0.25">
      <c r="AW23210" s="310"/>
      <c r="AX23210" s="310"/>
    </row>
    <row r="23212" spans="49:50" x14ac:dyDescent="0.25">
      <c r="AW23212" s="310"/>
      <c r="AX23212" s="310"/>
    </row>
    <row r="23214" spans="49:50" x14ac:dyDescent="0.25">
      <c r="AW23214" s="310"/>
      <c r="AX23214" s="310"/>
    </row>
    <row r="23216" spans="49:50" x14ac:dyDescent="0.25">
      <c r="AW23216" s="310"/>
      <c r="AX23216" s="310"/>
    </row>
    <row r="23218" spans="49:50" x14ac:dyDescent="0.25">
      <c r="AW23218" s="310"/>
      <c r="AX23218" s="310"/>
    </row>
    <row r="23220" spans="49:50" x14ac:dyDescent="0.25">
      <c r="AW23220" s="310"/>
      <c r="AX23220" s="310"/>
    </row>
    <row r="23222" spans="49:50" x14ac:dyDescent="0.25">
      <c r="AW23222" s="310"/>
      <c r="AX23222" s="310"/>
    </row>
    <row r="23224" spans="49:50" x14ac:dyDescent="0.25">
      <c r="AW23224" s="310"/>
      <c r="AX23224" s="310"/>
    </row>
    <row r="23226" spans="49:50" x14ac:dyDescent="0.25">
      <c r="AW23226" s="310"/>
      <c r="AX23226" s="310"/>
    </row>
    <row r="23228" spans="49:50" x14ac:dyDescent="0.25">
      <c r="AW23228" s="310"/>
      <c r="AX23228" s="310"/>
    </row>
    <row r="23230" spans="49:50" x14ac:dyDescent="0.25">
      <c r="AW23230" s="310"/>
      <c r="AX23230" s="310"/>
    </row>
    <row r="23232" spans="49:50" x14ac:dyDescent="0.25">
      <c r="AW23232" s="310"/>
      <c r="AX23232" s="310"/>
    </row>
    <row r="23234" spans="49:50" x14ac:dyDescent="0.25">
      <c r="AW23234" s="310"/>
      <c r="AX23234" s="310"/>
    </row>
    <row r="23236" spans="49:50" x14ac:dyDescent="0.25">
      <c r="AW23236" s="310"/>
      <c r="AX23236" s="310"/>
    </row>
    <row r="23238" spans="49:50" x14ac:dyDescent="0.25">
      <c r="AW23238" s="310"/>
      <c r="AX23238" s="310"/>
    </row>
    <row r="23240" spans="49:50" x14ac:dyDescent="0.25">
      <c r="AW23240" s="310"/>
      <c r="AX23240" s="310"/>
    </row>
    <row r="23242" spans="49:50" x14ac:dyDescent="0.25">
      <c r="AW23242" s="310"/>
      <c r="AX23242" s="310"/>
    </row>
    <row r="23244" spans="49:50" x14ac:dyDescent="0.25">
      <c r="AW23244" s="310"/>
      <c r="AX23244" s="310"/>
    </row>
    <row r="23246" spans="49:50" x14ac:dyDescent="0.25">
      <c r="AW23246" s="310"/>
      <c r="AX23246" s="310"/>
    </row>
    <row r="23248" spans="49:50" x14ac:dyDescent="0.25">
      <c r="AW23248" s="310"/>
      <c r="AX23248" s="310"/>
    </row>
    <row r="23250" spans="49:50" x14ac:dyDescent="0.25">
      <c r="AW23250" s="310"/>
      <c r="AX23250" s="310"/>
    </row>
    <row r="23252" spans="49:50" x14ac:dyDescent="0.25">
      <c r="AW23252" s="310"/>
      <c r="AX23252" s="310"/>
    </row>
    <row r="23254" spans="49:50" x14ac:dyDescent="0.25">
      <c r="AW23254" s="310"/>
      <c r="AX23254" s="310"/>
    </row>
    <row r="23256" spans="49:50" x14ac:dyDescent="0.25">
      <c r="AW23256" s="310"/>
      <c r="AX23256" s="310"/>
    </row>
    <row r="23258" spans="49:50" x14ac:dyDescent="0.25">
      <c r="AW23258" s="310"/>
      <c r="AX23258" s="310"/>
    </row>
    <row r="23260" spans="49:50" x14ac:dyDescent="0.25">
      <c r="AW23260" s="310"/>
      <c r="AX23260" s="310"/>
    </row>
    <row r="23262" spans="49:50" x14ac:dyDescent="0.25">
      <c r="AW23262" s="310"/>
      <c r="AX23262" s="310"/>
    </row>
    <row r="23264" spans="49:50" x14ac:dyDescent="0.25">
      <c r="AW23264" s="310"/>
      <c r="AX23264" s="310"/>
    </row>
    <row r="23266" spans="49:50" x14ac:dyDescent="0.25">
      <c r="AW23266" s="310"/>
      <c r="AX23266" s="310"/>
    </row>
    <row r="23268" spans="49:50" x14ac:dyDescent="0.25">
      <c r="AW23268" s="310"/>
      <c r="AX23268" s="310"/>
    </row>
    <row r="23270" spans="49:50" x14ac:dyDescent="0.25">
      <c r="AW23270" s="310"/>
      <c r="AX23270" s="310"/>
    </row>
    <row r="23272" spans="49:50" x14ac:dyDescent="0.25">
      <c r="AW23272" s="310"/>
      <c r="AX23272" s="310"/>
    </row>
    <row r="23274" spans="49:50" x14ac:dyDescent="0.25">
      <c r="AW23274" s="310"/>
      <c r="AX23274" s="310"/>
    </row>
    <row r="23276" spans="49:50" x14ac:dyDescent="0.25">
      <c r="AW23276" s="310"/>
      <c r="AX23276" s="310"/>
    </row>
    <row r="23278" spans="49:50" x14ac:dyDescent="0.25">
      <c r="AW23278" s="310"/>
      <c r="AX23278" s="310"/>
    </row>
    <row r="23280" spans="49:50" x14ac:dyDescent="0.25">
      <c r="AW23280" s="310"/>
      <c r="AX23280" s="310"/>
    </row>
    <row r="23282" spans="49:50" x14ac:dyDescent="0.25">
      <c r="AW23282" s="310"/>
      <c r="AX23282" s="310"/>
    </row>
    <row r="23284" spans="49:50" x14ac:dyDescent="0.25">
      <c r="AW23284" s="310"/>
      <c r="AX23284" s="310"/>
    </row>
    <row r="23286" spans="49:50" x14ac:dyDescent="0.25">
      <c r="AW23286" s="310"/>
      <c r="AX23286" s="310"/>
    </row>
    <row r="23288" spans="49:50" x14ac:dyDescent="0.25">
      <c r="AW23288" s="310"/>
      <c r="AX23288" s="310"/>
    </row>
    <row r="23290" spans="49:50" x14ac:dyDescent="0.25">
      <c r="AW23290" s="310"/>
      <c r="AX23290" s="310"/>
    </row>
    <row r="23292" spans="49:50" x14ac:dyDescent="0.25">
      <c r="AW23292" s="310"/>
      <c r="AX23292" s="310"/>
    </row>
    <row r="23294" spans="49:50" x14ac:dyDescent="0.25">
      <c r="AW23294" s="310"/>
      <c r="AX23294" s="310"/>
    </row>
    <row r="23296" spans="49:50" x14ac:dyDescent="0.25">
      <c r="AW23296" s="310"/>
      <c r="AX23296" s="310"/>
    </row>
    <row r="23298" spans="49:50" x14ac:dyDescent="0.25">
      <c r="AW23298" s="310"/>
      <c r="AX23298" s="310"/>
    </row>
    <row r="23300" spans="49:50" x14ac:dyDescent="0.25">
      <c r="AW23300" s="310"/>
      <c r="AX23300" s="310"/>
    </row>
    <row r="23302" spans="49:50" x14ac:dyDescent="0.25">
      <c r="AW23302" s="310"/>
      <c r="AX23302" s="310"/>
    </row>
    <row r="23304" spans="49:50" x14ac:dyDescent="0.25">
      <c r="AW23304" s="310"/>
      <c r="AX23304" s="310"/>
    </row>
    <row r="23306" spans="49:50" x14ac:dyDescent="0.25">
      <c r="AW23306" s="310"/>
      <c r="AX23306" s="310"/>
    </row>
    <row r="23308" spans="49:50" x14ac:dyDescent="0.25">
      <c r="AW23308" s="310"/>
      <c r="AX23308" s="310"/>
    </row>
    <row r="23310" spans="49:50" x14ac:dyDescent="0.25">
      <c r="AW23310" s="310"/>
      <c r="AX23310" s="310"/>
    </row>
    <row r="23312" spans="49:50" x14ac:dyDescent="0.25">
      <c r="AW23312" s="310"/>
      <c r="AX23312" s="310"/>
    </row>
    <row r="23314" spans="49:50" x14ac:dyDescent="0.25">
      <c r="AW23314" s="310"/>
      <c r="AX23314" s="310"/>
    </row>
    <row r="23316" spans="49:50" x14ac:dyDescent="0.25">
      <c r="AW23316" s="310"/>
      <c r="AX23316" s="310"/>
    </row>
    <row r="23318" spans="49:50" x14ac:dyDescent="0.25">
      <c r="AW23318" s="310"/>
      <c r="AX23318" s="310"/>
    </row>
    <row r="23320" spans="49:50" x14ac:dyDescent="0.25">
      <c r="AW23320" s="310"/>
      <c r="AX23320" s="310"/>
    </row>
    <row r="23322" spans="49:50" x14ac:dyDescent="0.25">
      <c r="AW23322" s="310"/>
      <c r="AX23322" s="310"/>
    </row>
    <row r="23324" spans="49:50" x14ac:dyDescent="0.25">
      <c r="AW23324" s="310"/>
      <c r="AX23324" s="310"/>
    </row>
    <row r="23326" spans="49:50" x14ac:dyDescent="0.25">
      <c r="AW23326" s="310"/>
      <c r="AX23326" s="310"/>
    </row>
    <row r="23328" spans="49:50" x14ac:dyDescent="0.25">
      <c r="AW23328" s="310"/>
      <c r="AX23328" s="310"/>
    </row>
    <row r="23330" spans="49:50" x14ac:dyDescent="0.25">
      <c r="AW23330" s="310"/>
      <c r="AX23330" s="310"/>
    </row>
    <row r="23332" spans="49:50" x14ac:dyDescent="0.25">
      <c r="AW23332" s="310"/>
      <c r="AX23332" s="310"/>
    </row>
    <row r="23334" spans="49:50" x14ac:dyDescent="0.25">
      <c r="AW23334" s="310"/>
      <c r="AX23334" s="310"/>
    </row>
    <row r="23336" spans="49:50" x14ac:dyDescent="0.25">
      <c r="AW23336" s="310"/>
      <c r="AX23336" s="310"/>
    </row>
    <row r="23338" spans="49:50" x14ac:dyDescent="0.25">
      <c r="AW23338" s="310"/>
      <c r="AX23338" s="310"/>
    </row>
    <row r="23340" spans="49:50" x14ac:dyDescent="0.25">
      <c r="AW23340" s="310"/>
      <c r="AX23340" s="310"/>
    </row>
    <row r="23342" spans="49:50" x14ac:dyDescent="0.25">
      <c r="AW23342" s="310"/>
      <c r="AX23342" s="310"/>
    </row>
    <row r="23344" spans="49:50" x14ac:dyDescent="0.25">
      <c r="AW23344" s="310"/>
      <c r="AX23344" s="310"/>
    </row>
    <row r="23346" spans="49:50" x14ac:dyDescent="0.25">
      <c r="AW23346" s="310"/>
      <c r="AX23346" s="310"/>
    </row>
    <row r="23348" spans="49:50" x14ac:dyDescent="0.25">
      <c r="AW23348" s="310"/>
      <c r="AX23348" s="310"/>
    </row>
    <row r="23350" spans="49:50" x14ac:dyDescent="0.25">
      <c r="AW23350" s="310"/>
      <c r="AX23350" s="310"/>
    </row>
    <row r="23352" spans="49:50" x14ac:dyDescent="0.25">
      <c r="AW23352" s="310"/>
      <c r="AX23352" s="310"/>
    </row>
    <row r="23354" spans="49:50" x14ac:dyDescent="0.25">
      <c r="AW23354" s="310"/>
      <c r="AX23354" s="310"/>
    </row>
    <row r="23356" spans="49:50" x14ac:dyDescent="0.25">
      <c r="AW23356" s="310"/>
      <c r="AX23356" s="310"/>
    </row>
    <row r="23358" spans="49:50" x14ac:dyDescent="0.25">
      <c r="AW23358" s="310"/>
      <c r="AX23358" s="310"/>
    </row>
    <row r="23360" spans="49:50" x14ac:dyDescent="0.25">
      <c r="AW23360" s="310"/>
      <c r="AX23360" s="310"/>
    </row>
    <row r="23362" spans="49:50" x14ac:dyDescent="0.25">
      <c r="AW23362" s="310"/>
      <c r="AX23362" s="310"/>
    </row>
    <row r="23364" spans="49:50" x14ac:dyDescent="0.25">
      <c r="AW23364" s="310"/>
      <c r="AX23364" s="310"/>
    </row>
    <row r="23366" spans="49:50" x14ac:dyDescent="0.25">
      <c r="AW23366" s="310"/>
      <c r="AX23366" s="310"/>
    </row>
    <row r="23368" spans="49:50" x14ac:dyDescent="0.25">
      <c r="AW23368" s="310"/>
      <c r="AX23368" s="310"/>
    </row>
    <row r="23370" spans="49:50" x14ac:dyDescent="0.25">
      <c r="AW23370" s="310"/>
      <c r="AX23370" s="310"/>
    </row>
    <row r="23372" spans="49:50" x14ac:dyDescent="0.25">
      <c r="AW23372" s="310"/>
      <c r="AX23372" s="310"/>
    </row>
    <row r="23374" spans="49:50" x14ac:dyDescent="0.25">
      <c r="AW23374" s="310"/>
      <c r="AX23374" s="310"/>
    </row>
    <row r="23376" spans="49:50" x14ac:dyDescent="0.25">
      <c r="AW23376" s="310"/>
      <c r="AX23376" s="310"/>
    </row>
    <row r="23378" spans="49:50" x14ac:dyDescent="0.25">
      <c r="AW23378" s="310"/>
      <c r="AX23378" s="310"/>
    </row>
    <row r="23380" spans="49:50" x14ac:dyDescent="0.25">
      <c r="AW23380" s="310"/>
      <c r="AX23380" s="310"/>
    </row>
    <row r="23382" spans="49:50" x14ac:dyDescent="0.25">
      <c r="AW23382" s="310"/>
      <c r="AX23382" s="310"/>
    </row>
    <row r="23384" spans="49:50" x14ac:dyDescent="0.25">
      <c r="AW23384" s="310"/>
      <c r="AX23384" s="310"/>
    </row>
    <row r="23386" spans="49:50" x14ac:dyDescent="0.25">
      <c r="AW23386" s="310"/>
      <c r="AX23386" s="310"/>
    </row>
    <row r="23388" spans="49:50" x14ac:dyDescent="0.25">
      <c r="AW23388" s="310"/>
      <c r="AX23388" s="310"/>
    </row>
    <row r="23390" spans="49:50" x14ac:dyDescent="0.25">
      <c r="AW23390" s="310"/>
      <c r="AX23390" s="310"/>
    </row>
    <row r="23392" spans="49:50" x14ac:dyDescent="0.25">
      <c r="AW23392" s="310"/>
      <c r="AX23392" s="310"/>
    </row>
    <row r="23394" spans="49:50" x14ac:dyDescent="0.25">
      <c r="AW23394" s="310"/>
      <c r="AX23394" s="310"/>
    </row>
    <row r="23396" spans="49:50" x14ac:dyDescent="0.25">
      <c r="AW23396" s="310"/>
      <c r="AX23396" s="310"/>
    </row>
    <row r="23398" spans="49:50" x14ac:dyDescent="0.25">
      <c r="AW23398" s="310"/>
      <c r="AX23398" s="310"/>
    </row>
    <row r="23400" spans="49:50" x14ac:dyDescent="0.25">
      <c r="AW23400" s="310"/>
      <c r="AX23400" s="310"/>
    </row>
    <row r="23402" spans="49:50" x14ac:dyDescent="0.25">
      <c r="AW23402" s="310"/>
      <c r="AX23402" s="310"/>
    </row>
    <row r="23404" spans="49:50" x14ac:dyDescent="0.25">
      <c r="AW23404" s="310"/>
      <c r="AX23404" s="310"/>
    </row>
    <row r="23406" spans="49:50" x14ac:dyDescent="0.25">
      <c r="AW23406" s="310"/>
      <c r="AX23406" s="310"/>
    </row>
    <row r="23408" spans="49:50" x14ac:dyDescent="0.25">
      <c r="AW23408" s="310"/>
      <c r="AX23408" s="310"/>
    </row>
    <row r="23410" spans="49:50" x14ac:dyDescent="0.25">
      <c r="AW23410" s="310"/>
      <c r="AX23410" s="310"/>
    </row>
    <row r="23412" spans="49:50" x14ac:dyDescent="0.25">
      <c r="AW23412" s="310"/>
      <c r="AX23412" s="310"/>
    </row>
    <row r="23414" spans="49:50" x14ac:dyDescent="0.25">
      <c r="AW23414" s="310"/>
      <c r="AX23414" s="310"/>
    </row>
    <row r="23416" spans="49:50" x14ac:dyDescent="0.25">
      <c r="AW23416" s="310"/>
      <c r="AX23416" s="310"/>
    </row>
    <row r="23418" spans="49:50" x14ac:dyDescent="0.25">
      <c r="AW23418" s="310"/>
      <c r="AX23418" s="310"/>
    </row>
    <row r="23420" spans="49:50" x14ac:dyDescent="0.25">
      <c r="AW23420" s="310"/>
      <c r="AX23420" s="310"/>
    </row>
    <row r="23422" spans="49:50" x14ac:dyDescent="0.25">
      <c r="AW23422" s="310"/>
      <c r="AX23422" s="310"/>
    </row>
    <row r="23424" spans="49:50" x14ac:dyDescent="0.25">
      <c r="AW23424" s="310"/>
      <c r="AX23424" s="310"/>
    </row>
    <row r="23426" spans="49:50" x14ac:dyDescent="0.25">
      <c r="AW23426" s="310"/>
      <c r="AX23426" s="310"/>
    </row>
    <row r="23428" spans="49:50" x14ac:dyDescent="0.25">
      <c r="AW23428" s="310"/>
      <c r="AX23428" s="310"/>
    </row>
    <row r="23430" spans="49:50" x14ac:dyDescent="0.25">
      <c r="AW23430" s="310"/>
      <c r="AX23430" s="310"/>
    </row>
    <row r="23432" spans="49:50" x14ac:dyDescent="0.25">
      <c r="AW23432" s="310"/>
      <c r="AX23432" s="310"/>
    </row>
    <row r="23434" spans="49:50" x14ac:dyDescent="0.25">
      <c r="AW23434" s="310"/>
      <c r="AX23434" s="310"/>
    </row>
    <row r="23436" spans="49:50" x14ac:dyDescent="0.25">
      <c r="AW23436" s="310"/>
      <c r="AX23436" s="310"/>
    </row>
    <row r="23438" spans="49:50" x14ac:dyDescent="0.25">
      <c r="AW23438" s="310"/>
      <c r="AX23438" s="310"/>
    </row>
    <row r="23440" spans="49:50" x14ac:dyDescent="0.25">
      <c r="AW23440" s="310"/>
      <c r="AX23440" s="310"/>
    </row>
    <row r="23442" spans="49:50" x14ac:dyDescent="0.25">
      <c r="AW23442" s="310"/>
      <c r="AX23442" s="310"/>
    </row>
    <row r="23444" spans="49:50" x14ac:dyDescent="0.25">
      <c r="AW23444" s="310"/>
      <c r="AX23444" s="310"/>
    </row>
    <row r="23446" spans="49:50" x14ac:dyDescent="0.25">
      <c r="AW23446" s="310"/>
      <c r="AX23446" s="310"/>
    </row>
    <row r="23448" spans="49:50" x14ac:dyDescent="0.25">
      <c r="AW23448" s="310"/>
      <c r="AX23448" s="310"/>
    </row>
    <row r="23450" spans="49:50" x14ac:dyDescent="0.25">
      <c r="AW23450" s="310"/>
      <c r="AX23450" s="310"/>
    </row>
    <row r="23452" spans="49:50" x14ac:dyDescent="0.25">
      <c r="AW23452" s="310"/>
      <c r="AX23452" s="310"/>
    </row>
    <row r="23454" spans="49:50" x14ac:dyDescent="0.25">
      <c r="AW23454" s="310"/>
      <c r="AX23454" s="310"/>
    </row>
    <row r="23456" spans="49:50" x14ac:dyDescent="0.25">
      <c r="AW23456" s="310"/>
      <c r="AX23456" s="310"/>
    </row>
    <row r="23458" spans="49:50" x14ac:dyDescent="0.25">
      <c r="AW23458" s="310"/>
      <c r="AX23458" s="310"/>
    </row>
    <row r="23460" spans="49:50" x14ac:dyDescent="0.25">
      <c r="AW23460" s="310"/>
      <c r="AX23460" s="310"/>
    </row>
    <row r="23462" spans="49:50" x14ac:dyDescent="0.25">
      <c r="AW23462" s="310"/>
      <c r="AX23462" s="310"/>
    </row>
    <row r="23464" spans="49:50" x14ac:dyDescent="0.25">
      <c r="AW23464" s="310"/>
      <c r="AX23464" s="310"/>
    </row>
    <row r="23466" spans="49:50" x14ac:dyDescent="0.25">
      <c r="AW23466" s="310"/>
      <c r="AX23466" s="310"/>
    </row>
    <row r="23468" spans="49:50" x14ac:dyDescent="0.25">
      <c r="AW23468" s="310"/>
      <c r="AX23468" s="310"/>
    </row>
    <row r="23470" spans="49:50" x14ac:dyDescent="0.25">
      <c r="AW23470" s="310"/>
      <c r="AX23470" s="310"/>
    </row>
    <row r="23472" spans="49:50" x14ac:dyDescent="0.25">
      <c r="AW23472" s="310"/>
      <c r="AX23472" s="310"/>
    </row>
    <row r="23474" spans="49:50" x14ac:dyDescent="0.25">
      <c r="AW23474" s="310"/>
      <c r="AX23474" s="310"/>
    </row>
    <row r="23476" spans="49:50" x14ac:dyDescent="0.25">
      <c r="AW23476" s="310"/>
      <c r="AX23476" s="310"/>
    </row>
    <row r="23478" spans="49:50" x14ac:dyDescent="0.25">
      <c r="AW23478" s="310"/>
      <c r="AX23478" s="310"/>
    </row>
    <row r="23480" spans="49:50" x14ac:dyDescent="0.25">
      <c r="AW23480" s="310"/>
      <c r="AX23480" s="310"/>
    </row>
    <row r="23482" spans="49:50" x14ac:dyDescent="0.25">
      <c r="AW23482" s="310"/>
      <c r="AX23482" s="310"/>
    </row>
    <row r="23484" spans="49:50" x14ac:dyDescent="0.25">
      <c r="AW23484" s="310"/>
      <c r="AX23484" s="310"/>
    </row>
    <row r="23486" spans="49:50" x14ac:dyDescent="0.25">
      <c r="AW23486" s="310"/>
      <c r="AX23486" s="310"/>
    </row>
    <row r="23488" spans="49:50" x14ac:dyDescent="0.25">
      <c r="AW23488" s="310"/>
      <c r="AX23488" s="310"/>
    </row>
    <row r="23490" spans="49:50" x14ac:dyDescent="0.25">
      <c r="AW23490" s="310"/>
      <c r="AX23490" s="310"/>
    </row>
    <row r="23492" spans="49:50" x14ac:dyDescent="0.25">
      <c r="AW23492" s="310"/>
      <c r="AX23492" s="310"/>
    </row>
    <row r="23494" spans="49:50" x14ac:dyDescent="0.25">
      <c r="AW23494" s="310"/>
      <c r="AX23494" s="310"/>
    </row>
    <row r="23496" spans="49:50" x14ac:dyDescent="0.25">
      <c r="AW23496" s="310"/>
      <c r="AX23496" s="310"/>
    </row>
    <row r="23498" spans="49:50" x14ac:dyDescent="0.25">
      <c r="AW23498" s="310"/>
      <c r="AX23498" s="310"/>
    </row>
    <row r="23500" spans="49:50" x14ac:dyDescent="0.25">
      <c r="AW23500" s="310"/>
      <c r="AX23500" s="310"/>
    </row>
    <row r="23502" spans="49:50" x14ac:dyDescent="0.25">
      <c r="AW23502" s="310"/>
      <c r="AX23502" s="310"/>
    </row>
    <row r="23504" spans="49:50" x14ac:dyDescent="0.25">
      <c r="AW23504" s="310"/>
      <c r="AX23504" s="310"/>
    </row>
    <row r="23506" spans="49:50" x14ac:dyDescent="0.25">
      <c r="AW23506" s="310"/>
      <c r="AX23506" s="310"/>
    </row>
    <row r="23508" spans="49:50" x14ac:dyDescent="0.25">
      <c r="AW23508" s="310"/>
      <c r="AX23508" s="310"/>
    </row>
    <row r="23510" spans="49:50" x14ac:dyDescent="0.25">
      <c r="AW23510" s="310"/>
      <c r="AX23510" s="310"/>
    </row>
    <row r="23512" spans="49:50" x14ac:dyDescent="0.25">
      <c r="AW23512" s="310"/>
      <c r="AX23512" s="310"/>
    </row>
    <row r="23514" spans="49:50" x14ac:dyDescent="0.25">
      <c r="AW23514" s="310"/>
      <c r="AX23514" s="310"/>
    </row>
    <row r="23516" spans="49:50" x14ac:dyDescent="0.25">
      <c r="AW23516" s="310"/>
      <c r="AX23516" s="310"/>
    </row>
    <row r="23518" spans="49:50" x14ac:dyDescent="0.25">
      <c r="AW23518" s="310"/>
      <c r="AX23518" s="310"/>
    </row>
    <row r="23520" spans="49:50" x14ac:dyDescent="0.25">
      <c r="AW23520" s="310"/>
      <c r="AX23520" s="310"/>
    </row>
    <row r="23522" spans="49:50" x14ac:dyDescent="0.25">
      <c r="AW23522" s="310"/>
      <c r="AX23522" s="310"/>
    </row>
    <row r="23524" spans="49:50" x14ac:dyDescent="0.25">
      <c r="AW23524" s="310"/>
      <c r="AX23524" s="310"/>
    </row>
    <row r="23526" spans="49:50" x14ac:dyDescent="0.25">
      <c r="AW23526" s="310"/>
      <c r="AX23526" s="310"/>
    </row>
    <row r="23528" spans="49:50" x14ac:dyDescent="0.25">
      <c r="AW23528" s="310"/>
      <c r="AX23528" s="310"/>
    </row>
    <row r="23530" spans="49:50" x14ac:dyDescent="0.25">
      <c r="AW23530" s="310"/>
      <c r="AX23530" s="310"/>
    </row>
    <row r="23532" spans="49:50" x14ac:dyDescent="0.25">
      <c r="AW23532" s="310"/>
      <c r="AX23532" s="310"/>
    </row>
    <row r="23534" spans="49:50" x14ac:dyDescent="0.25">
      <c r="AW23534" s="310"/>
      <c r="AX23534" s="310"/>
    </row>
    <row r="23536" spans="49:50" x14ac:dyDescent="0.25">
      <c r="AW23536" s="310"/>
      <c r="AX23536" s="310"/>
    </row>
    <row r="23538" spans="49:50" x14ac:dyDescent="0.25">
      <c r="AW23538" s="310"/>
      <c r="AX23538" s="310"/>
    </row>
    <row r="23540" spans="49:50" x14ac:dyDescent="0.25">
      <c r="AW23540" s="310"/>
      <c r="AX23540" s="310"/>
    </row>
    <row r="23542" spans="49:50" x14ac:dyDescent="0.25">
      <c r="AW23542" s="310"/>
      <c r="AX23542" s="310"/>
    </row>
    <row r="23544" spans="49:50" x14ac:dyDescent="0.25">
      <c r="AW23544" s="310"/>
      <c r="AX23544" s="310"/>
    </row>
    <row r="23546" spans="49:50" x14ac:dyDescent="0.25">
      <c r="AW23546" s="310"/>
      <c r="AX23546" s="310"/>
    </row>
    <row r="23548" spans="49:50" x14ac:dyDescent="0.25">
      <c r="AW23548" s="310"/>
      <c r="AX23548" s="310"/>
    </row>
    <row r="23550" spans="49:50" x14ac:dyDescent="0.25">
      <c r="AW23550" s="310"/>
      <c r="AX23550" s="310"/>
    </row>
    <row r="23552" spans="49:50" x14ac:dyDescent="0.25">
      <c r="AW23552" s="310"/>
      <c r="AX23552" s="310"/>
    </row>
    <row r="23554" spans="49:50" x14ac:dyDescent="0.25">
      <c r="AW23554" s="310"/>
      <c r="AX23554" s="310"/>
    </row>
    <row r="23556" spans="49:50" x14ac:dyDescent="0.25">
      <c r="AW23556" s="310"/>
      <c r="AX23556" s="310"/>
    </row>
    <row r="23558" spans="49:50" x14ac:dyDescent="0.25">
      <c r="AW23558" s="310"/>
      <c r="AX23558" s="310"/>
    </row>
    <row r="23560" spans="49:50" x14ac:dyDescent="0.25">
      <c r="AW23560" s="310"/>
      <c r="AX23560" s="310"/>
    </row>
    <row r="23562" spans="49:50" x14ac:dyDescent="0.25">
      <c r="AW23562" s="310"/>
      <c r="AX23562" s="310"/>
    </row>
    <row r="23564" spans="49:50" x14ac:dyDescent="0.25">
      <c r="AW23564" s="310"/>
      <c r="AX23564" s="310"/>
    </row>
    <row r="23566" spans="49:50" x14ac:dyDescent="0.25">
      <c r="AW23566" s="310"/>
      <c r="AX23566" s="310"/>
    </row>
    <row r="23568" spans="49:50" x14ac:dyDescent="0.25">
      <c r="AW23568" s="310"/>
      <c r="AX23568" s="310"/>
    </row>
    <row r="23570" spans="49:50" x14ac:dyDescent="0.25">
      <c r="AW23570" s="310"/>
      <c r="AX23570" s="310"/>
    </row>
    <row r="23572" spans="49:50" x14ac:dyDescent="0.25">
      <c r="AW23572" s="310"/>
      <c r="AX23572" s="310"/>
    </row>
    <row r="23574" spans="49:50" x14ac:dyDescent="0.25">
      <c r="AW23574" s="310"/>
      <c r="AX23574" s="310"/>
    </row>
    <row r="23576" spans="49:50" x14ac:dyDescent="0.25">
      <c r="AW23576" s="310"/>
      <c r="AX23576" s="310"/>
    </row>
    <row r="23578" spans="49:50" x14ac:dyDescent="0.25">
      <c r="AW23578" s="310"/>
      <c r="AX23578" s="310"/>
    </row>
    <row r="23580" spans="49:50" x14ac:dyDescent="0.25">
      <c r="AW23580" s="310"/>
      <c r="AX23580" s="310"/>
    </row>
    <row r="23582" spans="49:50" x14ac:dyDescent="0.25">
      <c r="AW23582" s="310"/>
      <c r="AX23582" s="310"/>
    </row>
    <row r="23584" spans="49:50" x14ac:dyDescent="0.25">
      <c r="AW23584" s="310"/>
      <c r="AX23584" s="310"/>
    </row>
    <row r="23586" spans="49:50" x14ac:dyDescent="0.25">
      <c r="AW23586" s="310"/>
      <c r="AX23586" s="310"/>
    </row>
    <row r="23588" spans="49:50" x14ac:dyDescent="0.25">
      <c r="AW23588" s="310"/>
      <c r="AX23588" s="310"/>
    </row>
    <row r="23590" spans="49:50" x14ac:dyDescent="0.25">
      <c r="AW23590" s="310"/>
      <c r="AX23590" s="310"/>
    </row>
    <row r="23592" spans="49:50" x14ac:dyDescent="0.25">
      <c r="AW23592" s="310"/>
      <c r="AX23592" s="310"/>
    </row>
    <row r="23594" spans="49:50" x14ac:dyDescent="0.25">
      <c r="AW23594" s="310"/>
      <c r="AX23594" s="310"/>
    </row>
    <row r="23596" spans="49:50" x14ac:dyDescent="0.25">
      <c r="AW23596" s="310"/>
      <c r="AX23596" s="310"/>
    </row>
    <row r="23598" spans="49:50" x14ac:dyDescent="0.25">
      <c r="AW23598" s="310"/>
      <c r="AX23598" s="310"/>
    </row>
    <row r="23600" spans="49:50" x14ac:dyDescent="0.25">
      <c r="AW23600" s="310"/>
      <c r="AX23600" s="310"/>
    </row>
    <row r="23602" spans="49:50" x14ac:dyDescent="0.25">
      <c r="AW23602" s="310"/>
      <c r="AX23602" s="310"/>
    </row>
    <row r="23604" spans="49:50" x14ac:dyDescent="0.25">
      <c r="AW23604" s="310"/>
      <c r="AX23604" s="310"/>
    </row>
    <row r="23606" spans="49:50" x14ac:dyDescent="0.25">
      <c r="AW23606" s="310"/>
      <c r="AX23606" s="310"/>
    </row>
    <row r="23608" spans="49:50" x14ac:dyDescent="0.25">
      <c r="AW23608" s="310"/>
      <c r="AX23608" s="310"/>
    </row>
    <row r="23610" spans="49:50" x14ac:dyDescent="0.25">
      <c r="AW23610" s="310"/>
      <c r="AX23610" s="310"/>
    </row>
    <row r="23612" spans="49:50" x14ac:dyDescent="0.25">
      <c r="AW23612" s="310"/>
      <c r="AX23612" s="310"/>
    </row>
    <row r="23614" spans="49:50" x14ac:dyDescent="0.25">
      <c r="AW23614" s="310"/>
      <c r="AX23614" s="310"/>
    </row>
    <row r="23616" spans="49:50" x14ac:dyDescent="0.25">
      <c r="AW23616" s="310"/>
      <c r="AX23616" s="310"/>
    </row>
    <row r="23618" spans="49:50" x14ac:dyDescent="0.25">
      <c r="AW23618" s="310"/>
      <c r="AX23618" s="310"/>
    </row>
    <row r="23620" spans="49:50" x14ac:dyDescent="0.25">
      <c r="AW23620" s="310"/>
      <c r="AX23620" s="310"/>
    </row>
    <row r="23622" spans="49:50" x14ac:dyDescent="0.25">
      <c r="AW23622" s="310"/>
      <c r="AX23622" s="310"/>
    </row>
    <row r="23624" spans="49:50" x14ac:dyDescent="0.25">
      <c r="AW23624" s="310"/>
      <c r="AX23624" s="310"/>
    </row>
    <row r="23626" spans="49:50" x14ac:dyDescent="0.25">
      <c r="AW23626" s="310"/>
      <c r="AX23626" s="310"/>
    </row>
    <row r="23628" spans="49:50" x14ac:dyDescent="0.25">
      <c r="AW23628" s="310"/>
      <c r="AX23628" s="310"/>
    </row>
    <row r="23630" spans="49:50" x14ac:dyDescent="0.25">
      <c r="AW23630" s="310"/>
      <c r="AX23630" s="310"/>
    </row>
    <row r="23632" spans="49:50" x14ac:dyDescent="0.25">
      <c r="AW23632" s="310"/>
      <c r="AX23632" s="310"/>
    </row>
    <row r="23634" spans="49:50" x14ac:dyDescent="0.25">
      <c r="AW23634" s="310"/>
      <c r="AX23634" s="310"/>
    </row>
    <row r="23636" spans="49:50" x14ac:dyDescent="0.25">
      <c r="AW23636" s="310"/>
      <c r="AX23636" s="310"/>
    </row>
    <row r="23638" spans="49:50" x14ac:dyDescent="0.25">
      <c r="AW23638" s="310"/>
      <c r="AX23638" s="310"/>
    </row>
    <row r="23640" spans="49:50" x14ac:dyDescent="0.25">
      <c r="AW23640" s="310"/>
      <c r="AX23640" s="310"/>
    </row>
    <row r="23642" spans="49:50" x14ac:dyDescent="0.25">
      <c r="AW23642" s="310"/>
      <c r="AX23642" s="310"/>
    </row>
    <row r="23644" spans="49:50" x14ac:dyDescent="0.25">
      <c r="AW23644" s="310"/>
      <c r="AX23644" s="310"/>
    </row>
    <row r="23646" spans="49:50" x14ac:dyDescent="0.25">
      <c r="AW23646" s="310"/>
      <c r="AX23646" s="310"/>
    </row>
    <row r="23648" spans="49:50" x14ac:dyDescent="0.25">
      <c r="AW23648" s="310"/>
      <c r="AX23648" s="310"/>
    </row>
    <row r="23650" spans="49:50" x14ac:dyDescent="0.25">
      <c r="AW23650" s="310"/>
      <c r="AX23650" s="310"/>
    </row>
    <row r="23652" spans="49:50" x14ac:dyDescent="0.25">
      <c r="AW23652" s="310"/>
      <c r="AX23652" s="310"/>
    </row>
    <row r="23654" spans="49:50" x14ac:dyDescent="0.25">
      <c r="AW23654" s="310"/>
      <c r="AX23654" s="310"/>
    </row>
    <row r="23656" spans="49:50" x14ac:dyDescent="0.25">
      <c r="AW23656" s="310"/>
      <c r="AX23656" s="310"/>
    </row>
    <row r="23658" spans="49:50" x14ac:dyDescent="0.25">
      <c r="AW23658" s="310"/>
      <c r="AX23658" s="310"/>
    </row>
    <row r="23660" spans="49:50" x14ac:dyDescent="0.25">
      <c r="AW23660" s="310"/>
      <c r="AX23660" s="310"/>
    </row>
    <row r="23662" spans="49:50" x14ac:dyDescent="0.25">
      <c r="AW23662" s="310"/>
      <c r="AX23662" s="310"/>
    </row>
    <row r="23664" spans="49:50" x14ac:dyDescent="0.25">
      <c r="AW23664" s="310"/>
      <c r="AX23664" s="310"/>
    </row>
    <row r="23666" spans="49:50" x14ac:dyDescent="0.25">
      <c r="AW23666" s="310"/>
      <c r="AX23666" s="310"/>
    </row>
    <row r="23668" spans="49:50" x14ac:dyDescent="0.25">
      <c r="AW23668" s="310"/>
      <c r="AX23668" s="310"/>
    </row>
    <row r="23670" spans="49:50" x14ac:dyDescent="0.25">
      <c r="AW23670" s="310"/>
      <c r="AX23670" s="310"/>
    </row>
    <row r="23672" spans="49:50" x14ac:dyDescent="0.25">
      <c r="AW23672" s="310"/>
      <c r="AX23672" s="310"/>
    </row>
    <row r="23674" spans="49:50" x14ac:dyDescent="0.25">
      <c r="AW23674" s="310"/>
      <c r="AX23674" s="310"/>
    </row>
    <row r="23676" spans="49:50" x14ac:dyDescent="0.25">
      <c r="AW23676" s="310"/>
      <c r="AX23676" s="310"/>
    </row>
    <row r="23678" spans="49:50" x14ac:dyDescent="0.25">
      <c r="AW23678" s="310"/>
      <c r="AX23678" s="310"/>
    </row>
    <row r="23680" spans="49:50" x14ac:dyDescent="0.25">
      <c r="AW23680" s="310"/>
      <c r="AX23680" s="310"/>
    </row>
    <row r="23682" spans="49:50" x14ac:dyDescent="0.25">
      <c r="AW23682" s="310"/>
      <c r="AX23682" s="310"/>
    </row>
    <row r="23684" spans="49:50" x14ac:dyDescent="0.25">
      <c r="AW23684" s="310"/>
      <c r="AX23684" s="310"/>
    </row>
    <row r="23686" spans="49:50" x14ac:dyDescent="0.25">
      <c r="AW23686" s="310"/>
      <c r="AX23686" s="310"/>
    </row>
    <row r="23688" spans="49:50" x14ac:dyDescent="0.25">
      <c r="AW23688" s="310"/>
      <c r="AX23688" s="310"/>
    </row>
    <row r="23690" spans="49:50" x14ac:dyDescent="0.25">
      <c r="AW23690" s="310"/>
      <c r="AX23690" s="310"/>
    </row>
    <row r="23692" spans="49:50" x14ac:dyDescent="0.25">
      <c r="AW23692" s="310"/>
      <c r="AX23692" s="310"/>
    </row>
    <row r="23694" spans="49:50" x14ac:dyDescent="0.25">
      <c r="AW23694" s="310"/>
      <c r="AX23694" s="310"/>
    </row>
    <row r="23696" spans="49:50" x14ac:dyDescent="0.25">
      <c r="AW23696" s="310"/>
      <c r="AX23696" s="310"/>
    </row>
    <row r="23698" spans="49:50" x14ac:dyDescent="0.25">
      <c r="AW23698" s="310"/>
      <c r="AX23698" s="310"/>
    </row>
    <row r="23700" spans="49:50" x14ac:dyDescent="0.25">
      <c r="AW23700" s="310"/>
      <c r="AX23700" s="310"/>
    </row>
    <row r="23702" spans="49:50" x14ac:dyDescent="0.25">
      <c r="AW23702" s="310"/>
      <c r="AX23702" s="310"/>
    </row>
    <row r="23704" spans="49:50" x14ac:dyDescent="0.25">
      <c r="AW23704" s="310"/>
      <c r="AX23704" s="310"/>
    </row>
    <row r="23706" spans="49:50" x14ac:dyDescent="0.25">
      <c r="AW23706" s="310"/>
      <c r="AX23706" s="310"/>
    </row>
    <row r="23708" spans="49:50" x14ac:dyDescent="0.25">
      <c r="AW23708" s="310"/>
      <c r="AX23708" s="310"/>
    </row>
    <row r="23710" spans="49:50" x14ac:dyDescent="0.25">
      <c r="AW23710" s="310"/>
      <c r="AX23710" s="310"/>
    </row>
    <row r="23712" spans="49:50" x14ac:dyDescent="0.25">
      <c r="AW23712" s="310"/>
      <c r="AX23712" s="310"/>
    </row>
    <row r="23714" spans="49:50" x14ac:dyDescent="0.25">
      <c r="AW23714" s="310"/>
      <c r="AX23714" s="310"/>
    </row>
    <row r="23716" spans="49:50" x14ac:dyDescent="0.25">
      <c r="AW23716" s="310"/>
      <c r="AX23716" s="310"/>
    </row>
    <row r="23718" spans="49:50" x14ac:dyDescent="0.25">
      <c r="AW23718" s="310"/>
      <c r="AX23718" s="310"/>
    </row>
    <row r="23720" spans="49:50" x14ac:dyDescent="0.25">
      <c r="AW23720" s="310"/>
      <c r="AX23720" s="310"/>
    </row>
    <row r="23722" spans="49:50" x14ac:dyDescent="0.25">
      <c r="AW23722" s="310"/>
      <c r="AX23722" s="310"/>
    </row>
    <row r="23724" spans="49:50" x14ac:dyDescent="0.25">
      <c r="AW23724" s="310"/>
      <c r="AX23724" s="310"/>
    </row>
    <row r="23726" spans="49:50" x14ac:dyDescent="0.25">
      <c r="AW23726" s="310"/>
      <c r="AX23726" s="310"/>
    </row>
    <row r="23728" spans="49:50" x14ac:dyDescent="0.25">
      <c r="AW23728" s="310"/>
      <c r="AX23728" s="310"/>
    </row>
    <row r="23730" spans="49:50" x14ac:dyDescent="0.25">
      <c r="AW23730" s="310"/>
      <c r="AX23730" s="310"/>
    </row>
    <row r="23732" spans="49:50" x14ac:dyDescent="0.25">
      <c r="AW23732" s="310"/>
      <c r="AX23732" s="310"/>
    </row>
    <row r="23734" spans="49:50" x14ac:dyDescent="0.25">
      <c r="AW23734" s="310"/>
      <c r="AX23734" s="310"/>
    </row>
    <row r="23736" spans="49:50" x14ac:dyDescent="0.25">
      <c r="AW23736" s="310"/>
      <c r="AX23736" s="310"/>
    </row>
    <row r="23738" spans="49:50" x14ac:dyDescent="0.25">
      <c r="AW23738" s="310"/>
      <c r="AX23738" s="310"/>
    </row>
    <row r="23740" spans="49:50" x14ac:dyDescent="0.25">
      <c r="AW23740" s="310"/>
      <c r="AX23740" s="310"/>
    </row>
    <row r="23742" spans="49:50" x14ac:dyDescent="0.25">
      <c r="AW23742" s="310"/>
      <c r="AX23742" s="310"/>
    </row>
    <row r="23744" spans="49:50" x14ac:dyDescent="0.25">
      <c r="AW23744" s="310"/>
      <c r="AX23744" s="310"/>
    </row>
    <row r="23746" spans="49:50" x14ac:dyDescent="0.25">
      <c r="AW23746" s="310"/>
      <c r="AX23746" s="310"/>
    </row>
    <row r="23748" spans="49:50" x14ac:dyDescent="0.25">
      <c r="AW23748" s="310"/>
      <c r="AX23748" s="310"/>
    </row>
    <row r="23750" spans="49:50" x14ac:dyDescent="0.25">
      <c r="AW23750" s="310"/>
      <c r="AX23750" s="310"/>
    </row>
    <row r="23752" spans="49:50" x14ac:dyDescent="0.25">
      <c r="AW23752" s="310"/>
      <c r="AX23752" s="310"/>
    </row>
    <row r="23754" spans="49:50" x14ac:dyDescent="0.25">
      <c r="AW23754" s="310"/>
      <c r="AX23754" s="310"/>
    </row>
    <row r="23756" spans="49:50" x14ac:dyDescent="0.25">
      <c r="AW23756" s="310"/>
      <c r="AX23756" s="310"/>
    </row>
    <row r="23758" spans="49:50" x14ac:dyDescent="0.25">
      <c r="AW23758" s="310"/>
      <c r="AX23758" s="310"/>
    </row>
    <row r="23760" spans="49:50" x14ac:dyDescent="0.25">
      <c r="AW23760" s="310"/>
      <c r="AX23760" s="310"/>
    </row>
    <row r="23762" spans="49:50" x14ac:dyDescent="0.25">
      <c r="AW23762" s="310"/>
      <c r="AX23762" s="310"/>
    </row>
    <row r="23764" spans="49:50" x14ac:dyDescent="0.25">
      <c r="AW23764" s="310"/>
      <c r="AX23764" s="310"/>
    </row>
    <row r="23766" spans="49:50" x14ac:dyDescent="0.25">
      <c r="AW23766" s="310"/>
      <c r="AX23766" s="310"/>
    </row>
    <row r="23768" spans="49:50" x14ac:dyDescent="0.25">
      <c r="AW23768" s="310"/>
      <c r="AX23768" s="310"/>
    </row>
    <row r="23770" spans="49:50" x14ac:dyDescent="0.25">
      <c r="AW23770" s="310"/>
      <c r="AX23770" s="310"/>
    </row>
    <row r="23772" spans="49:50" x14ac:dyDescent="0.25">
      <c r="AW23772" s="310"/>
      <c r="AX23772" s="310"/>
    </row>
    <row r="23774" spans="49:50" x14ac:dyDescent="0.25">
      <c r="AW23774" s="310"/>
      <c r="AX23774" s="310"/>
    </row>
    <row r="23776" spans="49:50" x14ac:dyDescent="0.25">
      <c r="AW23776" s="310"/>
      <c r="AX23776" s="310"/>
    </row>
    <row r="23778" spans="49:50" x14ac:dyDescent="0.25">
      <c r="AW23778" s="310"/>
      <c r="AX23778" s="310"/>
    </row>
    <row r="23780" spans="49:50" x14ac:dyDescent="0.25">
      <c r="AW23780" s="310"/>
      <c r="AX23780" s="310"/>
    </row>
    <row r="23782" spans="49:50" x14ac:dyDescent="0.25">
      <c r="AW23782" s="310"/>
      <c r="AX23782" s="310"/>
    </row>
    <row r="23784" spans="49:50" x14ac:dyDescent="0.25">
      <c r="AW23784" s="310"/>
      <c r="AX23784" s="310"/>
    </row>
    <row r="23786" spans="49:50" x14ac:dyDescent="0.25">
      <c r="AW23786" s="310"/>
      <c r="AX23786" s="310"/>
    </row>
    <row r="23788" spans="49:50" x14ac:dyDescent="0.25">
      <c r="AW23788" s="310"/>
      <c r="AX23788" s="310"/>
    </row>
    <row r="23790" spans="49:50" x14ac:dyDescent="0.25">
      <c r="AW23790" s="310"/>
      <c r="AX23790" s="310"/>
    </row>
    <row r="23792" spans="49:50" x14ac:dyDescent="0.25">
      <c r="AW23792" s="310"/>
      <c r="AX23792" s="310"/>
    </row>
    <row r="23794" spans="49:50" x14ac:dyDescent="0.25">
      <c r="AW23794" s="310"/>
      <c r="AX23794" s="310"/>
    </row>
    <row r="23796" spans="49:50" x14ac:dyDescent="0.25">
      <c r="AW23796" s="310"/>
      <c r="AX23796" s="310"/>
    </row>
    <row r="23798" spans="49:50" x14ac:dyDescent="0.25">
      <c r="AW23798" s="310"/>
      <c r="AX23798" s="310"/>
    </row>
    <row r="23800" spans="49:50" x14ac:dyDescent="0.25">
      <c r="AW23800" s="310"/>
      <c r="AX23800" s="310"/>
    </row>
    <row r="23802" spans="49:50" x14ac:dyDescent="0.25">
      <c r="AW23802" s="310"/>
      <c r="AX23802" s="310"/>
    </row>
    <row r="23804" spans="49:50" x14ac:dyDescent="0.25">
      <c r="AW23804" s="310"/>
      <c r="AX23804" s="310"/>
    </row>
    <row r="23806" spans="49:50" x14ac:dyDescent="0.25">
      <c r="AW23806" s="310"/>
      <c r="AX23806" s="310"/>
    </row>
    <row r="23808" spans="49:50" x14ac:dyDescent="0.25">
      <c r="AW23808" s="310"/>
      <c r="AX23808" s="310"/>
    </row>
    <row r="23810" spans="49:50" x14ac:dyDescent="0.25">
      <c r="AW23810" s="310"/>
      <c r="AX23810" s="310"/>
    </row>
    <row r="23812" spans="49:50" x14ac:dyDescent="0.25">
      <c r="AW23812" s="310"/>
      <c r="AX23812" s="310"/>
    </row>
    <row r="23814" spans="49:50" x14ac:dyDescent="0.25">
      <c r="AW23814" s="310"/>
      <c r="AX23814" s="310"/>
    </row>
    <row r="23816" spans="49:50" x14ac:dyDescent="0.25">
      <c r="AW23816" s="310"/>
      <c r="AX23816" s="310"/>
    </row>
    <row r="23818" spans="49:50" x14ac:dyDescent="0.25">
      <c r="AW23818" s="310"/>
      <c r="AX23818" s="310"/>
    </row>
    <row r="23820" spans="49:50" x14ac:dyDescent="0.25">
      <c r="AW23820" s="310"/>
      <c r="AX23820" s="310"/>
    </row>
    <row r="23822" spans="49:50" x14ac:dyDescent="0.25">
      <c r="AW23822" s="310"/>
      <c r="AX23822" s="310"/>
    </row>
    <row r="23824" spans="49:50" x14ac:dyDescent="0.25">
      <c r="AW23824" s="310"/>
      <c r="AX23824" s="310"/>
    </row>
    <row r="23826" spans="49:50" x14ac:dyDescent="0.25">
      <c r="AW23826" s="310"/>
      <c r="AX23826" s="310"/>
    </row>
    <row r="23828" spans="49:50" x14ac:dyDescent="0.25">
      <c r="AW23828" s="310"/>
      <c r="AX23828" s="310"/>
    </row>
    <row r="23830" spans="49:50" x14ac:dyDescent="0.25">
      <c r="AW23830" s="310"/>
      <c r="AX23830" s="310"/>
    </row>
    <row r="23832" spans="49:50" x14ac:dyDescent="0.25">
      <c r="AW23832" s="310"/>
      <c r="AX23832" s="310"/>
    </row>
    <row r="23834" spans="49:50" x14ac:dyDescent="0.25">
      <c r="AW23834" s="310"/>
      <c r="AX23834" s="310"/>
    </row>
    <row r="23836" spans="49:50" x14ac:dyDescent="0.25">
      <c r="AW23836" s="310"/>
      <c r="AX23836" s="310"/>
    </row>
    <row r="23838" spans="49:50" x14ac:dyDescent="0.25">
      <c r="AW23838" s="310"/>
      <c r="AX23838" s="310"/>
    </row>
    <row r="23840" spans="49:50" x14ac:dyDescent="0.25">
      <c r="AW23840" s="310"/>
      <c r="AX23840" s="310"/>
    </row>
    <row r="23842" spans="49:50" x14ac:dyDescent="0.25">
      <c r="AW23842" s="310"/>
      <c r="AX23842" s="310"/>
    </row>
    <row r="23844" spans="49:50" x14ac:dyDescent="0.25">
      <c r="AW23844" s="310"/>
      <c r="AX23844" s="310"/>
    </row>
    <row r="23846" spans="49:50" x14ac:dyDescent="0.25">
      <c r="AW23846" s="310"/>
      <c r="AX23846" s="310"/>
    </row>
    <row r="23848" spans="49:50" x14ac:dyDescent="0.25">
      <c r="AW23848" s="310"/>
      <c r="AX23848" s="310"/>
    </row>
    <row r="23850" spans="49:50" x14ac:dyDescent="0.25">
      <c r="AW23850" s="310"/>
      <c r="AX23850" s="310"/>
    </row>
    <row r="23852" spans="49:50" x14ac:dyDescent="0.25">
      <c r="AW23852" s="310"/>
      <c r="AX23852" s="310"/>
    </row>
    <row r="23854" spans="49:50" x14ac:dyDescent="0.25">
      <c r="AW23854" s="310"/>
      <c r="AX23854" s="310"/>
    </row>
    <row r="23856" spans="49:50" x14ac:dyDescent="0.25">
      <c r="AW23856" s="310"/>
      <c r="AX23856" s="310"/>
    </row>
    <row r="23858" spans="49:50" x14ac:dyDescent="0.25">
      <c r="AW23858" s="310"/>
      <c r="AX23858" s="310"/>
    </row>
    <row r="23860" spans="49:50" x14ac:dyDescent="0.25">
      <c r="AW23860" s="310"/>
      <c r="AX23860" s="310"/>
    </row>
    <row r="23862" spans="49:50" x14ac:dyDescent="0.25">
      <c r="AW23862" s="310"/>
      <c r="AX23862" s="310"/>
    </row>
    <row r="23864" spans="49:50" x14ac:dyDescent="0.25">
      <c r="AW23864" s="310"/>
      <c r="AX23864" s="310"/>
    </row>
    <row r="23866" spans="49:50" x14ac:dyDescent="0.25">
      <c r="AW23866" s="310"/>
      <c r="AX23866" s="310"/>
    </row>
    <row r="23868" spans="49:50" x14ac:dyDescent="0.25">
      <c r="AW23868" s="310"/>
      <c r="AX23868" s="310"/>
    </row>
    <row r="23870" spans="49:50" x14ac:dyDescent="0.25">
      <c r="AW23870" s="310"/>
      <c r="AX23870" s="310"/>
    </row>
    <row r="23872" spans="49:50" x14ac:dyDescent="0.25">
      <c r="AW23872" s="310"/>
      <c r="AX23872" s="310"/>
    </row>
    <row r="23874" spans="49:50" x14ac:dyDescent="0.25">
      <c r="AW23874" s="310"/>
      <c r="AX23874" s="310"/>
    </row>
    <row r="23876" spans="49:50" x14ac:dyDescent="0.25">
      <c r="AW23876" s="310"/>
      <c r="AX23876" s="310"/>
    </row>
    <row r="23878" spans="49:50" x14ac:dyDescent="0.25">
      <c r="AW23878" s="310"/>
      <c r="AX23878" s="310"/>
    </row>
    <row r="23880" spans="49:50" x14ac:dyDescent="0.25">
      <c r="AW23880" s="310"/>
      <c r="AX23880" s="310"/>
    </row>
    <row r="23882" spans="49:50" x14ac:dyDescent="0.25">
      <c r="AW23882" s="310"/>
      <c r="AX23882" s="310"/>
    </row>
    <row r="23884" spans="49:50" x14ac:dyDescent="0.25">
      <c r="AW23884" s="310"/>
      <c r="AX23884" s="310"/>
    </row>
    <row r="23886" spans="49:50" x14ac:dyDescent="0.25">
      <c r="AW23886" s="310"/>
      <c r="AX23886" s="310"/>
    </row>
    <row r="23888" spans="49:50" x14ac:dyDescent="0.25">
      <c r="AW23888" s="310"/>
      <c r="AX23888" s="310"/>
    </row>
    <row r="23890" spans="49:50" x14ac:dyDescent="0.25">
      <c r="AW23890" s="310"/>
      <c r="AX23890" s="310"/>
    </row>
    <row r="23892" spans="49:50" x14ac:dyDescent="0.25">
      <c r="AW23892" s="310"/>
      <c r="AX23892" s="310"/>
    </row>
    <row r="23894" spans="49:50" x14ac:dyDescent="0.25">
      <c r="AW23894" s="310"/>
      <c r="AX23894" s="310"/>
    </row>
    <row r="23896" spans="49:50" x14ac:dyDescent="0.25">
      <c r="AW23896" s="310"/>
      <c r="AX23896" s="310"/>
    </row>
    <row r="23898" spans="49:50" x14ac:dyDescent="0.25">
      <c r="AW23898" s="310"/>
      <c r="AX23898" s="310"/>
    </row>
    <row r="23900" spans="49:50" x14ac:dyDescent="0.25">
      <c r="AW23900" s="310"/>
      <c r="AX23900" s="310"/>
    </row>
    <row r="23902" spans="49:50" x14ac:dyDescent="0.25">
      <c r="AW23902" s="310"/>
      <c r="AX23902" s="310"/>
    </row>
    <row r="23904" spans="49:50" x14ac:dyDescent="0.25">
      <c r="AW23904" s="310"/>
      <c r="AX23904" s="310"/>
    </row>
    <row r="23906" spans="49:50" x14ac:dyDescent="0.25">
      <c r="AW23906" s="310"/>
      <c r="AX23906" s="310"/>
    </row>
    <row r="23908" spans="49:50" x14ac:dyDescent="0.25">
      <c r="AW23908" s="310"/>
      <c r="AX23908" s="310"/>
    </row>
    <row r="23910" spans="49:50" x14ac:dyDescent="0.25">
      <c r="AW23910" s="310"/>
      <c r="AX23910" s="310"/>
    </row>
    <row r="23912" spans="49:50" x14ac:dyDescent="0.25">
      <c r="AW23912" s="310"/>
      <c r="AX23912" s="310"/>
    </row>
    <row r="23914" spans="49:50" x14ac:dyDescent="0.25">
      <c r="AW23914" s="310"/>
      <c r="AX23914" s="310"/>
    </row>
    <row r="23916" spans="49:50" x14ac:dyDescent="0.25">
      <c r="AW23916" s="310"/>
      <c r="AX23916" s="310"/>
    </row>
    <row r="23918" spans="49:50" x14ac:dyDescent="0.25">
      <c r="AW23918" s="310"/>
      <c r="AX23918" s="310"/>
    </row>
    <row r="23920" spans="49:50" x14ac:dyDescent="0.25">
      <c r="AW23920" s="310"/>
      <c r="AX23920" s="310"/>
    </row>
    <row r="23922" spans="49:50" x14ac:dyDescent="0.25">
      <c r="AW23922" s="310"/>
      <c r="AX23922" s="310"/>
    </row>
    <row r="23924" spans="49:50" x14ac:dyDescent="0.25">
      <c r="AW23924" s="310"/>
      <c r="AX23924" s="310"/>
    </row>
    <row r="23926" spans="49:50" x14ac:dyDescent="0.25">
      <c r="AW23926" s="310"/>
      <c r="AX23926" s="310"/>
    </row>
    <row r="23928" spans="49:50" x14ac:dyDescent="0.25">
      <c r="AW23928" s="310"/>
      <c r="AX23928" s="310"/>
    </row>
    <row r="23930" spans="49:50" x14ac:dyDescent="0.25">
      <c r="AW23930" s="310"/>
      <c r="AX23930" s="310"/>
    </row>
    <row r="23932" spans="49:50" x14ac:dyDescent="0.25">
      <c r="AW23932" s="310"/>
      <c r="AX23932" s="310"/>
    </row>
    <row r="23934" spans="49:50" x14ac:dyDescent="0.25">
      <c r="AW23934" s="310"/>
      <c r="AX23934" s="310"/>
    </row>
    <row r="23936" spans="49:50" x14ac:dyDescent="0.25">
      <c r="AW23936" s="310"/>
      <c r="AX23936" s="310"/>
    </row>
    <row r="23938" spans="49:50" x14ac:dyDescent="0.25">
      <c r="AW23938" s="310"/>
      <c r="AX23938" s="310"/>
    </row>
    <row r="23940" spans="49:50" x14ac:dyDescent="0.25">
      <c r="AW23940" s="310"/>
      <c r="AX23940" s="310"/>
    </row>
    <row r="23942" spans="49:50" x14ac:dyDescent="0.25">
      <c r="AW23942" s="310"/>
      <c r="AX23942" s="310"/>
    </row>
    <row r="23944" spans="49:50" x14ac:dyDescent="0.25">
      <c r="AW23944" s="310"/>
      <c r="AX23944" s="310"/>
    </row>
    <row r="23946" spans="49:50" x14ac:dyDescent="0.25">
      <c r="AW23946" s="310"/>
      <c r="AX23946" s="310"/>
    </row>
    <row r="23948" spans="49:50" x14ac:dyDescent="0.25">
      <c r="AW23948" s="310"/>
      <c r="AX23948" s="310"/>
    </row>
    <row r="23950" spans="49:50" x14ac:dyDescent="0.25">
      <c r="AW23950" s="310"/>
      <c r="AX23950" s="310"/>
    </row>
    <row r="23952" spans="49:50" x14ac:dyDescent="0.25">
      <c r="AW23952" s="310"/>
      <c r="AX23952" s="310"/>
    </row>
    <row r="23954" spans="49:50" x14ac:dyDescent="0.25">
      <c r="AW23954" s="310"/>
      <c r="AX23954" s="310"/>
    </row>
    <row r="23956" spans="49:50" x14ac:dyDescent="0.25">
      <c r="AW23956" s="310"/>
      <c r="AX23956" s="310"/>
    </row>
    <row r="23958" spans="49:50" x14ac:dyDescent="0.25">
      <c r="AW23958" s="310"/>
      <c r="AX23958" s="310"/>
    </row>
    <row r="23960" spans="49:50" x14ac:dyDescent="0.25">
      <c r="AW23960" s="310"/>
      <c r="AX23960" s="310"/>
    </row>
    <row r="23962" spans="49:50" x14ac:dyDescent="0.25">
      <c r="AW23962" s="310"/>
      <c r="AX23962" s="310"/>
    </row>
    <row r="23964" spans="49:50" x14ac:dyDescent="0.25">
      <c r="AW23964" s="310"/>
      <c r="AX23964" s="310"/>
    </row>
    <row r="23966" spans="49:50" x14ac:dyDescent="0.25">
      <c r="AW23966" s="310"/>
      <c r="AX23966" s="310"/>
    </row>
    <row r="23968" spans="49:50" x14ac:dyDescent="0.25">
      <c r="AW23968" s="310"/>
      <c r="AX23968" s="310"/>
    </row>
    <row r="23970" spans="49:50" x14ac:dyDescent="0.25">
      <c r="AW23970" s="310"/>
      <c r="AX23970" s="310"/>
    </row>
    <row r="23972" spans="49:50" x14ac:dyDescent="0.25">
      <c r="AW23972" s="310"/>
      <c r="AX23972" s="310"/>
    </row>
    <row r="23974" spans="49:50" x14ac:dyDescent="0.25">
      <c r="AW23974" s="310"/>
      <c r="AX23974" s="310"/>
    </row>
    <row r="23976" spans="49:50" x14ac:dyDescent="0.25">
      <c r="AW23976" s="310"/>
      <c r="AX23976" s="310"/>
    </row>
    <row r="23978" spans="49:50" x14ac:dyDescent="0.25">
      <c r="AW23978" s="310"/>
      <c r="AX23978" s="310"/>
    </row>
    <row r="23980" spans="49:50" x14ac:dyDescent="0.25">
      <c r="AW23980" s="310"/>
      <c r="AX23980" s="310"/>
    </row>
    <row r="23982" spans="49:50" x14ac:dyDescent="0.25">
      <c r="AW23982" s="310"/>
      <c r="AX23982" s="310"/>
    </row>
    <row r="23984" spans="49:50" x14ac:dyDescent="0.25">
      <c r="AW23984" s="310"/>
      <c r="AX23984" s="310"/>
    </row>
    <row r="23986" spans="49:50" x14ac:dyDescent="0.25">
      <c r="AW23986" s="310"/>
      <c r="AX23986" s="310"/>
    </row>
    <row r="23988" spans="49:50" x14ac:dyDescent="0.25">
      <c r="AW23988" s="310"/>
      <c r="AX23988" s="310"/>
    </row>
    <row r="23990" spans="49:50" x14ac:dyDescent="0.25">
      <c r="AW23990" s="310"/>
      <c r="AX23990" s="310"/>
    </row>
    <row r="23992" spans="49:50" x14ac:dyDescent="0.25">
      <c r="AW23992" s="310"/>
      <c r="AX23992" s="310"/>
    </row>
    <row r="23994" spans="49:50" x14ac:dyDescent="0.25">
      <c r="AW23994" s="310"/>
      <c r="AX23994" s="310"/>
    </row>
    <row r="23996" spans="49:50" x14ac:dyDescent="0.25">
      <c r="AW23996" s="310"/>
      <c r="AX23996" s="310"/>
    </row>
    <row r="23998" spans="49:50" x14ac:dyDescent="0.25">
      <c r="AW23998" s="310"/>
      <c r="AX23998" s="310"/>
    </row>
    <row r="24000" spans="49:50" x14ac:dyDescent="0.25">
      <c r="AW24000" s="310"/>
      <c r="AX24000" s="310"/>
    </row>
    <row r="24002" spans="49:50" x14ac:dyDescent="0.25">
      <c r="AW24002" s="310"/>
      <c r="AX24002" s="310"/>
    </row>
    <row r="24004" spans="49:50" x14ac:dyDescent="0.25">
      <c r="AW24004" s="310"/>
      <c r="AX24004" s="310"/>
    </row>
    <row r="24006" spans="49:50" x14ac:dyDescent="0.25">
      <c r="AW24006" s="310"/>
      <c r="AX24006" s="310"/>
    </row>
    <row r="24008" spans="49:50" x14ac:dyDescent="0.25">
      <c r="AW24008" s="310"/>
      <c r="AX24008" s="310"/>
    </row>
    <row r="24010" spans="49:50" x14ac:dyDescent="0.25">
      <c r="AW24010" s="310"/>
      <c r="AX24010" s="310"/>
    </row>
    <row r="24012" spans="49:50" x14ac:dyDescent="0.25">
      <c r="AW24012" s="310"/>
      <c r="AX24012" s="310"/>
    </row>
    <row r="24014" spans="49:50" x14ac:dyDescent="0.25">
      <c r="AW24014" s="310"/>
      <c r="AX24014" s="310"/>
    </row>
    <row r="24016" spans="49:50" x14ac:dyDescent="0.25">
      <c r="AW24016" s="310"/>
      <c r="AX24016" s="310"/>
    </row>
    <row r="24018" spans="49:50" x14ac:dyDescent="0.25">
      <c r="AW24018" s="310"/>
      <c r="AX24018" s="310"/>
    </row>
    <row r="24020" spans="49:50" x14ac:dyDescent="0.25">
      <c r="AW24020" s="310"/>
      <c r="AX24020" s="310"/>
    </row>
    <row r="24022" spans="49:50" x14ac:dyDescent="0.25">
      <c r="AW24022" s="310"/>
      <c r="AX24022" s="310"/>
    </row>
    <row r="24024" spans="49:50" x14ac:dyDescent="0.25">
      <c r="AW24024" s="310"/>
      <c r="AX24024" s="310"/>
    </row>
    <row r="24026" spans="49:50" x14ac:dyDescent="0.25">
      <c r="AW24026" s="310"/>
      <c r="AX24026" s="310"/>
    </row>
    <row r="24028" spans="49:50" x14ac:dyDescent="0.25">
      <c r="AW24028" s="310"/>
      <c r="AX24028" s="310"/>
    </row>
    <row r="24030" spans="49:50" x14ac:dyDescent="0.25">
      <c r="AW24030" s="310"/>
      <c r="AX24030" s="310"/>
    </row>
    <row r="24032" spans="49:50" x14ac:dyDescent="0.25">
      <c r="AW24032" s="310"/>
      <c r="AX24032" s="310"/>
    </row>
    <row r="24034" spans="49:50" x14ac:dyDescent="0.25">
      <c r="AW24034" s="310"/>
      <c r="AX24034" s="310"/>
    </row>
    <row r="24036" spans="49:50" x14ac:dyDescent="0.25">
      <c r="AW24036" s="310"/>
      <c r="AX24036" s="310"/>
    </row>
    <row r="24038" spans="49:50" x14ac:dyDescent="0.25">
      <c r="AW24038" s="310"/>
      <c r="AX24038" s="310"/>
    </row>
    <row r="24040" spans="49:50" x14ac:dyDescent="0.25">
      <c r="AW24040" s="310"/>
      <c r="AX24040" s="310"/>
    </row>
    <row r="24042" spans="49:50" x14ac:dyDescent="0.25">
      <c r="AW24042" s="310"/>
      <c r="AX24042" s="310"/>
    </row>
    <row r="24044" spans="49:50" x14ac:dyDescent="0.25">
      <c r="AW24044" s="310"/>
      <c r="AX24044" s="310"/>
    </row>
    <row r="24046" spans="49:50" x14ac:dyDescent="0.25">
      <c r="AW24046" s="310"/>
      <c r="AX24046" s="310"/>
    </row>
    <row r="24048" spans="49:50" x14ac:dyDescent="0.25">
      <c r="AW24048" s="310"/>
      <c r="AX24048" s="310"/>
    </row>
    <row r="24050" spans="49:50" x14ac:dyDescent="0.25">
      <c r="AW24050" s="310"/>
      <c r="AX24050" s="310"/>
    </row>
    <row r="24052" spans="49:50" x14ac:dyDescent="0.25">
      <c r="AW24052" s="310"/>
      <c r="AX24052" s="310"/>
    </row>
    <row r="24054" spans="49:50" x14ac:dyDescent="0.25">
      <c r="AW24054" s="310"/>
      <c r="AX24054" s="310"/>
    </row>
    <row r="24056" spans="49:50" x14ac:dyDescent="0.25">
      <c r="AW24056" s="310"/>
      <c r="AX24056" s="310"/>
    </row>
    <row r="24058" spans="49:50" x14ac:dyDescent="0.25">
      <c r="AW24058" s="310"/>
      <c r="AX24058" s="310"/>
    </row>
    <row r="24060" spans="49:50" x14ac:dyDescent="0.25">
      <c r="AW24060" s="310"/>
      <c r="AX24060" s="310"/>
    </row>
    <row r="24062" spans="49:50" x14ac:dyDescent="0.25">
      <c r="AW24062" s="310"/>
      <c r="AX24062" s="310"/>
    </row>
    <row r="24064" spans="49:50" x14ac:dyDescent="0.25">
      <c r="AW24064" s="310"/>
      <c r="AX24064" s="310"/>
    </row>
    <row r="24066" spans="49:50" x14ac:dyDescent="0.25">
      <c r="AW24066" s="310"/>
      <c r="AX24066" s="310"/>
    </row>
    <row r="24068" spans="49:50" x14ac:dyDescent="0.25">
      <c r="AW24068" s="310"/>
      <c r="AX24068" s="310"/>
    </row>
    <row r="24070" spans="49:50" x14ac:dyDescent="0.25">
      <c r="AW24070" s="310"/>
      <c r="AX24070" s="310"/>
    </row>
    <row r="24072" spans="49:50" x14ac:dyDescent="0.25">
      <c r="AW24072" s="310"/>
      <c r="AX24072" s="310"/>
    </row>
    <row r="24074" spans="49:50" x14ac:dyDescent="0.25">
      <c r="AW24074" s="310"/>
      <c r="AX24074" s="310"/>
    </row>
    <row r="24076" spans="49:50" x14ac:dyDescent="0.25">
      <c r="AW24076" s="310"/>
      <c r="AX24076" s="310"/>
    </row>
    <row r="24078" spans="49:50" x14ac:dyDescent="0.25">
      <c r="AW24078" s="310"/>
      <c r="AX24078" s="310"/>
    </row>
    <row r="24080" spans="49:50" x14ac:dyDescent="0.25">
      <c r="AW24080" s="310"/>
      <c r="AX24080" s="310"/>
    </row>
    <row r="24082" spans="49:50" x14ac:dyDescent="0.25">
      <c r="AW24082" s="310"/>
      <c r="AX24082" s="310"/>
    </row>
    <row r="24084" spans="49:50" x14ac:dyDescent="0.25">
      <c r="AW24084" s="310"/>
      <c r="AX24084" s="310"/>
    </row>
    <row r="24086" spans="49:50" x14ac:dyDescent="0.25">
      <c r="AW24086" s="310"/>
      <c r="AX24086" s="310"/>
    </row>
    <row r="24088" spans="49:50" x14ac:dyDescent="0.25">
      <c r="AW24088" s="310"/>
      <c r="AX24088" s="310"/>
    </row>
    <row r="24090" spans="49:50" x14ac:dyDescent="0.25">
      <c r="AW24090" s="310"/>
      <c r="AX24090" s="310"/>
    </row>
    <row r="24092" spans="49:50" x14ac:dyDescent="0.25">
      <c r="AW24092" s="310"/>
      <c r="AX24092" s="310"/>
    </row>
    <row r="24094" spans="49:50" x14ac:dyDescent="0.25">
      <c r="AW24094" s="310"/>
      <c r="AX24094" s="310"/>
    </row>
    <row r="24096" spans="49:50" x14ac:dyDescent="0.25">
      <c r="AW24096" s="310"/>
      <c r="AX24096" s="310"/>
    </row>
    <row r="24098" spans="49:50" x14ac:dyDescent="0.25">
      <c r="AW24098" s="310"/>
      <c r="AX24098" s="310"/>
    </row>
    <row r="24100" spans="49:50" x14ac:dyDescent="0.25">
      <c r="AW24100" s="310"/>
      <c r="AX24100" s="310"/>
    </row>
    <row r="24102" spans="49:50" x14ac:dyDescent="0.25">
      <c r="AW24102" s="310"/>
      <c r="AX24102" s="310"/>
    </row>
    <row r="24104" spans="49:50" x14ac:dyDescent="0.25">
      <c r="AW24104" s="310"/>
      <c r="AX24104" s="310"/>
    </row>
    <row r="24106" spans="49:50" x14ac:dyDescent="0.25">
      <c r="AW24106" s="310"/>
      <c r="AX24106" s="310"/>
    </row>
    <row r="24108" spans="49:50" x14ac:dyDescent="0.25">
      <c r="AW24108" s="310"/>
      <c r="AX24108" s="310"/>
    </row>
    <row r="24110" spans="49:50" x14ac:dyDescent="0.25">
      <c r="AW24110" s="310"/>
      <c r="AX24110" s="310"/>
    </row>
    <row r="24112" spans="49:50" x14ac:dyDescent="0.25">
      <c r="AW24112" s="310"/>
      <c r="AX24112" s="310"/>
    </row>
    <row r="24114" spans="49:50" x14ac:dyDescent="0.25">
      <c r="AW24114" s="310"/>
      <c r="AX24114" s="310"/>
    </row>
    <row r="24116" spans="49:50" x14ac:dyDescent="0.25">
      <c r="AW24116" s="310"/>
      <c r="AX24116" s="310"/>
    </row>
    <row r="24118" spans="49:50" x14ac:dyDescent="0.25">
      <c r="AW24118" s="310"/>
      <c r="AX24118" s="310"/>
    </row>
    <row r="24120" spans="49:50" x14ac:dyDescent="0.25">
      <c r="AW24120" s="310"/>
      <c r="AX24120" s="310"/>
    </row>
    <row r="24122" spans="49:50" x14ac:dyDescent="0.25">
      <c r="AW24122" s="310"/>
      <c r="AX24122" s="310"/>
    </row>
    <row r="24124" spans="49:50" x14ac:dyDescent="0.25">
      <c r="AW24124" s="310"/>
      <c r="AX24124" s="310"/>
    </row>
    <row r="24126" spans="49:50" x14ac:dyDescent="0.25">
      <c r="AW24126" s="310"/>
      <c r="AX24126" s="310"/>
    </row>
    <row r="24128" spans="49:50" x14ac:dyDescent="0.25">
      <c r="AW24128" s="310"/>
      <c r="AX24128" s="310"/>
    </row>
    <row r="24130" spans="49:50" x14ac:dyDescent="0.25">
      <c r="AW24130" s="310"/>
      <c r="AX24130" s="310"/>
    </row>
    <row r="24132" spans="49:50" x14ac:dyDescent="0.25">
      <c r="AW24132" s="310"/>
      <c r="AX24132" s="310"/>
    </row>
    <row r="24134" spans="49:50" x14ac:dyDescent="0.25">
      <c r="AW24134" s="310"/>
      <c r="AX24134" s="310"/>
    </row>
    <row r="24136" spans="49:50" x14ac:dyDescent="0.25">
      <c r="AW24136" s="310"/>
      <c r="AX24136" s="310"/>
    </row>
    <row r="24138" spans="49:50" x14ac:dyDescent="0.25">
      <c r="AW24138" s="310"/>
      <c r="AX24138" s="310"/>
    </row>
    <row r="24140" spans="49:50" x14ac:dyDescent="0.25">
      <c r="AW24140" s="310"/>
      <c r="AX24140" s="310"/>
    </row>
    <row r="24142" spans="49:50" x14ac:dyDescent="0.25">
      <c r="AW24142" s="310"/>
      <c r="AX24142" s="310"/>
    </row>
    <row r="24144" spans="49:50" x14ac:dyDescent="0.25">
      <c r="AW24144" s="310"/>
      <c r="AX24144" s="310"/>
    </row>
    <row r="24146" spans="49:50" x14ac:dyDescent="0.25">
      <c r="AW24146" s="310"/>
      <c r="AX24146" s="310"/>
    </row>
    <row r="24148" spans="49:50" x14ac:dyDescent="0.25">
      <c r="AW24148" s="310"/>
      <c r="AX24148" s="310"/>
    </row>
    <row r="24150" spans="49:50" x14ac:dyDescent="0.25">
      <c r="AW24150" s="310"/>
      <c r="AX24150" s="310"/>
    </row>
    <row r="24152" spans="49:50" x14ac:dyDescent="0.25">
      <c r="AW24152" s="310"/>
      <c r="AX24152" s="310"/>
    </row>
    <row r="24154" spans="49:50" x14ac:dyDescent="0.25">
      <c r="AW24154" s="310"/>
      <c r="AX24154" s="310"/>
    </row>
    <row r="24156" spans="49:50" x14ac:dyDescent="0.25">
      <c r="AW24156" s="310"/>
      <c r="AX24156" s="310"/>
    </row>
    <row r="24158" spans="49:50" x14ac:dyDescent="0.25">
      <c r="AW24158" s="310"/>
      <c r="AX24158" s="310"/>
    </row>
    <row r="24160" spans="49:50" x14ac:dyDescent="0.25">
      <c r="AW24160" s="310"/>
      <c r="AX24160" s="310"/>
    </row>
    <row r="24162" spans="49:50" x14ac:dyDescent="0.25">
      <c r="AW24162" s="310"/>
      <c r="AX24162" s="310"/>
    </row>
    <row r="24164" spans="49:50" x14ac:dyDescent="0.25">
      <c r="AW24164" s="310"/>
      <c r="AX24164" s="310"/>
    </row>
    <row r="24166" spans="49:50" x14ac:dyDescent="0.25">
      <c r="AW24166" s="310"/>
      <c r="AX24166" s="310"/>
    </row>
    <row r="24168" spans="49:50" x14ac:dyDescent="0.25">
      <c r="AW24168" s="310"/>
      <c r="AX24168" s="310"/>
    </row>
    <row r="24170" spans="49:50" x14ac:dyDescent="0.25">
      <c r="AW24170" s="310"/>
      <c r="AX24170" s="310"/>
    </row>
    <row r="24172" spans="49:50" x14ac:dyDescent="0.25">
      <c r="AW24172" s="310"/>
      <c r="AX24172" s="310"/>
    </row>
    <row r="24174" spans="49:50" x14ac:dyDescent="0.25">
      <c r="AW24174" s="310"/>
      <c r="AX24174" s="310"/>
    </row>
    <row r="24176" spans="49:50" x14ac:dyDescent="0.25">
      <c r="AW24176" s="310"/>
      <c r="AX24176" s="310"/>
    </row>
    <row r="24178" spans="49:50" x14ac:dyDescent="0.25">
      <c r="AW24178" s="310"/>
      <c r="AX24178" s="310"/>
    </row>
    <row r="24180" spans="49:50" x14ac:dyDescent="0.25">
      <c r="AW24180" s="310"/>
      <c r="AX24180" s="310"/>
    </row>
    <row r="24182" spans="49:50" x14ac:dyDescent="0.25">
      <c r="AW24182" s="310"/>
      <c r="AX24182" s="310"/>
    </row>
    <row r="24184" spans="49:50" x14ac:dyDescent="0.25">
      <c r="AW24184" s="310"/>
      <c r="AX24184" s="310"/>
    </row>
    <row r="24186" spans="49:50" x14ac:dyDescent="0.25">
      <c r="AW24186" s="310"/>
      <c r="AX24186" s="310"/>
    </row>
    <row r="24188" spans="49:50" x14ac:dyDescent="0.25">
      <c r="AW24188" s="310"/>
      <c r="AX24188" s="310"/>
    </row>
    <row r="24190" spans="49:50" x14ac:dyDescent="0.25">
      <c r="AW24190" s="310"/>
      <c r="AX24190" s="310"/>
    </row>
    <row r="24192" spans="49:50" x14ac:dyDescent="0.25">
      <c r="AW24192" s="310"/>
      <c r="AX24192" s="310"/>
    </row>
    <row r="24194" spans="49:50" x14ac:dyDescent="0.25">
      <c r="AW24194" s="310"/>
      <c r="AX24194" s="310"/>
    </row>
    <row r="24196" spans="49:50" x14ac:dyDescent="0.25">
      <c r="AW24196" s="310"/>
      <c r="AX24196" s="310"/>
    </row>
    <row r="24198" spans="49:50" x14ac:dyDescent="0.25">
      <c r="AW24198" s="310"/>
      <c r="AX24198" s="310"/>
    </row>
    <row r="24200" spans="49:50" x14ac:dyDescent="0.25">
      <c r="AW24200" s="310"/>
      <c r="AX24200" s="310"/>
    </row>
    <row r="24202" spans="49:50" x14ac:dyDescent="0.25">
      <c r="AW24202" s="310"/>
      <c r="AX24202" s="310"/>
    </row>
    <row r="24204" spans="49:50" x14ac:dyDescent="0.25">
      <c r="AW24204" s="310"/>
      <c r="AX24204" s="310"/>
    </row>
    <row r="24206" spans="49:50" x14ac:dyDescent="0.25">
      <c r="AW24206" s="310"/>
      <c r="AX24206" s="310"/>
    </row>
    <row r="24208" spans="49:50" x14ac:dyDescent="0.25">
      <c r="AW24208" s="310"/>
      <c r="AX24208" s="310"/>
    </row>
    <row r="24210" spans="49:50" x14ac:dyDescent="0.25">
      <c r="AW24210" s="310"/>
      <c r="AX24210" s="310"/>
    </row>
    <row r="24212" spans="49:50" x14ac:dyDescent="0.25">
      <c r="AW24212" s="310"/>
      <c r="AX24212" s="310"/>
    </row>
    <row r="24214" spans="49:50" x14ac:dyDescent="0.25">
      <c r="AW24214" s="310"/>
      <c r="AX24214" s="310"/>
    </row>
    <row r="24216" spans="49:50" x14ac:dyDescent="0.25">
      <c r="AW24216" s="310"/>
      <c r="AX24216" s="310"/>
    </row>
    <row r="24218" spans="49:50" x14ac:dyDescent="0.25">
      <c r="AW24218" s="310"/>
      <c r="AX24218" s="310"/>
    </row>
    <row r="24220" spans="49:50" x14ac:dyDescent="0.25">
      <c r="AW24220" s="310"/>
      <c r="AX24220" s="310"/>
    </row>
    <row r="24222" spans="49:50" x14ac:dyDescent="0.25">
      <c r="AW24222" s="310"/>
      <c r="AX24222" s="310"/>
    </row>
    <row r="24224" spans="49:50" x14ac:dyDescent="0.25">
      <c r="AW24224" s="310"/>
      <c r="AX24224" s="310"/>
    </row>
    <row r="24226" spans="49:50" x14ac:dyDescent="0.25">
      <c r="AW24226" s="310"/>
      <c r="AX24226" s="310"/>
    </row>
    <row r="24228" spans="49:50" x14ac:dyDescent="0.25">
      <c r="AW24228" s="310"/>
      <c r="AX24228" s="310"/>
    </row>
    <row r="24230" spans="49:50" x14ac:dyDescent="0.25">
      <c r="AW24230" s="310"/>
      <c r="AX24230" s="310"/>
    </row>
    <row r="24232" spans="49:50" x14ac:dyDescent="0.25">
      <c r="AW24232" s="310"/>
      <c r="AX24232" s="310"/>
    </row>
    <row r="24234" spans="49:50" x14ac:dyDescent="0.25">
      <c r="AW24234" s="310"/>
      <c r="AX24234" s="310"/>
    </row>
    <row r="24236" spans="49:50" x14ac:dyDescent="0.25">
      <c r="AW24236" s="310"/>
      <c r="AX24236" s="310"/>
    </row>
    <row r="24238" spans="49:50" x14ac:dyDescent="0.25">
      <c r="AW24238" s="310"/>
      <c r="AX24238" s="310"/>
    </row>
    <row r="24240" spans="49:50" x14ac:dyDescent="0.25">
      <c r="AW24240" s="310"/>
      <c r="AX24240" s="310"/>
    </row>
    <row r="24242" spans="49:50" x14ac:dyDescent="0.25">
      <c r="AW24242" s="310"/>
      <c r="AX24242" s="310"/>
    </row>
    <row r="24244" spans="49:50" x14ac:dyDescent="0.25">
      <c r="AW24244" s="310"/>
      <c r="AX24244" s="310"/>
    </row>
    <row r="24246" spans="49:50" x14ac:dyDescent="0.25">
      <c r="AW24246" s="310"/>
      <c r="AX24246" s="310"/>
    </row>
    <row r="24248" spans="49:50" x14ac:dyDescent="0.25">
      <c r="AW24248" s="310"/>
      <c r="AX24248" s="310"/>
    </row>
    <row r="24250" spans="49:50" x14ac:dyDescent="0.25">
      <c r="AW24250" s="310"/>
      <c r="AX24250" s="310"/>
    </row>
    <row r="24252" spans="49:50" x14ac:dyDescent="0.25">
      <c r="AW24252" s="310"/>
      <c r="AX24252" s="310"/>
    </row>
    <row r="24254" spans="49:50" x14ac:dyDescent="0.25">
      <c r="AW24254" s="310"/>
      <c r="AX24254" s="310"/>
    </row>
    <row r="24256" spans="49:50" x14ac:dyDescent="0.25">
      <c r="AW24256" s="310"/>
      <c r="AX24256" s="310"/>
    </row>
    <row r="24258" spans="49:50" x14ac:dyDescent="0.25">
      <c r="AW24258" s="310"/>
      <c r="AX24258" s="310"/>
    </row>
    <row r="24260" spans="49:50" x14ac:dyDescent="0.25">
      <c r="AW24260" s="310"/>
      <c r="AX24260" s="310"/>
    </row>
    <row r="24262" spans="49:50" x14ac:dyDescent="0.25">
      <c r="AW24262" s="310"/>
      <c r="AX24262" s="310"/>
    </row>
    <row r="24264" spans="49:50" x14ac:dyDescent="0.25">
      <c r="AW24264" s="310"/>
      <c r="AX24264" s="310"/>
    </row>
    <row r="24266" spans="49:50" x14ac:dyDescent="0.25">
      <c r="AW24266" s="310"/>
      <c r="AX24266" s="310"/>
    </row>
    <row r="24268" spans="49:50" x14ac:dyDescent="0.25">
      <c r="AW24268" s="310"/>
      <c r="AX24268" s="310"/>
    </row>
    <row r="24270" spans="49:50" x14ac:dyDescent="0.25">
      <c r="AW24270" s="310"/>
      <c r="AX24270" s="310"/>
    </row>
    <row r="24272" spans="49:50" x14ac:dyDescent="0.25">
      <c r="AW24272" s="310"/>
      <c r="AX24272" s="310"/>
    </row>
    <row r="24274" spans="49:50" x14ac:dyDescent="0.25">
      <c r="AW24274" s="310"/>
      <c r="AX24274" s="310"/>
    </row>
    <row r="24276" spans="49:50" x14ac:dyDescent="0.25">
      <c r="AW24276" s="310"/>
      <c r="AX24276" s="310"/>
    </row>
    <row r="24278" spans="49:50" x14ac:dyDescent="0.25">
      <c r="AW24278" s="310"/>
      <c r="AX24278" s="310"/>
    </row>
    <row r="24280" spans="49:50" x14ac:dyDescent="0.25">
      <c r="AW24280" s="310"/>
      <c r="AX24280" s="310"/>
    </row>
    <row r="24282" spans="49:50" x14ac:dyDescent="0.25">
      <c r="AW24282" s="310"/>
      <c r="AX24282" s="310"/>
    </row>
    <row r="24284" spans="49:50" x14ac:dyDescent="0.25">
      <c r="AW24284" s="310"/>
      <c r="AX24284" s="310"/>
    </row>
    <row r="24286" spans="49:50" x14ac:dyDescent="0.25">
      <c r="AW24286" s="310"/>
      <c r="AX24286" s="310"/>
    </row>
    <row r="24288" spans="49:50" x14ac:dyDescent="0.25">
      <c r="AW24288" s="310"/>
      <c r="AX24288" s="310"/>
    </row>
    <row r="24290" spans="49:50" x14ac:dyDescent="0.25">
      <c r="AW24290" s="310"/>
      <c r="AX24290" s="310"/>
    </row>
    <row r="24292" spans="49:50" x14ac:dyDescent="0.25">
      <c r="AW24292" s="310"/>
      <c r="AX24292" s="310"/>
    </row>
    <row r="24294" spans="49:50" x14ac:dyDescent="0.25">
      <c r="AW24294" s="310"/>
      <c r="AX24294" s="310"/>
    </row>
    <row r="24296" spans="49:50" x14ac:dyDescent="0.25">
      <c r="AW24296" s="310"/>
      <c r="AX24296" s="310"/>
    </row>
    <row r="24298" spans="49:50" x14ac:dyDescent="0.25">
      <c r="AW24298" s="310"/>
      <c r="AX24298" s="310"/>
    </row>
    <row r="24300" spans="49:50" x14ac:dyDescent="0.25">
      <c r="AW24300" s="310"/>
      <c r="AX24300" s="310"/>
    </row>
    <row r="24302" spans="49:50" x14ac:dyDescent="0.25">
      <c r="AW24302" s="310"/>
      <c r="AX24302" s="310"/>
    </row>
    <row r="24304" spans="49:50" x14ac:dyDescent="0.25">
      <c r="AW24304" s="310"/>
      <c r="AX24304" s="310"/>
    </row>
    <row r="24306" spans="49:50" x14ac:dyDescent="0.25">
      <c r="AW24306" s="310"/>
      <c r="AX24306" s="310"/>
    </row>
    <row r="24308" spans="49:50" x14ac:dyDescent="0.25">
      <c r="AW24308" s="310"/>
      <c r="AX24308" s="310"/>
    </row>
    <row r="24310" spans="49:50" x14ac:dyDescent="0.25">
      <c r="AW24310" s="310"/>
      <c r="AX24310" s="310"/>
    </row>
    <row r="24312" spans="49:50" x14ac:dyDescent="0.25">
      <c r="AW24312" s="310"/>
      <c r="AX24312" s="310"/>
    </row>
    <row r="24314" spans="49:50" x14ac:dyDescent="0.25">
      <c r="AW24314" s="310"/>
      <c r="AX24314" s="310"/>
    </row>
    <row r="24316" spans="49:50" x14ac:dyDescent="0.25">
      <c r="AW24316" s="310"/>
      <c r="AX24316" s="310"/>
    </row>
    <row r="24318" spans="49:50" x14ac:dyDescent="0.25">
      <c r="AW24318" s="310"/>
      <c r="AX24318" s="310"/>
    </row>
    <row r="24320" spans="49:50" x14ac:dyDescent="0.25">
      <c r="AW24320" s="310"/>
      <c r="AX24320" s="310"/>
    </row>
    <row r="24322" spans="49:50" x14ac:dyDescent="0.25">
      <c r="AW24322" s="310"/>
      <c r="AX24322" s="310"/>
    </row>
    <row r="24324" spans="49:50" x14ac:dyDescent="0.25">
      <c r="AW24324" s="310"/>
      <c r="AX24324" s="310"/>
    </row>
    <row r="24326" spans="49:50" x14ac:dyDescent="0.25">
      <c r="AW24326" s="310"/>
      <c r="AX24326" s="310"/>
    </row>
    <row r="24328" spans="49:50" x14ac:dyDescent="0.25">
      <c r="AW24328" s="310"/>
      <c r="AX24328" s="310"/>
    </row>
    <row r="24330" spans="49:50" x14ac:dyDescent="0.25">
      <c r="AW24330" s="310"/>
      <c r="AX24330" s="310"/>
    </row>
    <row r="24332" spans="49:50" x14ac:dyDescent="0.25">
      <c r="AW24332" s="310"/>
      <c r="AX24332" s="310"/>
    </row>
    <row r="24334" spans="49:50" x14ac:dyDescent="0.25">
      <c r="AW24334" s="310"/>
      <c r="AX24334" s="310"/>
    </row>
    <row r="24336" spans="49:50" x14ac:dyDescent="0.25">
      <c r="AW24336" s="310"/>
      <c r="AX24336" s="310"/>
    </row>
    <row r="24338" spans="49:50" x14ac:dyDescent="0.25">
      <c r="AW24338" s="310"/>
      <c r="AX24338" s="310"/>
    </row>
    <row r="24340" spans="49:50" x14ac:dyDescent="0.25">
      <c r="AW24340" s="310"/>
      <c r="AX24340" s="310"/>
    </row>
    <row r="24342" spans="49:50" x14ac:dyDescent="0.25">
      <c r="AW24342" s="310"/>
      <c r="AX24342" s="310"/>
    </row>
    <row r="24344" spans="49:50" x14ac:dyDescent="0.25">
      <c r="AW24344" s="310"/>
      <c r="AX24344" s="310"/>
    </row>
    <row r="24346" spans="49:50" x14ac:dyDescent="0.25">
      <c r="AW24346" s="310"/>
      <c r="AX24346" s="310"/>
    </row>
    <row r="24348" spans="49:50" x14ac:dyDescent="0.25">
      <c r="AW24348" s="310"/>
      <c r="AX24348" s="310"/>
    </row>
    <row r="24350" spans="49:50" x14ac:dyDescent="0.25">
      <c r="AW24350" s="310"/>
      <c r="AX24350" s="310"/>
    </row>
    <row r="24352" spans="49:50" x14ac:dyDescent="0.25">
      <c r="AW24352" s="310"/>
      <c r="AX24352" s="310"/>
    </row>
    <row r="24354" spans="49:50" x14ac:dyDescent="0.25">
      <c r="AW24354" s="310"/>
      <c r="AX24354" s="310"/>
    </row>
    <row r="24356" spans="49:50" x14ac:dyDescent="0.25">
      <c r="AW24356" s="310"/>
      <c r="AX24356" s="310"/>
    </row>
    <row r="24358" spans="49:50" x14ac:dyDescent="0.25">
      <c r="AW24358" s="310"/>
      <c r="AX24358" s="310"/>
    </row>
    <row r="24360" spans="49:50" x14ac:dyDescent="0.25">
      <c r="AW24360" s="310"/>
      <c r="AX24360" s="310"/>
    </row>
    <row r="24362" spans="49:50" x14ac:dyDescent="0.25">
      <c r="AW24362" s="310"/>
      <c r="AX24362" s="310"/>
    </row>
    <row r="24364" spans="49:50" x14ac:dyDescent="0.25">
      <c r="AW24364" s="310"/>
      <c r="AX24364" s="310"/>
    </row>
    <row r="24366" spans="49:50" x14ac:dyDescent="0.25">
      <c r="AW24366" s="310"/>
      <c r="AX24366" s="310"/>
    </row>
    <row r="24368" spans="49:50" x14ac:dyDescent="0.25">
      <c r="AW24368" s="310"/>
      <c r="AX24368" s="310"/>
    </row>
    <row r="24370" spans="49:50" x14ac:dyDescent="0.25">
      <c r="AW24370" s="310"/>
      <c r="AX24370" s="310"/>
    </row>
    <row r="24372" spans="49:50" x14ac:dyDescent="0.25">
      <c r="AW24372" s="310"/>
      <c r="AX24372" s="310"/>
    </row>
    <row r="24374" spans="49:50" x14ac:dyDescent="0.25">
      <c r="AW24374" s="310"/>
      <c r="AX24374" s="310"/>
    </row>
    <row r="24376" spans="49:50" x14ac:dyDescent="0.25">
      <c r="AW24376" s="310"/>
      <c r="AX24376" s="310"/>
    </row>
    <row r="24378" spans="49:50" x14ac:dyDescent="0.25">
      <c r="AW24378" s="310"/>
      <c r="AX24378" s="310"/>
    </row>
    <row r="24380" spans="49:50" x14ac:dyDescent="0.25">
      <c r="AW24380" s="310"/>
      <c r="AX24380" s="310"/>
    </row>
    <row r="24382" spans="49:50" x14ac:dyDescent="0.25">
      <c r="AW24382" s="310"/>
      <c r="AX24382" s="310"/>
    </row>
    <row r="24384" spans="49:50" x14ac:dyDescent="0.25">
      <c r="AW24384" s="310"/>
      <c r="AX24384" s="310"/>
    </row>
    <row r="24386" spans="49:50" x14ac:dyDescent="0.25">
      <c r="AW24386" s="310"/>
      <c r="AX24386" s="310"/>
    </row>
    <row r="24388" spans="49:50" x14ac:dyDescent="0.25">
      <c r="AW24388" s="310"/>
      <c r="AX24388" s="310"/>
    </row>
    <row r="24390" spans="49:50" x14ac:dyDescent="0.25">
      <c r="AW24390" s="310"/>
      <c r="AX24390" s="310"/>
    </row>
    <row r="24392" spans="49:50" x14ac:dyDescent="0.25">
      <c r="AW24392" s="310"/>
      <c r="AX24392" s="310"/>
    </row>
    <row r="24394" spans="49:50" x14ac:dyDescent="0.25">
      <c r="AW24394" s="310"/>
      <c r="AX24394" s="310"/>
    </row>
    <row r="24396" spans="49:50" x14ac:dyDescent="0.25">
      <c r="AW24396" s="310"/>
      <c r="AX24396" s="310"/>
    </row>
    <row r="24398" spans="49:50" x14ac:dyDescent="0.25">
      <c r="AW24398" s="310"/>
      <c r="AX24398" s="310"/>
    </row>
    <row r="24400" spans="49:50" x14ac:dyDescent="0.25">
      <c r="AW24400" s="310"/>
      <c r="AX24400" s="310"/>
    </row>
    <row r="24402" spans="49:50" x14ac:dyDescent="0.25">
      <c r="AW24402" s="310"/>
      <c r="AX24402" s="310"/>
    </row>
    <row r="24404" spans="49:50" x14ac:dyDescent="0.25">
      <c r="AW24404" s="310"/>
      <c r="AX24404" s="310"/>
    </row>
    <row r="24406" spans="49:50" x14ac:dyDescent="0.25">
      <c r="AW24406" s="310"/>
      <c r="AX24406" s="310"/>
    </row>
    <row r="24408" spans="49:50" x14ac:dyDescent="0.25">
      <c r="AW24408" s="310"/>
      <c r="AX24408" s="310"/>
    </row>
    <row r="24410" spans="49:50" x14ac:dyDescent="0.25">
      <c r="AW24410" s="310"/>
      <c r="AX24410" s="310"/>
    </row>
    <row r="24412" spans="49:50" x14ac:dyDescent="0.25">
      <c r="AW24412" s="310"/>
      <c r="AX24412" s="310"/>
    </row>
    <row r="24414" spans="49:50" x14ac:dyDescent="0.25">
      <c r="AW24414" s="310"/>
      <c r="AX24414" s="310"/>
    </row>
    <row r="24416" spans="49:50" x14ac:dyDescent="0.25">
      <c r="AW24416" s="310"/>
      <c r="AX24416" s="310"/>
    </row>
    <row r="24418" spans="49:50" x14ac:dyDescent="0.25">
      <c r="AW24418" s="310"/>
      <c r="AX24418" s="310"/>
    </row>
    <row r="24420" spans="49:50" x14ac:dyDescent="0.25">
      <c r="AW24420" s="310"/>
      <c r="AX24420" s="310"/>
    </row>
    <row r="24422" spans="49:50" x14ac:dyDescent="0.25">
      <c r="AW24422" s="310"/>
      <c r="AX24422" s="310"/>
    </row>
    <row r="24424" spans="49:50" x14ac:dyDescent="0.25">
      <c r="AW24424" s="310"/>
      <c r="AX24424" s="310"/>
    </row>
    <row r="24426" spans="49:50" x14ac:dyDescent="0.25">
      <c r="AW24426" s="310"/>
      <c r="AX24426" s="310"/>
    </row>
    <row r="24428" spans="49:50" x14ac:dyDescent="0.25">
      <c r="AW24428" s="310"/>
      <c r="AX24428" s="310"/>
    </row>
    <row r="24430" spans="49:50" x14ac:dyDescent="0.25">
      <c r="AW24430" s="310"/>
      <c r="AX24430" s="310"/>
    </row>
    <row r="24432" spans="49:50" x14ac:dyDescent="0.25">
      <c r="AW24432" s="310"/>
      <c r="AX24432" s="310"/>
    </row>
    <row r="24434" spans="49:50" x14ac:dyDescent="0.25">
      <c r="AW24434" s="310"/>
      <c r="AX24434" s="310"/>
    </row>
    <row r="24436" spans="49:50" x14ac:dyDescent="0.25">
      <c r="AW24436" s="310"/>
      <c r="AX24436" s="310"/>
    </row>
    <row r="24438" spans="49:50" x14ac:dyDescent="0.25">
      <c r="AW24438" s="310"/>
      <c r="AX24438" s="310"/>
    </row>
    <row r="24440" spans="49:50" x14ac:dyDescent="0.25">
      <c r="AW24440" s="310"/>
      <c r="AX24440" s="310"/>
    </row>
    <row r="24442" spans="49:50" x14ac:dyDescent="0.25">
      <c r="AW24442" s="310"/>
      <c r="AX24442" s="310"/>
    </row>
    <row r="24444" spans="49:50" x14ac:dyDescent="0.25">
      <c r="AW24444" s="310"/>
      <c r="AX24444" s="310"/>
    </row>
    <row r="24446" spans="49:50" x14ac:dyDescent="0.25">
      <c r="AW24446" s="310"/>
      <c r="AX24446" s="310"/>
    </row>
    <row r="24448" spans="49:50" x14ac:dyDescent="0.25">
      <c r="AW24448" s="310"/>
      <c r="AX24448" s="310"/>
    </row>
    <row r="24450" spans="49:50" x14ac:dyDescent="0.25">
      <c r="AW24450" s="310"/>
      <c r="AX24450" s="310"/>
    </row>
    <row r="24452" spans="49:50" x14ac:dyDescent="0.25">
      <c r="AW24452" s="310"/>
      <c r="AX24452" s="310"/>
    </row>
    <row r="24454" spans="49:50" x14ac:dyDescent="0.25">
      <c r="AW24454" s="310"/>
      <c r="AX24454" s="310"/>
    </row>
    <row r="24456" spans="49:50" x14ac:dyDescent="0.25">
      <c r="AW24456" s="310"/>
      <c r="AX24456" s="310"/>
    </row>
    <row r="24458" spans="49:50" x14ac:dyDescent="0.25">
      <c r="AW24458" s="310"/>
      <c r="AX24458" s="310"/>
    </row>
    <row r="24460" spans="49:50" x14ac:dyDescent="0.25">
      <c r="AW24460" s="310"/>
      <c r="AX24460" s="310"/>
    </row>
    <row r="24462" spans="49:50" x14ac:dyDescent="0.25">
      <c r="AW24462" s="310"/>
      <c r="AX24462" s="310"/>
    </row>
    <row r="24464" spans="49:50" x14ac:dyDescent="0.25">
      <c r="AW24464" s="310"/>
      <c r="AX24464" s="310"/>
    </row>
    <row r="24466" spans="49:50" x14ac:dyDescent="0.25">
      <c r="AW24466" s="310"/>
      <c r="AX24466" s="310"/>
    </row>
    <row r="24468" spans="49:50" x14ac:dyDescent="0.25">
      <c r="AW24468" s="310"/>
      <c r="AX24468" s="310"/>
    </row>
    <row r="24470" spans="49:50" x14ac:dyDescent="0.25">
      <c r="AW24470" s="310"/>
      <c r="AX24470" s="310"/>
    </row>
    <row r="24472" spans="49:50" x14ac:dyDescent="0.25">
      <c r="AW24472" s="310"/>
      <c r="AX24472" s="310"/>
    </row>
    <row r="24474" spans="49:50" x14ac:dyDescent="0.25">
      <c r="AW24474" s="310"/>
      <c r="AX24474" s="310"/>
    </row>
    <row r="24476" spans="49:50" x14ac:dyDescent="0.25">
      <c r="AW24476" s="310"/>
      <c r="AX24476" s="310"/>
    </row>
    <row r="24478" spans="49:50" x14ac:dyDescent="0.25">
      <c r="AW24478" s="310"/>
      <c r="AX24478" s="310"/>
    </row>
    <row r="24480" spans="49:50" x14ac:dyDescent="0.25">
      <c r="AW24480" s="310"/>
      <c r="AX24480" s="310"/>
    </row>
    <row r="24482" spans="49:50" x14ac:dyDescent="0.25">
      <c r="AW24482" s="310"/>
      <c r="AX24482" s="310"/>
    </row>
    <row r="24484" spans="49:50" x14ac:dyDescent="0.25">
      <c r="AW24484" s="310"/>
      <c r="AX24484" s="310"/>
    </row>
    <row r="24486" spans="49:50" x14ac:dyDescent="0.25">
      <c r="AW24486" s="310"/>
      <c r="AX24486" s="310"/>
    </row>
    <row r="24488" spans="49:50" x14ac:dyDescent="0.25">
      <c r="AW24488" s="310"/>
      <c r="AX24488" s="310"/>
    </row>
    <row r="24490" spans="49:50" x14ac:dyDescent="0.25">
      <c r="AW24490" s="310"/>
      <c r="AX24490" s="310"/>
    </row>
    <row r="24492" spans="49:50" x14ac:dyDescent="0.25">
      <c r="AW24492" s="310"/>
      <c r="AX24492" s="310"/>
    </row>
    <row r="24494" spans="49:50" x14ac:dyDescent="0.25">
      <c r="AW24494" s="310"/>
      <c r="AX24494" s="310"/>
    </row>
    <row r="24496" spans="49:50" x14ac:dyDescent="0.25">
      <c r="AW24496" s="310"/>
      <c r="AX24496" s="310"/>
    </row>
    <row r="24498" spans="49:50" x14ac:dyDescent="0.25">
      <c r="AW24498" s="310"/>
      <c r="AX24498" s="310"/>
    </row>
    <row r="24500" spans="49:50" x14ac:dyDescent="0.25">
      <c r="AW24500" s="310"/>
      <c r="AX24500" s="310"/>
    </row>
    <row r="24502" spans="49:50" x14ac:dyDescent="0.25">
      <c r="AW24502" s="310"/>
      <c r="AX24502" s="310"/>
    </row>
    <row r="24504" spans="49:50" x14ac:dyDescent="0.25">
      <c r="AW24504" s="310"/>
      <c r="AX24504" s="310"/>
    </row>
    <row r="24506" spans="49:50" x14ac:dyDescent="0.25">
      <c r="AW24506" s="310"/>
      <c r="AX24506" s="310"/>
    </row>
    <row r="24508" spans="49:50" x14ac:dyDescent="0.25">
      <c r="AW24508" s="310"/>
      <c r="AX24508" s="310"/>
    </row>
    <row r="24510" spans="49:50" x14ac:dyDescent="0.25">
      <c r="AW24510" s="310"/>
      <c r="AX24510" s="310"/>
    </row>
    <row r="24512" spans="49:50" x14ac:dyDescent="0.25">
      <c r="AW24512" s="310"/>
      <c r="AX24512" s="310"/>
    </row>
    <row r="24514" spans="49:50" x14ac:dyDescent="0.25">
      <c r="AW24514" s="310"/>
      <c r="AX24514" s="310"/>
    </row>
    <row r="24516" spans="49:50" x14ac:dyDescent="0.25">
      <c r="AW24516" s="310"/>
      <c r="AX24516" s="310"/>
    </row>
    <row r="24518" spans="49:50" x14ac:dyDescent="0.25">
      <c r="AW24518" s="310"/>
      <c r="AX24518" s="310"/>
    </row>
    <row r="24520" spans="49:50" x14ac:dyDescent="0.25">
      <c r="AW24520" s="310"/>
      <c r="AX24520" s="310"/>
    </row>
    <row r="24522" spans="49:50" x14ac:dyDescent="0.25">
      <c r="AW24522" s="310"/>
      <c r="AX24522" s="310"/>
    </row>
    <row r="24524" spans="49:50" x14ac:dyDescent="0.25">
      <c r="AW24524" s="310"/>
      <c r="AX24524" s="310"/>
    </row>
    <row r="24526" spans="49:50" x14ac:dyDescent="0.25">
      <c r="AW24526" s="310"/>
      <c r="AX24526" s="310"/>
    </row>
    <row r="24528" spans="49:50" x14ac:dyDescent="0.25">
      <c r="AW24528" s="310"/>
      <c r="AX24528" s="310"/>
    </row>
    <row r="24530" spans="49:50" x14ac:dyDescent="0.25">
      <c r="AW24530" s="310"/>
      <c r="AX24530" s="310"/>
    </row>
    <row r="24532" spans="49:50" x14ac:dyDescent="0.25">
      <c r="AW24532" s="310"/>
      <c r="AX24532" s="310"/>
    </row>
    <row r="24534" spans="49:50" x14ac:dyDescent="0.25">
      <c r="AW24534" s="310"/>
      <c r="AX24534" s="310"/>
    </row>
    <row r="24536" spans="49:50" x14ac:dyDescent="0.25">
      <c r="AW24536" s="310"/>
      <c r="AX24536" s="310"/>
    </row>
    <row r="24538" spans="49:50" x14ac:dyDescent="0.25">
      <c r="AW24538" s="310"/>
      <c r="AX24538" s="310"/>
    </row>
    <row r="24540" spans="49:50" x14ac:dyDescent="0.25">
      <c r="AW24540" s="310"/>
      <c r="AX24540" s="310"/>
    </row>
    <row r="24542" spans="49:50" x14ac:dyDescent="0.25">
      <c r="AW24542" s="310"/>
      <c r="AX24542" s="310"/>
    </row>
    <row r="24544" spans="49:50" x14ac:dyDescent="0.25">
      <c r="AW24544" s="310"/>
      <c r="AX24544" s="310"/>
    </row>
    <row r="24546" spans="49:50" x14ac:dyDescent="0.25">
      <c r="AW24546" s="310"/>
      <c r="AX24546" s="310"/>
    </row>
    <row r="24548" spans="49:50" x14ac:dyDescent="0.25">
      <c r="AW24548" s="310"/>
      <c r="AX24548" s="310"/>
    </row>
    <row r="24550" spans="49:50" x14ac:dyDescent="0.25">
      <c r="AW24550" s="310"/>
      <c r="AX24550" s="310"/>
    </row>
    <row r="24552" spans="49:50" x14ac:dyDescent="0.25">
      <c r="AW24552" s="310"/>
      <c r="AX24552" s="310"/>
    </row>
    <row r="24554" spans="49:50" x14ac:dyDescent="0.25">
      <c r="AW24554" s="310"/>
      <c r="AX24554" s="310"/>
    </row>
    <row r="24556" spans="49:50" x14ac:dyDescent="0.25">
      <c r="AW24556" s="310"/>
      <c r="AX24556" s="310"/>
    </row>
    <row r="24558" spans="49:50" x14ac:dyDescent="0.25">
      <c r="AW24558" s="310"/>
      <c r="AX24558" s="310"/>
    </row>
    <row r="24560" spans="49:50" x14ac:dyDescent="0.25">
      <c r="AW24560" s="310"/>
      <c r="AX24560" s="310"/>
    </row>
    <row r="24562" spans="49:50" x14ac:dyDescent="0.25">
      <c r="AW24562" s="310"/>
      <c r="AX24562" s="310"/>
    </row>
    <row r="24564" spans="49:50" x14ac:dyDescent="0.25">
      <c r="AW24564" s="310"/>
      <c r="AX24564" s="310"/>
    </row>
    <row r="24566" spans="49:50" x14ac:dyDescent="0.25">
      <c r="AW24566" s="310"/>
      <c r="AX24566" s="310"/>
    </row>
    <row r="24568" spans="49:50" x14ac:dyDescent="0.25">
      <c r="AW24568" s="310"/>
      <c r="AX24568" s="310"/>
    </row>
    <row r="24570" spans="49:50" x14ac:dyDescent="0.25">
      <c r="AW24570" s="310"/>
      <c r="AX24570" s="310"/>
    </row>
    <row r="24572" spans="49:50" x14ac:dyDescent="0.25">
      <c r="AW24572" s="310"/>
      <c r="AX24572" s="310"/>
    </row>
    <row r="24574" spans="49:50" x14ac:dyDescent="0.25">
      <c r="AW24574" s="310"/>
      <c r="AX24574" s="310"/>
    </row>
    <row r="24576" spans="49:50" x14ac:dyDescent="0.25">
      <c r="AW24576" s="310"/>
      <c r="AX24576" s="310"/>
    </row>
    <row r="24578" spans="49:50" x14ac:dyDescent="0.25">
      <c r="AW24578" s="310"/>
      <c r="AX24578" s="310"/>
    </row>
    <row r="24580" spans="49:50" x14ac:dyDescent="0.25">
      <c r="AW24580" s="310"/>
      <c r="AX24580" s="310"/>
    </row>
    <row r="24582" spans="49:50" x14ac:dyDescent="0.25">
      <c r="AW24582" s="310"/>
      <c r="AX24582" s="310"/>
    </row>
    <row r="24584" spans="49:50" x14ac:dyDescent="0.25">
      <c r="AW24584" s="310"/>
      <c r="AX24584" s="310"/>
    </row>
    <row r="24586" spans="49:50" x14ac:dyDescent="0.25">
      <c r="AW24586" s="310"/>
      <c r="AX24586" s="310"/>
    </row>
    <row r="24588" spans="49:50" x14ac:dyDescent="0.25">
      <c r="AW24588" s="310"/>
      <c r="AX24588" s="310"/>
    </row>
    <row r="24590" spans="49:50" x14ac:dyDescent="0.25">
      <c r="AW24590" s="310"/>
      <c r="AX24590" s="310"/>
    </row>
    <row r="24592" spans="49:50" x14ac:dyDescent="0.25">
      <c r="AW24592" s="310"/>
      <c r="AX24592" s="310"/>
    </row>
    <row r="24594" spans="49:50" x14ac:dyDescent="0.25">
      <c r="AW24594" s="310"/>
      <c r="AX24594" s="310"/>
    </row>
    <row r="24596" spans="49:50" x14ac:dyDescent="0.25">
      <c r="AW24596" s="310"/>
      <c r="AX24596" s="310"/>
    </row>
    <row r="24598" spans="49:50" x14ac:dyDescent="0.25">
      <c r="AW24598" s="310"/>
      <c r="AX24598" s="310"/>
    </row>
    <row r="24600" spans="49:50" x14ac:dyDescent="0.25">
      <c r="AW24600" s="310"/>
      <c r="AX24600" s="310"/>
    </row>
    <row r="24602" spans="49:50" x14ac:dyDescent="0.25">
      <c r="AW24602" s="310"/>
      <c r="AX24602" s="310"/>
    </row>
    <row r="24604" spans="49:50" x14ac:dyDescent="0.25">
      <c r="AW24604" s="310"/>
      <c r="AX24604" s="310"/>
    </row>
    <row r="24606" spans="49:50" x14ac:dyDescent="0.25">
      <c r="AW24606" s="310"/>
      <c r="AX24606" s="310"/>
    </row>
    <row r="24608" spans="49:50" x14ac:dyDescent="0.25">
      <c r="AW24608" s="310"/>
      <c r="AX24608" s="310"/>
    </row>
    <row r="24610" spans="49:50" x14ac:dyDescent="0.25">
      <c r="AW24610" s="310"/>
      <c r="AX24610" s="310"/>
    </row>
    <row r="24612" spans="49:50" x14ac:dyDescent="0.25">
      <c r="AW24612" s="310"/>
      <c r="AX24612" s="310"/>
    </row>
    <row r="24614" spans="49:50" x14ac:dyDescent="0.25">
      <c r="AW24614" s="310"/>
      <c r="AX24614" s="310"/>
    </row>
    <row r="24616" spans="49:50" x14ac:dyDescent="0.25">
      <c r="AW24616" s="310"/>
      <c r="AX24616" s="310"/>
    </row>
    <row r="24618" spans="49:50" x14ac:dyDescent="0.25">
      <c r="AW24618" s="310"/>
      <c r="AX24618" s="310"/>
    </row>
    <row r="24620" spans="49:50" x14ac:dyDescent="0.25">
      <c r="AW24620" s="310"/>
      <c r="AX24620" s="310"/>
    </row>
    <row r="24622" spans="49:50" x14ac:dyDescent="0.25">
      <c r="AW24622" s="310"/>
      <c r="AX24622" s="310"/>
    </row>
    <row r="24624" spans="49:50" x14ac:dyDescent="0.25">
      <c r="AW24624" s="310"/>
      <c r="AX24624" s="310"/>
    </row>
    <row r="24626" spans="49:50" x14ac:dyDescent="0.25">
      <c r="AW24626" s="310"/>
      <c r="AX24626" s="310"/>
    </row>
    <row r="24628" spans="49:50" x14ac:dyDescent="0.25">
      <c r="AW24628" s="310"/>
      <c r="AX24628" s="310"/>
    </row>
    <row r="24630" spans="49:50" x14ac:dyDescent="0.25">
      <c r="AW24630" s="310"/>
      <c r="AX24630" s="310"/>
    </row>
    <row r="24632" spans="49:50" x14ac:dyDescent="0.25">
      <c r="AW24632" s="310"/>
      <c r="AX24632" s="310"/>
    </row>
    <row r="24634" spans="49:50" x14ac:dyDescent="0.25">
      <c r="AW24634" s="310"/>
      <c r="AX24634" s="310"/>
    </row>
    <row r="24636" spans="49:50" x14ac:dyDescent="0.25">
      <c r="AW24636" s="310"/>
      <c r="AX24636" s="310"/>
    </row>
    <row r="24638" spans="49:50" x14ac:dyDescent="0.25">
      <c r="AW24638" s="310"/>
      <c r="AX24638" s="310"/>
    </row>
    <row r="24640" spans="49:50" x14ac:dyDescent="0.25">
      <c r="AW24640" s="310"/>
      <c r="AX24640" s="310"/>
    </row>
    <row r="24642" spans="49:50" x14ac:dyDescent="0.25">
      <c r="AW24642" s="310"/>
      <c r="AX24642" s="310"/>
    </row>
    <row r="24644" spans="49:50" x14ac:dyDescent="0.25">
      <c r="AW24644" s="310"/>
      <c r="AX24644" s="310"/>
    </row>
    <row r="24646" spans="49:50" x14ac:dyDescent="0.25">
      <c r="AW24646" s="310"/>
      <c r="AX24646" s="310"/>
    </row>
    <row r="24648" spans="49:50" x14ac:dyDescent="0.25">
      <c r="AW24648" s="310"/>
      <c r="AX24648" s="310"/>
    </row>
    <row r="24650" spans="49:50" x14ac:dyDescent="0.25">
      <c r="AW24650" s="310"/>
      <c r="AX24650" s="310"/>
    </row>
    <row r="24652" spans="49:50" x14ac:dyDescent="0.25">
      <c r="AW24652" s="310"/>
      <c r="AX24652" s="310"/>
    </row>
    <row r="24654" spans="49:50" x14ac:dyDescent="0.25">
      <c r="AW24654" s="310"/>
      <c r="AX24654" s="310"/>
    </row>
    <row r="24656" spans="49:50" x14ac:dyDescent="0.25">
      <c r="AW24656" s="310"/>
      <c r="AX24656" s="310"/>
    </row>
    <row r="24658" spans="49:50" x14ac:dyDescent="0.25">
      <c r="AW24658" s="310"/>
      <c r="AX24658" s="310"/>
    </row>
    <row r="24660" spans="49:50" x14ac:dyDescent="0.25">
      <c r="AW24660" s="310"/>
      <c r="AX24660" s="310"/>
    </row>
    <row r="24662" spans="49:50" x14ac:dyDescent="0.25">
      <c r="AW24662" s="310"/>
      <c r="AX24662" s="310"/>
    </row>
    <row r="24664" spans="49:50" x14ac:dyDescent="0.25">
      <c r="AW24664" s="310"/>
      <c r="AX24664" s="310"/>
    </row>
    <row r="24666" spans="49:50" x14ac:dyDescent="0.25">
      <c r="AW24666" s="310"/>
      <c r="AX24666" s="310"/>
    </row>
    <row r="24668" spans="49:50" x14ac:dyDescent="0.25">
      <c r="AW24668" s="310"/>
      <c r="AX24668" s="310"/>
    </row>
    <row r="24670" spans="49:50" x14ac:dyDescent="0.25">
      <c r="AW24670" s="310"/>
      <c r="AX24670" s="310"/>
    </row>
    <row r="24672" spans="49:50" x14ac:dyDescent="0.25">
      <c r="AW24672" s="310"/>
      <c r="AX24672" s="310"/>
    </row>
    <row r="24674" spans="49:50" x14ac:dyDescent="0.25">
      <c r="AW24674" s="310"/>
      <c r="AX24674" s="310"/>
    </row>
    <row r="24676" spans="49:50" x14ac:dyDescent="0.25">
      <c r="AW24676" s="310"/>
      <c r="AX24676" s="310"/>
    </row>
    <row r="24678" spans="49:50" x14ac:dyDescent="0.25">
      <c r="AW24678" s="310"/>
      <c r="AX24678" s="310"/>
    </row>
    <row r="24680" spans="49:50" x14ac:dyDescent="0.25">
      <c r="AW24680" s="310"/>
      <c r="AX24680" s="310"/>
    </row>
    <row r="24682" spans="49:50" x14ac:dyDescent="0.25">
      <c r="AW24682" s="310"/>
      <c r="AX24682" s="310"/>
    </row>
    <row r="24684" spans="49:50" x14ac:dyDescent="0.25">
      <c r="AW24684" s="310"/>
      <c r="AX24684" s="310"/>
    </row>
    <row r="24686" spans="49:50" x14ac:dyDescent="0.25">
      <c r="AW24686" s="310"/>
      <c r="AX24686" s="310"/>
    </row>
    <row r="24688" spans="49:50" x14ac:dyDescent="0.25">
      <c r="AW24688" s="310"/>
      <c r="AX24688" s="310"/>
    </row>
    <row r="24690" spans="49:50" x14ac:dyDescent="0.25">
      <c r="AW24690" s="310"/>
      <c r="AX24690" s="310"/>
    </row>
    <row r="24692" spans="49:50" x14ac:dyDescent="0.25">
      <c r="AW24692" s="310"/>
      <c r="AX24692" s="310"/>
    </row>
    <row r="24694" spans="49:50" x14ac:dyDescent="0.25">
      <c r="AW24694" s="310"/>
      <c r="AX24694" s="310"/>
    </row>
    <row r="24696" spans="49:50" x14ac:dyDescent="0.25">
      <c r="AW24696" s="310"/>
      <c r="AX24696" s="310"/>
    </row>
    <row r="24698" spans="49:50" x14ac:dyDescent="0.25">
      <c r="AW24698" s="310"/>
      <c r="AX24698" s="310"/>
    </row>
    <row r="24700" spans="49:50" x14ac:dyDescent="0.25">
      <c r="AW24700" s="310"/>
      <c r="AX24700" s="310"/>
    </row>
    <row r="24702" spans="49:50" x14ac:dyDescent="0.25">
      <c r="AW24702" s="310"/>
      <c r="AX24702" s="310"/>
    </row>
    <row r="24704" spans="49:50" x14ac:dyDescent="0.25">
      <c r="AW24704" s="310"/>
      <c r="AX24704" s="310"/>
    </row>
    <row r="24706" spans="49:50" x14ac:dyDescent="0.25">
      <c r="AW24706" s="310"/>
      <c r="AX24706" s="310"/>
    </row>
    <row r="24708" spans="49:50" x14ac:dyDescent="0.25">
      <c r="AW24708" s="310"/>
      <c r="AX24708" s="310"/>
    </row>
    <row r="24710" spans="49:50" x14ac:dyDescent="0.25">
      <c r="AW24710" s="310"/>
      <c r="AX24710" s="310"/>
    </row>
    <row r="24712" spans="49:50" x14ac:dyDescent="0.25">
      <c r="AW24712" s="310"/>
      <c r="AX24712" s="310"/>
    </row>
    <row r="24714" spans="49:50" x14ac:dyDescent="0.25">
      <c r="AW24714" s="310"/>
      <c r="AX24714" s="310"/>
    </row>
    <row r="24716" spans="49:50" x14ac:dyDescent="0.25">
      <c r="AW24716" s="310"/>
      <c r="AX24716" s="310"/>
    </row>
    <row r="24718" spans="49:50" x14ac:dyDescent="0.25">
      <c r="AW24718" s="310"/>
      <c r="AX24718" s="310"/>
    </row>
    <row r="24720" spans="49:50" x14ac:dyDescent="0.25">
      <c r="AW24720" s="310"/>
      <c r="AX24720" s="310"/>
    </row>
    <row r="24722" spans="49:50" x14ac:dyDescent="0.25">
      <c r="AW24722" s="310"/>
      <c r="AX24722" s="310"/>
    </row>
    <row r="24724" spans="49:50" x14ac:dyDescent="0.25">
      <c r="AW24724" s="310"/>
      <c r="AX24724" s="310"/>
    </row>
    <row r="24726" spans="49:50" x14ac:dyDescent="0.25">
      <c r="AW24726" s="310"/>
      <c r="AX24726" s="310"/>
    </row>
    <row r="24728" spans="49:50" x14ac:dyDescent="0.25">
      <c r="AW24728" s="310"/>
      <c r="AX24728" s="310"/>
    </row>
    <row r="24730" spans="49:50" x14ac:dyDescent="0.25">
      <c r="AW24730" s="310"/>
      <c r="AX24730" s="310"/>
    </row>
    <row r="24732" spans="49:50" x14ac:dyDescent="0.25">
      <c r="AW24732" s="310"/>
      <c r="AX24732" s="310"/>
    </row>
    <row r="24734" spans="49:50" x14ac:dyDescent="0.25">
      <c r="AW24734" s="310"/>
      <c r="AX24734" s="310"/>
    </row>
    <row r="24736" spans="49:50" x14ac:dyDescent="0.25">
      <c r="AW24736" s="310"/>
      <c r="AX24736" s="310"/>
    </row>
    <row r="24738" spans="49:50" x14ac:dyDescent="0.25">
      <c r="AW24738" s="310"/>
      <c r="AX24738" s="310"/>
    </row>
    <row r="24740" spans="49:50" x14ac:dyDescent="0.25">
      <c r="AW24740" s="310"/>
      <c r="AX24740" s="310"/>
    </row>
    <row r="24742" spans="49:50" x14ac:dyDescent="0.25">
      <c r="AW24742" s="310"/>
      <c r="AX24742" s="310"/>
    </row>
    <row r="24744" spans="49:50" x14ac:dyDescent="0.25">
      <c r="AW24744" s="310"/>
      <c r="AX24744" s="310"/>
    </row>
    <row r="24746" spans="49:50" x14ac:dyDescent="0.25">
      <c r="AW24746" s="310"/>
      <c r="AX24746" s="310"/>
    </row>
    <row r="24748" spans="49:50" x14ac:dyDescent="0.25">
      <c r="AW24748" s="310"/>
      <c r="AX24748" s="310"/>
    </row>
    <row r="24750" spans="49:50" x14ac:dyDescent="0.25">
      <c r="AW24750" s="310"/>
      <c r="AX24750" s="310"/>
    </row>
    <row r="24752" spans="49:50" x14ac:dyDescent="0.25">
      <c r="AW24752" s="310"/>
      <c r="AX24752" s="310"/>
    </row>
    <row r="24754" spans="49:50" x14ac:dyDescent="0.25">
      <c r="AW24754" s="310"/>
      <c r="AX24754" s="310"/>
    </row>
    <row r="24756" spans="49:50" x14ac:dyDescent="0.25">
      <c r="AW24756" s="310"/>
      <c r="AX24756" s="310"/>
    </row>
    <row r="24758" spans="49:50" x14ac:dyDescent="0.25">
      <c r="AW24758" s="310"/>
      <c r="AX24758" s="310"/>
    </row>
    <row r="24760" spans="49:50" x14ac:dyDescent="0.25">
      <c r="AW24760" s="310"/>
      <c r="AX24760" s="310"/>
    </row>
    <row r="24762" spans="49:50" x14ac:dyDescent="0.25">
      <c r="AW24762" s="310"/>
      <c r="AX24762" s="310"/>
    </row>
    <row r="24764" spans="49:50" x14ac:dyDescent="0.25">
      <c r="AW24764" s="310"/>
      <c r="AX24764" s="310"/>
    </row>
    <row r="24766" spans="49:50" x14ac:dyDescent="0.25">
      <c r="AW24766" s="310"/>
      <c r="AX24766" s="310"/>
    </row>
    <row r="24768" spans="49:50" x14ac:dyDescent="0.25">
      <c r="AW24768" s="310"/>
      <c r="AX24768" s="310"/>
    </row>
    <row r="24770" spans="49:50" x14ac:dyDescent="0.25">
      <c r="AW24770" s="310"/>
      <c r="AX24770" s="310"/>
    </row>
    <row r="24772" spans="49:50" x14ac:dyDescent="0.25">
      <c r="AW24772" s="310"/>
      <c r="AX24772" s="310"/>
    </row>
    <row r="24774" spans="49:50" x14ac:dyDescent="0.25">
      <c r="AW24774" s="310"/>
      <c r="AX24774" s="310"/>
    </row>
    <row r="24776" spans="49:50" x14ac:dyDescent="0.25">
      <c r="AW24776" s="310"/>
      <c r="AX24776" s="310"/>
    </row>
    <row r="24778" spans="49:50" x14ac:dyDescent="0.25">
      <c r="AW24778" s="310"/>
      <c r="AX24778" s="310"/>
    </row>
    <row r="24780" spans="49:50" x14ac:dyDescent="0.25">
      <c r="AW24780" s="310"/>
      <c r="AX24780" s="310"/>
    </row>
    <row r="24782" spans="49:50" x14ac:dyDescent="0.25">
      <c r="AW24782" s="310"/>
      <c r="AX24782" s="310"/>
    </row>
    <row r="24784" spans="49:50" x14ac:dyDescent="0.25">
      <c r="AW24784" s="310"/>
      <c r="AX24784" s="310"/>
    </row>
    <row r="24786" spans="49:50" x14ac:dyDescent="0.25">
      <c r="AW24786" s="310"/>
      <c r="AX24786" s="310"/>
    </row>
    <row r="24788" spans="49:50" x14ac:dyDescent="0.25">
      <c r="AW24788" s="310"/>
      <c r="AX24788" s="310"/>
    </row>
    <row r="24790" spans="49:50" x14ac:dyDescent="0.25">
      <c r="AW24790" s="310"/>
      <c r="AX24790" s="310"/>
    </row>
    <row r="24792" spans="49:50" x14ac:dyDescent="0.25">
      <c r="AW24792" s="310"/>
      <c r="AX24792" s="310"/>
    </row>
    <row r="24794" spans="49:50" x14ac:dyDescent="0.25">
      <c r="AW24794" s="310"/>
      <c r="AX24794" s="310"/>
    </row>
    <row r="24796" spans="49:50" x14ac:dyDescent="0.25">
      <c r="AW24796" s="310"/>
      <c r="AX24796" s="310"/>
    </row>
    <row r="24798" spans="49:50" x14ac:dyDescent="0.25">
      <c r="AW24798" s="310"/>
      <c r="AX24798" s="310"/>
    </row>
    <row r="24800" spans="49:50" x14ac:dyDescent="0.25">
      <c r="AW24800" s="310"/>
      <c r="AX24800" s="310"/>
    </row>
    <row r="24802" spans="49:50" x14ac:dyDescent="0.25">
      <c r="AW24802" s="310"/>
      <c r="AX24802" s="310"/>
    </row>
    <row r="24804" spans="49:50" x14ac:dyDescent="0.25">
      <c r="AW24804" s="310"/>
      <c r="AX24804" s="310"/>
    </row>
    <row r="24806" spans="49:50" x14ac:dyDescent="0.25">
      <c r="AW24806" s="310"/>
      <c r="AX24806" s="310"/>
    </row>
    <row r="24808" spans="49:50" x14ac:dyDescent="0.25">
      <c r="AW24808" s="310"/>
      <c r="AX24808" s="310"/>
    </row>
    <row r="24810" spans="49:50" x14ac:dyDescent="0.25">
      <c r="AW24810" s="310"/>
      <c r="AX24810" s="310"/>
    </row>
    <row r="24812" spans="49:50" x14ac:dyDescent="0.25">
      <c r="AW24812" s="310"/>
      <c r="AX24812" s="310"/>
    </row>
    <row r="24814" spans="49:50" x14ac:dyDescent="0.25">
      <c r="AW24814" s="310"/>
      <c r="AX24814" s="310"/>
    </row>
    <row r="24816" spans="49:50" x14ac:dyDescent="0.25">
      <c r="AW24816" s="310"/>
      <c r="AX24816" s="310"/>
    </row>
    <row r="24818" spans="49:50" x14ac:dyDescent="0.25">
      <c r="AW24818" s="310"/>
      <c r="AX24818" s="310"/>
    </row>
    <row r="24820" spans="49:50" x14ac:dyDescent="0.25">
      <c r="AW24820" s="310"/>
      <c r="AX24820" s="310"/>
    </row>
    <row r="24822" spans="49:50" x14ac:dyDescent="0.25">
      <c r="AW24822" s="310"/>
      <c r="AX24822" s="310"/>
    </row>
    <row r="24824" spans="49:50" x14ac:dyDescent="0.25">
      <c r="AW24824" s="310"/>
      <c r="AX24824" s="310"/>
    </row>
    <row r="24826" spans="49:50" x14ac:dyDescent="0.25">
      <c r="AW24826" s="310"/>
      <c r="AX24826" s="310"/>
    </row>
    <row r="24828" spans="49:50" x14ac:dyDescent="0.25">
      <c r="AW24828" s="310"/>
      <c r="AX24828" s="310"/>
    </row>
    <row r="24830" spans="49:50" x14ac:dyDescent="0.25">
      <c r="AW24830" s="310"/>
      <c r="AX24830" s="310"/>
    </row>
    <row r="24832" spans="49:50" x14ac:dyDescent="0.25">
      <c r="AW24832" s="310"/>
      <c r="AX24832" s="310"/>
    </row>
    <row r="24834" spans="49:50" x14ac:dyDescent="0.25">
      <c r="AW24834" s="310"/>
      <c r="AX24834" s="310"/>
    </row>
    <row r="24836" spans="49:50" x14ac:dyDescent="0.25">
      <c r="AW24836" s="310"/>
      <c r="AX24836" s="310"/>
    </row>
    <row r="24838" spans="49:50" x14ac:dyDescent="0.25">
      <c r="AW24838" s="310"/>
      <c r="AX24838" s="310"/>
    </row>
    <row r="24840" spans="49:50" x14ac:dyDescent="0.25">
      <c r="AW24840" s="310"/>
      <c r="AX24840" s="310"/>
    </row>
    <row r="24842" spans="49:50" x14ac:dyDescent="0.25">
      <c r="AW24842" s="310"/>
      <c r="AX24842" s="310"/>
    </row>
    <row r="24844" spans="49:50" x14ac:dyDescent="0.25">
      <c r="AW24844" s="310"/>
      <c r="AX24844" s="310"/>
    </row>
    <row r="24846" spans="49:50" x14ac:dyDescent="0.25">
      <c r="AW24846" s="310"/>
      <c r="AX24846" s="310"/>
    </row>
    <row r="24848" spans="49:50" x14ac:dyDescent="0.25">
      <c r="AW24848" s="310"/>
      <c r="AX24848" s="310"/>
    </row>
    <row r="24850" spans="49:50" x14ac:dyDescent="0.25">
      <c r="AW24850" s="310"/>
      <c r="AX24850" s="310"/>
    </row>
    <row r="24852" spans="49:50" x14ac:dyDescent="0.25">
      <c r="AW24852" s="310"/>
      <c r="AX24852" s="310"/>
    </row>
    <row r="24854" spans="49:50" x14ac:dyDescent="0.25">
      <c r="AW24854" s="310"/>
      <c r="AX24854" s="310"/>
    </row>
    <row r="24856" spans="49:50" x14ac:dyDescent="0.25">
      <c r="AW24856" s="310"/>
      <c r="AX24856" s="310"/>
    </row>
    <row r="24858" spans="49:50" x14ac:dyDescent="0.25">
      <c r="AW24858" s="310"/>
      <c r="AX24858" s="310"/>
    </row>
    <row r="24860" spans="49:50" x14ac:dyDescent="0.25">
      <c r="AW24860" s="310"/>
      <c r="AX24860" s="310"/>
    </row>
    <row r="24862" spans="49:50" x14ac:dyDescent="0.25">
      <c r="AW24862" s="310"/>
      <c r="AX24862" s="310"/>
    </row>
    <row r="24864" spans="49:50" x14ac:dyDescent="0.25">
      <c r="AW24864" s="310"/>
      <c r="AX24864" s="310"/>
    </row>
    <row r="24866" spans="49:50" x14ac:dyDescent="0.25">
      <c r="AW24866" s="310"/>
      <c r="AX24866" s="310"/>
    </row>
    <row r="24868" spans="49:50" x14ac:dyDescent="0.25">
      <c r="AW24868" s="310"/>
      <c r="AX24868" s="310"/>
    </row>
    <row r="24870" spans="49:50" x14ac:dyDescent="0.25">
      <c r="AW24870" s="310"/>
      <c r="AX24870" s="310"/>
    </row>
    <row r="24872" spans="49:50" x14ac:dyDescent="0.25">
      <c r="AW24872" s="310"/>
      <c r="AX24872" s="310"/>
    </row>
    <row r="24874" spans="49:50" x14ac:dyDescent="0.25">
      <c r="AW24874" s="310"/>
      <c r="AX24874" s="310"/>
    </row>
    <row r="24876" spans="49:50" x14ac:dyDescent="0.25">
      <c r="AW24876" s="310"/>
      <c r="AX24876" s="310"/>
    </row>
    <row r="24878" spans="49:50" x14ac:dyDescent="0.25">
      <c r="AW24878" s="310"/>
      <c r="AX24878" s="310"/>
    </row>
    <row r="24880" spans="49:50" x14ac:dyDescent="0.25">
      <c r="AW24880" s="310"/>
      <c r="AX24880" s="310"/>
    </row>
    <row r="24882" spans="49:50" x14ac:dyDescent="0.25">
      <c r="AW24882" s="310"/>
      <c r="AX24882" s="310"/>
    </row>
    <row r="24884" spans="49:50" x14ac:dyDescent="0.25">
      <c r="AW24884" s="310"/>
      <c r="AX24884" s="310"/>
    </row>
    <row r="24886" spans="49:50" x14ac:dyDescent="0.25">
      <c r="AW24886" s="310"/>
      <c r="AX24886" s="310"/>
    </row>
    <row r="24888" spans="49:50" x14ac:dyDescent="0.25">
      <c r="AW24888" s="310"/>
      <c r="AX24888" s="310"/>
    </row>
    <row r="24890" spans="49:50" x14ac:dyDescent="0.25">
      <c r="AW24890" s="310"/>
      <c r="AX24890" s="310"/>
    </row>
    <row r="24892" spans="49:50" x14ac:dyDescent="0.25">
      <c r="AW24892" s="310"/>
      <c r="AX24892" s="310"/>
    </row>
    <row r="24894" spans="49:50" x14ac:dyDescent="0.25">
      <c r="AW24894" s="310"/>
      <c r="AX24894" s="310"/>
    </row>
    <row r="24896" spans="49:50" x14ac:dyDescent="0.25">
      <c r="AW24896" s="310"/>
      <c r="AX24896" s="310"/>
    </row>
    <row r="24898" spans="49:50" x14ac:dyDescent="0.25">
      <c r="AW24898" s="310"/>
      <c r="AX24898" s="310"/>
    </row>
    <row r="24900" spans="49:50" x14ac:dyDescent="0.25">
      <c r="AW24900" s="310"/>
      <c r="AX24900" s="310"/>
    </row>
    <row r="24902" spans="49:50" x14ac:dyDescent="0.25">
      <c r="AW24902" s="310"/>
      <c r="AX24902" s="310"/>
    </row>
    <row r="24904" spans="49:50" x14ac:dyDescent="0.25">
      <c r="AW24904" s="310"/>
      <c r="AX24904" s="310"/>
    </row>
    <row r="24906" spans="49:50" x14ac:dyDescent="0.25">
      <c r="AW24906" s="310"/>
      <c r="AX24906" s="310"/>
    </row>
    <row r="24908" spans="49:50" x14ac:dyDescent="0.25">
      <c r="AW24908" s="310"/>
      <c r="AX24908" s="310"/>
    </row>
    <row r="24910" spans="49:50" x14ac:dyDescent="0.25">
      <c r="AW24910" s="310"/>
      <c r="AX24910" s="310"/>
    </row>
    <row r="24912" spans="49:50" x14ac:dyDescent="0.25">
      <c r="AW24912" s="310"/>
      <c r="AX24912" s="310"/>
    </row>
    <row r="24914" spans="49:50" x14ac:dyDescent="0.25">
      <c r="AW24914" s="310"/>
      <c r="AX24914" s="310"/>
    </row>
    <row r="24916" spans="49:50" x14ac:dyDescent="0.25">
      <c r="AW24916" s="310"/>
      <c r="AX24916" s="310"/>
    </row>
    <row r="24918" spans="49:50" x14ac:dyDescent="0.25">
      <c r="AW24918" s="310"/>
      <c r="AX24918" s="310"/>
    </row>
    <row r="24920" spans="49:50" x14ac:dyDescent="0.25">
      <c r="AW24920" s="310"/>
      <c r="AX24920" s="310"/>
    </row>
    <row r="24922" spans="49:50" x14ac:dyDescent="0.25">
      <c r="AW24922" s="310"/>
      <c r="AX24922" s="310"/>
    </row>
    <row r="24924" spans="49:50" x14ac:dyDescent="0.25">
      <c r="AW24924" s="310"/>
      <c r="AX24924" s="310"/>
    </row>
    <row r="24926" spans="49:50" x14ac:dyDescent="0.25">
      <c r="AW24926" s="310"/>
      <c r="AX24926" s="310"/>
    </row>
    <row r="24928" spans="49:50" x14ac:dyDescent="0.25">
      <c r="AW24928" s="310"/>
      <c r="AX24928" s="310"/>
    </row>
    <row r="24930" spans="49:50" x14ac:dyDescent="0.25">
      <c r="AW24930" s="310"/>
      <c r="AX24930" s="310"/>
    </row>
    <row r="24932" spans="49:50" x14ac:dyDescent="0.25">
      <c r="AW24932" s="310"/>
      <c r="AX24932" s="310"/>
    </row>
    <row r="24934" spans="49:50" x14ac:dyDescent="0.25">
      <c r="AW24934" s="310"/>
      <c r="AX24934" s="310"/>
    </row>
    <row r="24936" spans="49:50" x14ac:dyDescent="0.25">
      <c r="AW24936" s="310"/>
      <c r="AX24936" s="310"/>
    </row>
    <row r="24938" spans="49:50" x14ac:dyDescent="0.25">
      <c r="AW24938" s="310"/>
      <c r="AX24938" s="310"/>
    </row>
    <row r="24940" spans="49:50" x14ac:dyDescent="0.25">
      <c r="AW24940" s="310"/>
      <c r="AX24940" s="310"/>
    </row>
    <row r="24942" spans="49:50" x14ac:dyDescent="0.25">
      <c r="AW24942" s="310"/>
      <c r="AX24942" s="310"/>
    </row>
    <row r="24944" spans="49:50" x14ac:dyDescent="0.25">
      <c r="AW24944" s="310"/>
      <c r="AX24944" s="310"/>
    </row>
    <row r="24946" spans="49:50" x14ac:dyDescent="0.25">
      <c r="AW24946" s="310"/>
      <c r="AX24946" s="310"/>
    </row>
    <row r="24948" spans="49:50" x14ac:dyDescent="0.25">
      <c r="AW24948" s="310"/>
      <c r="AX24948" s="310"/>
    </row>
    <row r="24950" spans="49:50" x14ac:dyDescent="0.25">
      <c r="AW24950" s="310"/>
      <c r="AX24950" s="310"/>
    </row>
    <row r="24952" spans="49:50" x14ac:dyDescent="0.25">
      <c r="AW24952" s="310"/>
      <c r="AX24952" s="310"/>
    </row>
    <row r="24954" spans="49:50" x14ac:dyDescent="0.25">
      <c r="AW24954" s="310"/>
      <c r="AX24954" s="310"/>
    </row>
    <row r="24956" spans="49:50" x14ac:dyDescent="0.25">
      <c r="AW24956" s="310"/>
      <c r="AX24956" s="310"/>
    </row>
    <row r="24958" spans="49:50" x14ac:dyDescent="0.25">
      <c r="AW24958" s="310"/>
      <c r="AX24958" s="310"/>
    </row>
    <row r="24960" spans="49:50" x14ac:dyDescent="0.25">
      <c r="AW24960" s="310"/>
      <c r="AX24960" s="310"/>
    </row>
    <row r="24962" spans="49:50" x14ac:dyDescent="0.25">
      <c r="AW24962" s="310"/>
      <c r="AX24962" s="310"/>
    </row>
    <row r="24964" spans="49:50" x14ac:dyDescent="0.25">
      <c r="AW24964" s="310"/>
      <c r="AX24964" s="310"/>
    </row>
    <row r="24966" spans="49:50" x14ac:dyDescent="0.25">
      <c r="AW24966" s="310"/>
      <c r="AX24966" s="310"/>
    </row>
    <row r="24968" spans="49:50" x14ac:dyDescent="0.25">
      <c r="AW24968" s="310"/>
      <c r="AX24968" s="310"/>
    </row>
    <row r="24970" spans="49:50" x14ac:dyDescent="0.25">
      <c r="AW24970" s="310"/>
      <c r="AX24970" s="310"/>
    </row>
    <row r="24972" spans="49:50" x14ac:dyDescent="0.25">
      <c r="AW24972" s="310"/>
      <c r="AX24972" s="310"/>
    </row>
    <row r="24974" spans="49:50" x14ac:dyDescent="0.25">
      <c r="AW24974" s="310"/>
      <c r="AX24974" s="310"/>
    </row>
    <row r="24976" spans="49:50" x14ac:dyDescent="0.25">
      <c r="AW24976" s="310"/>
      <c r="AX24976" s="310"/>
    </row>
    <row r="24978" spans="49:50" x14ac:dyDescent="0.25">
      <c r="AW24978" s="310"/>
      <c r="AX24978" s="310"/>
    </row>
    <row r="24980" spans="49:50" x14ac:dyDescent="0.25">
      <c r="AW24980" s="310"/>
      <c r="AX24980" s="310"/>
    </row>
    <row r="24982" spans="49:50" x14ac:dyDescent="0.25">
      <c r="AW24982" s="310"/>
      <c r="AX24982" s="310"/>
    </row>
    <row r="24984" spans="49:50" x14ac:dyDescent="0.25">
      <c r="AW24984" s="310"/>
      <c r="AX24984" s="310"/>
    </row>
    <row r="24986" spans="49:50" x14ac:dyDescent="0.25">
      <c r="AW24986" s="310"/>
      <c r="AX24986" s="310"/>
    </row>
    <row r="24988" spans="49:50" x14ac:dyDescent="0.25">
      <c r="AW24988" s="310"/>
      <c r="AX24988" s="310"/>
    </row>
    <row r="24990" spans="49:50" x14ac:dyDescent="0.25">
      <c r="AW24990" s="310"/>
      <c r="AX24990" s="310"/>
    </row>
    <row r="24992" spans="49:50" x14ac:dyDescent="0.25">
      <c r="AW24992" s="310"/>
      <c r="AX24992" s="310"/>
    </row>
    <row r="24994" spans="49:50" x14ac:dyDescent="0.25">
      <c r="AW24994" s="310"/>
      <c r="AX24994" s="310"/>
    </row>
    <row r="24996" spans="49:50" x14ac:dyDescent="0.25">
      <c r="AW24996" s="310"/>
      <c r="AX24996" s="310"/>
    </row>
    <row r="24998" spans="49:50" x14ac:dyDescent="0.25">
      <c r="AW24998" s="310"/>
      <c r="AX24998" s="310"/>
    </row>
    <row r="25000" spans="49:50" x14ac:dyDescent="0.25">
      <c r="AW25000" s="310"/>
      <c r="AX25000" s="310"/>
    </row>
    <row r="25002" spans="49:50" x14ac:dyDescent="0.25">
      <c r="AW25002" s="310"/>
      <c r="AX25002" s="310"/>
    </row>
    <row r="25004" spans="49:50" x14ac:dyDescent="0.25">
      <c r="AW25004" s="310"/>
      <c r="AX25004" s="310"/>
    </row>
    <row r="25006" spans="49:50" x14ac:dyDescent="0.25">
      <c r="AW25006" s="310"/>
      <c r="AX25006" s="310"/>
    </row>
    <row r="25008" spans="49:50" x14ac:dyDescent="0.25">
      <c r="AW25008" s="310"/>
      <c r="AX25008" s="310"/>
    </row>
    <row r="25010" spans="49:50" x14ac:dyDescent="0.25">
      <c r="AW25010" s="310"/>
      <c r="AX25010" s="310"/>
    </row>
    <row r="25012" spans="49:50" x14ac:dyDescent="0.25">
      <c r="AW25012" s="310"/>
      <c r="AX25012" s="310"/>
    </row>
    <row r="25014" spans="49:50" x14ac:dyDescent="0.25">
      <c r="AW25014" s="310"/>
      <c r="AX25014" s="310"/>
    </row>
    <row r="25016" spans="49:50" x14ac:dyDescent="0.25">
      <c r="AW25016" s="310"/>
      <c r="AX25016" s="310"/>
    </row>
    <row r="25018" spans="49:50" x14ac:dyDescent="0.25">
      <c r="AW25018" s="310"/>
      <c r="AX25018" s="310"/>
    </row>
    <row r="25020" spans="49:50" x14ac:dyDescent="0.25">
      <c r="AW25020" s="310"/>
      <c r="AX25020" s="310"/>
    </row>
    <row r="25022" spans="49:50" x14ac:dyDescent="0.25">
      <c r="AW25022" s="310"/>
      <c r="AX25022" s="310"/>
    </row>
    <row r="25024" spans="49:50" x14ac:dyDescent="0.25">
      <c r="AW25024" s="310"/>
      <c r="AX25024" s="310"/>
    </row>
    <row r="25026" spans="49:50" x14ac:dyDescent="0.25">
      <c r="AW25026" s="310"/>
      <c r="AX25026" s="310"/>
    </row>
    <row r="25028" spans="49:50" x14ac:dyDescent="0.25">
      <c r="AW25028" s="310"/>
      <c r="AX25028" s="310"/>
    </row>
    <row r="25030" spans="49:50" x14ac:dyDescent="0.25">
      <c r="AW25030" s="310"/>
      <c r="AX25030" s="310"/>
    </row>
    <row r="25032" spans="49:50" x14ac:dyDescent="0.25">
      <c r="AW25032" s="310"/>
      <c r="AX25032" s="310"/>
    </row>
    <row r="25034" spans="49:50" x14ac:dyDescent="0.25">
      <c r="AW25034" s="310"/>
      <c r="AX25034" s="310"/>
    </row>
    <row r="25036" spans="49:50" x14ac:dyDescent="0.25">
      <c r="AW25036" s="310"/>
      <c r="AX25036" s="310"/>
    </row>
    <row r="25038" spans="49:50" x14ac:dyDescent="0.25">
      <c r="AW25038" s="310"/>
      <c r="AX25038" s="310"/>
    </row>
    <row r="25040" spans="49:50" x14ac:dyDescent="0.25">
      <c r="AW25040" s="310"/>
      <c r="AX25040" s="310"/>
    </row>
    <row r="25042" spans="49:50" x14ac:dyDescent="0.25">
      <c r="AW25042" s="310"/>
      <c r="AX25042" s="310"/>
    </row>
    <row r="25044" spans="49:50" x14ac:dyDescent="0.25">
      <c r="AW25044" s="310"/>
      <c r="AX25044" s="310"/>
    </row>
    <row r="25046" spans="49:50" x14ac:dyDescent="0.25">
      <c r="AW25046" s="310"/>
      <c r="AX25046" s="310"/>
    </row>
    <row r="25048" spans="49:50" x14ac:dyDescent="0.25">
      <c r="AW25048" s="310"/>
      <c r="AX25048" s="310"/>
    </row>
    <row r="25050" spans="49:50" x14ac:dyDescent="0.25">
      <c r="AW25050" s="310"/>
      <c r="AX25050" s="310"/>
    </row>
    <row r="25052" spans="49:50" x14ac:dyDescent="0.25">
      <c r="AW25052" s="310"/>
      <c r="AX25052" s="310"/>
    </row>
    <row r="25054" spans="49:50" x14ac:dyDescent="0.25">
      <c r="AW25054" s="310"/>
      <c r="AX25054" s="310"/>
    </row>
    <row r="25056" spans="49:50" x14ac:dyDescent="0.25">
      <c r="AW25056" s="310"/>
      <c r="AX25056" s="310"/>
    </row>
    <row r="25058" spans="49:50" x14ac:dyDescent="0.25">
      <c r="AW25058" s="310"/>
      <c r="AX25058" s="310"/>
    </row>
    <row r="25060" spans="49:50" x14ac:dyDescent="0.25">
      <c r="AW25060" s="310"/>
      <c r="AX25060" s="310"/>
    </row>
    <row r="25062" spans="49:50" x14ac:dyDescent="0.25">
      <c r="AW25062" s="310"/>
      <c r="AX25062" s="310"/>
    </row>
    <row r="25064" spans="49:50" x14ac:dyDescent="0.25">
      <c r="AW25064" s="310"/>
      <c r="AX25064" s="310"/>
    </row>
    <row r="25066" spans="49:50" x14ac:dyDescent="0.25">
      <c r="AW25066" s="310"/>
      <c r="AX25066" s="310"/>
    </row>
    <row r="25068" spans="49:50" x14ac:dyDescent="0.25">
      <c r="AW25068" s="310"/>
      <c r="AX25068" s="310"/>
    </row>
    <row r="25070" spans="49:50" x14ac:dyDescent="0.25">
      <c r="AW25070" s="310"/>
      <c r="AX25070" s="310"/>
    </row>
    <row r="25072" spans="49:50" x14ac:dyDescent="0.25">
      <c r="AW25072" s="310"/>
      <c r="AX25072" s="310"/>
    </row>
    <row r="25074" spans="49:50" x14ac:dyDescent="0.25">
      <c r="AW25074" s="310"/>
      <c r="AX25074" s="310"/>
    </row>
    <row r="25076" spans="49:50" x14ac:dyDescent="0.25">
      <c r="AW25076" s="310"/>
      <c r="AX25076" s="310"/>
    </row>
    <row r="25078" spans="49:50" x14ac:dyDescent="0.25">
      <c r="AW25078" s="310"/>
      <c r="AX25078" s="310"/>
    </row>
    <row r="25080" spans="49:50" x14ac:dyDescent="0.25">
      <c r="AW25080" s="310"/>
      <c r="AX25080" s="310"/>
    </row>
    <row r="25082" spans="49:50" x14ac:dyDescent="0.25">
      <c r="AW25082" s="310"/>
      <c r="AX25082" s="310"/>
    </row>
    <row r="25084" spans="49:50" x14ac:dyDescent="0.25">
      <c r="AW25084" s="310"/>
      <c r="AX25084" s="310"/>
    </row>
    <row r="25086" spans="49:50" x14ac:dyDescent="0.25">
      <c r="AW25086" s="310"/>
      <c r="AX25086" s="310"/>
    </row>
    <row r="25088" spans="49:50" x14ac:dyDescent="0.25">
      <c r="AW25088" s="310"/>
      <c r="AX25088" s="310"/>
    </row>
    <row r="25090" spans="49:50" x14ac:dyDescent="0.25">
      <c r="AW25090" s="310"/>
      <c r="AX25090" s="310"/>
    </row>
    <row r="25092" spans="49:50" x14ac:dyDescent="0.25">
      <c r="AW25092" s="310"/>
      <c r="AX25092" s="310"/>
    </row>
    <row r="25094" spans="49:50" x14ac:dyDescent="0.25">
      <c r="AW25094" s="310"/>
      <c r="AX25094" s="310"/>
    </row>
    <row r="25096" spans="49:50" x14ac:dyDescent="0.25">
      <c r="AW25096" s="310"/>
      <c r="AX25096" s="310"/>
    </row>
    <row r="25098" spans="49:50" x14ac:dyDescent="0.25">
      <c r="AW25098" s="310"/>
      <c r="AX25098" s="310"/>
    </row>
    <row r="25100" spans="49:50" x14ac:dyDescent="0.25">
      <c r="AW25100" s="310"/>
      <c r="AX25100" s="310"/>
    </row>
    <row r="25102" spans="49:50" x14ac:dyDescent="0.25">
      <c r="AW25102" s="310"/>
      <c r="AX25102" s="310"/>
    </row>
    <row r="25104" spans="49:50" x14ac:dyDescent="0.25">
      <c r="AW25104" s="310"/>
      <c r="AX25104" s="310"/>
    </row>
    <row r="25106" spans="49:50" x14ac:dyDescent="0.25">
      <c r="AW25106" s="310"/>
      <c r="AX25106" s="310"/>
    </row>
    <row r="25108" spans="49:50" x14ac:dyDescent="0.25">
      <c r="AW25108" s="310"/>
      <c r="AX25108" s="310"/>
    </row>
    <row r="25110" spans="49:50" x14ac:dyDescent="0.25">
      <c r="AW25110" s="310"/>
      <c r="AX25110" s="310"/>
    </row>
    <row r="25112" spans="49:50" x14ac:dyDescent="0.25">
      <c r="AW25112" s="310"/>
      <c r="AX25112" s="310"/>
    </row>
    <row r="25114" spans="49:50" x14ac:dyDescent="0.25">
      <c r="AW25114" s="310"/>
      <c r="AX25114" s="310"/>
    </row>
    <row r="25116" spans="49:50" x14ac:dyDescent="0.25">
      <c r="AW25116" s="310"/>
      <c r="AX25116" s="310"/>
    </row>
    <row r="25118" spans="49:50" x14ac:dyDescent="0.25">
      <c r="AW25118" s="310"/>
      <c r="AX25118" s="310"/>
    </row>
    <row r="25120" spans="49:50" x14ac:dyDescent="0.25">
      <c r="AW25120" s="310"/>
      <c r="AX25120" s="310"/>
    </row>
    <row r="25122" spans="49:50" x14ac:dyDescent="0.25">
      <c r="AW25122" s="310"/>
      <c r="AX25122" s="310"/>
    </row>
    <row r="25124" spans="49:50" x14ac:dyDescent="0.25">
      <c r="AW25124" s="310"/>
      <c r="AX25124" s="310"/>
    </row>
    <row r="25126" spans="49:50" x14ac:dyDescent="0.25">
      <c r="AW25126" s="310"/>
      <c r="AX25126" s="310"/>
    </row>
    <row r="25128" spans="49:50" x14ac:dyDescent="0.25">
      <c r="AW25128" s="310"/>
      <c r="AX25128" s="310"/>
    </row>
    <row r="25130" spans="49:50" x14ac:dyDescent="0.25">
      <c r="AW25130" s="310"/>
      <c r="AX25130" s="310"/>
    </row>
    <row r="25132" spans="49:50" x14ac:dyDescent="0.25">
      <c r="AW25132" s="310"/>
      <c r="AX25132" s="310"/>
    </row>
    <row r="25134" spans="49:50" x14ac:dyDescent="0.25">
      <c r="AW25134" s="310"/>
      <c r="AX25134" s="310"/>
    </row>
    <row r="25136" spans="49:50" x14ac:dyDescent="0.25">
      <c r="AW25136" s="310"/>
      <c r="AX25136" s="310"/>
    </row>
    <row r="25138" spans="49:50" x14ac:dyDescent="0.25">
      <c r="AW25138" s="310"/>
      <c r="AX25138" s="310"/>
    </row>
    <row r="25140" spans="49:50" x14ac:dyDescent="0.25">
      <c r="AW25140" s="310"/>
      <c r="AX25140" s="310"/>
    </row>
    <row r="25142" spans="49:50" x14ac:dyDescent="0.25">
      <c r="AW25142" s="310"/>
      <c r="AX25142" s="310"/>
    </row>
    <row r="25144" spans="49:50" x14ac:dyDescent="0.25">
      <c r="AW25144" s="310"/>
      <c r="AX25144" s="310"/>
    </row>
    <row r="25146" spans="49:50" x14ac:dyDescent="0.25">
      <c r="AW25146" s="310"/>
      <c r="AX25146" s="310"/>
    </row>
    <row r="25148" spans="49:50" x14ac:dyDescent="0.25">
      <c r="AW25148" s="310"/>
      <c r="AX25148" s="310"/>
    </row>
    <row r="25150" spans="49:50" x14ac:dyDescent="0.25">
      <c r="AW25150" s="310"/>
      <c r="AX25150" s="310"/>
    </row>
    <row r="25152" spans="49:50" x14ac:dyDescent="0.25">
      <c r="AW25152" s="310"/>
      <c r="AX25152" s="310"/>
    </row>
    <row r="25154" spans="49:50" x14ac:dyDescent="0.25">
      <c r="AW25154" s="310"/>
      <c r="AX25154" s="310"/>
    </row>
    <row r="25156" spans="49:50" x14ac:dyDescent="0.25">
      <c r="AW25156" s="310"/>
      <c r="AX25156" s="310"/>
    </row>
    <row r="25158" spans="49:50" x14ac:dyDescent="0.25">
      <c r="AW25158" s="310"/>
      <c r="AX25158" s="310"/>
    </row>
    <row r="25160" spans="49:50" x14ac:dyDescent="0.25">
      <c r="AW25160" s="310"/>
      <c r="AX25160" s="310"/>
    </row>
    <row r="25162" spans="49:50" x14ac:dyDescent="0.25">
      <c r="AW25162" s="310"/>
      <c r="AX25162" s="310"/>
    </row>
    <row r="25164" spans="49:50" x14ac:dyDescent="0.25">
      <c r="AW25164" s="310"/>
      <c r="AX25164" s="310"/>
    </row>
    <row r="25166" spans="49:50" x14ac:dyDescent="0.25">
      <c r="AW25166" s="310"/>
      <c r="AX25166" s="310"/>
    </row>
    <row r="25168" spans="49:50" x14ac:dyDescent="0.25">
      <c r="AW25168" s="310"/>
      <c r="AX25168" s="310"/>
    </row>
    <row r="25170" spans="49:50" x14ac:dyDescent="0.25">
      <c r="AW25170" s="310"/>
      <c r="AX25170" s="310"/>
    </row>
    <row r="25172" spans="49:50" x14ac:dyDescent="0.25">
      <c r="AW25172" s="310"/>
      <c r="AX25172" s="310"/>
    </row>
    <row r="25174" spans="49:50" x14ac:dyDescent="0.25">
      <c r="AW25174" s="310"/>
      <c r="AX25174" s="310"/>
    </row>
    <row r="25176" spans="49:50" x14ac:dyDescent="0.25">
      <c r="AW25176" s="310"/>
      <c r="AX25176" s="310"/>
    </row>
    <row r="25178" spans="49:50" x14ac:dyDescent="0.25">
      <c r="AW25178" s="310"/>
      <c r="AX25178" s="310"/>
    </row>
    <row r="25180" spans="49:50" x14ac:dyDescent="0.25">
      <c r="AW25180" s="310"/>
      <c r="AX25180" s="310"/>
    </row>
    <row r="25182" spans="49:50" x14ac:dyDescent="0.25">
      <c r="AW25182" s="310"/>
      <c r="AX25182" s="310"/>
    </row>
    <row r="25184" spans="49:50" x14ac:dyDescent="0.25">
      <c r="AW25184" s="310"/>
      <c r="AX25184" s="310"/>
    </row>
    <row r="25186" spans="49:50" x14ac:dyDescent="0.25">
      <c r="AW25186" s="310"/>
      <c r="AX25186" s="310"/>
    </row>
    <row r="25188" spans="49:50" x14ac:dyDescent="0.25">
      <c r="AW25188" s="310"/>
      <c r="AX25188" s="310"/>
    </row>
    <row r="25190" spans="49:50" x14ac:dyDescent="0.25">
      <c r="AW25190" s="310"/>
      <c r="AX25190" s="310"/>
    </row>
    <row r="25192" spans="49:50" x14ac:dyDescent="0.25">
      <c r="AW25192" s="310"/>
      <c r="AX25192" s="310"/>
    </row>
    <row r="25194" spans="49:50" x14ac:dyDescent="0.25">
      <c r="AW25194" s="310"/>
      <c r="AX25194" s="310"/>
    </row>
    <row r="25196" spans="49:50" x14ac:dyDescent="0.25">
      <c r="AW25196" s="310"/>
      <c r="AX25196" s="310"/>
    </row>
    <row r="25198" spans="49:50" x14ac:dyDescent="0.25">
      <c r="AW25198" s="310"/>
      <c r="AX25198" s="310"/>
    </row>
    <row r="25200" spans="49:50" x14ac:dyDescent="0.25">
      <c r="AW25200" s="310"/>
      <c r="AX25200" s="310"/>
    </row>
    <row r="25202" spans="49:50" x14ac:dyDescent="0.25">
      <c r="AW25202" s="310"/>
      <c r="AX25202" s="310"/>
    </row>
    <row r="25204" spans="49:50" x14ac:dyDescent="0.25">
      <c r="AW25204" s="310"/>
      <c r="AX25204" s="310"/>
    </row>
    <row r="25206" spans="49:50" x14ac:dyDescent="0.25">
      <c r="AW25206" s="310"/>
      <c r="AX25206" s="310"/>
    </row>
    <row r="25208" spans="49:50" x14ac:dyDescent="0.25">
      <c r="AW25208" s="310"/>
      <c r="AX25208" s="310"/>
    </row>
    <row r="25210" spans="49:50" x14ac:dyDescent="0.25">
      <c r="AW25210" s="310"/>
      <c r="AX25210" s="310"/>
    </row>
    <row r="25212" spans="49:50" x14ac:dyDescent="0.25">
      <c r="AW25212" s="310"/>
      <c r="AX25212" s="310"/>
    </row>
    <row r="25214" spans="49:50" x14ac:dyDescent="0.25">
      <c r="AW25214" s="310"/>
      <c r="AX25214" s="310"/>
    </row>
    <row r="25216" spans="49:50" x14ac:dyDescent="0.25">
      <c r="AW25216" s="310"/>
      <c r="AX25216" s="310"/>
    </row>
    <row r="25218" spans="49:50" x14ac:dyDescent="0.25">
      <c r="AW25218" s="310"/>
      <c r="AX25218" s="310"/>
    </row>
    <row r="25220" spans="49:50" x14ac:dyDescent="0.25">
      <c r="AW25220" s="310"/>
      <c r="AX25220" s="310"/>
    </row>
    <row r="25222" spans="49:50" x14ac:dyDescent="0.25">
      <c r="AW25222" s="310"/>
      <c r="AX25222" s="310"/>
    </row>
    <row r="25224" spans="49:50" x14ac:dyDescent="0.25">
      <c r="AW25224" s="310"/>
      <c r="AX25224" s="310"/>
    </row>
    <row r="25226" spans="49:50" x14ac:dyDescent="0.25">
      <c r="AW25226" s="310"/>
      <c r="AX25226" s="310"/>
    </row>
    <row r="25228" spans="49:50" x14ac:dyDescent="0.25">
      <c r="AW25228" s="310"/>
      <c r="AX25228" s="310"/>
    </row>
    <row r="25230" spans="49:50" x14ac:dyDescent="0.25">
      <c r="AW25230" s="310"/>
      <c r="AX25230" s="310"/>
    </row>
    <row r="25232" spans="49:50" x14ac:dyDescent="0.25">
      <c r="AW25232" s="310"/>
      <c r="AX25232" s="310"/>
    </row>
    <row r="25234" spans="49:50" x14ac:dyDescent="0.25">
      <c r="AW25234" s="310"/>
      <c r="AX25234" s="310"/>
    </row>
    <row r="25236" spans="49:50" x14ac:dyDescent="0.25">
      <c r="AW25236" s="310"/>
      <c r="AX25236" s="310"/>
    </row>
    <row r="25238" spans="49:50" x14ac:dyDescent="0.25">
      <c r="AW25238" s="310"/>
      <c r="AX25238" s="310"/>
    </row>
    <row r="25240" spans="49:50" x14ac:dyDescent="0.25">
      <c r="AW25240" s="310"/>
      <c r="AX25240" s="310"/>
    </row>
    <row r="25242" spans="49:50" x14ac:dyDescent="0.25">
      <c r="AW25242" s="310"/>
      <c r="AX25242" s="310"/>
    </row>
    <row r="25244" spans="49:50" x14ac:dyDescent="0.25">
      <c r="AW25244" s="310"/>
      <c r="AX25244" s="310"/>
    </row>
    <row r="25246" spans="49:50" x14ac:dyDescent="0.25">
      <c r="AW25246" s="310"/>
      <c r="AX25246" s="310"/>
    </row>
    <row r="25248" spans="49:50" x14ac:dyDescent="0.25">
      <c r="AW25248" s="310"/>
      <c r="AX25248" s="310"/>
    </row>
    <row r="25250" spans="49:50" x14ac:dyDescent="0.25">
      <c r="AW25250" s="310"/>
      <c r="AX25250" s="310"/>
    </row>
    <row r="25252" spans="49:50" x14ac:dyDescent="0.25">
      <c r="AW25252" s="310"/>
      <c r="AX25252" s="310"/>
    </row>
    <row r="25254" spans="49:50" x14ac:dyDescent="0.25">
      <c r="AW25254" s="310"/>
      <c r="AX25254" s="310"/>
    </row>
    <row r="25256" spans="49:50" x14ac:dyDescent="0.25">
      <c r="AW25256" s="310"/>
      <c r="AX25256" s="310"/>
    </row>
    <row r="25258" spans="49:50" x14ac:dyDescent="0.25">
      <c r="AW25258" s="310"/>
      <c r="AX25258" s="310"/>
    </row>
    <row r="25260" spans="49:50" x14ac:dyDescent="0.25">
      <c r="AW25260" s="310"/>
      <c r="AX25260" s="310"/>
    </row>
    <row r="25262" spans="49:50" x14ac:dyDescent="0.25">
      <c r="AW25262" s="310"/>
      <c r="AX25262" s="310"/>
    </row>
    <row r="25264" spans="49:50" x14ac:dyDescent="0.25">
      <c r="AW25264" s="310"/>
      <c r="AX25264" s="310"/>
    </row>
    <row r="25266" spans="49:50" x14ac:dyDescent="0.25">
      <c r="AW25266" s="310"/>
      <c r="AX25266" s="310"/>
    </row>
    <row r="25268" spans="49:50" x14ac:dyDescent="0.25">
      <c r="AW25268" s="310"/>
      <c r="AX25268" s="310"/>
    </row>
    <row r="25270" spans="49:50" x14ac:dyDescent="0.25">
      <c r="AW25270" s="310"/>
      <c r="AX25270" s="310"/>
    </row>
    <row r="25272" spans="49:50" x14ac:dyDescent="0.25">
      <c r="AW25272" s="310"/>
      <c r="AX25272" s="310"/>
    </row>
    <row r="25274" spans="49:50" x14ac:dyDescent="0.25">
      <c r="AW25274" s="310"/>
      <c r="AX25274" s="310"/>
    </row>
    <row r="25276" spans="49:50" x14ac:dyDescent="0.25">
      <c r="AW25276" s="310"/>
      <c r="AX25276" s="310"/>
    </row>
    <row r="25278" spans="49:50" x14ac:dyDescent="0.25">
      <c r="AW25278" s="310"/>
      <c r="AX25278" s="310"/>
    </row>
    <row r="25280" spans="49:50" x14ac:dyDescent="0.25">
      <c r="AW25280" s="310"/>
      <c r="AX25280" s="310"/>
    </row>
    <row r="25282" spans="49:50" x14ac:dyDescent="0.25">
      <c r="AW25282" s="310"/>
      <c r="AX25282" s="310"/>
    </row>
    <row r="25284" spans="49:50" x14ac:dyDescent="0.25">
      <c r="AW25284" s="310"/>
      <c r="AX25284" s="310"/>
    </row>
    <row r="25286" spans="49:50" x14ac:dyDescent="0.25">
      <c r="AW25286" s="310"/>
      <c r="AX25286" s="310"/>
    </row>
    <row r="25288" spans="49:50" x14ac:dyDescent="0.25">
      <c r="AW25288" s="310"/>
      <c r="AX25288" s="310"/>
    </row>
    <row r="25290" spans="49:50" x14ac:dyDescent="0.25">
      <c r="AW25290" s="310"/>
      <c r="AX25290" s="310"/>
    </row>
    <row r="25292" spans="49:50" x14ac:dyDescent="0.25">
      <c r="AW25292" s="310"/>
      <c r="AX25292" s="310"/>
    </row>
    <row r="25294" spans="49:50" x14ac:dyDescent="0.25">
      <c r="AW25294" s="310"/>
      <c r="AX25294" s="310"/>
    </row>
    <row r="25296" spans="49:50" x14ac:dyDescent="0.25">
      <c r="AW25296" s="310"/>
      <c r="AX25296" s="310"/>
    </row>
    <row r="25298" spans="49:50" x14ac:dyDescent="0.25">
      <c r="AW25298" s="310"/>
      <c r="AX25298" s="310"/>
    </row>
    <row r="25300" spans="49:50" x14ac:dyDescent="0.25">
      <c r="AW25300" s="310"/>
      <c r="AX25300" s="310"/>
    </row>
    <row r="25302" spans="49:50" x14ac:dyDescent="0.25">
      <c r="AW25302" s="310"/>
      <c r="AX25302" s="310"/>
    </row>
    <row r="25304" spans="49:50" x14ac:dyDescent="0.25">
      <c r="AW25304" s="310"/>
      <c r="AX25304" s="310"/>
    </row>
    <row r="25306" spans="49:50" x14ac:dyDescent="0.25">
      <c r="AW25306" s="310"/>
      <c r="AX25306" s="310"/>
    </row>
    <row r="25308" spans="49:50" x14ac:dyDescent="0.25">
      <c r="AW25308" s="310"/>
      <c r="AX25308" s="310"/>
    </row>
    <row r="25310" spans="49:50" x14ac:dyDescent="0.25">
      <c r="AW25310" s="310"/>
      <c r="AX25310" s="310"/>
    </row>
    <row r="25312" spans="49:50" x14ac:dyDescent="0.25">
      <c r="AW25312" s="310"/>
      <c r="AX25312" s="310"/>
    </row>
    <row r="25314" spans="49:50" x14ac:dyDescent="0.25">
      <c r="AW25314" s="310"/>
      <c r="AX25314" s="310"/>
    </row>
    <row r="25316" spans="49:50" x14ac:dyDescent="0.25">
      <c r="AW25316" s="310"/>
      <c r="AX25316" s="310"/>
    </row>
    <row r="25318" spans="49:50" x14ac:dyDescent="0.25">
      <c r="AW25318" s="310"/>
      <c r="AX25318" s="310"/>
    </row>
    <row r="25320" spans="49:50" x14ac:dyDescent="0.25">
      <c r="AW25320" s="310"/>
      <c r="AX25320" s="310"/>
    </row>
    <row r="25322" spans="49:50" x14ac:dyDescent="0.25">
      <c r="AW25322" s="310"/>
      <c r="AX25322" s="310"/>
    </row>
    <row r="25324" spans="49:50" x14ac:dyDescent="0.25">
      <c r="AW25324" s="310"/>
      <c r="AX25324" s="310"/>
    </row>
    <row r="25326" spans="49:50" x14ac:dyDescent="0.25">
      <c r="AW25326" s="310"/>
      <c r="AX25326" s="310"/>
    </row>
    <row r="25328" spans="49:50" x14ac:dyDescent="0.25">
      <c r="AW25328" s="310"/>
      <c r="AX25328" s="310"/>
    </row>
    <row r="25330" spans="49:50" x14ac:dyDescent="0.25">
      <c r="AW25330" s="310"/>
      <c r="AX25330" s="310"/>
    </row>
    <row r="25332" spans="49:50" x14ac:dyDescent="0.25">
      <c r="AW25332" s="310"/>
      <c r="AX25332" s="310"/>
    </row>
    <row r="25334" spans="49:50" x14ac:dyDescent="0.25">
      <c r="AW25334" s="310"/>
      <c r="AX25334" s="310"/>
    </row>
    <row r="25336" spans="49:50" x14ac:dyDescent="0.25">
      <c r="AW25336" s="310"/>
      <c r="AX25336" s="310"/>
    </row>
    <row r="25338" spans="49:50" x14ac:dyDescent="0.25">
      <c r="AW25338" s="310"/>
      <c r="AX25338" s="310"/>
    </row>
    <row r="25340" spans="49:50" x14ac:dyDescent="0.25">
      <c r="AW25340" s="310"/>
      <c r="AX25340" s="310"/>
    </row>
    <row r="25342" spans="49:50" x14ac:dyDescent="0.25">
      <c r="AW25342" s="310"/>
      <c r="AX25342" s="310"/>
    </row>
    <row r="25344" spans="49:50" x14ac:dyDescent="0.25">
      <c r="AW25344" s="310"/>
      <c r="AX25344" s="310"/>
    </row>
    <row r="25346" spans="49:50" x14ac:dyDescent="0.25">
      <c r="AW25346" s="310"/>
      <c r="AX25346" s="310"/>
    </row>
    <row r="25348" spans="49:50" x14ac:dyDescent="0.25">
      <c r="AW25348" s="310"/>
      <c r="AX25348" s="310"/>
    </row>
    <row r="25350" spans="49:50" x14ac:dyDescent="0.25">
      <c r="AW25350" s="310"/>
      <c r="AX25350" s="310"/>
    </row>
    <row r="25352" spans="49:50" x14ac:dyDescent="0.25">
      <c r="AW25352" s="310"/>
      <c r="AX25352" s="310"/>
    </row>
    <row r="25354" spans="49:50" x14ac:dyDescent="0.25">
      <c r="AW25354" s="310"/>
      <c r="AX25354" s="310"/>
    </row>
    <row r="25356" spans="49:50" x14ac:dyDescent="0.25">
      <c r="AW25356" s="310"/>
      <c r="AX25356" s="310"/>
    </row>
    <row r="25358" spans="49:50" x14ac:dyDescent="0.25">
      <c r="AW25358" s="310"/>
      <c r="AX25358" s="310"/>
    </row>
    <row r="25360" spans="49:50" x14ac:dyDescent="0.25">
      <c r="AW25360" s="310"/>
      <c r="AX25360" s="310"/>
    </row>
    <row r="25362" spans="49:50" x14ac:dyDescent="0.25">
      <c r="AW25362" s="310"/>
      <c r="AX25362" s="310"/>
    </row>
    <row r="25364" spans="49:50" x14ac:dyDescent="0.25">
      <c r="AW25364" s="310"/>
      <c r="AX25364" s="310"/>
    </row>
    <row r="25366" spans="49:50" x14ac:dyDescent="0.25">
      <c r="AW25366" s="310"/>
      <c r="AX25366" s="310"/>
    </row>
    <row r="25368" spans="49:50" x14ac:dyDescent="0.25">
      <c r="AW25368" s="310"/>
      <c r="AX25368" s="310"/>
    </row>
    <row r="25370" spans="49:50" x14ac:dyDescent="0.25">
      <c r="AW25370" s="310"/>
      <c r="AX25370" s="310"/>
    </row>
    <row r="25372" spans="49:50" x14ac:dyDescent="0.25">
      <c r="AW25372" s="310"/>
      <c r="AX25372" s="310"/>
    </row>
    <row r="25374" spans="49:50" x14ac:dyDescent="0.25">
      <c r="AW25374" s="310"/>
      <c r="AX25374" s="310"/>
    </row>
    <row r="25376" spans="49:50" x14ac:dyDescent="0.25">
      <c r="AW25376" s="310"/>
      <c r="AX25376" s="310"/>
    </row>
    <row r="25378" spans="49:50" x14ac:dyDescent="0.25">
      <c r="AW25378" s="310"/>
      <c r="AX25378" s="310"/>
    </row>
    <row r="25380" spans="49:50" x14ac:dyDescent="0.25">
      <c r="AW25380" s="310"/>
      <c r="AX25380" s="310"/>
    </row>
    <row r="25382" spans="49:50" x14ac:dyDescent="0.25">
      <c r="AW25382" s="310"/>
      <c r="AX25382" s="310"/>
    </row>
    <row r="25384" spans="49:50" x14ac:dyDescent="0.25">
      <c r="AW25384" s="310"/>
      <c r="AX25384" s="310"/>
    </row>
    <row r="25386" spans="49:50" x14ac:dyDescent="0.25">
      <c r="AW25386" s="310"/>
      <c r="AX25386" s="310"/>
    </row>
    <row r="25388" spans="49:50" x14ac:dyDescent="0.25">
      <c r="AW25388" s="310"/>
      <c r="AX25388" s="310"/>
    </row>
    <row r="25390" spans="49:50" x14ac:dyDescent="0.25">
      <c r="AW25390" s="310"/>
      <c r="AX25390" s="310"/>
    </row>
    <row r="25392" spans="49:50" x14ac:dyDescent="0.25">
      <c r="AW25392" s="310"/>
      <c r="AX25392" s="310"/>
    </row>
    <row r="25394" spans="49:50" x14ac:dyDescent="0.25">
      <c r="AW25394" s="310"/>
      <c r="AX25394" s="310"/>
    </row>
    <row r="25396" spans="49:50" x14ac:dyDescent="0.25">
      <c r="AW25396" s="310"/>
      <c r="AX25396" s="310"/>
    </row>
    <row r="25398" spans="49:50" x14ac:dyDescent="0.25">
      <c r="AW25398" s="310"/>
      <c r="AX25398" s="310"/>
    </row>
    <row r="25400" spans="49:50" x14ac:dyDescent="0.25">
      <c r="AW25400" s="310"/>
      <c r="AX25400" s="310"/>
    </row>
    <row r="25402" spans="49:50" x14ac:dyDescent="0.25">
      <c r="AW25402" s="310"/>
      <c r="AX25402" s="310"/>
    </row>
    <row r="25404" spans="49:50" x14ac:dyDescent="0.25">
      <c r="AW25404" s="310"/>
      <c r="AX25404" s="310"/>
    </row>
    <row r="25406" spans="49:50" x14ac:dyDescent="0.25">
      <c r="AW25406" s="310"/>
      <c r="AX25406" s="310"/>
    </row>
    <row r="25408" spans="49:50" x14ac:dyDescent="0.25">
      <c r="AW25408" s="310"/>
      <c r="AX25408" s="310"/>
    </row>
    <row r="25410" spans="49:50" x14ac:dyDescent="0.25">
      <c r="AW25410" s="310"/>
      <c r="AX25410" s="310"/>
    </row>
    <row r="25412" spans="49:50" x14ac:dyDescent="0.25">
      <c r="AW25412" s="310"/>
      <c r="AX25412" s="310"/>
    </row>
    <row r="25414" spans="49:50" x14ac:dyDescent="0.25">
      <c r="AW25414" s="310"/>
      <c r="AX25414" s="310"/>
    </row>
    <row r="25416" spans="49:50" x14ac:dyDescent="0.25">
      <c r="AW25416" s="310"/>
      <c r="AX25416" s="310"/>
    </row>
    <row r="25418" spans="49:50" x14ac:dyDescent="0.25">
      <c r="AW25418" s="310"/>
      <c r="AX25418" s="310"/>
    </row>
    <row r="25420" spans="49:50" x14ac:dyDescent="0.25">
      <c r="AW25420" s="310"/>
      <c r="AX25420" s="310"/>
    </row>
    <row r="25422" spans="49:50" x14ac:dyDescent="0.25">
      <c r="AW25422" s="310"/>
      <c r="AX25422" s="310"/>
    </row>
    <row r="25424" spans="49:50" x14ac:dyDescent="0.25">
      <c r="AW25424" s="310"/>
      <c r="AX25424" s="310"/>
    </row>
    <row r="25426" spans="49:50" x14ac:dyDescent="0.25">
      <c r="AW25426" s="310"/>
      <c r="AX25426" s="310"/>
    </row>
    <row r="25428" spans="49:50" x14ac:dyDescent="0.25">
      <c r="AW25428" s="310"/>
      <c r="AX25428" s="310"/>
    </row>
    <row r="25430" spans="49:50" x14ac:dyDescent="0.25">
      <c r="AW25430" s="310"/>
      <c r="AX25430" s="310"/>
    </row>
    <row r="25432" spans="49:50" x14ac:dyDescent="0.25">
      <c r="AW25432" s="310"/>
      <c r="AX25432" s="310"/>
    </row>
    <row r="25434" spans="49:50" x14ac:dyDescent="0.25">
      <c r="AW25434" s="310"/>
      <c r="AX25434" s="310"/>
    </row>
    <row r="25436" spans="49:50" x14ac:dyDescent="0.25">
      <c r="AW25436" s="310"/>
      <c r="AX25436" s="310"/>
    </row>
    <row r="25438" spans="49:50" x14ac:dyDescent="0.25">
      <c r="AW25438" s="310"/>
      <c r="AX25438" s="310"/>
    </row>
    <row r="25440" spans="49:50" x14ac:dyDescent="0.25">
      <c r="AW25440" s="310"/>
      <c r="AX25440" s="310"/>
    </row>
    <row r="25442" spans="49:50" x14ac:dyDescent="0.25">
      <c r="AW25442" s="310"/>
      <c r="AX25442" s="310"/>
    </row>
    <row r="25444" spans="49:50" x14ac:dyDescent="0.25">
      <c r="AW25444" s="310"/>
      <c r="AX25444" s="310"/>
    </row>
    <row r="25446" spans="49:50" x14ac:dyDescent="0.25">
      <c r="AW25446" s="310"/>
      <c r="AX25446" s="310"/>
    </row>
    <row r="25448" spans="49:50" x14ac:dyDescent="0.25">
      <c r="AW25448" s="310"/>
      <c r="AX25448" s="310"/>
    </row>
    <row r="25450" spans="49:50" x14ac:dyDescent="0.25">
      <c r="AW25450" s="310"/>
      <c r="AX25450" s="310"/>
    </row>
    <row r="25452" spans="49:50" x14ac:dyDescent="0.25">
      <c r="AW25452" s="310"/>
      <c r="AX25452" s="310"/>
    </row>
    <row r="25454" spans="49:50" x14ac:dyDescent="0.25">
      <c r="AW25454" s="310"/>
      <c r="AX25454" s="310"/>
    </row>
    <row r="25456" spans="49:50" x14ac:dyDescent="0.25">
      <c r="AW25456" s="310"/>
      <c r="AX25456" s="310"/>
    </row>
    <row r="25458" spans="49:50" x14ac:dyDescent="0.25">
      <c r="AW25458" s="310"/>
      <c r="AX25458" s="310"/>
    </row>
    <row r="25460" spans="49:50" x14ac:dyDescent="0.25">
      <c r="AW25460" s="310"/>
      <c r="AX25460" s="310"/>
    </row>
    <row r="25462" spans="49:50" x14ac:dyDescent="0.25">
      <c r="AW25462" s="310"/>
      <c r="AX25462" s="310"/>
    </row>
    <row r="25464" spans="49:50" x14ac:dyDescent="0.25">
      <c r="AW25464" s="310"/>
      <c r="AX25464" s="310"/>
    </row>
    <row r="25466" spans="49:50" x14ac:dyDescent="0.25">
      <c r="AW25466" s="310"/>
      <c r="AX25466" s="310"/>
    </row>
    <row r="25468" spans="49:50" x14ac:dyDescent="0.25">
      <c r="AW25468" s="310"/>
      <c r="AX25468" s="310"/>
    </row>
    <row r="25470" spans="49:50" x14ac:dyDescent="0.25">
      <c r="AW25470" s="310"/>
      <c r="AX25470" s="310"/>
    </row>
    <row r="25472" spans="49:50" x14ac:dyDescent="0.25">
      <c r="AW25472" s="310"/>
      <c r="AX25472" s="310"/>
    </row>
    <row r="25474" spans="49:50" x14ac:dyDescent="0.25">
      <c r="AW25474" s="310"/>
      <c r="AX25474" s="310"/>
    </row>
    <row r="25476" spans="49:50" x14ac:dyDescent="0.25">
      <c r="AW25476" s="310"/>
      <c r="AX25476" s="310"/>
    </row>
    <row r="25478" spans="49:50" x14ac:dyDescent="0.25">
      <c r="AW25478" s="310"/>
      <c r="AX25478" s="310"/>
    </row>
    <row r="25480" spans="49:50" x14ac:dyDescent="0.25">
      <c r="AW25480" s="310"/>
      <c r="AX25480" s="310"/>
    </row>
    <row r="25482" spans="49:50" x14ac:dyDescent="0.25">
      <c r="AW25482" s="310"/>
      <c r="AX25482" s="310"/>
    </row>
    <row r="25484" spans="49:50" x14ac:dyDescent="0.25">
      <c r="AW25484" s="310"/>
      <c r="AX25484" s="310"/>
    </row>
    <row r="25486" spans="49:50" x14ac:dyDescent="0.25">
      <c r="AW25486" s="310"/>
      <c r="AX25486" s="310"/>
    </row>
    <row r="25488" spans="49:50" x14ac:dyDescent="0.25">
      <c r="AW25488" s="310"/>
      <c r="AX25488" s="310"/>
    </row>
    <row r="25490" spans="49:50" x14ac:dyDescent="0.25">
      <c r="AW25490" s="310"/>
      <c r="AX25490" s="310"/>
    </row>
    <row r="25492" spans="49:50" x14ac:dyDescent="0.25">
      <c r="AW25492" s="310"/>
      <c r="AX25492" s="310"/>
    </row>
    <row r="25494" spans="49:50" x14ac:dyDescent="0.25">
      <c r="AW25494" s="310"/>
      <c r="AX25494" s="310"/>
    </row>
    <row r="25496" spans="49:50" x14ac:dyDescent="0.25">
      <c r="AW25496" s="310"/>
      <c r="AX25496" s="310"/>
    </row>
    <row r="25498" spans="49:50" x14ac:dyDescent="0.25">
      <c r="AW25498" s="310"/>
      <c r="AX25498" s="310"/>
    </row>
    <row r="25500" spans="49:50" x14ac:dyDescent="0.25">
      <c r="AW25500" s="310"/>
      <c r="AX25500" s="310"/>
    </row>
    <row r="25502" spans="49:50" x14ac:dyDescent="0.25">
      <c r="AW25502" s="310"/>
      <c r="AX25502" s="310"/>
    </row>
    <row r="25504" spans="49:50" x14ac:dyDescent="0.25">
      <c r="AW25504" s="310"/>
      <c r="AX25504" s="310"/>
    </row>
    <row r="25506" spans="49:50" x14ac:dyDescent="0.25">
      <c r="AW25506" s="310"/>
      <c r="AX25506" s="310"/>
    </row>
    <row r="25508" spans="49:50" x14ac:dyDescent="0.25">
      <c r="AW25508" s="310"/>
      <c r="AX25508" s="310"/>
    </row>
    <row r="25510" spans="49:50" x14ac:dyDescent="0.25">
      <c r="AW25510" s="310"/>
      <c r="AX25510" s="310"/>
    </row>
    <row r="25512" spans="49:50" x14ac:dyDescent="0.25">
      <c r="AW25512" s="310"/>
      <c r="AX25512" s="310"/>
    </row>
    <row r="25514" spans="49:50" x14ac:dyDescent="0.25">
      <c r="AW25514" s="310"/>
      <c r="AX25514" s="310"/>
    </row>
    <row r="25516" spans="49:50" x14ac:dyDescent="0.25">
      <c r="AW25516" s="310"/>
      <c r="AX25516" s="310"/>
    </row>
    <row r="25518" spans="49:50" x14ac:dyDescent="0.25">
      <c r="AW25518" s="310"/>
      <c r="AX25518" s="310"/>
    </row>
    <row r="25520" spans="49:50" x14ac:dyDescent="0.25">
      <c r="AW25520" s="310"/>
      <c r="AX25520" s="310"/>
    </row>
    <row r="25522" spans="49:50" x14ac:dyDescent="0.25">
      <c r="AW25522" s="310"/>
      <c r="AX25522" s="310"/>
    </row>
    <row r="25524" spans="49:50" x14ac:dyDescent="0.25">
      <c r="AW25524" s="310"/>
      <c r="AX25524" s="310"/>
    </row>
    <row r="25526" spans="49:50" x14ac:dyDescent="0.25">
      <c r="AW25526" s="310"/>
      <c r="AX25526" s="310"/>
    </row>
    <row r="25528" spans="49:50" x14ac:dyDescent="0.25">
      <c r="AW25528" s="310"/>
      <c r="AX25528" s="310"/>
    </row>
    <row r="25530" spans="49:50" x14ac:dyDescent="0.25">
      <c r="AW25530" s="310"/>
      <c r="AX25530" s="310"/>
    </row>
    <row r="25532" spans="49:50" x14ac:dyDescent="0.25">
      <c r="AW25532" s="310"/>
      <c r="AX25532" s="310"/>
    </row>
    <row r="25534" spans="49:50" x14ac:dyDescent="0.25">
      <c r="AW25534" s="310"/>
      <c r="AX25534" s="310"/>
    </row>
    <row r="25536" spans="49:50" x14ac:dyDescent="0.25">
      <c r="AW25536" s="310"/>
      <c r="AX25536" s="310"/>
    </row>
    <row r="25538" spans="49:50" x14ac:dyDescent="0.25">
      <c r="AW25538" s="310"/>
      <c r="AX25538" s="310"/>
    </row>
    <row r="25540" spans="49:50" x14ac:dyDescent="0.25">
      <c r="AW25540" s="310"/>
      <c r="AX25540" s="310"/>
    </row>
    <row r="25542" spans="49:50" x14ac:dyDescent="0.25">
      <c r="AW25542" s="310"/>
      <c r="AX25542" s="310"/>
    </row>
    <row r="25544" spans="49:50" x14ac:dyDescent="0.25">
      <c r="AW25544" s="310"/>
      <c r="AX25544" s="310"/>
    </row>
    <row r="25546" spans="49:50" x14ac:dyDescent="0.25">
      <c r="AW25546" s="310"/>
      <c r="AX25546" s="310"/>
    </row>
    <row r="25548" spans="49:50" x14ac:dyDescent="0.25">
      <c r="AW25548" s="310"/>
      <c r="AX25548" s="310"/>
    </row>
    <row r="25550" spans="49:50" x14ac:dyDescent="0.25">
      <c r="AW25550" s="310"/>
      <c r="AX25550" s="310"/>
    </row>
    <row r="25552" spans="49:50" x14ac:dyDescent="0.25">
      <c r="AW25552" s="310"/>
      <c r="AX25552" s="310"/>
    </row>
    <row r="25554" spans="49:50" x14ac:dyDescent="0.25">
      <c r="AW25554" s="310"/>
      <c r="AX25554" s="310"/>
    </row>
    <row r="25556" spans="49:50" x14ac:dyDescent="0.25">
      <c r="AW25556" s="310"/>
      <c r="AX25556" s="310"/>
    </row>
    <row r="25558" spans="49:50" x14ac:dyDescent="0.25">
      <c r="AW25558" s="310"/>
      <c r="AX25558" s="310"/>
    </row>
    <row r="25560" spans="49:50" x14ac:dyDescent="0.25">
      <c r="AW25560" s="310"/>
      <c r="AX25560" s="310"/>
    </row>
    <row r="25562" spans="49:50" x14ac:dyDescent="0.25">
      <c r="AW25562" s="310"/>
      <c r="AX25562" s="310"/>
    </row>
    <row r="25564" spans="49:50" x14ac:dyDescent="0.25">
      <c r="AW25564" s="310"/>
      <c r="AX25564" s="310"/>
    </row>
    <row r="25566" spans="49:50" x14ac:dyDescent="0.25">
      <c r="AW25566" s="310"/>
      <c r="AX25566" s="310"/>
    </row>
    <row r="25568" spans="49:50" x14ac:dyDescent="0.25">
      <c r="AW25568" s="310"/>
      <c r="AX25568" s="310"/>
    </row>
    <row r="25570" spans="49:50" x14ac:dyDescent="0.25">
      <c r="AW25570" s="310"/>
      <c r="AX25570" s="310"/>
    </row>
    <row r="25572" spans="49:50" x14ac:dyDescent="0.25">
      <c r="AW25572" s="310"/>
      <c r="AX25572" s="310"/>
    </row>
    <row r="25574" spans="49:50" x14ac:dyDescent="0.25">
      <c r="AW25574" s="310"/>
      <c r="AX25574" s="310"/>
    </row>
    <row r="25576" spans="49:50" x14ac:dyDescent="0.25">
      <c r="AW25576" s="310"/>
      <c r="AX25576" s="310"/>
    </row>
    <row r="25578" spans="49:50" x14ac:dyDescent="0.25">
      <c r="AW25578" s="310"/>
      <c r="AX25578" s="310"/>
    </row>
    <row r="25580" spans="49:50" x14ac:dyDescent="0.25">
      <c r="AW25580" s="310"/>
      <c r="AX25580" s="310"/>
    </row>
    <row r="25582" spans="49:50" x14ac:dyDescent="0.25">
      <c r="AW25582" s="310"/>
      <c r="AX25582" s="310"/>
    </row>
    <row r="25584" spans="49:50" x14ac:dyDescent="0.25">
      <c r="AW25584" s="310"/>
      <c r="AX25584" s="310"/>
    </row>
    <row r="25586" spans="49:50" x14ac:dyDescent="0.25">
      <c r="AW25586" s="310"/>
      <c r="AX25586" s="310"/>
    </row>
    <row r="25588" spans="49:50" x14ac:dyDescent="0.25">
      <c r="AW25588" s="310"/>
      <c r="AX25588" s="310"/>
    </row>
    <row r="25590" spans="49:50" x14ac:dyDescent="0.25">
      <c r="AW25590" s="310"/>
      <c r="AX25590" s="310"/>
    </row>
    <row r="25592" spans="49:50" x14ac:dyDescent="0.25">
      <c r="AW25592" s="310"/>
      <c r="AX25592" s="310"/>
    </row>
    <row r="25594" spans="49:50" x14ac:dyDescent="0.25">
      <c r="AW25594" s="310"/>
      <c r="AX25594" s="310"/>
    </row>
    <row r="25596" spans="49:50" x14ac:dyDescent="0.25">
      <c r="AW25596" s="310"/>
      <c r="AX25596" s="310"/>
    </row>
    <row r="25598" spans="49:50" x14ac:dyDescent="0.25">
      <c r="AW25598" s="310"/>
      <c r="AX25598" s="310"/>
    </row>
    <row r="25600" spans="49:50" x14ac:dyDescent="0.25">
      <c r="AW25600" s="310"/>
      <c r="AX25600" s="310"/>
    </row>
    <row r="25602" spans="49:50" x14ac:dyDescent="0.25">
      <c r="AW25602" s="310"/>
      <c r="AX25602" s="310"/>
    </row>
    <row r="25604" spans="49:50" x14ac:dyDescent="0.25">
      <c r="AW25604" s="310"/>
      <c r="AX25604" s="310"/>
    </row>
    <row r="25606" spans="49:50" x14ac:dyDescent="0.25">
      <c r="AW25606" s="310"/>
      <c r="AX25606" s="310"/>
    </row>
    <row r="25608" spans="49:50" x14ac:dyDescent="0.25">
      <c r="AW25608" s="310"/>
      <c r="AX25608" s="310"/>
    </row>
    <row r="25610" spans="49:50" x14ac:dyDescent="0.25">
      <c r="AW25610" s="310"/>
      <c r="AX25610" s="310"/>
    </row>
    <row r="25612" spans="49:50" x14ac:dyDescent="0.25">
      <c r="AW25612" s="310"/>
      <c r="AX25612" s="310"/>
    </row>
    <row r="25614" spans="49:50" x14ac:dyDescent="0.25">
      <c r="AW25614" s="310"/>
      <c r="AX25614" s="310"/>
    </row>
    <row r="25616" spans="49:50" x14ac:dyDescent="0.25">
      <c r="AW25616" s="310"/>
      <c r="AX25616" s="310"/>
    </row>
    <row r="25618" spans="49:50" x14ac:dyDescent="0.25">
      <c r="AW25618" s="310"/>
      <c r="AX25618" s="310"/>
    </row>
    <row r="25620" spans="49:50" x14ac:dyDescent="0.25">
      <c r="AW25620" s="310"/>
      <c r="AX25620" s="310"/>
    </row>
    <row r="25622" spans="49:50" x14ac:dyDescent="0.25">
      <c r="AW25622" s="310"/>
      <c r="AX25622" s="310"/>
    </row>
    <row r="25624" spans="49:50" x14ac:dyDescent="0.25">
      <c r="AW25624" s="310"/>
      <c r="AX25624" s="310"/>
    </row>
    <row r="25626" spans="49:50" x14ac:dyDescent="0.25">
      <c r="AW25626" s="310"/>
      <c r="AX25626" s="310"/>
    </row>
    <row r="25628" spans="49:50" x14ac:dyDescent="0.25">
      <c r="AW25628" s="310"/>
      <c r="AX25628" s="310"/>
    </row>
    <row r="25630" spans="49:50" x14ac:dyDescent="0.25">
      <c r="AW25630" s="310"/>
      <c r="AX25630" s="310"/>
    </row>
    <row r="25632" spans="49:50" x14ac:dyDescent="0.25">
      <c r="AW25632" s="310"/>
      <c r="AX25632" s="310"/>
    </row>
    <row r="25634" spans="49:50" x14ac:dyDescent="0.25">
      <c r="AW25634" s="310"/>
      <c r="AX25634" s="310"/>
    </row>
    <row r="25636" spans="49:50" x14ac:dyDescent="0.25">
      <c r="AW25636" s="310"/>
      <c r="AX25636" s="310"/>
    </row>
    <row r="25638" spans="49:50" x14ac:dyDescent="0.25">
      <c r="AW25638" s="310"/>
      <c r="AX25638" s="310"/>
    </row>
    <row r="25640" spans="49:50" x14ac:dyDescent="0.25">
      <c r="AW25640" s="310"/>
      <c r="AX25640" s="310"/>
    </row>
    <row r="25642" spans="49:50" x14ac:dyDescent="0.25">
      <c r="AW25642" s="310"/>
      <c r="AX25642" s="310"/>
    </row>
    <row r="25644" spans="49:50" x14ac:dyDescent="0.25">
      <c r="AW25644" s="310"/>
      <c r="AX25644" s="310"/>
    </row>
    <row r="25646" spans="49:50" x14ac:dyDescent="0.25">
      <c r="AW25646" s="310"/>
      <c r="AX25646" s="310"/>
    </row>
    <row r="25648" spans="49:50" x14ac:dyDescent="0.25">
      <c r="AW25648" s="310"/>
      <c r="AX25648" s="310"/>
    </row>
    <row r="25650" spans="49:50" x14ac:dyDescent="0.25">
      <c r="AW25650" s="310"/>
      <c r="AX25650" s="310"/>
    </row>
    <row r="25652" spans="49:50" x14ac:dyDescent="0.25">
      <c r="AW25652" s="310"/>
      <c r="AX25652" s="310"/>
    </row>
    <row r="25654" spans="49:50" x14ac:dyDescent="0.25">
      <c r="AW25654" s="310"/>
      <c r="AX25654" s="310"/>
    </row>
    <row r="25656" spans="49:50" x14ac:dyDescent="0.25">
      <c r="AW25656" s="310"/>
      <c r="AX25656" s="310"/>
    </row>
    <row r="25658" spans="49:50" x14ac:dyDescent="0.25">
      <c r="AW25658" s="310"/>
      <c r="AX25658" s="310"/>
    </row>
    <row r="25660" spans="49:50" x14ac:dyDescent="0.25">
      <c r="AW25660" s="310"/>
      <c r="AX25660" s="310"/>
    </row>
    <row r="25662" spans="49:50" x14ac:dyDescent="0.25">
      <c r="AW25662" s="310"/>
      <c r="AX25662" s="310"/>
    </row>
    <row r="25664" spans="49:50" x14ac:dyDescent="0.25">
      <c r="AW25664" s="310"/>
      <c r="AX25664" s="310"/>
    </row>
    <row r="25666" spans="49:50" x14ac:dyDescent="0.25">
      <c r="AW25666" s="310"/>
      <c r="AX25666" s="310"/>
    </row>
    <row r="25668" spans="49:50" x14ac:dyDescent="0.25">
      <c r="AW25668" s="310"/>
      <c r="AX25668" s="310"/>
    </row>
    <row r="25670" spans="49:50" x14ac:dyDescent="0.25">
      <c r="AW25670" s="310"/>
      <c r="AX25670" s="310"/>
    </row>
    <row r="25672" spans="49:50" x14ac:dyDescent="0.25">
      <c r="AW25672" s="310"/>
      <c r="AX25672" s="310"/>
    </row>
    <row r="25674" spans="49:50" x14ac:dyDescent="0.25">
      <c r="AW25674" s="310"/>
      <c r="AX25674" s="310"/>
    </row>
    <row r="25676" spans="49:50" x14ac:dyDescent="0.25">
      <c r="AW25676" s="310"/>
      <c r="AX25676" s="310"/>
    </row>
    <row r="25678" spans="49:50" x14ac:dyDescent="0.25">
      <c r="AW25678" s="310"/>
      <c r="AX25678" s="310"/>
    </row>
    <row r="25680" spans="49:50" x14ac:dyDescent="0.25">
      <c r="AW25680" s="310"/>
      <c r="AX25680" s="310"/>
    </row>
    <row r="25682" spans="49:50" x14ac:dyDescent="0.25">
      <c r="AW25682" s="310"/>
      <c r="AX25682" s="310"/>
    </row>
    <row r="25684" spans="49:50" x14ac:dyDescent="0.25">
      <c r="AW25684" s="310"/>
      <c r="AX25684" s="310"/>
    </row>
    <row r="25686" spans="49:50" x14ac:dyDescent="0.25">
      <c r="AW25686" s="310"/>
      <c r="AX25686" s="310"/>
    </row>
    <row r="25688" spans="49:50" x14ac:dyDescent="0.25">
      <c r="AW25688" s="310"/>
      <c r="AX25688" s="310"/>
    </row>
    <row r="25690" spans="49:50" x14ac:dyDescent="0.25">
      <c r="AW25690" s="310"/>
      <c r="AX25690" s="310"/>
    </row>
    <row r="25692" spans="49:50" x14ac:dyDescent="0.25">
      <c r="AW25692" s="310"/>
      <c r="AX25692" s="310"/>
    </row>
    <row r="25694" spans="49:50" x14ac:dyDescent="0.25">
      <c r="AW25694" s="310"/>
      <c r="AX25694" s="310"/>
    </row>
    <row r="25696" spans="49:50" x14ac:dyDescent="0.25">
      <c r="AW25696" s="310"/>
      <c r="AX25696" s="310"/>
    </row>
    <row r="25698" spans="49:50" x14ac:dyDescent="0.25">
      <c r="AW25698" s="310"/>
      <c r="AX25698" s="310"/>
    </row>
    <row r="25700" spans="49:50" x14ac:dyDescent="0.25">
      <c r="AW25700" s="310"/>
      <c r="AX25700" s="310"/>
    </row>
    <row r="25702" spans="49:50" x14ac:dyDescent="0.25">
      <c r="AW25702" s="310"/>
      <c r="AX25702" s="310"/>
    </row>
    <row r="25704" spans="49:50" x14ac:dyDescent="0.25">
      <c r="AW25704" s="310"/>
      <c r="AX25704" s="310"/>
    </row>
    <row r="25706" spans="49:50" x14ac:dyDescent="0.25">
      <c r="AW25706" s="310"/>
      <c r="AX25706" s="310"/>
    </row>
    <row r="25708" spans="49:50" x14ac:dyDescent="0.25">
      <c r="AW25708" s="310"/>
      <c r="AX25708" s="310"/>
    </row>
    <row r="25710" spans="49:50" x14ac:dyDescent="0.25">
      <c r="AW25710" s="310"/>
      <c r="AX25710" s="310"/>
    </row>
    <row r="25712" spans="49:50" x14ac:dyDescent="0.25">
      <c r="AW25712" s="310"/>
      <c r="AX25712" s="310"/>
    </row>
    <row r="25714" spans="49:50" x14ac:dyDescent="0.25">
      <c r="AW25714" s="310"/>
      <c r="AX25714" s="310"/>
    </row>
    <row r="25716" spans="49:50" x14ac:dyDescent="0.25">
      <c r="AW25716" s="310"/>
      <c r="AX25716" s="310"/>
    </row>
    <row r="25718" spans="49:50" x14ac:dyDescent="0.25">
      <c r="AW25718" s="310"/>
      <c r="AX25718" s="310"/>
    </row>
    <row r="25720" spans="49:50" x14ac:dyDescent="0.25">
      <c r="AW25720" s="310"/>
      <c r="AX25720" s="310"/>
    </row>
    <row r="25722" spans="49:50" x14ac:dyDescent="0.25">
      <c r="AW25722" s="310"/>
      <c r="AX25722" s="310"/>
    </row>
    <row r="25724" spans="49:50" x14ac:dyDescent="0.25">
      <c r="AW25724" s="310"/>
      <c r="AX25724" s="310"/>
    </row>
    <row r="25726" spans="49:50" x14ac:dyDescent="0.25">
      <c r="AW25726" s="310"/>
      <c r="AX25726" s="310"/>
    </row>
    <row r="25728" spans="49:50" x14ac:dyDescent="0.25">
      <c r="AW25728" s="310"/>
      <c r="AX25728" s="310"/>
    </row>
    <row r="25730" spans="49:50" x14ac:dyDescent="0.25">
      <c r="AW25730" s="310"/>
      <c r="AX25730" s="310"/>
    </row>
    <row r="25732" spans="49:50" x14ac:dyDescent="0.25">
      <c r="AW25732" s="310"/>
      <c r="AX25732" s="310"/>
    </row>
    <row r="25734" spans="49:50" x14ac:dyDescent="0.25">
      <c r="AW25734" s="310"/>
      <c r="AX25734" s="310"/>
    </row>
    <row r="25736" spans="49:50" x14ac:dyDescent="0.25">
      <c r="AW25736" s="310"/>
      <c r="AX25736" s="310"/>
    </row>
    <row r="25738" spans="49:50" x14ac:dyDescent="0.25">
      <c r="AW25738" s="310"/>
      <c r="AX25738" s="310"/>
    </row>
    <row r="25740" spans="49:50" x14ac:dyDescent="0.25">
      <c r="AW25740" s="310"/>
      <c r="AX25740" s="310"/>
    </row>
    <row r="25742" spans="49:50" x14ac:dyDescent="0.25">
      <c r="AW25742" s="310"/>
      <c r="AX25742" s="310"/>
    </row>
    <row r="25744" spans="49:50" x14ac:dyDescent="0.25">
      <c r="AW25744" s="310"/>
      <c r="AX25744" s="310"/>
    </row>
    <row r="25746" spans="49:50" x14ac:dyDescent="0.25">
      <c r="AW25746" s="310"/>
      <c r="AX25746" s="310"/>
    </row>
    <row r="25748" spans="49:50" x14ac:dyDescent="0.25">
      <c r="AW25748" s="310"/>
      <c r="AX25748" s="310"/>
    </row>
    <row r="25750" spans="49:50" x14ac:dyDescent="0.25">
      <c r="AW25750" s="310"/>
      <c r="AX25750" s="310"/>
    </row>
    <row r="25752" spans="49:50" x14ac:dyDescent="0.25">
      <c r="AW25752" s="310"/>
      <c r="AX25752" s="310"/>
    </row>
    <row r="25754" spans="49:50" x14ac:dyDescent="0.25">
      <c r="AW25754" s="310"/>
      <c r="AX25754" s="310"/>
    </row>
    <row r="25756" spans="49:50" x14ac:dyDescent="0.25">
      <c r="AW25756" s="310"/>
      <c r="AX25756" s="310"/>
    </row>
    <row r="25758" spans="49:50" x14ac:dyDescent="0.25">
      <c r="AW25758" s="310"/>
      <c r="AX25758" s="310"/>
    </row>
    <row r="25760" spans="49:50" x14ac:dyDescent="0.25">
      <c r="AW25760" s="310"/>
      <c r="AX25760" s="310"/>
    </row>
    <row r="25762" spans="49:50" x14ac:dyDescent="0.25">
      <c r="AW25762" s="310"/>
      <c r="AX25762" s="310"/>
    </row>
    <row r="25764" spans="49:50" x14ac:dyDescent="0.25">
      <c r="AW25764" s="310"/>
      <c r="AX25764" s="310"/>
    </row>
    <row r="25766" spans="49:50" x14ac:dyDescent="0.25">
      <c r="AW25766" s="310"/>
      <c r="AX25766" s="310"/>
    </row>
    <row r="25768" spans="49:50" x14ac:dyDescent="0.25">
      <c r="AW25768" s="310"/>
      <c r="AX25768" s="310"/>
    </row>
    <row r="25770" spans="49:50" x14ac:dyDescent="0.25">
      <c r="AW25770" s="310"/>
      <c r="AX25770" s="310"/>
    </row>
    <row r="25772" spans="49:50" x14ac:dyDescent="0.25">
      <c r="AW25772" s="310"/>
      <c r="AX25772" s="310"/>
    </row>
    <row r="25774" spans="49:50" x14ac:dyDescent="0.25">
      <c r="AW25774" s="310"/>
      <c r="AX25774" s="310"/>
    </row>
    <row r="25776" spans="49:50" x14ac:dyDescent="0.25">
      <c r="AW25776" s="310"/>
      <c r="AX25776" s="310"/>
    </row>
    <row r="25778" spans="49:50" x14ac:dyDescent="0.25">
      <c r="AW25778" s="310"/>
      <c r="AX25778" s="310"/>
    </row>
    <row r="25780" spans="49:50" x14ac:dyDescent="0.25">
      <c r="AW25780" s="310"/>
      <c r="AX25780" s="310"/>
    </row>
    <row r="25782" spans="49:50" x14ac:dyDescent="0.25">
      <c r="AW25782" s="310"/>
      <c r="AX25782" s="310"/>
    </row>
    <row r="25784" spans="49:50" x14ac:dyDescent="0.25">
      <c r="AW25784" s="310"/>
      <c r="AX25784" s="310"/>
    </row>
    <row r="25786" spans="49:50" x14ac:dyDescent="0.25">
      <c r="AW25786" s="310"/>
      <c r="AX25786" s="310"/>
    </row>
    <row r="25788" spans="49:50" x14ac:dyDescent="0.25">
      <c r="AW25788" s="310"/>
      <c r="AX25788" s="310"/>
    </row>
    <row r="25790" spans="49:50" x14ac:dyDescent="0.25">
      <c r="AW25790" s="310"/>
      <c r="AX25790" s="310"/>
    </row>
    <row r="25792" spans="49:50" x14ac:dyDescent="0.25">
      <c r="AW25792" s="310"/>
      <c r="AX25792" s="310"/>
    </row>
    <row r="25794" spans="49:50" x14ac:dyDescent="0.25">
      <c r="AW25794" s="310"/>
      <c r="AX25794" s="310"/>
    </row>
    <row r="25796" spans="49:50" x14ac:dyDescent="0.25">
      <c r="AW25796" s="310"/>
      <c r="AX25796" s="310"/>
    </row>
    <row r="25798" spans="49:50" x14ac:dyDescent="0.25">
      <c r="AW25798" s="310"/>
      <c r="AX25798" s="310"/>
    </row>
    <row r="25800" spans="49:50" x14ac:dyDescent="0.25">
      <c r="AW25800" s="310"/>
      <c r="AX25800" s="310"/>
    </row>
    <row r="25802" spans="49:50" x14ac:dyDescent="0.25">
      <c r="AW25802" s="310"/>
      <c r="AX25802" s="310"/>
    </row>
    <row r="25804" spans="49:50" x14ac:dyDescent="0.25">
      <c r="AW25804" s="310"/>
      <c r="AX25804" s="310"/>
    </row>
    <row r="25806" spans="49:50" x14ac:dyDescent="0.25">
      <c r="AW25806" s="310"/>
      <c r="AX25806" s="310"/>
    </row>
    <row r="25808" spans="49:50" x14ac:dyDescent="0.25">
      <c r="AW25808" s="310"/>
      <c r="AX25808" s="310"/>
    </row>
    <row r="25810" spans="49:50" x14ac:dyDescent="0.25">
      <c r="AW25810" s="310"/>
      <c r="AX25810" s="310"/>
    </row>
    <row r="25812" spans="49:50" x14ac:dyDescent="0.25">
      <c r="AW25812" s="310"/>
      <c r="AX25812" s="310"/>
    </row>
    <row r="25814" spans="49:50" x14ac:dyDescent="0.25">
      <c r="AW25814" s="310"/>
      <c r="AX25814" s="310"/>
    </row>
    <row r="25816" spans="49:50" x14ac:dyDescent="0.25">
      <c r="AW25816" s="310"/>
      <c r="AX25816" s="310"/>
    </row>
    <row r="25818" spans="49:50" x14ac:dyDescent="0.25">
      <c r="AW25818" s="310"/>
      <c r="AX25818" s="310"/>
    </row>
    <row r="25820" spans="49:50" x14ac:dyDescent="0.25">
      <c r="AW25820" s="310"/>
      <c r="AX25820" s="310"/>
    </row>
    <row r="25822" spans="49:50" x14ac:dyDescent="0.25">
      <c r="AW25822" s="310"/>
      <c r="AX25822" s="310"/>
    </row>
    <row r="25824" spans="49:50" x14ac:dyDescent="0.25">
      <c r="AW25824" s="310"/>
      <c r="AX25824" s="310"/>
    </row>
    <row r="25826" spans="49:50" x14ac:dyDescent="0.25">
      <c r="AW25826" s="310"/>
      <c r="AX25826" s="310"/>
    </row>
    <row r="25828" spans="49:50" x14ac:dyDescent="0.25">
      <c r="AW25828" s="310"/>
      <c r="AX25828" s="310"/>
    </row>
    <row r="25830" spans="49:50" x14ac:dyDescent="0.25">
      <c r="AW25830" s="310"/>
      <c r="AX25830" s="310"/>
    </row>
    <row r="25832" spans="49:50" x14ac:dyDescent="0.25">
      <c r="AW25832" s="310"/>
      <c r="AX25832" s="310"/>
    </row>
    <row r="25834" spans="49:50" x14ac:dyDescent="0.25">
      <c r="AW25834" s="310"/>
      <c r="AX25834" s="310"/>
    </row>
    <row r="25836" spans="49:50" x14ac:dyDescent="0.25">
      <c r="AW25836" s="310"/>
      <c r="AX25836" s="310"/>
    </row>
    <row r="25838" spans="49:50" x14ac:dyDescent="0.25">
      <c r="AW25838" s="310"/>
      <c r="AX25838" s="310"/>
    </row>
    <row r="25840" spans="49:50" x14ac:dyDescent="0.25">
      <c r="AW25840" s="310"/>
      <c r="AX25840" s="310"/>
    </row>
    <row r="25842" spans="49:50" x14ac:dyDescent="0.25">
      <c r="AW25842" s="310"/>
      <c r="AX25842" s="310"/>
    </row>
    <row r="25844" spans="49:50" x14ac:dyDescent="0.25">
      <c r="AW25844" s="310"/>
      <c r="AX25844" s="310"/>
    </row>
    <row r="25846" spans="49:50" x14ac:dyDescent="0.25">
      <c r="AW25846" s="310"/>
      <c r="AX25846" s="310"/>
    </row>
    <row r="25848" spans="49:50" x14ac:dyDescent="0.25">
      <c r="AW25848" s="310"/>
      <c r="AX25848" s="310"/>
    </row>
    <row r="25850" spans="49:50" x14ac:dyDescent="0.25">
      <c r="AW25850" s="310"/>
      <c r="AX25850" s="310"/>
    </row>
    <row r="25852" spans="49:50" x14ac:dyDescent="0.25">
      <c r="AW25852" s="310"/>
      <c r="AX25852" s="310"/>
    </row>
    <row r="25854" spans="49:50" x14ac:dyDescent="0.25">
      <c r="AW25854" s="310"/>
      <c r="AX25854" s="310"/>
    </row>
    <row r="25856" spans="49:50" x14ac:dyDescent="0.25">
      <c r="AW25856" s="310"/>
      <c r="AX25856" s="310"/>
    </row>
    <row r="25858" spans="49:50" x14ac:dyDescent="0.25">
      <c r="AW25858" s="310"/>
      <c r="AX25858" s="310"/>
    </row>
    <row r="25860" spans="49:50" x14ac:dyDescent="0.25">
      <c r="AW25860" s="310"/>
      <c r="AX25860" s="310"/>
    </row>
    <row r="25862" spans="49:50" x14ac:dyDescent="0.25">
      <c r="AW25862" s="310"/>
      <c r="AX25862" s="310"/>
    </row>
    <row r="25864" spans="49:50" x14ac:dyDescent="0.25">
      <c r="AW25864" s="310"/>
      <c r="AX25864" s="310"/>
    </row>
    <row r="25866" spans="49:50" x14ac:dyDescent="0.25">
      <c r="AW25866" s="310"/>
      <c r="AX25866" s="310"/>
    </row>
    <row r="25868" spans="49:50" x14ac:dyDescent="0.25">
      <c r="AW25868" s="310"/>
      <c r="AX25868" s="310"/>
    </row>
    <row r="25870" spans="49:50" x14ac:dyDescent="0.25">
      <c r="AW25870" s="310"/>
      <c r="AX25870" s="310"/>
    </row>
    <row r="25872" spans="49:50" x14ac:dyDescent="0.25">
      <c r="AW25872" s="310"/>
      <c r="AX25872" s="310"/>
    </row>
    <row r="25874" spans="49:50" x14ac:dyDescent="0.25">
      <c r="AW25874" s="310"/>
      <c r="AX25874" s="310"/>
    </row>
    <row r="25876" spans="49:50" x14ac:dyDescent="0.25">
      <c r="AW25876" s="310"/>
      <c r="AX25876" s="310"/>
    </row>
    <row r="25878" spans="49:50" x14ac:dyDescent="0.25">
      <c r="AW25878" s="310"/>
      <c r="AX25878" s="310"/>
    </row>
    <row r="25880" spans="49:50" x14ac:dyDescent="0.25">
      <c r="AW25880" s="310"/>
      <c r="AX25880" s="310"/>
    </row>
    <row r="25882" spans="49:50" x14ac:dyDescent="0.25">
      <c r="AW25882" s="310"/>
      <c r="AX25882" s="310"/>
    </row>
    <row r="25884" spans="49:50" x14ac:dyDescent="0.25">
      <c r="AW25884" s="310"/>
      <c r="AX25884" s="310"/>
    </row>
    <row r="25886" spans="49:50" x14ac:dyDescent="0.25">
      <c r="AW25886" s="310"/>
      <c r="AX25886" s="310"/>
    </row>
    <row r="25888" spans="49:50" x14ac:dyDescent="0.25">
      <c r="AW25888" s="310"/>
      <c r="AX25888" s="310"/>
    </row>
    <row r="25890" spans="49:50" x14ac:dyDescent="0.25">
      <c r="AW25890" s="310"/>
      <c r="AX25890" s="310"/>
    </row>
    <row r="25892" spans="49:50" x14ac:dyDescent="0.25">
      <c r="AW25892" s="310"/>
      <c r="AX25892" s="310"/>
    </row>
    <row r="25894" spans="49:50" x14ac:dyDescent="0.25">
      <c r="AW25894" s="310"/>
      <c r="AX25894" s="310"/>
    </row>
    <row r="25896" spans="49:50" x14ac:dyDescent="0.25">
      <c r="AW25896" s="310"/>
      <c r="AX25896" s="310"/>
    </row>
    <row r="25898" spans="49:50" x14ac:dyDescent="0.25">
      <c r="AW25898" s="310"/>
      <c r="AX25898" s="310"/>
    </row>
    <row r="25900" spans="49:50" x14ac:dyDescent="0.25">
      <c r="AW25900" s="310"/>
      <c r="AX25900" s="310"/>
    </row>
    <row r="25902" spans="49:50" x14ac:dyDescent="0.25">
      <c r="AW25902" s="310"/>
      <c r="AX25902" s="310"/>
    </row>
    <row r="25904" spans="49:50" x14ac:dyDescent="0.25">
      <c r="AW25904" s="310"/>
      <c r="AX25904" s="310"/>
    </row>
    <row r="25906" spans="49:50" x14ac:dyDescent="0.25">
      <c r="AW25906" s="310"/>
      <c r="AX25906" s="310"/>
    </row>
    <row r="25908" spans="49:50" x14ac:dyDescent="0.25">
      <c r="AW25908" s="310"/>
      <c r="AX25908" s="310"/>
    </row>
    <row r="25910" spans="49:50" x14ac:dyDescent="0.25">
      <c r="AW25910" s="310"/>
      <c r="AX25910" s="310"/>
    </row>
    <row r="25912" spans="49:50" x14ac:dyDescent="0.25">
      <c r="AW25912" s="310"/>
      <c r="AX25912" s="310"/>
    </row>
    <row r="25914" spans="49:50" x14ac:dyDescent="0.25">
      <c r="AW25914" s="310"/>
      <c r="AX25914" s="310"/>
    </row>
    <row r="25916" spans="49:50" x14ac:dyDescent="0.25">
      <c r="AW25916" s="310"/>
      <c r="AX25916" s="310"/>
    </row>
    <row r="25918" spans="49:50" x14ac:dyDescent="0.25">
      <c r="AW25918" s="310"/>
      <c r="AX25918" s="310"/>
    </row>
    <row r="25920" spans="49:50" x14ac:dyDescent="0.25">
      <c r="AW25920" s="310"/>
      <c r="AX25920" s="310"/>
    </row>
    <row r="25922" spans="49:50" x14ac:dyDescent="0.25">
      <c r="AW25922" s="310"/>
      <c r="AX25922" s="310"/>
    </row>
    <row r="25924" spans="49:50" x14ac:dyDescent="0.25">
      <c r="AW25924" s="310"/>
      <c r="AX25924" s="310"/>
    </row>
    <row r="25926" spans="49:50" x14ac:dyDescent="0.25">
      <c r="AW25926" s="310"/>
      <c r="AX25926" s="310"/>
    </row>
    <row r="25928" spans="49:50" x14ac:dyDescent="0.25">
      <c r="AW25928" s="310"/>
      <c r="AX25928" s="310"/>
    </row>
    <row r="25930" spans="49:50" x14ac:dyDescent="0.25">
      <c r="AW25930" s="310"/>
      <c r="AX25930" s="310"/>
    </row>
    <row r="25932" spans="49:50" x14ac:dyDescent="0.25">
      <c r="AW25932" s="310"/>
      <c r="AX25932" s="310"/>
    </row>
    <row r="25934" spans="49:50" x14ac:dyDescent="0.25">
      <c r="AW25934" s="310"/>
      <c r="AX25934" s="310"/>
    </row>
    <row r="25936" spans="49:50" x14ac:dyDescent="0.25">
      <c r="AW25936" s="310"/>
      <c r="AX25936" s="310"/>
    </row>
    <row r="25938" spans="49:50" x14ac:dyDescent="0.25">
      <c r="AW25938" s="310"/>
      <c r="AX25938" s="310"/>
    </row>
    <row r="25940" spans="49:50" x14ac:dyDescent="0.25">
      <c r="AW25940" s="310"/>
      <c r="AX25940" s="310"/>
    </row>
    <row r="25942" spans="49:50" x14ac:dyDescent="0.25">
      <c r="AW25942" s="310"/>
      <c r="AX25942" s="310"/>
    </row>
    <row r="25944" spans="49:50" x14ac:dyDescent="0.25">
      <c r="AW25944" s="310"/>
      <c r="AX25944" s="310"/>
    </row>
    <row r="25946" spans="49:50" x14ac:dyDescent="0.25">
      <c r="AW25946" s="310"/>
      <c r="AX25946" s="310"/>
    </row>
    <row r="25948" spans="49:50" x14ac:dyDescent="0.25">
      <c r="AW25948" s="310"/>
      <c r="AX25948" s="310"/>
    </row>
    <row r="25950" spans="49:50" x14ac:dyDescent="0.25">
      <c r="AW25950" s="310"/>
      <c r="AX25950" s="310"/>
    </row>
    <row r="25952" spans="49:50" x14ac:dyDescent="0.25">
      <c r="AW25952" s="310"/>
      <c r="AX25952" s="310"/>
    </row>
    <row r="25954" spans="49:50" x14ac:dyDescent="0.25">
      <c r="AW25954" s="310"/>
      <c r="AX25954" s="310"/>
    </row>
    <row r="25956" spans="49:50" x14ac:dyDescent="0.25">
      <c r="AW25956" s="310"/>
      <c r="AX25956" s="310"/>
    </row>
    <row r="25958" spans="49:50" x14ac:dyDescent="0.25">
      <c r="AW25958" s="310"/>
      <c r="AX25958" s="310"/>
    </row>
    <row r="25960" spans="49:50" x14ac:dyDescent="0.25">
      <c r="AW25960" s="310"/>
      <c r="AX25960" s="310"/>
    </row>
    <row r="25962" spans="49:50" x14ac:dyDescent="0.25">
      <c r="AW25962" s="310"/>
      <c r="AX25962" s="310"/>
    </row>
    <row r="25964" spans="49:50" x14ac:dyDescent="0.25">
      <c r="AW25964" s="310"/>
      <c r="AX25964" s="310"/>
    </row>
    <row r="25966" spans="49:50" x14ac:dyDescent="0.25">
      <c r="AW25966" s="310"/>
      <c r="AX25966" s="310"/>
    </row>
    <row r="25968" spans="49:50" x14ac:dyDescent="0.25">
      <c r="AW25968" s="310"/>
      <c r="AX25968" s="310"/>
    </row>
    <row r="25970" spans="49:50" x14ac:dyDescent="0.25">
      <c r="AW25970" s="310"/>
      <c r="AX25970" s="310"/>
    </row>
    <row r="25972" spans="49:50" x14ac:dyDescent="0.25">
      <c r="AW25972" s="310"/>
      <c r="AX25972" s="310"/>
    </row>
    <row r="25974" spans="49:50" x14ac:dyDescent="0.25">
      <c r="AW25974" s="310"/>
      <c r="AX25974" s="310"/>
    </row>
    <row r="25976" spans="49:50" x14ac:dyDescent="0.25">
      <c r="AW25976" s="310"/>
      <c r="AX25976" s="310"/>
    </row>
    <row r="25978" spans="49:50" x14ac:dyDescent="0.25">
      <c r="AW25978" s="310"/>
      <c r="AX25978" s="310"/>
    </row>
    <row r="25980" spans="49:50" x14ac:dyDescent="0.25">
      <c r="AW25980" s="310"/>
      <c r="AX25980" s="310"/>
    </row>
    <row r="25982" spans="49:50" x14ac:dyDescent="0.25">
      <c r="AW25982" s="310"/>
      <c r="AX25982" s="310"/>
    </row>
    <row r="25984" spans="49:50" x14ac:dyDescent="0.25">
      <c r="AW25984" s="310"/>
      <c r="AX25984" s="310"/>
    </row>
    <row r="25986" spans="49:50" x14ac:dyDescent="0.25">
      <c r="AW25986" s="310"/>
      <c r="AX25986" s="310"/>
    </row>
    <row r="25988" spans="49:50" x14ac:dyDescent="0.25">
      <c r="AW25988" s="310"/>
      <c r="AX25988" s="310"/>
    </row>
    <row r="25990" spans="49:50" x14ac:dyDescent="0.25">
      <c r="AW25990" s="310"/>
      <c r="AX25990" s="310"/>
    </row>
    <row r="25992" spans="49:50" x14ac:dyDescent="0.25">
      <c r="AW25992" s="310"/>
      <c r="AX25992" s="310"/>
    </row>
    <row r="25994" spans="49:50" x14ac:dyDescent="0.25">
      <c r="AW25994" s="310"/>
      <c r="AX25994" s="310"/>
    </row>
    <row r="25996" spans="49:50" x14ac:dyDescent="0.25">
      <c r="AW25996" s="310"/>
      <c r="AX25996" s="310"/>
    </row>
    <row r="25998" spans="49:50" x14ac:dyDescent="0.25">
      <c r="AW25998" s="310"/>
      <c r="AX25998" s="310"/>
    </row>
    <row r="26000" spans="49:50" x14ac:dyDescent="0.25">
      <c r="AW26000" s="310"/>
      <c r="AX26000" s="310"/>
    </row>
    <row r="26002" spans="49:50" x14ac:dyDescent="0.25">
      <c r="AW26002" s="310"/>
      <c r="AX26002" s="310"/>
    </row>
    <row r="26004" spans="49:50" x14ac:dyDescent="0.25">
      <c r="AW26004" s="310"/>
      <c r="AX26004" s="310"/>
    </row>
    <row r="26006" spans="49:50" x14ac:dyDescent="0.25">
      <c r="AW26006" s="310"/>
      <c r="AX26006" s="310"/>
    </row>
    <row r="26008" spans="49:50" x14ac:dyDescent="0.25">
      <c r="AW26008" s="310"/>
      <c r="AX26008" s="310"/>
    </row>
    <row r="26010" spans="49:50" x14ac:dyDescent="0.25">
      <c r="AW26010" s="310"/>
      <c r="AX26010" s="310"/>
    </row>
    <row r="26012" spans="49:50" x14ac:dyDescent="0.25">
      <c r="AW26012" s="310"/>
      <c r="AX26012" s="310"/>
    </row>
    <row r="26014" spans="49:50" x14ac:dyDescent="0.25">
      <c r="AW26014" s="310"/>
      <c r="AX26014" s="310"/>
    </row>
    <row r="26016" spans="49:50" x14ac:dyDescent="0.25">
      <c r="AW26016" s="310"/>
      <c r="AX26016" s="310"/>
    </row>
    <row r="26018" spans="49:50" x14ac:dyDescent="0.25">
      <c r="AW26018" s="310"/>
      <c r="AX26018" s="310"/>
    </row>
    <row r="26020" spans="49:50" x14ac:dyDescent="0.25">
      <c r="AW26020" s="310"/>
      <c r="AX26020" s="310"/>
    </row>
    <row r="26022" spans="49:50" x14ac:dyDescent="0.25">
      <c r="AW26022" s="310"/>
      <c r="AX26022" s="310"/>
    </row>
    <row r="26024" spans="49:50" x14ac:dyDescent="0.25">
      <c r="AW26024" s="310"/>
      <c r="AX26024" s="310"/>
    </row>
    <row r="26026" spans="49:50" x14ac:dyDescent="0.25">
      <c r="AW26026" s="310"/>
      <c r="AX26026" s="310"/>
    </row>
    <row r="26028" spans="49:50" x14ac:dyDescent="0.25">
      <c r="AW26028" s="310"/>
      <c r="AX26028" s="310"/>
    </row>
    <row r="26030" spans="49:50" x14ac:dyDescent="0.25">
      <c r="AW26030" s="310"/>
      <c r="AX26030" s="310"/>
    </row>
    <row r="26032" spans="49:50" x14ac:dyDescent="0.25">
      <c r="AW26032" s="310"/>
      <c r="AX26032" s="310"/>
    </row>
    <row r="26034" spans="49:50" x14ac:dyDescent="0.25">
      <c r="AW26034" s="310"/>
      <c r="AX26034" s="310"/>
    </row>
    <row r="26036" spans="49:50" x14ac:dyDescent="0.25">
      <c r="AW26036" s="310"/>
      <c r="AX26036" s="310"/>
    </row>
    <row r="26038" spans="49:50" x14ac:dyDescent="0.25">
      <c r="AW26038" s="310"/>
      <c r="AX26038" s="310"/>
    </row>
    <row r="26040" spans="49:50" x14ac:dyDescent="0.25">
      <c r="AW26040" s="310"/>
      <c r="AX26040" s="310"/>
    </row>
    <row r="26042" spans="49:50" x14ac:dyDescent="0.25">
      <c r="AW26042" s="310"/>
      <c r="AX26042" s="310"/>
    </row>
    <row r="26044" spans="49:50" x14ac:dyDescent="0.25">
      <c r="AW26044" s="310"/>
      <c r="AX26044" s="310"/>
    </row>
    <row r="26046" spans="49:50" x14ac:dyDescent="0.25">
      <c r="AW26046" s="310"/>
      <c r="AX26046" s="310"/>
    </row>
    <row r="26048" spans="49:50" x14ac:dyDescent="0.25">
      <c r="AW26048" s="310"/>
      <c r="AX26048" s="310"/>
    </row>
    <row r="26050" spans="49:50" x14ac:dyDescent="0.25">
      <c r="AW26050" s="310"/>
      <c r="AX26050" s="310"/>
    </row>
    <row r="26052" spans="49:50" x14ac:dyDescent="0.25">
      <c r="AW26052" s="310"/>
      <c r="AX26052" s="310"/>
    </row>
    <row r="26054" spans="49:50" x14ac:dyDescent="0.25">
      <c r="AW26054" s="310"/>
      <c r="AX26054" s="310"/>
    </row>
    <row r="26056" spans="49:50" x14ac:dyDescent="0.25">
      <c r="AW26056" s="310"/>
      <c r="AX26056" s="310"/>
    </row>
    <row r="26058" spans="49:50" x14ac:dyDescent="0.25">
      <c r="AW26058" s="310"/>
      <c r="AX26058" s="310"/>
    </row>
    <row r="26060" spans="49:50" x14ac:dyDescent="0.25">
      <c r="AW26060" s="310"/>
      <c r="AX26060" s="310"/>
    </row>
    <row r="26062" spans="49:50" x14ac:dyDescent="0.25">
      <c r="AW26062" s="310"/>
      <c r="AX26062" s="310"/>
    </row>
    <row r="26064" spans="49:50" x14ac:dyDescent="0.25">
      <c r="AW26064" s="310"/>
      <c r="AX26064" s="310"/>
    </row>
    <row r="26066" spans="49:50" x14ac:dyDescent="0.25">
      <c r="AW26066" s="310"/>
      <c r="AX26066" s="310"/>
    </row>
    <row r="26068" spans="49:50" x14ac:dyDescent="0.25">
      <c r="AW26068" s="310"/>
      <c r="AX26068" s="310"/>
    </row>
    <row r="26070" spans="49:50" x14ac:dyDescent="0.25">
      <c r="AW26070" s="310"/>
      <c r="AX26070" s="310"/>
    </row>
    <row r="26072" spans="49:50" x14ac:dyDescent="0.25">
      <c r="AW26072" s="310"/>
      <c r="AX26072" s="310"/>
    </row>
    <row r="26074" spans="49:50" x14ac:dyDescent="0.25">
      <c r="AW26074" s="310"/>
      <c r="AX26074" s="310"/>
    </row>
    <row r="26076" spans="49:50" x14ac:dyDescent="0.25">
      <c r="AW26076" s="310"/>
      <c r="AX26076" s="310"/>
    </row>
    <row r="26078" spans="49:50" x14ac:dyDescent="0.25">
      <c r="AW26078" s="310"/>
      <c r="AX26078" s="310"/>
    </row>
    <row r="26080" spans="49:50" x14ac:dyDescent="0.25">
      <c r="AW26080" s="310"/>
      <c r="AX26080" s="310"/>
    </row>
    <row r="26082" spans="49:50" x14ac:dyDescent="0.25">
      <c r="AW26082" s="310"/>
      <c r="AX26082" s="310"/>
    </row>
    <row r="26084" spans="49:50" x14ac:dyDescent="0.25">
      <c r="AW26084" s="310"/>
      <c r="AX26084" s="310"/>
    </row>
    <row r="26086" spans="49:50" x14ac:dyDescent="0.25">
      <c r="AW26086" s="310"/>
      <c r="AX26086" s="310"/>
    </row>
    <row r="26088" spans="49:50" x14ac:dyDescent="0.25">
      <c r="AW26088" s="310"/>
      <c r="AX26088" s="310"/>
    </row>
    <row r="26090" spans="49:50" x14ac:dyDescent="0.25">
      <c r="AW26090" s="310"/>
      <c r="AX26090" s="310"/>
    </row>
    <row r="26092" spans="49:50" x14ac:dyDescent="0.25">
      <c r="AW26092" s="310"/>
      <c r="AX26092" s="310"/>
    </row>
    <row r="26094" spans="49:50" x14ac:dyDescent="0.25">
      <c r="AW26094" s="310"/>
      <c r="AX26094" s="310"/>
    </row>
    <row r="26096" spans="49:50" x14ac:dyDescent="0.25">
      <c r="AW26096" s="310"/>
      <c r="AX26096" s="310"/>
    </row>
    <row r="26098" spans="49:50" x14ac:dyDescent="0.25">
      <c r="AW26098" s="310"/>
      <c r="AX26098" s="310"/>
    </row>
    <row r="26100" spans="49:50" x14ac:dyDescent="0.25">
      <c r="AW26100" s="310"/>
      <c r="AX26100" s="310"/>
    </row>
    <row r="26102" spans="49:50" x14ac:dyDescent="0.25">
      <c r="AW26102" s="310"/>
      <c r="AX26102" s="310"/>
    </row>
    <row r="26104" spans="49:50" x14ac:dyDescent="0.25">
      <c r="AW26104" s="310"/>
      <c r="AX26104" s="310"/>
    </row>
    <row r="26106" spans="49:50" x14ac:dyDescent="0.25">
      <c r="AW26106" s="310"/>
      <c r="AX26106" s="310"/>
    </row>
    <row r="26108" spans="49:50" x14ac:dyDescent="0.25">
      <c r="AW26108" s="310"/>
      <c r="AX26108" s="310"/>
    </row>
    <row r="26110" spans="49:50" x14ac:dyDescent="0.25">
      <c r="AW26110" s="310"/>
      <c r="AX26110" s="310"/>
    </row>
    <row r="26112" spans="49:50" x14ac:dyDescent="0.25">
      <c r="AW26112" s="310"/>
      <c r="AX26112" s="310"/>
    </row>
    <row r="26114" spans="49:50" x14ac:dyDescent="0.25">
      <c r="AW26114" s="310"/>
      <c r="AX26114" s="310"/>
    </row>
    <row r="26116" spans="49:50" x14ac:dyDescent="0.25">
      <c r="AW26116" s="310"/>
      <c r="AX26116" s="310"/>
    </row>
    <row r="26118" spans="49:50" x14ac:dyDescent="0.25">
      <c r="AW26118" s="310"/>
      <c r="AX26118" s="310"/>
    </row>
    <row r="26120" spans="49:50" x14ac:dyDescent="0.25">
      <c r="AW26120" s="310"/>
      <c r="AX26120" s="310"/>
    </row>
    <row r="26122" spans="49:50" x14ac:dyDescent="0.25">
      <c r="AW26122" s="310"/>
      <c r="AX26122" s="310"/>
    </row>
    <row r="26124" spans="49:50" x14ac:dyDescent="0.25">
      <c r="AW26124" s="310"/>
      <c r="AX26124" s="310"/>
    </row>
    <row r="26126" spans="49:50" x14ac:dyDescent="0.25">
      <c r="AW26126" s="310"/>
      <c r="AX26126" s="310"/>
    </row>
    <row r="26128" spans="49:50" x14ac:dyDescent="0.25">
      <c r="AW26128" s="310"/>
      <c r="AX26128" s="310"/>
    </row>
    <row r="26130" spans="49:50" x14ac:dyDescent="0.25">
      <c r="AW26130" s="310"/>
      <c r="AX26130" s="310"/>
    </row>
    <row r="26132" spans="49:50" x14ac:dyDescent="0.25">
      <c r="AW26132" s="310"/>
      <c r="AX26132" s="310"/>
    </row>
    <row r="26134" spans="49:50" x14ac:dyDescent="0.25">
      <c r="AW26134" s="310"/>
      <c r="AX26134" s="310"/>
    </row>
    <row r="26136" spans="49:50" x14ac:dyDescent="0.25">
      <c r="AW26136" s="310"/>
      <c r="AX26136" s="310"/>
    </row>
    <row r="26138" spans="49:50" x14ac:dyDescent="0.25">
      <c r="AW26138" s="310"/>
      <c r="AX26138" s="310"/>
    </row>
    <row r="26140" spans="49:50" x14ac:dyDescent="0.25">
      <c r="AW26140" s="310"/>
      <c r="AX26140" s="310"/>
    </row>
    <row r="26142" spans="49:50" x14ac:dyDescent="0.25">
      <c r="AW26142" s="310"/>
      <c r="AX26142" s="310"/>
    </row>
    <row r="26144" spans="49:50" x14ac:dyDescent="0.25">
      <c r="AW26144" s="310"/>
      <c r="AX26144" s="310"/>
    </row>
    <row r="26146" spans="49:50" x14ac:dyDescent="0.25">
      <c r="AW26146" s="310"/>
      <c r="AX26146" s="310"/>
    </row>
    <row r="26148" spans="49:50" x14ac:dyDescent="0.25">
      <c r="AW26148" s="310"/>
      <c r="AX26148" s="310"/>
    </row>
    <row r="26150" spans="49:50" x14ac:dyDescent="0.25">
      <c r="AW26150" s="310"/>
      <c r="AX26150" s="310"/>
    </row>
    <row r="26152" spans="49:50" x14ac:dyDescent="0.25">
      <c r="AW26152" s="310"/>
      <c r="AX26152" s="310"/>
    </row>
    <row r="26154" spans="49:50" x14ac:dyDescent="0.25">
      <c r="AW26154" s="310"/>
      <c r="AX26154" s="310"/>
    </row>
    <row r="26156" spans="49:50" x14ac:dyDescent="0.25">
      <c r="AW26156" s="310"/>
      <c r="AX26156" s="310"/>
    </row>
    <row r="26158" spans="49:50" x14ac:dyDescent="0.25">
      <c r="AW26158" s="310"/>
      <c r="AX26158" s="310"/>
    </row>
    <row r="26160" spans="49:50" x14ac:dyDescent="0.25">
      <c r="AW26160" s="310"/>
      <c r="AX26160" s="310"/>
    </row>
    <row r="26162" spans="49:50" x14ac:dyDescent="0.25">
      <c r="AW26162" s="310"/>
      <c r="AX26162" s="310"/>
    </row>
    <row r="26164" spans="49:50" x14ac:dyDescent="0.25">
      <c r="AW26164" s="310"/>
      <c r="AX26164" s="310"/>
    </row>
    <row r="26166" spans="49:50" x14ac:dyDescent="0.25">
      <c r="AW26166" s="310"/>
      <c r="AX26166" s="310"/>
    </row>
    <row r="26168" spans="49:50" x14ac:dyDescent="0.25">
      <c r="AW26168" s="310"/>
      <c r="AX26168" s="310"/>
    </row>
    <row r="26170" spans="49:50" x14ac:dyDescent="0.25">
      <c r="AW26170" s="310"/>
      <c r="AX26170" s="310"/>
    </row>
    <row r="26172" spans="49:50" x14ac:dyDescent="0.25">
      <c r="AW26172" s="310"/>
      <c r="AX26172" s="310"/>
    </row>
    <row r="26174" spans="49:50" x14ac:dyDescent="0.25">
      <c r="AW26174" s="310"/>
      <c r="AX26174" s="310"/>
    </row>
    <row r="26176" spans="49:50" x14ac:dyDescent="0.25">
      <c r="AW26176" s="310"/>
      <c r="AX26176" s="310"/>
    </row>
    <row r="26178" spans="49:50" x14ac:dyDescent="0.25">
      <c r="AW26178" s="310"/>
      <c r="AX26178" s="310"/>
    </row>
    <row r="26180" spans="49:50" x14ac:dyDescent="0.25">
      <c r="AW26180" s="310"/>
      <c r="AX26180" s="310"/>
    </row>
    <row r="26182" spans="49:50" x14ac:dyDescent="0.25">
      <c r="AW26182" s="310"/>
      <c r="AX26182" s="310"/>
    </row>
    <row r="26184" spans="49:50" x14ac:dyDescent="0.25">
      <c r="AW26184" s="310"/>
      <c r="AX26184" s="310"/>
    </row>
    <row r="26186" spans="49:50" x14ac:dyDescent="0.25">
      <c r="AW26186" s="310"/>
      <c r="AX26186" s="310"/>
    </row>
    <row r="26188" spans="49:50" x14ac:dyDescent="0.25">
      <c r="AW26188" s="310"/>
      <c r="AX26188" s="310"/>
    </row>
    <row r="26190" spans="49:50" x14ac:dyDescent="0.25">
      <c r="AW26190" s="310"/>
      <c r="AX26190" s="310"/>
    </row>
    <row r="26192" spans="49:50" x14ac:dyDescent="0.25">
      <c r="AW26192" s="310"/>
      <c r="AX26192" s="310"/>
    </row>
    <row r="26194" spans="49:50" x14ac:dyDescent="0.25">
      <c r="AW26194" s="310"/>
      <c r="AX26194" s="310"/>
    </row>
    <row r="26196" spans="49:50" x14ac:dyDescent="0.25">
      <c r="AW26196" s="310"/>
      <c r="AX26196" s="310"/>
    </row>
    <row r="26198" spans="49:50" x14ac:dyDescent="0.25">
      <c r="AW26198" s="310"/>
      <c r="AX26198" s="310"/>
    </row>
    <row r="26200" spans="49:50" x14ac:dyDescent="0.25">
      <c r="AW26200" s="310"/>
      <c r="AX26200" s="310"/>
    </row>
    <row r="26202" spans="49:50" x14ac:dyDescent="0.25">
      <c r="AW26202" s="310"/>
      <c r="AX26202" s="310"/>
    </row>
    <row r="26204" spans="49:50" x14ac:dyDescent="0.25">
      <c r="AW26204" s="310"/>
      <c r="AX26204" s="310"/>
    </row>
    <row r="26206" spans="49:50" x14ac:dyDescent="0.25">
      <c r="AW26206" s="310"/>
      <c r="AX26206" s="310"/>
    </row>
    <row r="26208" spans="49:50" x14ac:dyDescent="0.25">
      <c r="AW26208" s="310"/>
      <c r="AX26208" s="310"/>
    </row>
    <row r="26210" spans="49:50" x14ac:dyDescent="0.25">
      <c r="AW26210" s="310"/>
      <c r="AX26210" s="310"/>
    </row>
    <row r="26212" spans="49:50" x14ac:dyDescent="0.25">
      <c r="AW26212" s="310"/>
      <c r="AX26212" s="310"/>
    </row>
    <row r="26214" spans="49:50" x14ac:dyDescent="0.25">
      <c r="AW26214" s="310"/>
      <c r="AX26214" s="310"/>
    </row>
    <row r="26216" spans="49:50" x14ac:dyDescent="0.25">
      <c r="AW26216" s="310"/>
      <c r="AX26216" s="310"/>
    </row>
    <row r="26218" spans="49:50" x14ac:dyDescent="0.25">
      <c r="AW26218" s="310"/>
      <c r="AX26218" s="310"/>
    </row>
    <row r="26220" spans="49:50" x14ac:dyDescent="0.25">
      <c r="AW26220" s="310"/>
      <c r="AX26220" s="310"/>
    </row>
    <row r="26222" spans="49:50" x14ac:dyDescent="0.25">
      <c r="AW26222" s="310"/>
      <c r="AX26222" s="310"/>
    </row>
    <row r="26224" spans="49:50" x14ac:dyDescent="0.25">
      <c r="AW26224" s="310"/>
      <c r="AX26224" s="310"/>
    </row>
    <row r="26226" spans="49:50" x14ac:dyDescent="0.25">
      <c r="AW26226" s="310"/>
      <c r="AX26226" s="310"/>
    </row>
    <row r="26228" spans="49:50" x14ac:dyDescent="0.25">
      <c r="AW26228" s="310"/>
      <c r="AX26228" s="310"/>
    </row>
    <row r="26230" spans="49:50" x14ac:dyDescent="0.25">
      <c r="AW26230" s="310"/>
      <c r="AX26230" s="310"/>
    </row>
    <row r="26232" spans="49:50" x14ac:dyDescent="0.25">
      <c r="AW26232" s="310"/>
      <c r="AX26232" s="310"/>
    </row>
    <row r="26234" spans="49:50" x14ac:dyDescent="0.25">
      <c r="AW26234" s="310"/>
      <c r="AX26234" s="310"/>
    </row>
    <row r="26236" spans="49:50" x14ac:dyDescent="0.25">
      <c r="AW26236" s="310"/>
      <c r="AX26236" s="310"/>
    </row>
    <row r="26238" spans="49:50" x14ac:dyDescent="0.25">
      <c r="AW26238" s="310"/>
      <c r="AX26238" s="310"/>
    </row>
    <row r="26240" spans="49:50" x14ac:dyDescent="0.25">
      <c r="AW26240" s="310"/>
      <c r="AX26240" s="310"/>
    </row>
    <row r="26242" spans="49:50" x14ac:dyDescent="0.25">
      <c r="AW26242" s="310"/>
      <c r="AX26242" s="310"/>
    </row>
    <row r="26244" spans="49:50" x14ac:dyDescent="0.25">
      <c r="AW26244" s="310"/>
      <c r="AX26244" s="310"/>
    </row>
    <row r="26246" spans="49:50" x14ac:dyDescent="0.25">
      <c r="AW26246" s="310"/>
      <c r="AX26246" s="310"/>
    </row>
    <row r="26248" spans="49:50" x14ac:dyDescent="0.25">
      <c r="AW26248" s="310"/>
      <c r="AX26248" s="310"/>
    </row>
    <row r="26250" spans="49:50" x14ac:dyDescent="0.25">
      <c r="AW26250" s="310"/>
      <c r="AX26250" s="310"/>
    </row>
    <row r="26252" spans="49:50" x14ac:dyDescent="0.25">
      <c r="AW26252" s="310"/>
      <c r="AX26252" s="310"/>
    </row>
    <row r="26254" spans="49:50" x14ac:dyDescent="0.25">
      <c r="AW26254" s="310"/>
      <c r="AX26254" s="310"/>
    </row>
    <row r="26256" spans="49:50" x14ac:dyDescent="0.25">
      <c r="AW26256" s="310"/>
      <c r="AX26256" s="310"/>
    </row>
    <row r="26258" spans="49:50" x14ac:dyDescent="0.25">
      <c r="AW26258" s="310"/>
      <c r="AX26258" s="310"/>
    </row>
    <row r="26260" spans="49:50" x14ac:dyDescent="0.25">
      <c r="AW26260" s="310"/>
      <c r="AX26260" s="310"/>
    </row>
    <row r="26262" spans="49:50" x14ac:dyDescent="0.25">
      <c r="AW26262" s="310"/>
      <c r="AX26262" s="310"/>
    </row>
    <row r="26264" spans="49:50" x14ac:dyDescent="0.25">
      <c r="AW26264" s="310"/>
      <c r="AX26264" s="310"/>
    </row>
    <row r="26266" spans="49:50" x14ac:dyDescent="0.25">
      <c r="AW26266" s="310"/>
      <c r="AX26266" s="310"/>
    </row>
    <row r="26268" spans="49:50" x14ac:dyDescent="0.25">
      <c r="AW26268" s="310"/>
      <c r="AX26268" s="310"/>
    </row>
    <row r="26270" spans="49:50" x14ac:dyDescent="0.25">
      <c r="AW26270" s="310"/>
      <c r="AX26270" s="310"/>
    </row>
    <row r="26272" spans="49:50" x14ac:dyDescent="0.25">
      <c r="AW26272" s="310"/>
      <c r="AX26272" s="310"/>
    </row>
    <row r="26274" spans="49:50" x14ac:dyDescent="0.25">
      <c r="AW26274" s="310"/>
      <c r="AX26274" s="310"/>
    </row>
    <row r="26276" spans="49:50" x14ac:dyDescent="0.25">
      <c r="AW26276" s="310"/>
      <c r="AX26276" s="310"/>
    </row>
    <row r="26278" spans="49:50" x14ac:dyDescent="0.25">
      <c r="AW26278" s="310"/>
      <c r="AX26278" s="310"/>
    </row>
    <row r="26280" spans="49:50" x14ac:dyDescent="0.25">
      <c r="AW26280" s="310"/>
      <c r="AX26280" s="310"/>
    </row>
    <row r="26282" spans="49:50" x14ac:dyDescent="0.25">
      <c r="AW26282" s="310"/>
      <c r="AX26282" s="310"/>
    </row>
    <row r="26284" spans="49:50" x14ac:dyDescent="0.25">
      <c r="AW26284" s="310"/>
      <c r="AX26284" s="310"/>
    </row>
    <row r="26286" spans="49:50" x14ac:dyDescent="0.25">
      <c r="AW26286" s="310"/>
      <c r="AX26286" s="310"/>
    </row>
    <row r="26288" spans="49:50" x14ac:dyDescent="0.25">
      <c r="AW26288" s="310"/>
      <c r="AX26288" s="310"/>
    </row>
    <row r="26290" spans="49:50" x14ac:dyDescent="0.25">
      <c r="AW26290" s="310"/>
      <c r="AX26290" s="310"/>
    </row>
    <row r="26292" spans="49:50" x14ac:dyDescent="0.25">
      <c r="AW26292" s="310"/>
      <c r="AX26292" s="310"/>
    </row>
    <row r="26294" spans="49:50" x14ac:dyDescent="0.25">
      <c r="AW26294" s="310"/>
      <c r="AX26294" s="310"/>
    </row>
    <row r="26296" spans="49:50" x14ac:dyDescent="0.25">
      <c r="AW26296" s="310"/>
      <c r="AX26296" s="310"/>
    </row>
    <row r="26298" spans="49:50" x14ac:dyDescent="0.25">
      <c r="AW26298" s="310"/>
      <c r="AX26298" s="310"/>
    </row>
    <row r="26300" spans="49:50" x14ac:dyDescent="0.25">
      <c r="AW26300" s="310"/>
      <c r="AX26300" s="310"/>
    </row>
    <row r="26302" spans="49:50" x14ac:dyDescent="0.25">
      <c r="AW26302" s="310"/>
      <c r="AX26302" s="310"/>
    </row>
    <row r="26304" spans="49:50" x14ac:dyDescent="0.25">
      <c r="AW26304" s="310"/>
      <c r="AX26304" s="310"/>
    </row>
    <row r="26306" spans="49:50" x14ac:dyDescent="0.25">
      <c r="AW26306" s="310"/>
      <c r="AX26306" s="310"/>
    </row>
    <row r="26308" spans="49:50" x14ac:dyDescent="0.25">
      <c r="AW26308" s="310"/>
      <c r="AX26308" s="310"/>
    </row>
    <row r="26310" spans="49:50" x14ac:dyDescent="0.25">
      <c r="AW26310" s="310"/>
      <c r="AX26310" s="310"/>
    </row>
    <row r="26312" spans="49:50" x14ac:dyDescent="0.25">
      <c r="AW26312" s="310"/>
      <c r="AX26312" s="310"/>
    </row>
    <row r="26314" spans="49:50" x14ac:dyDescent="0.25">
      <c r="AW26314" s="310"/>
      <c r="AX26314" s="310"/>
    </row>
    <row r="26316" spans="49:50" x14ac:dyDescent="0.25">
      <c r="AW26316" s="310"/>
      <c r="AX26316" s="310"/>
    </row>
    <row r="26318" spans="49:50" x14ac:dyDescent="0.25">
      <c r="AW26318" s="310"/>
      <c r="AX26318" s="310"/>
    </row>
    <row r="26320" spans="49:50" x14ac:dyDescent="0.25">
      <c r="AW26320" s="310"/>
      <c r="AX26320" s="310"/>
    </row>
    <row r="26322" spans="49:50" x14ac:dyDescent="0.25">
      <c r="AW26322" s="310"/>
      <c r="AX26322" s="310"/>
    </row>
    <row r="26324" spans="49:50" x14ac:dyDescent="0.25">
      <c r="AW26324" s="310"/>
      <c r="AX26324" s="310"/>
    </row>
    <row r="26326" spans="49:50" x14ac:dyDescent="0.25">
      <c r="AW26326" s="310"/>
      <c r="AX26326" s="310"/>
    </row>
    <row r="26328" spans="49:50" x14ac:dyDescent="0.25">
      <c r="AW26328" s="310"/>
      <c r="AX26328" s="310"/>
    </row>
    <row r="26330" spans="49:50" x14ac:dyDescent="0.25">
      <c r="AW26330" s="310"/>
      <c r="AX26330" s="310"/>
    </row>
    <row r="26332" spans="49:50" x14ac:dyDescent="0.25">
      <c r="AW26332" s="310"/>
      <c r="AX26332" s="310"/>
    </row>
    <row r="26334" spans="49:50" x14ac:dyDescent="0.25">
      <c r="AW26334" s="310"/>
      <c r="AX26334" s="310"/>
    </row>
    <row r="26336" spans="49:50" x14ac:dyDescent="0.25">
      <c r="AW26336" s="310"/>
      <c r="AX26336" s="310"/>
    </row>
    <row r="26338" spans="49:50" x14ac:dyDescent="0.25">
      <c r="AW26338" s="310"/>
      <c r="AX26338" s="310"/>
    </row>
    <row r="26340" spans="49:50" x14ac:dyDescent="0.25">
      <c r="AW26340" s="310"/>
      <c r="AX26340" s="310"/>
    </row>
    <row r="26342" spans="49:50" x14ac:dyDescent="0.25">
      <c r="AW26342" s="310"/>
      <c r="AX26342" s="310"/>
    </row>
    <row r="26344" spans="49:50" x14ac:dyDescent="0.25">
      <c r="AW26344" s="310"/>
      <c r="AX26344" s="310"/>
    </row>
    <row r="26346" spans="49:50" x14ac:dyDescent="0.25">
      <c r="AW26346" s="310"/>
      <c r="AX26346" s="310"/>
    </row>
    <row r="26348" spans="49:50" x14ac:dyDescent="0.25">
      <c r="AW26348" s="310"/>
      <c r="AX26348" s="310"/>
    </row>
    <row r="26350" spans="49:50" x14ac:dyDescent="0.25">
      <c r="AW26350" s="310"/>
      <c r="AX26350" s="310"/>
    </row>
    <row r="26352" spans="49:50" x14ac:dyDescent="0.25">
      <c r="AW26352" s="310"/>
      <c r="AX26352" s="310"/>
    </row>
    <row r="26354" spans="49:50" x14ac:dyDescent="0.25">
      <c r="AW26354" s="310"/>
      <c r="AX26354" s="310"/>
    </row>
    <row r="26356" spans="49:50" x14ac:dyDescent="0.25">
      <c r="AW26356" s="310"/>
      <c r="AX26356" s="310"/>
    </row>
    <row r="26358" spans="49:50" x14ac:dyDescent="0.25">
      <c r="AW26358" s="310"/>
      <c r="AX26358" s="310"/>
    </row>
    <row r="26360" spans="49:50" x14ac:dyDescent="0.25">
      <c r="AW26360" s="310"/>
      <c r="AX26360" s="310"/>
    </row>
    <row r="26362" spans="49:50" x14ac:dyDescent="0.25">
      <c r="AW26362" s="310"/>
      <c r="AX26362" s="310"/>
    </row>
    <row r="26364" spans="49:50" x14ac:dyDescent="0.25">
      <c r="AW26364" s="310"/>
      <c r="AX26364" s="310"/>
    </row>
    <row r="26366" spans="49:50" x14ac:dyDescent="0.25">
      <c r="AW26366" s="310"/>
      <c r="AX26366" s="310"/>
    </row>
    <row r="26368" spans="49:50" x14ac:dyDescent="0.25">
      <c r="AW26368" s="310"/>
      <c r="AX26368" s="310"/>
    </row>
    <row r="26370" spans="49:50" x14ac:dyDescent="0.25">
      <c r="AW26370" s="310"/>
      <c r="AX26370" s="310"/>
    </row>
    <row r="26372" spans="49:50" x14ac:dyDescent="0.25">
      <c r="AW26372" s="310"/>
      <c r="AX26372" s="310"/>
    </row>
    <row r="26374" spans="49:50" x14ac:dyDescent="0.25">
      <c r="AW26374" s="310"/>
      <c r="AX26374" s="310"/>
    </row>
    <row r="26376" spans="49:50" x14ac:dyDescent="0.25">
      <c r="AW26376" s="310"/>
      <c r="AX26376" s="310"/>
    </row>
    <row r="26378" spans="49:50" x14ac:dyDescent="0.25">
      <c r="AW26378" s="310"/>
      <c r="AX26378" s="310"/>
    </row>
    <row r="26380" spans="49:50" x14ac:dyDescent="0.25">
      <c r="AW26380" s="310"/>
      <c r="AX26380" s="310"/>
    </row>
    <row r="26382" spans="49:50" x14ac:dyDescent="0.25">
      <c r="AW26382" s="310"/>
      <c r="AX26382" s="310"/>
    </row>
    <row r="26384" spans="49:50" x14ac:dyDescent="0.25">
      <c r="AW26384" s="310"/>
      <c r="AX26384" s="310"/>
    </row>
    <row r="26386" spans="49:50" x14ac:dyDescent="0.25">
      <c r="AW26386" s="310"/>
      <c r="AX26386" s="310"/>
    </row>
    <row r="26388" spans="49:50" x14ac:dyDescent="0.25">
      <c r="AW26388" s="310"/>
      <c r="AX26388" s="310"/>
    </row>
    <row r="26390" spans="49:50" x14ac:dyDescent="0.25">
      <c r="AW26390" s="310"/>
      <c r="AX26390" s="310"/>
    </row>
    <row r="26392" spans="49:50" x14ac:dyDescent="0.25">
      <c r="AW26392" s="310"/>
      <c r="AX26392" s="310"/>
    </row>
    <row r="26394" spans="49:50" x14ac:dyDescent="0.25">
      <c r="AW26394" s="310"/>
      <c r="AX26394" s="310"/>
    </row>
    <row r="26396" spans="49:50" x14ac:dyDescent="0.25">
      <c r="AW26396" s="310"/>
      <c r="AX26396" s="310"/>
    </row>
    <row r="26398" spans="49:50" x14ac:dyDescent="0.25">
      <c r="AW26398" s="310"/>
      <c r="AX26398" s="310"/>
    </row>
    <row r="26400" spans="49:50" x14ac:dyDescent="0.25">
      <c r="AW26400" s="310"/>
      <c r="AX26400" s="310"/>
    </row>
    <row r="26402" spans="49:50" x14ac:dyDescent="0.25">
      <c r="AW26402" s="310"/>
      <c r="AX26402" s="310"/>
    </row>
    <row r="26404" spans="49:50" x14ac:dyDescent="0.25">
      <c r="AW26404" s="310"/>
      <c r="AX26404" s="310"/>
    </row>
    <row r="26406" spans="49:50" x14ac:dyDescent="0.25">
      <c r="AW26406" s="310"/>
      <c r="AX26406" s="310"/>
    </row>
    <row r="26408" spans="49:50" x14ac:dyDescent="0.25">
      <c r="AW26408" s="310"/>
      <c r="AX26408" s="310"/>
    </row>
    <row r="26410" spans="49:50" x14ac:dyDescent="0.25">
      <c r="AW26410" s="310"/>
      <c r="AX26410" s="310"/>
    </row>
    <row r="26412" spans="49:50" x14ac:dyDescent="0.25">
      <c r="AW26412" s="310"/>
      <c r="AX26412" s="310"/>
    </row>
    <row r="26414" spans="49:50" x14ac:dyDescent="0.25">
      <c r="AW26414" s="310"/>
      <c r="AX26414" s="310"/>
    </row>
    <row r="26416" spans="49:50" x14ac:dyDescent="0.25">
      <c r="AW26416" s="310"/>
      <c r="AX26416" s="310"/>
    </row>
    <row r="26418" spans="49:50" x14ac:dyDescent="0.25">
      <c r="AW26418" s="310"/>
      <c r="AX26418" s="310"/>
    </row>
    <row r="26420" spans="49:50" x14ac:dyDescent="0.25">
      <c r="AW26420" s="310"/>
      <c r="AX26420" s="310"/>
    </row>
    <row r="26422" spans="49:50" x14ac:dyDescent="0.25">
      <c r="AW26422" s="310"/>
      <c r="AX26422" s="310"/>
    </row>
    <row r="26424" spans="49:50" x14ac:dyDescent="0.25">
      <c r="AW26424" s="310"/>
      <c r="AX26424" s="310"/>
    </row>
    <row r="26426" spans="49:50" x14ac:dyDescent="0.25">
      <c r="AW26426" s="310"/>
      <c r="AX26426" s="310"/>
    </row>
    <row r="26428" spans="49:50" x14ac:dyDescent="0.25">
      <c r="AW26428" s="310"/>
      <c r="AX26428" s="310"/>
    </row>
    <row r="26430" spans="49:50" x14ac:dyDescent="0.25">
      <c r="AW26430" s="310"/>
      <c r="AX26430" s="310"/>
    </row>
    <row r="26432" spans="49:50" x14ac:dyDescent="0.25">
      <c r="AW26432" s="310"/>
      <c r="AX26432" s="310"/>
    </row>
    <row r="26434" spans="49:50" x14ac:dyDescent="0.25">
      <c r="AW26434" s="310"/>
      <c r="AX26434" s="310"/>
    </row>
    <row r="26436" spans="49:50" x14ac:dyDescent="0.25">
      <c r="AW26436" s="310"/>
      <c r="AX26436" s="310"/>
    </row>
    <row r="26438" spans="49:50" x14ac:dyDescent="0.25">
      <c r="AW26438" s="310"/>
      <c r="AX26438" s="310"/>
    </row>
    <row r="26440" spans="49:50" x14ac:dyDescent="0.25">
      <c r="AW26440" s="310"/>
      <c r="AX26440" s="310"/>
    </row>
    <row r="26442" spans="49:50" x14ac:dyDescent="0.25">
      <c r="AW26442" s="310"/>
      <c r="AX26442" s="310"/>
    </row>
    <row r="26444" spans="49:50" x14ac:dyDescent="0.25">
      <c r="AW26444" s="310"/>
      <c r="AX26444" s="310"/>
    </row>
    <row r="26446" spans="49:50" x14ac:dyDescent="0.25">
      <c r="AW26446" s="310"/>
      <c r="AX26446" s="310"/>
    </row>
    <row r="26448" spans="49:50" x14ac:dyDescent="0.25">
      <c r="AW26448" s="310"/>
      <c r="AX26448" s="310"/>
    </row>
    <row r="26450" spans="49:50" x14ac:dyDescent="0.25">
      <c r="AW26450" s="310"/>
      <c r="AX26450" s="310"/>
    </row>
    <row r="26452" spans="49:50" x14ac:dyDescent="0.25">
      <c r="AW26452" s="310"/>
      <c r="AX26452" s="310"/>
    </row>
    <row r="26454" spans="49:50" x14ac:dyDescent="0.25">
      <c r="AW26454" s="310"/>
      <c r="AX26454" s="310"/>
    </row>
    <row r="26456" spans="49:50" x14ac:dyDescent="0.25">
      <c r="AW26456" s="310"/>
      <c r="AX26456" s="310"/>
    </row>
    <row r="26458" spans="49:50" x14ac:dyDescent="0.25">
      <c r="AW26458" s="310"/>
      <c r="AX26458" s="310"/>
    </row>
    <row r="26460" spans="49:50" x14ac:dyDescent="0.25">
      <c r="AW26460" s="310"/>
      <c r="AX26460" s="310"/>
    </row>
    <row r="26462" spans="49:50" x14ac:dyDescent="0.25">
      <c r="AW26462" s="310"/>
      <c r="AX26462" s="310"/>
    </row>
    <row r="26464" spans="49:50" x14ac:dyDescent="0.25">
      <c r="AW26464" s="310"/>
      <c r="AX26464" s="310"/>
    </row>
    <row r="26466" spans="49:50" x14ac:dyDescent="0.25">
      <c r="AW26466" s="310"/>
      <c r="AX26466" s="310"/>
    </row>
    <row r="26468" spans="49:50" x14ac:dyDescent="0.25">
      <c r="AW26468" s="310"/>
      <c r="AX26468" s="310"/>
    </row>
    <row r="26470" spans="49:50" x14ac:dyDescent="0.25">
      <c r="AW26470" s="310"/>
      <c r="AX26470" s="310"/>
    </row>
    <row r="26472" spans="49:50" x14ac:dyDescent="0.25">
      <c r="AW26472" s="310"/>
      <c r="AX26472" s="310"/>
    </row>
    <row r="26474" spans="49:50" x14ac:dyDescent="0.25">
      <c r="AW26474" s="310"/>
      <c r="AX26474" s="310"/>
    </row>
    <row r="26476" spans="49:50" x14ac:dyDescent="0.25">
      <c r="AW26476" s="310"/>
      <c r="AX26476" s="310"/>
    </row>
    <row r="26478" spans="49:50" x14ac:dyDescent="0.25">
      <c r="AW26478" s="310"/>
      <c r="AX26478" s="310"/>
    </row>
    <row r="26480" spans="49:50" x14ac:dyDescent="0.25">
      <c r="AW26480" s="310"/>
      <c r="AX26480" s="310"/>
    </row>
    <row r="26482" spans="49:50" x14ac:dyDescent="0.25">
      <c r="AW26482" s="310"/>
      <c r="AX26482" s="310"/>
    </row>
    <row r="26484" spans="49:50" x14ac:dyDescent="0.25">
      <c r="AW26484" s="310"/>
      <c r="AX26484" s="310"/>
    </row>
    <row r="26486" spans="49:50" x14ac:dyDescent="0.25">
      <c r="AW26486" s="310"/>
      <c r="AX26486" s="310"/>
    </row>
    <row r="26488" spans="49:50" x14ac:dyDescent="0.25">
      <c r="AW26488" s="310"/>
      <c r="AX26488" s="310"/>
    </row>
    <row r="26490" spans="49:50" x14ac:dyDescent="0.25">
      <c r="AW26490" s="310"/>
      <c r="AX26490" s="310"/>
    </row>
    <row r="26492" spans="49:50" x14ac:dyDescent="0.25">
      <c r="AW26492" s="310"/>
      <c r="AX26492" s="310"/>
    </row>
    <row r="26494" spans="49:50" x14ac:dyDescent="0.25">
      <c r="AW26494" s="310"/>
      <c r="AX26494" s="310"/>
    </row>
    <row r="26496" spans="49:50" x14ac:dyDescent="0.25">
      <c r="AW26496" s="310"/>
      <c r="AX26496" s="310"/>
    </row>
    <row r="26498" spans="49:50" x14ac:dyDescent="0.25">
      <c r="AW26498" s="310"/>
      <c r="AX26498" s="310"/>
    </row>
    <row r="26500" spans="49:50" x14ac:dyDescent="0.25">
      <c r="AW26500" s="310"/>
      <c r="AX26500" s="310"/>
    </row>
    <row r="26502" spans="49:50" x14ac:dyDescent="0.25">
      <c r="AW26502" s="310"/>
      <c r="AX26502" s="310"/>
    </row>
    <row r="26504" spans="49:50" x14ac:dyDescent="0.25">
      <c r="AW26504" s="310"/>
      <c r="AX26504" s="310"/>
    </row>
    <row r="26506" spans="49:50" x14ac:dyDescent="0.25">
      <c r="AW26506" s="310"/>
      <c r="AX26506" s="310"/>
    </row>
    <row r="26508" spans="49:50" x14ac:dyDescent="0.25">
      <c r="AW26508" s="310"/>
      <c r="AX26508" s="310"/>
    </row>
    <row r="26510" spans="49:50" x14ac:dyDescent="0.25">
      <c r="AW26510" s="310"/>
      <c r="AX26510" s="310"/>
    </row>
    <row r="26512" spans="49:50" x14ac:dyDescent="0.25">
      <c r="AW26512" s="310"/>
      <c r="AX26512" s="310"/>
    </row>
    <row r="26514" spans="49:50" x14ac:dyDescent="0.25">
      <c r="AW26514" s="310"/>
      <c r="AX26514" s="310"/>
    </row>
    <row r="26516" spans="49:50" x14ac:dyDescent="0.25">
      <c r="AW26516" s="310"/>
      <c r="AX26516" s="310"/>
    </row>
    <row r="26518" spans="49:50" x14ac:dyDescent="0.25">
      <c r="AW26518" s="310"/>
      <c r="AX26518" s="310"/>
    </row>
    <row r="26520" spans="49:50" x14ac:dyDescent="0.25">
      <c r="AW26520" s="310"/>
      <c r="AX26520" s="310"/>
    </row>
    <row r="26522" spans="49:50" x14ac:dyDescent="0.25">
      <c r="AW26522" s="310"/>
      <c r="AX26522" s="310"/>
    </row>
    <row r="26524" spans="49:50" x14ac:dyDescent="0.25">
      <c r="AW26524" s="310"/>
      <c r="AX26524" s="310"/>
    </row>
    <row r="26526" spans="49:50" x14ac:dyDescent="0.25">
      <c r="AW26526" s="310"/>
      <c r="AX26526" s="310"/>
    </row>
    <row r="26528" spans="49:50" x14ac:dyDescent="0.25">
      <c r="AW26528" s="310"/>
      <c r="AX26528" s="310"/>
    </row>
    <row r="26530" spans="49:50" x14ac:dyDescent="0.25">
      <c r="AW26530" s="310"/>
      <c r="AX26530" s="310"/>
    </row>
    <row r="26532" spans="49:50" x14ac:dyDescent="0.25">
      <c r="AW26532" s="310"/>
      <c r="AX26532" s="310"/>
    </row>
    <row r="26534" spans="49:50" x14ac:dyDescent="0.25">
      <c r="AW26534" s="310"/>
      <c r="AX26534" s="310"/>
    </row>
    <row r="26536" spans="49:50" x14ac:dyDescent="0.25">
      <c r="AW26536" s="310"/>
      <c r="AX26536" s="310"/>
    </row>
    <row r="26538" spans="49:50" x14ac:dyDescent="0.25">
      <c r="AW26538" s="310"/>
      <c r="AX26538" s="310"/>
    </row>
    <row r="26540" spans="49:50" x14ac:dyDescent="0.25">
      <c r="AW26540" s="310"/>
      <c r="AX26540" s="310"/>
    </row>
    <row r="26542" spans="49:50" x14ac:dyDescent="0.25">
      <c r="AW26542" s="310"/>
      <c r="AX26542" s="310"/>
    </row>
    <row r="26544" spans="49:50" x14ac:dyDescent="0.25">
      <c r="AW26544" s="310"/>
      <c r="AX26544" s="310"/>
    </row>
    <row r="26546" spans="49:50" x14ac:dyDescent="0.25">
      <c r="AW26546" s="310"/>
      <c r="AX26546" s="310"/>
    </row>
    <row r="26548" spans="49:50" x14ac:dyDescent="0.25">
      <c r="AW26548" s="310"/>
      <c r="AX26548" s="310"/>
    </row>
    <row r="26550" spans="49:50" x14ac:dyDescent="0.25">
      <c r="AW26550" s="310"/>
      <c r="AX26550" s="310"/>
    </row>
    <row r="26552" spans="49:50" x14ac:dyDescent="0.25">
      <c r="AW26552" s="310"/>
      <c r="AX26552" s="310"/>
    </row>
    <row r="26554" spans="49:50" x14ac:dyDescent="0.25">
      <c r="AW26554" s="310"/>
      <c r="AX26554" s="310"/>
    </row>
    <row r="26556" spans="49:50" x14ac:dyDescent="0.25">
      <c r="AW26556" s="310"/>
      <c r="AX26556" s="310"/>
    </row>
    <row r="26558" spans="49:50" x14ac:dyDescent="0.25">
      <c r="AW26558" s="310"/>
      <c r="AX26558" s="310"/>
    </row>
    <row r="26560" spans="49:50" x14ac:dyDescent="0.25">
      <c r="AW26560" s="310"/>
      <c r="AX26560" s="310"/>
    </row>
    <row r="26562" spans="49:50" x14ac:dyDescent="0.25">
      <c r="AW26562" s="310"/>
      <c r="AX26562" s="310"/>
    </row>
    <row r="26564" spans="49:50" x14ac:dyDescent="0.25">
      <c r="AW26564" s="310"/>
      <c r="AX26564" s="310"/>
    </row>
    <row r="26566" spans="49:50" x14ac:dyDescent="0.25">
      <c r="AW26566" s="310"/>
      <c r="AX26566" s="310"/>
    </row>
    <row r="26568" spans="49:50" x14ac:dyDescent="0.25">
      <c r="AW26568" s="310"/>
      <c r="AX26568" s="310"/>
    </row>
    <row r="26570" spans="49:50" x14ac:dyDescent="0.25">
      <c r="AW26570" s="310"/>
      <c r="AX26570" s="310"/>
    </row>
    <row r="26572" spans="49:50" x14ac:dyDescent="0.25">
      <c r="AW26572" s="310"/>
      <c r="AX26572" s="310"/>
    </row>
    <row r="26574" spans="49:50" x14ac:dyDescent="0.25">
      <c r="AW26574" s="310"/>
      <c r="AX26574" s="310"/>
    </row>
    <row r="26576" spans="49:50" x14ac:dyDescent="0.25">
      <c r="AW26576" s="310"/>
      <c r="AX26576" s="310"/>
    </row>
    <row r="26578" spans="49:50" x14ac:dyDescent="0.25">
      <c r="AW26578" s="310"/>
      <c r="AX26578" s="310"/>
    </row>
    <row r="26580" spans="49:50" x14ac:dyDescent="0.25">
      <c r="AW26580" s="310"/>
      <c r="AX26580" s="310"/>
    </row>
    <row r="26582" spans="49:50" x14ac:dyDescent="0.25">
      <c r="AW26582" s="310"/>
      <c r="AX26582" s="310"/>
    </row>
    <row r="26584" spans="49:50" x14ac:dyDescent="0.25">
      <c r="AW26584" s="310"/>
      <c r="AX26584" s="310"/>
    </row>
    <row r="26586" spans="49:50" x14ac:dyDescent="0.25">
      <c r="AW26586" s="310"/>
      <c r="AX26586" s="310"/>
    </row>
    <row r="26588" spans="49:50" x14ac:dyDescent="0.25">
      <c r="AW26588" s="310"/>
      <c r="AX26588" s="310"/>
    </row>
    <row r="26590" spans="49:50" x14ac:dyDescent="0.25">
      <c r="AW26590" s="310"/>
      <c r="AX26590" s="310"/>
    </row>
    <row r="26592" spans="49:50" x14ac:dyDescent="0.25">
      <c r="AW26592" s="310"/>
      <c r="AX26592" s="310"/>
    </row>
    <row r="26594" spans="49:50" x14ac:dyDescent="0.25">
      <c r="AW26594" s="310"/>
      <c r="AX26594" s="310"/>
    </row>
    <row r="26596" spans="49:50" x14ac:dyDescent="0.25">
      <c r="AW26596" s="310"/>
      <c r="AX26596" s="310"/>
    </row>
    <row r="26598" spans="49:50" x14ac:dyDescent="0.25">
      <c r="AW26598" s="310"/>
      <c r="AX26598" s="310"/>
    </row>
    <row r="26600" spans="49:50" x14ac:dyDescent="0.25">
      <c r="AW26600" s="310"/>
      <c r="AX26600" s="310"/>
    </row>
    <row r="26602" spans="49:50" x14ac:dyDescent="0.25">
      <c r="AW26602" s="310"/>
      <c r="AX26602" s="310"/>
    </row>
    <row r="26604" spans="49:50" x14ac:dyDescent="0.25">
      <c r="AW26604" s="310"/>
      <c r="AX26604" s="310"/>
    </row>
    <row r="26606" spans="49:50" x14ac:dyDescent="0.25">
      <c r="AW26606" s="310"/>
      <c r="AX26606" s="310"/>
    </row>
    <row r="26608" spans="49:50" x14ac:dyDescent="0.25">
      <c r="AW26608" s="310"/>
      <c r="AX26608" s="310"/>
    </row>
    <row r="26610" spans="49:50" x14ac:dyDescent="0.25">
      <c r="AW26610" s="310"/>
      <c r="AX26610" s="310"/>
    </row>
    <row r="26612" spans="49:50" x14ac:dyDescent="0.25">
      <c r="AW26612" s="310"/>
      <c r="AX26612" s="310"/>
    </row>
    <row r="26614" spans="49:50" x14ac:dyDescent="0.25">
      <c r="AW26614" s="310"/>
      <c r="AX26614" s="310"/>
    </row>
    <row r="26616" spans="49:50" x14ac:dyDescent="0.25">
      <c r="AW26616" s="310"/>
      <c r="AX26616" s="310"/>
    </row>
    <row r="26618" spans="49:50" x14ac:dyDescent="0.25">
      <c r="AW26618" s="310"/>
      <c r="AX26618" s="310"/>
    </row>
    <row r="26620" spans="49:50" x14ac:dyDescent="0.25">
      <c r="AW26620" s="310"/>
      <c r="AX26620" s="310"/>
    </row>
    <row r="26622" spans="49:50" x14ac:dyDescent="0.25">
      <c r="AW26622" s="310"/>
      <c r="AX26622" s="310"/>
    </row>
    <row r="26624" spans="49:50" x14ac:dyDescent="0.25">
      <c r="AW26624" s="310"/>
      <c r="AX26624" s="310"/>
    </row>
    <row r="26626" spans="49:50" x14ac:dyDescent="0.25">
      <c r="AW26626" s="310"/>
      <c r="AX26626" s="310"/>
    </row>
    <row r="26628" spans="49:50" x14ac:dyDescent="0.25">
      <c r="AW26628" s="310"/>
      <c r="AX26628" s="310"/>
    </row>
    <row r="26630" spans="49:50" x14ac:dyDescent="0.25">
      <c r="AW26630" s="310"/>
      <c r="AX26630" s="310"/>
    </row>
    <row r="26632" spans="49:50" x14ac:dyDescent="0.25">
      <c r="AW26632" s="310"/>
      <c r="AX26632" s="310"/>
    </row>
    <row r="26634" spans="49:50" x14ac:dyDescent="0.25">
      <c r="AW26634" s="310"/>
      <c r="AX26634" s="310"/>
    </row>
    <row r="26636" spans="49:50" x14ac:dyDescent="0.25">
      <c r="AW26636" s="310"/>
      <c r="AX26636" s="310"/>
    </row>
    <row r="26638" spans="49:50" x14ac:dyDescent="0.25">
      <c r="AW26638" s="310"/>
      <c r="AX26638" s="310"/>
    </row>
    <row r="26640" spans="49:50" x14ac:dyDescent="0.25">
      <c r="AW26640" s="310"/>
      <c r="AX26640" s="310"/>
    </row>
    <row r="26642" spans="49:50" x14ac:dyDescent="0.25">
      <c r="AW26642" s="310"/>
      <c r="AX26642" s="310"/>
    </row>
    <row r="26644" spans="49:50" x14ac:dyDescent="0.25">
      <c r="AW26644" s="310"/>
      <c r="AX26644" s="310"/>
    </row>
    <row r="26646" spans="49:50" x14ac:dyDescent="0.25">
      <c r="AW26646" s="310"/>
      <c r="AX26646" s="310"/>
    </row>
    <row r="26648" spans="49:50" x14ac:dyDescent="0.25">
      <c r="AW26648" s="310"/>
      <c r="AX26648" s="310"/>
    </row>
    <row r="26650" spans="49:50" x14ac:dyDescent="0.25">
      <c r="AW26650" s="310"/>
      <c r="AX26650" s="310"/>
    </row>
    <row r="26652" spans="49:50" x14ac:dyDescent="0.25">
      <c r="AW26652" s="310"/>
      <c r="AX26652" s="310"/>
    </row>
    <row r="26654" spans="49:50" x14ac:dyDescent="0.25">
      <c r="AW26654" s="310"/>
      <c r="AX26654" s="310"/>
    </row>
    <row r="26656" spans="49:50" x14ac:dyDescent="0.25">
      <c r="AW26656" s="310"/>
      <c r="AX26656" s="310"/>
    </row>
    <row r="26658" spans="49:50" x14ac:dyDescent="0.25">
      <c r="AW26658" s="310"/>
      <c r="AX26658" s="310"/>
    </row>
    <row r="26660" spans="49:50" x14ac:dyDescent="0.25">
      <c r="AW26660" s="310"/>
      <c r="AX26660" s="310"/>
    </row>
    <row r="26662" spans="49:50" x14ac:dyDescent="0.25">
      <c r="AW26662" s="310"/>
      <c r="AX26662" s="310"/>
    </row>
    <row r="26664" spans="49:50" x14ac:dyDescent="0.25">
      <c r="AW26664" s="310"/>
      <c r="AX26664" s="310"/>
    </row>
    <row r="26666" spans="49:50" x14ac:dyDescent="0.25">
      <c r="AW26666" s="310"/>
      <c r="AX26666" s="310"/>
    </row>
    <row r="26668" spans="49:50" x14ac:dyDescent="0.25">
      <c r="AW26668" s="310"/>
      <c r="AX26668" s="310"/>
    </row>
    <row r="26670" spans="49:50" x14ac:dyDescent="0.25">
      <c r="AW26670" s="310"/>
      <c r="AX26670" s="310"/>
    </row>
    <row r="26672" spans="49:50" x14ac:dyDescent="0.25">
      <c r="AW26672" s="310"/>
      <c r="AX26672" s="310"/>
    </row>
    <row r="26674" spans="49:50" x14ac:dyDescent="0.25">
      <c r="AW26674" s="310"/>
      <c r="AX26674" s="310"/>
    </row>
    <row r="26676" spans="49:50" x14ac:dyDescent="0.25">
      <c r="AW26676" s="310"/>
      <c r="AX26676" s="310"/>
    </row>
    <row r="26678" spans="49:50" x14ac:dyDescent="0.25">
      <c r="AW26678" s="310"/>
      <c r="AX26678" s="310"/>
    </row>
    <row r="26680" spans="49:50" x14ac:dyDescent="0.25">
      <c r="AW26680" s="310"/>
      <c r="AX26680" s="310"/>
    </row>
    <row r="26682" spans="49:50" x14ac:dyDescent="0.25">
      <c r="AW26682" s="310"/>
      <c r="AX26682" s="310"/>
    </row>
    <row r="26684" spans="49:50" x14ac:dyDescent="0.25">
      <c r="AW26684" s="310"/>
      <c r="AX26684" s="310"/>
    </row>
    <row r="26686" spans="49:50" x14ac:dyDescent="0.25">
      <c r="AW26686" s="310"/>
      <c r="AX26686" s="310"/>
    </row>
    <row r="26688" spans="49:50" x14ac:dyDescent="0.25">
      <c r="AW26688" s="310"/>
      <c r="AX26688" s="310"/>
    </row>
    <row r="26690" spans="49:50" x14ac:dyDescent="0.25">
      <c r="AW26690" s="310"/>
      <c r="AX26690" s="310"/>
    </row>
    <row r="26692" spans="49:50" x14ac:dyDescent="0.25">
      <c r="AW26692" s="310"/>
      <c r="AX26692" s="310"/>
    </row>
    <row r="26694" spans="49:50" x14ac:dyDescent="0.25">
      <c r="AW26694" s="310"/>
      <c r="AX26694" s="310"/>
    </row>
    <row r="26696" spans="49:50" x14ac:dyDescent="0.25">
      <c r="AW26696" s="310"/>
      <c r="AX26696" s="310"/>
    </row>
    <row r="26698" spans="49:50" x14ac:dyDescent="0.25">
      <c r="AW26698" s="310"/>
      <c r="AX26698" s="310"/>
    </row>
    <row r="26700" spans="49:50" x14ac:dyDescent="0.25">
      <c r="AW26700" s="310"/>
      <c r="AX26700" s="310"/>
    </row>
    <row r="26702" spans="49:50" x14ac:dyDescent="0.25">
      <c r="AW26702" s="310"/>
      <c r="AX26702" s="310"/>
    </row>
    <row r="26704" spans="49:50" x14ac:dyDescent="0.25">
      <c r="AW26704" s="310"/>
      <c r="AX26704" s="310"/>
    </row>
    <row r="26706" spans="49:50" x14ac:dyDescent="0.25">
      <c r="AW26706" s="310"/>
      <c r="AX26706" s="310"/>
    </row>
    <row r="26708" spans="49:50" x14ac:dyDescent="0.25">
      <c r="AW26708" s="310"/>
      <c r="AX26708" s="310"/>
    </row>
    <row r="26710" spans="49:50" x14ac:dyDescent="0.25">
      <c r="AW26710" s="310"/>
      <c r="AX26710" s="310"/>
    </row>
    <row r="26712" spans="49:50" x14ac:dyDescent="0.25">
      <c r="AW26712" s="310"/>
      <c r="AX26712" s="310"/>
    </row>
    <row r="26714" spans="49:50" x14ac:dyDescent="0.25">
      <c r="AW26714" s="310"/>
      <c r="AX26714" s="310"/>
    </row>
    <row r="26716" spans="49:50" x14ac:dyDescent="0.25">
      <c r="AW26716" s="310"/>
      <c r="AX26716" s="310"/>
    </row>
    <row r="26718" spans="49:50" x14ac:dyDescent="0.25">
      <c r="AW26718" s="310"/>
      <c r="AX26718" s="310"/>
    </row>
    <row r="26720" spans="49:50" x14ac:dyDescent="0.25">
      <c r="AW26720" s="310"/>
      <c r="AX26720" s="310"/>
    </row>
    <row r="26722" spans="49:50" x14ac:dyDescent="0.25">
      <c r="AW26722" s="310"/>
      <c r="AX26722" s="310"/>
    </row>
    <row r="26724" spans="49:50" x14ac:dyDescent="0.25">
      <c r="AW26724" s="310"/>
      <c r="AX26724" s="310"/>
    </row>
    <row r="26726" spans="49:50" x14ac:dyDescent="0.25">
      <c r="AW26726" s="310"/>
      <c r="AX26726" s="310"/>
    </row>
    <row r="26728" spans="49:50" x14ac:dyDescent="0.25">
      <c r="AW26728" s="310"/>
      <c r="AX26728" s="310"/>
    </row>
    <row r="26730" spans="49:50" x14ac:dyDescent="0.25">
      <c r="AW26730" s="310"/>
      <c r="AX26730" s="310"/>
    </row>
    <row r="26732" spans="49:50" x14ac:dyDescent="0.25">
      <c r="AW26732" s="310"/>
      <c r="AX26732" s="310"/>
    </row>
    <row r="26734" spans="49:50" x14ac:dyDescent="0.25">
      <c r="AW26734" s="310"/>
      <c r="AX26734" s="310"/>
    </row>
    <row r="26736" spans="49:50" x14ac:dyDescent="0.25">
      <c r="AW26736" s="310"/>
      <c r="AX26736" s="310"/>
    </row>
    <row r="26738" spans="49:50" x14ac:dyDescent="0.25">
      <c r="AW26738" s="310"/>
      <c r="AX26738" s="310"/>
    </row>
    <row r="26740" spans="49:50" x14ac:dyDescent="0.25">
      <c r="AW26740" s="310"/>
      <c r="AX26740" s="310"/>
    </row>
    <row r="26742" spans="49:50" x14ac:dyDescent="0.25">
      <c r="AW26742" s="310"/>
      <c r="AX26742" s="310"/>
    </row>
    <row r="26744" spans="49:50" x14ac:dyDescent="0.25">
      <c r="AW26744" s="310"/>
      <c r="AX26744" s="310"/>
    </row>
    <row r="26746" spans="49:50" x14ac:dyDescent="0.25">
      <c r="AW26746" s="310"/>
      <c r="AX26746" s="310"/>
    </row>
    <row r="26748" spans="49:50" x14ac:dyDescent="0.25">
      <c r="AW26748" s="310"/>
      <c r="AX26748" s="310"/>
    </row>
    <row r="26750" spans="49:50" x14ac:dyDescent="0.25">
      <c r="AW26750" s="310"/>
      <c r="AX26750" s="310"/>
    </row>
    <row r="26752" spans="49:50" x14ac:dyDescent="0.25">
      <c r="AW26752" s="310"/>
      <c r="AX26752" s="310"/>
    </row>
    <row r="26754" spans="49:50" x14ac:dyDescent="0.25">
      <c r="AW26754" s="310"/>
      <c r="AX26754" s="310"/>
    </row>
    <row r="26756" spans="49:50" x14ac:dyDescent="0.25">
      <c r="AW26756" s="310"/>
      <c r="AX26756" s="310"/>
    </row>
    <row r="26758" spans="49:50" x14ac:dyDescent="0.25">
      <c r="AW26758" s="310"/>
      <c r="AX26758" s="310"/>
    </row>
    <row r="26760" spans="49:50" x14ac:dyDescent="0.25">
      <c r="AW26760" s="310"/>
      <c r="AX26760" s="310"/>
    </row>
    <row r="26762" spans="49:50" x14ac:dyDescent="0.25">
      <c r="AW26762" s="310"/>
      <c r="AX26762" s="310"/>
    </row>
    <row r="26764" spans="49:50" x14ac:dyDescent="0.25">
      <c r="AW26764" s="310"/>
      <c r="AX26764" s="310"/>
    </row>
    <row r="26766" spans="49:50" x14ac:dyDescent="0.25">
      <c r="AW26766" s="310"/>
      <c r="AX26766" s="310"/>
    </row>
    <row r="26768" spans="49:50" x14ac:dyDescent="0.25">
      <c r="AW26768" s="310"/>
      <c r="AX26768" s="310"/>
    </row>
    <row r="26770" spans="49:50" x14ac:dyDescent="0.25">
      <c r="AW26770" s="310"/>
      <c r="AX26770" s="310"/>
    </row>
    <row r="26772" spans="49:50" x14ac:dyDescent="0.25">
      <c r="AW26772" s="310"/>
      <c r="AX26772" s="310"/>
    </row>
    <row r="26774" spans="49:50" x14ac:dyDescent="0.25">
      <c r="AW26774" s="310"/>
      <c r="AX26774" s="310"/>
    </row>
    <row r="26776" spans="49:50" x14ac:dyDescent="0.25">
      <c r="AW26776" s="310"/>
      <c r="AX26776" s="310"/>
    </row>
    <row r="26778" spans="49:50" x14ac:dyDescent="0.25">
      <c r="AW26778" s="310"/>
      <c r="AX26778" s="310"/>
    </row>
    <row r="26780" spans="49:50" x14ac:dyDescent="0.25">
      <c r="AW26780" s="310"/>
      <c r="AX26780" s="310"/>
    </row>
    <row r="26782" spans="49:50" x14ac:dyDescent="0.25">
      <c r="AW26782" s="310"/>
      <c r="AX26782" s="310"/>
    </row>
    <row r="26784" spans="49:50" x14ac:dyDescent="0.25">
      <c r="AW26784" s="310"/>
      <c r="AX26784" s="310"/>
    </row>
    <row r="26786" spans="49:50" x14ac:dyDescent="0.25">
      <c r="AW26786" s="310"/>
      <c r="AX26786" s="310"/>
    </row>
    <row r="26788" spans="49:50" x14ac:dyDescent="0.25">
      <c r="AW26788" s="310"/>
      <c r="AX26788" s="310"/>
    </row>
    <row r="26790" spans="49:50" x14ac:dyDescent="0.25">
      <c r="AW26790" s="310"/>
      <c r="AX26790" s="310"/>
    </row>
    <row r="26792" spans="49:50" x14ac:dyDescent="0.25">
      <c r="AW26792" s="310"/>
      <c r="AX26792" s="310"/>
    </row>
    <row r="26794" spans="49:50" x14ac:dyDescent="0.25">
      <c r="AW26794" s="310"/>
      <c r="AX26794" s="310"/>
    </row>
    <row r="26796" spans="49:50" x14ac:dyDescent="0.25">
      <c r="AW26796" s="310"/>
      <c r="AX26796" s="310"/>
    </row>
    <row r="26798" spans="49:50" x14ac:dyDescent="0.25">
      <c r="AW26798" s="310"/>
      <c r="AX26798" s="310"/>
    </row>
    <row r="26800" spans="49:50" x14ac:dyDescent="0.25">
      <c r="AW26800" s="310"/>
      <c r="AX26800" s="310"/>
    </row>
    <row r="26802" spans="49:50" x14ac:dyDescent="0.25">
      <c r="AW26802" s="310"/>
      <c r="AX26802" s="310"/>
    </row>
    <row r="26804" spans="49:50" x14ac:dyDescent="0.25">
      <c r="AW26804" s="310"/>
      <c r="AX26804" s="310"/>
    </row>
    <row r="26806" spans="49:50" x14ac:dyDescent="0.25">
      <c r="AW26806" s="310"/>
      <c r="AX26806" s="310"/>
    </row>
    <row r="26808" spans="49:50" x14ac:dyDescent="0.25">
      <c r="AW26808" s="310"/>
      <c r="AX26808" s="310"/>
    </row>
    <row r="26810" spans="49:50" x14ac:dyDescent="0.25">
      <c r="AW26810" s="310"/>
      <c r="AX26810" s="310"/>
    </row>
    <row r="26812" spans="49:50" x14ac:dyDescent="0.25">
      <c r="AW26812" s="310"/>
      <c r="AX26812" s="310"/>
    </row>
    <row r="26814" spans="49:50" x14ac:dyDescent="0.25">
      <c r="AW26814" s="310"/>
      <c r="AX26814" s="310"/>
    </row>
    <row r="26816" spans="49:50" x14ac:dyDescent="0.25">
      <c r="AW26816" s="310"/>
      <c r="AX26816" s="310"/>
    </row>
    <row r="26818" spans="49:50" x14ac:dyDescent="0.25">
      <c r="AW26818" s="310"/>
      <c r="AX26818" s="310"/>
    </row>
    <row r="26820" spans="49:50" x14ac:dyDescent="0.25">
      <c r="AW26820" s="310"/>
      <c r="AX26820" s="310"/>
    </row>
    <row r="26822" spans="49:50" x14ac:dyDescent="0.25">
      <c r="AW26822" s="310"/>
      <c r="AX26822" s="310"/>
    </row>
    <row r="26824" spans="49:50" x14ac:dyDescent="0.25">
      <c r="AW26824" s="310"/>
      <c r="AX26824" s="310"/>
    </row>
    <row r="26826" spans="49:50" x14ac:dyDescent="0.25">
      <c r="AW26826" s="310"/>
      <c r="AX26826" s="310"/>
    </row>
    <row r="26828" spans="49:50" x14ac:dyDescent="0.25">
      <c r="AW26828" s="310"/>
      <c r="AX26828" s="310"/>
    </row>
    <row r="26830" spans="49:50" x14ac:dyDescent="0.25">
      <c r="AW26830" s="310"/>
      <c r="AX26830" s="310"/>
    </row>
    <row r="26832" spans="49:50" x14ac:dyDescent="0.25">
      <c r="AW26832" s="310"/>
      <c r="AX26832" s="310"/>
    </row>
    <row r="26834" spans="49:50" x14ac:dyDescent="0.25">
      <c r="AW26834" s="310"/>
      <c r="AX26834" s="310"/>
    </row>
    <row r="26836" spans="49:50" x14ac:dyDescent="0.25">
      <c r="AW26836" s="310"/>
      <c r="AX26836" s="310"/>
    </row>
    <row r="26838" spans="49:50" x14ac:dyDescent="0.25">
      <c r="AW26838" s="310"/>
      <c r="AX26838" s="310"/>
    </row>
    <row r="26840" spans="49:50" x14ac:dyDescent="0.25">
      <c r="AW26840" s="310"/>
      <c r="AX26840" s="310"/>
    </row>
    <row r="26842" spans="49:50" x14ac:dyDescent="0.25">
      <c r="AW26842" s="310"/>
      <c r="AX26842" s="310"/>
    </row>
    <row r="26844" spans="49:50" x14ac:dyDescent="0.25">
      <c r="AW26844" s="310"/>
      <c r="AX26844" s="310"/>
    </row>
    <row r="26846" spans="49:50" x14ac:dyDescent="0.25">
      <c r="AW26846" s="310"/>
      <c r="AX26846" s="310"/>
    </row>
    <row r="26848" spans="49:50" x14ac:dyDescent="0.25">
      <c r="AW26848" s="310"/>
      <c r="AX26848" s="310"/>
    </row>
    <row r="26850" spans="49:50" x14ac:dyDescent="0.25">
      <c r="AW26850" s="310"/>
      <c r="AX26850" s="310"/>
    </row>
    <row r="26852" spans="49:50" x14ac:dyDescent="0.25">
      <c r="AW26852" s="310"/>
      <c r="AX26852" s="310"/>
    </row>
    <row r="26854" spans="49:50" x14ac:dyDescent="0.25">
      <c r="AW26854" s="310"/>
      <c r="AX26854" s="310"/>
    </row>
    <row r="26856" spans="49:50" x14ac:dyDescent="0.25">
      <c r="AW26856" s="310"/>
      <c r="AX26856" s="310"/>
    </row>
    <row r="26858" spans="49:50" x14ac:dyDescent="0.25">
      <c r="AW26858" s="310"/>
      <c r="AX26858" s="310"/>
    </row>
    <row r="26860" spans="49:50" x14ac:dyDescent="0.25">
      <c r="AW26860" s="310"/>
      <c r="AX26860" s="310"/>
    </row>
    <row r="26862" spans="49:50" x14ac:dyDescent="0.25">
      <c r="AW26862" s="310"/>
      <c r="AX26862" s="310"/>
    </row>
    <row r="26864" spans="49:50" x14ac:dyDescent="0.25">
      <c r="AW26864" s="310"/>
      <c r="AX26864" s="310"/>
    </row>
    <row r="26866" spans="49:50" x14ac:dyDescent="0.25">
      <c r="AW26866" s="310"/>
      <c r="AX26866" s="310"/>
    </row>
    <row r="26868" spans="49:50" x14ac:dyDescent="0.25">
      <c r="AW26868" s="310"/>
      <c r="AX26868" s="310"/>
    </row>
    <row r="26870" spans="49:50" x14ac:dyDescent="0.25">
      <c r="AW26870" s="310"/>
      <c r="AX26870" s="310"/>
    </row>
    <row r="26872" spans="49:50" x14ac:dyDescent="0.25">
      <c r="AW26872" s="310"/>
      <c r="AX26872" s="310"/>
    </row>
    <row r="26874" spans="49:50" x14ac:dyDescent="0.25">
      <c r="AW26874" s="310"/>
      <c r="AX26874" s="310"/>
    </row>
    <row r="26876" spans="49:50" x14ac:dyDescent="0.25">
      <c r="AW26876" s="310"/>
      <c r="AX26876" s="310"/>
    </row>
    <row r="26878" spans="49:50" x14ac:dyDescent="0.25">
      <c r="AW26878" s="310"/>
      <c r="AX26878" s="310"/>
    </row>
    <row r="26880" spans="49:50" x14ac:dyDescent="0.25">
      <c r="AW26880" s="310"/>
      <c r="AX26880" s="310"/>
    </row>
    <row r="26882" spans="49:50" x14ac:dyDescent="0.25">
      <c r="AW26882" s="310"/>
      <c r="AX26882" s="310"/>
    </row>
    <row r="26884" spans="49:50" x14ac:dyDescent="0.25">
      <c r="AW26884" s="310"/>
      <c r="AX26884" s="310"/>
    </row>
    <row r="26886" spans="49:50" x14ac:dyDescent="0.25">
      <c r="AW26886" s="310"/>
      <c r="AX26886" s="310"/>
    </row>
    <row r="26888" spans="49:50" x14ac:dyDescent="0.25">
      <c r="AW26888" s="310"/>
      <c r="AX26888" s="310"/>
    </row>
    <row r="26890" spans="49:50" x14ac:dyDescent="0.25">
      <c r="AW26890" s="310"/>
      <c r="AX26890" s="310"/>
    </row>
    <row r="26892" spans="49:50" x14ac:dyDescent="0.25">
      <c r="AW26892" s="310"/>
      <c r="AX26892" s="310"/>
    </row>
    <row r="26894" spans="49:50" x14ac:dyDescent="0.25">
      <c r="AW26894" s="310"/>
      <c r="AX26894" s="310"/>
    </row>
    <row r="26896" spans="49:50" x14ac:dyDescent="0.25">
      <c r="AW26896" s="310"/>
      <c r="AX26896" s="310"/>
    </row>
    <row r="26898" spans="49:50" x14ac:dyDescent="0.25">
      <c r="AW26898" s="310"/>
      <c r="AX26898" s="310"/>
    </row>
    <row r="26900" spans="49:50" x14ac:dyDescent="0.25">
      <c r="AW26900" s="310"/>
      <c r="AX26900" s="310"/>
    </row>
    <row r="26902" spans="49:50" x14ac:dyDescent="0.25">
      <c r="AW26902" s="310"/>
      <c r="AX26902" s="310"/>
    </row>
    <row r="26904" spans="49:50" x14ac:dyDescent="0.25">
      <c r="AW26904" s="310"/>
      <c r="AX26904" s="310"/>
    </row>
    <row r="26906" spans="49:50" x14ac:dyDescent="0.25">
      <c r="AW26906" s="310"/>
      <c r="AX26906" s="310"/>
    </row>
    <row r="26908" spans="49:50" x14ac:dyDescent="0.25">
      <c r="AW26908" s="310"/>
      <c r="AX26908" s="310"/>
    </row>
    <row r="26910" spans="49:50" x14ac:dyDescent="0.25">
      <c r="AW26910" s="310"/>
      <c r="AX26910" s="310"/>
    </row>
    <row r="26912" spans="49:50" x14ac:dyDescent="0.25">
      <c r="AW26912" s="310"/>
      <c r="AX26912" s="310"/>
    </row>
    <row r="26914" spans="49:50" x14ac:dyDescent="0.25">
      <c r="AW26914" s="310"/>
      <c r="AX26914" s="310"/>
    </row>
    <row r="26916" spans="49:50" x14ac:dyDescent="0.25">
      <c r="AW26916" s="310"/>
      <c r="AX26916" s="310"/>
    </row>
    <row r="26918" spans="49:50" x14ac:dyDescent="0.25">
      <c r="AW26918" s="310"/>
      <c r="AX26918" s="310"/>
    </row>
    <row r="26920" spans="49:50" x14ac:dyDescent="0.25">
      <c r="AW26920" s="310"/>
      <c r="AX26920" s="310"/>
    </row>
    <row r="26922" spans="49:50" x14ac:dyDescent="0.25">
      <c r="AW26922" s="310"/>
      <c r="AX26922" s="310"/>
    </row>
    <row r="26924" spans="49:50" x14ac:dyDescent="0.25">
      <c r="AW26924" s="310"/>
      <c r="AX26924" s="310"/>
    </row>
    <row r="26926" spans="49:50" x14ac:dyDescent="0.25">
      <c r="AW26926" s="310"/>
      <c r="AX26926" s="310"/>
    </row>
    <row r="26928" spans="49:50" x14ac:dyDescent="0.25">
      <c r="AW26928" s="310"/>
      <c r="AX26928" s="310"/>
    </row>
    <row r="26930" spans="49:50" x14ac:dyDescent="0.25">
      <c r="AW26930" s="310"/>
      <c r="AX26930" s="310"/>
    </row>
    <row r="26932" spans="49:50" x14ac:dyDescent="0.25">
      <c r="AW26932" s="310"/>
      <c r="AX26932" s="310"/>
    </row>
    <row r="26934" spans="49:50" x14ac:dyDescent="0.25">
      <c r="AW26934" s="310"/>
      <c r="AX26934" s="310"/>
    </row>
    <row r="26936" spans="49:50" x14ac:dyDescent="0.25">
      <c r="AW26936" s="310"/>
      <c r="AX26936" s="310"/>
    </row>
    <row r="26938" spans="49:50" x14ac:dyDescent="0.25">
      <c r="AW26938" s="310"/>
      <c r="AX26938" s="310"/>
    </row>
    <row r="26940" spans="49:50" x14ac:dyDescent="0.25">
      <c r="AW26940" s="310"/>
      <c r="AX26940" s="310"/>
    </row>
    <row r="26942" spans="49:50" x14ac:dyDescent="0.25">
      <c r="AW26942" s="310"/>
      <c r="AX26942" s="310"/>
    </row>
    <row r="26944" spans="49:50" x14ac:dyDescent="0.25">
      <c r="AW26944" s="310"/>
      <c r="AX26944" s="310"/>
    </row>
    <row r="26946" spans="49:50" x14ac:dyDescent="0.25">
      <c r="AW26946" s="310"/>
      <c r="AX26946" s="310"/>
    </row>
    <row r="26948" spans="49:50" x14ac:dyDescent="0.25">
      <c r="AW26948" s="310"/>
      <c r="AX26948" s="310"/>
    </row>
    <row r="26950" spans="49:50" x14ac:dyDescent="0.25">
      <c r="AW26950" s="310"/>
      <c r="AX26950" s="310"/>
    </row>
    <row r="26952" spans="49:50" x14ac:dyDescent="0.25">
      <c r="AW26952" s="310"/>
      <c r="AX26952" s="310"/>
    </row>
    <row r="26954" spans="49:50" x14ac:dyDescent="0.25">
      <c r="AW26954" s="310"/>
      <c r="AX26954" s="310"/>
    </row>
    <row r="26956" spans="49:50" x14ac:dyDescent="0.25">
      <c r="AW26956" s="310"/>
      <c r="AX26956" s="310"/>
    </row>
    <row r="26958" spans="49:50" x14ac:dyDescent="0.25">
      <c r="AW26958" s="310"/>
      <c r="AX26958" s="310"/>
    </row>
    <row r="26960" spans="49:50" x14ac:dyDescent="0.25">
      <c r="AW26960" s="310"/>
      <c r="AX26960" s="310"/>
    </row>
    <row r="26962" spans="49:50" x14ac:dyDescent="0.25">
      <c r="AW26962" s="310"/>
      <c r="AX26962" s="310"/>
    </row>
    <row r="26964" spans="49:50" x14ac:dyDescent="0.25">
      <c r="AW26964" s="310"/>
      <c r="AX26964" s="310"/>
    </row>
    <row r="26966" spans="49:50" x14ac:dyDescent="0.25">
      <c r="AW26966" s="310"/>
      <c r="AX26966" s="310"/>
    </row>
    <row r="26968" spans="49:50" x14ac:dyDescent="0.25">
      <c r="AW26968" s="310"/>
      <c r="AX26968" s="310"/>
    </row>
    <row r="26970" spans="49:50" x14ac:dyDescent="0.25">
      <c r="AW26970" s="310"/>
      <c r="AX26970" s="310"/>
    </row>
    <row r="26972" spans="49:50" x14ac:dyDescent="0.25">
      <c r="AW26972" s="310"/>
      <c r="AX26972" s="310"/>
    </row>
    <row r="26974" spans="49:50" x14ac:dyDescent="0.25">
      <c r="AW26974" s="310"/>
      <c r="AX26974" s="310"/>
    </row>
    <row r="26976" spans="49:50" x14ac:dyDescent="0.25">
      <c r="AW26976" s="310"/>
      <c r="AX26976" s="310"/>
    </row>
    <row r="26978" spans="49:50" x14ac:dyDescent="0.25">
      <c r="AW26978" s="310"/>
      <c r="AX26978" s="310"/>
    </row>
    <row r="26980" spans="49:50" x14ac:dyDescent="0.25">
      <c r="AW26980" s="310"/>
      <c r="AX26980" s="310"/>
    </row>
    <row r="26982" spans="49:50" x14ac:dyDescent="0.25">
      <c r="AW26982" s="310"/>
      <c r="AX26982" s="310"/>
    </row>
    <row r="26984" spans="49:50" x14ac:dyDescent="0.25">
      <c r="AW26984" s="310"/>
      <c r="AX26984" s="310"/>
    </row>
    <row r="26986" spans="49:50" x14ac:dyDescent="0.25">
      <c r="AW26986" s="310"/>
      <c r="AX26986" s="310"/>
    </row>
    <row r="26988" spans="49:50" x14ac:dyDescent="0.25">
      <c r="AW26988" s="310"/>
      <c r="AX26988" s="310"/>
    </row>
    <row r="26990" spans="49:50" x14ac:dyDescent="0.25">
      <c r="AW26990" s="310"/>
      <c r="AX26990" s="310"/>
    </row>
    <row r="26992" spans="49:50" x14ac:dyDescent="0.25">
      <c r="AW26992" s="310"/>
      <c r="AX26992" s="310"/>
    </row>
    <row r="26994" spans="49:50" x14ac:dyDescent="0.25">
      <c r="AW26994" s="310"/>
      <c r="AX26994" s="310"/>
    </row>
    <row r="26996" spans="49:50" x14ac:dyDescent="0.25">
      <c r="AW26996" s="310"/>
      <c r="AX26996" s="310"/>
    </row>
    <row r="26998" spans="49:50" x14ac:dyDescent="0.25">
      <c r="AW26998" s="310"/>
      <c r="AX26998" s="310"/>
    </row>
    <row r="27000" spans="49:50" x14ac:dyDescent="0.25">
      <c r="AW27000" s="310"/>
      <c r="AX27000" s="310"/>
    </row>
    <row r="27002" spans="49:50" x14ac:dyDescent="0.25">
      <c r="AW27002" s="310"/>
      <c r="AX27002" s="310"/>
    </row>
    <row r="27004" spans="49:50" x14ac:dyDescent="0.25">
      <c r="AW27004" s="310"/>
      <c r="AX27004" s="310"/>
    </row>
    <row r="27006" spans="49:50" x14ac:dyDescent="0.25">
      <c r="AW27006" s="310"/>
      <c r="AX27006" s="310"/>
    </row>
    <row r="27008" spans="49:50" x14ac:dyDescent="0.25">
      <c r="AW27008" s="310"/>
      <c r="AX27008" s="310"/>
    </row>
    <row r="27010" spans="49:50" x14ac:dyDescent="0.25">
      <c r="AW27010" s="310"/>
      <c r="AX27010" s="310"/>
    </row>
    <row r="27012" spans="49:50" x14ac:dyDescent="0.25">
      <c r="AW27012" s="310"/>
      <c r="AX27012" s="310"/>
    </row>
    <row r="27014" spans="49:50" x14ac:dyDescent="0.25">
      <c r="AW27014" s="310"/>
      <c r="AX27014" s="310"/>
    </row>
    <row r="27016" spans="49:50" x14ac:dyDescent="0.25">
      <c r="AW27016" s="310"/>
      <c r="AX27016" s="310"/>
    </row>
    <row r="27018" spans="49:50" x14ac:dyDescent="0.25">
      <c r="AW27018" s="310"/>
      <c r="AX27018" s="310"/>
    </row>
    <row r="27020" spans="49:50" x14ac:dyDescent="0.25">
      <c r="AW27020" s="310"/>
      <c r="AX27020" s="310"/>
    </row>
    <row r="27022" spans="49:50" x14ac:dyDescent="0.25">
      <c r="AW27022" s="310"/>
      <c r="AX27022" s="310"/>
    </row>
    <row r="27024" spans="49:50" x14ac:dyDescent="0.25">
      <c r="AW27024" s="310"/>
      <c r="AX27024" s="310"/>
    </row>
    <row r="27026" spans="49:50" x14ac:dyDescent="0.25">
      <c r="AW27026" s="310"/>
      <c r="AX27026" s="310"/>
    </row>
    <row r="27028" spans="49:50" x14ac:dyDescent="0.25">
      <c r="AW27028" s="310"/>
      <c r="AX27028" s="310"/>
    </row>
    <row r="27030" spans="49:50" x14ac:dyDescent="0.25">
      <c r="AW27030" s="310"/>
      <c r="AX27030" s="310"/>
    </row>
    <row r="27032" spans="49:50" x14ac:dyDescent="0.25">
      <c r="AW27032" s="310"/>
      <c r="AX27032" s="310"/>
    </row>
    <row r="27034" spans="49:50" x14ac:dyDescent="0.25">
      <c r="AW27034" s="310"/>
      <c r="AX27034" s="310"/>
    </row>
    <row r="27036" spans="49:50" x14ac:dyDescent="0.25">
      <c r="AW27036" s="310"/>
      <c r="AX27036" s="310"/>
    </row>
    <row r="27038" spans="49:50" x14ac:dyDescent="0.25">
      <c r="AW27038" s="310"/>
      <c r="AX27038" s="310"/>
    </row>
    <row r="27040" spans="49:50" x14ac:dyDescent="0.25">
      <c r="AW27040" s="310"/>
      <c r="AX27040" s="310"/>
    </row>
    <row r="27042" spans="49:50" x14ac:dyDescent="0.25">
      <c r="AW27042" s="310"/>
      <c r="AX27042" s="310"/>
    </row>
    <row r="27044" spans="49:50" x14ac:dyDescent="0.25">
      <c r="AW27044" s="310"/>
      <c r="AX27044" s="310"/>
    </row>
    <row r="27046" spans="49:50" x14ac:dyDescent="0.25">
      <c r="AW27046" s="310"/>
      <c r="AX27046" s="310"/>
    </row>
    <row r="27048" spans="49:50" x14ac:dyDescent="0.25">
      <c r="AW27048" s="310"/>
      <c r="AX27048" s="310"/>
    </row>
    <row r="27050" spans="49:50" x14ac:dyDescent="0.25">
      <c r="AW27050" s="310"/>
      <c r="AX27050" s="310"/>
    </row>
    <row r="27052" spans="49:50" x14ac:dyDescent="0.25">
      <c r="AW27052" s="310"/>
      <c r="AX27052" s="310"/>
    </row>
    <row r="27054" spans="49:50" x14ac:dyDescent="0.25">
      <c r="AW27054" s="310"/>
      <c r="AX27054" s="310"/>
    </row>
    <row r="27056" spans="49:50" x14ac:dyDescent="0.25">
      <c r="AW27056" s="310"/>
      <c r="AX27056" s="310"/>
    </row>
    <row r="27058" spans="49:50" x14ac:dyDescent="0.25">
      <c r="AW27058" s="310"/>
      <c r="AX27058" s="310"/>
    </row>
    <row r="27060" spans="49:50" x14ac:dyDescent="0.25">
      <c r="AW27060" s="310"/>
      <c r="AX27060" s="310"/>
    </row>
    <row r="27062" spans="49:50" x14ac:dyDescent="0.25">
      <c r="AW27062" s="310"/>
      <c r="AX27062" s="310"/>
    </row>
    <row r="27064" spans="49:50" x14ac:dyDescent="0.25">
      <c r="AW27064" s="310"/>
      <c r="AX27064" s="310"/>
    </row>
    <row r="27066" spans="49:50" x14ac:dyDescent="0.25">
      <c r="AW27066" s="310"/>
      <c r="AX27066" s="310"/>
    </row>
    <row r="27068" spans="49:50" x14ac:dyDescent="0.25">
      <c r="AW27068" s="310"/>
      <c r="AX27068" s="310"/>
    </row>
    <row r="27070" spans="49:50" x14ac:dyDescent="0.25">
      <c r="AW27070" s="310"/>
      <c r="AX27070" s="310"/>
    </row>
    <row r="27072" spans="49:50" x14ac:dyDescent="0.25">
      <c r="AW27072" s="310"/>
      <c r="AX27072" s="310"/>
    </row>
    <row r="27074" spans="49:50" x14ac:dyDescent="0.25">
      <c r="AW27074" s="310"/>
      <c r="AX27074" s="310"/>
    </row>
    <row r="27076" spans="49:50" x14ac:dyDescent="0.25">
      <c r="AW27076" s="310"/>
      <c r="AX27076" s="310"/>
    </row>
    <row r="27078" spans="49:50" x14ac:dyDescent="0.25">
      <c r="AW27078" s="310"/>
      <c r="AX27078" s="310"/>
    </row>
    <row r="27080" spans="49:50" x14ac:dyDescent="0.25">
      <c r="AW27080" s="310"/>
      <c r="AX27080" s="310"/>
    </row>
    <row r="27082" spans="49:50" x14ac:dyDescent="0.25">
      <c r="AW27082" s="310"/>
      <c r="AX27082" s="310"/>
    </row>
    <row r="27084" spans="49:50" x14ac:dyDescent="0.25">
      <c r="AW27084" s="310"/>
      <c r="AX27084" s="310"/>
    </row>
    <row r="27086" spans="49:50" x14ac:dyDescent="0.25">
      <c r="AW27086" s="310"/>
      <c r="AX27086" s="310"/>
    </row>
    <row r="27088" spans="49:50" x14ac:dyDescent="0.25">
      <c r="AW27088" s="310"/>
      <c r="AX27088" s="310"/>
    </row>
    <row r="27090" spans="49:50" x14ac:dyDescent="0.25">
      <c r="AW27090" s="310"/>
      <c r="AX27090" s="310"/>
    </row>
    <row r="27092" spans="49:50" x14ac:dyDescent="0.25">
      <c r="AW27092" s="310"/>
      <c r="AX27092" s="310"/>
    </row>
    <row r="27094" spans="49:50" x14ac:dyDescent="0.25">
      <c r="AW27094" s="310"/>
      <c r="AX27094" s="310"/>
    </row>
    <row r="27096" spans="49:50" x14ac:dyDescent="0.25">
      <c r="AW27096" s="310"/>
      <c r="AX27096" s="310"/>
    </row>
    <row r="27098" spans="49:50" x14ac:dyDescent="0.25">
      <c r="AW27098" s="310"/>
      <c r="AX27098" s="310"/>
    </row>
    <row r="27100" spans="49:50" x14ac:dyDescent="0.25">
      <c r="AW27100" s="310"/>
      <c r="AX27100" s="310"/>
    </row>
    <row r="27102" spans="49:50" x14ac:dyDescent="0.25">
      <c r="AW27102" s="310"/>
      <c r="AX27102" s="310"/>
    </row>
    <row r="27104" spans="49:50" x14ac:dyDescent="0.25">
      <c r="AW27104" s="310"/>
      <c r="AX27104" s="310"/>
    </row>
    <row r="27106" spans="49:50" x14ac:dyDescent="0.25">
      <c r="AW27106" s="310"/>
      <c r="AX27106" s="310"/>
    </row>
    <row r="27108" spans="49:50" x14ac:dyDescent="0.25">
      <c r="AW27108" s="310"/>
      <c r="AX27108" s="310"/>
    </row>
    <row r="27110" spans="49:50" x14ac:dyDescent="0.25">
      <c r="AW27110" s="310"/>
      <c r="AX27110" s="310"/>
    </row>
    <row r="27112" spans="49:50" x14ac:dyDescent="0.25">
      <c r="AW27112" s="310"/>
      <c r="AX27112" s="310"/>
    </row>
    <row r="27114" spans="49:50" x14ac:dyDescent="0.25">
      <c r="AW27114" s="310"/>
      <c r="AX27114" s="310"/>
    </row>
    <row r="27116" spans="49:50" x14ac:dyDescent="0.25">
      <c r="AW27116" s="310"/>
      <c r="AX27116" s="310"/>
    </row>
    <row r="27118" spans="49:50" x14ac:dyDescent="0.25">
      <c r="AW27118" s="310"/>
      <c r="AX27118" s="310"/>
    </row>
    <row r="27120" spans="49:50" x14ac:dyDescent="0.25">
      <c r="AW27120" s="310"/>
      <c r="AX27120" s="310"/>
    </row>
    <row r="27122" spans="49:50" x14ac:dyDescent="0.25">
      <c r="AW27122" s="310"/>
      <c r="AX27122" s="310"/>
    </row>
    <row r="27124" spans="49:50" x14ac:dyDescent="0.25">
      <c r="AW27124" s="310"/>
      <c r="AX27124" s="310"/>
    </row>
    <row r="27126" spans="49:50" x14ac:dyDescent="0.25">
      <c r="AW27126" s="310"/>
      <c r="AX27126" s="310"/>
    </row>
    <row r="27128" spans="49:50" x14ac:dyDescent="0.25">
      <c r="AW27128" s="310"/>
      <c r="AX27128" s="310"/>
    </row>
    <row r="27130" spans="49:50" x14ac:dyDescent="0.25">
      <c r="AW27130" s="310"/>
      <c r="AX27130" s="310"/>
    </row>
    <row r="27132" spans="49:50" x14ac:dyDescent="0.25">
      <c r="AW27132" s="310"/>
      <c r="AX27132" s="310"/>
    </row>
    <row r="27134" spans="49:50" x14ac:dyDescent="0.25">
      <c r="AW27134" s="310"/>
      <c r="AX27134" s="310"/>
    </row>
    <row r="27136" spans="49:50" x14ac:dyDescent="0.25">
      <c r="AW27136" s="310"/>
      <c r="AX27136" s="310"/>
    </row>
    <row r="27138" spans="49:50" x14ac:dyDescent="0.25">
      <c r="AW27138" s="310"/>
      <c r="AX27138" s="310"/>
    </row>
    <row r="27140" spans="49:50" x14ac:dyDescent="0.25">
      <c r="AW27140" s="310"/>
      <c r="AX27140" s="310"/>
    </row>
    <row r="27142" spans="49:50" x14ac:dyDescent="0.25">
      <c r="AW27142" s="310"/>
      <c r="AX27142" s="310"/>
    </row>
    <row r="27144" spans="49:50" x14ac:dyDescent="0.25">
      <c r="AW27144" s="310"/>
      <c r="AX27144" s="310"/>
    </row>
    <row r="27146" spans="49:50" x14ac:dyDescent="0.25">
      <c r="AW27146" s="310"/>
      <c r="AX27146" s="310"/>
    </row>
    <row r="27148" spans="49:50" x14ac:dyDescent="0.25">
      <c r="AW27148" s="310"/>
      <c r="AX27148" s="310"/>
    </row>
    <row r="27150" spans="49:50" x14ac:dyDescent="0.25">
      <c r="AW27150" s="310"/>
      <c r="AX27150" s="310"/>
    </row>
    <row r="27152" spans="49:50" x14ac:dyDescent="0.25">
      <c r="AW27152" s="310"/>
      <c r="AX27152" s="310"/>
    </row>
    <row r="27154" spans="49:50" x14ac:dyDescent="0.25">
      <c r="AW27154" s="310"/>
      <c r="AX27154" s="310"/>
    </row>
    <row r="27156" spans="49:50" x14ac:dyDescent="0.25">
      <c r="AW27156" s="310"/>
      <c r="AX27156" s="310"/>
    </row>
    <row r="27158" spans="49:50" x14ac:dyDescent="0.25">
      <c r="AW27158" s="310"/>
      <c r="AX27158" s="310"/>
    </row>
    <row r="27160" spans="49:50" x14ac:dyDescent="0.25">
      <c r="AW27160" s="310"/>
      <c r="AX27160" s="310"/>
    </row>
    <row r="27162" spans="49:50" x14ac:dyDescent="0.25">
      <c r="AW27162" s="310"/>
      <c r="AX27162" s="310"/>
    </row>
    <row r="27164" spans="49:50" x14ac:dyDescent="0.25">
      <c r="AW27164" s="310"/>
      <c r="AX27164" s="310"/>
    </row>
    <row r="27166" spans="49:50" x14ac:dyDescent="0.25">
      <c r="AW27166" s="310"/>
      <c r="AX27166" s="310"/>
    </row>
    <row r="27168" spans="49:50" x14ac:dyDescent="0.25">
      <c r="AW27168" s="310"/>
      <c r="AX27168" s="310"/>
    </row>
    <row r="27170" spans="49:50" x14ac:dyDescent="0.25">
      <c r="AW27170" s="310"/>
      <c r="AX27170" s="310"/>
    </row>
    <row r="27172" spans="49:50" x14ac:dyDescent="0.25">
      <c r="AW27172" s="310"/>
      <c r="AX27172" s="310"/>
    </row>
    <row r="27174" spans="49:50" x14ac:dyDescent="0.25">
      <c r="AW27174" s="310"/>
      <c r="AX27174" s="310"/>
    </row>
    <row r="27176" spans="49:50" x14ac:dyDescent="0.25">
      <c r="AW27176" s="310"/>
      <c r="AX27176" s="310"/>
    </row>
    <row r="27178" spans="49:50" x14ac:dyDescent="0.25">
      <c r="AW27178" s="310"/>
      <c r="AX27178" s="310"/>
    </row>
    <row r="27180" spans="49:50" x14ac:dyDescent="0.25">
      <c r="AW27180" s="310"/>
      <c r="AX27180" s="310"/>
    </row>
    <row r="27182" spans="49:50" x14ac:dyDescent="0.25">
      <c r="AW27182" s="310"/>
      <c r="AX27182" s="310"/>
    </row>
    <row r="27184" spans="49:50" x14ac:dyDescent="0.25">
      <c r="AW27184" s="310"/>
      <c r="AX27184" s="310"/>
    </row>
    <row r="27186" spans="49:50" x14ac:dyDescent="0.25">
      <c r="AW27186" s="310"/>
      <c r="AX27186" s="310"/>
    </row>
    <row r="27188" spans="49:50" x14ac:dyDescent="0.25">
      <c r="AW27188" s="310"/>
      <c r="AX27188" s="310"/>
    </row>
    <row r="27190" spans="49:50" x14ac:dyDescent="0.25">
      <c r="AW27190" s="310"/>
      <c r="AX27190" s="310"/>
    </row>
    <row r="27192" spans="49:50" x14ac:dyDescent="0.25">
      <c r="AW27192" s="310"/>
      <c r="AX27192" s="310"/>
    </row>
    <row r="27194" spans="49:50" x14ac:dyDescent="0.25">
      <c r="AW27194" s="310"/>
      <c r="AX27194" s="310"/>
    </row>
    <row r="27196" spans="49:50" x14ac:dyDescent="0.25">
      <c r="AW27196" s="310"/>
      <c r="AX27196" s="310"/>
    </row>
    <row r="27198" spans="49:50" x14ac:dyDescent="0.25">
      <c r="AW27198" s="310"/>
      <c r="AX27198" s="310"/>
    </row>
    <row r="27200" spans="49:50" x14ac:dyDescent="0.25">
      <c r="AW27200" s="310"/>
      <c r="AX27200" s="310"/>
    </row>
    <row r="27202" spans="49:50" x14ac:dyDescent="0.25">
      <c r="AW27202" s="310"/>
      <c r="AX27202" s="310"/>
    </row>
    <row r="27204" spans="49:50" x14ac:dyDescent="0.25">
      <c r="AW27204" s="310"/>
      <c r="AX27204" s="310"/>
    </row>
    <row r="27206" spans="49:50" x14ac:dyDescent="0.25">
      <c r="AW27206" s="310"/>
      <c r="AX27206" s="310"/>
    </row>
    <row r="27208" spans="49:50" x14ac:dyDescent="0.25">
      <c r="AW27208" s="310"/>
      <c r="AX27208" s="310"/>
    </row>
    <row r="27210" spans="49:50" x14ac:dyDescent="0.25">
      <c r="AW27210" s="310"/>
      <c r="AX27210" s="310"/>
    </row>
    <row r="27212" spans="49:50" x14ac:dyDescent="0.25">
      <c r="AW27212" s="310"/>
      <c r="AX27212" s="310"/>
    </row>
    <row r="27214" spans="49:50" x14ac:dyDescent="0.25">
      <c r="AW27214" s="310"/>
      <c r="AX27214" s="310"/>
    </row>
    <row r="27216" spans="49:50" x14ac:dyDescent="0.25">
      <c r="AW27216" s="310"/>
      <c r="AX27216" s="310"/>
    </row>
    <row r="27218" spans="49:50" x14ac:dyDescent="0.25">
      <c r="AW27218" s="310"/>
      <c r="AX27218" s="310"/>
    </row>
    <row r="27220" spans="49:50" x14ac:dyDescent="0.25">
      <c r="AW27220" s="310"/>
      <c r="AX27220" s="310"/>
    </row>
    <row r="27222" spans="49:50" x14ac:dyDescent="0.25">
      <c r="AW27222" s="310"/>
      <c r="AX27222" s="310"/>
    </row>
    <row r="27224" spans="49:50" x14ac:dyDescent="0.25">
      <c r="AW27224" s="310"/>
      <c r="AX27224" s="310"/>
    </row>
    <row r="27226" spans="49:50" x14ac:dyDescent="0.25">
      <c r="AW27226" s="310"/>
      <c r="AX27226" s="310"/>
    </row>
    <row r="27228" spans="49:50" x14ac:dyDescent="0.25">
      <c r="AW27228" s="310"/>
      <c r="AX27228" s="310"/>
    </row>
    <row r="27230" spans="49:50" x14ac:dyDescent="0.25">
      <c r="AW27230" s="310"/>
      <c r="AX27230" s="310"/>
    </row>
    <row r="27232" spans="49:50" x14ac:dyDescent="0.25">
      <c r="AW27232" s="310"/>
      <c r="AX27232" s="310"/>
    </row>
    <row r="27234" spans="49:50" x14ac:dyDescent="0.25">
      <c r="AW27234" s="310"/>
      <c r="AX27234" s="310"/>
    </row>
    <row r="27236" spans="49:50" x14ac:dyDescent="0.25">
      <c r="AW27236" s="310"/>
      <c r="AX27236" s="310"/>
    </row>
    <row r="27238" spans="49:50" x14ac:dyDescent="0.25">
      <c r="AW27238" s="310"/>
      <c r="AX27238" s="310"/>
    </row>
    <row r="27240" spans="49:50" x14ac:dyDescent="0.25">
      <c r="AW27240" s="310"/>
      <c r="AX27240" s="310"/>
    </row>
    <row r="27242" spans="49:50" x14ac:dyDescent="0.25">
      <c r="AW27242" s="310"/>
      <c r="AX27242" s="310"/>
    </row>
    <row r="27244" spans="49:50" x14ac:dyDescent="0.25">
      <c r="AW27244" s="310"/>
      <c r="AX27244" s="310"/>
    </row>
    <row r="27246" spans="49:50" x14ac:dyDescent="0.25">
      <c r="AW27246" s="310"/>
      <c r="AX27246" s="310"/>
    </row>
    <row r="27248" spans="49:50" x14ac:dyDescent="0.25">
      <c r="AW27248" s="310"/>
      <c r="AX27248" s="310"/>
    </row>
    <row r="27250" spans="49:50" x14ac:dyDescent="0.25">
      <c r="AW27250" s="310"/>
      <c r="AX27250" s="310"/>
    </row>
    <row r="27252" spans="49:50" x14ac:dyDescent="0.25">
      <c r="AW27252" s="310"/>
      <c r="AX27252" s="310"/>
    </row>
    <row r="27254" spans="49:50" x14ac:dyDescent="0.25">
      <c r="AW27254" s="310"/>
      <c r="AX27254" s="310"/>
    </row>
    <row r="27256" spans="49:50" x14ac:dyDescent="0.25">
      <c r="AW27256" s="310"/>
      <c r="AX27256" s="310"/>
    </row>
    <row r="27258" spans="49:50" x14ac:dyDescent="0.25">
      <c r="AW27258" s="310"/>
      <c r="AX27258" s="310"/>
    </row>
    <row r="27260" spans="49:50" x14ac:dyDescent="0.25">
      <c r="AW27260" s="310"/>
      <c r="AX27260" s="310"/>
    </row>
    <row r="27262" spans="49:50" x14ac:dyDescent="0.25">
      <c r="AW27262" s="310"/>
      <c r="AX27262" s="310"/>
    </row>
    <row r="27264" spans="49:50" x14ac:dyDescent="0.25">
      <c r="AW27264" s="310"/>
      <c r="AX27264" s="310"/>
    </row>
    <row r="27266" spans="49:50" x14ac:dyDescent="0.25">
      <c r="AW27266" s="310"/>
      <c r="AX27266" s="310"/>
    </row>
    <row r="27268" spans="49:50" x14ac:dyDescent="0.25">
      <c r="AW27268" s="310"/>
      <c r="AX27268" s="310"/>
    </row>
    <row r="27270" spans="49:50" x14ac:dyDescent="0.25">
      <c r="AW27270" s="310"/>
      <c r="AX27270" s="310"/>
    </row>
    <row r="27272" spans="49:50" x14ac:dyDescent="0.25">
      <c r="AW27272" s="310"/>
      <c r="AX27272" s="310"/>
    </row>
    <row r="27274" spans="49:50" x14ac:dyDescent="0.25">
      <c r="AW27274" s="310"/>
      <c r="AX27274" s="310"/>
    </row>
    <row r="27276" spans="49:50" x14ac:dyDescent="0.25">
      <c r="AW27276" s="310"/>
      <c r="AX27276" s="310"/>
    </row>
    <row r="27278" spans="49:50" x14ac:dyDescent="0.25">
      <c r="AW27278" s="310"/>
      <c r="AX27278" s="310"/>
    </row>
    <row r="27280" spans="49:50" x14ac:dyDescent="0.25">
      <c r="AW27280" s="310"/>
      <c r="AX27280" s="310"/>
    </row>
    <row r="27282" spans="49:50" x14ac:dyDescent="0.25">
      <c r="AW27282" s="310"/>
      <c r="AX27282" s="310"/>
    </row>
    <row r="27284" spans="49:50" x14ac:dyDescent="0.25">
      <c r="AW27284" s="310"/>
      <c r="AX27284" s="310"/>
    </row>
    <row r="27286" spans="49:50" x14ac:dyDescent="0.25">
      <c r="AW27286" s="310"/>
      <c r="AX27286" s="310"/>
    </row>
    <row r="27288" spans="49:50" x14ac:dyDescent="0.25">
      <c r="AW27288" s="310"/>
      <c r="AX27288" s="310"/>
    </row>
    <row r="27290" spans="49:50" x14ac:dyDescent="0.25">
      <c r="AW27290" s="310"/>
      <c r="AX27290" s="310"/>
    </row>
    <row r="27292" spans="49:50" x14ac:dyDescent="0.25">
      <c r="AW27292" s="310"/>
      <c r="AX27292" s="310"/>
    </row>
    <row r="27294" spans="49:50" x14ac:dyDescent="0.25">
      <c r="AW27294" s="310"/>
      <c r="AX27294" s="310"/>
    </row>
    <row r="27296" spans="49:50" x14ac:dyDescent="0.25">
      <c r="AW27296" s="310"/>
      <c r="AX27296" s="310"/>
    </row>
    <row r="27298" spans="49:50" x14ac:dyDescent="0.25">
      <c r="AW27298" s="310"/>
      <c r="AX27298" s="310"/>
    </row>
    <row r="27300" spans="49:50" x14ac:dyDescent="0.25">
      <c r="AW27300" s="310"/>
      <c r="AX27300" s="310"/>
    </row>
    <row r="27302" spans="49:50" x14ac:dyDescent="0.25">
      <c r="AW27302" s="310"/>
      <c r="AX27302" s="310"/>
    </row>
    <row r="27304" spans="49:50" x14ac:dyDescent="0.25">
      <c r="AW27304" s="310"/>
      <c r="AX27304" s="310"/>
    </row>
    <row r="27306" spans="49:50" x14ac:dyDescent="0.25">
      <c r="AW27306" s="310"/>
      <c r="AX27306" s="310"/>
    </row>
    <row r="27308" spans="49:50" x14ac:dyDescent="0.25">
      <c r="AW27308" s="310"/>
      <c r="AX27308" s="310"/>
    </row>
    <row r="27310" spans="49:50" x14ac:dyDescent="0.25">
      <c r="AW27310" s="310"/>
      <c r="AX27310" s="310"/>
    </row>
    <row r="27312" spans="49:50" x14ac:dyDescent="0.25">
      <c r="AW27312" s="310"/>
      <c r="AX27312" s="310"/>
    </row>
    <row r="27314" spans="49:50" x14ac:dyDescent="0.25">
      <c r="AW27314" s="310"/>
      <c r="AX27314" s="310"/>
    </row>
    <row r="27316" spans="49:50" x14ac:dyDescent="0.25">
      <c r="AW27316" s="310"/>
      <c r="AX27316" s="310"/>
    </row>
    <row r="27318" spans="49:50" x14ac:dyDescent="0.25">
      <c r="AW27318" s="310"/>
      <c r="AX27318" s="310"/>
    </row>
    <row r="27320" spans="49:50" x14ac:dyDescent="0.25">
      <c r="AW27320" s="310"/>
      <c r="AX27320" s="310"/>
    </row>
    <row r="27322" spans="49:50" x14ac:dyDescent="0.25">
      <c r="AW27322" s="310"/>
      <c r="AX27322" s="310"/>
    </row>
    <row r="27324" spans="49:50" x14ac:dyDescent="0.25">
      <c r="AW27324" s="310"/>
      <c r="AX27324" s="310"/>
    </row>
    <row r="27326" spans="49:50" x14ac:dyDescent="0.25">
      <c r="AW27326" s="310"/>
      <c r="AX27326" s="310"/>
    </row>
    <row r="27328" spans="49:50" x14ac:dyDescent="0.25">
      <c r="AW27328" s="310"/>
      <c r="AX27328" s="310"/>
    </row>
    <row r="27330" spans="49:50" x14ac:dyDescent="0.25">
      <c r="AW27330" s="310"/>
      <c r="AX27330" s="310"/>
    </row>
    <row r="27332" spans="49:50" x14ac:dyDescent="0.25">
      <c r="AW27332" s="310"/>
      <c r="AX27332" s="310"/>
    </row>
    <row r="27334" spans="49:50" x14ac:dyDescent="0.25">
      <c r="AW27334" s="310"/>
      <c r="AX27334" s="310"/>
    </row>
    <row r="27336" spans="49:50" x14ac:dyDescent="0.25">
      <c r="AW27336" s="310"/>
      <c r="AX27336" s="310"/>
    </row>
    <row r="27338" spans="49:50" x14ac:dyDescent="0.25">
      <c r="AW27338" s="310"/>
      <c r="AX27338" s="310"/>
    </row>
    <row r="27340" spans="49:50" x14ac:dyDescent="0.25">
      <c r="AW27340" s="310"/>
      <c r="AX27340" s="310"/>
    </row>
    <row r="27342" spans="49:50" x14ac:dyDescent="0.25">
      <c r="AW27342" s="310"/>
      <c r="AX27342" s="310"/>
    </row>
    <row r="27344" spans="49:50" x14ac:dyDescent="0.25">
      <c r="AW27344" s="310"/>
      <c r="AX27344" s="310"/>
    </row>
    <row r="27346" spans="49:50" x14ac:dyDescent="0.25">
      <c r="AW27346" s="310"/>
      <c r="AX27346" s="310"/>
    </row>
    <row r="27348" spans="49:50" x14ac:dyDescent="0.25">
      <c r="AW27348" s="310"/>
      <c r="AX27348" s="310"/>
    </row>
    <row r="27350" spans="49:50" x14ac:dyDescent="0.25">
      <c r="AW27350" s="310"/>
      <c r="AX27350" s="310"/>
    </row>
    <row r="27352" spans="49:50" x14ac:dyDescent="0.25">
      <c r="AW27352" s="310"/>
      <c r="AX27352" s="310"/>
    </row>
    <row r="27354" spans="49:50" x14ac:dyDescent="0.25">
      <c r="AW27354" s="310"/>
      <c r="AX27354" s="310"/>
    </row>
    <row r="27356" spans="49:50" x14ac:dyDescent="0.25">
      <c r="AW27356" s="310"/>
      <c r="AX27356" s="310"/>
    </row>
    <row r="27358" spans="49:50" x14ac:dyDescent="0.25">
      <c r="AW27358" s="310"/>
      <c r="AX27358" s="310"/>
    </row>
    <row r="27360" spans="49:50" x14ac:dyDescent="0.25">
      <c r="AW27360" s="310"/>
      <c r="AX27360" s="310"/>
    </row>
    <row r="27362" spans="49:50" x14ac:dyDescent="0.25">
      <c r="AW27362" s="310"/>
      <c r="AX27362" s="310"/>
    </row>
    <row r="27364" spans="49:50" x14ac:dyDescent="0.25">
      <c r="AW27364" s="310"/>
      <c r="AX27364" s="310"/>
    </row>
    <row r="27366" spans="49:50" x14ac:dyDescent="0.25">
      <c r="AW27366" s="310"/>
      <c r="AX27366" s="310"/>
    </row>
    <row r="27368" spans="49:50" x14ac:dyDescent="0.25">
      <c r="AW27368" s="310"/>
      <c r="AX27368" s="310"/>
    </row>
    <row r="27370" spans="49:50" x14ac:dyDescent="0.25">
      <c r="AW27370" s="310"/>
      <c r="AX27370" s="310"/>
    </row>
    <row r="27372" spans="49:50" x14ac:dyDescent="0.25">
      <c r="AW27372" s="310"/>
      <c r="AX27372" s="310"/>
    </row>
    <row r="27374" spans="49:50" x14ac:dyDescent="0.25">
      <c r="AW27374" s="310"/>
      <c r="AX27374" s="310"/>
    </row>
    <row r="27376" spans="49:50" x14ac:dyDescent="0.25">
      <c r="AW27376" s="310"/>
      <c r="AX27376" s="310"/>
    </row>
    <row r="27378" spans="49:50" x14ac:dyDescent="0.25">
      <c r="AW27378" s="310"/>
      <c r="AX27378" s="310"/>
    </row>
    <row r="27380" spans="49:50" x14ac:dyDescent="0.25">
      <c r="AW27380" s="310"/>
      <c r="AX27380" s="310"/>
    </row>
    <row r="27382" spans="49:50" x14ac:dyDescent="0.25">
      <c r="AW27382" s="310"/>
      <c r="AX27382" s="310"/>
    </row>
    <row r="27384" spans="49:50" x14ac:dyDescent="0.25">
      <c r="AW27384" s="310"/>
      <c r="AX27384" s="310"/>
    </row>
    <row r="27386" spans="49:50" x14ac:dyDescent="0.25">
      <c r="AW27386" s="310"/>
      <c r="AX27386" s="310"/>
    </row>
    <row r="27388" spans="49:50" x14ac:dyDescent="0.25">
      <c r="AW27388" s="310"/>
      <c r="AX27388" s="310"/>
    </row>
    <row r="27390" spans="49:50" x14ac:dyDescent="0.25">
      <c r="AW27390" s="310"/>
      <c r="AX27390" s="310"/>
    </row>
    <row r="27392" spans="49:50" x14ac:dyDescent="0.25">
      <c r="AW27392" s="310"/>
      <c r="AX27392" s="310"/>
    </row>
    <row r="27394" spans="49:50" x14ac:dyDescent="0.25">
      <c r="AW27394" s="310"/>
      <c r="AX27394" s="310"/>
    </row>
    <row r="27396" spans="49:50" x14ac:dyDescent="0.25">
      <c r="AW27396" s="310"/>
      <c r="AX27396" s="310"/>
    </row>
    <row r="27398" spans="49:50" x14ac:dyDescent="0.25">
      <c r="AW27398" s="310"/>
      <c r="AX27398" s="310"/>
    </row>
    <row r="27400" spans="49:50" x14ac:dyDescent="0.25">
      <c r="AW27400" s="310"/>
      <c r="AX27400" s="310"/>
    </row>
    <row r="27402" spans="49:50" x14ac:dyDescent="0.25">
      <c r="AW27402" s="310"/>
      <c r="AX27402" s="310"/>
    </row>
    <row r="27404" spans="49:50" x14ac:dyDescent="0.25">
      <c r="AW27404" s="310"/>
      <c r="AX27404" s="310"/>
    </row>
    <row r="27406" spans="49:50" x14ac:dyDescent="0.25">
      <c r="AW27406" s="310"/>
      <c r="AX27406" s="310"/>
    </row>
    <row r="27408" spans="49:50" x14ac:dyDescent="0.25">
      <c r="AW27408" s="310"/>
      <c r="AX27408" s="310"/>
    </row>
    <row r="27410" spans="49:50" x14ac:dyDescent="0.25">
      <c r="AW27410" s="310"/>
      <c r="AX27410" s="310"/>
    </row>
    <row r="27412" spans="49:50" x14ac:dyDescent="0.25">
      <c r="AW27412" s="310"/>
      <c r="AX27412" s="310"/>
    </row>
    <row r="27414" spans="49:50" x14ac:dyDescent="0.25">
      <c r="AW27414" s="310"/>
      <c r="AX27414" s="310"/>
    </row>
    <row r="27416" spans="49:50" x14ac:dyDescent="0.25">
      <c r="AW27416" s="310"/>
      <c r="AX27416" s="310"/>
    </row>
    <row r="27418" spans="49:50" x14ac:dyDescent="0.25">
      <c r="AW27418" s="310"/>
      <c r="AX27418" s="310"/>
    </row>
    <row r="27420" spans="49:50" x14ac:dyDescent="0.25">
      <c r="AW27420" s="310"/>
      <c r="AX27420" s="310"/>
    </row>
    <row r="27422" spans="49:50" x14ac:dyDescent="0.25">
      <c r="AW27422" s="310"/>
      <c r="AX27422" s="310"/>
    </row>
    <row r="27424" spans="49:50" x14ac:dyDescent="0.25">
      <c r="AW27424" s="310"/>
      <c r="AX27424" s="310"/>
    </row>
    <row r="27426" spans="49:50" x14ac:dyDescent="0.25">
      <c r="AW27426" s="310"/>
      <c r="AX27426" s="310"/>
    </row>
    <row r="27428" spans="49:50" x14ac:dyDescent="0.25">
      <c r="AW27428" s="310"/>
      <c r="AX27428" s="310"/>
    </row>
    <row r="27430" spans="49:50" x14ac:dyDescent="0.25">
      <c r="AW27430" s="310"/>
      <c r="AX27430" s="310"/>
    </row>
    <row r="27432" spans="49:50" x14ac:dyDescent="0.25">
      <c r="AW27432" s="310"/>
      <c r="AX27432" s="310"/>
    </row>
    <row r="27434" spans="49:50" x14ac:dyDescent="0.25">
      <c r="AW27434" s="310"/>
      <c r="AX27434" s="310"/>
    </row>
    <row r="27436" spans="49:50" x14ac:dyDescent="0.25">
      <c r="AW27436" s="310"/>
      <c r="AX27436" s="310"/>
    </row>
    <row r="27438" spans="49:50" x14ac:dyDescent="0.25">
      <c r="AW27438" s="310"/>
      <c r="AX27438" s="310"/>
    </row>
    <row r="27440" spans="49:50" x14ac:dyDescent="0.25">
      <c r="AW27440" s="310"/>
      <c r="AX27440" s="310"/>
    </row>
    <row r="27442" spans="49:50" x14ac:dyDescent="0.25">
      <c r="AW27442" s="310"/>
      <c r="AX27442" s="310"/>
    </row>
    <row r="27444" spans="49:50" x14ac:dyDescent="0.25">
      <c r="AW27444" s="310"/>
      <c r="AX27444" s="310"/>
    </row>
    <row r="27446" spans="49:50" x14ac:dyDescent="0.25">
      <c r="AW27446" s="310"/>
      <c r="AX27446" s="310"/>
    </row>
    <row r="27448" spans="49:50" x14ac:dyDescent="0.25">
      <c r="AW27448" s="310"/>
      <c r="AX27448" s="310"/>
    </row>
    <row r="27450" spans="49:50" x14ac:dyDescent="0.25">
      <c r="AW27450" s="310"/>
      <c r="AX27450" s="310"/>
    </row>
    <row r="27452" spans="49:50" x14ac:dyDescent="0.25">
      <c r="AW27452" s="310"/>
      <c r="AX27452" s="310"/>
    </row>
    <row r="27454" spans="49:50" x14ac:dyDescent="0.25">
      <c r="AW27454" s="310"/>
      <c r="AX27454" s="310"/>
    </row>
    <row r="27456" spans="49:50" x14ac:dyDescent="0.25">
      <c r="AW27456" s="310"/>
      <c r="AX27456" s="310"/>
    </row>
    <row r="27458" spans="49:50" x14ac:dyDescent="0.25">
      <c r="AW27458" s="310"/>
      <c r="AX27458" s="310"/>
    </row>
    <row r="27460" spans="49:50" x14ac:dyDescent="0.25">
      <c r="AW27460" s="310"/>
      <c r="AX27460" s="310"/>
    </row>
    <row r="27462" spans="49:50" x14ac:dyDescent="0.25">
      <c r="AW27462" s="310"/>
      <c r="AX27462" s="310"/>
    </row>
    <row r="27464" spans="49:50" x14ac:dyDescent="0.25">
      <c r="AW27464" s="310"/>
      <c r="AX27464" s="310"/>
    </row>
    <row r="27466" spans="49:50" x14ac:dyDescent="0.25">
      <c r="AW27466" s="310"/>
      <c r="AX27466" s="310"/>
    </row>
    <row r="27468" spans="49:50" x14ac:dyDescent="0.25">
      <c r="AW27468" s="310"/>
      <c r="AX27468" s="310"/>
    </row>
    <row r="27470" spans="49:50" x14ac:dyDescent="0.25">
      <c r="AW27470" s="310"/>
      <c r="AX27470" s="310"/>
    </row>
    <row r="27472" spans="49:50" x14ac:dyDescent="0.25">
      <c r="AW27472" s="310"/>
      <c r="AX27472" s="310"/>
    </row>
    <row r="27474" spans="49:50" x14ac:dyDescent="0.25">
      <c r="AW27474" s="310"/>
      <c r="AX27474" s="310"/>
    </row>
    <row r="27476" spans="49:50" x14ac:dyDescent="0.25">
      <c r="AW27476" s="310"/>
      <c r="AX27476" s="310"/>
    </row>
    <row r="27478" spans="49:50" x14ac:dyDescent="0.25">
      <c r="AW27478" s="310"/>
      <c r="AX27478" s="310"/>
    </row>
    <row r="27480" spans="49:50" x14ac:dyDescent="0.25">
      <c r="AW27480" s="310"/>
      <c r="AX27480" s="310"/>
    </row>
    <row r="27482" spans="49:50" x14ac:dyDescent="0.25">
      <c r="AW27482" s="310"/>
      <c r="AX27482" s="310"/>
    </row>
    <row r="27484" spans="49:50" x14ac:dyDescent="0.25">
      <c r="AW27484" s="310"/>
      <c r="AX27484" s="310"/>
    </row>
    <row r="27486" spans="49:50" x14ac:dyDescent="0.25">
      <c r="AW27486" s="310"/>
      <c r="AX27486" s="310"/>
    </row>
    <row r="27488" spans="49:50" x14ac:dyDescent="0.25">
      <c r="AW27488" s="310"/>
      <c r="AX27488" s="310"/>
    </row>
    <row r="27490" spans="49:50" x14ac:dyDescent="0.25">
      <c r="AW27490" s="310"/>
      <c r="AX27490" s="310"/>
    </row>
    <row r="27492" spans="49:50" x14ac:dyDescent="0.25">
      <c r="AW27492" s="310"/>
      <c r="AX27492" s="310"/>
    </row>
    <row r="27494" spans="49:50" x14ac:dyDescent="0.25">
      <c r="AW27494" s="310"/>
      <c r="AX27494" s="310"/>
    </row>
    <row r="27496" spans="49:50" x14ac:dyDescent="0.25">
      <c r="AW27496" s="310"/>
      <c r="AX27496" s="310"/>
    </row>
    <row r="27498" spans="49:50" x14ac:dyDescent="0.25">
      <c r="AW27498" s="310"/>
      <c r="AX27498" s="310"/>
    </row>
    <row r="27500" spans="49:50" x14ac:dyDescent="0.25">
      <c r="AW27500" s="310"/>
      <c r="AX27500" s="310"/>
    </row>
    <row r="27502" spans="49:50" x14ac:dyDescent="0.25">
      <c r="AW27502" s="310"/>
      <c r="AX27502" s="310"/>
    </row>
    <row r="27504" spans="49:50" x14ac:dyDescent="0.25">
      <c r="AW27504" s="310"/>
      <c r="AX27504" s="310"/>
    </row>
    <row r="27506" spans="49:50" x14ac:dyDescent="0.25">
      <c r="AW27506" s="310"/>
      <c r="AX27506" s="310"/>
    </row>
    <row r="27508" spans="49:50" x14ac:dyDescent="0.25">
      <c r="AW27508" s="310"/>
      <c r="AX27508" s="310"/>
    </row>
    <row r="27510" spans="49:50" x14ac:dyDescent="0.25">
      <c r="AW27510" s="310"/>
      <c r="AX27510" s="310"/>
    </row>
    <row r="27512" spans="49:50" x14ac:dyDescent="0.25">
      <c r="AW27512" s="310"/>
      <c r="AX27512" s="310"/>
    </row>
    <row r="27514" spans="49:50" x14ac:dyDescent="0.25">
      <c r="AW27514" s="310"/>
      <c r="AX27514" s="310"/>
    </row>
    <row r="27516" spans="49:50" x14ac:dyDescent="0.25">
      <c r="AW27516" s="310"/>
      <c r="AX27516" s="310"/>
    </row>
    <row r="27518" spans="49:50" x14ac:dyDescent="0.25">
      <c r="AW27518" s="310"/>
      <c r="AX27518" s="310"/>
    </row>
    <row r="27520" spans="49:50" x14ac:dyDescent="0.25">
      <c r="AW27520" s="310"/>
      <c r="AX27520" s="310"/>
    </row>
    <row r="27522" spans="49:50" x14ac:dyDescent="0.25">
      <c r="AW27522" s="310"/>
      <c r="AX27522" s="310"/>
    </row>
    <row r="27524" spans="49:50" x14ac:dyDescent="0.25">
      <c r="AW27524" s="310"/>
      <c r="AX27524" s="310"/>
    </row>
    <row r="27526" spans="49:50" x14ac:dyDescent="0.25">
      <c r="AW27526" s="310"/>
      <c r="AX27526" s="310"/>
    </row>
    <row r="27528" spans="49:50" x14ac:dyDescent="0.25">
      <c r="AW27528" s="310"/>
      <c r="AX27528" s="310"/>
    </row>
    <row r="27530" spans="49:50" x14ac:dyDescent="0.25">
      <c r="AW27530" s="310"/>
      <c r="AX27530" s="310"/>
    </row>
    <row r="27532" spans="49:50" x14ac:dyDescent="0.25">
      <c r="AW27532" s="310"/>
      <c r="AX27532" s="310"/>
    </row>
    <row r="27534" spans="49:50" x14ac:dyDescent="0.25">
      <c r="AW27534" s="310"/>
      <c r="AX27534" s="310"/>
    </row>
    <row r="27536" spans="49:50" x14ac:dyDescent="0.25">
      <c r="AW27536" s="310"/>
      <c r="AX27536" s="310"/>
    </row>
    <row r="27538" spans="49:50" x14ac:dyDescent="0.25">
      <c r="AW27538" s="310"/>
      <c r="AX27538" s="310"/>
    </row>
    <row r="27540" spans="49:50" x14ac:dyDescent="0.25">
      <c r="AW27540" s="310"/>
      <c r="AX27540" s="310"/>
    </row>
    <row r="27542" spans="49:50" x14ac:dyDescent="0.25">
      <c r="AW27542" s="310"/>
      <c r="AX27542" s="310"/>
    </row>
    <row r="27544" spans="49:50" x14ac:dyDescent="0.25">
      <c r="AW27544" s="310"/>
      <c r="AX27544" s="310"/>
    </row>
    <row r="27546" spans="49:50" x14ac:dyDescent="0.25">
      <c r="AW27546" s="310"/>
      <c r="AX27546" s="310"/>
    </row>
    <row r="27548" spans="49:50" x14ac:dyDescent="0.25">
      <c r="AW27548" s="310"/>
      <c r="AX27548" s="310"/>
    </row>
    <row r="27550" spans="49:50" x14ac:dyDescent="0.25">
      <c r="AW27550" s="310"/>
      <c r="AX27550" s="310"/>
    </row>
    <row r="27552" spans="49:50" x14ac:dyDescent="0.25">
      <c r="AW27552" s="310"/>
      <c r="AX27552" s="310"/>
    </row>
    <row r="27554" spans="49:50" x14ac:dyDescent="0.25">
      <c r="AW27554" s="310"/>
      <c r="AX27554" s="310"/>
    </row>
    <row r="27556" spans="49:50" x14ac:dyDescent="0.25">
      <c r="AW27556" s="310"/>
      <c r="AX27556" s="310"/>
    </row>
    <row r="27558" spans="49:50" x14ac:dyDescent="0.25">
      <c r="AW27558" s="310"/>
      <c r="AX27558" s="310"/>
    </row>
    <row r="27560" spans="49:50" x14ac:dyDescent="0.25">
      <c r="AW27560" s="310"/>
      <c r="AX27560" s="310"/>
    </row>
    <row r="27562" spans="49:50" x14ac:dyDescent="0.25">
      <c r="AW27562" s="310"/>
      <c r="AX27562" s="310"/>
    </row>
    <row r="27564" spans="49:50" x14ac:dyDescent="0.25">
      <c r="AW27564" s="310"/>
      <c r="AX27564" s="310"/>
    </row>
    <row r="27566" spans="49:50" x14ac:dyDescent="0.25">
      <c r="AW27566" s="310"/>
      <c r="AX27566" s="310"/>
    </row>
    <row r="27568" spans="49:50" x14ac:dyDescent="0.25">
      <c r="AW27568" s="310"/>
      <c r="AX27568" s="310"/>
    </row>
    <row r="27570" spans="49:50" x14ac:dyDescent="0.25">
      <c r="AW27570" s="310"/>
      <c r="AX27570" s="310"/>
    </row>
    <row r="27572" spans="49:50" x14ac:dyDescent="0.25">
      <c r="AW27572" s="310"/>
      <c r="AX27572" s="310"/>
    </row>
    <row r="27574" spans="49:50" x14ac:dyDescent="0.25">
      <c r="AW27574" s="310"/>
      <c r="AX27574" s="310"/>
    </row>
    <row r="27576" spans="49:50" x14ac:dyDescent="0.25">
      <c r="AW27576" s="310"/>
      <c r="AX27576" s="310"/>
    </row>
    <row r="27578" spans="49:50" x14ac:dyDescent="0.25">
      <c r="AW27578" s="310"/>
      <c r="AX27578" s="310"/>
    </row>
    <row r="27580" spans="49:50" x14ac:dyDescent="0.25">
      <c r="AW27580" s="310"/>
      <c r="AX27580" s="310"/>
    </row>
    <row r="27582" spans="49:50" x14ac:dyDescent="0.25">
      <c r="AW27582" s="310"/>
      <c r="AX27582" s="310"/>
    </row>
    <row r="27584" spans="49:50" x14ac:dyDescent="0.25">
      <c r="AW27584" s="310"/>
      <c r="AX27584" s="310"/>
    </row>
    <row r="27586" spans="49:50" x14ac:dyDescent="0.25">
      <c r="AW27586" s="310"/>
      <c r="AX27586" s="310"/>
    </row>
    <row r="27588" spans="49:50" x14ac:dyDescent="0.25">
      <c r="AW27588" s="310"/>
      <c r="AX27588" s="310"/>
    </row>
    <row r="27590" spans="49:50" x14ac:dyDescent="0.25">
      <c r="AW27590" s="310"/>
      <c r="AX27590" s="310"/>
    </row>
    <row r="27592" spans="49:50" x14ac:dyDescent="0.25">
      <c r="AW27592" s="310"/>
      <c r="AX27592" s="310"/>
    </row>
    <row r="27594" spans="49:50" x14ac:dyDescent="0.25">
      <c r="AW27594" s="310"/>
      <c r="AX27594" s="310"/>
    </row>
    <row r="27596" spans="49:50" x14ac:dyDescent="0.25">
      <c r="AW27596" s="310"/>
      <c r="AX27596" s="310"/>
    </row>
    <row r="27598" spans="49:50" x14ac:dyDescent="0.25">
      <c r="AW27598" s="310"/>
      <c r="AX27598" s="310"/>
    </row>
    <row r="27600" spans="49:50" x14ac:dyDescent="0.25">
      <c r="AW27600" s="310"/>
      <c r="AX27600" s="310"/>
    </row>
    <row r="27602" spans="49:50" x14ac:dyDescent="0.25">
      <c r="AW27602" s="310"/>
      <c r="AX27602" s="310"/>
    </row>
    <row r="27604" spans="49:50" x14ac:dyDescent="0.25">
      <c r="AW27604" s="310"/>
      <c r="AX27604" s="310"/>
    </row>
    <row r="27606" spans="49:50" x14ac:dyDescent="0.25">
      <c r="AW27606" s="310"/>
      <c r="AX27606" s="310"/>
    </row>
    <row r="27608" spans="49:50" x14ac:dyDescent="0.25">
      <c r="AW27608" s="310"/>
      <c r="AX27608" s="310"/>
    </row>
    <row r="27610" spans="49:50" x14ac:dyDescent="0.25">
      <c r="AW27610" s="310"/>
      <c r="AX27610" s="310"/>
    </row>
    <row r="27612" spans="49:50" x14ac:dyDescent="0.25">
      <c r="AW27612" s="310"/>
      <c r="AX27612" s="310"/>
    </row>
    <row r="27614" spans="49:50" x14ac:dyDescent="0.25">
      <c r="AW27614" s="310"/>
      <c r="AX27614" s="310"/>
    </row>
    <row r="27616" spans="49:50" x14ac:dyDescent="0.25">
      <c r="AW27616" s="310"/>
      <c r="AX27616" s="310"/>
    </row>
    <row r="27618" spans="49:50" x14ac:dyDescent="0.25">
      <c r="AW27618" s="310"/>
      <c r="AX27618" s="310"/>
    </row>
    <row r="27620" spans="49:50" x14ac:dyDescent="0.25">
      <c r="AW27620" s="310"/>
      <c r="AX27620" s="310"/>
    </row>
    <row r="27622" spans="49:50" x14ac:dyDescent="0.25">
      <c r="AW27622" s="310"/>
      <c r="AX27622" s="310"/>
    </row>
    <row r="27624" spans="49:50" x14ac:dyDescent="0.25">
      <c r="AW27624" s="310"/>
      <c r="AX27624" s="310"/>
    </row>
    <row r="27626" spans="49:50" x14ac:dyDescent="0.25">
      <c r="AW27626" s="310"/>
      <c r="AX27626" s="310"/>
    </row>
    <row r="27628" spans="49:50" x14ac:dyDescent="0.25">
      <c r="AW27628" s="310"/>
      <c r="AX27628" s="310"/>
    </row>
    <row r="27630" spans="49:50" x14ac:dyDescent="0.25">
      <c r="AW27630" s="310"/>
      <c r="AX27630" s="310"/>
    </row>
    <row r="27632" spans="49:50" x14ac:dyDescent="0.25">
      <c r="AW27632" s="310"/>
      <c r="AX27632" s="310"/>
    </row>
    <row r="27634" spans="49:50" x14ac:dyDescent="0.25">
      <c r="AW27634" s="310"/>
      <c r="AX27634" s="310"/>
    </row>
    <row r="27636" spans="49:50" x14ac:dyDescent="0.25">
      <c r="AW27636" s="310"/>
      <c r="AX27636" s="310"/>
    </row>
    <row r="27638" spans="49:50" x14ac:dyDescent="0.25">
      <c r="AW27638" s="310"/>
      <c r="AX27638" s="310"/>
    </row>
    <row r="27640" spans="49:50" x14ac:dyDescent="0.25">
      <c r="AW27640" s="310"/>
      <c r="AX27640" s="310"/>
    </row>
    <row r="27642" spans="49:50" x14ac:dyDescent="0.25">
      <c r="AW27642" s="310"/>
      <c r="AX27642" s="310"/>
    </row>
    <row r="27644" spans="49:50" x14ac:dyDescent="0.25">
      <c r="AW27644" s="310"/>
      <c r="AX27644" s="310"/>
    </row>
    <row r="27646" spans="49:50" x14ac:dyDescent="0.25">
      <c r="AW27646" s="310"/>
      <c r="AX27646" s="310"/>
    </row>
    <row r="27648" spans="49:50" x14ac:dyDescent="0.25">
      <c r="AW27648" s="310"/>
      <c r="AX27648" s="310"/>
    </row>
    <row r="27650" spans="49:50" x14ac:dyDescent="0.25">
      <c r="AW27650" s="310"/>
      <c r="AX27650" s="310"/>
    </row>
    <row r="27652" spans="49:50" x14ac:dyDescent="0.25">
      <c r="AW27652" s="310"/>
      <c r="AX27652" s="310"/>
    </row>
    <row r="27654" spans="49:50" x14ac:dyDescent="0.25">
      <c r="AW27654" s="310"/>
      <c r="AX27654" s="310"/>
    </row>
    <row r="27656" spans="49:50" x14ac:dyDescent="0.25">
      <c r="AW27656" s="310"/>
      <c r="AX27656" s="310"/>
    </row>
    <row r="27658" spans="49:50" x14ac:dyDescent="0.25">
      <c r="AW27658" s="310"/>
      <c r="AX27658" s="310"/>
    </row>
    <row r="27660" spans="49:50" x14ac:dyDescent="0.25">
      <c r="AW27660" s="310"/>
      <c r="AX27660" s="310"/>
    </row>
    <row r="27662" spans="49:50" x14ac:dyDescent="0.25">
      <c r="AW27662" s="310"/>
      <c r="AX27662" s="310"/>
    </row>
    <row r="27664" spans="49:50" x14ac:dyDescent="0.25">
      <c r="AW27664" s="310"/>
      <c r="AX27664" s="310"/>
    </row>
    <row r="27666" spans="49:50" x14ac:dyDescent="0.25">
      <c r="AW27666" s="310"/>
      <c r="AX27666" s="310"/>
    </row>
    <row r="27668" spans="49:50" x14ac:dyDescent="0.25">
      <c r="AW27668" s="310"/>
      <c r="AX27668" s="310"/>
    </row>
    <row r="27670" spans="49:50" x14ac:dyDescent="0.25">
      <c r="AW27670" s="310"/>
      <c r="AX27670" s="310"/>
    </row>
    <row r="27672" spans="49:50" x14ac:dyDescent="0.25">
      <c r="AW27672" s="310"/>
      <c r="AX27672" s="310"/>
    </row>
    <row r="27674" spans="49:50" x14ac:dyDescent="0.25">
      <c r="AW27674" s="310"/>
      <c r="AX27674" s="310"/>
    </row>
    <row r="27676" spans="49:50" x14ac:dyDescent="0.25">
      <c r="AW27676" s="310"/>
      <c r="AX27676" s="310"/>
    </row>
    <row r="27678" spans="49:50" x14ac:dyDescent="0.25">
      <c r="AW27678" s="310"/>
      <c r="AX27678" s="310"/>
    </row>
    <row r="27680" spans="49:50" x14ac:dyDescent="0.25">
      <c r="AW27680" s="310"/>
      <c r="AX27680" s="310"/>
    </row>
    <row r="27682" spans="49:50" x14ac:dyDescent="0.25">
      <c r="AW27682" s="310"/>
      <c r="AX27682" s="310"/>
    </row>
    <row r="27684" spans="49:50" x14ac:dyDescent="0.25">
      <c r="AW27684" s="310"/>
      <c r="AX27684" s="310"/>
    </row>
    <row r="27686" spans="49:50" x14ac:dyDescent="0.25">
      <c r="AW27686" s="310"/>
      <c r="AX27686" s="310"/>
    </row>
    <row r="27688" spans="49:50" x14ac:dyDescent="0.25">
      <c r="AW27688" s="310"/>
      <c r="AX27688" s="310"/>
    </row>
    <row r="27690" spans="49:50" x14ac:dyDescent="0.25">
      <c r="AW27690" s="310"/>
      <c r="AX27690" s="310"/>
    </row>
    <row r="27692" spans="49:50" x14ac:dyDescent="0.25">
      <c r="AW27692" s="310"/>
      <c r="AX27692" s="310"/>
    </row>
    <row r="27694" spans="49:50" x14ac:dyDescent="0.25">
      <c r="AW27694" s="310"/>
      <c r="AX27694" s="310"/>
    </row>
    <row r="27696" spans="49:50" x14ac:dyDescent="0.25">
      <c r="AW27696" s="310"/>
      <c r="AX27696" s="310"/>
    </row>
    <row r="27698" spans="49:50" x14ac:dyDescent="0.25">
      <c r="AW27698" s="310"/>
      <c r="AX27698" s="310"/>
    </row>
    <row r="27700" spans="49:50" x14ac:dyDescent="0.25">
      <c r="AW27700" s="310"/>
      <c r="AX27700" s="310"/>
    </row>
    <row r="27702" spans="49:50" x14ac:dyDescent="0.25">
      <c r="AW27702" s="310"/>
      <c r="AX27702" s="310"/>
    </row>
    <row r="27704" spans="49:50" x14ac:dyDescent="0.25">
      <c r="AW27704" s="310"/>
      <c r="AX27704" s="310"/>
    </row>
    <row r="27706" spans="49:50" x14ac:dyDescent="0.25">
      <c r="AW27706" s="310"/>
      <c r="AX27706" s="310"/>
    </row>
    <row r="27708" spans="49:50" x14ac:dyDescent="0.25">
      <c r="AW27708" s="310"/>
      <c r="AX27708" s="310"/>
    </row>
    <row r="27710" spans="49:50" x14ac:dyDescent="0.25">
      <c r="AW27710" s="310"/>
      <c r="AX27710" s="310"/>
    </row>
    <row r="27712" spans="49:50" x14ac:dyDescent="0.25">
      <c r="AW27712" s="310"/>
      <c r="AX27712" s="310"/>
    </row>
    <row r="27714" spans="49:50" x14ac:dyDescent="0.25">
      <c r="AW27714" s="310"/>
      <c r="AX27714" s="310"/>
    </row>
    <row r="27716" spans="49:50" x14ac:dyDescent="0.25">
      <c r="AW27716" s="310"/>
      <c r="AX27716" s="310"/>
    </row>
    <row r="27718" spans="49:50" x14ac:dyDescent="0.25">
      <c r="AW27718" s="310"/>
      <c r="AX27718" s="310"/>
    </row>
    <row r="27720" spans="49:50" x14ac:dyDescent="0.25">
      <c r="AW27720" s="310"/>
      <c r="AX27720" s="310"/>
    </row>
    <row r="27722" spans="49:50" x14ac:dyDescent="0.25">
      <c r="AW27722" s="310"/>
      <c r="AX27722" s="310"/>
    </row>
    <row r="27724" spans="49:50" x14ac:dyDescent="0.25">
      <c r="AW27724" s="310"/>
      <c r="AX27724" s="310"/>
    </row>
    <row r="27726" spans="49:50" x14ac:dyDescent="0.25">
      <c r="AW27726" s="310"/>
      <c r="AX27726" s="310"/>
    </row>
    <row r="27728" spans="49:50" x14ac:dyDescent="0.25">
      <c r="AW27728" s="310"/>
      <c r="AX27728" s="310"/>
    </row>
    <row r="27730" spans="49:50" x14ac:dyDescent="0.25">
      <c r="AW27730" s="310"/>
      <c r="AX27730" s="310"/>
    </row>
    <row r="27732" spans="49:50" x14ac:dyDescent="0.25">
      <c r="AW27732" s="310"/>
      <c r="AX27732" s="310"/>
    </row>
    <row r="27734" spans="49:50" x14ac:dyDescent="0.25">
      <c r="AW27734" s="310"/>
      <c r="AX27734" s="310"/>
    </row>
    <row r="27736" spans="49:50" x14ac:dyDescent="0.25">
      <c r="AW27736" s="310"/>
      <c r="AX27736" s="310"/>
    </row>
    <row r="27738" spans="49:50" x14ac:dyDescent="0.25">
      <c r="AW27738" s="310"/>
      <c r="AX27738" s="310"/>
    </row>
    <row r="27740" spans="49:50" x14ac:dyDescent="0.25">
      <c r="AW27740" s="310"/>
      <c r="AX27740" s="310"/>
    </row>
    <row r="27742" spans="49:50" x14ac:dyDescent="0.25">
      <c r="AW27742" s="310"/>
      <c r="AX27742" s="310"/>
    </row>
    <row r="27744" spans="49:50" x14ac:dyDescent="0.25">
      <c r="AW27744" s="310"/>
      <c r="AX27744" s="310"/>
    </row>
    <row r="27746" spans="49:50" x14ac:dyDescent="0.25">
      <c r="AW27746" s="310"/>
      <c r="AX27746" s="310"/>
    </row>
    <row r="27748" spans="49:50" x14ac:dyDescent="0.25">
      <c r="AW27748" s="310"/>
      <c r="AX27748" s="310"/>
    </row>
    <row r="27750" spans="49:50" x14ac:dyDescent="0.25">
      <c r="AW27750" s="310"/>
      <c r="AX27750" s="310"/>
    </row>
    <row r="27752" spans="49:50" x14ac:dyDescent="0.25">
      <c r="AW27752" s="310"/>
      <c r="AX27752" s="310"/>
    </row>
    <row r="27754" spans="49:50" x14ac:dyDescent="0.25">
      <c r="AW27754" s="310"/>
      <c r="AX27754" s="310"/>
    </row>
    <row r="27756" spans="49:50" x14ac:dyDescent="0.25">
      <c r="AW27756" s="310"/>
      <c r="AX27756" s="310"/>
    </row>
    <row r="27758" spans="49:50" x14ac:dyDescent="0.25">
      <c r="AW27758" s="310"/>
      <c r="AX27758" s="310"/>
    </row>
    <row r="27760" spans="49:50" x14ac:dyDescent="0.25">
      <c r="AW27760" s="310"/>
      <c r="AX27760" s="310"/>
    </row>
    <row r="27762" spans="49:50" x14ac:dyDescent="0.25">
      <c r="AW27762" s="310"/>
      <c r="AX27762" s="310"/>
    </row>
    <row r="27764" spans="49:50" x14ac:dyDescent="0.25">
      <c r="AW27764" s="310"/>
      <c r="AX27764" s="310"/>
    </row>
    <row r="27766" spans="49:50" x14ac:dyDescent="0.25">
      <c r="AW27766" s="310"/>
      <c r="AX27766" s="310"/>
    </row>
    <row r="27768" spans="49:50" x14ac:dyDescent="0.25">
      <c r="AW27768" s="310"/>
      <c r="AX27768" s="310"/>
    </row>
    <row r="27770" spans="49:50" x14ac:dyDescent="0.25">
      <c r="AW27770" s="310"/>
      <c r="AX27770" s="310"/>
    </row>
    <row r="27772" spans="49:50" x14ac:dyDescent="0.25">
      <c r="AW27772" s="310"/>
      <c r="AX27772" s="310"/>
    </row>
    <row r="27774" spans="49:50" x14ac:dyDescent="0.25">
      <c r="AW27774" s="310"/>
      <c r="AX27774" s="310"/>
    </row>
    <row r="27776" spans="49:50" x14ac:dyDescent="0.25">
      <c r="AW27776" s="310"/>
      <c r="AX27776" s="310"/>
    </row>
    <row r="27778" spans="49:50" x14ac:dyDescent="0.25">
      <c r="AW27778" s="310"/>
      <c r="AX27778" s="310"/>
    </row>
    <row r="27780" spans="49:50" x14ac:dyDescent="0.25">
      <c r="AW27780" s="310"/>
      <c r="AX27780" s="310"/>
    </row>
    <row r="27782" spans="49:50" x14ac:dyDescent="0.25">
      <c r="AW27782" s="310"/>
      <c r="AX27782" s="310"/>
    </row>
    <row r="27784" spans="49:50" x14ac:dyDescent="0.25">
      <c r="AW27784" s="310"/>
      <c r="AX27784" s="310"/>
    </row>
    <row r="27786" spans="49:50" x14ac:dyDescent="0.25">
      <c r="AW27786" s="310"/>
      <c r="AX27786" s="310"/>
    </row>
    <row r="27788" spans="49:50" x14ac:dyDescent="0.25">
      <c r="AW27788" s="310"/>
      <c r="AX27788" s="310"/>
    </row>
    <row r="27790" spans="49:50" x14ac:dyDescent="0.25">
      <c r="AW27790" s="310"/>
      <c r="AX27790" s="310"/>
    </row>
    <row r="27792" spans="49:50" x14ac:dyDescent="0.25">
      <c r="AW27792" s="310"/>
      <c r="AX27792" s="310"/>
    </row>
    <row r="27794" spans="49:50" x14ac:dyDescent="0.25">
      <c r="AW27794" s="310"/>
      <c r="AX27794" s="310"/>
    </row>
    <row r="27796" spans="49:50" x14ac:dyDescent="0.25">
      <c r="AW27796" s="310"/>
      <c r="AX27796" s="310"/>
    </row>
    <row r="27798" spans="49:50" x14ac:dyDescent="0.25">
      <c r="AW27798" s="310"/>
      <c r="AX27798" s="310"/>
    </row>
    <row r="27800" spans="49:50" x14ac:dyDescent="0.25">
      <c r="AW27800" s="310"/>
      <c r="AX27800" s="310"/>
    </row>
    <row r="27802" spans="49:50" x14ac:dyDescent="0.25">
      <c r="AW27802" s="310"/>
      <c r="AX27802" s="310"/>
    </row>
    <row r="27804" spans="49:50" x14ac:dyDescent="0.25">
      <c r="AW27804" s="310"/>
      <c r="AX27804" s="310"/>
    </row>
    <row r="27806" spans="49:50" x14ac:dyDescent="0.25">
      <c r="AW27806" s="310"/>
      <c r="AX27806" s="310"/>
    </row>
    <row r="27808" spans="49:50" x14ac:dyDescent="0.25">
      <c r="AW27808" s="310"/>
      <c r="AX27808" s="310"/>
    </row>
    <row r="27810" spans="49:50" x14ac:dyDescent="0.25">
      <c r="AW27810" s="310"/>
      <c r="AX27810" s="310"/>
    </row>
    <row r="27812" spans="49:50" x14ac:dyDescent="0.25">
      <c r="AW27812" s="310"/>
      <c r="AX27812" s="310"/>
    </row>
    <row r="27814" spans="49:50" x14ac:dyDescent="0.25">
      <c r="AW27814" s="310"/>
      <c r="AX27814" s="310"/>
    </row>
    <row r="27816" spans="49:50" x14ac:dyDescent="0.25">
      <c r="AW27816" s="310"/>
      <c r="AX27816" s="310"/>
    </row>
    <row r="27818" spans="49:50" x14ac:dyDescent="0.25">
      <c r="AW27818" s="310"/>
      <c r="AX27818" s="310"/>
    </row>
    <row r="27820" spans="49:50" x14ac:dyDescent="0.25">
      <c r="AW27820" s="310"/>
      <c r="AX27820" s="310"/>
    </row>
    <row r="27822" spans="49:50" x14ac:dyDescent="0.25">
      <c r="AW27822" s="310"/>
      <c r="AX27822" s="310"/>
    </row>
    <row r="27824" spans="49:50" x14ac:dyDescent="0.25">
      <c r="AW27824" s="310"/>
      <c r="AX27824" s="310"/>
    </row>
    <row r="27826" spans="49:50" x14ac:dyDescent="0.25">
      <c r="AW27826" s="310"/>
      <c r="AX27826" s="310"/>
    </row>
    <row r="27828" spans="49:50" x14ac:dyDescent="0.25">
      <c r="AW27828" s="310"/>
      <c r="AX27828" s="310"/>
    </row>
    <row r="27830" spans="49:50" x14ac:dyDescent="0.25">
      <c r="AW27830" s="310"/>
      <c r="AX27830" s="310"/>
    </row>
    <row r="27832" spans="49:50" x14ac:dyDescent="0.25">
      <c r="AW27832" s="310"/>
      <c r="AX27832" s="310"/>
    </row>
    <row r="27834" spans="49:50" x14ac:dyDescent="0.25">
      <c r="AW27834" s="310"/>
      <c r="AX27834" s="310"/>
    </row>
    <row r="27836" spans="49:50" x14ac:dyDescent="0.25">
      <c r="AW27836" s="310"/>
      <c r="AX27836" s="310"/>
    </row>
    <row r="27838" spans="49:50" x14ac:dyDescent="0.25">
      <c r="AW27838" s="310"/>
      <c r="AX27838" s="310"/>
    </row>
    <row r="27840" spans="49:50" x14ac:dyDescent="0.25">
      <c r="AW27840" s="310"/>
      <c r="AX27840" s="310"/>
    </row>
    <row r="27842" spans="49:50" x14ac:dyDescent="0.25">
      <c r="AW27842" s="310"/>
      <c r="AX27842" s="310"/>
    </row>
    <row r="27844" spans="49:50" x14ac:dyDescent="0.25">
      <c r="AW27844" s="310"/>
      <c r="AX27844" s="310"/>
    </row>
    <row r="27846" spans="49:50" x14ac:dyDescent="0.25">
      <c r="AW27846" s="310"/>
      <c r="AX27846" s="310"/>
    </row>
    <row r="27848" spans="49:50" x14ac:dyDescent="0.25">
      <c r="AW27848" s="310"/>
      <c r="AX27848" s="310"/>
    </row>
    <row r="27850" spans="49:50" x14ac:dyDescent="0.25">
      <c r="AW27850" s="310"/>
      <c r="AX27850" s="310"/>
    </row>
    <row r="27852" spans="49:50" x14ac:dyDescent="0.25">
      <c r="AW27852" s="310"/>
      <c r="AX27852" s="310"/>
    </row>
    <row r="27854" spans="49:50" x14ac:dyDescent="0.25">
      <c r="AW27854" s="310"/>
      <c r="AX27854" s="310"/>
    </row>
    <row r="27856" spans="49:50" x14ac:dyDescent="0.25">
      <c r="AW27856" s="310"/>
      <c r="AX27856" s="310"/>
    </row>
    <row r="27858" spans="49:50" x14ac:dyDescent="0.25">
      <c r="AW27858" s="310"/>
      <c r="AX27858" s="310"/>
    </row>
    <row r="27860" spans="49:50" x14ac:dyDescent="0.25">
      <c r="AW27860" s="310"/>
      <c r="AX27860" s="310"/>
    </row>
    <row r="27862" spans="49:50" x14ac:dyDescent="0.25">
      <c r="AW27862" s="310"/>
      <c r="AX27862" s="310"/>
    </row>
    <row r="27864" spans="49:50" x14ac:dyDescent="0.25">
      <c r="AW27864" s="310"/>
      <c r="AX27864" s="310"/>
    </row>
    <row r="27866" spans="49:50" x14ac:dyDescent="0.25">
      <c r="AW27866" s="310"/>
      <c r="AX27866" s="310"/>
    </row>
    <row r="27868" spans="49:50" x14ac:dyDescent="0.25">
      <c r="AW27868" s="310"/>
      <c r="AX27868" s="310"/>
    </row>
    <row r="27870" spans="49:50" x14ac:dyDescent="0.25">
      <c r="AW27870" s="310"/>
      <c r="AX27870" s="310"/>
    </row>
    <row r="27872" spans="49:50" x14ac:dyDescent="0.25">
      <c r="AW27872" s="310"/>
      <c r="AX27872" s="310"/>
    </row>
    <row r="27874" spans="49:50" x14ac:dyDescent="0.25">
      <c r="AW27874" s="310"/>
      <c r="AX27874" s="310"/>
    </row>
    <row r="27876" spans="49:50" x14ac:dyDescent="0.25">
      <c r="AW27876" s="310"/>
      <c r="AX27876" s="310"/>
    </row>
    <row r="27878" spans="49:50" x14ac:dyDescent="0.25">
      <c r="AW27878" s="310"/>
      <c r="AX27878" s="310"/>
    </row>
    <row r="27880" spans="49:50" x14ac:dyDescent="0.25">
      <c r="AW27880" s="310"/>
      <c r="AX27880" s="310"/>
    </row>
    <row r="27882" spans="49:50" x14ac:dyDescent="0.25">
      <c r="AW27882" s="310"/>
      <c r="AX27882" s="310"/>
    </row>
    <row r="27884" spans="49:50" x14ac:dyDescent="0.25">
      <c r="AW27884" s="310"/>
      <c r="AX27884" s="310"/>
    </row>
    <row r="27886" spans="49:50" x14ac:dyDescent="0.25">
      <c r="AW27886" s="310"/>
      <c r="AX27886" s="310"/>
    </row>
    <row r="27888" spans="49:50" x14ac:dyDescent="0.25">
      <c r="AW27888" s="310"/>
      <c r="AX27888" s="310"/>
    </row>
    <row r="27890" spans="49:50" x14ac:dyDescent="0.25">
      <c r="AW27890" s="310"/>
      <c r="AX27890" s="310"/>
    </row>
    <row r="27892" spans="49:50" x14ac:dyDescent="0.25">
      <c r="AW27892" s="310"/>
      <c r="AX27892" s="310"/>
    </row>
    <row r="27894" spans="49:50" x14ac:dyDescent="0.25">
      <c r="AW27894" s="310"/>
      <c r="AX27894" s="310"/>
    </row>
    <row r="27896" spans="49:50" x14ac:dyDescent="0.25">
      <c r="AW27896" s="310"/>
      <c r="AX27896" s="310"/>
    </row>
    <row r="27898" spans="49:50" x14ac:dyDescent="0.25">
      <c r="AW27898" s="310"/>
      <c r="AX27898" s="310"/>
    </row>
    <row r="27900" spans="49:50" x14ac:dyDescent="0.25">
      <c r="AW27900" s="310"/>
      <c r="AX27900" s="310"/>
    </row>
    <row r="27902" spans="49:50" x14ac:dyDescent="0.25">
      <c r="AW27902" s="310"/>
      <c r="AX27902" s="310"/>
    </row>
    <row r="27904" spans="49:50" x14ac:dyDescent="0.25">
      <c r="AW27904" s="310"/>
      <c r="AX27904" s="310"/>
    </row>
    <row r="27906" spans="49:50" x14ac:dyDescent="0.25">
      <c r="AW27906" s="310"/>
      <c r="AX27906" s="310"/>
    </row>
    <row r="27908" spans="49:50" x14ac:dyDescent="0.25">
      <c r="AW27908" s="310"/>
      <c r="AX27908" s="310"/>
    </row>
    <row r="27910" spans="49:50" x14ac:dyDescent="0.25">
      <c r="AW27910" s="310"/>
      <c r="AX27910" s="310"/>
    </row>
    <row r="27912" spans="49:50" x14ac:dyDescent="0.25">
      <c r="AW27912" s="310"/>
      <c r="AX27912" s="310"/>
    </row>
    <row r="27914" spans="49:50" x14ac:dyDescent="0.25">
      <c r="AW27914" s="310"/>
      <c r="AX27914" s="310"/>
    </row>
    <row r="27916" spans="49:50" x14ac:dyDescent="0.25">
      <c r="AW27916" s="310"/>
      <c r="AX27916" s="310"/>
    </row>
    <row r="27918" spans="49:50" x14ac:dyDescent="0.25">
      <c r="AW27918" s="310"/>
      <c r="AX27918" s="310"/>
    </row>
    <row r="27920" spans="49:50" x14ac:dyDescent="0.25">
      <c r="AW27920" s="310"/>
      <c r="AX27920" s="310"/>
    </row>
    <row r="27922" spans="49:50" x14ac:dyDescent="0.25">
      <c r="AW27922" s="310"/>
      <c r="AX27922" s="310"/>
    </row>
    <row r="27924" spans="49:50" x14ac:dyDescent="0.25">
      <c r="AW27924" s="310"/>
      <c r="AX27924" s="310"/>
    </row>
    <row r="27926" spans="49:50" x14ac:dyDescent="0.25">
      <c r="AW27926" s="310"/>
      <c r="AX27926" s="310"/>
    </row>
    <row r="27928" spans="49:50" x14ac:dyDescent="0.25">
      <c r="AW27928" s="310"/>
      <c r="AX27928" s="310"/>
    </row>
    <row r="27930" spans="49:50" x14ac:dyDescent="0.25">
      <c r="AW27930" s="310"/>
      <c r="AX27930" s="310"/>
    </row>
    <row r="27932" spans="49:50" x14ac:dyDescent="0.25">
      <c r="AW27932" s="310"/>
      <c r="AX27932" s="310"/>
    </row>
    <row r="27934" spans="49:50" x14ac:dyDescent="0.25">
      <c r="AW27934" s="310"/>
      <c r="AX27934" s="310"/>
    </row>
    <row r="27936" spans="49:50" x14ac:dyDescent="0.25">
      <c r="AW27936" s="310"/>
      <c r="AX27936" s="310"/>
    </row>
    <row r="27938" spans="49:50" x14ac:dyDescent="0.25">
      <c r="AW27938" s="310"/>
      <c r="AX27938" s="310"/>
    </row>
    <row r="27940" spans="49:50" x14ac:dyDescent="0.25">
      <c r="AW27940" s="310"/>
      <c r="AX27940" s="310"/>
    </row>
    <row r="27942" spans="49:50" x14ac:dyDescent="0.25">
      <c r="AW27942" s="310"/>
      <c r="AX27942" s="310"/>
    </row>
    <row r="27944" spans="49:50" x14ac:dyDescent="0.25">
      <c r="AW27944" s="310"/>
      <c r="AX27944" s="310"/>
    </row>
    <row r="27946" spans="49:50" x14ac:dyDescent="0.25">
      <c r="AW27946" s="310"/>
      <c r="AX27946" s="310"/>
    </row>
    <row r="27948" spans="49:50" x14ac:dyDescent="0.25">
      <c r="AW27948" s="310"/>
      <c r="AX27948" s="310"/>
    </row>
    <row r="27950" spans="49:50" x14ac:dyDescent="0.25">
      <c r="AW27950" s="310"/>
      <c r="AX27950" s="310"/>
    </row>
    <row r="27952" spans="49:50" x14ac:dyDescent="0.25">
      <c r="AW27952" s="310"/>
      <c r="AX27952" s="310"/>
    </row>
    <row r="27954" spans="49:50" x14ac:dyDescent="0.25">
      <c r="AW27954" s="310"/>
      <c r="AX27954" s="310"/>
    </row>
    <row r="27956" spans="49:50" x14ac:dyDescent="0.25">
      <c r="AW27956" s="310"/>
      <c r="AX27956" s="310"/>
    </row>
    <row r="27958" spans="49:50" x14ac:dyDescent="0.25">
      <c r="AW27958" s="310"/>
      <c r="AX27958" s="310"/>
    </row>
    <row r="27960" spans="49:50" x14ac:dyDescent="0.25">
      <c r="AW27960" s="310"/>
      <c r="AX27960" s="310"/>
    </row>
    <row r="27962" spans="49:50" x14ac:dyDescent="0.25">
      <c r="AW27962" s="310"/>
      <c r="AX27962" s="310"/>
    </row>
    <row r="27964" spans="49:50" x14ac:dyDescent="0.25">
      <c r="AW27964" s="310"/>
      <c r="AX27964" s="310"/>
    </row>
    <row r="27966" spans="49:50" x14ac:dyDescent="0.25">
      <c r="AW27966" s="310"/>
      <c r="AX27966" s="310"/>
    </row>
    <row r="27968" spans="49:50" x14ac:dyDescent="0.25">
      <c r="AW27968" s="310"/>
      <c r="AX27968" s="310"/>
    </row>
    <row r="27970" spans="49:50" x14ac:dyDescent="0.25">
      <c r="AW27970" s="310"/>
      <c r="AX27970" s="310"/>
    </row>
    <row r="27972" spans="49:50" x14ac:dyDescent="0.25">
      <c r="AW27972" s="310"/>
      <c r="AX27972" s="310"/>
    </row>
    <row r="27974" spans="49:50" x14ac:dyDescent="0.25">
      <c r="AW27974" s="310"/>
      <c r="AX27974" s="310"/>
    </row>
    <row r="27976" spans="49:50" x14ac:dyDescent="0.25">
      <c r="AW27976" s="310"/>
      <c r="AX27976" s="310"/>
    </row>
    <row r="27978" spans="49:50" x14ac:dyDescent="0.25">
      <c r="AW27978" s="310"/>
      <c r="AX27978" s="310"/>
    </row>
    <row r="27980" spans="49:50" x14ac:dyDescent="0.25">
      <c r="AW27980" s="310"/>
      <c r="AX27980" s="310"/>
    </row>
    <row r="27982" spans="49:50" x14ac:dyDescent="0.25">
      <c r="AW27982" s="310"/>
      <c r="AX27982" s="310"/>
    </row>
    <row r="27984" spans="49:50" x14ac:dyDescent="0.25">
      <c r="AW27984" s="310"/>
      <c r="AX27984" s="310"/>
    </row>
    <row r="27986" spans="49:50" x14ac:dyDescent="0.25">
      <c r="AW27986" s="310"/>
      <c r="AX27986" s="310"/>
    </row>
    <row r="27988" spans="49:50" x14ac:dyDescent="0.25">
      <c r="AW27988" s="310"/>
      <c r="AX27988" s="310"/>
    </row>
    <row r="27990" spans="49:50" x14ac:dyDescent="0.25">
      <c r="AW27990" s="310"/>
      <c r="AX27990" s="310"/>
    </row>
    <row r="27992" spans="49:50" x14ac:dyDescent="0.25">
      <c r="AW27992" s="310"/>
      <c r="AX27992" s="310"/>
    </row>
    <row r="27994" spans="49:50" x14ac:dyDescent="0.25">
      <c r="AW27994" s="310"/>
      <c r="AX27994" s="310"/>
    </row>
    <row r="27996" spans="49:50" x14ac:dyDescent="0.25">
      <c r="AW27996" s="310"/>
      <c r="AX27996" s="310"/>
    </row>
    <row r="27998" spans="49:50" x14ac:dyDescent="0.25">
      <c r="AW27998" s="310"/>
      <c r="AX27998" s="310"/>
    </row>
    <row r="28000" spans="49:50" x14ac:dyDescent="0.25">
      <c r="AW28000" s="310"/>
      <c r="AX28000" s="310"/>
    </row>
    <row r="28002" spans="49:50" x14ac:dyDescent="0.25">
      <c r="AW28002" s="310"/>
      <c r="AX28002" s="310"/>
    </row>
    <row r="28004" spans="49:50" x14ac:dyDescent="0.25">
      <c r="AW28004" s="310"/>
      <c r="AX28004" s="310"/>
    </row>
    <row r="28006" spans="49:50" x14ac:dyDescent="0.25">
      <c r="AW28006" s="310"/>
      <c r="AX28006" s="310"/>
    </row>
    <row r="28008" spans="49:50" x14ac:dyDescent="0.25">
      <c r="AW28008" s="310"/>
      <c r="AX28008" s="310"/>
    </row>
    <row r="28010" spans="49:50" x14ac:dyDescent="0.25">
      <c r="AW28010" s="310"/>
      <c r="AX28010" s="310"/>
    </row>
    <row r="28012" spans="49:50" x14ac:dyDescent="0.25">
      <c r="AW28012" s="310"/>
      <c r="AX28012" s="310"/>
    </row>
    <row r="28014" spans="49:50" x14ac:dyDescent="0.25">
      <c r="AW28014" s="310"/>
      <c r="AX28014" s="310"/>
    </row>
    <row r="28016" spans="49:50" x14ac:dyDescent="0.25">
      <c r="AW28016" s="310"/>
      <c r="AX28016" s="310"/>
    </row>
    <row r="28018" spans="49:50" x14ac:dyDescent="0.25">
      <c r="AW28018" s="310"/>
      <c r="AX28018" s="310"/>
    </row>
    <row r="28020" spans="49:50" x14ac:dyDescent="0.25">
      <c r="AW28020" s="310"/>
      <c r="AX28020" s="310"/>
    </row>
    <row r="28022" spans="49:50" x14ac:dyDescent="0.25">
      <c r="AW28022" s="310"/>
      <c r="AX28022" s="310"/>
    </row>
    <row r="28024" spans="49:50" x14ac:dyDescent="0.25">
      <c r="AW28024" s="310"/>
      <c r="AX28024" s="310"/>
    </row>
    <row r="28026" spans="49:50" x14ac:dyDescent="0.25">
      <c r="AW28026" s="310"/>
      <c r="AX28026" s="310"/>
    </row>
    <row r="28028" spans="49:50" x14ac:dyDescent="0.25">
      <c r="AW28028" s="310"/>
      <c r="AX28028" s="310"/>
    </row>
    <row r="28030" spans="49:50" x14ac:dyDescent="0.25">
      <c r="AW28030" s="310"/>
      <c r="AX28030" s="310"/>
    </row>
    <row r="28032" spans="49:50" x14ac:dyDescent="0.25">
      <c r="AW28032" s="310"/>
      <c r="AX28032" s="310"/>
    </row>
    <row r="28034" spans="49:50" x14ac:dyDescent="0.25">
      <c r="AW28034" s="310"/>
      <c r="AX28034" s="310"/>
    </row>
    <row r="28036" spans="49:50" x14ac:dyDescent="0.25">
      <c r="AW28036" s="310"/>
      <c r="AX28036" s="310"/>
    </row>
    <row r="28038" spans="49:50" x14ac:dyDescent="0.25">
      <c r="AW28038" s="310"/>
      <c r="AX28038" s="310"/>
    </row>
    <row r="28040" spans="49:50" x14ac:dyDescent="0.25">
      <c r="AW28040" s="310"/>
      <c r="AX28040" s="310"/>
    </row>
    <row r="28042" spans="49:50" x14ac:dyDescent="0.25">
      <c r="AW28042" s="310"/>
      <c r="AX28042" s="310"/>
    </row>
    <row r="28044" spans="49:50" x14ac:dyDescent="0.25">
      <c r="AW28044" s="310"/>
      <c r="AX28044" s="310"/>
    </row>
    <row r="28046" spans="49:50" x14ac:dyDescent="0.25">
      <c r="AW28046" s="310"/>
      <c r="AX28046" s="310"/>
    </row>
    <row r="28048" spans="49:50" x14ac:dyDescent="0.25">
      <c r="AW28048" s="310"/>
      <c r="AX28048" s="310"/>
    </row>
    <row r="28050" spans="49:50" x14ac:dyDescent="0.25">
      <c r="AW28050" s="310"/>
      <c r="AX28050" s="310"/>
    </row>
    <row r="28052" spans="49:50" x14ac:dyDescent="0.25">
      <c r="AW28052" s="310"/>
      <c r="AX28052" s="310"/>
    </row>
    <row r="28054" spans="49:50" x14ac:dyDescent="0.25">
      <c r="AW28054" s="310"/>
      <c r="AX28054" s="310"/>
    </row>
    <row r="28056" spans="49:50" x14ac:dyDescent="0.25">
      <c r="AW28056" s="310"/>
      <c r="AX28056" s="310"/>
    </row>
    <row r="28058" spans="49:50" x14ac:dyDescent="0.25">
      <c r="AW28058" s="310"/>
      <c r="AX28058" s="310"/>
    </row>
    <row r="28060" spans="49:50" x14ac:dyDescent="0.25">
      <c r="AW28060" s="310"/>
      <c r="AX28060" s="310"/>
    </row>
    <row r="28062" spans="49:50" x14ac:dyDescent="0.25">
      <c r="AW28062" s="310"/>
      <c r="AX28062" s="310"/>
    </row>
    <row r="28064" spans="49:50" x14ac:dyDescent="0.25">
      <c r="AW28064" s="310"/>
      <c r="AX28064" s="310"/>
    </row>
    <row r="28066" spans="49:50" x14ac:dyDescent="0.25">
      <c r="AW28066" s="310"/>
      <c r="AX28066" s="310"/>
    </row>
    <row r="28068" spans="49:50" x14ac:dyDescent="0.25">
      <c r="AW28068" s="310"/>
      <c r="AX28068" s="310"/>
    </row>
    <row r="28070" spans="49:50" x14ac:dyDescent="0.25">
      <c r="AW28070" s="310"/>
      <c r="AX28070" s="310"/>
    </row>
    <row r="28072" spans="49:50" x14ac:dyDescent="0.25">
      <c r="AW28072" s="310"/>
      <c r="AX28072" s="310"/>
    </row>
    <row r="28074" spans="49:50" x14ac:dyDescent="0.25">
      <c r="AW28074" s="310"/>
      <c r="AX28074" s="310"/>
    </row>
    <row r="28076" spans="49:50" x14ac:dyDescent="0.25">
      <c r="AW28076" s="310"/>
      <c r="AX28076" s="310"/>
    </row>
    <row r="28078" spans="49:50" x14ac:dyDescent="0.25">
      <c r="AW28078" s="310"/>
      <c r="AX28078" s="310"/>
    </row>
    <row r="28080" spans="49:50" x14ac:dyDescent="0.25">
      <c r="AW28080" s="310"/>
      <c r="AX28080" s="310"/>
    </row>
    <row r="28082" spans="49:50" x14ac:dyDescent="0.25">
      <c r="AW28082" s="310"/>
      <c r="AX28082" s="310"/>
    </row>
    <row r="28084" spans="49:50" x14ac:dyDescent="0.25">
      <c r="AW28084" s="310"/>
      <c r="AX28084" s="310"/>
    </row>
    <row r="28086" spans="49:50" x14ac:dyDescent="0.25">
      <c r="AW28086" s="310"/>
      <c r="AX28086" s="310"/>
    </row>
    <row r="28088" spans="49:50" x14ac:dyDescent="0.25">
      <c r="AW28088" s="310"/>
      <c r="AX28088" s="310"/>
    </row>
    <row r="28090" spans="49:50" x14ac:dyDescent="0.25">
      <c r="AW28090" s="310"/>
      <c r="AX28090" s="310"/>
    </row>
    <row r="28092" spans="49:50" x14ac:dyDescent="0.25">
      <c r="AW28092" s="310"/>
      <c r="AX28092" s="310"/>
    </row>
    <row r="28094" spans="49:50" x14ac:dyDescent="0.25">
      <c r="AW28094" s="310"/>
      <c r="AX28094" s="310"/>
    </row>
    <row r="28096" spans="49:50" x14ac:dyDescent="0.25">
      <c r="AW28096" s="310"/>
      <c r="AX28096" s="310"/>
    </row>
    <row r="28098" spans="49:50" x14ac:dyDescent="0.25">
      <c r="AW28098" s="310"/>
      <c r="AX28098" s="310"/>
    </row>
    <row r="28100" spans="49:50" x14ac:dyDescent="0.25">
      <c r="AW28100" s="310"/>
      <c r="AX28100" s="310"/>
    </row>
    <row r="28102" spans="49:50" x14ac:dyDescent="0.25">
      <c r="AW28102" s="310"/>
      <c r="AX28102" s="310"/>
    </row>
    <row r="28104" spans="49:50" x14ac:dyDescent="0.25">
      <c r="AW28104" s="310"/>
      <c r="AX28104" s="310"/>
    </row>
    <row r="28106" spans="49:50" x14ac:dyDescent="0.25">
      <c r="AW28106" s="310"/>
      <c r="AX28106" s="310"/>
    </row>
    <row r="28108" spans="49:50" x14ac:dyDescent="0.25">
      <c r="AW28108" s="310"/>
      <c r="AX28108" s="310"/>
    </row>
    <row r="28110" spans="49:50" x14ac:dyDescent="0.25">
      <c r="AW28110" s="310"/>
      <c r="AX28110" s="310"/>
    </row>
    <row r="28112" spans="49:50" x14ac:dyDescent="0.25">
      <c r="AW28112" s="310"/>
      <c r="AX28112" s="310"/>
    </row>
    <row r="28114" spans="49:50" x14ac:dyDescent="0.25">
      <c r="AW28114" s="310"/>
      <c r="AX28114" s="310"/>
    </row>
    <row r="28116" spans="49:50" x14ac:dyDescent="0.25">
      <c r="AW28116" s="310"/>
      <c r="AX28116" s="310"/>
    </row>
    <row r="28118" spans="49:50" x14ac:dyDescent="0.25">
      <c r="AW28118" s="310"/>
      <c r="AX28118" s="310"/>
    </row>
    <row r="28120" spans="49:50" x14ac:dyDescent="0.25">
      <c r="AW28120" s="310"/>
      <c r="AX28120" s="310"/>
    </row>
    <row r="28122" spans="49:50" x14ac:dyDescent="0.25">
      <c r="AW28122" s="310"/>
      <c r="AX28122" s="310"/>
    </row>
    <row r="28124" spans="49:50" x14ac:dyDescent="0.25">
      <c r="AW28124" s="310"/>
      <c r="AX28124" s="310"/>
    </row>
    <row r="28126" spans="49:50" x14ac:dyDescent="0.25">
      <c r="AW28126" s="310"/>
      <c r="AX28126" s="310"/>
    </row>
    <row r="28128" spans="49:50" x14ac:dyDescent="0.25">
      <c r="AW28128" s="310"/>
      <c r="AX28128" s="310"/>
    </row>
    <row r="28130" spans="49:50" x14ac:dyDescent="0.25">
      <c r="AW28130" s="310"/>
      <c r="AX28130" s="310"/>
    </row>
    <row r="28132" spans="49:50" x14ac:dyDescent="0.25">
      <c r="AW28132" s="310"/>
      <c r="AX28132" s="310"/>
    </row>
    <row r="28134" spans="49:50" x14ac:dyDescent="0.25">
      <c r="AW28134" s="310"/>
      <c r="AX28134" s="310"/>
    </row>
    <row r="28136" spans="49:50" x14ac:dyDescent="0.25">
      <c r="AW28136" s="310"/>
      <c r="AX28136" s="310"/>
    </row>
    <row r="28138" spans="49:50" x14ac:dyDescent="0.25">
      <c r="AW28138" s="310"/>
      <c r="AX28138" s="310"/>
    </row>
    <row r="28140" spans="49:50" x14ac:dyDescent="0.25">
      <c r="AW28140" s="310"/>
      <c r="AX28140" s="310"/>
    </row>
    <row r="28142" spans="49:50" x14ac:dyDescent="0.25">
      <c r="AW28142" s="310"/>
      <c r="AX28142" s="310"/>
    </row>
    <row r="28144" spans="49:50" x14ac:dyDescent="0.25">
      <c r="AW28144" s="310"/>
      <c r="AX28144" s="310"/>
    </row>
    <row r="28146" spans="49:50" x14ac:dyDescent="0.25">
      <c r="AW28146" s="310"/>
      <c r="AX28146" s="310"/>
    </row>
    <row r="28148" spans="49:50" x14ac:dyDescent="0.25">
      <c r="AW28148" s="310"/>
      <c r="AX28148" s="310"/>
    </row>
    <row r="28150" spans="49:50" x14ac:dyDescent="0.25">
      <c r="AW28150" s="310"/>
      <c r="AX28150" s="310"/>
    </row>
    <row r="28152" spans="49:50" x14ac:dyDescent="0.25">
      <c r="AW28152" s="310"/>
      <c r="AX28152" s="310"/>
    </row>
    <row r="28154" spans="49:50" x14ac:dyDescent="0.25">
      <c r="AW28154" s="310"/>
      <c r="AX28154" s="310"/>
    </row>
    <row r="28156" spans="49:50" x14ac:dyDescent="0.25">
      <c r="AW28156" s="310"/>
      <c r="AX28156" s="310"/>
    </row>
    <row r="28158" spans="49:50" x14ac:dyDescent="0.25">
      <c r="AW28158" s="310"/>
      <c r="AX28158" s="310"/>
    </row>
    <row r="28160" spans="49:50" x14ac:dyDescent="0.25">
      <c r="AW28160" s="310"/>
      <c r="AX28160" s="310"/>
    </row>
    <row r="28162" spans="49:50" x14ac:dyDescent="0.25">
      <c r="AW28162" s="310"/>
      <c r="AX28162" s="310"/>
    </row>
    <row r="28164" spans="49:50" x14ac:dyDescent="0.25">
      <c r="AW28164" s="310"/>
      <c r="AX28164" s="310"/>
    </row>
    <row r="28166" spans="49:50" x14ac:dyDescent="0.25">
      <c r="AW28166" s="310"/>
      <c r="AX28166" s="310"/>
    </row>
    <row r="28168" spans="49:50" x14ac:dyDescent="0.25">
      <c r="AW28168" s="310"/>
      <c r="AX28168" s="310"/>
    </row>
    <row r="28170" spans="49:50" x14ac:dyDescent="0.25">
      <c r="AW28170" s="310"/>
      <c r="AX28170" s="310"/>
    </row>
    <row r="28172" spans="49:50" x14ac:dyDescent="0.25">
      <c r="AW28172" s="310"/>
      <c r="AX28172" s="310"/>
    </row>
    <row r="28174" spans="49:50" x14ac:dyDescent="0.25">
      <c r="AW28174" s="310"/>
      <c r="AX28174" s="310"/>
    </row>
    <row r="28176" spans="49:50" x14ac:dyDescent="0.25">
      <c r="AW28176" s="310"/>
      <c r="AX28176" s="310"/>
    </row>
    <row r="28178" spans="49:50" x14ac:dyDescent="0.25">
      <c r="AW28178" s="310"/>
      <c r="AX28178" s="310"/>
    </row>
    <row r="28180" spans="49:50" x14ac:dyDescent="0.25">
      <c r="AW28180" s="310"/>
      <c r="AX28180" s="310"/>
    </row>
    <row r="28182" spans="49:50" x14ac:dyDescent="0.25">
      <c r="AW28182" s="310"/>
      <c r="AX28182" s="310"/>
    </row>
    <row r="28184" spans="49:50" x14ac:dyDescent="0.25">
      <c r="AW28184" s="310"/>
      <c r="AX28184" s="310"/>
    </row>
    <row r="28186" spans="49:50" x14ac:dyDescent="0.25">
      <c r="AW28186" s="310"/>
      <c r="AX28186" s="310"/>
    </row>
    <row r="28188" spans="49:50" x14ac:dyDescent="0.25">
      <c r="AW28188" s="310"/>
      <c r="AX28188" s="310"/>
    </row>
    <row r="28190" spans="49:50" x14ac:dyDescent="0.25">
      <c r="AW28190" s="310"/>
      <c r="AX28190" s="310"/>
    </row>
    <row r="28192" spans="49:50" x14ac:dyDescent="0.25">
      <c r="AW28192" s="310"/>
      <c r="AX28192" s="310"/>
    </row>
    <row r="28194" spans="49:50" x14ac:dyDescent="0.25">
      <c r="AW28194" s="310"/>
      <c r="AX28194" s="310"/>
    </row>
    <row r="28196" spans="49:50" x14ac:dyDescent="0.25">
      <c r="AW28196" s="310"/>
      <c r="AX28196" s="310"/>
    </row>
    <row r="28198" spans="49:50" x14ac:dyDescent="0.25">
      <c r="AW28198" s="310"/>
      <c r="AX28198" s="310"/>
    </row>
    <row r="28200" spans="49:50" x14ac:dyDescent="0.25">
      <c r="AW28200" s="310"/>
      <c r="AX28200" s="310"/>
    </row>
    <row r="28202" spans="49:50" x14ac:dyDescent="0.25">
      <c r="AW28202" s="310"/>
      <c r="AX28202" s="310"/>
    </row>
    <row r="28204" spans="49:50" x14ac:dyDescent="0.25">
      <c r="AW28204" s="310"/>
      <c r="AX28204" s="310"/>
    </row>
    <row r="28206" spans="49:50" x14ac:dyDescent="0.25">
      <c r="AW28206" s="310"/>
      <c r="AX28206" s="310"/>
    </row>
    <row r="28208" spans="49:50" x14ac:dyDescent="0.25">
      <c r="AW28208" s="310"/>
      <c r="AX28208" s="310"/>
    </row>
    <row r="28210" spans="49:50" x14ac:dyDescent="0.25">
      <c r="AW28210" s="310"/>
      <c r="AX28210" s="310"/>
    </row>
    <row r="28212" spans="49:50" x14ac:dyDescent="0.25">
      <c r="AW28212" s="310"/>
      <c r="AX28212" s="310"/>
    </row>
    <row r="28214" spans="49:50" x14ac:dyDescent="0.25">
      <c r="AW28214" s="310"/>
      <c r="AX28214" s="310"/>
    </row>
    <row r="28216" spans="49:50" x14ac:dyDescent="0.25">
      <c r="AW28216" s="310"/>
      <c r="AX28216" s="310"/>
    </row>
    <row r="28218" spans="49:50" x14ac:dyDescent="0.25">
      <c r="AW28218" s="310"/>
      <c r="AX28218" s="310"/>
    </row>
    <row r="28220" spans="49:50" x14ac:dyDescent="0.25">
      <c r="AW28220" s="310"/>
      <c r="AX28220" s="310"/>
    </row>
    <row r="28222" spans="49:50" x14ac:dyDescent="0.25">
      <c r="AW28222" s="310"/>
      <c r="AX28222" s="310"/>
    </row>
    <row r="28224" spans="49:50" x14ac:dyDescent="0.25">
      <c r="AW28224" s="310"/>
      <c r="AX28224" s="310"/>
    </row>
    <row r="28226" spans="49:50" x14ac:dyDescent="0.25">
      <c r="AW28226" s="310"/>
      <c r="AX28226" s="310"/>
    </row>
    <row r="28228" spans="49:50" x14ac:dyDescent="0.25">
      <c r="AW28228" s="310"/>
      <c r="AX28228" s="310"/>
    </row>
    <row r="28230" spans="49:50" x14ac:dyDescent="0.25">
      <c r="AW28230" s="310"/>
      <c r="AX28230" s="310"/>
    </row>
    <row r="28232" spans="49:50" x14ac:dyDescent="0.25">
      <c r="AW28232" s="310"/>
      <c r="AX28232" s="310"/>
    </row>
    <row r="28234" spans="49:50" x14ac:dyDescent="0.25">
      <c r="AW28234" s="310"/>
      <c r="AX28234" s="310"/>
    </row>
    <row r="28236" spans="49:50" x14ac:dyDescent="0.25">
      <c r="AW28236" s="310"/>
      <c r="AX28236" s="310"/>
    </row>
    <row r="28238" spans="49:50" x14ac:dyDescent="0.25">
      <c r="AW28238" s="310"/>
      <c r="AX28238" s="310"/>
    </row>
    <row r="28240" spans="49:50" x14ac:dyDescent="0.25">
      <c r="AW28240" s="310"/>
      <c r="AX28240" s="310"/>
    </row>
    <row r="28242" spans="49:50" x14ac:dyDescent="0.25">
      <c r="AW28242" s="310"/>
      <c r="AX28242" s="310"/>
    </row>
    <row r="28244" spans="49:50" x14ac:dyDescent="0.25">
      <c r="AW28244" s="310"/>
      <c r="AX28244" s="310"/>
    </row>
    <row r="28246" spans="49:50" x14ac:dyDescent="0.25">
      <c r="AW28246" s="310"/>
      <c r="AX28246" s="310"/>
    </row>
    <row r="28248" spans="49:50" x14ac:dyDescent="0.25">
      <c r="AW28248" s="310"/>
      <c r="AX28248" s="310"/>
    </row>
    <row r="28250" spans="49:50" x14ac:dyDescent="0.25">
      <c r="AW28250" s="310"/>
      <c r="AX28250" s="310"/>
    </row>
    <row r="28252" spans="49:50" x14ac:dyDescent="0.25">
      <c r="AW28252" s="310"/>
      <c r="AX28252" s="310"/>
    </row>
    <row r="28254" spans="49:50" x14ac:dyDescent="0.25">
      <c r="AW28254" s="310"/>
      <c r="AX28254" s="310"/>
    </row>
    <row r="28256" spans="49:50" x14ac:dyDescent="0.25">
      <c r="AW28256" s="310"/>
      <c r="AX28256" s="310"/>
    </row>
    <row r="28258" spans="49:50" x14ac:dyDescent="0.25">
      <c r="AW28258" s="310"/>
      <c r="AX28258" s="310"/>
    </row>
    <row r="28260" spans="49:50" x14ac:dyDescent="0.25">
      <c r="AW28260" s="310"/>
      <c r="AX28260" s="310"/>
    </row>
    <row r="28262" spans="49:50" x14ac:dyDescent="0.25">
      <c r="AW28262" s="310"/>
      <c r="AX28262" s="310"/>
    </row>
    <row r="28264" spans="49:50" x14ac:dyDescent="0.25">
      <c r="AW28264" s="310"/>
      <c r="AX28264" s="310"/>
    </row>
    <row r="28266" spans="49:50" x14ac:dyDescent="0.25">
      <c r="AW28266" s="310"/>
      <c r="AX28266" s="310"/>
    </row>
    <row r="28268" spans="49:50" x14ac:dyDescent="0.25">
      <c r="AW28268" s="310"/>
      <c r="AX28268" s="310"/>
    </row>
    <row r="28270" spans="49:50" x14ac:dyDescent="0.25">
      <c r="AW28270" s="310"/>
      <c r="AX28270" s="310"/>
    </row>
    <row r="28272" spans="49:50" x14ac:dyDescent="0.25">
      <c r="AW28272" s="310"/>
      <c r="AX28272" s="310"/>
    </row>
    <row r="28274" spans="49:50" x14ac:dyDescent="0.25">
      <c r="AW28274" s="310"/>
      <c r="AX28274" s="310"/>
    </row>
    <row r="28276" spans="49:50" x14ac:dyDescent="0.25">
      <c r="AW28276" s="310"/>
      <c r="AX28276" s="310"/>
    </row>
    <row r="28278" spans="49:50" x14ac:dyDescent="0.25">
      <c r="AW28278" s="310"/>
      <c r="AX28278" s="310"/>
    </row>
    <row r="28280" spans="49:50" x14ac:dyDescent="0.25">
      <c r="AW28280" s="310"/>
      <c r="AX28280" s="310"/>
    </row>
    <row r="28282" spans="49:50" x14ac:dyDescent="0.25">
      <c r="AW28282" s="310"/>
      <c r="AX28282" s="310"/>
    </row>
    <row r="28284" spans="49:50" x14ac:dyDescent="0.25">
      <c r="AW28284" s="310"/>
      <c r="AX28284" s="310"/>
    </row>
    <row r="28286" spans="49:50" x14ac:dyDescent="0.25">
      <c r="AW28286" s="310"/>
      <c r="AX28286" s="310"/>
    </row>
    <row r="28288" spans="49:50" x14ac:dyDescent="0.25">
      <c r="AW28288" s="310"/>
      <c r="AX28288" s="310"/>
    </row>
    <row r="28290" spans="49:50" x14ac:dyDescent="0.25">
      <c r="AW28290" s="310"/>
      <c r="AX28290" s="310"/>
    </row>
    <row r="28292" spans="49:50" x14ac:dyDescent="0.25">
      <c r="AW28292" s="310"/>
      <c r="AX28292" s="310"/>
    </row>
    <row r="28294" spans="49:50" x14ac:dyDescent="0.25">
      <c r="AW28294" s="310"/>
      <c r="AX28294" s="310"/>
    </row>
    <row r="28296" spans="49:50" x14ac:dyDescent="0.25">
      <c r="AW28296" s="310"/>
      <c r="AX28296" s="310"/>
    </row>
    <row r="28298" spans="49:50" x14ac:dyDescent="0.25">
      <c r="AW28298" s="310"/>
      <c r="AX28298" s="310"/>
    </row>
    <row r="28300" spans="49:50" x14ac:dyDescent="0.25">
      <c r="AW28300" s="310"/>
      <c r="AX28300" s="310"/>
    </row>
    <row r="28302" spans="49:50" x14ac:dyDescent="0.25">
      <c r="AW28302" s="310"/>
      <c r="AX28302" s="310"/>
    </row>
    <row r="28304" spans="49:50" x14ac:dyDescent="0.25">
      <c r="AW28304" s="310"/>
      <c r="AX28304" s="310"/>
    </row>
    <row r="28306" spans="49:50" x14ac:dyDescent="0.25">
      <c r="AW28306" s="310"/>
      <c r="AX28306" s="310"/>
    </row>
    <row r="28308" spans="49:50" x14ac:dyDescent="0.25">
      <c r="AW28308" s="310"/>
      <c r="AX28308" s="310"/>
    </row>
    <row r="28310" spans="49:50" x14ac:dyDescent="0.25">
      <c r="AW28310" s="310"/>
      <c r="AX28310" s="310"/>
    </row>
    <row r="28312" spans="49:50" x14ac:dyDescent="0.25">
      <c r="AW28312" s="310"/>
      <c r="AX28312" s="310"/>
    </row>
    <row r="28314" spans="49:50" x14ac:dyDescent="0.25">
      <c r="AW28314" s="310"/>
      <c r="AX28314" s="310"/>
    </row>
    <row r="28316" spans="49:50" x14ac:dyDescent="0.25">
      <c r="AW28316" s="310"/>
      <c r="AX28316" s="310"/>
    </row>
    <row r="28318" spans="49:50" x14ac:dyDescent="0.25">
      <c r="AW28318" s="310"/>
      <c r="AX28318" s="310"/>
    </row>
    <row r="28320" spans="49:50" x14ac:dyDescent="0.25">
      <c r="AW28320" s="310"/>
      <c r="AX28320" s="310"/>
    </row>
    <row r="28322" spans="49:50" x14ac:dyDescent="0.25">
      <c r="AW28322" s="310"/>
      <c r="AX28322" s="310"/>
    </row>
    <row r="28324" spans="49:50" x14ac:dyDescent="0.25">
      <c r="AW28324" s="310"/>
      <c r="AX28324" s="310"/>
    </row>
    <row r="28326" spans="49:50" x14ac:dyDescent="0.25">
      <c r="AW28326" s="310"/>
      <c r="AX28326" s="310"/>
    </row>
    <row r="28328" spans="49:50" x14ac:dyDescent="0.25">
      <c r="AW28328" s="310"/>
      <c r="AX28328" s="310"/>
    </row>
    <row r="28330" spans="49:50" x14ac:dyDescent="0.25">
      <c r="AW28330" s="310"/>
      <c r="AX28330" s="310"/>
    </row>
    <row r="28332" spans="49:50" x14ac:dyDescent="0.25">
      <c r="AW28332" s="310"/>
      <c r="AX28332" s="310"/>
    </row>
    <row r="28334" spans="49:50" x14ac:dyDescent="0.25">
      <c r="AW28334" s="310"/>
      <c r="AX28334" s="310"/>
    </row>
    <row r="28336" spans="49:50" x14ac:dyDescent="0.25">
      <c r="AW28336" s="310"/>
      <c r="AX28336" s="310"/>
    </row>
    <row r="28338" spans="49:50" x14ac:dyDescent="0.25">
      <c r="AW28338" s="310"/>
      <c r="AX28338" s="310"/>
    </row>
    <row r="28340" spans="49:50" x14ac:dyDescent="0.25">
      <c r="AW28340" s="310"/>
      <c r="AX28340" s="310"/>
    </row>
    <row r="28342" spans="49:50" x14ac:dyDescent="0.25">
      <c r="AW28342" s="310"/>
      <c r="AX28342" s="310"/>
    </row>
    <row r="28344" spans="49:50" x14ac:dyDescent="0.25">
      <c r="AW28344" s="310"/>
      <c r="AX28344" s="310"/>
    </row>
    <row r="28346" spans="49:50" x14ac:dyDescent="0.25">
      <c r="AW28346" s="310"/>
      <c r="AX28346" s="310"/>
    </row>
    <row r="28348" spans="49:50" x14ac:dyDescent="0.25">
      <c r="AW28348" s="310"/>
      <c r="AX28348" s="310"/>
    </row>
    <row r="28350" spans="49:50" x14ac:dyDescent="0.25">
      <c r="AW28350" s="310"/>
      <c r="AX28350" s="310"/>
    </row>
    <row r="28352" spans="49:50" x14ac:dyDescent="0.25">
      <c r="AW28352" s="310"/>
      <c r="AX28352" s="310"/>
    </row>
    <row r="28354" spans="49:50" x14ac:dyDescent="0.25">
      <c r="AW28354" s="310"/>
      <c r="AX28354" s="310"/>
    </row>
    <row r="28356" spans="49:50" x14ac:dyDescent="0.25">
      <c r="AW28356" s="310"/>
      <c r="AX28356" s="310"/>
    </row>
    <row r="28358" spans="49:50" x14ac:dyDescent="0.25">
      <c r="AW28358" s="310"/>
      <c r="AX28358" s="310"/>
    </row>
    <row r="28360" spans="49:50" x14ac:dyDescent="0.25">
      <c r="AW28360" s="310"/>
      <c r="AX28360" s="310"/>
    </row>
    <row r="28362" spans="49:50" x14ac:dyDescent="0.25">
      <c r="AW28362" s="310"/>
      <c r="AX28362" s="310"/>
    </row>
    <row r="28364" spans="49:50" x14ac:dyDescent="0.25">
      <c r="AW28364" s="310"/>
      <c r="AX28364" s="310"/>
    </row>
    <row r="28366" spans="49:50" x14ac:dyDescent="0.25">
      <c r="AW28366" s="310"/>
      <c r="AX28366" s="310"/>
    </row>
    <row r="28368" spans="49:50" x14ac:dyDescent="0.25">
      <c r="AW28368" s="310"/>
      <c r="AX28368" s="310"/>
    </row>
    <row r="28370" spans="49:50" x14ac:dyDescent="0.25">
      <c r="AW28370" s="310"/>
      <c r="AX28370" s="310"/>
    </row>
    <row r="28372" spans="49:50" x14ac:dyDescent="0.25">
      <c r="AW28372" s="310"/>
      <c r="AX28372" s="310"/>
    </row>
    <row r="28374" spans="49:50" x14ac:dyDescent="0.25">
      <c r="AW28374" s="310"/>
      <c r="AX28374" s="310"/>
    </row>
    <row r="28376" spans="49:50" x14ac:dyDescent="0.25">
      <c r="AW28376" s="310"/>
      <c r="AX28376" s="310"/>
    </row>
    <row r="28378" spans="49:50" x14ac:dyDescent="0.25">
      <c r="AW28378" s="310"/>
      <c r="AX28378" s="310"/>
    </row>
    <row r="28380" spans="49:50" x14ac:dyDescent="0.25">
      <c r="AW28380" s="310"/>
      <c r="AX28380" s="310"/>
    </row>
    <row r="28382" spans="49:50" x14ac:dyDescent="0.25">
      <c r="AW28382" s="310"/>
      <c r="AX28382" s="310"/>
    </row>
    <row r="28384" spans="49:50" x14ac:dyDescent="0.25">
      <c r="AW28384" s="310"/>
      <c r="AX28384" s="310"/>
    </row>
    <row r="28386" spans="49:50" x14ac:dyDescent="0.25">
      <c r="AW28386" s="310"/>
      <c r="AX28386" s="310"/>
    </row>
    <row r="28388" spans="49:50" x14ac:dyDescent="0.25">
      <c r="AW28388" s="310"/>
      <c r="AX28388" s="310"/>
    </row>
    <row r="28390" spans="49:50" x14ac:dyDescent="0.25">
      <c r="AW28390" s="310"/>
      <c r="AX28390" s="310"/>
    </row>
    <row r="28392" spans="49:50" x14ac:dyDescent="0.25">
      <c r="AW28392" s="310"/>
      <c r="AX28392" s="310"/>
    </row>
    <row r="28394" spans="49:50" x14ac:dyDescent="0.25">
      <c r="AW28394" s="310"/>
      <c r="AX28394" s="310"/>
    </row>
    <row r="28396" spans="49:50" x14ac:dyDescent="0.25">
      <c r="AW28396" s="310"/>
      <c r="AX28396" s="310"/>
    </row>
    <row r="28398" spans="49:50" x14ac:dyDescent="0.25">
      <c r="AW28398" s="310"/>
      <c r="AX28398" s="310"/>
    </row>
    <row r="28400" spans="49:50" x14ac:dyDescent="0.25">
      <c r="AW28400" s="310"/>
      <c r="AX28400" s="310"/>
    </row>
    <row r="28402" spans="49:50" x14ac:dyDescent="0.25">
      <c r="AW28402" s="310"/>
      <c r="AX28402" s="310"/>
    </row>
    <row r="28404" spans="49:50" x14ac:dyDescent="0.25">
      <c r="AW28404" s="310"/>
      <c r="AX28404" s="310"/>
    </row>
    <row r="28406" spans="49:50" x14ac:dyDescent="0.25">
      <c r="AW28406" s="310"/>
      <c r="AX28406" s="310"/>
    </row>
    <row r="28408" spans="49:50" x14ac:dyDescent="0.25">
      <c r="AW28408" s="310"/>
      <c r="AX28408" s="310"/>
    </row>
    <row r="28410" spans="49:50" x14ac:dyDescent="0.25">
      <c r="AW28410" s="310"/>
      <c r="AX28410" s="310"/>
    </row>
    <row r="28412" spans="49:50" x14ac:dyDescent="0.25">
      <c r="AW28412" s="310"/>
      <c r="AX28412" s="310"/>
    </row>
    <row r="28414" spans="49:50" x14ac:dyDescent="0.25">
      <c r="AW28414" s="310"/>
      <c r="AX28414" s="310"/>
    </row>
    <row r="28416" spans="49:50" x14ac:dyDescent="0.25">
      <c r="AW28416" s="310"/>
      <c r="AX28416" s="310"/>
    </row>
    <row r="28418" spans="49:50" x14ac:dyDescent="0.25">
      <c r="AW28418" s="310"/>
      <c r="AX28418" s="310"/>
    </row>
    <row r="28420" spans="49:50" x14ac:dyDescent="0.25">
      <c r="AW28420" s="310"/>
      <c r="AX28420" s="310"/>
    </row>
    <row r="28422" spans="49:50" x14ac:dyDescent="0.25">
      <c r="AW28422" s="310"/>
      <c r="AX28422" s="310"/>
    </row>
    <row r="28424" spans="49:50" x14ac:dyDescent="0.25">
      <c r="AW28424" s="310"/>
      <c r="AX28424" s="310"/>
    </row>
    <row r="28426" spans="49:50" x14ac:dyDescent="0.25">
      <c r="AW28426" s="310"/>
      <c r="AX28426" s="310"/>
    </row>
    <row r="28428" spans="49:50" x14ac:dyDescent="0.25">
      <c r="AW28428" s="310"/>
      <c r="AX28428" s="310"/>
    </row>
    <row r="28430" spans="49:50" x14ac:dyDescent="0.25">
      <c r="AW28430" s="310"/>
      <c r="AX28430" s="310"/>
    </row>
    <row r="28432" spans="49:50" x14ac:dyDescent="0.25">
      <c r="AW28432" s="310"/>
      <c r="AX28432" s="310"/>
    </row>
    <row r="28434" spans="49:50" x14ac:dyDescent="0.25">
      <c r="AW28434" s="310"/>
      <c r="AX28434" s="310"/>
    </row>
    <row r="28436" spans="49:50" x14ac:dyDescent="0.25">
      <c r="AW28436" s="310"/>
      <c r="AX28436" s="310"/>
    </row>
    <row r="28438" spans="49:50" x14ac:dyDescent="0.25">
      <c r="AW28438" s="310"/>
      <c r="AX28438" s="310"/>
    </row>
    <row r="28440" spans="49:50" x14ac:dyDescent="0.25">
      <c r="AW28440" s="310"/>
      <c r="AX28440" s="310"/>
    </row>
    <row r="28442" spans="49:50" x14ac:dyDescent="0.25">
      <c r="AW28442" s="310"/>
      <c r="AX28442" s="310"/>
    </row>
    <row r="28444" spans="49:50" x14ac:dyDescent="0.25">
      <c r="AW28444" s="310"/>
      <c r="AX28444" s="310"/>
    </row>
    <row r="28446" spans="49:50" x14ac:dyDescent="0.25">
      <c r="AW28446" s="310"/>
      <c r="AX28446" s="310"/>
    </row>
    <row r="28448" spans="49:50" x14ac:dyDescent="0.25">
      <c r="AW28448" s="310"/>
      <c r="AX28448" s="310"/>
    </row>
    <row r="28450" spans="49:50" x14ac:dyDescent="0.25">
      <c r="AW28450" s="310"/>
      <c r="AX28450" s="310"/>
    </row>
    <row r="28452" spans="49:50" x14ac:dyDescent="0.25">
      <c r="AW28452" s="310"/>
      <c r="AX28452" s="310"/>
    </row>
    <row r="28454" spans="49:50" x14ac:dyDescent="0.25">
      <c r="AW28454" s="310"/>
      <c r="AX28454" s="310"/>
    </row>
    <row r="28456" spans="49:50" x14ac:dyDescent="0.25">
      <c r="AW28456" s="310"/>
      <c r="AX28456" s="310"/>
    </row>
    <row r="28458" spans="49:50" x14ac:dyDescent="0.25">
      <c r="AW28458" s="310"/>
      <c r="AX28458" s="310"/>
    </row>
    <row r="28460" spans="49:50" x14ac:dyDescent="0.25">
      <c r="AW28460" s="310"/>
      <c r="AX28460" s="310"/>
    </row>
    <row r="28462" spans="49:50" x14ac:dyDescent="0.25">
      <c r="AW28462" s="310"/>
      <c r="AX28462" s="310"/>
    </row>
    <row r="28464" spans="49:50" x14ac:dyDescent="0.25">
      <c r="AW28464" s="310"/>
      <c r="AX28464" s="310"/>
    </row>
    <row r="28466" spans="49:50" x14ac:dyDescent="0.25">
      <c r="AW28466" s="310"/>
      <c r="AX28466" s="310"/>
    </row>
    <row r="28468" spans="49:50" x14ac:dyDescent="0.25">
      <c r="AW28468" s="310"/>
      <c r="AX28468" s="310"/>
    </row>
    <row r="28470" spans="49:50" x14ac:dyDescent="0.25">
      <c r="AW28470" s="310"/>
      <c r="AX28470" s="310"/>
    </row>
    <row r="28472" spans="49:50" x14ac:dyDescent="0.25">
      <c r="AW28472" s="310"/>
      <c r="AX28472" s="310"/>
    </row>
    <row r="28474" spans="49:50" x14ac:dyDescent="0.25">
      <c r="AW28474" s="310"/>
      <c r="AX28474" s="310"/>
    </row>
    <row r="28476" spans="49:50" x14ac:dyDescent="0.25">
      <c r="AW28476" s="310"/>
      <c r="AX28476" s="310"/>
    </row>
    <row r="28478" spans="49:50" x14ac:dyDescent="0.25">
      <c r="AW28478" s="310"/>
      <c r="AX28478" s="310"/>
    </row>
    <row r="28480" spans="49:50" x14ac:dyDescent="0.25">
      <c r="AW28480" s="310"/>
      <c r="AX28480" s="310"/>
    </row>
    <row r="28482" spans="49:50" x14ac:dyDescent="0.25">
      <c r="AW28482" s="310"/>
      <c r="AX28482" s="310"/>
    </row>
    <row r="28484" spans="49:50" x14ac:dyDescent="0.25">
      <c r="AW28484" s="310"/>
      <c r="AX28484" s="310"/>
    </row>
    <row r="28486" spans="49:50" x14ac:dyDescent="0.25">
      <c r="AW28486" s="310"/>
      <c r="AX28486" s="310"/>
    </row>
    <row r="28488" spans="49:50" x14ac:dyDescent="0.25">
      <c r="AW28488" s="310"/>
      <c r="AX28488" s="310"/>
    </row>
    <row r="28490" spans="49:50" x14ac:dyDescent="0.25">
      <c r="AW28490" s="310"/>
      <c r="AX28490" s="310"/>
    </row>
    <row r="28492" spans="49:50" x14ac:dyDescent="0.25">
      <c r="AW28492" s="310"/>
      <c r="AX28492" s="310"/>
    </row>
    <row r="28494" spans="49:50" x14ac:dyDescent="0.25">
      <c r="AW28494" s="310"/>
      <c r="AX28494" s="310"/>
    </row>
    <row r="28496" spans="49:50" x14ac:dyDescent="0.25">
      <c r="AW28496" s="310"/>
      <c r="AX28496" s="310"/>
    </row>
    <row r="28498" spans="49:50" x14ac:dyDescent="0.25">
      <c r="AW28498" s="310"/>
      <c r="AX28498" s="310"/>
    </row>
    <row r="28500" spans="49:50" x14ac:dyDescent="0.25">
      <c r="AW28500" s="310"/>
      <c r="AX28500" s="310"/>
    </row>
    <row r="28502" spans="49:50" x14ac:dyDescent="0.25">
      <c r="AW28502" s="310"/>
      <c r="AX28502" s="310"/>
    </row>
    <row r="28504" spans="49:50" x14ac:dyDescent="0.25">
      <c r="AW28504" s="310"/>
      <c r="AX28504" s="310"/>
    </row>
    <row r="28506" spans="49:50" x14ac:dyDescent="0.25">
      <c r="AW28506" s="310"/>
      <c r="AX28506" s="310"/>
    </row>
    <row r="28508" spans="49:50" x14ac:dyDescent="0.25">
      <c r="AW28508" s="310"/>
      <c r="AX28508" s="310"/>
    </row>
    <row r="28510" spans="49:50" x14ac:dyDescent="0.25">
      <c r="AW28510" s="310"/>
      <c r="AX28510" s="310"/>
    </row>
    <row r="28512" spans="49:50" x14ac:dyDescent="0.25">
      <c r="AW28512" s="310"/>
      <c r="AX28512" s="310"/>
    </row>
    <row r="28514" spans="49:50" x14ac:dyDescent="0.25">
      <c r="AW28514" s="310"/>
      <c r="AX28514" s="310"/>
    </row>
    <row r="28516" spans="49:50" x14ac:dyDescent="0.25">
      <c r="AW28516" s="310"/>
      <c r="AX28516" s="310"/>
    </row>
    <row r="28518" spans="49:50" x14ac:dyDescent="0.25">
      <c r="AW28518" s="310"/>
      <c r="AX28518" s="310"/>
    </row>
    <row r="28520" spans="49:50" x14ac:dyDescent="0.25">
      <c r="AW28520" s="310"/>
      <c r="AX28520" s="310"/>
    </row>
    <row r="28522" spans="49:50" x14ac:dyDescent="0.25">
      <c r="AW28522" s="310"/>
      <c r="AX28522" s="310"/>
    </row>
    <row r="28524" spans="49:50" x14ac:dyDescent="0.25">
      <c r="AW28524" s="310"/>
      <c r="AX28524" s="310"/>
    </row>
    <row r="28526" spans="49:50" x14ac:dyDescent="0.25">
      <c r="AW28526" s="310"/>
      <c r="AX28526" s="310"/>
    </row>
    <row r="28528" spans="49:50" x14ac:dyDescent="0.25">
      <c r="AW28528" s="310"/>
      <c r="AX28528" s="310"/>
    </row>
    <row r="28530" spans="49:50" x14ac:dyDescent="0.25">
      <c r="AW28530" s="310"/>
      <c r="AX28530" s="310"/>
    </row>
    <row r="28532" spans="49:50" x14ac:dyDescent="0.25">
      <c r="AW28532" s="310"/>
      <c r="AX28532" s="310"/>
    </row>
    <row r="28534" spans="49:50" x14ac:dyDescent="0.25">
      <c r="AW28534" s="310"/>
      <c r="AX28534" s="310"/>
    </row>
    <row r="28536" spans="49:50" x14ac:dyDescent="0.25">
      <c r="AW28536" s="310"/>
      <c r="AX28536" s="310"/>
    </row>
    <row r="28538" spans="49:50" x14ac:dyDescent="0.25">
      <c r="AW28538" s="310"/>
      <c r="AX28538" s="310"/>
    </row>
    <row r="28540" spans="49:50" x14ac:dyDescent="0.25">
      <c r="AW28540" s="310"/>
      <c r="AX28540" s="310"/>
    </row>
    <row r="28542" spans="49:50" x14ac:dyDescent="0.25">
      <c r="AW28542" s="310"/>
      <c r="AX28542" s="310"/>
    </row>
    <row r="28544" spans="49:50" x14ac:dyDescent="0.25">
      <c r="AW28544" s="310"/>
      <c r="AX28544" s="310"/>
    </row>
    <row r="28546" spans="49:50" x14ac:dyDescent="0.25">
      <c r="AW28546" s="310"/>
      <c r="AX28546" s="310"/>
    </row>
    <row r="28548" spans="49:50" x14ac:dyDescent="0.25">
      <c r="AW28548" s="310"/>
      <c r="AX28548" s="310"/>
    </row>
    <row r="28550" spans="49:50" x14ac:dyDescent="0.25">
      <c r="AW28550" s="310"/>
      <c r="AX28550" s="310"/>
    </row>
    <row r="28552" spans="49:50" x14ac:dyDescent="0.25">
      <c r="AW28552" s="310"/>
      <c r="AX28552" s="310"/>
    </row>
    <row r="28554" spans="49:50" x14ac:dyDescent="0.25">
      <c r="AW28554" s="310"/>
      <c r="AX28554" s="310"/>
    </row>
    <row r="28556" spans="49:50" x14ac:dyDescent="0.25">
      <c r="AW28556" s="310"/>
      <c r="AX28556" s="310"/>
    </row>
    <row r="28558" spans="49:50" x14ac:dyDescent="0.25">
      <c r="AW28558" s="310"/>
      <c r="AX28558" s="310"/>
    </row>
    <row r="28560" spans="49:50" x14ac:dyDescent="0.25">
      <c r="AW28560" s="310"/>
      <c r="AX28560" s="310"/>
    </row>
    <row r="28562" spans="49:50" x14ac:dyDescent="0.25">
      <c r="AW28562" s="310"/>
      <c r="AX28562" s="310"/>
    </row>
    <row r="28564" spans="49:50" x14ac:dyDescent="0.25">
      <c r="AW28564" s="310"/>
      <c r="AX28564" s="310"/>
    </row>
    <row r="28566" spans="49:50" x14ac:dyDescent="0.25">
      <c r="AW28566" s="310"/>
      <c r="AX28566" s="310"/>
    </row>
    <row r="28568" spans="49:50" x14ac:dyDescent="0.25">
      <c r="AW28568" s="310"/>
      <c r="AX28568" s="310"/>
    </row>
    <row r="28570" spans="49:50" x14ac:dyDescent="0.25">
      <c r="AW28570" s="310"/>
      <c r="AX28570" s="310"/>
    </row>
    <row r="28572" spans="49:50" x14ac:dyDescent="0.25">
      <c r="AW28572" s="310"/>
      <c r="AX28572" s="310"/>
    </row>
    <row r="28574" spans="49:50" x14ac:dyDescent="0.25">
      <c r="AW28574" s="310"/>
      <c r="AX28574" s="310"/>
    </row>
    <row r="28576" spans="49:50" x14ac:dyDescent="0.25">
      <c r="AW28576" s="310"/>
      <c r="AX28576" s="310"/>
    </row>
    <row r="28578" spans="49:50" x14ac:dyDescent="0.25">
      <c r="AW28578" s="310"/>
      <c r="AX28578" s="310"/>
    </row>
    <row r="28580" spans="49:50" x14ac:dyDescent="0.25">
      <c r="AW28580" s="310"/>
      <c r="AX28580" s="310"/>
    </row>
    <row r="28582" spans="49:50" x14ac:dyDescent="0.25">
      <c r="AW28582" s="310"/>
      <c r="AX28582" s="310"/>
    </row>
    <row r="28584" spans="49:50" x14ac:dyDescent="0.25">
      <c r="AW28584" s="310"/>
      <c r="AX28584" s="310"/>
    </row>
    <row r="28586" spans="49:50" x14ac:dyDescent="0.25">
      <c r="AW28586" s="310"/>
      <c r="AX28586" s="310"/>
    </row>
    <row r="28588" spans="49:50" x14ac:dyDescent="0.25">
      <c r="AW28588" s="310"/>
      <c r="AX28588" s="310"/>
    </row>
    <row r="28590" spans="49:50" x14ac:dyDescent="0.25">
      <c r="AW28590" s="310"/>
      <c r="AX28590" s="310"/>
    </row>
    <row r="28592" spans="49:50" x14ac:dyDescent="0.25">
      <c r="AW28592" s="310"/>
      <c r="AX28592" s="310"/>
    </row>
    <row r="28594" spans="49:50" x14ac:dyDescent="0.25">
      <c r="AW28594" s="310"/>
      <c r="AX28594" s="310"/>
    </row>
    <row r="28596" spans="49:50" x14ac:dyDescent="0.25">
      <c r="AW28596" s="310"/>
      <c r="AX28596" s="310"/>
    </row>
    <row r="28598" spans="49:50" x14ac:dyDescent="0.25">
      <c r="AW28598" s="310"/>
      <c r="AX28598" s="310"/>
    </row>
    <row r="28600" spans="49:50" x14ac:dyDescent="0.25">
      <c r="AW28600" s="310"/>
      <c r="AX28600" s="310"/>
    </row>
    <row r="28602" spans="49:50" x14ac:dyDescent="0.25">
      <c r="AW28602" s="310"/>
      <c r="AX28602" s="310"/>
    </row>
    <row r="28604" spans="49:50" x14ac:dyDescent="0.25">
      <c r="AW28604" s="310"/>
      <c r="AX28604" s="310"/>
    </row>
    <row r="28606" spans="49:50" x14ac:dyDescent="0.25">
      <c r="AW28606" s="310"/>
      <c r="AX28606" s="310"/>
    </row>
    <row r="28608" spans="49:50" x14ac:dyDescent="0.25">
      <c r="AW28608" s="310"/>
      <c r="AX28608" s="310"/>
    </row>
    <row r="28610" spans="49:50" x14ac:dyDescent="0.25">
      <c r="AW28610" s="310"/>
      <c r="AX28610" s="310"/>
    </row>
    <row r="28612" spans="49:50" x14ac:dyDescent="0.25">
      <c r="AW28612" s="310"/>
      <c r="AX28612" s="310"/>
    </row>
    <row r="28614" spans="49:50" x14ac:dyDescent="0.25">
      <c r="AW28614" s="310"/>
      <c r="AX28614" s="310"/>
    </row>
    <row r="28616" spans="49:50" x14ac:dyDescent="0.25">
      <c r="AW28616" s="310"/>
      <c r="AX28616" s="310"/>
    </row>
    <row r="28618" spans="49:50" x14ac:dyDescent="0.25">
      <c r="AW28618" s="310"/>
      <c r="AX28618" s="310"/>
    </row>
    <row r="28620" spans="49:50" x14ac:dyDescent="0.25">
      <c r="AW28620" s="310"/>
      <c r="AX28620" s="310"/>
    </row>
    <row r="28622" spans="49:50" x14ac:dyDescent="0.25">
      <c r="AW28622" s="310"/>
      <c r="AX28622" s="310"/>
    </row>
    <row r="28624" spans="49:50" x14ac:dyDescent="0.25">
      <c r="AW28624" s="310"/>
      <c r="AX28624" s="310"/>
    </row>
    <row r="28626" spans="49:50" x14ac:dyDescent="0.25">
      <c r="AW28626" s="310"/>
      <c r="AX28626" s="310"/>
    </row>
    <row r="28628" spans="49:50" x14ac:dyDescent="0.25">
      <c r="AW28628" s="310"/>
      <c r="AX28628" s="310"/>
    </row>
    <row r="28630" spans="49:50" x14ac:dyDescent="0.25">
      <c r="AW28630" s="310"/>
      <c r="AX28630" s="310"/>
    </row>
    <row r="28632" spans="49:50" x14ac:dyDescent="0.25">
      <c r="AW28632" s="310"/>
      <c r="AX28632" s="310"/>
    </row>
    <row r="28634" spans="49:50" x14ac:dyDescent="0.25">
      <c r="AW28634" s="310"/>
      <c r="AX28634" s="310"/>
    </row>
    <row r="28636" spans="49:50" x14ac:dyDescent="0.25">
      <c r="AW28636" s="310"/>
      <c r="AX28636" s="310"/>
    </row>
    <row r="28638" spans="49:50" x14ac:dyDescent="0.25">
      <c r="AW28638" s="310"/>
      <c r="AX28638" s="310"/>
    </row>
    <row r="28640" spans="49:50" x14ac:dyDescent="0.25">
      <c r="AW28640" s="310"/>
      <c r="AX28640" s="310"/>
    </row>
    <row r="28642" spans="49:50" x14ac:dyDescent="0.25">
      <c r="AW28642" s="310"/>
      <c r="AX28642" s="310"/>
    </row>
    <row r="28644" spans="49:50" x14ac:dyDescent="0.25">
      <c r="AW28644" s="310"/>
      <c r="AX28644" s="310"/>
    </row>
    <row r="28646" spans="49:50" x14ac:dyDescent="0.25">
      <c r="AW28646" s="310"/>
      <c r="AX28646" s="310"/>
    </row>
    <row r="28648" spans="49:50" x14ac:dyDescent="0.25">
      <c r="AW28648" s="310"/>
      <c r="AX28648" s="310"/>
    </row>
    <row r="28650" spans="49:50" x14ac:dyDescent="0.25">
      <c r="AW28650" s="310"/>
      <c r="AX28650" s="310"/>
    </row>
    <row r="28652" spans="49:50" x14ac:dyDescent="0.25">
      <c r="AW28652" s="310"/>
      <c r="AX28652" s="310"/>
    </row>
    <row r="28654" spans="49:50" x14ac:dyDescent="0.25">
      <c r="AW28654" s="310"/>
      <c r="AX28654" s="310"/>
    </row>
    <row r="28656" spans="49:50" x14ac:dyDescent="0.25">
      <c r="AW28656" s="310"/>
      <c r="AX28656" s="310"/>
    </row>
    <row r="28658" spans="49:50" x14ac:dyDescent="0.25">
      <c r="AW28658" s="310"/>
      <c r="AX28658" s="310"/>
    </row>
    <row r="28660" spans="49:50" x14ac:dyDescent="0.25">
      <c r="AW28660" s="310"/>
      <c r="AX28660" s="310"/>
    </row>
    <row r="28662" spans="49:50" x14ac:dyDescent="0.25">
      <c r="AW28662" s="310"/>
      <c r="AX28662" s="310"/>
    </row>
    <row r="28664" spans="49:50" x14ac:dyDescent="0.25">
      <c r="AW28664" s="310"/>
      <c r="AX28664" s="310"/>
    </row>
    <row r="28666" spans="49:50" x14ac:dyDescent="0.25">
      <c r="AW28666" s="310"/>
      <c r="AX28666" s="310"/>
    </row>
    <row r="28668" spans="49:50" x14ac:dyDescent="0.25">
      <c r="AW28668" s="310"/>
      <c r="AX28668" s="310"/>
    </row>
    <row r="28670" spans="49:50" x14ac:dyDescent="0.25">
      <c r="AW28670" s="310"/>
      <c r="AX28670" s="310"/>
    </row>
    <row r="28672" spans="49:50" x14ac:dyDescent="0.25">
      <c r="AW28672" s="310"/>
      <c r="AX28672" s="310"/>
    </row>
    <row r="28674" spans="49:50" x14ac:dyDescent="0.25">
      <c r="AW28674" s="310"/>
      <c r="AX28674" s="310"/>
    </row>
    <row r="28676" spans="49:50" x14ac:dyDescent="0.25">
      <c r="AW28676" s="310"/>
      <c r="AX28676" s="310"/>
    </row>
    <row r="28678" spans="49:50" x14ac:dyDescent="0.25">
      <c r="AW28678" s="310"/>
      <c r="AX28678" s="310"/>
    </row>
    <row r="28680" spans="49:50" x14ac:dyDescent="0.25">
      <c r="AW28680" s="310"/>
      <c r="AX28680" s="310"/>
    </row>
    <row r="28682" spans="49:50" x14ac:dyDescent="0.25">
      <c r="AW28682" s="310"/>
      <c r="AX28682" s="310"/>
    </row>
    <row r="28684" spans="49:50" x14ac:dyDescent="0.25">
      <c r="AW28684" s="310"/>
      <c r="AX28684" s="310"/>
    </row>
    <row r="28686" spans="49:50" x14ac:dyDescent="0.25">
      <c r="AW28686" s="310"/>
      <c r="AX28686" s="310"/>
    </row>
    <row r="28688" spans="49:50" x14ac:dyDescent="0.25">
      <c r="AW28688" s="310"/>
      <c r="AX28688" s="310"/>
    </row>
    <row r="28690" spans="49:50" x14ac:dyDescent="0.25">
      <c r="AW28690" s="310"/>
      <c r="AX28690" s="310"/>
    </row>
    <row r="28692" spans="49:50" x14ac:dyDescent="0.25">
      <c r="AW28692" s="310"/>
      <c r="AX28692" s="310"/>
    </row>
    <row r="28694" spans="49:50" x14ac:dyDescent="0.25">
      <c r="AW28694" s="310"/>
      <c r="AX28694" s="310"/>
    </row>
    <row r="28696" spans="49:50" x14ac:dyDescent="0.25">
      <c r="AW28696" s="310"/>
      <c r="AX28696" s="310"/>
    </row>
    <row r="28698" spans="49:50" x14ac:dyDescent="0.25">
      <c r="AW28698" s="310"/>
      <c r="AX28698" s="310"/>
    </row>
    <row r="28700" spans="49:50" x14ac:dyDescent="0.25">
      <c r="AW28700" s="310"/>
      <c r="AX28700" s="310"/>
    </row>
    <row r="28702" spans="49:50" x14ac:dyDescent="0.25">
      <c r="AW28702" s="310"/>
      <c r="AX28702" s="310"/>
    </row>
    <row r="28704" spans="49:50" x14ac:dyDescent="0.25">
      <c r="AW28704" s="310"/>
      <c r="AX28704" s="310"/>
    </row>
    <row r="28706" spans="49:50" x14ac:dyDescent="0.25">
      <c r="AW28706" s="310"/>
      <c r="AX28706" s="310"/>
    </row>
    <row r="28708" spans="49:50" x14ac:dyDescent="0.25">
      <c r="AW28708" s="310"/>
      <c r="AX28708" s="310"/>
    </row>
    <row r="28710" spans="49:50" x14ac:dyDescent="0.25">
      <c r="AW28710" s="310"/>
      <c r="AX28710" s="310"/>
    </row>
    <row r="28712" spans="49:50" x14ac:dyDescent="0.25">
      <c r="AW28712" s="310"/>
      <c r="AX28712" s="310"/>
    </row>
    <row r="28714" spans="49:50" x14ac:dyDescent="0.25">
      <c r="AW28714" s="310"/>
      <c r="AX28714" s="310"/>
    </row>
    <row r="28716" spans="49:50" x14ac:dyDescent="0.25">
      <c r="AW28716" s="310"/>
      <c r="AX28716" s="310"/>
    </row>
    <row r="28718" spans="49:50" x14ac:dyDescent="0.25">
      <c r="AW28718" s="310"/>
      <c r="AX28718" s="310"/>
    </row>
    <row r="28720" spans="49:50" x14ac:dyDescent="0.25">
      <c r="AW28720" s="310"/>
      <c r="AX28720" s="310"/>
    </row>
    <row r="28722" spans="49:50" x14ac:dyDescent="0.25">
      <c r="AW28722" s="310"/>
      <c r="AX28722" s="310"/>
    </row>
    <row r="28724" spans="49:50" x14ac:dyDescent="0.25">
      <c r="AW28724" s="310"/>
      <c r="AX28724" s="310"/>
    </row>
    <row r="28726" spans="49:50" x14ac:dyDescent="0.25">
      <c r="AW28726" s="310"/>
      <c r="AX28726" s="310"/>
    </row>
    <row r="28728" spans="49:50" x14ac:dyDescent="0.25">
      <c r="AW28728" s="310"/>
      <c r="AX28728" s="310"/>
    </row>
    <row r="28730" spans="49:50" x14ac:dyDescent="0.25">
      <c r="AW28730" s="310"/>
      <c r="AX28730" s="310"/>
    </row>
    <row r="28732" spans="49:50" x14ac:dyDescent="0.25">
      <c r="AW28732" s="310"/>
      <c r="AX28732" s="310"/>
    </row>
    <row r="28734" spans="49:50" x14ac:dyDescent="0.25">
      <c r="AW28734" s="310"/>
      <c r="AX28734" s="310"/>
    </row>
    <row r="28736" spans="49:50" x14ac:dyDescent="0.25">
      <c r="AW28736" s="310"/>
      <c r="AX28736" s="310"/>
    </row>
    <row r="28738" spans="49:50" x14ac:dyDescent="0.25">
      <c r="AW28738" s="310"/>
      <c r="AX28738" s="310"/>
    </row>
    <row r="28740" spans="49:50" x14ac:dyDescent="0.25">
      <c r="AW28740" s="310"/>
      <c r="AX28740" s="310"/>
    </row>
    <row r="28742" spans="49:50" x14ac:dyDescent="0.25">
      <c r="AW28742" s="310"/>
      <c r="AX28742" s="310"/>
    </row>
    <row r="28744" spans="49:50" x14ac:dyDescent="0.25">
      <c r="AW28744" s="310"/>
      <c r="AX28744" s="310"/>
    </row>
    <row r="28746" spans="49:50" x14ac:dyDescent="0.25">
      <c r="AW28746" s="310"/>
      <c r="AX28746" s="310"/>
    </row>
    <row r="28748" spans="49:50" x14ac:dyDescent="0.25">
      <c r="AW28748" s="310"/>
      <c r="AX28748" s="310"/>
    </row>
    <row r="28750" spans="49:50" x14ac:dyDescent="0.25">
      <c r="AW28750" s="310"/>
      <c r="AX28750" s="310"/>
    </row>
    <row r="28752" spans="49:50" x14ac:dyDescent="0.25">
      <c r="AW28752" s="310"/>
      <c r="AX28752" s="310"/>
    </row>
    <row r="28754" spans="49:50" x14ac:dyDescent="0.25">
      <c r="AW28754" s="310"/>
      <c r="AX28754" s="310"/>
    </row>
    <row r="28756" spans="49:50" x14ac:dyDescent="0.25">
      <c r="AW28756" s="310"/>
      <c r="AX28756" s="310"/>
    </row>
    <row r="28758" spans="49:50" x14ac:dyDescent="0.25">
      <c r="AW28758" s="310"/>
      <c r="AX28758" s="310"/>
    </row>
    <row r="28760" spans="49:50" x14ac:dyDescent="0.25">
      <c r="AW28760" s="310"/>
      <c r="AX28760" s="310"/>
    </row>
    <row r="28762" spans="49:50" x14ac:dyDescent="0.25">
      <c r="AW28762" s="310"/>
      <c r="AX28762" s="310"/>
    </row>
    <row r="28764" spans="49:50" x14ac:dyDescent="0.25">
      <c r="AW28764" s="310"/>
      <c r="AX28764" s="310"/>
    </row>
    <row r="28766" spans="49:50" x14ac:dyDescent="0.25">
      <c r="AW28766" s="310"/>
      <c r="AX28766" s="310"/>
    </row>
    <row r="28768" spans="49:50" x14ac:dyDescent="0.25">
      <c r="AW28768" s="310"/>
      <c r="AX28768" s="310"/>
    </row>
    <row r="28770" spans="49:50" x14ac:dyDescent="0.25">
      <c r="AW28770" s="310"/>
      <c r="AX28770" s="310"/>
    </row>
    <row r="28772" spans="49:50" x14ac:dyDescent="0.25">
      <c r="AW28772" s="310"/>
      <c r="AX28772" s="310"/>
    </row>
    <row r="28774" spans="49:50" x14ac:dyDescent="0.25">
      <c r="AW28774" s="310"/>
      <c r="AX28774" s="310"/>
    </row>
    <row r="28776" spans="49:50" x14ac:dyDescent="0.25">
      <c r="AW28776" s="310"/>
      <c r="AX28776" s="310"/>
    </row>
    <row r="28778" spans="49:50" x14ac:dyDescent="0.25">
      <c r="AW28778" s="310"/>
      <c r="AX28778" s="310"/>
    </row>
    <row r="28780" spans="49:50" x14ac:dyDescent="0.25">
      <c r="AW28780" s="310"/>
      <c r="AX28780" s="310"/>
    </row>
    <row r="28782" spans="49:50" x14ac:dyDescent="0.25">
      <c r="AW28782" s="310"/>
      <c r="AX28782" s="310"/>
    </row>
    <row r="28784" spans="49:50" x14ac:dyDescent="0.25">
      <c r="AW28784" s="310"/>
      <c r="AX28784" s="310"/>
    </row>
    <row r="28786" spans="49:50" x14ac:dyDescent="0.25">
      <c r="AW28786" s="310"/>
      <c r="AX28786" s="310"/>
    </row>
    <row r="28788" spans="49:50" x14ac:dyDescent="0.25">
      <c r="AW28788" s="310"/>
      <c r="AX28788" s="310"/>
    </row>
    <row r="28790" spans="49:50" x14ac:dyDescent="0.25">
      <c r="AW28790" s="310"/>
      <c r="AX28790" s="310"/>
    </row>
    <row r="28792" spans="49:50" x14ac:dyDescent="0.25">
      <c r="AW28792" s="310"/>
      <c r="AX28792" s="310"/>
    </row>
    <row r="28794" spans="49:50" x14ac:dyDescent="0.25">
      <c r="AW28794" s="310"/>
      <c r="AX28794" s="310"/>
    </row>
    <row r="28796" spans="49:50" x14ac:dyDescent="0.25">
      <c r="AW28796" s="310"/>
      <c r="AX28796" s="310"/>
    </row>
    <row r="28798" spans="49:50" x14ac:dyDescent="0.25">
      <c r="AW28798" s="310"/>
      <c r="AX28798" s="310"/>
    </row>
    <row r="28800" spans="49:50" x14ac:dyDescent="0.25">
      <c r="AW28800" s="310"/>
      <c r="AX28800" s="310"/>
    </row>
    <row r="28802" spans="49:50" x14ac:dyDescent="0.25">
      <c r="AW28802" s="310"/>
      <c r="AX28802" s="310"/>
    </row>
    <row r="28804" spans="49:50" x14ac:dyDescent="0.25">
      <c r="AW28804" s="310"/>
      <c r="AX28804" s="310"/>
    </row>
    <row r="28806" spans="49:50" x14ac:dyDescent="0.25">
      <c r="AW28806" s="310"/>
      <c r="AX28806" s="310"/>
    </row>
    <row r="28808" spans="49:50" x14ac:dyDescent="0.25">
      <c r="AW28808" s="310"/>
      <c r="AX28808" s="310"/>
    </row>
    <row r="28810" spans="49:50" x14ac:dyDescent="0.25">
      <c r="AW28810" s="310"/>
      <c r="AX28810" s="310"/>
    </row>
    <row r="28812" spans="49:50" x14ac:dyDescent="0.25">
      <c r="AW28812" s="310"/>
      <c r="AX28812" s="310"/>
    </row>
    <row r="28814" spans="49:50" x14ac:dyDescent="0.25">
      <c r="AW28814" s="310"/>
      <c r="AX28814" s="310"/>
    </row>
    <row r="28816" spans="49:50" x14ac:dyDescent="0.25">
      <c r="AW28816" s="310"/>
      <c r="AX28816" s="310"/>
    </row>
    <row r="28818" spans="49:50" x14ac:dyDescent="0.25">
      <c r="AW28818" s="310"/>
      <c r="AX28818" s="310"/>
    </row>
    <row r="28820" spans="49:50" x14ac:dyDescent="0.25">
      <c r="AW28820" s="310"/>
      <c r="AX28820" s="310"/>
    </row>
    <row r="28822" spans="49:50" x14ac:dyDescent="0.25">
      <c r="AW28822" s="310"/>
      <c r="AX28822" s="310"/>
    </row>
    <row r="28824" spans="49:50" x14ac:dyDescent="0.25">
      <c r="AW28824" s="310"/>
      <c r="AX28824" s="310"/>
    </row>
    <row r="28826" spans="49:50" x14ac:dyDescent="0.25">
      <c r="AW28826" s="310"/>
      <c r="AX28826" s="310"/>
    </row>
    <row r="28828" spans="49:50" x14ac:dyDescent="0.25">
      <c r="AW28828" s="310"/>
      <c r="AX28828" s="310"/>
    </row>
    <row r="28830" spans="49:50" x14ac:dyDescent="0.25">
      <c r="AW28830" s="310"/>
      <c r="AX28830" s="310"/>
    </row>
    <row r="28832" spans="49:50" x14ac:dyDescent="0.25">
      <c r="AW28832" s="310"/>
      <c r="AX28832" s="310"/>
    </row>
    <row r="28834" spans="49:50" x14ac:dyDescent="0.25">
      <c r="AW28834" s="310"/>
      <c r="AX28834" s="310"/>
    </row>
    <row r="28836" spans="49:50" x14ac:dyDescent="0.25">
      <c r="AW28836" s="310"/>
      <c r="AX28836" s="310"/>
    </row>
    <row r="28838" spans="49:50" x14ac:dyDescent="0.25">
      <c r="AW28838" s="310"/>
      <c r="AX28838" s="310"/>
    </row>
    <row r="28840" spans="49:50" x14ac:dyDescent="0.25">
      <c r="AW28840" s="310"/>
      <c r="AX28840" s="310"/>
    </row>
    <row r="28842" spans="49:50" x14ac:dyDescent="0.25">
      <c r="AW28842" s="310"/>
      <c r="AX28842" s="310"/>
    </row>
    <row r="28844" spans="49:50" x14ac:dyDescent="0.25">
      <c r="AW28844" s="310"/>
      <c r="AX28844" s="310"/>
    </row>
    <row r="28846" spans="49:50" x14ac:dyDescent="0.25">
      <c r="AW28846" s="310"/>
      <c r="AX28846" s="310"/>
    </row>
    <row r="28848" spans="49:50" x14ac:dyDescent="0.25">
      <c r="AW28848" s="310"/>
      <c r="AX28848" s="310"/>
    </row>
    <row r="28850" spans="49:50" x14ac:dyDescent="0.25">
      <c r="AW28850" s="310"/>
      <c r="AX28850" s="310"/>
    </row>
    <row r="28852" spans="49:50" x14ac:dyDescent="0.25">
      <c r="AW28852" s="310"/>
      <c r="AX28852" s="310"/>
    </row>
    <row r="28854" spans="49:50" x14ac:dyDescent="0.25">
      <c r="AW28854" s="310"/>
      <c r="AX28854" s="310"/>
    </row>
    <row r="28856" spans="49:50" x14ac:dyDescent="0.25">
      <c r="AW28856" s="310"/>
      <c r="AX28856" s="310"/>
    </row>
    <row r="28858" spans="49:50" x14ac:dyDescent="0.25">
      <c r="AW28858" s="310"/>
      <c r="AX28858" s="310"/>
    </row>
    <row r="28860" spans="49:50" x14ac:dyDescent="0.25">
      <c r="AW28860" s="310"/>
      <c r="AX28860" s="310"/>
    </row>
    <row r="28862" spans="49:50" x14ac:dyDescent="0.25">
      <c r="AW28862" s="310"/>
      <c r="AX28862" s="310"/>
    </row>
    <row r="28864" spans="49:50" x14ac:dyDescent="0.25">
      <c r="AW28864" s="310"/>
      <c r="AX28864" s="310"/>
    </row>
    <row r="28866" spans="49:50" x14ac:dyDescent="0.25">
      <c r="AW28866" s="310"/>
      <c r="AX28866" s="310"/>
    </row>
    <row r="28868" spans="49:50" x14ac:dyDescent="0.25">
      <c r="AW28868" s="310"/>
      <c r="AX28868" s="310"/>
    </row>
    <row r="28870" spans="49:50" x14ac:dyDescent="0.25">
      <c r="AW28870" s="310"/>
      <c r="AX28870" s="310"/>
    </row>
    <row r="28872" spans="49:50" x14ac:dyDescent="0.25">
      <c r="AW28872" s="310"/>
      <c r="AX28872" s="310"/>
    </row>
    <row r="28874" spans="49:50" x14ac:dyDescent="0.25">
      <c r="AW28874" s="310"/>
      <c r="AX28874" s="310"/>
    </row>
    <row r="28876" spans="49:50" x14ac:dyDescent="0.25">
      <c r="AW28876" s="310"/>
      <c r="AX28876" s="310"/>
    </row>
    <row r="28878" spans="49:50" x14ac:dyDescent="0.25">
      <c r="AW28878" s="310"/>
      <c r="AX28878" s="310"/>
    </row>
    <row r="28880" spans="49:50" x14ac:dyDescent="0.25">
      <c r="AW28880" s="310"/>
      <c r="AX28880" s="310"/>
    </row>
    <row r="28882" spans="49:50" x14ac:dyDescent="0.25">
      <c r="AW28882" s="310"/>
      <c r="AX28882" s="310"/>
    </row>
    <row r="28884" spans="49:50" x14ac:dyDescent="0.25">
      <c r="AW28884" s="310"/>
      <c r="AX28884" s="310"/>
    </row>
    <row r="28886" spans="49:50" x14ac:dyDescent="0.25">
      <c r="AW28886" s="310"/>
      <c r="AX28886" s="310"/>
    </row>
    <row r="28888" spans="49:50" x14ac:dyDescent="0.25">
      <c r="AW28888" s="310"/>
      <c r="AX28888" s="310"/>
    </row>
    <row r="28890" spans="49:50" x14ac:dyDescent="0.25">
      <c r="AW28890" s="310"/>
      <c r="AX28890" s="310"/>
    </row>
    <row r="28892" spans="49:50" x14ac:dyDescent="0.25">
      <c r="AW28892" s="310"/>
      <c r="AX28892" s="310"/>
    </row>
    <row r="28894" spans="49:50" x14ac:dyDescent="0.25">
      <c r="AW28894" s="310"/>
      <c r="AX28894" s="310"/>
    </row>
    <row r="28896" spans="49:50" x14ac:dyDescent="0.25">
      <c r="AW28896" s="310"/>
      <c r="AX28896" s="310"/>
    </row>
    <row r="28898" spans="49:50" x14ac:dyDescent="0.25">
      <c r="AW28898" s="310"/>
      <c r="AX28898" s="310"/>
    </row>
    <row r="28900" spans="49:50" x14ac:dyDescent="0.25">
      <c r="AW28900" s="310"/>
      <c r="AX28900" s="310"/>
    </row>
    <row r="28902" spans="49:50" x14ac:dyDescent="0.25">
      <c r="AW28902" s="310"/>
      <c r="AX28902" s="310"/>
    </row>
    <row r="28904" spans="49:50" x14ac:dyDescent="0.25">
      <c r="AW28904" s="310"/>
      <c r="AX28904" s="310"/>
    </row>
    <row r="28906" spans="49:50" x14ac:dyDescent="0.25">
      <c r="AW28906" s="310"/>
      <c r="AX28906" s="310"/>
    </row>
    <row r="28908" spans="49:50" x14ac:dyDescent="0.25">
      <c r="AW28908" s="310"/>
      <c r="AX28908" s="310"/>
    </row>
    <row r="28910" spans="49:50" x14ac:dyDescent="0.25">
      <c r="AW28910" s="310"/>
      <c r="AX28910" s="310"/>
    </row>
    <row r="28912" spans="49:50" x14ac:dyDescent="0.25">
      <c r="AW28912" s="310"/>
      <c r="AX28912" s="310"/>
    </row>
    <row r="28914" spans="49:50" x14ac:dyDescent="0.25">
      <c r="AW28914" s="310"/>
      <c r="AX28914" s="310"/>
    </row>
    <row r="28916" spans="49:50" x14ac:dyDescent="0.25">
      <c r="AW28916" s="310"/>
      <c r="AX28916" s="310"/>
    </row>
    <row r="28918" spans="49:50" x14ac:dyDescent="0.25">
      <c r="AW28918" s="310"/>
      <c r="AX28918" s="310"/>
    </row>
    <row r="28920" spans="49:50" x14ac:dyDescent="0.25">
      <c r="AW28920" s="310"/>
      <c r="AX28920" s="310"/>
    </row>
    <row r="28922" spans="49:50" x14ac:dyDescent="0.25">
      <c r="AW28922" s="310"/>
      <c r="AX28922" s="310"/>
    </row>
    <row r="28924" spans="49:50" x14ac:dyDescent="0.25">
      <c r="AW28924" s="310"/>
      <c r="AX28924" s="310"/>
    </row>
    <row r="28926" spans="49:50" x14ac:dyDescent="0.25">
      <c r="AW28926" s="310"/>
      <c r="AX28926" s="310"/>
    </row>
    <row r="28928" spans="49:50" x14ac:dyDescent="0.25">
      <c r="AW28928" s="310"/>
      <c r="AX28928" s="310"/>
    </row>
    <row r="28930" spans="49:50" x14ac:dyDescent="0.25">
      <c r="AW28930" s="310"/>
      <c r="AX28930" s="310"/>
    </row>
    <row r="28932" spans="49:50" x14ac:dyDescent="0.25">
      <c r="AW28932" s="310"/>
      <c r="AX28932" s="310"/>
    </row>
    <row r="28934" spans="49:50" x14ac:dyDescent="0.25">
      <c r="AW28934" s="310"/>
      <c r="AX28934" s="310"/>
    </row>
    <row r="28936" spans="49:50" x14ac:dyDescent="0.25">
      <c r="AW28936" s="310"/>
      <c r="AX28936" s="310"/>
    </row>
    <row r="28938" spans="49:50" x14ac:dyDescent="0.25">
      <c r="AW28938" s="310"/>
      <c r="AX28938" s="310"/>
    </row>
    <row r="28940" spans="49:50" x14ac:dyDescent="0.25">
      <c r="AW28940" s="310"/>
      <c r="AX28940" s="310"/>
    </row>
    <row r="28942" spans="49:50" x14ac:dyDescent="0.25">
      <c r="AW28942" s="310"/>
      <c r="AX28942" s="310"/>
    </row>
    <row r="28944" spans="49:50" x14ac:dyDescent="0.25">
      <c r="AW28944" s="310"/>
      <c r="AX28944" s="310"/>
    </row>
    <row r="28946" spans="49:50" x14ac:dyDescent="0.25">
      <c r="AW28946" s="310"/>
      <c r="AX28946" s="310"/>
    </row>
    <row r="28948" spans="49:50" x14ac:dyDescent="0.25">
      <c r="AW28948" s="310"/>
      <c r="AX28948" s="310"/>
    </row>
    <row r="28950" spans="49:50" x14ac:dyDescent="0.25">
      <c r="AW28950" s="310"/>
      <c r="AX28950" s="310"/>
    </row>
    <row r="28952" spans="49:50" x14ac:dyDescent="0.25">
      <c r="AW28952" s="310"/>
      <c r="AX28952" s="310"/>
    </row>
    <row r="28954" spans="49:50" x14ac:dyDescent="0.25">
      <c r="AW28954" s="310"/>
      <c r="AX28954" s="310"/>
    </row>
    <row r="28956" spans="49:50" x14ac:dyDescent="0.25">
      <c r="AW28956" s="310"/>
      <c r="AX28956" s="310"/>
    </row>
    <row r="28958" spans="49:50" x14ac:dyDescent="0.25">
      <c r="AW28958" s="310"/>
      <c r="AX28958" s="310"/>
    </row>
    <row r="28960" spans="49:50" x14ac:dyDescent="0.25">
      <c r="AW28960" s="310"/>
      <c r="AX28960" s="310"/>
    </row>
    <row r="28962" spans="49:50" x14ac:dyDescent="0.25">
      <c r="AW28962" s="310"/>
      <c r="AX28962" s="310"/>
    </row>
    <row r="28964" spans="49:50" x14ac:dyDescent="0.25">
      <c r="AW28964" s="310"/>
      <c r="AX28964" s="310"/>
    </row>
    <row r="28966" spans="49:50" x14ac:dyDescent="0.25">
      <c r="AW28966" s="310"/>
      <c r="AX28966" s="310"/>
    </row>
    <row r="28968" spans="49:50" x14ac:dyDescent="0.25">
      <c r="AW28968" s="310"/>
      <c r="AX28968" s="310"/>
    </row>
    <row r="28970" spans="49:50" x14ac:dyDescent="0.25">
      <c r="AW28970" s="310"/>
      <c r="AX28970" s="310"/>
    </row>
    <row r="28972" spans="49:50" x14ac:dyDescent="0.25">
      <c r="AW28972" s="310"/>
      <c r="AX28972" s="310"/>
    </row>
    <row r="28974" spans="49:50" x14ac:dyDescent="0.25">
      <c r="AW28974" s="310"/>
      <c r="AX28974" s="310"/>
    </row>
    <row r="28976" spans="49:50" x14ac:dyDescent="0.25">
      <c r="AW28976" s="310"/>
      <c r="AX28976" s="310"/>
    </row>
    <row r="28978" spans="49:50" x14ac:dyDescent="0.25">
      <c r="AW28978" s="310"/>
      <c r="AX28978" s="310"/>
    </row>
    <row r="28980" spans="49:50" x14ac:dyDescent="0.25">
      <c r="AW28980" s="310"/>
      <c r="AX28980" s="310"/>
    </row>
    <row r="28982" spans="49:50" x14ac:dyDescent="0.25">
      <c r="AW28982" s="310"/>
      <c r="AX28982" s="310"/>
    </row>
    <row r="28984" spans="49:50" x14ac:dyDescent="0.25">
      <c r="AW28984" s="310"/>
      <c r="AX28984" s="310"/>
    </row>
    <row r="28986" spans="49:50" x14ac:dyDescent="0.25">
      <c r="AW28986" s="310"/>
      <c r="AX28986" s="310"/>
    </row>
    <row r="28988" spans="49:50" x14ac:dyDescent="0.25">
      <c r="AW28988" s="310"/>
      <c r="AX28988" s="310"/>
    </row>
    <row r="28990" spans="49:50" x14ac:dyDescent="0.25">
      <c r="AW28990" s="310"/>
      <c r="AX28990" s="310"/>
    </row>
    <row r="28992" spans="49:50" x14ac:dyDescent="0.25">
      <c r="AW28992" s="310"/>
      <c r="AX28992" s="310"/>
    </row>
    <row r="28994" spans="49:50" x14ac:dyDescent="0.25">
      <c r="AW28994" s="310"/>
      <c r="AX28994" s="310"/>
    </row>
    <row r="28996" spans="49:50" x14ac:dyDescent="0.25">
      <c r="AW28996" s="310"/>
      <c r="AX28996" s="310"/>
    </row>
    <row r="28998" spans="49:50" x14ac:dyDescent="0.25">
      <c r="AW28998" s="310"/>
      <c r="AX28998" s="310"/>
    </row>
    <row r="29000" spans="49:50" x14ac:dyDescent="0.25">
      <c r="AW29000" s="310"/>
      <c r="AX29000" s="310"/>
    </row>
    <row r="29002" spans="49:50" x14ac:dyDescent="0.25">
      <c r="AW29002" s="310"/>
      <c r="AX29002" s="310"/>
    </row>
    <row r="29004" spans="49:50" x14ac:dyDescent="0.25">
      <c r="AW29004" s="310"/>
      <c r="AX29004" s="310"/>
    </row>
    <row r="29006" spans="49:50" x14ac:dyDescent="0.25">
      <c r="AW29006" s="310"/>
      <c r="AX29006" s="310"/>
    </row>
    <row r="29008" spans="49:50" x14ac:dyDescent="0.25">
      <c r="AW29008" s="310"/>
      <c r="AX29008" s="310"/>
    </row>
    <row r="29010" spans="49:50" x14ac:dyDescent="0.25">
      <c r="AW29010" s="310"/>
      <c r="AX29010" s="310"/>
    </row>
    <row r="29012" spans="49:50" x14ac:dyDescent="0.25">
      <c r="AW29012" s="310"/>
      <c r="AX29012" s="310"/>
    </row>
    <row r="29014" spans="49:50" x14ac:dyDescent="0.25">
      <c r="AW29014" s="310"/>
      <c r="AX29014" s="310"/>
    </row>
    <row r="29016" spans="49:50" x14ac:dyDescent="0.25">
      <c r="AW29016" s="310"/>
      <c r="AX29016" s="310"/>
    </row>
    <row r="29018" spans="49:50" x14ac:dyDescent="0.25">
      <c r="AW29018" s="310"/>
      <c r="AX29018" s="310"/>
    </row>
    <row r="29020" spans="49:50" x14ac:dyDescent="0.25">
      <c r="AW29020" s="310"/>
      <c r="AX29020" s="310"/>
    </row>
    <row r="29022" spans="49:50" x14ac:dyDescent="0.25">
      <c r="AW29022" s="310"/>
      <c r="AX29022" s="310"/>
    </row>
    <row r="29024" spans="49:50" x14ac:dyDescent="0.25">
      <c r="AW29024" s="310"/>
      <c r="AX29024" s="310"/>
    </row>
    <row r="29026" spans="49:50" x14ac:dyDescent="0.25">
      <c r="AW29026" s="310"/>
      <c r="AX29026" s="310"/>
    </row>
    <row r="29028" spans="49:50" x14ac:dyDescent="0.25">
      <c r="AW29028" s="310"/>
      <c r="AX29028" s="310"/>
    </row>
    <row r="29030" spans="49:50" x14ac:dyDescent="0.25">
      <c r="AW29030" s="310"/>
      <c r="AX29030" s="310"/>
    </row>
    <row r="29032" spans="49:50" x14ac:dyDescent="0.25">
      <c r="AW29032" s="310"/>
      <c r="AX29032" s="310"/>
    </row>
    <row r="29034" spans="49:50" x14ac:dyDescent="0.25">
      <c r="AW29034" s="310"/>
      <c r="AX29034" s="310"/>
    </row>
    <row r="29036" spans="49:50" x14ac:dyDescent="0.25">
      <c r="AW29036" s="310"/>
      <c r="AX29036" s="310"/>
    </row>
    <row r="29038" spans="49:50" x14ac:dyDescent="0.25">
      <c r="AW29038" s="310"/>
      <c r="AX29038" s="310"/>
    </row>
    <row r="29040" spans="49:50" x14ac:dyDescent="0.25">
      <c r="AW29040" s="310"/>
      <c r="AX29040" s="310"/>
    </row>
    <row r="29042" spans="49:50" x14ac:dyDescent="0.25">
      <c r="AW29042" s="310"/>
      <c r="AX29042" s="310"/>
    </row>
    <row r="29044" spans="49:50" x14ac:dyDescent="0.25">
      <c r="AW29044" s="310"/>
      <c r="AX29044" s="310"/>
    </row>
    <row r="29046" spans="49:50" x14ac:dyDescent="0.25">
      <c r="AW29046" s="310"/>
      <c r="AX29046" s="310"/>
    </row>
    <row r="29048" spans="49:50" x14ac:dyDescent="0.25">
      <c r="AW29048" s="310"/>
      <c r="AX29048" s="310"/>
    </row>
    <row r="29050" spans="49:50" x14ac:dyDescent="0.25">
      <c r="AW29050" s="310"/>
      <c r="AX29050" s="310"/>
    </row>
    <row r="29052" spans="49:50" x14ac:dyDescent="0.25">
      <c r="AW29052" s="310"/>
      <c r="AX29052" s="310"/>
    </row>
    <row r="29054" spans="49:50" x14ac:dyDescent="0.25">
      <c r="AW29054" s="310"/>
      <c r="AX29054" s="310"/>
    </row>
    <row r="29056" spans="49:50" x14ac:dyDescent="0.25">
      <c r="AW29056" s="310"/>
      <c r="AX29056" s="310"/>
    </row>
    <row r="29058" spans="49:50" x14ac:dyDescent="0.25">
      <c r="AW29058" s="310"/>
      <c r="AX29058" s="310"/>
    </row>
    <row r="29060" spans="49:50" x14ac:dyDescent="0.25">
      <c r="AW29060" s="310"/>
      <c r="AX29060" s="310"/>
    </row>
    <row r="29062" spans="49:50" x14ac:dyDescent="0.25">
      <c r="AW29062" s="310"/>
      <c r="AX29062" s="310"/>
    </row>
    <row r="29064" spans="49:50" x14ac:dyDescent="0.25">
      <c r="AW29064" s="310"/>
      <c r="AX29064" s="310"/>
    </row>
    <row r="29066" spans="49:50" x14ac:dyDescent="0.25">
      <c r="AW29066" s="310"/>
      <c r="AX29066" s="310"/>
    </row>
    <row r="29068" spans="49:50" x14ac:dyDescent="0.25">
      <c r="AW29068" s="310"/>
      <c r="AX29068" s="310"/>
    </row>
    <row r="29070" spans="49:50" x14ac:dyDescent="0.25">
      <c r="AW29070" s="310"/>
      <c r="AX29070" s="310"/>
    </row>
    <row r="29072" spans="49:50" x14ac:dyDescent="0.25">
      <c r="AW29072" s="310"/>
      <c r="AX29072" s="310"/>
    </row>
    <row r="29074" spans="49:50" x14ac:dyDescent="0.25">
      <c r="AW29074" s="310"/>
      <c r="AX29074" s="310"/>
    </row>
    <row r="29076" spans="49:50" x14ac:dyDescent="0.25">
      <c r="AW29076" s="310"/>
      <c r="AX29076" s="310"/>
    </row>
    <row r="29078" spans="49:50" x14ac:dyDescent="0.25">
      <c r="AW29078" s="310"/>
      <c r="AX29078" s="310"/>
    </row>
    <row r="29080" spans="49:50" x14ac:dyDescent="0.25">
      <c r="AW29080" s="310"/>
      <c r="AX29080" s="310"/>
    </row>
    <row r="29082" spans="49:50" x14ac:dyDescent="0.25">
      <c r="AW29082" s="310"/>
      <c r="AX29082" s="310"/>
    </row>
    <row r="29084" spans="49:50" x14ac:dyDescent="0.25">
      <c r="AW29084" s="310"/>
      <c r="AX29084" s="310"/>
    </row>
    <row r="29086" spans="49:50" x14ac:dyDescent="0.25">
      <c r="AW29086" s="310"/>
      <c r="AX29086" s="310"/>
    </row>
    <row r="29088" spans="49:50" x14ac:dyDescent="0.25">
      <c r="AW29088" s="310"/>
      <c r="AX29088" s="310"/>
    </row>
    <row r="29090" spans="49:50" x14ac:dyDescent="0.25">
      <c r="AW29090" s="310"/>
      <c r="AX29090" s="310"/>
    </row>
    <row r="29092" spans="49:50" x14ac:dyDescent="0.25">
      <c r="AW29092" s="310"/>
      <c r="AX29092" s="310"/>
    </row>
    <row r="29094" spans="49:50" x14ac:dyDescent="0.25">
      <c r="AW29094" s="310"/>
      <c r="AX29094" s="310"/>
    </row>
    <row r="29096" spans="49:50" x14ac:dyDescent="0.25">
      <c r="AW29096" s="310"/>
      <c r="AX29096" s="310"/>
    </row>
    <row r="29098" spans="49:50" x14ac:dyDescent="0.25">
      <c r="AW29098" s="310"/>
      <c r="AX29098" s="310"/>
    </row>
    <row r="29100" spans="49:50" x14ac:dyDescent="0.25">
      <c r="AW29100" s="310"/>
      <c r="AX29100" s="310"/>
    </row>
    <row r="29102" spans="49:50" x14ac:dyDescent="0.25">
      <c r="AW29102" s="310"/>
      <c r="AX29102" s="310"/>
    </row>
    <row r="29104" spans="49:50" x14ac:dyDescent="0.25">
      <c r="AW29104" s="310"/>
      <c r="AX29104" s="310"/>
    </row>
    <row r="29106" spans="49:50" x14ac:dyDescent="0.25">
      <c r="AW29106" s="310"/>
      <c r="AX29106" s="310"/>
    </row>
    <row r="29108" spans="49:50" x14ac:dyDescent="0.25">
      <c r="AW29108" s="310"/>
      <c r="AX29108" s="310"/>
    </row>
    <row r="29110" spans="49:50" x14ac:dyDescent="0.25">
      <c r="AW29110" s="310"/>
      <c r="AX29110" s="310"/>
    </row>
    <row r="29112" spans="49:50" x14ac:dyDescent="0.25">
      <c r="AW29112" s="310"/>
      <c r="AX29112" s="310"/>
    </row>
    <row r="29114" spans="49:50" x14ac:dyDescent="0.25">
      <c r="AW29114" s="310"/>
      <c r="AX29114" s="310"/>
    </row>
    <row r="29116" spans="49:50" x14ac:dyDescent="0.25">
      <c r="AW29116" s="310"/>
      <c r="AX29116" s="310"/>
    </row>
    <row r="29118" spans="49:50" x14ac:dyDescent="0.25">
      <c r="AW29118" s="310"/>
      <c r="AX29118" s="310"/>
    </row>
    <row r="29120" spans="49:50" x14ac:dyDescent="0.25">
      <c r="AW29120" s="310"/>
      <c r="AX29120" s="310"/>
    </row>
    <row r="29122" spans="49:50" x14ac:dyDescent="0.25">
      <c r="AW29122" s="310"/>
      <c r="AX29122" s="310"/>
    </row>
    <row r="29124" spans="49:50" x14ac:dyDescent="0.25">
      <c r="AW29124" s="310"/>
      <c r="AX29124" s="310"/>
    </row>
    <row r="29126" spans="49:50" x14ac:dyDescent="0.25">
      <c r="AW29126" s="310"/>
      <c r="AX29126" s="310"/>
    </row>
    <row r="29128" spans="49:50" x14ac:dyDescent="0.25">
      <c r="AW29128" s="310"/>
      <c r="AX29128" s="310"/>
    </row>
    <row r="29130" spans="49:50" x14ac:dyDescent="0.25">
      <c r="AW29130" s="310"/>
      <c r="AX29130" s="310"/>
    </row>
    <row r="29132" spans="49:50" x14ac:dyDescent="0.25">
      <c r="AW29132" s="310"/>
      <c r="AX29132" s="310"/>
    </row>
    <row r="29134" spans="49:50" x14ac:dyDescent="0.25">
      <c r="AW29134" s="310"/>
      <c r="AX29134" s="310"/>
    </row>
    <row r="29136" spans="49:50" x14ac:dyDescent="0.25">
      <c r="AW29136" s="310"/>
      <c r="AX29136" s="310"/>
    </row>
    <row r="29138" spans="49:50" x14ac:dyDescent="0.25">
      <c r="AW29138" s="310"/>
      <c r="AX29138" s="310"/>
    </row>
    <row r="29140" spans="49:50" x14ac:dyDescent="0.25">
      <c r="AW29140" s="310"/>
      <c r="AX29140" s="310"/>
    </row>
    <row r="29142" spans="49:50" x14ac:dyDescent="0.25">
      <c r="AW29142" s="310"/>
      <c r="AX29142" s="310"/>
    </row>
    <row r="29144" spans="49:50" x14ac:dyDescent="0.25">
      <c r="AW29144" s="310"/>
      <c r="AX29144" s="310"/>
    </row>
    <row r="29146" spans="49:50" x14ac:dyDescent="0.25">
      <c r="AW29146" s="310"/>
      <c r="AX29146" s="310"/>
    </row>
    <row r="29148" spans="49:50" x14ac:dyDescent="0.25">
      <c r="AW29148" s="310"/>
      <c r="AX29148" s="310"/>
    </row>
    <row r="29150" spans="49:50" x14ac:dyDescent="0.25">
      <c r="AW29150" s="310"/>
      <c r="AX29150" s="310"/>
    </row>
    <row r="29152" spans="49:50" x14ac:dyDescent="0.25">
      <c r="AW29152" s="310"/>
      <c r="AX29152" s="310"/>
    </row>
    <row r="29154" spans="49:50" x14ac:dyDescent="0.25">
      <c r="AW29154" s="310"/>
      <c r="AX29154" s="310"/>
    </row>
    <row r="29156" spans="49:50" x14ac:dyDescent="0.25">
      <c r="AW29156" s="310"/>
      <c r="AX29156" s="310"/>
    </row>
    <row r="29158" spans="49:50" x14ac:dyDescent="0.25">
      <c r="AW29158" s="310"/>
      <c r="AX29158" s="310"/>
    </row>
    <row r="29160" spans="49:50" x14ac:dyDescent="0.25">
      <c r="AW29160" s="310"/>
      <c r="AX29160" s="310"/>
    </row>
    <row r="29162" spans="49:50" x14ac:dyDescent="0.25">
      <c r="AW29162" s="310"/>
      <c r="AX29162" s="310"/>
    </row>
    <row r="29164" spans="49:50" x14ac:dyDescent="0.25">
      <c r="AW29164" s="310"/>
      <c r="AX29164" s="310"/>
    </row>
    <row r="29166" spans="49:50" x14ac:dyDescent="0.25">
      <c r="AW29166" s="310"/>
      <c r="AX29166" s="310"/>
    </row>
    <row r="29168" spans="49:50" x14ac:dyDescent="0.25">
      <c r="AW29168" s="310"/>
      <c r="AX29168" s="310"/>
    </row>
    <row r="29170" spans="49:50" x14ac:dyDescent="0.25">
      <c r="AW29170" s="310"/>
      <c r="AX29170" s="310"/>
    </row>
    <row r="29172" spans="49:50" x14ac:dyDescent="0.25">
      <c r="AW29172" s="310"/>
      <c r="AX29172" s="310"/>
    </row>
    <row r="29174" spans="49:50" x14ac:dyDescent="0.25">
      <c r="AW29174" s="310"/>
      <c r="AX29174" s="310"/>
    </row>
    <row r="29176" spans="49:50" x14ac:dyDescent="0.25">
      <c r="AW29176" s="310"/>
      <c r="AX29176" s="310"/>
    </row>
    <row r="29178" spans="49:50" x14ac:dyDescent="0.25">
      <c r="AW29178" s="310"/>
      <c r="AX29178" s="310"/>
    </row>
    <row r="29180" spans="49:50" x14ac:dyDescent="0.25">
      <c r="AW29180" s="310"/>
      <c r="AX29180" s="310"/>
    </row>
    <row r="29182" spans="49:50" x14ac:dyDescent="0.25">
      <c r="AW29182" s="310"/>
      <c r="AX29182" s="310"/>
    </row>
    <row r="29184" spans="49:50" x14ac:dyDescent="0.25">
      <c r="AW29184" s="310"/>
      <c r="AX29184" s="310"/>
    </row>
    <row r="29186" spans="49:50" x14ac:dyDescent="0.25">
      <c r="AW29186" s="310"/>
      <c r="AX29186" s="310"/>
    </row>
    <row r="29188" spans="49:50" x14ac:dyDescent="0.25">
      <c r="AW29188" s="310"/>
      <c r="AX29188" s="310"/>
    </row>
    <row r="29190" spans="49:50" x14ac:dyDescent="0.25">
      <c r="AW29190" s="310"/>
      <c r="AX29190" s="310"/>
    </row>
    <row r="29192" spans="49:50" x14ac:dyDescent="0.25">
      <c r="AW29192" s="310"/>
      <c r="AX29192" s="310"/>
    </row>
    <row r="29194" spans="49:50" x14ac:dyDescent="0.25">
      <c r="AW29194" s="310"/>
      <c r="AX29194" s="310"/>
    </row>
    <row r="29196" spans="49:50" x14ac:dyDescent="0.25">
      <c r="AW29196" s="310"/>
      <c r="AX29196" s="310"/>
    </row>
    <row r="29198" spans="49:50" x14ac:dyDescent="0.25">
      <c r="AW29198" s="310"/>
      <c r="AX29198" s="310"/>
    </row>
    <row r="29200" spans="49:50" x14ac:dyDescent="0.25">
      <c r="AW29200" s="310"/>
      <c r="AX29200" s="310"/>
    </row>
    <row r="29202" spans="49:50" x14ac:dyDescent="0.25">
      <c r="AW29202" s="310"/>
      <c r="AX29202" s="310"/>
    </row>
    <row r="29204" spans="49:50" x14ac:dyDescent="0.25">
      <c r="AW29204" s="310"/>
      <c r="AX29204" s="310"/>
    </row>
    <row r="29206" spans="49:50" x14ac:dyDescent="0.25">
      <c r="AW29206" s="310"/>
      <c r="AX29206" s="310"/>
    </row>
    <row r="29208" spans="49:50" x14ac:dyDescent="0.25">
      <c r="AW29208" s="310"/>
      <c r="AX29208" s="310"/>
    </row>
    <row r="29210" spans="49:50" x14ac:dyDescent="0.25">
      <c r="AW29210" s="310"/>
      <c r="AX29210" s="310"/>
    </row>
    <row r="29212" spans="49:50" x14ac:dyDescent="0.25">
      <c r="AW29212" s="310"/>
      <c r="AX29212" s="310"/>
    </row>
    <row r="29214" spans="49:50" x14ac:dyDescent="0.25">
      <c r="AW29214" s="310"/>
      <c r="AX29214" s="310"/>
    </row>
    <row r="29216" spans="49:50" x14ac:dyDescent="0.25">
      <c r="AW29216" s="310"/>
      <c r="AX29216" s="310"/>
    </row>
    <row r="29218" spans="49:50" x14ac:dyDescent="0.25">
      <c r="AW29218" s="310"/>
      <c r="AX29218" s="310"/>
    </row>
    <row r="29220" spans="49:50" x14ac:dyDescent="0.25">
      <c r="AW29220" s="310"/>
      <c r="AX29220" s="310"/>
    </row>
    <row r="29222" spans="49:50" x14ac:dyDescent="0.25">
      <c r="AW29222" s="310"/>
      <c r="AX29222" s="310"/>
    </row>
    <row r="29224" spans="49:50" x14ac:dyDescent="0.25">
      <c r="AW29224" s="310"/>
      <c r="AX29224" s="310"/>
    </row>
    <row r="29226" spans="49:50" x14ac:dyDescent="0.25">
      <c r="AW29226" s="310"/>
      <c r="AX29226" s="310"/>
    </row>
    <row r="29228" spans="49:50" x14ac:dyDescent="0.25">
      <c r="AW29228" s="310"/>
      <c r="AX29228" s="310"/>
    </row>
    <row r="29230" spans="49:50" x14ac:dyDescent="0.25">
      <c r="AW29230" s="310"/>
      <c r="AX29230" s="310"/>
    </row>
    <row r="29232" spans="49:50" x14ac:dyDescent="0.25">
      <c r="AW29232" s="310"/>
      <c r="AX29232" s="310"/>
    </row>
    <row r="29234" spans="49:50" x14ac:dyDescent="0.25">
      <c r="AW29234" s="310"/>
      <c r="AX29234" s="310"/>
    </row>
    <row r="29236" spans="49:50" x14ac:dyDescent="0.25">
      <c r="AW29236" s="310"/>
      <c r="AX29236" s="310"/>
    </row>
    <row r="29238" spans="49:50" x14ac:dyDescent="0.25">
      <c r="AW29238" s="310"/>
      <c r="AX29238" s="310"/>
    </row>
    <row r="29240" spans="49:50" x14ac:dyDescent="0.25">
      <c r="AW29240" s="310"/>
      <c r="AX29240" s="310"/>
    </row>
    <row r="29242" spans="49:50" x14ac:dyDescent="0.25">
      <c r="AW29242" s="310"/>
      <c r="AX29242" s="310"/>
    </row>
    <row r="29244" spans="49:50" x14ac:dyDescent="0.25">
      <c r="AW29244" s="310"/>
      <c r="AX29244" s="310"/>
    </row>
    <row r="29246" spans="49:50" x14ac:dyDescent="0.25">
      <c r="AW29246" s="310"/>
      <c r="AX29246" s="310"/>
    </row>
    <row r="29248" spans="49:50" x14ac:dyDescent="0.25">
      <c r="AW29248" s="310"/>
      <c r="AX29248" s="310"/>
    </row>
    <row r="29250" spans="49:50" x14ac:dyDescent="0.25">
      <c r="AW29250" s="310"/>
      <c r="AX29250" s="310"/>
    </row>
    <row r="29252" spans="49:50" x14ac:dyDescent="0.25">
      <c r="AW29252" s="310"/>
      <c r="AX29252" s="310"/>
    </row>
    <row r="29254" spans="49:50" x14ac:dyDescent="0.25">
      <c r="AW29254" s="310"/>
      <c r="AX29254" s="310"/>
    </row>
    <row r="29256" spans="49:50" x14ac:dyDescent="0.25">
      <c r="AW29256" s="310"/>
      <c r="AX29256" s="310"/>
    </row>
    <row r="29258" spans="49:50" x14ac:dyDescent="0.25">
      <c r="AW29258" s="310"/>
      <c r="AX29258" s="310"/>
    </row>
    <row r="29260" spans="49:50" x14ac:dyDescent="0.25">
      <c r="AW29260" s="310"/>
      <c r="AX29260" s="310"/>
    </row>
    <row r="29262" spans="49:50" x14ac:dyDescent="0.25">
      <c r="AW29262" s="310"/>
      <c r="AX29262" s="310"/>
    </row>
    <row r="29264" spans="49:50" x14ac:dyDescent="0.25">
      <c r="AW29264" s="310"/>
      <c r="AX29264" s="310"/>
    </row>
    <row r="29266" spans="49:50" x14ac:dyDescent="0.25">
      <c r="AW29266" s="310"/>
      <c r="AX29266" s="310"/>
    </row>
    <row r="29268" spans="49:50" x14ac:dyDescent="0.25">
      <c r="AW29268" s="310"/>
      <c r="AX29268" s="310"/>
    </row>
    <row r="29270" spans="49:50" x14ac:dyDescent="0.25">
      <c r="AW29270" s="310"/>
      <c r="AX29270" s="310"/>
    </row>
    <row r="29272" spans="49:50" x14ac:dyDescent="0.25">
      <c r="AW29272" s="310"/>
      <c r="AX29272" s="310"/>
    </row>
    <row r="29274" spans="49:50" x14ac:dyDescent="0.25">
      <c r="AW29274" s="310"/>
      <c r="AX29274" s="310"/>
    </row>
    <row r="29276" spans="49:50" x14ac:dyDescent="0.25">
      <c r="AW29276" s="310"/>
      <c r="AX29276" s="310"/>
    </row>
    <row r="29278" spans="49:50" x14ac:dyDescent="0.25">
      <c r="AW29278" s="310"/>
      <c r="AX29278" s="310"/>
    </row>
    <row r="29280" spans="49:50" x14ac:dyDescent="0.25">
      <c r="AW29280" s="310"/>
      <c r="AX29280" s="310"/>
    </row>
    <row r="29282" spans="49:50" x14ac:dyDescent="0.25">
      <c r="AW29282" s="310"/>
      <c r="AX29282" s="310"/>
    </row>
    <row r="29284" spans="49:50" x14ac:dyDescent="0.25">
      <c r="AW29284" s="310"/>
      <c r="AX29284" s="310"/>
    </row>
    <row r="29286" spans="49:50" x14ac:dyDescent="0.25">
      <c r="AW29286" s="310"/>
      <c r="AX29286" s="310"/>
    </row>
    <row r="29288" spans="49:50" x14ac:dyDescent="0.25">
      <c r="AW29288" s="310"/>
      <c r="AX29288" s="310"/>
    </row>
    <row r="29290" spans="49:50" x14ac:dyDescent="0.25">
      <c r="AW29290" s="310"/>
      <c r="AX29290" s="310"/>
    </row>
    <row r="29292" spans="49:50" x14ac:dyDescent="0.25">
      <c r="AW29292" s="310"/>
      <c r="AX29292" s="310"/>
    </row>
    <row r="29294" spans="49:50" x14ac:dyDescent="0.25">
      <c r="AW29294" s="310"/>
      <c r="AX29294" s="310"/>
    </row>
    <row r="29296" spans="49:50" x14ac:dyDescent="0.25">
      <c r="AW29296" s="310"/>
      <c r="AX29296" s="310"/>
    </row>
    <row r="29298" spans="49:50" x14ac:dyDescent="0.25">
      <c r="AW29298" s="310"/>
      <c r="AX29298" s="310"/>
    </row>
    <row r="29300" spans="49:50" x14ac:dyDescent="0.25">
      <c r="AW29300" s="310"/>
      <c r="AX29300" s="310"/>
    </row>
    <row r="29302" spans="49:50" x14ac:dyDescent="0.25">
      <c r="AW29302" s="310"/>
      <c r="AX29302" s="310"/>
    </row>
    <row r="29304" spans="49:50" x14ac:dyDescent="0.25">
      <c r="AW29304" s="310"/>
      <c r="AX29304" s="310"/>
    </row>
    <row r="29306" spans="49:50" x14ac:dyDescent="0.25">
      <c r="AW29306" s="310"/>
      <c r="AX29306" s="310"/>
    </row>
    <row r="29308" spans="49:50" x14ac:dyDescent="0.25">
      <c r="AW29308" s="310"/>
      <c r="AX29308" s="310"/>
    </row>
    <row r="29310" spans="49:50" x14ac:dyDescent="0.25">
      <c r="AW29310" s="310"/>
      <c r="AX29310" s="310"/>
    </row>
    <row r="29312" spans="49:50" x14ac:dyDescent="0.25">
      <c r="AW29312" s="310"/>
      <c r="AX29312" s="310"/>
    </row>
    <row r="29314" spans="49:50" x14ac:dyDescent="0.25">
      <c r="AW29314" s="310"/>
      <c r="AX29314" s="310"/>
    </row>
    <row r="29316" spans="49:50" x14ac:dyDescent="0.25">
      <c r="AW29316" s="310"/>
      <c r="AX29316" s="310"/>
    </row>
    <row r="29318" spans="49:50" x14ac:dyDescent="0.25">
      <c r="AW29318" s="310"/>
      <c r="AX29318" s="310"/>
    </row>
    <row r="29320" spans="49:50" x14ac:dyDescent="0.25">
      <c r="AW29320" s="310"/>
      <c r="AX29320" s="310"/>
    </row>
    <row r="29322" spans="49:50" x14ac:dyDescent="0.25">
      <c r="AW29322" s="310"/>
      <c r="AX29322" s="310"/>
    </row>
    <row r="29324" spans="49:50" x14ac:dyDescent="0.25">
      <c r="AW29324" s="310"/>
      <c r="AX29324" s="310"/>
    </row>
    <row r="29326" spans="49:50" x14ac:dyDescent="0.25">
      <c r="AW29326" s="310"/>
      <c r="AX29326" s="310"/>
    </row>
    <row r="29328" spans="49:50" x14ac:dyDescent="0.25">
      <c r="AW29328" s="310"/>
      <c r="AX29328" s="310"/>
    </row>
    <row r="29330" spans="49:50" x14ac:dyDescent="0.25">
      <c r="AW29330" s="310"/>
      <c r="AX29330" s="310"/>
    </row>
    <row r="29332" spans="49:50" x14ac:dyDescent="0.25">
      <c r="AW29332" s="310"/>
      <c r="AX29332" s="310"/>
    </row>
    <row r="29334" spans="49:50" x14ac:dyDescent="0.25">
      <c r="AW29334" s="310"/>
      <c r="AX29334" s="310"/>
    </row>
    <row r="29336" spans="49:50" x14ac:dyDescent="0.25">
      <c r="AW29336" s="310"/>
      <c r="AX29336" s="310"/>
    </row>
    <row r="29338" spans="49:50" x14ac:dyDescent="0.25">
      <c r="AW29338" s="310"/>
      <c r="AX29338" s="310"/>
    </row>
    <row r="29340" spans="49:50" x14ac:dyDescent="0.25">
      <c r="AW29340" s="310"/>
      <c r="AX29340" s="310"/>
    </row>
    <row r="29342" spans="49:50" x14ac:dyDescent="0.25">
      <c r="AW29342" s="310"/>
      <c r="AX29342" s="310"/>
    </row>
    <row r="29344" spans="49:50" x14ac:dyDescent="0.25">
      <c r="AW29344" s="310"/>
      <c r="AX29344" s="310"/>
    </row>
    <row r="29346" spans="49:50" x14ac:dyDescent="0.25">
      <c r="AW29346" s="310"/>
      <c r="AX29346" s="310"/>
    </row>
    <row r="29348" spans="49:50" x14ac:dyDescent="0.25">
      <c r="AW29348" s="310"/>
      <c r="AX29348" s="310"/>
    </row>
    <row r="29350" spans="49:50" x14ac:dyDescent="0.25">
      <c r="AW29350" s="310"/>
      <c r="AX29350" s="310"/>
    </row>
    <row r="29352" spans="49:50" x14ac:dyDescent="0.25">
      <c r="AW29352" s="310"/>
      <c r="AX29352" s="310"/>
    </row>
    <row r="29354" spans="49:50" x14ac:dyDescent="0.25">
      <c r="AW29354" s="310"/>
      <c r="AX29354" s="310"/>
    </row>
    <row r="29356" spans="49:50" x14ac:dyDescent="0.25">
      <c r="AW29356" s="310"/>
      <c r="AX29356" s="310"/>
    </row>
    <row r="29358" spans="49:50" x14ac:dyDescent="0.25">
      <c r="AW29358" s="310"/>
      <c r="AX29358" s="310"/>
    </row>
    <row r="29360" spans="49:50" x14ac:dyDescent="0.25">
      <c r="AW29360" s="310"/>
      <c r="AX29360" s="310"/>
    </row>
    <row r="29362" spans="49:50" x14ac:dyDescent="0.25">
      <c r="AW29362" s="310"/>
      <c r="AX29362" s="310"/>
    </row>
    <row r="29364" spans="49:50" x14ac:dyDescent="0.25">
      <c r="AW29364" s="310"/>
      <c r="AX29364" s="310"/>
    </row>
    <row r="29366" spans="49:50" x14ac:dyDescent="0.25">
      <c r="AW29366" s="310"/>
      <c r="AX29366" s="310"/>
    </row>
    <row r="29368" spans="49:50" x14ac:dyDescent="0.25">
      <c r="AW29368" s="310"/>
      <c r="AX29368" s="310"/>
    </row>
    <row r="29370" spans="49:50" x14ac:dyDescent="0.25">
      <c r="AW29370" s="310"/>
      <c r="AX29370" s="310"/>
    </row>
    <row r="29372" spans="49:50" x14ac:dyDescent="0.25">
      <c r="AW29372" s="310"/>
      <c r="AX29372" s="310"/>
    </row>
    <row r="29374" spans="49:50" x14ac:dyDescent="0.25">
      <c r="AW29374" s="310"/>
      <c r="AX29374" s="310"/>
    </row>
    <row r="29376" spans="49:50" x14ac:dyDescent="0.25">
      <c r="AW29376" s="310"/>
      <c r="AX29376" s="310"/>
    </row>
    <row r="29378" spans="49:50" x14ac:dyDescent="0.25">
      <c r="AW29378" s="310"/>
      <c r="AX29378" s="310"/>
    </row>
    <row r="29380" spans="49:50" x14ac:dyDescent="0.25">
      <c r="AW29380" s="310"/>
      <c r="AX29380" s="310"/>
    </row>
    <row r="29382" spans="49:50" x14ac:dyDescent="0.25">
      <c r="AW29382" s="310"/>
      <c r="AX29382" s="310"/>
    </row>
    <row r="29384" spans="49:50" x14ac:dyDescent="0.25">
      <c r="AW29384" s="310"/>
      <c r="AX29384" s="310"/>
    </row>
    <row r="29386" spans="49:50" x14ac:dyDescent="0.25">
      <c r="AW29386" s="310"/>
      <c r="AX29386" s="310"/>
    </row>
    <row r="29388" spans="49:50" x14ac:dyDescent="0.25">
      <c r="AW29388" s="310"/>
      <c r="AX29388" s="310"/>
    </row>
    <row r="29390" spans="49:50" x14ac:dyDescent="0.25">
      <c r="AW29390" s="310"/>
      <c r="AX29390" s="310"/>
    </row>
    <row r="29392" spans="49:50" x14ac:dyDescent="0.25">
      <c r="AW29392" s="310"/>
      <c r="AX29392" s="310"/>
    </row>
    <row r="29394" spans="49:50" x14ac:dyDescent="0.25">
      <c r="AW29394" s="310"/>
      <c r="AX29394" s="310"/>
    </row>
    <row r="29396" spans="49:50" x14ac:dyDescent="0.25">
      <c r="AW29396" s="310"/>
      <c r="AX29396" s="310"/>
    </row>
    <row r="29398" spans="49:50" x14ac:dyDescent="0.25">
      <c r="AW29398" s="310"/>
      <c r="AX29398" s="310"/>
    </row>
    <row r="29400" spans="49:50" x14ac:dyDescent="0.25">
      <c r="AW29400" s="310"/>
      <c r="AX29400" s="310"/>
    </row>
    <row r="29402" spans="49:50" x14ac:dyDescent="0.25">
      <c r="AW29402" s="310"/>
      <c r="AX29402" s="310"/>
    </row>
    <row r="29404" spans="49:50" x14ac:dyDescent="0.25">
      <c r="AW29404" s="310"/>
      <c r="AX29404" s="310"/>
    </row>
    <row r="29406" spans="49:50" x14ac:dyDescent="0.25">
      <c r="AW29406" s="310"/>
      <c r="AX29406" s="310"/>
    </row>
    <row r="29408" spans="49:50" x14ac:dyDescent="0.25">
      <c r="AW29408" s="310"/>
      <c r="AX29408" s="310"/>
    </row>
    <row r="29410" spans="49:50" x14ac:dyDescent="0.25">
      <c r="AW29410" s="310"/>
      <c r="AX29410" s="310"/>
    </row>
    <row r="29412" spans="49:50" x14ac:dyDescent="0.25">
      <c r="AW29412" s="310"/>
      <c r="AX29412" s="310"/>
    </row>
    <row r="29414" spans="49:50" x14ac:dyDescent="0.25">
      <c r="AW29414" s="310"/>
      <c r="AX29414" s="310"/>
    </row>
    <row r="29416" spans="49:50" x14ac:dyDescent="0.25">
      <c r="AW29416" s="310"/>
      <c r="AX29416" s="310"/>
    </row>
    <row r="29418" spans="49:50" x14ac:dyDescent="0.25">
      <c r="AW29418" s="310"/>
      <c r="AX29418" s="310"/>
    </row>
    <row r="29420" spans="49:50" x14ac:dyDescent="0.25">
      <c r="AW29420" s="310"/>
      <c r="AX29420" s="310"/>
    </row>
    <row r="29422" spans="49:50" x14ac:dyDescent="0.25">
      <c r="AW29422" s="310"/>
      <c r="AX29422" s="310"/>
    </row>
    <row r="29424" spans="49:50" x14ac:dyDescent="0.25">
      <c r="AW29424" s="310"/>
      <c r="AX29424" s="310"/>
    </row>
    <row r="29426" spans="49:50" x14ac:dyDescent="0.25">
      <c r="AW29426" s="310"/>
      <c r="AX29426" s="310"/>
    </row>
    <row r="29428" spans="49:50" x14ac:dyDescent="0.25">
      <c r="AW29428" s="310"/>
      <c r="AX29428" s="310"/>
    </row>
    <row r="29430" spans="49:50" x14ac:dyDescent="0.25">
      <c r="AW29430" s="310"/>
      <c r="AX29430" s="310"/>
    </row>
    <row r="29432" spans="49:50" x14ac:dyDescent="0.25">
      <c r="AW29432" s="310"/>
      <c r="AX29432" s="310"/>
    </row>
    <row r="29434" spans="49:50" x14ac:dyDescent="0.25">
      <c r="AW29434" s="310"/>
      <c r="AX29434" s="310"/>
    </row>
    <row r="29436" spans="49:50" x14ac:dyDescent="0.25">
      <c r="AW29436" s="310"/>
      <c r="AX29436" s="310"/>
    </row>
    <row r="29438" spans="49:50" x14ac:dyDescent="0.25">
      <c r="AW29438" s="310"/>
      <c r="AX29438" s="310"/>
    </row>
    <row r="29440" spans="49:50" x14ac:dyDescent="0.25">
      <c r="AW29440" s="310"/>
      <c r="AX29440" s="310"/>
    </row>
    <row r="29442" spans="49:50" x14ac:dyDescent="0.25">
      <c r="AW29442" s="310"/>
      <c r="AX29442" s="310"/>
    </row>
    <row r="29444" spans="49:50" x14ac:dyDescent="0.25">
      <c r="AW29444" s="310"/>
      <c r="AX29444" s="310"/>
    </row>
    <row r="29446" spans="49:50" x14ac:dyDescent="0.25">
      <c r="AW29446" s="310"/>
      <c r="AX29446" s="310"/>
    </row>
    <row r="29448" spans="49:50" x14ac:dyDescent="0.25">
      <c r="AW29448" s="310"/>
      <c r="AX29448" s="310"/>
    </row>
    <row r="29450" spans="49:50" x14ac:dyDescent="0.25">
      <c r="AW29450" s="310"/>
      <c r="AX29450" s="310"/>
    </row>
    <row r="29452" spans="49:50" x14ac:dyDescent="0.25">
      <c r="AW29452" s="310"/>
      <c r="AX29452" s="310"/>
    </row>
    <row r="29454" spans="49:50" x14ac:dyDescent="0.25">
      <c r="AW29454" s="310"/>
      <c r="AX29454" s="310"/>
    </row>
    <row r="29456" spans="49:50" x14ac:dyDescent="0.25">
      <c r="AW29456" s="310"/>
      <c r="AX29456" s="310"/>
    </row>
    <row r="29458" spans="49:50" x14ac:dyDescent="0.25">
      <c r="AW29458" s="310"/>
      <c r="AX29458" s="310"/>
    </row>
    <row r="29460" spans="49:50" x14ac:dyDescent="0.25">
      <c r="AW29460" s="310"/>
      <c r="AX29460" s="310"/>
    </row>
    <row r="29462" spans="49:50" x14ac:dyDescent="0.25">
      <c r="AW29462" s="310"/>
      <c r="AX29462" s="310"/>
    </row>
    <row r="29464" spans="49:50" x14ac:dyDescent="0.25">
      <c r="AW29464" s="310"/>
      <c r="AX29464" s="310"/>
    </row>
    <row r="29466" spans="49:50" x14ac:dyDescent="0.25">
      <c r="AW29466" s="310"/>
      <c r="AX29466" s="310"/>
    </row>
    <row r="29468" spans="49:50" x14ac:dyDescent="0.25">
      <c r="AW29468" s="310"/>
      <c r="AX29468" s="310"/>
    </row>
    <row r="29470" spans="49:50" x14ac:dyDescent="0.25">
      <c r="AW29470" s="310"/>
      <c r="AX29470" s="310"/>
    </row>
    <row r="29472" spans="49:50" x14ac:dyDescent="0.25">
      <c r="AW29472" s="310"/>
      <c r="AX29472" s="310"/>
    </row>
    <row r="29474" spans="49:50" x14ac:dyDescent="0.25">
      <c r="AW29474" s="310"/>
      <c r="AX29474" s="310"/>
    </row>
    <row r="29476" spans="49:50" x14ac:dyDescent="0.25">
      <c r="AW29476" s="310"/>
      <c r="AX29476" s="310"/>
    </row>
    <row r="29478" spans="49:50" x14ac:dyDescent="0.25">
      <c r="AW29478" s="310"/>
      <c r="AX29478" s="310"/>
    </row>
    <row r="29480" spans="49:50" x14ac:dyDescent="0.25">
      <c r="AW29480" s="310"/>
      <c r="AX29480" s="310"/>
    </row>
    <row r="29482" spans="49:50" x14ac:dyDescent="0.25">
      <c r="AW29482" s="310"/>
      <c r="AX29482" s="310"/>
    </row>
    <row r="29484" spans="49:50" x14ac:dyDescent="0.25">
      <c r="AW29484" s="310"/>
      <c r="AX29484" s="310"/>
    </row>
    <row r="29486" spans="49:50" x14ac:dyDescent="0.25">
      <c r="AW29486" s="310"/>
      <c r="AX29486" s="310"/>
    </row>
    <row r="29488" spans="49:50" x14ac:dyDescent="0.25">
      <c r="AW29488" s="310"/>
      <c r="AX29488" s="310"/>
    </row>
    <row r="29490" spans="49:50" x14ac:dyDescent="0.25">
      <c r="AW29490" s="310"/>
      <c r="AX29490" s="310"/>
    </row>
    <row r="29492" spans="49:50" x14ac:dyDescent="0.25">
      <c r="AW29492" s="310"/>
      <c r="AX29492" s="310"/>
    </row>
    <row r="29494" spans="49:50" x14ac:dyDescent="0.25">
      <c r="AW29494" s="310"/>
      <c r="AX29494" s="310"/>
    </row>
    <row r="29496" spans="49:50" x14ac:dyDescent="0.25">
      <c r="AW29496" s="310"/>
      <c r="AX29496" s="310"/>
    </row>
    <row r="29498" spans="49:50" x14ac:dyDescent="0.25">
      <c r="AW29498" s="310"/>
      <c r="AX29498" s="310"/>
    </row>
    <row r="29500" spans="49:50" x14ac:dyDescent="0.25">
      <c r="AW29500" s="310"/>
      <c r="AX29500" s="310"/>
    </row>
    <row r="29502" spans="49:50" x14ac:dyDescent="0.25">
      <c r="AW29502" s="310"/>
      <c r="AX29502" s="310"/>
    </row>
    <row r="29504" spans="49:50" x14ac:dyDescent="0.25">
      <c r="AW29504" s="310"/>
      <c r="AX29504" s="310"/>
    </row>
    <row r="29506" spans="49:50" x14ac:dyDescent="0.25">
      <c r="AW29506" s="310"/>
      <c r="AX29506" s="310"/>
    </row>
    <row r="29508" spans="49:50" x14ac:dyDescent="0.25">
      <c r="AW29508" s="310"/>
      <c r="AX29508" s="310"/>
    </row>
    <row r="29510" spans="49:50" x14ac:dyDescent="0.25">
      <c r="AW29510" s="310"/>
      <c r="AX29510" s="310"/>
    </row>
    <row r="29512" spans="49:50" x14ac:dyDescent="0.25">
      <c r="AW29512" s="310"/>
      <c r="AX29512" s="310"/>
    </row>
    <row r="29514" spans="49:50" x14ac:dyDescent="0.25">
      <c r="AW29514" s="310"/>
      <c r="AX29514" s="310"/>
    </row>
    <row r="29516" spans="49:50" x14ac:dyDescent="0.25">
      <c r="AW29516" s="310"/>
      <c r="AX29516" s="310"/>
    </row>
    <row r="29518" spans="49:50" x14ac:dyDescent="0.25">
      <c r="AW29518" s="310"/>
      <c r="AX29518" s="310"/>
    </row>
    <row r="29520" spans="49:50" x14ac:dyDescent="0.25">
      <c r="AW29520" s="310"/>
      <c r="AX29520" s="310"/>
    </row>
    <row r="29522" spans="49:50" x14ac:dyDescent="0.25">
      <c r="AW29522" s="310"/>
      <c r="AX29522" s="310"/>
    </row>
    <row r="29524" spans="49:50" x14ac:dyDescent="0.25">
      <c r="AW29524" s="310"/>
      <c r="AX29524" s="310"/>
    </row>
    <row r="29526" spans="49:50" x14ac:dyDescent="0.25">
      <c r="AW29526" s="310"/>
      <c r="AX29526" s="310"/>
    </row>
    <row r="29528" spans="49:50" x14ac:dyDescent="0.25">
      <c r="AW29528" s="310"/>
      <c r="AX29528" s="310"/>
    </row>
    <row r="29530" spans="49:50" x14ac:dyDescent="0.25">
      <c r="AW29530" s="310"/>
      <c r="AX29530" s="310"/>
    </row>
    <row r="29532" spans="49:50" x14ac:dyDescent="0.25">
      <c r="AW29532" s="310"/>
      <c r="AX29532" s="310"/>
    </row>
    <row r="29534" spans="49:50" x14ac:dyDescent="0.25">
      <c r="AW29534" s="310"/>
      <c r="AX29534" s="310"/>
    </row>
    <row r="29536" spans="49:50" x14ac:dyDescent="0.25">
      <c r="AW29536" s="310"/>
      <c r="AX29536" s="310"/>
    </row>
    <row r="29538" spans="49:50" x14ac:dyDescent="0.25">
      <c r="AW29538" s="310"/>
      <c r="AX29538" s="310"/>
    </row>
    <row r="29540" spans="49:50" x14ac:dyDescent="0.25">
      <c r="AW29540" s="310"/>
      <c r="AX29540" s="310"/>
    </row>
    <row r="29542" spans="49:50" x14ac:dyDescent="0.25">
      <c r="AW29542" s="310"/>
      <c r="AX29542" s="310"/>
    </row>
    <row r="29544" spans="49:50" x14ac:dyDescent="0.25">
      <c r="AW29544" s="310"/>
      <c r="AX29544" s="310"/>
    </row>
    <row r="29546" spans="49:50" x14ac:dyDescent="0.25">
      <c r="AW29546" s="310"/>
      <c r="AX29546" s="310"/>
    </row>
    <row r="29548" spans="49:50" x14ac:dyDescent="0.25">
      <c r="AW29548" s="310"/>
      <c r="AX29548" s="310"/>
    </row>
    <row r="29550" spans="49:50" x14ac:dyDescent="0.25">
      <c r="AW29550" s="310"/>
      <c r="AX29550" s="310"/>
    </row>
    <row r="29552" spans="49:50" x14ac:dyDescent="0.25">
      <c r="AW29552" s="310"/>
      <c r="AX29552" s="310"/>
    </row>
    <row r="29554" spans="49:50" x14ac:dyDescent="0.25">
      <c r="AW29554" s="310"/>
      <c r="AX29554" s="310"/>
    </row>
    <row r="29556" spans="49:50" x14ac:dyDescent="0.25">
      <c r="AW29556" s="310"/>
      <c r="AX29556" s="310"/>
    </row>
    <row r="29558" spans="49:50" x14ac:dyDescent="0.25">
      <c r="AW29558" s="310"/>
      <c r="AX29558" s="310"/>
    </row>
    <row r="29560" spans="49:50" x14ac:dyDescent="0.25">
      <c r="AW29560" s="310"/>
      <c r="AX29560" s="310"/>
    </row>
    <row r="29562" spans="49:50" x14ac:dyDescent="0.25">
      <c r="AW29562" s="310"/>
      <c r="AX29562" s="310"/>
    </row>
    <row r="29564" spans="49:50" x14ac:dyDescent="0.25">
      <c r="AW29564" s="310"/>
      <c r="AX29564" s="310"/>
    </row>
    <row r="29566" spans="49:50" x14ac:dyDescent="0.25">
      <c r="AW29566" s="310"/>
      <c r="AX29566" s="310"/>
    </row>
    <row r="29568" spans="49:50" x14ac:dyDescent="0.25">
      <c r="AW29568" s="310"/>
      <c r="AX29568" s="310"/>
    </row>
    <row r="29570" spans="49:50" x14ac:dyDescent="0.25">
      <c r="AW29570" s="310"/>
      <c r="AX29570" s="310"/>
    </row>
    <row r="29572" spans="49:50" x14ac:dyDescent="0.25">
      <c r="AW29572" s="310"/>
      <c r="AX29572" s="310"/>
    </row>
    <row r="29574" spans="49:50" x14ac:dyDescent="0.25">
      <c r="AW29574" s="310"/>
      <c r="AX29574" s="310"/>
    </row>
    <row r="29576" spans="49:50" x14ac:dyDescent="0.25">
      <c r="AW29576" s="310"/>
      <c r="AX29576" s="310"/>
    </row>
    <row r="29578" spans="49:50" x14ac:dyDescent="0.25">
      <c r="AW29578" s="310"/>
      <c r="AX29578" s="310"/>
    </row>
    <row r="29580" spans="49:50" x14ac:dyDescent="0.25">
      <c r="AW29580" s="310"/>
      <c r="AX29580" s="310"/>
    </row>
    <row r="29582" spans="49:50" x14ac:dyDescent="0.25">
      <c r="AW29582" s="310"/>
      <c r="AX29582" s="310"/>
    </row>
    <row r="29584" spans="49:50" x14ac:dyDescent="0.25">
      <c r="AW29584" s="310"/>
      <c r="AX29584" s="310"/>
    </row>
    <row r="29586" spans="49:50" x14ac:dyDescent="0.25">
      <c r="AW29586" s="310"/>
      <c r="AX29586" s="310"/>
    </row>
    <row r="29588" spans="49:50" x14ac:dyDescent="0.25">
      <c r="AW29588" s="310"/>
      <c r="AX29588" s="310"/>
    </row>
    <row r="29590" spans="49:50" x14ac:dyDescent="0.25">
      <c r="AW29590" s="310"/>
      <c r="AX29590" s="310"/>
    </row>
    <row r="29592" spans="49:50" x14ac:dyDescent="0.25">
      <c r="AW29592" s="310"/>
      <c r="AX29592" s="310"/>
    </row>
    <row r="29594" spans="49:50" x14ac:dyDescent="0.25">
      <c r="AW29594" s="310"/>
      <c r="AX29594" s="310"/>
    </row>
    <row r="29596" spans="49:50" x14ac:dyDescent="0.25">
      <c r="AW29596" s="310"/>
      <c r="AX29596" s="310"/>
    </row>
    <row r="29598" spans="49:50" x14ac:dyDescent="0.25">
      <c r="AW29598" s="310"/>
      <c r="AX29598" s="310"/>
    </row>
    <row r="29600" spans="49:50" x14ac:dyDescent="0.25">
      <c r="AW29600" s="310"/>
      <c r="AX29600" s="310"/>
    </row>
    <row r="29602" spans="49:50" x14ac:dyDescent="0.25">
      <c r="AW29602" s="310"/>
      <c r="AX29602" s="310"/>
    </row>
    <row r="29604" spans="49:50" x14ac:dyDescent="0.25">
      <c r="AW29604" s="310"/>
      <c r="AX29604" s="310"/>
    </row>
    <row r="29606" spans="49:50" x14ac:dyDescent="0.25">
      <c r="AW29606" s="310"/>
      <c r="AX29606" s="310"/>
    </row>
    <row r="29608" spans="49:50" x14ac:dyDescent="0.25">
      <c r="AW29608" s="310"/>
      <c r="AX29608" s="310"/>
    </row>
    <row r="29610" spans="49:50" x14ac:dyDescent="0.25">
      <c r="AW29610" s="310"/>
      <c r="AX29610" s="310"/>
    </row>
    <row r="29612" spans="49:50" x14ac:dyDescent="0.25">
      <c r="AW29612" s="310"/>
      <c r="AX29612" s="310"/>
    </row>
    <row r="29614" spans="49:50" x14ac:dyDescent="0.25">
      <c r="AW29614" s="310"/>
      <c r="AX29614" s="310"/>
    </row>
    <row r="29616" spans="49:50" x14ac:dyDescent="0.25">
      <c r="AW29616" s="310"/>
      <c r="AX29616" s="310"/>
    </row>
    <row r="29618" spans="49:50" x14ac:dyDescent="0.25">
      <c r="AW29618" s="310"/>
      <c r="AX29618" s="310"/>
    </row>
    <row r="29620" spans="49:50" x14ac:dyDescent="0.25">
      <c r="AW29620" s="310"/>
      <c r="AX29620" s="310"/>
    </row>
    <row r="29622" spans="49:50" x14ac:dyDescent="0.25">
      <c r="AW29622" s="310"/>
      <c r="AX29622" s="310"/>
    </row>
    <row r="29624" spans="49:50" x14ac:dyDescent="0.25">
      <c r="AW29624" s="310"/>
      <c r="AX29624" s="310"/>
    </row>
    <row r="29626" spans="49:50" x14ac:dyDescent="0.25">
      <c r="AW29626" s="310"/>
      <c r="AX29626" s="310"/>
    </row>
    <row r="29628" spans="49:50" x14ac:dyDescent="0.25">
      <c r="AW29628" s="310"/>
      <c r="AX29628" s="310"/>
    </row>
    <row r="29630" spans="49:50" x14ac:dyDescent="0.25">
      <c r="AW29630" s="310"/>
      <c r="AX29630" s="310"/>
    </row>
    <row r="29632" spans="49:50" x14ac:dyDescent="0.25">
      <c r="AW29632" s="310"/>
      <c r="AX29632" s="310"/>
    </row>
    <row r="29634" spans="49:50" x14ac:dyDescent="0.25">
      <c r="AW29634" s="310"/>
      <c r="AX29634" s="310"/>
    </row>
    <row r="29636" spans="49:50" x14ac:dyDescent="0.25">
      <c r="AW29636" s="310"/>
      <c r="AX29636" s="310"/>
    </row>
    <row r="29638" spans="49:50" x14ac:dyDescent="0.25">
      <c r="AW29638" s="310"/>
      <c r="AX29638" s="310"/>
    </row>
    <row r="29640" spans="49:50" x14ac:dyDescent="0.25">
      <c r="AW29640" s="310"/>
      <c r="AX29640" s="310"/>
    </row>
    <row r="29642" spans="49:50" x14ac:dyDescent="0.25">
      <c r="AW29642" s="310"/>
      <c r="AX29642" s="310"/>
    </row>
    <row r="29644" spans="49:50" x14ac:dyDescent="0.25">
      <c r="AW29644" s="310"/>
      <c r="AX29644" s="310"/>
    </row>
    <row r="29646" spans="49:50" x14ac:dyDescent="0.25">
      <c r="AW29646" s="310"/>
      <c r="AX29646" s="310"/>
    </row>
    <row r="29648" spans="49:50" x14ac:dyDescent="0.25">
      <c r="AW29648" s="310"/>
      <c r="AX29648" s="310"/>
    </row>
    <row r="29650" spans="49:50" x14ac:dyDescent="0.25">
      <c r="AW29650" s="310"/>
      <c r="AX29650" s="310"/>
    </row>
    <row r="29652" spans="49:50" x14ac:dyDescent="0.25">
      <c r="AW29652" s="310"/>
      <c r="AX29652" s="310"/>
    </row>
    <row r="29654" spans="49:50" x14ac:dyDescent="0.25">
      <c r="AW29654" s="310"/>
      <c r="AX29654" s="310"/>
    </row>
    <row r="29656" spans="49:50" x14ac:dyDescent="0.25">
      <c r="AW29656" s="310"/>
      <c r="AX29656" s="310"/>
    </row>
    <row r="29658" spans="49:50" x14ac:dyDescent="0.25">
      <c r="AW29658" s="310"/>
      <c r="AX29658" s="310"/>
    </row>
    <row r="29660" spans="49:50" x14ac:dyDescent="0.25">
      <c r="AW29660" s="310"/>
      <c r="AX29660" s="310"/>
    </row>
    <row r="29662" spans="49:50" x14ac:dyDescent="0.25">
      <c r="AW29662" s="310"/>
      <c r="AX29662" s="310"/>
    </row>
    <row r="29664" spans="49:50" x14ac:dyDescent="0.25">
      <c r="AW29664" s="310"/>
      <c r="AX29664" s="310"/>
    </row>
    <row r="29666" spans="49:50" x14ac:dyDescent="0.25">
      <c r="AW29666" s="310"/>
      <c r="AX29666" s="310"/>
    </row>
    <row r="29668" spans="49:50" x14ac:dyDescent="0.25">
      <c r="AW29668" s="310"/>
      <c r="AX29668" s="310"/>
    </row>
    <row r="29670" spans="49:50" x14ac:dyDescent="0.25">
      <c r="AW29670" s="310"/>
      <c r="AX29670" s="310"/>
    </row>
    <row r="29672" spans="49:50" x14ac:dyDescent="0.25">
      <c r="AW29672" s="310"/>
      <c r="AX29672" s="310"/>
    </row>
    <row r="29674" spans="49:50" x14ac:dyDescent="0.25">
      <c r="AW29674" s="310"/>
      <c r="AX29674" s="310"/>
    </row>
    <row r="29676" spans="49:50" x14ac:dyDescent="0.25">
      <c r="AW29676" s="310"/>
      <c r="AX29676" s="310"/>
    </row>
    <row r="29678" spans="49:50" x14ac:dyDescent="0.25">
      <c r="AW29678" s="310"/>
      <c r="AX29678" s="310"/>
    </row>
    <row r="29680" spans="49:50" x14ac:dyDescent="0.25">
      <c r="AW29680" s="310"/>
      <c r="AX29680" s="310"/>
    </row>
    <row r="29682" spans="49:50" x14ac:dyDescent="0.25">
      <c r="AW29682" s="310"/>
      <c r="AX29682" s="310"/>
    </row>
    <row r="29684" spans="49:50" x14ac:dyDescent="0.25">
      <c r="AW29684" s="310"/>
      <c r="AX29684" s="310"/>
    </row>
    <row r="29686" spans="49:50" x14ac:dyDescent="0.25">
      <c r="AW29686" s="310"/>
      <c r="AX29686" s="310"/>
    </row>
    <row r="29688" spans="49:50" x14ac:dyDescent="0.25">
      <c r="AW29688" s="310"/>
      <c r="AX29688" s="310"/>
    </row>
    <row r="29690" spans="49:50" x14ac:dyDescent="0.25">
      <c r="AW29690" s="310"/>
      <c r="AX29690" s="310"/>
    </row>
    <row r="29692" spans="49:50" x14ac:dyDescent="0.25">
      <c r="AW29692" s="310"/>
      <c r="AX29692" s="310"/>
    </row>
    <row r="29694" spans="49:50" x14ac:dyDescent="0.25">
      <c r="AW29694" s="310"/>
      <c r="AX29694" s="310"/>
    </row>
    <row r="29696" spans="49:50" x14ac:dyDescent="0.25">
      <c r="AW29696" s="310"/>
      <c r="AX29696" s="310"/>
    </row>
    <row r="29698" spans="49:50" x14ac:dyDescent="0.25">
      <c r="AW29698" s="310"/>
      <c r="AX29698" s="310"/>
    </row>
    <row r="29700" spans="49:50" x14ac:dyDescent="0.25">
      <c r="AW29700" s="310"/>
      <c r="AX29700" s="310"/>
    </row>
    <row r="29702" spans="49:50" x14ac:dyDescent="0.25">
      <c r="AW29702" s="310"/>
      <c r="AX29702" s="310"/>
    </row>
    <row r="29704" spans="49:50" x14ac:dyDescent="0.25">
      <c r="AW29704" s="310"/>
      <c r="AX29704" s="310"/>
    </row>
    <row r="29706" spans="49:50" x14ac:dyDescent="0.25">
      <c r="AW29706" s="310"/>
      <c r="AX29706" s="310"/>
    </row>
    <row r="29708" spans="49:50" x14ac:dyDescent="0.25">
      <c r="AW29708" s="310"/>
      <c r="AX29708" s="310"/>
    </row>
    <row r="29710" spans="49:50" x14ac:dyDescent="0.25">
      <c r="AW29710" s="310"/>
      <c r="AX29710" s="310"/>
    </row>
    <row r="29712" spans="49:50" x14ac:dyDescent="0.25">
      <c r="AW29712" s="310"/>
      <c r="AX29712" s="310"/>
    </row>
    <row r="29714" spans="49:50" x14ac:dyDescent="0.25">
      <c r="AW29714" s="310"/>
      <c r="AX29714" s="310"/>
    </row>
    <row r="29716" spans="49:50" x14ac:dyDescent="0.25">
      <c r="AW29716" s="310"/>
      <c r="AX29716" s="310"/>
    </row>
    <row r="29718" spans="49:50" x14ac:dyDescent="0.25">
      <c r="AW29718" s="310"/>
      <c r="AX29718" s="310"/>
    </row>
    <row r="29720" spans="49:50" x14ac:dyDescent="0.25">
      <c r="AW29720" s="310"/>
      <c r="AX29720" s="310"/>
    </row>
    <row r="29722" spans="49:50" x14ac:dyDescent="0.25">
      <c r="AW29722" s="310"/>
      <c r="AX29722" s="310"/>
    </row>
    <row r="29724" spans="49:50" x14ac:dyDescent="0.25">
      <c r="AW29724" s="310"/>
      <c r="AX29724" s="310"/>
    </row>
    <row r="29726" spans="49:50" x14ac:dyDescent="0.25">
      <c r="AW29726" s="310"/>
      <c r="AX29726" s="310"/>
    </row>
    <row r="29728" spans="49:50" x14ac:dyDescent="0.25">
      <c r="AW29728" s="310"/>
      <c r="AX29728" s="310"/>
    </row>
    <row r="29730" spans="49:50" x14ac:dyDescent="0.25">
      <c r="AW29730" s="310"/>
      <c r="AX29730" s="310"/>
    </row>
    <row r="29732" spans="49:50" x14ac:dyDescent="0.25">
      <c r="AW29732" s="310"/>
      <c r="AX29732" s="310"/>
    </row>
    <row r="29734" spans="49:50" x14ac:dyDescent="0.25">
      <c r="AW29734" s="310"/>
      <c r="AX29734" s="310"/>
    </row>
    <row r="29736" spans="49:50" x14ac:dyDescent="0.25">
      <c r="AW29736" s="310"/>
      <c r="AX29736" s="310"/>
    </row>
    <row r="29738" spans="49:50" x14ac:dyDescent="0.25">
      <c r="AW29738" s="310"/>
      <c r="AX29738" s="310"/>
    </row>
    <row r="29740" spans="49:50" x14ac:dyDescent="0.25">
      <c r="AW29740" s="310"/>
      <c r="AX29740" s="310"/>
    </row>
    <row r="29742" spans="49:50" x14ac:dyDescent="0.25">
      <c r="AW29742" s="310"/>
      <c r="AX29742" s="310"/>
    </row>
    <row r="29744" spans="49:50" x14ac:dyDescent="0.25">
      <c r="AW29744" s="310"/>
      <c r="AX29744" s="310"/>
    </row>
    <row r="29746" spans="49:50" x14ac:dyDescent="0.25">
      <c r="AW29746" s="310"/>
      <c r="AX29746" s="310"/>
    </row>
    <row r="29748" spans="49:50" x14ac:dyDescent="0.25">
      <c r="AW29748" s="310"/>
      <c r="AX29748" s="310"/>
    </row>
    <row r="29750" spans="49:50" x14ac:dyDescent="0.25">
      <c r="AW29750" s="310"/>
      <c r="AX29750" s="310"/>
    </row>
    <row r="29752" spans="49:50" x14ac:dyDescent="0.25">
      <c r="AW29752" s="310"/>
      <c r="AX29752" s="310"/>
    </row>
    <row r="29754" spans="49:50" x14ac:dyDescent="0.25">
      <c r="AW29754" s="310"/>
      <c r="AX29754" s="310"/>
    </row>
    <row r="29756" spans="49:50" x14ac:dyDescent="0.25">
      <c r="AW29756" s="310"/>
      <c r="AX29756" s="310"/>
    </row>
    <row r="29758" spans="49:50" x14ac:dyDescent="0.25">
      <c r="AW29758" s="310"/>
      <c r="AX29758" s="310"/>
    </row>
    <row r="29760" spans="49:50" x14ac:dyDescent="0.25">
      <c r="AW29760" s="310"/>
      <c r="AX29760" s="310"/>
    </row>
    <row r="29762" spans="49:50" x14ac:dyDescent="0.25">
      <c r="AW29762" s="310"/>
      <c r="AX29762" s="310"/>
    </row>
    <row r="29764" spans="49:50" x14ac:dyDescent="0.25">
      <c r="AW29764" s="310"/>
      <c r="AX29764" s="310"/>
    </row>
    <row r="29766" spans="49:50" x14ac:dyDescent="0.25">
      <c r="AW29766" s="310"/>
      <c r="AX29766" s="310"/>
    </row>
    <row r="29768" spans="49:50" x14ac:dyDescent="0.25">
      <c r="AW29768" s="310"/>
      <c r="AX29768" s="310"/>
    </row>
    <row r="29770" spans="49:50" x14ac:dyDescent="0.25">
      <c r="AW29770" s="310"/>
      <c r="AX29770" s="310"/>
    </row>
    <row r="29772" spans="49:50" x14ac:dyDescent="0.25">
      <c r="AW29772" s="310"/>
      <c r="AX29772" s="310"/>
    </row>
    <row r="29774" spans="49:50" x14ac:dyDescent="0.25">
      <c r="AW29774" s="310"/>
      <c r="AX29774" s="310"/>
    </row>
    <row r="29776" spans="49:50" x14ac:dyDescent="0.25">
      <c r="AW29776" s="310"/>
      <c r="AX29776" s="310"/>
    </row>
    <row r="29778" spans="49:50" x14ac:dyDescent="0.25">
      <c r="AW29778" s="310"/>
      <c r="AX29778" s="310"/>
    </row>
    <row r="29780" spans="49:50" x14ac:dyDescent="0.25">
      <c r="AW29780" s="310"/>
      <c r="AX29780" s="310"/>
    </row>
    <row r="29782" spans="49:50" x14ac:dyDescent="0.25">
      <c r="AW29782" s="310"/>
      <c r="AX29782" s="310"/>
    </row>
    <row r="29784" spans="49:50" x14ac:dyDescent="0.25">
      <c r="AW29784" s="310"/>
      <c r="AX29784" s="310"/>
    </row>
    <row r="29786" spans="49:50" x14ac:dyDescent="0.25">
      <c r="AW29786" s="310"/>
      <c r="AX29786" s="310"/>
    </row>
    <row r="29788" spans="49:50" x14ac:dyDescent="0.25">
      <c r="AW29788" s="310"/>
      <c r="AX29788" s="310"/>
    </row>
    <row r="29790" spans="49:50" x14ac:dyDescent="0.25">
      <c r="AW29790" s="310"/>
      <c r="AX29790" s="310"/>
    </row>
    <row r="29792" spans="49:50" x14ac:dyDescent="0.25">
      <c r="AW29792" s="310"/>
      <c r="AX29792" s="310"/>
    </row>
    <row r="29794" spans="49:50" x14ac:dyDescent="0.25">
      <c r="AW29794" s="310"/>
      <c r="AX29794" s="310"/>
    </row>
    <row r="29796" spans="49:50" x14ac:dyDescent="0.25">
      <c r="AW29796" s="310"/>
      <c r="AX29796" s="310"/>
    </row>
    <row r="29798" spans="49:50" x14ac:dyDescent="0.25">
      <c r="AW29798" s="310"/>
      <c r="AX29798" s="310"/>
    </row>
    <row r="29800" spans="49:50" x14ac:dyDescent="0.25">
      <c r="AW29800" s="310"/>
      <c r="AX29800" s="310"/>
    </row>
    <row r="29802" spans="49:50" x14ac:dyDescent="0.25">
      <c r="AW29802" s="310"/>
      <c r="AX29802" s="310"/>
    </row>
    <row r="29804" spans="49:50" x14ac:dyDescent="0.25">
      <c r="AW29804" s="310"/>
      <c r="AX29804" s="310"/>
    </row>
    <row r="29806" spans="49:50" x14ac:dyDescent="0.25">
      <c r="AW29806" s="310"/>
      <c r="AX29806" s="310"/>
    </row>
    <row r="29808" spans="49:50" x14ac:dyDescent="0.25">
      <c r="AW29808" s="310"/>
      <c r="AX29808" s="310"/>
    </row>
    <row r="29810" spans="49:50" x14ac:dyDescent="0.25">
      <c r="AW29810" s="310"/>
      <c r="AX29810" s="310"/>
    </row>
    <row r="29812" spans="49:50" x14ac:dyDescent="0.25">
      <c r="AW29812" s="310"/>
      <c r="AX29812" s="310"/>
    </row>
    <row r="29814" spans="49:50" x14ac:dyDescent="0.25">
      <c r="AW29814" s="310"/>
      <c r="AX29814" s="310"/>
    </row>
    <row r="29816" spans="49:50" x14ac:dyDescent="0.25">
      <c r="AW29816" s="310"/>
      <c r="AX29816" s="310"/>
    </row>
    <row r="29818" spans="49:50" x14ac:dyDescent="0.25">
      <c r="AW29818" s="310"/>
      <c r="AX29818" s="310"/>
    </row>
    <row r="29820" spans="49:50" x14ac:dyDescent="0.25">
      <c r="AW29820" s="310"/>
      <c r="AX29820" s="310"/>
    </row>
    <row r="29822" spans="49:50" x14ac:dyDescent="0.25">
      <c r="AW29822" s="310"/>
      <c r="AX29822" s="310"/>
    </row>
    <row r="29824" spans="49:50" x14ac:dyDescent="0.25">
      <c r="AW29824" s="310"/>
      <c r="AX29824" s="310"/>
    </row>
    <row r="29826" spans="49:50" x14ac:dyDescent="0.25">
      <c r="AW29826" s="310"/>
      <c r="AX29826" s="310"/>
    </row>
    <row r="29828" spans="49:50" x14ac:dyDescent="0.25">
      <c r="AW29828" s="310"/>
      <c r="AX29828" s="310"/>
    </row>
    <row r="29830" spans="49:50" x14ac:dyDescent="0.25">
      <c r="AW29830" s="310"/>
      <c r="AX29830" s="310"/>
    </row>
    <row r="29832" spans="49:50" x14ac:dyDescent="0.25">
      <c r="AW29832" s="310"/>
      <c r="AX29832" s="310"/>
    </row>
    <row r="29834" spans="49:50" x14ac:dyDescent="0.25">
      <c r="AW29834" s="310"/>
      <c r="AX29834" s="310"/>
    </row>
    <row r="29836" spans="49:50" x14ac:dyDescent="0.25">
      <c r="AW29836" s="310"/>
      <c r="AX29836" s="310"/>
    </row>
    <row r="29838" spans="49:50" x14ac:dyDescent="0.25">
      <c r="AW29838" s="310"/>
      <c r="AX29838" s="310"/>
    </row>
    <row r="29840" spans="49:50" x14ac:dyDescent="0.25">
      <c r="AW29840" s="310"/>
      <c r="AX29840" s="310"/>
    </row>
    <row r="29842" spans="49:50" x14ac:dyDescent="0.25">
      <c r="AW29842" s="310"/>
      <c r="AX29842" s="310"/>
    </row>
    <row r="29844" spans="49:50" x14ac:dyDescent="0.25">
      <c r="AW29844" s="310"/>
      <c r="AX29844" s="310"/>
    </row>
    <row r="29846" spans="49:50" x14ac:dyDescent="0.25">
      <c r="AW29846" s="310"/>
      <c r="AX29846" s="310"/>
    </row>
    <row r="29848" spans="49:50" x14ac:dyDescent="0.25">
      <c r="AW29848" s="310"/>
      <c r="AX29848" s="310"/>
    </row>
    <row r="29850" spans="49:50" x14ac:dyDescent="0.25">
      <c r="AW29850" s="310"/>
      <c r="AX29850" s="310"/>
    </row>
    <row r="29852" spans="49:50" x14ac:dyDescent="0.25">
      <c r="AW29852" s="310"/>
      <c r="AX29852" s="310"/>
    </row>
    <row r="29854" spans="49:50" x14ac:dyDescent="0.25">
      <c r="AW29854" s="310"/>
      <c r="AX29854" s="310"/>
    </row>
    <row r="29856" spans="49:50" x14ac:dyDescent="0.25">
      <c r="AW29856" s="310"/>
      <c r="AX29856" s="310"/>
    </row>
    <row r="29858" spans="49:50" x14ac:dyDescent="0.25">
      <c r="AW29858" s="310"/>
      <c r="AX29858" s="310"/>
    </row>
    <row r="29860" spans="49:50" x14ac:dyDescent="0.25">
      <c r="AW29860" s="310"/>
      <c r="AX29860" s="310"/>
    </row>
    <row r="29862" spans="49:50" x14ac:dyDescent="0.25">
      <c r="AW29862" s="310"/>
      <c r="AX29862" s="310"/>
    </row>
    <row r="29864" spans="49:50" x14ac:dyDescent="0.25">
      <c r="AW29864" s="310"/>
      <c r="AX29864" s="310"/>
    </row>
    <row r="29866" spans="49:50" x14ac:dyDescent="0.25">
      <c r="AW29866" s="310"/>
      <c r="AX29866" s="310"/>
    </row>
    <row r="29868" spans="49:50" x14ac:dyDescent="0.25">
      <c r="AW29868" s="310"/>
      <c r="AX29868" s="310"/>
    </row>
    <row r="29870" spans="49:50" x14ac:dyDescent="0.25">
      <c r="AW29870" s="310"/>
      <c r="AX29870" s="310"/>
    </row>
    <row r="29872" spans="49:50" x14ac:dyDescent="0.25">
      <c r="AW29872" s="310"/>
      <c r="AX29872" s="310"/>
    </row>
    <row r="29874" spans="49:50" x14ac:dyDescent="0.25">
      <c r="AW29874" s="310"/>
      <c r="AX29874" s="310"/>
    </row>
    <row r="29876" spans="49:50" x14ac:dyDescent="0.25">
      <c r="AW29876" s="310"/>
      <c r="AX29876" s="310"/>
    </row>
    <row r="29878" spans="49:50" x14ac:dyDescent="0.25">
      <c r="AW29878" s="310"/>
      <c r="AX29878" s="310"/>
    </row>
    <row r="29880" spans="49:50" x14ac:dyDescent="0.25">
      <c r="AW29880" s="310"/>
      <c r="AX29880" s="310"/>
    </row>
    <row r="29882" spans="49:50" x14ac:dyDescent="0.25">
      <c r="AW29882" s="310"/>
      <c r="AX29882" s="310"/>
    </row>
    <row r="29884" spans="49:50" x14ac:dyDescent="0.25">
      <c r="AW29884" s="310"/>
      <c r="AX29884" s="310"/>
    </row>
    <row r="29886" spans="49:50" x14ac:dyDescent="0.25">
      <c r="AW29886" s="310"/>
      <c r="AX29886" s="310"/>
    </row>
    <row r="29888" spans="49:50" x14ac:dyDescent="0.25">
      <c r="AW29888" s="310"/>
      <c r="AX29888" s="310"/>
    </row>
    <row r="29890" spans="49:50" x14ac:dyDescent="0.25">
      <c r="AW29890" s="310"/>
      <c r="AX29890" s="310"/>
    </row>
    <row r="29892" spans="49:50" x14ac:dyDescent="0.25">
      <c r="AW29892" s="310"/>
      <c r="AX29892" s="310"/>
    </row>
    <row r="29894" spans="49:50" x14ac:dyDescent="0.25">
      <c r="AW29894" s="310"/>
      <c r="AX29894" s="310"/>
    </row>
    <row r="29896" spans="49:50" x14ac:dyDescent="0.25">
      <c r="AW29896" s="310"/>
      <c r="AX29896" s="310"/>
    </row>
    <row r="29898" spans="49:50" x14ac:dyDescent="0.25">
      <c r="AW29898" s="310"/>
      <c r="AX29898" s="310"/>
    </row>
    <row r="29900" spans="49:50" x14ac:dyDescent="0.25">
      <c r="AW29900" s="310"/>
      <c r="AX29900" s="310"/>
    </row>
    <row r="29902" spans="49:50" x14ac:dyDescent="0.25">
      <c r="AW29902" s="310"/>
      <c r="AX29902" s="310"/>
    </row>
    <row r="29904" spans="49:50" x14ac:dyDescent="0.25">
      <c r="AW29904" s="310"/>
      <c r="AX29904" s="310"/>
    </row>
    <row r="29906" spans="49:50" x14ac:dyDescent="0.25">
      <c r="AW29906" s="310"/>
      <c r="AX29906" s="310"/>
    </row>
    <row r="29908" spans="49:50" x14ac:dyDescent="0.25">
      <c r="AW29908" s="310"/>
      <c r="AX29908" s="310"/>
    </row>
    <row r="29910" spans="49:50" x14ac:dyDescent="0.25">
      <c r="AW29910" s="310"/>
      <c r="AX29910" s="310"/>
    </row>
    <row r="29912" spans="49:50" x14ac:dyDescent="0.25">
      <c r="AW29912" s="310"/>
      <c r="AX29912" s="310"/>
    </row>
    <row r="29914" spans="49:50" x14ac:dyDescent="0.25">
      <c r="AW29914" s="310"/>
      <c r="AX29914" s="310"/>
    </row>
    <row r="29916" spans="49:50" x14ac:dyDescent="0.25">
      <c r="AW29916" s="310"/>
      <c r="AX29916" s="310"/>
    </row>
    <row r="29918" spans="49:50" x14ac:dyDescent="0.25">
      <c r="AW29918" s="310"/>
      <c r="AX29918" s="310"/>
    </row>
    <row r="29920" spans="49:50" x14ac:dyDescent="0.25">
      <c r="AW29920" s="310"/>
      <c r="AX29920" s="310"/>
    </row>
    <row r="29922" spans="49:50" x14ac:dyDescent="0.25">
      <c r="AW29922" s="310"/>
      <c r="AX29922" s="310"/>
    </row>
    <row r="29924" spans="49:50" x14ac:dyDescent="0.25">
      <c r="AW29924" s="310"/>
      <c r="AX29924" s="310"/>
    </row>
    <row r="29926" spans="49:50" x14ac:dyDescent="0.25">
      <c r="AW29926" s="310"/>
      <c r="AX29926" s="310"/>
    </row>
    <row r="29928" spans="49:50" x14ac:dyDescent="0.25">
      <c r="AW29928" s="310"/>
      <c r="AX29928" s="310"/>
    </row>
    <row r="29930" spans="49:50" x14ac:dyDescent="0.25">
      <c r="AW29930" s="310"/>
      <c r="AX29930" s="310"/>
    </row>
    <row r="29932" spans="49:50" x14ac:dyDescent="0.25">
      <c r="AW29932" s="310"/>
      <c r="AX29932" s="310"/>
    </row>
    <row r="29934" spans="49:50" x14ac:dyDescent="0.25">
      <c r="AW29934" s="310"/>
      <c r="AX29934" s="310"/>
    </row>
    <row r="29936" spans="49:50" x14ac:dyDescent="0.25">
      <c r="AW29936" s="310"/>
      <c r="AX29936" s="310"/>
    </row>
    <row r="29938" spans="49:50" x14ac:dyDescent="0.25">
      <c r="AW29938" s="310"/>
      <c r="AX29938" s="310"/>
    </row>
    <row r="29940" spans="49:50" x14ac:dyDescent="0.25">
      <c r="AW29940" s="310"/>
      <c r="AX29940" s="310"/>
    </row>
    <row r="29942" spans="49:50" x14ac:dyDescent="0.25">
      <c r="AW29942" s="310"/>
      <c r="AX29942" s="310"/>
    </row>
    <row r="29944" spans="49:50" x14ac:dyDescent="0.25">
      <c r="AW29944" s="310"/>
      <c r="AX29944" s="310"/>
    </row>
    <row r="29946" spans="49:50" x14ac:dyDescent="0.25">
      <c r="AW29946" s="310"/>
      <c r="AX29946" s="310"/>
    </row>
    <row r="29948" spans="49:50" x14ac:dyDescent="0.25">
      <c r="AW29948" s="310"/>
      <c r="AX29948" s="310"/>
    </row>
    <row r="29950" spans="49:50" x14ac:dyDescent="0.25">
      <c r="AW29950" s="310"/>
      <c r="AX29950" s="310"/>
    </row>
    <row r="29952" spans="49:50" x14ac:dyDescent="0.25">
      <c r="AW29952" s="310"/>
      <c r="AX29952" s="310"/>
    </row>
    <row r="29954" spans="49:50" x14ac:dyDescent="0.25">
      <c r="AW29954" s="310"/>
      <c r="AX29954" s="310"/>
    </row>
    <row r="29956" spans="49:50" x14ac:dyDescent="0.25">
      <c r="AW29956" s="310"/>
      <c r="AX29956" s="310"/>
    </row>
    <row r="29958" spans="49:50" x14ac:dyDescent="0.25">
      <c r="AW29958" s="310"/>
      <c r="AX29958" s="310"/>
    </row>
    <row r="29960" spans="49:50" x14ac:dyDescent="0.25">
      <c r="AW29960" s="310"/>
      <c r="AX29960" s="310"/>
    </row>
    <row r="29962" spans="49:50" x14ac:dyDescent="0.25">
      <c r="AW29962" s="310"/>
      <c r="AX29962" s="310"/>
    </row>
    <row r="29964" spans="49:50" x14ac:dyDescent="0.25">
      <c r="AW29964" s="310"/>
      <c r="AX29964" s="310"/>
    </row>
    <row r="29966" spans="49:50" x14ac:dyDescent="0.25">
      <c r="AW29966" s="310"/>
      <c r="AX29966" s="310"/>
    </row>
    <row r="29968" spans="49:50" x14ac:dyDescent="0.25">
      <c r="AW29968" s="310"/>
      <c r="AX29968" s="310"/>
    </row>
    <row r="29970" spans="49:50" x14ac:dyDescent="0.25">
      <c r="AW29970" s="310"/>
      <c r="AX29970" s="310"/>
    </row>
    <row r="29972" spans="49:50" x14ac:dyDescent="0.25">
      <c r="AW29972" s="310"/>
      <c r="AX29972" s="310"/>
    </row>
    <row r="29974" spans="49:50" x14ac:dyDescent="0.25">
      <c r="AW29974" s="310"/>
      <c r="AX29974" s="310"/>
    </row>
    <row r="29976" spans="49:50" x14ac:dyDescent="0.25">
      <c r="AW29976" s="310"/>
      <c r="AX29976" s="310"/>
    </row>
    <row r="29978" spans="49:50" x14ac:dyDescent="0.25">
      <c r="AW29978" s="310"/>
      <c r="AX29978" s="310"/>
    </row>
    <row r="29980" spans="49:50" x14ac:dyDescent="0.25">
      <c r="AW29980" s="310"/>
      <c r="AX29980" s="310"/>
    </row>
    <row r="29982" spans="49:50" x14ac:dyDescent="0.25">
      <c r="AW29982" s="310"/>
      <c r="AX29982" s="310"/>
    </row>
    <row r="29984" spans="49:50" x14ac:dyDescent="0.25">
      <c r="AW29984" s="310"/>
      <c r="AX29984" s="310"/>
    </row>
    <row r="29986" spans="49:50" x14ac:dyDescent="0.25">
      <c r="AW29986" s="310"/>
      <c r="AX29986" s="310"/>
    </row>
    <row r="29988" spans="49:50" x14ac:dyDescent="0.25">
      <c r="AW29988" s="310"/>
      <c r="AX29988" s="310"/>
    </row>
    <row r="29990" spans="49:50" x14ac:dyDescent="0.25">
      <c r="AW29990" s="310"/>
      <c r="AX29990" s="310"/>
    </row>
    <row r="29992" spans="49:50" x14ac:dyDescent="0.25">
      <c r="AW29992" s="310"/>
      <c r="AX29992" s="310"/>
    </row>
    <row r="29994" spans="49:50" x14ac:dyDescent="0.25">
      <c r="AW29994" s="310"/>
      <c r="AX29994" s="310"/>
    </row>
    <row r="29996" spans="49:50" x14ac:dyDescent="0.25">
      <c r="AW29996" s="310"/>
      <c r="AX29996" s="310"/>
    </row>
    <row r="29998" spans="49:50" x14ac:dyDescent="0.25">
      <c r="AW29998" s="310"/>
      <c r="AX29998" s="310"/>
    </row>
    <row r="30000" spans="49:50" x14ac:dyDescent="0.25">
      <c r="AW30000" s="310"/>
      <c r="AX30000" s="310"/>
    </row>
    <row r="30002" spans="49:50" x14ac:dyDescent="0.25">
      <c r="AW30002" s="310"/>
      <c r="AX30002" s="310"/>
    </row>
    <row r="30004" spans="49:50" x14ac:dyDescent="0.25">
      <c r="AW30004" s="310"/>
      <c r="AX30004" s="310"/>
    </row>
    <row r="30006" spans="49:50" x14ac:dyDescent="0.25">
      <c r="AW30006" s="310"/>
      <c r="AX30006" s="310"/>
    </row>
    <row r="30008" spans="49:50" x14ac:dyDescent="0.25">
      <c r="AW30008" s="310"/>
      <c r="AX30008" s="310"/>
    </row>
    <row r="30010" spans="49:50" x14ac:dyDescent="0.25">
      <c r="AW30010" s="310"/>
      <c r="AX30010" s="310"/>
    </row>
    <row r="30012" spans="49:50" x14ac:dyDescent="0.25">
      <c r="AW30012" s="310"/>
      <c r="AX30012" s="310"/>
    </row>
    <row r="30014" spans="49:50" x14ac:dyDescent="0.25">
      <c r="AW30014" s="310"/>
      <c r="AX30014" s="310"/>
    </row>
    <row r="30016" spans="49:50" x14ac:dyDescent="0.25">
      <c r="AW30016" s="310"/>
      <c r="AX30016" s="310"/>
    </row>
    <row r="30018" spans="49:50" x14ac:dyDescent="0.25">
      <c r="AW30018" s="310"/>
      <c r="AX30018" s="310"/>
    </row>
    <row r="30020" spans="49:50" x14ac:dyDescent="0.25">
      <c r="AW30020" s="310"/>
      <c r="AX30020" s="310"/>
    </row>
    <row r="30022" spans="49:50" x14ac:dyDescent="0.25">
      <c r="AW30022" s="310"/>
      <c r="AX30022" s="310"/>
    </row>
    <row r="30024" spans="49:50" x14ac:dyDescent="0.25">
      <c r="AW30024" s="310"/>
      <c r="AX30024" s="310"/>
    </row>
    <row r="30026" spans="49:50" x14ac:dyDescent="0.25">
      <c r="AW30026" s="310"/>
      <c r="AX30026" s="310"/>
    </row>
    <row r="30028" spans="49:50" x14ac:dyDescent="0.25">
      <c r="AW30028" s="310"/>
      <c r="AX30028" s="310"/>
    </row>
    <row r="30030" spans="49:50" x14ac:dyDescent="0.25">
      <c r="AW30030" s="310"/>
      <c r="AX30030" s="310"/>
    </row>
    <row r="30032" spans="49:50" x14ac:dyDescent="0.25">
      <c r="AW30032" s="310"/>
      <c r="AX30032" s="310"/>
    </row>
    <row r="30034" spans="49:50" x14ac:dyDescent="0.25">
      <c r="AW30034" s="310"/>
      <c r="AX30034" s="310"/>
    </row>
    <row r="30036" spans="49:50" x14ac:dyDescent="0.25">
      <c r="AW30036" s="310"/>
      <c r="AX30036" s="310"/>
    </row>
    <row r="30038" spans="49:50" x14ac:dyDescent="0.25">
      <c r="AW30038" s="310"/>
      <c r="AX30038" s="310"/>
    </row>
    <row r="30040" spans="49:50" x14ac:dyDescent="0.25">
      <c r="AW30040" s="310"/>
      <c r="AX30040" s="310"/>
    </row>
    <row r="30042" spans="49:50" x14ac:dyDescent="0.25">
      <c r="AW30042" s="310"/>
      <c r="AX30042" s="310"/>
    </row>
    <row r="30044" spans="49:50" x14ac:dyDescent="0.25">
      <c r="AW30044" s="310"/>
      <c r="AX30044" s="310"/>
    </row>
    <row r="30046" spans="49:50" x14ac:dyDescent="0.25">
      <c r="AW30046" s="310"/>
      <c r="AX30046" s="310"/>
    </row>
    <row r="30048" spans="49:50" x14ac:dyDescent="0.25">
      <c r="AW30048" s="310"/>
      <c r="AX30048" s="310"/>
    </row>
    <row r="30050" spans="49:50" x14ac:dyDescent="0.25">
      <c r="AW30050" s="310"/>
      <c r="AX30050" s="310"/>
    </row>
    <row r="30052" spans="49:50" x14ac:dyDescent="0.25">
      <c r="AW30052" s="310"/>
      <c r="AX30052" s="310"/>
    </row>
    <row r="30054" spans="49:50" x14ac:dyDescent="0.25">
      <c r="AW30054" s="310"/>
      <c r="AX30054" s="310"/>
    </row>
    <row r="30056" spans="49:50" x14ac:dyDescent="0.25">
      <c r="AW30056" s="310"/>
      <c r="AX30056" s="310"/>
    </row>
    <row r="30058" spans="49:50" x14ac:dyDescent="0.25">
      <c r="AW30058" s="310"/>
      <c r="AX30058" s="310"/>
    </row>
    <row r="30060" spans="49:50" x14ac:dyDescent="0.25">
      <c r="AW30060" s="310"/>
      <c r="AX30060" s="310"/>
    </row>
    <row r="30062" spans="49:50" x14ac:dyDescent="0.25">
      <c r="AW30062" s="310"/>
      <c r="AX30062" s="310"/>
    </row>
    <row r="30064" spans="49:50" x14ac:dyDescent="0.25">
      <c r="AW30064" s="310"/>
      <c r="AX30064" s="310"/>
    </row>
    <row r="30066" spans="49:50" x14ac:dyDescent="0.25">
      <c r="AW30066" s="310"/>
      <c r="AX30066" s="310"/>
    </row>
    <row r="30068" spans="49:50" x14ac:dyDescent="0.25">
      <c r="AW30068" s="310"/>
      <c r="AX30068" s="310"/>
    </row>
    <row r="30070" spans="49:50" x14ac:dyDescent="0.25">
      <c r="AW30070" s="310"/>
      <c r="AX30070" s="310"/>
    </row>
    <row r="30072" spans="49:50" x14ac:dyDescent="0.25">
      <c r="AW30072" s="310"/>
      <c r="AX30072" s="310"/>
    </row>
    <row r="30074" spans="49:50" x14ac:dyDescent="0.25">
      <c r="AW30074" s="310"/>
      <c r="AX30074" s="310"/>
    </row>
    <row r="30076" spans="49:50" x14ac:dyDescent="0.25">
      <c r="AW30076" s="310"/>
      <c r="AX30076" s="310"/>
    </row>
    <row r="30078" spans="49:50" x14ac:dyDescent="0.25">
      <c r="AW30078" s="310"/>
      <c r="AX30078" s="310"/>
    </row>
    <row r="30080" spans="49:50" x14ac:dyDescent="0.25">
      <c r="AW30080" s="310"/>
      <c r="AX30080" s="310"/>
    </row>
    <row r="30082" spans="49:50" x14ac:dyDescent="0.25">
      <c r="AW30082" s="310"/>
      <c r="AX30082" s="310"/>
    </row>
    <row r="30084" spans="49:50" x14ac:dyDescent="0.25">
      <c r="AW30084" s="310"/>
      <c r="AX30084" s="310"/>
    </row>
    <row r="30086" spans="49:50" x14ac:dyDescent="0.25">
      <c r="AW30086" s="310"/>
      <c r="AX30086" s="310"/>
    </row>
    <row r="30088" spans="49:50" x14ac:dyDescent="0.25">
      <c r="AW30088" s="310"/>
      <c r="AX30088" s="310"/>
    </row>
    <row r="30090" spans="49:50" x14ac:dyDescent="0.25">
      <c r="AW30090" s="310"/>
      <c r="AX30090" s="310"/>
    </row>
    <row r="30092" spans="49:50" x14ac:dyDescent="0.25">
      <c r="AW30092" s="310"/>
      <c r="AX30092" s="310"/>
    </row>
    <row r="30094" spans="49:50" x14ac:dyDescent="0.25">
      <c r="AW30094" s="310"/>
      <c r="AX30094" s="310"/>
    </row>
    <row r="30096" spans="49:50" x14ac:dyDescent="0.25">
      <c r="AW30096" s="310"/>
      <c r="AX30096" s="310"/>
    </row>
    <row r="30098" spans="49:50" x14ac:dyDescent="0.25">
      <c r="AW30098" s="310"/>
      <c r="AX30098" s="310"/>
    </row>
    <row r="30100" spans="49:50" x14ac:dyDescent="0.25">
      <c r="AW30100" s="310"/>
      <c r="AX30100" s="310"/>
    </row>
    <row r="30102" spans="49:50" x14ac:dyDescent="0.25">
      <c r="AW30102" s="310"/>
      <c r="AX30102" s="310"/>
    </row>
    <row r="30104" spans="49:50" x14ac:dyDescent="0.25">
      <c r="AW30104" s="310"/>
      <c r="AX30104" s="310"/>
    </row>
    <row r="30106" spans="49:50" x14ac:dyDescent="0.25">
      <c r="AW30106" s="310"/>
      <c r="AX30106" s="310"/>
    </row>
    <row r="30108" spans="49:50" x14ac:dyDescent="0.25">
      <c r="AW30108" s="310"/>
      <c r="AX30108" s="310"/>
    </row>
    <row r="30110" spans="49:50" x14ac:dyDescent="0.25">
      <c r="AW30110" s="310"/>
      <c r="AX30110" s="310"/>
    </row>
    <row r="30112" spans="49:50" x14ac:dyDescent="0.25">
      <c r="AW30112" s="310"/>
      <c r="AX30112" s="310"/>
    </row>
    <row r="30114" spans="49:50" x14ac:dyDescent="0.25">
      <c r="AW30114" s="310"/>
      <c r="AX30114" s="310"/>
    </row>
    <row r="30116" spans="49:50" x14ac:dyDescent="0.25">
      <c r="AW30116" s="310"/>
      <c r="AX30116" s="310"/>
    </row>
    <row r="30118" spans="49:50" x14ac:dyDescent="0.25">
      <c r="AW30118" s="310"/>
      <c r="AX30118" s="310"/>
    </row>
    <row r="30120" spans="49:50" x14ac:dyDescent="0.25">
      <c r="AW30120" s="310"/>
      <c r="AX30120" s="310"/>
    </row>
    <row r="30122" spans="49:50" x14ac:dyDescent="0.25">
      <c r="AW30122" s="310"/>
      <c r="AX30122" s="310"/>
    </row>
    <row r="30124" spans="49:50" x14ac:dyDescent="0.25">
      <c r="AW30124" s="310"/>
      <c r="AX30124" s="310"/>
    </row>
    <row r="30126" spans="49:50" x14ac:dyDescent="0.25">
      <c r="AW30126" s="310"/>
      <c r="AX30126" s="310"/>
    </row>
    <row r="30128" spans="49:50" x14ac:dyDescent="0.25">
      <c r="AW30128" s="310"/>
      <c r="AX30128" s="310"/>
    </row>
    <row r="30130" spans="49:50" x14ac:dyDescent="0.25">
      <c r="AW30130" s="310"/>
      <c r="AX30130" s="310"/>
    </row>
    <row r="30132" spans="49:50" x14ac:dyDescent="0.25">
      <c r="AW30132" s="310"/>
      <c r="AX30132" s="310"/>
    </row>
    <row r="30134" spans="49:50" x14ac:dyDescent="0.25">
      <c r="AW30134" s="310"/>
      <c r="AX30134" s="310"/>
    </row>
    <row r="30136" spans="49:50" x14ac:dyDescent="0.25">
      <c r="AW30136" s="310"/>
      <c r="AX30136" s="310"/>
    </row>
    <row r="30138" spans="49:50" x14ac:dyDescent="0.25">
      <c r="AW30138" s="310"/>
      <c r="AX30138" s="310"/>
    </row>
    <row r="30140" spans="49:50" x14ac:dyDescent="0.25">
      <c r="AW30140" s="310"/>
      <c r="AX30140" s="310"/>
    </row>
    <row r="30142" spans="49:50" x14ac:dyDescent="0.25">
      <c r="AW30142" s="310"/>
      <c r="AX30142" s="310"/>
    </row>
    <row r="30144" spans="49:50" x14ac:dyDescent="0.25">
      <c r="AW30144" s="310"/>
      <c r="AX30144" s="310"/>
    </row>
    <row r="30146" spans="49:50" x14ac:dyDescent="0.25">
      <c r="AW30146" s="310"/>
      <c r="AX30146" s="310"/>
    </row>
    <row r="30148" spans="49:50" x14ac:dyDescent="0.25">
      <c r="AW30148" s="310"/>
      <c r="AX30148" s="310"/>
    </row>
    <row r="30150" spans="49:50" x14ac:dyDescent="0.25">
      <c r="AW30150" s="310"/>
      <c r="AX30150" s="310"/>
    </row>
    <row r="30152" spans="49:50" x14ac:dyDescent="0.25">
      <c r="AW30152" s="310"/>
      <c r="AX30152" s="310"/>
    </row>
    <row r="30154" spans="49:50" x14ac:dyDescent="0.25">
      <c r="AW30154" s="310"/>
      <c r="AX30154" s="310"/>
    </row>
    <row r="30156" spans="49:50" x14ac:dyDescent="0.25">
      <c r="AW30156" s="310"/>
      <c r="AX30156" s="310"/>
    </row>
    <row r="30158" spans="49:50" x14ac:dyDescent="0.25">
      <c r="AW30158" s="310"/>
      <c r="AX30158" s="310"/>
    </row>
    <row r="30160" spans="49:50" x14ac:dyDescent="0.25">
      <c r="AW30160" s="310"/>
      <c r="AX30160" s="310"/>
    </row>
    <row r="30162" spans="49:50" x14ac:dyDescent="0.25">
      <c r="AW30162" s="310"/>
      <c r="AX30162" s="310"/>
    </row>
    <row r="30164" spans="49:50" x14ac:dyDescent="0.25">
      <c r="AW30164" s="310"/>
      <c r="AX30164" s="310"/>
    </row>
    <row r="30166" spans="49:50" x14ac:dyDescent="0.25">
      <c r="AW30166" s="310"/>
      <c r="AX30166" s="310"/>
    </row>
    <row r="30168" spans="49:50" x14ac:dyDescent="0.25">
      <c r="AW30168" s="310"/>
      <c r="AX30168" s="310"/>
    </row>
    <row r="30170" spans="49:50" x14ac:dyDescent="0.25">
      <c r="AW30170" s="310"/>
      <c r="AX30170" s="310"/>
    </row>
    <row r="30172" spans="49:50" x14ac:dyDescent="0.25">
      <c r="AW30172" s="310"/>
      <c r="AX30172" s="310"/>
    </row>
    <row r="30174" spans="49:50" x14ac:dyDescent="0.25">
      <c r="AW30174" s="310"/>
      <c r="AX30174" s="310"/>
    </row>
    <row r="30176" spans="49:50" x14ac:dyDescent="0.25">
      <c r="AW30176" s="310"/>
      <c r="AX30176" s="310"/>
    </row>
    <row r="30178" spans="49:50" x14ac:dyDescent="0.25">
      <c r="AW30178" s="310"/>
      <c r="AX30178" s="310"/>
    </row>
    <row r="30180" spans="49:50" x14ac:dyDescent="0.25">
      <c r="AW30180" s="310"/>
      <c r="AX30180" s="310"/>
    </row>
    <row r="30182" spans="49:50" x14ac:dyDescent="0.25">
      <c r="AW30182" s="310"/>
      <c r="AX30182" s="310"/>
    </row>
    <row r="30184" spans="49:50" x14ac:dyDescent="0.25">
      <c r="AW30184" s="310"/>
      <c r="AX30184" s="310"/>
    </row>
    <row r="30186" spans="49:50" x14ac:dyDescent="0.25">
      <c r="AW30186" s="310"/>
      <c r="AX30186" s="310"/>
    </row>
    <row r="30188" spans="49:50" x14ac:dyDescent="0.25">
      <c r="AW30188" s="310"/>
      <c r="AX30188" s="310"/>
    </row>
    <row r="30190" spans="49:50" x14ac:dyDescent="0.25">
      <c r="AW30190" s="310"/>
      <c r="AX30190" s="310"/>
    </row>
    <row r="30192" spans="49:50" x14ac:dyDescent="0.25">
      <c r="AW30192" s="310"/>
      <c r="AX30192" s="310"/>
    </row>
    <row r="30194" spans="49:50" x14ac:dyDescent="0.25">
      <c r="AW30194" s="310"/>
      <c r="AX30194" s="310"/>
    </row>
    <row r="30196" spans="49:50" x14ac:dyDescent="0.25">
      <c r="AW30196" s="310"/>
      <c r="AX30196" s="310"/>
    </row>
    <row r="30198" spans="49:50" x14ac:dyDescent="0.25">
      <c r="AW30198" s="310"/>
      <c r="AX30198" s="310"/>
    </row>
    <row r="30200" spans="49:50" x14ac:dyDescent="0.25">
      <c r="AW30200" s="310"/>
      <c r="AX30200" s="310"/>
    </row>
    <row r="30202" spans="49:50" x14ac:dyDescent="0.25">
      <c r="AW30202" s="310"/>
      <c r="AX30202" s="310"/>
    </row>
    <row r="30204" spans="49:50" x14ac:dyDescent="0.25">
      <c r="AW30204" s="310"/>
      <c r="AX30204" s="310"/>
    </row>
    <row r="30206" spans="49:50" x14ac:dyDescent="0.25">
      <c r="AW30206" s="310"/>
      <c r="AX30206" s="310"/>
    </row>
    <row r="30208" spans="49:50" x14ac:dyDescent="0.25">
      <c r="AW30208" s="310"/>
      <c r="AX30208" s="310"/>
    </row>
    <row r="30210" spans="49:50" x14ac:dyDescent="0.25">
      <c r="AW30210" s="310"/>
      <c r="AX30210" s="310"/>
    </row>
    <row r="30212" spans="49:50" x14ac:dyDescent="0.25">
      <c r="AW30212" s="310"/>
      <c r="AX30212" s="310"/>
    </row>
    <row r="30214" spans="49:50" x14ac:dyDescent="0.25">
      <c r="AW30214" s="310"/>
      <c r="AX30214" s="310"/>
    </row>
    <row r="30216" spans="49:50" x14ac:dyDescent="0.25">
      <c r="AW30216" s="310"/>
      <c r="AX30216" s="310"/>
    </row>
    <row r="30218" spans="49:50" x14ac:dyDescent="0.25">
      <c r="AW30218" s="310"/>
      <c r="AX30218" s="310"/>
    </row>
    <row r="30220" spans="49:50" x14ac:dyDescent="0.25">
      <c r="AW30220" s="310"/>
      <c r="AX30220" s="310"/>
    </row>
    <row r="30222" spans="49:50" x14ac:dyDescent="0.25">
      <c r="AW30222" s="310"/>
      <c r="AX30222" s="310"/>
    </row>
    <row r="30224" spans="49:50" x14ac:dyDescent="0.25">
      <c r="AW30224" s="310"/>
      <c r="AX30224" s="310"/>
    </row>
    <row r="30226" spans="49:50" x14ac:dyDescent="0.25">
      <c r="AW30226" s="310"/>
      <c r="AX30226" s="310"/>
    </row>
    <row r="30228" spans="49:50" x14ac:dyDescent="0.25">
      <c r="AW30228" s="310"/>
      <c r="AX30228" s="310"/>
    </row>
    <row r="30230" spans="49:50" x14ac:dyDescent="0.25">
      <c r="AW30230" s="310"/>
      <c r="AX30230" s="310"/>
    </row>
    <row r="30232" spans="49:50" x14ac:dyDescent="0.25">
      <c r="AW30232" s="310"/>
      <c r="AX30232" s="310"/>
    </row>
    <row r="30234" spans="49:50" x14ac:dyDescent="0.25">
      <c r="AW30234" s="310"/>
      <c r="AX30234" s="310"/>
    </row>
    <row r="30236" spans="49:50" x14ac:dyDescent="0.25">
      <c r="AW30236" s="310"/>
      <c r="AX30236" s="310"/>
    </row>
    <row r="30238" spans="49:50" x14ac:dyDescent="0.25">
      <c r="AW30238" s="310"/>
      <c r="AX30238" s="310"/>
    </row>
    <row r="30240" spans="49:50" x14ac:dyDescent="0.25">
      <c r="AW30240" s="310"/>
      <c r="AX30240" s="310"/>
    </row>
    <row r="30242" spans="49:50" x14ac:dyDescent="0.25">
      <c r="AW30242" s="310"/>
      <c r="AX30242" s="310"/>
    </row>
    <row r="30244" spans="49:50" x14ac:dyDescent="0.25">
      <c r="AW30244" s="310"/>
      <c r="AX30244" s="310"/>
    </row>
    <row r="30246" spans="49:50" x14ac:dyDescent="0.25">
      <c r="AW30246" s="310"/>
      <c r="AX30246" s="310"/>
    </row>
    <row r="30248" spans="49:50" x14ac:dyDescent="0.25">
      <c r="AW30248" s="310"/>
      <c r="AX30248" s="310"/>
    </row>
    <row r="30250" spans="49:50" x14ac:dyDescent="0.25">
      <c r="AW30250" s="310"/>
      <c r="AX30250" s="310"/>
    </row>
    <row r="30252" spans="49:50" x14ac:dyDescent="0.25">
      <c r="AW30252" s="310"/>
      <c r="AX30252" s="310"/>
    </row>
    <row r="30254" spans="49:50" x14ac:dyDescent="0.25">
      <c r="AW30254" s="310"/>
      <c r="AX30254" s="310"/>
    </row>
    <row r="30256" spans="49:50" x14ac:dyDescent="0.25">
      <c r="AW30256" s="310"/>
      <c r="AX30256" s="310"/>
    </row>
    <row r="30258" spans="49:50" x14ac:dyDescent="0.25">
      <c r="AW30258" s="310"/>
      <c r="AX30258" s="310"/>
    </row>
    <row r="30260" spans="49:50" x14ac:dyDescent="0.25">
      <c r="AW30260" s="310"/>
      <c r="AX30260" s="310"/>
    </row>
    <row r="30262" spans="49:50" x14ac:dyDescent="0.25">
      <c r="AW30262" s="310"/>
      <c r="AX30262" s="310"/>
    </row>
    <row r="30264" spans="49:50" x14ac:dyDescent="0.25">
      <c r="AW30264" s="310"/>
      <c r="AX30264" s="310"/>
    </row>
    <row r="30266" spans="49:50" x14ac:dyDescent="0.25">
      <c r="AW30266" s="310"/>
      <c r="AX30266" s="310"/>
    </row>
    <row r="30268" spans="49:50" x14ac:dyDescent="0.25">
      <c r="AW30268" s="310"/>
      <c r="AX30268" s="310"/>
    </row>
    <row r="30270" spans="49:50" x14ac:dyDescent="0.25">
      <c r="AW30270" s="310"/>
      <c r="AX30270" s="310"/>
    </row>
    <row r="30272" spans="49:50" x14ac:dyDescent="0.25">
      <c r="AW30272" s="310"/>
      <c r="AX30272" s="310"/>
    </row>
    <row r="30274" spans="49:50" x14ac:dyDescent="0.25">
      <c r="AW30274" s="310"/>
      <c r="AX30274" s="310"/>
    </row>
    <row r="30276" spans="49:50" x14ac:dyDescent="0.25">
      <c r="AW30276" s="310"/>
      <c r="AX30276" s="310"/>
    </row>
    <row r="30278" spans="49:50" x14ac:dyDescent="0.25">
      <c r="AW30278" s="310"/>
      <c r="AX30278" s="310"/>
    </row>
    <row r="30280" spans="49:50" x14ac:dyDescent="0.25">
      <c r="AW30280" s="310"/>
      <c r="AX30280" s="310"/>
    </row>
    <row r="30282" spans="49:50" x14ac:dyDescent="0.25">
      <c r="AW30282" s="310"/>
      <c r="AX30282" s="310"/>
    </row>
    <row r="30284" spans="49:50" x14ac:dyDescent="0.25">
      <c r="AW30284" s="310"/>
      <c r="AX30284" s="310"/>
    </row>
    <row r="30286" spans="49:50" x14ac:dyDescent="0.25">
      <c r="AW30286" s="310"/>
      <c r="AX30286" s="310"/>
    </row>
    <row r="30288" spans="49:50" x14ac:dyDescent="0.25">
      <c r="AW30288" s="310"/>
      <c r="AX30288" s="310"/>
    </row>
    <row r="30290" spans="49:50" x14ac:dyDescent="0.25">
      <c r="AW30290" s="310"/>
      <c r="AX30290" s="310"/>
    </row>
    <row r="30292" spans="49:50" x14ac:dyDescent="0.25">
      <c r="AW30292" s="310"/>
      <c r="AX30292" s="310"/>
    </row>
    <row r="30294" spans="49:50" x14ac:dyDescent="0.25">
      <c r="AW30294" s="310"/>
      <c r="AX30294" s="310"/>
    </row>
    <row r="30296" spans="49:50" x14ac:dyDescent="0.25">
      <c r="AW30296" s="310"/>
      <c r="AX30296" s="310"/>
    </row>
    <row r="30298" spans="49:50" x14ac:dyDescent="0.25">
      <c r="AW30298" s="310"/>
      <c r="AX30298" s="310"/>
    </row>
    <row r="30300" spans="49:50" x14ac:dyDescent="0.25">
      <c r="AW30300" s="310"/>
      <c r="AX30300" s="310"/>
    </row>
    <row r="30302" spans="49:50" x14ac:dyDescent="0.25">
      <c r="AW30302" s="310"/>
      <c r="AX30302" s="310"/>
    </row>
    <row r="30304" spans="49:50" x14ac:dyDescent="0.25">
      <c r="AW30304" s="310"/>
      <c r="AX30304" s="310"/>
    </row>
    <row r="30306" spans="49:50" x14ac:dyDescent="0.25">
      <c r="AW30306" s="310"/>
      <c r="AX30306" s="310"/>
    </row>
    <row r="30308" spans="49:50" x14ac:dyDescent="0.25">
      <c r="AW30308" s="310"/>
      <c r="AX30308" s="310"/>
    </row>
    <row r="30310" spans="49:50" x14ac:dyDescent="0.25">
      <c r="AW30310" s="310"/>
      <c r="AX30310" s="310"/>
    </row>
    <row r="30312" spans="49:50" x14ac:dyDescent="0.25">
      <c r="AW30312" s="310"/>
      <c r="AX30312" s="310"/>
    </row>
    <row r="30314" spans="49:50" x14ac:dyDescent="0.25">
      <c r="AW30314" s="310"/>
      <c r="AX30314" s="310"/>
    </row>
    <row r="30316" spans="49:50" x14ac:dyDescent="0.25">
      <c r="AW30316" s="310"/>
      <c r="AX30316" s="310"/>
    </row>
    <row r="30318" spans="49:50" x14ac:dyDescent="0.25">
      <c r="AW30318" s="310"/>
      <c r="AX30318" s="310"/>
    </row>
    <row r="30320" spans="49:50" x14ac:dyDescent="0.25">
      <c r="AW30320" s="310"/>
      <c r="AX30320" s="310"/>
    </row>
    <row r="30322" spans="49:50" x14ac:dyDescent="0.25">
      <c r="AW30322" s="310"/>
      <c r="AX30322" s="310"/>
    </row>
    <row r="30324" spans="49:50" x14ac:dyDescent="0.25">
      <c r="AW30324" s="310"/>
      <c r="AX30324" s="310"/>
    </row>
    <row r="30326" spans="49:50" x14ac:dyDescent="0.25">
      <c r="AW30326" s="310"/>
      <c r="AX30326" s="310"/>
    </row>
    <row r="30328" spans="49:50" x14ac:dyDescent="0.25">
      <c r="AW30328" s="310"/>
      <c r="AX30328" s="310"/>
    </row>
    <row r="30330" spans="49:50" x14ac:dyDescent="0.25">
      <c r="AW30330" s="310"/>
      <c r="AX30330" s="310"/>
    </row>
    <row r="30332" spans="49:50" x14ac:dyDescent="0.25">
      <c r="AW30332" s="310"/>
      <c r="AX30332" s="310"/>
    </row>
    <row r="30334" spans="49:50" x14ac:dyDescent="0.25">
      <c r="AW30334" s="310"/>
      <c r="AX30334" s="310"/>
    </row>
    <row r="30336" spans="49:50" x14ac:dyDescent="0.25">
      <c r="AW30336" s="310"/>
      <c r="AX30336" s="310"/>
    </row>
    <row r="30338" spans="49:50" x14ac:dyDescent="0.25">
      <c r="AW30338" s="310"/>
      <c r="AX30338" s="310"/>
    </row>
    <row r="30340" spans="49:50" x14ac:dyDescent="0.25">
      <c r="AW30340" s="310"/>
      <c r="AX30340" s="310"/>
    </row>
    <row r="30342" spans="49:50" x14ac:dyDescent="0.25">
      <c r="AW30342" s="310"/>
      <c r="AX30342" s="310"/>
    </row>
    <row r="30344" spans="49:50" x14ac:dyDescent="0.25">
      <c r="AW30344" s="310"/>
      <c r="AX30344" s="310"/>
    </row>
    <row r="30346" spans="49:50" x14ac:dyDescent="0.25">
      <c r="AW30346" s="310"/>
      <c r="AX30346" s="310"/>
    </row>
    <row r="30348" spans="49:50" x14ac:dyDescent="0.25">
      <c r="AW30348" s="310"/>
      <c r="AX30348" s="310"/>
    </row>
    <row r="30350" spans="49:50" x14ac:dyDescent="0.25">
      <c r="AW30350" s="310"/>
      <c r="AX30350" s="310"/>
    </row>
    <row r="30352" spans="49:50" x14ac:dyDescent="0.25">
      <c r="AW30352" s="310"/>
      <c r="AX30352" s="310"/>
    </row>
    <row r="30354" spans="49:50" x14ac:dyDescent="0.25">
      <c r="AW30354" s="310"/>
      <c r="AX30354" s="310"/>
    </row>
    <row r="30356" spans="49:50" x14ac:dyDescent="0.25">
      <c r="AW30356" s="310"/>
      <c r="AX30356" s="310"/>
    </row>
    <row r="30358" spans="49:50" x14ac:dyDescent="0.25">
      <c r="AW30358" s="310"/>
      <c r="AX30358" s="310"/>
    </row>
    <row r="30360" spans="49:50" x14ac:dyDescent="0.25">
      <c r="AW30360" s="310"/>
      <c r="AX30360" s="310"/>
    </row>
    <row r="30362" spans="49:50" x14ac:dyDescent="0.25">
      <c r="AW30362" s="310"/>
      <c r="AX30362" s="310"/>
    </row>
    <row r="30364" spans="49:50" x14ac:dyDescent="0.25">
      <c r="AW30364" s="310"/>
      <c r="AX30364" s="310"/>
    </row>
    <row r="30366" spans="49:50" x14ac:dyDescent="0.25">
      <c r="AW30366" s="310"/>
      <c r="AX30366" s="310"/>
    </row>
    <row r="30368" spans="49:50" x14ac:dyDescent="0.25">
      <c r="AW30368" s="310"/>
      <c r="AX30368" s="310"/>
    </row>
    <row r="30370" spans="49:50" x14ac:dyDescent="0.25">
      <c r="AW30370" s="310"/>
      <c r="AX30370" s="310"/>
    </row>
    <row r="30372" spans="49:50" x14ac:dyDescent="0.25">
      <c r="AW30372" s="310"/>
      <c r="AX30372" s="310"/>
    </row>
    <row r="30374" spans="49:50" x14ac:dyDescent="0.25">
      <c r="AW30374" s="310"/>
      <c r="AX30374" s="310"/>
    </row>
    <row r="30376" spans="49:50" x14ac:dyDescent="0.25">
      <c r="AW30376" s="310"/>
      <c r="AX30376" s="310"/>
    </row>
    <row r="30378" spans="49:50" x14ac:dyDescent="0.25">
      <c r="AW30378" s="310"/>
      <c r="AX30378" s="310"/>
    </row>
    <row r="30380" spans="49:50" x14ac:dyDescent="0.25">
      <c r="AW30380" s="310"/>
      <c r="AX30380" s="310"/>
    </row>
    <row r="30382" spans="49:50" x14ac:dyDescent="0.25">
      <c r="AW30382" s="310"/>
      <c r="AX30382" s="310"/>
    </row>
    <row r="30384" spans="49:50" x14ac:dyDescent="0.25">
      <c r="AW30384" s="310"/>
      <c r="AX30384" s="310"/>
    </row>
    <row r="30386" spans="49:50" x14ac:dyDescent="0.25">
      <c r="AW30386" s="310"/>
      <c r="AX30386" s="310"/>
    </row>
    <row r="30388" spans="49:50" x14ac:dyDescent="0.25">
      <c r="AW30388" s="310"/>
      <c r="AX30388" s="310"/>
    </row>
    <row r="30390" spans="49:50" x14ac:dyDescent="0.25">
      <c r="AW30390" s="310"/>
      <c r="AX30390" s="310"/>
    </row>
    <row r="30392" spans="49:50" x14ac:dyDescent="0.25">
      <c r="AW30392" s="310"/>
      <c r="AX30392" s="310"/>
    </row>
    <row r="30394" spans="49:50" x14ac:dyDescent="0.25">
      <c r="AW30394" s="310"/>
      <c r="AX30394" s="310"/>
    </row>
    <row r="30396" spans="49:50" x14ac:dyDescent="0.25">
      <c r="AW30396" s="310"/>
      <c r="AX30396" s="310"/>
    </row>
    <row r="30398" spans="49:50" x14ac:dyDescent="0.25">
      <c r="AW30398" s="310"/>
      <c r="AX30398" s="310"/>
    </row>
    <row r="30400" spans="49:50" x14ac:dyDescent="0.25">
      <c r="AW30400" s="310"/>
      <c r="AX30400" s="310"/>
    </row>
    <row r="30402" spans="49:50" x14ac:dyDescent="0.25">
      <c r="AW30402" s="310"/>
      <c r="AX30402" s="310"/>
    </row>
    <row r="30404" spans="49:50" x14ac:dyDescent="0.25">
      <c r="AW30404" s="310"/>
      <c r="AX30404" s="310"/>
    </row>
    <row r="30406" spans="49:50" x14ac:dyDescent="0.25">
      <c r="AW30406" s="310"/>
      <c r="AX30406" s="310"/>
    </row>
    <row r="30408" spans="49:50" x14ac:dyDescent="0.25">
      <c r="AW30408" s="310"/>
      <c r="AX30408" s="310"/>
    </row>
    <row r="30410" spans="49:50" x14ac:dyDescent="0.25">
      <c r="AW30410" s="310"/>
      <c r="AX30410" s="310"/>
    </row>
    <row r="30412" spans="49:50" x14ac:dyDescent="0.25">
      <c r="AW30412" s="310"/>
      <c r="AX30412" s="310"/>
    </row>
    <row r="30414" spans="49:50" x14ac:dyDescent="0.25">
      <c r="AW30414" s="310"/>
      <c r="AX30414" s="310"/>
    </row>
    <row r="30416" spans="49:50" x14ac:dyDescent="0.25">
      <c r="AW30416" s="310"/>
      <c r="AX30416" s="310"/>
    </row>
    <row r="30418" spans="49:50" x14ac:dyDescent="0.25">
      <c r="AW30418" s="310"/>
      <c r="AX30418" s="310"/>
    </row>
    <row r="30420" spans="49:50" x14ac:dyDescent="0.25">
      <c r="AW30420" s="310"/>
      <c r="AX30420" s="310"/>
    </row>
    <row r="30422" spans="49:50" x14ac:dyDescent="0.25">
      <c r="AW30422" s="310"/>
      <c r="AX30422" s="310"/>
    </row>
    <row r="30424" spans="49:50" x14ac:dyDescent="0.25">
      <c r="AW30424" s="310"/>
      <c r="AX30424" s="310"/>
    </row>
    <row r="30426" spans="49:50" x14ac:dyDescent="0.25">
      <c r="AW30426" s="310"/>
      <c r="AX30426" s="310"/>
    </row>
    <row r="30428" spans="49:50" x14ac:dyDescent="0.25">
      <c r="AW30428" s="310"/>
      <c r="AX30428" s="310"/>
    </row>
    <row r="30430" spans="49:50" x14ac:dyDescent="0.25">
      <c r="AW30430" s="310"/>
      <c r="AX30430" s="310"/>
    </row>
    <row r="30432" spans="49:50" x14ac:dyDescent="0.25">
      <c r="AW30432" s="310"/>
      <c r="AX30432" s="310"/>
    </row>
    <row r="30434" spans="49:50" x14ac:dyDescent="0.25">
      <c r="AW30434" s="310"/>
      <c r="AX30434" s="310"/>
    </row>
    <row r="30436" spans="49:50" x14ac:dyDescent="0.25">
      <c r="AW30436" s="310"/>
      <c r="AX30436" s="310"/>
    </row>
    <row r="30438" spans="49:50" x14ac:dyDescent="0.25">
      <c r="AW30438" s="310"/>
      <c r="AX30438" s="310"/>
    </row>
    <row r="30440" spans="49:50" x14ac:dyDescent="0.25">
      <c r="AW30440" s="310"/>
      <c r="AX30440" s="310"/>
    </row>
    <row r="30442" spans="49:50" x14ac:dyDescent="0.25">
      <c r="AW30442" s="310"/>
      <c r="AX30442" s="310"/>
    </row>
    <row r="30444" spans="49:50" x14ac:dyDescent="0.25">
      <c r="AW30444" s="310"/>
      <c r="AX30444" s="310"/>
    </row>
    <row r="30446" spans="49:50" x14ac:dyDescent="0.25">
      <c r="AW30446" s="310"/>
      <c r="AX30446" s="310"/>
    </row>
    <row r="30448" spans="49:50" x14ac:dyDescent="0.25">
      <c r="AW30448" s="310"/>
      <c r="AX30448" s="310"/>
    </row>
    <row r="30450" spans="49:50" x14ac:dyDescent="0.25">
      <c r="AW30450" s="310"/>
      <c r="AX30450" s="310"/>
    </row>
    <row r="30452" spans="49:50" x14ac:dyDescent="0.25">
      <c r="AW30452" s="310"/>
      <c r="AX30452" s="310"/>
    </row>
    <row r="30454" spans="49:50" x14ac:dyDescent="0.25">
      <c r="AW30454" s="310"/>
      <c r="AX30454" s="310"/>
    </row>
    <row r="30456" spans="49:50" x14ac:dyDescent="0.25">
      <c r="AW30456" s="310"/>
      <c r="AX30456" s="310"/>
    </row>
    <row r="30458" spans="49:50" x14ac:dyDescent="0.25">
      <c r="AW30458" s="310"/>
      <c r="AX30458" s="310"/>
    </row>
    <row r="30460" spans="49:50" x14ac:dyDescent="0.25">
      <c r="AW30460" s="310"/>
      <c r="AX30460" s="310"/>
    </row>
    <row r="30462" spans="49:50" x14ac:dyDescent="0.25">
      <c r="AW30462" s="310"/>
      <c r="AX30462" s="310"/>
    </row>
    <row r="30464" spans="49:50" x14ac:dyDescent="0.25">
      <c r="AW30464" s="310"/>
      <c r="AX30464" s="310"/>
    </row>
    <row r="30466" spans="49:50" x14ac:dyDescent="0.25">
      <c r="AW30466" s="310"/>
      <c r="AX30466" s="310"/>
    </row>
    <row r="30468" spans="49:50" x14ac:dyDescent="0.25">
      <c r="AW30468" s="310"/>
      <c r="AX30468" s="310"/>
    </row>
    <row r="30470" spans="49:50" x14ac:dyDescent="0.25">
      <c r="AW30470" s="310"/>
      <c r="AX30470" s="310"/>
    </row>
    <row r="30472" spans="49:50" x14ac:dyDescent="0.25">
      <c r="AW30472" s="310"/>
      <c r="AX30472" s="310"/>
    </row>
    <row r="30474" spans="49:50" x14ac:dyDescent="0.25">
      <c r="AW30474" s="310"/>
      <c r="AX30474" s="310"/>
    </row>
    <row r="30476" spans="49:50" x14ac:dyDescent="0.25">
      <c r="AW30476" s="310"/>
      <c r="AX30476" s="310"/>
    </row>
    <row r="30478" spans="49:50" x14ac:dyDescent="0.25">
      <c r="AW30478" s="310"/>
      <c r="AX30478" s="310"/>
    </row>
    <row r="30480" spans="49:50" x14ac:dyDescent="0.25">
      <c r="AW30480" s="310"/>
      <c r="AX30480" s="310"/>
    </row>
    <row r="30482" spans="49:50" x14ac:dyDescent="0.25">
      <c r="AW30482" s="310"/>
      <c r="AX30482" s="310"/>
    </row>
    <row r="30484" spans="49:50" x14ac:dyDescent="0.25">
      <c r="AW30484" s="310"/>
      <c r="AX30484" s="310"/>
    </row>
    <row r="30486" spans="49:50" x14ac:dyDescent="0.25">
      <c r="AW30486" s="310"/>
      <c r="AX30486" s="310"/>
    </row>
    <row r="30488" spans="49:50" x14ac:dyDescent="0.25">
      <c r="AW30488" s="310"/>
      <c r="AX30488" s="310"/>
    </row>
    <row r="30490" spans="49:50" x14ac:dyDescent="0.25">
      <c r="AW30490" s="310"/>
      <c r="AX30490" s="310"/>
    </row>
    <row r="30492" spans="49:50" x14ac:dyDescent="0.25">
      <c r="AW30492" s="310"/>
      <c r="AX30492" s="310"/>
    </row>
    <row r="30494" spans="49:50" x14ac:dyDescent="0.25">
      <c r="AW30494" s="310"/>
      <c r="AX30494" s="310"/>
    </row>
    <row r="30496" spans="49:50" x14ac:dyDescent="0.25">
      <c r="AW30496" s="310"/>
      <c r="AX30496" s="310"/>
    </row>
    <row r="30498" spans="49:50" x14ac:dyDescent="0.25">
      <c r="AW30498" s="310"/>
      <c r="AX30498" s="310"/>
    </row>
    <row r="30500" spans="49:50" x14ac:dyDescent="0.25">
      <c r="AW30500" s="310"/>
      <c r="AX30500" s="310"/>
    </row>
    <row r="30502" spans="49:50" x14ac:dyDescent="0.25">
      <c r="AW30502" s="310"/>
      <c r="AX30502" s="310"/>
    </row>
    <row r="30504" spans="49:50" x14ac:dyDescent="0.25">
      <c r="AW30504" s="310"/>
      <c r="AX30504" s="310"/>
    </row>
    <row r="30506" spans="49:50" x14ac:dyDescent="0.25">
      <c r="AW30506" s="310"/>
      <c r="AX30506" s="310"/>
    </row>
    <row r="30508" spans="49:50" x14ac:dyDescent="0.25">
      <c r="AW30508" s="310"/>
      <c r="AX30508" s="310"/>
    </row>
    <row r="30510" spans="49:50" x14ac:dyDescent="0.25">
      <c r="AW30510" s="310"/>
      <c r="AX30510" s="310"/>
    </row>
    <row r="30512" spans="49:50" x14ac:dyDescent="0.25">
      <c r="AW30512" s="310"/>
      <c r="AX30512" s="310"/>
    </row>
    <row r="30514" spans="49:50" x14ac:dyDescent="0.25">
      <c r="AW30514" s="310"/>
      <c r="AX30514" s="310"/>
    </row>
    <row r="30516" spans="49:50" x14ac:dyDescent="0.25">
      <c r="AW30516" s="310"/>
      <c r="AX30516" s="310"/>
    </row>
    <row r="30518" spans="49:50" x14ac:dyDescent="0.25">
      <c r="AW30518" s="310"/>
      <c r="AX30518" s="310"/>
    </row>
    <row r="30520" spans="49:50" x14ac:dyDescent="0.25">
      <c r="AW30520" s="310"/>
      <c r="AX30520" s="310"/>
    </row>
    <row r="30522" spans="49:50" x14ac:dyDescent="0.25">
      <c r="AW30522" s="310"/>
      <c r="AX30522" s="310"/>
    </row>
    <row r="30524" spans="49:50" x14ac:dyDescent="0.25">
      <c r="AW30524" s="310"/>
      <c r="AX30524" s="310"/>
    </row>
    <row r="30526" spans="49:50" x14ac:dyDescent="0.25">
      <c r="AW30526" s="310"/>
      <c r="AX30526" s="310"/>
    </row>
    <row r="30528" spans="49:50" x14ac:dyDescent="0.25">
      <c r="AW30528" s="310"/>
      <c r="AX30528" s="310"/>
    </row>
    <row r="30530" spans="49:50" x14ac:dyDescent="0.25">
      <c r="AW30530" s="310"/>
      <c r="AX30530" s="310"/>
    </row>
    <row r="30532" spans="49:50" x14ac:dyDescent="0.25">
      <c r="AW30532" s="310"/>
      <c r="AX30532" s="310"/>
    </row>
    <row r="30534" spans="49:50" x14ac:dyDescent="0.25">
      <c r="AW30534" s="310"/>
      <c r="AX30534" s="310"/>
    </row>
    <row r="30536" spans="49:50" x14ac:dyDescent="0.25">
      <c r="AW30536" s="310"/>
      <c r="AX30536" s="310"/>
    </row>
    <row r="30538" spans="49:50" x14ac:dyDescent="0.25">
      <c r="AW30538" s="310"/>
      <c r="AX30538" s="310"/>
    </row>
    <row r="30540" spans="49:50" x14ac:dyDescent="0.25">
      <c r="AW30540" s="310"/>
      <c r="AX30540" s="310"/>
    </row>
    <row r="30542" spans="49:50" x14ac:dyDescent="0.25">
      <c r="AW30542" s="310"/>
      <c r="AX30542" s="310"/>
    </row>
    <row r="30544" spans="49:50" x14ac:dyDescent="0.25">
      <c r="AW30544" s="310"/>
      <c r="AX30544" s="310"/>
    </row>
    <row r="30546" spans="49:50" x14ac:dyDescent="0.25">
      <c r="AW30546" s="310"/>
      <c r="AX30546" s="310"/>
    </row>
    <row r="30548" spans="49:50" x14ac:dyDescent="0.25">
      <c r="AW30548" s="310"/>
      <c r="AX30548" s="310"/>
    </row>
    <row r="30550" spans="49:50" x14ac:dyDescent="0.25">
      <c r="AW30550" s="310"/>
      <c r="AX30550" s="310"/>
    </row>
    <row r="30552" spans="49:50" x14ac:dyDescent="0.25">
      <c r="AW30552" s="310"/>
      <c r="AX30552" s="310"/>
    </row>
    <row r="30554" spans="49:50" x14ac:dyDescent="0.25">
      <c r="AW30554" s="310"/>
      <c r="AX30554" s="310"/>
    </row>
    <row r="30556" spans="49:50" x14ac:dyDescent="0.25">
      <c r="AW30556" s="310"/>
      <c r="AX30556" s="310"/>
    </row>
    <row r="30558" spans="49:50" x14ac:dyDescent="0.25">
      <c r="AW30558" s="310"/>
      <c r="AX30558" s="310"/>
    </row>
    <row r="30560" spans="49:50" x14ac:dyDescent="0.25">
      <c r="AW30560" s="310"/>
      <c r="AX30560" s="310"/>
    </row>
    <row r="30562" spans="49:50" x14ac:dyDescent="0.25">
      <c r="AW30562" s="310"/>
      <c r="AX30562" s="310"/>
    </row>
    <row r="30564" spans="49:50" x14ac:dyDescent="0.25">
      <c r="AW30564" s="310"/>
      <c r="AX30564" s="310"/>
    </row>
    <row r="30566" spans="49:50" x14ac:dyDescent="0.25">
      <c r="AW30566" s="310"/>
      <c r="AX30566" s="310"/>
    </row>
    <row r="30568" spans="49:50" x14ac:dyDescent="0.25">
      <c r="AW30568" s="310"/>
      <c r="AX30568" s="310"/>
    </row>
    <row r="30570" spans="49:50" x14ac:dyDescent="0.25">
      <c r="AW30570" s="310"/>
      <c r="AX30570" s="310"/>
    </row>
    <row r="30572" spans="49:50" x14ac:dyDescent="0.25">
      <c r="AW30572" s="310"/>
      <c r="AX30572" s="310"/>
    </row>
    <row r="30574" spans="49:50" x14ac:dyDescent="0.25">
      <c r="AW30574" s="310"/>
      <c r="AX30574" s="310"/>
    </row>
    <row r="30576" spans="49:50" x14ac:dyDescent="0.25">
      <c r="AW30576" s="310"/>
      <c r="AX30576" s="310"/>
    </row>
    <row r="30578" spans="49:50" x14ac:dyDescent="0.25">
      <c r="AW30578" s="310"/>
      <c r="AX30578" s="310"/>
    </row>
    <row r="30580" spans="49:50" x14ac:dyDescent="0.25">
      <c r="AW30580" s="310"/>
      <c r="AX30580" s="310"/>
    </row>
    <row r="30582" spans="49:50" x14ac:dyDescent="0.25">
      <c r="AW30582" s="310"/>
      <c r="AX30582" s="310"/>
    </row>
    <row r="30584" spans="49:50" x14ac:dyDescent="0.25">
      <c r="AW30584" s="310"/>
      <c r="AX30584" s="310"/>
    </row>
    <row r="30586" spans="49:50" x14ac:dyDescent="0.25">
      <c r="AW30586" s="310"/>
      <c r="AX30586" s="310"/>
    </row>
    <row r="30588" spans="49:50" x14ac:dyDescent="0.25">
      <c r="AW30588" s="310"/>
      <c r="AX30588" s="310"/>
    </row>
    <row r="30590" spans="49:50" x14ac:dyDescent="0.25">
      <c r="AW30590" s="310"/>
      <c r="AX30590" s="310"/>
    </row>
    <row r="30592" spans="49:50" x14ac:dyDescent="0.25">
      <c r="AW30592" s="310"/>
      <c r="AX30592" s="310"/>
    </row>
    <row r="30594" spans="49:50" x14ac:dyDescent="0.25">
      <c r="AW30594" s="310"/>
      <c r="AX30594" s="310"/>
    </row>
    <row r="30596" spans="49:50" x14ac:dyDescent="0.25">
      <c r="AW30596" s="310"/>
      <c r="AX30596" s="310"/>
    </row>
    <row r="30598" spans="49:50" x14ac:dyDescent="0.25">
      <c r="AW30598" s="310"/>
      <c r="AX30598" s="310"/>
    </row>
    <row r="30600" spans="49:50" x14ac:dyDescent="0.25">
      <c r="AW30600" s="310"/>
      <c r="AX30600" s="310"/>
    </row>
    <row r="30602" spans="49:50" x14ac:dyDescent="0.25">
      <c r="AW30602" s="310"/>
      <c r="AX30602" s="310"/>
    </row>
    <row r="30604" spans="49:50" x14ac:dyDescent="0.25">
      <c r="AW30604" s="310"/>
      <c r="AX30604" s="310"/>
    </row>
    <row r="30606" spans="49:50" x14ac:dyDescent="0.25">
      <c r="AW30606" s="310"/>
      <c r="AX30606" s="310"/>
    </row>
    <row r="30608" spans="49:50" x14ac:dyDescent="0.25">
      <c r="AW30608" s="310"/>
      <c r="AX30608" s="310"/>
    </row>
    <row r="30610" spans="49:50" x14ac:dyDescent="0.25">
      <c r="AW30610" s="310"/>
      <c r="AX30610" s="310"/>
    </row>
    <row r="30612" spans="49:50" x14ac:dyDescent="0.25">
      <c r="AW30612" s="310"/>
      <c r="AX30612" s="310"/>
    </row>
    <row r="30614" spans="49:50" x14ac:dyDescent="0.25">
      <c r="AW30614" s="310"/>
      <c r="AX30614" s="310"/>
    </row>
    <row r="30616" spans="49:50" x14ac:dyDescent="0.25">
      <c r="AW30616" s="310"/>
      <c r="AX30616" s="310"/>
    </row>
    <row r="30618" spans="49:50" x14ac:dyDescent="0.25">
      <c r="AW30618" s="310"/>
      <c r="AX30618" s="310"/>
    </row>
    <row r="30620" spans="49:50" x14ac:dyDescent="0.25">
      <c r="AW30620" s="310"/>
      <c r="AX30620" s="310"/>
    </row>
    <row r="30622" spans="49:50" x14ac:dyDescent="0.25">
      <c r="AW30622" s="310"/>
      <c r="AX30622" s="310"/>
    </row>
    <row r="30624" spans="49:50" x14ac:dyDescent="0.25">
      <c r="AW30624" s="310"/>
      <c r="AX30624" s="310"/>
    </row>
    <row r="30626" spans="49:50" x14ac:dyDescent="0.25">
      <c r="AW30626" s="310"/>
      <c r="AX30626" s="310"/>
    </row>
    <row r="30628" spans="49:50" x14ac:dyDescent="0.25">
      <c r="AW30628" s="310"/>
      <c r="AX30628" s="310"/>
    </row>
    <row r="30630" spans="49:50" x14ac:dyDescent="0.25">
      <c r="AW30630" s="310"/>
      <c r="AX30630" s="310"/>
    </row>
    <row r="30632" spans="49:50" x14ac:dyDescent="0.25">
      <c r="AW30632" s="310"/>
      <c r="AX30632" s="310"/>
    </row>
    <row r="30634" spans="49:50" x14ac:dyDescent="0.25">
      <c r="AW30634" s="310"/>
      <c r="AX30634" s="310"/>
    </row>
    <row r="30636" spans="49:50" x14ac:dyDescent="0.25">
      <c r="AW30636" s="310"/>
      <c r="AX30636" s="310"/>
    </row>
    <row r="30638" spans="49:50" x14ac:dyDescent="0.25">
      <c r="AW30638" s="310"/>
      <c r="AX30638" s="310"/>
    </row>
    <row r="30640" spans="49:50" x14ac:dyDescent="0.25">
      <c r="AW30640" s="310"/>
      <c r="AX30640" s="310"/>
    </row>
    <row r="30642" spans="49:50" x14ac:dyDescent="0.25">
      <c r="AW30642" s="310"/>
      <c r="AX30642" s="310"/>
    </row>
    <row r="30644" spans="49:50" x14ac:dyDescent="0.25">
      <c r="AW30644" s="310"/>
      <c r="AX30644" s="310"/>
    </row>
    <row r="30646" spans="49:50" x14ac:dyDescent="0.25">
      <c r="AW30646" s="310"/>
      <c r="AX30646" s="310"/>
    </row>
    <row r="30648" spans="49:50" x14ac:dyDescent="0.25">
      <c r="AW30648" s="310"/>
      <c r="AX30648" s="310"/>
    </row>
    <row r="30650" spans="49:50" x14ac:dyDescent="0.25">
      <c r="AW30650" s="310"/>
      <c r="AX30650" s="310"/>
    </row>
    <row r="30652" spans="49:50" x14ac:dyDescent="0.25">
      <c r="AW30652" s="310"/>
      <c r="AX30652" s="310"/>
    </row>
    <row r="30654" spans="49:50" x14ac:dyDescent="0.25">
      <c r="AW30654" s="310"/>
      <c r="AX30654" s="310"/>
    </row>
    <row r="30656" spans="49:50" x14ac:dyDescent="0.25">
      <c r="AW30656" s="310"/>
      <c r="AX30656" s="310"/>
    </row>
    <row r="30658" spans="49:50" x14ac:dyDescent="0.25">
      <c r="AW30658" s="310"/>
      <c r="AX30658" s="310"/>
    </row>
    <row r="30660" spans="49:50" x14ac:dyDescent="0.25">
      <c r="AW30660" s="310"/>
      <c r="AX30660" s="310"/>
    </row>
    <row r="30662" spans="49:50" x14ac:dyDescent="0.25">
      <c r="AW30662" s="310"/>
      <c r="AX30662" s="310"/>
    </row>
    <row r="30664" spans="49:50" x14ac:dyDescent="0.25">
      <c r="AW30664" s="310"/>
      <c r="AX30664" s="310"/>
    </row>
    <row r="30666" spans="49:50" x14ac:dyDescent="0.25">
      <c r="AW30666" s="310"/>
      <c r="AX30666" s="310"/>
    </row>
    <row r="30668" spans="49:50" x14ac:dyDescent="0.25">
      <c r="AW30668" s="310"/>
      <c r="AX30668" s="310"/>
    </row>
    <row r="30670" spans="49:50" x14ac:dyDescent="0.25">
      <c r="AW30670" s="310"/>
      <c r="AX30670" s="310"/>
    </row>
    <row r="30672" spans="49:50" x14ac:dyDescent="0.25">
      <c r="AW30672" s="310"/>
      <c r="AX30672" s="310"/>
    </row>
    <row r="30674" spans="49:50" x14ac:dyDescent="0.25">
      <c r="AW30674" s="310"/>
      <c r="AX30674" s="310"/>
    </row>
    <row r="30676" spans="49:50" x14ac:dyDescent="0.25">
      <c r="AW30676" s="310"/>
      <c r="AX30676" s="310"/>
    </row>
    <row r="30678" spans="49:50" x14ac:dyDescent="0.25">
      <c r="AW30678" s="310"/>
      <c r="AX30678" s="310"/>
    </row>
    <row r="30680" spans="49:50" x14ac:dyDescent="0.25">
      <c r="AW30680" s="310"/>
      <c r="AX30680" s="310"/>
    </row>
    <row r="30682" spans="49:50" x14ac:dyDescent="0.25">
      <c r="AW30682" s="310"/>
      <c r="AX30682" s="310"/>
    </row>
    <row r="30684" spans="49:50" x14ac:dyDescent="0.25">
      <c r="AW30684" s="310"/>
      <c r="AX30684" s="310"/>
    </row>
    <row r="30686" spans="49:50" x14ac:dyDescent="0.25">
      <c r="AW30686" s="310"/>
      <c r="AX30686" s="310"/>
    </row>
    <row r="30688" spans="49:50" x14ac:dyDescent="0.25">
      <c r="AW30688" s="310"/>
      <c r="AX30688" s="310"/>
    </row>
    <row r="30690" spans="49:50" x14ac:dyDescent="0.25">
      <c r="AW30690" s="310"/>
      <c r="AX30690" s="310"/>
    </row>
    <row r="30692" spans="49:50" x14ac:dyDescent="0.25">
      <c r="AW30692" s="310"/>
      <c r="AX30692" s="310"/>
    </row>
    <row r="30694" spans="49:50" x14ac:dyDescent="0.25">
      <c r="AW30694" s="310"/>
      <c r="AX30694" s="310"/>
    </row>
    <row r="30696" spans="49:50" x14ac:dyDescent="0.25">
      <c r="AW30696" s="310"/>
      <c r="AX30696" s="310"/>
    </row>
    <row r="30698" spans="49:50" x14ac:dyDescent="0.25">
      <c r="AW30698" s="310"/>
      <c r="AX30698" s="310"/>
    </row>
    <row r="30700" spans="49:50" x14ac:dyDescent="0.25">
      <c r="AW30700" s="310"/>
      <c r="AX30700" s="310"/>
    </row>
    <row r="30702" spans="49:50" x14ac:dyDescent="0.25">
      <c r="AW30702" s="310"/>
      <c r="AX30702" s="310"/>
    </row>
    <row r="30704" spans="49:50" x14ac:dyDescent="0.25">
      <c r="AW30704" s="310"/>
      <c r="AX30704" s="310"/>
    </row>
    <row r="30706" spans="49:50" x14ac:dyDescent="0.25">
      <c r="AW30706" s="310"/>
      <c r="AX30706" s="310"/>
    </row>
    <row r="30708" spans="49:50" x14ac:dyDescent="0.25">
      <c r="AW30708" s="310"/>
      <c r="AX30708" s="310"/>
    </row>
    <row r="30710" spans="49:50" x14ac:dyDescent="0.25">
      <c r="AW30710" s="310"/>
      <c r="AX30710" s="310"/>
    </row>
    <row r="30712" spans="49:50" x14ac:dyDescent="0.25">
      <c r="AW30712" s="310"/>
      <c r="AX30712" s="310"/>
    </row>
    <row r="30714" spans="49:50" x14ac:dyDescent="0.25">
      <c r="AW30714" s="310"/>
      <c r="AX30714" s="310"/>
    </row>
    <row r="30716" spans="49:50" x14ac:dyDescent="0.25">
      <c r="AW30716" s="310"/>
      <c r="AX30716" s="310"/>
    </row>
    <row r="30718" spans="49:50" x14ac:dyDescent="0.25">
      <c r="AW30718" s="310"/>
      <c r="AX30718" s="310"/>
    </row>
    <row r="30720" spans="49:50" x14ac:dyDescent="0.25">
      <c r="AW30720" s="310"/>
      <c r="AX30720" s="310"/>
    </row>
    <row r="30722" spans="49:50" x14ac:dyDescent="0.25">
      <c r="AW30722" s="310"/>
      <c r="AX30722" s="310"/>
    </row>
    <row r="30724" spans="49:50" x14ac:dyDescent="0.25">
      <c r="AW30724" s="310"/>
      <c r="AX30724" s="310"/>
    </row>
    <row r="30726" spans="49:50" x14ac:dyDescent="0.25">
      <c r="AW30726" s="310"/>
      <c r="AX30726" s="310"/>
    </row>
    <row r="30728" spans="49:50" x14ac:dyDescent="0.25">
      <c r="AW30728" s="310"/>
      <c r="AX30728" s="310"/>
    </row>
    <row r="30730" spans="49:50" x14ac:dyDescent="0.25">
      <c r="AW30730" s="310"/>
      <c r="AX30730" s="310"/>
    </row>
    <row r="30732" spans="49:50" x14ac:dyDescent="0.25">
      <c r="AW30732" s="310"/>
      <c r="AX30732" s="310"/>
    </row>
    <row r="30734" spans="49:50" x14ac:dyDescent="0.25">
      <c r="AW30734" s="310"/>
      <c r="AX30734" s="310"/>
    </row>
    <row r="30736" spans="49:50" x14ac:dyDescent="0.25">
      <c r="AW30736" s="310"/>
      <c r="AX30736" s="310"/>
    </row>
    <row r="30738" spans="49:50" x14ac:dyDescent="0.25">
      <c r="AW30738" s="310"/>
      <c r="AX30738" s="310"/>
    </row>
    <row r="30740" spans="49:50" x14ac:dyDescent="0.25">
      <c r="AW30740" s="310"/>
      <c r="AX30740" s="310"/>
    </row>
    <row r="30742" spans="49:50" x14ac:dyDescent="0.25">
      <c r="AW30742" s="310"/>
      <c r="AX30742" s="310"/>
    </row>
    <row r="30744" spans="49:50" x14ac:dyDescent="0.25">
      <c r="AW30744" s="310"/>
      <c r="AX30744" s="310"/>
    </row>
    <row r="30746" spans="49:50" x14ac:dyDescent="0.25">
      <c r="AW30746" s="310"/>
      <c r="AX30746" s="310"/>
    </row>
    <row r="30748" spans="49:50" x14ac:dyDescent="0.25">
      <c r="AW30748" s="310"/>
      <c r="AX30748" s="310"/>
    </row>
    <row r="30750" spans="49:50" x14ac:dyDescent="0.25">
      <c r="AW30750" s="310"/>
      <c r="AX30750" s="310"/>
    </row>
    <row r="30752" spans="49:50" x14ac:dyDescent="0.25">
      <c r="AW30752" s="310"/>
      <c r="AX30752" s="310"/>
    </row>
    <row r="30754" spans="49:50" x14ac:dyDescent="0.25">
      <c r="AW30754" s="310"/>
      <c r="AX30754" s="310"/>
    </row>
    <row r="30756" spans="49:50" x14ac:dyDescent="0.25">
      <c r="AW30756" s="310"/>
      <c r="AX30756" s="310"/>
    </row>
    <row r="30758" spans="49:50" x14ac:dyDescent="0.25">
      <c r="AW30758" s="310"/>
      <c r="AX30758" s="310"/>
    </row>
    <row r="30760" spans="49:50" x14ac:dyDescent="0.25">
      <c r="AW30760" s="310"/>
      <c r="AX30760" s="310"/>
    </row>
    <row r="30762" spans="49:50" x14ac:dyDescent="0.25">
      <c r="AW30762" s="310"/>
      <c r="AX30762" s="310"/>
    </row>
    <row r="30764" spans="49:50" x14ac:dyDescent="0.25">
      <c r="AW30764" s="310"/>
      <c r="AX30764" s="310"/>
    </row>
    <row r="30766" spans="49:50" x14ac:dyDescent="0.25">
      <c r="AW30766" s="310"/>
      <c r="AX30766" s="310"/>
    </row>
    <row r="30768" spans="49:50" x14ac:dyDescent="0.25">
      <c r="AW30768" s="310"/>
      <c r="AX30768" s="310"/>
    </row>
    <row r="30770" spans="49:50" x14ac:dyDescent="0.25">
      <c r="AW30770" s="310"/>
      <c r="AX30770" s="310"/>
    </row>
    <row r="30772" spans="49:50" x14ac:dyDescent="0.25">
      <c r="AW30772" s="310"/>
      <c r="AX30772" s="310"/>
    </row>
    <row r="30774" spans="49:50" x14ac:dyDescent="0.25">
      <c r="AW30774" s="310"/>
      <c r="AX30774" s="310"/>
    </row>
    <row r="30776" spans="49:50" x14ac:dyDescent="0.25">
      <c r="AW30776" s="310"/>
      <c r="AX30776" s="310"/>
    </row>
    <row r="30778" spans="49:50" x14ac:dyDescent="0.25">
      <c r="AW30778" s="310"/>
      <c r="AX30778" s="310"/>
    </row>
    <row r="30780" spans="49:50" x14ac:dyDescent="0.25">
      <c r="AW30780" s="310"/>
      <c r="AX30780" s="310"/>
    </row>
    <row r="30782" spans="49:50" x14ac:dyDescent="0.25">
      <c r="AW30782" s="310"/>
      <c r="AX30782" s="310"/>
    </row>
    <row r="30784" spans="49:50" x14ac:dyDescent="0.25">
      <c r="AW30784" s="310"/>
      <c r="AX30784" s="310"/>
    </row>
    <row r="30786" spans="49:50" x14ac:dyDescent="0.25">
      <c r="AW30786" s="310"/>
      <c r="AX30786" s="310"/>
    </row>
    <row r="30788" spans="49:50" x14ac:dyDescent="0.25">
      <c r="AW30788" s="310"/>
      <c r="AX30788" s="310"/>
    </row>
    <row r="30790" spans="49:50" x14ac:dyDescent="0.25">
      <c r="AW30790" s="310"/>
      <c r="AX30790" s="310"/>
    </row>
    <row r="30792" spans="49:50" x14ac:dyDescent="0.25">
      <c r="AW30792" s="310"/>
      <c r="AX30792" s="310"/>
    </row>
    <row r="30794" spans="49:50" x14ac:dyDescent="0.25">
      <c r="AW30794" s="310"/>
      <c r="AX30794" s="310"/>
    </row>
    <row r="30796" spans="49:50" x14ac:dyDescent="0.25">
      <c r="AW30796" s="310"/>
      <c r="AX30796" s="310"/>
    </row>
    <row r="30798" spans="49:50" x14ac:dyDescent="0.25">
      <c r="AW30798" s="310"/>
      <c r="AX30798" s="310"/>
    </row>
    <row r="30800" spans="49:50" x14ac:dyDescent="0.25">
      <c r="AW30800" s="310"/>
      <c r="AX30800" s="310"/>
    </row>
    <row r="30802" spans="49:50" x14ac:dyDescent="0.25">
      <c r="AW30802" s="310"/>
      <c r="AX30802" s="310"/>
    </row>
    <row r="30804" spans="49:50" x14ac:dyDescent="0.25">
      <c r="AW30804" s="310"/>
      <c r="AX30804" s="310"/>
    </row>
    <row r="30806" spans="49:50" x14ac:dyDescent="0.25">
      <c r="AW30806" s="310"/>
      <c r="AX30806" s="310"/>
    </row>
    <row r="30808" spans="49:50" x14ac:dyDescent="0.25">
      <c r="AW30808" s="310"/>
      <c r="AX30808" s="310"/>
    </row>
    <row r="30810" spans="49:50" x14ac:dyDescent="0.25">
      <c r="AW30810" s="310"/>
      <c r="AX30810" s="310"/>
    </row>
    <row r="30812" spans="49:50" x14ac:dyDescent="0.25">
      <c r="AW30812" s="310"/>
      <c r="AX30812" s="310"/>
    </row>
    <row r="30814" spans="49:50" x14ac:dyDescent="0.25">
      <c r="AW30814" s="310"/>
      <c r="AX30814" s="310"/>
    </row>
    <row r="30816" spans="49:50" x14ac:dyDescent="0.25">
      <c r="AW30816" s="310"/>
      <c r="AX30816" s="310"/>
    </row>
    <row r="30818" spans="49:50" x14ac:dyDescent="0.25">
      <c r="AW30818" s="310"/>
      <c r="AX30818" s="310"/>
    </row>
    <row r="30820" spans="49:50" x14ac:dyDescent="0.25">
      <c r="AW30820" s="310"/>
      <c r="AX30820" s="310"/>
    </row>
    <row r="30822" spans="49:50" x14ac:dyDescent="0.25">
      <c r="AW30822" s="310"/>
      <c r="AX30822" s="310"/>
    </row>
    <row r="30824" spans="49:50" x14ac:dyDescent="0.25">
      <c r="AW30824" s="310"/>
      <c r="AX30824" s="310"/>
    </row>
    <row r="30826" spans="49:50" x14ac:dyDescent="0.25">
      <c r="AW30826" s="310"/>
      <c r="AX30826" s="310"/>
    </row>
    <row r="30828" spans="49:50" x14ac:dyDescent="0.25">
      <c r="AW30828" s="310"/>
      <c r="AX30828" s="310"/>
    </row>
    <row r="30830" spans="49:50" x14ac:dyDescent="0.25">
      <c r="AW30830" s="310"/>
      <c r="AX30830" s="310"/>
    </row>
    <row r="30832" spans="49:50" x14ac:dyDescent="0.25">
      <c r="AW30832" s="310"/>
      <c r="AX30832" s="310"/>
    </row>
    <row r="30834" spans="49:50" x14ac:dyDescent="0.25">
      <c r="AW30834" s="310"/>
      <c r="AX30834" s="310"/>
    </row>
    <row r="30836" spans="49:50" x14ac:dyDescent="0.25">
      <c r="AW30836" s="310"/>
      <c r="AX30836" s="310"/>
    </row>
    <row r="30838" spans="49:50" x14ac:dyDescent="0.25">
      <c r="AW30838" s="310"/>
      <c r="AX30838" s="310"/>
    </row>
    <row r="30840" spans="49:50" x14ac:dyDescent="0.25">
      <c r="AW30840" s="310"/>
      <c r="AX30840" s="310"/>
    </row>
    <row r="30842" spans="49:50" x14ac:dyDescent="0.25">
      <c r="AW30842" s="310"/>
      <c r="AX30842" s="310"/>
    </row>
    <row r="30844" spans="49:50" x14ac:dyDescent="0.25">
      <c r="AW30844" s="310"/>
      <c r="AX30844" s="310"/>
    </row>
    <row r="30846" spans="49:50" x14ac:dyDescent="0.25">
      <c r="AW30846" s="310"/>
      <c r="AX30846" s="310"/>
    </row>
    <row r="30848" spans="49:50" x14ac:dyDescent="0.25">
      <c r="AW30848" s="310"/>
      <c r="AX30848" s="310"/>
    </row>
    <row r="30850" spans="49:50" x14ac:dyDescent="0.25">
      <c r="AW30850" s="310"/>
      <c r="AX30850" s="310"/>
    </row>
    <row r="30852" spans="49:50" x14ac:dyDescent="0.25">
      <c r="AW30852" s="310"/>
      <c r="AX30852" s="310"/>
    </row>
    <row r="30854" spans="49:50" x14ac:dyDescent="0.25">
      <c r="AW30854" s="310"/>
      <c r="AX30854" s="310"/>
    </row>
    <row r="30856" spans="49:50" x14ac:dyDescent="0.25">
      <c r="AW30856" s="310"/>
      <c r="AX30856" s="310"/>
    </row>
    <row r="30858" spans="49:50" x14ac:dyDescent="0.25">
      <c r="AW30858" s="310"/>
      <c r="AX30858" s="310"/>
    </row>
    <row r="30860" spans="49:50" x14ac:dyDescent="0.25">
      <c r="AW30860" s="310"/>
      <c r="AX30860" s="310"/>
    </row>
    <row r="30862" spans="49:50" x14ac:dyDescent="0.25">
      <c r="AW30862" s="310"/>
      <c r="AX30862" s="310"/>
    </row>
    <row r="30864" spans="49:50" x14ac:dyDescent="0.25">
      <c r="AW30864" s="310"/>
      <c r="AX30864" s="310"/>
    </row>
    <row r="30866" spans="49:50" x14ac:dyDescent="0.25">
      <c r="AW30866" s="310"/>
      <c r="AX30866" s="310"/>
    </row>
    <row r="30868" spans="49:50" x14ac:dyDescent="0.25">
      <c r="AW30868" s="310"/>
      <c r="AX30868" s="310"/>
    </row>
    <row r="30870" spans="49:50" x14ac:dyDescent="0.25">
      <c r="AW30870" s="310"/>
      <c r="AX30870" s="310"/>
    </row>
    <row r="30872" spans="49:50" x14ac:dyDescent="0.25">
      <c r="AW30872" s="310"/>
      <c r="AX30872" s="310"/>
    </row>
    <row r="30874" spans="49:50" x14ac:dyDescent="0.25">
      <c r="AW30874" s="310"/>
      <c r="AX30874" s="310"/>
    </row>
    <row r="30876" spans="49:50" x14ac:dyDescent="0.25">
      <c r="AW30876" s="310"/>
      <c r="AX30876" s="310"/>
    </row>
    <row r="30878" spans="49:50" x14ac:dyDescent="0.25">
      <c r="AW30878" s="310"/>
      <c r="AX30878" s="310"/>
    </row>
    <row r="30880" spans="49:50" x14ac:dyDescent="0.25">
      <c r="AW30880" s="310"/>
      <c r="AX30880" s="310"/>
    </row>
    <row r="30882" spans="49:50" x14ac:dyDescent="0.25">
      <c r="AW30882" s="310"/>
      <c r="AX30882" s="310"/>
    </row>
    <row r="30884" spans="49:50" x14ac:dyDescent="0.25">
      <c r="AW30884" s="310"/>
      <c r="AX30884" s="310"/>
    </row>
    <row r="30886" spans="49:50" x14ac:dyDescent="0.25">
      <c r="AW30886" s="310"/>
      <c r="AX30886" s="310"/>
    </row>
    <row r="30888" spans="49:50" x14ac:dyDescent="0.25">
      <c r="AW30888" s="310"/>
      <c r="AX30888" s="310"/>
    </row>
    <row r="30890" spans="49:50" x14ac:dyDescent="0.25">
      <c r="AW30890" s="310"/>
      <c r="AX30890" s="310"/>
    </row>
    <row r="30892" spans="49:50" x14ac:dyDescent="0.25">
      <c r="AW30892" s="310"/>
      <c r="AX30892" s="310"/>
    </row>
    <row r="30894" spans="49:50" x14ac:dyDescent="0.25">
      <c r="AW30894" s="310"/>
      <c r="AX30894" s="310"/>
    </row>
    <row r="30896" spans="49:50" x14ac:dyDescent="0.25">
      <c r="AW30896" s="310"/>
      <c r="AX30896" s="310"/>
    </row>
    <row r="30898" spans="49:50" x14ac:dyDescent="0.25">
      <c r="AW30898" s="310"/>
      <c r="AX30898" s="310"/>
    </row>
    <row r="30900" spans="49:50" x14ac:dyDescent="0.25">
      <c r="AW30900" s="310"/>
      <c r="AX30900" s="310"/>
    </row>
    <row r="30902" spans="49:50" x14ac:dyDescent="0.25">
      <c r="AW30902" s="310"/>
      <c r="AX30902" s="310"/>
    </row>
    <row r="30904" spans="49:50" x14ac:dyDescent="0.25">
      <c r="AW30904" s="310"/>
      <c r="AX30904" s="310"/>
    </row>
    <row r="30906" spans="49:50" x14ac:dyDescent="0.25">
      <c r="AW30906" s="310"/>
      <c r="AX30906" s="310"/>
    </row>
    <row r="30908" spans="49:50" x14ac:dyDescent="0.25">
      <c r="AW30908" s="310"/>
      <c r="AX30908" s="310"/>
    </row>
    <row r="30910" spans="49:50" x14ac:dyDescent="0.25">
      <c r="AW30910" s="310"/>
      <c r="AX30910" s="310"/>
    </row>
    <row r="30912" spans="49:50" x14ac:dyDescent="0.25">
      <c r="AW30912" s="310"/>
      <c r="AX30912" s="310"/>
    </row>
    <row r="30914" spans="49:50" x14ac:dyDescent="0.25">
      <c r="AW30914" s="310"/>
      <c r="AX30914" s="310"/>
    </row>
    <row r="30916" spans="49:50" x14ac:dyDescent="0.25">
      <c r="AW30916" s="310"/>
      <c r="AX30916" s="310"/>
    </row>
    <row r="30918" spans="49:50" x14ac:dyDescent="0.25">
      <c r="AW30918" s="310"/>
      <c r="AX30918" s="310"/>
    </row>
    <row r="30920" spans="49:50" x14ac:dyDescent="0.25">
      <c r="AW30920" s="310"/>
      <c r="AX30920" s="310"/>
    </row>
    <row r="30922" spans="49:50" x14ac:dyDescent="0.25">
      <c r="AW30922" s="310"/>
      <c r="AX30922" s="310"/>
    </row>
    <row r="30924" spans="49:50" x14ac:dyDescent="0.25">
      <c r="AW30924" s="310"/>
      <c r="AX30924" s="310"/>
    </row>
    <row r="30926" spans="49:50" x14ac:dyDescent="0.25">
      <c r="AW30926" s="310"/>
      <c r="AX30926" s="310"/>
    </row>
    <row r="30928" spans="49:50" x14ac:dyDescent="0.25">
      <c r="AW30928" s="310"/>
      <c r="AX30928" s="310"/>
    </row>
    <row r="30930" spans="49:50" x14ac:dyDescent="0.25">
      <c r="AW30930" s="310"/>
      <c r="AX30930" s="310"/>
    </row>
    <row r="30932" spans="49:50" x14ac:dyDescent="0.25">
      <c r="AW30932" s="310"/>
      <c r="AX30932" s="310"/>
    </row>
    <row r="30934" spans="49:50" x14ac:dyDescent="0.25">
      <c r="AW30934" s="310"/>
      <c r="AX30934" s="310"/>
    </row>
    <row r="30936" spans="49:50" x14ac:dyDescent="0.25">
      <c r="AW30936" s="310"/>
      <c r="AX30936" s="310"/>
    </row>
    <row r="30938" spans="49:50" x14ac:dyDescent="0.25">
      <c r="AW30938" s="310"/>
      <c r="AX30938" s="310"/>
    </row>
    <row r="30940" spans="49:50" x14ac:dyDescent="0.25">
      <c r="AW30940" s="310"/>
      <c r="AX30940" s="310"/>
    </row>
    <row r="30942" spans="49:50" x14ac:dyDescent="0.25">
      <c r="AW30942" s="310"/>
      <c r="AX30942" s="310"/>
    </row>
    <row r="30944" spans="49:50" x14ac:dyDescent="0.25">
      <c r="AW30944" s="310"/>
      <c r="AX30944" s="310"/>
    </row>
    <row r="30946" spans="49:50" x14ac:dyDescent="0.25">
      <c r="AW30946" s="310"/>
      <c r="AX30946" s="310"/>
    </row>
    <row r="30948" spans="49:50" x14ac:dyDescent="0.25">
      <c r="AW30948" s="310"/>
      <c r="AX30948" s="310"/>
    </row>
    <row r="30950" spans="49:50" x14ac:dyDescent="0.25">
      <c r="AW30950" s="310"/>
      <c r="AX30950" s="310"/>
    </row>
    <row r="30952" spans="49:50" x14ac:dyDescent="0.25">
      <c r="AW30952" s="310"/>
      <c r="AX30952" s="310"/>
    </row>
    <row r="30954" spans="49:50" x14ac:dyDescent="0.25">
      <c r="AW30954" s="310"/>
      <c r="AX30954" s="310"/>
    </row>
    <row r="30956" spans="49:50" x14ac:dyDescent="0.25">
      <c r="AW30956" s="310"/>
      <c r="AX30956" s="310"/>
    </row>
    <row r="30958" spans="49:50" x14ac:dyDescent="0.25">
      <c r="AW30958" s="310"/>
      <c r="AX30958" s="310"/>
    </row>
    <row r="30960" spans="49:50" x14ac:dyDescent="0.25">
      <c r="AW30960" s="310"/>
      <c r="AX30960" s="310"/>
    </row>
    <row r="30962" spans="49:50" x14ac:dyDescent="0.25">
      <c r="AW30962" s="310"/>
      <c r="AX30962" s="310"/>
    </row>
    <row r="30964" spans="49:50" x14ac:dyDescent="0.25">
      <c r="AW30964" s="310"/>
      <c r="AX30964" s="310"/>
    </row>
    <row r="30966" spans="49:50" x14ac:dyDescent="0.25">
      <c r="AW30966" s="310"/>
      <c r="AX30966" s="310"/>
    </row>
    <row r="30968" spans="49:50" x14ac:dyDescent="0.25">
      <c r="AW30968" s="310"/>
      <c r="AX30968" s="310"/>
    </row>
    <row r="30970" spans="49:50" x14ac:dyDescent="0.25">
      <c r="AW30970" s="310"/>
      <c r="AX30970" s="310"/>
    </row>
    <row r="30972" spans="49:50" x14ac:dyDescent="0.25">
      <c r="AW30972" s="310"/>
      <c r="AX30972" s="310"/>
    </row>
    <row r="30974" spans="49:50" x14ac:dyDescent="0.25">
      <c r="AW30974" s="310"/>
      <c r="AX30974" s="310"/>
    </row>
    <row r="30976" spans="49:50" x14ac:dyDescent="0.25">
      <c r="AW30976" s="310"/>
      <c r="AX30976" s="310"/>
    </row>
    <row r="30978" spans="49:50" x14ac:dyDescent="0.25">
      <c r="AW30978" s="310"/>
      <c r="AX30978" s="310"/>
    </row>
    <row r="30980" spans="49:50" x14ac:dyDescent="0.25">
      <c r="AW30980" s="310"/>
      <c r="AX30980" s="310"/>
    </row>
    <row r="30982" spans="49:50" x14ac:dyDescent="0.25">
      <c r="AW30982" s="310"/>
      <c r="AX30982" s="310"/>
    </row>
    <row r="30984" spans="49:50" x14ac:dyDescent="0.25">
      <c r="AW30984" s="310"/>
      <c r="AX30984" s="310"/>
    </row>
    <row r="30986" spans="49:50" x14ac:dyDescent="0.25">
      <c r="AW30986" s="310"/>
      <c r="AX30986" s="310"/>
    </row>
    <row r="30988" spans="49:50" x14ac:dyDescent="0.25">
      <c r="AW30988" s="310"/>
      <c r="AX30988" s="310"/>
    </row>
    <row r="30990" spans="49:50" x14ac:dyDescent="0.25">
      <c r="AW30990" s="310"/>
      <c r="AX30990" s="310"/>
    </row>
    <row r="30992" spans="49:50" x14ac:dyDescent="0.25">
      <c r="AW30992" s="310"/>
      <c r="AX30992" s="310"/>
    </row>
    <row r="30994" spans="49:50" x14ac:dyDescent="0.25">
      <c r="AW30994" s="310"/>
      <c r="AX30994" s="310"/>
    </row>
    <row r="30996" spans="49:50" x14ac:dyDescent="0.25">
      <c r="AW30996" s="310"/>
      <c r="AX30996" s="310"/>
    </row>
    <row r="30998" spans="49:50" x14ac:dyDescent="0.25">
      <c r="AW30998" s="310"/>
      <c r="AX30998" s="310"/>
    </row>
    <row r="31000" spans="49:50" x14ac:dyDescent="0.25">
      <c r="AW31000" s="310"/>
      <c r="AX31000" s="310"/>
    </row>
    <row r="31002" spans="49:50" x14ac:dyDescent="0.25">
      <c r="AW31002" s="310"/>
      <c r="AX31002" s="310"/>
    </row>
    <row r="31004" spans="49:50" x14ac:dyDescent="0.25">
      <c r="AW31004" s="310"/>
      <c r="AX31004" s="310"/>
    </row>
    <row r="31006" spans="49:50" x14ac:dyDescent="0.25">
      <c r="AW31006" s="310"/>
      <c r="AX31006" s="310"/>
    </row>
    <row r="31008" spans="49:50" x14ac:dyDescent="0.25">
      <c r="AW31008" s="310"/>
      <c r="AX31008" s="310"/>
    </row>
    <row r="31010" spans="49:50" x14ac:dyDescent="0.25">
      <c r="AW31010" s="310"/>
      <c r="AX31010" s="310"/>
    </row>
    <row r="31012" spans="49:50" x14ac:dyDescent="0.25">
      <c r="AW31012" s="310"/>
      <c r="AX31012" s="310"/>
    </row>
    <row r="31014" spans="49:50" x14ac:dyDescent="0.25">
      <c r="AW31014" s="310"/>
      <c r="AX31014" s="310"/>
    </row>
    <row r="31016" spans="49:50" x14ac:dyDescent="0.25">
      <c r="AW31016" s="310"/>
      <c r="AX31016" s="310"/>
    </row>
    <row r="31018" spans="49:50" x14ac:dyDescent="0.25">
      <c r="AW31018" s="310"/>
      <c r="AX31018" s="310"/>
    </row>
    <row r="31020" spans="49:50" x14ac:dyDescent="0.25">
      <c r="AW31020" s="310"/>
      <c r="AX31020" s="310"/>
    </row>
    <row r="31022" spans="49:50" x14ac:dyDescent="0.25">
      <c r="AW31022" s="310"/>
      <c r="AX31022" s="310"/>
    </row>
    <row r="31024" spans="49:50" x14ac:dyDescent="0.25">
      <c r="AW31024" s="310"/>
      <c r="AX31024" s="310"/>
    </row>
    <row r="31026" spans="49:50" x14ac:dyDescent="0.25">
      <c r="AW31026" s="310"/>
      <c r="AX31026" s="310"/>
    </row>
    <row r="31028" spans="49:50" x14ac:dyDescent="0.25">
      <c r="AW31028" s="310"/>
      <c r="AX31028" s="310"/>
    </row>
    <row r="31030" spans="49:50" x14ac:dyDescent="0.25">
      <c r="AW31030" s="310"/>
      <c r="AX31030" s="310"/>
    </row>
    <row r="31032" spans="49:50" x14ac:dyDescent="0.25">
      <c r="AW31032" s="310"/>
      <c r="AX31032" s="310"/>
    </row>
    <row r="31034" spans="49:50" x14ac:dyDescent="0.25">
      <c r="AW31034" s="310"/>
      <c r="AX31034" s="310"/>
    </row>
    <row r="31036" spans="49:50" x14ac:dyDescent="0.25">
      <c r="AW31036" s="310"/>
      <c r="AX31036" s="310"/>
    </row>
    <row r="31038" spans="49:50" x14ac:dyDescent="0.25">
      <c r="AW31038" s="310"/>
      <c r="AX31038" s="310"/>
    </row>
    <row r="31040" spans="49:50" x14ac:dyDescent="0.25">
      <c r="AW31040" s="310"/>
      <c r="AX31040" s="310"/>
    </row>
    <row r="31042" spans="49:50" x14ac:dyDescent="0.25">
      <c r="AW31042" s="310"/>
      <c r="AX31042" s="310"/>
    </row>
    <row r="31044" spans="49:50" x14ac:dyDescent="0.25">
      <c r="AW31044" s="310"/>
      <c r="AX31044" s="310"/>
    </row>
    <row r="31046" spans="49:50" x14ac:dyDescent="0.25">
      <c r="AW31046" s="310"/>
      <c r="AX31046" s="310"/>
    </row>
    <row r="31048" spans="49:50" x14ac:dyDescent="0.25">
      <c r="AW31048" s="310"/>
      <c r="AX31048" s="310"/>
    </row>
    <row r="31050" spans="49:50" x14ac:dyDescent="0.25">
      <c r="AW31050" s="310"/>
      <c r="AX31050" s="310"/>
    </row>
    <row r="31052" spans="49:50" x14ac:dyDescent="0.25">
      <c r="AW31052" s="310"/>
      <c r="AX31052" s="310"/>
    </row>
    <row r="31054" spans="49:50" x14ac:dyDescent="0.25">
      <c r="AW31054" s="310"/>
      <c r="AX31054" s="310"/>
    </row>
    <row r="31056" spans="49:50" x14ac:dyDescent="0.25">
      <c r="AW31056" s="310"/>
      <c r="AX31056" s="310"/>
    </row>
    <row r="31058" spans="49:50" x14ac:dyDescent="0.25">
      <c r="AW31058" s="310"/>
      <c r="AX31058" s="310"/>
    </row>
    <row r="31060" spans="49:50" x14ac:dyDescent="0.25">
      <c r="AW31060" s="310"/>
      <c r="AX31060" s="310"/>
    </row>
    <row r="31062" spans="49:50" x14ac:dyDescent="0.25">
      <c r="AW31062" s="310"/>
      <c r="AX31062" s="310"/>
    </row>
    <row r="31064" spans="49:50" x14ac:dyDescent="0.25">
      <c r="AW31064" s="310"/>
      <c r="AX31064" s="310"/>
    </row>
    <row r="31066" spans="49:50" x14ac:dyDescent="0.25">
      <c r="AW31066" s="310"/>
      <c r="AX31066" s="310"/>
    </row>
    <row r="31068" spans="49:50" x14ac:dyDescent="0.25">
      <c r="AW31068" s="310"/>
      <c r="AX31068" s="310"/>
    </row>
    <row r="31070" spans="49:50" x14ac:dyDescent="0.25">
      <c r="AW31070" s="310"/>
      <c r="AX31070" s="310"/>
    </row>
    <row r="31072" spans="49:50" x14ac:dyDescent="0.25">
      <c r="AW31072" s="310"/>
      <c r="AX31072" s="310"/>
    </row>
    <row r="31074" spans="49:50" x14ac:dyDescent="0.25">
      <c r="AW31074" s="310"/>
      <c r="AX31074" s="310"/>
    </row>
    <row r="31076" spans="49:50" x14ac:dyDescent="0.25">
      <c r="AW31076" s="310"/>
      <c r="AX31076" s="310"/>
    </row>
    <row r="31078" spans="49:50" x14ac:dyDescent="0.25">
      <c r="AW31078" s="310"/>
      <c r="AX31078" s="310"/>
    </row>
    <row r="31080" spans="49:50" x14ac:dyDescent="0.25">
      <c r="AW31080" s="310"/>
      <c r="AX31080" s="310"/>
    </row>
    <row r="31082" spans="49:50" x14ac:dyDescent="0.25">
      <c r="AW31082" s="310"/>
      <c r="AX31082" s="310"/>
    </row>
    <row r="31084" spans="49:50" x14ac:dyDescent="0.25">
      <c r="AW31084" s="310"/>
      <c r="AX31084" s="310"/>
    </row>
    <row r="31086" spans="49:50" x14ac:dyDescent="0.25">
      <c r="AW31086" s="310"/>
      <c r="AX31086" s="310"/>
    </row>
    <row r="31088" spans="49:50" x14ac:dyDescent="0.25">
      <c r="AW31088" s="310"/>
      <c r="AX31088" s="310"/>
    </row>
    <row r="31090" spans="49:50" x14ac:dyDescent="0.25">
      <c r="AW31090" s="310"/>
      <c r="AX31090" s="310"/>
    </row>
    <row r="31092" spans="49:50" x14ac:dyDescent="0.25">
      <c r="AW31092" s="310"/>
      <c r="AX31092" s="310"/>
    </row>
    <row r="31094" spans="49:50" x14ac:dyDescent="0.25">
      <c r="AW31094" s="310"/>
      <c r="AX31094" s="310"/>
    </row>
    <row r="31096" spans="49:50" x14ac:dyDescent="0.25">
      <c r="AW31096" s="310"/>
      <c r="AX31096" s="310"/>
    </row>
    <row r="31098" spans="49:50" x14ac:dyDescent="0.25">
      <c r="AW31098" s="310"/>
      <c r="AX31098" s="310"/>
    </row>
    <row r="31100" spans="49:50" x14ac:dyDescent="0.25">
      <c r="AW31100" s="310"/>
      <c r="AX31100" s="310"/>
    </row>
    <row r="31102" spans="49:50" x14ac:dyDescent="0.25">
      <c r="AW31102" s="310"/>
      <c r="AX31102" s="310"/>
    </row>
    <row r="31104" spans="49:50" x14ac:dyDescent="0.25">
      <c r="AW31104" s="310"/>
      <c r="AX31104" s="310"/>
    </row>
    <row r="31106" spans="49:50" x14ac:dyDescent="0.25">
      <c r="AW31106" s="310"/>
      <c r="AX31106" s="310"/>
    </row>
    <row r="31108" spans="49:50" x14ac:dyDescent="0.25">
      <c r="AW31108" s="310"/>
      <c r="AX31108" s="310"/>
    </row>
    <row r="31110" spans="49:50" x14ac:dyDescent="0.25">
      <c r="AW31110" s="310"/>
      <c r="AX31110" s="310"/>
    </row>
    <row r="31112" spans="49:50" x14ac:dyDescent="0.25">
      <c r="AW31112" s="310"/>
      <c r="AX31112" s="310"/>
    </row>
    <row r="31114" spans="49:50" x14ac:dyDescent="0.25">
      <c r="AW31114" s="310"/>
      <c r="AX31114" s="310"/>
    </row>
    <row r="31116" spans="49:50" x14ac:dyDescent="0.25">
      <c r="AW31116" s="310"/>
      <c r="AX31116" s="310"/>
    </row>
    <row r="31118" spans="49:50" x14ac:dyDescent="0.25">
      <c r="AW31118" s="310"/>
      <c r="AX31118" s="310"/>
    </row>
    <row r="31120" spans="49:50" x14ac:dyDescent="0.25">
      <c r="AW31120" s="310"/>
      <c r="AX31120" s="310"/>
    </row>
    <row r="31122" spans="49:50" x14ac:dyDescent="0.25">
      <c r="AW31122" s="310"/>
      <c r="AX31122" s="310"/>
    </row>
    <row r="31124" spans="49:50" x14ac:dyDescent="0.25">
      <c r="AW31124" s="310"/>
      <c r="AX31124" s="310"/>
    </row>
    <row r="31126" spans="49:50" x14ac:dyDescent="0.25">
      <c r="AW31126" s="310"/>
      <c r="AX31126" s="310"/>
    </row>
    <row r="31128" spans="49:50" x14ac:dyDescent="0.25">
      <c r="AW31128" s="310"/>
      <c r="AX31128" s="310"/>
    </row>
    <row r="31130" spans="49:50" x14ac:dyDescent="0.25">
      <c r="AW31130" s="310"/>
      <c r="AX31130" s="310"/>
    </row>
    <row r="31132" spans="49:50" x14ac:dyDescent="0.25">
      <c r="AW31132" s="310"/>
      <c r="AX31132" s="310"/>
    </row>
    <row r="31134" spans="49:50" x14ac:dyDescent="0.25">
      <c r="AW31134" s="310"/>
      <c r="AX31134" s="310"/>
    </row>
    <row r="31136" spans="49:50" x14ac:dyDescent="0.25">
      <c r="AW31136" s="310"/>
      <c r="AX31136" s="310"/>
    </row>
    <row r="31138" spans="49:50" x14ac:dyDescent="0.25">
      <c r="AW31138" s="310"/>
      <c r="AX31138" s="310"/>
    </row>
    <row r="31140" spans="49:50" x14ac:dyDescent="0.25">
      <c r="AW31140" s="310"/>
      <c r="AX31140" s="310"/>
    </row>
    <row r="31142" spans="49:50" x14ac:dyDescent="0.25">
      <c r="AW31142" s="310"/>
      <c r="AX31142" s="310"/>
    </row>
    <row r="31144" spans="49:50" x14ac:dyDescent="0.25">
      <c r="AW31144" s="310"/>
      <c r="AX31144" s="310"/>
    </row>
    <row r="31146" spans="49:50" x14ac:dyDescent="0.25">
      <c r="AW31146" s="310"/>
      <c r="AX31146" s="310"/>
    </row>
    <row r="31148" spans="49:50" x14ac:dyDescent="0.25">
      <c r="AW31148" s="310"/>
      <c r="AX31148" s="310"/>
    </row>
    <row r="31150" spans="49:50" x14ac:dyDescent="0.25">
      <c r="AW31150" s="310"/>
      <c r="AX31150" s="310"/>
    </row>
    <row r="31152" spans="49:50" x14ac:dyDescent="0.25">
      <c r="AW31152" s="310"/>
      <c r="AX31152" s="310"/>
    </row>
    <row r="31154" spans="49:50" x14ac:dyDescent="0.25">
      <c r="AW31154" s="310"/>
      <c r="AX31154" s="310"/>
    </row>
    <row r="31156" spans="49:50" x14ac:dyDescent="0.25">
      <c r="AW31156" s="310"/>
      <c r="AX31156" s="310"/>
    </row>
    <row r="31158" spans="49:50" x14ac:dyDescent="0.25">
      <c r="AW31158" s="310"/>
      <c r="AX31158" s="310"/>
    </row>
    <row r="31160" spans="49:50" x14ac:dyDescent="0.25">
      <c r="AW31160" s="310"/>
      <c r="AX31160" s="310"/>
    </row>
    <row r="31162" spans="49:50" x14ac:dyDescent="0.25">
      <c r="AW31162" s="310"/>
      <c r="AX31162" s="310"/>
    </row>
    <row r="31164" spans="49:50" x14ac:dyDescent="0.25">
      <c r="AW31164" s="310"/>
      <c r="AX31164" s="310"/>
    </row>
    <row r="31166" spans="49:50" x14ac:dyDescent="0.25">
      <c r="AW31166" s="310"/>
      <c r="AX31166" s="310"/>
    </row>
    <row r="31168" spans="49:50" x14ac:dyDescent="0.25">
      <c r="AW31168" s="310"/>
      <c r="AX31168" s="310"/>
    </row>
    <row r="31170" spans="49:50" x14ac:dyDescent="0.25">
      <c r="AW31170" s="310"/>
      <c r="AX31170" s="310"/>
    </row>
    <row r="31172" spans="49:50" x14ac:dyDescent="0.25">
      <c r="AW31172" s="310"/>
      <c r="AX31172" s="310"/>
    </row>
    <row r="31174" spans="49:50" x14ac:dyDescent="0.25">
      <c r="AW31174" s="310"/>
      <c r="AX31174" s="310"/>
    </row>
    <row r="31176" spans="49:50" x14ac:dyDescent="0.25">
      <c r="AW31176" s="310"/>
      <c r="AX31176" s="310"/>
    </row>
    <row r="31178" spans="49:50" x14ac:dyDescent="0.25">
      <c r="AW31178" s="310"/>
      <c r="AX31178" s="310"/>
    </row>
    <row r="31180" spans="49:50" x14ac:dyDescent="0.25">
      <c r="AW31180" s="310"/>
      <c r="AX31180" s="310"/>
    </row>
    <row r="31182" spans="49:50" x14ac:dyDescent="0.25">
      <c r="AW31182" s="310"/>
      <c r="AX31182" s="310"/>
    </row>
    <row r="31184" spans="49:50" x14ac:dyDescent="0.25">
      <c r="AW31184" s="310"/>
      <c r="AX31184" s="310"/>
    </row>
    <row r="31186" spans="49:50" x14ac:dyDescent="0.25">
      <c r="AW31186" s="310"/>
      <c r="AX31186" s="310"/>
    </row>
    <row r="31188" spans="49:50" x14ac:dyDescent="0.25">
      <c r="AW31188" s="310"/>
      <c r="AX31188" s="310"/>
    </row>
    <row r="31190" spans="49:50" x14ac:dyDescent="0.25">
      <c r="AW31190" s="310"/>
      <c r="AX31190" s="310"/>
    </row>
    <row r="31192" spans="49:50" x14ac:dyDescent="0.25">
      <c r="AW31192" s="310"/>
      <c r="AX31192" s="310"/>
    </row>
    <row r="31194" spans="49:50" x14ac:dyDescent="0.25">
      <c r="AW31194" s="310"/>
      <c r="AX31194" s="310"/>
    </row>
    <row r="31196" spans="49:50" x14ac:dyDescent="0.25">
      <c r="AW31196" s="310"/>
      <c r="AX31196" s="310"/>
    </row>
    <row r="31198" spans="49:50" x14ac:dyDescent="0.25">
      <c r="AW31198" s="310"/>
      <c r="AX31198" s="310"/>
    </row>
    <row r="31200" spans="49:50" x14ac:dyDescent="0.25">
      <c r="AW31200" s="310"/>
      <c r="AX31200" s="310"/>
    </row>
    <row r="31202" spans="49:50" x14ac:dyDescent="0.25">
      <c r="AW31202" s="310"/>
      <c r="AX31202" s="310"/>
    </row>
    <row r="31204" spans="49:50" x14ac:dyDescent="0.25">
      <c r="AW31204" s="310"/>
      <c r="AX31204" s="310"/>
    </row>
    <row r="31206" spans="49:50" x14ac:dyDescent="0.25">
      <c r="AW31206" s="310"/>
      <c r="AX31206" s="310"/>
    </row>
    <row r="31208" spans="49:50" x14ac:dyDescent="0.25">
      <c r="AW31208" s="310"/>
      <c r="AX31208" s="310"/>
    </row>
    <row r="31210" spans="49:50" x14ac:dyDescent="0.25">
      <c r="AW31210" s="310"/>
      <c r="AX31210" s="310"/>
    </row>
    <row r="31212" spans="49:50" x14ac:dyDescent="0.25">
      <c r="AW31212" s="310"/>
      <c r="AX31212" s="310"/>
    </row>
    <row r="31214" spans="49:50" x14ac:dyDescent="0.25">
      <c r="AW31214" s="310"/>
      <c r="AX31214" s="310"/>
    </row>
    <row r="31216" spans="49:50" x14ac:dyDescent="0.25">
      <c r="AW31216" s="310"/>
      <c r="AX31216" s="310"/>
    </row>
    <row r="31218" spans="49:50" x14ac:dyDescent="0.25">
      <c r="AW31218" s="310"/>
      <c r="AX31218" s="310"/>
    </row>
    <row r="31220" spans="49:50" x14ac:dyDescent="0.25">
      <c r="AW31220" s="310"/>
      <c r="AX31220" s="310"/>
    </row>
    <row r="31222" spans="49:50" x14ac:dyDescent="0.25">
      <c r="AW31222" s="310"/>
      <c r="AX31222" s="310"/>
    </row>
    <row r="31224" spans="49:50" x14ac:dyDescent="0.25">
      <c r="AW31224" s="310"/>
      <c r="AX31224" s="310"/>
    </row>
    <row r="31226" spans="49:50" x14ac:dyDescent="0.25">
      <c r="AW31226" s="310"/>
      <c r="AX31226" s="310"/>
    </row>
    <row r="31228" spans="49:50" x14ac:dyDescent="0.25">
      <c r="AW31228" s="310"/>
      <c r="AX31228" s="310"/>
    </row>
    <row r="31230" spans="49:50" x14ac:dyDescent="0.25">
      <c r="AW31230" s="310"/>
      <c r="AX31230" s="310"/>
    </row>
    <row r="31232" spans="49:50" x14ac:dyDescent="0.25">
      <c r="AW31232" s="310"/>
      <c r="AX31232" s="310"/>
    </row>
    <row r="31234" spans="49:50" x14ac:dyDescent="0.25">
      <c r="AW31234" s="310"/>
      <c r="AX31234" s="310"/>
    </row>
    <row r="31236" spans="49:50" x14ac:dyDescent="0.25">
      <c r="AW31236" s="310"/>
      <c r="AX31236" s="310"/>
    </row>
    <row r="31238" spans="49:50" x14ac:dyDescent="0.25">
      <c r="AW31238" s="310"/>
      <c r="AX31238" s="310"/>
    </row>
    <row r="31240" spans="49:50" x14ac:dyDescent="0.25">
      <c r="AW31240" s="310"/>
      <c r="AX31240" s="310"/>
    </row>
    <row r="31242" spans="49:50" x14ac:dyDescent="0.25">
      <c r="AW31242" s="310"/>
      <c r="AX31242" s="310"/>
    </row>
    <row r="31244" spans="49:50" x14ac:dyDescent="0.25">
      <c r="AW31244" s="310"/>
      <c r="AX31244" s="310"/>
    </row>
    <row r="31246" spans="49:50" x14ac:dyDescent="0.25">
      <c r="AW31246" s="310"/>
      <c r="AX31246" s="310"/>
    </row>
    <row r="31248" spans="49:50" x14ac:dyDescent="0.25">
      <c r="AW31248" s="310"/>
      <c r="AX31248" s="310"/>
    </row>
    <row r="31250" spans="49:50" x14ac:dyDescent="0.25">
      <c r="AW31250" s="310"/>
      <c r="AX31250" s="310"/>
    </row>
    <row r="31252" spans="49:50" x14ac:dyDescent="0.25">
      <c r="AW31252" s="310"/>
      <c r="AX31252" s="310"/>
    </row>
    <row r="31254" spans="49:50" x14ac:dyDescent="0.25">
      <c r="AW31254" s="310"/>
      <c r="AX31254" s="310"/>
    </row>
    <row r="31256" spans="49:50" x14ac:dyDescent="0.25">
      <c r="AW31256" s="310"/>
      <c r="AX31256" s="310"/>
    </row>
    <row r="31258" spans="49:50" x14ac:dyDescent="0.25">
      <c r="AW31258" s="310"/>
      <c r="AX31258" s="310"/>
    </row>
    <row r="31260" spans="49:50" x14ac:dyDescent="0.25">
      <c r="AW31260" s="310"/>
      <c r="AX31260" s="310"/>
    </row>
    <row r="31262" spans="49:50" x14ac:dyDescent="0.25">
      <c r="AW31262" s="310"/>
      <c r="AX31262" s="310"/>
    </row>
    <row r="31264" spans="49:50" x14ac:dyDescent="0.25">
      <c r="AW31264" s="310"/>
      <c r="AX31264" s="310"/>
    </row>
    <row r="31266" spans="49:50" x14ac:dyDescent="0.25">
      <c r="AW31266" s="310"/>
      <c r="AX31266" s="310"/>
    </row>
    <row r="31268" spans="49:50" x14ac:dyDescent="0.25">
      <c r="AW31268" s="310"/>
      <c r="AX31268" s="310"/>
    </row>
    <row r="31270" spans="49:50" x14ac:dyDescent="0.25">
      <c r="AW31270" s="310"/>
      <c r="AX31270" s="310"/>
    </row>
    <row r="31272" spans="49:50" x14ac:dyDescent="0.25">
      <c r="AW31272" s="310"/>
      <c r="AX31272" s="310"/>
    </row>
    <row r="31274" spans="49:50" x14ac:dyDescent="0.25">
      <c r="AW31274" s="310"/>
      <c r="AX31274" s="310"/>
    </row>
    <row r="31276" spans="49:50" x14ac:dyDescent="0.25">
      <c r="AW31276" s="310"/>
      <c r="AX31276" s="310"/>
    </row>
    <row r="31278" spans="49:50" x14ac:dyDescent="0.25">
      <c r="AW31278" s="310"/>
      <c r="AX31278" s="310"/>
    </row>
    <row r="31280" spans="49:50" x14ac:dyDescent="0.25">
      <c r="AW31280" s="310"/>
      <c r="AX31280" s="310"/>
    </row>
    <row r="31282" spans="49:50" x14ac:dyDescent="0.25">
      <c r="AW31282" s="310"/>
      <c r="AX31282" s="310"/>
    </row>
    <row r="31284" spans="49:50" x14ac:dyDescent="0.25">
      <c r="AW31284" s="310"/>
      <c r="AX31284" s="310"/>
    </row>
    <row r="31286" spans="49:50" x14ac:dyDescent="0.25">
      <c r="AW31286" s="310"/>
      <c r="AX31286" s="310"/>
    </row>
    <row r="31288" spans="49:50" x14ac:dyDescent="0.25">
      <c r="AW31288" s="310"/>
      <c r="AX31288" s="310"/>
    </row>
    <row r="31290" spans="49:50" x14ac:dyDescent="0.25">
      <c r="AW31290" s="310"/>
      <c r="AX31290" s="310"/>
    </row>
    <row r="31292" spans="49:50" x14ac:dyDescent="0.25">
      <c r="AW31292" s="310"/>
      <c r="AX31292" s="310"/>
    </row>
    <row r="31294" spans="49:50" x14ac:dyDescent="0.25">
      <c r="AW31294" s="310"/>
      <c r="AX31294" s="310"/>
    </row>
    <row r="31296" spans="49:50" x14ac:dyDescent="0.25">
      <c r="AW31296" s="310"/>
      <c r="AX31296" s="310"/>
    </row>
    <row r="31298" spans="49:50" x14ac:dyDescent="0.25">
      <c r="AW31298" s="310"/>
      <c r="AX31298" s="310"/>
    </row>
    <row r="31300" spans="49:50" x14ac:dyDescent="0.25">
      <c r="AW31300" s="310"/>
      <c r="AX31300" s="310"/>
    </row>
    <row r="31302" spans="49:50" x14ac:dyDescent="0.25">
      <c r="AW31302" s="310"/>
      <c r="AX31302" s="310"/>
    </row>
    <row r="31304" spans="49:50" x14ac:dyDescent="0.25">
      <c r="AW31304" s="310"/>
      <c r="AX31304" s="310"/>
    </row>
    <row r="31306" spans="49:50" x14ac:dyDescent="0.25">
      <c r="AW31306" s="310"/>
      <c r="AX31306" s="310"/>
    </row>
    <row r="31308" spans="49:50" x14ac:dyDescent="0.25">
      <c r="AW31308" s="310"/>
      <c r="AX31308" s="310"/>
    </row>
    <row r="31310" spans="49:50" x14ac:dyDescent="0.25">
      <c r="AW31310" s="310"/>
      <c r="AX31310" s="310"/>
    </row>
    <row r="31312" spans="49:50" x14ac:dyDescent="0.25">
      <c r="AW31312" s="310"/>
      <c r="AX31312" s="310"/>
    </row>
    <row r="31314" spans="49:50" x14ac:dyDescent="0.25">
      <c r="AW31314" s="310"/>
      <c r="AX31314" s="310"/>
    </row>
    <row r="31316" spans="49:50" x14ac:dyDescent="0.25">
      <c r="AW31316" s="310"/>
      <c r="AX31316" s="310"/>
    </row>
    <row r="31318" spans="49:50" x14ac:dyDescent="0.25">
      <c r="AW31318" s="310"/>
      <c r="AX31318" s="310"/>
    </row>
    <row r="31320" spans="49:50" x14ac:dyDescent="0.25">
      <c r="AW31320" s="310"/>
      <c r="AX31320" s="310"/>
    </row>
    <row r="31322" spans="49:50" x14ac:dyDescent="0.25">
      <c r="AW31322" s="310"/>
      <c r="AX31322" s="310"/>
    </row>
    <row r="31324" spans="49:50" x14ac:dyDescent="0.25">
      <c r="AW31324" s="310"/>
      <c r="AX31324" s="310"/>
    </row>
    <row r="31326" spans="49:50" x14ac:dyDescent="0.25">
      <c r="AW31326" s="310"/>
      <c r="AX31326" s="310"/>
    </row>
    <row r="31328" spans="49:50" x14ac:dyDescent="0.25">
      <c r="AW31328" s="310"/>
      <c r="AX31328" s="310"/>
    </row>
    <row r="31330" spans="49:50" x14ac:dyDescent="0.25">
      <c r="AW31330" s="310"/>
      <c r="AX31330" s="310"/>
    </row>
    <row r="31332" spans="49:50" x14ac:dyDescent="0.25">
      <c r="AW31332" s="310"/>
      <c r="AX31332" s="310"/>
    </row>
    <row r="31334" spans="49:50" x14ac:dyDescent="0.25">
      <c r="AW31334" s="310"/>
      <c r="AX31334" s="310"/>
    </row>
    <row r="31336" spans="49:50" x14ac:dyDescent="0.25">
      <c r="AW31336" s="310"/>
      <c r="AX31336" s="310"/>
    </row>
    <row r="31338" spans="49:50" x14ac:dyDescent="0.25">
      <c r="AW31338" s="310"/>
      <c r="AX31338" s="310"/>
    </row>
    <row r="31340" spans="49:50" x14ac:dyDescent="0.25">
      <c r="AW31340" s="310"/>
      <c r="AX31340" s="310"/>
    </row>
    <row r="31342" spans="49:50" x14ac:dyDescent="0.25">
      <c r="AW31342" s="310"/>
      <c r="AX31342" s="310"/>
    </row>
    <row r="31344" spans="49:50" x14ac:dyDescent="0.25">
      <c r="AW31344" s="310"/>
      <c r="AX31344" s="310"/>
    </row>
    <row r="31346" spans="49:50" x14ac:dyDescent="0.25">
      <c r="AW31346" s="310"/>
      <c r="AX31346" s="310"/>
    </row>
    <row r="31348" spans="49:50" x14ac:dyDescent="0.25">
      <c r="AW31348" s="310"/>
      <c r="AX31348" s="310"/>
    </row>
    <row r="31350" spans="49:50" x14ac:dyDescent="0.25">
      <c r="AW31350" s="310"/>
      <c r="AX31350" s="310"/>
    </row>
    <row r="31352" spans="49:50" x14ac:dyDescent="0.25">
      <c r="AW31352" s="310"/>
      <c r="AX31352" s="310"/>
    </row>
    <row r="31354" spans="49:50" x14ac:dyDescent="0.25">
      <c r="AW31354" s="310"/>
      <c r="AX31354" s="310"/>
    </row>
    <row r="31356" spans="49:50" x14ac:dyDescent="0.25">
      <c r="AW31356" s="310"/>
      <c r="AX31356" s="310"/>
    </row>
    <row r="31358" spans="49:50" x14ac:dyDescent="0.25">
      <c r="AW31358" s="310"/>
      <c r="AX31358" s="310"/>
    </row>
    <row r="31360" spans="49:50" x14ac:dyDescent="0.25">
      <c r="AW31360" s="310"/>
      <c r="AX31360" s="310"/>
    </row>
    <row r="31362" spans="49:50" x14ac:dyDescent="0.25">
      <c r="AW31362" s="310"/>
      <c r="AX31362" s="310"/>
    </row>
    <row r="31364" spans="49:50" x14ac:dyDescent="0.25">
      <c r="AW31364" s="310"/>
      <c r="AX31364" s="310"/>
    </row>
    <row r="31366" spans="49:50" x14ac:dyDescent="0.25">
      <c r="AW31366" s="310"/>
      <c r="AX31366" s="310"/>
    </row>
    <row r="31368" spans="49:50" x14ac:dyDescent="0.25">
      <c r="AW31368" s="310"/>
      <c r="AX31368" s="310"/>
    </row>
    <row r="31370" spans="49:50" x14ac:dyDescent="0.25">
      <c r="AW31370" s="310"/>
      <c r="AX31370" s="310"/>
    </row>
    <row r="31372" spans="49:50" x14ac:dyDescent="0.25">
      <c r="AW31372" s="310"/>
      <c r="AX31372" s="310"/>
    </row>
    <row r="31374" spans="49:50" x14ac:dyDescent="0.25">
      <c r="AW31374" s="310"/>
      <c r="AX31374" s="310"/>
    </row>
    <row r="31376" spans="49:50" x14ac:dyDescent="0.25">
      <c r="AW31376" s="310"/>
      <c r="AX31376" s="310"/>
    </row>
    <row r="31378" spans="49:50" x14ac:dyDescent="0.25">
      <c r="AW31378" s="310"/>
      <c r="AX31378" s="310"/>
    </row>
    <row r="31380" spans="49:50" x14ac:dyDescent="0.25">
      <c r="AW31380" s="310"/>
      <c r="AX31380" s="310"/>
    </row>
    <row r="31382" spans="49:50" x14ac:dyDescent="0.25">
      <c r="AW31382" s="310"/>
      <c r="AX31382" s="310"/>
    </row>
    <row r="31384" spans="49:50" x14ac:dyDescent="0.25">
      <c r="AW31384" s="310"/>
      <c r="AX31384" s="310"/>
    </row>
    <row r="31386" spans="49:50" x14ac:dyDescent="0.25">
      <c r="AW31386" s="310"/>
      <c r="AX31386" s="310"/>
    </row>
    <row r="31388" spans="49:50" x14ac:dyDescent="0.25">
      <c r="AW31388" s="310"/>
      <c r="AX31388" s="310"/>
    </row>
    <row r="31390" spans="49:50" x14ac:dyDescent="0.25">
      <c r="AW31390" s="310"/>
      <c r="AX31390" s="310"/>
    </row>
    <row r="31392" spans="49:50" x14ac:dyDescent="0.25">
      <c r="AW31392" s="310"/>
      <c r="AX31392" s="310"/>
    </row>
    <row r="31394" spans="49:50" x14ac:dyDescent="0.25">
      <c r="AW31394" s="310"/>
      <c r="AX31394" s="310"/>
    </row>
    <row r="31396" spans="49:50" x14ac:dyDescent="0.25">
      <c r="AW31396" s="310"/>
      <c r="AX31396" s="310"/>
    </row>
    <row r="31398" spans="49:50" x14ac:dyDescent="0.25">
      <c r="AW31398" s="310"/>
      <c r="AX31398" s="310"/>
    </row>
    <row r="31400" spans="49:50" x14ac:dyDescent="0.25">
      <c r="AW31400" s="310"/>
      <c r="AX31400" s="310"/>
    </row>
    <row r="31402" spans="49:50" x14ac:dyDescent="0.25">
      <c r="AW31402" s="310"/>
      <c r="AX31402" s="310"/>
    </row>
    <row r="31404" spans="49:50" x14ac:dyDescent="0.25">
      <c r="AW31404" s="310"/>
      <c r="AX31404" s="310"/>
    </row>
    <row r="31406" spans="49:50" x14ac:dyDescent="0.25">
      <c r="AW31406" s="310"/>
      <c r="AX31406" s="310"/>
    </row>
    <row r="31408" spans="49:50" x14ac:dyDescent="0.25">
      <c r="AW31408" s="310"/>
      <c r="AX31408" s="310"/>
    </row>
    <row r="31410" spans="49:50" x14ac:dyDescent="0.25">
      <c r="AW31410" s="310"/>
      <c r="AX31410" s="310"/>
    </row>
    <row r="31412" spans="49:50" x14ac:dyDescent="0.25">
      <c r="AW31412" s="310"/>
      <c r="AX31412" s="310"/>
    </row>
    <row r="31414" spans="49:50" x14ac:dyDescent="0.25">
      <c r="AW31414" s="310"/>
      <c r="AX31414" s="310"/>
    </row>
    <row r="31416" spans="49:50" x14ac:dyDescent="0.25">
      <c r="AW31416" s="310"/>
      <c r="AX31416" s="310"/>
    </row>
    <row r="31418" spans="49:50" x14ac:dyDescent="0.25">
      <c r="AW31418" s="310"/>
      <c r="AX31418" s="310"/>
    </row>
    <row r="31420" spans="49:50" x14ac:dyDescent="0.25">
      <c r="AW31420" s="310"/>
      <c r="AX31420" s="310"/>
    </row>
    <row r="31422" spans="49:50" x14ac:dyDescent="0.25">
      <c r="AW31422" s="310"/>
      <c r="AX31422" s="310"/>
    </row>
    <row r="31424" spans="49:50" x14ac:dyDescent="0.25">
      <c r="AW31424" s="310"/>
      <c r="AX31424" s="310"/>
    </row>
    <row r="31426" spans="49:50" x14ac:dyDescent="0.25">
      <c r="AW31426" s="310"/>
      <c r="AX31426" s="310"/>
    </row>
    <row r="31428" spans="49:50" x14ac:dyDescent="0.25">
      <c r="AW31428" s="310"/>
      <c r="AX31428" s="310"/>
    </row>
    <row r="31430" spans="49:50" x14ac:dyDescent="0.25">
      <c r="AW31430" s="310"/>
      <c r="AX31430" s="310"/>
    </row>
    <row r="31432" spans="49:50" x14ac:dyDescent="0.25">
      <c r="AW31432" s="310"/>
      <c r="AX31432" s="310"/>
    </row>
    <row r="31434" spans="49:50" x14ac:dyDescent="0.25">
      <c r="AW31434" s="310"/>
      <c r="AX31434" s="310"/>
    </row>
    <row r="31436" spans="49:50" x14ac:dyDescent="0.25">
      <c r="AW31436" s="310"/>
      <c r="AX31436" s="310"/>
    </row>
    <row r="31438" spans="49:50" x14ac:dyDescent="0.25">
      <c r="AW31438" s="310"/>
      <c r="AX31438" s="310"/>
    </row>
    <row r="31440" spans="49:50" x14ac:dyDescent="0.25">
      <c r="AW31440" s="310"/>
      <c r="AX31440" s="310"/>
    </row>
    <row r="31442" spans="49:50" x14ac:dyDescent="0.25">
      <c r="AW31442" s="310"/>
      <c r="AX31442" s="310"/>
    </row>
    <row r="31444" spans="49:50" x14ac:dyDescent="0.25">
      <c r="AW31444" s="310"/>
      <c r="AX31444" s="310"/>
    </row>
    <row r="31446" spans="49:50" x14ac:dyDescent="0.25">
      <c r="AW31446" s="310"/>
      <c r="AX31446" s="310"/>
    </row>
    <row r="31448" spans="49:50" x14ac:dyDescent="0.25">
      <c r="AW31448" s="310"/>
      <c r="AX31448" s="310"/>
    </row>
    <row r="31450" spans="49:50" x14ac:dyDescent="0.25">
      <c r="AW31450" s="310"/>
      <c r="AX31450" s="310"/>
    </row>
    <row r="31452" spans="49:50" x14ac:dyDescent="0.25">
      <c r="AW31452" s="310"/>
      <c r="AX31452" s="310"/>
    </row>
    <row r="31454" spans="49:50" x14ac:dyDescent="0.25">
      <c r="AW31454" s="310"/>
      <c r="AX31454" s="310"/>
    </row>
    <row r="31456" spans="49:50" x14ac:dyDescent="0.25">
      <c r="AW31456" s="310"/>
      <c r="AX31456" s="310"/>
    </row>
    <row r="31458" spans="49:50" x14ac:dyDescent="0.25">
      <c r="AW31458" s="310"/>
      <c r="AX31458" s="310"/>
    </row>
    <row r="31460" spans="49:50" x14ac:dyDescent="0.25">
      <c r="AW31460" s="310"/>
      <c r="AX31460" s="310"/>
    </row>
    <row r="31462" spans="49:50" x14ac:dyDescent="0.25">
      <c r="AW31462" s="310"/>
      <c r="AX31462" s="310"/>
    </row>
    <row r="31464" spans="49:50" x14ac:dyDescent="0.25">
      <c r="AW31464" s="310"/>
      <c r="AX31464" s="310"/>
    </row>
    <row r="31466" spans="49:50" x14ac:dyDescent="0.25">
      <c r="AW31466" s="310"/>
      <c r="AX31466" s="310"/>
    </row>
    <row r="31468" spans="49:50" x14ac:dyDescent="0.25">
      <c r="AW31468" s="310"/>
      <c r="AX31468" s="310"/>
    </row>
    <row r="31470" spans="49:50" x14ac:dyDescent="0.25">
      <c r="AW31470" s="310"/>
      <c r="AX31470" s="310"/>
    </row>
    <row r="31472" spans="49:50" x14ac:dyDescent="0.25">
      <c r="AW31472" s="310"/>
      <c r="AX31472" s="310"/>
    </row>
    <row r="31474" spans="49:50" x14ac:dyDescent="0.25">
      <c r="AW31474" s="310"/>
      <c r="AX31474" s="310"/>
    </row>
    <row r="31476" spans="49:50" x14ac:dyDescent="0.25">
      <c r="AW31476" s="310"/>
      <c r="AX31476" s="310"/>
    </row>
    <row r="31478" spans="49:50" x14ac:dyDescent="0.25">
      <c r="AW31478" s="310"/>
      <c r="AX31478" s="310"/>
    </row>
    <row r="31480" spans="49:50" x14ac:dyDescent="0.25">
      <c r="AW31480" s="310"/>
      <c r="AX31480" s="310"/>
    </row>
    <row r="31482" spans="49:50" x14ac:dyDescent="0.25">
      <c r="AW31482" s="310"/>
      <c r="AX31482" s="310"/>
    </row>
    <row r="31484" spans="49:50" x14ac:dyDescent="0.25">
      <c r="AW31484" s="310"/>
      <c r="AX31484" s="310"/>
    </row>
    <row r="31486" spans="49:50" x14ac:dyDescent="0.25">
      <c r="AW31486" s="310"/>
      <c r="AX31486" s="310"/>
    </row>
    <row r="31488" spans="49:50" x14ac:dyDescent="0.25">
      <c r="AW31488" s="310"/>
      <c r="AX31488" s="310"/>
    </row>
    <row r="31490" spans="49:50" x14ac:dyDescent="0.25">
      <c r="AW31490" s="310"/>
      <c r="AX31490" s="310"/>
    </row>
    <row r="31492" spans="49:50" x14ac:dyDescent="0.25">
      <c r="AW31492" s="310"/>
      <c r="AX31492" s="310"/>
    </row>
    <row r="31494" spans="49:50" x14ac:dyDescent="0.25">
      <c r="AW31494" s="310"/>
      <c r="AX31494" s="310"/>
    </row>
    <row r="31496" spans="49:50" x14ac:dyDescent="0.25">
      <c r="AW31496" s="310"/>
      <c r="AX31496" s="310"/>
    </row>
    <row r="31498" spans="49:50" x14ac:dyDescent="0.25">
      <c r="AW31498" s="310"/>
      <c r="AX31498" s="310"/>
    </row>
    <row r="31500" spans="49:50" x14ac:dyDescent="0.25">
      <c r="AW31500" s="310"/>
      <c r="AX31500" s="310"/>
    </row>
    <row r="31502" spans="49:50" x14ac:dyDescent="0.25">
      <c r="AW31502" s="310"/>
      <c r="AX31502" s="310"/>
    </row>
    <row r="31504" spans="49:50" x14ac:dyDescent="0.25">
      <c r="AW31504" s="310"/>
      <c r="AX31504" s="310"/>
    </row>
    <row r="31506" spans="49:50" x14ac:dyDescent="0.25">
      <c r="AW31506" s="310"/>
      <c r="AX31506" s="310"/>
    </row>
    <row r="31508" spans="49:50" x14ac:dyDescent="0.25">
      <c r="AW31508" s="310"/>
      <c r="AX31508" s="310"/>
    </row>
    <row r="31510" spans="49:50" x14ac:dyDescent="0.25">
      <c r="AW31510" s="310"/>
      <c r="AX31510" s="310"/>
    </row>
    <row r="31512" spans="49:50" x14ac:dyDescent="0.25">
      <c r="AW31512" s="310"/>
      <c r="AX31512" s="310"/>
    </row>
    <row r="31514" spans="49:50" x14ac:dyDescent="0.25">
      <c r="AW31514" s="310"/>
      <c r="AX31514" s="310"/>
    </row>
    <row r="31516" spans="49:50" x14ac:dyDescent="0.25">
      <c r="AW31516" s="310"/>
      <c r="AX31516" s="310"/>
    </row>
    <row r="31518" spans="49:50" x14ac:dyDescent="0.25">
      <c r="AW31518" s="310"/>
      <c r="AX31518" s="310"/>
    </row>
    <row r="31520" spans="49:50" x14ac:dyDescent="0.25">
      <c r="AW31520" s="310"/>
      <c r="AX31520" s="310"/>
    </row>
    <row r="31522" spans="49:50" x14ac:dyDescent="0.25">
      <c r="AW31522" s="310"/>
      <c r="AX31522" s="310"/>
    </row>
    <row r="31524" spans="49:50" x14ac:dyDescent="0.25">
      <c r="AW31524" s="310"/>
      <c r="AX31524" s="310"/>
    </row>
    <row r="31526" spans="49:50" x14ac:dyDescent="0.25">
      <c r="AW31526" s="310"/>
      <c r="AX31526" s="310"/>
    </row>
    <row r="31528" spans="49:50" x14ac:dyDescent="0.25">
      <c r="AW31528" s="310"/>
      <c r="AX31528" s="310"/>
    </row>
    <row r="31530" spans="49:50" x14ac:dyDescent="0.25">
      <c r="AW31530" s="310"/>
      <c r="AX31530" s="310"/>
    </row>
    <row r="31532" spans="49:50" x14ac:dyDescent="0.25">
      <c r="AW31532" s="310"/>
      <c r="AX31532" s="310"/>
    </row>
    <row r="31534" spans="49:50" x14ac:dyDescent="0.25">
      <c r="AW31534" s="310"/>
      <c r="AX31534" s="310"/>
    </row>
    <row r="31536" spans="49:50" x14ac:dyDescent="0.25">
      <c r="AW31536" s="310"/>
      <c r="AX31536" s="310"/>
    </row>
    <row r="31538" spans="49:50" x14ac:dyDescent="0.25">
      <c r="AW31538" s="310"/>
      <c r="AX31538" s="310"/>
    </row>
    <row r="31540" spans="49:50" x14ac:dyDescent="0.25">
      <c r="AW31540" s="310"/>
      <c r="AX31540" s="310"/>
    </row>
    <row r="31542" spans="49:50" x14ac:dyDescent="0.25">
      <c r="AW31542" s="310"/>
      <c r="AX31542" s="310"/>
    </row>
    <row r="31544" spans="49:50" x14ac:dyDescent="0.25">
      <c r="AW31544" s="310"/>
      <c r="AX31544" s="310"/>
    </row>
    <row r="31546" spans="49:50" x14ac:dyDescent="0.25">
      <c r="AW31546" s="310"/>
      <c r="AX31546" s="310"/>
    </row>
    <row r="31548" spans="49:50" x14ac:dyDescent="0.25">
      <c r="AW31548" s="310"/>
      <c r="AX31548" s="310"/>
    </row>
    <row r="31550" spans="49:50" x14ac:dyDescent="0.25">
      <c r="AW31550" s="310"/>
      <c r="AX31550" s="310"/>
    </row>
    <row r="31552" spans="49:50" x14ac:dyDescent="0.25">
      <c r="AW31552" s="310"/>
      <c r="AX31552" s="310"/>
    </row>
    <row r="31554" spans="49:50" x14ac:dyDescent="0.25">
      <c r="AW31554" s="310"/>
      <c r="AX31554" s="310"/>
    </row>
    <row r="31556" spans="49:50" x14ac:dyDescent="0.25">
      <c r="AW31556" s="310"/>
      <c r="AX31556" s="310"/>
    </row>
    <row r="31558" spans="49:50" x14ac:dyDescent="0.25">
      <c r="AW31558" s="310"/>
      <c r="AX31558" s="310"/>
    </row>
    <row r="31560" spans="49:50" x14ac:dyDescent="0.25">
      <c r="AW31560" s="310"/>
      <c r="AX31560" s="310"/>
    </row>
    <row r="31562" spans="49:50" x14ac:dyDescent="0.25">
      <c r="AW31562" s="310"/>
      <c r="AX31562" s="310"/>
    </row>
    <row r="31564" spans="49:50" x14ac:dyDescent="0.25">
      <c r="AW31564" s="310"/>
      <c r="AX31564" s="310"/>
    </row>
    <row r="31566" spans="49:50" x14ac:dyDescent="0.25">
      <c r="AW31566" s="310"/>
      <c r="AX31566" s="310"/>
    </row>
    <row r="31568" spans="49:50" x14ac:dyDescent="0.25">
      <c r="AW31568" s="310"/>
      <c r="AX31568" s="310"/>
    </row>
    <row r="31570" spans="49:50" x14ac:dyDescent="0.25">
      <c r="AW31570" s="310"/>
      <c r="AX31570" s="310"/>
    </row>
    <row r="31572" spans="49:50" x14ac:dyDescent="0.25">
      <c r="AW31572" s="310"/>
      <c r="AX31572" s="310"/>
    </row>
    <row r="31574" spans="49:50" x14ac:dyDescent="0.25">
      <c r="AW31574" s="310"/>
      <c r="AX31574" s="310"/>
    </row>
    <row r="31576" spans="49:50" x14ac:dyDescent="0.25">
      <c r="AW31576" s="310"/>
      <c r="AX31576" s="310"/>
    </row>
    <row r="31578" spans="49:50" x14ac:dyDescent="0.25">
      <c r="AW31578" s="310"/>
      <c r="AX31578" s="310"/>
    </row>
    <row r="31580" spans="49:50" x14ac:dyDescent="0.25">
      <c r="AW31580" s="310"/>
      <c r="AX31580" s="310"/>
    </row>
    <row r="31582" spans="49:50" x14ac:dyDescent="0.25">
      <c r="AW31582" s="310"/>
      <c r="AX31582" s="310"/>
    </row>
    <row r="31584" spans="49:50" x14ac:dyDescent="0.25">
      <c r="AW31584" s="310"/>
      <c r="AX31584" s="310"/>
    </row>
    <row r="31586" spans="49:50" x14ac:dyDescent="0.25">
      <c r="AW31586" s="310"/>
      <c r="AX31586" s="310"/>
    </row>
    <row r="31588" spans="49:50" x14ac:dyDescent="0.25">
      <c r="AW31588" s="310"/>
      <c r="AX31588" s="310"/>
    </row>
    <row r="31590" spans="49:50" x14ac:dyDescent="0.25">
      <c r="AW31590" s="310"/>
      <c r="AX31590" s="310"/>
    </row>
    <row r="31592" spans="49:50" x14ac:dyDescent="0.25">
      <c r="AW31592" s="310"/>
      <c r="AX31592" s="310"/>
    </row>
    <row r="31594" spans="49:50" x14ac:dyDescent="0.25">
      <c r="AW31594" s="310"/>
      <c r="AX31594" s="310"/>
    </row>
    <row r="31596" spans="49:50" x14ac:dyDescent="0.25">
      <c r="AW31596" s="310"/>
      <c r="AX31596" s="310"/>
    </row>
    <row r="31598" spans="49:50" x14ac:dyDescent="0.25">
      <c r="AW31598" s="310"/>
      <c r="AX31598" s="310"/>
    </row>
    <row r="31600" spans="49:50" x14ac:dyDescent="0.25">
      <c r="AW31600" s="310"/>
      <c r="AX31600" s="310"/>
    </row>
    <row r="31602" spans="49:50" x14ac:dyDescent="0.25">
      <c r="AW31602" s="310"/>
      <c r="AX31602" s="310"/>
    </row>
    <row r="31604" spans="49:50" x14ac:dyDescent="0.25">
      <c r="AW31604" s="310"/>
      <c r="AX31604" s="310"/>
    </row>
    <row r="31606" spans="49:50" x14ac:dyDescent="0.25">
      <c r="AW31606" s="310"/>
      <c r="AX31606" s="310"/>
    </row>
    <row r="31608" spans="49:50" x14ac:dyDescent="0.25">
      <c r="AW31608" s="310"/>
      <c r="AX31608" s="310"/>
    </row>
    <row r="31610" spans="49:50" x14ac:dyDescent="0.25">
      <c r="AW31610" s="310"/>
      <c r="AX31610" s="310"/>
    </row>
    <row r="31612" spans="49:50" x14ac:dyDescent="0.25">
      <c r="AW31612" s="310"/>
      <c r="AX31612" s="310"/>
    </row>
    <row r="31614" spans="49:50" x14ac:dyDescent="0.25">
      <c r="AW31614" s="310"/>
      <c r="AX31614" s="310"/>
    </row>
    <row r="31616" spans="49:50" x14ac:dyDescent="0.25">
      <c r="AW31616" s="310"/>
      <c r="AX31616" s="310"/>
    </row>
    <row r="31618" spans="49:50" x14ac:dyDescent="0.25">
      <c r="AW31618" s="310"/>
      <c r="AX31618" s="310"/>
    </row>
    <row r="31620" spans="49:50" x14ac:dyDescent="0.25">
      <c r="AW31620" s="310"/>
      <c r="AX31620" s="310"/>
    </row>
    <row r="31622" spans="49:50" x14ac:dyDescent="0.25">
      <c r="AW31622" s="310"/>
      <c r="AX31622" s="310"/>
    </row>
    <row r="31624" spans="49:50" x14ac:dyDescent="0.25">
      <c r="AW31624" s="310"/>
      <c r="AX31624" s="310"/>
    </row>
    <row r="31626" spans="49:50" x14ac:dyDescent="0.25">
      <c r="AW31626" s="310"/>
      <c r="AX31626" s="310"/>
    </row>
    <row r="31628" spans="49:50" x14ac:dyDescent="0.25">
      <c r="AW31628" s="310"/>
      <c r="AX31628" s="310"/>
    </row>
    <row r="31630" spans="49:50" x14ac:dyDescent="0.25">
      <c r="AW31630" s="310"/>
      <c r="AX31630" s="310"/>
    </row>
    <row r="31632" spans="49:50" x14ac:dyDescent="0.25">
      <c r="AW31632" s="310"/>
      <c r="AX31632" s="310"/>
    </row>
    <row r="31634" spans="49:50" x14ac:dyDescent="0.25">
      <c r="AW31634" s="310"/>
      <c r="AX31634" s="310"/>
    </row>
    <row r="31636" spans="49:50" x14ac:dyDescent="0.25">
      <c r="AW31636" s="310"/>
      <c r="AX31636" s="310"/>
    </row>
    <row r="31638" spans="49:50" x14ac:dyDescent="0.25">
      <c r="AW31638" s="310"/>
      <c r="AX31638" s="310"/>
    </row>
    <row r="31640" spans="49:50" x14ac:dyDescent="0.25">
      <c r="AW31640" s="310"/>
      <c r="AX31640" s="310"/>
    </row>
    <row r="31642" spans="49:50" x14ac:dyDescent="0.25">
      <c r="AW31642" s="310"/>
      <c r="AX31642" s="310"/>
    </row>
    <row r="31644" spans="49:50" x14ac:dyDescent="0.25">
      <c r="AW31644" s="310"/>
      <c r="AX31644" s="310"/>
    </row>
    <row r="31646" spans="49:50" x14ac:dyDescent="0.25">
      <c r="AW31646" s="310"/>
      <c r="AX31646" s="310"/>
    </row>
    <row r="31648" spans="49:50" x14ac:dyDescent="0.25">
      <c r="AW31648" s="310"/>
      <c r="AX31648" s="310"/>
    </row>
    <row r="31650" spans="49:50" x14ac:dyDescent="0.25">
      <c r="AW31650" s="310"/>
      <c r="AX31650" s="310"/>
    </row>
    <row r="31652" spans="49:50" x14ac:dyDescent="0.25">
      <c r="AW31652" s="310"/>
      <c r="AX31652" s="310"/>
    </row>
    <row r="31654" spans="49:50" x14ac:dyDescent="0.25">
      <c r="AW31654" s="310"/>
      <c r="AX31654" s="310"/>
    </row>
    <row r="31656" spans="49:50" x14ac:dyDescent="0.25">
      <c r="AW31656" s="310"/>
      <c r="AX31656" s="310"/>
    </row>
    <row r="31658" spans="49:50" x14ac:dyDescent="0.25">
      <c r="AW31658" s="310"/>
      <c r="AX31658" s="310"/>
    </row>
    <row r="31660" spans="49:50" x14ac:dyDescent="0.25">
      <c r="AW31660" s="310"/>
      <c r="AX31660" s="310"/>
    </row>
    <row r="31662" spans="49:50" x14ac:dyDescent="0.25">
      <c r="AW31662" s="310"/>
      <c r="AX31662" s="310"/>
    </row>
    <row r="31664" spans="49:50" x14ac:dyDescent="0.25">
      <c r="AW31664" s="310"/>
      <c r="AX31664" s="310"/>
    </row>
    <row r="31666" spans="49:50" x14ac:dyDescent="0.25">
      <c r="AW31666" s="310"/>
      <c r="AX31666" s="310"/>
    </row>
    <row r="31668" spans="49:50" x14ac:dyDescent="0.25">
      <c r="AW31668" s="310"/>
      <c r="AX31668" s="310"/>
    </row>
    <row r="31670" spans="49:50" x14ac:dyDescent="0.25">
      <c r="AW31670" s="310"/>
      <c r="AX31670" s="310"/>
    </row>
    <row r="31672" spans="49:50" x14ac:dyDescent="0.25">
      <c r="AW31672" s="310"/>
      <c r="AX31672" s="310"/>
    </row>
    <row r="31674" spans="49:50" x14ac:dyDescent="0.25">
      <c r="AW31674" s="310"/>
      <c r="AX31674" s="310"/>
    </row>
    <row r="31676" spans="49:50" x14ac:dyDescent="0.25">
      <c r="AW31676" s="310"/>
      <c r="AX31676" s="310"/>
    </row>
    <row r="31678" spans="49:50" x14ac:dyDescent="0.25">
      <c r="AW31678" s="310"/>
      <c r="AX31678" s="310"/>
    </row>
    <row r="31680" spans="49:50" x14ac:dyDescent="0.25">
      <c r="AW31680" s="310"/>
      <c r="AX31680" s="310"/>
    </row>
    <row r="31682" spans="49:50" x14ac:dyDescent="0.25">
      <c r="AW31682" s="310"/>
      <c r="AX31682" s="310"/>
    </row>
    <row r="31684" spans="49:50" x14ac:dyDescent="0.25">
      <c r="AW31684" s="310"/>
      <c r="AX31684" s="310"/>
    </row>
    <row r="31686" spans="49:50" x14ac:dyDescent="0.25">
      <c r="AW31686" s="310"/>
      <c r="AX31686" s="310"/>
    </row>
    <row r="31688" spans="49:50" x14ac:dyDescent="0.25">
      <c r="AW31688" s="310"/>
      <c r="AX31688" s="310"/>
    </row>
    <row r="31690" spans="49:50" x14ac:dyDescent="0.25">
      <c r="AW31690" s="310"/>
      <c r="AX31690" s="310"/>
    </row>
    <row r="31692" spans="49:50" x14ac:dyDescent="0.25">
      <c r="AW31692" s="310"/>
      <c r="AX31692" s="310"/>
    </row>
    <row r="31694" spans="49:50" x14ac:dyDescent="0.25">
      <c r="AW31694" s="310"/>
      <c r="AX31694" s="310"/>
    </row>
    <row r="31696" spans="49:50" x14ac:dyDescent="0.25">
      <c r="AW31696" s="310"/>
      <c r="AX31696" s="310"/>
    </row>
    <row r="31698" spans="49:50" x14ac:dyDescent="0.25">
      <c r="AW31698" s="310"/>
      <c r="AX31698" s="310"/>
    </row>
    <row r="31700" spans="49:50" x14ac:dyDescent="0.25">
      <c r="AW31700" s="310"/>
      <c r="AX31700" s="310"/>
    </row>
    <row r="31702" spans="49:50" x14ac:dyDescent="0.25">
      <c r="AW31702" s="310"/>
      <c r="AX31702" s="310"/>
    </row>
    <row r="31704" spans="49:50" x14ac:dyDescent="0.25">
      <c r="AW31704" s="310"/>
      <c r="AX31704" s="310"/>
    </row>
    <row r="31706" spans="49:50" x14ac:dyDescent="0.25">
      <c r="AW31706" s="310"/>
      <c r="AX31706" s="310"/>
    </row>
    <row r="31708" spans="49:50" x14ac:dyDescent="0.25">
      <c r="AW31708" s="310"/>
      <c r="AX31708" s="310"/>
    </row>
    <row r="31710" spans="49:50" x14ac:dyDescent="0.25">
      <c r="AW31710" s="310"/>
      <c r="AX31710" s="310"/>
    </row>
    <row r="31712" spans="49:50" x14ac:dyDescent="0.25">
      <c r="AW31712" s="310"/>
      <c r="AX31712" s="310"/>
    </row>
    <row r="31714" spans="49:50" x14ac:dyDescent="0.25">
      <c r="AW31714" s="310"/>
      <c r="AX31714" s="310"/>
    </row>
    <row r="31716" spans="49:50" x14ac:dyDescent="0.25">
      <c r="AW31716" s="310"/>
      <c r="AX31716" s="310"/>
    </row>
    <row r="31718" spans="49:50" x14ac:dyDescent="0.25">
      <c r="AW31718" s="310"/>
      <c r="AX31718" s="310"/>
    </row>
    <row r="31720" spans="49:50" x14ac:dyDescent="0.25">
      <c r="AW31720" s="310"/>
      <c r="AX31720" s="310"/>
    </row>
    <row r="31722" spans="49:50" x14ac:dyDescent="0.25">
      <c r="AW31722" s="310"/>
      <c r="AX31722" s="310"/>
    </row>
    <row r="31724" spans="49:50" x14ac:dyDescent="0.25">
      <c r="AW31724" s="310"/>
      <c r="AX31724" s="310"/>
    </row>
    <row r="31726" spans="49:50" x14ac:dyDescent="0.25">
      <c r="AW31726" s="310"/>
      <c r="AX31726" s="310"/>
    </row>
    <row r="31728" spans="49:50" x14ac:dyDescent="0.25">
      <c r="AW31728" s="310"/>
      <c r="AX31728" s="310"/>
    </row>
    <row r="31730" spans="49:50" x14ac:dyDescent="0.25">
      <c r="AW31730" s="310"/>
      <c r="AX31730" s="310"/>
    </row>
    <row r="31732" spans="49:50" x14ac:dyDescent="0.25">
      <c r="AW31732" s="310"/>
      <c r="AX31732" s="310"/>
    </row>
    <row r="31734" spans="49:50" x14ac:dyDescent="0.25">
      <c r="AW31734" s="310"/>
      <c r="AX31734" s="310"/>
    </row>
    <row r="31736" spans="49:50" x14ac:dyDescent="0.25">
      <c r="AW31736" s="310"/>
      <c r="AX31736" s="310"/>
    </row>
    <row r="31738" spans="49:50" x14ac:dyDescent="0.25">
      <c r="AW31738" s="310"/>
      <c r="AX31738" s="310"/>
    </row>
    <row r="31740" spans="49:50" x14ac:dyDescent="0.25">
      <c r="AW31740" s="310"/>
      <c r="AX31740" s="310"/>
    </row>
    <row r="31742" spans="49:50" x14ac:dyDescent="0.25">
      <c r="AW31742" s="310"/>
      <c r="AX31742" s="310"/>
    </row>
    <row r="31744" spans="49:50" x14ac:dyDescent="0.25">
      <c r="AW31744" s="310"/>
      <c r="AX31744" s="310"/>
    </row>
    <row r="31746" spans="49:50" x14ac:dyDescent="0.25">
      <c r="AW31746" s="310"/>
      <c r="AX31746" s="310"/>
    </row>
    <row r="31748" spans="49:50" x14ac:dyDescent="0.25">
      <c r="AW31748" s="310"/>
      <c r="AX31748" s="310"/>
    </row>
    <row r="31750" spans="49:50" x14ac:dyDescent="0.25">
      <c r="AW31750" s="310"/>
      <c r="AX31750" s="310"/>
    </row>
    <row r="31752" spans="49:50" x14ac:dyDescent="0.25">
      <c r="AW31752" s="310"/>
      <c r="AX31752" s="310"/>
    </row>
    <row r="31754" spans="49:50" x14ac:dyDescent="0.25">
      <c r="AW31754" s="310"/>
      <c r="AX31754" s="310"/>
    </row>
    <row r="31756" spans="49:50" x14ac:dyDescent="0.25">
      <c r="AW31756" s="310"/>
      <c r="AX31756" s="310"/>
    </row>
    <row r="31758" spans="49:50" x14ac:dyDescent="0.25">
      <c r="AW31758" s="310"/>
      <c r="AX31758" s="310"/>
    </row>
    <row r="31760" spans="49:50" x14ac:dyDescent="0.25">
      <c r="AW31760" s="310"/>
      <c r="AX31760" s="310"/>
    </row>
    <row r="31762" spans="49:50" x14ac:dyDescent="0.25">
      <c r="AW31762" s="310"/>
      <c r="AX31762" s="310"/>
    </row>
    <row r="31764" spans="49:50" x14ac:dyDescent="0.25">
      <c r="AW31764" s="310"/>
      <c r="AX31764" s="310"/>
    </row>
    <row r="31766" spans="49:50" x14ac:dyDescent="0.25">
      <c r="AW31766" s="310"/>
      <c r="AX31766" s="310"/>
    </row>
    <row r="31768" spans="49:50" x14ac:dyDescent="0.25">
      <c r="AW31768" s="310"/>
      <c r="AX31768" s="310"/>
    </row>
    <row r="31770" spans="49:50" x14ac:dyDescent="0.25">
      <c r="AW31770" s="310"/>
      <c r="AX31770" s="310"/>
    </row>
    <row r="31772" spans="49:50" x14ac:dyDescent="0.25">
      <c r="AW31772" s="310"/>
      <c r="AX31772" s="310"/>
    </row>
    <row r="31774" spans="49:50" x14ac:dyDescent="0.25">
      <c r="AW31774" s="310"/>
      <c r="AX31774" s="310"/>
    </row>
    <row r="31776" spans="49:50" x14ac:dyDescent="0.25">
      <c r="AW31776" s="310"/>
      <c r="AX31776" s="310"/>
    </row>
    <row r="31778" spans="49:50" x14ac:dyDescent="0.25">
      <c r="AW31778" s="310"/>
      <c r="AX31778" s="310"/>
    </row>
    <row r="31780" spans="49:50" x14ac:dyDescent="0.25">
      <c r="AW31780" s="310"/>
      <c r="AX31780" s="310"/>
    </row>
    <row r="31782" spans="49:50" x14ac:dyDescent="0.25">
      <c r="AW31782" s="310"/>
      <c r="AX31782" s="310"/>
    </row>
    <row r="31784" spans="49:50" x14ac:dyDescent="0.25">
      <c r="AW31784" s="310"/>
      <c r="AX31784" s="310"/>
    </row>
    <row r="31786" spans="49:50" x14ac:dyDescent="0.25">
      <c r="AW31786" s="310"/>
      <c r="AX31786" s="310"/>
    </row>
    <row r="31788" spans="49:50" x14ac:dyDescent="0.25">
      <c r="AW31788" s="310"/>
      <c r="AX31788" s="310"/>
    </row>
    <row r="31790" spans="49:50" x14ac:dyDescent="0.25">
      <c r="AW31790" s="310"/>
      <c r="AX31790" s="310"/>
    </row>
    <row r="31792" spans="49:50" x14ac:dyDescent="0.25">
      <c r="AW31792" s="310"/>
      <c r="AX31792" s="310"/>
    </row>
    <row r="31794" spans="49:50" x14ac:dyDescent="0.25">
      <c r="AW31794" s="310"/>
      <c r="AX31794" s="310"/>
    </row>
    <row r="31796" spans="49:50" x14ac:dyDescent="0.25">
      <c r="AW31796" s="310"/>
      <c r="AX31796" s="310"/>
    </row>
    <row r="31798" spans="49:50" x14ac:dyDescent="0.25">
      <c r="AW31798" s="310"/>
      <c r="AX31798" s="310"/>
    </row>
    <row r="31800" spans="49:50" x14ac:dyDescent="0.25">
      <c r="AW31800" s="310"/>
      <c r="AX31800" s="310"/>
    </row>
    <row r="31802" spans="49:50" x14ac:dyDescent="0.25">
      <c r="AW31802" s="310"/>
      <c r="AX31802" s="310"/>
    </row>
    <row r="31804" spans="49:50" x14ac:dyDescent="0.25">
      <c r="AW31804" s="310"/>
      <c r="AX31804" s="310"/>
    </row>
    <row r="31806" spans="49:50" x14ac:dyDescent="0.25">
      <c r="AW31806" s="310"/>
      <c r="AX31806" s="310"/>
    </row>
    <row r="31808" spans="49:50" x14ac:dyDescent="0.25">
      <c r="AW31808" s="310"/>
      <c r="AX31808" s="310"/>
    </row>
    <row r="31810" spans="49:50" x14ac:dyDescent="0.25">
      <c r="AW31810" s="310"/>
      <c r="AX31810" s="310"/>
    </row>
    <row r="31812" spans="49:50" x14ac:dyDescent="0.25">
      <c r="AW31812" s="310"/>
      <c r="AX31812" s="310"/>
    </row>
    <row r="31814" spans="49:50" x14ac:dyDescent="0.25">
      <c r="AW31814" s="310"/>
      <c r="AX31814" s="310"/>
    </row>
    <row r="31816" spans="49:50" x14ac:dyDescent="0.25">
      <c r="AW31816" s="310"/>
      <c r="AX31816" s="310"/>
    </row>
    <row r="31818" spans="49:50" x14ac:dyDescent="0.25">
      <c r="AW31818" s="310"/>
      <c r="AX31818" s="310"/>
    </row>
    <row r="31820" spans="49:50" x14ac:dyDescent="0.25">
      <c r="AW31820" s="310"/>
      <c r="AX31820" s="310"/>
    </row>
    <row r="31822" spans="49:50" x14ac:dyDescent="0.25">
      <c r="AW31822" s="310"/>
      <c r="AX31822" s="310"/>
    </row>
    <row r="31824" spans="49:50" x14ac:dyDescent="0.25">
      <c r="AW31824" s="310"/>
      <c r="AX31824" s="310"/>
    </row>
    <row r="31826" spans="49:50" x14ac:dyDescent="0.25">
      <c r="AW31826" s="310"/>
      <c r="AX31826" s="310"/>
    </row>
    <row r="31828" spans="49:50" x14ac:dyDescent="0.25">
      <c r="AW31828" s="310"/>
      <c r="AX31828" s="310"/>
    </row>
    <row r="31830" spans="49:50" x14ac:dyDescent="0.25">
      <c r="AW31830" s="310"/>
      <c r="AX31830" s="310"/>
    </row>
    <row r="31832" spans="49:50" x14ac:dyDescent="0.25">
      <c r="AW31832" s="310"/>
      <c r="AX31832" s="310"/>
    </row>
    <row r="31834" spans="49:50" x14ac:dyDescent="0.25">
      <c r="AW31834" s="310"/>
      <c r="AX31834" s="310"/>
    </row>
    <row r="31836" spans="49:50" x14ac:dyDescent="0.25">
      <c r="AW31836" s="310"/>
      <c r="AX31836" s="310"/>
    </row>
    <row r="31838" spans="49:50" x14ac:dyDescent="0.25">
      <c r="AW31838" s="310"/>
      <c r="AX31838" s="310"/>
    </row>
    <row r="31840" spans="49:50" x14ac:dyDescent="0.25">
      <c r="AW31840" s="310"/>
      <c r="AX31840" s="310"/>
    </row>
    <row r="31842" spans="49:50" x14ac:dyDescent="0.25">
      <c r="AW31842" s="310"/>
      <c r="AX31842" s="310"/>
    </row>
    <row r="31844" spans="49:50" x14ac:dyDescent="0.25">
      <c r="AW31844" s="310"/>
      <c r="AX31844" s="310"/>
    </row>
    <row r="31846" spans="49:50" x14ac:dyDescent="0.25">
      <c r="AW31846" s="310"/>
      <c r="AX31846" s="310"/>
    </row>
    <row r="31848" spans="49:50" x14ac:dyDescent="0.25">
      <c r="AW31848" s="310"/>
      <c r="AX31848" s="310"/>
    </row>
    <row r="31850" spans="49:50" x14ac:dyDescent="0.25">
      <c r="AW31850" s="310"/>
      <c r="AX31850" s="310"/>
    </row>
    <row r="31852" spans="49:50" x14ac:dyDescent="0.25">
      <c r="AW31852" s="310"/>
      <c r="AX31852" s="310"/>
    </row>
    <row r="31854" spans="49:50" x14ac:dyDescent="0.25">
      <c r="AW31854" s="310"/>
      <c r="AX31854" s="310"/>
    </row>
    <row r="31856" spans="49:50" x14ac:dyDescent="0.25">
      <c r="AW31856" s="310"/>
      <c r="AX31856" s="310"/>
    </row>
    <row r="31858" spans="49:50" x14ac:dyDescent="0.25">
      <c r="AW31858" s="310"/>
      <c r="AX31858" s="310"/>
    </row>
    <row r="31860" spans="49:50" x14ac:dyDescent="0.25">
      <c r="AW31860" s="310"/>
      <c r="AX31860" s="310"/>
    </row>
    <row r="31862" spans="49:50" x14ac:dyDescent="0.25">
      <c r="AW31862" s="310"/>
      <c r="AX31862" s="310"/>
    </row>
    <row r="31864" spans="49:50" x14ac:dyDescent="0.25">
      <c r="AW31864" s="310"/>
      <c r="AX31864" s="310"/>
    </row>
    <row r="31866" spans="49:50" x14ac:dyDescent="0.25">
      <c r="AW31866" s="310"/>
      <c r="AX31866" s="310"/>
    </row>
    <row r="31868" spans="49:50" x14ac:dyDescent="0.25">
      <c r="AW31868" s="310"/>
      <c r="AX31868" s="310"/>
    </row>
    <row r="31870" spans="49:50" x14ac:dyDescent="0.25">
      <c r="AW31870" s="310"/>
      <c r="AX31870" s="310"/>
    </row>
    <row r="31872" spans="49:50" x14ac:dyDescent="0.25">
      <c r="AW31872" s="310"/>
      <c r="AX31872" s="310"/>
    </row>
    <row r="31874" spans="49:50" x14ac:dyDescent="0.25">
      <c r="AW31874" s="310"/>
      <c r="AX31874" s="310"/>
    </row>
    <row r="31876" spans="49:50" x14ac:dyDescent="0.25">
      <c r="AW31876" s="310"/>
      <c r="AX31876" s="310"/>
    </row>
    <row r="31878" spans="49:50" x14ac:dyDescent="0.25">
      <c r="AW31878" s="310"/>
      <c r="AX31878" s="310"/>
    </row>
    <row r="31880" spans="49:50" x14ac:dyDescent="0.25">
      <c r="AW31880" s="310"/>
      <c r="AX31880" s="310"/>
    </row>
    <row r="31882" spans="49:50" x14ac:dyDescent="0.25">
      <c r="AW31882" s="310"/>
      <c r="AX31882" s="310"/>
    </row>
    <row r="31884" spans="49:50" x14ac:dyDescent="0.25">
      <c r="AW31884" s="310"/>
      <c r="AX31884" s="310"/>
    </row>
    <row r="31886" spans="49:50" x14ac:dyDescent="0.25">
      <c r="AW31886" s="310"/>
      <c r="AX31886" s="310"/>
    </row>
    <row r="31888" spans="49:50" x14ac:dyDescent="0.25">
      <c r="AW31888" s="310"/>
      <c r="AX31888" s="310"/>
    </row>
    <row r="31890" spans="49:50" x14ac:dyDescent="0.25">
      <c r="AW31890" s="310"/>
      <c r="AX31890" s="310"/>
    </row>
    <row r="31892" spans="49:50" x14ac:dyDescent="0.25">
      <c r="AW31892" s="310"/>
      <c r="AX31892" s="310"/>
    </row>
    <row r="31894" spans="49:50" x14ac:dyDescent="0.25">
      <c r="AW31894" s="310"/>
      <c r="AX31894" s="310"/>
    </row>
    <row r="31896" spans="49:50" x14ac:dyDescent="0.25">
      <c r="AW31896" s="310"/>
      <c r="AX31896" s="310"/>
    </row>
    <row r="31898" spans="49:50" x14ac:dyDescent="0.25">
      <c r="AW31898" s="310"/>
      <c r="AX31898" s="310"/>
    </row>
    <row r="31900" spans="49:50" x14ac:dyDescent="0.25">
      <c r="AW31900" s="310"/>
      <c r="AX31900" s="310"/>
    </row>
    <row r="31902" spans="49:50" x14ac:dyDescent="0.25">
      <c r="AW31902" s="310"/>
      <c r="AX31902" s="310"/>
    </row>
    <row r="31904" spans="49:50" x14ac:dyDescent="0.25">
      <c r="AW31904" s="310"/>
      <c r="AX31904" s="310"/>
    </row>
    <row r="31906" spans="49:50" x14ac:dyDescent="0.25">
      <c r="AW31906" s="310"/>
      <c r="AX31906" s="310"/>
    </row>
    <row r="31908" spans="49:50" x14ac:dyDescent="0.25">
      <c r="AW31908" s="310"/>
      <c r="AX31908" s="310"/>
    </row>
    <row r="31910" spans="49:50" x14ac:dyDescent="0.25">
      <c r="AW31910" s="310"/>
      <c r="AX31910" s="310"/>
    </row>
    <row r="31912" spans="49:50" x14ac:dyDescent="0.25">
      <c r="AW31912" s="310"/>
      <c r="AX31912" s="310"/>
    </row>
    <row r="31914" spans="49:50" x14ac:dyDescent="0.25">
      <c r="AW31914" s="310"/>
      <c r="AX31914" s="310"/>
    </row>
    <row r="31916" spans="49:50" x14ac:dyDescent="0.25">
      <c r="AW31916" s="310"/>
      <c r="AX31916" s="310"/>
    </row>
    <row r="31918" spans="49:50" x14ac:dyDescent="0.25">
      <c r="AW31918" s="310"/>
      <c r="AX31918" s="310"/>
    </row>
    <row r="31920" spans="49:50" x14ac:dyDescent="0.25">
      <c r="AW31920" s="310"/>
      <c r="AX31920" s="310"/>
    </row>
    <row r="31922" spans="49:50" x14ac:dyDescent="0.25">
      <c r="AW31922" s="310"/>
      <c r="AX31922" s="310"/>
    </row>
    <row r="31924" spans="49:50" x14ac:dyDescent="0.25">
      <c r="AW31924" s="310"/>
      <c r="AX31924" s="310"/>
    </row>
    <row r="31926" spans="49:50" x14ac:dyDescent="0.25">
      <c r="AW31926" s="310"/>
      <c r="AX31926" s="310"/>
    </row>
    <row r="31928" spans="49:50" x14ac:dyDescent="0.25">
      <c r="AW31928" s="310"/>
      <c r="AX31928" s="310"/>
    </row>
    <row r="31930" spans="49:50" x14ac:dyDescent="0.25">
      <c r="AW31930" s="310"/>
      <c r="AX31930" s="310"/>
    </row>
    <row r="31932" spans="49:50" x14ac:dyDescent="0.25">
      <c r="AW31932" s="310"/>
      <c r="AX31932" s="310"/>
    </row>
    <row r="31934" spans="49:50" x14ac:dyDescent="0.25">
      <c r="AW31934" s="310"/>
      <c r="AX31934" s="310"/>
    </row>
    <row r="31936" spans="49:50" x14ac:dyDescent="0.25">
      <c r="AW31936" s="310"/>
      <c r="AX31936" s="310"/>
    </row>
    <row r="31938" spans="49:50" x14ac:dyDescent="0.25">
      <c r="AW31938" s="310"/>
      <c r="AX31938" s="310"/>
    </row>
    <row r="31940" spans="49:50" x14ac:dyDescent="0.25">
      <c r="AW31940" s="310"/>
      <c r="AX31940" s="310"/>
    </row>
    <row r="31942" spans="49:50" x14ac:dyDescent="0.25">
      <c r="AW31942" s="310"/>
      <c r="AX31942" s="310"/>
    </row>
    <row r="31944" spans="49:50" x14ac:dyDescent="0.25">
      <c r="AW31944" s="310"/>
      <c r="AX31944" s="310"/>
    </row>
    <row r="31946" spans="49:50" x14ac:dyDescent="0.25">
      <c r="AW31946" s="310"/>
      <c r="AX31946" s="310"/>
    </row>
    <row r="31948" spans="49:50" x14ac:dyDescent="0.25">
      <c r="AW31948" s="310"/>
      <c r="AX31948" s="310"/>
    </row>
    <row r="31950" spans="49:50" x14ac:dyDescent="0.25">
      <c r="AW31950" s="310"/>
      <c r="AX31950" s="310"/>
    </row>
    <row r="31952" spans="49:50" x14ac:dyDescent="0.25">
      <c r="AW31952" s="310"/>
      <c r="AX31952" s="310"/>
    </row>
    <row r="31954" spans="49:50" x14ac:dyDescent="0.25">
      <c r="AW31954" s="310"/>
      <c r="AX31954" s="310"/>
    </row>
    <row r="31956" spans="49:50" x14ac:dyDescent="0.25">
      <c r="AW31956" s="310"/>
      <c r="AX31956" s="310"/>
    </row>
    <row r="31958" spans="49:50" x14ac:dyDescent="0.25">
      <c r="AW31958" s="310"/>
      <c r="AX31958" s="310"/>
    </row>
    <row r="31960" spans="49:50" x14ac:dyDescent="0.25">
      <c r="AW31960" s="310"/>
      <c r="AX31960" s="310"/>
    </row>
    <row r="31962" spans="49:50" x14ac:dyDescent="0.25">
      <c r="AW31962" s="310"/>
      <c r="AX31962" s="310"/>
    </row>
    <row r="31964" spans="49:50" x14ac:dyDescent="0.25">
      <c r="AW31964" s="310"/>
      <c r="AX31964" s="310"/>
    </row>
    <row r="31966" spans="49:50" x14ac:dyDescent="0.25">
      <c r="AW31966" s="310"/>
      <c r="AX31966" s="310"/>
    </row>
    <row r="31968" spans="49:50" x14ac:dyDescent="0.25">
      <c r="AW31968" s="310"/>
      <c r="AX31968" s="310"/>
    </row>
    <row r="31970" spans="49:50" x14ac:dyDescent="0.25">
      <c r="AW31970" s="310"/>
      <c r="AX31970" s="310"/>
    </row>
    <row r="31972" spans="49:50" x14ac:dyDescent="0.25">
      <c r="AW31972" s="310"/>
      <c r="AX31972" s="310"/>
    </row>
    <row r="31974" spans="49:50" x14ac:dyDescent="0.25">
      <c r="AW31974" s="310"/>
      <c r="AX31974" s="310"/>
    </row>
    <row r="31976" spans="49:50" x14ac:dyDescent="0.25">
      <c r="AW31976" s="310"/>
      <c r="AX31976" s="310"/>
    </row>
    <row r="31978" spans="49:50" x14ac:dyDescent="0.25">
      <c r="AW31978" s="310"/>
      <c r="AX31978" s="310"/>
    </row>
    <row r="31980" spans="49:50" x14ac:dyDescent="0.25">
      <c r="AW31980" s="310"/>
      <c r="AX31980" s="310"/>
    </row>
    <row r="31982" spans="49:50" x14ac:dyDescent="0.25">
      <c r="AW31982" s="310"/>
      <c r="AX31982" s="310"/>
    </row>
    <row r="31984" spans="49:50" x14ac:dyDescent="0.25">
      <c r="AW31984" s="310"/>
      <c r="AX31984" s="310"/>
    </row>
    <row r="31986" spans="49:50" x14ac:dyDescent="0.25">
      <c r="AW31986" s="310"/>
      <c r="AX31986" s="310"/>
    </row>
    <row r="31988" spans="49:50" x14ac:dyDescent="0.25">
      <c r="AW31988" s="310"/>
      <c r="AX31988" s="310"/>
    </row>
    <row r="31990" spans="49:50" x14ac:dyDescent="0.25">
      <c r="AW31990" s="310"/>
      <c r="AX31990" s="310"/>
    </row>
    <row r="31992" spans="49:50" x14ac:dyDescent="0.25">
      <c r="AW31992" s="310"/>
      <c r="AX31992" s="310"/>
    </row>
    <row r="31994" spans="49:50" x14ac:dyDescent="0.25">
      <c r="AW31994" s="310"/>
      <c r="AX31994" s="310"/>
    </row>
    <row r="31996" spans="49:50" x14ac:dyDescent="0.25">
      <c r="AW31996" s="310"/>
      <c r="AX31996" s="310"/>
    </row>
    <row r="31998" spans="49:50" x14ac:dyDescent="0.25">
      <c r="AW31998" s="310"/>
      <c r="AX31998" s="310"/>
    </row>
    <row r="32000" spans="49:50" x14ac:dyDescent="0.25">
      <c r="AW32000" s="310"/>
      <c r="AX32000" s="310"/>
    </row>
    <row r="32002" spans="49:50" x14ac:dyDescent="0.25">
      <c r="AW32002" s="310"/>
      <c r="AX32002" s="310"/>
    </row>
    <row r="32004" spans="49:50" x14ac:dyDescent="0.25">
      <c r="AW32004" s="310"/>
      <c r="AX32004" s="310"/>
    </row>
    <row r="32006" spans="49:50" x14ac:dyDescent="0.25">
      <c r="AW32006" s="310"/>
      <c r="AX32006" s="310"/>
    </row>
    <row r="32008" spans="49:50" x14ac:dyDescent="0.25">
      <c r="AW32008" s="310"/>
      <c r="AX32008" s="310"/>
    </row>
    <row r="32010" spans="49:50" x14ac:dyDescent="0.25">
      <c r="AW32010" s="310"/>
      <c r="AX32010" s="310"/>
    </row>
    <row r="32012" spans="49:50" x14ac:dyDescent="0.25">
      <c r="AW32012" s="310"/>
      <c r="AX32012" s="310"/>
    </row>
    <row r="32014" spans="49:50" x14ac:dyDescent="0.25">
      <c r="AW32014" s="310"/>
      <c r="AX32014" s="310"/>
    </row>
    <row r="32016" spans="49:50" x14ac:dyDescent="0.25">
      <c r="AW32016" s="310"/>
      <c r="AX32016" s="310"/>
    </row>
    <row r="32018" spans="49:50" x14ac:dyDescent="0.25">
      <c r="AW32018" s="310"/>
      <c r="AX32018" s="310"/>
    </row>
    <row r="32020" spans="49:50" x14ac:dyDescent="0.25">
      <c r="AW32020" s="310"/>
      <c r="AX32020" s="310"/>
    </row>
    <row r="32022" spans="49:50" x14ac:dyDescent="0.25">
      <c r="AW32022" s="310"/>
      <c r="AX32022" s="310"/>
    </row>
    <row r="32024" spans="49:50" x14ac:dyDescent="0.25">
      <c r="AW32024" s="310"/>
      <c r="AX32024" s="310"/>
    </row>
    <row r="32026" spans="49:50" x14ac:dyDescent="0.25">
      <c r="AW32026" s="310"/>
      <c r="AX32026" s="310"/>
    </row>
    <row r="32028" spans="49:50" x14ac:dyDescent="0.25">
      <c r="AW32028" s="310"/>
      <c r="AX32028" s="310"/>
    </row>
    <row r="32030" spans="49:50" x14ac:dyDescent="0.25">
      <c r="AW32030" s="310"/>
      <c r="AX32030" s="310"/>
    </row>
    <row r="32032" spans="49:50" x14ac:dyDescent="0.25">
      <c r="AW32032" s="310"/>
      <c r="AX32032" s="310"/>
    </row>
    <row r="32034" spans="49:50" x14ac:dyDescent="0.25">
      <c r="AW32034" s="310"/>
      <c r="AX32034" s="310"/>
    </row>
    <row r="32036" spans="49:50" x14ac:dyDescent="0.25">
      <c r="AW32036" s="310"/>
      <c r="AX32036" s="310"/>
    </row>
    <row r="32038" spans="49:50" x14ac:dyDescent="0.25">
      <c r="AW32038" s="310"/>
      <c r="AX32038" s="310"/>
    </row>
    <row r="32040" spans="49:50" x14ac:dyDescent="0.25">
      <c r="AW32040" s="310"/>
      <c r="AX32040" s="310"/>
    </row>
    <row r="32042" spans="49:50" x14ac:dyDescent="0.25">
      <c r="AW32042" s="310"/>
      <c r="AX32042" s="310"/>
    </row>
    <row r="32044" spans="49:50" x14ac:dyDescent="0.25">
      <c r="AW32044" s="310"/>
      <c r="AX32044" s="310"/>
    </row>
    <row r="32046" spans="49:50" x14ac:dyDescent="0.25">
      <c r="AW32046" s="310"/>
      <c r="AX32046" s="310"/>
    </row>
    <row r="32048" spans="49:50" x14ac:dyDescent="0.25">
      <c r="AW32048" s="310"/>
      <c r="AX32048" s="310"/>
    </row>
    <row r="32050" spans="49:50" x14ac:dyDescent="0.25">
      <c r="AW32050" s="310"/>
      <c r="AX32050" s="310"/>
    </row>
    <row r="32052" spans="49:50" x14ac:dyDescent="0.25">
      <c r="AW32052" s="310"/>
      <c r="AX32052" s="310"/>
    </row>
    <row r="32054" spans="49:50" x14ac:dyDescent="0.25">
      <c r="AW32054" s="310"/>
      <c r="AX32054" s="310"/>
    </row>
    <row r="32056" spans="49:50" x14ac:dyDescent="0.25">
      <c r="AW32056" s="310"/>
      <c r="AX32056" s="310"/>
    </row>
    <row r="32058" spans="49:50" x14ac:dyDescent="0.25">
      <c r="AW32058" s="310"/>
      <c r="AX32058" s="310"/>
    </row>
    <row r="32060" spans="49:50" x14ac:dyDescent="0.25">
      <c r="AW32060" s="310"/>
      <c r="AX32060" s="310"/>
    </row>
    <row r="32062" spans="49:50" x14ac:dyDescent="0.25">
      <c r="AW32062" s="310"/>
      <c r="AX32062" s="310"/>
    </row>
    <row r="32064" spans="49:50" x14ac:dyDescent="0.25">
      <c r="AW32064" s="310"/>
      <c r="AX32064" s="310"/>
    </row>
    <row r="32066" spans="49:50" x14ac:dyDescent="0.25">
      <c r="AW32066" s="310"/>
      <c r="AX32066" s="310"/>
    </row>
    <row r="32068" spans="49:50" x14ac:dyDescent="0.25">
      <c r="AW32068" s="310"/>
      <c r="AX32068" s="310"/>
    </row>
    <row r="32070" spans="49:50" x14ac:dyDescent="0.25">
      <c r="AW32070" s="310"/>
      <c r="AX32070" s="310"/>
    </row>
    <row r="32072" spans="49:50" x14ac:dyDescent="0.25">
      <c r="AW32072" s="310"/>
      <c r="AX32072" s="310"/>
    </row>
    <row r="32074" spans="49:50" x14ac:dyDescent="0.25">
      <c r="AW32074" s="310"/>
      <c r="AX32074" s="310"/>
    </row>
    <row r="32076" spans="49:50" x14ac:dyDescent="0.25">
      <c r="AW32076" s="310"/>
      <c r="AX32076" s="310"/>
    </row>
    <row r="32078" spans="49:50" x14ac:dyDescent="0.25">
      <c r="AW32078" s="310"/>
      <c r="AX32078" s="310"/>
    </row>
    <row r="32080" spans="49:50" x14ac:dyDescent="0.25">
      <c r="AW32080" s="310"/>
      <c r="AX32080" s="310"/>
    </row>
    <row r="32082" spans="49:50" x14ac:dyDescent="0.25">
      <c r="AW32082" s="310"/>
      <c r="AX32082" s="310"/>
    </row>
    <row r="32084" spans="49:50" x14ac:dyDescent="0.25">
      <c r="AW32084" s="310"/>
      <c r="AX32084" s="310"/>
    </row>
    <row r="32086" spans="49:50" x14ac:dyDescent="0.25">
      <c r="AW32086" s="310"/>
      <c r="AX32086" s="310"/>
    </row>
    <row r="32088" spans="49:50" x14ac:dyDescent="0.25">
      <c r="AW32088" s="310"/>
      <c r="AX32088" s="310"/>
    </row>
    <row r="32090" spans="49:50" x14ac:dyDescent="0.25">
      <c r="AW32090" s="310"/>
      <c r="AX32090" s="310"/>
    </row>
    <row r="32092" spans="49:50" x14ac:dyDescent="0.25">
      <c r="AW32092" s="310"/>
      <c r="AX32092" s="310"/>
    </row>
    <row r="32094" spans="49:50" x14ac:dyDescent="0.25">
      <c r="AW32094" s="310"/>
      <c r="AX32094" s="310"/>
    </row>
    <row r="32096" spans="49:50" x14ac:dyDescent="0.25">
      <c r="AW32096" s="310"/>
      <c r="AX32096" s="310"/>
    </row>
    <row r="32098" spans="49:50" x14ac:dyDescent="0.25">
      <c r="AW32098" s="310"/>
      <c r="AX32098" s="310"/>
    </row>
    <row r="32100" spans="49:50" x14ac:dyDescent="0.25">
      <c r="AW32100" s="310"/>
      <c r="AX32100" s="310"/>
    </row>
    <row r="32102" spans="49:50" x14ac:dyDescent="0.25">
      <c r="AW32102" s="310"/>
      <c r="AX32102" s="310"/>
    </row>
    <row r="32104" spans="49:50" x14ac:dyDescent="0.25">
      <c r="AW32104" s="310"/>
      <c r="AX32104" s="310"/>
    </row>
    <row r="32106" spans="49:50" x14ac:dyDescent="0.25">
      <c r="AW32106" s="310"/>
      <c r="AX32106" s="310"/>
    </row>
    <row r="32108" spans="49:50" x14ac:dyDescent="0.25">
      <c r="AW32108" s="310"/>
      <c r="AX32108" s="310"/>
    </row>
    <row r="32110" spans="49:50" x14ac:dyDescent="0.25">
      <c r="AW32110" s="310"/>
      <c r="AX32110" s="310"/>
    </row>
    <row r="32112" spans="49:50" x14ac:dyDescent="0.25">
      <c r="AW32112" s="310"/>
      <c r="AX32112" s="310"/>
    </row>
    <row r="32114" spans="49:50" x14ac:dyDescent="0.25">
      <c r="AW32114" s="310"/>
      <c r="AX32114" s="310"/>
    </row>
    <row r="32116" spans="49:50" x14ac:dyDescent="0.25">
      <c r="AW32116" s="310"/>
      <c r="AX32116" s="310"/>
    </row>
    <row r="32118" spans="49:50" x14ac:dyDescent="0.25">
      <c r="AW32118" s="310"/>
      <c r="AX32118" s="310"/>
    </row>
    <row r="32120" spans="49:50" x14ac:dyDescent="0.25">
      <c r="AW32120" s="310"/>
      <c r="AX32120" s="310"/>
    </row>
    <row r="32122" spans="49:50" x14ac:dyDescent="0.25">
      <c r="AW32122" s="310"/>
      <c r="AX32122" s="310"/>
    </row>
    <row r="32124" spans="49:50" x14ac:dyDescent="0.25">
      <c r="AW32124" s="310"/>
      <c r="AX32124" s="310"/>
    </row>
    <row r="32126" spans="49:50" x14ac:dyDescent="0.25">
      <c r="AW32126" s="310"/>
      <c r="AX32126" s="310"/>
    </row>
    <row r="32128" spans="49:50" x14ac:dyDescent="0.25">
      <c r="AW32128" s="310"/>
      <c r="AX32128" s="310"/>
    </row>
    <row r="32130" spans="49:50" x14ac:dyDescent="0.25">
      <c r="AW32130" s="310"/>
      <c r="AX32130" s="310"/>
    </row>
    <row r="32132" spans="49:50" x14ac:dyDescent="0.25">
      <c r="AW32132" s="310"/>
      <c r="AX32132" s="310"/>
    </row>
    <row r="32134" spans="49:50" x14ac:dyDescent="0.25">
      <c r="AW32134" s="310"/>
      <c r="AX32134" s="310"/>
    </row>
    <row r="32136" spans="49:50" x14ac:dyDescent="0.25">
      <c r="AW32136" s="310"/>
      <c r="AX32136" s="310"/>
    </row>
    <row r="32138" spans="49:50" x14ac:dyDescent="0.25">
      <c r="AW32138" s="310"/>
      <c r="AX32138" s="310"/>
    </row>
    <row r="32140" spans="49:50" x14ac:dyDescent="0.25">
      <c r="AW32140" s="310"/>
      <c r="AX32140" s="310"/>
    </row>
    <row r="32142" spans="49:50" x14ac:dyDescent="0.25">
      <c r="AW32142" s="310"/>
      <c r="AX32142" s="310"/>
    </row>
    <row r="32144" spans="49:50" x14ac:dyDescent="0.25">
      <c r="AW32144" s="310"/>
      <c r="AX32144" s="310"/>
    </row>
    <row r="32146" spans="49:50" x14ac:dyDescent="0.25">
      <c r="AW32146" s="310"/>
      <c r="AX32146" s="310"/>
    </row>
    <row r="32148" spans="49:50" x14ac:dyDescent="0.25">
      <c r="AW32148" s="310"/>
      <c r="AX32148" s="310"/>
    </row>
    <row r="32150" spans="49:50" x14ac:dyDescent="0.25">
      <c r="AW32150" s="310"/>
      <c r="AX32150" s="310"/>
    </row>
    <row r="32152" spans="49:50" x14ac:dyDescent="0.25">
      <c r="AW32152" s="310"/>
      <c r="AX32152" s="310"/>
    </row>
    <row r="32154" spans="49:50" x14ac:dyDescent="0.25">
      <c r="AW32154" s="310"/>
      <c r="AX32154" s="310"/>
    </row>
    <row r="32156" spans="49:50" x14ac:dyDescent="0.25">
      <c r="AW32156" s="310"/>
      <c r="AX32156" s="310"/>
    </row>
    <row r="32158" spans="49:50" x14ac:dyDescent="0.25">
      <c r="AW32158" s="310"/>
      <c r="AX32158" s="310"/>
    </row>
    <row r="32160" spans="49:50" x14ac:dyDescent="0.25">
      <c r="AW32160" s="310"/>
      <c r="AX32160" s="310"/>
    </row>
    <row r="32162" spans="49:50" x14ac:dyDescent="0.25">
      <c r="AW32162" s="310"/>
      <c r="AX32162" s="310"/>
    </row>
    <row r="32164" spans="49:50" x14ac:dyDescent="0.25">
      <c r="AW32164" s="310"/>
      <c r="AX32164" s="310"/>
    </row>
    <row r="32166" spans="49:50" x14ac:dyDescent="0.25">
      <c r="AW32166" s="310"/>
      <c r="AX32166" s="310"/>
    </row>
    <row r="32168" spans="49:50" x14ac:dyDescent="0.25">
      <c r="AW32168" s="310"/>
      <c r="AX32168" s="310"/>
    </row>
    <row r="32170" spans="49:50" x14ac:dyDescent="0.25">
      <c r="AW32170" s="310"/>
      <c r="AX32170" s="310"/>
    </row>
    <row r="32172" spans="49:50" x14ac:dyDescent="0.25">
      <c r="AW32172" s="310"/>
      <c r="AX32172" s="310"/>
    </row>
    <row r="32174" spans="49:50" x14ac:dyDescent="0.25">
      <c r="AW32174" s="310"/>
      <c r="AX32174" s="310"/>
    </row>
    <row r="32176" spans="49:50" x14ac:dyDescent="0.25">
      <c r="AW32176" s="310"/>
      <c r="AX32176" s="310"/>
    </row>
    <row r="32178" spans="49:50" x14ac:dyDescent="0.25">
      <c r="AW32178" s="310"/>
      <c r="AX32178" s="310"/>
    </row>
    <row r="32180" spans="49:50" x14ac:dyDescent="0.25">
      <c r="AW32180" s="310"/>
      <c r="AX32180" s="310"/>
    </row>
    <row r="32182" spans="49:50" x14ac:dyDescent="0.25">
      <c r="AW32182" s="310"/>
      <c r="AX32182" s="310"/>
    </row>
    <row r="32184" spans="49:50" x14ac:dyDescent="0.25">
      <c r="AW32184" s="310"/>
      <c r="AX32184" s="310"/>
    </row>
    <row r="32186" spans="49:50" x14ac:dyDescent="0.25">
      <c r="AW32186" s="310"/>
      <c r="AX32186" s="310"/>
    </row>
    <row r="32188" spans="49:50" x14ac:dyDescent="0.25">
      <c r="AW32188" s="310"/>
      <c r="AX32188" s="310"/>
    </row>
    <row r="32190" spans="49:50" x14ac:dyDescent="0.25">
      <c r="AW32190" s="310"/>
      <c r="AX32190" s="310"/>
    </row>
    <row r="32192" spans="49:50" x14ac:dyDescent="0.25">
      <c r="AW32192" s="310"/>
      <c r="AX32192" s="310"/>
    </row>
    <row r="32194" spans="49:50" x14ac:dyDescent="0.25">
      <c r="AW32194" s="310"/>
      <c r="AX32194" s="310"/>
    </row>
    <row r="32196" spans="49:50" x14ac:dyDescent="0.25">
      <c r="AW32196" s="310"/>
      <c r="AX32196" s="310"/>
    </row>
    <row r="32198" spans="49:50" x14ac:dyDescent="0.25">
      <c r="AW32198" s="310"/>
      <c r="AX32198" s="310"/>
    </row>
    <row r="32200" spans="49:50" x14ac:dyDescent="0.25">
      <c r="AW32200" s="310"/>
      <c r="AX32200" s="310"/>
    </row>
    <row r="32202" spans="49:50" x14ac:dyDescent="0.25">
      <c r="AW32202" s="310"/>
      <c r="AX32202" s="310"/>
    </row>
    <row r="32204" spans="49:50" x14ac:dyDescent="0.25">
      <c r="AW32204" s="310"/>
      <c r="AX32204" s="310"/>
    </row>
    <row r="32206" spans="49:50" x14ac:dyDescent="0.25">
      <c r="AW32206" s="310"/>
      <c r="AX32206" s="310"/>
    </row>
    <row r="32208" spans="49:50" x14ac:dyDescent="0.25">
      <c r="AW32208" s="310"/>
      <c r="AX32208" s="310"/>
    </row>
    <row r="32210" spans="49:50" x14ac:dyDescent="0.25">
      <c r="AW32210" s="310"/>
      <c r="AX32210" s="310"/>
    </row>
    <row r="32212" spans="49:50" x14ac:dyDescent="0.25">
      <c r="AW32212" s="310"/>
      <c r="AX32212" s="310"/>
    </row>
    <row r="32214" spans="49:50" x14ac:dyDescent="0.25">
      <c r="AW32214" s="310"/>
      <c r="AX32214" s="310"/>
    </row>
    <row r="32216" spans="49:50" x14ac:dyDescent="0.25">
      <c r="AW32216" s="310"/>
      <c r="AX32216" s="310"/>
    </row>
    <row r="32218" spans="49:50" x14ac:dyDescent="0.25">
      <c r="AW32218" s="310"/>
      <c r="AX32218" s="310"/>
    </row>
    <row r="32220" spans="49:50" x14ac:dyDescent="0.25">
      <c r="AW32220" s="310"/>
      <c r="AX32220" s="310"/>
    </row>
    <row r="32222" spans="49:50" x14ac:dyDescent="0.25">
      <c r="AW32222" s="310"/>
      <c r="AX32222" s="310"/>
    </row>
    <row r="32224" spans="49:50" x14ac:dyDescent="0.25">
      <c r="AW32224" s="310"/>
      <c r="AX32224" s="310"/>
    </row>
    <row r="32226" spans="49:50" x14ac:dyDescent="0.25">
      <c r="AW32226" s="310"/>
      <c r="AX32226" s="310"/>
    </row>
    <row r="32228" spans="49:50" x14ac:dyDescent="0.25">
      <c r="AW32228" s="310"/>
      <c r="AX32228" s="310"/>
    </row>
    <row r="32230" spans="49:50" x14ac:dyDescent="0.25">
      <c r="AW32230" s="310"/>
      <c r="AX32230" s="310"/>
    </row>
    <row r="32232" spans="49:50" x14ac:dyDescent="0.25">
      <c r="AW32232" s="310"/>
      <c r="AX32232" s="310"/>
    </row>
    <row r="32234" spans="49:50" x14ac:dyDescent="0.25">
      <c r="AW32234" s="310"/>
      <c r="AX32234" s="310"/>
    </row>
    <row r="32236" spans="49:50" x14ac:dyDescent="0.25">
      <c r="AW32236" s="310"/>
      <c r="AX32236" s="310"/>
    </row>
    <row r="32238" spans="49:50" x14ac:dyDescent="0.25">
      <c r="AW32238" s="310"/>
      <c r="AX32238" s="310"/>
    </row>
    <row r="32240" spans="49:50" x14ac:dyDescent="0.25">
      <c r="AW32240" s="310"/>
      <c r="AX32240" s="310"/>
    </row>
    <row r="32242" spans="49:50" x14ac:dyDescent="0.25">
      <c r="AW32242" s="310"/>
      <c r="AX32242" s="310"/>
    </row>
    <row r="32244" spans="49:50" x14ac:dyDescent="0.25">
      <c r="AW32244" s="310"/>
      <c r="AX32244" s="310"/>
    </row>
    <row r="32246" spans="49:50" x14ac:dyDescent="0.25">
      <c r="AW32246" s="310"/>
      <c r="AX32246" s="310"/>
    </row>
    <row r="32248" spans="49:50" x14ac:dyDescent="0.25">
      <c r="AW32248" s="310"/>
      <c r="AX32248" s="310"/>
    </row>
    <row r="32250" spans="49:50" x14ac:dyDescent="0.25">
      <c r="AW32250" s="310"/>
      <c r="AX32250" s="310"/>
    </row>
    <row r="32252" spans="49:50" x14ac:dyDescent="0.25">
      <c r="AW32252" s="310"/>
      <c r="AX32252" s="310"/>
    </row>
    <row r="32254" spans="49:50" x14ac:dyDescent="0.25">
      <c r="AW32254" s="310"/>
      <c r="AX32254" s="310"/>
    </row>
    <row r="32256" spans="49:50" x14ac:dyDescent="0.25">
      <c r="AW32256" s="310"/>
      <c r="AX32256" s="310"/>
    </row>
    <row r="32258" spans="49:50" x14ac:dyDescent="0.25">
      <c r="AW32258" s="310"/>
      <c r="AX32258" s="310"/>
    </row>
    <row r="32260" spans="49:50" x14ac:dyDescent="0.25">
      <c r="AW32260" s="310"/>
      <c r="AX32260" s="310"/>
    </row>
    <row r="32262" spans="49:50" x14ac:dyDescent="0.25">
      <c r="AW32262" s="310"/>
      <c r="AX32262" s="310"/>
    </row>
    <row r="32264" spans="49:50" x14ac:dyDescent="0.25">
      <c r="AW32264" s="310"/>
      <c r="AX32264" s="310"/>
    </row>
    <row r="32266" spans="49:50" x14ac:dyDescent="0.25">
      <c r="AW32266" s="310"/>
      <c r="AX32266" s="310"/>
    </row>
    <row r="32268" spans="49:50" x14ac:dyDescent="0.25">
      <c r="AW32268" s="310"/>
      <c r="AX32268" s="310"/>
    </row>
    <row r="32270" spans="49:50" x14ac:dyDescent="0.25">
      <c r="AW32270" s="310"/>
      <c r="AX32270" s="310"/>
    </row>
    <row r="32272" spans="49:50" x14ac:dyDescent="0.25">
      <c r="AW32272" s="310"/>
      <c r="AX32272" s="310"/>
    </row>
    <row r="32274" spans="49:50" x14ac:dyDescent="0.25">
      <c r="AW32274" s="310"/>
      <c r="AX32274" s="310"/>
    </row>
    <row r="32276" spans="49:50" x14ac:dyDescent="0.25">
      <c r="AW32276" s="310"/>
      <c r="AX32276" s="310"/>
    </row>
    <row r="32278" spans="49:50" x14ac:dyDescent="0.25">
      <c r="AW32278" s="310"/>
      <c r="AX32278" s="310"/>
    </row>
    <row r="32280" spans="49:50" x14ac:dyDescent="0.25">
      <c r="AW32280" s="310"/>
      <c r="AX32280" s="310"/>
    </row>
    <row r="32282" spans="49:50" x14ac:dyDescent="0.25">
      <c r="AW32282" s="310"/>
      <c r="AX32282" s="310"/>
    </row>
    <row r="32284" spans="49:50" x14ac:dyDescent="0.25">
      <c r="AW32284" s="310"/>
      <c r="AX32284" s="310"/>
    </row>
    <row r="32286" spans="49:50" x14ac:dyDescent="0.25">
      <c r="AW32286" s="310"/>
      <c r="AX32286" s="310"/>
    </row>
    <row r="32288" spans="49:50" x14ac:dyDescent="0.25">
      <c r="AW32288" s="310"/>
      <c r="AX32288" s="310"/>
    </row>
    <row r="32290" spans="49:50" x14ac:dyDescent="0.25">
      <c r="AW32290" s="310"/>
      <c r="AX32290" s="310"/>
    </row>
    <row r="32292" spans="49:50" x14ac:dyDescent="0.25">
      <c r="AW32292" s="310"/>
      <c r="AX32292" s="310"/>
    </row>
    <row r="32294" spans="49:50" x14ac:dyDescent="0.25">
      <c r="AW32294" s="310"/>
      <c r="AX32294" s="310"/>
    </row>
    <row r="32296" spans="49:50" x14ac:dyDescent="0.25">
      <c r="AW32296" s="310"/>
      <c r="AX32296" s="310"/>
    </row>
    <row r="32298" spans="49:50" x14ac:dyDescent="0.25">
      <c r="AW32298" s="310"/>
      <c r="AX32298" s="310"/>
    </row>
    <row r="32300" spans="49:50" x14ac:dyDescent="0.25">
      <c r="AW32300" s="310"/>
      <c r="AX32300" s="310"/>
    </row>
    <row r="32302" spans="49:50" x14ac:dyDescent="0.25">
      <c r="AW32302" s="310"/>
      <c r="AX32302" s="310"/>
    </row>
    <row r="32304" spans="49:50" x14ac:dyDescent="0.25">
      <c r="AW32304" s="310"/>
      <c r="AX32304" s="310"/>
    </row>
    <row r="32306" spans="49:50" x14ac:dyDescent="0.25">
      <c r="AW32306" s="310"/>
      <c r="AX32306" s="310"/>
    </row>
    <row r="32308" spans="49:50" x14ac:dyDescent="0.25">
      <c r="AW32308" s="310"/>
      <c r="AX32308" s="310"/>
    </row>
    <row r="32310" spans="49:50" x14ac:dyDescent="0.25">
      <c r="AW32310" s="310"/>
      <c r="AX32310" s="310"/>
    </row>
    <row r="32312" spans="49:50" x14ac:dyDescent="0.25">
      <c r="AW32312" s="310"/>
      <c r="AX32312" s="310"/>
    </row>
    <row r="32314" spans="49:50" x14ac:dyDescent="0.25">
      <c r="AW32314" s="310"/>
      <c r="AX32314" s="310"/>
    </row>
    <row r="32316" spans="49:50" x14ac:dyDescent="0.25">
      <c r="AW32316" s="310"/>
      <c r="AX32316" s="310"/>
    </row>
    <row r="32318" spans="49:50" x14ac:dyDescent="0.25">
      <c r="AW32318" s="310"/>
      <c r="AX32318" s="310"/>
    </row>
    <row r="32320" spans="49:50" x14ac:dyDescent="0.25">
      <c r="AW32320" s="310"/>
      <c r="AX32320" s="310"/>
    </row>
    <row r="32322" spans="49:50" x14ac:dyDescent="0.25">
      <c r="AW32322" s="310"/>
      <c r="AX32322" s="310"/>
    </row>
    <row r="32324" spans="49:50" x14ac:dyDescent="0.25">
      <c r="AW32324" s="310"/>
      <c r="AX32324" s="310"/>
    </row>
    <row r="32326" spans="49:50" x14ac:dyDescent="0.25">
      <c r="AW32326" s="310"/>
      <c r="AX32326" s="310"/>
    </row>
    <row r="32328" spans="49:50" x14ac:dyDescent="0.25">
      <c r="AW32328" s="310"/>
      <c r="AX32328" s="310"/>
    </row>
    <row r="32330" spans="49:50" x14ac:dyDescent="0.25">
      <c r="AW32330" s="310"/>
      <c r="AX32330" s="310"/>
    </row>
    <row r="32332" spans="49:50" x14ac:dyDescent="0.25">
      <c r="AW32332" s="310"/>
      <c r="AX32332" s="310"/>
    </row>
    <row r="32334" spans="49:50" x14ac:dyDescent="0.25">
      <c r="AW32334" s="310"/>
      <c r="AX32334" s="310"/>
    </row>
    <row r="32336" spans="49:50" x14ac:dyDescent="0.25">
      <c r="AW32336" s="310"/>
      <c r="AX32336" s="310"/>
    </row>
    <row r="32338" spans="49:50" x14ac:dyDescent="0.25">
      <c r="AW32338" s="310"/>
      <c r="AX32338" s="310"/>
    </row>
    <row r="32340" spans="49:50" x14ac:dyDescent="0.25">
      <c r="AW32340" s="310"/>
      <c r="AX32340" s="310"/>
    </row>
    <row r="32342" spans="49:50" x14ac:dyDescent="0.25">
      <c r="AW32342" s="310"/>
      <c r="AX32342" s="310"/>
    </row>
    <row r="32344" spans="49:50" x14ac:dyDescent="0.25">
      <c r="AW32344" s="310"/>
      <c r="AX32344" s="310"/>
    </row>
    <row r="32346" spans="49:50" x14ac:dyDescent="0.25">
      <c r="AW32346" s="310"/>
      <c r="AX32346" s="310"/>
    </row>
    <row r="32348" spans="49:50" x14ac:dyDescent="0.25">
      <c r="AW32348" s="310"/>
      <c r="AX32348" s="310"/>
    </row>
    <row r="32350" spans="49:50" x14ac:dyDescent="0.25">
      <c r="AW32350" s="310"/>
      <c r="AX32350" s="310"/>
    </row>
    <row r="32352" spans="49:50" x14ac:dyDescent="0.25">
      <c r="AW32352" s="310"/>
      <c r="AX32352" s="310"/>
    </row>
    <row r="32354" spans="49:50" x14ac:dyDescent="0.25">
      <c r="AW32354" s="310"/>
      <c r="AX32354" s="310"/>
    </row>
    <row r="32356" spans="49:50" x14ac:dyDescent="0.25">
      <c r="AW32356" s="310"/>
      <c r="AX32356" s="310"/>
    </row>
    <row r="32358" spans="49:50" x14ac:dyDescent="0.25">
      <c r="AW32358" s="310"/>
      <c r="AX32358" s="310"/>
    </row>
    <row r="32360" spans="49:50" x14ac:dyDescent="0.25">
      <c r="AW32360" s="310"/>
      <c r="AX32360" s="310"/>
    </row>
    <row r="32362" spans="49:50" x14ac:dyDescent="0.25">
      <c r="AW32362" s="310"/>
      <c r="AX32362" s="310"/>
    </row>
    <row r="32364" spans="49:50" x14ac:dyDescent="0.25">
      <c r="AW32364" s="310"/>
      <c r="AX32364" s="310"/>
    </row>
    <row r="32366" spans="49:50" x14ac:dyDescent="0.25">
      <c r="AW32366" s="310"/>
      <c r="AX32366" s="310"/>
    </row>
    <row r="32368" spans="49:50" x14ac:dyDescent="0.25">
      <c r="AW32368" s="310"/>
      <c r="AX32368" s="310"/>
    </row>
    <row r="32370" spans="49:50" x14ac:dyDescent="0.25">
      <c r="AW32370" s="310"/>
      <c r="AX32370" s="310"/>
    </row>
    <row r="32372" spans="49:50" x14ac:dyDescent="0.25">
      <c r="AW32372" s="310"/>
      <c r="AX32372" s="310"/>
    </row>
    <row r="32374" spans="49:50" x14ac:dyDescent="0.25">
      <c r="AW32374" s="310"/>
      <c r="AX32374" s="310"/>
    </row>
    <row r="32376" spans="49:50" x14ac:dyDescent="0.25">
      <c r="AW32376" s="310"/>
      <c r="AX32376" s="310"/>
    </row>
    <row r="32378" spans="49:50" x14ac:dyDescent="0.25">
      <c r="AW32378" s="310"/>
      <c r="AX32378" s="310"/>
    </row>
    <row r="32380" spans="49:50" x14ac:dyDescent="0.25">
      <c r="AW32380" s="310"/>
      <c r="AX32380" s="310"/>
    </row>
    <row r="32382" spans="49:50" x14ac:dyDescent="0.25">
      <c r="AW32382" s="310"/>
      <c r="AX32382" s="310"/>
    </row>
    <row r="32384" spans="49:50" x14ac:dyDescent="0.25">
      <c r="AW32384" s="310"/>
      <c r="AX32384" s="310"/>
    </row>
    <row r="32386" spans="49:50" x14ac:dyDescent="0.25">
      <c r="AW32386" s="310"/>
      <c r="AX32386" s="310"/>
    </row>
    <row r="32388" spans="49:50" x14ac:dyDescent="0.25">
      <c r="AW32388" s="310"/>
      <c r="AX32388" s="310"/>
    </row>
    <row r="32390" spans="49:50" x14ac:dyDescent="0.25">
      <c r="AW32390" s="310"/>
      <c r="AX32390" s="310"/>
    </row>
    <row r="32392" spans="49:50" x14ac:dyDescent="0.25">
      <c r="AW32392" s="310"/>
      <c r="AX32392" s="310"/>
    </row>
    <row r="32394" spans="49:50" x14ac:dyDescent="0.25">
      <c r="AW32394" s="310"/>
      <c r="AX32394" s="310"/>
    </row>
    <row r="32396" spans="49:50" x14ac:dyDescent="0.25">
      <c r="AW32396" s="310"/>
      <c r="AX32396" s="310"/>
    </row>
    <row r="32398" spans="49:50" x14ac:dyDescent="0.25">
      <c r="AW32398" s="310"/>
      <c r="AX32398" s="310"/>
    </row>
    <row r="32400" spans="49:50" x14ac:dyDescent="0.25">
      <c r="AW32400" s="310"/>
      <c r="AX32400" s="310"/>
    </row>
    <row r="32402" spans="49:50" x14ac:dyDescent="0.25">
      <c r="AW32402" s="310"/>
      <c r="AX32402" s="310"/>
    </row>
    <row r="32404" spans="49:50" x14ac:dyDescent="0.25">
      <c r="AW32404" s="310"/>
      <c r="AX32404" s="310"/>
    </row>
    <row r="32406" spans="49:50" x14ac:dyDescent="0.25">
      <c r="AW32406" s="310"/>
      <c r="AX32406" s="310"/>
    </row>
    <row r="32408" spans="49:50" x14ac:dyDescent="0.25">
      <c r="AW32408" s="310"/>
      <c r="AX32408" s="310"/>
    </row>
    <row r="32410" spans="49:50" x14ac:dyDescent="0.25">
      <c r="AW32410" s="310"/>
      <c r="AX32410" s="310"/>
    </row>
    <row r="32412" spans="49:50" x14ac:dyDescent="0.25">
      <c r="AW32412" s="310"/>
      <c r="AX32412" s="310"/>
    </row>
    <row r="32414" spans="49:50" x14ac:dyDescent="0.25">
      <c r="AW32414" s="310"/>
      <c r="AX32414" s="310"/>
    </row>
    <row r="32416" spans="49:50" x14ac:dyDescent="0.25">
      <c r="AW32416" s="310"/>
      <c r="AX32416" s="310"/>
    </row>
    <row r="32418" spans="49:50" x14ac:dyDescent="0.25">
      <c r="AW32418" s="310"/>
      <c r="AX32418" s="310"/>
    </row>
    <row r="32420" spans="49:50" x14ac:dyDescent="0.25">
      <c r="AW32420" s="310"/>
      <c r="AX32420" s="310"/>
    </row>
    <row r="32422" spans="49:50" x14ac:dyDescent="0.25">
      <c r="AW32422" s="310"/>
      <c r="AX32422" s="310"/>
    </row>
    <row r="32424" spans="49:50" x14ac:dyDescent="0.25">
      <c r="AW32424" s="310"/>
      <c r="AX32424" s="310"/>
    </row>
    <row r="32426" spans="49:50" x14ac:dyDescent="0.25">
      <c r="AW32426" s="310"/>
      <c r="AX32426" s="310"/>
    </row>
    <row r="32428" spans="49:50" x14ac:dyDescent="0.25">
      <c r="AW32428" s="310"/>
      <c r="AX32428" s="310"/>
    </row>
    <row r="32430" spans="49:50" x14ac:dyDescent="0.25">
      <c r="AW32430" s="310"/>
      <c r="AX32430" s="310"/>
    </row>
    <row r="32432" spans="49:50" x14ac:dyDescent="0.25">
      <c r="AW32432" s="310"/>
      <c r="AX32432" s="310"/>
    </row>
    <row r="32434" spans="49:50" x14ac:dyDescent="0.25">
      <c r="AW32434" s="310"/>
      <c r="AX32434" s="310"/>
    </row>
    <row r="32436" spans="49:50" x14ac:dyDescent="0.25">
      <c r="AW32436" s="310"/>
      <c r="AX32436" s="310"/>
    </row>
    <row r="32438" spans="49:50" x14ac:dyDescent="0.25">
      <c r="AW32438" s="310"/>
      <c r="AX32438" s="310"/>
    </row>
    <row r="32440" spans="49:50" x14ac:dyDescent="0.25">
      <c r="AW32440" s="310"/>
      <c r="AX32440" s="310"/>
    </row>
    <row r="32442" spans="49:50" x14ac:dyDescent="0.25">
      <c r="AW32442" s="310"/>
      <c r="AX32442" s="310"/>
    </row>
    <row r="32444" spans="49:50" x14ac:dyDescent="0.25">
      <c r="AW32444" s="310"/>
      <c r="AX32444" s="310"/>
    </row>
    <row r="32446" spans="49:50" x14ac:dyDescent="0.25">
      <c r="AW32446" s="310"/>
      <c r="AX32446" s="310"/>
    </row>
    <row r="32448" spans="49:50" x14ac:dyDescent="0.25">
      <c r="AW32448" s="310"/>
      <c r="AX32448" s="310"/>
    </row>
    <row r="32450" spans="49:50" x14ac:dyDescent="0.25">
      <c r="AW32450" s="310"/>
      <c r="AX32450" s="310"/>
    </row>
    <row r="32452" spans="49:50" x14ac:dyDescent="0.25">
      <c r="AW32452" s="310"/>
      <c r="AX32452" s="310"/>
    </row>
    <row r="32454" spans="49:50" x14ac:dyDescent="0.25">
      <c r="AW32454" s="310"/>
      <c r="AX32454" s="310"/>
    </row>
    <row r="32456" spans="49:50" x14ac:dyDescent="0.25">
      <c r="AW32456" s="310"/>
      <c r="AX32456" s="310"/>
    </row>
    <row r="32458" spans="49:50" x14ac:dyDescent="0.25">
      <c r="AW32458" s="310"/>
      <c r="AX32458" s="310"/>
    </row>
    <row r="32460" spans="49:50" x14ac:dyDescent="0.25">
      <c r="AW32460" s="310"/>
      <c r="AX32460" s="310"/>
    </row>
    <row r="32462" spans="49:50" x14ac:dyDescent="0.25">
      <c r="AW32462" s="310"/>
      <c r="AX32462" s="310"/>
    </row>
    <row r="32464" spans="49:50" x14ac:dyDescent="0.25">
      <c r="AW32464" s="310"/>
      <c r="AX32464" s="310"/>
    </row>
    <row r="32466" spans="49:50" x14ac:dyDescent="0.25">
      <c r="AW32466" s="310"/>
      <c r="AX32466" s="310"/>
    </row>
    <row r="32468" spans="49:50" x14ac:dyDescent="0.25">
      <c r="AW32468" s="310"/>
      <c r="AX32468" s="310"/>
    </row>
    <row r="32470" spans="49:50" x14ac:dyDescent="0.25">
      <c r="AW32470" s="310"/>
      <c r="AX32470" s="310"/>
    </row>
    <row r="32472" spans="49:50" x14ac:dyDescent="0.25">
      <c r="AW32472" s="310"/>
      <c r="AX32472" s="310"/>
    </row>
    <row r="32474" spans="49:50" x14ac:dyDescent="0.25">
      <c r="AW32474" s="310"/>
      <c r="AX32474" s="310"/>
    </row>
    <row r="32476" spans="49:50" x14ac:dyDescent="0.25">
      <c r="AW32476" s="310"/>
      <c r="AX32476" s="310"/>
    </row>
    <row r="32478" spans="49:50" x14ac:dyDescent="0.25">
      <c r="AW32478" s="310"/>
      <c r="AX32478" s="310"/>
    </row>
    <row r="32480" spans="49:50" x14ac:dyDescent="0.25">
      <c r="AW32480" s="310"/>
      <c r="AX32480" s="310"/>
    </row>
    <row r="32482" spans="49:50" x14ac:dyDescent="0.25">
      <c r="AW32482" s="310"/>
      <c r="AX32482" s="310"/>
    </row>
    <row r="32484" spans="49:50" x14ac:dyDescent="0.25">
      <c r="AW32484" s="310"/>
      <c r="AX32484" s="310"/>
    </row>
    <row r="32486" spans="49:50" x14ac:dyDescent="0.25">
      <c r="AW32486" s="310"/>
      <c r="AX32486" s="310"/>
    </row>
    <row r="32488" spans="49:50" x14ac:dyDescent="0.25">
      <c r="AW32488" s="310"/>
      <c r="AX32488" s="310"/>
    </row>
    <row r="32490" spans="49:50" x14ac:dyDescent="0.25">
      <c r="AW32490" s="310"/>
      <c r="AX32490" s="310"/>
    </row>
    <row r="32492" spans="49:50" x14ac:dyDescent="0.25">
      <c r="AW32492" s="310"/>
      <c r="AX32492" s="310"/>
    </row>
    <row r="32494" spans="49:50" x14ac:dyDescent="0.25">
      <c r="AW32494" s="310"/>
      <c r="AX32494" s="310"/>
    </row>
    <row r="32496" spans="49:50" x14ac:dyDescent="0.25">
      <c r="AW32496" s="310"/>
      <c r="AX32496" s="310"/>
    </row>
    <row r="32498" spans="49:50" x14ac:dyDescent="0.25">
      <c r="AW32498" s="310"/>
      <c r="AX32498" s="310"/>
    </row>
    <row r="32500" spans="49:50" x14ac:dyDescent="0.25">
      <c r="AW32500" s="310"/>
      <c r="AX32500" s="310"/>
    </row>
    <row r="32502" spans="49:50" x14ac:dyDescent="0.25">
      <c r="AW32502" s="310"/>
      <c r="AX32502" s="310"/>
    </row>
    <row r="32504" spans="49:50" x14ac:dyDescent="0.25">
      <c r="AW32504" s="310"/>
      <c r="AX32504" s="310"/>
    </row>
    <row r="32506" spans="49:50" x14ac:dyDescent="0.25">
      <c r="AW32506" s="310"/>
      <c r="AX32506" s="310"/>
    </row>
    <row r="32508" spans="49:50" x14ac:dyDescent="0.25">
      <c r="AW32508" s="310"/>
      <c r="AX32508" s="310"/>
    </row>
    <row r="32510" spans="49:50" x14ac:dyDescent="0.25">
      <c r="AW32510" s="310"/>
      <c r="AX32510" s="310"/>
    </row>
    <row r="32512" spans="49:50" x14ac:dyDescent="0.25">
      <c r="AW32512" s="310"/>
      <c r="AX32512" s="310"/>
    </row>
    <row r="32514" spans="49:50" x14ac:dyDescent="0.25">
      <c r="AW32514" s="310"/>
      <c r="AX32514" s="310"/>
    </row>
    <row r="32516" spans="49:50" x14ac:dyDescent="0.25">
      <c r="AW32516" s="310"/>
      <c r="AX32516" s="310"/>
    </row>
    <row r="32518" spans="49:50" x14ac:dyDescent="0.25">
      <c r="AW32518" s="310"/>
      <c r="AX32518" s="310"/>
    </row>
    <row r="32520" spans="49:50" x14ac:dyDescent="0.25">
      <c r="AW32520" s="310"/>
      <c r="AX32520" s="310"/>
    </row>
    <row r="32522" spans="49:50" x14ac:dyDescent="0.25">
      <c r="AW32522" s="310"/>
      <c r="AX32522" s="310"/>
    </row>
    <row r="32524" spans="49:50" x14ac:dyDescent="0.25">
      <c r="AW32524" s="310"/>
      <c r="AX32524" s="310"/>
    </row>
    <row r="32526" spans="49:50" x14ac:dyDescent="0.25">
      <c r="AW32526" s="310"/>
      <c r="AX32526" s="310"/>
    </row>
    <row r="32528" spans="49:50" x14ac:dyDescent="0.25">
      <c r="AW32528" s="310"/>
      <c r="AX32528" s="310"/>
    </row>
    <row r="32530" spans="49:50" x14ac:dyDescent="0.25">
      <c r="AW32530" s="310"/>
      <c r="AX32530" s="310"/>
    </row>
    <row r="32532" spans="49:50" x14ac:dyDescent="0.25">
      <c r="AW32532" s="310"/>
      <c r="AX32532" s="310"/>
    </row>
    <row r="32534" spans="49:50" x14ac:dyDescent="0.25">
      <c r="AW32534" s="310"/>
      <c r="AX32534" s="310"/>
    </row>
    <row r="32536" spans="49:50" x14ac:dyDescent="0.25">
      <c r="AW32536" s="310"/>
      <c r="AX32536" s="310"/>
    </row>
    <row r="32538" spans="49:50" x14ac:dyDescent="0.25">
      <c r="AW32538" s="310"/>
      <c r="AX32538" s="310"/>
    </row>
    <row r="32540" spans="49:50" x14ac:dyDescent="0.25">
      <c r="AW32540" s="310"/>
      <c r="AX32540" s="310"/>
    </row>
    <row r="32542" spans="49:50" x14ac:dyDescent="0.25">
      <c r="AW32542" s="310"/>
      <c r="AX32542" s="310"/>
    </row>
    <row r="32544" spans="49:50" x14ac:dyDescent="0.25">
      <c r="AW32544" s="310"/>
      <c r="AX32544" s="310"/>
    </row>
    <row r="32546" spans="49:50" x14ac:dyDescent="0.25">
      <c r="AW32546" s="310"/>
      <c r="AX32546" s="310"/>
    </row>
    <row r="32548" spans="49:50" x14ac:dyDescent="0.25">
      <c r="AW32548" s="310"/>
      <c r="AX32548" s="310"/>
    </row>
    <row r="32550" spans="49:50" x14ac:dyDescent="0.25">
      <c r="AW32550" s="310"/>
      <c r="AX32550" s="310"/>
    </row>
    <row r="32552" spans="49:50" x14ac:dyDescent="0.25">
      <c r="AW32552" s="310"/>
      <c r="AX32552" s="310"/>
    </row>
    <row r="32554" spans="49:50" x14ac:dyDescent="0.25">
      <c r="AW32554" s="310"/>
      <c r="AX32554" s="310"/>
    </row>
    <row r="32556" spans="49:50" x14ac:dyDescent="0.25">
      <c r="AW32556" s="310"/>
      <c r="AX32556" s="310"/>
    </row>
    <row r="32558" spans="49:50" x14ac:dyDescent="0.25">
      <c r="AW32558" s="310"/>
      <c r="AX32558" s="310"/>
    </row>
    <row r="32560" spans="49:50" x14ac:dyDescent="0.25">
      <c r="AW32560" s="310"/>
      <c r="AX32560" s="310"/>
    </row>
    <row r="32562" spans="49:50" x14ac:dyDescent="0.25">
      <c r="AW32562" s="310"/>
      <c r="AX32562" s="310"/>
    </row>
    <row r="32564" spans="49:50" x14ac:dyDescent="0.25">
      <c r="AW32564" s="310"/>
      <c r="AX32564" s="310"/>
    </row>
    <row r="32566" spans="49:50" x14ac:dyDescent="0.25">
      <c r="AW32566" s="310"/>
      <c r="AX32566" s="310"/>
    </row>
    <row r="32568" spans="49:50" x14ac:dyDescent="0.25">
      <c r="AW32568" s="310"/>
      <c r="AX32568" s="310"/>
    </row>
    <row r="32570" spans="49:50" x14ac:dyDescent="0.25">
      <c r="AW32570" s="310"/>
      <c r="AX32570" s="310"/>
    </row>
    <row r="32572" spans="49:50" x14ac:dyDescent="0.25">
      <c r="AW32572" s="310"/>
      <c r="AX32572" s="310"/>
    </row>
    <row r="32574" spans="49:50" x14ac:dyDescent="0.25">
      <c r="AW32574" s="310"/>
      <c r="AX32574" s="310"/>
    </row>
    <row r="32576" spans="49:50" x14ac:dyDescent="0.25">
      <c r="AW32576" s="310"/>
      <c r="AX32576" s="310"/>
    </row>
    <row r="32578" spans="49:50" x14ac:dyDescent="0.25">
      <c r="AW32578" s="310"/>
      <c r="AX32578" s="310"/>
    </row>
    <row r="32580" spans="49:50" x14ac:dyDescent="0.25">
      <c r="AW32580" s="310"/>
      <c r="AX32580" s="310"/>
    </row>
    <row r="32582" spans="49:50" x14ac:dyDescent="0.25">
      <c r="AW32582" s="310"/>
      <c r="AX32582" s="310"/>
    </row>
    <row r="32584" spans="49:50" x14ac:dyDescent="0.25">
      <c r="AW32584" s="310"/>
      <c r="AX32584" s="310"/>
    </row>
    <row r="32586" spans="49:50" x14ac:dyDescent="0.25">
      <c r="AW32586" s="310"/>
      <c r="AX32586" s="310"/>
    </row>
    <row r="32588" spans="49:50" x14ac:dyDescent="0.25">
      <c r="AW32588" s="310"/>
      <c r="AX32588" s="310"/>
    </row>
    <row r="32590" spans="49:50" x14ac:dyDescent="0.25">
      <c r="AW32590" s="310"/>
      <c r="AX32590" s="310"/>
    </row>
    <row r="32592" spans="49:50" x14ac:dyDescent="0.25">
      <c r="AW32592" s="310"/>
      <c r="AX32592" s="310"/>
    </row>
    <row r="32594" spans="49:50" x14ac:dyDescent="0.25">
      <c r="AW32594" s="310"/>
      <c r="AX32594" s="310"/>
    </row>
    <row r="32596" spans="49:50" x14ac:dyDescent="0.25">
      <c r="AW32596" s="310"/>
      <c r="AX32596" s="310"/>
    </row>
    <row r="32598" spans="49:50" x14ac:dyDescent="0.25">
      <c r="AW32598" s="310"/>
      <c r="AX32598" s="310"/>
    </row>
    <row r="32600" spans="49:50" x14ac:dyDescent="0.25">
      <c r="AW32600" s="310"/>
      <c r="AX32600" s="310"/>
    </row>
    <row r="32602" spans="49:50" x14ac:dyDescent="0.25">
      <c r="AW32602" s="310"/>
      <c r="AX32602" s="310"/>
    </row>
    <row r="32604" spans="49:50" x14ac:dyDescent="0.25">
      <c r="AW32604" s="310"/>
      <c r="AX32604" s="310"/>
    </row>
    <row r="32606" spans="49:50" x14ac:dyDescent="0.25">
      <c r="AW32606" s="310"/>
      <c r="AX32606" s="310"/>
    </row>
    <row r="32608" spans="49:50" x14ac:dyDescent="0.25">
      <c r="AW32608" s="310"/>
      <c r="AX32608" s="310"/>
    </row>
    <row r="32610" spans="49:50" x14ac:dyDescent="0.25">
      <c r="AW32610" s="310"/>
      <c r="AX32610" s="310"/>
    </row>
    <row r="32612" spans="49:50" x14ac:dyDescent="0.25">
      <c r="AW32612" s="310"/>
      <c r="AX32612" s="310"/>
    </row>
    <row r="32614" spans="49:50" x14ac:dyDescent="0.25">
      <c r="AW32614" s="310"/>
      <c r="AX32614" s="310"/>
    </row>
    <row r="32616" spans="49:50" x14ac:dyDescent="0.25">
      <c r="AW32616" s="310"/>
      <c r="AX32616" s="310"/>
    </row>
    <row r="32618" spans="49:50" x14ac:dyDescent="0.25">
      <c r="AW32618" s="310"/>
      <c r="AX32618" s="310"/>
    </row>
    <row r="32620" spans="49:50" x14ac:dyDescent="0.25">
      <c r="AW32620" s="310"/>
      <c r="AX32620" s="310"/>
    </row>
    <row r="32622" spans="49:50" x14ac:dyDescent="0.25">
      <c r="AW32622" s="310"/>
      <c r="AX32622" s="310"/>
    </row>
    <row r="32624" spans="49:50" x14ac:dyDescent="0.25">
      <c r="AW32624" s="310"/>
      <c r="AX32624" s="310"/>
    </row>
    <row r="32626" spans="49:50" x14ac:dyDescent="0.25">
      <c r="AW32626" s="310"/>
      <c r="AX32626" s="310"/>
    </row>
    <row r="32628" spans="49:50" x14ac:dyDescent="0.25">
      <c r="AW32628" s="310"/>
      <c r="AX32628" s="310"/>
    </row>
    <row r="32630" spans="49:50" x14ac:dyDescent="0.25">
      <c r="AW32630" s="310"/>
      <c r="AX32630" s="310"/>
    </row>
    <row r="32632" spans="49:50" x14ac:dyDescent="0.25">
      <c r="AW32632" s="310"/>
      <c r="AX32632" s="310"/>
    </row>
    <row r="32634" spans="49:50" x14ac:dyDescent="0.25">
      <c r="AW32634" s="310"/>
      <c r="AX32634" s="310"/>
    </row>
    <row r="32636" spans="49:50" x14ac:dyDescent="0.25">
      <c r="AW32636" s="310"/>
      <c r="AX32636" s="310"/>
    </row>
    <row r="32638" spans="49:50" x14ac:dyDescent="0.25">
      <c r="AW32638" s="310"/>
      <c r="AX32638" s="310"/>
    </row>
    <row r="32640" spans="49:50" x14ac:dyDescent="0.25">
      <c r="AW32640" s="310"/>
      <c r="AX32640" s="310"/>
    </row>
    <row r="32642" spans="49:50" x14ac:dyDescent="0.25">
      <c r="AW32642" s="310"/>
      <c r="AX32642" s="310"/>
    </row>
    <row r="32644" spans="49:50" x14ac:dyDescent="0.25">
      <c r="AW32644" s="310"/>
      <c r="AX32644" s="310"/>
    </row>
    <row r="32646" spans="49:50" x14ac:dyDescent="0.25">
      <c r="AW32646" s="310"/>
      <c r="AX32646" s="310"/>
    </row>
    <row r="32648" spans="49:50" x14ac:dyDescent="0.25">
      <c r="AW32648" s="310"/>
      <c r="AX32648" s="310"/>
    </row>
    <row r="32650" spans="49:50" x14ac:dyDescent="0.25">
      <c r="AW32650" s="310"/>
      <c r="AX32650" s="310"/>
    </row>
    <row r="32652" spans="49:50" x14ac:dyDescent="0.25">
      <c r="AW32652" s="310"/>
      <c r="AX32652" s="310"/>
    </row>
    <row r="32654" spans="49:50" x14ac:dyDescent="0.25">
      <c r="AW32654" s="310"/>
      <c r="AX32654" s="310"/>
    </row>
    <row r="32656" spans="49:50" x14ac:dyDescent="0.25">
      <c r="AW32656" s="310"/>
      <c r="AX32656" s="310"/>
    </row>
    <row r="32658" spans="49:50" x14ac:dyDescent="0.25">
      <c r="AW32658" s="310"/>
      <c r="AX32658" s="310"/>
    </row>
    <row r="32660" spans="49:50" x14ac:dyDescent="0.25">
      <c r="AW32660" s="310"/>
      <c r="AX32660" s="310"/>
    </row>
    <row r="32662" spans="49:50" x14ac:dyDescent="0.25">
      <c r="AW32662" s="310"/>
      <c r="AX32662" s="310"/>
    </row>
    <row r="32664" spans="49:50" x14ac:dyDescent="0.25">
      <c r="AW32664" s="310"/>
      <c r="AX32664" s="310"/>
    </row>
    <row r="32666" spans="49:50" x14ac:dyDescent="0.25">
      <c r="AW32666" s="310"/>
      <c r="AX32666" s="310"/>
    </row>
    <row r="32668" spans="49:50" x14ac:dyDescent="0.25">
      <c r="AW32668" s="310"/>
      <c r="AX32668" s="310"/>
    </row>
    <row r="32670" spans="49:50" x14ac:dyDescent="0.25">
      <c r="AW32670" s="310"/>
      <c r="AX32670" s="310"/>
    </row>
    <row r="32672" spans="49:50" x14ac:dyDescent="0.25">
      <c r="AW32672" s="310"/>
      <c r="AX32672" s="310"/>
    </row>
    <row r="32674" spans="49:50" x14ac:dyDescent="0.25">
      <c r="AW32674" s="310"/>
      <c r="AX32674" s="310"/>
    </row>
    <row r="32676" spans="49:50" x14ac:dyDescent="0.25">
      <c r="AW32676" s="310"/>
      <c r="AX32676" s="310"/>
    </row>
    <row r="32678" spans="49:50" x14ac:dyDescent="0.25">
      <c r="AW32678" s="310"/>
      <c r="AX32678" s="310"/>
    </row>
    <row r="32680" spans="49:50" x14ac:dyDescent="0.25">
      <c r="AW32680" s="310"/>
      <c r="AX32680" s="310"/>
    </row>
    <row r="32682" spans="49:50" x14ac:dyDescent="0.25">
      <c r="AW32682" s="310"/>
      <c r="AX32682" s="310"/>
    </row>
    <row r="32684" spans="49:50" x14ac:dyDescent="0.25">
      <c r="AW32684" s="310"/>
      <c r="AX32684" s="310"/>
    </row>
    <row r="32686" spans="49:50" x14ac:dyDescent="0.25">
      <c r="AW32686" s="310"/>
      <c r="AX32686" s="310"/>
    </row>
    <row r="32688" spans="49:50" x14ac:dyDescent="0.25">
      <c r="AW32688" s="310"/>
      <c r="AX32688" s="310"/>
    </row>
    <row r="32690" spans="49:50" x14ac:dyDescent="0.25">
      <c r="AW32690" s="310"/>
      <c r="AX32690" s="310"/>
    </row>
    <row r="32692" spans="49:50" x14ac:dyDescent="0.25">
      <c r="AW32692" s="310"/>
      <c r="AX32692" s="310"/>
    </row>
    <row r="32694" spans="49:50" x14ac:dyDescent="0.25">
      <c r="AW32694" s="310"/>
      <c r="AX32694" s="310"/>
    </row>
    <row r="32696" spans="49:50" x14ac:dyDescent="0.25">
      <c r="AW32696" s="310"/>
      <c r="AX32696" s="310"/>
    </row>
    <row r="32698" spans="49:50" x14ac:dyDescent="0.25">
      <c r="AW32698" s="310"/>
      <c r="AX32698" s="310"/>
    </row>
    <row r="32700" spans="49:50" x14ac:dyDescent="0.25">
      <c r="AW32700" s="310"/>
      <c r="AX32700" s="310"/>
    </row>
    <row r="32702" spans="49:50" x14ac:dyDescent="0.25">
      <c r="AW32702" s="310"/>
      <c r="AX32702" s="310"/>
    </row>
    <row r="32704" spans="49:50" x14ac:dyDescent="0.25">
      <c r="AW32704" s="310"/>
      <c r="AX32704" s="310"/>
    </row>
    <row r="32706" spans="49:50" x14ac:dyDescent="0.25">
      <c r="AW32706" s="310"/>
      <c r="AX32706" s="310"/>
    </row>
    <row r="32708" spans="49:50" x14ac:dyDescent="0.25">
      <c r="AW32708" s="310"/>
      <c r="AX32708" s="310"/>
    </row>
    <row r="32710" spans="49:50" x14ac:dyDescent="0.25">
      <c r="AW32710" s="310"/>
      <c r="AX32710" s="310"/>
    </row>
    <row r="32712" spans="49:50" x14ac:dyDescent="0.25">
      <c r="AW32712" s="310"/>
      <c r="AX32712" s="310"/>
    </row>
    <row r="32714" spans="49:50" x14ac:dyDescent="0.25">
      <c r="AW32714" s="310"/>
      <c r="AX32714" s="310"/>
    </row>
    <row r="32716" spans="49:50" x14ac:dyDescent="0.25">
      <c r="AW32716" s="310"/>
      <c r="AX32716" s="310"/>
    </row>
    <row r="32718" spans="49:50" x14ac:dyDescent="0.25">
      <c r="AW32718" s="310"/>
      <c r="AX32718" s="310"/>
    </row>
    <row r="32720" spans="49:50" x14ac:dyDescent="0.25">
      <c r="AW32720" s="310"/>
      <c r="AX32720" s="310"/>
    </row>
    <row r="32722" spans="49:50" x14ac:dyDescent="0.25">
      <c r="AW32722" s="310"/>
      <c r="AX32722" s="310"/>
    </row>
    <row r="32724" spans="49:50" x14ac:dyDescent="0.25">
      <c r="AW32724" s="310"/>
      <c r="AX32724" s="310"/>
    </row>
    <row r="32726" spans="49:50" x14ac:dyDescent="0.25">
      <c r="AW32726" s="310"/>
      <c r="AX32726" s="310"/>
    </row>
    <row r="32728" spans="49:50" x14ac:dyDescent="0.25">
      <c r="AW32728" s="310"/>
      <c r="AX32728" s="310"/>
    </row>
    <row r="32730" spans="49:50" x14ac:dyDescent="0.25">
      <c r="AW32730" s="310"/>
      <c r="AX32730" s="310"/>
    </row>
    <row r="32732" spans="49:50" x14ac:dyDescent="0.25">
      <c r="AW32732" s="310"/>
      <c r="AX32732" s="310"/>
    </row>
    <row r="32734" spans="49:50" x14ac:dyDescent="0.25">
      <c r="AW32734" s="310"/>
      <c r="AX32734" s="310"/>
    </row>
    <row r="32736" spans="49:50" x14ac:dyDescent="0.25">
      <c r="AW32736" s="310"/>
      <c r="AX32736" s="310"/>
    </row>
    <row r="32738" spans="49:50" x14ac:dyDescent="0.25">
      <c r="AW32738" s="310"/>
      <c r="AX32738" s="310"/>
    </row>
    <row r="32740" spans="49:50" x14ac:dyDescent="0.25">
      <c r="AW32740" s="310"/>
      <c r="AX32740" s="310"/>
    </row>
    <row r="32742" spans="49:50" x14ac:dyDescent="0.25">
      <c r="AW32742" s="310"/>
      <c r="AX32742" s="310"/>
    </row>
    <row r="32744" spans="49:50" x14ac:dyDescent="0.25">
      <c r="AW32744" s="310"/>
      <c r="AX32744" s="310"/>
    </row>
    <row r="32746" spans="49:50" x14ac:dyDescent="0.25">
      <c r="AW32746" s="310"/>
      <c r="AX32746" s="310"/>
    </row>
    <row r="32748" spans="49:50" x14ac:dyDescent="0.25">
      <c r="AW32748" s="310"/>
      <c r="AX32748" s="310"/>
    </row>
    <row r="32750" spans="49:50" x14ac:dyDescent="0.25">
      <c r="AW32750" s="310"/>
      <c r="AX32750" s="310"/>
    </row>
    <row r="32752" spans="49:50" x14ac:dyDescent="0.25">
      <c r="AW32752" s="310"/>
      <c r="AX32752" s="310"/>
    </row>
    <row r="32754" spans="49:50" x14ac:dyDescent="0.25">
      <c r="AW32754" s="310"/>
      <c r="AX32754" s="310"/>
    </row>
    <row r="32756" spans="49:50" x14ac:dyDescent="0.25">
      <c r="AW32756" s="310"/>
      <c r="AX32756" s="310"/>
    </row>
    <row r="32758" spans="49:50" x14ac:dyDescent="0.25">
      <c r="AW32758" s="310"/>
      <c r="AX32758" s="310"/>
    </row>
    <row r="32760" spans="49:50" x14ac:dyDescent="0.25">
      <c r="AW32760" s="310"/>
      <c r="AX32760" s="310"/>
    </row>
    <row r="32762" spans="49:50" x14ac:dyDescent="0.25">
      <c r="AW32762" s="310"/>
      <c r="AX32762" s="310"/>
    </row>
    <row r="32764" spans="49:50" x14ac:dyDescent="0.25">
      <c r="AW32764" s="310"/>
      <c r="AX32764" s="310"/>
    </row>
    <row r="32766" spans="49:50" x14ac:dyDescent="0.25">
      <c r="AW32766" s="310"/>
      <c r="AX32766" s="310"/>
    </row>
    <row r="32768" spans="49:50" x14ac:dyDescent="0.25">
      <c r="AW32768" s="310"/>
      <c r="AX32768" s="310"/>
    </row>
    <row r="32770" spans="49:50" x14ac:dyDescent="0.25">
      <c r="AW32770" s="310"/>
      <c r="AX32770" s="310"/>
    </row>
    <row r="32772" spans="49:50" x14ac:dyDescent="0.25">
      <c r="AW32772" s="310"/>
      <c r="AX32772" s="310"/>
    </row>
    <row r="32774" spans="49:50" x14ac:dyDescent="0.25">
      <c r="AW32774" s="310"/>
      <c r="AX32774" s="310"/>
    </row>
    <row r="32776" spans="49:50" x14ac:dyDescent="0.25">
      <c r="AW32776" s="310"/>
      <c r="AX32776" s="310"/>
    </row>
    <row r="32778" spans="49:50" x14ac:dyDescent="0.25">
      <c r="AW32778" s="310"/>
      <c r="AX32778" s="310"/>
    </row>
    <row r="32780" spans="49:50" x14ac:dyDescent="0.25">
      <c r="AW32780" s="310"/>
      <c r="AX32780" s="310"/>
    </row>
    <row r="32782" spans="49:50" x14ac:dyDescent="0.25">
      <c r="AW32782" s="310"/>
      <c r="AX32782" s="310"/>
    </row>
    <row r="32784" spans="49:50" x14ac:dyDescent="0.25">
      <c r="AW32784" s="310"/>
      <c r="AX32784" s="310"/>
    </row>
    <row r="32786" spans="49:50" x14ac:dyDescent="0.25">
      <c r="AW32786" s="310"/>
      <c r="AX32786" s="310"/>
    </row>
    <row r="32788" spans="49:50" x14ac:dyDescent="0.25">
      <c r="AW32788" s="310"/>
      <c r="AX32788" s="310"/>
    </row>
    <row r="32790" spans="49:50" x14ac:dyDescent="0.25">
      <c r="AW32790" s="310"/>
      <c r="AX32790" s="310"/>
    </row>
    <row r="32792" spans="49:50" x14ac:dyDescent="0.25">
      <c r="AW32792" s="310"/>
      <c r="AX32792" s="310"/>
    </row>
    <row r="32794" spans="49:50" x14ac:dyDescent="0.25">
      <c r="AW32794" s="310"/>
      <c r="AX32794" s="310"/>
    </row>
    <row r="32796" spans="49:50" x14ac:dyDescent="0.25">
      <c r="AW32796" s="310"/>
      <c r="AX32796" s="310"/>
    </row>
    <row r="32798" spans="49:50" x14ac:dyDescent="0.25">
      <c r="AW32798" s="310"/>
      <c r="AX32798" s="310"/>
    </row>
    <row r="32800" spans="49:50" x14ac:dyDescent="0.25">
      <c r="AW32800" s="310"/>
      <c r="AX32800" s="310"/>
    </row>
    <row r="32802" spans="49:50" x14ac:dyDescent="0.25">
      <c r="AW32802" s="310"/>
      <c r="AX32802" s="310"/>
    </row>
    <row r="32804" spans="49:50" x14ac:dyDescent="0.25">
      <c r="AW32804" s="310"/>
      <c r="AX32804" s="310"/>
    </row>
    <row r="32806" spans="49:50" x14ac:dyDescent="0.25">
      <c r="AW32806" s="310"/>
      <c r="AX32806" s="310"/>
    </row>
    <row r="32808" spans="49:50" x14ac:dyDescent="0.25">
      <c r="AW32808" s="310"/>
      <c r="AX32808" s="310"/>
    </row>
    <row r="32810" spans="49:50" x14ac:dyDescent="0.25">
      <c r="AW32810" s="310"/>
      <c r="AX32810" s="310"/>
    </row>
    <row r="32812" spans="49:50" x14ac:dyDescent="0.25">
      <c r="AW32812" s="310"/>
      <c r="AX32812" s="310"/>
    </row>
    <row r="32814" spans="49:50" x14ac:dyDescent="0.25">
      <c r="AW32814" s="310"/>
      <c r="AX32814" s="310"/>
    </row>
    <row r="32816" spans="49:50" x14ac:dyDescent="0.25">
      <c r="AW32816" s="310"/>
      <c r="AX32816" s="310"/>
    </row>
    <row r="32818" spans="49:50" x14ac:dyDescent="0.25">
      <c r="AW32818" s="310"/>
      <c r="AX32818" s="310"/>
    </row>
    <row r="32820" spans="49:50" x14ac:dyDescent="0.25">
      <c r="AW32820" s="310"/>
      <c r="AX32820" s="310"/>
    </row>
    <row r="32822" spans="49:50" x14ac:dyDescent="0.25">
      <c r="AW32822" s="310"/>
      <c r="AX32822" s="310"/>
    </row>
    <row r="32824" spans="49:50" x14ac:dyDescent="0.25">
      <c r="AW32824" s="310"/>
      <c r="AX32824" s="310"/>
    </row>
    <row r="32826" spans="49:50" x14ac:dyDescent="0.25">
      <c r="AW32826" s="310"/>
      <c r="AX32826" s="310"/>
    </row>
    <row r="32828" spans="49:50" x14ac:dyDescent="0.25">
      <c r="AW32828" s="310"/>
      <c r="AX32828" s="310"/>
    </row>
    <row r="32830" spans="49:50" x14ac:dyDescent="0.25">
      <c r="AW32830" s="310"/>
      <c r="AX32830" s="310"/>
    </row>
    <row r="32832" spans="49:50" x14ac:dyDescent="0.25">
      <c r="AW32832" s="310"/>
      <c r="AX32832" s="310"/>
    </row>
    <row r="32834" spans="49:50" x14ac:dyDescent="0.25">
      <c r="AW32834" s="310"/>
      <c r="AX32834" s="310"/>
    </row>
    <row r="32836" spans="49:50" x14ac:dyDescent="0.25">
      <c r="AW32836" s="310"/>
      <c r="AX32836" s="310"/>
    </row>
    <row r="32838" spans="49:50" x14ac:dyDescent="0.25">
      <c r="AW32838" s="310"/>
      <c r="AX32838" s="310"/>
    </row>
    <row r="32840" spans="49:50" x14ac:dyDescent="0.25">
      <c r="AW32840" s="310"/>
      <c r="AX32840" s="310"/>
    </row>
    <row r="32842" spans="49:50" x14ac:dyDescent="0.25">
      <c r="AW32842" s="310"/>
      <c r="AX32842" s="310"/>
    </row>
    <row r="32844" spans="49:50" x14ac:dyDescent="0.25">
      <c r="AW32844" s="310"/>
      <c r="AX32844" s="310"/>
    </row>
    <row r="32846" spans="49:50" x14ac:dyDescent="0.25">
      <c r="AW32846" s="310"/>
      <c r="AX32846" s="310"/>
    </row>
    <row r="32848" spans="49:50" x14ac:dyDescent="0.25">
      <c r="AW32848" s="310"/>
      <c r="AX32848" s="310"/>
    </row>
    <row r="32850" spans="49:50" x14ac:dyDescent="0.25">
      <c r="AW32850" s="310"/>
      <c r="AX32850" s="310"/>
    </row>
    <row r="32852" spans="49:50" x14ac:dyDescent="0.25">
      <c r="AW32852" s="310"/>
      <c r="AX32852" s="310"/>
    </row>
    <row r="32854" spans="49:50" x14ac:dyDescent="0.25">
      <c r="AW32854" s="310"/>
      <c r="AX32854" s="310"/>
    </row>
    <row r="32856" spans="49:50" x14ac:dyDescent="0.25">
      <c r="AW32856" s="310"/>
      <c r="AX32856" s="310"/>
    </row>
    <row r="32858" spans="49:50" x14ac:dyDescent="0.25">
      <c r="AW32858" s="310"/>
      <c r="AX32858" s="310"/>
    </row>
    <row r="32860" spans="49:50" x14ac:dyDescent="0.25">
      <c r="AW32860" s="310"/>
      <c r="AX32860" s="310"/>
    </row>
    <row r="32862" spans="49:50" x14ac:dyDescent="0.25">
      <c r="AW32862" s="310"/>
      <c r="AX32862" s="310"/>
    </row>
    <row r="32864" spans="49:50" x14ac:dyDescent="0.25">
      <c r="AW32864" s="310"/>
      <c r="AX32864" s="310"/>
    </row>
    <row r="32866" spans="49:50" x14ac:dyDescent="0.25">
      <c r="AW32866" s="310"/>
      <c r="AX32866" s="310"/>
    </row>
    <row r="32868" spans="49:50" x14ac:dyDescent="0.25">
      <c r="AW32868" s="310"/>
      <c r="AX32868" s="310"/>
    </row>
    <row r="32870" spans="49:50" x14ac:dyDescent="0.25">
      <c r="AW32870" s="310"/>
      <c r="AX32870" s="310"/>
    </row>
    <row r="32872" spans="49:50" x14ac:dyDescent="0.25">
      <c r="AW32872" s="310"/>
      <c r="AX32872" s="310"/>
    </row>
    <row r="32874" spans="49:50" x14ac:dyDescent="0.25">
      <c r="AW32874" s="310"/>
      <c r="AX32874" s="310"/>
    </row>
    <row r="32876" spans="49:50" x14ac:dyDescent="0.25">
      <c r="AW32876" s="310"/>
      <c r="AX32876" s="310"/>
    </row>
    <row r="32878" spans="49:50" x14ac:dyDescent="0.25">
      <c r="AW32878" s="310"/>
      <c r="AX32878" s="310"/>
    </row>
    <row r="32880" spans="49:50" x14ac:dyDescent="0.25">
      <c r="AW32880" s="310"/>
      <c r="AX32880" s="310"/>
    </row>
    <row r="32882" spans="49:50" x14ac:dyDescent="0.25">
      <c r="AW32882" s="310"/>
      <c r="AX32882" s="310"/>
    </row>
    <row r="32884" spans="49:50" x14ac:dyDescent="0.25">
      <c r="AW32884" s="310"/>
      <c r="AX32884" s="310"/>
    </row>
    <row r="32886" spans="49:50" x14ac:dyDescent="0.25">
      <c r="AW32886" s="310"/>
      <c r="AX32886" s="310"/>
    </row>
    <row r="32888" spans="49:50" x14ac:dyDescent="0.25">
      <c r="AW32888" s="310"/>
      <c r="AX32888" s="310"/>
    </row>
    <row r="32890" spans="49:50" x14ac:dyDescent="0.25">
      <c r="AW32890" s="310"/>
      <c r="AX32890" s="310"/>
    </row>
    <row r="32892" spans="49:50" x14ac:dyDescent="0.25">
      <c r="AW32892" s="310"/>
      <c r="AX32892" s="310"/>
    </row>
    <row r="32894" spans="49:50" x14ac:dyDescent="0.25">
      <c r="AW32894" s="310"/>
      <c r="AX32894" s="310"/>
    </row>
    <row r="32896" spans="49:50" x14ac:dyDescent="0.25">
      <c r="AW32896" s="310"/>
      <c r="AX32896" s="310"/>
    </row>
    <row r="32898" spans="49:50" x14ac:dyDescent="0.25">
      <c r="AW32898" s="310"/>
      <c r="AX32898" s="310"/>
    </row>
    <row r="32900" spans="49:50" x14ac:dyDescent="0.25">
      <c r="AW32900" s="310"/>
      <c r="AX32900" s="310"/>
    </row>
    <row r="32902" spans="49:50" x14ac:dyDescent="0.25">
      <c r="AW32902" s="310"/>
      <c r="AX32902" s="310"/>
    </row>
    <row r="32904" spans="49:50" x14ac:dyDescent="0.25">
      <c r="AW32904" s="310"/>
      <c r="AX32904" s="310"/>
    </row>
    <row r="32906" spans="49:50" x14ac:dyDescent="0.25">
      <c r="AW32906" s="310"/>
      <c r="AX32906" s="310"/>
    </row>
    <row r="32908" spans="49:50" x14ac:dyDescent="0.25">
      <c r="AW32908" s="310"/>
      <c r="AX32908" s="310"/>
    </row>
    <row r="32910" spans="49:50" x14ac:dyDescent="0.25">
      <c r="AW32910" s="310"/>
      <c r="AX32910" s="310"/>
    </row>
    <row r="32912" spans="49:50" x14ac:dyDescent="0.25">
      <c r="AW32912" s="310"/>
      <c r="AX32912" s="310"/>
    </row>
    <row r="32914" spans="49:50" x14ac:dyDescent="0.25">
      <c r="AW32914" s="310"/>
      <c r="AX32914" s="310"/>
    </row>
    <row r="32916" spans="49:50" x14ac:dyDescent="0.25">
      <c r="AW32916" s="310"/>
      <c r="AX32916" s="310"/>
    </row>
    <row r="32918" spans="49:50" x14ac:dyDescent="0.25">
      <c r="AW32918" s="310"/>
      <c r="AX32918" s="310"/>
    </row>
    <row r="32920" spans="49:50" x14ac:dyDescent="0.25">
      <c r="AW32920" s="310"/>
      <c r="AX32920" s="310"/>
    </row>
    <row r="32922" spans="49:50" x14ac:dyDescent="0.25">
      <c r="AW32922" s="310"/>
      <c r="AX32922" s="310"/>
    </row>
    <row r="32924" spans="49:50" x14ac:dyDescent="0.25">
      <c r="AW32924" s="310"/>
      <c r="AX32924" s="310"/>
    </row>
    <row r="32926" spans="49:50" x14ac:dyDescent="0.25">
      <c r="AW32926" s="310"/>
      <c r="AX32926" s="310"/>
    </row>
    <row r="32928" spans="49:50" x14ac:dyDescent="0.25">
      <c r="AW32928" s="310"/>
      <c r="AX32928" s="310"/>
    </row>
    <row r="32930" spans="49:50" x14ac:dyDescent="0.25">
      <c r="AW32930" s="310"/>
      <c r="AX32930" s="310"/>
    </row>
    <row r="32932" spans="49:50" x14ac:dyDescent="0.25">
      <c r="AW32932" s="310"/>
      <c r="AX32932" s="310"/>
    </row>
    <row r="32934" spans="49:50" x14ac:dyDescent="0.25">
      <c r="AW32934" s="310"/>
      <c r="AX32934" s="310"/>
    </row>
    <row r="32936" spans="49:50" x14ac:dyDescent="0.25">
      <c r="AW32936" s="310"/>
      <c r="AX32936" s="310"/>
    </row>
    <row r="32938" spans="49:50" x14ac:dyDescent="0.25">
      <c r="AW32938" s="310"/>
      <c r="AX32938" s="310"/>
    </row>
    <row r="32940" spans="49:50" x14ac:dyDescent="0.25">
      <c r="AW32940" s="310"/>
      <c r="AX32940" s="310"/>
    </row>
    <row r="32942" spans="49:50" x14ac:dyDescent="0.25">
      <c r="AW32942" s="310"/>
      <c r="AX32942" s="310"/>
    </row>
    <row r="32944" spans="49:50" x14ac:dyDescent="0.25">
      <c r="AW32944" s="310"/>
      <c r="AX32944" s="310"/>
    </row>
    <row r="32946" spans="49:50" x14ac:dyDescent="0.25">
      <c r="AW32946" s="310"/>
      <c r="AX32946" s="310"/>
    </row>
    <row r="32948" spans="49:50" x14ac:dyDescent="0.25">
      <c r="AW32948" s="310"/>
      <c r="AX32948" s="310"/>
    </row>
    <row r="32950" spans="49:50" x14ac:dyDescent="0.25">
      <c r="AW32950" s="310"/>
      <c r="AX32950" s="310"/>
    </row>
    <row r="32952" spans="49:50" x14ac:dyDescent="0.25">
      <c r="AW32952" s="310"/>
      <c r="AX32952" s="310"/>
    </row>
    <row r="32954" spans="49:50" x14ac:dyDescent="0.25">
      <c r="AW32954" s="310"/>
      <c r="AX32954" s="310"/>
    </row>
    <row r="32956" spans="49:50" x14ac:dyDescent="0.25">
      <c r="AW32956" s="310"/>
      <c r="AX32956" s="310"/>
    </row>
    <row r="32958" spans="49:50" x14ac:dyDescent="0.25">
      <c r="AW32958" s="310"/>
      <c r="AX32958" s="310"/>
    </row>
    <row r="32960" spans="49:50" x14ac:dyDescent="0.25">
      <c r="AW32960" s="310"/>
      <c r="AX32960" s="310"/>
    </row>
    <row r="32962" spans="49:50" x14ac:dyDescent="0.25">
      <c r="AW32962" s="310"/>
      <c r="AX32962" s="310"/>
    </row>
    <row r="32964" spans="49:50" x14ac:dyDescent="0.25">
      <c r="AW32964" s="310"/>
      <c r="AX32964" s="310"/>
    </row>
    <row r="32966" spans="49:50" x14ac:dyDescent="0.25">
      <c r="AW32966" s="310"/>
      <c r="AX32966" s="310"/>
    </row>
    <row r="32968" spans="49:50" x14ac:dyDescent="0.25">
      <c r="AW32968" s="310"/>
      <c r="AX32968" s="310"/>
    </row>
    <row r="32970" spans="49:50" x14ac:dyDescent="0.25">
      <c r="AW32970" s="310"/>
      <c r="AX32970" s="310"/>
    </row>
    <row r="32972" spans="49:50" x14ac:dyDescent="0.25">
      <c r="AW32972" s="310"/>
      <c r="AX32972" s="310"/>
    </row>
    <row r="32974" spans="49:50" x14ac:dyDescent="0.25">
      <c r="AW32974" s="310"/>
      <c r="AX32974" s="310"/>
    </row>
    <row r="32976" spans="49:50" x14ac:dyDescent="0.25">
      <c r="AW32976" s="310"/>
      <c r="AX32976" s="310"/>
    </row>
    <row r="32978" spans="49:50" x14ac:dyDescent="0.25">
      <c r="AW32978" s="310"/>
      <c r="AX32978" s="310"/>
    </row>
    <row r="32980" spans="49:50" x14ac:dyDescent="0.25">
      <c r="AW32980" s="310"/>
      <c r="AX32980" s="310"/>
    </row>
    <row r="32982" spans="49:50" x14ac:dyDescent="0.25">
      <c r="AW32982" s="310"/>
      <c r="AX32982" s="310"/>
    </row>
    <row r="32984" spans="49:50" x14ac:dyDescent="0.25">
      <c r="AW32984" s="310"/>
      <c r="AX32984" s="310"/>
    </row>
    <row r="32986" spans="49:50" x14ac:dyDescent="0.25">
      <c r="AW32986" s="310"/>
      <c r="AX32986" s="310"/>
    </row>
    <row r="32988" spans="49:50" x14ac:dyDescent="0.25">
      <c r="AW32988" s="310"/>
      <c r="AX32988" s="310"/>
    </row>
    <row r="32990" spans="49:50" x14ac:dyDescent="0.25">
      <c r="AW32990" s="310"/>
      <c r="AX32990" s="310"/>
    </row>
    <row r="32992" spans="49:50" x14ac:dyDescent="0.25">
      <c r="AW32992" s="310"/>
      <c r="AX32992" s="310"/>
    </row>
    <row r="32994" spans="49:50" x14ac:dyDescent="0.25">
      <c r="AW32994" s="310"/>
      <c r="AX32994" s="310"/>
    </row>
    <row r="32996" spans="49:50" x14ac:dyDescent="0.25">
      <c r="AW32996" s="310"/>
      <c r="AX32996" s="310"/>
    </row>
    <row r="32998" spans="49:50" x14ac:dyDescent="0.25">
      <c r="AW32998" s="310"/>
      <c r="AX32998" s="310"/>
    </row>
    <row r="33000" spans="49:50" x14ac:dyDescent="0.25">
      <c r="AW33000" s="310"/>
      <c r="AX33000" s="310"/>
    </row>
    <row r="33002" spans="49:50" x14ac:dyDescent="0.25">
      <c r="AW33002" s="310"/>
      <c r="AX33002" s="310"/>
    </row>
    <row r="33004" spans="49:50" x14ac:dyDescent="0.25">
      <c r="AW33004" s="310"/>
      <c r="AX33004" s="310"/>
    </row>
    <row r="33006" spans="49:50" x14ac:dyDescent="0.25">
      <c r="AW33006" s="310"/>
      <c r="AX33006" s="310"/>
    </row>
    <row r="33008" spans="49:50" x14ac:dyDescent="0.25">
      <c r="AW33008" s="310"/>
      <c r="AX33008" s="310"/>
    </row>
    <row r="33010" spans="49:50" x14ac:dyDescent="0.25">
      <c r="AW33010" s="310"/>
      <c r="AX33010" s="310"/>
    </row>
    <row r="33012" spans="49:50" x14ac:dyDescent="0.25">
      <c r="AW33012" s="310"/>
      <c r="AX33012" s="310"/>
    </row>
    <row r="33014" spans="49:50" x14ac:dyDescent="0.25">
      <c r="AW33014" s="310"/>
      <c r="AX33014" s="310"/>
    </row>
    <row r="33016" spans="49:50" x14ac:dyDescent="0.25">
      <c r="AW33016" s="310"/>
      <c r="AX33016" s="310"/>
    </row>
    <row r="33018" spans="49:50" x14ac:dyDescent="0.25">
      <c r="AW33018" s="310"/>
      <c r="AX33018" s="310"/>
    </row>
    <row r="33020" spans="49:50" x14ac:dyDescent="0.25">
      <c r="AW33020" s="310"/>
      <c r="AX33020" s="310"/>
    </row>
    <row r="33022" spans="49:50" x14ac:dyDescent="0.25">
      <c r="AW33022" s="310"/>
      <c r="AX33022" s="310"/>
    </row>
    <row r="33024" spans="49:50" x14ac:dyDescent="0.25">
      <c r="AW33024" s="310"/>
      <c r="AX33024" s="310"/>
    </row>
    <row r="33026" spans="49:50" x14ac:dyDescent="0.25">
      <c r="AW33026" s="310"/>
      <c r="AX33026" s="310"/>
    </row>
    <row r="33028" spans="49:50" x14ac:dyDescent="0.25">
      <c r="AW33028" s="310"/>
      <c r="AX33028" s="310"/>
    </row>
    <row r="33030" spans="49:50" x14ac:dyDescent="0.25">
      <c r="AW33030" s="310"/>
      <c r="AX33030" s="310"/>
    </row>
    <row r="33032" spans="49:50" x14ac:dyDescent="0.25">
      <c r="AW33032" s="310"/>
      <c r="AX33032" s="310"/>
    </row>
    <row r="33034" spans="49:50" x14ac:dyDescent="0.25">
      <c r="AW33034" s="310"/>
      <c r="AX33034" s="310"/>
    </row>
    <row r="33036" spans="49:50" x14ac:dyDescent="0.25">
      <c r="AW33036" s="310"/>
      <c r="AX33036" s="310"/>
    </row>
    <row r="33038" spans="49:50" x14ac:dyDescent="0.25">
      <c r="AW33038" s="310"/>
      <c r="AX33038" s="310"/>
    </row>
    <row r="33040" spans="49:50" x14ac:dyDescent="0.25">
      <c r="AW33040" s="310"/>
      <c r="AX33040" s="310"/>
    </row>
    <row r="33042" spans="49:50" x14ac:dyDescent="0.25">
      <c r="AW33042" s="310"/>
      <c r="AX33042" s="310"/>
    </row>
    <row r="33044" spans="49:50" x14ac:dyDescent="0.25">
      <c r="AW33044" s="310"/>
      <c r="AX33044" s="310"/>
    </row>
    <row r="33046" spans="49:50" x14ac:dyDescent="0.25">
      <c r="AW33046" s="310"/>
      <c r="AX33046" s="310"/>
    </row>
    <row r="33048" spans="49:50" x14ac:dyDescent="0.25">
      <c r="AW33048" s="310"/>
      <c r="AX33048" s="310"/>
    </row>
    <row r="33050" spans="49:50" x14ac:dyDescent="0.25">
      <c r="AW33050" s="310"/>
      <c r="AX33050" s="310"/>
    </row>
    <row r="33052" spans="49:50" x14ac:dyDescent="0.25">
      <c r="AW33052" s="310"/>
      <c r="AX33052" s="310"/>
    </row>
    <row r="33054" spans="49:50" x14ac:dyDescent="0.25">
      <c r="AW33054" s="310"/>
      <c r="AX33054" s="310"/>
    </row>
    <row r="33056" spans="49:50" x14ac:dyDescent="0.25">
      <c r="AW33056" s="310"/>
      <c r="AX33056" s="310"/>
    </row>
    <row r="33058" spans="49:50" x14ac:dyDescent="0.25">
      <c r="AW33058" s="310"/>
      <c r="AX33058" s="310"/>
    </row>
    <row r="33060" spans="49:50" x14ac:dyDescent="0.25">
      <c r="AW33060" s="310"/>
      <c r="AX33060" s="310"/>
    </row>
    <row r="33062" spans="49:50" x14ac:dyDescent="0.25">
      <c r="AW33062" s="310"/>
      <c r="AX33062" s="310"/>
    </row>
    <row r="33064" spans="49:50" x14ac:dyDescent="0.25">
      <c r="AW33064" s="310"/>
      <c r="AX33064" s="310"/>
    </row>
    <row r="33066" spans="49:50" x14ac:dyDescent="0.25">
      <c r="AW33066" s="310"/>
      <c r="AX33066" s="310"/>
    </row>
    <row r="33068" spans="49:50" x14ac:dyDescent="0.25">
      <c r="AW33068" s="310"/>
      <c r="AX33068" s="310"/>
    </row>
    <row r="33070" spans="49:50" x14ac:dyDescent="0.25">
      <c r="AW33070" s="310"/>
      <c r="AX33070" s="310"/>
    </row>
    <row r="33072" spans="49:50" x14ac:dyDescent="0.25">
      <c r="AW33072" s="310"/>
      <c r="AX33072" s="310"/>
    </row>
    <row r="33074" spans="49:50" x14ac:dyDescent="0.25">
      <c r="AW33074" s="310"/>
      <c r="AX33074" s="310"/>
    </row>
    <row r="33076" spans="49:50" x14ac:dyDescent="0.25">
      <c r="AW33076" s="310"/>
      <c r="AX33076" s="310"/>
    </row>
    <row r="33078" spans="49:50" x14ac:dyDescent="0.25">
      <c r="AW33078" s="310"/>
      <c r="AX33078" s="310"/>
    </row>
    <row r="33080" spans="49:50" x14ac:dyDescent="0.25">
      <c r="AW33080" s="310"/>
      <c r="AX33080" s="310"/>
    </row>
    <row r="33082" spans="49:50" x14ac:dyDescent="0.25">
      <c r="AW33082" s="310"/>
      <c r="AX33082" s="310"/>
    </row>
    <row r="33084" spans="49:50" x14ac:dyDescent="0.25">
      <c r="AW33084" s="310"/>
      <c r="AX33084" s="310"/>
    </row>
    <row r="33086" spans="49:50" x14ac:dyDescent="0.25">
      <c r="AW33086" s="310"/>
      <c r="AX33086" s="310"/>
    </row>
    <row r="33088" spans="49:50" x14ac:dyDescent="0.25">
      <c r="AW33088" s="310"/>
      <c r="AX33088" s="310"/>
    </row>
    <row r="33090" spans="49:50" x14ac:dyDescent="0.25">
      <c r="AW33090" s="310"/>
      <c r="AX33090" s="310"/>
    </row>
    <row r="33092" spans="49:50" x14ac:dyDescent="0.25">
      <c r="AW33092" s="310"/>
      <c r="AX33092" s="310"/>
    </row>
    <row r="33094" spans="49:50" x14ac:dyDescent="0.25">
      <c r="AW33094" s="310"/>
      <c r="AX33094" s="310"/>
    </row>
    <row r="33096" spans="49:50" x14ac:dyDescent="0.25">
      <c r="AW33096" s="310"/>
      <c r="AX33096" s="310"/>
    </row>
    <row r="33098" spans="49:50" x14ac:dyDescent="0.25">
      <c r="AW33098" s="310"/>
      <c r="AX33098" s="310"/>
    </row>
    <row r="33100" spans="49:50" x14ac:dyDescent="0.25">
      <c r="AW33100" s="310"/>
      <c r="AX33100" s="310"/>
    </row>
    <row r="33102" spans="49:50" x14ac:dyDescent="0.25">
      <c r="AW33102" s="310"/>
      <c r="AX33102" s="310"/>
    </row>
    <row r="33104" spans="49:50" x14ac:dyDescent="0.25">
      <c r="AW33104" s="310"/>
      <c r="AX33104" s="310"/>
    </row>
    <row r="33106" spans="49:50" x14ac:dyDescent="0.25">
      <c r="AW33106" s="310"/>
      <c r="AX33106" s="310"/>
    </row>
    <row r="33108" spans="49:50" x14ac:dyDescent="0.25">
      <c r="AW33108" s="310"/>
      <c r="AX33108" s="310"/>
    </row>
    <row r="33110" spans="49:50" x14ac:dyDescent="0.25">
      <c r="AW33110" s="310"/>
      <c r="AX33110" s="310"/>
    </row>
    <row r="33112" spans="49:50" x14ac:dyDescent="0.25">
      <c r="AW33112" s="310"/>
      <c r="AX33112" s="310"/>
    </row>
    <row r="33114" spans="49:50" x14ac:dyDescent="0.25">
      <c r="AW33114" s="310"/>
      <c r="AX33114" s="310"/>
    </row>
    <row r="33116" spans="49:50" x14ac:dyDescent="0.25">
      <c r="AW33116" s="310"/>
      <c r="AX33116" s="310"/>
    </row>
    <row r="33118" spans="49:50" x14ac:dyDescent="0.25">
      <c r="AW33118" s="310"/>
      <c r="AX33118" s="310"/>
    </row>
    <row r="33120" spans="49:50" x14ac:dyDescent="0.25">
      <c r="AW33120" s="310"/>
      <c r="AX33120" s="310"/>
    </row>
    <row r="33122" spans="49:50" x14ac:dyDescent="0.25">
      <c r="AW33122" s="310"/>
      <c r="AX33122" s="310"/>
    </row>
    <row r="33124" spans="49:50" x14ac:dyDescent="0.25">
      <c r="AW33124" s="310"/>
      <c r="AX33124" s="310"/>
    </row>
    <row r="33126" spans="49:50" x14ac:dyDescent="0.25">
      <c r="AW33126" s="310"/>
      <c r="AX33126" s="310"/>
    </row>
    <row r="33128" spans="49:50" x14ac:dyDescent="0.25">
      <c r="AW33128" s="310"/>
      <c r="AX33128" s="310"/>
    </row>
    <row r="33130" spans="49:50" x14ac:dyDescent="0.25">
      <c r="AW33130" s="310"/>
      <c r="AX33130" s="310"/>
    </row>
    <row r="33132" spans="49:50" x14ac:dyDescent="0.25">
      <c r="AW33132" s="310"/>
      <c r="AX33132" s="310"/>
    </row>
    <row r="33134" spans="49:50" x14ac:dyDescent="0.25">
      <c r="AW33134" s="310"/>
      <c r="AX33134" s="310"/>
    </row>
    <row r="33136" spans="49:50" x14ac:dyDescent="0.25">
      <c r="AW33136" s="310"/>
      <c r="AX33136" s="310"/>
    </row>
    <row r="33138" spans="49:50" x14ac:dyDescent="0.25">
      <c r="AW33138" s="310"/>
      <c r="AX33138" s="310"/>
    </row>
    <row r="33140" spans="49:50" x14ac:dyDescent="0.25">
      <c r="AW33140" s="310"/>
      <c r="AX33140" s="310"/>
    </row>
    <row r="33142" spans="49:50" x14ac:dyDescent="0.25">
      <c r="AW33142" s="310"/>
      <c r="AX33142" s="310"/>
    </row>
    <row r="33144" spans="49:50" x14ac:dyDescent="0.25">
      <c r="AW33144" s="310"/>
      <c r="AX33144" s="310"/>
    </row>
    <row r="33146" spans="49:50" x14ac:dyDescent="0.25">
      <c r="AW33146" s="310"/>
      <c r="AX33146" s="310"/>
    </row>
    <row r="33148" spans="49:50" x14ac:dyDescent="0.25">
      <c r="AW33148" s="310"/>
      <c r="AX33148" s="310"/>
    </row>
    <row r="33150" spans="49:50" x14ac:dyDescent="0.25">
      <c r="AW33150" s="310"/>
      <c r="AX33150" s="310"/>
    </row>
    <row r="33152" spans="49:50" x14ac:dyDescent="0.25">
      <c r="AW33152" s="310"/>
      <c r="AX33152" s="310"/>
    </row>
    <row r="33154" spans="49:50" x14ac:dyDescent="0.25">
      <c r="AW33154" s="310"/>
      <c r="AX33154" s="310"/>
    </row>
    <row r="33156" spans="49:50" x14ac:dyDescent="0.25">
      <c r="AW33156" s="310"/>
      <c r="AX33156" s="310"/>
    </row>
    <row r="33158" spans="49:50" x14ac:dyDescent="0.25">
      <c r="AW33158" s="310"/>
      <c r="AX33158" s="310"/>
    </row>
    <row r="33160" spans="49:50" x14ac:dyDescent="0.25">
      <c r="AW33160" s="310"/>
      <c r="AX33160" s="310"/>
    </row>
    <row r="33162" spans="49:50" x14ac:dyDescent="0.25">
      <c r="AW33162" s="310"/>
      <c r="AX33162" s="310"/>
    </row>
    <row r="33164" spans="49:50" x14ac:dyDescent="0.25">
      <c r="AW33164" s="310"/>
      <c r="AX33164" s="310"/>
    </row>
    <row r="33166" spans="49:50" x14ac:dyDescent="0.25">
      <c r="AW33166" s="310"/>
      <c r="AX33166" s="310"/>
    </row>
    <row r="33168" spans="49:50" x14ac:dyDescent="0.25">
      <c r="AW33168" s="310"/>
      <c r="AX33168" s="310"/>
    </row>
    <row r="33170" spans="49:50" x14ac:dyDescent="0.25">
      <c r="AW33170" s="310"/>
      <c r="AX33170" s="310"/>
    </row>
    <row r="33172" spans="49:50" x14ac:dyDescent="0.25">
      <c r="AW33172" s="310"/>
      <c r="AX33172" s="310"/>
    </row>
    <row r="33174" spans="49:50" x14ac:dyDescent="0.25">
      <c r="AW33174" s="310"/>
      <c r="AX33174" s="310"/>
    </row>
    <row r="33176" spans="49:50" x14ac:dyDescent="0.25">
      <c r="AW33176" s="310"/>
      <c r="AX33176" s="310"/>
    </row>
    <row r="33178" spans="49:50" x14ac:dyDescent="0.25">
      <c r="AW33178" s="310"/>
      <c r="AX33178" s="310"/>
    </row>
    <row r="33180" spans="49:50" x14ac:dyDescent="0.25">
      <c r="AW33180" s="310"/>
      <c r="AX33180" s="310"/>
    </row>
    <row r="33182" spans="49:50" x14ac:dyDescent="0.25">
      <c r="AW33182" s="310"/>
      <c r="AX33182" s="310"/>
    </row>
    <row r="33184" spans="49:50" x14ac:dyDescent="0.25">
      <c r="AW33184" s="310"/>
      <c r="AX33184" s="310"/>
    </row>
    <row r="33186" spans="49:50" x14ac:dyDescent="0.25">
      <c r="AW33186" s="310"/>
      <c r="AX33186" s="310"/>
    </row>
    <row r="33188" spans="49:50" x14ac:dyDescent="0.25">
      <c r="AW33188" s="310"/>
      <c r="AX33188" s="310"/>
    </row>
    <row r="33190" spans="49:50" x14ac:dyDescent="0.25">
      <c r="AW33190" s="310"/>
      <c r="AX33190" s="310"/>
    </row>
    <row r="33192" spans="49:50" x14ac:dyDescent="0.25">
      <c r="AW33192" s="310"/>
      <c r="AX33192" s="310"/>
    </row>
    <row r="33194" spans="49:50" x14ac:dyDescent="0.25">
      <c r="AW33194" s="310"/>
      <c r="AX33194" s="310"/>
    </row>
    <row r="33196" spans="49:50" x14ac:dyDescent="0.25">
      <c r="AW33196" s="310"/>
      <c r="AX33196" s="310"/>
    </row>
    <row r="33198" spans="49:50" x14ac:dyDescent="0.25">
      <c r="AW33198" s="310"/>
      <c r="AX33198" s="310"/>
    </row>
    <row r="33200" spans="49:50" x14ac:dyDescent="0.25">
      <c r="AW33200" s="310"/>
      <c r="AX33200" s="310"/>
    </row>
    <row r="33202" spans="49:50" x14ac:dyDescent="0.25">
      <c r="AW33202" s="310"/>
      <c r="AX33202" s="310"/>
    </row>
    <row r="33204" spans="49:50" x14ac:dyDescent="0.25">
      <c r="AW33204" s="310"/>
      <c r="AX33204" s="310"/>
    </row>
    <row r="33206" spans="49:50" x14ac:dyDescent="0.25">
      <c r="AW33206" s="310"/>
      <c r="AX33206" s="310"/>
    </row>
    <row r="33208" spans="49:50" x14ac:dyDescent="0.25">
      <c r="AW33208" s="310"/>
      <c r="AX33208" s="310"/>
    </row>
    <row r="33210" spans="49:50" x14ac:dyDescent="0.25">
      <c r="AW33210" s="310"/>
      <c r="AX33210" s="310"/>
    </row>
    <row r="33212" spans="49:50" x14ac:dyDescent="0.25">
      <c r="AW33212" s="310"/>
      <c r="AX33212" s="310"/>
    </row>
    <row r="33214" spans="49:50" x14ac:dyDescent="0.25">
      <c r="AW33214" s="310"/>
      <c r="AX33214" s="310"/>
    </row>
    <row r="33216" spans="49:50" x14ac:dyDescent="0.25">
      <c r="AW33216" s="310"/>
      <c r="AX33216" s="310"/>
    </row>
    <row r="33218" spans="49:50" x14ac:dyDescent="0.25">
      <c r="AW33218" s="310"/>
      <c r="AX33218" s="310"/>
    </row>
    <row r="33220" spans="49:50" x14ac:dyDescent="0.25">
      <c r="AW33220" s="310"/>
      <c r="AX33220" s="310"/>
    </row>
    <row r="33222" spans="49:50" x14ac:dyDescent="0.25">
      <c r="AW33222" s="310"/>
      <c r="AX33222" s="310"/>
    </row>
    <row r="33224" spans="49:50" x14ac:dyDescent="0.25">
      <c r="AW33224" s="310"/>
      <c r="AX33224" s="310"/>
    </row>
    <row r="33226" spans="49:50" x14ac:dyDescent="0.25">
      <c r="AW33226" s="310"/>
      <c r="AX33226" s="310"/>
    </row>
    <row r="33228" spans="49:50" x14ac:dyDescent="0.25">
      <c r="AW33228" s="310"/>
      <c r="AX33228" s="310"/>
    </row>
    <row r="33230" spans="49:50" x14ac:dyDescent="0.25">
      <c r="AW33230" s="310"/>
      <c r="AX33230" s="310"/>
    </row>
    <row r="33232" spans="49:50" x14ac:dyDescent="0.25">
      <c r="AW33232" s="310"/>
      <c r="AX33232" s="310"/>
    </row>
    <row r="33234" spans="49:50" x14ac:dyDescent="0.25">
      <c r="AW33234" s="310"/>
      <c r="AX33234" s="310"/>
    </row>
    <row r="33236" spans="49:50" x14ac:dyDescent="0.25">
      <c r="AW33236" s="310"/>
      <c r="AX33236" s="310"/>
    </row>
    <row r="33238" spans="49:50" x14ac:dyDescent="0.25">
      <c r="AW33238" s="310"/>
      <c r="AX33238" s="310"/>
    </row>
    <row r="33240" spans="49:50" x14ac:dyDescent="0.25">
      <c r="AW33240" s="310"/>
      <c r="AX33240" s="310"/>
    </row>
    <row r="33242" spans="49:50" x14ac:dyDescent="0.25">
      <c r="AW33242" s="310"/>
      <c r="AX33242" s="310"/>
    </row>
    <row r="33244" spans="49:50" x14ac:dyDescent="0.25">
      <c r="AW33244" s="310"/>
      <c r="AX33244" s="310"/>
    </row>
    <row r="33246" spans="49:50" x14ac:dyDescent="0.25">
      <c r="AW33246" s="310"/>
      <c r="AX33246" s="310"/>
    </row>
    <row r="33248" spans="49:50" x14ac:dyDescent="0.25">
      <c r="AW33248" s="310"/>
      <c r="AX33248" s="310"/>
    </row>
    <row r="33250" spans="49:50" x14ac:dyDescent="0.25">
      <c r="AW33250" s="310"/>
      <c r="AX33250" s="310"/>
    </row>
    <row r="33252" spans="49:50" x14ac:dyDescent="0.25">
      <c r="AW33252" s="310"/>
      <c r="AX33252" s="310"/>
    </row>
    <row r="33254" spans="49:50" x14ac:dyDescent="0.25">
      <c r="AW33254" s="310"/>
      <c r="AX33254" s="310"/>
    </row>
    <row r="33256" spans="49:50" x14ac:dyDescent="0.25">
      <c r="AW33256" s="310"/>
      <c r="AX33256" s="310"/>
    </row>
    <row r="33258" spans="49:50" x14ac:dyDescent="0.25">
      <c r="AW33258" s="310"/>
      <c r="AX33258" s="310"/>
    </row>
    <row r="33260" spans="49:50" x14ac:dyDescent="0.25">
      <c r="AW33260" s="310"/>
      <c r="AX33260" s="310"/>
    </row>
    <row r="33262" spans="49:50" x14ac:dyDescent="0.25">
      <c r="AW33262" s="310"/>
      <c r="AX33262" s="310"/>
    </row>
    <row r="33264" spans="49:50" x14ac:dyDescent="0.25">
      <c r="AW33264" s="310"/>
      <c r="AX33264" s="310"/>
    </row>
    <row r="33266" spans="49:50" x14ac:dyDescent="0.25">
      <c r="AW33266" s="310"/>
      <c r="AX33266" s="310"/>
    </row>
    <row r="33268" spans="49:50" x14ac:dyDescent="0.25">
      <c r="AW33268" s="310"/>
      <c r="AX33268" s="310"/>
    </row>
    <row r="33270" spans="49:50" x14ac:dyDescent="0.25">
      <c r="AW33270" s="310"/>
      <c r="AX33270" s="310"/>
    </row>
    <row r="33272" spans="49:50" x14ac:dyDescent="0.25">
      <c r="AW33272" s="310"/>
      <c r="AX33272" s="310"/>
    </row>
    <row r="33274" spans="49:50" x14ac:dyDescent="0.25">
      <c r="AW33274" s="310"/>
      <c r="AX33274" s="310"/>
    </row>
    <row r="33276" spans="49:50" x14ac:dyDescent="0.25">
      <c r="AW33276" s="310"/>
      <c r="AX33276" s="310"/>
    </row>
    <row r="33278" spans="49:50" x14ac:dyDescent="0.25">
      <c r="AW33278" s="310"/>
      <c r="AX33278" s="310"/>
    </row>
    <row r="33280" spans="49:50" x14ac:dyDescent="0.25">
      <c r="AW33280" s="310"/>
      <c r="AX33280" s="310"/>
    </row>
    <row r="33282" spans="49:50" x14ac:dyDescent="0.25">
      <c r="AW33282" s="310"/>
      <c r="AX33282" s="310"/>
    </row>
    <row r="33284" spans="49:50" x14ac:dyDescent="0.25">
      <c r="AW33284" s="310"/>
      <c r="AX33284" s="310"/>
    </row>
    <row r="33286" spans="49:50" x14ac:dyDescent="0.25">
      <c r="AW33286" s="310"/>
      <c r="AX33286" s="310"/>
    </row>
    <row r="33288" spans="49:50" x14ac:dyDescent="0.25">
      <c r="AW33288" s="310"/>
      <c r="AX33288" s="310"/>
    </row>
    <row r="33290" spans="49:50" x14ac:dyDescent="0.25">
      <c r="AW33290" s="310"/>
      <c r="AX33290" s="310"/>
    </row>
    <row r="33292" spans="49:50" x14ac:dyDescent="0.25">
      <c r="AW33292" s="310"/>
      <c r="AX33292" s="310"/>
    </row>
    <row r="33294" spans="49:50" x14ac:dyDescent="0.25">
      <c r="AW33294" s="310"/>
      <c r="AX33294" s="310"/>
    </row>
    <row r="33296" spans="49:50" x14ac:dyDescent="0.25">
      <c r="AW33296" s="310"/>
      <c r="AX33296" s="310"/>
    </row>
    <row r="33298" spans="49:50" x14ac:dyDescent="0.25">
      <c r="AW33298" s="310"/>
      <c r="AX33298" s="310"/>
    </row>
    <row r="33300" spans="49:50" x14ac:dyDescent="0.25">
      <c r="AW33300" s="310"/>
      <c r="AX33300" s="310"/>
    </row>
    <row r="33302" spans="49:50" x14ac:dyDescent="0.25">
      <c r="AW33302" s="310"/>
      <c r="AX33302" s="310"/>
    </row>
    <row r="33304" spans="49:50" x14ac:dyDescent="0.25">
      <c r="AW33304" s="310"/>
      <c r="AX33304" s="310"/>
    </row>
    <row r="33306" spans="49:50" x14ac:dyDescent="0.25">
      <c r="AW33306" s="310"/>
      <c r="AX33306" s="310"/>
    </row>
    <row r="33308" spans="49:50" x14ac:dyDescent="0.25">
      <c r="AW33308" s="310"/>
      <c r="AX33308" s="310"/>
    </row>
    <row r="33310" spans="49:50" x14ac:dyDescent="0.25">
      <c r="AW33310" s="310"/>
      <c r="AX33310" s="310"/>
    </row>
    <row r="33312" spans="49:50" x14ac:dyDescent="0.25">
      <c r="AW33312" s="310"/>
      <c r="AX33312" s="310"/>
    </row>
    <row r="33314" spans="49:50" x14ac:dyDescent="0.25">
      <c r="AW33314" s="310"/>
      <c r="AX33314" s="310"/>
    </row>
    <row r="33316" spans="49:50" x14ac:dyDescent="0.25">
      <c r="AW33316" s="310"/>
      <c r="AX33316" s="310"/>
    </row>
    <row r="33318" spans="49:50" x14ac:dyDescent="0.25">
      <c r="AW33318" s="310"/>
      <c r="AX33318" s="310"/>
    </row>
    <row r="33320" spans="49:50" x14ac:dyDescent="0.25">
      <c r="AW33320" s="310"/>
      <c r="AX33320" s="310"/>
    </row>
    <row r="33322" spans="49:50" x14ac:dyDescent="0.25">
      <c r="AW33322" s="310"/>
      <c r="AX33322" s="310"/>
    </row>
    <row r="33324" spans="49:50" x14ac:dyDescent="0.25">
      <c r="AW33324" s="310"/>
      <c r="AX33324" s="310"/>
    </row>
    <row r="33326" spans="49:50" x14ac:dyDescent="0.25">
      <c r="AW33326" s="310"/>
      <c r="AX33326" s="310"/>
    </row>
    <row r="33328" spans="49:50" x14ac:dyDescent="0.25">
      <c r="AW33328" s="310"/>
      <c r="AX33328" s="310"/>
    </row>
    <row r="33330" spans="49:50" x14ac:dyDescent="0.25">
      <c r="AW33330" s="310"/>
      <c r="AX33330" s="310"/>
    </row>
    <row r="33332" spans="49:50" x14ac:dyDescent="0.25">
      <c r="AW33332" s="310"/>
      <c r="AX33332" s="310"/>
    </row>
    <row r="33334" spans="49:50" x14ac:dyDescent="0.25">
      <c r="AW33334" s="310"/>
      <c r="AX33334" s="310"/>
    </row>
    <row r="33336" spans="49:50" x14ac:dyDescent="0.25">
      <c r="AW33336" s="310"/>
      <c r="AX33336" s="310"/>
    </row>
    <row r="33338" spans="49:50" x14ac:dyDescent="0.25">
      <c r="AW33338" s="310"/>
      <c r="AX33338" s="310"/>
    </row>
    <row r="33340" spans="49:50" x14ac:dyDescent="0.25">
      <c r="AW33340" s="310"/>
      <c r="AX33340" s="310"/>
    </row>
    <row r="33342" spans="49:50" x14ac:dyDescent="0.25">
      <c r="AW33342" s="310"/>
      <c r="AX33342" s="310"/>
    </row>
    <row r="33344" spans="49:50" x14ac:dyDescent="0.25">
      <c r="AW33344" s="310"/>
      <c r="AX33344" s="310"/>
    </row>
    <row r="33346" spans="49:50" x14ac:dyDescent="0.25">
      <c r="AW33346" s="310"/>
      <c r="AX33346" s="310"/>
    </row>
    <row r="33348" spans="49:50" x14ac:dyDescent="0.25">
      <c r="AW33348" s="310"/>
      <c r="AX33348" s="310"/>
    </row>
    <row r="33350" spans="49:50" x14ac:dyDescent="0.25">
      <c r="AW33350" s="310"/>
      <c r="AX33350" s="310"/>
    </row>
    <row r="33352" spans="49:50" x14ac:dyDescent="0.25">
      <c r="AW33352" s="310"/>
      <c r="AX33352" s="310"/>
    </row>
    <row r="33354" spans="49:50" x14ac:dyDescent="0.25">
      <c r="AW33354" s="310"/>
      <c r="AX33354" s="310"/>
    </row>
    <row r="33356" spans="49:50" x14ac:dyDescent="0.25">
      <c r="AW33356" s="310"/>
      <c r="AX33356" s="310"/>
    </row>
    <row r="33358" spans="49:50" x14ac:dyDescent="0.25">
      <c r="AW33358" s="310"/>
      <c r="AX33358" s="310"/>
    </row>
    <row r="33360" spans="49:50" x14ac:dyDescent="0.25">
      <c r="AW33360" s="310"/>
      <c r="AX33360" s="310"/>
    </row>
    <row r="33362" spans="49:50" x14ac:dyDescent="0.25">
      <c r="AW33362" s="310"/>
      <c r="AX33362" s="310"/>
    </row>
    <row r="33364" spans="49:50" x14ac:dyDescent="0.25">
      <c r="AW33364" s="310"/>
      <c r="AX33364" s="310"/>
    </row>
    <row r="33366" spans="49:50" x14ac:dyDescent="0.25">
      <c r="AW33366" s="310"/>
      <c r="AX33366" s="310"/>
    </row>
    <row r="33368" spans="49:50" x14ac:dyDescent="0.25">
      <c r="AW33368" s="310"/>
      <c r="AX33368" s="310"/>
    </row>
    <row r="33370" spans="49:50" x14ac:dyDescent="0.25">
      <c r="AW33370" s="310"/>
      <c r="AX33370" s="310"/>
    </row>
    <row r="33372" spans="49:50" x14ac:dyDescent="0.25">
      <c r="AW33372" s="310"/>
      <c r="AX33372" s="310"/>
    </row>
    <row r="33374" spans="49:50" x14ac:dyDescent="0.25">
      <c r="AW33374" s="310"/>
      <c r="AX33374" s="310"/>
    </row>
    <row r="33376" spans="49:50" x14ac:dyDescent="0.25">
      <c r="AW33376" s="310"/>
      <c r="AX33376" s="310"/>
    </row>
    <row r="33378" spans="49:50" x14ac:dyDescent="0.25">
      <c r="AW33378" s="310"/>
      <c r="AX33378" s="310"/>
    </row>
    <row r="33380" spans="49:50" x14ac:dyDescent="0.25">
      <c r="AW33380" s="310"/>
      <c r="AX33380" s="310"/>
    </row>
    <row r="33382" spans="49:50" x14ac:dyDescent="0.25">
      <c r="AW33382" s="310"/>
      <c r="AX33382" s="310"/>
    </row>
    <row r="33384" spans="49:50" x14ac:dyDescent="0.25">
      <c r="AW33384" s="310"/>
      <c r="AX33384" s="310"/>
    </row>
    <row r="33386" spans="49:50" x14ac:dyDescent="0.25">
      <c r="AW33386" s="310"/>
      <c r="AX33386" s="310"/>
    </row>
    <row r="33388" spans="49:50" x14ac:dyDescent="0.25">
      <c r="AW33388" s="310"/>
      <c r="AX33388" s="310"/>
    </row>
    <row r="33390" spans="49:50" x14ac:dyDescent="0.25">
      <c r="AW33390" s="310"/>
      <c r="AX33390" s="310"/>
    </row>
    <row r="33392" spans="49:50" x14ac:dyDescent="0.25">
      <c r="AW33392" s="310"/>
      <c r="AX33392" s="310"/>
    </row>
    <row r="33394" spans="49:50" x14ac:dyDescent="0.25">
      <c r="AW33394" s="310"/>
      <c r="AX33394" s="310"/>
    </row>
    <row r="33396" spans="49:50" x14ac:dyDescent="0.25">
      <c r="AW33396" s="310"/>
      <c r="AX33396" s="310"/>
    </row>
    <row r="33398" spans="49:50" x14ac:dyDescent="0.25">
      <c r="AW33398" s="310"/>
      <c r="AX33398" s="310"/>
    </row>
    <row r="33400" spans="49:50" x14ac:dyDescent="0.25">
      <c r="AW33400" s="310"/>
      <c r="AX33400" s="310"/>
    </row>
    <row r="33402" spans="49:50" x14ac:dyDescent="0.25">
      <c r="AW33402" s="310"/>
      <c r="AX33402" s="310"/>
    </row>
    <row r="33404" spans="49:50" x14ac:dyDescent="0.25">
      <c r="AW33404" s="310"/>
      <c r="AX33404" s="310"/>
    </row>
    <row r="33406" spans="49:50" x14ac:dyDescent="0.25">
      <c r="AW33406" s="310"/>
      <c r="AX33406" s="310"/>
    </row>
    <row r="33408" spans="49:50" x14ac:dyDescent="0.25">
      <c r="AW33408" s="310"/>
      <c r="AX33408" s="310"/>
    </row>
    <row r="33410" spans="49:50" x14ac:dyDescent="0.25">
      <c r="AW33410" s="310"/>
      <c r="AX33410" s="310"/>
    </row>
    <row r="33412" spans="49:50" x14ac:dyDescent="0.25">
      <c r="AW33412" s="310"/>
      <c r="AX33412" s="310"/>
    </row>
    <row r="33414" spans="49:50" x14ac:dyDescent="0.25">
      <c r="AW33414" s="310"/>
      <c r="AX33414" s="310"/>
    </row>
    <row r="33416" spans="49:50" x14ac:dyDescent="0.25">
      <c r="AW33416" s="310"/>
      <c r="AX33416" s="310"/>
    </row>
    <row r="33418" spans="49:50" x14ac:dyDescent="0.25">
      <c r="AW33418" s="310"/>
      <c r="AX33418" s="310"/>
    </row>
    <row r="33420" spans="49:50" x14ac:dyDescent="0.25">
      <c r="AW33420" s="310"/>
      <c r="AX33420" s="310"/>
    </row>
    <row r="33422" spans="49:50" x14ac:dyDescent="0.25">
      <c r="AW33422" s="310"/>
      <c r="AX33422" s="310"/>
    </row>
    <row r="33424" spans="49:50" x14ac:dyDescent="0.25">
      <c r="AW33424" s="310"/>
      <c r="AX33424" s="310"/>
    </row>
    <row r="33426" spans="49:50" x14ac:dyDescent="0.25">
      <c r="AW33426" s="310"/>
      <c r="AX33426" s="310"/>
    </row>
    <row r="33428" spans="49:50" x14ac:dyDescent="0.25">
      <c r="AW33428" s="310"/>
      <c r="AX33428" s="310"/>
    </row>
    <row r="33430" spans="49:50" x14ac:dyDescent="0.25">
      <c r="AW33430" s="310"/>
      <c r="AX33430" s="310"/>
    </row>
    <row r="33432" spans="49:50" x14ac:dyDescent="0.25">
      <c r="AW33432" s="310"/>
      <c r="AX33432" s="310"/>
    </row>
    <row r="33434" spans="49:50" x14ac:dyDescent="0.25">
      <c r="AW33434" s="310"/>
      <c r="AX33434" s="310"/>
    </row>
    <row r="33436" spans="49:50" x14ac:dyDescent="0.25">
      <c r="AW33436" s="310"/>
      <c r="AX33436" s="310"/>
    </row>
    <row r="33438" spans="49:50" x14ac:dyDescent="0.25">
      <c r="AW33438" s="310"/>
      <c r="AX33438" s="310"/>
    </row>
    <row r="33440" spans="49:50" x14ac:dyDescent="0.25">
      <c r="AW33440" s="310"/>
      <c r="AX33440" s="310"/>
    </row>
    <row r="33442" spans="49:50" x14ac:dyDescent="0.25">
      <c r="AW33442" s="310"/>
      <c r="AX33442" s="310"/>
    </row>
    <row r="33444" spans="49:50" x14ac:dyDescent="0.25">
      <c r="AW33444" s="310"/>
      <c r="AX33444" s="310"/>
    </row>
    <row r="33446" spans="49:50" x14ac:dyDescent="0.25">
      <c r="AW33446" s="310"/>
      <c r="AX33446" s="310"/>
    </row>
    <row r="33448" spans="49:50" x14ac:dyDescent="0.25">
      <c r="AW33448" s="310"/>
      <c r="AX33448" s="310"/>
    </row>
    <row r="33450" spans="49:50" x14ac:dyDescent="0.25">
      <c r="AW33450" s="310"/>
      <c r="AX33450" s="310"/>
    </row>
    <row r="33452" spans="49:50" x14ac:dyDescent="0.25">
      <c r="AW33452" s="310"/>
      <c r="AX33452" s="310"/>
    </row>
    <row r="33454" spans="49:50" x14ac:dyDescent="0.25">
      <c r="AW33454" s="310"/>
      <c r="AX33454" s="310"/>
    </row>
    <row r="33456" spans="49:50" x14ac:dyDescent="0.25">
      <c r="AW33456" s="310"/>
      <c r="AX33456" s="310"/>
    </row>
    <row r="33458" spans="49:50" x14ac:dyDescent="0.25">
      <c r="AW33458" s="310"/>
      <c r="AX33458" s="310"/>
    </row>
    <row r="33460" spans="49:50" x14ac:dyDescent="0.25">
      <c r="AW33460" s="310"/>
      <c r="AX33460" s="310"/>
    </row>
    <row r="33462" spans="49:50" x14ac:dyDescent="0.25">
      <c r="AW33462" s="310"/>
      <c r="AX33462" s="310"/>
    </row>
    <row r="33464" spans="49:50" x14ac:dyDescent="0.25">
      <c r="AW33464" s="310"/>
      <c r="AX33464" s="310"/>
    </row>
    <row r="33466" spans="49:50" x14ac:dyDescent="0.25">
      <c r="AW33466" s="310"/>
      <c r="AX33466" s="310"/>
    </row>
    <row r="33468" spans="49:50" x14ac:dyDescent="0.25">
      <c r="AW33468" s="310"/>
      <c r="AX33468" s="310"/>
    </row>
    <row r="33470" spans="49:50" x14ac:dyDescent="0.25">
      <c r="AW33470" s="310"/>
      <c r="AX33470" s="310"/>
    </row>
    <row r="33472" spans="49:50" x14ac:dyDescent="0.25">
      <c r="AW33472" s="310"/>
      <c r="AX33472" s="310"/>
    </row>
    <row r="33474" spans="49:50" x14ac:dyDescent="0.25">
      <c r="AW33474" s="310"/>
      <c r="AX33474" s="310"/>
    </row>
    <row r="33476" spans="49:50" x14ac:dyDescent="0.25">
      <c r="AW33476" s="310"/>
      <c r="AX33476" s="310"/>
    </row>
    <row r="33478" spans="49:50" x14ac:dyDescent="0.25">
      <c r="AW33478" s="310"/>
      <c r="AX33478" s="310"/>
    </row>
    <row r="33480" spans="49:50" x14ac:dyDescent="0.25">
      <c r="AW33480" s="310"/>
      <c r="AX33480" s="310"/>
    </row>
    <row r="33482" spans="49:50" x14ac:dyDescent="0.25">
      <c r="AW33482" s="310"/>
      <c r="AX33482" s="310"/>
    </row>
    <row r="33484" spans="49:50" x14ac:dyDescent="0.25">
      <c r="AW33484" s="310"/>
      <c r="AX33484" s="310"/>
    </row>
    <row r="33486" spans="49:50" x14ac:dyDescent="0.25">
      <c r="AW33486" s="310"/>
      <c r="AX33486" s="310"/>
    </row>
    <row r="33488" spans="49:50" x14ac:dyDescent="0.25">
      <c r="AW33488" s="310"/>
      <c r="AX33488" s="310"/>
    </row>
    <row r="33490" spans="49:50" x14ac:dyDescent="0.25">
      <c r="AW33490" s="310"/>
      <c r="AX33490" s="310"/>
    </row>
    <row r="33492" spans="49:50" x14ac:dyDescent="0.25">
      <c r="AW33492" s="310"/>
      <c r="AX33492" s="310"/>
    </row>
    <row r="33494" spans="49:50" x14ac:dyDescent="0.25">
      <c r="AW33494" s="310"/>
      <c r="AX33494" s="310"/>
    </row>
    <row r="33496" spans="49:50" x14ac:dyDescent="0.25">
      <c r="AW33496" s="310"/>
      <c r="AX33496" s="310"/>
    </row>
    <row r="33498" spans="49:50" x14ac:dyDescent="0.25">
      <c r="AW33498" s="310"/>
      <c r="AX33498" s="310"/>
    </row>
    <row r="33500" spans="49:50" x14ac:dyDescent="0.25">
      <c r="AW33500" s="310"/>
      <c r="AX33500" s="310"/>
    </row>
    <row r="33502" spans="49:50" x14ac:dyDescent="0.25">
      <c r="AW33502" s="310"/>
      <c r="AX33502" s="310"/>
    </row>
    <row r="33504" spans="49:50" x14ac:dyDescent="0.25">
      <c r="AW33504" s="310"/>
      <c r="AX33504" s="310"/>
    </row>
    <row r="33506" spans="49:50" x14ac:dyDescent="0.25">
      <c r="AW33506" s="310"/>
      <c r="AX33506" s="310"/>
    </row>
    <row r="33508" spans="49:50" x14ac:dyDescent="0.25">
      <c r="AW33508" s="310"/>
      <c r="AX33508" s="310"/>
    </row>
    <row r="33510" spans="49:50" x14ac:dyDescent="0.25">
      <c r="AW33510" s="310"/>
      <c r="AX33510" s="310"/>
    </row>
    <row r="33512" spans="49:50" x14ac:dyDescent="0.25">
      <c r="AW33512" s="310"/>
      <c r="AX33512" s="310"/>
    </row>
    <row r="33514" spans="49:50" x14ac:dyDescent="0.25">
      <c r="AW33514" s="310"/>
      <c r="AX33514" s="310"/>
    </row>
    <row r="33516" spans="49:50" x14ac:dyDescent="0.25">
      <c r="AW33516" s="310"/>
      <c r="AX33516" s="310"/>
    </row>
    <row r="33518" spans="49:50" x14ac:dyDescent="0.25">
      <c r="AW33518" s="310"/>
      <c r="AX33518" s="310"/>
    </row>
    <row r="33520" spans="49:50" x14ac:dyDescent="0.25">
      <c r="AW33520" s="310"/>
      <c r="AX33520" s="310"/>
    </row>
    <row r="33522" spans="49:50" x14ac:dyDescent="0.25">
      <c r="AW33522" s="310"/>
      <c r="AX33522" s="310"/>
    </row>
    <row r="33524" spans="49:50" x14ac:dyDescent="0.25">
      <c r="AW33524" s="310"/>
      <c r="AX33524" s="310"/>
    </row>
    <row r="33526" spans="49:50" x14ac:dyDescent="0.25">
      <c r="AW33526" s="310"/>
      <c r="AX33526" s="310"/>
    </row>
    <row r="33528" spans="49:50" x14ac:dyDescent="0.25">
      <c r="AW33528" s="310"/>
      <c r="AX33528" s="310"/>
    </row>
    <row r="33530" spans="49:50" x14ac:dyDescent="0.25">
      <c r="AW33530" s="310"/>
      <c r="AX33530" s="310"/>
    </row>
    <row r="33532" spans="49:50" x14ac:dyDescent="0.25">
      <c r="AW33532" s="310"/>
      <c r="AX33532" s="310"/>
    </row>
    <row r="33534" spans="49:50" x14ac:dyDescent="0.25">
      <c r="AW33534" s="310"/>
      <c r="AX33534" s="310"/>
    </row>
    <row r="33536" spans="49:50" x14ac:dyDescent="0.25">
      <c r="AW33536" s="310"/>
      <c r="AX33536" s="310"/>
    </row>
    <row r="33538" spans="49:50" x14ac:dyDescent="0.25">
      <c r="AW33538" s="310"/>
      <c r="AX33538" s="310"/>
    </row>
    <row r="33540" spans="49:50" x14ac:dyDescent="0.25">
      <c r="AW33540" s="310"/>
      <c r="AX33540" s="310"/>
    </row>
    <row r="33542" spans="49:50" x14ac:dyDescent="0.25">
      <c r="AW33542" s="310"/>
      <c r="AX33542" s="310"/>
    </row>
    <row r="33544" spans="49:50" x14ac:dyDescent="0.25">
      <c r="AW33544" s="310"/>
      <c r="AX33544" s="310"/>
    </row>
    <row r="33546" spans="49:50" x14ac:dyDescent="0.25">
      <c r="AW33546" s="310"/>
      <c r="AX33546" s="310"/>
    </row>
    <row r="33548" spans="49:50" x14ac:dyDescent="0.25">
      <c r="AW33548" s="310"/>
      <c r="AX33548" s="310"/>
    </row>
    <row r="33550" spans="49:50" x14ac:dyDescent="0.25">
      <c r="AW33550" s="310"/>
      <c r="AX33550" s="310"/>
    </row>
    <row r="33552" spans="49:50" x14ac:dyDescent="0.25">
      <c r="AW33552" s="310"/>
      <c r="AX33552" s="310"/>
    </row>
    <row r="33554" spans="49:50" x14ac:dyDescent="0.25">
      <c r="AW33554" s="310"/>
      <c r="AX33554" s="310"/>
    </row>
    <row r="33556" spans="49:50" x14ac:dyDescent="0.25">
      <c r="AW33556" s="310"/>
      <c r="AX33556" s="310"/>
    </row>
    <row r="33558" spans="49:50" x14ac:dyDescent="0.25">
      <c r="AW33558" s="310"/>
      <c r="AX33558" s="310"/>
    </row>
    <row r="33560" spans="49:50" x14ac:dyDescent="0.25">
      <c r="AW33560" s="310"/>
      <c r="AX33560" s="310"/>
    </row>
    <row r="33562" spans="49:50" x14ac:dyDescent="0.25">
      <c r="AW33562" s="310"/>
      <c r="AX33562" s="310"/>
    </row>
    <row r="33564" spans="49:50" x14ac:dyDescent="0.25">
      <c r="AW33564" s="310"/>
      <c r="AX33564" s="310"/>
    </row>
    <row r="33566" spans="49:50" x14ac:dyDescent="0.25">
      <c r="AW33566" s="310"/>
      <c r="AX33566" s="310"/>
    </row>
    <row r="33568" spans="49:50" x14ac:dyDescent="0.25">
      <c r="AW33568" s="310"/>
      <c r="AX33568" s="310"/>
    </row>
    <row r="33570" spans="49:50" x14ac:dyDescent="0.25">
      <c r="AW33570" s="310"/>
      <c r="AX33570" s="310"/>
    </row>
    <row r="33572" spans="49:50" x14ac:dyDescent="0.25">
      <c r="AW33572" s="310"/>
      <c r="AX33572" s="310"/>
    </row>
    <row r="33574" spans="49:50" x14ac:dyDescent="0.25">
      <c r="AW33574" s="310"/>
      <c r="AX33574" s="310"/>
    </row>
    <row r="33576" spans="49:50" x14ac:dyDescent="0.25">
      <c r="AW33576" s="310"/>
      <c r="AX33576" s="310"/>
    </row>
    <row r="33578" spans="49:50" x14ac:dyDescent="0.25">
      <c r="AW33578" s="310"/>
      <c r="AX33578" s="310"/>
    </row>
    <row r="33580" spans="49:50" x14ac:dyDescent="0.25">
      <c r="AW33580" s="310"/>
      <c r="AX33580" s="310"/>
    </row>
    <row r="33582" spans="49:50" x14ac:dyDescent="0.25">
      <c r="AW33582" s="310"/>
      <c r="AX33582" s="310"/>
    </row>
    <row r="33584" spans="49:50" x14ac:dyDescent="0.25">
      <c r="AW33584" s="310"/>
      <c r="AX33584" s="310"/>
    </row>
    <row r="33586" spans="49:50" x14ac:dyDescent="0.25">
      <c r="AW33586" s="310"/>
      <c r="AX33586" s="310"/>
    </row>
    <row r="33588" spans="49:50" x14ac:dyDescent="0.25">
      <c r="AW33588" s="310"/>
      <c r="AX33588" s="310"/>
    </row>
    <row r="33590" spans="49:50" x14ac:dyDescent="0.25">
      <c r="AW33590" s="310"/>
      <c r="AX33590" s="310"/>
    </row>
    <row r="33592" spans="49:50" x14ac:dyDescent="0.25">
      <c r="AW33592" s="310"/>
      <c r="AX33592" s="310"/>
    </row>
    <row r="33594" spans="49:50" x14ac:dyDescent="0.25">
      <c r="AW33594" s="310"/>
      <c r="AX33594" s="310"/>
    </row>
    <row r="33596" spans="49:50" x14ac:dyDescent="0.25">
      <c r="AW33596" s="310"/>
      <c r="AX33596" s="310"/>
    </row>
    <row r="33598" spans="49:50" x14ac:dyDescent="0.25">
      <c r="AW33598" s="310"/>
      <c r="AX33598" s="310"/>
    </row>
    <row r="33600" spans="49:50" x14ac:dyDescent="0.25">
      <c r="AW33600" s="310"/>
      <c r="AX33600" s="310"/>
    </row>
    <row r="33602" spans="49:50" x14ac:dyDescent="0.25">
      <c r="AW33602" s="310"/>
      <c r="AX33602" s="310"/>
    </row>
    <row r="33604" spans="49:50" x14ac:dyDescent="0.25">
      <c r="AW33604" s="310"/>
      <c r="AX33604" s="310"/>
    </row>
    <row r="33606" spans="49:50" x14ac:dyDescent="0.25">
      <c r="AW33606" s="310"/>
      <c r="AX33606" s="310"/>
    </row>
    <row r="33608" spans="49:50" x14ac:dyDescent="0.25">
      <c r="AW33608" s="310"/>
      <c r="AX33608" s="310"/>
    </row>
    <row r="33610" spans="49:50" x14ac:dyDescent="0.25">
      <c r="AW33610" s="310"/>
      <c r="AX33610" s="310"/>
    </row>
    <row r="33612" spans="49:50" x14ac:dyDescent="0.25">
      <c r="AW33612" s="310"/>
      <c r="AX33612" s="310"/>
    </row>
    <row r="33614" spans="49:50" x14ac:dyDescent="0.25">
      <c r="AW33614" s="310"/>
      <c r="AX33614" s="310"/>
    </row>
    <row r="33616" spans="49:50" x14ac:dyDescent="0.25">
      <c r="AW33616" s="310"/>
      <c r="AX33616" s="310"/>
    </row>
    <row r="33618" spans="49:50" x14ac:dyDescent="0.25">
      <c r="AW33618" s="310"/>
      <c r="AX33618" s="310"/>
    </row>
    <row r="33620" spans="49:50" x14ac:dyDescent="0.25">
      <c r="AW33620" s="310"/>
      <c r="AX33620" s="310"/>
    </row>
    <row r="33622" spans="49:50" x14ac:dyDescent="0.25">
      <c r="AW33622" s="310"/>
      <c r="AX33622" s="310"/>
    </row>
    <row r="33624" spans="49:50" x14ac:dyDescent="0.25">
      <c r="AW33624" s="310"/>
      <c r="AX33624" s="310"/>
    </row>
    <row r="33626" spans="49:50" x14ac:dyDescent="0.25">
      <c r="AW33626" s="310"/>
      <c r="AX33626" s="310"/>
    </row>
    <row r="33628" spans="49:50" x14ac:dyDescent="0.25">
      <c r="AW33628" s="310"/>
      <c r="AX33628" s="310"/>
    </row>
    <row r="33630" spans="49:50" x14ac:dyDescent="0.25">
      <c r="AW33630" s="310"/>
      <c r="AX33630" s="310"/>
    </row>
    <row r="33632" spans="49:50" x14ac:dyDescent="0.25">
      <c r="AW33632" s="310"/>
      <c r="AX33632" s="310"/>
    </row>
    <row r="33634" spans="49:50" x14ac:dyDescent="0.25">
      <c r="AW33634" s="310"/>
      <c r="AX33634" s="310"/>
    </row>
    <row r="33636" spans="49:50" x14ac:dyDescent="0.25">
      <c r="AW33636" s="310"/>
      <c r="AX33636" s="310"/>
    </row>
    <row r="33638" spans="49:50" x14ac:dyDescent="0.25">
      <c r="AW33638" s="310"/>
      <c r="AX33638" s="310"/>
    </row>
    <row r="33640" spans="49:50" x14ac:dyDescent="0.25">
      <c r="AW33640" s="310"/>
      <c r="AX33640" s="310"/>
    </row>
    <row r="33642" spans="49:50" x14ac:dyDescent="0.25">
      <c r="AW33642" s="310"/>
      <c r="AX33642" s="310"/>
    </row>
    <row r="33644" spans="49:50" x14ac:dyDescent="0.25">
      <c r="AW33644" s="310"/>
      <c r="AX33644" s="310"/>
    </row>
    <row r="33646" spans="49:50" x14ac:dyDescent="0.25">
      <c r="AW33646" s="310"/>
      <c r="AX33646" s="310"/>
    </row>
    <row r="33648" spans="49:50" x14ac:dyDescent="0.25">
      <c r="AW33648" s="310"/>
      <c r="AX33648" s="310"/>
    </row>
    <row r="33650" spans="49:50" x14ac:dyDescent="0.25">
      <c r="AW33650" s="310"/>
      <c r="AX33650" s="310"/>
    </row>
    <row r="33652" spans="49:50" x14ac:dyDescent="0.25">
      <c r="AW33652" s="310"/>
      <c r="AX33652" s="310"/>
    </row>
    <row r="33654" spans="49:50" x14ac:dyDescent="0.25">
      <c r="AW33654" s="310"/>
      <c r="AX33654" s="310"/>
    </row>
    <row r="33656" spans="49:50" x14ac:dyDescent="0.25">
      <c r="AW33656" s="310"/>
      <c r="AX33656" s="310"/>
    </row>
    <row r="33658" spans="49:50" x14ac:dyDescent="0.25">
      <c r="AW33658" s="310"/>
      <c r="AX33658" s="310"/>
    </row>
    <row r="33660" spans="49:50" x14ac:dyDescent="0.25">
      <c r="AW33660" s="310"/>
      <c r="AX33660" s="310"/>
    </row>
    <row r="33662" spans="49:50" x14ac:dyDescent="0.25">
      <c r="AW33662" s="310"/>
      <c r="AX33662" s="310"/>
    </row>
    <row r="33664" spans="49:50" x14ac:dyDescent="0.25">
      <c r="AW33664" s="310"/>
      <c r="AX33664" s="310"/>
    </row>
    <row r="33666" spans="49:50" x14ac:dyDescent="0.25">
      <c r="AW33666" s="310"/>
      <c r="AX33666" s="310"/>
    </row>
    <row r="33668" spans="49:50" x14ac:dyDescent="0.25">
      <c r="AW33668" s="310"/>
      <c r="AX33668" s="310"/>
    </row>
    <row r="33670" spans="49:50" x14ac:dyDescent="0.25">
      <c r="AW33670" s="310"/>
      <c r="AX33670" s="310"/>
    </row>
    <row r="33672" spans="49:50" x14ac:dyDescent="0.25">
      <c r="AW33672" s="310"/>
      <c r="AX33672" s="310"/>
    </row>
    <row r="33674" spans="49:50" x14ac:dyDescent="0.25">
      <c r="AW33674" s="310"/>
      <c r="AX33674" s="310"/>
    </row>
    <row r="33676" spans="49:50" x14ac:dyDescent="0.25">
      <c r="AW33676" s="310"/>
      <c r="AX33676" s="310"/>
    </row>
    <row r="33678" spans="49:50" x14ac:dyDescent="0.25">
      <c r="AW33678" s="310"/>
      <c r="AX33678" s="310"/>
    </row>
    <row r="33680" spans="49:50" x14ac:dyDescent="0.25">
      <c r="AW33680" s="310"/>
      <c r="AX33680" s="310"/>
    </row>
    <row r="33682" spans="49:50" x14ac:dyDescent="0.25">
      <c r="AW33682" s="310"/>
      <c r="AX33682" s="310"/>
    </row>
    <row r="33684" spans="49:50" x14ac:dyDescent="0.25">
      <c r="AW33684" s="310"/>
      <c r="AX33684" s="310"/>
    </row>
    <row r="33686" spans="49:50" x14ac:dyDescent="0.25">
      <c r="AW33686" s="310"/>
      <c r="AX33686" s="310"/>
    </row>
    <row r="33688" spans="49:50" x14ac:dyDescent="0.25">
      <c r="AW33688" s="310"/>
      <c r="AX33688" s="310"/>
    </row>
    <row r="33690" spans="49:50" x14ac:dyDescent="0.25">
      <c r="AW33690" s="310"/>
      <c r="AX33690" s="310"/>
    </row>
    <row r="33692" spans="49:50" x14ac:dyDescent="0.25">
      <c r="AW33692" s="310"/>
      <c r="AX33692" s="310"/>
    </row>
    <row r="33694" spans="49:50" x14ac:dyDescent="0.25">
      <c r="AW33694" s="310"/>
      <c r="AX33694" s="310"/>
    </row>
    <row r="33696" spans="49:50" x14ac:dyDescent="0.25">
      <c r="AW33696" s="310"/>
      <c r="AX33696" s="310"/>
    </row>
    <row r="33698" spans="49:50" x14ac:dyDescent="0.25">
      <c r="AW33698" s="310"/>
      <c r="AX33698" s="310"/>
    </row>
    <row r="33700" spans="49:50" x14ac:dyDescent="0.25">
      <c r="AW33700" s="310"/>
      <c r="AX33700" s="310"/>
    </row>
    <row r="33702" spans="49:50" x14ac:dyDescent="0.25">
      <c r="AW33702" s="310"/>
      <c r="AX33702" s="310"/>
    </row>
    <row r="33704" spans="49:50" x14ac:dyDescent="0.25">
      <c r="AW33704" s="310"/>
      <c r="AX33704" s="310"/>
    </row>
    <row r="33706" spans="49:50" x14ac:dyDescent="0.25">
      <c r="AW33706" s="310"/>
      <c r="AX33706" s="310"/>
    </row>
    <row r="33708" spans="49:50" x14ac:dyDescent="0.25">
      <c r="AW33708" s="310"/>
      <c r="AX33708" s="310"/>
    </row>
    <row r="33710" spans="49:50" x14ac:dyDescent="0.25">
      <c r="AW33710" s="310"/>
      <c r="AX33710" s="310"/>
    </row>
    <row r="33712" spans="49:50" x14ac:dyDescent="0.25">
      <c r="AW33712" s="310"/>
      <c r="AX33712" s="310"/>
    </row>
    <row r="33714" spans="49:50" x14ac:dyDescent="0.25">
      <c r="AW33714" s="310"/>
      <c r="AX33714" s="310"/>
    </row>
    <row r="33716" spans="49:50" x14ac:dyDescent="0.25">
      <c r="AW33716" s="310"/>
      <c r="AX33716" s="310"/>
    </row>
    <row r="33718" spans="49:50" x14ac:dyDescent="0.25">
      <c r="AW33718" s="310"/>
      <c r="AX33718" s="310"/>
    </row>
    <row r="33720" spans="49:50" x14ac:dyDescent="0.25">
      <c r="AW33720" s="310"/>
      <c r="AX33720" s="310"/>
    </row>
    <row r="33722" spans="49:50" x14ac:dyDescent="0.25">
      <c r="AW33722" s="310"/>
      <c r="AX33722" s="310"/>
    </row>
    <row r="33724" spans="49:50" x14ac:dyDescent="0.25">
      <c r="AW33724" s="310"/>
      <c r="AX33724" s="310"/>
    </row>
    <row r="33726" spans="49:50" x14ac:dyDescent="0.25">
      <c r="AW33726" s="310"/>
      <c r="AX33726" s="310"/>
    </row>
    <row r="33728" spans="49:50" x14ac:dyDescent="0.25">
      <c r="AW33728" s="310"/>
      <c r="AX33728" s="310"/>
    </row>
    <row r="33730" spans="49:50" x14ac:dyDescent="0.25">
      <c r="AW33730" s="310"/>
      <c r="AX33730" s="310"/>
    </row>
    <row r="33732" spans="49:50" x14ac:dyDescent="0.25">
      <c r="AW33732" s="310"/>
      <c r="AX33732" s="310"/>
    </row>
    <row r="33734" spans="49:50" x14ac:dyDescent="0.25">
      <c r="AW33734" s="310"/>
      <c r="AX33734" s="310"/>
    </row>
    <row r="33736" spans="49:50" x14ac:dyDescent="0.25">
      <c r="AW33736" s="310"/>
      <c r="AX33736" s="310"/>
    </row>
    <row r="33738" spans="49:50" x14ac:dyDescent="0.25">
      <c r="AW33738" s="310"/>
      <c r="AX33738" s="310"/>
    </row>
    <row r="33740" spans="49:50" x14ac:dyDescent="0.25">
      <c r="AW33740" s="310"/>
      <c r="AX33740" s="310"/>
    </row>
    <row r="33742" spans="49:50" x14ac:dyDescent="0.25">
      <c r="AW33742" s="310"/>
      <c r="AX33742" s="310"/>
    </row>
    <row r="33744" spans="49:50" x14ac:dyDescent="0.25">
      <c r="AW33744" s="310"/>
      <c r="AX33744" s="310"/>
    </row>
    <row r="33746" spans="49:50" x14ac:dyDescent="0.25">
      <c r="AW33746" s="310"/>
      <c r="AX33746" s="310"/>
    </row>
    <row r="33748" spans="49:50" x14ac:dyDescent="0.25">
      <c r="AW33748" s="310"/>
      <c r="AX33748" s="310"/>
    </row>
    <row r="33750" spans="49:50" x14ac:dyDescent="0.25">
      <c r="AW33750" s="310"/>
      <c r="AX33750" s="310"/>
    </row>
    <row r="33752" spans="49:50" x14ac:dyDescent="0.25">
      <c r="AW33752" s="310"/>
      <c r="AX33752" s="310"/>
    </row>
    <row r="33754" spans="49:50" x14ac:dyDescent="0.25">
      <c r="AW33754" s="310"/>
      <c r="AX33754" s="310"/>
    </row>
    <row r="33756" spans="49:50" x14ac:dyDescent="0.25">
      <c r="AW33756" s="310"/>
      <c r="AX33756" s="310"/>
    </row>
    <row r="33758" spans="49:50" x14ac:dyDescent="0.25">
      <c r="AW33758" s="310"/>
      <c r="AX33758" s="310"/>
    </row>
    <row r="33760" spans="49:50" x14ac:dyDescent="0.25">
      <c r="AW33760" s="310"/>
      <c r="AX33760" s="310"/>
    </row>
    <row r="33762" spans="49:50" x14ac:dyDescent="0.25">
      <c r="AW33762" s="310"/>
      <c r="AX33762" s="310"/>
    </row>
    <row r="33764" spans="49:50" x14ac:dyDescent="0.25">
      <c r="AW33764" s="310"/>
      <c r="AX33764" s="310"/>
    </row>
    <row r="33766" spans="49:50" x14ac:dyDescent="0.25">
      <c r="AW33766" s="310"/>
      <c r="AX33766" s="310"/>
    </row>
    <row r="33768" spans="49:50" x14ac:dyDescent="0.25">
      <c r="AW33768" s="310"/>
      <c r="AX33768" s="310"/>
    </row>
    <row r="33770" spans="49:50" x14ac:dyDescent="0.25">
      <c r="AW33770" s="310"/>
      <c r="AX33770" s="310"/>
    </row>
    <row r="33772" spans="49:50" x14ac:dyDescent="0.25">
      <c r="AW33772" s="310"/>
      <c r="AX33772" s="310"/>
    </row>
    <row r="33774" spans="49:50" x14ac:dyDescent="0.25">
      <c r="AW33774" s="310"/>
      <c r="AX33774" s="310"/>
    </row>
    <row r="33776" spans="49:50" x14ac:dyDescent="0.25">
      <c r="AW33776" s="310"/>
      <c r="AX33776" s="310"/>
    </row>
    <row r="33778" spans="49:50" x14ac:dyDescent="0.25">
      <c r="AW33778" s="310"/>
      <c r="AX33778" s="310"/>
    </row>
    <row r="33780" spans="49:50" x14ac:dyDescent="0.25">
      <c r="AW33780" s="310"/>
      <c r="AX33780" s="310"/>
    </row>
    <row r="33782" spans="49:50" x14ac:dyDescent="0.25">
      <c r="AW33782" s="310"/>
      <c r="AX33782" s="310"/>
    </row>
    <row r="33784" spans="49:50" x14ac:dyDescent="0.25">
      <c r="AW33784" s="310"/>
      <c r="AX33784" s="310"/>
    </row>
    <row r="33786" spans="49:50" x14ac:dyDescent="0.25">
      <c r="AW33786" s="310"/>
      <c r="AX33786" s="310"/>
    </row>
    <row r="33788" spans="49:50" x14ac:dyDescent="0.25">
      <c r="AW33788" s="310"/>
      <c r="AX33788" s="310"/>
    </row>
    <row r="33790" spans="49:50" x14ac:dyDescent="0.25">
      <c r="AW33790" s="310"/>
      <c r="AX33790" s="310"/>
    </row>
    <row r="33792" spans="49:50" x14ac:dyDescent="0.25">
      <c r="AW33792" s="310"/>
      <c r="AX33792" s="310"/>
    </row>
    <row r="33794" spans="49:50" x14ac:dyDescent="0.25">
      <c r="AW33794" s="310"/>
      <c r="AX33794" s="310"/>
    </row>
    <row r="33796" spans="49:50" x14ac:dyDescent="0.25">
      <c r="AW33796" s="310"/>
      <c r="AX33796" s="310"/>
    </row>
    <row r="33798" spans="49:50" x14ac:dyDescent="0.25">
      <c r="AW33798" s="310"/>
      <c r="AX33798" s="310"/>
    </row>
    <row r="33800" spans="49:50" x14ac:dyDescent="0.25">
      <c r="AW33800" s="310"/>
      <c r="AX33800" s="310"/>
    </row>
    <row r="33802" spans="49:50" x14ac:dyDescent="0.25">
      <c r="AW33802" s="310"/>
      <c r="AX33802" s="310"/>
    </row>
    <row r="33804" spans="49:50" x14ac:dyDescent="0.25">
      <c r="AW33804" s="310"/>
      <c r="AX33804" s="310"/>
    </row>
    <row r="33806" spans="49:50" x14ac:dyDescent="0.25">
      <c r="AW33806" s="310"/>
      <c r="AX33806" s="310"/>
    </row>
    <row r="33808" spans="49:50" x14ac:dyDescent="0.25">
      <c r="AW33808" s="310"/>
      <c r="AX33808" s="310"/>
    </row>
    <row r="33810" spans="49:50" x14ac:dyDescent="0.25">
      <c r="AW33810" s="310"/>
      <c r="AX33810" s="310"/>
    </row>
    <row r="33812" spans="49:50" x14ac:dyDescent="0.25">
      <c r="AW33812" s="310"/>
      <c r="AX33812" s="310"/>
    </row>
    <row r="33814" spans="49:50" x14ac:dyDescent="0.25">
      <c r="AW33814" s="310"/>
      <c r="AX33814" s="310"/>
    </row>
    <row r="33816" spans="49:50" x14ac:dyDescent="0.25">
      <c r="AW33816" s="310"/>
      <c r="AX33816" s="310"/>
    </row>
    <row r="33818" spans="49:50" x14ac:dyDescent="0.25">
      <c r="AW33818" s="310"/>
      <c r="AX33818" s="310"/>
    </row>
    <row r="33820" spans="49:50" x14ac:dyDescent="0.25">
      <c r="AW33820" s="310"/>
      <c r="AX33820" s="310"/>
    </row>
    <row r="33822" spans="49:50" x14ac:dyDescent="0.25">
      <c r="AW33822" s="310"/>
      <c r="AX33822" s="310"/>
    </row>
    <row r="33824" spans="49:50" x14ac:dyDescent="0.25">
      <c r="AW33824" s="310"/>
      <c r="AX33824" s="310"/>
    </row>
    <row r="33826" spans="49:50" x14ac:dyDescent="0.25">
      <c r="AW33826" s="310"/>
      <c r="AX33826" s="310"/>
    </row>
    <row r="33828" spans="49:50" x14ac:dyDescent="0.25">
      <c r="AW33828" s="310"/>
      <c r="AX33828" s="310"/>
    </row>
    <row r="33830" spans="49:50" x14ac:dyDescent="0.25">
      <c r="AW33830" s="310"/>
      <c r="AX33830" s="310"/>
    </row>
    <row r="33832" spans="49:50" x14ac:dyDescent="0.25">
      <c r="AW33832" s="310"/>
      <c r="AX33832" s="310"/>
    </row>
    <row r="33834" spans="49:50" x14ac:dyDescent="0.25">
      <c r="AW33834" s="310"/>
      <c r="AX33834" s="310"/>
    </row>
    <row r="33836" spans="49:50" x14ac:dyDescent="0.25">
      <c r="AW33836" s="310"/>
      <c r="AX33836" s="310"/>
    </row>
    <row r="33838" spans="49:50" x14ac:dyDescent="0.25">
      <c r="AW33838" s="310"/>
      <c r="AX33838" s="310"/>
    </row>
    <row r="33840" spans="49:50" x14ac:dyDescent="0.25">
      <c r="AW33840" s="310"/>
      <c r="AX33840" s="310"/>
    </row>
    <row r="33842" spans="49:50" x14ac:dyDescent="0.25">
      <c r="AW33842" s="310"/>
      <c r="AX33842" s="310"/>
    </row>
    <row r="33844" spans="49:50" x14ac:dyDescent="0.25">
      <c r="AW33844" s="310"/>
      <c r="AX33844" s="310"/>
    </row>
    <row r="33846" spans="49:50" x14ac:dyDescent="0.25">
      <c r="AW33846" s="310"/>
      <c r="AX33846" s="310"/>
    </row>
    <row r="33848" spans="49:50" x14ac:dyDescent="0.25">
      <c r="AW33848" s="310"/>
      <c r="AX33848" s="310"/>
    </row>
    <row r="33850" spans="49:50" x14ac:dyDescent="0.25">
      <c r="AW33850" s="310"/>
      <c r="AX33850" s="310"/>
    </row>
    <row r="33852" spans="49:50" x14ac:dyDescent="0.25">
      <c r="AW33852" s="310"/>
      <c r="AX33852" s="310"/>
    </row>
    <row r="33854" spans="49:50" x14ac:dyDescent="0.25">
      <c r="AW33854" s="310"/>
      <c r="AX33854" s="310"/>
    </row>
    <row r="33856" spans="49:50" x14ac:dyDescent="0.25">
      <c r="AW33856" s="310"/>
      <c r="AX33856" s="310"/>
    </row>
    <row r="33858" spans="49:50" x14ac:dyDescent="0.25">
      <c r="AW33858" s="310"/>
      <c r="AX33858" s="310"/>
    </row>
    <row r="33860" spans="49:50" x14ac:dyDescent="0.25">
      <c r="AW33860" s="310"/>
      <c r="AX33860" s="310"/>
    </row>
    <row r="33862" spans="49:50" x14ac:dyDescent="0.25">
      <c r="AW33862" s="310"/>
      <c r="AX33862" s="310"/>
    </row>
    <row r="33864" spans="49:50" x14ac:dyDescent="0.25">
      <c r="AW33864" s="310"/>
      <c r="AX33864" s="310"/>
    </row>
    <row r="33866" spans="49:50" x14ac:dyDescent="0.25">
      <c r="AW33866" s="310"/>
      <c r="AX33866" s="310"/>
    </row>
    <row r="33868" spans="49:50" x14ac:dyDescent="0.25">
      <c r="AW33868" s="310"/>
      <c r="AX33868" s="310"/>
    </row>
    <row r="33870" spans="49:50" x14ac:dyDescent="0.25">
      <c r="AW33870" s="310"/>
      <c r="AX33870" s="310"/>
    </row>
    <row r="33872" spans="49:50" x14ac:dyDescent="0.25">
      <c r="AW33872" s="310"/>
      <c r="AX33872" s="310"/>
    </row>
    <row r="33874" spans="49:50" x14ac:dyDescent="0.25">
      <c r="AW33874" s="310"/>
      <c r="AX33874" s="310"/>
    </row>
    <row r="33876" spans="49:50" x14ac:dyDescent="0.25">
      <c r="AW33876" s="310"/>
      <c r="AX33876" s="310"/>
    </row>
    <row r="33878" spans="49:50" x14ac:dyDescent="0.25">
      <c r="AW33878" s="310"/>
      <c r="AX33878" s="310"/>
    </row>
    <row r="33880" spans="49:50" x14ac:dyDescent="0.25">
      <c r="AW33880" s="310"/>
      <c r="AX33880" s="310"/>
    </row>
    <row r="33882" spans="49:50" x14ac:dyDescent="0.25">
      <c r="AW33882" s="310"/>
      <c r="AX33882" s="310"/>
    </row>
    <row r="33884" spans="49:50" x14ac:dyDescent="0.25">
      <c r="AW33884" s="310"/>
      <c r="AX33884" s="310"/>
    </row>
    <row r="33886" spans="49:50" x14ac:dyDescent="0.25">
      <c r="AW33886" s="310"/>
      <c r="AX33886" s="310"/>
    </row>
    <row r="33888" spans="49:50" x14ac:dyDescent="0.25">
      <c r="AW33888" s="310"/>
      <c r="AX33888" s="310"/>
    </row>
    <row r="33890" spans="49:50" x14ac:dyDescent="0.25">
      <c r="AW33890" s="310"/>
      <c r="AX33890" s="310"/>
    </row>
    <row r="33892" spans="49:50" x14ac:dyDescent="0.25">
      <c r="AW33892" s="310"/>
      <c r="AX33892" s="310"/>
    </row>
    <row r="33894" spans="49:50" x14ac:dyDescent="0.25">
      <c r="AW33894" s="310"/>
      <c r="AX33894" s="310"/>
    </row>
    <row r="33896" spans="49:50" x14ac:dyDescent="0.25">
      <c r="AW33896" s="310"/>
      <c r="AX33896" s="310"/>
    </row>
    <row r="33898" spans="49:50" x14ac:dyDescent="0.25">
      <c r="AW33898" s="310"/>
      <c r="AX33898" s="310"/>
    </row>
    <row r="33900" spans="49:50" x14ac:dyDescent="0.25">
      <c r="AW33900" s="310"/>
      <c r="AX33900" s="310"/>
    </row>
    <row r="33902" spans="49:50" x14ac:dyDescent="0.25">
      <c r="AW33902" s="310"/>
      <c r="AX33902" s="310"/>
    </row>
    <row r="33904" spans="49:50" x14ac:dyDescent="0.25">
      <c r="AW33904" s="310"/>
      <c r="AX33904" s="310"/>
    </row>
    <row r="33906" spans="49:50" x14ac:dyDescent="0.25">
      <c r="AW33906" s="310"/>
      <c r="AX33906" s="310"/>
    </row>
    <row r="33908" spans="49:50" x14ac:dyDescent="0.25">
      <c r="AW33908" s="310"/>
      <c r="AX33908" s="310"/>
    </row>
    <row r="33910" spans="49:50" x14ac:dyDescent="0.25">
      <c r="AW33910" s="310"/>
      <c r="AX33910" s="310"/>
    </row>
    <row r="33912" spans="49:50" x14ac:dyDescent="0.25">
      <c r="AW33912" s="310"/>
      <c r="AX33912" s="310"/>
    </row>
    <row r="33914" spans="49:50" x14ac:dyDescent="0.25">
      <c r="AW33914" s="310"/>
      <c r="AX33914" s="310"/>
    </row>
    <row r="33916" spans="49:50" x14ac:dyDescent="0.25">
      <c r="AW33916" s="310"/>
      <c r="AX33916" s="310"/>
    </row>
    <row r="33918" spans="49:50" x14ac:dyDescent="0.25">
      <c r="AW33918" s="310"/>
      <c r="AX33918" s="310"/>
    </row>
    <row r="33920" spans="49:50" x14ac:dyDescent="0.25">
      <c r="AW33920" s="310"/>
      <c r="AX33920" s="310"/>
    </row>
    <row r="33922" spans="49:50" x14ac:dyDescent="0.25">
      <c r="AW33922" s="310"/>
      <c r="AX33922" s="310"/>
    </row>
    <row r="33924" spans="49:50" x14ac:dyDescent="0.25">
      <c r="AW33924" s="310"/>
      <c r="AX33924" s="310"/>
    </row>
    <row r="33926" spans="49:50" x14ac:dyDescent="0.25">
      <c r="AW33926" s="310"/>
      <c r="AX33926" s="310"/>
    </row>
    <row r="33928" spans="49:50" x14ac:dyDescent="0.25">
      <c r="AW33928" s="310"/>
      <c r="AX33928" s="310"/>
    </row>
    <row r="33930" spans="49:50" x14ac:dyDescent="0.25">
      <c r="AW33930" s="310"/>
      <c r="AX33930" s="310"/>
    </row>
    <row r="33932" spans="49:50" x14ac:dyDescent="0.25">
      <c r="AW33932" s="310"/>
      <c r="AX33932" s="310"/>
    </row>
    <row r="33934" spans="49:50" x14ac:dyDescent="0.25">
      <c r="AW33934" s="310"/>
      <c r="AX33934" s="310"/>
    </row>
    <row r="33936" spans="49:50" x14ac:dyDescent="0.25">
      <c r="AW33936" s="310"/>
      <c r="AX33936" s="310"/>
    </row>
    <row r="33938" spans="49:50" x14ac:dyDescent="0.25">
      <c r="AW33938" s="310"/>
      <c r="AX33938" s="310"/>
    </row>
    <row r="33940" spans="49:50" x14ac:dyDescent="0.25">
      <c r="AW33940" s="310"/>
      <c r="AX33940" s="310"/>
    </row>
    <row r="33942" spans="49:50" x14ac:dyDescent="0.25">
      <c r="AW33942" s="310"/>
      <c r="AX33942" s="310"/>
    </row>
    <row r="33944" spans="49:50" x14ac:dyDescent="0.25">
      <c r="AW33944" s="310"/>
      <c r="AX33944" s="310"/>
    </row>
    <row r="33946" spans="49:50" x14ac:dyDescent="0.25">
      <c r="AW33946" s="310"/>
      <c r="AX33946" s="310"/>
    </row>
    <row r="33948" spans="49:50" x14ac:dyDescent="0.25">
      <c r="AW33948" s="310"/>
      <c r="AX33948" s="310"/>
    </row>
    <row r="33950" spans="49:50" x14ac:dyDescent="0.25">
      <c r="AW33950" s="310"/>
      <c r="AX33950" s="310"/>
    </row>
    <row r="33952" spans="49:50" x14ac:dyDescent="0.25">
      <c r="AW33952" s="310"/>
      <c r="AX33952" s="310"/>
    </row>
    <row r="33954" spans="49:50" x14ac:dyDescent="0.25">
      <c r="AW33954" s="310"/>
      <c r="AX33954" s="310"/>
    </row>
    <row r="33956" spans="49:50" x14ac:dyDescent="0.25">
      <c r="AW33956" s="310"/>
      <c r="AX33956" s="310"/>
    </row>
    <row r="33958" spans="49:50" x14ac:dyDescent="0.25">
      <c r="AW33958" s="310"/>
      <c r="AX33958" s="310"/>
    </row>
    <row r="33960" spans="49:50" x14ac:dyDescent="0.25">
      <c r="AW33960" s="310"/>
      <c r="AX33960" s="310"/>
    </row>
    <row r="33962" spans="49:50" x14ac:dyDescent="0.25">
      <c r="AW33962" s="310"/>
      <c r="AX33962" s="310"/>
    </row>
    <row r="33964" spans="49:50" x14ac:dyDescent="0.25">
      <c r="AW33964" s="310"/>
      <c r="AX33964" s="310"/>
    </row>
    <row r="33966" spans="49:50" x14ac:dyDescent="0.25">
      <c r="AW33966" s="310"/>
      <c r="AX33966" s="310"/>
    </row>
    <row r="33968" spans="49:50" x14ac:dyDescent="0.25">
      <c r="AW33968" s="310"/>
      <c r="AX33968" s="310"/>
    </row>
    <row r="33970" spans="49:50" x14ac:dyDescent="0.25">
      <c r="AW33970" s="310"/>
      <c r="AX33970" s="310"/>
    </row>
    <row r="33972" spans="49:50" x14ac:dyDescent="0.25">
      <c r="AW33972" s="310"/>
      <c r="AX33972" s="310"/>
    </row>
    <row r="33974" spans="49:50" x14ac:dyDescent="0.25">
      <c r="AW33974" s="310"/>
      <c r="AX33974" s="310"/>
    </row>
    <row r="33976" spans="49:50" x14ac:dyDescent="0.25">
      <c r="AW33976" s="310"/>
      <c r="AX33976" s="310"/>
    </row>
    <row r="33978" spans="49:50" x14ac:dyDescent="0.25">
      <c r="AW33978" s="310"/>
      <c r="AX33978" s="310"/>
    </row>
    <row r="33980" spans="49:50" x14ac:dyDescent="0.25">
      <c r="AW33980" s="310"/>
      <c r="AX33980" s="310"/>
    </row>
    <row r="33982" spans="49:50" x14ac:dyDescent="0.25">
      <c r="AW33982" s="310"/>
      <c r="AX33982" s="310"/>
    </row>
    <row r="33984" spans="49:50" x14ac:dyDescent="0.25">
      <c r="AW33984" s="310"/>
      <c r="AX33984" s="310"/>
    </row>
    <row r="33986" spans="49:50" x14ac:dyDescent="0.25">
      <c r="AW33986" s="310"/>
      <c r="AX33986" s="310"/>
    </row>
    <row r="33988" spans="49:50" x14ac:dyDescent="0.25">
      <c r="AW33988" s="310"/>
      <c r="AX33988" s="310"/>
    </row>
    <row r="33990" spans="49:50" x14ac:dyDescent="0.25">
      <c r="AW33990" s="310"/>
      <c r="AX33990" s="310"/>
    </row>
    <row r="33992" spans="49:50" x14ac:dyDescent="0.25">
      <c r="AW33992" s="310"/>
      <c r="AX33992" s="310"/>
    </row>
    <row r="33994" spans="49:50" x14ac:dyDescent="0.25">
      <c r="AW33994" s="310"/>
      <c r="AX33994" s="310"/>
    </row>
    <row r="33996" spans="49:50" x14ac:dyDescent="0.25">
      <c r="AW33996" s="310"/>
      <c r="AX33996" s="310"/>
    </row>
    <row r="33998" spans="49:50" x14ac:dyDescent="0.25">
      <c r="AW33998" s="310"/>
      <c r="AX33998" s="310"/>
    </row>
    <row r="34000" spans="49:50" x14ac:dyDescent="0.25">
      <c r="AW34000" s="310"/>
      <c r="AX34000" s="310"/>
    </row>
    <row r="34002" spans="49:50" x14ac:dyDescent="0.25">
      <c r="AW34002" s="310"/>
      <c r="AX34002" s="310"/>
    </row>
    <row r="34004" spans="49:50" x14ac:dyDescent="0.25">
      <c r="AW34004" s="310"/>
      <c r="AX34004" s="310"/>
    </row>
    <row r="34006" spans="49:50" x14ac:dyDescent="0.25">
      <c r="AW34006" s="310"/>
      <c r="AX34006" s="310"/>
    </row>
    <row r="34008" spans="49:50" x14ac:dyDescent="0.25">
      <c r="AW34008" s="310"/>
      <c r="AX34008" s="310"/>
    </row>
    <row r="34010" spans="49:50" x14ac:dyDescent="0.25">
      <c r="AW34010" s="310"/>
      <c r="AX34010" s="310"/>
    </row>
    <row r="34012" spans="49:50" x14ac:dyDescent="0.25">
      <c r="AW34012" s="310"/>
      <c r="AX34012" s="310"/>
    </row>
    <row r="34014" spans="49:50" x14ac:dyDescent="0.25">
      <c r="AW34014" s="310"/>
      <c r="AX34014" s="310"/>
    </row>
    <row r="34016" spans="49:50" x14ac:dyDescent="0.25">
      <c r="AW34016" s="310"/>
      <c r="AX34016" s="310"/>
    </row>
    <row r="34018" spans="49:50" x14ac:dyDescent="0.25">
      <c r="AW34018" s="310"/>
      <c r="AX34018" s="310"/>
    </row>
    <row r="34020" spans="49:50" x14ac:dyDescent="0.25">
      <c r="AW34020" s="310"/>
      <c r="AX34020" s="310"/>
    </row>
    <row r="34022" spans="49:50" x14ac:dyDescent="0.25">
      <c r="AW34022" s="310"/>
      <c r="AX34022" s="310"/>
    </row>
    <row r="34024" spans="49:50" x14ac:dyDescent="0.25">
      <c r="AW34024" s="310"/>
      <c r="AX34024" s="310"/>
    </row>
    <row r="34026" spans="49:50" x14ac:dyDescent="0.25">
      <c r="AW34026" s="310"/>
      <c r="AX34026" s="310"/>
    </row>
    <row r="34028" spans="49:50" x14ac:dyDescent="0.25">
      <c r="AW34028" s="310"/>
      <c r="AX34028" s="310"/>
    </row>
    <row r="34030" spans="49:50" x14ac:dyDescent="0.25">
      <c r="AW34030" s="310"/>
      <c r="AX34030" s="310"/>
    </row>
    <row r="34032" spans="49:50" x14ac:dyDescent="0.25">
      <c r="AW34032" s="310"/>
      <c r="AX34032" s="310"/>
    </row>
    <row r="34034" spans="49:50" x14ac:dyDescent="0.25">
      <c r="AW34034" s="310"/>
      <c r="AX34034" s="310"/>
    </row>
    <row r="34036" spans="49:50" x14ac:dyDescent="0.25">
      <c r="AW34036" s="310"/>
      <c r="AX34036" s="310"/>
    </row>
    <row r="34038" spans="49:50" x14ac:dyDescent="0.25">
      <c r="AW34038" s="310"/>
      <c r="AX34038" s="310"/>
    </row>
    <row r="34040" spans="49:50" x14ac:dyDescent="0.25">
      <c r="AW34040" s="310"/>
      <c r="AX34040" s="310"/>
    </row>
    <row r="34042" spans="49:50" x14ac:dyDescent="0.25">
      <c r="AW34042" s="310"/>
      <c r="AX34042" s="310"/>
    </row>
    <row r="34044" spans="49:50" x14ac:dyDescent="0.25">
      <c r="AW34044" s="310"/>
      <c r="AX34044" s="310"/>
    </row>
    <row r="34046" spans="49:50" x14ac:dyDescent="0.25">
      <c r="AW34046" s="310"/>
      <c r="AX34046" s="310"/>
    </row>
    <row r="34048" spans="49:50" x14ac:dyDescent="0.25">
      <c r="AW34048" s="310"/>
      <c r="AX34048" s="310"/>
    </row>
    <row r="34050" spans="49:50" x14ac:dyDescent="0.25">
      <c r="AW34050" s="310"/>
      <c r="AX34050" s="310"/>
    </row>
    <row r="34052" spans="49:50" x14ac:dyDescent="0.25">
      <c r="AW34052" s="310"/>
      <c r="AX34052" s="310"/>
    </row>
    <row r="34054" spans="49:50" x14ac:dyDescent="0.25">
      <c r="AW34054" s="310"/>
      <c r="AX34054" s="310"/>
    </row>
    <row r="34056" spans="49:50" x14ac:dyDescent="0.25">
      <c r="AW34056" s="310"/>
      <c r="AX34056" s="310"/>
    </row>
    <row r="34058" spans="49:50" x14ac:dyDescent="0.25">
      <c r="AW34058" s="310"/>
      <c r="AX34058" s="310"/>
    </row>
    <row r="34060" spans="49:50" x14ac:dyDescent="0.25">
      <c r="AW34060" s="310"/>
      <c r="AX34060" s="310"/>
    </row>
    <row r="34062" spans="49:50" x14ac:dyDescent="0.25">
      <c r="AW34062" s="310"/>
      <c r="AX34062" s="310"/>
    </row>
    <row r="34064" spans="49:50" x14ac:dyDescent="0.25">
      <c r="AW34064" s="310"/>
      <c r="AX34064" s="310"/>
    </row>
    <row r="34066" spans="49:50" x14ac:dyDescent="0.25">
      <c r="AW34066" s="310"/>
      <c r="AX34066" s="310"/>
    </row>
    <row r="34068" spans="49:50" x14ac:dyDescent="0.25">
      <c r="AW34068" s="310"/>
      <c r="AX34068" s="310"/>
    </row>
    <row r="34070" spans="49:50" x14ac:dyDescent="0.25">
      <c r="AW34070" s="310"/>
      <c r="AX34070" s="310"/>
    </row>
    <row r="34072" spans="49:50" x14ac:dyDescent="0.25">
      <c r="AW34072" s="310"/>
      <c r="AX34072" s="310"/>
    </row>
    <row r="34074" spans="49:50" x14ac:dyDescent="0.25">
      <c r="AW34074" s="310"/>
      <c r="AX34074" s="310"/>
    </row>
    <row r="34076" spans="49:50" x14ac:dyDescent="0.25">
      <c r="AW34076" s="310"/>
      <c r="AX34076" s="310"/>
    </row>
    <row r="34078" spans="49:50" x14ac:dyDescent="0.25">
      <c r="AW34078" s="310"/>
      <c r="AX34078" s="310"/>
    </row>
    <row r="34080" spans="49:50" x14ac:dyDescent="0.25">
      <c r="AW34080" s="310"/>
      <c r="AX34080" s="310"/>
    </row>
    <row r="34082" spans="49:50" x14ac:dyDescent="0.25">
      <c r="AW34082" s="310"/>
      <c r="AX34082" s="310"/>
    </row>
    <row r="34084" spans="49:50" x14ac:dyDescent="0.25">
      <c r="AW34084" s="310"/>
      <c r="AX34084" s="310"/>
    </row>
    <row r="34086" spans="49:50" x14ac:dyDescent="0.25">
      <c r="AW34086" s="310"/>
      <c r="AX34086" s="310"/>
    </row>
    <row r="34088" spans="49:50" x14ac:dyDescent="0.25">
      <c r="AW34088" s="310"/>
      <c r="AX34088" s="310"/>
    </row>
    <row r="34090" spans="49:50" x14ac:dyDescent="0.25">
      <c r="AW34090" s="310"/>
      <c r="AX34090" s="310"/>
    </row>
    <row r="34092" spans="49:50" x14ac:dyDescent="0.25">
      <c r="AW34092" s="310"/>
      <c r="AX34092" s="310"/>
    </row>
    <row r="34094" spans="49:50" x14ac:dyDescent="0.25">
      <c r="AW34094" s="310"/>
      <c r="AX34094" s="310"/>
    </row>
    <row r="34096" spans="49:50" x14ac:dyDescent="0.25">
      <c r="AW34096" s="310"/>
      <c r="AX34096" s="310"/>
    </row>
    <row r="34098" spans="49:50" x14ac:dyDescent="0.25">
      <c r="AW34098" s="310"/>
      <c r="AX34098" s="310"/>
    </row>
    <row r="34100" spans="49:50" x14ac:dyDescent="0.25">
      <c r="AW34100" s="310"/>
      <c r="AX34100" s="310"/>
    </row>
    <row r="34102" spans="49:50" x14ac:dyDescent="0.25">
      <c r="AW34102" s="310"/>
      <c r="AX34102" s="310"/>
    </row>
    <row r="34104" spans="49:50" x14ac:dyDescent="0.25">
      <c r="AW34104" s="310"/>
      <c r="AX34104" s="310"/>
    </row>
    <row r="34106" spans="49:50" x14ac:dyDescent="0.25">
      <c r="AW34106" s="310"/>
      <c r="AX34106" s="310"/>
    </row>
    <row r="34108" spans="49:50" x14ac:dyDescent="0.25">
      <c r="AW34108" s="310"/>
      <c r="AX34108" s="310"/>
    </row>
    <row r="34110" spans="49:50" x14ac:dyDescent="0.25">
      <c r="AW34110" s="310"/>
      <c r="AX34110" s="310"/>
    </row>
    <row r="34112" spans="49:50" x14ac:dyDescent="0.25">
      <c r="AW34112" s="310"/>
      <c r="AX34112" s="310"/>
    </row>
    <row r="34114" spans="49:50" x14ac:dyDescent="0.25">
      <c r="AW34114" s="310"/>
      <c r="AX34114" s="310"/>
    </row>
    <row r="34116" spans="49:50" x14ac:dyDescent="0.25">
      <c r="AW34116" s="310"/>
      <c r="AX34116" s="310"/>
    </row>
    <row r="34118" spans="49:50" x14ac:dyDescent="0.25">
      <c r="AW34118" s="310"/>
      <c r="AX34118" s="310"/>
    </row>
    <row r="34120" spans="49:50" x14ac:dyDescent="0.25">
      <c r="AW34120" s="310"/>
      <c r="AX34120" s="310"/>
    </row>
    <row r="34122" spans="49:50" x14ac:dyDescent="0.25">
      <c r="AW34122" s="310"/>
      <c r="AX34122" s="310"/>
    </row>
    <row r="34124" spans="49:50" x14ac:dyDescent="0.25">
      <c r="AW34124" s="310"/>
      <c r="AX34124" s="310"/>
    </row>
    <row r="34126" spans="49:50" x14ac:dyDescent="0.25">
      <c r="AW34126" s="310"/>
      <c r="AX34126" s="310"/>
    </row>
    <row r="34128" spans="49:50" x14ac:dyDescent="0.25">
      <c r="AW34128" s="310"/>
      <c r="AX34128" s="310"/>
    </row>
    <row r="34130" spans="49:50" x14ac:dyDescent="0.25">
      <c r="AW34130" s="310"/>
      <c r="AX34130" s="310"/>
    </row>
    <row r="34132" spans="49:50" x14ac:dyDescent="0.25">
      <c r="AW34132" s="310"/>
      <c r="AX34132" s="310"/>
    </row>
    <row r="34134" spans="49:50" x14ac:dyDescent="0.25">
      <c r="AW34134" s="310"/>
      <c r="AX34134" s="310"/>
    </row>
    <row r="34136" spans="49:50" x14ac:dyDescent="0.25">
      <c r="AW34136" s="310"/>
      <c r="AX34136" s="310"/>
    </row>
    <row r="34138" spans="49:50" x14ac:dyDescent="0.25">
      <c r="AW34138" s="310"/>
      <c r="AX34138" s="310"/>
    </row>
    <row r="34140" spans="49:50" x14ac:dyDescent="0.25">
      <c r="AW34140" s="310"/>
      <c r="AX34140" s="310"/>
    </row>
    <row r="34142" spans="49:50" x14ac:dyDescent="0.25">
      <c r="AW34142" s="310"/>
      <c r="AX34142" s="310"/>
    </row>
    <row r="34144" spans="49:50" x14ac:dyDescent="0.25">
      <c r="AW34144" s="310"/>
      <c r="AX34144" s="310"/>
    </row>
    <row r="34146" spans="49:50" x14ac:dyDescent="0.25">
      <c r="AW34146" s="310"/>
      <c r="AX34146" s="310"/>
    </row>
    <row r="34148" spans="49:50" x14ac:dyDescent="0.25">
      <c r="AW34148" s="310"/>
      <c r="AX34148" s="310"/>
    </row>
    <row r="34150" spans="49:50" x14ac:dyDescent="0.25">
      <c r="AW34150" s="310"/>
      <c r="AX34150" s="310"/>
    </row>
    <row r="34152" spans="49:50" x14ac:dyDescent="0.25">
      <c r="AW34152" s="310"/>
      <c r="AX34152" s="310"/>
    </row>
    <row r="34154" spans="49:50" x14ac:dyDescent="0.25">
      <c r="AW34154" s="310"/>
      <c r="AX34154" s="310"/>
    </row>
    <row r="34156" spans="49:50" x14ac:dyDescent="0.25">
      <c r="AW34156" s="310"/>
      <c r="AX34156" s="310"/>
    </row>
    <row r="34158" spans="49:50" x14ac:dyDescent="0.25">
      <c r="AW34158" s="310"/>
      <c r="AX34158" s="310"/>
    </row>
    <row r="34160" spans="49:50" x14ac:dyDescent="0.25">
      <c r="AW34160" s="310"/>
      <c r="AX34160" s="310"/>
    </row>
    <row r="34162" spans="49:50" x14ac:dyDescent="0.25">
      <c r="AW34162" s="310"/>
      <c r="AX34162" s="310"/>
    </row>
    <row r="34164" spans="49:50" x14ac:dyDescent="0.25">
      <c r="AW34164" s="310"/>
      <c r="AX34164" s="310"/>
    </row>
    <row r="34166" spans="49:50" x14ac:dyDescent="0.25">
      <c r="AW34166" s="310"/>
      <c r="AX34166" s="310"/>
    </row>
    <row r="34168" spans="49:50" x14ac:dyDescent="0.25">
      <c r="AW34168" s="310"/>
      <c r="AX34168" s="310"/>
    </row>
    <row r="34170" spans="49:50" x14ac:dyDescent="0.25">
      <c r="AW34170" s="310"/>
      <c r="AX34170" s="310"/>
    </row>
    <row r="34172" spans="49:50" x14ac:dyDescent="0.25">
      <c r="AW34172" s="310"/>
      <c r="AX34172" s="310"/>
    </row>
    <row r="34174" spans="49:50" x14ac:dyDescent="0.25">
      <c r="AW34174" s="310"/>
      <c r="AX34174" s="310"/>
    </row>
    <row r="34176" spans="49:50" x14ac:dyDescent="0.25">
      <c r="AW34176" s="310"/>
      <c r="AX34176" s="310"/>
    </row>
    <row r="34178" spans="49:50" x14ac:dyDescent="0.25">
      <c r="AW34178" s="310"/>
      <c r="AX34178" s="310"/>
    </row>
    <row r="34180" spans="49:50" x14ac:dyDescent="0.25">
      <c r="AW34180" s="310"/>
      <c r="AX34180" s="310"/>
    </row>
    <row r="34182" spans="49:50" x14ac:dyDescent="0.25">
      <c r="AW34182" s="310"/>
      <c r="AX34182" s="310"/>
    </row>
    <row r="34184" spans="49:50" x14ac:dyDescent="0.25">
      <c r="AW34184" s="310"/>
      <c r="AX34184" s="310"/>
    </row>
    <row r="34186" spans="49:50" x14ac:dyDescent="0.25">
      <c r="AW34186" s="310"/>
      <c r="AX34186" s="310"/>
    </row>
    <row r="34188" spans="49:50" x14ac:dyDescent="0.25">
      <c r="AW34188" s="310"/>
      <c r="AX34188" s="310"/>
    </row>
    <row r="34190" spans="49:50" x14ac:dyDescent="0.25">
      <c r="AW34190" s="310"/>
      <c r="AX34190" s="310"/>
    </row>
    <row r="34192" spans="49:50" x14ac:dyDescent="0.25">
      <c r="AW34192" s="310"/>
      <c r="AX34192" s="310"/>
    </row>
    <row r="34194" spans="49:50" x14ac:dyDescent="0.25">
      <c r="AW34194" s="310"/>
      <c r="AX34194" s="310"/>
    </row>
    <row r="34196" spans="49:50" x14ac:dyDescent="0.25">
      <c r="AW34196" s="310"/>
      <c r="AX34196" s="310"/>
    </row>
    <row r="34198" spans="49:50" x14ac:dyDescent="0.25">
      <c r="AW34198" s="310"/>
      <c r="AX34198" s="310"/>
    </row>
    <row r="34200" spans="49:50" x14ac:dyDescent="0.25">
      <c r="AW34200" s="310"/>
      <c r="AX34200" s="310"/>
    </row>
    <row r="34202" spans="49:50" x14ac:dyDescent="0.25">
      <c r="AW34202" s="310"/>
      <c r="AX34202" s="310"/>
    </row>
    <row r="34204" spans="49:50" x14ac:dyDescent="0.25">
      <c r="AW34204" s="310"/>
      <c r="AX34204" s="310"/>
    </row>
    <row r="34206" spans="49:50" x14ac:dyDescent="0.25">
      <c r="AW34206" s="310"/>
      <c r="AX34206" s="310"/>
    </row>
    <row r="34208" spans="49:50" x14ac:dyDescent="0.25">
      <c r="AW34208" s="310"/>
      <c r="AX34208" s="310"/>
    </row>
    <row r="34210" spans="49:50" x14ac:dyDescent="0.25">
      <c r="AW34210" s="310"/>
      <c r="AX34210" s="310"/>
    </row>
    <row r="34212" spans="49:50" x14ac:dyDescent="0.25">
      <c r="AW34212" s="310"/>
      <c r="AX34212" s="310"/>
    </row>
    <row r="34214" spans="49:50" x14ac:dyDescent="0.25">
      <c r="AW34214" s="310"/>
      <c r="AX34214" s="310"/>
    </row>
    <row r="34216" spans="49:50" x14ac:dyDescent="0.25">
      <c r="AW34216" s="310"/>
      <c r="AX34216" s="310"/>
    </row>
    <row r="34218" spans="49:50" x14ac:dyDescent="0.25">
      <c r="AW34218" s="310"/>
      <c r="AX34218" s="310"/>
    </row>
    <row r="34220" spans="49:50" x14ac:dyDescent="0.25">
      <c r="AW34220" s="310"/>
      <c r="AX34220" s="310"/>
    </row>
    <row r="34222" spans="49:50" x14ac:dyDescent="0.25">
      <c r="AW34222" s="310"/>
      <c r="AX34222" s="310"/>
    </row>
    <row r="34224" spans="49:50" x14ac:dyDescent="0.25">
      <c r="AW34224" s="310"/>
      <c r="AX34224" s="310"/>
    </row>
    <row r="34226" spans="49:50" x14ac:dyDescent="0.25">
      <c r="AW34226" s="310"/>
      <c r="AX34226" s="310"/>
    </row>
    <row r="34228" spans="49:50" x14ac:dyDescent="0.25">
      <c r="AW34228" s="310"/>
      <c r="AX34228" s="310"/>
    </row>
    <row r="34230" spans="49:50" x14ac:dyDescent="0.25">
      <c r="AW34230" s="310"/>
      <c r="AX34230" s="310"/>
    </row>
    <row r="34232" spans="49:50" x14ac:dyDescent="0.25">
      <c r="AW34232" s="310"/>
      <c r="AX34232" s="310"/>
    </row>
    <row r="34234" spans="49:50" x14ac:dyDescent="0.25">
      <c r="AW34234" s="310"/>
      <c r="AX34234" s="310"/>
    </row>
    <row r="34236" spans="49:50" x14ac:dyDescent="0.25">
      <c r="AW34236" s="310"/>
      <c r="AX34236" s="310"/>
    </row>
    <row r="34238" spans="49:50" x14ac:dyDescent="0.25">
      <c r="AW34238" s="310"/>
      <c r="AX34238" s="310"/>
    </row>
    <row r="34240" spans="49:50" x14ac:dyDescent="0.25">
      <c r="AW34240" s="310"/>
      <c r="AX34240" s="310"/>
    </row>
    <row r="34242" spans="49:50" x14ac:dyDescent="0.25">
      <c r="AW34242" s="310"/>
      <c r="AX34242" s="310"/>
    </row>
    <row r="34244" spans="49:50" x14ac:dyDescent="0.25">
      <c r="AW34244" s="310"/>
      <c r="AX34244" s="310"/>
    </row>
    <row r="34246" spans="49:50" x14ac:dyDescent="0.25">
      <c r="AW34246" s="310"/>
      <c r="AX34246" s="310"/>
    </row>
    <row r="34248" spans="49:50" x14ac:dyDescent="0.25">
      <c r="AW34248" s="310"/>
      <c r="AX34248" s="310"/>
    </row>
    <row r="34250" spans="49:50" x14ac:dyDescent="0.25">
      <c r="AW34250" s="310"/>
      <c r="AX34250" s="310"/>
    </row>
    <row r="34252" spans="49:50" x14ac:dyDescent="0.25">
      <c r="AW34252" s="310"/>
      <c r="AX34252" s="310"/>
    </row>
    <row r="34254" spans="49:50" x14ac:dyDescent="0.25">
      <c r="AW34254" s="310"/>
      <c r="AX34254" s="310"/>
    </row>
    <row r="34256" spans="49:50" x14ac:dyDescent="0.25">
      <c r="AW34256" s="310"/>
      <c r="AX34256" s="310"/>
    </row>
    <row r="34258" spans="49:50" x14ac:dyDescent="0.25">
      <c r="AW34258" s="310"/>
      <c r="AX34258" s="310"/>
    </row>
    <row r="34260" spans="49:50" x14ac:dyDescent="0.25">
      <c r="AW34260" s="310"/>
      <c r="AX34260" s="310"/>
    </row>
    <row r="34262" spans="49:50" x14ac:dyDescent="0.25">
      <c r="AW34262" s="310"/>
      <c r="AX34262" s="310"/>
    </row>
    <row r="34264" spans="49:50" x14ac:dyDescent="0.25">
      <c r="AW34264" s="310"/>
      <c r="AX34264" s="310"/>
    </row>
    <row r="34266" spans="49:50" x14ac:dyDescent="0.25">
      <c r="AW34266" s="310"/>
      <c r="AX34266" s="310"/>
    </row>
    <row r="34268" spans="49:50" x14ac:dyDescent="0.25">
      <c r="AW34268" s="310"/>
      <c r="AX34268" s="310"/>
    </row>
    <row r="34270" spans="49:50" x14ac:dyDescent="0.25">
      <c r="AW34270" s="310"/>
      <c r="AX34270" s="310"/>
    </row>
    <row r="34272" spans="49:50" x14ac:dyDescent="0.25">
      <c r="AW34272" s="310"/>
      <c r="AX34272" s="310"/>
    </row>
    <row r="34274" spans="49:50" x14ac:dyDescent="0.25">
      <c r="AW34274" s="310"/>
      <c r="AX34274" s="310"/>
    </row>
    <row r="34276" spans="49:50" x14ac:dyDescent="0.25">
      <c r="AW34276" s="310"/>
      <c r="AX34276" s="310"/>
    </row>
    <row r="34278" spans="49:50" x14ac:dyDescent="0.25">
      <c r="AW34278" s="310"/>
      <c r="AX34278" s="310"/>
    </row>
    <row r="34280" spans="49:50" x14ac:dyDescent="0.25">
      <c r="AW34280" s="310"/>
      <c r="AX34280" s="310"/>
    </row>
    <row r="34282" spans="49:50" x14ac:dyDescent="0.25">
      <c r="AW34282" s="310"/>
      <c r="AX34282" s="310"/>
    </row>
    <row r="34284" spans="49:50" x14ac:dyDescent="0.25">
      <c r="AW34284" s="310"/>
      <c r="AX34284" s="310"/>
    </row>
    <row r="34286" spans="49:50" x14ac:dyDescent="0.25">
      <c r="AW34286" s="310"/>
      <c r="AX34286" s="310"/>
    </row>
    <row r="34288" spans="49:50" x14ac:dyDescent="0.25">
      <c r="AW34288" s="310"/>
      <c r="AX34288" s="310"/>
    </row>
    <row r="34290" spans="49:50" x14ac:dyDescent="0.25">
      <c r="AW34290" s="310"/>
      <c r="AX34290" s="310"/>
    </row>
    <row r="34292" spans="49:50" x14ac:dyDescent="0.25">
      <c r="AW34292" s="310"/>
      <c r="AX34292" s="310"/>
    </row>
    <row r="34294" spans="49:50" x14ac:dyDescent="0.25">
      <c r="AW34294" s="310"/>
      <c r="AX34294" s="310"/>
    </row>
    <row r="34296" spans="49:50" x14ac:dyDescent="0.25">
      <c r="AW34296" s="310"/>
      <c r="AX34296" s="310"/>
    </row>
    <row r="34298" spans="49:50" x14ac:dyDescent="0.25">
      <c r="AW34298" s="310"/>
      <c r="AX34298" s="310"/>
    </row>
    <row r="34300" spans="49:50" x14ac:dyDescent="0.25">
      <c r="AW34300" s="310"/>
      <c r="AX34300" s="310"/>
    </row>
    <row r="34302" spans="49:50" x14ac:dyDescent="0.25">
      <c r="AW34302" s="310"/>
      <c r="AX34302" s="310"/>
    </row>
    <row r="34304" spans="49:50" x14ac:dyDescent="0.25">
      <c r="AW34304" s="310"/>
      <c r="AX34304" s="310"/>
    </row>
    <row r="34306" spans="49:50" x14ac:dyDescent="0.25">
      <c r="AW34306" s="310"/>
      <c r="AX34306" s="310"/>
    </row>
    <row r="34308" spans="49:50" x14ac:dyDescent="0.25">
      <c r="AW34308" s="310"/>
      <c r="AX34308" s="310"/>
    </row>
    <row r="34310" spans="49:50" x14ac:dyDescent="0.25">
      <c r="AW34310" s="310"/>
      <c r="AX34310" s="310"/>
    </row>
    <row r="34312" spans="49:50" x14ac:dyDescent="0.25">
      <c r="AW34312" s="310"/>
      <c r="AX34312" s="310"/>
    </row>
    <row r="34314" spans="49:50" x14ac:dyDescent="0.25">
      <c r="AW34314" s="310"/>
      <c r="AX34314" s="310"/>
    </row>
    <row r="34316" spans="49:50" x14ac:dyDescent="0.25">
      <c r="AW34316" s="310"/>
      <c r="AX34316" s="310"/>
    </row>
    <row r="34318" spans="49:50" x14ac:dyDescent="0.25">
      <c r="AW34318" s="310"/>
      <c r="AX34318" s="310"/>
    </row>
    <row r="34320" spans="49:50" x14ac:dyDescent="0.25">
      <c r="AW34320" s="310"/>
      <c r="AX34320" s="310"/>
    </row>
    <row r="34322" spans="49:50" x14ac:dyDescent="0.25">
      <c r="AW34322" s="310"/>
      <c r="AX34322" s="310"/>
    </row>
    <row r="34324" spans="49:50" x14ac:dyDescent="0.25">
      <c r="AW34324" s="310"/>
      <c r="AX34324" s="310"/>
    </row>
    <row r="34326" spans="49:50" x14ac:dyDescent="0.25">
      <c r="AW34326" s="310"/>
      <c r="AX34326" s="310"/>
    </row>
    <row r="34328" spans="49:50" x14ac:dyDescent="0.25">
      <c r="AW34328" s="310"/>
      <c r="AX34328" s="310"/>
    </row>
    <row r="34330" spans="49:50" x14ac:dyDescent="0.25">
      <c r="AW34330" s="310"/>
      <c r="AX34330" s="310"/>
    </row>
    <row r="34332" spans="49:50" x14ac:dyDescent="0.25">
      <c r="AW34332" s="310"/>
      <c r="AX34332" s="310"/>
    </row>
    <row r="34334" spans="49:50" x14ac:dyDescent="0.25">
      <c r="AW34334" s="310"/>
      <c r="AX34334" s="310"/>
    </row>
    <row r="34336" spans="49:50" x14ac:dyDescent="0.25">
      <c r="AW34336" s="310"/>
      <c r="AX34336" s="310"/>
    </row>
    <row r="34338" spans="49:50" x14ac:dyDescent="0.25">
      <c r="AW34338" s="310"/>
      <c r="AX34338" s="310"/>
    </row>
    <row r="34340" spans="49:50" x14ac:dyDescent="0.25">
      <c r="AW34340" s="310"/>
      <c r="AX34340" s="310"/>
    </row>
    <row r="34342" spans="49:50" x14ac:dyDescent="0.25">
      <c r="AW34342" s="310"/>
      <c r="AX34342" s="310"/>
    </row>
    <row r="34344" spans="49:50" x14ac:dyDescent="0.25">
      <c r="AW34344" s="310"/>
      <c r="AX34344" s="310"/>
    </row>
    <row r="34346" spans="49:50" x14ac:dyDescent="0.25">
      <c r="AW34346" s="310"/>
      <c r="AX34346" s="310"/>
    </row>
    <row r="34348" spans="49:50" x14ac:dyDescent="0.25">
      <c r="AW34348" s="310"/>
      <c r="AX34348" s="310"/>
    </row>
    <row r="34350" spans="49:50" x14ac:dyDescent="0.25">
      <c r="AW34350" s="310"/>
      <c r="AX34350" s="310"/>
    </row>
    <row r="34352" spans="49:50" x14ac:dyDescent="0.25">
      <c r="AW34352" s="310"/>
      <c r="AX34352" s="310"/>
    </row>
    <row r="34354" spans="49:50" x14ac:dyDescent="0.25">
      <c r="AW34354" s="310"/>
      <c r="AX34354" s="310"/>
    </row>
    <row r="34356" spans="49:50" x14ac:dyDescent="0.25">
      <c r="AW34356" s="310"/>
      <c r="AX34356" s="310"/>
    </row>
    <row r="34358" spans="49:50" x14ac:dyDescent="0.25">
      <c r="AW34358" s="310"/>
      <c r="AX34358" s="310"/>
    </row>
    <row r="34360" spans="49:50" x14ac:dyDescent="0.25">
      <c r="AW34360" s="310"/>
      <c r="AX34360" s="310"/>
    </row>
    <row r="34362" spans="49:50" x14ac:dyDescent="0.25">
      <c r="AW34362" s="310"/>
      <c r="AX34362" s="310"/>
    </row>
    <row r="34364" spans="49:50" x14ac:dyDescent="0.25">
      <c r="AW34364" s="310"/>
      <c r="AX34364" s="310"/>
    </row>
    <row r="34366" spans="49:50" x14ac:dyDescent="0.25">
      <c r="AW34366" s="310"/>
      <c r="AX34366" s="310"/>
    </row>
    <row r="34368" spans="49:50" x14ac:dyDescent="0.25">
      <c r="AW34368" s="310"/>
      <c r="AX34368" s="310"/>
    </row>
    <row r="34370" spans="49:50" x14ac:dyDescent="0.25">
      <c r="AW34370" s="310"/>
      <c r="AX34370" s="310"/>
    </row>
    <row r="34372" spans="49:50" x14ac:dyDescent="0.25">
      <c r="AW34372" s="310"/>
      <c r="AX34372" s="310"/>
    </row>
    <row r="34374" spans="49:50" x14ac:dyDescent="0.25">
      <c r="AW34374" s="310"/>
      <c r="AX34374" s="310"/>
    </row>
    <row r="34376" spans="49:50" x14ac:dyDescent="0.25">
      <c r="AW34376" s="310"/>
      <c r="AX34376" s="310"/>
    </row>
    <row r="34378" spans="49:50" x14ac:dyDescent="0.25">
      <c r="AW34378" s="310"/>
      <c r="AX34378" s="310"/>
    </row>
    <row r="34380" spans="49:50" x14ac:dyDescent="0.25">
      <c r="AW34380" s="310"/>
      <c r="AX34380" s="310"/>
    </row>
    <row r="34382" spans="49:50" x14ac:dyDescent="0.25">
      <c r="AW34382" s="310"/>
      <c r="AX34382" s="310"/>
    </row>
    <row r="34384" spans="49:50" x14ac:dyDescent="0.25">
      <c r="AW34384" s="310"/>
      <c r="AX34384" s="310"/>
    </row>
    <row r="34386" spans="49:50" x14ac:dyDescent="0.25">
      <c r="AW34386" s="310"/>
      <c r="AX34386" s="310"/>
    </row>
    <row r="34388" spans="49:50" x14ac:dyDescent="0.25">
      <c r="AW34388" s="310"/>
      <c r="AX34388" s="310"/>
    </row>
    <row r="34390" spans="49:50" x14ac:dyDescent="0.25">
      <c r="AW34390" s="310"/>
      <c r="AX34390" s="310"/>
    </row>
    <row r="34392" spans="49:50" x14ac:dyDescent="0.25">
      <c r="AW34392" s="310"/>
      <c r="AX34392" s="310"/>
    </row>
    <row r="34394" spans="49:50" x14ac:dyDescent="0.25">
      <c r="AW34394" s="310"/>
      <c r="AX34394" s="310"/>
    </row>
    <row r="34396" spans="49:50" x14ac:dyDescent="0.25">
      <c r="AW34396" s="310"/>
      <c r="AX34396" s="310"/>
    </row>
    <row r="34398" spans="49:50" x14ac:dyDescent="0.25">
      <c r="AW34398" s="310"/>
      <c r="AX34398" s="310"/>
    </row>
    <row r="34400" spans="49:50" x14ac:dyDescent="0.25">
      <c r="AW34400" s="310"/>
      <c r="AX34400" s="310"/>
    </row>
    <row r="34402" spans="49:50" x14ac:dyDescent="0.25">
      <c r="AW34402" s="310"/>
      <c r="AX34402" s="310"/>
    </row>
    <row r="34404" spans="49:50" x14ac:dyDescent="0.25">
      <c r="AW34404" s="310"/>
      <c r="AX34404" s="310"/>
    </row>
    <row r="34406" spans="49:50" x14ac:dyDescent="0.25">
      <c r="AW34406" s="310"/>
      <c r="AX34406" s="310"/>
    </row>
    <row r="34408" spans="49:50" x14ac:dyDescent="0.25">
      <c r="AW34408" s="310"/>
      <c r="AX34408" s="310"/>
    </row>
    <row r="34410" spans="49:50" x14ac:dyDescent="0.25">
      <c r="AW34410" s="310"/>
      <c r="AX34410" s="310"/>
    </row>
    <row r="34412" spans="49:50" x14ac:dyDescent="0.25">
      <c r="AW34412" s="310"/>
      <c r="AX34412" s="310"/>
    </row>
    <row r="34414" spans="49:50" x14ac:dyDescent="0.25">
      <c r="AW34414" s="310"/>
      <c r="AX34414" s="310"/>
    </row>
    <row r="34416" spans="49:50" x14ac:dyDescent="0.25">
      <c r="AW34416" s="310"/>
      <c r="AX34416" s="310"/>
    </row>
    <row r="34418" spans="49:50" x14ac:dyDescent="0.25">
      <c r="AW34418" s="310"/>
      <c r="AX34418" s="310"/>
    </row>
    <row r="34420" spans="49:50" x14ac:dyDescent="0.25">
      <c r="AW34420" s="310"/>
      <c r="AX34420" s="310"/>
    </row>
    <row r="34422" spans="49:50" x14ac:dyDescent="0.25">
      <c r="AW34422" s="310"/>
      <c r="AX34422" s="310"/>
    </row>
    <row r="34424" spans="49:50" x14ac:dyDescent="0.25">
      <c r="AW34424" s="310"/>
      <c r="AX34424" s="310"/>
    </row>
    <row r="34426" spans="49:50" x14ac:dyDescent="0.25">
      <c r="AW34426" s="310"/>
      <c r="AX34426" s="310"/>
    </row>
    <row r="34428" spans="49:50" x14ac:dyDescent="0.25">
      <c r="AW34428" s="310"/>
      <c r="AX34428" s="310"/>
    </row>
    <row r="34430" spans="49:50" x14ac:dyDescent="0.25">
      <c r="AW34430" s="310"/>
      <c r="AX34430" s="310"/>
    </row>
    <row r="34432" spans="49:50" x14ac:dyDescent="0.25">
      <c r="AW34432" s="310"/>
      <c r="AX34432" s="310"/>
    </row>
    <row r="34434" spans="49:50" x14ac:dyDescent="0.25">
      <c r="AW34434" s="310"/>
      <c r="AX34434" s="310"/>
    </row>
    <row r="34436" spans="49:50" x14ac:dyDescent="0.25">
      <c r="AW34436" s="310"/>
      <c r="AX34436" s="310"/>
    </row>
    <row r="34438" spans="49:50" x14ac:dyDescent="0.25">
      <c r="AW34438" s="310"/>
      <c r="AX34438" s="310"/>
    </row>
    <row r="34440" spans="49:50" x14ac:dyDescent="0.25">
      <c r="AW34440" s="310"/>
      <c r="AX34440" s="310"/>
    </row>
    <row r="34442" spans="49:50" x14ac:dyDescent="0.25">
      <c r="AW34442" s="310"/>
      <c r="AX34442" s="310"/>
    </row>
    <row r="34444" spans="49:50" x14ac:dyDescent="0.25">
      <c r="AW34444" s="310"/>
      <c r="AX34444" s="310"/>
    </row>
    <row r="34446" spans="49:50" x14ac:dyDescent="0.25">
      <c r="AW34446" s="310"/>
      <c r="AX34446" s="310"/>
    </row>
    <row r="34448" spans="49:50" x14ac:dyDescent="0.25">
      <c r="AW34448" s="310"/>
      <c r="AX34448" s="310"/>
    </row>
    <row r="34450" spans="49:50" x14ac:dyDescent="0.25">
      <c r="AW34450" s="310"/>
      <c r="AX34450" s="310"/>
    </row>
    <row r="34452" spans="49:50" x14ac:dyDescent="0.25">
      <c r="AW34452" s="310"/>
      <c r="AX34452" s="310"/>
    </row>
    <row r="34454" spans="49:50" x14ac:dyDescent="0.25">
      <c r="AW34454" s="310"/>
      <c r="AX34454" s="310"/>
    </row>
    <row r="34456" spans="49:50" x14ac:dyDescent="0.25">
      <c r="AW34456" s="310"/>
      <c r="AX34456" s="310"/>
    </row>
    <row r="34458" spans="49:50" x14ac:dyDescent="0.25">
      <c r="AW34458" s="310"/>
      <c r="AX34458" s="310"/>
    </row>
    <row r="34460" spans="49:50" x14ac:dyDescent="0.25">
      <c r="AW34460" s="310"/>
      <c r="AX34460" s="310"/>
    </row>
    <row r="34462" spans="49:50" x14ac:dyDescent="0.25">
      <c r="AW34462" s="310"/>
      <c r="AX34462" s="310"/>
    </row>
    <row r="34464" spans="49:50" x14ac:dyDescent="0.25">
      <c r="AW34464" s="310"/>
      <c r="AX34464" s="310"/>
    </row>
    <row r="34466" spans="49:50" x14ac:dyDescent="0.25">
      <c r="AW34466" s="310"/>
      <c r="AX34466" s="310"/>
    </row>
    <row r="34468" spans="49:50" x14ac:dyDescent="0.25">
      <c r="AW34468" s="310"/>
      <c r="AX34468" s="310"/>
    </row>
    <row r="34470" spans="49:50" x14ac:dyDescent="0.25">
      <c r="AW34470" s="310"/>
      <c r="AX34470" s="310"/>
    </row>
    <row r="34472" spans="49:50" x14ac:dyDescent="0.25">
      <c r="AW34472" s="310"/>
      <c r="AX34472" s="310"/>
    </row>
    <row r="34474" spans="49:50" x14ac:dyDescent="0.25">
      <c r="AW34474" s="310"/>
      <c r="AX34474" s="310"/>
    </row>
    <row r="34476" spans="49:50" x14ac:dyDescent="0.25">
      <c r="AW34476" s="310"/>
      <c r="AX34476" s="310"/>
    </row>
    <row r="34478" spans="49:50" x14ac:dyDescent="0.25">
      <c r="AW34478" s="310"/>
      <c r="AX34478" s="310"/>
    </row>
    <row r="34480" spans="49:50" x14ac:dyDescent="0.25">
      <c r="AW34480" s="310"/>
      <c r="AX34480" s="310"/>
    </row>
    <row r="34482" spans="49:50" x14ac:dyDescent="0.25">
      <c r="AW34482" s="310"/>
      <c r="AX34482" s="310"/>
    </row>
    <row r="34484" spans="49:50" x14ac:dyDescent="0.25">
      <c r="AW34484" s="310"/>
      <c r="AX34484" s="310"/>
    </row>
    <row r="34486" spans="49:50" x14ac:dyDescent="0.25">
      <c r="AW34486" s="310"/>
      <c r="AX34486" s="310"/>
    </row>
    <row r="34488" spans="49:50" x14ac:dyDescent="0.25">
      <c r="AW34488" s="310"/>
      <c r="AX34488" s="310"/>
    </row>
    <row r="34490" spans="49:50" x14ac:dyDescent="0.25">
      <c r="AW34490" s="310"/>
      <c r="AX34490" s="310"/>
    </row>
    <row r="34492" spans="49:50" x14ac:dyDescent="0.25">
      <c r="AW34492" s="310"/>
      <c r="AX34492" s="310"/>
    </row>
    <row r="34494" spans="49:50" x14ac:dyDescent="0.25">
      <c r="AW34494" s="310"/>
      <c r="AX34494" s="310"/>
    </row>
    <row r="34496" spans="49:50" x14ac:dyDescent="0.25">
      <c r="AW34496" s="310"/>
      <c r="AX34496" s="310"/>
    </row>
    <row r="34498" spans="49:50" x14ac:dyDescent="0.25">
      <c r="AW34498" s="310"/>
      <c r="AX34498" s="310"/>
    </row>
    <row r="34500" spans="49:50" x14ac:dyDescent="0.25">
      <c r="AW34500" s="310"/>
      <c r="AX34500" s="310"/>
    </row>
    <row r="34502" spans="49:50" x14ac:dyDescent="0.25">
      <c r="AW34502" s="310"/>
      <c r="AX34502" s="310"/>
    </row>
    <row r="34504" spans="49:50" x14ac:dyDescent="0.25">
      <c r="AW34504" s="310"/>
      <c r="AX34504" s="310"/>
    </row>
    <row r="34506" spans="49:50" x14ac:dyDescent="0.25">
      <c r="AW34506" s="310"/>
      <c r="AX34506" s="310"/>
    </row>
    <row r="34508" spans="49:50" x14ac:dyDescent="0.25">
      <c r="AW34508" s="310"/>
      <c r="AX34508" s="310"/>
    </row>
    <row r="34510" spans="49:50" x14ac:dyDescent="0.25">
      <c r="AW34510" s="310"/>
      <c r="AX34510" s="310"/>
    </row>
    <row r="34512" spans="49:50" x14ac:dyDescent="0.25">
      <c r="AW34512" s="310"/>
      <c r="AX34512" s="310"/>
    </row>
    <row r="34514" spans="49:50" x14ac:dyDescent="0.25">
      <c r="AW34514" s="310"/>
      <c r="AX34514" s="310"/>
    </row>
    <row r="34516" spans="49:50" x14ac:dyDescent="0.25">
      <c r="AW34516" s="310"/>
      <c r="AX34516" s="310"/>
    </row>
    <row r="34518" spans="49:50" x14ac:dyDescent="0.25">
      <c r="AW34518" s="310"/>
      <c r="AX34518" s="310"/>
    </row>
    <row r="34520" spans="49:50" x14ac:dyDescent="0.25">
      <c r="AW34520" s="310"/>
      <c r="AX34520" s="310"/>
    </row>
    <row r="34522" spans="49:50" x14ac:dyDescent="0.25">
      <c r="AW34522" s="310"/>
      <c r="AX34522" s="310"/>
    </row>
    <row r="34524" spans="49:50" x14ac:dyDescent="0.25">
      <c r="AW34524" s="310"/>
      <c r="AX34524" s="310"/>
    </row>
    <row r="34526" spans="49:50" x14ac:dyDescent="0.25">
      <c r="AW34526" s="310"/>
      <c r="AX34526" s="310"/>
    </row>
    <row r="34528" spans="49:50" x14ac:dyDescent="0.25">
      <c r="AW34528" s="310"/>
      <c r="AX34528" s="310"/>
    </row>
    <row r="34530" spans="49:50" x14ac:dyDescent="0.25">
      <c r="AW34530" s="310"/>
      <c r="AX34530" s="310"/>
    </row>
    <row r="34532" spans="49:50" x14ac:dyDescent="0.25">
      <c r="AW34532" s="310"/>
      <c r="AX34532" s="310"/>
    </row>
    <row r="34534" spans="49:50" x14ac:dyDescent="0.25">
      <c r="AW34534" s="310"/>
      <c r="AX34534" s="310"/>
    </row>
    <row r="34536" spans="49:50" x14ac:dyDescent="0.25">
      <c r="AW34536" s="310"/>
      <c r="AX34536" s="310"/>
    </row>
    <row r="34538" spans="49:50" x14ac:dyDescent="0.25">
      <c r="AW34538" s="310"/>
      <c r="AX34538" s="310"/>
    </row>
    <row r="34540" spans="49:50" x14ac:dyDescent="0.25">
      <c r="AW34540" s="310"/>
      <c r="AX34540" s="310"/>
    </row>
    <row r="34542" spans="49:50" x14ac:dyDescent="0.25">
      <c r="AW34542" s="310"/>
      <c r="AX34542" s="310"/>
    </row>
    <row r="34544" spans="49:50" x14ac:dyDescent="0.25">
      <c r="AW34544" s="310"/>
      <c r="AX34544" s="310"/>
    </row>
    <row r="34546" spans="49:50" x14ac:dyDescent="0.25">
      <c r="AW34546" s="310"/>
      <c r="AX34546" s="310"/>
    </row>
    <row r="34548" spans="49:50" x14ac:dyDescent="0.25">
      <c r="AW34548" s="310"/>
      <c r="AX34548" s="310"/>
    </row>
    <row r="34550" spans="49:50" x14ac:dyDescent="0.25">
      <c r="AW34550" s="310"/>
      <c r="AX34550" s="310"/>
    </row>
    <row r="34552" spans="49:50" x14ac:dyDescent="0.25">
      <c r="AW34552" s="310"/>
      <c r="AX34552" s="310"/>
    </row>
    <row r="34554" spans="49:50" x14ac:dyDescent="0.25">
      <c r="AW34554" s="310"/>
      <c r="AX34554" s="310"/>
    </row>
    <row r="34556" spans="49:50" x14ac:dyDescent="0.25">
      <c r="AW34556" s="310"/>
      <c r="AX34556" s="310"/>
    </row>
    <row r="34558" spans="49:50" x14ac:dyDescent="0.25">
      <c r="AW34558" s="310"/>
      <c r="AX34558" s="310"/>
    </row>
    <row r="34560" spans="49:50" x14ac:dyDescent="0.25">
      <c r="AW34560" s="310"/>
      <c r="AX34560" s="310"/>
    </row>
    <row r="34562" spans="49:50" x14ac:dyDescent="0.25">
      <c r="AW34562" s="310"/>
      <c r="AX34562" s="310"/>
    </row>
    <row r="34564" spans="49:50" x14ac:dyDescent="0.25">
      <c r="AW34564" s="310"/>
      <c r="AX34564" s="310"/>
    </row>
    <row r="34566" spans="49:50" x14ac:dyDescent="0.25">
      <c r="AW34566" s="310"/>
      <c r="AX34566" s="310"/>
    </row>
    <row r="34568" spans="49:50" x14ac:dyDescent="0.25">
      <c r="AW34568" s="310"/>
      <c r="AX34568" s="310"/>
    </row>
    <row r="34570" spans="49:50" x14ac:dyDescent="0.25">
      <c r="AW34570" s="310"/>
      <c r="AX34570" s="310"/>
    </row>
    <row r="34572" spans="49:50" x14ac:dyDescent="0.25">
      <c r="AW34572" s="310"/>
      <c r="AX34572" s="310"/>
    </row>
    <row r="34574" spans="49:50" x14ac:dyDescent="0.25">
      <c r="AW34574" s="310"/>
      <c r="AX34574" s="310"/>
    </row>
    <row r="34576" spans="49:50" x14ac:dyDescent="0.25">
      <c r="AW34576" s="310"/>
      <c r="AX34576" s="310"/>
    </row>
    <row r="34578" spans="49:50" x14ac:dyDescent="0.25">
      <c r="AW34578" s="310"/>
      <c r="AX34578" s="310"/>
    </row>
    <row r="34580" spans="49:50" x14ac:dyDescent="0.25">
      <c r="AW34580" s="310"/>
      <c r="AX34580" s="310"/>
    </row>
    <row r="34582" spans="49:50" x14ac:dyDescent="0.25">
      <c r="AW34582" s="310"/>
      <c r="AX34582" s="310"/>
    </row>
    <row r="34584" spans="49:50" x14ac:dyDescent="0.25">
      <c r="AW34584" s="310"/>
      <c r="AX34584" s="310"/>
    </row>
    <row r="34586" spans="49:50" x14ac:dyDescent="0.25">
      <c r="AW34586" s="310"/>
      <c r="AX34586" s="310"/>
    </row>
    <row r="34588" spans="49:50" x14ac:dyDescent="0.25">
      <c r="AW34588" s="310"/>
      <c r="AX34588" s="310"/>
    </row>
    <row r="34590" spans="49:50" x14ac:dyDescent="0.25">
      <c r="AW34590" s="310"/>
      <c r="AX34590" s="310"/>
    </row>
    <row r="34592" spans="49:50" x14ac:dyDescent="0.25">
      <c r="AW34592" s="310"/>
      <c r="AX34592" s="310"/>
    </row>
    <row r="34594" spans="49:50" x14ac:dyDescent="0.25">
      <c r="AW34594" s="310"/>
      <c r="AX34594" s="310"/>
    </row>
    <row r="34596" spans="49:50" x14ac:dyDescent="0.25">
      <c r="AW34596" s="310"/>
      <c r="AX34596" s="310"/>
    </row>
    <row r="34598" spans="49:50" x14ac:dyDescent="0.25">
      <c r="AW34598" s="310"/>
      <c r="AX34598" s="310"/>
    </row>
    <row r="34600" spans="49:50" x14ac:dyDescent="0.25">
      <c r="AW34600" s="310"/>
      <c r="AX34600" s="310"/>
    </row>
    <row r="34602" spans="49:50" x14ac:dyDescent="0.25">
      <c r="AW34602" s="310"/>
      <c r="AX34602" s="310"/>
    </row>
    <row r="34604" spans="49:50" x14ac:dyDescent="0.25">
      <c r="AW34604" s="310"/>
      <c r="AX34604" s="310"/>
    </row>
    <row r="34606" spans="49:50" x14ac:dyDescent="0.25">
      <c r="AW34606" s="310"/>
      <c r="AX34606" s="310"/>
    </row>
    <row r="34608" spans="49:50" x14ac:dyDescent="0.25">
      <c r="AW34608" s="310"/>
      <c r="AX34608" s="310"/>
    </row>
    <row r="34610" spans="49:50" x14ac:dyDescent="0.25">
      <c r="AW34610" s="310"/>
      <c r="AX34610" s="310"/>
    </row>
    <row r="34612" spans="49:50" x14ac:dyDescent="0.25">
      <c r="AW34612" s="310"/>
      <c r="AX34612" s="310"/>
    </row>
    <row r="34614" spans="49:50" x14ac:dyDescent="0.25">
      <c r="AW34614" s="310"/>
      <c r="AX34614" s="310"/>
    </row>
    <row r="34616" spans="49:50" x14ac:dyDescent="0.25">
      <c r="AW34616" s="310"/>
      <c r="AX34616" s="310"/>
    </row>
    <row r="34618" spans="49:50" x14ac:dyDescent="0.25">
      <c r="AW34618" s="310"/>
      <c r="AX34618" s="310"/>
    </row>
    <row r="34620" spans="49:50" x14ac:dyDescent="0.25">
      <c r="AW34620" s="310"/>
      <c r="AX34620" s="310"/>
    </row>
    <row r="34622" spans="49:50" x14ac:dyDescent="0.25">
      <c r="AW34622" s="310"/>
      <c r="AX34622" s="310"/>
    </row>
    <row r="34624" spans="49:50" x14ac:dyDescent="0.25">
      <c r="AW34624" s="310"/>
      <c r="AX34624" s="310"/>
    </row>
    <row r="34626" spans="49:50" x14ac:dyDescent="0.25">
      <c r="AW34626" s="310"/>
      <c r="AX34626" s="310"/>
    </row>
    <row r="34628" spans="49:50" x14ac:dyDescent="0.25">
      <c r="AW34628" s="310"/>
      <c r="AX34628" s="310"/>
    </row>
    <row r="34630" spans="49:50" x14ac:dyDescent="0.25">
      <c r="AW34630" s="310"/>
      <c r="AX34630" s="310"/>
    </row>
    <row r="34632" spans="49:50" x14ac:dyDescent="0.25">
      <c r="AW34632" s="310"/>
      <c r="AX34632" s="310"/>
    </row>
    <row r="34634" spans="49:50" x14ac:dyDescent="0.25">
      <c r="AW34634" s="310"/>
      <c r="AX34634" s="310"/>
    </row>
    <row r="34636" spans="49:50" x14ac:dyDescent="0.25">
      <c r="AW34636" s="310"/>
      <c r="AX34636" s="310"/>
    </row>
    <row r="34638" spans="49:50" x14ac:dyDescent="0.25">
      <c r="AW34638" s="310"/>
      <c r="AX34638" s="310"/>
    </row>
    <row r="34640" spans="49:50" x14ac:dyDescent="0.25">
      <c r="AW34640" s="310"/>
      <c r="AX34640" s="310"/>
    </row>
    <row r="34642" spans="49:50" x14ac:dyDescent="0.25">
      <c r="AW34642" s="310"/>
      <c r="AX34642" s="310"/>
    </row>
    <row r="34644" spans="49:50" x14ac:dyDescent="0.25">
      <c r="AW34644" s="310"/>
      <c r="AX34644" s="310"/>
    </row>
    <row r="34646" spans="49:50" x14ac:dyDescent="0.25">
      <c r="AW34646" s="310"/>
      <c r="AX34646" s="310"/>
    </row>
    <row r="34648" spans="49:50" x14ac:dyDescent="0.25">
      <c r="AW34648" s="310"/>
      <c r="AX34648" s="310"/>
    </row>
    <row r="34650" spans="49:50" x14ac:dyDescent="0.25">
      <c r="AW34650" s="310"/>
      <c r="AX34650" s="310"/>
    </row>
    <row r="34652" spans="49:50" x14ac:dyDescent="0.25">
      <c r="AW34652" s="310"/>
      <c r="AX34652" s="310"/>
    </row>
    <row r="34654" spans="49:50" x14ac:dyDescent="0.25">
      <c r="AW34654" s="310"/>
      <c r="AX34654" s="310"/>
    </row>
    <row r="34656" spans="49:50" x14ac:dyDescent="0.25">
      <c r="AW34656" s="310"/>
      <c r="AX34656" s="310"/>
    </row>
    <row r="34658" spans="49:50" x14ac:dyDescent="0.25">
      <c r="AW34658" s="310"/>
      <c r="AX34658" s="310"/>
    </row>
    <row r="34660" spans="49:50" x14ac:dyDescent="0.25">
      <c r="AW34660" s="310"/>
      <c r="AX34660" s="310"/>
    </row>
    <row r="34662" spans="49:50" x14ac:dyDescent="0.25">
      <c r="AW34662" s="310"/>
      <c r="AX34662" s="310"/>
    </row>
    <row r="34664" spans="49:50" x14ac:dyDescent="0.25">
      <c r="AW34664" s="310"/>
      <c r="AX34664" s="310"/>
    </row>
    <row r="34666" spans="49:50" x14ac:dyDescent="0.25">
      <c r="AW34666" s="310"/>
      <c r="AX34666" s="310"/>
    </row>
    <row r="34668" spans="49:50" x14ac:dyDescent="0.25">
      <c r="AW34668" s="310"/>
      <c r="AX34668" s="310"/>
    </row>
    <row r="34670" spans="49:50" x14ac:dyDescent="0.25">
      <c r="AW34670" s="310"/>
      <c r="AX34670" s="310"/>
    </row>
    <row r="34672" spans="49:50" x14ac:dyDescent="0.25">
      <c r="AW34672" s="310"/>
      <c r="AX34672" s="310"/>
    </row>
    <row r="34674" spans="49:50" x14ac:dyDescent="0.25">
      <c r="AW34674" s="310"/>
      <c r="AX34674" s="310"/>
    </row>
    <row r="34676" spans="49:50" x14ac:dyDescent="0.25">
      <c r="AW34676" s="310"/>
      <c r="AX34676" s="310"/>
    </row>
    <row r="34678" spans="49:50" x14ac:dyDescent="0.25">
      <c r="AW34678" s="310"/>
      <c r="AX34678" s="310"/>
    </row>
    <row r="34680" spans="49:50" x14ac:dyDescent="0.25">
      <c r="AW34680" s="310"/>
      <c r="AX34680" s="310"/>
    </row>
    <row r="34682" spans="49:50" x14ac:dyDescent="0.25">
      <c r="AW34682" s="310"/>
      <c r="AX34682" s="310"/>
    </row>
    <row r="34684" spans="49:50" x14ac:dyDescent="0.25">
      <c r="AW34684" s="310"/>
      <c r="AX34684" s="310"/>
    </row>
    <row r="34686" spans="49:50" x14ac:dyDescent="0.25">
      <c r="AW34686" s="310"/>
      <c r="AX34686" s="310"/>
    </row>
    <row r="34688" spans="49:50" x14ac:dyDescent="0.25">
      <c r="AW34688" s="310"/>
      <c r="AX34688" s="310"/>
    </row>
    <row r="34690" spans="49:50" x14ac:dyDescent="0.25">
      <c r="AW34690" s="310"/>
      <c r="AX34690" s="310"/>
    </row>
    <row r="34692" spans="49:50" x14ac:dyDescent="0.25">
      <c r="AW34692" s="310"/>
      <c r="AX34692" s="310"/>
    </row>
    <row r="34694" spans="49:50" x14ac:dyDescent="0.25">
      <c r="AW34694" s="310"/>
      <c r="AX34694" s="310"/>
    </row>
    <row r="34696" spans="49:50" x14ac:dyDescent="0.25">
      <c r="AW34696" s="310"/>
      <c r="AX34696" s="310"/>
    </row>
    <row r="34698" spans="49:50" x14ac:dyDescent="0.25">
      <c r="AW34698" s="310"/>
      <c r="AX34698" s="310"/>
    </row>
    <row r="34700" spans="49:50" x14ac:dyDescent="0.25">
      <c r="AW34700" s="310"/>
      <c r="AX34700" s="310"/>
    </row>
    <row r="34702" spans="49:50" x14ac:dyDescent="0.25">
      <c r="AW34702" s="310"/>
      <c r="AX34702" s="310"/>
    </row>
    <row r="34704" spans="49:50" x14ac:dyDescent="0.25">
      <c r="AW34704" s="310"/>
      <c r="AX34704" s="310"/>
    </row>
    <row r="34706" spans="49:50" x14ac:dyDescent="0.25">
      <c r="AW34706" s="310"/>
      <c r="AX34706" s="310"/>
    </row>
    <row r="34708" spans="49:50" x14ac:dyDescent="0.25">
      <c r="AW34708" s="310"/>
      <c r="AX34708" s="310"/>
    </row>
    <row r="34710" spans="49:50" x14ac:dyDescent="0.25">
      <c r="AW34710" s="310"/>
      <c r="AX34710" s="310"/>
    </row>
    <row r="34712" spans="49:50" x14ac:dyDescent="0.25">
      <c r="AW34712" s="310"/>
      <c r="AX34712" s="310"/>
    </row>
    <row r="34714" spans="49:50" x14ac:dyDescent="0.25">
      <c r="AW34714" s="310"/>
      <c r="AX34714" s="310"/>
    </row>
    <row r="34716" spans="49:50" x14ac:dyDescent="0.25">
      <c r="AW34716" s="310"/>
      <c r="AX34716" s="310"/>
    </row>
    <row r="34718" spans="49:50" x14ac:dyDescent="0.25">
      <c r="AW34718" s="310"/>
      <c r="AX34718" s="310"/>
    </row>
    <row r="34720" spans="49:50" x14ac:dyDescent="0.25">
      <c r="AW34720" s="310"/>
      <c r="AX34720" s="310"/>
    </row>
    <row r="34722" spans="49:50" x14ac:dyDescent="0.25">
      <c r="AW34722" s="310"/>
      <c r="AX34722" s="310"/>
    </row>
    <row r="34724" spans="49:50" x14ac:dyDescent="0.25">
      <c r="AW34724" s="310"/>
      <c r="AX34724" s="310"/>
    </row>
    <row r="34726" spans="49:50" x14ac:dyDescent="0.25">
      <c r="AW34726" s="310"/>
      <c r="AX34726" s="310"/>
    </row>
    <row r="34728" spans="49:50" x14ac:dyDescent="0.25">
      <c r="AW34728" s="310"/>
      <c r="AX34728" s="310"/>
    </row>
    <row r="34730" spans="49:50" x14ac:dyDescent="0.25">
      <c r="AW34730" s="310"/>
      <c r="AX34730" s="310"/>
    </row>
    <row r="34732" spans="49:50" x14ac:dyDescent="0.25">
      <c r="AW34732" s="310"/>
      <c r="AX34732" s="310"/>
    </row>
    <row r="34734" spans="49:50" x14ac:dyDescent="0.25">
      <c r="AW34734" s="310"/>
      <c r="AX34734" s="310"/>
    </row>
    <row r="34736" spans="49:50" x14ac:dyDescent="0.25">
      <c r="AW34736" s="310"/>
      <c r="AX34736" s="310"/>
    </row>
    <row r="34738" spans="49:50" x14ac:dyDescent="0.25">
      <c r="AW34738" s="310"/>
      <c r="AX34738" s="310"/>
    </row>
    <row r="34740" spans="49:50" x14ac:dyDescent="0.25">
      <c r="AW34740" s="310"/>
      <c r="AX34740" s="310"/>
    </row>
    <row r="34742" spans="49:50" x14ac:dyDescent="0.25">
      <c r="AW34742" s="310"/>
      <c r="AX34742" s="310"/>
    </row>
    <row r="34744" spans="49:50" x14ac:dyDescent="0.25">
      <c r="AW34744" s="310"/>
      <c r="AX34744" s="310"/>
    </row>
    <row r="34746" spans="49:50" x14ac:dyDescent="0.25">
      <c r="AW34746" s="310"/>
      <c r="AX34746" s="310"/>
    </row>
    <row r="34748" spans="49:50" x14ac:dyDescent="0.25">
      <c r="AW34748" s="310"/>
      <c r="AX34748" s="310"/>
    </row>
    <row r="34750" spans="49:50" x14ac:dyDescent="0.25">
      <c r="AW34750" s="310"/>
      <c r="AX34750" s="310"/>
    </row>
    <row r="34752" spans="49:50" x14ac:dyDescent="0.25">
      <c r="AW34752" s="310"/>
      <c r="AX34752" s="310"/>
    </row>
    <row r="34754" spans="49:50" x14ac:dyDescent="0.25">
      <c r="AW34754" s="310"/>
      <c r="AX34754" s="310"/>
    </row>
    <row r="34756" spans="49:50" x14ac:dyDescent="0.25">
      <c r="AW34756" s="310"/>
      <c r="AX34756" s="310"/>
    </row>
    <row r="34758" spans="49:50" x14ac:dyDescent="0.25">
      <c r="AW34758" s="310"/>
      <c r="AX34758" s="310"/>
    </row>
    <row r="34760" spans="49:50" x14ac:dyDescent="0.25">
      <c r="AW34760" s="310"/>
      <c r="AX34760" s="310"/>
    </row>
    <row r="34762" spans="49:50" x14ac:dyDescent="0.25">
      <c r="AW34762" s="310"/>
      <c r="AX34762" s="310"/>
    </row>
    <row r="34764" spans="49:50" x14ac:dyDescent="0.25">
      <c r="AW34764" s="310"/>
      <c r="AX34764" s="310"/>
    </row>
    <row r="34766" spans="49:50" x14ac:dyDescent="0.25">
      <c r="AW34766" s="310"/>
      <c r="AX34766" s="310"/>
    </row>
    <row r="34768" spans="49:50" x14ac:dyDescent="0.25">
      <c r="AW34768" s="310"/>
      <c r="AX34768" s="310"/>
    </row>
    <row r="34770" spans="49:50" x14ac:dyDescent="0.25">
      <c r="AW34770" s="310"/>
      <c r="AX34770" s="310"/>
    </row>
    <row r="34772" spans="49:50" x14ac:dyDescent="0.25">
      <c r="AW34772" s="310"/>
      <c r="AX34772" s="310"/>
    </row>
    <row r="34774" spans="49:50" x14ac:dyDescent="0.25">
      <c r="AW34774" s="310"/>
      <c r="AX34774" s="310"/>
    </row>
    <row r="34776" spans="49:50" x14ac:dyDescent="0.25">
      <c r="AW34776" s="310"/>
      <c r="AX34776" s="310"/>
    </row>
    <row r="34778" spans="49:50" x14ac:dyDescent="0.25">
      <c r="AW34778" s="310"/>
      <c r="AX34778" s="310"/>
    </row>
    <row r="34780" spans="49:50" x14ac:dyDescent="0.25">
      <c r="AW34780" s="310"/>
      <c r="AX34780" s="310"/>
    </row>
    <row r="34782" spans="49:50" x14ac:dyDescent="0.25">
      <c r="AW34782" s="310"/>
      <c r="AX34782" s="310"/>
    </row>
    <row r="34784" spans="49:50" x14ac:dyDescent="0.25">
      <c r="AW34784" s="310"/>
      <c r="AX34784" s="310"/>
    </row>
    <row r="34786" spans="49:50" x14ac:dyDescent="0.25">
      <c r="AW34786" s="310"/>
      <c r="AX34786" s="310"/>
    </row>
    <row r="34788" spans="49:50" x14ac:dyDescent="0.25">
      <c r="AW34788" s="310"/>
      <c r="AX34788" s="310"/>
    </row>
    <row r="34790" spans="49:50" x14ac:dyDescent="0.25">
      <c r="AW34790" s="310"/>
      <c r="AX34790" s="310"/>
    </row>
    <row r="34792" spans="49:50" x14ac:dyDescent="0.25">
      <c r="AW34792" s="310"/>
      <c r="AX34792" s="310"/>
    </row>
    <row r="34794" spans="49:50" x14ac:dyDescent="0.25">
      <c r="AW34794" s="310"/>
      <c r="AX34794" s="310"/>
    </row>
    <row r="34796" spans="49:50" x14ac:dyDescent="0.25">
      <c r="AW34796" s="310"/>
      <c r="AX34796" s="310"/>
    </row>
    <row r="34798" spans="49:50" x14ac:dyDescent="0.25">
      <c r="AW34798" s="310"/>
      <c r="AX34798" s="310"/>
    </row>
    <row r="34800" spans="49:50" x14ac:dyDescent="0.25">
      <c r="AW34800" s="310"/>
      <c r="AX34800" s="310"/>
    </row>
    <row r="34802" spans="49:50" x14ac:dyDescent="0.25">
      <c r="AW34802" s="310"/>
      <c r="AX34802" s="310"/>
    </row>
    <row r="34804" spans="49:50" x14ac:dyDescent="0.25">
      <c r="AW34804" s="310"/>
      <c r="AX34804" s="310"/>
    </row>
    <row r="34806" spans="49:50" x14ac:dyDescent="0.25">
      <c r="AW34806" s="310"/>
      <c r="AX34806" s="310"/>
    </row>
    <row r="34808" spans="49:50" x14ac:dyDescent="0.25">
      <c r="AW34808" s="310"/>
      <c r="AX34808" s="310"/>
    </row>
    <row r="34810" spans="49:50" x14ac:dyDescent="0.25">
      <c r="AW34810" s="310"/>
      <c r="AX34810" s="310"/>
    </row>
    <row r="34812" spans="49:50" x14ac:dyDescent="0.25">
      <c r="AW34812" s="310"/>
      <c r="AX34812" s="310"/>
    </row>
    <row r="34814" spans="49:50" x14ac:dyDescent="0.25">
      <c r="AW34814" s="310"/>
      <c r="AX34814" s="310"/>
    </row>
    <row r="34816" spans="49:50" x14ac:dyDescent="0.25">
      <c r="AW34816" s="310"/>
      <c r="AX34816" s="310"/>
    </row>
    <row r="34818" spans="49:50" x14ac:dyDescent="0.25">
      <c r="AW34818" s="310"/>
      <c r="AX34818" s="310"/>
    </row>
    <row r="34820" spans="49:50" x14ac:dyDescent="0.25">
      <c r="AW34820" s="310"/>
      <c r="AX34820" s="310"/>
    </row>
    <row r="34822" spans="49:50" x14ac:dyDescent="0.25">
      <c r="AW34822" s="310"/>
      <c r="AX34822" s="310"/>
    </row>
    <row r="34824" spans="49:50" x14ac:dyDescent="0.25">
      <c r="AW34824" s="310"/>
      <c r="AX34824" s="310"/>
    </row>
    <row r="34826" spans="49:50" x14ac:dyDescent="0.25">
      <c r="AW34826" s="310"/>
      <c r="AX34826" s="310"/>
    </row>
    <row r="34828" spans="49:50" x14ac:dyDescent="0.25">
      <c r="AW34828" s="310"/>
      <c r="AX34828" s="310"/>
    </row>
    <row r="34830" spans="49:50" x14ac:dyDescent="0.25">
      <c r="AW34830" s="310"/>
      <c r="AX34830" s="310"/>
    </row>
    <row r="34832" spans="49:50" x14ac:dyDescent="0.25">
      <c r="AW34832" s="310"/>
      <c r="AX34832" s="310"/>
    </row>
    <row r="34834" spans="49:50" x14ac:dyDescent="0.25">
      <c r="AW34834" s="310"/>
      <c r="AX34834" s="310"/>
    </row>
    <row r="34836" spans="49:50" x14ac:dyDescent="0.25">
      <c r="AW34836" s="310"/>
      <c r="AX34836" s="310"/>
    </row>
    <row r="34838" spans="49:50" x14ac:dyDescent="0.25">
      <c r="AW34838" s="310"/>
      <c r="AX34838" s="310"/>
    </row>
    <row r="34840" spans="49:50" x14ac:dyDescent="0.25">
      <c r="AW34840" s="310"/>
      <c r="AX34840" s="310"/>
    </row>
    <row r="34842" spans="49:50" x14ac:dyDescent="0.25">
      <c r="AW34842" s="310"/>
      <c r="AX34842" s="310"/>
    </row>
    <row r="34844" spans="49:50" x14ac:dyDescent="0.25">
      <c r="AW34844" s="310"/>
      <c r="AX34844" s="310"/>
    </row>
    <row r="34846" spans="49:50" x14ac:dyDescent="0.25">
      <c r="AW34846" s="310"/>
      <c r="AX34846" s="310"/>
    </row>
    <row r="34848" spans="49:50" x14ac:dyDescent="0.25">
      <c r="AW34848" s="310"/>
      <c r="AX34848" s="310"/>
    </row>
    <row r="34850" spans="49:50" x14ac:dyDescent="0.25">
      <c r="AW34850" s="310"/>
      <c r="AX34850" s="310"/>
    </row>
    <row r="34852" spans="49:50" x14ac:dyDescent="0.25">
      <c r="AW34852" s="310"/>
      <c r="AX34852" s="310"/>
    </row>
    <row r="34854" spans="49:50" x14ac:dyDescent="0.25">
      <c r="AW34854" s="310"/>
      <c r="AX34854" s="310"/>
    </row>
    <row r="34856" spans="49:50" x14ac:dyDescent="0.25">
      <c r="AW34856" s="310"/>
      <c r="AX34856" s="310"/>
    </row>
    <row r="34858" spans="49:50" x14ac:dyDescent="0.25">
      <c r="AW34858" s="310"/>
      <c r="AX34858" s="310"/>
    </row>
    <row r="34860" spans="49:50" x14ac:dyDescent="0.25">
      <c r="AW34860" s="310"/>
      <c r="AX34860" s="310"/>
    </row>
    <row r="34862" spans="49:50" x14ac:dyDescent="0.25">
      <c r="AW34862" s="310"/>
      <c r="AX34862" s="310"/>
    </row>
    <row r="34864" spans="49:50" x14ac:dyDescent="0.25">
      <c r="AW34864" s="310"/>
      <c r="AX34864" s="310"/>
    </row>
    <row r="34866" spans="49:50" x14ac:dyDescent="0.25">
      <c r="AW34866" s="310"/>
      <c r="AX34866" s="310"/>
    </row>
    <row r="34868" spans="49:50" x14ac:dyDescent="0.25">
      <c r="AW34868" s="310"/>
      <c r="AX34868" s="310"/>
    </row>
    <row r="34870" spans="49:50" x14ac:dyDescent="0.25">
      <c r="AW34870" s="310"/>
      <c r="AX34870" s="310"/>
    </row>
    <row r="34872" spans="49:50" x14ac:dyDescent="0.25">
      <c r="AW34872" s="310"/>
      <c r="AX34872" s="310"/>
    </row>
    <row r="34874" spans="49:50" x14ac:dyDescent="0.25">
      <c r="AW34874" s="310"/>
      <c r="AX34874" s="310"/>
    </row>
    <row r="34876" spans="49:50" x14ac:dyDescent="0.25">
      <c r="AW34876" s="310"/>
      <c r="AX34876" s="310"/>
    </row>
    <row r="34878" spans="49:50" x14ac:dyDescent="0.25">
      <c r="AW34878" s="310"/>
      <c r="AX34878" s="310"/>
    </row>
    <row r="34880" spans="49:50" x14ac:dyDescent="0.25">
      <c r="AW34880" s="310"/>
      <c r="AX34880" s="310"/>
    </row>
    <row r="34882" spans="49:50" x14ac:dyDescent="0.25">
      <c r="AW34882" s="310"/>
      <c r="AX34882" s="310"/>
    </row>
    <row r="34884" spans="49:50" x14ac:dyDescent="0.25">
      <c r="AW34884" s="310"/>
      <c r="AX34884" s="310"/>
    </row>
    <row r="34886" spans="49:50" x14ac:dyDescent="0.25">
      <c r="AW34886" s="310"/>
      <c r="AX34886" s="310"/>
    </row>
    <row r="34888" spans="49:50" x14ac:dyDescent="0.25">
      <c r="AW34888" s="310"/>
      <c r="AX34888" s="310"/>
    </row>
    <row r="34890" spans="49:50" x14ac:dyDescent="0.25">
      <c r="AW34890" s="310"/>
      <c r="AX34890" s="310"/>
    </row>
    <row r="34892" spans="49:50" x14ac:dyDescent="0.25">
      <c r="AW34892" s="310"/>
      <c r="AX34892" s="310"/>
    </row>
    <row r="34894" spans="49:50" x14ac:dyDescent="0.25">
      <c r="AW34894" s="310"/>
      <c r="AX34894" s="310"/>
    </row>
    <row r="34896" spans="49:50" x14ac:dyDescent="0.25">
      <c r="AW34896" s="310"/>
      <c r="AX34896" s="310"/>
    </row>
    <row r="34898" spans="49:50" x14ac:dyDescent="0.25">
      <c r="AW34898" s="310"/>
      <c r="AX34898" s="310"/>
    </row>
    <row r="34900" spans="49:50" x14ac:dyDescent="0.25">
      <c r="AW34900" s="310"/>
      <c r="AX34900" s="310"/>
    </row>
    <row r="34902" spans="49:50" x14ac:dyDescent="0.25">
      <c r="AW34902" s="310"/>
      <c r="AX34902" s="310"/>
    </row>
    <row r="34904" spans="49:50" x14ac:dyDescent="0.25">
      <c r="AW34904" s="310"/>
      <c r="AX34904" s="310"/>
    </row>
    <row r="34906" spans="49:50" x14ac:dyDescent="0.25">
      <c r="AW34906" s="310"/>
      <c r="AX34906" s="310"/>
    </row>
    <row r="34908" spans="49:50" x14ac:dyDescent="0.25">
      <c r="AW34908" s="310"/>
      <c r="AX34908" s="310"/>
    </row>
    <row r="34910" spans="49:50" x14ac:dyDescent="0.25">
      <c r="AW34910" s="310"/>
      <c r="AX34910" s="310"/>
    </row>
    <row r="34912" spans="49:50" x14ac:dyDescent="0.25">
      <c r="AW34912" s="310"/>
      <c r="AX34912" s="310"/>
    </row>
    <row r="34914" spans="49:50" x14ac:dyDescent="0.25">
      <c r="AW34914" s="310"/>
      <c r="AX34914" s="310"/>
    </row>
    <row r="34916" spans="49:50" x14ac:dyDescent="0.25">
      <c r="AW34916" s="310"/>
      <c r="AX34916" s="310"/>
    </row>
    <row r="34918" spans="49:50" x14ac:dyDescent="0.25">
      <c r="AW34918" s="310"/>
      <c r="AX34918" s="310"/>
    </row>
    <row r="34920" spans="49:50" x14ac:dyDescent="0.25">
      <c r="AW34920" s="310"/>
      <c r="AX34920" s="310"/>
    </row>
    <row r="34922" spans="49:50" x14ac:dyDescent="0.25">
      <c r="AW34922" s="310"/>
      <c r="AX34922" s="310"/>
    </row>
    <row r="34924" spans="49:50" x14ac:dyDescent="0.25">
      <c r="AW34924" s="310"/>
      <c r="AX34924" s="310"/>
    </row>
    <row r="34926" spans="49:50" x14ac:dyDescent="0.25">
      <c r="AW34926" s="310"/>
      <c r="AX34926" s="310"/>
    </row>
    <row r="34928" spans="49:50" x14ac:dyDescent="0.25">
      <c r="AW34928" s="310"/>
      <c r="AX34928" s="310"/>
    </row>
    <row r="34930" spans="49:50" x14ac:dyDescent="0.25">
      <c r="AW34930" s="310"/>
      <c r="AX34930" s="310"/>
    </row>
    <row r="34932" spans="49:50" x14ac:dyDescent="0.25">
      <c r="AW34932" s="310"/>
      <c r="AX34932" s="310"/>
    </row>
    <row r="34934" spans="49:50" x14ac:dyDescent="0.25">
      <c r="AW34934" s="310"/>
      <c r="AX34934" s="310"/>
    </row>
    <row r="34936" spans="49:50" x14ac:dyDescent="0.25">
      <c r="AW34936" s="310"/>
      <c r="AX34936" s="310"/>
    </row>
    <row r="34938" spans="49:50" x14ac:dyDescent="0.25">
      <c r="AW34938" s="310"/>
      <c r="AX34938" s="310"/>
    </row>
    <row r="34940" spans="49:50" x14ac:dyDescent="0.25">
      <c r="AW34940" s="310"/>
      <c r="AX34940" s="310"/>
    </row>
    <row r="34942" spans="49:50" x14ac:dyDescent="0.25">
      <c r="AW34942" s="310"/>
      <c r="AX34942" s="310"/>
    </row>
    <row r="34944" spans="49:50" x14ac:dyDescent="0.25">
      <c r="AW34944" s="310"/>
      <c r="AX34944" s="310"/>
    </row>
    <row r="34946" spans="49:50" x14ac:dyDescent="0.25">
      <c r="AW34946" s="310"/>
      <c r="AX34946" s="310"/>
    </row>
    <row r="34948" spans="49:50" x14ac:dyDescent="0.25">
      <c r="AW34948" s="310"/>
      <c r="AX34948" s="310"/>
    </row>
    <row r="34950" spans="49:50" x14ac:dyDescent="0.25">
      <c r="AW34950" s="310"/>
      <c r="AX34950" s="310"/>
    </row>
    <row r="34952" spans="49:50" x14ac:dyDescent="0.25">
      <c r="AW34952" s="310"/>
      <c r="AX34952" s="310"/>
    </row>
    <row r="34954" spans="49:50" x14ac:dyDescent="0.25">
      <c r="AW34954" s="310"/>
      <c r="AX34954" s="310"/>
    </row>
    <row r="34956" spans="49:50" x14ac:dyDescent="0.25">
      <c r="AW34956" s="310"/>
      <c r="AX34956" s="310"/>
    </row>
    <row r="34958" spans="49:50" x14ac:dyDescent="0.25">
      <c r="AW34958" s="310"/>
      <c r="AX34958" s="310"/>
    </row>
    <row r="34960" spans="49:50" x14ac:dyDescent="0.25">
      <c r="AW34960" s="310"/>
      <c r="AX34960" s="310"/>
    </row>
    <row r="34962" spans="49:50" x14ac:dyDescent="0.25">
      <c r="AW34962" s="310"/>
      <c r="AX34962" s="310"/>
    </row>
    <row r="34964" spans="49:50" x14ac:dyDescent="0.25">
      <c r="AW34964" s="310"/>
      <c r="AX34964" s="310"/>
    </row>
    <row r="34966" spans="49:50" x14ac:dyDescent="0.25">
      <c r="AW34966" s="310"/>
      <c r="AX34966" s="310"/>
    </row>
    <row r="34968" spans="49:50" x14ac:dyDescent="0.25">
      <c r="AW34968" s="310"/>
      <c r="AX34968" s="310"/>
    </row>
    <row r="34970" spans="49:50" x14ac:dyDescent="0.25">
      <c r="AW34970" s="310"/>
      <c r="AX34970" s="310"/>
    </row>
    <row r="34972" spans="49:50" x14ac:dyDescent="0.25">
      <c r="AW34972" s="310"/>
      <c r="AX34972" s="310"/>
    </row>
    <row r="34974" spans="49:50" x14ac:dyDescent="0.25">
      <c r="AW34974" s="310"/>
      <c r="AX34974" s="310"/>
    </row>
    <row r="34976" spans="49:50" x14ac:dyDescent="0.25">
      <c r="AW34976" s="310"/>
      <c r="AX34976" s="310"/>
    </row>
    <row r="34978" spans="49:50" x14ac:dyDescent="0.25">
      <c r="AW34978" s="310"/>
      <c r="AX34978" s="310"/>
    </row>
    <row r="34980" spans="49:50" x14ac:dyDescent="0.25">
      <c r="AW34980" s="310"/>
      <c r="AX34980" s="310"/>
    </row>
    <row r="34982" spans="49:50" x14ac:dyDescent="0.25">
      <c r="AW34982" s="310"/>
      <c r="AX34982" s="310"/>
    </row>
    <row r="34984" spans="49:50" x14ac:dyDescent="0.25">
      <c r="AW34984" s="310"/>
      <c r="AX34984" s="310"/>
    </row>
    <row r="34986" spans="49:50" x14ac:dyDescent="0.25">
      <c r="AW34986" s="310"/>
      <c r="AX34986" s="310"/>
    </row>
    <row r="34988" spans="49:50" x14ac:dyDescent="0.25">
      <c r="AW34988" s="310"/>
      <c r="AX34988" s="310"/>
    </row>
    <row r="34990" spans="49:50" x14ac:dyDescent="0.25">
      <c r="AW34990" s="310"/>
      <c r="AX34990" s="310"/>
    </row>
    <row r="34992" spans="49:50" x14ac:dyDescent="0.25">
      <c r="AW34992" s="310"/>
      <c r="AX34992" s="310"/>
    </row>
    <row r="34994" spans="49:50" x14ac:dyDescent="0.25">
      <c r="AW34994" s="310"/>
      <c r="AX34994" s="310"/>
    </row>
    <row r="34996" spans="49:50" x14ac:dyDescent="0.25">
      <c r="AW34996" s="310"/>
      <c r="AX34996" s="310"/>
    </row>
    <row r="34998" spans="49:50" x14ac:dyDescent="0.25">
      <c r="AW34998" s="310"/>
      <c r="AX34998" s="310"/>
    </row>
    <row r="35000" spans="49:50" x14ac:dyDescent="0.25">
      <c r="AW35000" s="310"/>
      <c r="AX35000" s="310"/>
    </row>
    <row r="35002" spans="49:50" x14ac:dyDescent="0.25">
      <c r="AW35002" s="310"/>
      <c r="AX35002" s="310"/>
    </row>
    <row r="35004" spans="49:50" x14ac:dyDescent="0.25">
      <c r="AW35004" s="310"/>
      <c r="AX35004" s="310"/>
    </row>
    <row r="35006" spans="49:50" x14ac:dyDescent="0.25">
      <c r="AW35006" s="310"/>
      <c r="AX35006" s="310"/>
    </row>
    <row r="35008" spans="49:50" x14ac:dyDescent="0.25">
      <c r="AW35008" s="310"/>
      <c r="AX35008" s="310"/>
    </row>
    <row r="35010" spans="49:50" x14ac:dyDescent="0.25">
      <c r="AW35010" s="310"/>
      <c r="AX35010" s="310"/>
    </row>
    <row r="35012" spans="49:50" x14ac:dyDescent="0.25">
      <c r="AW35012" s="310"/>
      <c r="AX35012" s="310"/>
    </row>
    <row r="35014" spans="49:50" x14ac:dyDescent="0.25">
      <c r="AW35014" s="310"/>
      <c r="AX35014" s="310"/>
    </row>
    <row r="35016" spans="49:50" x14ac:dyDescent="0.25">
      <c r="AW35016" s="310"/>
      <c r="AX35016" s="310"/>
    </row>
    <row r="35018" spans="49:50" x14ac:dyDescent="0.25">
      <c r="AW35018" s="310"/>
      <c r="AX35018" s="310"/>
    </row>
    <row r="35020" spans="49:50" x14ac:dyDescent="0.25">
      <c r="AW35020" s="310"/>
      <c r="AX35020" s="310"/>
    </row>
    <row r="35022" spans="49:50" x14ac:dyDescent="0.25">
      <c r="AW35022" s="310"/>
      <c r="AX35022" s="310"/>
    </row>
    <row r="35024" spans="49:50" x14ac:dyDescent="0.25">
      <c r="AW35024" s="310"/>
      <c r="AX35024" s="310"/>
    </row>
    <row r="35026" spans="49:50" x14ac:dyDescent="0.25">
      <c r="AW35026" s="310"/>
      <c r="AX35026" s="310"/>
    </row>
    <row r="35028" spans="49:50" x14ac:dyDescent="0.25">
      <c r="AW35028" s="310"/>
      <c r="AX35028" s="310"/>
    </row>
    <row r="35030" spans="49:50" x14ac:dyDescent="0.25">
      <c r="AW35030" s="310"/>
      <c r="AX35030" s="310"/>
    </row>
    <row r="35032" spans="49:50" x14ac:dyDescent="0.25">
      <c r="AW35032" s="310"/>
      <c r="AX35032" s="310"/>
    </row>
    <row r="35034" spans="49:50" x14ac:dyDescent="0.25">
      <c r="AW35034" s="310"/>
      <c r="AX35034" s="310"/>
    </row>
    <row r="35036" spans="49:50" x14ac:dyDescent="0.25">
      <c r="AW35036" s="310"/>
      <c r="AX35036" s="310"/>
    </row>
    <row r="35038" spans="49:50" x14ac:dyDescent="0.25">
      <c r="AW35038" s="310"/>
      <c r="AX35038" s="310"/>
    </row>
    <row r="35040" spans="49:50" x14ac:dyDescent="0.25">
      <c r="AW35040" s="310"/>
      <c r="AX35040" s="310"/>
    </row>
    <row r="35042" spans="49:50" x14ac:dyDescent="0.25">
      <c r="AW35042" s="310"/>
      <c r="AX35042" s="310"/>
    </row>
    <row r="35044" spans="49:50" x14ac:dyDescent="0.25">
      <c r="AW35044" s="310"/>
      <c r="AX35044" s="310"/>
    </row>
    <row r="35046" spans="49:50" x14ac:dyDescent="0.25">
      <c r="AW35046" s="310"/>
      <c r="AX35046" s="310"/>
    </row>
    <row r="35048" spans="49:50" x14ac:dyDescent="0.25">
      <c r="AW35048" s="310"/>
      <c r="AX35048" s="310"/>
    </row>
    <row r="35050" spans="49:50" x14ac:dyDescent="0.25">
      <c r="AW35050" s="310"/>
      <c r="AX35050" s="310"/>
    </row>
    <row r="35052" spans="49:50" x14ac:dyDescent="0.25">
      <c r="AW35052" s="310"/>
      <c r="AX35052" s="310"/>
    </row>
    <row r="35054" spans="49:50" x14ac:dyDescent="0.25">
      <c r="AW35054" s="310"/>
      <c r="AX35054" s="310"/>
    </row>
    <row r="35056" spans="49:50" x14ac:dyDescent="0.25">
      <c r="AW35056" s="310"/>
      <c r="AX35056" s="310"/>
    </row>
    <row r="35058" spans="49:50" x14ac:dyDescent="0.25">
      <c r="AW35058" s="310"/>
      <c r="AX35058" s="310"/>
    </row>
    <row r="35060" spans="49:50" x14ac:dyDescent="0.25">
      <c r="AW35060" s="310"/>
      <c r="AX35060" s="310"/>
    </row>
    <row r="35062" spans="49:50" x14ac:dyDescent="0.25">
      <c r="AW35062" s="310"/>
      <c r="AX35062" s="310"/>
    </row>
    <row r="35064" spans="49:50" x14ac:dyDescent="0.25">
      <c r="AW35064" s="310"/>
      <c r="AX35064" s="310"/>
    </row>
    <row r="35066" spans="49:50" x14ac:dyDescent="0.25">
      <c r="AW35066" s="310"/>
      <c r="AX35066" s="310"/>
    </row>
    <row r="35068" spans="49:50" x14ac:dyDescent="0.25">
      <c r="AW35068" s="310"/>
      <c r="AX35068" s="310"/>
    </row>
    <row r="35070" spans="49:50" x14ac:dyDescent="0.25">
      <c r="AW35070" s="310"/>
      <c r="AX35070" s="310"/>
    </row>
    <row r="35072" spans="49:50" x14ac:dyDescent="0.25">
      <c r="AW35072" s="310"/>
      <c r="AX35072" s="310"/>
    </row>
    <row r="35074" spans="49:50" x14ac:dyDescent="0.25">
      <c r="AW35074" s="310"/>
      <c r="AX35074" s="310"/>
    </row>
    <row r="35076" spans="49:50" x14ac:dyDescent="0.25">
      <c r="AW35076" s="310"/>
      <c r="AX35076" s="310"/>
    </row>
    <row r="35078" spans="49:50" x14ac:dyDescent="0.25">
      <c r="AW35078" s="310"/>
      <c r="AX35078" s="310"/>
    </row>
    <row r="35080" spans="49:50" x14ac:dyDescent="0.25">
      <c r="AW35080" s="310"/>
      <c r="AX35080" s="310"/>
    </row>
    <row r="35082" spans="49:50" x14ac:dyDescent="0.25">
      <c r="AW35082" s="310"/>
      <c r="AX35082" s="310"/>
    </row>
    <row r="35084" spans="49:50" x14ac:dyDescent="0.25">
      <c r="AW35084" s="310"/>
      <c r="AX35084" s="310"/>
    </row>
    <row r="35086" spans="49:50" x14ac:dyDescent="0.25">
      <c r="AW35086" s="310"/>
      <c r="AX35086" s="310"/>
    </row>
    <row r="35088" spans="49:50" x14ac:dyDescent="0.25">
      <c r="AW35088" s="310"/>
      <c r="AX35088" s="310"/>
    </row>
    <row r="35090" spans="49:50" x14ac:dyDescent="0.25">
      <c r="AW35090" s="310"/>
      <c r="AX35090" s="310"/>
    </row>
    <row r="35092" spans="49:50" x14ac:dyDescent="0.25">
      <c r="AW35092" s="310"/>
      <c r="AX35092" s="310"/>
    </row>
    <row r="35094" spans="49:50" x14ac:dyDescent="0.25">
      <c r="AW35094" s="310"/>
      <c r="AX35094" s="310"/>
    </row>
    <row r="35096" spans="49:50" x14ac:dyDescent="0.25">
      <c r="AW35096" s="310"/>
      <c r="AX35096" s="310"/>
    </row>
    <row r="35098" spans="49:50" x14ac:dyDescent="0.25">
      <c r="AW35098" s="310"/>
      <c r="AX35098" s="310"/>
    </row>
    <row r="35100" spans="49:50" x14ac:dyDescent="0.25">
      <c r="AW35100" s="310"/>
      <c r="AX35100" s="310"/>
    </row>
    <row r="35102" spans="49:50" x14ac:dyDescent="0.25">
      <c r="AW35102" s="310"/>
      <c r="AX35102" s="310"/>
    </row>
    <row r="35104" spans="49:50" x14ac:dyDescent="0.25">
      <c r="AW35104" s="310"/>
      <c r="AX35104" s="310"/>
    </row>
    <row r="35106" spans="49:50" x14ac:dyDescent="0.25">
      <c r="AW35106" s="310"/>
      <c r="AX35106" s="310"/>
    </row>
    <row r="35108" spans="49:50" x14ac:dyDescent="0.25">
      <c r="AW35108" s="310"/>
      <c r="AX35108" s="310"/>
    </row>
    <row r="35110" spans="49:50" x14ac:dyDescent="0.25">
      <c r="AW35110" s="310"/>
      <c r="AX35110" s="310"/>
    </row>
    <row r="35112" spans="49:50" x14ac:dyDescent="0.25">
      <c r="AW35112" s="310"/>
      <c r="AX35112" s="310"/>
    </row>
    <row r="35114" spans="49:50" x14ac:dyDescent="0.25">
      <c r="AW35114" s="310"/>
      <c r="AX35114" s="310"/>
    </row>
    <row r="35116" spans="49:50" x14ac:dyDescent="0.25">
      <c r="AW35116" s="310"/>
      <c r="AX35116" s="310"/>
    </row>
    <row r="35118" spans="49:50" x14ac:dyDescent="0.25">
      <c r="AW35118" s="310"/>
      <c r="AX35118" s="310"/>
    </row>
    <row r="35120" spans="49:50" x14ac:dyDescent="0.25">
      <c r="AW35120" s="310"/>
      <c r="AX35120" s="310"/>
    </row>
    <row r="35122" spans="49:50" x14ac:dyDescent="0.25">
      <c r="AW35122" s="310"/>
      <c r="AX35122" s="310"/>
    </row>
    <row r="35124" spans="49:50" x14ac:dyDescent="0.25">
      <c r="AW35124" s="310"/>
      <c r="AX35124" s="310"/>
    </row>
    <row r="35126" spans="49:50" x14ac:dyDescent="0.25">
      <c r="AW35126" s="310"/>
      <c r="AX35126" s="310"/>
    </row>
    <row r="35128" spans="49:50" x14ac:dyDescent="0.25">
      <c r="AW35128" s="310"/>
      <c r="AX35128" s="310"/>
    </row>
    <row r="35130" spans="49:50" x14ac:dyDescent="0.25">
      <c r="AW35130" s="310"/>
      <c r="AX35130" s="310"/>
    </row>
    <row r="35132" spans="49:50" x14ac:dyDescent="0.25">
      <c r="AW35132" s="310"/>
      <c r="AX35132" s="310"/>
    </row>
    <row r="35134" spans="49:50" x14ac:dyDescent="0.25">
      <c r="AW35134" s="310"/>
      <c r="AX35134" s="310"/>
    </row>
    <row r="35136" spans="49:50" x14ac:dyDescent="0.25">
      <c r="AW35136" s="310"/>
      <c r="AX35136" s="310"/>
    </row>
    <row r="35138" spans="49:50" x14ac:dyDescent="0.25">
      <c r="AW35138" s="310"/>
      <c r="AX35138" s="310"/>
    </row>
    <row r="35140" spans="49:50" x14ac:dyDescent="0.25">
      <c r="AW35140" s="310"/>
      <c r="AX35140" s="310"/>
    </row>
    <row r="35142" spans="49:50" x14ac:dyDescent="0.25">
      <c r="AW35142" s="310"/>
      <c r="AX35142" s="310"/>
    </row>
    <row r="35144" spans="49:50" x14ac:dyDescent="0.25">
      <c r="AW35144" s="310"/>
      <c r="AX35144" s="310"/>
    </row>
    <row r="35146" spans="49:50" x14ac:dyDescent="0.25">
      <c r="AW35146" s="310"/>
      <c r="AX35146" s="310"/>
    </row>
    <row r="35148" spans="49:50" x14ac:dyDescent="0.25">
      <c r="AW35148" s="310"/>
      <c r="AX35148" s="310"/>
    </row>
    <row r="35150" spans="49:50" x14ac:dyDescent="0.25">
      <c r="AW35150" s="310"/>
      <c r="AX35150" s="310"/>
    </row>
    <row r="35152" spans="49:50" x14ac:dyDescent="0.25">
      <c r="AW35152" s="310"/>
      <c r="AX35152" s="310"/>
    </row>
    <row r="35154" spans="49:50" x14ac:dyDescent="0.25">
      <c r="AW35154" s="310"/>
      <c r="AX35154" s="310"/>
    </row>
    <row r="35156" spans="49:50" x14ac:dyDescent="0.25">
      <c r="AW35156" s="310"/>
      <c r="AX35156" s="310"/>
    </row>
    <row r="35158" spans="49:50" x14ac:dyDescent="0.25">
      <c r="AW35158" s="310"/>
      <c r="AX35158" s="310"/>
    </row>
    <row r="35160" spans="49:50" x14ac:dyDescent="0.25">
      <c r="AW35160" s="310"/>
      <c r="AX35160" s="310"/>
    </row>
    <row r="35162" spans="49:50" x14ac:dyDescent="0.25">
      <c r="AW35162" s="310"/>
      <c r="AX35162" s="310"/>
    </row>
    <row r="35164" spans="49:50" x14ac:dyDescent="0.25">
      <c r="AW35164" s="310"/>
      <c r="AX35164" s="310"/>
    </row>
    <row r="35166" spans="49:50" x14ac:dyDescent="0.25">
      <c r="AW35166" s="310"/>
      <c r="AX35166" s="310"/>
    </row>
    <row r="35168" spans="49:50" x14ac:dyDescent="0.25">
      <c r="AW35168" s="310"/>
      <c r="AX35168" s="310"/>
    </row>
    <row r="35170" spans="49:50" x14ac:dyDescent="0.25">
      <c r="AW35170" s="310"/>
      <c r="AX35170" s="310"/>
    </row>
    <row r="35172" spans="49:50" x14ac:dyDescent="0.25">
      <c r="AW35172" s="310"/>
      <c r="AX35172" s="310"/>
    </row>
    <row r="35174" spans="49:50" x14ac:dyDescent="0.25">
      <c r="AW35174" s="310"/>
      <c r="AX35174" s="310"/>
    </row>
    <row r="35176" spans="49:50" x14ac:dyDescent="0.25">
      <c r="AW35176" s="310"/>
      <c r="AX35176" s="310"/>
    </row>
    <row r="35178" spans="49:50" x14ac:dyDescent="0.25">
      <c r="AW35178" s="310"/>
      <c r="AX35178" s="310"/>
    </row>
    <row r="35180" spans="49:50" x14ac:dyDescent="0.25">
      <c r="AW35180" s="310"/>
      <c r="AX35180" s="310"/>
    </row>
    <row r="35182" spans="49:50" x14ac:dyDescent="0.25">
      <c r="AW35182" s="310"/>
      <c r="AX35182" s="310"/>
    </row>
    <row r="35184" spans="49:50" x14ac:dyDescent="0.25">
      <c r="AW35184" s="310"/>
      <c r="AX35184" s="310"/>
    </row>
    <row r="35186" spans="49:50" x14ac:dyDescent="0.25">
      <c r="AW35186" s="310"/>
      <c r="AX35186" s="310"/>
    </row>
    <row r="35188" spans="49:50" x14ac:dyDescent="0.25">
      <c r="AW35188" s="310"/>
      <c r="AX35188" s="310"/>
    </row>
    <row r="35190" spans="49:50" x14ac:dyDescent="0.25">
      <c r="AW35190" s="310"/>
      <c r="AX35190" s="310"/>
    </row>
    <row r="35192" spans="49:50" x14ac:dyDescent="0.25">
      <c r="AW35192" s="310"/>
      <c r="AX35192" s="310"/>
    </row>
    <row r="35194" spans="49:50" x14ac:dyDescent="0.25">
      <c r="AW35194" s="310"/>
      <c r="AX35194" s="310"/>
    </row>
    <row r="35196" spans="49:50" x14ac:dyDescent="0.25">
      <c r="AW35196" s="310"/>
      <c r="AX35196" s="310"/>
    </row>
    <row r="35198" spans="49:50" x14ac:dyDescent="0.25">
      <c r="AW35198" s="310"/>
      <c r="AX35198" s="310"/>
    </row>
    <row r="35200" spans="49:50" x14ac:dyDescent="0.25">
      <c r="AW35200" s="310"/>
      <c r="AX35200" s="310"/>
    </row>
    <row r="35202" spans="49:50" x14ac:dyDescent="0.25">
      <c r="AW35202" s="310"/>
      <c r="AX35202" s="310"/>
    </row>
    <row r="35204" spans="49:50" x14ac:dyDescent="0.25">
      <c r="AW35204" s="310"/>
      <c r="AX35204" s="310"/>
    </row>
    <row r="35206" spans="49:50" x14ac:dyDescent="0.25">
      <c r="AW35206" s="310"/>
      <c r="AX35206" s="310"/>
    </row>
    <row r="35208" spans="49:50" x14ac:dyDescent="0.25">
      <c r="AW35208" s="310"/>
      <c r="AX35208" s="310"/>
    </row>
    <row r="35210" spans="49:50" x14ac:dyDescent="0.25">
      <c r="AW35210" s="310"/>
      <c r="AX35210" s="310"/>
    </row>
    <row r="35212" spans="49:50" x14ac:dyDescent="0.25">
      <c r="AW35212" s="310"/>
      <c r="AX35212" s="310"/>
    </row>
    <row r="35214" spans="49:50" x14ac:dyDescent="0.25">
      <c r="AW35214" s="310"/>
      <c r="AX35214" s="310"/>
    </row>
    <row r="35216" spans="49:50" x14ac:dyDescent="0.25">
      <c r="AW35216" s="310"/>
      <c r="AX35216" s="310"/>
    </row>
    <row r="35218" spans="49:50" x14ac:dyDescent="0.25">
      <c r="AW35218" s="310"/>
      <c r="AX35218" s="310"/>
    </row>
    <row r="35220" spans="49:50" x14ac:dyDescent="0.25">
      <c r="AW35220" s="310"/>
      <c r="AX35220" s="310"/>
    </row>
    <row r="35222" spans="49:50" x14ac:dyDescent="0.25">
      <c r="AW35222" s="310"/>
      <c r="AX35222" s="310"/>
    </row>
    <row r="35224" spans="49:50" x14ac:dyDescent="0.25">
      <c r="AW35224" s="310"/>
      <c r="AX35224" s="310"/>
    </row>
    <row r="35226" spans="49:50" x14ac:dyDescent="0.25">
      <c r="AW35226" s="310"/>
      <c r="AX35226" s="310"/>
    </row>
    <row r="35228" spans="49:50" x14ac:dyDescent="0.25">
      <c r="AW35228" s="310"/>
      <c r="AX35228" s="310"/>
    </row>
    <row r="35230" spans="49:50" x14ac:dyDescent="0.25">
      <c r="AW35230" s="310"/>
      <c r="AX35230" s="310"/>
    </row>
    <row r="35232" spans="49:50" x14ac:dyDescent="0.25">
      <c r="AW35232" s="310"/>
      <c r="AX35232" s="310"/>
    </row>
    <row r="35234" spans="49:50" x14ac:dyDescent="0.25">
      <c r="AW35234" s="310"/>
      <c r="AX35234" s="310"/>
    </row>
    <row r="35236" spans="49:50" x14ac:dyDescent="0.25">
      <c r="AW35236" s="310"/>
      <c r="AX35236" s="310"/>
    </row>
    <row r="35238" spans="49:50" x14ac:dyDescent="0.25">
      <c r="AW35238" s="310"/>
      <c r="AX35238" s="310"/>
    </row>
    <row r="35240" spans="49:50" x14ac:dyDescent="0.25">
      <c r="AW35240" s="310"/>
      <c r="AX35240" s="310"/>
    </row>
    <row r="35242" spans="49:50" x14ac:dyDescent="0.25">
      <c r="AW35242" s="310"/>
      <c r="AX35242" s="310"/>
    </row>
    <row r="35244" spans="49:50" x14ac:dyDescent="0.25">
      <c r="AW35244" s="310"/>
      <c r="AX35244" s="310"/>
    </row>
    <row r="35246" spans="49:50" x14ac:dyDescent="0.25">
      <c r="AW35246" s="310"/>
      <c r="AX35246" s="310"/>
    </row>
    <row r="35248" spans="49:50" x14ac:dyDescent="0.25">
      <c r="AW35248" s="310"/>
      <c r="AX35248" s="310"/>
    </row>
    <row r="35250" spans="49:50" x14ac:dyDescent="0.25">
      <c r="AW35250" s="310"/>
      <c r="AX35250" s="310"/>
    </row>
    <row r="35252" spans="49:50" x14ac:dyDescent="0.25">
      <c r="AW35252" s="310"/>
      <c r="AX35252" s="310"/>
    </row>
    <row r="35254" spans="49:50" x14ac:dyDescent="0.25">
      <c r="AW35254" s="310"/>
      <c r="AX35254" s="310"/>
    </row>
    <row r="35256" spans="49:50" x14ac:dyDescent="0.25">
      <c r="AW35256" s="310"/>
      <c r="AX35256" s="310"/>
    </row>
    <row r="35258" spans="49:50" x14ac:dyDescent="0.25">
      <c r="AW35258" s="310"/>
      <c r="AX35258" s="310"/>
    </row>
    <row r="35260" spans="49:50" x14ac:dyDescent="0.25">
      <c r="AW35260" s="310"/>
      <c r="AX35260" s="310"/>
    </row>
    <row r="35262" spans="49:50" x14ac:dyDescent="0.25">
      <c r="AW35262" s="310"/>
      <c r="AX35262" s="310"/>
    </row>
    <row r="35264" spans="49:50" x14ac:dyDescent="0.25">
      <c r="AW35264" s="310"/>
      <c r="AX35264" s="310"/>
    </row>
    <row r="35266" spans="49:50" x14ac:dyDescent="0.25">
      <c r="AW35266" s="310"/>
      <c r="AX35266" s="310"/>
    </row>
    <row r="35268" spans="49:50" x14ac:dyDescent="0.25">
      <c r="AW35268" s="310"/>
      <c r="AX35268" s="310"/>
    </row>
    <row r="35270" spans="49:50" x14ac:dyDescent="0.25">
      <c r="AW35270" s="310"/>
      <c r="AX35270" s="310"/>
    </row>
    <row r="35272" spans="49:50" x14ac:dyDescent="0.25">
      <c r="AW35272" s="310"/>
      <c r="AX35272" s="310"/>
    </row>
    <row r="35274" spans="49:50" x14ac:dyDescent="0.25">
      <c r="AW35274" s="310"/>
      <c r="AX35274" s="310"/>
    </row>
    <row r="35276" spans="49:50" x14ac:dyDescent="0.25">
      <c r="AW35276" s="310"/>
      <c r="AX35276" s="310"/>
    </row>
    <row r="35278" spans="49:50" x14ac:dyDescent="0.25">
      <c r="AW35278" s="310"/>
      <c r="AX35278" s="310"/>
    </row>
    <row r="35280" spans="49:50" x14ac:dyDescent="0.25">
      <c r="AW35280" s="310"/>
      <c r="AX35280" s="310"/>
    </row>
    <row r="35282" spans="49:50" x14ac:dyDescent="0.25">
      <c r="AW35282" s="310"/>
      <c r="AX35282" s="310"/>
    </row>
    <row r="35284" spans="49:50" x14ac:dyDescent="0.25">
      <c r="AW35284" s="310"/>
      <c r="AX35284" s="310"/>
    </row>
    <row r="35286" spans="49:50" x14ac:dyDescent="0.25">
      <c r="AW35286" s="310"/>
      <c r="AX35286" s="310"/>
    </row>
    <row r="35288" spans="49:50" x14ac:dyDescent="0.25">
      <c r="AW35288" s="310"/>
      <c r="AX35288" s="310"/>
    </row>
    <row r="35290" spans="49:50" x14ac:dyDescent="0.25">
      <c r="AW35290" s="310"/>
      <c r="AX35290" s="310"/>
    </row>
    <row r="35292" spans="49:50" x14ac:dyDescent="0.25">
      <c r="AW35292" s="310"/>
      <c r="AX35292" s="310"/>
    </row>
    <row r="35294" spans="49:50" x14ac:dyDescent="0.25">
      <c r="AW35294" s="310"/>
      <c r="AX35294" s="310"/>
    </row>
    <row r="35296" spans="49:50" x14ac:dyDescent="0.25">
      <c r="AW35296" s="310"/>
      <c r="AX35296" s="310"/>
    </row>
    <row r="35298" spans="49:50" x14ac:dyDescent="0.25">
      <c r="AW35298" s="310"/>
      <c r="AX35298" s="310"/>
    </row>
    <row r="35300" spans="49:50" x14ac:dyDescent="0.25">
      <c r="AW35300" s="310"/>
      <c r="AX35300" s="310"/>
    </row>
    <row r="35302" spans="49:50" x14ac:dyDescent="0.25">
      <c r="AW35302" s="310"/>
      <c r="AX35302" s="310"/>
    </row>
    <row r="35304" spans="49:50" x14ac:dyDescent="0.25">
      <c r="AW35304" s="310"/>
      <c r="AX35304" s="310"/>
    </row>
    <row r="35306" spans="49:50" x14ac:dyDescent="0.25">
      <c r="AW35306" s="310"/>
      <c r="AX35306" s="310"/>
    </row>
    <row r="35308" spans="49:50" x14ac:dyDescent="0.25">
      <c r="AW35308" s="310"/>
      <c r="AX35308" s="310"/>
    </row>
    <row r="35310" spans="49:50" x14ac:dyDescent="0.25">
      <c r="AW35310" s="310"/>
      <c r="AX35310" s="310"/>
    </row>
    <row r="35312" spans="49:50" x14ac:dyDescent="0.25">
      <c r="AW35312" s="310"/>
      <c r="AX35312" s="310"/>
    </row>
    <row r="35314" spans="49:50" x14ac:dyDescent="0.25">
      <c r="AW35314" s="310"/>
      <c r="AX35314" s="310"/>
    </row>
    <row r="35316" spans="49:50" x14ac:dyDescent="0.25">
      <c r="AW35316" s="310"/>
      <c r="AX35316" s="310"/>
    </row>
    <row r="35318" spans="49:50" x14ac:dyDescent="0.25">
      <c r="AW35318" s="310"/>
      <c r="AX35318" s="310"/>
    </row>
    <row r="35320" spans="49:50" x14ac:dyDescent="0.25">
      <c r="AW35320" s="310"/>
      <c r="AX35320" s="310"/>
    </row>
    <row r="35322" spans="49:50" x14ac:dyDescent="0.25">
      <c r="AW35322" s="310"/>
      <c r="AX35322" s="310"/>
    </row>
    <row r="35324" spans="49:50" x14ac:dyDescent="0.25">
      <c r="AW35324" s="310"/>
      <c r="AX35324" s="310"/>
    </row>
    <row r="35326" spans="49:50" x14ac:dyDescent="0.25">
      <c r="AW35326" s="310"/>
      <c r="AX35326" s="310"/>
    </row>
    <row r="35328" spans="49:50" x14ac:dyDescent="0.25">
      <c r="AW35328" s="310"/>
      <c r="AX35328" s="310"/>
    </row>
    <row r="35330" spans="49:50" x14ac:dyDescent="0.25">
      <c r="AW35330" s="310"/>
      <c r="AX35330" s="310"/>
    </row>
    <row r="35332" spans="49:50" x14ac:dyDescent="0.25">
      <c r="AW35332" s="310"/>
      <c r="AX35332" s="310"/>
    </row>
    <row r="35334" spans="49:50" x14ac:dyDescent="0.25">
      <c r="AW35334" s="310"/>
      <c r="AX35334" s="310"/>
    </row>
    <row r="35336" spans="49:50" x14ac:dyDescent="0.25">
      <c r="AW35336" s="310"/>
      <c r="AX35336" s="310"/>
    </row>
    <row r="35338" spans="49:50" x14ac:dyDescent="0.25">
      <c r="AW35338" s="310"/>
      <c r="AX35338" s="310"/>
    </row>
    <row r="35340" spans="49:50" x14ac:dyDescent="0.25">
      <c r="AW35340" s="310"/>
      <c r="AX35340" s="310"/>
    </row>
    <row r="35342" spans="49:50" x14ac:dyDescent="0.25">
      <c r="AW35342" s="310"/>
      <c r="AX35342" s="310"/>
    </row>
    <row r="35344" spans="49:50" x14ac:dyDescent="0.25">
      <c r="AW35344" s="310"/>
      <c r="AX35344" s="310"/>
    </row>
    <row r="35346" spans="49:50" x14ac:dyDescent="0.25">
      <c r="AW35346" s="310"/>
      <c r="AX35346" s="310"/>
    </row>
    <row r="35348" spans="49:50" x14ac:dyDescent="0.25">
      <c r="AW35348" s="310"/>
      <c r="AX35348" s="310"/>
    </row>
    <row r="35350" spans="49:50" x14ac:dyDescent="0.25">
      <c r="AW35350" s="310"/>
      <c r="AX35350" s="310"/>
    </row>
    <row r="35352" spans="49:50" x14ac:dyDescent="0.25">
      <c r="AW35352" s="310"/>
      <c r="AX35352" s="310"/>
    </row>
    <row r="35354" spans="49:50" x14ac:dyDescent="0.25">
      <c r="AW35354" s="310"/>
      <c r="AX35354" s="310"/>
    </row>
    <row r="35356" spans="49:50" x14ac:dyDescent="0.25">
      <c r="AW35356" s="310"/>
      <c r="AX35356" s="310"/>
    </row>
    <row r="35358" spans="49:50" x14ac:dyDescent="0.25">
      <c r="AW35358" s="310"/>
      <c r="AX35358" s="310"/>
    </row>
    <row r="35360" spans="49:50" x14ac:dyDescent="0.25">
      <c r="AW35360" s="310"/>
      <c r="AX35360" s="310"/>
    </row>
    <row r="35362" spans="49:50" x14ac:dyDescent="0.25">
      <c r="AW35362" s="310"/>
      <c r="AX35362" s="310"/>
    </row>
    <row r="35364" spans="49:50" x14ac:dyDescent="0.25">
      <c r="AW35364" s="310"/>
      <c r="AX35364" s="310"/>
    </row>
    <row r="35366" spans="49:50" x14ac:dyDescent="0.25">
      <c r="AW35366" s="310"/>
      <c r="AX35366" s="310"/>
    </row>
    <row r="35368" spans="49:50" x14ac:dyDescent="0.25">
      <c r="AW35368" s="310"/>
      <c r="AX35368" s="310"/>
    </row>
    <row r="35370" spans="49:50" x14ac:dyDescent="0.25">
      <c r="AW35370" s="310"/>
      <c r="AX35370" s="310"/>
    </row>
    <row r="35372" spans="49:50" x14ac:dyDescent="0.25">
      <c r="AW35372" s="310"/>
      <c r="AX35372" s="310"/>
    </row>
    <row r="35374" spans="49:50" x14ac:dyDescent="0.25">
      <c r="AW35374" s="310"/>
      <c r="AX35374" s="310"/>
    </row>
    <row r="35376" spans="49:50" x14ac:dyDescent="0.25">
      <c r="AW35376" s="310"/>
      <c r="AX35376" s="310"/>
    </row>
    <row r="35378" spans="49:50" x14ac:dyDescent="0.25">
      <c r="AW35378" s="310"/>
      <c r="AX35378" s="310"/>
    </row>
    <row r="35380" spans="49:50" x14ac:dyDescent="0.25">
      <c r="AW35380" s="310"/>
      <c r="AX35380" s="310"/>
    </row>
    <row r="35382" spans="49:50" x14ac:dyDescent="0.25">
      <c r="AW35382" s="310"/>
      <c r="AX35382" s="310"/>
    </row>
    <row r="35384" spans="49:50" x14ac:dyDescent="0.25">
      <c r="AW35384" s="310"/>
      <c r="AX35384" s="310"/>
    </row>
    <row r="35386" spans="49:50" x14ac:dyDescent="0.25">
      <c r="AW35386" s="310"/>
      <c r="AX35386" s="310"/>
    </row>
    <row r="35388" spans="49:50" x14ac:dyDescent="0.25">
      <c r="AW35388" s="310"/>
      <c r="AX35388" s="310"/>
    </row>
    <row r="35390" spans="49:50" x14ac:dyDescent="0.25">
      <c r="AW35390" s="310"/>
      <c r="AX35390" s="310"/>
    </row>
    <row r="35392" spans="49:50" x14ac:dyDescent="0.25">
      <c r="AW35392" s="310"/>
      <c r="AX35392" s="310"/>
    </row>
    <row r="35394" spans="49:50" x14ac:dyDescent="0.25">
      <c r="AW35394" s="310"/>
      <c r="AX35394" s="310"/>
    </row>
    <row r="35396" spans="49:50" x14ac:dyDescent="0.25">
      <c r="AW35396" s="310"/>
      <c r="AX35396" s="310"/>
    </row>
    <row r="35398" spans="49:50" x14ac:dyDescent="0.25">
      <c r="AW35398" s="310"/>
      <c r="AX35398" s="310"/>
    </row>
    <row r="35400" spans="49:50" x14ac:dyDescent="0.25">
      <c r="AW35400" s="310"/>
      <c r="AX35400" s="310"/>
    </row>
    <row r="35402" spans="49:50" x14ac:dyDescent="0.25">
      <c r="AW35402" s="310"/>
      <c r="AX35402" s="310"/>
    </row>
    <row r="35404" spans="49:50" x14ac:dyDescent="0.25">
      <c r="AW35404" s="310"/>
      <c r="AX35404" s="310"/>
    </row>
    <row r="35406" spans="49:50" x14ac:dyDescent="0.25">
      <c r="AW35406" s="310"/>
      <c r="AX35406" s="310"/>
    </row>
    <row r="35408" spans="49:50" x14ac:dyDescent="0.25">
      <c r="AW35408" s="310"/>
      <c r="AX35408" s="310"/>
    </row>
    <row r="35410" spans="49:50" x14ac:dyDescent="0.25">
      <c r="AW35410" s="310"/>
      <c r="AX35410" s="310"/>
    </row>
    <row r="35412" spans="49:50" x14ac:dyDescent="0.25">
      <c r="AW35412" s="310"/>
      <c r="AX35412" s="310"/>
    </row>
    <row r="35414" spans="49:50" x14ac:dyDescent="0.25">
      <c r="AW35414" s="310"/>
      <c r="AX35414" s="310"/>
    </row>
    <row r="35416" spans="49:50" x14ac:dyDescent="0.25">
      <c r="AW35416" s="310"/>
      <c r="AX35416" s="310"/>
    </row>
    <row r="35418" spans="49:50" x14ac:dyDescent="0.25">
      <c r="AW35418" s="310"/>
      <c r="AX35418" s="310"/>
    </row>
    <row r="35420" spans="49:50" x14ac:dyDescent="0.25">
      <c r="AW35420" s="310"/>
      <c r="AX35420" s="310"/>
    </row>
    <row r="35422" spans="49:50" x14ac:dyDescent="0.25">
      <c r="AW35422" s="310"/>
      <c r="AX35422" s="310"/>
    </row>
    <row r="35424" spans="49:50" x14ac:dyDescent="0.25">
      <c r="AW35424" s="310"/>
      <c r="AX35424" s="310"/>
    </row>
    <row r="35426" spans="49:50" x14ac:dyDescent="0.25">
      <c r="AW35426" s="310"/>
      <c r="AX35426" s="310"/>
    </row>
    <row r="35428" spans="49:50" x14ac:dyDescent="0.25">
      <c r="AW35428" s="310"/>
      <c r="AX35428" s="310"/>
    </row>
    <row r="35430" spans="49:50" x14ac:dyDescent="0.25">
      <c r="AW35430" s="310"/>
      <c r="AX35430" s="310"/>
    </row>
    <row r="35432" spans="49:50" x14ac:dyDescent="0.25">
      <c r="AW35432" s="310"/>
      <c r="AX35432" s="310"/>
    </row>
    <row r="35434" spans="49:50" x14ac:dyDescent="0.25">
      <c r="AW35434" s="310"/>
      <c r="AX35434" s="310"/>
    </row>
    <row r="35436" spans="49:50" x14ac:dyDescent="0.25">
      <c r="AW35436" s="310"/>
      <c r="AX35436" s="310"/>
    </row>
    <row r="35438" spans="49:50" x14ac:dyDescent="0.25">
      <c r="AW35438" s="310"/>
      <c r="AX35438" s="310"/>
    </row>
    <row r="35440" spans="49:50" x14ac:dyDescent="0.25">
      <c r="AW35440" s="310"/>
      <c r="AX35440" s="310"/>
    </row>
    <row r="35442" spans="49:50" x14ac:dyDescent="0.25">
      <c r="AW35442" s="310"/>
      <c r="AX35442" s="310"/>
    </row>
    <row r="35444" spans="49:50" x14ac:dyDescent="0.25">
      <c r="AW35444" s="310"/>
      <c r="AX35444" s="310"/>
    </row>
    <row r="35446" spans="49:50" x14ac:dyDescent="0.25">
      <c r="AW35446" s="310"/>
      <c r="AX35446" s="310"/>
    </row>
    <row r="35448" spans="49:50" x14ac:dyDescent="0.25">
      <c r="AW35448" s="310"/>
      <c r="AX35448" s="310"/>
    </row>
    <row r="35450" spans="49:50" x14ac:dyDescent="0.25">
      <c r="AW35450" s="310"/>
      <c r="AX35450" s="310"/>
    </row>
    <row r="35452" spans="49:50" x14ac:dyDescent="0.25">
      <c r="AW35452" s="310"/>
      <c r="AX35452" s="310"/>
    </row>
    <row r="35454" spans="49:50" x14ac:dyDescent="0.25">
      <c r="AW35454" s="310"/>
      <c r="AX35454" s="310"/>
    </row>
    <row r="35456" spans="49:50" x14ac:dyDescent="0.25">
      <c r="AW35456" s="310"/>
      <c r="AX35456" s="310"/>
    </row>
    <row r="35458" spans="49:50" x14ac:dyDescent="0.25">
      <c r="AW35458" s="310"/>
      <c r="AX35458" s="310"/>
    </row>
    <row r="35460" spans="49:50" x14ac:dyDescent="0.25">
      <c r="AW35460" s="310"/>
      <c r="AX35460" s="310"/>
    </row>
    <row r="35462" spans="49:50" x14ac:dyDescent="0.25">
      <c r="AW35462" s="310"/>
      <c r="AX35462" s="310"/>
    </row>
    <row r="35464" spans="49:50" x14ac:dyDescent="0.25">
      <c r="AW35464" s="310"/>
      <c r="AX35464" s="310"/>
    </row>
    <row r="35466" spans="49:50" x14ac:dyDescent="0.25">
      <c r="AW35466" s="310"/>
      <c r="AX35466" s="310"/>
    </row>
    <row r="35468" spans="49:50" x14ac:dyDescent="0.25">
      <c r="AW35468" s="310"/>
      <c r="AX35468" s="310"/>
    </row>
    <row r="35470" spans="49:50" x14ac:dyDescent="0.25">
      <c r="AW35470" s="310"/>
      <c r="AX35470" s="310"/>
    </row>
    <row r="35472" spans="49:50" x14ac:dyDescent="0.25">
      <c r="AW35472" s="310"/>
      <c r="AX35472" s="310"/>
    </row>
    <row r="35474" spans="49:50" x14ac:dyDescent="0.25">
      <c r="AW35474" s="310"/>
      <c r="AX35474" s="310"/>
    </row>
    <row r="35476" spans="49:50" x14ac:dyDescent="0.25">
      <c r="AW35476" s="310"/>
      <c r="AX35476" s="310"/>
    </row>
    <row r="35478" spans="49:50" x14ac:dyDescent="0.25">
      <c r="AW35478" s="310"/>
      <c r="AX35478" s="310"/>
    </row>
    <row r="35480" spans="49:50" x14ac:dyDescent="0.25">
      <c r="AW35480" s="310"/>
      <c r="AX35480" s="310"/>
    </row>
    <row r="35482" spans="49:50" x14ac:dyDescent="0.25">
      <c r="AW35482" s="310"/>
      <c r="AX35482" s="310"/>
    </row>
    <row r="35484" spans="49:50" x14ac:dyDescent="0.25">
      <c r="AW35484" s="310"/>
      <c r="AX35484" s="310"/>
    </row>
    <row r="35486" spans="49:50" x14ac:dyDescent="0.25">
      <c r="AW35486" s="310"/>
      <c r="AX35486" s="310"/>
    </row>
    <row r="35488" spans="49:50" x14ac:dyDescent="0.25">
      <c r="AW35488" s="310"/>
      <c r="AX35488" s="310"/>
    </row>
    <row r="35490" spans="49:50" x14ac:dyDescent="0.25">
      <c r="AW35490" s="310"/>
      <c r="AX35490" s="310"/>
    </row>
    <row r="35492" spans="49:50" x14ac:dyDescent="0.25">
      <c r="AW35492" s="310"/>
      <c r="AX35492" s="310"/>
    </row>
    <row r="35494" spans="49:50" x14ac:dyDescent="0.25">
      <c r="AW35494" s="310"/>
      <c r="AX35494" s="310"/>
    </row>
    <row r="35496" spans="49:50" x14ac:dyDescent="0.25">
      <c r="AW35496" s="310"/>
      <c r="AX35496" s="310"/>
    </row>
    <row r="35498" spans="49:50" x14ac:dyDescent="0.25">
      <c r="AW35498" s="310"/>
      <c r="AX35498" s="310"/>
    </row>
    <row r="35500" spans="49:50" x14ac:dyDescent="0.25">
      <c r="AW35500" s="310"/>
      <c r="AX35500" s="310"/>
    </row>
    <row r="35502" spans="49:50" x14ac:dyDescent="0.25">
      <c r="AW35502" s="310"/>
      <c r="AX35502" s="310"/>
    </row>
    <row r="35504" spans="49:50" x14ac:dyDescent="0.25">
      <c r="AW35504" s="310"/>
      <c r="AX35504" s="310"/>
    </row>
    <row r="35506" spans="49:50" x14ac:dyDescent="0.25">
      <c r="AW35506" s="310"/>
      <c r="AX35506" s="310"/>
    </row>
    <row r="35508" spans="49:50" x14ac:dyDescent="0.25">
      <c r="AW35508" s="310"/>
      <c r="AX35508" s="310"/>
    </row>
    <row r="35510" spans="49:50" x14ac:dyDescent="0.25">
      <c r="AW35510" s="310"/>
      <c r="AX35510" s="310"/>
    </row>
    <row r="35512" spans="49:50" x14ac:dyDescent="0.25">
      <c r="AW35512" s="310"/>
      <c r="AX35512" s="310"/>
    </row>
    <row r="35514" spans="49:50" x14ac:dyDescent="0.25">
      <c r="AW35514" s="310"/>
      <c r="AX35514" s="310"/>
    </row>
    <row r="35516" spans="49:50" x14ac:dyDescent="0.25">
      <c r="AW35516" s="310"/>
      <c r="AX35516" s="310"/>
    </row>
    <row r="35518" spans="49:50" x14ac:dyDescent="0.25">
      <c r="AW35518" s="310"/>
      <c r="AX35518" s="310"/>
    </row>
    <row r="35520" spans="49:50" x14ac:dyDescent="0.25">
      <c r="AW35520" s="310"/>
      <c r="AX35520" s="310"/>
    </row>
    <row r="35522" spans="49:50" x14ac:dyDescent="0.25">
      <c r="AW35522" s="310"/>
      <c r="AX35522" s="310"/>
    </row>
    <row r="35524" spans="49:50" x14ac:dyDescent="0.25">
      <c r="AW35524" s="310"/>
      <c r="AX35524" s="310"/>
    </row>
    <row r="35526" spans="49:50" x14ac:dyDescent="0.25">
      <c r="AW35526" s="310"/>
      <c r="AX35526" s="310"/>
    </row>
    <row r="35528" spans="49:50" x14ac:dyDescent="0.25">
      <c r="AW35528" s="310"/>
      <c r="AX35528" s="310"/>
    </row>
    <row r="35530" spans="49:50" x14ac:dyDescent="0.25">
      <c r="AW35530" s="310"/>
      <c r="AX35530" s="310"/>
    </row>
    <row r="35532" spans="49:50" x14ac:dyDescent="0.25">
      <c r="AW35532" s="310"/>
      <c r="AX35532" s="310"/>
    </row>
    <row r="35534" spans="49:50" x14ac:dyDescent="0.25">
      <c r="AW35534" s="310"/>
      <c r="AX35534" s="310"/>
    </row>
    <row r="35536" spans="49:50" x14ac:dyDescent="0.25">
      <c r="AW35536" s="310"/>
      <c r="AX35536" s="310"/>
    </row>
    <row r="35538" spans="49:50" x14ac:dyDescent="0.25">
      <c r="AW35538" s="310"/>
      <c r="AX35538" s="310"/>
    </row>
    <row r="35540" spans="49:50" x14ac:dyDescent="0.25">
      <c r="AW35540" s="310"/>
      <c r="AX35540" s="310"/>
    </row>
    <row r="35542" spans="49:50" x14ac:dyDescent="0.25">
      <c r="AW35542" s="310"/>
      <c r="AX35542" s="310"/>
    </row>
    <row r="35544" spans="49:50" x14ac:dyDescent="0.25">
      <c r="AW35544" s="310"/>
      <c r="AX35544" s="310"/>
    </row>
    <row r="35546" spans="49:50" x14ac:dyDescent="0.25">
      <c r="AW35546" s="310"/>
      <c r="AX35546" s="310"/>
    </row>
    <row r="35548" spans="49:50" x14ac:dyDescent="0.25">
      <c r="AW35548" s="310"/>
      <c r="AX35548" s="310"/>
    </row>
    <row r="35550" spans="49:50" x14ac:dyDescent="0.25">
      <c r="AW35550" s="310"/>
      <c r="AX35550" s="310"/>
    </row>
    <row r="35552" spans="49:50" x14ac:dyDescent="0.25">
      <c r="AW35552" s="310"/>
      <c r="AX35552" s="310"/>
    </row>
    <row r="35554" spans="49:50" x14ac:dyDescent="0.25">
      <c r="AW35554" s="310"/>
      <c r="AX35554" s="310"/>
    </row>
    <row r="35556" spans="49:50" x14ac:dyDescent="0.25">
      <c r="AW35556" s="310"/>
      <c r="AX35556" s="310"/>
    </row>
    <row r="35558" spans="49:50" x14ac:dyDescent="0.25">
      <c r="AW35558" s="310"/>
      <c r="AX35558" s="310"/>
    </row>
    <row r="35560" spans="49:50" x14ac:dyDescent="0.25">
      <c r="AW35560" s="310"/>
      <c r="AX35560" s="310"/>
    </row>
    <row r="35562" spans="49:50" x14ac:dyDescent="0.25">
      <c r="AW35562" s="310"/>
      <c r="AX35562" s="310"/>
    </row>
    <row r="35564" spans="49:50" x14ac:dyDescent="0.25">
      <c r="AW35564" s="310"/>
      <c r="AX35564" s="310"/>
    </row>
    <row r="35566" spans="49:50" x14ac:dyDescent="0.25">
      <c r="AW35566" s="310"/>
      <c r="AX35566" s="310"/>
    </row>
    <row r="35568" spans="49:50" x14ac:dyDescent="0.25">
      <c r="AW35568" s="310"/>
      <c r="AX35568" s="310"/>
    </row>
    <row r="35570" spans="49:50" x14ac:dyDescent="0.25">
      <c r="AW35570" s="310"/>
      <c r="AX35570" s="310"/>
    </row>
    <row r="35572" spans="49:50" x14ac:dyDescent="0.25">
      <c r="AW35572" s="310"/>
      <c r="AX35572" s="310"/>
    </row>
    <row r="35574" spans="49:50" x14ac:dyDescent="0.25">
      <c r="AW35574" s="310"/>
      <c r="AX35574" s="310"/>
    </row>
    <row r="35576" spans="49:50" x14ac:dyDescent="0.25">
      <c r="AW35576" s="310"/>
      <c r="AX35576" s="310"/>
    </row>
    <row r="35578" spans="49:50" x14ac:dyDescent="0.25">
      <c r="AW35578" s="310"/>
      <c r="AX35578" s="310"/>
    </row>
    <row r="35580" spans="49:50" x14ac:dyDescent="0.25">
      <c r="AW35580" s="310"/>
      <c r="AX35580" s="310"/>
    </row>
    <row r="35582" spans="49:50" x14ac:dyDescent="0.25">
      <c r="AW35582" s="310"/>
      <c r="AX35582" s="310"/>
    </row>
    <row r="35584" spans="49:50" x14ac:dyDescent="0.25">
      <c r="AW35584" s="310"/>
      <c r="AX35584" s="310"/>
    </row>
    <row r="35586" spans="49:50" x14ac:dyDescent="0.25">
      <c r="AW35586" s="310"/>
      <c r="AX35586" s="310"/>
    </row>
    <row r="35588" spans="49:50" x14ac:dyDescent="0.25">
      <c r="AW35588" s="310"/>
      <c r="AX35588" s="310"/>
    </row>
    <row r="35590" spans="49:50" x14ac:dyDescent="0.25">
      <c r="AW35590" s="310"/>
      <c r="AX35590" s="310"/>
    </row>
    <row r="35592" spans="49:50" x14ac:dyDescent="0.25">
      <c r="AW35592" s="310"/>
      <c r="AX35592" s="310"/>
    </row>
    <row r="35594" spans="49:50" x14ac:dyDescent="0.25">
      <c r="AW35594" s="310"/>
      <c r="AX35594" s="310"/>
    </row>
    <row r="35596" spans="49:50" x14ac:dyDescent="0.25">
      <c r="AW35596" s="310"/>
      <c r="AX35596" s="310"/>
    </row>
    <row r="35598" spans="49:50" x14ac:dyDescent="0.25">
      <c r="AW35598" s="310"/>
      <c r="AX35598" s="310"/>
    </row>
    <row r="35600" spans="49:50" x14ac:dyDescent="0.25">
      <c r="AW35600" s="310"/>
      <c r="AX35600" s="310"/>
    </row>
    <row r="35602" spans="49:50" x14ac:dyDescent="0.25">
      <c r="AW35602" s="310"/>
      <c r="AX35602" s="310"/>
    </row>
    <row r="35604" spans="49:50" x14ac:dyDescent="0.25">
      <c r="AW35604" s="310"/>
      <c r="AX35604" s="310"/>
    </row>
    <row r="35606" spans="49:50" x14ac:dyDescent="0.25">
      <c r="AW35606" s="310"/>
      <c r="AX35606" s="310"/>
    </row>
    <row r="35608" spans="49:50" x14ac:dyDescent="0.25">
      <c r="AW35608" s="310"/>
      <c r="AX35608" s="310"/>
    </row>
    <row r="35610" spans="49:50" x14ac:dyDescent="0.25">
      <c r="AW35610" s="310"/>
      <c r="AX35610" s="310"/>
    </row>
    <row r="35612" spans="49:50" x14ac:dyDescent="0.25">
      <c r="AW35612" s="310"/>
      <c r="AX35612" s="310"/>
    </row>
    <row r="35614" spans="49:50" x14ac:dyDescent="0.25">
      <c r="AW35614" s="310"/>
      <c r="AX35614" s="310"/>
    </row>
    <row r="35616" spans="49:50" x14ac:dyDescent="0.25">
      <c r="AW35616" s="310"/>
      <c r="AX35616" s="310"/>
    </row>
    <row r="35618" spans="49:50" x14ac:dyDescent="0.25">
      <c r="AW35618" s="310"/>
      <c r="AX35618" s="310"/>
    </row>
    <row r="35620" spans="49:50" x14ac:dyDescent="0.25">
      <c r="AW35620" s="310"/>
      <c r="AX35620" s="310"/>
    </row>
    <row r="35622" spans="49:50" x14ac:dyDescent="0.25">
      <c r="AW35622" s="310"/>
      <c r="AX35622" s="310"/>
    </row>
    <row r="35624" spans="49:50" x14ac:dyDescent="0.25">
      <c r="AW35624" s="310"/>
      <c r="AX35624" s="310"/>
    </row>
    <row r="35626" spans="49:50" x14ac:dyDescent="0.25">
      <c r="AW35626" s="310"/>
      <c r="AX35626" s="310"/>
    </row>
    <row r="35628" spans="49:50" x14ac:dyDescent="0.25">
      <c r="AW35628" s="310"/>
      <c r="AX35628" s="310"/>
    </row>
    <row r="35630" spans="49:50" x14ac:dyDescent="0.25">
      <c r="AW35630" s="310"/>
      <c r="AX35630" s="310"/>
    </row>
    <row r="35632" spans="49:50" x14ac:dyDescent="0.25">
      <c r="AW35632" s="310"/>
      <c r="AX35632" s="310"/>
    </row>
    <row r="35634" spans="49:50" x14ac:dyDescent="0.25">
      <c r="AW35634" s="310"/>
      <c r="AX35634" s="310"/>
    </row>
    <row r="35636" spans="49:50" x14ac:dyDescent="0.25">
      <c r="AW35636" s="310"/>
      <c r="AX35636" s="310"/>
    </row>
    <row r="35638" spans="49:50" x14ac:dyDescent="0.25">
      <c r="AW35638" s="310"/>
      <c r="AX35638" s="310"/>
    </row>
    <row r="35640" spans="49:50" x14ac:dyDescent="0.25">
      <c r="AW35640" s="310"/>
      <c r="AX35640" s="310"/>
    </row>
    <row r="35642" spans="49:50" x14ac:dyDescent="0.25">
      <c r="AW35642" s="310"/>
      <c r="AX35642" s="310"/>
    </row>
    <row r="35644" spans="49:50" x14ac:dyDescent="0.25">
      <c r="AW35644" s="310"/>
      <c r="AX35644" s="310"/>
    </row>
    <row r="35646" spans="49:50" x14ac:dyDescent="0.25">
      <c r="AW35646" s="310"/>
      <c r="AX35646" s="310"/>
    </row>
    <row r="35648" spans="49:50" x14ac:dyDescent="0.25">
      <c r="AW35648" s="310"/>
      <c r="AX35648" s="310"/>
    </row>
    <row r="35650" spans="49:50" x14ac:dyDescent="0.25">
      <c r="AW35650" s="310"/>
      <c r="AX35650" s="310"/>
    </row>
    <row r="35652" spans="49:50" x14ac:dyDescent="0.25">
      <c r="AW35652" s="310"/>
      <c r="AX35652" s="310"/>
    </row>
    <row r="35654" spans="49:50" x14ac:dyDescent="0.25">
      <c r="AW35654" s="310"/>
      <c r="AX35654" s="310"/>
    </row>
    <row r="35656" spans="49:50" x14ac:dyDescent="0.25">
      <c r="AW35656" s="310"/>
      <c r="AX35656" s="310"/>
    </row>
    <row r="35658" spans="49:50" x14ac:dyDescent="0.25">
      <c r="AW35658" s="310"/>
      <c r="AX35658" s="310"/>
    </row>
    <row r="35660" spans="49:50" x14ac:dyDescent="0.25">
      <c r="AW35660" s="310"/>
      <c r="AX35660" s="310"/>
    </row>
    <row r="35662" spans="49:50" x14ac:dyDescent="0.25">
      <c r="AW35662" s="310"/>
      <c r="AX35662" s="310"/>
    </row>
    <row r="35664" spans="49:50" x14ac:dyDescent="0.25">
      <c r="AW35664" s="310"/>
      <c r="AX35664" s="310"/>
    </row>
    <row r="35666" spans="49:50" x14ac:dyDescent="0.25">
      <c r="AW35666" s="310"/>
      <c r="AX35666" s="310"/>
    </row>
    <row r="35668" spans="49:50" x14ac:dyDescent="0.25">
      <c r="AW35668" s="310"/>
      <c r="AX35668" s="310"/>
    </row>
    <row r="35670" spans="49:50" x14ac:dyDescent="0.25">
      <c r="AW35670" s="310"/>
      <c r="AX35670" s="310"/>
    </row>
    <row r="35672" spans="49:50" x14ac:dyDescent="0.25">
      <c r="AW35672" s="310"/>
      <c r="AX35672" s="310"/>
    </row>
    <row r="35674" spans="49:50" x14ac:dyDescent="0.25">
      <c r="AW35674" s="310"/>
      <c r="AX35674" s="310"/>
    </row>
    <row r="35676" spans="49:50" x14ac:dyDescent="0.25">
      <c r="AW35676" s="310"/>
      <c r="AX35676" s="310"/>
    </row>
    <row r="35678" spans="49:50" x14ac:dyDescent="0.25">
      <c r="AW35678" s="310"/>
      <c r="AX35678" s="310"/>
    </row>
    <row r="35680" spans="49:50" x14ac:dyDescent="0.25">
      <c r="AW35680" s="310"/>
      <c r="AX35680" s="310"/>
    </row>
    <row r="35682" spans="49:50" x14ac:dyDescent="0.25">
      <c r="AW35682" s="310"/>
      <c r="AX35682" s="310"/>
    </row>
    <row r="35684" spans="49:50" x14ac:dyDescent="0.25">
      <c r="AW35684" s="310"/>
      <c r="AX35684" s="310"/>
    </row>
    <row r="35686" spans="49:50" x14ac:dyDescent="0.25">
      <c r="AW35686" s="310"/>
      <c r="AX35686" s="310"/>
    </row>
    <row r="35688" spans="49:50" x14ac:dyDescent="0.25">
      <c r="AW35688" s="310"/>
      <c r="AX35688" s="310"/>
    </row>
    <row r="35690" spans="49:50" x14ac:dyDescent="0.25">
      <c r="AW35690" s="310"/>
      <c r="AX35690" s="310"/>
    </row>
    <row r="35692" spans="49:50" x14ac:dyDescent="0.25">
      <c r="AW35692" s="310"/>
      <c r="AX35692" s="310"/>
    </row>
    <row r="35694" spans="49:50" x14ac:dyDescent="0.25">
      <c r="AW35694" s="310"/>
      <c r="AX35694" s="310"/>
    </row>
    <row r="35696" spans="49:50" x14ac:dyDescent="0.25">
      <c r="AW35696" s="310"/>
      <c r="AX35696" s="310"/>
    </row>
    <row r="35698" spans="49:50" x14ac:dyDescent="0.25">
      <c r="AW35698" s="310"/>
      <c r="AX35698" s="310"/>
    </row>
    <row r="35700" spans="49:50" x14ac:dyDescent="0.25">
      <c r="AW35700" s="310"/>
      <c r="AX35700" s="310"/>
    </row>
    <row r="35702" spans="49:50" x14ac:dyDescent="0.25">
      <c r="AW35702" s="310"/>
      <c r="AX35702" s="310"/>
    </row>
    <row r="35704" spans="49:50" x14ac:dyDescent="0.25">
      <c r="AW35704" s="310"/>
      <c r="AX35704" s="310"/>
    </row>
    <row r="35706" spans="49:50" x14ac:dyDescent="0.25">
      <c r="AW35706" s="310"/>
      <c r="AX35706" s="310"/>
    </row>
    <row r="35708" spans="49:50" x14ac:dyDescent="0.25">
      <c r="AW35708" s="310"/>
      <c r="AX35708" s="310"/>
    </row>
    <row r="35710" spans="49:50" x14ac:dyDescent="0.25">
      <c r="AW35710" s="310"/>
      <c r="AX35710" s="310"/>
    </row>
    <row r="35712" spans="49:50" x14ac:dyDescent="0.25">
      <c r="AW35712" s="310"/>
      <c r="AX35712" s="310"/>
    </row>
    <row r="35714" spans="49:50" x14ac:dyDescent="0.25">
      <c r="AW35714" s="310"/>
      <c r="AX35714" s="310"/>
    </row>
    <row r="35716" spans="49:50" x14ac:dyDescent="0.25">
      <c r="AW35716" s="310"/>
      <c r="AX35716" s="310"/>
    </row>
    <row r="35718" spans="49:50" x14ac:dyDescent="0.25">
      <c r="AW35718" s="310"/>
      <c r="AX35718" s="310"/>
    </row>
    <row r="35720" spans="49:50" x14ac:dyDescent="0.25">
      <c r="AW35720" s="310"/>
      <c r="AX35720" s="310"/>
    </row>
    <row r="35722" spans="49:50" x14ac:dyDescent="0.25">
      <c r="AW35722" s="310"/>
      <c r="AX35722" s="310"/>
    </row>
    <row r="35724" spans="49:50" x14ac:dyDescent="0.25">
      <c r="AW35724" s="310"/>
      <c r="AX35724" s="310"/>
    </row>
    <row r="35726" spans="49:50" x14ac:dyDescent="0.25">
      <c r="AW35726" s="310"/>
      <c r="AX35726" s="310"/>
    </row>
    <row r="35728" spans="49:50" x14ac:dyDescent="0.25">
      <c r="AW35728" s="310"/>
      <c r="AX35728" s="310"/>
    </row>
    <row r="35730" spans="49:50" x14ac:dyDescent="0.25">
      <c r="AW35730" s="310"/>
      <c r="AX35730" s="310"/>
    </row>
    <row r="35732" spans="49:50" x14ac:dyDescent="0.25">
      <c r="AW35732" s="310"/>
      <c r="AX35732" s="310"/>
    </row>
    <row r="35734" spans="49:50" x14ac:dyDescent="0.25">
      <c r="AW35734" s="310"/>
      <c r="AX35734" s="310"/>
    </row>
    <row r="35736" spans="49:50" x14ac:dyDescent="0.25">
      <c r="AW35736" s="310"/>
      <c r="AX35736" s="310"/>
    </row>
    <row r="35738" spans="49:50" x14ac:dyDescent="0.25">
      <c r="AW35738" s="310"/>
      <c r="AX35738" s="310"/>
    </row>
    <row r="35740" spans="49:50" x14ac:dyDescent="0.25">
      <c r="AW35740" s="310"/>
      <c r="AX35740" s="310"/>
    </row>
    <row r="35742" spans="49:50" x14ac:dyDescent="0.25">
      <c r="AW35742" s="310"/>
      <c r="AX35742" s="310"/>
    </row>
    <row r="35744" spans="49:50" x14ac:dyDescent="0.25">
      <c r="AW35744" s="310"/>
      <c r="AX35744" s="310"/>
    </row>
    <row r="35746" spans="49:50" x14ac:dyDescent="0.25">
      <c r="AW35746" s="310"/>
      <c r="AX35746" s="310"/>
    </row>
    <row r="35748" spans="49:50" x14ac:dyDescent="0.25">
      <c r="AW35748" s="310"/>
      <c r="AX35748" s="310"/>
    </row>
    <row r="35750" spans="49:50" x14ac:dyDescent="0.25">
      <c r="AW35750" s="310"/>
      <c r="AX35750" s="310"/>
    </row>
    <row r="35752" spans="49:50" x14ac:dyDescent="0.25">
      <c r="AW35752" s="310"/>
      <c r="AX35752" s="310"/>
    </row>
    <row r="35754" spans="49:50" x14ac:dyDescent="0.25">
      <c r="AW35754" s="310"/>
      <c r="AX35754" s="310"/>
    </row>
    <row r="35756" spans="49:50" x14ac:dyDescent="0.25">
      <c r="AW35756" s="310"/>
      <c r="AX35756" s="310"/>
    </row>
    <row r="35758" spans="49:50" x14ac:dyDescent="0.25">
      <c r="AW35758" s="310"/>
      <c r="AX35758" s="310"/>
    </row>
    <row r="35760" spans="49:50" x14ac:dyDescent="0.25">
      <c r="AW35760" s="310"/>
      <c r="AX35760" s="310"/>
    </row>
    <row r="35762" spans="49:50" x14ac:dyDescent="0.25">
      <c r="AW35762" s="310"/>
      <c r="AX35762" s="310"/>
    </row>
    <row r="35764" spans="49:50" x14ac:dyDescent="0.25">
      <c r="AW35764" s="310"/>
      <c r="AX35764" s="310"/>
    </row>
    <row r="35766" spans="49:50" x14ac:dyDescent="0.25">
      <c r="AW35766" s="310"/>
      <c r="AX35766" s="310"/>
    </row>
    <row r="35768" spans="49:50" x14ac:dyDescent="0.25">
      <c r="AW35768" s="310"/>
      <c r="AX35768" s="310"/>
    </row>
    <row r="35770" spans="49:50" x14ac:dyDescent="0.25">
      <c r="AW35770" s="310"/>
      <c r="AX35770" s="310"/>
    </row>
    <row r="35772" spans="49:50" x14ac:dyDescent="0.25">
      <c r="AW35772" s="310"/>
      <c r="AX35772" s="310"/>
    </row>
    <row r="35774" spans="49:50" x14ac:dyDescent="0.25">
      <c r="AW35774" s="310"/>
      <c r="AX35774" s="310"/>
    </row>
    <row r="35776" spans="49:50" x14ac:dyDescent="0.25">
      <c r="AW35776" s="310"/>
      <c r="AX35776" s="310"/>
    </row>
    <row r="35778" spans="49:50" x14ac:dyDescent="0.25">
      <c r="AW35778" s="310"/>
      <c r="AX35778" s="310"/>
    </row>
    <row r="35780" spans="49:50" x14ac:dyDescent="0.25">
      <c r="AW35780" s="310"/>
      <c r="AX35780" s="310"/>
    </row>
    <row r="35782" spans="49:50" x14ac:dyDescent="0.25">
      <c r="AW35782" s="310"/>
      <c r="AX35782" s="310"/>
    </row>
    <row r="35784" spans="49:50" x14ac:dyDescent="0.25">
      <c r="AW35784" s="310"/>
      <c r="AX35784" s="310"/>
    </row>
    <row r="35786" spans="49:50" x14ac:dyDescent="0.25">
      <c r="AW35786" s="310"/>
      <c r="AX35786" s="310"/>
    </row>
    <row r="35788" spans="49:50" x14ac:dyDescent="0.25">
      <c r="AW35788" s="310"/>
      <c r="AX35788" s="310"/>
    </row>
    <row r="35790" spans="49:50" x14ac:dyDescent="0.25">
      <c r="AW35790" s="310"/>
      <c r="AX35790" s="310"/>
    </row>
    <row r="35792" spans="49:50" x14ac:dyDescent="0.25">
      <c r="AW35792" s="310"/>
      <c r="AX35792" s="310"/>
    </row>
    <row r="35794" spans="49:50" x14ac:dyDescent="0.25">
      <c r="AW35794" s="310"/>
      <c r="AX35794" s="310"/>
    </row>
    <row r="35796" spans="49:50" x14ac:dyDescent="0.25">
      <c r="AW35796" s="310"/>
      <c r="AX35796" s="310"/>
    </row>
    <row r="35798" spans="49:50" x14ac:dyDescent="0.25">
      <c r="AW35798" s="310"/>
      <c r="AX35798" s="310"/>
    </row>
    <row r="35800" spans="49:50" x14ac:dyDescent="0.25">
      <c r="AW35800" s="310"/>
      <c r="AX35800" s="310"/>
    </row>
    <row r="35802" spans="49:50" x14ac:dyDescent="0.25">
      <c r="AW35802" s="310"/>
      <c r="AX35802" s="310"/>
    </row>
    <row r="35804" spans="49:50" x14ac:dyDescent="0.25">
      <c r="AW35804" s="310"/>
      <c r="AX35804" s="310"/>
    </row>
    <row r="35806" spans="49:50" x14ac:dyDescent="0.25">
      <c r="AW35806" s="310"/>
      <c r="AX35806" s="310"/>
    </row>
    <row r="35808" spans="49:50" x14ac:dyDescent="0.25">
      <c r="AW35808" s="310"/>
      <c r="AX35808" s="310"/>
    </row>
    <row r="35810" spans="49:50" x14ac:dyDescent="0.25">
      <c r="AW35810" s="310"/>
      <c r="AX35810" s="310"/>
    </row>
    <row r="35812" spans="49:50" x14ac:dyDescent="0.25">
      <c r="AW35812" s="310"/>
      <c r="AX35812" s="310"/>
    </row>
    <row r="35814" spans="49:50" x14ac:dyDescent="0.25">
      <c r="AW35814" s="310"/>
      <c r="AX35814" s="310"/>
    </row>
    <row r="35816" spans="49:50" x14ac:dyDescent="0.25">
      <c r="AW35816" s="310"/>
      <c r="AX35816" s="310"/>
    </row>
    <row r="35818" spans="49:50" x14ac:dyDescent="0.25">
      <c r="AW35818" s="310"/>
      <c r="AX35818" s="310"/>
    </row>
    <row r="35820" spans="49:50" x14ac:dyDescent="0.25">
      <c r="AW35820" s="310"/>
      <c r="AX35820" s="310"/>
    </row>
    <row r="35822" spans="49:50" x14ac:dyDescent="0.25">
      <c r="AW35822" s="310"/>
      <c r="AX35822" s="310"/>
    </row>
    <row r="35824" spans="49:50" x14ac:dyDescent="0.25">
      <c r="AW35824" s="310"/>
      <c r="AX35824" s="310"/>
    </row>
    <row r="35826" spans="49:50" x14ac:dyDescent="0.25">
      <c r="AW35826" s="310"/>
      <c r="AX35826" s="310"/>
    </row>
    <row r="35828" spans="49:50" x14ac:dyDescent="0.25">
      <c r="AW35828" s="310"/>
      <c r="AX35828" s="310"/>
    </row>
    <row r="35830" spans="49:50" x14ac:dyDescent="0.25">
      <c r="AW35830" s="310"/>
      <c r="AX35830" s="310"/>
    </row>
    <row r="35832" spans="49:50" x14ac:dyDescent="0.25">
      <c r="AW35832" s="310"/>
      <c r="AX35832" s="310"/>
    </row>
    <row r="35834" spans="49:50" x14ac:dyDescent="0.25">
      <c r="AW35834" s="310"/>
      <c r="AX35834" s="310"/>
    </row>
    <row r="35836" spans="49:50" x14ac:dyDescent="0.25">
      <c r="AW35836" s="310"/>
      <c r="AX35836" s="310"/>
    </row>
    <row r="35838" spans="49:50" x14ac:dyDescent="0.25">
      <c r="AW35838" s="310"/>
      <c r="AX35838" s="310"/>
    </row>
    <row r="35840" spans="49:50" x14ac:dyDescent="0.25">
      <c r="AW35840" s="310"/>
      <c r="AX35840" s="310"/>
    </row>
    <row r="35842" spans="49:50" x14ac:dyDescent="0.25">
      <c r="AW35842" s="310"/>
      <c r="AX35842" s="310"/>
    </row>
    <row r="35844" spans="49:50" x14ac:dyDescent="0.25">
      <c r="AW35844" s="310"/>
      <c r="AX35844" s="310"/>
    </row>
    <row r="35846" spans="49:50" x14ac:dyDescent="0.25">
      <c r="AW35846" s="310"/>
      <c r="AX35846" s="310"/>
    </row>
    <row r="35848" spans="49:50" x14ac:dyDescent="0.25">
      <c r="AW35848" s="310"/>
      <c r="AX35848" s="310"/>
    </row>
    <row r="35850" spans="49:50" x14ac:dyDescent="0.25">
      <c r="AW35850" s="310"/>
      <c r="AX35850" s="310"/>
    </row>
    <row r="35852" spans="49:50" x14ac:dyDescent="0.25">
      <c r="AW35852" s="310"/>
      <c r="AX35852" s="310"/>
    </row>
    <row r="35854" spans="49:50" x14ac:dyDescent="0.25">
      <c r="AW35854" s="310"/>
      <c r="AX35854" s="310"/>
    </row>
    <row r="35856" spans="49:50" x14ac:dyDescent="0.25">
      <c r="AW35856" s="310"/>
      <c r="AX35856" s="310"/>
    </row>
    <row r="35858" spans="49:50" x14ac:dyDescent="0.25">
      <c r="AW35858" s="310"/>
      <c r="AX35858" s="310"/>
    </row>
    <row r="35860" spans="49:50" x14ac:dyDescent="0.25">
      <c r="AW35860" s="310"/>
      <c r="AX35860" s="310"/>
    </row>
    <row r="35862" spans="49:50" x14ac:dyDescent="0.25">
      <c r="AW35862" s="310"/>
      <c r="AX35862" s="310"/>
    </row>
    <row r="35864" spans="49:50" x14ac:dyDescent="0.25">
      <c r="AW35864" s="310"/>
      <c r="AX35864" s="310"/>
    </row>
    <row r="35866" spans="49:50" x14ac:dyDescent="0.25">
      <c r="AW35866" s="310"/>
      <c r="AX35866" s="310"/>
    </row>
    <row r="35868" spans="49:50" x14ac:dyDescent="0.25">
      <c r="AW35868" s="310"/>
      <c r="AX35868" s="310"/>
    </row>
    <row r="35870" spans="49:50" x14ac:dyDescent="0.25">
      <c r="AW35870" s="310"/>
      <c r="AX35870" s="310"/>
    </row>
    <row r="35872" spans="49:50" x14ac:dyDescent="0.25">
      <c r="AW35872" s="310"/>
      <c r="AX35872" s="310"/>
    </row>
    <row r="35874" spans="49:50" x14ac:dyDescent="0.25">
      <c r="AW35874" s="310"/>
      <c r="AX35874" s="310"/>
    </row>
    <row r="35876" spans="49:50" x14ac:dyDescent="0.25">
      <c r="AW35876" s="310"/>
      <c r="AX35876" s="310"/>
    </row>
    <row r="35878" spans="49:50" x14ac:dyDescent="0.25">
      <c r="AW35878" s="310"/>
      <c r="AX35878" s="310"/>
    </row>
    <row r="35880" spans="49:50" x14ac:dyDescent="0.25">
      <c r="AW35880" s="310"/>
      <c r="AX35880" s="310"/>
    </row>
    <row r="35882" spans="49:50" x14ac:dyDescent="0.25">
      <c r="AW35882" s="310"/>
      <c r="AX35882" s="310"/>
    </row>
    <row r="35884" spans="49:50" x14ac:dyDescent="0.25">
      <c r="AW35884" s="310"/>
      <c r="AX35884" s="310"/>
    </row>
    <row r="35886" spans="49:50" x14ac:dyDescent="0.25">
      <c r="AW35886" s="310"/>
      <c r="AX35886" s="310"/>
    </row>
    <row r="35888" spans="49:50" x14ac:dyDescent="0.25">
      <c r="AW35888" s="310"/>
      <c r="AX35888" s="310"/>
    </row>
    <row r="35890" spans="49:50" x14ac:dyDescent="0.25">
      <c r="AW35890" s="310"/>
      <c r="AX35890" s="310"/>
    </row>
    <row r="35892" spans="49:50" x14ac:dyDescent="0.25">
      <c r="AW35892" s="310"/>
      <c r="AX35892" s="310"/>
    </row>
    <row r="35894" spans="49:50" x14ac:dyDescent="0.25">
      <c r="AW35894" s="310"/>
      <c r="AX35894" s="310"/>
    </row>
    <row r="35896" spans="49:50" x14ac:dyDescent="0.25">
      <c r="AW35896" s="310"/>
      <c r="AX35896" s="310"/>
    </row>
    <row r="35898" spans="49:50" x14ac:dyDescent="0.25">
      <c r="AW35898" s="310"/>
      <c r="AX35898" s="310"/>
    </row>
    <row r="35900" spans="49:50" x14ac:dyDescent="0.25">
      <c r="AW35900" s="310"/>
      <c r="AX35900" s="310"/>
    </row>
    <row r="35902" spans="49:50" x14ac:dyDescent="0.25">
      <c r="AW35902" s="310"/>
      <c r="AX35902" s="310"/>
    </row>
    <row r="35904" spans="49:50" x14ac:dyDescent="0.25">
      <c r="AW35904" s="310"/>
      <c r="AX35904" s="310"/>
    </row>
    <row r="35906" spans="49:50" x14ac:dyDescent="0.25">
      <c r="AW35906" s="310"/>
      <c r="AX35906" s="310"/>
    </row>
    <row r="35908" spans="49:50" x14ac:dyDescent="0.25">
      <c r="AW35908" s="310"/>
      <c r="AX35908" s="310"/>
    </row>
    <row r="35910" spans="49:50" x14ac:dyDescent="0.25">
      <c r="AW35910" s="310"/>
      <c r="AX35910" s="310"/>
    </row>
    <row r="35912" spans="49:50" x14ac:dyDescent="0.25">
      <c r="AW35912" s="310"/>
      <c r="AX35912" s="310"/>
    </row>
    <row r="35914" spans="49:50" x14ac:dyDescent="0.25">
      <c r="AW35914" s="310"/>
      <c r="AX35914" s="310"/>
    </row>
    <row r="35916" spans="49:50" x14ac:dyDescent="0.25">
      <c r="AW35916" s="310"/>
      <c r="AX35916" s="310"/>
    </row>
    <row r="35918" spans="49:50" x14ac:dyDescent="0.25">
      <c r="AW35918" s="310"/>
      <c r="AX35918" s="310"/>
    </row>
    <row r="35920" spans="49:50" x14ac:dyDescent="0.25">
      <c r="AW35920" s="310"/>
      <c r="AX35920" s="310"/>
    </row>
    <row r="35922" spans="49:50" x14ac:dyDescent="0.25">
      <c r="AW35922" s="310"/>
      <c r="AX35922" s="310"/>
    </row>
    <row r="35924" spans="49:50" x14ac:dyDescent="0.25">
      <c r="AW35924" s="310"/>
      <c r="AX35924" s="310"/>
    </row>
    <row r="35926" spans="49:50" x14ac:dyDescent="0.25">
      <c r="AW35926" s="310"/>
      <c r="AX35926" s="310"/>
    </row>
    <row r="35928" spans="49:50" x14ac:dyDescent="0.25">
      <c r="AW35928" s="310"/>
      <c r="AX35928" s="310"/>
    </row>
    <row r="35930" spans="49:50" x14ac:dyDescent="0.25">
      <c r="AW35930" s="310"/>
      <c r="AX35930" s="310"/>
    </row>
    <row r="35932" spans="49:50" x14ac:dyDescent="0.25">
      <c r="AW35932" s="310"/>
      <c r="AX35932" s="310"/>
    </row>
    <row r="35934" spans="49:50" x14ac:dyDescent="0.25">
      <c r="AW35934" s="310"/>
      <c r="AX35934" s="310"/>
    </row>
    <row r="35936" spans="49:50" x14ac:dyDescent="0.25">
      <c r="AW35936" s="310"/>
      <c r="AX35936" s="310"/>
    </row>
    <row r="35938" spans="49:50" x14ac:dyDescent="0.25">
      <c r="AW35938" s="310"/>
      <c r="AX35938" s="310"/>
    </row>
    <row r="35940" spans="49:50" x14ac:dyDescent="0.25">
      <c r="AW35940" s="310"/>
      <c r="AX35940" s="310"/>
    </row>
    <row r="35942" spans="49:50" x14ac:dyDescent="0.25">
      <c r="AW35942" s="310"/>
      <c r="AX35942" s="310"/>
    </row>
    <row r="35944" spans="49:50" x14ac:dyDescent="0.25">
      <c r="AW35944" s="310"/>
      <c r="AX35944" s="310"/>
    </row>
    <row r="35946" spans="49:50" x14ac:dyDescent="0.25">
      <c r="AW35946" s="310"/>
      <c r="AX35946" s="310"/>
    </row>
    <row r="35948" spans="49:50" x14ac:dyDescent="0.25">
      <c r="AW35948" s="310"/>
      <c r="AX35948" s="310"/>
    </row>
    <row r="35950" spans="49:50" x14ac:dyDescent="0.25">
      <c r="AW35950" s="310"/>
      <c r="AX35950" s="310"/>
    </row>
    <row r="35952" spans="49:50" x14ac:dyDescent="0.25">
      <c r="AW35952" s="310"/>
      <c r="AX35952" s="310"/>
    </row>
    <row r="35954" spans="49:50" x14ac:dyDescent="0.25">
      <c r="AW35954" s="310"/>
      <c r="AX35954" s="310"/>
    </row>
    <row r="35956" spans="49:50" x14ac:dyDescent="0.25">
      <c r="AW35956" s="310"/>
      <c r="AX35956" s="310"/>
    </row>
    <row r="35958" spans="49:50" x14ac:dyDescent="0.25">
      <c r="AW35958" s="310"/>
      <c r="AX35958" s="310"/>
    </row>
    <row r="35960" spans="49:50" x14ac:dyDescent="0.25">
      <c r="AW35960" s="310"/>
      <c r="AX35960" s="310"/>
    </row>
    <row r="35962" spans="49:50" x14ac:dyDescent="0.25">
      <c r="AW35962" s="310"/>
      <c r="AX35962" s="310"/>
    </row>
    <row r="35964" spans="49:50" x14ac:dyDescent="0.25">
      <c r="AW35964" s="310"/>
      <c r="AX35964" s="310"/>
    </row>
    <row r="35966" spans="49:50" x14ac:dyDescent="0.25">
      <c r="AW35966" s="310"/>
      <c r="AX35966" s="310"/>
    </row>
    <row r="35968" spans="49:50" x14ac:dyDescent="0.25">
      <c r="AW35968" s="310"/>
      <c r="AX35968" s="310"/>
    </row>
    <row r="35970" spans="49:50" x14ac:dyDescent="0.25">
      <c r="AW35970" s="310"/>
      <c r="AX35970" s="310"/>
    </row>
    <row r="35972" spans="49:50" x14ac:dyDescent="0.25">
      <c r="AW35972" s="310"/>
      <c r="AX35972" s="310"/>
    </row>
    <row r="35974" spans="49:50" x14ac:dyDescent="0.25">
      <c r="AW35974" s="310"/>
      <c r="AX35974" s="310"/>
    </row>
    <row r="35976" spans="49:50" x14ac:dyDescent="0.25">
      <c r="AW35976" s="310"/>
      <c r="AX35976" s="310"/>
    </row>
    <row r="35978" spans="49:50" x14ac:dyDescent="0.25">
      <c r="AW35978" s="310"/>
      <c r="AX35978" s="310"/>
    </row>
    <row r="35980" spans="49:50" x14ac:dyDescent="0.25">
      <c r="AW35980" s="310"/>
      <c r="AX35980" s="310"/>
    </row>
    <row r="35982" spans="49:50" x14ac:dyDescent="0.25">
      <c r="AW35982" s="310"/>
      <c r="AX35982" s="310"/>
    </row>
    <row r="35984" spans="49:50" x14ac:dyDescent="0.25">
      <c r="AW35984" s="310"/>
      <c r="AX35984" s="310"/>
    </row>
    <row r="35986" spans="49:50" x14ac:dyDescent="0.25">
      <c r="AW35986" s="310"/>
      <c r="AX35986" s="310"/>
    </row>
    <row r="35988" spans="49:50" x14ac:dyDescent="0.25">
      <c r="AW35988" s="310"/>
      <c r="AX35988" s="310"/>
    </row>
    <row r="35990" spans="49:50" x14ac:dyDescent="0.25">
      <c r="AW35990" s="310"/>
      <c r="AX35990" s="310"/>
    </row>
    <row r="35992" spans="49:50" x14ac:dyDescent="0.25">
      <c r="AW35992" s="310"/>
      <c r="AX35992" s="310"/>
    </row>
    <row r="35994" spans="49:50" x14ac:dyDescent="0.25">
      <c r="AW35994" s="310"/>
      <c r="AX35994" s="310"/>
    </row>
    <row r="35996" spans="49:50" x14ac:dyDescent="0.25">
      <c r="AW35996" s="310"/>
      <c r="AX35996" s="310"/>
    </row>
    <row r="35998" spans="49:50" x14ac:dyDescent="0.25">
      <c r="AW35998" s="310"/>
      <c r="AX35998" s="310"/>
    </row>
    <row r="36000" spans="49:50" x14ac:dyDescent="0.25">
      <c r="AW36000" s="310"/>
      <c r="AX36000" s="310"/>
    </row>
    <row r="36002" spans="49:50" x14ac:dyDescent="0.25">
      <c r="AW36002" s="310"/>
      <c r="AX36002" s="310"/>
    </row>
    <row r="36004" spans="49:50" x14ac:dyDescent="0.25">
      <c r="AW36004" s="310"/>
      <c r="AX36004" s="310"/>
    </row>
    <row r="36006" spans="49:50" x14ac:dyDescent="0.25">
      <c r="AW36006" s="310"/>
      <c r="AX36006" s="310"/>
    </row>
    <row r="36008" spans="49:50" x14ac:dyDescent="0.25">
      <c r="AW36008" s="310"/>
      <c r="AX36008" s="310"/>
    </row>
    <row r="36010" spans="49:50" x14ac:dyDescent="0.25">
      <c r="AW36010" s="310"/>
      <c r="AX36010" s="310"/>
    </row>
    <row r="36012" spans="49:50" x14ac:dyDescent="0.25">
      <c r="AW36012" s="310"/>
      <c r="AX36012" s="310"/>
    </row>
    <row r="36014" spans="49:50" x14ac:dyDescent="0.25">
      <c r="AW36014" s="310"/>
      <c r="AX36014" s="310"/>
    </row>
    <row r="36016" spans="49:50" x14ac:dyDescent="0.25">
      <c r="AW36016" s="310"/>
      <c r="AX36016" s="310"/>
    </row>
    <row r="36018" spans="49:50" x14ac:dyDescent="0.25">
      <c r="AW36018" s="310"/>
      <c r="AX36018" s="310"/>
    </row>
    <row r="36020" spans="49:50" x14ac:dyDescent="0.25">
      <c r="AW36020" s="310"/>
      <c r="AX36020" s="310"/>
    </row>
    <row r="36022" spans="49:50" x14ac:dyDescent="0.25">
      <c r="AW36022" s="310"/>
      <c r="AX36022" s="310"/>
    </row>
    <row r="36024" spans="49:50" x14ac:dyDescent="0.25">
      <c r="AW36024" s="310"/>
      <c r="AX36024" s="310"/>
    </row>
    <row r="36026" spans="49:50" x14ac:dyDescent="0.25">
      <c r="AW36026" s="310"/>
      <c r="AX36026" s="310"/>
    </row>
    <row r="36028" spans="49:50" x14ac:dyDescent="0.25">
      <c r="AW36028" s="310"/>
      <c r="AX36028" s="310"/>
    </row>
    <row r="36030" spans="49:50" x14ac:dyDescent="0.25">
      <c r="AW36030" s="310"/>
      <c r="AX36030" s="310"/>
    </row>
    <row r="36032" spans="49:50" x14ac:dyDescent="0.25">
      <c r="AW36032" s="310"/>
      <c r="AX36032" s="310"/>
    </row>
    <row r="36034" spans="49:50" x14ac:dyDescent="0.25">
      <c r="AW36034" s="310"/>
      <c r="AX36034" s="310"/>
    </row>
    <row r="36036" spans="49:50" x14ac:dyDescent="0.25">
      <c r="AW36036" s="310"/>
      <c r="AX36036" s="310"/>
    </row>
    <row r="36038" spans="49:50" x14ac:dyDescent="0.25">
      <c r="AW36038" s="310"/>
      <c r="AX36038" s="310"/>
    </row>
    <row r="36040" spans="49:50" x14ac:dyDescent="0.25">
      <c r="AW36040" s="310"/>
      <c r="AX36040" s="310"/>
    </row>
    <row r="36042" spans="49:50" x14ac:dyDescent="0.25">
      <c r="AW36042" s="310"/>
      <c r="AX36042" s="310"/>
    </row>
    <row r="36044" spans="49:50" x14ac:dyDescent="0.25">
      <c r="AW36044" s="310"/>
      <c r="AX36044" s="310"/>
    </row>
    <row r="36046" spans="49:50" x14ac:dyDescent="0.25">
      <c r="AW36046" s="310"/>
      <c r="AX36046" s="310"/>
    </row>
    <row r="36048" spans="49:50" x14ac:dyDescent="0.25">
      <c r="AW36048" s="310"/>
      <c r="AX36048" s="310"/>
    </row>
    <row r="36050" spans="49:50" x14ac:dyDescent="0.25">
      <c r="AW36050" s="310"/>
      <c r="AX36050" s="310"/>
    </row>
    <row r="36052" spans="49:50" x14ac:dyDescent="0.25">
      <c r="AW36052" s="310"/>
      <c r="AX36052" s="310"/>
    </row>
    <row r="36054" spans="49:50" x14ac:dyDescent="0.25">
      <c r="AW36054" s="310"/>
      <c r="AX36054" s="310"/>
    </row>
    <row r="36056" spans="49:50" x14ac:dyDescent="0.25">
      <c r="AW36056" s="310"/>
      <c r="AX36056" s="310"/>
    </row>
    <row r="36058" spans="49:50" x14ac:dyDescent="0.25">
      <c r="AW36058" s="310"/>
      <c r="AX36058" s="310"/>
    </row>
    <row r="36060" spans="49:50" x14ac:dyDescent="0.25">
      <c r="AW36060" s="310"/>
      <c r="AX36060" s="310"/>
    </row>
    <row r="36062" spans="49:50" x14ac:dyDescent="0.25">
      <c r="AW36062" s="310"/>
      <c r="AX36062" s="310"/>
    </row>
    <row r="36064" spans="49:50" x14ac:dyDescent="0.25">
      <c r="AW36064" s="310"/>
      <c r="AX36064" s="310"/>
    </row>
    <row r="36066" spans="49:50" x14ac:dyDescent="0.25">
      <c r="AW36066" s="310"/>
      <c r="AX36066" s="310"/>
    </row>
    <row r="36068" spans="49:50" x14ac:dyDescent="0.25">
      <c r="AW36068" s="310"/>
      <c r="AX36068" s="310"/>
    </row>
    <row r="36070" spans="49:50" x14ac:dyDescent="0.25">
      <c r="AW36070" s="310"/>
      <c r="AX36070" s="310"/>
    </row>
    <row r="36072" spans="49:50" x14ac:dyDescent="0.25">
      <c r="AW36072" s="310"/>
      <c r="AX36072" s="310"/>
    </row>
    <row r="36074" spans="49:50" x14ac:dyDescent="0.25">
      <c r="AW36074" s="310"/>
      <c r="AX36074" s="310"/>
    </row>
    <row r="36076" spans="49:50" x14ac:dyDescent="0.25">
      <c r="AW36076" s="310"/>
      <c r="AX36076" s="310"/>
    </row>
    <row r="36078" spans="49:50" x14ac:dyDescent="0.25">
      <c r="AW36078" s="310"/>
      <c r="AX36078" s="310"/>
    </row>
    <row r="36080" spans="49:50" x14ac:dyDescent="0.25">
      <c r="AW36080" s="310"/>
      <c r="AX36080" s="310"/>
    </row>
    <row r="36082" spans="49:50" x14ac:dyDescent="0.25">
      <c r="AW36082" s="310"/>
      <c r="AX36082" s="310"/>
    </row>
    <row r="36084" spans="49:50" x14ac:dyDescent="0.25">
      <c r="AW36084" s="310"/>
      <c r="AX36084" s="310"/>
    </row>
    <row r="36086" spans="49:50" x14ac:dyDescent="0.25">
      <c r="AW36086" s="310"/>
      <c r="AX36086" s="310"/>
    </row>
    <row r="36088" spans="49:50" x14ac:dyDescent="0.25">
      <c r="AW36088" s="310"/>
      <c r="AX36088" s="310"/>
    </row>
    <row r="36090" spans="49:50" x14ac:dyDescent="0.25">
      <c r="AW36090" s="310"/>
      <c r="AX36090" s="310"/>
    </row>
    <row r="36092" spans="49:50" x14ac:dyDescent="0.25">
      <c r="AW36092" s="310"/>
      <c r="AX36092" s="310"/>
    </row>
    <row r="36094" spans="49:50" x14ac:dyDescent="0.25">
      <c r="AW36094" s="310"/>
      <c r="AX36094" s="310"/>
    </row>
    <row r="36096" spans="49:50" x14ac:dyDescent="0.25">
      <c r="AW36096" s="310"/>
      <c r="AX36096" s="310"/>
    </row>
    <row r="36098" spans="49:50" x14ac:dyDescent="0.25">
      <c r="AW36098" s="310"/>
      <c r="AX36098" s="310"/>
    </row>
    <row r="36100" spans="49:50" x14ac:dyDescent="0.25">
      <c r="AW36100" s="310"/>
      <c r="AX36100" s="310"/>
    </row>
    <row r="36102" spans="49:50" x14ac:dyDescent="0.25">
      <c r="AW36102" s="310"/>
      <c r="AX36102" s="310"/>
    </row>
    <row r="36104" spans="49:50" x14ac:dyDescent="0.25">
      <c r="AW36104" s="310"/>
      <c r="AX36104" s="310"/>
    </row>
    <row r="36106" spans="49:50" x14ac:dyDescent="0.25">
      <c r="AW36106" s="310"/>
      <c r="AX36106" s="310"/>
    </row>
    <row r="36108" spans="49:50" x14ac:dyDescent="0.25">
      <c r="AW36108" s="310"/>
      <c r="AX36108" s="310"/>
    </row>
    <row r="36110" spans="49:50" x14ac:dyDescent="0.25">
      <c r="AW36110" s="310"/>
      <c r="AX36110" s="310"/>
    </row>
    <row r="36112" spans="49:50" x14ac:dyDescent="0.25">
      <c r="AW36112" s="310"/>
      <c r="AX36112" s="310"/>
    </row>
    <row r="36114" spans="49:50" x14ac:dyDescent="0.25">
      <c r="AW36114" s="310"/>
      <c r="AX36114" s="310"/>
    </row>
    <row r="36116" spans="49:50" x14ac:dyDescent="0.25">
      <c r="AW36116" s="310"/>
      <c r="AX36116" s="310"/>
    </row>
    <row r="36118" spans="49:50" x14ac:dyDescent="0.25">
      <c r="AW36118" s="310"/>
      <c r="AX36118" s="310"/>
    </row>
    <row r="36120" spans="49:50" x14ac:dyDescent="0.25">
      <c r="AW36120" s="310"/>
      <c r="AX36120" s="310"/>
    </row>
    <row r="36122" spans="49:50" x14ac:dyDescent="0.25">
      <c r="AW36122" s="310"/>
      <c r="AX36122" s="310"/>
    </row>
    <row r="36124" spans="49:50" x14ac:dyDescent="0.25">
      <c r="AW36124" s="310"/>
      <c r="AX36124" s="310"/>
    </row>
    <row r="36126" spans="49:50" x14ac:dyDescent="0.25">
      <c r="AW36126" s="310"/>
      <c r="AX36126" s="310"/>
    </row>
    <row r="36128" spans="49:50" x14ac:dyDescent="0.25">
      <c r="AW36128" s="310"/>
      <c r="AX36128" s="310"/>
    </row>
    <row r="36130" spans="49:50" x14ac:dyDescent="0.25">
      <c r="AW36130" s="310"/>
      <c r="AX36130" s="310"/>
    </row>
    <row r="36132" spans="49:50" x14ac:dyDescent="0.25">
      <c r="AW36132" s="310"/>
      <c r="AX36132" s="310"/>
    </row>
    <row r="36134" spans="49:50" x14ac:dyDescent="0.25">
      <c r="AW36134" s="310"/>
      <c r="AX36134" s="310"/>
    </row>
    <row r="36136" spans="49:50" x14ac:dyDescent="0.25">
      <c r="AW36136" s="310"/>
      <c r="AX36136" s="310"/>
    </row>
    <row r="36138" spans="49:50" x14ac:dyDescent="0.25">
      <c r="AW36138" s="310"/>
      <c r="AX36138" s="310"/>
    </row>
    <row r="36140" spans="49:50" x14ac:dyDescent="0.25">
      <c r="AW36140" s="310"/>
      <c r="AX36140" s="310"/>
    </row>
    <row r="36142" spans="49:50" x14ac:dyDescent="0.25">
      <c r="AW36142" s="310"/>
      <c r="AX36142" s="310"/>
    </row>
    <row r="36144" spans="49:50" x14ac:dyDescent="0.25">
      <c r="AW36144" s="310"/>
      <c r="AX36144" s="310"/>
    </row>
    <row r="36146" spans="49:50" x14ac:dyDescent="0.25">
      <c r="AW36146" s="310"/>
      <c r="AX36146" s="310"/>
    </row>
    <row r="36148" spans="49:50" x14ac:dyDescent="0.25">
      <c r="AW36148" s="310"/>
      <c r="AX36148" s="310"/>
    </row>
    <row r="36150" spans="49:50" x14ac:dyDescent="0.25">
      <c r="AW36150" s="310"/>
      <c r="AX36150" s="310"/>
    </row>
    <row r="36152" spans="49:50" x14ac:dyDescent="0.25">
      <c r="AW36152" s="310"/>
      <c r="AX36152" s="310"/>
    </row>
    <row r="36154" spans="49:50" x14ac:dyDescent="0.25">
      <c r="AW36154" s="310"/>
      <c r="AX36154" s="310"/>
    </row>
    <row r="36156" spans="49:50" x14ac:dyDescent="0.25">
      <c r="AW36156" s="310"/>
      <c r="AX36156" s="310"/>
    </row>
    <row r="36158" spans="49:50" x14ac:dyDescent="0.25">
      <c r="AW36158" s="310"/>
      <c r="AX36158" s="310"/>
    </row>
    <row r="36160" spans="49:50" x14ac:dyDescent="0.25">
      <c r="AW36160" s="310"/>
      <c r="AX36160" s="310"/>
    </row>
    <row r="36162" spans="49:50" x14ac:dyDescent="0.25">
      <c r="AW36162" s="310"/>
      <c r="AX36162" s="310"/>
    </row>
    <row r="36164" spans="49:50" x14ac:dyDescent="0.25">
      <c r="AW36164" s="310"/>
      <c r="AX36164" s="310"/>
    </row>
    <row r="36166" spans="49:50" x14ac:dyDescent="0.25">
      <c r="AW36166" s="310"/>
      <c r="AX36166" s="310"/>
    </row>
    <row r="36168" spans="49:50" x14ac:dyDescent="0.25">
      <c r="AW36168" s="310"/>
      <c r="AX36168" s="310"/>
    </row>
    <row r="36170" spans="49:50" x14ac:dyDescent="0.25">
      <c r="AW36170" s="310"/>
      <c r="AX36170" s="310"/>
    </row>
    <row r="36172" spans="49:50" x14ac:dyDescent="0.25">
      <c r="AW36172" s="310"/>
      <c r="AX36172" s="310"/>
    </row>
    <row r="36174" spans="49:50" x14ac:dyDescent="0.25">
      <c r="AW36174" s="310"/>
      <c r="AX36174" s="310"/>
    </row>
    <row r="36176" spans="49:50" x14ac:dyDescent="0.25">
      <c r="AW36176" s="310"/>
      <c r="AX36176" s="310"/>
    </row>
    <row r="36178" spans="49:50" x14ac:dyDescent="0.25">
      <c r="AW36178" s="310"/>
      <c r="AX36178" s="310"/>
    </row>
    <row r="36180" spans="49:50" x14ac:dyDescent="0.25">
      <c r="AW36180" s="310"/>
      <c r="AX36180" s="310"/>
    </row>
    <row r="36182" spans="49:50" x14ac:dyDescent="0.25">
      <c r="AW36182" s="310"/>
      <c r="AX36182" s="310"/>
    </row>
    <row r="36184" spans="49:50" x14ac:dyDescent="0.25">
      <c r="AW36184" s="310"/>
      <c r="AX36184" s="310"/>
    </row>
    <row r="36186" spans="49:50" x14ac:dyDescent="0.25">
      <c r="AW36186" s="310"/>
      <c r="AX36186" s="310"/>
    </row>
    <row r="36188" spans="49:50" x14ac:dyDescent="0.25">
      <c r="AW36188" s="310"/>
      <c r="AX36188" s="310"/>
    </row>
    <row r="36190" spans="49:50" x14ac:dyDescent="0.25">
      <c r="AW36190" s="310"/>
      <c r="AX36190" s="310"/>
    </row>
    <row r="36192" spans="49:50" x14ac:dyDescent="0.25">
      <c r="AW36192" s="310"/>
      <c r="AX36192" s="310"/>
    </row>
    <row r="36194" spans="49:50" x14ac:dyDescent="0.25">
      <c r="AW36194" s="310"/>
      <c r="AX36194" s="310"/>
    </row>
    <row r="36196" spans="49:50" x14ac:dyDescent="0.25">
      <c r="AW36196" s="310"/>
      <c r="AX36196" s="310"/>
    </row>
    <row r="36198" spans="49:50" x14ac:dyDescent="0.25">
      <c r="AW36198" s="310"/>
      <c r="AX36198" s="310"/>
    </row>
    <row r="36200" spans="49:50" x14ac:dyDescent="0.25">
      <c r="AW36200" s="310"/>
      <c r="AX36200" s="310"/>
    </row>
    <row r="36202" spans="49:50" x14ac:dyDescent="0.25">
      <c r="AW36202" s="310"/>
      <c r="AX36202" s="310"/>
    </row>
    <row r="36204" spans="49:50" x14ac:dyDescent="0.25">
      <c r="AW36204" s="310"/>
      <c r="AX36204" s="310"/>
    </row>
    <row r="36206" spans="49:50" x14ac:dyDescent="0.25">
      <c r="AW36206" s="310"/>
      <c r="AX36206" s="310"/>
    </row>
    <row r="36208" spans="49:50" x14ac:dyDescent="0.25">
      <c r="AW36208" s="310"/>
      <c r="AX36208" s="310"/>
    </row>
    <row r="36210" spans="49:50" x14ac:dyDescent="0.25">
      <c r="AW36210" s="310"/>
      <c r="AX36210" s="310"/>
    </row>
    <row r="36212" spans="49:50" x14ac:dyDescent="0.25">
      <c r="AW36212" s="310"/>
      <c r="AX36212" s="310"/>
    </row>
    <row r="36214" spans="49:50" x14ac:dyDescent="0.25">
      <c r="AW36214" s="310"/>
      <c r="AX36214" s="310"/>
    </row>
    <row r="36216" spans="49:50" x14ac:dyDescent="0.25">
      <c r="AW36216" s="310"/>
      <c r="AX36216" s="310"/>
    </row>
    <row r="36218" spans="49:50" x14ac:dyDescent="0.25">
      <c r="AW36218" s="310"/>
      <c r="AX36218" s="310"/>
    </row>
    <row r="36220" spans="49:50" x14ac:dyDescent="0.25">
      <c r="AW36220" s="310"/>
      <c r="AX36220" s="310"/>
    </row>
    <row r="36222" spans="49:50" x14ac:dyDescent="0.25">
      <c r="AW36222" s="310"/>
      <c r="AX36222" s="310"/>
    </row>
    <row r="36224" spans="49:50" x14ac:dyDescent="0.25">
      <c r="AW36224" s="310"/>
      <c r="AX36224" s="310"/>
    </row>
    <row r="36226" spans="49:50" x14ac:dyDescent="0.25">
      <c r="AW36226" s="310"/>
      <c r="AX36226" s="310"/>
    </row>
    <row r="36228" spans="49:50" x14ac:dyDescent="0.25">
      <c r="AW36228" s="310"/>
      <c r="AX36228" s="310"/>
    </row>
    <row r="36230" spans="49:50" x14ac:dyDescent="0.25">
      <c r="AW36230" s="310"/>
      <c r="AX36230" s="310"/>
    </row>
    <row r="36232" spans="49:50" x14ac:dyDescent="0.25">
      <c r="AW36232" s="310"/>
      <c r="AX36232" s="310"/>
    </row>
    <row r="36234" spans="49:50" x14ac:dyDescent="0.25">
      <c r="AW36234" s="310"/>
      <c r="AX36234" s="310"/>
    </row>
    <row r="36236" spans="49:50" x14ac:dyDescent="0.25">
      <c r="AW36236" s="310"/>
      <c r="AX36236" s="310"/>
    </row>
    <row r="36238" spans="49:50" x14ac:dyDescent="0.25">
      <c r="AW36238" s="310"/>
      <c r="AX36238" s="310"/>
    </row>
    <row r="36240" spans="49:50" x14ac:dyDescent="0.25">
      <c r="AW36240" s="310"/>
      <c r="AX36240" s="310"/>
    </row>
    <row r="36242" spans="49:50" x14ac:dyDescent="0.25">
      <c r="AW36242" s="310"/>
      <c r="AX36242" s="310"/>
    </row>
    <row r="36244" spans="49:50" x14ac:dyDescent="0.25">
      <c r="AW36244" s="310"/>
      <c r="AX36244" s="310"/>
    </row>
    <row r="36246" spans="49:50" x14ac:dyDescent="0.25">
      <c r="AW36246" s="310"/>
      <c r="AX36246" s="310"/>
    </row>
    <row r="36248" spans="49:50" x14ac:dyDescent="0.25">
      <c r="AW36248" s="310"/>
      <c r="AX36248" s="310"/>
    </row>
    <row r="36250" spans="49:50" x14ac:dyDescent="0.25">
      <c r="AW36250" s="310"/>
      <c r="AX36250" s="310"/>
    </row>
    <row r="36252" spans="49:50" x14ac:dyDescent="0.25">
      <c r="AW36252" s="310"/>
      <c r="AX36252" s="310"/>
    </row>
    <row r="36254" spans="49:50" x14ac:dyDescent="0.25">
      <c r="AW36254" s="310"/>
      <c r="AX36254" s="310"/>
    </row>
    <row r="36256" spans="49:50" x14ac:dyDescent="0.25">
      <c r="AW36256" s="310"/>
      <c r="AX36256" s="310"/>
    </row>
    <row r="36258" spans="49:50" x14ac:dyDescent="0.25">
      <c r="AW36258" s="310"/>
      <c r="AX36258" s="310"/>
    </row>
    <row r="36260" spans="49:50" x14ac:dyDescent="0.25">
      <c r="AW36260" s="310"/>
      <c r="AX36260" s="310"/>
    </row>
    <row r="36262" spans="49:50" x14ac:dyDescent="0.25">
      <c r="AW36262" s="310"/>
      <c r="AX36262" s="310"/>
    </row>
    <row r="36264" spans="49:50" x14ac:dyDescent="0.25">
      <c r="AW36264" s="310"/>
      <c r="AX36264" s="310"/>
    </row>
    <row r="36266" spans="49:50" x14ac:dyDescent="0.25">
      <c r="AW36266" s="310"/>
      <c r="AX36266" s="310"/>
    </row>
    <row r="36268" spans="49:50" x14ac:dyDescent="0.25">
      <c r="AW36268" s="310"/>
      <c r="AX36268" s="310"/>
    </row>
    <row r="36270" spans="49:50" x14ac:dyDescent="0.25">
      <c r="AW36270" s="310"/>
      <c r="AX36270" s="310"/>
    </row>
    <row r="36272" spans="49:50" x14ac:dyDescent="0.25">
      <c r="AW36272" s="310"/>
      <c r="AX36272" s="310"/>
    </row>
    <row r="36274" spans="49:50" x14ac:dyDescent="0.25">
      <c r="AW36274" s="310"/>
      <c r="AX36274" s="310"/>
    </row>
    <row r="36276" spans="49:50" x14ac:dyDescent="0.25">
      <c r="AW36276" s="310"/>
      <c r="AX36276" s="310"/>
    </row>
    <row r="36278" spans="49:50" x14ac:dyDescent="0.25">
      <c r="AW36278" s="310"/>
      <c r="AX36278" s="310"/>
    </row>
    <row r="36280" spans="49:50" x14ac:dyDescent="0.25">
      <c r="AW36280" s="310"/>
      <c r="AX36280" s="310"/>
    </row>
    <row r="36282" spans="49:50" x14ac:dyDescent="0.25">
      <c r="AW36282" s="310"/>
      <c r="AX36282" s="310"/>
    </row>
    <row r="36284" spans="49:50" x14ac:dyDescent="0.25">
      <c r="AW36284" s="310"/>
      <c r="AX36284" s="310"/>
    </row>
    <row r="36286" spans="49:50" x14ac:dyDescent="0.25">
      <c r="AW36286" s="310"/>
      <c r="AX36286" s="310"/>
    </row>
    <row r="36288" spans="49:50" x14ac:dyDescent="0.25">
      <c r="AW36288" s="310"/>
      <c r="AX36288" s="310"/>
    </row>
    <row r="36290" spans="49:50" x14ac:dyDescent="0.25">
      <c r="AW36290" s="310"/>
      <c r="AX36290" s="310"/>
    </row>
    <row r="36292" spans="49:50" x14ac:dyDescent="0.25">
      <c r="AW36292" s="310"/>
      <c r="AX36292" s="310"/>
    </row>
    <row r="36294" spans="49:50" x14ac:dyDescent="0.25">
      <c r="AW36294" s="310"/>
      <c r="AX36294" s="310"/>
    </row>
    <row r="36296" spans="49:50" x14ac:dyDescent="0.25">
      <c r="AW36296" s="310"/>
      <c r="AX36296" s="310"/>
    </row>
    <row r="36298" spans="49:50" x14ac:dyDescent="0.25">
      <c r="AW36298" s="310"/>
      <c r="AX36298" s="310"/>
    </row>
    <row r="36300" spans="49:50" x14ac:dyDescent="0.25">
      <c r="AW36300" s="310"/>
      <c r="AX36300" s="310"/>
    </row>
    <row r="36302" spans="49:50" x14ac:dyDescent="0.25">
      <c r="AW36302" s="310"/>
      <c r="AX36302" s="310"/>
    </row>
    <row r="36304" spans="49:50" x14ac:dyDescent="0.25">
      <c r="AW36304" s="310"/>
      <c r="AX36304" s="310"/>
    </row>
    <row r="36306" spans="49:50" x14ac:dyDescent="0.25">
      <c r="AW36306" s="310"/>
      <c r="AX36306" s="310"/>
    </row>
    <row r="36308" spans="49:50" x14ac:dyDescent="0.25">
      <c r="AW36308" s="310"/>
      <c r="AX36308" s="310"/>
    </row>
    <row r="36310" spans="49:50" x14ac:dyDescent="0.25">
      <c r="AW36310" s="310"/>
      <c r="AX36310" s="310"/>
    </row>
    <row r="36312" spans="49:50" x14ac:dyDescent="0.25">
      <c r="AW36312" s="310"/>
      <c r="AX36312" s="310"/>
    </row>
    <row r="36314" spans="49:50" x14ac:dyDescent="0.25">
      <c r="AW36314" s="310"/>
      <c r="AX36314" s="310"/>
    </row>
    <row r="36316" spans="49:50" x14ac:dyDescent="0.25">
      <c r="AW36316" s="310"/>
      <c r="AX36316" s="310"/>
    </row>
    <row r="36318" spans="49:50" x14ac:dyDescent="0.25">
      <c r="AW36318" s="310"/>
      <c r="AX36318" s="310"/>
    </row>
    <row r="36320" spans="49:50" x14ac:dyDescent="0.25">
      <c r="AW36320" s="310"/>
      <c r="AX36320" s="310"/>
    </row>
    <row r="36322" spans="49:50" x14ac:dyDescent="0.25">
      <c r="AW36322" s="310"/>
      <c r="AX36322" s="310"/>
    </row>
    <row r="36324" spans="49:50" x14ac:dyDescent="0.25">
      <c r="AW36324" s="310"/>
      <c r="AX36324" s="310"/>
    </row>
    <row r="36326" spans="49:50" x14ac:dyDescent="0.25">
      <c r="AW36326" s="310"/>
      <c r="AX36326" s="310"/>
    </row>
    <row r="36328" spans="49:50" x14ac:dyDescent="0.25">
      <c r="AW36328" s="310"/>
      <c r="AX36328" s="310"/>
    </row>
    <row r="36330" spans="49:50" x14ac:dyDescent="0.25">
      <c r="AW36330" s="310"/>
      <c r="AX36330" s="310"/>
    </row>
    <row r="36332" spans="49:50" x14ac:dyDescent="0.25">
      <c r="AW36332" s="310"/>
      <c r="AX36332" s="310"/>
    </row>
    <row r="36334" spans="49:50" x14ac:dyDescent="0.25">
      <c r="AW36334" s="310"/>
      <c r="AX36334" s="310"/>
    </row>
    <row r="36336" spans="49:50" x14ac:dyDescent="0.25">
      <c r="AW36336" s="310"/>
      <c r="AX36336" s="310"/>
    </row>
    <row r="36338" spans="49:50" x14ac:dyDescent="0.25">
      <c r="AW36338" s="310"/>
      <c r="AX36338" s="310"/>
    </row>
    <row r="36340" spans="49:50" x14ac:dyDescent="0.25">
      <c r="AW36340" s="310"/>
      <c r="AX36340" s="310"/>
    </row>
    <row r="36342" spans="49:50" x14ac:dyDescent="0.25">
      <c r="AW36342" s="310"/>
      <c r="AX36342" s="310"/>
    </row>
    <row r="36344" spans="49:50" x14ac:dyDescent="0.25">
      <c r="AW36344" s="310"/>
      <c r="AX36344" s="310"/>
    </row>
    <row r="36346" spans="49:50" x14ac:dyDescent="0.25">
      <c r="AW36346" s="310"/>
      <c r="AX36346" s="310"/>
    </row>
    <row r="36348" spans="49:50" x14ac:dyDescent="0.25">
      <c r="AW36348" s="310"/>
      <c r="AX36348" s="310"/>
    </row>
    <row r="36350" spans="49:50" x14ac:dyDescent="0.25">
      <c r="AW36350" s="310"/>
      <c r="AX36350" s="310"/>
    </row>
    <row r="36352" spans="49:50" x14ac:dyDescent="0.25">
      <c r="AW36352" s="310"/>
      <c r="AX36352" s="310"/>
    </row>
    <row r="36354" spans="49:50" x14ac:dyDescent="0.25">
      <c r="AW36354" s="310"/>
      <c r="AX36354" s="310"/>
    </row>
    <row r="36356" spans="49:50" x14ac:dyDescent="0.25">
      <c r="AW36356" s="310"/>
      <c r="AX36356" s="310"/>
    </row>
    <row r="36358" spans="49:50" x14ac:dyDescent="0.25">
      <c r="AW36358" s="310"/>
      <c r="AX36358" s="310"/>
    </row>
    <row r="36360" spans="49:50" x14ac:dyDescent="0.25">
      <c r="AW36360" s="310"/>
      <c r="AX36360" s="310"/>
    </row>
    <row r="36362" spans="49:50" x14ac:dyDescent="0.25">
      <c r="AW36362" s="310"/>
      <c r="AX36362" s="310"/>
    </row>
    <row r="36364" spans="49:50" x14ac:dyDescent="0.25">
      <c r="AW36364" s="310"/>
      <c r="AX36364" s="310"/>
    </row>
    <row r="36366" spans="49:50" x14ac:dyDescent="0.25">
      <c r="AW36366" s="310"/>
      <c r="AX36366" s="310"/>
    </row>
    <row r="36368" spans="49:50" x14ac:dyDescent="0.25">
      <c r="AW36368" s="310"/>
      <c r="AX36368" s="310"/>
    </row>
    <row r="36370" spans="49:50" x14ac:dyDescent="0.25">
      <c r="AW36370" s="310"/>
      <c r="AX36370" s="310"/>
    </row>
    <row r="36372" spans="49:50" x14ac:dyDescent="0.25">
      <c r="AW36372" s="310"/>
      <c r="AX36372" s="310"/>
    </row>
    <row r="36374" spans="49:50" x14ac:dyDescent="0.25">
      <c r="AW36374" s="310"/>
      <c r="AX36374" s="310"/>
    </row>
    <row r="36376" spans="49:50" x14ac:dyDescent="0.25">
      <c r="AW36376" s="310"/>
      <c r="AX36376" s="310"/>
    </row>
    <row r="36378" spans="49:50" x14ac:dyDescent="0.25">
      <c r="AW36378" s="310"/>
      <c r="AX36378" s="310"/>
    </row>
    <row r="36380" spans="49:50" x14ac:dyDescent="0.25">
      <c r="AW36380" s="310"/>
      <c r="AX36380" s="310"/>
    </row>
    <row r="36382" spans="49:50" x14ac:dyDescent="0.25">
      <c r="AW36382" s="310"/>
      <c r="AX36382" s="310"/>
    </row>
    <row r="36384" spans="49:50" x14ac:dyDescent="0.25">
      <c r="AW36384" s="310"/>
      <c r="AX36384" s="310"/>
    </row>
    <row r="36386" spans="49:50" x14ac:dyDescent="0.25">
      <c r="AW36386" s="310"/>
      <c r="AX36386" s="310"/>
    </row>
    <row r="36388" spans="49:50" x14ac:dyDescent="0.25">
      <c r="AW36388" s="310"/>
      <c r="AX36388" s="310"/>
    </row>
    <row r="36390" spans="49:50" x14ac:dyDescent="0.25">
      <c r="AW36390" s="310"/>
      <c r="AX36390" s="310"/>
    </row>
    <row r="36392" spans="49:50" x14ac:dyDescent="0.25">
      <c r="AW36392" s="310"/>
      <c r="AX36392" s="310"/>
    </row>
    <row r="36394" spans="49:50" x14ac:dyDescent="0.25">
      <c r="AW36394" s="310"/>
      <c r="AX36394" s="310"/>
    </row>
    <row r="36396" spans="49:50" x14ac:dyDescent="0.25">
      <c r="AW36396" s="310"/>
      <c r="AX36396" s="310"/>
    </row>
    <row r="36398" spans="49:50" x14ac:dyDescent="0.25">
      <c r="AW36398" s="310"/>
      <c r="AX36398" s="310"/>
    </row>
    <row r="36400" spans="49:50" x14ac:dyDescent="0.25">
      <c r="AW36400" s="310"/>
      <c r="AX36400" s="310"/>
    </row>
    <row r="36402" spans="49:50" x14ac:dyDescent="0.25">
      <c r="AW36402" s="310"/>
      <c r="AX36402" s="310"/>
    </row>
    <row r="36404" spans="49:50" x14ac:dyDescent="0.25">
      <c r="AW36404" s="310"/>
      <c r="AX36404" s="310"/>
    </row>
    <row r="36406" spans="49:50" x14ac:dyDescent="0.25">
      <c r="AW36406" s="310"/>
      <c r="AX36406" s="310"/>
    </row>
    <row r="36408" spans="49:50" x14ac:dyDescent="0.25">
      <c r="AW36408" s="310"/>
      <c r="AX36408" s="310"/>
    </row>
    <row r="36410" spans="49:50" x14ac:dyDescent="0.25">
      <c r="AW36410" s="310"/>
      <c r="AX36410" s="310"/>
    </row>
    <row r="36412" spans="49:50" x14ac:dyDescent="0.25">
      <c r="AW36412" s="310"/>
      <c r="AX36412" s="310"/>
    </row>
    <row r="36414" spans="49:50" x14ac:dyDescent="0.25">
      <c r="AW36414" s="310"/>
      <c r="AX36414" s="310"/>
    </row>
    <row r="36416" spans="49:50" x14ac:dyDescent="0.25">
      <c r="AW36416" s="310"/>
      <c r="AX36416" s="310"/>
    </row>
    <row r="36418" spans="49:50" x14ac:dyDescent="0.25">
      <c r="AW36418" s="310"/>
      <c r="AX36418" s="310"/>
    </row>
    <row r="36420" spans="49:50" x14ac:dyDescent="0.25">
      <c r="AW36420" s="310"/>
      <c r="AX36420" s="310"/>
    </row>
    <row r="36422" spans="49:50" x14ac:dyDescent="0.25">
      <c r="AW36422" s="310"/>
      <c r="AX36422" s="310"/>
    </row>
    <row r="36424" spans="49:50" x14ac:dyDescent="0.25">
      <c r="AW36424" s="310"/>
      <c r="AX36424" s="310"/>
    </row>
    <row r="36426" spans="49:50" x14ac:dyDescent="0.25">
      <c r="AW36426" s="310"/>
      <c r="AX36426" s="310"/>
    </row>
    <row r="36428" spans="49:50" x14ac:dyDescent="0.25">
      <c r="AW36428" s="310"/>
      <c r="AX36428" s="310"/>
    </row>
    <row r="36430" spans="49:50" x14ac:dyDescent="0.25">
      <c r="AW36430" s="310"/>
      <c r="AX36430" s="310"/>
    </row>
    <row r="36432" spans="49:50" x14ac:dyDescent="0.25">
      <c r="AW36432" s="310"/>
      <c r="AX36432" s="310"/>
    </row>
    <row r="36434" spans="49:50" x14ac:dyDescent="0.25">
      <c r="AW36434" s="310"/>
      <c r="AX36434" s="310"/>
    </row>
    <row r="36436" spans="49:50" x14ac:dyDescent="0.25">
      <c r="AW36436" s="310"/>
      <c r="AX36436" s="310"/>
    </row>
    <row r="36438" spans="49:50" x14ac:dyDescent="0.25">
      <c r="AW36438" s="310"/>
      <c r="AX36438" s="310"/>
    </row>
    <row r="36440" spans="49:50" x14ac:dyDescent="0.25">
      <c r="AW36440" s="310"/>
      <c r="AX36440" s="310"/>
    </row>
    <row r="36442" spans="49:50" x14ac:dyDescent="0.25">
      <c r="AW36442" s="310"/>
      <c r="AX36442" s="310"/>
    </row>
    <row r="36444" spans="49:50" x14ac:dyDescent="0.25">
      <c r="AW36444" s="310"/>
      <c r="AX36444" s="310"/>
    </row>
    <row r="36446" spans="49:50" x14ac:dyDescent="0.25">
      <c r="AW36446" s="310"/>
      <c r="AX36446" s="310"/>
    </row>
    <row r="36448" spans="49:50" x14ac:dyDescent="0.25">
      <c r="AW36448" s="310"/>
      <c r="AX36448" s="310"/>
    </row>
    <row r="36450" spans="49:50" x14ac:dyDescent="0.25">
      <c r="AW36450" s="310"/>
      <c r="AX36450" s="310"/>
    </row>
    <row r="36452" spans="49:50" x14ac:dyDescent="0.25">
      <c r="AW36452" s="310"/>
      <c r="AX36452" s="310"/>
    </row>
    <row r="36454" spans="49:50" x14ac:dyDescent="0.25">
      <c r="AW36454" s="310"/>
      <c r="AX36454" s="310"/>
    </row>
    <row r="36456" spans="49:50" x14ac:dyDescent="0.25">
      <c r="AW36456" s="310"/>
      <c r="AX36456" s="310"/>
    </row>
    <row r="36458" spans="49:50" x14ac:dyDescent="0.25">
      <c r="AW36458" s="310"/>
      <c r="AX36458" s="310"/>
    </row>
    <row r="36460" spans="49:50" x14ac:dyDescent="0.25">
      <c r="AW36460" s="310"/>
      <c r="AX36460" s="310"/>
    </row>
    <row r="36462" spans="49:50" x14ac:dyDescent="0.25">
      <c r="AW36462" s="310"/>
      <c r="AX36462" s="310"/>
    </row>
    <row r="36464" spans="49:50" x14ac:dyDescent="0.25">
      <c r="AW36464" s="310"/>
      <c r="AX36464" s="310"/>
    </row>
    <row r="36466" spans="49:50" x14ac:dyDescent="0.25">
      <c r="AW36466" s="310"/>
      <c r="AX36466" s="310"/>
    </row>
    <row r="36468" spans="49:50" x14ac:dyDescent="0.25">
      <c r="AW36468" s="310"/>
      <c r="AX36468" s="310"/>
    </row>
    <row r="36470" spans="49:50" x14ac:dyDescent="0.25">
      <c r="AW36470" s="310"/>
      <c r="AX36470" s="310"/>
    </row>
    <row r="36472" spans="49:50" x14ac:dyDescent="0.25">
      <c r="AW36472" s="310"/>
      <c r="AX36472" s="310"/>
    </row>
    <row r="36474" spans="49:50" x14ac:dyDescent="0.25">
      <c r="AW36474" s="310"/>
      <c r="AX36474" s="310"/>
    </row>
    <row r="36476" spans="49:50" x14ac:dyDescent="0.25">
      <c r="AW36476" s="310"/>
      <c r="AX36476" s="310"/>
    </row>
    <row r="36478" spans="49:50" x14ac:dyDescent="0.25">
      <c r="AW36478" s="310"/>
      <c r="AX36478" s="310"/>
    </row>
    <row r="36480" spans="49:50" x14ac:dyDescent="0.25">
      <c r="AW36480" s="310"/>
      <c r="AX36480" s="310"/>
    </row>
    <row r="36482" spans="49:50" x14ac:dyDescent="0.25">
      <c r="AW36482" s="310"/>
      <c r="AX36482" s="310"/>
    </row>
    <row r="36484" spans="49:50" x14ac:dyDescent="0.25">
      <c r="AW36484" s="310"/>
      <c r="AX36484" s="310"/>
    </row>
    <row r="36486" spans="49:50" x14ac:dyDescent="0.25">
      <c r="AW36486" s="310"/>
      <c r="AX36486" s="310"/>
    </row>
    <row r="36488" spans="49:50" x14ac:dyDescent="0.25">
      <c r="AW36488" s="310"/>
      <c r="AX36488" s="310"/>
    </row>
    <row r="36490" spans="49:50" x14ac:dyDescent="0.25">
      <c r="AW36490" s="310"/>
      <c r="AX36490" s="310"/>
    </row>
    <row r="36492" spans="49:50" x14ac:dyDescent="0.25">
      <c r="AW36492" s="310"/>
      <c r="AX36492" s="310"/>
    </row>
    <row r="36494" spans="49:50" x14ac:dyDescent="0.25">
      <c r="AW36494" s="310"/>
      <c r="AX36494" s="310"/>
    </row>
    <row r="36496" spans="49:50" x14ac:dyDescent="0.25">
      <c r="AW36496" s="310"/>
      <c r="AX36496" s="310"/>
    </row>
    <row r="36498" spans="49:50" x14ac:dyDescent="0.25">
      <c r="AW36498" s="310"/>
      <c r="AX36498" s="310"/>
    </row>
    <row r="36500" spans="49:50" x14ac:dyDescent="0.25">
      <c r="AW36500" s="310"/>
      <c r="AX36500" s="310"/>
    </row>
    <row r="36502" spans="49:50" x14ac:dyDescent="0.25">
      <c r="AW36502" s="310"/>
      <c r="AX36502" s="310"/>
    </row>
    <row r="36504" spans="49:50" x14ac:dyDescent="0.25">
      <c r="AW36504" s="310"/>
      <c r="AX36504" s="310"/>
    </row>
    <row r="36506" spans="49:50" x14ac:dyDescent="0.25">
      <c r="AW36506" s="310"/>
      <c r="AX36506" s="310"/>
    </row>
    <row r="36508" spans="49:50" x14ac:dyDescent="0.25">
      <c r="AW36508" s="310"/>
      <c r="AX36508" s="310"/>
    </row>
    <row r="36510" spans="49:50" x14ac:dyDescent="0.25">
      <c r="AW36510" s="310"/>
      <c r="AX36510" s="310"/>
    </row>
    <row r="36512" spans="49:50" x14ac:dyDescent="0.25">
      <c r="AW36512" s="310"/>
      <c r="AX36512" s="310"/>
    </row>
    <row r="36514" spans="49:50" x14ac:dyDescent="0.25">
      <c r="AW36514" s="310"/>
      <c r="AX36514" s="310"/>
    </row>
    <row r="36516" spans="49:50" x14ac:dyDescent="0.25">
      <c r="AW36516" s="310"/>
      <c r="AX36516" s="310"/>
    </row>
    <row r="36518" spans="49:50" x14ac:dyDescent="0.25">
      <c r="AW36518" s="310"/>
      <c r="AX36518" s="310"/>
    </row>
    <row r="36520" spans="49:50" x14ac:dyDescent="0.25">
      <c r="AW36520" s="310"/>
      <c r="AX36520" s="310"/>
    </row>
    <row r="36522" spans="49:50" x14ac:dyDescent="0.25">
      <c r="AW36522" s="310"/>
      <c r="AX36522" s="310"/>
    </row>
    <row r="36524" spans="49:50" x14ac:dyDescent="0.25">
      <c r="AW36524" s="310"/>
      <c r="AX36524" s="310"/>
    </row>
    <row r="36526" spans="49:50" x14ac:dyDescent="0.25">
      <c r="AW36526" s="310"/>
      <c r="AX36526" s="310"/>
    </row>
    <row r="36528" spans="49:50" x14ac:dyDescent="0.25">
      <c r="AW36528" s="310"/>
      <c r="AX36528" s="310"/>
    </row>
    <row r="36530" spans="49:50" x14ac:dyDescent="0.25">
      <c r="AW36530" s="310"/>
      <c r="AX36530" s="310"/>
    </row>
    <row r="36532" spans="49:50" x14ac:dyDescent="0.25">
      <c r="AW36532" s="310"/>
      <c r="AX36532" s="310"/>
    </row>
    <row r="36534" spans="49:50" x14ac:dyDescent="0.25">
      <c r="AW36534" s="310"/>
      <c r="AX36534" s="310"/>
    </row>
    <row r="36536" spans="49:50" x14ac:dyDescent="0.25">
      <c r="AW36536" s="310"/>
      <c r="AX36536" s="310"/>
    </row>
    <row r="36538" spans="49:50" x14ac:dyDescent="0.25">
      <c r="AW36538" s="310"/>
      <c r="AX36538" s="310"/>
    </row>
    <row r="36540" spans="49:50" x14ac:dyDescent="0.25">
      <c r="AW36540" s="310"/>
      <c r="AX36540" s="310"/>
    </row>
    <row r="36542" spans="49:50" x14ac:dyDescent="0.25">
      <c r="AW36542" s="310"/>
      <c r="AX36542" s="310"/>
    </row>
    <row r="36544" spans="49:50" x14ac:dyDescent="0.25">
      <c r="AW36544" s="310"/>
      <c r="AX36544" s="310"/>
    </row>
    <row r="36546" spans="49:50" x14ac:dyDescent="0.25">
      <c r="AW36546" s="310"/>
      <c r="AX36546" s="310"/>
    </row>
    <row r="36548" spans="49:50" x14ac:dyDescent="0.25">
      <c r="AW36548" s="310"/>
      <c r="AX36548" s="310"/>
    </row>
    <row r="36550" spans="49:50" x14ac:dyDescent="0.25">
      <c r="AW36550" s="310"/>
      <c r="AX36550" s="310"/>
    </row>
    <row r="36552" spans="49:50" x14ac:dyDescent="0.25">
      <c r="AW36552" s="310"/>
      <c r="AX36552" s="310"/>
    </row>
    <row r="36554" spans="49:50" x14ac:dyDescent="0.25">
      <c r="AW36554" s="310"/>
      <c r="AX36554" s="310"/>
    </row>
    <row r="36556" spans="49:50" x14ac:dyDescent="0.25">
      <c r="AW36556" s="310"/>
      <c r="AX36556" s="310"/>
    </row>
    <row r="36558" spans="49:50" x14ac:dyDescent="0.25">
      <c r="AW36558" s="310"/>
      <c r="AX36558" s="310"/>
    </row>
    <row r="36560" spans="49:50" x14ac:dyDescent="0.25">
      <c r="AW36560" s="310"/>
      <c r="AX36560" s="310"/>
    </row>
    <row r="36562" spans="49:50" x14ac:dyDescent="0.25">
      <c r="AW36562" s="310"/>
      <c r="AX36562" s="310"/>
    </row>
    <row r="36564" spans="49:50" x14ac:dyDescent="0.25">
      <c r="AW36564" s="310"/>
      <c r="AX36564" s="310"/>
    </row>
    <row r="36566" spans="49:50" x14ac:dyDescent="0.25">
      <c r="AW36566" s="310"/>
      <c r="AX36566" s="310"/>
    </row>
    <row r="36568" spans="49:50" x14ac:dyDescent="0.25">
      <c r="AW36568" s="310"/>
      <c r="AX36568" s="310"/>
    </row>
    <row r="36570" spans="49:50" x14ac:dyDescent="0.25">
      <c r="AW36570" s="310"/>
      <c r="AX36570" s="310"/>
    </row>
    <row r="36572" spans="49:50" x14ac:dyDescent="0.25">
      <c r="AW36572" s="310"/>
      <c r="AX36572" s="310"/>
    </row>
    <row r="36574" spans="49:50" x14ac:dyDescent="0.25">
      <c r="AW36574" s="310"/>
      <c r="AX36574" s="310"/>
    </row>
    <row r="36576" spans="49:50" x14ac:dyDescent="0.25">
      <c r="AW36576" s="310"/>
      <c r="AX36576" s="310"/>
    </row>
    <row r="36578" spans="49:50" x14ac:dyDescent="0.25">
      <c r="AW36578" s="310"/>
      <c r="AX36578" s="310"/>
    </row>
    <row r="36580" spans="49:50" x14ac:dyDescent="0.25">
      <c r="AW36580" s="310"/>
      <c r="AX36580" s="310"/>
    </row>
    <row r="36582" spans="49:50" x14ac:dyDescent="0.25">
      <c r="AW36582" s="310"/>
      <c r="AX36582" s="310"/>
    </row>
    <row r="36584" spans="49:50" x14ac:dyDescent="0.25">
      <c r="AW36584" s="310"/>
      <c r="AX36584" s="310"/>
    </row>
    <row r="36586" spans="49:50" x14ac:dyDescent="0.25">
      <c r="AW36586" s="310"/>
      <c r="AX36586" s="310"/>
    </row>
    <row r="36588" spans="49:50" x14ac:dyDescent="0.25">
      <c r="AW36588" s="310"/>
      <c r="AX36588" s="310"/>
    </row>
    <row r="36590" spans="49:50" x14ac:dyDescent="0.25">
      <c r="AW36590" s="310"/>
      <c r="AX36590" s="310"/>
    </row>
    <row r="36592" spans="49:50" x14ac:dyDescent="0.25">
      <c r="AW36592" s="310"/>
      <c r="AX36592" s="310"/>
    </row>
    <row r="36594" spans="49:50" x14ac:dyDescent="0.25">
      <c r="AW36594" s="310"/>
      <c r="AX36594" s="310"/>
    </row>
    <row r="36596" spans="49:50" x14ac:dyDescent="0.25">
      <c r="AW36596" s="310"/>
      <c r="AX36596" s="310"/>
    </row>
    <row r="36598" spans="49:50" x14ac:dyDescent="0.25">
      <c r="AW36598" s="310"/>
      <c r="AX36598" s="310"/>
    </row>
    <row r="36600" spans="49:50" x14ac:dyDescent="0.25">
      <c r="AW36600" s="310"/>
      <c r="AX36600" s="310"/>
    </row>
    <row r="36602" spans="49:50" x14ac:dyDescent="0.25">
      <c r="AW36602" s="310"/>
      <c r="AX36602" s="310"/>
    </row>
    <row r="36604" spans="49:50" x14ac:dyDescent="0.25">
      <c r="AW36604" s="310"/>
      <c r="AX36604" s="310"/>
    </row>
    <row r="36606" spans="49:50" x14ac:dyDescent="0.25">
      <c r="AW36606" s="310"/>
      <c r="AX36606" s="310"/>
    </row>
    <row r="36608" spans="49:50" x14ac:dyDescent="0.25">
      <c r="AW36608" s="310"/>
      <c r="AX36608" s="310"/>
    </row>
    <row r="36610" spans="49:50" x14ac:dyDescent="0.25">
      <c r="AW36610" s="310"/>
      <c r="AX36610" s="310"/>
    </row>
    <row r="36612" spans="49:50" x14ac:dyDescent="0.25">
      <c r="AW36612" s="310"/>
      <c r="AX36612" s="310"/>
    </row>
    <row r="36614" spans="49:50" x14ac:dyDescent="0.25">
      <c r="AW36614" s="310"/>
      <c r="AX36614" s="310"/>
    </row>
    <row r="36616" spans="49:50" x14ac:dyDescent="0.25">
      <c r="AW36616" s="310"/>
      <c r="AX36616" s="310"/>
    </row>
    <row r="36618" spans="49:50" x14ac:dyDescent="0.25">
      <c r="AW36618" s="310"/>
      <c r="AX36618" s="310"/>
    </row>
    <row r="36620" spans="49:50" x14ac:dyDescent="0.25">
      <c r="AW36620" s="310"/>
      <c r="AX36620" s="310"/>
    </row>
    <row r="36622" spans="49:50" x14ac:dyDescent="0.25">
      <c r="AW36622" s="310"/>
      <c r="AX36622" s="310"/>
    </row>
    <row r="36624" spans="49:50" x14ac:dyDescent="0.25">
      <c r="AW36624" s="310"/>
      <c r="AX36624" s="310"/>
    </row>
    <row r="36626" spans="49:50" x14ac:dyDescent="0.25">
      <c r="AW36626" s="310"/>
      <c r="AX36626" s="310"/>
    </row>
    <row r="36628" spans="49:50" x14ac:dyDescent="0.25">
      <c r="AW36628" s="310"/>
      <c r="AX36628" s="310"/>
    </row>
    <row r="36630" spans="49:50" x14ac:dyDescent="0.25">
      <c r="AW36630" s="310"/>
      <c r="AX36630" s="310"/>
    </row>
    <row r="36632" spans="49:50" x14ac:dyDescent="0.25">
      <c r="AW36632" s="310"/>
      <c r="AX36632" s="310"/>
    </row>
    <row r="36634" spans="49:50" x14ac:dyDescent="0.25">
      <c r="AW36634" s="310"/>
      <c r="AX36634" s="310"/>
    </row>
    <row r="36636" spans="49:50" x14ac:dyDescent="0.25">
      <c r="AW36636" s="310"/>
      <c r="AX36636" s="310"/>
    </row>
    <row r="36638" spans="49:50" x14ac:dyDescent="0.25">
      <c r="AW36638" s="310"/>
      <c r="AX36638" s="310"/>
    </row>
    <row r="36640" spans="49:50" x14ac:dyDescent="0.25">
      <c r="AW36640" s="310"/>
      <c r="AX36640" s="310"/>
    </row>
    <row r="36642" spans="49:50" x14ac:dyDescent="0.25">
      <c r="AW36642" s="310"/>
      <c r="AX36642" s="310"/>
    </row>
    <row r="36644" spans="49:50" x14ac:dyDescent="0.25">
      <c r="AW36644" s="310"/>
      <c r="AX36644" s="310"/>
    </row>
    <row r="36646" spans="49:50" x14ac:dyDescent="0.25">
      <c r="AW36646" s="310"/>
      <c r="AX36646" s="310"/>
    </row>
    <row r="36648" spans="49:50" x14ac:dyDescent="0.25">
      <c r="AW36648" s="310"/>
      <c r="AX36648" s="310"/>
    </row>
    <row r="36650" spans="49:50" x14ac:dyDescent="0.25">
      <c r="AW36650" s="310"/>
      <c r="AX36650" s="310"/>
    </row>
    <row r="36652" spans="49:50" x14ac:dyDescent="0.25">
      <c r="AW36652" s="310"/>
      <c r="AX36652" s="310"/>
    </row>
    <row r="36654" spans="49:50" x14ac:dyDescent="0.25">
      <c r="AW36654" s="310"/>
      <c r="AX36654" s="310"/>
    </row>
    <row r="36656" spans="49:50" x14ac:dyDescent="0.25">
      <c r="AW36656" s="310"/>
      <c r="AX36656" s="310"/>
    </row>
    <row r="36658" spans="49:50" x14ac:dyDescent="0.25">
      <c r="AW36658" s="310"/>
      <c r="AX36658" s="310"/>
    </row>
    <row r="36660" spans="49:50" x14ac:dyDescent="0.25">
      <c r="AW36660" s="310"/>
      <c r="AX36660" s="310"/>
    </row>
    <row r="36662" spans="49:50" x14ac:dyDescent="0.25">
      <c r="AW36662" s="310"/>
      <c r="AX36662" s="310"/>
    </row>
    <row r="36664" spans="49:50" x14ac:dyDescent="0.25">
      <c r="AW36664" s="310"/>
      <c r="AX36664" s="310"/>
    </row>
    <row r="36666" spans="49:50" x14ac:dyDescent="0.25">
      <c r="AW36666" s="310"/>
      <c r="AX36666" s="310"/>
    </row>
    <row r="36668" spans="49:50" x14ac:dyDescent="0.25">
      <c r="AW36668" s="310"/>
      <c r="AX36668" s="310"/>
    </row>
    <row r="36670" spans="49:50" x14ac:dyDescent="0.25">
      <c r="AW36670" s="310"/>
      <c r="AX36670" s="310"/>
    </row>
    <row r="36672" spans="49:50" x14ac:dyDescent="0.25">
      <c r="AW36672" s="310"/>
      <c r="AX36672" s="310"/>
    </row>
    <row r="36674" spans="49:50" x14ac:dyDescent="0.25">
      <c r="AW36674" s="310"/>
      <c r="AX36674" s="310"/>
    </row>
    <row r="36676" spans="49:50" x14ac:dyDescent="0.25">
      <c r="AW36676" s="310"/>
      <c r="AX36676" s="310"/>
    </row>
    <row r="36678" spans="49:50" x14ac:dyDescent="0.25">
      <c r="AW36678" s="310"/>
      <c r="AX36678" s="310"/>
    </row>
    <row r="36680" spans="49:50" x14ac:dyDescent="0.25">
      <c r="AW36680" s="310"/>
      <c r="AX36680" s="310"/>
    </row>
    <row r="36682" spans="49:50" x14ac:dyDescent="0.25">
      <c r="AW36682" s="310"/>
      <c r="AX36682" s="310"/>
    </row>
    <row r="36684" spans="49:50" x14ac:dyDescent="0.25">
      <c r="AW36684" s="310"/>
      <c r="AX36684" s="310"/>
    </row>
    <row r="36686" spans="49:50" x14ac:dyDescent="0.25">
      <c r="AW36686" s="310"/>
      <c r="AX36686" s="310"/>
    </row>
    <row r="36688" spans="49:50" x14ac:dyDescent="0.25">
      <c r="AW36688" s="310"/>
      <c r="AX36688" s="310"/>
    </row>
    <row r="36690" spans="49:50" x14ac:dyDescent="0.25">
      <c r="AW36690" s="310"/>
      <c r="AX36690" s="310"/>
    </row>
    <row r="36692" spans="49:50" x14ac:dyDescent="0.25">
      <c r="AW36692" s="310"/>
      <c r="AX36692" s="310"/>
    </row>
    <row r="36694" spans="49:50" x14ac:dyDescent="0.25">
      <c r="AW36694" s="310"/>
      <c r="AX36694" s="310"/>
    </row>
    <row r="36696" spans="49:50" x14ac:dyDescent="0.25">
      <c r="AW36696" s="310"/>
      <c r="AX36696" s="310"/>
    </row>
    <row r="36698" spans="49:50" x14ac:dyDescent="0.25">
      <c r="AW36698" s="310"/>
      <c r="AX36698" s="310"/>
    </row>
    <row r="36700" spans="49:50" x14ac:dyDescent="0.25">
      <c r="AW36700" s="310"/>
      <c r="AX36700" s="310"/>
    </row>
    <row r="36702" spans="49:50" x14ac:dyDescent="0.25">
      <c r="AW36702" s="310"/>
      <c r="AX36702" s="310"/>
    </row>
    <row r="36704" spans="49:50" x14ac:dyDescent="0.25">
      <c r="AW36704" s="310"/>
      <c r="AX36704" s="310"/>
    </row>
    <row r="36706" spans="49:50" x14ac:dyDescent="0.25">
      <c r="AW36706" s="310"/>
      <c r="AX36706" s="310"/>
    </row>
    <row r="36708" spans="49:50" x14ac:dyDescent="0.25">
      <c r="AW36708" s="310"/>
      <c r="AX36708" s="310"/>
    </row>
    <row r="36710" spans="49:50" x14ac:dyDescent="0.25">
      <c r="AW36710" s="310"/>
      <c r="AX36710" s="310"/>
    </row>
    <row r="36712" spans="49:50" x14ac:dyDescent="0.25">
      <c r="AW36712" s="310"/>
      <c r="AX36712" s="310"/>
    </row>
    <row r="36714" spans="49:50" x14ac:dyDescent="0.25">
      <c r="AW36714" s="310"/>
      <c r="AX36714" s="310"/>
    </row>
    <row r="36716" spans="49:50" x14ac:dyDescent="0.25">
      <c r="AW36716" s="310"/>
      <c r="AX36716" s="310"/>
    </row>
    <row r="36718" spans="49:50" x14ac:dyDescent="0.25">
      <c r="AW36718" s="310"/>
      <c r="AX36718" s="310"/>
    </row>
    <row r="36720" spans="49:50" x14ac:dyDescent="0.25">
      <c r="AW36720" s="310"/>
      <c r="AX36720" s="310"/>
    </row>
    <row r="36722" spans="49:50" x14ac:dyDescent="0.25">
      <c r="AW36722" s="310"/>
      <c r="AX36722" s="310"/>
    </row>
    <row r="36724" spans="49:50" x14ac:dyDescent="0.25">
      <c r="AW36724" s="310"/>
      <c r="AX36724" s="310"/>
    </row>
    <row r="36726" spans="49:50" x14ac:dyDescent="0.25">
      <c r="AW36726" s="310"/>
      <c r="AX36726" s="310"/>
    </row>
    <row r="36728" spans="49:50" x14ac:dyDescent="0.25">
      <c r="AW36728" s="310"/>
      <c r="AX36728" s="310"/>
    </row>
    <row r="36730" spans="49:50" x14ac:dyDescent="0.25">
      <c r="AW36730" s="310"/>
      <c r="AX36730" s="310"/>
    </row>
    <row r="36732" spans="49:50" x14ac:dyDescent="0.25">
      <c r="AW36732" s="310"/>
      <c r="AX36732" s="310"/>
    </row>
    <row r="36734" spans="49:50" x14ac:dyDescent="0.25">
      <c r="AW36734" s="310"/>
      <c r="AX36734" s="310"/>
    </row>
    <row r="36736" spans="49:50" x14ac:dyDescent="0.25">
      <c r="AW36736" s="310"/>
      <c r="AX36736" s="310"/>
    </row>
    <row r="36738" spans="49:50" x14ac:dyDescent="0.25">
      <c r="AW36738" s="310"/>
      <c r="AX36738" s="310"/>
    </row>
    <row r="36740" spans="49:50" x14ac:dyDescent="0.25">
      <c r="AW36740" s="310"/>
      <c r="AX36740" s="310"/>
    </row>
    <row r="36742" spans="49:50" x14ac:dyDescent="0.25">
      <c r="AW36742" s="310"/>
      <c r="AX36742" s="310"/>
    </row>
    <row r="36744" spans="49:50" x14ac:dyDescent="0.25">
      <c r="AW36744" s="310"/>
      <c r="AX36744" s="310"/>
    </row>
    <row r="36746" spans="49:50" x14ac:dyDescent="0.25">
      <c r="AW36746" s="310"/>
      <c r="AX36746" s="310"/>
    </row>
    <row r="36748" spans="49:50" x14ac:dyDescent="0.25">
      <c r="AW36748" s="310"/>
      <c r="AX36748" s="310"/>
    </row>
    <row r="36750" spans="49:50" x14ac:dyDescent="0.25">
      <c r="AW36750" s="310"/>
      <c r="AX36750" s="310"/>
    </row>
    <row r="36752" spans="49:50" x14ac:dyDescent="0.25">
      <c r="AW36752" s="310"/>
      <c r="AX36752" s="310"/>
    </row>
    <row r="36754" spans="49:50" x14ac:dyDescent="0.25">
      <c r="AW36754" s="310"/>
      <c r="AX36754" s="310"/>
    </row>
    <row r="36756" spans="49:50" x14ac:dyDescent="0.25">
      <c r="AW36756" s="310"/>
      <c r="AX36756" s="310"/>
    </row>
    <row r="36758" spans="49:50" x14ac:dyDescent="0.25">
      <c r="AW36758" s="310"/>
      <c r="AX36758" s="310"/>
    </row>
    <row r="36760" spans="49:50" x14ac:dyDescent="0.25">
      <c r="AW36760" s="310"/>
      <c r="AX36760" s="310"/>
    </row>
    <row r="36762" spans="49:50" x14ac:dyDescent="0.25">
      <c r="AW36762" s="310"/>
      <c r="AX36762" s="310"/>
    </row>
    <row r="36764" spans="49:50" x14ac:dyDescent="0.25">
      <c r="AW36764" s="310"/>
      <c r="AX36764" s="310"/>
    </row>
    <row r="36766" spans="49:50" x14ac:dyDescent="0.25">
      <c r="AW36766" s="310"/>
      <c r="AX36766" s="310"/>
    </row>
    <row r="36768" spans="49:50" x14ac:dyDescent="0.25">
      <c r="AW36768" s="310"/>
      <c r="AX36768" s="310"/>
    </row>
    <row r="36770" spans="49:50" x14ac:dyDescent="0.25">
      <c r="AW36770" s="310"/>
      <c r="AX36770" s="310"/>
    </row>
    <row r="36772" spans="49:50" x14ac:dyDescent="0.25">
      <c r="AW36772" s="310"/>
      <c r="AX36772" s="310"/>
    </row>
    <row r="36774" spans="49:50" x14ac:dyDescent="0.25">
      <c r="AW36774" s="310"/>
      <c r="AX36774" s="310"/>
    </row>
    <row r="36776" spans="49:50" x14ac:dyDescent="0.25">
      <c r="AW36776" s="310"/>
      <c r="AX36776" s="310"/>
    </row>
    <row r="36778" spans="49:50" x14ac:dyDescent="0.25">
      <c r="AW36778" s="310"/>
      <c r="AX36778" s="310"/>
    </row>
    <row r="36780" spans="49:50" x14ac:dyDescent="0.25">
      <c r="AW36780" s="310"/>
      <c r="AX36780" s="310"/>
    </row>
    <row r="36782" spans="49:50" x14ac:dyDescent="0.25">
      <c r="AW36782" s="310"/>
      <c r="AX36782" s="310"/>
    </row>
    <row r="36784" spans="49:50" x14ac:dyDescent="0.25">
      <c r="AW36784" s="310"/>
      <c r="AX36784" s="310"/>
    </row>
    <row r="36786" spans="49:50" x14ac:dyDescent="0.25">
      <c r="AW36786" s="310"/>
      <c r="AX36786" s="310"/>
    </row>
    <row r="36788" spans="49:50" x14ac:dyDescent="0.25">
      <c r="AW36788" s="310"/>
      <c r="AX36788" s="310"/>
    </row>
    <row r="36790" spans="49:50" x14ac:dyDescent="0.25">
      <c r="AW36790" s="310"/>
      <c r="AX36790" s="310"/>
    </row>
    <row r="36792" spans="49:50" x14ac:dyDescent="0.25">
      <c r="AW36792" s="310"/>
      <c r="AX36792" s="310"/>
    </row>
    <row r="36794" spans="49:50" x14ac:dyDescent="0.25">
      <c r="AW36794" s="310"/>
      <c r="AX36794" s="310"/>
    </row>
    <row r="36796" spans="49:50" x14ac:dyDescent="0.25">
      <c r="AW36796" s="310"/>
      <c r="AX36796" s="310"/>
    </row>
    <row r="36798" spans="49:50" x14ac:dyDescent="0.25">
      <c r="AW36798" s="310"/>
      <c r="AX36798" s="310"/>
    </row>
    <row r="36800" spans="49:50" x14ac:dyDescent="0.25">
      <c r="AW36800" s="310"/>
      <c r="AX36800" s="310"/>
    </row>
    <row r="36802" spans="49:50" x14ac:dyDescent="0.25">
      <c r="AW36802" s="310"/>
      <c r="AX36802" s="310"/>
    </row>
    <row r="36804" spans="49:50" x14ac:dyDescent="0.25">
      <c r="AW36804" s="310"/>
      <c r="AX36804" s="310"/>
    </row>
    <row r="36806" spans="49:50" x14ac:dyDescent="0.25">
      <c r="AW36806" s="310"/>
      <c r="AX36806" s="310"/>
    </row>
    <row r="36808" spans="49:50" x14ac:dyDescent="0.25">
      <c r="AW36808" s="310"/>
      <c r="AX36808" s="310"/>
    </row>
    <row r="36810" spans="49:50" x14ac:dyDescent="0.25">
      <c r="AW36810" s="310"/>
      <c r="AX36810" s="310"/>
    </row>
    <row r="36812" spans="49:50" x14ac:dyDescent="0.25">
      <c r="AW36812" s="310"/>
      <c r="AX36812" s="310"/>
    </row>
    <row r="36814" spans="49:50" x14ac:dyDescent="0.25">
      <c r="AW36814" s="310"/>
      <c r="AX36814" s="310"/>
    </row>
    <row r="36816" spans="49:50" x14ac:dyDescent="0.25">
      <c r="AW36816" s="310"/>
      <c r="AX36816" s="310"/>
    </row>
    <row r="36818" spans="49:50" x14ac:dyDescent="0.25">
      <c r="AW36818" s="310"/>
      <c r="AX36818" s="310"/>
    </row>
    <row r="36820" spans="49:50" x14ac:dyDescent="0.25">
      <c r="AW36820" s="310"/>
      <c r="AX36820" s="310"/>
    </row>
    <row r="36822" spans="49:50" x14ac:dyDescent="0.25">
      <c r="AW36822" s="310"/>
      <c r="AX36822" s="310"/>
    </row>
    <row r="36824" spans="49:50" x14ac:dyDescent="0.25">
      <c r="AW36824" s="310"/>
      <c r="AX36824" s="310"/>
    </row>
    <row r="36826" spans="49:50" x14ac:dyDescent="0.25">
      <c r="AW36826" s="310"/>
      <c r="AX36826" s="310"/>
    </row>
    <row r="36828" spans="49:50" x14ac:dyDescent="0.25">
      <c r="AW36828" s="310"/>
      <c r="AX36828" s="310"/>
    </row>
    <row r="36830" spans="49:50" x14ac:dyDescent="0.25">
      <c r="AW36830" s="310"/>
      <c r="AX36830" s="310"/>
    </row>
    <row r="36832" spans="49:50" x14ac:dyDescent="0.25">
      <c r="AW36832" s="310"/>
      <c r="AX36832" s="310"/>
    </row>
    <row r="36834" spans="49:50" x14ac:dyDescent="0.25">
      <c r="AW36834" s="310"/>
      <c r="AX36834" s="310"/>
    </row>
    <row r="36836" spans="49:50" x14ac:dyDescent="0.25">
      <c r="AW36836" s="310"/>
      <c r="AX36836" s="310"/>
    </row>
    <row r="36838" spans="49:50" x14ac:dyDescent="0.25">
      <c r="AW36838" s="310"/>
      <c r="AX36838" s="310"/>
    </row>
    <row r="36840" spans="49:50" x14ac:dyDescent="0.25">
      <c r="AW36840" s="310"/>
      <c r="AX36840" s="310"/>
    </row>
    <row r="36842" spans="49:50" x14ac:dyDescent="0.25">
      <c r="AW36842" s="310"/>
      <c r="AX36842" s="310"/>
    </row>
    <row r="36844" spans="49:50" x14ac:dyDescent="0.25">
      <c r="AW36844" s="310"/>
      <c r="AX36844" s="310"/>
    </row>
    <row r="36846" spans="49:50" x14ac:dyDescent="0.25">
      <c r="AW36846" s="310"/>
      <c r="AX36846" s="310"/>
    </row>
    <row r="36848" spans="49:50" x14ac:dyDescent="0.25">
      <c r="AW36848" s="310"/>
      <c r="AX36848" s="310"/>
    </row>
    <row r="36850" spans="49:50" x14ac:dyDescent="0.25">
      <c r="AW36850" s="310"/>
      <c r="AX36850" s="310"/>
    </row>
    <row r="36852" spans="49:50" x14ac:dyDescent="0.25">
      <c r="AW36852" s="310"/>
      <c r="AX36852" s="310"/>
    </row>
    <row r="36854" spans="49:50" x14ac:dyDescent="0.25">
      <c r="AW36854" s="310"/>
      <c r="AX36854" s="310"/>
    </row>
    <row r="36856" spans="49:50" x14ac:dyDescent="0.25">
      <c r="AW36856" s="310"/>
      <c r="AX36856" s="310"/>
    </row>
    <row r="36858" spans="49:50" x14ac:dyDescent="0.25">
      <c r="AW36858" s="310"/>
      <c r="AX36858" s="310"/>
    </row>
    <row r="36860" spans="49:50" x14ac:dyDescent="0.25">
      <c r="AW36860" s="310"/>
      <c r="AX36860" s="310"/>
    </row>
    <row r="36862" spans="49:50" x14ac:dyDescent="0.25">
      <c r="AW36862" s="310"/>
      <c r="AX36862" s="310"/>
    </row>
    <row r="36864" spans="49:50" x14ac:dyDescent="0.25">
      <c r="AW36864" s="310"/>
      <c r="AX36864" s="310"/>
    </row>
    <row r="36866" spans="49:50" x14ac:dyDescent="0.25">
      <c r="AW36866" s="310"/>
      <c r="AX36866" s="310"/>
    </row>
    <row r="36868" spans="49:50" x14ac:dyDescent="0.25">
      <c r="AW36868" s="310"/>
      <c r="AX36868" s="310"/>
    </row>
    <row r="36870" spans="49:50" x14ac:dyDescent="0.25">
      <c r="AW36870" s="310"/>
      <c r="AX36870" s="310"/>
    </row>
    <row r="36872" spans="49:50" x14ac:dyDescent="0.25">
      <c r="AW36872" s="310"/>
      <c r="AX36872" s="310"/>
    </row>
    <row r="36874" spans="49:50" x14ac:dyDescent="0.25">
      <c r="AW36874" s="310"/>
      <c r="AX36874" s="310"/>
    </row>
    <row r="36876" spans="49:50" x14ac:dyDescent="0.25">
      <c r="AW36876" s="310"/>
      <c r="AX36876" s="310"/>
    </row>
    <row r="36878" spans="49:50" x14ac:dyDescent="0.25">
      <c r="AW36878" s="310"/>
      <c r="AX36878" s="310"/>
    </row>
    <row r="36880" spans="49:50" x14ac:dyDescent="0.25">
      <c r="AW36880" s="310"/>
      <c r="AX36880" s="310"/>
    </row>
    <row r="36882" spans="49:50" x14ac:dyDescent="0.25">
      <c r="AW36882" s="310"/>
      <c r="AX36882" s="310"/>
    </row>
    <row r="36884" spans="49:50" x14ac:dyDescent="0.25">
      <c r="AW36884" s="310"/>
      <c r="AX36884" s="310"/>
    </row>
    <row r="36886" spans="49:50" x14ac:dyDescent="0.25">
      <c r="AW36886" s="310"/>
      <c r="AX36886" s="310"/>
    </row>
    <row r="36888" spans="49:50" x14ac:dyDescent="0.25">
      <c r="AW36888" s="310"/>
      <c r="AX36888" s="310"/>
    </row>
    <row r="36890" spans="49:50" x14ac:dyDescent="0.25">
      <c r="AW36890" s="310"/>
      <c r="AX36890" s="310"/>
    </row>
    <row r="36892" spans="49:50" x14ac:dyDescent="0.25">
      <c r="AW36892" s="310"/>
      <c r="AX36892" s="310"/>
    </row>
    <row r="36894" spans="49:50" x14ac:dyDescent="0.25">
      <c r="AW36894" s="310"/>
      <c r="AX36894" s="310"/>
    </row>
    <row r="36896" spans="49:50" x14ac:dyDescent="0.25">
      <c r="AW36896" s="310"/>
      <c r="AX36896" s="310"/>
    </row>
    <row r="36898" spans="49:50" x14ac:dyDescent="0.25">
      <c r="AW36898" s="310"/>
      <c r="AX36898" s="310"/>
    </row>
    <row r="36900" spans="49:50" x14ac:dyDescent="0.25">
      <c r="AW36900" s="310"/>
      <c r="AX36900" s="310"/>
    </row>
    <row r="36902" spans="49:50" x14ac:dyDescent="0.25">
      <c r="AW36902" s="310"/>
      <c r="AX36902" s="310"/>
    </row>
    <row r="36904" spans="49:50" x14ac:dyDescent="0.25">
      <c r="AW36904" s="310"/>
      <c r="AX36904" s="310"/>
    </row>
    <row r="36906" spans="49:50" x14ac:dyDescent="0.25">
      <c r="AW36906" s="310"/>
      <c r="AX36906" s="310"/>
    </row>
    <row r="36908" spans="49:50" x14ac:dyDescent="0.25">
      <c r="AW36908" s="310"/>
      <c r="AX36908" s="310"/>
    </row>
    <row r="36910" spans="49:50" x14ac:dyDescent="0.25">
      <c r="AW36910" s="310"/>
      <c r="AX36910" s="310"/>
    </row>
    <row r="36912" spans="49:50" x14ac:dyDescent="0.25">
      <c r="AW36912" s="310"/>
      <c r="AX36912" s="310"/>
    </row>
    <row r="36914" spans="49:50" x14ac:dyDescent="0.25">
      <c r="AW36914" s="310"/>
      <c r="AX36914" s="310"/>
    </row>
    <row r="36916" spans="49:50" x14ac:dyDescent="0.25">
      <c r="AW36916" s="310"/>
      <c r="AX36916" s="310"/>
    </row>
    <row r="36918" spans="49:50" x14ac:dyDescent="0.25">
      <c r="AW36918" s="310"/>
      <c r="AX36918" s="310"/>
    </row>
    <row r="36920" spans="49:50" x14ac:dyDescent="0.25">
      <c r="AW36920" s="310"/>
      <c r="AX36920" s="310"/>
    </row>
    <row r="36922" spans="49:50" x14ac:dyDescent="0.25">
      <c r="AW36922" s="310"/>
      <c r="AX36922" s="310"/>
    </row>
    <row r="36924" spans="49:50" x14ac:dyDescent="0.25">
      <c r="AW36924" s="310"/>
      <c r="AX36924" s="310"/>
    </row>
    <row r="36926" spans="49:50" x14ac:dyDescent="0.25">
      <c r="AW36926" s="310"/>
      <c r="AX36926" s="310"/>
    </row>
    <row r="36928" spans="49:50" x14ac:dyDescent="0.25">
      <c r="AW36928" s="310"/>
      <c r="AX36928" s="310"/>
    </row>
    <row r="36930" spans="49:50" x14ac:dyDescent="0.25">
      <c r="AW36930" s="310"/>
      <c r="AX36930" s="310"/>
    </row>
    <row r="36932" spans="49:50" x14ac:dyDescent="0.25">
      <c r="AW36932" s="310"/>
      <c r="AX36932" s="310"/>
    </row>
    <row r="36934" spans="49:50" x14ac:dyDescent="0.25">
      <c r="AW36934" s="310"/>
      <c r="AX36934" s="310"/>
    </row>
    <row r="36936" spans="49:50" x14ac:dyDescent="0.25">
      <c r="AW36936" s="310"/>
      <c r="AX36936" s="310"/>
    </row>
    <row r="36938" spans="49:50" x14ac:dyDescent="0.25">
      <c r="AW36938" s="310"/>
      <c r="AX36938" s="310"/>
    </row>
    <row r="36940" spans="49:50" x14ac:dyDescent="0.25">
      <c r="AW36940" s="310"/>
      <c r="AX36940" s="310"/>
    </row>
    <row r="36942" spans="49:50" x14ac:dyDescent="0.25">
      <c r="AW36942" s="310"/>
      <c r="AX36942" s="310"/>
    </row>
    <row r="36944" spans="49:50" x14ac:dyDescent="0.25">
      <c r="AW36944" s="310"/>
      <c r="AX36944" s="310"/>
    </row>
    <row r="36946" spans="49:50" x14ac:dyDescent="0.25">
      <c r="AW36946" s="310"/>
      <c r="AX36946" s="310"/>
    </row>
    <row r="36948" spans="49:50" x14ac:dyDescent="0.25">
      <c r="AW36948" s="310"/>
      <c r="AX36948" s="310"/>
    </row>
    <row r="36950" spans="49:50" x14ac:dyDescent="0.25">
      <c r="AW36950" s="310"/>
      <c r="AX36950" s="310"/>
    </row>
    <row r="36952" spans="49:50" x14ac:dyDescent="0.25">
      <c r="AW36952" s="310"/>
      <c r="AX36952" s="310"/>
    </row>
    <row r="36954" spans="49:50" x14ac:dyDescent="0.25">
      <c r="AW36954" s="310"/>
      <c r="AX36954" s="310"/>
    </row>
    <row r="36956" spans="49:50" x14ac:dyDescent="0.25">
      <c r="AW36956" s="310"/>
      <c r="AX36956" s="310"/>
    </row>
    <row r="36958" spans="49:50" x14ac:dyDescent="0.25">
      <c r="AW36958" s="310"/>
      <c r="AX36958" s="310"/>
    </row>
    <row r="36960" spans="49:50" x14ac:dyDescent="0.25">
      <c r="AW36960" s="310"/>
      <c r="AX36960" s="310"/>
    </row>
    <row r="36962" spans="49:50" x14ac:dyDescent="0.25">
      <c r="AW36962" s="310"/>
      <c r="AX36962" s="310"/>
    </row>
    <row r="36964" spans="49:50" x14ac:dyDescent="0.25">
      <c r="AW36964" s="310"/>
      <c r="AX36964" s="310"/>
    </row>
    <row r="36966" spans="49:50" x14ac:dyDescent="0.25">
      <c r="AW36966" s="310"/>
      <c r="AX36966" s="310"/>
    </row>
    <row r="36968" spans="49:50" x14ac:dyDescent="0.25">
      <c r="AW36968" s="310"/>
      <c r="AX36968" s="310"/>
    </row>
    <row r="36970" spans="49:50" x14ac:dyDescent="0.25">
      <c r="AW36970" s="310"/>
      <c r="AX36970" s="310"/>
    </row>
    <row r="36972" spans="49:50" x14ac:dyDescent="0.25">
      <c r="AW36972" s="310"/>
      <c r="AX36972" s="310"/>
    </row>
    <row r="36974" spans="49:50" x14ac:dyDescent="0.25">
      <c r="AW36974" s="310"/>
      <c r="AX36974" s="310"/>
    </row>
    <row r="36976" spans="49:50" x14ac:dyDescent="0.25">
      <c r="AW36976" s="310"/>
      <c r="AX36976" s="310"/>
    </row>
    <row r="36978" spans="49:50" x14ac:dyDescent="0.25">
      <c r="AW36978" s="310"/>
      <c r="AX36978" s="310"/>
    </row>
    <row r="36980" spans="49:50" x14ac:dyDescent="0.25">
      <c r="AW36980" s="310"/>
      <c r="AX36980" s="310"/>
    </row>
    <row r="36982" spans="49:50" x14ac:dyDescent="0.25">
      <c r="AW36982" s="310"/>
      <c r="AX36982" s="310"/>
    </row>
    <row r="36984" spans="49:50" x14ac:dyDescent="0.25">
      <c r="AW36984" s="310"/>
      <c r="AX36984" s="310"/>
    </row>
    <row r="36986" spans="49:50" x14ac:dyDescent="0.25">
      <c r="AW36986" s="310"/>
      <c r="AX36986" s="310"/>
    </row>
    <row r="36988" spans="49:50" x14ac:dyDescent="0.25">
      <c r="AW36988" s="310"/>
      <c r="AX36988" s="310"/>
    </row>
    <row r="36990" spans="49:50" x14ac:dyDescent="0.25">
      <c r="AW36990" s="310"/>
      <c r="AX36990" s="310"/>
    </row>
    <row r="36992" spans="49:50" x14ac:dyDescent="0.25">
      <c r="AW36992" s="310"/>
      <c r="AX36992" s="310"/>
    </row>
    <row r="36994" spans="49:50" x14ac:dyDescent="0.25">
      <c r="AW36994" s="310"/>
      <c r="AX36994" s="310"/>
    </row>
    <row r="36996" spans="49:50" x14ac:dyDescent="0.25">
      <c r="AW36996" s="310"/>
      <c r="AX36996" s="310"/>
    </row>
    <row r="36998" spans="49:50" x14ac:dyDescent="0.25">
      <c r="AW36998" s="310"/>
      <c r="AX36998" s="310"/>
    </row>
    <row r="37000" spans="49:50" x14ac:dyDescent="0.25">
      <c r="AW37000" s="310"/>
      <c r="AX37000" s="310"/>
    </row>
    <row r="37002" spans="49:50" x14ac:dyDescent="0.25">
      <c r="AW37002" s="310"/>
      <c r="AX37002" s="310"/>
    </row>
    <row r="37004" spans="49:50" x14ac:dyDescent="0.25">
      <c r="AW37004" s="310"/>
      <c r="AX37004" s="310"/>
    </row>
    <row r="37006" spans="49:50" x14ac:dyDescent="0.25">
      <c r="AW37006" s="310"/>
      <c r="AX37006" s="310"/>
    </row>
    <row r="37008" spans="49:50" x14ac:dyDescent="0.25">
      <c r="AW37008" s="310"/>
      <c r="AX37008" s="310"/>
    </row>
    <row r="37010" spans="49:50" x14ac:dyDescent="0.25">
      <c r="AW37010" s="310"/>
      <c r="AX37010" s="310"/>
    </row>
    <row r="37012" spans="49:50" x14ac:dyDescent="0.25">
      <c r="AW37012" s="310"/>
      <c r="AX37012" s="310"/>
    </row>
    <row r="37014" spans="49:50" x14ac:dyDescent="0.25">
      <c r="AW37014" s="310"/>
      <c r="AX37014" s="310"/>
    </row>
    <row r="37016" spans="49:50" x14ac:dyDescent="0.25">
      <c r="AW37016" s="310"/>
      <c r="AX37016" s="310"/>
    </row>
    <row r="37018" spans="49:50" x14ac:dyDescent="0.25">
      <c r="AW37018" s="310"/>
      <c r="AX37018" s="310"/>
    </row>
    <row r="37020" spans="49:50" x14ac:dyDescent="0.25">
      <c r="AW37020" s="310"/>
      <c r="AX37020" s="310"/>
    </row>
    <row r="37022" spans="49:50" x14ac:dyDescent="0.25">
      <c r="AW37022" s="310"/>
      <c r="AX37022" s="310"/>
    </row>
    <row r="37024" spans="49:50" x14ac:dyDescent="0.25">
      <c r="AW37024" s="310"/>
      <c r="AX37024" s="310"/>
    </row>
    <row r="37026" spans="49:50" x14ac:dyDescent="0.25">
      <c r="AW37026" s="310"/>
      <c r="AX37026" s="310"/>
    </row>
    <row r="37028" spans="49:50" x14ac:dyDescent="0.25">
      <c r="AW37028" s="310"/>
      <c r="AX37028" s="310"/>
    </row>
    <row r="37030" spans="49:50" x14ac:dyDescent="0.25">
      <c r="AW37030" s="310"/>
      <c r="AX37030" s="310"/>
    </row>
    <row r="37032" spans="49:50" x14ac:dyDescent="0.25">
      <c r="AW37032" s="310"/>
      <c r="AX37032" s="310"/>
    </row>
    <row r="37034" spans="49:50" x14ac:dyDescent="0.25">
      <c r="AW37034" s="310"/>
      <c r="AX37034" s="310"/>
    </row>
    <row r="37036" spans="49:50" x14ac:dyDescent="0.25">
      <c r="AW37036" s="310"/>
      <c r="AX37036" s="310"/>
    </row>
    <row r="37038" spans="49:50" x14ac:dyDescent="0.25">
      <c r="AW37038" s="310"/>
      <c r="AX37038" s="310"/>
    </row>
    <row r="37040" spans="49:50" x14ac:dyDescent="0.25">
      <c r="AW37040" s="310"/>
      <c r="AX37040" s="310"/>
    </row>
    <row r="37042" spans="49:50" x14ac:dyDescent="0.25">
      <c r="AW37042" s="310"/>
      <c r="AX37042" s="310"/>
    </row>
    <row r="37044" spans="49:50" x14ac:dyDescent="0.25">
      <c r="AW37044" s="310"/>
      <c r="AX37044" s="310"/>
    </row>
    <row r="37046" spans="49:50" x14ac:dyDescent="0.25">
      <c r="AW37046" s="310"/>
      <c r="AX37046" s="310"/>
    </row>
    <row r="37048" spans="49:50" x14ac:dyDescent="0.25">
      <c r="AW37048" s="310"/>
      <c r="AX37048" s="310"/>
    </row>
    <row r="37050" spans="49:50" x14ac:dyDescent="0.25">
      <c r="AW37050" s="310"/>
      <c r="AX37050" s="310"/>
    </row>
    <row r="37052" spans="49:50" x14ac:dyDescent="0.25">
      <c r="AW37052" s="310"/>
      <c r="AX37052" s="310"/>
    </row>
    <row r="37054" spans="49:50" x14ac:dyDescent="0.25">
      <c r="AW37054" s="310"/>
      <c r="AX37054" s="310"/>
    </row>
    <row r="37056" spans="49:50" x14ac:dyDescent="0.25">
      <c r="AW37056" s="310"/>
      <c r="AX37056" s="310"/>
    </row>
    <row r="37058" spans="49:50" x14ac:dyDescent="0.25">
      <c r="AW37058" s="310"/>
      <c r="AX37058" s="310"/>
    </row>
    <row r="37060" spans="49:50" x14ac:dyDescent="0.25">
      <c r="AW37060" s="310"/>
      <c r="AX37060" s="310"/>
    </row>
    <row r="37062" spans="49:50" x14ac:dyDescent="0.25">
      <c r="AW37062" s="310"/>
      <c r="AX37062" s="310"/>
    </row>
    <row r="37064" spans="49:50" x14ac:dyDescent="0.25">
      <c r="AW37064" s="310"/>
      <c r="AX37064" s="310"/>
    </row>
    <row r="37066" spans="49:50" x14ac:dyDescent="0.25">
      <c r="AW37066" s="310"/>
      <c r="AX37066" s="310"/>
    </row>
    <row r="37068" spans="49:50" x14ac:dyDescent="0.25">
      <c r="AW37068" s="310"/>
      <c r="AX37068" s="310"/>
    </row>
    <row r="37070" spans="49:50" x14ac:dyDescent="0.25">
      <c r="AW37070" s="310"/>
      <c r="AX37070" s="310"/>
    </row>
    <row r="37072" spans="49:50" x14ac:dyDescent="0.25">
      <c r="AW37072" s="310"/>
      <c r="AX37072" s="310"/>
    </row>
    <row r="37074" spans="49:50" x14ac:dyDescent="0.25">
      <c r="AW37074" s="310"/>
      <c r="AX37074" s="310"/>
    </row>
    <row r="37076" spans="49:50" x14ac:dyDescent="0.25">
      <c r="AW37076" s="310"/>
      <c r="AX37076" s="310"/>
    </row>
    <row r="37078" spans="49:50" x14ac:dyDescent="0.25">
      <c r="AW37078" s="310"/>
      <c r="AX37078" s="310"/>
    </row>
    <row r="37080" spans="49:50" x14ac:dyDescent="0.25">
      <c r="AW37080" s="310"/>
      <c r="AX37080" s="310"/>
    </row>
    <row r="37082" spans="49:50" x14ac:dyDescent="0.25">
      <c r="AW37082" s="310"/>
      <c r="AX37082" s="310"/>
    </row>
    <row r="37084" spans="49:50" x14ac:dyDescent="0.25">
      <c r="AW37084" s="310"/>
      <c r="AX37084" s="310"/>
    </row>
    <row r="37086" spans="49:50" x14ac:dyDescent="0.25">
      <c r="AW37086" s="310"/>
      <c r="AX37086" s="310"/>
    </row>
    <row r="37088" spans="49:50" x14ac:dyDescent="0.25">
      <c r="AW37088" s="310"/>
      <c r="AX37088" s="310"/>
    </row>
    <row r="37090" spans="49:50" x14ac:dyDescent="0.25">
      <c r="AW37090" s="310"/>
      <c r="AX37090" s="310"/>
    </row>
    <row r="37092" spans="49:50" x14ac:dyDescent="0.25">
      <c r="AW37092" s="310"/>
      <c r="AX37092" s="310"/>
    </row>
    <row r="37094" spans="49:50" x14ac:dyDescent="0.25">
      <c r="AW37094" s="310"/>
      <c r="AX37094" s="310"/>
    </row>
    <row r="37096" spans="49:50" x14ac:dyDescent="0.25">
      <c r="AW37096" s="310"/>
      <c r="AX37096" s="310"/>
    </row>
    <row r="37098" spans="49:50" x14ac:dyDescent="0.25">
      <c r="AW37098" s="310"/>
      <c r="AX37098" s="310"/>
    </row>
    <row r="37100" spans="49:50" x14ac:dyDescent="0.25">
      <c r="AW37100" s="310"/>
      <c r="AX37100" s="310"/>
    </row>
    <row r="37102" spans="49:50" x14ac:dyDescent="0.25">
      <c r="AW37102" s="310"/>
      <c r="AX37102" s="310"/>
    </row>
    <row r="37104" spans="49:50" x14ac:dyDescent="0.25">
      <c r="AW37104" s="310"/>
      <c r="AX37104" s="310"/>
    </row>
    <row r="37106" spans="49:50" x14ac:dyDescent="0.25">
      <c r="AW37106" s="310"/>
      <c r="AX37106" s="310"/>
    </row>
    <row r="37108" spans="49:50" x14ac:dyDescent="0.25">
      <c r="AW37108" s="310"/>
      <c r="AX37108" s="310"/>
    </row>
    <row r="37110" spans="49:50" x14ac:dyDescent="0.25">
      <c r="AW37110" s="310"/>
      <c r="AX37110" s="310"/>
    </row>
    <row r="37112" spans="49:50" x14ac:dyDescent="0.25">
      <c r="AW37112" s="310"/>
      <c r="AX37112" s="310"/>
    </row>
    <row r="37114" spans="49:50" x14ac:dyDescent="0.25">
      <c r="AW37114" s="310"/>
      <c r="AX37114" s="310"/>
    </row>
    <row r="37116" spans="49:50" x14ac:dyDescent="0.25">
      <c r="AW37116" s="310"/>
      <c r="AX37116" s="310"/>
    </row>
    <row r="37118" spans="49:50" x14ac:dyDescent="0.25">
      <c r="AW37118" s="310"/>
      <c r="AX37118" s="310"/>
    </row>
    <row r="37120" spans="49:50" x14ac:dyDescent="0.25">
      <c r="AW37120" s="310"/>
      <c r="AX37120" s="310"/>
    </row>
    <row r="37122" spans="49:50" x14ac:dyDescent="0.25">
      <c r="AW37122" s="310"/>
      <c r="AX37122" s="310"/>
    </row>
    <row r="37124" spans="49:50" x14ac:dyDescent="0.25">
      <c r="AW37124" s="310"/>
      <c r="AX37124" s="310"/>
    </row>
    <row r="37126" spans="49:50" x14ac:dyDescent="0.25">
      <c r="AW37126" s="310"/>
      <c r="AX37126" s="310"/>
    </row>
    <row r="37128" spans="49:50" x14ac:dyDescent="0.25">
      <c r="AW37128" s="310"/>
      <c r="AX37128" s="310"/>
    </row>
    <row r="37130" spans="49:50" x14ac:dyDescent="0.25">
      <c r="AW37130" s="310"/>
      <c r="AX37130" s="310"/>
    </row>
    <row r="37132" spans="49:50" x14ac:dyDescent="0.25">
      <c r="AW37132" s="310"/>
      <c r="AX37132" s="310"/>
    </row>
    <row r="37134" spans="49:50" x14ac:dyDescent="0.25">
      <c r="AW37134" s="310"/>
      <c r="AX37134" s="310"/>
    </row>
    <row r="37136" spans="49:50" x14ac:dyDescent="0.25">
      <c r="AW37136" s="310"/>
      <c r="AX37136" s="310"/>
    </row>
    <row r="37138" spans="49:50" x14ac:dyDescent="0.25">
      <c r="AW37138" s="310"/>
      <c r="AX37138" s="310"/>
    </row>
    <row r="37140" spans="49:50" x14ac:dyDescent="0.25">
      <c r="AW37140" s="310"/>
      <c r="AX37140" s="310"/>
    </row>
    <row r="37142" spans="49:50" x14ac:dyDescent="0.25">
      <c r="AW37142" s="310"/>
      <c r="AX37142" s="310"/>
    </row>
    <row r="37144" spans="49:50" x14ac:dyDescent="0.25">
      <c r="AW37144" s="310"/>
      <c r="AX37144" s="310"/>
    </row>
    <row r="37146" spans="49:50" x14ac:dyDescent="0.25">
      <c r="AW37146" s="310"/>
      <c r="AX37146" s="310"/>
    </row>
    <row r="37148" spans="49:50" x14ac:dyDescent="0.25">
      <c r="AW37148" s="310"/>
      <c r="AX37148" s="310"/>
    </row>
    <row r="37150" spans="49:50" x14ac:dyDescent="0.25">
      <c r="AW37150" s="310"/>
      <c r="AX37150" s="310"/>
    </row>
    <row r="37152" spans="49:50" x14ac:dyDescent="0.25">
      <c r="AW37152" s="310"/>
      <c r="AX37152" s="310"/>
    </row>
    <row r="37154" spans="49:50" x14ac:dyDescent="0.25">
      <c r="AW37154" s="310"/>
      <c r="AX37154" s="310"/>
    </row>
    <row r="37156" spans="49:50" x14ac:dyDescent="0.25">
      <c r="AW37156" s="310"/>
      <c r="AX37156" s="310"/>
    </row>
    <row r="37158" spans="49:50" x14ac:dyDescent="0.25">
      <c r="AW37158" s="310"/>
      <c r="AX37158" s="310"/>
    </row>
    <row r="37160" spans="49:50" x14ac:dyDescent="0.25">
      <c r="AW37160" s="310"/>
      <c r="AX37160" s="310"/>
    </row>
    <row r="37162" spans="49:50" x14ac:dyDescent="0.25">
      <c r="AW37162" s="310"/>
      <c r="AX37162" s="310"/>
    </row>
    <row r="37164" spans="49:50" x14ac:dyDescent="0.25">
      <c r="AW37164" s="310"/>
      <c r="AX37164" s="310"/>
    </row>
    <row r="37166" spans="49:50" x14ac:dyDescent="0.25">
      <c r="AW37166" s="310"/>
      <c r="AX37166" s="310"/>
    </row>
    <row r="37168" spans="49:50" x14ac:dyDescent="0.25">
      <c r="AW37168" s="310"/>
      <c r="AX37168" s="310"/>
    </row>
    <row r="37170" spans="49:50" x14ac:dyDescent="0.25">
      <c r="AW37170" s="310"/>
      <c r="AX37170" s="310"/>
    </row>
    <row r="37172" spans="49:50" x14ac:dyDescent="0.25">
      <c r="AW37172" s="310"/>
      <c r="AX37172" s="310"/>
    </row>
    <row r="37174" spans="49:50" x14ac:dyDescent="0.25">
      <c r="AW37174" s="310"/>
      <c r="AX37174" s="310"/>
    </row>
    <row r="37176" spans="49:50" x14ac:dyDescent="0.25">
      <c r="AW37176" s="310"/>
      <c r="AX37176" s="310"/>
    </row>
    <row r="37178" spans="49:50" x14ac:dyDescent="0.25">
      <c r="AW37178" s="310"/>
      <c r="AX37178" s="310"/>
    </row>
    <row r="37180" spans="49:50" x14ac:dyDescent="0.25">
      <c r="AW37180" s="310"/>
      <c r="AX37180" s="310"/>
    </row>
    <row r="37182" spans="49:50" x14ac:dyDescent="0.25">
      <c r="AW37182" s="310"/>
      <c r="AX37182" s="310"/>
    </row>
    <row r="37184" spans="49:50" x14ac:dyDescent="0.25">
      <c r="AW37184" s="310"/>
      <c r="AX37184" s="310"/>
    </row>
    <row r="37186" spans="49:50" x14ac:dyDescent="0.25">
      <c r="AW37186" s="310"/>
      <c r="AX37186" s="310"/>
    </row>
    <row r="37188" spans="49:50" x14ac:dyDescent="0.25">
      <c r="AW37188" s="310"/>
      <c r="AX37188" s="310"/>
    </row>
    <row r="37190" spans="49:50" x14ac:dyDescent="0.25">
      <c r="AW37190" s="310"/>
      <c r="AX37190" s="310"/>
    </row>
    <row r="37192" spans="49:50" x14ac:dyDescent="0.25">
      <c r="AW37192" s="310"/>
      <c r="AX37192" s="310"/>
    </row>
    <row r="37194" spans="49:50" x14ac:dyDescent="0.25">
      <c r="AW37194" s="310"/>
      <c r="AX37194" s="310"/>
    </row>
    <row r="37196" spans="49:50" x14ac:dyDescent="0.25">
      <c r="AW37196" s="310"/>
      <c r="AX37196" s="310"/>
    </row>
    <row r="37198" spans="49:50" x14ac:dyDescent="0.25">
      <c r="AW37198" s="310"/>
      <c r="AX37198" s="310"/>
    </row>
    <row r="37200" spans="49:50" x14ac:dyDescent="0.25">
      <c r="AW37200" s="310"/>
      <c r="AX37200" s="310"/>
    </row>
    <row r="37202" spans="49:50" x14ac:dyDescent="0.25">
      <c r="AW37202" s="310"/>
      <c r="AX37202" s="310"/>
    </row>
    <row r="37204" spans="49:50" x14ac:dyDescent="0.25">
      <c r="AW37204" s="310"/>
      <c r="AX37204" s="310"/>
    </row>
    <row r="37206" spans="49:50" x14ac:dyDescent="0.25">
      <c r="AW37206" s="310"/>
      <c r="AX37206" s="310"/>
    </row>
    <row r="37208" spans="49:50" x14ac:dyDescent="0.25">
      <c r="AW37208" s="310"/>
      <c r="AX37208" s="310"/>
    </row>
    <row r="37210" spans="49:50" x14ac:dyDescent="0.25">
      <c r="AW37210" s="310"/>
      <c r="AX37210" s="310"/>
    </row>
    <row r="37212" spans="49:50" x14ac:dyDescent="0.25">
      <c r="AW37212" s="310"/>
      <c r="AX37212" s="310"/>
    </row>
    <row r="37214" spans="49:50" x14ac:dyDescent="0.25">
      <c r="AW37214" s="310"/>
      <c r="AX37214" s="310"/>
    </row>
    <row r="37216" spans="49:50" x14ac:dyDescent="0.25">
      <c r="AW37216" s="310"/>
      <c r="AX37216" s="310"/>
    </row>
    <row r="37218" spans="49:50" x14ac:dyDescent="0.25">
      <c r="AW37218" s="310"/>
      <c r="AX37218" s="310"/>
    </row>
    <row r="37220" spans="49:50" x14ac:dyDescent="0.25">
      <c r="AW37220" s="310"/>
      <c r="AX37220" s="310"/>
    </row>
    <row r="37222" spans="49:50" x14ac:dyDescent="0.25">
      <c r="AW37222" s="310"/>
      <c r="AX37222" s="310"/>
    </row>
    <row r="37224" spans="49:50" x14ac:dyDescent="0.25">
      <c r="AW37224" s="310"/>
      <c r="AX37224" s="310"/>
    </row>
    <row r="37226" spans="49:50" x14ac:dyDescent="0.25">
      <c r="AW37226" s="310"/>
      <c r="AX37226" s="310"/>
    </row>
    <row r="37228" spans="49:50" x14ac:dyDescent="0.25">
      <c r="AW37228" s="310"/>
      <c r="AX37228" s="310"/>
    </row>
    <row r="37230" spans="49:50" x14ac:dyDescent="0.25">
      <c r="AW37230" s="310"/>
      <c r="AX37230" s="310"/>
    </row>
    <row r="37232" spans="49:50" x14ac:dyDescent="0.25">
      <c r="AW37232" s="310"/>
      <c r="AX37232" s="310"/>
    </row>
    <row r="37234" spans="49:50" x14ac:dyDescent="0.25">
      <c r="AW37234" s="310"/>
      <c r="AX37234" s="310"/>
    </row>
    <row r="37236" spans="49:50" x14ac:dyDescent="0.25">
      <c r="AW37236" s="310"/>
      <c r="AX37236" s="310"/>
    </row>
    <row r="37238" spans="49:50" x14ac:dyDescent="0.25">
      <c r="AW37238" s="310"/>
      <c r="AX37238" s="310"/>
    </row>
    <row r="37240" spans="49:50" x14ac:dyDescent="0.25">
      <c r="AW37240" s="310"/>
      <c r="AX37240" s="310"/>
    </row>
    <row r="37242" spans="49:50" x14ac:dyDescent="0.25">
      <c r="AW37242" s="310"/>
      <c r="AX37242" s="310"/>
    </row>
    <row r="37244" spans="49:50" x14ac:dyDescent="0.25">
      <c r="AW37244" s="310"/>
      <c r="AX37244" s="310"/>
    </row>
    <row r="37246" spans="49:50" x14ac:dyDescent="0.25">
      <c r="AW37246" s="310"/>
      <c r="AX37246" s="310"/>
    </row>
    <row r="37248" spans="49:50" x14ac:dyDescent="0.25">
      <c r="AW37248" s="310"/>
      <c r="AX37248" s="310"/>
    </row>
    <row r="37250" spans="49:50" x14ac:dyDescent="0.25">
      <c r="AW37250" s="310"/>
      <c r="AX37250" s="310"/>
    </row>
    <row r="37252" spans="49:50" x14ac:dyDescent="0.25">
      <c r="AW37252" s="310"/>
      <c r="AX37252" s="310"/>
    </row>
    <row r="37254" spans="49:50" x14ac:dyDescent="0.25">
      <c r="AW37254" s="310"/>
      <c r="AX37254" s="310"/>
    </row>
    <row r="37256" spans="49:50" x14ac:dyDescent="0.25">
      <c r="AW37256" s="310"/>
      <c r="AX37256" s="310"/>
    </row>
    <row r="37258" spans="49:50" x14ac:dyDescent="0.25">
      <c r="AW37258" s="310"/>
      <c r="AX37258" s="310"/>
    </row>
    <row r="37260" spans="49:50" x14ac:dyDescent="0.25">
      <c r="AW37260" s="310"/>
      <c r="AX37260" s="310"/>
    </row>
    <row r="37262" spans="49:50" x14ac:dyDescent="0.25">
      <c r="AW37262" s="310"/>
      <c r="AX37262" s="310"/>
    </row>
    <row r="37264" spans="49:50" x14ac:dyDescent="0.25">
      <c r="AW37264" s="310"/>
      <c r="AX37264" s="310"/>
    </row>
    <row r="37266" spans="49:50" x14ac:dyDescent="0.25">
      <c r="AW37266" s="310"/>
      <c r="AX37266" s="310"/>
    </row>
    <row r="37268" spans="49:50" x14ac:dyDescent="0.25">
      <c r="AW37268" s="310"/>
      <c r="AX37268" s="310"/>
    </row>
    <row r="37270" spans="49:50" x14ac:dyDescent="0.25">
      <c r="AW37270" s="310"/>
      <c r="AX37270" s="310"/>
    </row>
    <row r="37272" spans="49:50" x14ac:dyDescent="0.25">
      <c r="AW37272" s="310"/>
      <c r="AX37272" s="310"/>
    </row>
    <row r="37274" spans="49:50" x14ac:dyDescent="0.25">
      <c r="AW37274" s="310"/>
      <c r="AX37274" s="310"/>
    </row>
    <row r="37276" spans="49:50" x14ac:dyDescent="0.25">
      <c r="AW37276" s="310"/>
      <c r="AX37276" s="310"/>
    </row>
    <row r="37278" spans="49:50" x14ac:dyDescent="0.25">
      <c r="AW37278" s="310"/>
      <c r="AX37278" s="310"/>
    </row>
    <row r="37280" spans="49:50" x14ac:dyDescent="0.25">
      <c r="AW37280" s="310"/>
      <c r="AX37280" s="310"/>
    </row>
    <row r="37282" spans="49:50" x14ac:dyDescent="0.25">
      <c r="AW37282" s="310"/>
      <c r="AX37282" s="310"/>
    </row>
    <row r="37284" spans="49:50" x14ac:dyDescent="0.25">
      <c r="AW37284" s="310"/>
      <c r="AX37284" s="310"/>
    </row>
    <row r="37286" spans="49:50" x14ac:dyDescent="0.25">
      <c r="AW37286" s="310"/>
      <c r="AX37286" s="310"/>
    </row>
    <row r="37288" spans="49:50" x14ac:dyDescent="0.25">
      <c r="AW37288" s="310"/>
      <c r="AX37288" s="310"/>
    </row>
    <row r="37290" spans="49:50" x14ac:dyDescent="0.25">
      <c r="AW37290" s="310"/>
      <c r="AX37290" s="310"/>
    </row>
    <row r="37292" spans="49:50" x14ac:dyDescent="0.25">
      <c r="AW37292" s="310"/>
      <c r="AX37292" s="310"/>
    </row>
    <row r="37294" spans="49:50" x14ac:dyDescent="0.25">
      <c r="AW37294" s="310"/>
      <c r="AX37294" s="310"/>
    </row>
    <row r="37296" spans="49:50" x14ac:dyDescent="0.25">
      <c r="AW37296" s="310"/>
      <c r="AX37296" s="310"/>
    </row>
    <row r="37298" spans="49:50" x14ac:dyDescent="0.25">
      <c r="AW37298" s="310"/>
      <c r="AX37298" s="310"/>
    </row>
    <row r="37300" spans="49:50" x14ac:dyDescent="0.25">
      <c r="AW37300" s="310"/>
      <c r="AX37300" s="310"/>
    </row>
    <row r="37302" spans="49:50" x14ac:dyDescent="0.25">
      <c r="AW37302" s="310"/>
      <c r="AX37302" s="310"/>
    </row>
    <row r="37304" spans="49:50" x14ac:dyDescent="0.25">
      <c r="AW37304" s="310"/>
      <c r="AX37304" s="310"/>
    </row>
    <row r="37306" spans="49:50" x14ac:dyDescent="0.25">
      <c r="AW37306" s="310"/>
      <c r="AX37306" s="310"/>
    </row>
    <row r="37308" spans="49:50" x14ac:dyDescent="0.25">
      <c r="AW37308" s="310"/>
      <c r="AX37308" s="310"/>
    </row>
    <row r="37310" spans="49:50" x14ac:dyDescent="0.25">
      <c r="AW37310" s="310"/>
      <c r="AX37310" s="310"/>
    </row>
    <row r="37312" spans="49:50" x14ac:dyDescent="0.25">
      <c r="AW37312" s="310"/>
      <c r="AX37312" s="310"/>
    </row>
    <row r="37314" spans="49:50" x14ac:dyDescent="0.25">
      <c r="AW37314" s="310"/>
      <c r="AX37314" s="310"/>
    </row>
    <row r="37316" spans="49:50" x14ac:dyDescent="0.25">
      <c r="AW37316" s="310"/>
      <c r="AX37316" s="310"/>
    </row>
    <row r="37318" spans="49:50" x14ac:dyDescent="0.25">
      <c r="AW37318" s="310"/>
      <c r="AX37318" s="310"/>
    </row>
    <row r="37320" spans="49:50" x14ac:dyDescent="0.25">
      <c r="AW37320" s="310"/>
      <c r="AX37320" s="310"/>
    </row>
    <row r="37322" spans="49:50" x14ac:dyDescent="0.25">
      <c r="AW37322" s="310"/>
      <c r="AX37322" s="310"/>
    </row>
    <row r="37324" spans="49:50" x14ac:dyDescent="0.25">
      <c r="AW37324" s="310"/>
      <c r="AX37324" s="310"/>
    </row>
    <row r="37326" spans="49:50" x14ac:dyDescent="0.25">
      <c r="AW37326" s="310"/>
      <c r="AX37326" s="310"/>
    </row>
    <row r="37328" spans="49:50" x14ac:dyDescent="0.25">
      <c r="AW37328" s="310"/>
      <c r="AX37328" s="310"/>
    </row>
    <row r="37330" spans="49:50" x14ac:dyDescent="0.25">
      <c r="AW37330" s="310"/>
      <c r="AX37330" s="310"/>
    </row>
    <row r="37332" spans="49:50" x14ac:dyDescent="0.25">
      <c r="AW37332" s="310"/>
      <c r="AX37332" s="310"/>
    </row>
    <row r="37334" spans="49:50" x14ac:dyDescent="0.25">
      <c r="AW37334" s="310"/>
      <c r="AX37334" s="310"/>
    </row>
    <row r="37336" spans="49:50" x14ac:dyDescent="0.25">
      <c r="AW37336" s="310"/>
      <c r="AX37336" s="310"/>
    </row>
    <row r="37338" spans="49:50" x14ac:dyDescent="0.25">
      <c r="AW37338" s="310"/>
      <c r="AX37338" s="310"/>
    </row>
    <row r="37340" spans="49:50" x14ac:dyDescent="0.25">
      <c r="AW37340" s="310"/>
      <c r="AX37340" s="310"/>
    </row>
    <row r="37342" spans="49:50" x14ac:dyDescent="0.25">
      <c r="AW37342" s="310"/>
      <c r="AX37342" s="310"/>
    </row>
    <row r="37344" spans="49:50" x14ac:dyDescent="0.25">
      <c r="AW37344" s="310"/>
      <c r="AX37344" s="310"/>
    </row>
    <row r="37346" spans="49:50" x14ac:dyDescent="0.25">
      <c r="AW37346" s="310"/>
      <c r="AX37346" s="310"/>
    </row>
    <row r="37348" spans="49:50" x14ac:dyDescent="0.25">
      <c r="AW37348" s="310"/>
      <c r="AX37348" s="310"/>
    </row>
    <row r="37350" spans="49:50" x14ac:dyDescent="0.25">
      <c r="AW37350" s="310"/>
      <c r="AX37350" s="310"/>
    </row>
    <row r="37352" spans="49:50" x14ac:dyDescent="0.25">
      <c r="AW37352" s="310"/>
      <c r="AX37352" s="310"/>
    </row>
    <row r="37354" spans="49:50" x14ac:dyDescent="0.25">
      <c r="AW37354" s="310"/>
      <c r="AX37354" s="310"/>
    </row>
    <row r="37356" spans="49:50" x14ac:dyDescent="0.25">
      <c r="AW37356" s="310"/>
      <c r="AX37356" s="310"/>
    </row>
    <row r="37358" spans="49:50" x14ac:dyDescent="0.25">
      <c r="AW37358" s="310"/>
      <c r="AX37358" s="310"/>
    </row>
    <row r="37360" spans="49:50" x14ac:dyDescent="0.25">
      <c r="AW37360" s="310"/>
      <c r="AX37360" s="310"/>
    </row>
    <row r="37362" spans="49:50" x14ac:dyDescent="0.25">
      <c r="AW37362" s="310"/>
      <c r="AX37362" s="310"/>
    </row>
    <row r="37364" spans="49:50" x14ac:dyDescent="0.25">
      <c r="AW37364" s="310"/>
      <c r="AX37364" s="310"/>
    </row>
    <row r="37366" spans="49:50" x14ac:dyDescent="0.25">
      <c r="AW37366" s="310"/>
      <c r="AX37366" s="310"/>
    </row>
    <row r="37368" spans="49:50" x14ac:dyDescent="0.25">
      <c r="AW37368" s="310"/>
      <c r="AX37368" s="310"/>
    </row>
    <row r="37370" spans="49:50" x14ac:dyDescent="0.25">
      <c r="AW37370" s="310"/>
      <c r="AX37370" s="310"/>
    </row>
    <row r="37372" spans="49:50" x14ac:dyDescent="0.25">
      <c r="AW37372" s="310"/>
      <c r="AX37372" s="310"/>
    </row>
    <row r="37374" spans="49:50" x14ac:dyDescent="0.25">
      <c r="AW37374" s="310"/>
      <c r="AX37374" s="310"/>
    </row>
    <row r="37376" spans="49:50" x14ac:dyDescent="0.25">
      <c r="AW37376" s="310"/>
      <c r="AX37376" s="310"/>
    </row>
    <row r="37378" spans="49:50" x14ac:dyDescent="0.25">
      <c r="AW37378" s="310"/>
      <c r="AX37378" s="310"/>
    </row>
    <row r="37380" spans="49:50" x14ac:dyDescent="0.25">
      <c r="AW37380" s="310"/>
      <c r="AX37380" s="310"/>
    </row>
    <row r="37382" spans="49:50" x14ac:dyDescent="0.25">
      <c r="AW37382" s="310"/>
      <c r="AX37382" s="310"/>
    </row>
    <row r="37384" spans="49:50" x14ac:dyDescent="0.25">
      <c r="AW37384" s="310"/>
      <c r="AX37384" s="310"/>
    </row>
    <row r="37386" spans="49:50" x14ac:dyDescent="0.25">
      <c r="AW37386" s="310"/>
      <c r="AX37386" s="310"/>
    </row>
    <row r="37388" spans="49:50" x14ac:dyDescent="0.25">
      <c r="AW37388" s="310"/>
      <c r="AX37388" s="310"/>
    </row>
    <row r="37390" spans="49:50" x14ac:dyDescent="0.25">
      <c r="AW37390" s="310"/>
      <c r="AX37390" s="310"/>
    </row>
    <row r="37392" spans="49:50" x14ac:dyDescent="0.25">
      <c r="AW37392" s="310"/>
      <c r="AX37392" s="310"/>
    </row>
    <row r="37394" spans="49:50" x14ac:dyDescent="0.25">
      <c r="AW37394" s="310"/>
      <c r="AX37394" s="310"/>
    </row>
    <row r="37396" spans="49:50" x14ac:dyDescent="0.25">
      <c r="AW37396" s="310"/>
      <c r="AX37396" s="310"/>
    </row>
    <row r="37398" spans="49:50" x14ac:dyDescent="0.25">
      <c r="AW37398" s="310"/>
      <c r="AX37398" s="310"/>
    </row>
    <row r="37400" spans="49:50" x14ac:dyDescent="0.25">
      <c r="AW37400" s="310"/>
      <c r="AX37400" s="310"/>
    </row>
    <row r="37402" spans="49:50" x14ac:dyDescent="0.25">
      <c r="AW37402" s="310"/>
      <c r="AX37402" s="310"/>
    </row>
    <row r="37404" spans="49:50" x14ac:dyDescent="0.25">
      <c r="AW37404" s="310"/>
      <c r="AX37404" s="310"/>
    </row>
    <row r="37406" spans="49:50" x14ac:dyDescent="0.25">
      <c r="AW37406" s="310"/>
      <c r="AX37406" s="310"/>
    </row>
    <row r="37408" spans="49:50" x14ac:dyDescent="0.25">
      <c r="AW37408" s="310"/>
      <c r="AX37408" s="310"/>
    </row>
    <row r="37410" spans="49:50" x14ac:dyDescent="0.25">
      <c r="AW37410" s="310"/>
      <c r="AX37410" s="310"/>
    </row>
    <row r="37412" spans="49:50" x14ac:dyDescent="0.25">
      <c r="AW37412" s="310"/>
      <c r="AX37412" s="310"/>
    </row>
    <row r="37414" spans="49:50" x14ac:dyDescent="0.25">
      <c r="AW37414" s="310"/>
      <c r="AX37414" s="310"/>
    </row>
    <row r="37416" spans="49:50" x14ac:dyDescent="0.25">
      <c r="AW37416" s="310"/>
      <c r="AX37416" s="310"/>
    </row>
    <row r="37418" spans="49:50" x14ac:dyDescent="0.25">
      <c r="AW37418" s="310"/>
      <c r="AX37418" s="310"/>
    </row>
    <row r="37420" spans="49:50" x14ac:dyDescent="0.25">
      <c r="AW37420" s="310"/>
      <c r="AX37420" s="310"/>
    </row>
    <row r="37422" spans="49:50" x14ac:dyDescent="0.25">
      <c r="AW37422" s="310"/>
      <c r="AX37422" s="310"/>
    </row>
    <row r="37424" spans="49:50" x14ac:dyDescent="0.25">
      <c r="AW37424" s="310"/>
      <c r="AX37424" s="310"/>
    </row>
    <row r="37426" spans="49:50" x14ac:dyDescent="0.25">
      <c r="AW37426" s="310"/>
      <c r="AX37426" s="310"/>
    </row>
    <row r="37428" spans="49:50" x14ac:dyDescent="0.25">
      <c r="AW37428" s="310"/>
      <c r="AX37428" s="310"/>
    </row>
    <row r="37430" spans="49:50" x14ac:dyDescent="0.25">
      <c r="AW37430" s="310"/>
      <c r="AX37430" s="310"/>
    </row>
    <row r="37432" spans="49:50" x14ac:dyDescent="0.25">
      <c r="AW37432" s="310"/>
      <c r="AX37432" s="310"/>
    </row>
    <row r="37434" spans="49:50" x14ac:dyDescent="0.25">
      <c r="AW37434" s="310"/>
      <c r="AX37434" s="310"/>
    </row>
    <row r="37436" spans="49:50" x14ac:dyDescent="0.25">
      <c r="AW37436" s="310"/>
      <c r="AX37436" s="310"/>
    </row>
    <row r="37438" spans="49:50" x14ac:dyDescent="0.25">
      <c r="AW37438" s="310"/>
      <c r="AX37438" s="310"/>
    </row>
    <row r="37440" spans="49:50" x14ac:dyDescent="0.25">
      <c r="AW37440" s="310"/>
      <c r="AX37440" s="310"/>
    </row>
    <row r="37442" spans="49:50" x14ac:dyDescent="0.25">
      <c r="AW37442" s="310"/>
      <c r="AX37442" s="310"/>
    </row>
    <row r="37444" spans="49:50" x14ac:dyDescent="0.25">
      <c r="AW37444" s="310"/>
      <c r="AX37444" s="310"/>
    </row>
    <row r="37446" spans="49:50" x14ac:dyDescent="0.25">
      <c r="AW37446" s="310"/>
      <c r="AX37446" s="310"/>
    </row>
    <row r="37448" spans="49:50" x14ac:dyDescent="0.25">
      <c r="AW37448" s="310"/>
      <c r="AX37448" s="310"/>
    </row>
    <row r="37450" spans="49:50" x14ac:dyDescent="0.25">
      <c r="AW37450" s="310"/>
      <c r="AX37450" s="310"/>
    </row>
    <row r="37452" spans="49:50" x14ac:dyDescent="0.25">
      <c r="AW37452" s="310"/>
      <c r="AX37452" s="310"/>
    </row>
    <row r="37454" spans="49:50" x14ac:dyDescent="0.25">
      <c r="AW37454" s="310"/>
      <c r="AX37454" s="310"/>
    </row>
    <row r="37456" spans="49:50" x14ac:dyDescent="0.25">
      <c r="AW37456" s="310"/>
      <c r="AX37456" s="310"/>
    </row>
    <row r="37458" spans="49:50" x14ac:dyDescent="0.25">
      <c r="AW37458" s="310"/>
      <c r="AX37458" s="310"/>
    </row>
    <row r="37460" spans="49:50" x14ac:dyDescent="0.25">
      <c r="AW37460" s="310"/>
      <c r="AX37460" s="310"/>
    </row>
    <row r="37462" spans="49:50" x14ac:dyDescent="0.25">
      <c r="AW37462" s="310"/>
      <c r="AX37462" s="310"/>
    </row>
    <row r="37464" spans="49:50" x14ac:dyDescent="0.25">
      <c r="AW37464" s="310"/>
      <c r="AX37464" s="310"/>
    </row>
    <row r="37466" spans="49:50" x14ac:dyDescent="0.25">
      <c r="AW37466" s="310"/>
      <c r="AX37466" s="310"/>
    </row>
    <row r="37468" spans="49:50" x14ac:dyDescent="0.25">
      <c r="AW37468" s="310"/>
      <c r="AX37468" s="310"/>
    </row>
    <row r="37470" spans="49:50" x14ac:dyDescent="0.25">
      <c r="AW37470" s="310"/>
      <c r="AX37470" s="310"/>
    </row>
    <row r="37472" spans="49:50" x14ac:dyDescent="0.25">
      <c r="AW37472" s="310"/>
      <c r="AX37472" s="310"/>
    </row>
    <row r="37474" spans="49:50" x14ac:dyDescent="0.25">
      <c r="AW37474" s="310"/>
      <c r="AX37474" s="310"/>
    </row>
    <row r="37476" spans="49:50" x14ac:dyDescent="0.25">
      <c r="AW37476" s="310"/>
      <c r="AX37476" s="310"/>
    </row>
    <row r="37478" spans="49:50" x14ac:dyDescent="0.25">
      <c r="AW37478" s="310"/>
      <c r="AX37478" s="310"/>
    </row>
    <row r="37480" spans="49:50" x14ac:dyDescent="0.25">
      <c r="AW37480" s="310"/>
      <c r="AX37480" s="310"/>
    </row>
    <row r="37482" spans="49:50" x14ac:dyDescent="0.25">
      <c r="AW37482" s="310"/>
      <c r="AX37482" s="310"/>
    </row>
    <row r="37484" spans="49:50" x14ac:dyDescent="0.25">
      <c r="AW37484" s="310"/>
      <c r="AX37484" s="310"/>
    </row>
    <row r="37486" spans="49:50" x14ac:dyDescent="0.25">
      <c r="AW37486" s="310"/>
      <c r="AX37486" s="310"/>
    </row>
    <row r="37488" spans="49:50" x14ac:dyDescent="0.25">
      <c r="AW37488" s="310"/>
      <c r="AX37488" s="310"/>
    </row>
    <row r="37490" spans="49:50" x14ac:dyDescent="0.25">
      <c r="AW37490" s="310"/>
      <c r="AX37490" s="310"/>
    </row>
    <row r="37492" spans="49:50" x14ac:dyDescent="0.25">
      <c r="AW37492" s="310"/>
      <c r="AX37492" s="310"/>
    </row>
    <row r="37494" spans="49:50" x14ac:dyDescent="0.25">
      <c r="AW37494" s="310"/>
      <c r="AX37494" s="310"/>
    </row>
    <row r="37496" spans="49:50" x14ac:dyDescent="0.25">
      <c r="AW37496" s="310"/>
      <c r="AX37496" s="310"/>
    </row>
    <row r="37498" spans="49:50" x14ac:dyDescent="0.25">
      <c r="AW37498" s="310"/>
      <c r="AX37498" s="310"/>
    </row>
    <row r="37500" spans="49:50" x14ac:dyDescent="0.25">
      <c r="AW37500" s="310"/>
      <c r="AX37500" s="310"/>
    </row>
    <row r="37502" spans="49:50" x14ac:dyDescent="0.25">
      <c r="AW37502" s="310"/>
      <c r="AX37502" s="310"/>
    </row>
    <row r="37504" spans="49:50" x14ac:dyDescent="0.25">
      <c r="AW37504" s="310"/>
      <c r="AX37504" s="310"/>
    </row>
    <row r="37506" spans="49:50" x14ac:dyDescent="0.25">
      <c r="AW37506" s="310"/>
      <c r="AX37506" s="310"/>
    </row>
    <row r="37508" spans="49:50" x14ac:dyDescent="0.25">
      <c r="AW37508" s="310"/>
      <c r="AX37508" s="310"/>
    </row>
    <row r="37510" spans="49:50" x14ac:dyDescent="0.25">
      <c r="AW37510" s="310"/>
      <c r="AX37510" s="310"/>
    </row>
    <row r="37512" spans="49:50" x14ac:dyDescent="0.25">
      <c r="AW37512" s="310"/>
      <c r="AX37512" s="310"/>
    </row>
    <row r="37514" spans="49:50" x14ac:dyDescent="0.25">
      <c r="AW37514" s="310"/>
      <c r="AX37514" s="310"/>
    </row>
    <row r="37516" spans="49:50" x14ac:dyDescent="0.25">
      <c r="AW37516" s="310"/>
      <c r="AX37516" s="310"/>
    </row>
    <row r="37518" spans="49:50" x14ac:dyDescent="0.25">
      <c r="AW37518" s="310"/>
      <c r="AX37518" s="310"/>
    </row>
    <row r="37520" spans="49:50" x14ac:dyDescent="0.25">
      <c r="AW37520" s="310"/>
      <c r="AX37520" s="310"/>
    </row>
    <row r="37522" spans="49:50" x14ac:dyDescent="0.25">
      <c r="AW37522" s="310"/>
      <c r="AX37522" s="310"/>
    </row>
    <row r="37524" spans="49:50" x14ac:dyDescent="0.25">
      <c r="AW37524" s="310"/>
      <c r="AX37524" s="310"/>
    </row>
    <row r="37526" spans="49:50" x14ac:dyDescent="0.25">
      <c r="AW37526" s="310"/>
      <c r="AX37526" s="310"/>
    </row>
    <row r="37528" spans="49:50" x14ac:dyDescent="0.25">
      <c r="AW37528" s="310"/>
      <c r="AX37528" s="310"/>
    </row>
    <row r="37530" spans="49:50" x14ac:dyDescent="0.25">
      <c r="AW37530" s="310"/>
      <c r="AX37530" s="310"/>
    </row>
    <row r="37532" spans="49:50" x14ac:dyDescent="0.25">
      <c r="AW37532" s="310"/>
      <c r="AX37532" s="310"/>
    </row>
    <row r="37534" spans="49:50" x14ac:dyDescent="0.25">
      <c r="AW37534" s="310"/>
      <c r="AX37534" s="310"/>
    </row>
    <row r="37536" spans="49:50" x14ac:dyDescent="0.25">
      <c r="AW37536" s="310"/>
      <c r="AX37536" s="310"/>
    </row>
    <row r="37538" spans="49:50" x14ac:dyDescent="0.25">
      <c r="AW37538" s="310"/>
      <c r="AX37538" s="310"/>
    </row>
    <row r="37540" spans="49:50" x14ac:dyDescent="0.25">
      <c r="AW37540" s="310"/>
      <c r="AX37540" s="310"/>
    </row>
    <row r="37542" spans="49:50" x14ac:dyDescent="0.25">
      <c r="AW37542" s="310"/>
      <c r="AX37542" s="310"/>
    </row>
    <row r="37544" spans="49:50" x14ac:dyDescent="0.25">
      <c r="AW37544" s="310"/>
      <c r="AX37544" s="310"/>
    </row>
    <row r="37546" spans="49:50" x14ac:dyDescent="0.25">
      <c r="AW37546" s="310"/>
      <c r="AX37546" s="310"/>
    </row>
    <row r="37548" spans="49:50" x14ac:dyDescent="0.25">
      <c r="AW37548" s="310"/>
      <c r="AX37548" s="310"/>
    </row>
    <row r="37550" spans="49:50" x14ac:dyDescent="0.25">
      <c r="AW37550" s="310"/>
      <c r="AX37550" s="310"/>
    </row>
    <row r="37552" spans="49:50" x14ac:dyDescent="0.25">
      <c r="AW37552" s="310"/>
      <c r="AX37552" s="310"/>
    </row>
    <row r="37554" spans="49:50" x14ac:dyDescent="0.25">
      <c r="AW37554" s="310"/>
      <c r="AX37554" s="310"/>
    </row>
    <row r="37556" spans="49:50" x14ac:dyDescent="0.25">
      <c r="AW37556" s="310"/>
      <c r="AX37556" s="310"/>
    </row>
    <row r="37558" spans="49:50" x14ac:dyDescent="0.25">
      <c r="AW37558" s="310"/>
      <c r="AX37558" s="310"/>
    </row>
    <row r="37560" spans="49:50" x14ac:dyDescent="0.25">
      <c r="AW37560" s="310"/>
      <c r="AX37560" s="310"/>
    </row>
    <row r="37562" spans="49:50" x14ac:dyDescent="0.25">
      <c r="AW37562" s="310"/>
      <c r="AX37562" s="310"/>
    </row>
    <row r="37564" spans="49:50" x14ac:dyDescent="0.25">
      <c r="AW37564" s="310"/>
      <c r="AX37564" s="310"/>
    </row>
    <row r="37566" spans="49:50" x14ac:dyDescent="0.25">
      <c r="AW37566" s="310"/>
      <c r="AX37566" s="310"/>
    </row>
    <row r="37568" spans="49:50" x14ac:dyDescent="0.25">
      <c r="AW37568" s="310"/>
      <c r="AX37568" s="310"/>
    </row>
    <row r="37570" spans="49:50" x14ac:dyDescent="0.25">
      <c r="AW37570" s="310"/>
      <c r="AX37570" s="310"/>
    </row>
    <row r="37572" spans="49:50" x14ac:dyDescent="0.25">
      <c r="AW37572" s="310"/>
      <c r="AX37572" s="310"/>
    </row>
    <row r="37574" spans="49:50" x14ac:dyDescent="0.25">
      <c r="AW37574" s="310"/>
      <c r="AX37574" s="310"/>
    </row>
    <row r="37576" spans="49:50" x14ac:dyDescent="0.25">
      <c r="AW37576" s="310"/>
      <c r="AX37576" s="310"/>
    </row>
    <row r="37578" spans="49:50" x14ac:dyDescent="0.25">
      <c r="AW37578" s="310"/>
      <c r="AX37578" s="310"/>
    </row>
    <row r="37580" spans="49:50" x14ac:dyDescent="0.25">
      <c r="AW37580" s="310"/>
      <c r="AX37580" s="310"/>
    </row>
    <row r="37582" spans="49:50" x14ac:dyDescent="0.25">
      <c r="AW37582" s="310"/>
      <c r="AX37582" s="310"/>
    </row>
    <row r="37584" spans="49:50" x14ac:dyDescent="0.25">
      <c r="AW37584" s="310"/>
      <c r="AX37584" s="310"/>
    </row>
    <row r="37586" spans="49:50" x14ac:dyDescent="0.25">
      <c r="AW37586" s="310"/>
      <c r="AX37586" s="310"/>
    </row>
    <row r="37588" spans="49:50" x14ac:dyDescent="0.25">
      <c r="AW37588" s="310"/>
      <c r="AX37588" s="310"/>
    </row>
    <row r="37590" spans="49:50" x14ac:dyDescent="0.25">
      <c r="AW37590" s="310"/>
      <c r="AX37590" s="310"/>
    </row>
    <row r="37592" spans="49:50" x14ac:dyDescent="0.25">
      <c r="AW37592" s="310"/>
      <c r="AX37592" s="310"/>
    </row>
    <row r="37594" spans="49:50" x14ac:dyDescent="0.25">
      <c r="AW37594" s="310"/>
      <c r="AX37594" s="310"/>
    </row>
    <row r="37596" spans="49:50" x14ac:dyDescent="0.25">
      <c r="AW37596" s="310"/>
      <c r="AX37596" s="310"/>
    </row>
    <row r="37598" spans="49:50" x14ac:dyDescent="0.25">
      <c r="AW37598" s="310"/>
      <c r="AX37598" s="310"/>
    </row>
    <row r="37600" spans="49:50" x14ac:dyDescent="0.25">
      <c r="AW37600" s="310"/>
      <c r="AX37600" s="310"/>
    </row>
    <row r="37602" spans="49:50" x14ac:dyDescent="0.25">
      <c r="AW37602" s="310"/>
      <c r="AX37602" s="310"/>
    </row>
    <row r="37604" spans="49:50" x14ac:dyDescent="0.25">
      <c r="AW37604" s="310"/>
      <c r="AX37604" s="310"/>
    </row>
    <row r="37606" spans="49:50" x14ac:dyDescent="0.25">
      <c r="AW37606" s="310"/>
      <c r="AX37606" s="310"/>
    </row>
    <row r="37608" spans="49:50" x14ac:dyDescent="0.25">
      <c r="AW37608" s="310"/>
      <c r="AX37608" s="310"/>
    </row>
    <row r="37610" spans="49:50" x14ac:dyDescent="0.25">
      <c r="AW37610" s="310"/>
      <c r="AX37610" s="310"/>
    </row>
    <row r="37612" spans="49:50" x14ac:dyDescent="0.25">
      <c r="AW37612" s="310"/>
      <c r="AX37612" s="310"/>
    </row>
    <row r="37614" spans="49:50" x14ac:dyDescent="0.25">
      <c r="AW37614" s="310"/>
      <c r="AX37614" s="310"/>
    </row>
    <row r="37616" spans="49:50" x14ac:dyDescent="0.25">
      <c r="AW37616" s="310"/>
      <c r="AX37616" s="310"/>
    </row>
    <row r="37618" spans="49:50" x14ac:dyDescent="0.25">
      <c r="AW37618" s="310"/>
      <c r="AX37618" s="310"/>
    </row>
    <row r="37620" spans="49:50" x14ac:dyDescent="0.25">
      <c r="AW37620" s="310"/>
      <c r="AX37620" s="310"/>
    </row>
    <row r="37622" spans="49:50" x14ac:dyDescent="0.25">
      <c r="AW37622" s="310"/>
      <c r="AX37622" s="310"/>
    </row>
    <row r="37624" spans="49:50" x14ac:dyDescent="0.25">
      <c r="AW37624" s="310"/>
      <c r="AX37624" s="310"/>
    </row>
    <row r="37626" spans="49:50" x14ac:dyDescent="0.25">
      <c r="AW37626" s="310"/>
      <c r="AX37626" s="310"/>
    </row>
    <row r="37628" spans="49:50" x14ac:dyDescent="0.25">
      <c r="AW37628" s="310"/>
      <c r="AX37628" s="310"/>
    </row>
    <row r="37630" spans="49:50" x14ac:dyDescent="0.25">
      <c r="AW37630" s="310"/>
      <c r="AX37630" s="310"/>
    </row>
    <row r="37632" spans="49:50" x14ac:dyDescent="0.25">
      <c r="AW37632" s="310"/>
      <c r="AX37632" s="310"/>
    </row>
    <row r="37634" spans="49:50" x14ac:dyDescent="0.25">
      <c r="AW37634" s="310"/>
      <c r="AX37634" s="310"/>
    </row>
    <row r="37636" spans="49:50" x14ac:dyDescent="0.25">
      <c r="AW37636" s="310"/>
      <c r="AX37636" s="310"/>
    </row>
    <row r="37638" spans="49:50" x14ac:dyDescent="0.25">
      <c r="AW37638" s="310"/>
      <c r="AX37638" s="310"/>
    </row>
    <row r="37640" spans="49:50" x14ac:dyDescent="0.25">
      <c r="AW37640" s="310"/>
      <c r="AX37640" s="310"/>
    </row>
    <row r="37642" spans="49:50" x14ac:dyDescent="0.25">
      <c r="AW37642" s="310"/>
      <c r="AX37642" s="310"/>
    </row>
    <row r="37644" spans="49:50" x14ac:dyDescent="0.25">
      <c r="AW37644" s="310"/>
      <c r="AX37644" s="310"/>
    </row>
    <row r="37646" spans="49:50" x14ac:dyDescent="0.25">
      <c r="AW37646" s="310"/>
      <c r="AX37646" s="310"/>
    </row>
    <row r="37648" spans="49:50" x14ac:dyDescent="0.25">
      <c r="AW37648" s="310"/>
      <c r="AX37648" s="310"/>
    </row>
    <row r="37650" spans="49:50" x14ac:dyDescent="0.25">
      <c r="AW37650" s="310"/>
      <c r="AX37650" s="310"/>
    </row>
    <row r="37652" spans="49:50" x14ac:dyDescent="0.25">
      <c r="AW37652" s="310"/>
      <c r="AX37652" s="310"/>
    </row>
    <row r="37654" spans="49:50" x14ac:dyDescent="0.25">
      <c r="AW37654" s="310"/>
      <c r="AX37654" s="310"/>
    </row>
    <row r="37656" spans="49:50" x14ac:dyDescent="0.25">
      <c r="AW37656" s="310"/>
      <c r="AX37656" s="310"/>
    </row>
    <row r="37658" spans="49:50" x14ac:dyDescent="0.25">
      <c r="AW37658" s="310"/>
      <c r="AX37658" s="310"/>
    </row>
    <row r="37660" spans="49:50" x14ac:dyDescent="0.25">
      <c r="AW37660" s="310"/>
      <c r="AX37660" s="310"/>
    </row>
    <row r="37662" spans="49:50" x14ac:dyDescent="0.25">
      <c r="AW37662" s="310"/>
      <c r="AX37662" s="310"/>
    </row>
    <row r="37664" spans="49:50" x14ac:dyDescent="0.25">
      <c r="AW37664" s="310"/>
      <c r="AX37664" s="310"/>
    </row>
    <row r="37666" spans="49:50" x14ac:dyDescent="0.25">
      <c r="AW37666" s="310"/>
      <c r="AX37666" s="310"/>
    </row>
    <row r="37668" spans="49:50" x14ac:dyDescent="0.25">
      <c r="AW37668" s="310"/>
      <c r="AX37668" s="310"/>
    </row>
    <row r="37670" spans="49:50" x14ac:dyDescent="0.25">
      <c r="AW37670" s="310"/>
      <c r="AX37670" s="310"/>
    </row>
    <row r="37672" spans="49:50" x14ac:dyDescent="0.25">
      <c r="AW37672" s="310"/>
      <c r="AX37672" s="310"/>
    </row>
    <row r="37674" spans="49:50" x14ac:dyDescent="0.25">
      <c r="AW37674" s="310"/>
      <c r="AX37674" s="310"/>
    </row>
    <row r="37676" spans="49:50" x14ac:dyDescent="0.25">
      <c r="AW37676" s="310"/>
      <c r="AX37676" s="310"/>
    </row>
    <row r="37678" spans="49:50" x14ac:dyDescent="0.25">
      <c r="AW37678" s="310"/>
      <c r="AX37678" s="310"/>
    </row>
    <row r="37680" spans="49:50" x14ac:dyDescent="0.25">
      <c r="AW37680" s="310"/>
      <c r="AX37680" s="310"/>
    </row>
    <row r="37682" spans="49:50" x14ac:dyDescent="0.25">
      <c r="AW37682" s="310"/>
      <c r="AX37682" s="310"/>
    </row>
    <row r="37684" spans="49:50" x14ac:dyDescent="0.25">
      <c r="AW37684" s="310"/>
      <c r="AX37684" s="310"/>
    </row>
    <row r="37686" spans="49:50" x14ac:dyDescent="0.25">
      <c r="AW37686" s="310"/>
      <c r="AX37686" s="310"/>
    </row>
    <row r="37688" spans="49:50" x14ac:dyDescent="0.25">
      <c r="AW37688" s="310"/>
      <c r="AX37688" s="310"/>
    </row>
    <row r="37690" spans="49:50" x14ac:dyDescent="0.25">
      <c r="AW37690" s="310"/>
      <c r="AX37690" s="310"/>
    </row>
    <row r="37692" spans="49:50" x14ac:dyDescent="0.25">
      <c r="AW37692" s="310"/>
      <c r="AX37692" s="310"/>
    </row>
    <row r="37694" spans="49:50" x14ac:dyDescent="0.25">
      <c r="AW37694" s="310"/>
      <c r="AX37694" s="310"/>
    </row>
    <row r="37696" spans="49:50" x14ac:dyDescent="0.25">
      <c r="AW37696" s="310"/>
      <c r="AX37696" s="310"/>
    </row>
    <row r="37698" spans="49:50" x14ac:dyDescent="0.25">
      <c r="AW37698" s="310"/>
      <c r="AX37698" s="310"/>
    </row>
    <row r="37700" spans="49:50" x14ac:dyDescent="0.25">
      <c r="AW37700" s="310"/>
      <c r="AX37700" s="310"/>
    </row>
    <row r="37702" spans="49:50" x14ac:dyDescent="0.25">
      <c r="AW37702" s="310"/>
      <c r="AX37702" s="310"/>
    </row>
    <row r="37704" spans="49:50" x14ac:dyDescent="0.25">
      <c r="AW37704" s="310"/>
      <c r="AX37704" s="310"/>
    </row>
    <row r="37706" spans="49:50" x14ac:dyDescent="0.25">
      <c r="AW37706" s="310"/>
      <c r="AX37706" s="310"/>
    </row>
    <row r="37708" spans="49:50" x14ac:dyDescent="0.25">
      <c r="AW37708" s="310"/>
      <c r="AX37708" s="310"/>
    </row>
    <row r="37710" spans="49:50" x14ac:dyDescent="0.25">
      <c r="AW37710" s="310"/>
      <c r="AX37710" s="310"/>
    </row>
    <row r="37712" spans="49:50" x14ac:dyDescent="0.25">
      <c r="AW37712" s="310"/>
      <c r="AX37712" s="310"/>
    </row>
    <row r="37714" spans="49:50" x14ac:dyDescent="0.25">
      <c r="AW37714" s="310"/>
      <c r="AX37714" s="310"/>
    </row>
    <row r="37716" spans="49:50" x14ac:dyDescent="0.25">
      <c r="AW37716" s="310"/>
      <c r="AX37716" s="310"/>
    </row>
    <row r="37718" spans="49:50" x14ac:dyDescent="0.25">
      <c r="AW37718" s="310"/>
      <c r="AX37718" s="310"/>
    </row>
    <row r="37720" spans="49:50" x14ac:dyDescent="0.25">
      <c r="AW37720" s="310"/>
      <c r="AX37720" s="310"/>
    </row>
    <row r="37722" spans="49:50" x14ac:dyDescent="0.25">
      <c r="AW37722" s="310"/>
      <c r="AX37722" s="310"/>
    </row>
    <row r="37724" spans="49:50" x14ac:dyDescent="0.25">
      <c r="AW37724" s="310"/>
      <c r="AX37724" s="310"/>
    </row>
    <row r="37726" spans="49:50" x14ac:dyDescent="0.25">
      <c r="AW37726" s="310"/>
      <c r="AX37726" s="310"/>
    </row>
    <row r="37728" spans="49:50" x14ac:dyDescent="0.25">
      <c r="AW37728" s="310"/>
      <c r="AX37728" s="310"/>
    </row>
    <row r="37730" spans="49:50" x14ac:dyDescent="0.25">
      <c r="AW37730" s="310"/>
      <c r="AX37730" s="310"/>
    </row>
    <row r="37732" spans="49:50" x14ac:dyDescent="0.25">
      <c r="AW37732" s="310"/>
      <c r="AX37732" s="310"/>
    </row>
    <row r="37734" spans="49:50" x14ac:dyDescent="0.25">
      <c r="AW37734" s="310"/>
      <c r="AX37734" s="310"/>
    </row>
    <row r="37736" spans="49:50" x14ac:dyDescent="0.25">
      <c r="AW37736" s="310"/>
      <c r="AX37736" s="310"/>
    </row>
    <row r="37738" spans="49:50" x14ac:dyDescent="0.25">
      <c r="AW37738" s="310"/>
      <c r="AX37738" s="310"/>
    </row>
    <row r="37740" spans="49:50" x14ac:dyDescent="0.25">
      <c r="AW37740" s="310"/>
      <c r="AX37740" s="310"/>
    </row>
    <row r="37742" spans="49:50" x14ac:dyDescent="0.25">
      <c r="AW37742" s="310"/>
      <c r="AX37742" s="310"/>
    </row>
    <row r="37744" spans="49:50" x14ac:dyDescent="0.25">
      <c r="AW37744" s="310"/>
      <c r="AX37744" s="310"/>
    </row>
    <row r="37746" spans="49:50" x14ac:dyDescent="0.25">
      <c r="AW37746" s="310"/>
      <c r="AX37746" s="310"/>
    </row>
    <row r="37748" spans="49:50" x14ac:dyDescent="0.25">
      <c r="AW37748" s="310"/>
      <c r="AX37748" s="310"/>
    </row>
    <row r="37750" spans="49:50" x14ac:dyDescent="0.25">
      <c r="AW37750" s="310"/>
      <c r="AX37750" s="310"/>
    </row>
    <row r="37752" spans="49:50" x14ac:dyDescent="0.25">
      <c r="AW37752" s="310"/>
      <c r="AX37752" s="310"/>
    </row>
    <row r="37754" spans="49:50" x14ac:dyDescent="0.25">
      <c r="AW37754" s="310"/>
      <c r="AX37754" s="310"/>
    </row>
    <row r="37756" spans="49:50" x14ac:dyDescent="0.25">
      <c r="AW37756" s="310"/>
      <c r="AX37756" s="310"/>
    </row>
    <row r="37758" spans="49:50" x14ac:dyDescent="0.25">
      <c r="AW37758" s="310"/>
      <c r="AX37758" s="310"/>
    </row>
    <row r="37760" spans="49:50" x14ac:dyDescent="0.25">
      <c r="AW37760" s="310"/>
      <c r="AX37760" s="310"/>
    </row>
    <row r="37762" spans="49:50" x14ac:dyDescent="0.25">
      <c r="AW37762" s="310"/>
      <c r="AX37762" s="310"/>
    </row>
    <row r="37764" spans="49:50" x14ac:dyDescent="0.25">
      <c r="AW37764" s="310"/>
      <c r="AX37764" s="310"/>
    </row>
    <row r="37766" spans="49:50" x14ac:dyDescent="0.25">
      <c r="AW37766" s="310"/>
      <c r="AX37766" s="310"/>
    </row>
    <row r="37768" spans="49:50" x14ac:dyDescent="0.25">
      <c r="AW37768" s="310"/>
      <c r="AX37768" s="310"/>
    </row>
    <row r="37770" spans="49:50" x14ac:dyDescent="0.25">
      <c r="AW37770" s="310"/>
      <c r="AX37770" s="310"/>
    </row>
    <row r="37772" spans="49:50" x14ac:dyDescent="0.25">
      <c r="AW37772" s="310"/>
      <c r="AX37772" s="310"/>
    </row>
    <row r="37774" spans="49:50" x14ac:dyDescent="0.25">
      <c r="AW37774" s="310"/>
      <c r="AX37774" s="310"/>
    </row>
    <row r="37776" spans="49:50" x14ac:dyDescent="0.25">
      <c r="AW37776" s="310"/>
      <c r="AX37776" s="310"/>
    </row>
    <row r="37778" spans="49:50" x14ac:dyDescent="0.25">
      <c r="AW37778" s="310"/>
      <c r="AX37778" s="310"/>
    </row>
    <row r="37780" spans="49:50" x14ac:dyDescent="0.25">
      <c r="AW37780" s="310"/>
      <c r="AX37780" s="310"/>
    </row>
    <row r="37782" spans="49:50" x14ac:dyDescent="0.25">
      <c r="AW37782" s="310"/>
      <c r="AX37782" s="310"/>
    </row>
    <row r="37784" spans="49:50" x14ac:dyDescent="0.25">
      <c r="AW37784" s="310"/>
      <c r="AX37784" s="310"/>
    </row>
    <row r="37786" spans="49:50" x14ac:dyDescent="0.25">
      <c r="AW37786" s="310"/>
      <c r="AX37786" s="310"/>
    </row>
    <row r="37788" spans="49:50" x14ac:dyDescent="0.25">
      <c r="AW37788" s="310"/>
      <c r="AX37788" s="310"/>
    </row>
    <row r="37790" spans="49:50" x14ac:dyDescent="0.25">
      <c r="AW37790" s="310"/>
      <c r="AX37790" s="310"/>
    </row>
    <row r="37792" spans="49:50" x14ac:dyDescent="0.25">
      <c r="AW37792" s="310"/>
      <c r="AX37792" s="310"/>
    </row>
    <row r="37794" spans="49:50" x14ac:dyDescent="0.25">
      <c r="AW37794" s="310"/>
      <c r="AX37794" s="310"/>
    </row>
    <row r="37796" spans="49:50" x14ac:dyDescent="0.25">
      <c r="AW37796" s="310"/>
      <c r="AX37796" s="310"/>
    </row>
    <row r="37798" spans="49:50" x14ac:dyDescent="0.25">
      <c r="AW37798" s="310"/>
      <c r="AX37798" s="310"/>
    </row>
    <row r="37800" spans="49:50" x14ac:dyDescent="0.25">
      <c r="AW37800" s="310"/>
      <c r="AX37800" s="310"/>
    </row>
    <row r="37802" spans="49:50" x14ac:dyDescent="0.25">
      <c r="AW37802" s="310"/>
      <c r="AX37802" s="310"/>
    </row>
    <row r="37804" spans="49:50" x14ac:dyDescent="0.25">
      <c r="AW37804" s="310"/>
      <c r="AX37804" s="310"/>
    </row>
    <row r="37806" spans="49:50" x14ac:dyDescent="0.25">
      <c r="AW37806" s="310"/>
      <c r="AX37806" s="310"/>
    </row>
    <row r="37808" spans="49:50" x14ac:dyDescent="0.25">
      <c r="AW37808" s="310"/>
      <c r="AX37808" s="310"/>
    </row>
    <row r="37810" spans="49:50" x14ac:dyDescent="0.25">
      <c r="AW37810" s="310"/>
      <c r="AX37810" s="310"/>
    </row>
    <row r="37812" spans="49:50" x14ac:dyDescent="0.25">
      <c r="AW37812" s="310"/>
      <c r="AX37812" s="310"/>
    </row>
    <row r="37814" spans="49:50" x14ac:dyDescent="0.25">
      <c r="AW37814" s="310"/>
      <c r="AX37814" s="310"/>
    </row>
    <row r="37816" spans="49:50" x14ac:dyDescent="0.25">
      <c r="AW37816" s="310"/>
      <c r="AX37816" s="310"/>
    </row>
    <row r="37818" spans="49:50" x14ac:dyDescent="0.25">
      <c r="AW37818" s="310"/>
      <c r="AX37818" s="310"/>
    </row>
    <row r="37820" spans="49:50" x14ac:dyDescent="0.25">
      <c r="AW37820" s="310"/>
      <c r="AX37820" s="310"/>
    </row>
    <row r="37822" spans="49:50" x14ac:dyDescent="0.25">
      <c r="AW37822" s="310"/>
      <c r="AX37822" s="310"/>
    </row>
    <row r="37824" spans="49:50" x14ac:dyDescent="0.25">
      <c r="AW37824" s="310"/>
      <c r="AX37824" s="310"/>
    </row>
    <row r="37826" spans="49:50" x14ac:dyDescent="0.25">
      <c r="AW37826" s="310"/>
      <c r="AX37826" s="310"/>
    </row>
    <row r="37828" spans="49:50" x14ac:dyDescent="0.25">
      <c r="AW37828" s="310"/>
      <c r="AX37828" s="310"/>
    </row>
    <row r="37830" spans="49:50" x14ac:dyDescent="0.25">
      <c r="AW37830" s="310"/>
      <c r="AX37830" s="310"/>
    </row>
    <row r="37832" spans="49:50" x14ac:dyDescent="0.25">
      <c r="AW37832" s="310"/>
      <c r="AX37832" s="310"/>
    </row>
    <row r="37834" spans="49:50" x14ac:dyDescent="0.25">
      <c r="AW37834" s="310"/>
      <c r="AX37834" s="310"/>
    </row>
    <row r="37836" spans="49:50" x14ac:dyDescent="0.25">
      <c r="AW37836" s="310"/>
      <c r="AX37836" s="310"/>
    </row>
    <row r="37838" spans="49:50" x14ac:dyDescent="0.25">
      <c r="AW37838" s="310"/>
      <c r="AX37838" s="310"/>
    </row>
    <row r="37840" spans="49:50" x14ac:dyDescent="0.25">
      <c r="AW37840" s="310"/>
      <c r="AX37840" s="310"/>
    </row>
    <row r="37842" spans="49:50" x14ac:dyDescent="0.25">
      <c r="AW37842" s="310"/>
      <c r="AX37842" s="310"/>
    </row>
    <row r="37844" spans="49:50" x14ac:dyDescent="0.25">
      <c r="AW37844" s="310"/>
      <c r="AX37844" s="310"/>
    </row>
    <row r="37846" spans="49:50" x14ac:dyDescent="0.25">
      <c r="AW37846" s="310"/>
      <c r="AX37846" s="310"/>
    </row>
    <row r="37848" spans="49:50" x14ac:dyDescent="0.25">
      <c r="AW37848" s="310"/>
      <c r="AX37848" s="310"/>
    </row>
    <row r="37850" spans="49:50" x14ac:dyDescent="0.25">
      <c r="AW37850" s="310"/>
      <c r="AX37850" s="310"/>
    </row>
    <row r="37852" spans="49:50" x14ac:dyDescent="0.25">
      <c r="AW37852" s="310"/>
      <c r="AX37852" s="310"/>
    </row>
    <row r="37854" spans="49:50" x14ac:dyDescent="0.25">
      <c r="AW37854" s="310"/>
      <c r="AX37854" s="310"/>
    </row>
    <row r="37856" spans="49:50" x14ac:dyDescent="0.25">
      <c r="AW37856" s="310"/>
      <c r="AX37856" s="310"/>
    </row>
    <row r="37858" spans="49:50" x14ac:dyDescent="0.25">
      <c r="AW37858" s="310"/>
      <c r="AX37858" s="310"/>
    </row>
    <row r="37860" spans="49:50" x14ac:dyDescent="0.25">
      <c r="AW37860" s="310"/>
      <c r="AX37860" s="310"/>
    </row>
    <row r="37862" spans="49:50" x14ac:dyDescent="0.25">
      <c r="AW37862" s="310"/>
      <c r="AX37862" s="310"/>
    </row>
    <row r="37864" spans="49:50" x14ac:dyDescent="0.25">
      <c r="AW37864" s="310"/>
      <c r="AX37864" s="310"/>
    </row>
    <row r="37866" spans="49:50" x14ac:dyDescent="0.25">
      <c r="AW37866" s="310"/>
      <c r="AX37866" s="310"/>
    </row>
    <row r="37868" spans="49:50" x14ac:dyDescent="0.25">
      <c r="AW37868" s="310"/>
      <c r="AX37868" s="310"/>
    </row>
    <row r="37870" spans="49:50" x14ac:dyDescent="0.25">
      <c r="AW37870" s="310"/>
      <c r="AX37870" s="310"/>
    </row>
    <row r="37872" spans="49:50" x14ac:dyDescent="0.25">
      <c r="AW37872" s="310"/>
      <c r="AX37872" s="310"/>
    </row>
    <row r="37874" spans="49:50" x14ac:dyDescent="0.25">
      <c r="AW37874" s="310"/>
      <c r="AX37874" s="310"/>
    </row>
    <row r="37876" spans="49:50" x14ac:dyDescent="0.25">
      <c r="AW37876" s="310"/>
      <c r="AX37876" s="310"/>
    </row>
    <row r="37878" spans="49:50" x14ac:dyDescent="0.25">
      <c r="AW37878" s="310"/>
      <c r="AX37878" s="310"/>
    </row>
    <row r="37880" spans="49:50" x14ac:dyDescent="0.25">
      <c r="AW37880" s="310"/>
      <c r="AX37880" s="310"/>
    </row>
    <row r="37882" spans="49:50" x14ac:dyDescent="0.25">
      <c r="AW37882" s="310"/>
      <c r="AX37882" s="310"/>
    </row>
    <row r="37884" spans="49:50" x14ac:dyDescent="0.25">
      <c r="AW37884" s="310"/>
      <c r="AX37884" s="310"/>
    </row>
    <row r="37886" spans="49:50" x14ac:dyDescent="0.25">
      <c r="AW37886" s="310"/>
      <c r="AX37886" s="310"/>
    </row>
    <row r="37888" spans="49:50" x14ac:dyDescent="0.25">
      <c r="AW37888" s="310"/>
      <c r="AX37888" s="310"/>
    </row>
    <row r="37890" spans="49:50" x14ac:dyDescent="0.25">
      <c r="AW37890" s="310"/>
      <c r="AX37890" s="310"/>
    </row>
    <row r="37892" spans="49:50" x14ac:dyDescent="0.25">
      <c r="AW37892" s="310"/>
      <c r="AX37892" s="310"/>
    </row>
    <row r="37894" spans="49:50" x14ac:dyDescent="0.25">
      <c r="AW37894" s="310"/>
      <c r="AX37894" s="310"/>
    </row>
    <row r="37896" spans="49:50" x14ac:dyDescent="0.25">
      <c r="AW37896" s="310"/>
      <c r="AX37896" s="310"/>
    </row>
    <row r="37898" spans="49:50" x14ac:dyDescent="0.25">
      <c r="AW37898" s="310"/>
      <c r="AX37898" s="310"/>
    </row>
    <row r="37900" spans="49:50" x14ac:dyDescent="0.25">
      <c r="AW37900" s="310"/>
      <c r="AX37900" s="310"/>
    </row>
    <row r="37902" spans="49:50" x14ac:dyDescent="0.25">
      <c r="AW37902" s="310"/>
      <c r="AX37902" s="310"/>
    </row>
    <row r="37904" spans="49:50" x14ac:dyDescent="0.25">
      <c r="AW37904" s="310"/>
      <c r="AX37904" s="310"/>
    </row>
    <row r="37906" spans="49:50" x14ac:dyDescent="0.25">
      <c r="AW37906" s="310"/>
      <c r="AX37906" s="310"/>
    </row>
    <row r="37908" spans="49:50" x14ac:dyDescent="0.25">
      <c r="AW37908" s="310"/>
      <c r="AX37908" s="310"/>
    </row>
    <row r="37910" spans="49:50" x14ac:dyDescent="0.25">
      <c r="AW37910" s="310"/>
      <c r="AX37910" s="310"/>
    </row>
    <row r="37912" spans="49:50" x14ac:dyDescent="0.25">
      <c r="AW37912" s="310"/>
      <c r="AX37912" s="310"/>
    </row>
    <row r="37914" spans="49:50" x14ac:dyDescent="0.25">
      <c r="AW37914" s="310"/>
      <c r="AX37914" s="310"/>
    </row>
    <row r="37916" spans="49:50" x14ac:dyDescent="0.25">
      <c r="AW37916" s="310"/>
      <c r="AX37916" s="310"/>
    </row>
    <row r="37918" spans="49:50" x14ac:dyDescent="0.25">
      <c r="AW37918" s="310"/>
      <c r="AX37918" s="310"/>
    </row>
    <row r="37920" spans="49:50" x14ac:dyDescent="0.25">
      <c r="AW37920" s="310"/>
      <c r="AX37920" s="310"/>
    </row>
    <row r="37922" spans="49:50" x14ac:dyDescent="0.25">
      <c r="AW37922" s="310"/>
      <c r="AX37922" s="310"/>
    </row>
    <row r="37924" spans="49:50" x14ac:dyDescent="0.25">
      <c r="AW37924" s="310"/>
      <c r="AX37924" s="310"/>
    </row>
    <row r="37926" spans="49:50" x14ac:dyDescent="0.25">
      <c r="AW37926" s="310"/>
      <c r="AX37926" s="310"/>
    </row>
    <row r="37928" spans="49:50" x14ac:dyDescent="0.25">
      <c r="AW37928" s="310"/>
      <c r="AX37928" s="310"/>
    </row>
    <row r="37930" spans="49:50" x14ac:dyDescent="0.25">
      <c r="AW37930" s="310"/>
      <c r="AX37930" s="310"/>
    </row>
    <row r="37932" spans="49:50" x14ac:dyDescent="0.25">
      <c r="AW37932" s="310"/>
      <c r="AX37932" s="310"/>
    </row>
    <row r="37934" spans="49:50" x14ac:dyDescent="0.25">
      <c r="AW37934" s="310"/>
      <c r="AX37934" s="310"/>
    </row>
    <row r="37936" spans="49:50" x14ac:dyDescent="0.25">
      <c r="AW37936" s="310"/>
      <c r="AX37936" s="310"/>
    </row>
    <row r="37938" spans="49:50" x14ac:dyDescent="0.25">
      <c r="AW37938" s="310"/>
      <c r="AX37938" s="310"/>
    </row>
    <row r="37940" spans="49:50" x14ac:dyDescent="0.25">
      <c r="AW37940" s="310"/>
      <c r="AX37940" s="310"/>
    </row>
    <row r="37942" spans="49:50" x14ac:dyDescent="0.25">
      <c r="AW37942" s="310"/>
      <c r="AX37942" s="310"/>
    </row>
    <row r="37944" spans="49:50" x14ac:dyDescent="0.25">
      <c r="AW37944" s="310"/>
      <c r="AX37944" s="310"/>
    </row>
    <row r="37946" spans="49:50" x14ac:dyDescent="0.25">
      <c r="AW37946" s="310"/>
      <c r="AX37946" s="310"/>
    </row>
    <row r="37948" spans="49:50" x14ac:dyDescent="0.25">
      <c r="AW37948" s="310"/>
      <c r="AX37948" s="310"/>
    </row>
    <row r="37950" spans="49:50" x14ac:dyDescent="0.25">
      <c r="AW37950" s="310"/>
      <c r="AX37950" s="310"/>
    </row>
    <row r="37952" spans="49:50" x14ac:dyDescent="0.25">
      <c r="AW37952" s="310"/>
      <c r="AX37952" s="310"/>
    </row>
    <row r="37954" spans="49:50" x14ac:dyDescent="0.25">
      <c r="AW37954" s="310"/>
      <c r="AX37954" s="310"/>
    </row>
    <row r="37956" spans="49:50" x14ac:dyDescent="0.25">
      <c r="AW37956" s="310"/>
      <c r="AX37956" s="310"/>
    </row>
    <row r="37958" spans="49:50" x14ac:dyDescent="0.25">
      <c r="AW37958" s="310"/>
      <c r="AX37958" s="310"/>
    </row>
    <row r="37960" spans="49:50" x14ac:dyDescent="0.25">
      <c r="AW37960" s="310"/>
      <c r="AX37960" s="310"/>
    </row>
    <row r="37962" spans="49:50" x14ac:dyDescent="0.25">
      <c r="AW37962" s="310"/>
      <c r="AX37962" s="310"/>
    </row>
    <row r="37964" spans="49:50" x14ac:dyDescent="0.25">
      <c r="AW37964" s="310"/>
      <c r="AX37964" s="310"/>
    </row>
    <row r="37966" spans="49:50" x14ac:dyDescent="0.25">
      <c r="AW37966" s="310"/>
      <c r="AX37966" s="310"/>
    </row>
    <row r="37968" spans="49:50" x14ac:dyDescent="0.25">
      <c r="AW37968" s="310"/>
      <c r="AX37968" s="310"/>
    </row>
    <row r="37970" spans="49:50" x14ac:dyDescent="0.25">
      <c r="AW37970" s="310"/>
      <c r="AX37970" s="310"/>
    </row>
    <row r="37972" spans="49:50" x14ac:dyDescent="0.25">
      <c r="AW37972" s="310"/>
      <c r="AX37972" s="310"/>
    </row>
    <row r="37974" spans="49:50" x14ac:dyDescent="0.25">
      <c r="AW37974" s="310"/>
      <c r="AX37974" s="310"/>
    </row>
    <row r="37976" spans="49:50" x14ac:dyDescent="0.25">
      <c r="AW37976" s="310"/>
      <c r="AX37976" s="310"/>
    </row>
    <row r="37978" spans="49:50" x14ac:dyDescent="0.25">
      <c r="AW37978" s="310"/>
      <c r="AX37978" s="310"/>
    </row>
    <row r="37980" spans="49:50" x14ac:dyDescent="0.25">
      <c r="AW37980" s="310"/>
      <c r="AX37980" s="310"/>
    </row>
    <row r="37982" spans="49:50" x14ac:dyDescent="0.25">
      <c r="AW37982" s="310"/>
      <c r="AX37982" s="310"/>
    </row>
    <row r="37984" spans="49:50" x14ac:dyDescent="0.25">
      <c r="AW37984" s="310"/>
      <c r="AX37984" s="310"/>
    </row>
    <row r="37986" spans="49:50" x14ac:dyDescent="0.25">
      <c r="AW37986" s="310"/>
      <c r="AX37986" s="310"/>
    </row>
    <row r="37988" spans="49:50" x14ac:dyDescent="0.25">
      <c r="AW37988" s="310"/>
      <c r="AX37988" s="310"/>
    </row>
    <row r="37990" spans="49:50" x14ac:dyDescent="0.25">
      <c r="AW37990" s="310"/>
      <c r="AX37990" s="310"/>
    </row>
    <row r="37992" spans="49:50" x14ac:dyDescent="0.25">
      <c r="AW37992" s="310"/>
      <c r="AX37992" s="310"/>
    </row>
    <row r="37994" spans="49:50" x14ac:dyDescent="0.25">
      <c r="AW37994" s="310"/>
      <c r="AX37994" s="310"/>
    </row>
    <row r="37996" spans="49:50" x14ac:dyDescent="0.25">
      <c r="AW37996" s="310"/>
      <c r="AX37996" s="310"/>
    </row>
    <row r="37998" spans="49:50" x14ac:dyDescent="0.25">
      <c r="AW37998" s="310"/>
      <c r="AX37998" s="310"/>
    </row>
    <row r="38000" spans="49:50" x14ac:dyDescent="0.25">
      <c r="AW38000" s="310"/>
      <c r="AX38000" s="310"/>
    </row>
    <row r="38002" spans="49:50" x14ac:dyDescent="0.25">
      <c r="AW38002" s="310"/>
      <c r="AX38002" s="310"/>
    </row>
    <row r="38004" spans="49:50" x14ac:dyDescent="0.25">
      <c r="AW38004" s="310"/>
      <c r="AX38004" s="310"/>
    </row>
    <row r="38006" spans="49:50" x14ac:dyDescent="0.25">
      <c r="AW38006" s="310"/>
      <c r="AX38006" s="310"/>
    </row>
    <row r="38008" spans="49:50" x14ac:dyDescent="0.25">
      <c r="AW38008" s="310"/>
      <c r="AX38008" s="310"/>
    </row>
    <row r="38010" spans="49:50" x14ac:dyDescent="0.25">
      <c r="AW38010" s="310"/>
      <c r="AX38010" s="310"/>
    </row>
    <row r="38012" spans="49:50" x14ac:dyDescent="0.25">
      <c r="AW38012" s="310"/>
      <c r="AX38012" s="310"/>
    </row>
    <row r="38014" spans="49:50" x14ac:dyDescent="0.25">
      <c r="AW38014" s="310"/>
      <c r="AX38014" s="310"/>
    </row>
    <row r="38016" spans="49:50" x14ac:dyDescent="0.25">
      <c r="AW38016" s="310"/>
      <c r="AX38016" s="310"/>
    </row>
    <row r="38018" spans="49:50" x14ac:dyDescent="0.25">
      <c r="AW38018" s="310"/>
      <c r="AX38018" s="310"/>
    </row>
    <row r="38020" spans="49:50" x14ac:dyDescent="0.25">
      <c r="AW38020" s="310"/>
      <c r="AX38020" s="310"/>
    </row>
    <row r="38022" spans="49:50" x14ac:dyDescent="0.25">
      <c r="AW38022" s="310"/>
      <c r="AX38022" s="310"/>
    </row>
    <row r="38024" spans="49:50" x14ac:dyDescent="0.25">
      <c r="AW38024" s="310"/>
      <c r="AX38024" s="310"/>
    </row>
    <row r="38026" spans="49:50" x14ac:dyDescent="0.25">
      <c r="AW38026" s="310"/>
      <c r="AX38026" s="310"/>
    </row>
    <row r="38028" spans="49:50" x14ac:dyDescent="0.25">
      <c r="AW38028" s="310"/>
      <c r="AX38028" s="310"/>
    </row>
    <row r="38030" spans="49:50" x14ac:dyDescent="0.25">
      <c r="AW38030" s="310"/>
      <c r="AX38030" s="310"/>
    </row>
    <row r="38032" spans="49:50" x14ac:dyDescent="0.25">
      <c r="AW38032" s="310"/>
      <c r="AX38032" s="310"/>
    </row>
    <row r="38034" spans="49:50" x14ac:dyDescent="0.25">
      <c r="AW38034" s="310"/>
      <c r="AX38034" s="310"/>
    </row>
    <row r="38036" spans="49:50" x14ac:dyDescent="0.25">
      <c r="AW38036" s="310"/>
      <c r="AX38036" s="310"/>
    </row>
    <row r="38038" spans="49:50" x14ac:dyDescent="0.25">
      <c r="AW38038" s="310"/>
      <c r="AX38038" s="310"/>
    </row>
    <row r="38040" spans="49:50" x14ac:dyDescent="0.25">
      <c r="AW38040" s="310"/>
      <c r="AX38040" s="310"/>
    </row>
    <row r="38042" spans="49:50" x14ac:dyDescent="0.25">
      <c r="AW38042" s="310"/>
      <c r="AX38042" s="310"/>
    </row>
    <row r="38044" spans="49:50" x14ac:dyDescent="0.25">
      <c r="AW38044" s="310"/>
      <c r="AX38044" s="310"/>
    </row>
    <row r="38046" spans="49:50" x14ac:dyDescent="0.25">
      <c r="AW38046" s="310"/>
      <c r="AX38046" s="310"/>
    </row>
    <row r="38048" spans="49:50" x14ac:dyDescent="0.25">
      <c r="AW38048" s="310"/>
      <c r="AX38048" s="310"/>
    </row>
    <row r="38050" spans="49:50" x14ac:dyDescent="0.25">
      <c r="AW38050" s="310"/>
      <c r="AX38050" s="310"/>
    </row>
    <row r="38052" spans="49:50" x14ac:dyDescent="0.25">
      <c r="AW38052" s="310"/>
      <c r="AX38052" s="310"/>
    </row>
    <row r="38054" spans="49:50" x14ac:dyDescent="0.25">
      <c r="AW38054" s="310"/>
      <c r="AX38054" s="310"/>
    </row>
    <row r="38056" spans="49:50" x14ac:dyDescent="0.25">
      <c r="AW38056" s="310"/>
      <c r="AX38056" s="310"/>
    </row>
    <row r="38058" spans="49:50" x14ac:dyDescent="0.25">
      <c r="AW38058" s="310"/>
      <c r="AX38058" s="310"/>
    </row>
    <row r="38060" spans="49:50" x14ac:dyDescent="0.25">
      <c r="AW38060" s="310"/>
      <c r="AX38060" s="310"/>
    </row>
    <row r="38062" spans="49:50" x14ac:dyDescent="0.25">
      <c r="AW38062" s="310"/>
      <c r="AX38062" s="310"/>
    </row>
    <row r="38064" spans="49:50" x14ac:dyDescent="0.25">
      <c r="AW38064" s="310"/>
      <c r="AX38064" s="310"/>
    </row>
    <row r="38066" spans="49:50" x14ac:dyDescent="0.25">
      <c r="AW38066" s="310"/>
      <c r="AX38066" s="310"/>
    </row>
    <row r="38068" spans="49:50" x14ac:dyDescent="0.25">
      <c r="AW38068" s="310"/>
      <c r="AX38068" s="310"/>
    </row>
    <row r="38070" spans="49:50" x14ac:dyDescent="0.25">
      <c r="AW38070" s="310"/>
      <c r="AX38070" s="310"/>
    </row>
    <row r="38072" spans="49:50" x14ac:dyDescent="0.25">
      <c r="AW38072" s="310"/>
      <c r="AX38072" s="310"/>
    </row>
    <row r="38074" spans="49:50" x14ac:dyDescent="0.25">
      <c r="AW38074" s="310"/>
      <c r="AX38074" s="310"/>
    </row>
    <row r="38076" spans="49:50" x14ac:dyDescent="0.25">
      <c r="AW38076" s="310"/>
      <c r="AX38076" s="310"/>
    </row>
    <row r="38078" spans="49:50" x14ac:dyDescent="0.25">
      <c r="AW38078" s="310"/>
      <c r="AX38078" s="310"/>
    </row>
    <row r="38080" spans="49:50" x14ac:dyDescent="0.25">
      <c r="AW38080" s="310"/>
      <c r="AX38080" s="310"/>
    </row>
    <row r="38082" spans="49:50" x14ac:dyDescent="0.25">
      <c r="AW38082" s="310"/>
      <c r="AX38082" s="310"/>
    </row>
    <row r="38084" spans="49:50" x14ac:dyDescent="0.25">
      <c r="AW38084" s="310"/>
      <c r="AX38084" s="310"/>
    </row>
    <row r="38086" spans="49:50" x14ac:dyDescent="0.25">
      <c r="AW38086" s="310"/>
      <c r="AX38086" s="310"/>
    </row>
    <row r="38088" spans="49:50" x14ac:dyDescent="0.25">
      <c r="AW38088" s="310"/>
      <c r="AX38088" s="310"/>
    </row>
    <row r="38090" spans="49:50" x14ac:dyDescent="0.25">
      <c r="AW38090" s="310"/>
      <c r="AX38090" s="310"/>
    </row>
    <row r="38092" spans="49:50" x14ac:dyDescent="0.25">
      <c r="AW38092" s="310"/>
      <c r="AX38092" s="310"/>
    </row>
    <row r="38094" spans="49:50" x14ac:dyDescent="0.25">
      <c r="AW38094" s="310"/>
      <c r="AX38094" s="310"/>
    </row>
    <row r="38096" spans="49:50" x14ac:dyDescent="0.25">
      <c r="AW38096" s="310"/>
      <c r="AX38096" s="310"/>
    </row>
    <row r="38098" spans="49:50" x14ac:dyDescent="0.25">
      <c r="AW38098" s="310"/>
      <c r="AX38098" s="310"/>
    </row>
    <row r="38100" spans="49:50" x14ac:dyDescent="0.25">
      <c r="AW38100" s="310"/>
      <c r="AX38100" s="310"/>
    </row>
    <row r="38102" spans="49:50" x14ac:dyDescent="0.25">
      <c r="AW38102" s="310"/>
      <c r="AX38102" s="310"/>
    </row>
    <row r="38104" spans="49:50" x14ac:dyDescent="0.25">
      <c r="AW38104" s="310"/>
      <c r="AX38104" s="310"/>
    </row>
    <row r="38106" spans="49:50" x14ac:dyDescent="0.25">
      <c r="AW38106" s="310"/>
      <c r="AX38106" s="310"/>
    </row>
    <row r="38108" spans="49:50" x14ac:dyDescent="0.25">
      <c r="AW38108" s="310"/>
      <c r="AX38108" s="310"/>
    </row>
    <row r="38110" spans="49:50" x14ac:dyDescent="0.25">
      <c r="AW38110" s="310"/>
      <c r="AX38110" s="310"/>
    </row>
    <row r="38112" spans="49:50" x14ac:dyDescent="0.25">
      <c r="AW38112" s="310"/>
      <c r="AX38112" s="310"/>
    </row>
    <row r="38114" spans="49:50" x14ac:dyDescent="0.25">
      <c r="AW38114" s="310"/>
      <c r="AX38114" s="310"/>
    </row>
    <row r="38116" spans="49:50" x14ac:dyDescent="0.25">
      <c r="AW38116" s="310"/>
      <c r="AX38116" s="310"/>
    </row>
    <row r="38118" spans="49:50" x14ac:dyDescent="0.25">
      <c r="AW38118" s="310"/>
      <c r="AX38118" s="310"/>
    </row>
    <row r="38120" spans="49:50" x14ac:dyDescent="0.25">
      <c r="AW38120" s="310"/>
      <c r="AX38120" s="310"/>
    </row>
    <row r="38122" spans="49:50" x14ac:dyDescent="0.25">
      <c r="AW38122" s="310"/>
      <c r="AX38122" s="310"/>
    </row>
    <row r="38124" spans="49:50" x14ac:dyDescent="0.25">
      <c r="AW38124" s="310"/>
      <c r="AX38124" s="310"/>
    </row>
    <row r="38126" spans="49:50" x14ac:dyDescent="0.25">
      <c r="AW38126" s="310"/>
      <c r="AX38126" s="310"/>
    </row>
    <row r="38128" spans="49:50" x14ac:dyDescent="0.25">
      <c r="AW38128" s="310"/>
      <c r="AX38128" s="310"/>
    </row>
    <row r="38130" spans="49:50" x14ac:dyDescent="0.25">
      <c r="AW38130" s="310"/>
      <c r="AX38130" s="310"/>
    </row>
    <row r="38132" spans="49:50" x14ac:dyDescent="0.25">
      <c r="AW38132" s="310"/>
      <c r="AX38132" s="310"/>
    </row>
    <row r="38134" spans="49:50" x14ac:dyDescent="0.25">
      <c r="AW38134" s="310"/>
      <c r="AX38134" s="310"/>
    </row>
    <row r="38136" spans="49:50" x14ac:dyDescent="0.25">
      <c r="AW38136" s="310"/>
      <c r="AX38136" s="310"/>
    </row>
    <row r="38138" spans="49:50" x14ac:dyDescent="0.25">
      <c r="AW38138" s="310"/>
      <c r="AX38138" s="310"/>
    </row>
    <row r="38140" spans="49:50" x14ac:dyDescent="0.25">
      <c r="AW38140" s="310"/>
      <c r="AX38140" s="310"/>
    </row>
    <row r="38142" spans="49:50" x14ac:dyDescent="0.25">
      <c r="AW38142" s="310"/>
      <c r="AX38142" s="310"/>
    </row>
    <row r="38144" spans="49:50" x14ac:dyDescent="0.25">
      <c r="AW38144" s="310"/>
      <c r="AX38144" s="310"/>
    </row>
    <row r="38146" spans="49:50" x14ac:dyDescent="0.25">
      <c r="AW38146" s="310"/>
      <c r="AX38146" s="310"/>
    </row>
    <row r="38148" spans="49:50" x14ac:dyDescent="0.25">
      <c r="AW38148" s="310"/>
      <c r="AX38148" s="310"/>
    </row>
    <row r="38150" spans="49:50" x14ac:dyDescent="0.25">
      <c r="AW38150" s="310"/>
      <c r="AX38150" s="310"/>
    </row>
    <row r="38152" spans="49:50" x14ac:dyDescent="0.25">
      <c r="AW38152" s="310"/>
      <c r="AX38152" s="310"/>
    </row>
    <row r="38154" spans="49:50" x14ac:dyDescent="0.25">
      <c r="AW38154" s="310"/>
      <c r="AX38154" s="310"/>
    </row>
    <row r="38156" spans="49:50" x14ac:dyDescent="0.25">
      <c r="AW38156" s="310"/>
      <c r="AX38156" s="310"/>
    </row>
    <row r="38158" spans="49:50" x14ac:dyDescent="0.25">
      <c r="AW38158" s="310"/>
      <c r="AX38158" s="310"/>
    </row>
    <row r="38160" spans="49:50" x14ac:dyDescent="0.25">
      <c r="AW38160" s="310"/>
      <c r="AX38160" s="310"/>
    </row>
    <row r="38162" spans="49:50" x14ac:dyDescent="0.25">
      <c r="AW38162" s="310"/>
      <c r="AX38162" s="310"/>
    </row>
    <row r="38164" spans="49:50" x14ac:dyDescent="0.25">
      <c r="AW38164" s="310"/>
      <c r="AX38164" s="310"/>
    </row>
    <row r="38166" spans="49:50" x14ac:dyDescent="0.25">
      <c r="AW38166" s="310"/>
      <c r="AX38166" s="310"/>
    </row>
    <row r="38168" spans="49:50" x14ac:dyDescent="0.25">
      <c r="AW38168" s="310"/>
      <c r="AX38168" s="310"/>
    </row>
    <row r="38170" spans="49:50" x14ac:dyDescent="0.25">
      <c r="AW38170" s="310"/>
      <c r="AX38170" s="310"/>
    </row>
    <row r="38172" spans="49:50" x14ac:dyDescent="0.25">
      <c r="AW38172" s="310"/>
      <c r="AX38172" s="310"/>
    </row>
    <row r="38174" spans="49:50" x14ac:dyDescent="0.25">
      <c r="AW38174" s="310"/>
      <c r="AX38174" s="310"/>
    </row>
    <row r="38176" spans="49:50" x14ac:dyDescent="0.25">
      <c r="AW38176" s="310"/>
      <c r="AX38176" s="310"/>
    </row>
    <row r="38178" spans="49:50" x14ac:dyDescent="0.25">
      <c r="AW38178" s="310"/>
      <c r="AX38178" s="310"/>
    </row>
    <row r="38180" spans="49:50" x14ac:dyDescent="0.25">
      <c r="AW38180" s="310"/>
      <c r="AX38180" s="310"/>
    </row>
    <row r="38182" spans="49:50" x14ac:dyDescent="0.25">
      <c r="AW38182" s="310"/>
      <c r="AX38182" s="310"/>
    </row>
    <row r="38184" spans="49:50" x14ac:dyDescent="0.25">
      <c r="AW38184" s="310"/>
      <c r="AX38184" s="310"/>
    </row>
    <row r="38186" spans="49:50" x14ac:dyDescent="0.25">
      <c r="AW38186" s="310"/>
      <c r="AX38186" s="310"/>
    </row>
    <row r="38188" spans="49:50" x14ac:dyDescent="0.25">
      <c r="AW38188" s="310"/>
      <c r="AX38188" s="310"/>
    </row>
    <row r="38190" spans="49:50" x14ac:dyDescent="0.25">
      <c r="AW38190" s="310"/>
      <c r="AX38190" s="310"/>
    </row>
    <row r="38192" spans="49:50" x14ac:dyDescent="0.25">
      <c r="AW38192" s="310"/>
      <c r="AX38192" s="310"/>
    </row>
    <row r="38194" spans="49:50" x14ac:dyDescent="0.25">
      <c r="AW38194" s="310"/>
      <c r="AX38194" s="310"/>
    </row>
    <row r="38196" spans="49:50" x14ac:dyDescent="0.25">
      <c r="AW38196" s="310"/>
      <c r="AX38196" s="310"/>
    </row>
    <row r="38198" spans="49:50" x14ac:dyDescent="0.25">
      <c r="AW38198" s="310"/>
      <c r="AX38198" s="310"/>
    </row>
    <row r="38200" spans="49:50" x14ac:dyDescent="0.25">
      <c r="AW38200" s="310"/>
      <c r="AX38200" s="310"/>
    </row>
    <row r="38202" spans="49:50" x14ac:dyDescent="0.25">
      <c r="AW38202" s="310"/>
      <c r="AX38202" s="310"/>
    </row>
    <row r="38204" spans="49:50" x14ac:dyDescent="0.25">
      <c r="AW38204" s="310"/>
      <c r="AX38204" s="310"/>
    </row>
    <row r="38206" spans="49:50" x14ac:dyDescent="0.25">
      <c r="AW38206" s="310"/>
      <c r="AX38206" s="310"/>
    </row>
    <row r="38208" spans="49:50" x14ac:dyDescent="0.25">
      <c r="AW38208" s="310"/>
      <c r="AX38208" s="310"/>
    </row>
    <row r="38210" spans="49:50" x14ac:dyDescent="0.25">
      <c r="AW38210" s="310"/>
      <c r="AX38210" s="310"/>
    </row>
    <row r="38212" spans="49:50" x14ac:dyDescent="0.25">
      <c r="AW38212" s="310"/>
      <c r="AX38212" s="310"/>
    </row>
    <row r="38214" spans="49:50" x14ac:dyDescent="0.25">
      <c r="AW38214" s="310"/>
      <c r="AX38214" s="310"/>
    </row>
    <row r="38216" spans="49:50" x14ac:dyDescent="0.25">
      <c r="AW38216" s="310"/>
      <c r="AX38216" s="310"/>
    </row>
    <row r="38218" spans="49:50" x14ac:dyDescent="0.25">
      <c r="AW38218" s="310"/>
      <c r="AX38218" s="310"/>
    </row>
    <row r="38220" spans="49:50" x14ac:dyDescent="0.25">
      <c r="AW38220" s="310"/>
      <c r="AX38220" s="310"/>
    </row>
    <row r="38222" spans="49:50" x14ac:dyDescent="0.25">
      <c r="AW38222" s="310"/>
      <c r="AX38222" s="310"/>
    </row>
    <row r="38224" spans="49:50" x14ac:dyDescent="0.25">
      <c r="AW38224" s="310"/>
      <c r="AX38224" s="310"/>
    </row>
    <row r="38226" spans="49:50" x14ac:dyDescent="0.25">
      <c r="AW38226" s="310"/>
      <c r="AX38226" s="310"/>
    </row>
    <row r="38228" spans="49:50" x14ac:dyDescent="0.25">
      <c r="AW38228" s="310"/>
      <c r="AX38228" s="310"/>
    </row>
    <row r="38230" spans="49:50" x14ac:dyDescent="0.25">
      <c r="AW38230" s="310"/>
      <c r="AX38230" s="310"/>
    </row>
    <row r="38232" spans="49:50" x14ac:dyDescent="0.25">
      <c r="AW38232" s="310"/>
      <c r="AX38232" s="310"/>
    </row>
    <row r="38234" spans="49:50" x14ac:dyDescent="0.25">
      <c r="AW38234" s="310"/>
      <c r="AX38234" s="310"/>
    </row>
    <row r="38236" spans="49:50" x14ac:dyDescent="0.25">
      <c r="AW38236" s="310"/>
      <c r="AX38236" s="310"/>
    </row>
    <row r="38238" spans="49:50" x14ac:dyDescent="0.25">
      <c r="AW38238" s="310"/>
      <c r="AX38238" s="310"/>
    </row>
    <row r="38240" spans="49:50" x14ac:dyDescent="0.25">
      <c r="AW38240" s="310"/>
      <c r="AX38240" s="310"/>
    </row>
    <row r="38242" spans="49:50" x14ac:dyDescent="0.25">
      <c r="AW38242" s="310"/>
      <c r="AX38242" s="310"/>
    </row>
    <row r="38244" spans="49:50" x14ac:dyDescent="0.25">
      <c r="AW38244" s="310"/>
      <c r="AX38244" s="310"/>
    </row>
    <row r="38246" spans="49:50" x14ac:dyDescent="0.25">
      <c r="AW38246" s="310"/>
      <c r="AX38246" s="310"/>
    </row>
    <row r="38248" spans="49:50" x14ac:dyDescent="0.25">
      <c r="AW38248" s="310"/>
      <c r="AX38248" s="310"/>
    </row>
    <row r="38250" spans="49:50" x14ac:dyDescent="0.25">
      <c r="AW38250" s="310"/>
      <c r="AX38250" s="310"/>
    </row>
    <row r="38252" spans="49:50" x14ac:dyDescent="0.25">
      <c r="AW38252" s="310"/>
      <c r="AX38252" s="310"/>
    </row>
    <row r="38254" spans="49:50" x14ac:dyDescent="0.25">
      <c r="AW38254" s="310"/>
      <c r="AX38254" s="310"/>
    </row>
    <row r="38256" spans="49:50" x14ac:dyDescent="0.25">
      <c r="AW38256" s="310"/>
      <c r="AX38256" s="310"/>
    </row>
    <row r="38258" spans="49:50" x14ac:dyDescent="0.25">
      <c r="AW38258" s="310"/>
      <c r="AX38258" s="310"/>
    </row>
    <row r="38260" spans="49:50" x14ac:dyDescent="0.25">
      <c r="AW38260" s="310"/>
      <c r="AX38260" s="310"/>
    </row>
    <row r="38262" spans="49:50" x14ac:dyDescent="0.25">
      <c r="AW38262" s="310"/>
      <c r="AX38262" s="310"/>
    </row>
    <row r="38264" spans="49:50" x14ac:dyDescent="0.25">
      <c r="AW38264" s="310"/>
      <c r="AX38264" s="310"/>
    </row>
    <row r="38266" spans="49:50" x14ac:dyDescent="0.25">
      <c r="AW38266" s="310"/>
      <c r="AX38266" s="310"/>
    </row>
    <row r="38268" spans="49:50" x14ac:dyDescent="0.25">
      <c r="AW38268" s="310"/>
      <c r="AX38268" s="310"/>
    </row>
    <row r="38270" spans="49:50" x14ac:dyDescent="0.25">
      <c r="AW38270" s="310"/>
      <c r="AX38270" s="310"/>
    </row>
    <row r="38272" spans="49:50" x14ac:dyDescent="0.25">
      <c r="AW38272" s="310"/>
      <c r="AX38272" s="310"/>
    </row>
    <row r="38274" spans="49:50" x14ac:dyDescent="0.25">
      <c r="AW38274" s="310"/>
      <c r="AX38274" s="310"/>
    </row>
    <row r="38276" spans="49:50" x14ac:dyDescent="0.25">
      <c r="AW38276" s="310"/>
      <c r="AX38276" s="310"/>
    </row>
    <row r="38278" spans="49:50" x14ac:dyDescent="0.25">
      <c r="AW38278" s="310"/>
      <c r="AX38278" s="310"/>
    </row>
    <row r="38280" spans="49:50" x14ac:dyDescent="0.25">
      <c r="AW38280" s="310"/>
      <c r="AX38280" s="310"/>
    </row>
    <row r="38282" spans="49:50" x14ac:dyDescent="0.25">
      <c r="AW38282" s="310"/>
      <c r="AX38282" s="310"/>
    </row>
    <row r="38284" spans="49:50" x14ac:dyDescent="0.25">
      <c r="AW38284" s="310"/>
      <c r="AX38284" s="310"/>
    </row>
    <row r="38286" spans="49:50" x14ac:dyDescent="0.25">
      <c r="AW38286" s="310"/>
      <c r="AX38286" s="310"/>
    </row>
    <row r="38288" spans="49:50" x14ac:dyDescent="0.25">
      <c r="AW38288" s="310"/>
      <c r="AX38288" s="310"/>
    </row>
    <row r="38290" spans="49:50" x14ac:dyDescent="0.25">
      <c r="AW38290" s="310"/>
      <c r="AX38290" s="310"/>
    </row>
    <row r="38292" spans="49:50" x14ac:dyDescent="0.25">
      <c r="AW38292" s="310"/>
      <c r="AX38292" s="310"/>
    </row>
    <row r="38294" spans="49:50" x14ac:dyDescent="0.25">
      <c r="AW38294" s="310"/>
      <c r="AX38294" s="310"/>
    </row>
    <row r="38296" spans="49:50" x14ac:dyDescent="0.25">
      <c r="AW38296" s="310"/>
      <c r="AX38296" s="310"/>
    </row>
    <row r="38298" spans="49:50" x14ac:dyDescent="0.25">
      <c r="AW38298" s="310"/>
      <c r="AX38298" s="310"/>
    </row>
    <row r="38300" spans="49:50" x14ac:dyDescent="0.25">
      <c r="AW38300" s="310"/>
      <c r="AX38300" s="310"/>
    </row>
    <row r="38302" spans="49:50" x14ac:dyDescent="0.25">
      <c r="AW38302" s="310"/>
      <c r="AX38302" s="310"/>
    </row>
    <row r="38304" spans="49:50" x14ac:dyDescent="0.25">
      <c r="AW38304" s="310"/>
      <c r="AX38304" s="310"/>
    </row>
    <row r="38306" spans="49:50" x14ac:dyDescent="0.25">
      <c r="AW38306" s="310"/>
      <c r="AX38306" s="310"/>
    </row>
    <row r="38308" spans="49:50" x14ac:dyDescent="0.25">
      <c r="AW38308" s="310"/>
      <c r="AX38308" s="310"/>
    </row>
    <row r="38310" spans="49:50" x14ac:dyDescent="0.25">
      <c r="AW38310" s="310"/>
      <c r="AX38310" s="310"/>
    </row>
    <row r="38312" spans="49:50" x14ac:dyDescent="0.25">
      <c r="AW38312" s="310"/>
      <c r="AX38312" s="310"/>
    </row>
    <row r="38314" spans="49:50" x14ac:dyDescent="0.25">
      <c r="AW38314" s="310"/>
      <c r="AX38314" s="310"/>
    </row>
    <row r="38316" spans="49:50" x14ac:dyDescent="0.25">
      <c r="AW38316" s="310"/>
      <c r="AX38316" s="310"/>
    </row>
    <row r="38318" spans="49:50" x14ac:dyDescent="0.25">
      <c r="AW38318" s="310"/>
      <c r="AX38318" s="310"/>
    </row>
    <row r="38320" spans="49:50" x14ac:dyDescent="0.25">
      <c r="AW38320" s="310"/>
      <c r="AX38320" s="310"/>
    </row>
    <row r="38322" spans="49:50" x14ac:dyDescent="0.25">
      <c r="AW38322" s="310"/>
      <c r="AX38322" s="310"/>
    </row>
    <row r="38324" spans="49:50" x14ac:dyDescent="0.25">
      <c r="AW38324" s="310"/>
      <c r="AX38324" s="310"/>
    </row>
    <row r="38326" spans="49:50" x14ac:dyDescent="0.25">
      <c r="AW38326" s="310"/>
      <c r="AX38326" s="310"/>
    </row>
    <row r="38328" spans="49:50" x14ac:dyDescent="0.25">
      <c r="AW38328" s="310"/>
      <c r="AX38328" s="310"/>
    </row>
    <row r="38330" spans="49:50" x14ac:dyDescent="0.25">
      <c r="AW38330" s="310"/>
      <c r="AX38330" s="310"/>
    </row>
    <row r="38332" spans="49:50" x14ac:dyDescent="0.25">
      <c r="AW38332" s="310"/>
      <c r="AX38332" s="310"/>
    </row>
    <row r="38334" spans="49:50" x14ac:dyDescent="0.25">
      <c r="AW38334" s="310"/>
      <c r="AX38334" s="310"/>
    </row>
    <row r="38336" spans="49:50" x14ac:dyDescent="0.25">
      <c r="AW38336" s="310"/>
      <c r="AX38336" s="310"/>
    </row>
    <row r="38338" spans="49:50" x14ac:dyDescent="0.25">
      <c r="AW38338" s="310"/>
      <c r="AX38338" s="310"/>
    </row>
    <row r="38340" spans="49:50" x14ac:dyDescent="0.25">
      <c r="AW38340" s="310"/>
      <c r="AX38340" s="310"/>
    </row>
    <row r="38342" spans="49:50" x14ac:dyDescent="0.25">
      <c r="AW38342" s="310"/>
      <c r="AX38342" s="310"/>
    </row>
    <row r="38344" spans="49:50" x14ac:dyDescent="0.25">
      <c r="AW38344" s="310"/>
      <c r="AX38344" s="310"/>
    </row>
    <row r="38346" spans="49:50" x14ac:dyDescent="0.25">
      <c r="AW38346" s="310"/>
      <c r="AX38346" s="310"/>
    </row>
    <row r="38348" spans="49:50" x14ac:dyDescent="0.25">
      <c r="AW38348" s="310"/>
      <c r="AX38348" s="310"/>
    </row>
    <row r="38350" spans="49:50" x14ac:dyDescent="0.25">
      <c r="AW38350" s="310"/>
      <c r="AX38350" s="310"/>
    </row>
    <row r="38352" spans="49:50" x14ac:dyDescent="0.25">
      <c r="AW38352" s="310"/>
      <c r="AX38352" s="310"/>
    </row>
    <row r="38354" spans="49:50" x14ac:dyDescent="0.25">
      <c r="AW38354" s="310"/>
      <c r="AX38354" s="310"/>
    </row>
    <row r="38356" spans="49:50" x14ac:dyDescent="0.25">
      <c r="AW38356" s="310"/>
      <c r="AX38356" s="310"/>
    </row>
    <row r="38358" spans="49:50" x14ac:dyDescent="0.25">
      <c r="AW38358" s="310"/>
      <c r="AX38358" s="310"/>
    </row>
    <row r="38360" spans="49:50" x14ac:dyDescent="0.25">
      <c r="AW38360" s="310"/>
      <c r="AX38360" s="310"/>
    </row>
    <row r="38362" spans="49:50" x14ac:dyDescent="0.25">
      <c r="AW38362" s="310"/>
      <c r="AX38362" s="310"/>
    </row>
    <row r="38364" spans="49:50" x14ac:dyDescent="0.25">
      <c r="AW38364" s="310"/>
      <c r="AX38364" s="310"/>
    </row>
    <row r="38366" spans="49:50" x14ac:dyDescent="0.25">
      <c r="AW38366" s="310"/>
      <c r="AX38366" s="310"/>
    </row>
    <row r="38368" spans="49:50" x14ac:dyDescent="0.25">
      <c r="AW38368" s="310"/>
      <c r="AX38368" s="310"/>
    </row>
    <row r="38370" spans="49:50" x14ac:dyDescent="0.25">
      <c r="AW38370" s="310"/>
      <c r="AX38370" s="310"/>
    </row>
    <row r="38372" spans="49:50" x14ac:dyDescent="0.25">
      <c r="AW38372" s="310"/>
      <c r="AX38372" s="310"/>
    </row>
    <row r="38374" spans="49:50" x14ac:dyDescent="0.25">
      <c r="AW38374" s="310"/>
      <c r="AX38374" s="310"/>
    </row>
    <row r="38376" spans="49:50" x14ac:dyDescent="0.25">
      <c r="AW38376" s="310"/>
      <c r="AX38376" s="310"/>
    </row>
    <row r="38378" spans="49:50" x14ac:dyDescent="0.25">
      <c r="AW38378" s="310"/>
      <c r="AX38378" s="310"/>
    </row>
    <row r="38380" spans="49:50" x14ac:dyDescent="0.25">
      <c r="AW38380" s="310"/>
      <c r="AX38380" s="310"/>
    </row>
    <row r="38382" spans="49:50" x14ac:dyDescent="0.25">
      <c r="AW38382" s="310"/>
      <c r="AX38382" s="310"/>
    </row>
    <row r="38384" spans="49:50" x14ac:dyDescent="0.25">
      <c r="AW38384" s="310"/>
      <c r="AX38384" s="310"/>
    </row>
    <row r="38386" spans="49:50" x14ac:dyDescent="0.25">
      <c r="AW38386" s="310"/>
      <c r="AX38386" s="310"/>
    </row>
    <row r="38388" spans="49:50" x14ac:dyDescent="0.25">
      <c r="AW38388" s="310"/>
      <c r="AX38388" s="310"/>
    </row>
    <row r="38390" spans="49:50" x14ac:dyDescent="0.25">
      <c r="AW38390" s="310"/>
      <c r="AX38390" s="310"/>
    </row>
    <row r="38392" spans="49:50" x14ac:dyDescent="0.25">
      <c r="AW38392" s="310"/>
      <c r="AX38392" s="310"/>
    </row>
    <row r="38394" spans="49:50" x14ac:dyDescent="0.25">
      <c r="AW38394" s="310"/>
      <c r="AX38394" s="310"/>
    </row>
    <row r="38396" spans="49:50" x14ac:dyDescent="0.25">
      <c r="AW38396" s="310"/>
      <c r="AX38396" s="310"/>
    </row>
    <row r="38398" spans="49:50" x14ac:dyDescent="0.25">
      <c r="AW38398" s="310"/>
      <c r="AX38398" s="310"/>
    </row>
    <row r="38400" spans="49:50" x14ac:dyDescent="0.25">
      <c r="AW38400" s="310"/>
      <c r="AX38400" s="310"/>
    </row>
    <row r="38402" spans="49:50" x14ac:dyDescent="0.25">
      <c r="AW38402" s="310"/>
      <c r="AX38402" s="310"/>
    </row>
    <row r="38404" spans="49:50" x14ac:dyDescent="0.25">
      <c r="AW38404" s="310"/>
      <c r="AX38404" s="310"/>
    </row>
    <row r="38406" spans="49:50" x14ac:dyDescent="0.25">
      <c r="AW38406" s="310"/>
      <c r="AX38406" s="310"/>
    </row>
    <row r="38408" spans="49:50" x14ac:dyDescent="0.25">
      <c r="AW38408" s="310"/>
      <c r="AX38408" s="310"/>
    </row>
    <row r="38410" spans="49:50" x14ac:dyDescent="0.25">
      <c r="AW38410" s="310"/>
      <c r="AX38410" s="310"/>
    </row>
    <row r="38412" spans="49:50" x14ac:dyDescent="0.25">
      <c r="AW38412" s="310"/>
      <c r="AX38412" s="310"/>
    </row>
    <row r="38414" spans="49:50" x14ac:dyDescent="0.25">
      <c r="AW38414" s="310"/>
      <c r="AX38414" s="310"/>
    </row>
    <row r="38416" spans="49:50" x14ac:dyDescent="0.25">
      <c r="AW38416" s="310"/>
      <c r="AX38416" s="310"/>
    </row>
    <row r="38418" spans="49:50" x14ac:dyDescent="0.25">
      <c r="AW38418" s="310"/>
      <c r="AX38418" s="310"/>
    </row>
    <row r="38420" spans="49:50" x14ac:dyDescent="0.25">
      <c r="AW38420" s="310"/>
      <c r="AX38420" s="310"/>
    </row>
    <row r="38422" spans="49:50" x14ac:dyDescent="0.25">
      <c r="AW38422" s="310"/>
      <c r="AX38422" s="310"/>
    </row>
    <row r="38424" spans="49:50" x14ac:dyDescent="0.25">
      <c r="AW38424" s="310"/>
      <c r="AX38424" s="310"/>
    </row>
    <row r="38426" spans="49:50" x14ac:dyDescent="0.25">
      <c r="AW38426" s="310"/>
      <c r="AX38426" s="310"/>
    </row>
    <row r="38428" spans="49:50" x14ac:dyDescent="0.25">
      <c r="AW38428" s="310"/>
      <c r="AX38428" s="310"/>
    </row>
    <row r="38430" spans="49:50" x14ac:dyDescent="0.25">
      <c r="AW38430" s="310"/>
      <c r="AX38430" s="310"/>
    </row>
    <row r="38432" spans="49:50" x14ac:dyDescent="0.25">
      <c r="AW38432" s="310"/>
      <c r="AX38432" s="310"/>
    </row>
    <row r="38434" spans="49:50" x14ac:dyDescent="0.25">
      <c r="AW38434" s="310"/>
      <c r="AX38434" s="310"/>
    </row>
    <row r="38436" spans="49:50" x14ac:dyDescent="0.25">
      <c r="AW38436" s="310"/>
      <c r="AX38436" s="310"/>
    </row>
    <row r="38438" spans="49:50" x14ac:dyDescent="0.25">
      <c r="AW38438" s="310"/>
      <c r="AX38438" s="310"/>
    </row>
    <row r="38440" spans="49:50" x14ac:dyDescent="0.25">
      <c r="AW38440" s="310"/>
      <c r="AX38440" s="310"/>
    </row>
    <row r="38442" spans="49:50" x14ac:dyDescent="0.25">
      <c r="AW38442" s="310"/>
      <c r="AX38442" s="310"/>
    </row>
    <row r="38444" spans="49:50" x14ac:dyDescent="0.25">
      <c r="AW38444" s="310"/>
      <c r="AX38444" s="310"/>
    </row>
    <row r="38446" spans="49:50" x14ac:dyDescent="0.25">
      <c r="AW38446" s="310"/>
      <c r="AX38446" s="310"/>
    </row>
    <row r="38448" spans="49:50" x14ac:dyDescent="0.25">
      <c r="AW38448" s="310"/>
      <c r="AX38448" s="310"/>
    </row>
    <row r="38450" spans="49:50" x14ac:dyDescent="0.25">
      <c r="AW38450" s="310"/>
      <c r="AX38450" s="310"/>
    </row>
    <row r="38452" spans="49:50" x14ac:dyDescent="0.25">
      <c r="AW38452" s="310"/>
      <c r="AX38452" s="310"/>
    </row>
    <row r="38454" spans="49:50" x14ac:dyDescent="0.25">
      <c r="AW38454" s="310"/>
      <c r="AX38454" s="310"/>
    </row>
    <row r="38456" spans="49:50" x14ac:dyDescent="0.25">
      <c r="AW38456" s="310"/>
      <c r="AX38456" s="310"/>
    </row>
    <row r="38458" spans="49:50" x14ac:dyDescent="0.25">
      <c r="AW38458" s="310"/>
      <c r="AX38458" s="310"/>
    </row>
    <row r="38460" spans="49:50" x14ac:dyDescent="0.25">
      <c r="AW38460" s="310"/>
      <c r="AX38460" s="310"/>
    </row>
    <row r="38462" spans="49:50" x14ac:dyDescent="0.25">
      <c r="AW38462" s="310"/>
      <c r="AX38462" s="310"/>
    </row>
    <row r="38464" spans="49:50" x14ac:dyDescent="0.25">
      <c r="AW38464" s="310"/>
      <c r="AX38464" s="310"/>
    </row>
    <row r="38466" spans="49:50" x14ac:dyDescent="0.25">
      <c r="AW38466" s="310"/>
      <c r="AX38466" s="310"/>
    </row>
    <row r="38468" spans="49:50" x14ac:dyDescent="0.25">
      <c r="AW38468" s="310"/>
      <c r="AX38468" s="310"/>
    </row>
    <row r="38470" spans="49:50" x14ac:dyDescent="0.25">
      <c r="AW38470" s="310"/>
      <c r="AX38470" s="310"/>
    </row>
    <row r="38472" spans="49:50" x14ac:dyDescent="0.25">
      <c r="AW38472" s="310"/>
      <c r="AX38472" s="310"/>
    </row>
    <row r="38474" spans="49:50" x14ac:dyDescent="0.25">
      <c r="AW38474" s="310"/>
      <c r="AX38474" s="310"/>
    </row>
    <row r="38476" spans="49:50" x14ac:dyDescent="0.25">
      <c r="AW38476" s="310"/>
      <c r="AX38476" s="310"/>
    </row>
    <row r="38478" spans="49:50" x14ac:dyDescent="0.25">
      <c r="AW38478" s="310"/>
      <c r="AX38478" s="310"/>
    </row>
    <row r="38480" spans="49:50" x14ac:dyDescent="0.25">
      <c r="AW38480" s="310"/>
      <c r="AX38480" s="310"/>
    </row>
    <row r="38482" spans="49:50" x14ac:dyDescent="0.25">
      <c r="AW38482" s="310"/>
      <c r="AX38482" s="310"/>
    </row>
    <row r="38484" spans="49:50" x14ac:dyDescent="0.25">
      <c r="AW38484" s="310"/>
      <c r="AX38484" s="310"/>
    </row>
    <row r="38486" spans="49:50" x14ac:dyDescent="0.25">
      <c r="AW38486" s="310"/>
      <c r="AX38486" s="310"/>
    </row>
    <row r="38488" spans="49:50" x14ac:dyDescent="0.25">
      <c r="AW38488" s="310"/>
      <c r="AX38488" s="310"/>
    </row>
    <row r="38490" spans="49:50" x14ac:dyDescent="0.25">
      <c r="AW38490" s="310"/>
      <c r="AX38490" s="310"/>
    </row>
    <row r="38492" spans="49:50" x14ac:dyDescent="0.25">
      <c r="AW38492" s="310"/>
      <c r="AX38492" s="310"/>
    </row>
    <row r="38494" spans="49:50" x14ac:dyDescent="0.25">
      <c r="AW38494" s="310"/>
      <c r="AX38494" s="310"/>
    </row>
    <row r="38496" spans="49:50" x14ac:dyDescent="0.25">
      <c r="AW38496" s="310"/>
      <c r="AX38496" s="310"/>
    </row>
    <row r="38498" spans="49:50" x14ac:dyDescent="0.25">
      <c r="AW38498" s="310"/>
      <c r="AX38498" s="310"/>
    </row>
    <row r="38500" spans="49:50" x14ac:dyDescent="0.25">
      <c r="AW38500" s="310"/>
      <c r="AX38500" s="310"/>
    </row>
    <row r="38502" spans="49:50" x14ac:dyDescent="0.25">
      <c r="AW38502" s="310"/>
      <c r="AX38502" s="310"/>
    </row>
    <row r="38504" spans="49:50" x14ac:dyDescent="0.25">
      <c r="AW38504" s="310"/>
      <c r="AX38504" s="310"/>
    </row>
    <row r="38506" spans="49:50" x14ac:dyDescent="0.25">
      <c r="AW38506" s="310"/>
      <c r="AX38506" s="310"/>
    </row>
    <row r="38508" spans="49:50" x14ac:dyDescent="0.25">
      <c r="AW38508" s="310"/>
      <c r="AX38508" s="310"/>
    </row>
    <row r="38510" spans="49:50" x14ac:dyDescent="0.25">
      <c r="AW38510" s="310"/>
      <c r="AX38510" s="310"/>
    </row>
    <row r="38512" spans="49:50" x14ac:dyDescent="0.25">
      <c r="AW38512" s="310"/>
      <c r="AX38512" s="310"/>
    </row>
    <row r="38514" spans="49:50" x14ac:dyDescent="0.25">
      <c r="AW38514" s="310"/>
      <c r="AX38514" s="310"/>
    </row>
    <row r="38516" spans="49:50" x14ac:dyDescent="0.25">
      <c r="AW38516" s="310"/>
      <c r="AX38516" s="310"/>
    </row>
    <row r="38518" spans="49:50" x14ac:dyDescent="0.25">
      <c r="AW38518" s="310"/>
      <c r="AX38518" s="310"/>
    </row>
    <row r="38520" spans="49:50" x14ac:dyDescent="0.25">
      <c r="AW38520" s="310"/>
      <c r="AX38520" s="310"/>
    </row>
    <row r="38522" spans="49:50" x14ac:dyDescent="0.25">
      <c r="AW38522" s="310"/>
      <c r="AX38522" s="310"/>
    </row>
    <row r="38524" spans="49:50" x14ac:dyDescent="0.25">
      <c r="AW38524" s="310"/>
      <c r="AX38524" s="310"/>
    </row>
    <row r="38526" spans="49:50" x14ac:dyDescent="0.25">
      <c r="AW38526" s="310"/>
      <c r="AX38526" s="310"/>
    </row>
    <row r="38528" spans="49:50" x14ac:dyDescent="0.25">
      <c r="AW38528" s="310"/>
      <c r="AX38528" s="310"/>
    </row>
    <row r="38530" spans="49:50" x14ac:dyDescent="0.25">
      <c r="AW38530" s="310"/>
      <c r="AX38530" s="310"/>
    </row>
    <row r="38532" spans="49:50" x14ac:dyDescent="0.25">
      <c r="AW38532" s="310"/>
      <c r="AX38532" s="310"/>
    </row>
    <row r="38534" spans="49:50" x14ac:dyDescent="0.25">
      <c r="AW38534" s="310"/>
      <c r="AX38534" s="310"/>
    </row>
    <row r="38536" spans="49:50" x14ac:dyDescent="0.25">
      <c r="AW38536" s="310"/>
      <c r="AX38536" s="310"/>
    </row>
    <row r="38538" spans="49:50" x14ac:dyDescent="0.25">
      <c r="AW38538" s="310"/>
      <c r="AX38538" s="310"/>
    </row>
    <row r="38540" spans="49:50" x14ac:dyDescent="0.25">
      <c r="AW38540" s="310"/>
      <c r="AX38540" s="310"/>
    </row>
    <row r="38542" spans="49:50" x14ac:dyDescent="0.25">
      <c r="AW38542" s="310"/>
      <c r="AX38542" s="310"/>
    </row>
    <row r="38544" spans="49:50" x14ac:dyDescent="0.25">
      <c r="AW38544" s="310"/>
      <c r="AX38544" s="310"/>
    </row>
    <row r="38546" spans="49:50" x14ac:dyDescent="0.25">
      <c r="AW38546" s="310"/>
      <c r="AX38546" s="310"/>
    </row>
    <row r="38548" spans="49:50" x14ac:dyDescent="0.25">
      <c r="AW38548" s="310"/>
      <c r="AX38548" s="310"/>
    </row>
    <row r="38550" spans="49:50" x14ac:dyDescent="0.25">
      <c r="AW38550" s="310"/>
      <c r="AX38550" s="310"/>
    </row>
    <row r="38552" spans="49:50" x14ac:dyDescent="0.25">
      <c r="AW38552" s="310"/>
      <c r="AX38552" s="310"/>
    </row>
    <row r="38554" spans="49:50" x14ac:dyDescent="0.25">
      <c r="AW38554" s="310"/>
      <c r="AX38554" s="310"/>
    </row>
    <row r="38556" spans="49:50" x14ac:dyDescent="0.25">
      <c r="AW38556" s="310"/>
      <c r="AX38556" s="310"/>
    </row>
    <row r="38558" spans="49:50" x14ac:dyDescent="0.25">
      <c r="AW38558" s="310"/>
      <c r="AX38558" s="310"/>
    </row>
    <row r="38560" spans="49:50" x14ac:dyDescent="0.25">
      <c r="AW38560" s="310"/>
      <c r="AX38560" s="310"/>
    </row>
    <row r="38562" spans="49:50" x14ac:dyDescent="0.25">
      <c r="AW38562" s="310"/>
      <c r="AX38562" s="310"/>
    </row>
    <row r="38564" spans="49:50" x14ac:dyDescent="0.25">
      <c r="AW38564" s="310"/>
      <c r="AX38564" s="310"/>
    </row>
    <row r="38566" spans="49:50" x14ac:dyDescent="0.25">
      <c r="AW38566" s="310"/>
      <c r="AX38566" s="310"/>
    </row>
    <row r="38568" spans="49:50" x14ac:dyDescent="0.25">
      <c r="AW38568" s="310"/>
      <c r="AX38568" s="310"/>
    </row>
    <row r="38570" spans="49:50" x14ac:dyDescent="0.25">
      <c r="AW38570" s="310"/>
      <c r="AX38570" s="310"/>
    </row>
    <row r="38572" spans="49:50" x14ac:dyDescent="0.25">
      <c r="AW38572" s="310"/>
      <c r="AX38572" s="310"/>
    </row>
    <row r="38574" spans="49:50" x14ac:dyDescent="0.25">
      <c r="AW38574" s="310"/>
      <c r="AX38574" s="310"/>
    </row>
    <row r="38576" spans="49:50" x14ac:dyDescent="0.25">
      <c r="AW38576" s="310"/>
      <c r="AX38576" s="310"/>
    </row>
    <row r="38578" spans="49:50" x14ac:dyDescent="0.25">
      <c r="AW38578" s="310"/>
      <c r="AX38578" s="310"/>
    </row>
    <row r="38580" spans="49:50" x14ac:dyDescent="0.25">
      <c r="AW38580" s="310"/>
      <c r="AX38580" s="310"/>
    </row>
    <row r="38582" spans="49:50" x14ac:dyDescent="0.25">
      <c r="AW38582" s="310"/>
      <c r="AX38582" s="310"/>
    </row>
    <row r="38584" spans="49:50" x14ac:dyDescent="0.25">
      <c r="AW38584" s="310"/>
      <c r="AX38584" s="310"/>
    </row>
    <row r="38586" spans="49:50" x14ac:dyDescent="0.25">
      <c r="AW38586" s="310"/>
      <c r="AX38586" s="310"/>
    </row>
    <row r="38588" spans="49:50" x14ac:dyDescent="0.25">
      <c r="AW38588" s="310"/>
      <c r="AX38588" s="310"/>
    </row>
    <row r="38590" spans="49:50" x14ac:dyDescent="0.25">
      <c r="AW38590" s="310"/>
      <c r="AX38590" s="310"/>
    </row>
    <row r="38592" spans="49:50" x14ac:dyDescent="0.25">
      <c r="AW38592" s="310"/>
      <c r="AX38592" s="310"/>
    </row>
    <row r="38594" spans="49:50" x14ac:dyDescent="0.25">
      <c r="AW38594" s="310"/>
      <c r="AX38594" s="310"/>
    </row>
    <row r="38596" spans="49:50" x14ac:dyDescent="0.25">
      <c r="AW38596" s="310"/>
      <c r="AX38596" s="310"/>
    </row>
    <row r="38598" spans="49:50" x14ac:dyDescent="0.25">
      <c r="AW38598" s="310"/>
      <c r="AX38598" s="310"/>
    </row>
    <row r="38600" spans="49:50" x14ac:dyDescent="0.25">
      <c r="AW38600" s="310"/>
      <c r="AX38600" s="310"/>
    </row>
    <row r="38602" spans="49:50" x14ac:dyDescent="0.25">
      <c r="AW38602" s="310"/>
      <c r="AX38602" s="310"/>
    </row>
    <row r="38604" spans="49:50" x14ac:dyDescent="0.25">
      <c r="AW38604" s="310"/>
      <c r="AX38604" s="310"/>
    </row>
    <row r="38606" spans="49:50" x14ac:dyDescent="0.25">
      <c r="AW38606" s="310"/>
      <c r="AX38606" s="310"/>
    </row>
    <row r="38608" spans="49:50" x14ac:dyDescent="0.25">
      <c r="AW38608" s="310"/>
      <c r="AX38608" s="310"/>
    </row>
    <row r="38610" spans="49:50" x14ac:dyDescent="0.25">
      <c r="AW38610" s="310"/>
      <c r="AX38610" s="310"/>
    </row>
    <row r="38612" spans="49:50" x14ac:dyDescent="0.25">
      <c r="AW38612" s="310"/>
      <c r="AX38612" s="310"/>
    </row>
    <row r="38614" spans="49:50" x14ac:dyDescent="0.25">
      <c r="AW38614" s="310"/>
      <c r="AX38614" s="310"/>
    </row>
    <row r="38616" spans="49:50" x14ac:dyDescent="0.25">
      <c r="AW38616" s="310"/>
      <c r="AX38616" s="310"/>
    </row>
    <row r="38618" spans="49:50" x14ac:dyDescent="0.25">
      <c r="AW38618" s="310"/>
      <c r="AX38618" s="310"/>
    </row>
    <row r="38620" spans="49:50" x14ac:dyDescent="0.25">
      <c r="AW38620" s="310"/>
      <c r="AX38620" s="310"/>
    </row>
    <row r="38622" spans="49:50" x14ac:dyDescent="0.25">
      <c r="AW38622" s="310"/>
      <c r="AX38622" s="310"/>
    </row>
    <row r="38624" spans="49:50" x14ac:dyDescent="0.25">
      <c r="AW38624" s="310"/>
      <c r="AX38624" s="310"/>
    </row>
    <row r="38626" spans="49:50" x14ac:dyDescent="0.25">
      <c r="AW38626" s="310"/>
      <c r="AX38626" s="310"/>
    </row>
    <row r="38628" spans="49:50" x14ac:dyDescent="0.25">
      <c r="AW38628" s="310"/>
      <c r="AX38628" s="310"/>
    </row>
    <row r="38630" spans="49:50" x14ac:dyDescent="0.25">
      <c r="AW38630" s="310"/>
      <c r="AX38630" s="310"/>
    </row>
    <row r="38632" spans="49:50" x14ac:dyDescent="0.25">
      <c r="AW38632" s="310"/>
      <c r="AX38632" s="310"/>
    </row>
    <row r="38634" spans="49:50" x14ac:dyDescent="0.25">
      <c r="AW38634" s="310"/>
      <c r="AX38634" s="310"/>
    </row>
    <row r="38636" spans="49:50" x14ac:dyDescent="0.25">
      <c r="AW38636" s="310"/>
      <c r="AX38636" s="310"/>
    </row>
    <row r="38638" spans="49:50" x14ac:dyDescent="0.25">
      <c r="AW38638" s="310"/>
      <c r="AX38638" s="310"/>
    </row>
    <row r="38640" spans="49:50" x14ac:dyDescent="0.25">
      <c r="AW38640" s="310"/>
      <c r="AX38640" s="310"/>
    </row>
    <row r="38642" spans="49:50" x14ac:dyDescent="0.25">
      <c r="AW38642" s="310"/>
      <c r="AX38642" s="310"/>
    </row>
    <row r="38644" spans="49:50" x14ac:dyDescent="0.25">
      <c r="AW38644" s="310"/>
      <c r="AX38644" s="310"/>
    </row>
    <row r="38646" spans="49:50" x14ac:dyDescent="0.25">
      <c r="AW38646" s="310"/>
      <c r="AX38646" s="310"/>
    </row>
    <row r="38648" spans="49:50" x14ac:dyDescent="0.25">
      <c r="AW38648" s="310"/>
      <c r="AX38648" s="310"/>
    </row>
    <row r="38650" spans="49:50" x14ac:dyDescent="0.25">
      <c r="AW38650" s="310"/>
      <c r="AX38650" s="310"/>
    </row>
    <row r="38652" spans="49:50" x14ac:dyDescent="0.25">
      <c r="AW38652" s="310"/>
      <c r="AX38652" s="310"/>
    </row>
    <row r="38654" spans="49:50" x14ac:dyDescent="0.25">
      <c r="AW38654" s="310"/>
      <c r="AX38654" s="310"/>
    </row>
    <row r="38656" spans="49:50" x14ac:dyDescent="0.25">
      <c r="AW38656" s="310"/>
      <c r="AX38656" s="310"/>
    </row>
    <row r="38658" spans="49:50" x14ac:dyDescent="0.25">
      <c r="AW38658" s="310"/>
      <c r="AX38658" s="310"/>
    </row>
    <row r="38660" spans="49:50" x14ac:dyDescent="0.25">
      <c r="AW38660" s="310"/>
      <c r="AX38660" s="310"/>
    </row>
    <row r="38662" spans="49:50" x14ac:dyDescent="0.25">
      <c r="AW38662" s="310"/>
      <c r="AX38662" s="310"/>
    </row>
    <row r="38664" spans="49:50" x14ac:dyDescent="0.25">
      <c r="AW38664" s="310"/>
      <c r="AX38664" s="310"/>
    </row>
    <row r="38666" spans="49:50" x14ac:dyDescent="0.25">
      <c r="AW38666" s="310"/>
      <c r="AX38666" s="310"/>
    </row>
    <row r="38668" spans="49:50" x14ac:dyDescent="0.25">
      <c r="AW38668" s="310"/>
      <c r="AX38668" s="310"/>
    </row>
    <row r="38670" spans="49:50" x14ac:dyDescent="0.25">
      <c r="AW38670" s="310"/>
      <c r="AX38670" s="310"/>
    </row>
    <row r="38672" spans="49:50" x14ac:dyDescent="0.25">
      <c r="AW38672" s="310"/>
      <c r="AX38672" s="310"/>
    </row>
    <row r="38674" spans="49:50" x14ac:dyDescent="0.25">
      <c r="AW38674" s="310"/>
      <c r="AX38674" s="310"/>
    </row>
    <row r="38676" spans="49:50" x14ac:dyDescent="0.25">
      <c r="AW38676" s="310"/>
      <c r="AX38676" s="310"/>
    </row>
    <row r="38678" spans="49:50" x14ac:dyDescent="0.25">
      <c r="AW38678" s="310"/>
      <c r="AX38678" s="310"/>
    </row>
    <row r="38680" spans="49:50" x14ac:dyDescent="0.25">
      <c r="AW38680" s="310"/>
      <c r="AX38680" s="310"/>
    </row>
    <row r="38682" spans="49:50" x14ac:dyDescent="0.25">
      <c r="AW38682" s="310"/>
      <c r="AX38682" s="310"/>
    </row>
    <row r="38684" spans="49:50" x14ac:dyDescent="0.25">
      <c r="AW38684" s="310"/>
      <c r="AX38684" s="310"/>
    </row>
    <row r="38686" spans="49:50" x14ac:dyDescent="0.25">
      <c r="AW38686" s="310"/>
      <c r="AX38686" s="310"/>
    </row>
    <row r="38688" spans="49:50" x14ac:dyDescent="0.25">
      <c r="AW38688" s="310"/>
      <c r="AX38688" s="310"/>
    </row>
    <row r="38690" spans="49:50" x14ac:dyDescent="0.25">
      <c r="AW38690" s="310"/>
      <c r="AX38690" s="310"/>
    </row>
    <row r="38692" spans="49:50" x14ac:dyDescent="0.25">
      <c r="AW38692" s="310"/>
      <c r="AX38692" s="310"/>
    </row>
    <row r="38694" spans="49:50" x14ac:dyDescent="0.25">
      <c r="AW38694" s="310"/>
      <c r="AX38694" s="310"/>
    </row>
    <row r="38696" spans="49:50" x14ac:dyDescent="0.25">
      <c r="AW38696" s="310"/>
      <c r="AX38696" s="310"/>
    </row>
    <row r="38698" spans="49:50" x14ac:dyDescent="0.25">
      <c r="AW38698" s="310"/>
      <c r="AX38698" s="310"/>
    </row>
    <row r="38700" spans="49:50" x14ac:dyDescent="0.25">
      <c r="AW38700" s="310"/>
      <c r="AX38700" s="310"/>
    </row>
    <row r="38702" spans="49:50" x14ac:dyDescent="0.25">
      <c r="AW38702" s="310"/>
      <c r="AX38702" s="310"/>
    </row>
    <row r="38704" spans="49:50" x14ac:dyDescent="0.25">
      <c r="AW38704" s="310"/>
      <c r="AX38704" s="310"/>
    </row>
    <row r="38706" spans="49:50" x14ac:dyDescent="0.25">
      <c r="AW38706" s="310"/>
      <c r="AX38706" s="310"/>
    </row>
    <row r="38708" spans="49:50" x14ac:dyDescent="0.25">
      <c r="AW38708" s="310"/>
      <c r="AX38708" s="310"/>
    </row>
    <row r="38710" spans="49:50" x14ac:dyDescent="0.25">
      <c r="AW38710" s="310"/>
      <c r="AX38710" s="310"/>
    </row>
    <row r="38712" spans="49:50" x14ac:dyDescent="0.25">
      <c r="AW38712" s="310"/>
      <c r="AX38712" s="310"/>
    </row>
    <row r="38714" spans="49:50" x14ac:dyDescent="0.25">
      <c r="AW38714" s="310"/>
      <c r="AX38714" s="310"/>
    </row>
    <row r="38716" spans="49:50" x14ac:dyDescent="0.25">
      <c r="AW38716" s="310"/>
      <c r="AX38716" s="310"/>
    </row>
    <row r="38718" spans="49:50" x14ac:dyDescent="0.25">
      <c r="AW38718" s="310"/>
      <c r="AX38718" s="310"/>
    </row>
    <row r="38720" spans="49:50" x14ac:dyDescent="0.25">
      <c r="AW38720" s="310"/>
      <c r="AX38720" s="310"/>
    </row>
    <row r="38722" spans="49:50" x14ac:dyDescent="0.25">
      <c r="AW38722" s="310"/>
      <c r="AX38722" s="310"/>
    </row>
    <row r="38724" spans="49:50" x14ac:dyDescent="0.25">
      <c r="AW38724" s="310"/>
      <c r="AX38724" s="310"/>
    </row>
    <row r="38726" spans="49:50" x14ac:dyDescent="0.25">
      <c r="AW38726" s="310"/>
      <c r="AX38726" s="310"/>
    </row>
    <row r="38728" spans="49:50" x14ac:dyDescent="0.25">
      <c r="AW38728" s="310"/>
      <c r="AX38728" s="310"/>
    </row>
    <row r="38730" spans="49:50" x14ac:dyDescent="0.25">
      <c r="AW38730" s="310"/>
      <c r="AX38730" s="310"/>
    </row>
    <row r="38732" spans="49:50" x14ac:dyDescent="0.25">
      <c r="AW38732" s="310"/>
      <c r="AX38732" s="310"/>
    </row>
    <row r="38734" spans="49:50" x14ac:dyDescent="0.25">
      <c r="AW38734" s="310"/>
      <c r="AX38734" s="310"/>
    </row>
    <row r="38736" spans="49:50" x14ac:dyDescent="0.25">
      <c r="AW38736" s="310"/>
      <c r="AX38736" s="310"/>
    </row>
    <row r="38738" spans="49:50" x14ac:dyDescent="0.25">
      <c r="AW38738" s="310"/>
      <c r="AX38738" s="310"/>
    </row>
    <row r="38740" spans="49:50" x14ac:dyDescent="0.25">
      <c r="AW38740" s="310"/>
      <c r="AX38740" s="310"/>
    </row>
    <row r="38742" spans="49:50" x14ac:dyDescent="0.25">
      <c r="AW38742" s="310"/>
      <c r="AX38742" s="310"/>
    </row>
    <row r="38744" spans="49:50" x14ac:dyDescent="0.25">
      <c r="AW38744" s="310"/>
      <c r="AX38744" s="310"/>
    </row>
    <row r="38746" spans="49:50" x14ac:dyDescent="0.25">
      <c r="AW38746" s="310"/>
      <c r="AX38746" s="310"/>
    </row>
    <row r="38748" spans="49:50" x14ac:dyDescent="0.25">
      <c r="AW38748" s="310"/>
      <c r="AX38748" s="310"/>
    </row>
    <row r="38750" spans="49:50" x14ac:dyDescent="0.25">
      <c r="AW38750" s="310"/>
      <c r="AX38750" s="310"/>
    </row>
    <row r="38752" spans="49:50" x14ac:dyDescent="0.25">
      <c r="AW38752" s="310"/>
      <c r="AX38752" s="310"/>
    </row>
    <row r="38754" spans="49:50" x14ac:dyDescent="0.25">
      <c r="AW38754" s="310"/>
      <c r="AX38754" s="310"/>
    </row>
    <row r="38756" spans="49:50" x14ac:dyDescent="0.25">
      <c r="AW38756" s="310"/>
      <c r="AX38756" s="310"/>
    </row>
    <row r="38758" spans="49:50" x14ac:dyDescent="0.25">
      <c r="AW38758" s="310"/>
      <c r="AX38758" s="310"/>
    </row>
    <row r="38760" spans="49:50" x14ac:dyDescent="0.25">
      <c r="AW38760" s="310"/>
      <c r="AX38760" s="310"/>
    </row>
    <row r="38762" spans="49:50" x14ac:dyDescent="0.25">
      <c r="AW38762" s="310"/>
      <c r="AX38762" s="310"/>
    </row>
    <row r="38764" spans="49:50" x14ac:dyDescent="0.25">
      <c r="AW38764" s="310"/>
      <c r="AX38764" s="310"/>
    </row>
    <row r="38766" spans="49:50" x14ac:dyDescent="0.25">
      <c r="AW38766" s="310"/>
      <c r="AX38766" s="310"/>
    </row>
    <row r="38768" spans="49:50" x14ac:dyDescent="0.25">
      <c r="AW38768" s="310"/>
      <c r="AX38768" s="310"/>
    </row>
    <row r="38770" spans="49:50" x14ac:dyDescent="0.25">
      <c r="AW38770" s="310"/>
      <c r="AX38770" s="310"/>
    </row>
    <row r="38772" spans="49:50" x14ac:dyDescent="0.25">
      <c r="AW38772" s="310"/>
      <c r="AX38772" s="310"/>
    </row>
    <row r="38774" spans="49:50" x14ac:dyDescent="0.25">
      <c r="AW38774" s="310"/>
      <c r="AX38774" s="310"/>
    </row>
    <row r="38776" spans="49:50" x14ac:dyDescent="0.25">
      <c r="AW38776" s="310"/>
      <c r="AX38776" s="310"/>
    </row>
    <row r="38778" spans="49:50" x14ac:dyDescent="0.25">
      <c r="AW38778" s="310"/>
      <c r="AX38778" s="310"/>
    </row>
    <row r="38780" spans="49:50" x14ac:dyDescent="0.25">
      <c r="AW38780" s="310"/>
      <c r="AX38780" s="310"/>
    </row>
    <row r="38782" spans="49:50" x14ac:dyDescent="0.25">
      <c r="AW38782" s="310"/>
      <c r="AX38782" s="310"/>
    </row>
    <row r="38784" spans="49:50" x14ac:dyDescent="0.25">
      <c r="AW38784" s="310"/>
      <c r="AX38784" s="310"/>
    </row>
    <row r="38786" spans="49:50" x14ac:dyDescent="0.25">
      <c r="AW38786" s="310"/>
      <c r="AX38786" s="310"/>
    </row>
    <row r="38788" spans="49:50" x14ac:dyDescent="0.25">
      <c r="AW38788" s="310"/>
      <c r="AX38788" s="310"/>
    </row>
    <row r="38790" spans="49:50" x14ac:dyDescent="0.25">
      <c r="AW38790" s="310"/>
      <c r="AX38790" s="310"/>
    </row>
    <row r="38792" spans="49:50" x14ac:dyDescent="0.25">
      <c r="AW38792" s="310"/>
      <c r="AX38792" s="310"/>
    </row>
    <row r="38794" spans="49:50" x14ac:dyDescent="0.25">
      <c r="AW38794" s="310"/>
      <c r="AX38794" s="310"/>
    </row>
    <row r="38796" spans="49:50" x14ac:dyDescent="0.25">
      <c r="AW38796" s="310"/>
      <c r="AX38796" s="310"/>
    </row>
    <row r="38798" spans="49:50" x14ac:dyDescent="0.25">
      <c r="AW38798" s="310"/>
      <c r="AX38798" s="310"/>
    </row>
    <row r="38800" spans="49:50" x14ac:dyDescent="0.25">
      <c r="AW38800" s="310"/>
      <c r="AX38800" s="310"/>
    </row>
    <row r="38802" spans="49:50" x14ac:dyDescent="0.25">
      <c r="AW38802" s="310"/>
      <c r="AX38802" s="310"/>
    </row>
    <row r="38804" spans="49:50" x14ac:dyDescent="0.25">
      <c r="AW38804" s="310"/>
      <c r="AX38804" s="310"/>
    </row>
    <row r="38806" spans="49:50" x14ac:dyDescent="0.25">
      <c r="AW38806" s="310"/>
      <c r="AX38806" s="310"/>
    </row>
    <row r="38808" spans="49:50" x14ac:dyDescent="0.25">
      <c r="AW38808" s="310"/>
      <c r="AX38808" s="310"/>
    </row>
    <row r="38810" spans="49:50" x14ac:dyDescent="0.25">
      <c r="AW38810" s="310"/>
      <c r="AX38810" s="310"/>
    </row>
    <row r="38812" spans="49:50" x14ac:dyDescent="0.25">
      <c r="AW38812" s="310"/>
      <c r="AX38812" s="310"/>
    </row>
    <row r="38814" spans="49:50" x14ac:dyDescent="0.25">
      <c r="AW38814" s="310"/>
      <c r="AX38814" s="310"/>
    </row>
    <row r="38816" spans="49:50" x14ac:dyDescent="0.25">
      <c r="AW38816" s="310"/>
      <c r="AX38816" s="310"/>
    </row>
    <row r="38818" spans="49:50" x14ac:dyDescent="0.25">
      <c r="AW38818" s="310"/>
      <c r="AX38818" s="310"/>
    </row>
    <row r="38820" spans="49:50" x14ac:dyDescent="0.25">
      <c r="AW38820" s="310"/>
      <c r="AX38820" s="310"/>
    </row>
    <row r="38822" spans="49:50" x14ac:dyDescent="0.25">
      <c r="AW38822" s="310"/>
      <c r="AX38822" s="310"/>
    </row>
    <row r="38824" spans="49:50" x14ac:dyDescent="0.25">
      <c r="AW38824" s="310"/>
      <c r="AX38824" s="310"/>
    </row>
    <row r="38826" spans="49:50" x14ac:dyDescent="0.25">
      <c r="AW38826" s="310"/>
      <c r="AX38826" s="310"/>
    </row>
    <row r="38828" spans="49:50" x14ac:dyDescent="0.25">
      <c r="AW38828" s="310"/>
      <c r="AX38828" s="310"/>
    </row>
    <row r="38830" spans="49:50" x14ac:dyDescent="0.25">
      <c r="AW38830" s="310"/>
      <c r="AX38830" s="310"/>
    </row>
    <row r="38832" spans="49:50" x14ac:dyDescent="0.25">
      <c r="AW38832" s="310"/>
      <c r="AX38832" s="310"/>
    </row>
    <row r="38834" spans="49:50" x14ac:dyDescent="0.25">
      <c r="AW38834" s="310"/>
      <c r="AX38834" s="310"/>
    </row>
    <row r="38836" spans="49:50" x14ac:dyDescent="0.25">
      <c r="AW38836" s="310"/>
      <c r="AX38836" s="310"/>
    </row>
    <row r="38838" spans="49:50" x14ac:dyDescent="0.25">
      <c r="AW38838" s="310"/>
      <c r="AX38838" s="310"/>
    </row>
    <row r="38840" spans="49:50" x14ac:dyDescent="0.25">
      <c r="AW38840" s="310"/>
      <c r="AX38840" s="310"/>
    </row>
    <row r="38842" spans="49:50" x14ac:dyDescent="0.25">
      <c r="AW38842" s="310"/>
      <c r="AX38842" s="310"/>
    </row>
    <row r="38844" spans="49:50" x14ac:dyDescent="0.25">
      <c r="AW38844" s="310"/>
      <c r="AX38844" s="310"/>
    </row>
    <row r="38846" spans="49:50" x14ac:dyDescent="0.25">
      <c r="AW38846" s="310"/>
      <c r="AX38846" s="310"/>
    </row>
    <row r="38848" spans="49:50" x14ac:dyDescent="0.25">
      <c r="AW38848" s="310"/>
      <c r="AX38848" s="310"/>
    </row>
    <row r="38850" spans="49:50" x14ac:dyDescent="0.25">
      <c r="AW38850" s="310"/>
      <c r="AX38850" s="310"/>
    </row>
    <row r="38852" spans="49:50" x14ac:dyDescent="0.25">
      <c r="AW38852" s="310"/>
      <c r="AX38852" s="310"/>
    </row>
    <row r="38854" spans="49:50" x14ac:dyDescent="0.25">
      <c r="AW38854" s="310"/>
      <c r="AX38854" s="310"/>
    </row>
    <row r="38856" spans="49:50" x14ac:dyDescent="0.25">
      <c r="AW38856" s="310"/>
      <c r="AX38856" s="310"/>
    </row>
    <row r="38858" spans="49:50" x14ac:dyDescent="0.25">
      <c r="AW38858" s="310"/>
      <c r="AX38858" s="310"/>
    </row>
    <row r="38860" spans="49:50" x14ac:dyDescent="0.25">
      <c r="AW38860" s="310"/>
      <c r="AX38860" s="310"/>
    </row>
    <row r="38862" spans="49:50" x14ac:dyDescent="0.25">
      <c r="AW38862" s="310"/>
      <c r="AX38862" s="310"/>
    </row>
    <row r="38864" spans="49:50" x14ac:dyDescent="0.25">
      <c r="AW38864" s="310"/>
      <c r="AX38864" s="310"/>
    </row>
    <row r="38866" spans="49:50" x14ac:dyDescent="0.25">
      <c r="AW38866" s="310"/>
      <c r="AX38866" s="310"/>
    </row>
    <row r="38868" spans="49:50" x14ac:dyDescent="0.25">
      <c r="AW38868" s="310"/>
      <c r="AX38868" s="310"/>
    </row>
    <row r="38870" spans="49:50" x14ac:dyDescent="0.25">
      <c r="AW38870" s="310"/>
      <c r="AX38870" s="310"/>
    </row>
    <row r="38872" spans="49:50" x14ac:dyDescent="0.25">
      <c r="AW38872" s="310"/>
      <c r="AX38872" s="310"/>
    </row>
    <row r="38874" spans="49:50" x14ac:dyDescent="0.25">
      <c r="AW38874" s="310"/>
      <c r="AX38874" s="310"/>
    </row>
    <row r="38876" spans="49:50" x14ac:dyDescent="0.25">
      <c r="AW38876" s="310"/>
      <c r="AX38876" s="310"/>
    </row>
    <row r="38878" spans="49:50" x14ac:dyDescent="0.25">
      <c r="AW38878" s="310"/>
      <c r="AX38878" s="310"/>
    </row>
    <row r="38880" spans="49:50" x14ac:dyDescent="0.25">
      <c r="AW38880" s="310"/>
      <c r="AX38880" s="310"/>
    </row>
    <row r="38882" spans="49:50" x14ac:dyDescent="0.25">
      <c r="AW38882" s="310"/>
      <c r="AX38882" s="310"/>
    </row>
    <row r="38884" spans="49:50" x14ac:dyDescent="0.25">
      <c r="AW38884" s="310"/>
      <c r="AX38884" s="310"/>
    </row>
    <row r="38886" spans="49:50" x14ac:dyDescent="0.25">
      <c r="AW38886" s="310"/>
      <c r="AX38886" s="310"/>
    </row>
    <row r="38888" spans="49:50" x14ac:dyDescent="0.25">
      <c r="AW38888" s="310"/>
      <c r="AX38888" s="310"/>
    </row>
    <row r="38890" spans="49:50" x14ac:dyDescent="0.25">
      <c r="AW38890" s="310"/>
      <c r="AX38890" s="310"/>
    </row>
    <row r="38892" spans="49:50" x14ac:dyDescent="0.25">
      <c r="AW38892" s="310"/>
      <c r="AX38892" s="310"/>
    </row>
    <row r="38894" spans="49:50" x14ac:dyDescent="0.25">
      <c r="AW38894" s="310"/>
      <c r="AX38894" s="310"/>
    </row>
    <row r="38896" spans="49:50" x14ac:dyDescent="0.25">
      <c r="AW38896" s="310"/>
      <c r="AX38896" s="310"/>
    </row>
    <row r="38898" spans="49:50" x14ac:dyDescent="0.25">
      <c r="AW38898" s="310"/>
      <c r="AX38898" s="310"/>
    </row>
    <row r="38900" spans="49:50" x14ac:dyDescent="0.25">
      <c r="AW38900" s="310"/>
      <c r="AX38900" s="310"/>
    </row>
    <row r="38902" spans="49:50" x14ac:dyDescent="0.25">
      <c r="AW38902" s="310"/>
      <c r="AX38902" s="310"/>
    </row>
    <row r="38904" spans="49:50" x14ac:dyDescent="0.25">
      <c r="AW38904" s="310"/>
      <c r="AX38904" s="310"/>
    </row>
    <row r="38906" spans="49:50" x14ac:dyDescent="0.25">
      <c r="AW38906" s="310"/>
      <c r="AX38906" s="310"/>
    </row>
    <row r="38908" spans="49:50" x14ac:dyDescent="0.25">
      <c r="AW38908" s="310"/>
      <c r="AX38908" s="310"/>
    </row>
    <row r="38910" spans="49:50" x14ac:dyDescent="0.25">
      <c r="AW38910" s="310"/>
      <c r="AX38910" s="310"/>
    </row>
    <row r="38912" spans="49:50" x14ac:dyDescent="0.25">
      <c r="AW38912" s="310"/>
      <c r="AX38912" s="310"/>
    </row>
    <row r="38914" spans="49:50" x14ac:dyDescent="0.25">
      <c r="AW38914" s="310"/>
      <c r="AX38914" s="310"/>
    </row>
    <row r="38916" spans="49:50" x14ac:dyDescent="0.25">
      <c r="AW38916" s="310"/>
      <c r="AX38916" s="310"/>
    </row>
    <row r="38918" spans="49:50" x14ac:dyDescent="0.25">
      <c r="AW38918" s="310"/>
      <c r="AX38918" s="310"/>
    </row>
    <row r="38920" spans="49:50" x14ac:dyDescent="0.25">
      <c r="AW38920" s="310"/>
      <c r="AX38920" s="310"/>
    </row>
    <row r="38922" spans="49:50" x14ac:dyDescent="0.25">
      <c r="AW38922" s="310"/>
      <c r="AX38922" s="310"/>
    </row>
    <row r="38924" spans="49:50" x14ac:dyDescent="0.25">
      <c r="AW38924" s="310"/>
      <c r="AX38924" s="310"/>
    </row>
    <row r="38926" spans="49:50" x14ac:dyDescent="0.25">
      <c r="AW38926" s="310"/>
      <c r="AX38926" s="310"/>
    </row>
    <row r="38928" spans="49:50" x14ac:dyDescent="0.25">
      <c r="AW38928" s="310"/>
      <c r="AX38928" s="310"/>
    </row>
    <row r="38930" spans="49:50" x14ac:dyDescent="0.25">
      <c r="AW38930" s="310"/>
      <c r="AX38930" s="310"/>
    </row>
    <row r="38932" spans="49:50" x14ac:dyDescent="0.25">
      <c r="AW38932" s="310"/>
      <c r="AX38932" s="310"/>
    </row>
    <row r="38934" spans="49:50" x14ac:dyDescent="0.25">
      <c r="AW38934" s="310"/>
      <c r="AX38934" s="310"/>
    </row>
    <row r="38936" spans="49:50" x14ac:dyDescent="0.25">
      <c r="AW38936" s="310"/>
      <c r="AX38936" s="310"/>
    </row>
    <row r="38938" spans="49:50" x14ac:dyDescent="0.25">
      <c r="AW38938" s="310"/>
      <c r="AX38938" s="310"/>
    </row>
    <row r="38940" spans="49:50" x14ac:dyDescent="0.25">
      <c r="AW38940" s="310"/>
      <c r="AX38940" s="310"/>
    </row>
    <row r="38942" spans="49:50" x14ac:dyDescent="0.25">
      <c r="AW38942" s="310"/>
      <c r="AX38942" s="310"/>
    </row>
    <row r="38944" spans="49:50" x14ac:dyDescent="0.25">
      <c r="AW38944" s="310"/>
      <c r="AX38944" s="310"/>
    </row>
    <row r="38946" spans="49:50" x14ac:dyDescent="0.25">
      <c r="AW38946" s="310"/>
      <c r="AX38946" s="310"/>
    </row>
    <row r="38948" spans="49:50" x14ac:dyDescent="0.25">
      <c r="AW38948" s="310"/>
      <c r="AX38948" s="310"/>
    </row>
    <row r="38950" spans="49:50" x14ac:dyDescent="0.25">
      <c r="AW38950" s="310"/>
      <c r="AX38950" s="310"/>
    </row>
    <row r="38952" spans="49:50" x14ac:dyDescent="0.25">
      <c r="AW38952" s="310"/>
      <c r="AX38952" s="310"/>
    </row>
    <row r="38954" spans="49:50" x14ac:dyDescent="0.25">
      <c r="AW38954" s="310"/>
      <c r="AX38954" s="310"/>
    </row>
    <row r="38956" spans="49:50" x14ac:dyDescent="0.25">
      <c r="AW38956" s="310"/>
      <c r="AX38956" s="310"/>
    </row>
    <row r="38958" spans="49:50" x14ac:dyDescent="0.25">
      <c r="AW38958" s="310"/>
      <c r="AX38958" s="310"/>
    </row>
    <row r="38960" spans="49:50" x14ac:dyDescent="0.25">
      <c r="AW38960" s="310"/>
      <c r="AX38960" s="310"/>
    </row>
    <row r="38962" spans="49:50" x14ac:dyDescent="0.25">
      <c r="AW38962" s="310"/>
      <c r="AX38962" s="310"/>
    </row>
    <row r="38964" spans="49:50" x14ac:dyDescent="0.25">
      <c r="AW38964" s="310"/>
      <c r="AX38964" s="310"/>
    </row>
    <row r="38966" spans="49:50" x14ac:dyDescent="0.25">
      <c r="AW38966" s="310"/>
      <c r="AX38966" s="310"/>
    </row>
    <row r="38968" spans="49:50" x14ac:dyDescent="0.25">
      <c r="AW38968" s="310"/>
      <c r="AX38968" s="310"/>
    </row>
    <row r="38970" spans="49:50" x14ac:dyDescent="0.25">
      <c r="AW38970" s="310"/>
      <c r="AX38970" s="310"/>
    </row>
    <row r="38972" spans="49:50" x14ac:dyDescent="0.25">
      <c r="AW38972" s="310"/>
      <c r="AX38972" s="310"/>
    </row>
    <row r="38974" spans="49:50" x14ac:dyDescent="0.25">
      <c r="AW38974" s="310"/>
      <c r="AX38974" s="310"/>
    </row>
    <row r="38976" spans="49:50" x14ac:dyDescent="0.25">
      <c r="AW38976" s="310"/>
      <c r="AX38976" s="310"/>
    </row>
    <row r="38978" spans="49:50" x14ac:dyDescent="0.25">
      <c r="AW38978" s="310"/>
      <c r="AX38978" s="310"/>
    </row>
    <row r="38980" spans="49:50" x14ac:dyDescent="0.25">
      <c r="AW38980" s="310"/>
      <c r="AX38980" s="310"/>
    </row>
    <row r="38982" spans="49:50" x14ac:dyDescent="0.25">
      <c r="AW38982" s="310"/>
      <c r="AX38982" s="310"/>
    </row>
    <row r="38984" spans="49:50" x14ac:dyDescent="0.25">
      <c r="AW38984" s="310"/>
      <c r="AX38984" s="310"/>
    </row>
    <row r="38986" spans="49:50" x14ac:dyDescent="0.25">
      <c r="AW38986" s="310"/>
      <c r="AX38986" s="310"/>
    </row>
    <row r="38988" spans="49:50" x14ac:dyDescent="0.25">
      <c r="AW38988" s="310"/>
      <c r="AX38988" s="310"/>
    </row>
    <row r="38990" spans="49:50" x14ac:dyDescent="0.25">
      <c r="AW38990" s="310"/>
      <c r="AX38990" s="310"/>
    </row>
    <row r="38992" spans="49:50" x14ac:dyDescent="0.25">
      <c r="AW38992" s="310"/>
      <c r="AX38992" s="310"/>
    </row>
    <row r="38994" spans="49:50" x14ac:dyDescent="0.25">
      <c r="AW38994" s="310"/>
      <c r="AX38994" s="310"/>
    </row>
    <row r="38996" spans="49:50" x14ac:dyDescent="0.25">
      <c r="AW38996" s="310"/>
      <c r="AX38996" s="310"/>
    </row>
    <row r="38998" spans="49:50" x14ac:dyDescent="0.25">
      <c r="AW38998" s="310"/>
      <c r="AX38998" s="310"/>
    </row>
    <row r="39000" spans="49:50" x14ac:dyDescent="0.25">
      <c r="AW39000" s="310"/>
      <c r="AX39000" s="310"/>
    </row>
    <row r="39002" spans="49:50" x14ac:dyDescent="0.25">
      <c r="AW39002" s="310"/>
      <c r="AX39002" s="310"/>
    </row>
    <row r="39004" spans="49:50" x14ac:dyDescent="0.25">
      <c r="AW39004" s="310"/>
      <c r="AX39004" s="310"/>
    </row>
    <row r="39006" spans="49:50" x14ac:dyDescent="0.25">
      <c r="AW39006" s="310"/>
      <c r="AX39006" s="310"/>
    </row>
    <row r="39008" spans="49:50" x14ac:dyDescent="0.25">
      <c r="AW39008" s="310"/>
      <c r="AX39008" s="310"/>
    </row>
    <row r="39010" spans="49:50" x14ac:dyDescent="0.25">
      <c r="AW39010" s="310"/>
      <c r="AX39010" s="310"/>
    </row>
    <row r="39012" spans="49:50" x14ac:dyDescent="0.25">
      <c r="AW39012" s="310"/>
      <c r="AX39012" s="310"/>
    </row>
    <row r="39014" spans="49:50" x14ac:dyDescent="0.25">
      <c r="AW39014" s="310"/>
      <c r="AX39014" s="310"/>
    </row>
    <row r="39016" spans="49:50" x14ac:dyDescent="0.25">
      <c r="AW39016" s="310"/>
      <c r="AX39016" s="310"/>
    </row>
    <row r="39018" spans="49:50" x14ac:dyDescent="0.25">
      <c r="AW39018" s="310"/>
      <c r="AX39018" s="310"/>
    </row>
    <row r="39020" spans="49:50" x14ac:dyDescent="0.25">
      <c r="AW39020" s="310"/>
      <c r="AX39020" s="310"/>
    </row>
    <row r="39022" spans="49:50" x14ac:dyDescent="0.25">
      <c r="AW39022" s="310"/>
      <c r="AX39022" s="310"/>
    </row>
    <row r="39024" spans="49:50" x14ac:dyDescent="0.25">
      <c r="AW39024" s="310"/>
      <c r="AX39024" s="310"/>
    </row>
    <row r="39026" spans="49:50" x14ac:dyDescent="0.25">
      <c r="AW39026" s="310"/>
      <c r="AX39026" s="310"/>
    </row>
    <row r="39028" spans="49:50" x14ac:dyDescent="0.25">
      <c r="AW39028" s="310"/>
      <c r="AX39028" s="310"/>
    </row>
    <row r="39030" spans="49:50" x14ac:dyDescent="0.25">
      <c r="AW39030" s="310"/>
      <c r="AX39030" s="310"/>
    </row>
    <row r="39032" spans="49:50" x14ac:dyDescent="0.25">
      <c r="AW39032" s="310"/>
      <c r="AX39032" s="310"/>
    </row>
    <row r="39034" spans="49:50" x14ac:dyDescent="0.25">
      <c r="AW39034" s="310"/>
      <c r="AX39034" s="310"/>
    </row>
    <row r="39036" spans="49:50" x14ac:dyDescent="0.25">
      <c r="AW39036" s="310"/>
      <c r="AX39036" s="310"/>
    </row>
    <row r="39038" spans="49:50" x14ac:dyDescent="0.25">
      <c r="AW39038" s="310"/>
      <c r="AX39038" s="310"/>
    </row>
    <row r="39040" spans="49:50" x14ac:dyDescent="0.25">
      <c r="AW39040" s="310"/>
      <c r="AX39040" s="310"/>
    </row>
    <row r="39042" spans="49:50" x14ac:dyDescent="0.25">
      <c r="AW39042" s="310"/>
      <c r="AX39042" s="310"/>
    </row>
    <row r="39044" spans="49:50" x14ac:dyDescent="0.25">
      <c r="AW39044" s="310"/>
      <c r="AX39044" s="310"/>
    </row>
    <row r="39046" spans="49:50" x14ac:dyDescent="0.25">
      <c r="AW39046" s="310"/>
      <c r="AX39046" s="310"/>
    </row>
    <row r="39048" spans="49:50" x14ac:dyDescent="0.25">
      <c r="AW39048" s="310"/>
      <c r="AX39048" s="310"/>
    </row>
    <row r="39050" spans="49:50" x14ac:dyDescent="0.25">
      <c r="AW39050" s="310"/>
      <c r="AX39050" s="310"/>
    </row>
    <row r="39052" spans="49:50" x14ac:dyDescent="0.25">
      <c r="AW39052" s="310"/>
      <c r="AX39052" s="310"/>
    </row>
    <row r="39054" spans="49:50" x14ac:dyDescent="0.25">
      <c r="AW39054" s="310"/>
      <c r="AX39054" s="310"/>
    </row>
    <row r="39056" spans="49:50" x14ac:dyDescent="0.25">
      <c r="AW39056" s="310"/>
      <c r="AX39056" s="310"/>
    </row>
    <row r="39058" spans="49:50" x14ac:dyDescent="0.25">
      <c r="AW39058" s="310"/>
      <c r="AX39058" s="310"/>
    </row>
    <row r="39060" spans="49:50" x14ac:dyDescent="0.25">
      <c r="AW39060" s="310"/>
      <c r="AX39060" s="310"/>
    </row>
    <row r="39062" spans="49:50" x14ac:dyDescent="0.25">
      <c r="AW39062" s="310"/>
      <c r="AX39062" s="310"/>
    </row>
    <row r="39064" spans="49:50" x14ac:dyDescent="0.25">
      <c r="AW39064" s="310"/>
      <c r="AX39064" s="310"/>
    </row>
    <row r="39066" spans="49:50" x14ac:dyDescent="0.25">
      <c r="AW39066" s="310"/>
      <c r="AX39066" s="310"/>
    </row>
    <row r="39068" spans="49:50" x14ac:dyDescent="0.25">
      <c r="AW39068" s="310"/>
      <c r="AX39068" s="310"/>
    </row>
    <row r="39070" spans="49:50" x14ac:dyDescent="0.25">
      <c r="AW39070" s="310"/>
      <c r="AX39070" s="310"/>
    </row>
    <row r="39072" spans="49:50" x14ac:dyDescent="0.25">
      <c r="AW39072" s="310"/>
      <c r="AX39072" s="310"/>
    </row>
    <row r="39074" spans="49:50" x14ac:dyDescent="0.25">
      <c r="AW39074" s="310"/>
      <c r="AX39074" s="310"/>
    </row>
    <row r="39076" spans="49:50" x14ac:dyDescent="0.25">
      <c r="AW39076" s="310"/>
      <c r="AX39076" s="310"/>
    </row>
    <row r="39078" spans="49:50" x14ac:dyDescent="0.25">
      <c r="AW39078" s="310"/>
      <c r="AX39078" s="310"/>
    </row>
    <row r="39080" spans="49:50" x14ac:dyDescent="0.25">
      <c r="AW39080" s="310"/>
      <c r="AX39080" s="310"/>
    </row>
    <row r="39082" spans="49:50" x14ac:dyDescent="0.25">
      <c r="AW39082" s="310"/>
      <c r="AX39082" s="310"/>
    </row>
    <row r="39084" spans="49:50" x14ac:dyDescent="0.25">
      <c r="AW39084" s="310"/>
      <c r="AX39084" s="310"/>
    </row>
    <row r="39086" spans="49:50" x14ac:dyDescent="0.25">
      <c r="AW39086" s="310"/>
      <c r="AX39086" s="310"/>
    </row>
    <row r="39088" spans="49:50" x14ac:dyDescent="0.25">
      <c r="AW39088" s="310"/>
      <c r="AX39088" s="310"/>
    </row>
    <row r="39090" spans="49:50" x14ac:dyDescent="0.25">
      <c r="AW39090" s="310"/>
      <c r="AX39090" s="310"/>
    </row>
    <row r="39092" spans="49:50" x14ac:dyDescent="0.25">
      <c r="AW39092" s="310"/>
      <c r="AX39092" s="310"/>
    </row>
    <row r="39094" spans="49:50" x14ac:dyDescent="0.25">
      <c r="AW39094" s="310"/>
      <c r="AX39094" s="310"/>
    </row>
    <row r="39096" spans="49:50" x14ac:dyDescent="0.25">
      <c r="AW39096" s="310"/>
      <c r="AX39096" s="310"/>
    </row>
    <row r="39098" spans="49:50" x14ac:dyDescent="0.25">
      <c r="AW39098" s="310"/>
      <c r="AX39098" s="310"/>
    </row>
    <row r="39100" spans="49:50" x14ac:dyDescent="0.25">
      <c r="AW39100" s="310"/>
      <c r="AX39100" s="310"/>
    </row>
    <row r="39102" spans="49:50" x14ac:dyDescent="0.25">
      <c r="AW39102" s="310"/>
      <c r="AX39102" s="310"/>
    </row>
    <row r="39104" spans="49:50" x14ac:dyDescent="0.25">
      <c r="AW39104" s="310"/>
      <c r="AX39104" s="310"/>
    </row>
    <row r="39106" spans="49:50" x14ac:dyDescent="0.25">
      <c r="AW39106" s="310"/>
      <c r="AX39106" s="310"/>
    </row>
    <row r="39108" spans="49:50" x14ac:dyDescent="0.25">
      <c r="AW39108" s="310"/>
      <c r="AX39108" s="310"/>
    </row>
    <row r="39110" spans="49:50" x14ac:dyDescent="0.25">
      <c r="AW39110" s="310"/>
      <c r="AX39110" s="310"/>
    </row>
    <row r="39112" spans="49:50" x14ac:dyDescent="0.25">
      <c r="AW39112" s="310"/>
      <c r="AX39112" s="310"/>
    </row>
    <row r="39114" spans="49:50" x14ac:dyDescent="0.25">
      <c r="AW39114" s="310"/>
      <c r="AX39114" s="310"/>
    </row>
    <row r="39116" spans="49:50" x14ac:dyDescent="0.25">
      <c r="AW39116" s="310"/>
      <c r="AX39116" s="310"/>
    </row>
    <row r="39118" spans="49:50" x14ac:dyDescent="0.25">
      <c r="AW39118" s="310"/>
      <c r="AX39118" s="310"/>
    </row>
    <row r="39120" spans="49:50" x14ac:dyDescent="0.25">
      <c r="AW39120" s="310"/>
      <c r="AX39120" s="310"/>
    </row>
    <row r="39122" spans="49:50" x14ac:dyDescent="0.25">
      <c r="AW39122" s="310"/>
      <c r="AX39122" s="310"/>
    </row>
    <row r="39124" spans="49:50" x14ac:dyDescent="0.25">
      <c r="AW39124" s="310"/>
      <c r="AX39124" s="310"/>
    </row>
    <row r="39126" spans="49:50" x14ac:dyDescent="0.25">
      <c r="AW39126" s="310"/>
      <c r="AX39126" s="310"/>
    </row>
    <row r="39128" spans="49:50" x14ac:dyDescent="0.25">
      <c r="AW39128" s="310"/>
      <c r="AX39128" s="310"/>
    </row>
    <row r="39130" spans="49:50" x14ac:dyDescent="0.25">
      <c r="AW39130" s="310"/>
      <c r="AX39130" s="310"/>
    </row>
    <row r="39132" spans="49:50" x14ac:dyDescent="0.25">
      <c r="AW39132" s="310"/>
      <c r="AX39132" s="310"/>
    </row>
    <row r="39134" spans="49:50" x14ac:dyDescent="0.25">
      <c r="AW39134" s="310"/>
      <c r="AX39134" s="310"/>
    </row>
    <row r="39136" spans="49:50" x14ac:dyDescent="0.25">
      <c r="AW39136" s="310"/>
      <c r="AX39136" s="310"/>
    </row>
    <row r="39138" spans="49:50" x14ac:dyDescent="0.25">
      <c r="AW39138" s="310"/>
      <c r="AX39138" s="310"/>
    </row>
    <row r="39140" spans="49:50" x14ac:dyDescent="0.25">
      <c r="AW39140" s="310"/>
      <c r="AX39140" s="310"/>
    </row>
    <row r="39142" spans="49:50" x14ac:dyDescent="0.25">
      <c r="AW39142" s="310"/>
      <c r="AX39142" s="310"/>
    </row>
    <row r="39144" spans="49:50" x14ac:dyDescent="0.25">
      <c r="AW39144" s="310"/>
      <c r="AX39144" s="310"/>
    </row>
    <row r="39146" spans="49:50" x14ac:dyDescent="0.25">
      <c r="AW39146" s="310"/>
      <c r="AX39146" s="310"/>
    </row>
    <row r="39148" spans="49:50" x14ac:dyDescent="0.25">
      <c r="AW39148" s="310"/>
      <c r="AX39148" s="310"/>
    </row>
    <row r="39150" spans="49:50" x14ac:dyDescent="0.25">
      <c r="AW39150" s="310"/>
      <c r="AX39150" s="310"/>
    </row>
    <row r="39152" spans="49:50" x14ac:dyDescent="0.25">
      <c r="AW39152" s="310"/>
      <c r="AX39152" s="310"/>
    </row>
    <row r="39154" spans="49:50" x14ac:dyDescent="0.25">
      <c r="AW39154" s="310"/>
      <c r="AX39154" s="310"/>
    </row>
    <row r="39156" spans="49:50" x14ac:dyDescent="0.25">
      <c r="AW39156" s="310"/>
      <c r="AX39156" s="310"/>
    </row>
    <row r="39158" spans="49:50" x14ac:dyDescent="0.25">
      <c r="AW39158" s="310"/>
      <c r="AX39158" s="310"/>
    </row>
    <row r="39160" spans="49:50" x14ac:dyDescent="0.25">
      <c r="AW39160" s="310"/>
      <c r="AX39160" s="310"/>
    </row>
    <row r="39162" spans="49:50" x14ac:dyDescent="0.25">
      <c r="AW39162" s="310"/>
      <c r="AX39162" s="310"/>
    </row>
    <row r="39164" spans="49:50" x14ac:dyDescent="0.25">
      <c r="AW39164" s="310"/>
      <c r="AX39164" s="310"/>
    </row>
    <row r="39166" spans="49:50" x14ac:dyDescent="0.25">
      <c r="AW39166" s="310"/>
      <c r="AX39166" s="310"/>
    </row>
    <row r="39168" spans="49:50" x14ac:dyDescent="0.25">
      <c r="AW39168" s="310"/>
      <c r="AX39168" s="310"/>
    </row>
    <row r="39170" spans="49:50" x14ac:dyDescent="0.25">
      <c r="AW39170" s="310"/>
      <c r="AX39170" s="310"/>
    </row>
    <row r="39172" spans="49:50" x14ac:dyDescent="0.25">
      <c r="AW39172" s="310"/>
      <c r="AX39172" s="310"/>
    </row>
    <row r="39174" spans="49:50" x14ac:dyDescent="0.25">
      <c r="AW39174" s="310"/>
      <c r="AX39174" s="310"/>
    </row>
    <row r="39176" spans="49:50" x14ac:dyDescent="0.25">
      <c r="AW39176" s="310"/>
      <c r="AX39176" s="310"/>
    </row>
    <row r="39178" spans="49:50" x14ac:dyDescent="0.25">
      <c r="AW39178" s="310"/>
      <c r="AX39178" s="310"/>
    </row>
    <row r="39180" spans="49:50" x14ac:dyDescent="0.25">
      <c r="AW39180" s="310"/>
      <c r="AX39180" s="310"/>
    </row>
    <row r="39182" spans="49:50" x14ac:dyDescent="0.25">
      <c r="AW39182" s="310"/>
      <c r="AX39182" s="310"/>
    </row>
    <row r="39184" spans="49:50" x14ac:dyDescent="0.25">
      <c r="AW39184" s="310"/>
      <c r="AX39184" s="310"/>
    </row>
    <row r="39186" spans="49:50" x14ac:dyDescent="0.25">
      <c r="AW39186" s="310"/>
      <c r="AX39186" s="310"/>
    </row>
    <row r="39188" spans="49:50" x14ac:dyDescent="0.25">
      <c r="AW39188" s="310"/>
      <c r="AX39188" s="310"/>
    </row>
    <row r="39190" spans="49:50" x14ac:dyDescent="0.25">
      <c r="AW39190" s="310"/>
      <c r="AX39190" s="310"/>
    </row>
    <row r="39192" spans="49:50" x14ac:dyDescent="0.25">
      <c r="AW39192" s="310"/>
      <c r="AX39192" s="310"/>
    </row>
    <row r="39194" spans="49:50" x14ac:dyDescent="0.25">
      <c r="AW39194" s="310"/>
      <c r="AX39194" s="310"/>
    </row>
    <row r="39196" spans="49:50" x14ac:dyDescent="0.25">
      <c r="AW39196" s="310"/>
      <c r="AX39196" s="310"/>
    </row>
    <row r="39198" spans="49:50" x14ac:dyDescent="0.25">
      <c r="AW39198" s="310"/>
      <c r="AX39198" s="310"/>
    </row>
    <row r="39200" spans="49:50" x14ac:dyDescent="0.25">
      <c r="AW39200" s="310"/>
      <c r="AX39200" s="310"/>
    </row>
    <row r="39202" spans="49:50" x14ac:dyDescent="0.25">
      <c r="AW39202" s="310"/>
      <c r="AX39202" s="310"/>
    </row>
    <row r="39204" spans="49:50" x14ac:dyDescent="0.25">
      <c r="AW39204" s="310"/>
      <c r="AX39204" s="310"/>
    </row>
    <row r="39206" spans="49:50" x14ac:dyDescent="0.25">
      <c r="AW39206" s="310"/>
      <c r="AX39206" s="310"/>
    </row>
    <row r="39208" spans="49:50" x14ac:dyDescent="0.25">
      <c r="AW39208" s="310"/>
      <c r="AX39208" s="310"/>
    </row>
    <row r="39210" spans="49:50" x14ac:dyDescent="0.25">
      <c r="AW39210" s="310"/>
      <c r="AX39210" s="310"/>
    </row>
    <row r="39212" spans="49:50" x14ac:dyDescent="0.25">
      <c r="AW39212" s="310"/>
      <c r="AX39212" s="310"/>
    </row>
    <row r="39214" spans="49:50" x14ac:dyDescent="0.25">
      <c r="AW39214" s="310"/>
      <c r="AX39214" s="310"/>
    </row>
    <row r="39216" spans="49:50" x14ac:dyDescent="0.25">
      <c r="AW39216" s="310"/>
      <c r="AX39216" s="310"/>
    </row>
    <row r="39218" spans="49:50" x14ac:dyDescent="0.25">
      <c r="AW39218" s="310"/>
      <c r="AX39218" s="310"/>
    </row>
    <row r="39220" spans="49:50" x14ac:dyDescent="0.25">
      <c r="AW39220" s="310"/>
      <c r="AX39220" s="310"/>
    </row>
    <row r="39222" spans="49:50" x14ac:dyDescent="0.25">
      <c r="AW39222" s="310"/>
      <c r="AX39222" s="310"/>
    </row>
    <row r="39224" spans="49:50" x14ac:dyDescent="0.25">
      <c r="AW39224" s="310"/>
      <c r="AX39224" s="310"/>
    </row>
    <row r="39226" spans="49:50" x14ac:dyDescent="0.25">
      <c r="AW39226" s="310"/>
      <c r="AX39226" s="310"/>
    </row>
    <row r="39228" spans="49:50" x14ac:dyDescent="0.25">
      <c r="AW39228" s="310"/>
      <c r="AX39228" s="310"/>
    </row>
    <row r="39230" spans="49:50" x14ac:dyDescent="0.25">
      <c r="AW39230" s="310"/>
      <c r="AX39230" s="310"/>
    </row>
    <row r="39232" spans="49:50" x14ac:dyDescent="0.25">
      <c r="AW39232" s="310"/>
      <c r="AX39232" s="310"/>
    </row>
    <row r="39234" spans="49:50" x14ac:dyDescent="0.25">
      <c r="AW39234" s="310"/>
      <c r="AX39234" s="310"/>
    </row>
    <row r="39236" spans="49:50" x14ac:dyDescent="0.25">
      <c r="AW39236" s="310"/>
      <c r="AX39236" s="310"/>
    </row>
    <row r="39238" spans="49:50" x14ac:dyDescent="0.25">
      <c r="AW39238" s="310"/>
      <c r="AX39238" s="310"/>
    </row>
    <row r="39240" spans="49:50" x14ac:dyDescent="0.25">
      <c r="AW39240" s="310"/>
      <c r="AX39240" s="310"/>
    </row>
    <row r="39242" spans="49:50" x14ac:dyDescent="0.25">
      <c r="AW39242" s="310"/>
      <c r="AX39242" s="310"/>
    </row>
    <row r="39244" spans="49:50" x14ac:dyDescent="0.25">
      <c r="AW39244" s="310"/>
      <c r="AX39244" s="310"/>
    </row>
    <row r="39246" spans="49:50" x14ac:dyDescent="0.25">
      <c r="AW39246" s="310"/>
      <c r="AX39246" s="310"/>
    </row>
    <row r="39248" spans="49:50" x14ac:dyDescent="0.25">
      <c r="AW39248" s="310"/>
      <c r="AX39248" s="310"/>
    </row>
    <row r="39250" spans="49:50" x14ac:dyDescent="0.25">
      <c r="AW39250" s="310"/>
      <c r="AX39250" s="310"/>
    </row>
    <row r="39252" spans="49:50" x14ac:dyDescent="0.25">
      <c r="AW39252" s="310"/>
      <c r="AX39252" s="310"/>
    </row>
    <row r="39254" spans="49:50" x14ac:dyDescent="0.25">
      <c r="AW39254" s="310"/>
      <c r="AX39254" s="310"/>
    </row>
    <row r="39256" spans="49:50" x14ac:dyDescent="0.25">
      <c r="AW39256" s="310"/>
      <c r="AX39256" s="310"/>
    </row>
    <row r="39258" spans="49:50" x14ac:dyDescent="0.25">
      <c r="AW39258" s="310"/>
      <c r="AX39258" s="310"/>
    </row>
    <row r="39260" spans="49:50" x14ac:dyDescent="0.25">
      <c r="AW39260" s="310"/>
      <c r="AX39260" s="310"/>
    </row>
    <row r="39262" spans="49:50" x14ac:dyDescent="0.25">
      <c r="AW39262" s="310"/>
      <c r="AX39262" s="310"/>
    </row>
    <row r="39264" spans="49:50" x14ac:dyDescent="0.25">
      <c r="AW39264" s="310"/>
      <c r="AX39264" s="310"/>
    </row>
    <row r="39266" spans="49:50" x14ac:dyDescent="0.25">
      <c r="AW39266" s="310"/>
      <c r="AX39266" s="310"/>
    </row>
    <row r="39268" spans="49:50" x14ac:dyDescent="0.25">
      <c r="AW39268" s="310"/>
      <c r="AX39268" s="310"/>
    </row>
    <row r="39270" spans="49:50" x14ac:dyDescent="0.25">
      <c r="AW39270" s="310"/>
      <c r="AX39270" s="310"/>
    </row>
    <row r="39272" spans="49:50" x14ac:dyDescent="0.25">
      <c r="AW39272" s="310"/>
      <c r="AX39272" s="310"/>
    </row>
    <row r="39274" spans="49:50" x14ac:dyDescent="0.25">
      <c r="AW39274" s="310"/>
      <c r="AX39274" s="310"/>
    </row>
    <row r="39276" spans="49:50" x14ac:dyDescent="0.25">
      <c r="AW39276" s="310"/>
      <c r="AX39276" s="310"/>
    </row>
    <row r="39278" spans="49:50" x14ac:dyDescent="0.25">
      <c r="AW39278" s="310"/>
      <c r="AX39278" s="310"/>
    </row>
    <row r="39280" spans="49:50" x14ac:dyDescent="0.25">
      <c r="AW39280" s="310"/>
      <c r="AX39280" s="310"/>
    </row>
    <row r="39282" spans="49:50" x14ac:dyDescent="0.25">
      <c r="AW39282" s="310"/>
      <c r="AX39282" s="310"/>
    </row>
    <row r="39284" spans="49:50" x14ac:dyDescent="0.25">
      <c r="AW39284" s="310"/>
      <c r="AX39284" s="310"/>
    </row>
    <row r="39286" spans="49:50" x14ac:dyDescent="0.25">
      <c r="AW39286" s="310"/>
      <c r="AX39286" s="310"/>
    </row>
    <row r="39288" spans="49:50" x14ac:dyDescent="0.25">
      <c r="AW39288" s="310"/>
      <c r="AX39288" s="310"/>
    </row>
    <row r="39290" spans="49:50" x14ac:dyDescent="0.25">
      <c r="AW39290" s="310"/>
      <c r="AX39290" s="310"/>
    </row>
    <row r="39292" spans="49:50" x14ac:dyDescent="0.25">
      <c r="AW39292" s="310"/>
      <c r="AX39292" s="310"/>
    </row>
    <row r="39294" spans="49:50" x14ac:dyDescent="0.25">
      <c r="AW39294" s="310"/>
      <c r="AX39294" s="310"/>
    </row>
    <row r="39296" spans="49:50" x14ac:dyDescent="0.25">
      <c r="AW39296" s="310"/>
      <c r="AX39296" s="310"/>
    </row>
    <row r="39298" spans="49:50" x14ac:dyDescent="0.25">
      <c r="AW39298" s="310"/>
      <c r="AX39298" s="310"/>
    </row>
    <row r="39300" spans="49:50" x14ac:dyDescent="0.25">
      <c r="AW39300" s="310"/>
      <c r="AX39300" s="310"/>
    </row>
    <row r="39302" spans="49:50" x14ac:dyDescent="0.25">
      <c r="AW39302" s="310"/>
      <c r="AX39302" s="310"/>
    </row>
    <row r="39304" spans="49:50" x14ac:dyDescent="0.25">
      <c r="AW39304" s="310"/>
      <c r="AX39304" s="310"/>
    </row>
    <row r="39306" spans="49:50" x14ac:dyDescent="0.25">
      <c r="AW39306" s="310"/>
      <c r="AX39306" s="310"/>
    </row>
    <row r="39308" spans="49:50" x14ac:dyDescent="0.25">
      <c r="AW39308" s="310"/>
      <c r="AX39308" s="310"/>
    </row>
    <row r="39310" spans="49:50" x14ac:dyDescent="0.25">
      <c r="AW39310" s="310"/>
      <c r="AX39310" s="310"/>
    </row>
    <row r="39312" spans="49:50" x14ac:dyDescent="0.25">
      <c r="AW39312" s="310"/>
      <c r="AX39312" s="310"/>
    </row>
    <row r="39314" spans="49:50" x14ac:dyDescent="0.25">
      <c r="AW39314" s="310"/>
      <c r="AX39314" s="310"/>
    </row>
    <row r="39316" spans="49:50" x14ac:dyDescent="0.25">
      <c r="AW39316" s="310"/>
      <c r="AX39316" s="310"/>
    </row>
    <row r="39318" spans="49:50" x14ac:dyDescent="0.25">
      <c r="AW39318" s="310"/>
      <c r="AX39318" s="310"/>
    </row>
    <row r="39320" spans="49:50" x14ac:dyDescent="0.25">
      <c r="AW39320" s="310"/>
      <c r="AX39320" s="310"/>
    </row>
    <row r="39322" spans="49:50" x14ac:dyDescent="0.25">
      <c r="AW39322" s="310"/>
      <c r="AX39322" s="310"/>
    </row>
    <row r="39324" spans="49:50" x14ac:dyDescent="0.25">
      <c r="AW39324" s="310"/>
      <c r="AX39324" s="310"/>
    </row>
    <row r="39326" spans="49:50" x14ac:dyDescent="0.25">
      <c r="AW39326" s="310"/>
      <c r="AX39326" s="310"/>
    </row>
    <row r="39328" spans="49:50" x14ac:dyDescent="0.25">
      <c r="AW39328" s="310"/>
      <c r="AX39328" s="310"/>
    </row>
    <row r="39330" spans="49:50" x14ac:dyDescent="0.25">
      <c r="AW39330" s="310"/>
      <c r="AX39330" s="310"/>
    </row>
    <row r="39332" spans="49:50" x14ac:dyDescent="0.25">
      <c r="AW39332" s="310"/>
      <c r="AX39332" s="310"/>
    </row>
    <row r="39334" spans="49:50" x14ac:dyDescent="0.25">
      <c r="AW39334" s="310"/>
      <c r="AX39334" s="310"/>
    </row>
    <row r="39336" spans="49:50" x14ac:dyDescent="0.25">
      <c r="AW39336" s="310"/>
      <c r="AX39336" s="310"/>
    </row>
    <row r="39338" spans="49:50" x14ac:dyDescent="0.25">
      <c r="AW39338" s="310"/>
      <c r="AX39338" s="310"/>
    </row>
    <row r="39340" spans="49:50" x14ac:dyDescent="0.25">
      <c r="AW39340" s="310"/>
      <c r="AX39340" s="310"/>
    </row>
    <row r="39342" spans="49:50" x14ac:dyDescent="0.25">
      <c r="AW39342" s="310"/>
      <c r="AX39342" s="310"/>
    </row>
    <row r="39344" spans="49:50" x14ac:dyDescent="0.25">
      <c r="AW39344" s="310"/>
      <c r="AX39344" s="310"/>
    </row>
    <row r="39346" spans="49:50" x14ac:dyDescent="0.25">
      <c r="AW39346" s="310"/>
      <c r="AX39346" s="310"/>
    </row>
    <row r="39348" spans="49:50" x14ac:dyDescent="0.25">
      <c r="AW39348" s="310"/>
      <c r="AX39348" s="310"/>
    </row>
    <row r="39350" spans="49:50" x14ac:dyDescent="0.25">
      <c r="AW39350" s="310"/>
      <c r="AX39350" s="310"/>
    </row>
    <row r="39352" spans="49:50" x14ac:dyDescent="0.25">
      <c r="AW39352" s="310"/>
      <c r="AX39352" s="310"/>
    </row>
    <row r="39354" spans="49:50" x14ac:dyDescent="0.25">
      <c r="AW39354" s="310"/>
      <c r="AX39354" s="310"/>
    </row>
    <row r="39356" spans="49:50" x14ac:dyDescent="0.25">
      <c r="AW39356" s="310"/>
      <c r="AX39356" s="310"/>
    </row>
    <row r="39358" spans="49:50" x14ac:dyDescent="0.25">
      <c r="AW39358" s="310"/>
      <c r="AX39358" s="310"/>
    </row>
    <row r="39360" spans="49:50" x14ac:dyDescent="0.25">
      <c r="AW39360" s="310"/>
      <c r="AX39360" s="310"/>
    </row>
    <row r="39362" spans="49:50" x14ac:dyDescent="0.25">
      <c r="AW39362" s="310"/>
      <c r="AX39362" s="310"/>
    </row>
    <row r="39364" spans="49:50" x14ac:dyDescent="0.25">
      <c r="AW39364" s="310"/>
      <c r="AX39364" s="310"/>
    </row>
    <row r="39366" spans="49:50" x14ac:dyDescent="0.25">
      <c r="AW39366" s="310"/>
      <c r="AX39366" s="310"/>
    </row>
    <row r="39368" spans="49:50" x14ac:dyDescent="0.25">
      <c r="AW39368" s="310"/>
      <c r="AX39368" s="310"/>
    </row>
    <row r="39370" spans="49:50" x14ac:dyDescent="0.25">
      <c r="AW39370" s="310"/>
      <c r="AX39370" s="310"/>
    </row>
    <row r="39372" spans="49:50" x14ac:dyDescent="0.25">
      <c r="AW39372" s="310"/>
      <c r="AX39372" s="310"/>
    </row>
    <row r="39374" spans="49:50" x14ac:dyDescent="0.25">
      <c r="AW39374" s="310"/>
      <c r="AX39374" s="310"/>
    </row>
    <row r="39376" spans="49:50" x14ac:dyDescent="0.25">
      <c r="AW39376" s="310"/>
      <c r="AX39376" s="310"/>
    </row>
    <row r="39378" spans="49:50" x14ac:dyDescent="0.25">
      <c r="AW39378" s="310"/>
      <c r="AX39378" s="310"/>
    </row>
    <row r="39380" spans="49:50" x14ac:dyDescent="0.25">
      <c r="AW39380" s="310"/>
      <c r="AX39380" s="310"/>
    </row>
    <row r="39382" spans="49:50" x14ac:dyDescent="0.25">
      <c r="AW39382" s="310"/>
      <c r="AX39382" s="310"/>
    </row>
    <row r="39384" spans="49:50" x14ac:dyDescent="0.25">
      <c r="AW39384" s="310"/>
      <c r="AX39384" s="310"/>
    </row>
    <row r="39386" spans="49:50" x14ac:dyDescent="0.25">
      <c r="AW39386" s="310"/>
      <c r="AX39386" s="310"/>
    </row>
    <row r="39388" spans="49:50" x14ac:dyDescent="0.25">
      <c r="AW39388" s="310"/>
      <c r="AX39388" s="310"/>
    </row>
    <row r="39390" spans="49:50" x14ac:dyDescent="0.25">
      <c r="AW39390" s="310"/>
      <c r="AX39390" s="310"/>
    </row>
    <row r="39392" spans="49:50" x14ac:dyDescent="0.25">
      <c r="AW39392" s="310"/>
      <c r="AX39392" s="310"/>
    </row>
    <row r="39394" spans="49:50" x14ac:dyDescent="0.25">
      <c r="AW39394" s="310"/>
      <c r="AX39394" s="310"/>
    </row>
    <row r="39396" spans="49:50" x14ac:dyDescent="0.25">
      <c r="AW39396" s="310"/>
      <c r="AX39396" s="310"/>
    </row>
    <row r="39398" spans="49:50" x14ac:dyDescent="0.25">
      <c r="AW39398" s="310"/>
      <c r="AX39398" s="310"/>
    </row>
    <row r="39400" spans="49:50" x14ac:dyDescent="0.25">
      <c r="AW39400" s="310"/>
      <c r="AX39400" s="310"/>
    </row>
    <row r="39402" spans="49:50" x14ac:dyDescent="0.25">
      <c r="AW39402" s="310"/>
      <c r="AX39402" s="310"/>
    </row>
    <row r="39404" spans="49:50" x14ac:dyDescent="0.25">
      <c r="AW39404" s="310"/>
      <c r="AX39404" s="310"/>
    </row>
    <row r="39406" spans="49:50" x14ac:dyDescent="0.25">
      <c r="AW39406" s="310"/>
      <c r="AX39406" s="310"/>
    </row>
    <row r="39408" spans="49:50" x14ac:dyDescent="0.25">
      <c r="AW39408" s="310"/>
      <c r="AX39408" s="310"/>
    </row>
    <row r="39410" spans="49:50" x14ac:dyDescent="0.25">
      <c r="AW39410" s="310"/>
      <c r="AX39410" s="310"/>
    </row>
    <row r="39412" spans="49:50" x14ac:dyDescent="0.25">
      <c r="AW39412" s="310"/>
      <c r="AX39412" s="310"/>
    </row>
    <row r="39414" spans="49:50" x14ac:dyDescent="0.25">
      <c r="AW39414" s="310"/>
      <c r="AX39414" s="310"/>
    </row>
    <row r="39416" spans="49:50" x14ac:dyDescent="0.25">
      <c r="AW39416" s="310"/>
      <c r="AX39416" s="310"/>
    </row>
    <row r="39418" spans="49:50" x14ac:dyDescent="0.25">
      <c r="AW39418" s="310"/>
      <c r="AX39418" s="310"/>
    </row>
    <row r="39420" spans="49:50" x14ac:dyDescent="0.25">
      <c r="AW39420" s="310"/>
      <c r="AX39420" s="310"/>
    </row>
    <row r="39422" spans="49:50" x14ac:dyDescent="0.25">
      <c r="AW39422" s="310"/>
      <c r="AX39422" s="310"/>
    </row>
    <row r="39424" spans="49:50" x14ac:dyDescent="0.25">
      <c r="AW39424" s="310"/>
      <c r="AX39424" s="310"/>
    </row>
    <row r="39426" spans="49:50" x14ac:dyDescent="0.25">
      <c r="AW39426" s="310"/>
      <c r="AX39426" s="310"/>
    </row>
    <row r="39428" spans="49:50" x14ac:dyDescent="0.25">
      <c r="AW39428" s="310"/>
      <c r="AX39428" s="310"/>
    </row>
    <row r="39430" spans="49:50" x14ac:dyDescent="0.25">
      <c r="AW39430" s="310"/>
      <c r="AX39430" s="310"/>
    </row>
    <row r="39432" spans="49:50" x14ac:dyDescent="0.25">
      <c r="AW39432" s="310"/>
      <c r="AX39432" s="310"/>
    </row>
    <row r="39434" spans="49:50" x14ac:dyDescent="0.25">
      <c r="AW39434" s="310"/>
      <c r="AX39434" s="310"/>
    </row>
    <row r="39436" spans="49:50" x14ac:dyDescent="0.25">
      <c r="AW39436" s="310"/>
      <c r="AX39436" s="310"/>
    </row>
    <row r="39438" spans="49:50" x14ac:dyDescent="0.25">
      <c r="AW39438" s="310"/>
      <c r="AX39438" s="310"/>
    </row>
    <row r="39440" spans="49:50" x14ac:dyDescent="0.25">
      <c r="AW39440" s="310"/>
      <c r="AX39440" s="310"/>
    </row>
    <row r="39442" spans="49:50" x14ac:dyDescent="0.25">
      <c r="AW39442" s="310"/>
      <c r="AX39442" s="310"/>
    </row>
    <row r="39444" spans="49:50" x14ac:dyDescent="0.25">
      <c r="AW39444" s="310"/>
      <c r="AX39444" s="310"/>
    </row>
    <row r="39446" spans="49:50" x14ac:dyDescent="0.25">
      <c r="AW39446" s="310"/>
      <c r="AX39446" s="310"/>
    </row>
    <row r="39448" spans="49:50" x14ac:dyDescent="0.25">
      <c r="AW39448" s="310"/>
      <c r="AX39448" s="310"/>
    </row>
    <row r="39450" spans="49:50" x14ac:dyDescent="0.25">
      <c r="AW39450" s="310"/>
      <c r="AX39450" s="310"/>
    </row>
    <row r="39452" spans="49:50" x14ac:dyDescent="0.25">
      <c r="AW39452" s="310"/>
      <c r="AX39452" s="310"/>
    </row>
    <row r="39454" spans="49:50" x14ac:dyDescent="0.25">
      <c r="AW39454" s="310"/>
      <c r="AX39454" s="310"/>
    </row>
    <row r="39456" spans="49:50" x14ac:dyDescent="0.25">
      <c r="AW39456" s="310"/>
      <c r="AX39456" s="310"/>
    </row>
    <row r="39458" spans="49:50" x14ac:dyDescent="0.25">
      <c r="AW39458" s="310"/>
      <c r="AX39458" s="310"/>
    </row>
    <row r="39460" spans="49:50" x14ac:dyDescent="0.25">
      <c r="AW39460" s="310"/>
      <c r="AX39460" s="310"/>
    </row>
    <row r="39462" spans="49:50" x14ac:dyDescent="0.25">
      <c r="AW39462" s="310"/>
      <c r="AX39462" s="310"/>
    </row>
    <row r="39464" spans="49:50" x14ac:dyDescent="0.25">
      <c r="AW39464" s="310"/>
      <c r="AX39464" s="310"/>
    </row>
    <row r="39466" spans="49:50" x14ac:dyDescent="0.25">
      <c r="AW39466" s="310"/>
      <c r="AX39466" s="310"/>
    </row>
    <row r="39468" spans="49:50" x14ac:dyDescent="0.25">
      <c r="AW39468" s="310"/>
      <c r="AX39468" s="310"/>
    </row>
    <row r="39470" spans="49:50" x14ac:dyDescent="0.25">
      <c r="AW39470" s="310"/>
      <c r="AX39470" s="310"/>
    </row>
    <row r="39472" spans="49:50" x14ac:dyDescent="0.25">
      <c r="AW39472" s="310"/>
      <c r="AX39472" s="310"/>
    </row>
    <row r="39474" spans="49:50" x14ac:dyDescent="0.25">
      <c r="AW39474" s="310"/>
      <c r="AX39474" s="310"/>
    </row>
    <row r="39476" spans="49:50" x14ac:dyDescent="0.25">
      <c r="AW39476" s="310"/>
      <c r="AX39476" s="310"/>
    </row>
    <row r="39478" spans="49:50" x14ac:dyDescent="0.25">
      <c r="AW39478" s="310"/>
      <c r="AX39478" s="310"/>
    </row>
    <row r="39480" spans="49:50" x14ac:dyDescent="0.25">
      <c r="AW39480" s="310"/>
      <c r="AX39480" s="310"/>
    </row>
    <row r="39482" spans="49:50" x14ac:dyDescent="0.25">
      <c r="AW39482" s="310"/>
      <c r="AX39482" s="310"/>
    </row>
    <row r="39484" spans="49:50" x14ac:dyDescent="0.25">
      <c r="AW39484" s="310"/>
      <c r="AX39484" s="310"/>
    </row>
    <row r="39486" spans="49:50" x14ac:dyDescent="0.25">
      <c r="AW39486" s="310"/>
      <c r="AX39486" s="310"/>
    </row>
    <row r="39488" spans="49:50" x14ac:dyDescent="0.25">
      <c r="AW39488" s="310"/>
      <c r="AX39488" s="310"/>
    </row>
    <row r="39490" spans="49:50" x14ac:dyDescent="0.25">
      <c r="AW39490" s="310"/>
      <c r="AX39490" s="310"/>
    </row>
    <row r="39492" spans="49:50" x14ac:dyDescent="0.25">
      <c r="AW39492" s="310"/>
      <c r="AX39492" s="310"/>
    </row>
    <row r="39494" spans="49:50" x14ac:dyDescent="0.25">
      <c r="AW39494" s="310"/>
      <c r="AX39494" s="310"/>
    </row>
    <row r="39496" spans="49:50" x14ac:dyDescent="0.25">
      <c r="AW39496" s="310"/>
      <c r="AX39496" s="310"/>
    </row>
    <row r="39498" spans="49:50" x14ac:dyDescent="0.25">
      <c r="AW39498" s="310"/>
      <c r="AX39498" s="310"/>
    </row>
    <row r="39500" spans="49:50" x14ac:dyDescent="0.25">
      <c r="AW39500" s="310"/>
      <c r="AX39500" s="310"/>
    </row>
    <row r="39502" spans="49:50" x14ac:dyDescent="0.25">
      <c r="AW39502" s="310"/>
      <c r="AX39502" s="310"/>
    </row>
    <row r="39504" spans="49:50" x14ac:dyDescent="0.25">
      <c r="AW39504" s="310"/>
      <c r="AX39504" s="310"/>
    </row>
    <row r="39506" spans="49:50" x14ac:dyDescent="0.25">
      <c r="AW39506" s="310"/>
      <c r="AX39506" s="310"/>
    </row>
    <row r="39508" spans="49:50" x14ac:dyDescent="0.25">
      <c r="AW39508" s="310"/>
      <c r="AX39508" s="310"/>
    </row>
    <row r="39510" spans="49:50" x14ac:dyDescent="0.25">
      <c r="AW39510" s="310"/>
      <c r="AX39510" s="310"/>
    </row>
    <row r="39512" spans="49:50" x14ac:dyDescent="0.25">
      <c r="AW39512" s="310"/>
      <c r="AX39512" s="310"/>
    </row>
    <row r="39514" spans="49:50" x14ac:dyDescent="0.25">
      <c r="AW39514" s="310"/>
      <c r="AX39514" s="310"/>
    </row>
    <row r="39516" spans="49:50" x14ac:dyDescent="0.25">
      <c r="AW39516" s="310"/>
      <c r="AX39516" s="310"/>
    </row>
    <row r="39518" spans="49:50" x14ac:dyDescent="0.25">
      <c r="AW39518" s="310"/>
      <c r="AX39518" s="310"/>
    </row>
    <row r="39520" spans="49:50" x14ac:dyDescent="0.25">
      <c r="AW39520" s="310"/>
      <c r="AX39520" s="310"/>
    </row>
    <row r="39522" spans="49:50" x14ac:dyDescent="0.25">
      <c r="AW39522" s="310"/>
      <c r="AX39522" s="310"/>
    </row>
    <row r="39524" spans="49:50" x14ac:dyDescent="0.25">
      <c r="AW39524" s="310"/>
      <c r="AX39524" s="310"/>
    </row>
    <row r="39526" spans="49:50" x14ac:dyDescent="0.25">
      <c r="AW39526" s="310"/>
      <c r="AX39526" s="310"/>
    </row>
    <row r="39528" spans="49:50" x14ac:dyDescent="0.25">
      <c r="AW39528" s="310"/>
      <c r="AX39528" s="310"/>
    </row>
    <row r="39530" spans="49:50" x14ac:dyDescent="0.25">
      <c r="AW39530" s="310"/>
      <c r="AX39530" s="310"/>
    </row>
    <row r="39532" spans="49:50" x14ac:dyDescent="0.25">
      <c r="AW39532" s="310"/>
      <c r="AX39532" s="310"/>
    </row>
    <row r="39534" spans="49:50" x14ac:dyDescent="0.25">
      <c r="AW39534" s="310"/>
      <c r="AX39534" s="310"/>
    </row>
    <row r="39536" spans="49:50" x14ac:dyDescent="0.25">
      <c r="AW39536" s="310"/>
      <c r="AX39536" s="310"/>
    </row>
    <row r="39538" spans="49:50" x14ac:dyDescent="0.25">
      <c r="AW39538" s="310"/>
      <c r="AX39538" s="310"/>
    </row>
    <row r="39540" spans="49:50" x14ac:dyDescent="0.25">
      <c r="AW39540" s="310"/>
      <c r="AX39540" s="310"/>
    </row>
    <row r="39542" spans="49:50" x14ac:dyDescent="0.25">
      <c r="AW39542" s="310"/>
      <c r="AX39542" s="310"/>
    </row>
    <row r="39544" spans="49:50" x14ac:dyDescent="0.25">
      <c r="AW39544" s="310"/>
      <c r="AX39544" s="310"/>
    </row>
    <row r="39546" spans="49:50" x14ac:dyDescent="0.25">
      <c r="AW39546" s="310"/>
      <c r="AX39546" s="310"/>
    </row>
    <row r="39548" spans="49:50" x14ac:dyDescent="0.25">
      <c r="AW39548" s="310"/>
      <c r="AX39548" s="310"/>
    </row>
    <row r="39550" spans="49:50" x14ac:dyDescent="0.25">
      <c r="AW39550" s="310"/>
      <c r="AX39550" s="310"/>
    </row>
    <row r="39552" spans="49:50" x14ac:dyDescent="0.25">
      <c r="AW39552" s="310"/>
      <c r="AX39552" s="310"/>
    </row>
    <row r="39554" spans="49:50" x14ac:dyDescent="0.25">
      <c r="AW39554" s="310"/>
      <c r="AX39554" s="310"/>
    </row>
    <row r="39556" spans="49:50" x14ac:dyDescent="0.25">
      <c r="AW39556" s="310"/>
      <c r="AX39556" s="310"/>
    </row>
    <row r="39558" spans="49:50" x14ac:dyDescent="0.25">
      <c r="AW39558" s="310"/>
      <c r="AX39558" s="310"/>
    </row>
    <row r="39560" spans="49:50" x14ac:dyDescent="0.25">
      <c r="AW39560" s="310"/>
      <c r="AX39560" s="310"/>
    </row>
    <row r="39562" spans="49:50" x14ac:dyDescent="0.25">
      <c r="AW39562" s="310"/>
      <c r="AX39562" s="310"/>
    </row>
    <row r="39564" spans="49:50" x14ac:dyDescent="0.25">
      <c r="AW39564" s="310"/>
      <c r="AX39564" s="310"/>
    </row>
    <row r="39566" spans="49:50" x14ac:dyDescent="0.25">
      <c r="AW39566" s="310"/>
      <c r="AX39566" s="310"/>
    </row>
    <row r="39568" spans="49:50" x14ac:dyDescent="0.25">
      <c r="AW39568" s="310"/>
      <c r="AX39568" s="310"/>
    </row>
    <row r="39570" spans="49:50" x14ac:dyDescent="0.25">
      <c r="AW39570" s="310"/>
      <c r="AX39570" s="310"/>
    </row>
    <row r="39572" spans="49:50" x14ac:dyDescent="0.25">
      <c r="AW39572" s="310"/>
      <c r="AX39572" s="310"/>
    </row>
    <row r="39574" spans="49:50" x14ac:dyDescent="0.25">
      <c r="AW39574" s="310"/>
      <c r="AX39574" s="310"/>
    </row>
    <row r="39576" spans="49:50" x14ac:dyDescent="0.25">
      <c r="AW39576" s="310"/>
      <c r="AX39576" s="310"/>
    </row>
    <row r="39578" spans="49:50" x14ac:dyDescent="0.25">
      <c r="AW39578" s="310"/>
      <c r="AX39578" s="310"/>
    </row>
    <row r="39580" spans="49:50" x14ac:dyDescent="0.25">
      <c r="AW39580" s="310"/>
      <c r="AX39580" s="310"/>
    </row>
    <row r="39582" spans="49:50" x14ac:dyDescent="0.25">
      <c r="AW39582" s="310"/>
      <c r="AX39582" s="310"/>
    </row>
    <row r="39584" spans="49:50" x14ac:dyDescent="0.25">
      <c r="AW39584" s="310"/>
      <c r="AX39584" s="310"/>
    </row>
    <row r="39586" spans="49:50" x14ac:dyDescent="0.25">
      <c r="AW39586" s="310"/>
      <c r="AX39586" s="310"/>
    </row>
    <row r="39588" spans="49:50" x14ac:dyDescent="0.25">
      <c r="AW39588" s="310"/>
      <c r="AX39588" s="310"/>
    </row>
    <row r="39590" spans="49:50" x14ac:dyDescent="0.25">
      <c r="AW39590" s="310"/>
      <c r="AX39590" s="310"/>
    </row>
    <row r="39592" spans="49:50" x14ac:dyDescent="0.25">
      <c r="AW39592" s="310"/>
      <c r="AX39592" s="310"/>
    </row>
    <row r="39594" spans="49:50" x14ac:dyDescent="0.25">
      <c r="AW39594" s="310"/>
      <c r="AX39594" s="310"/>
    </row>
    <row r="39596" spans="49:50" x14ac:dyDescent="0.25">
      <c r="AW39596" s="310"/>
      <c r="AX39596" s="310"/>
    </row>
    <row r="39598" spans="49:50" x14ac:dyDescent="0.25">
      <c r="AW39598" s="310"/>
      <c r="AX39598" s="310"/>
    </row>
    <row r="39600" spans="49:50" x14ac:dyDescent="0.25">
      <c r="AW39600" s="310"/>
      <c r="AX39600" s="310"/>
    </row>
    <row r="39602" spans="49:50" x14ac:dyDescent="0.25">
      <c r="AW39602" s="310"/>
      <c r="AX39602" s="310"/>
    </row>
    <row r="39604" spans="49:50" x14ac:dyDescent="0.25">
      <c r="AW39604" s="310"/>
      <c r="AX39604" s="310"/>
    </row>
    <row r="39606" spans="49:50" x14ac:dyDescent="0.25">
      <c r="AW39606" s="310"/>
      <c r="AX39606" s="310"/>
    </row>
    <row r="39608" spans="49:50" x14ac:dyDescent="0.25">
      <c r="AW39608" s="310"/>
      <c r="AX39608" s="310"/>
    </row>
    <row r="39610" spans="49:50" x14ac:dyDescent="0.25">
      <c r="AW39610" s="310"/>
      <c r="AX39610" s="310"/>
    </row>
    <row r="39612" spans="49:50" x14ac:dyDescent="0.25">
      <c r="AW39612" s="310"/>
      <c r="AX39612" s="310"/>
    </row>
    <row r="39614" spans="49:50" x14ac:dyDescent="0.25">
      <c r="AW39614" s="310"/>
      <c r="AX39614" s="310"/>
    </row>
    <row r="39616" spans="49:50" x14ac:dyDescent="0.25">
      <c r="AW39616" s="310"/>
      <c r="AX39616" s="310"/>
    </row>
    <row r="39618" spans="49:50" x14ac:dyDescent="0.25">
      <c r="AW39618" s="310"/>
      <c r="AX39618" s="310"/>
    </row>
    <row r="39620" spans="49:50" x14ac:dyDescent="0.25">
      <c r="AW39620" s="310"/>
      <c r="AX39620" s="310"/>
    </row>
    <row r="39622" spans="49:50" x14ac:dyDescent="0.25">
      <c r="AW39622" s="310"/>
      <c r="AX39622" s="310"/>
    </row>
    <row r="39624" spans="49:50" x14ac:dyDescent="0.25">
      <c r="AW39624" s="310"/>
      <c r="AX39624" s="310"/>
    </row>
    <row r="39626" spans="49:50" x14ac:dyDescent="0.25">
      <c r="AW39626" s="310"/>
      <c r="AX39626" s="310"/>
    </row>
    <row r="39628" spans="49:50" x14ac:dyDescent="0.25">
      <c r="AW39628" s="310"/>
      <c r="AX39628" s="310"/>
    </row>
    <row r="39630" spans="49:50" x14ac:dyDescent="0.25">
      <c r="AW39630" s="310"/>
      <c r="AX39630" s="310"/>
    </row>
    <row r="39632" spans="49:50" x14ac:dyDescent="0.25">
      <c r="AW39632" s="310"/>
      <c r="AX39632" s="310"/>
    </row>
    <row r="39634" spans="49:50" x14ac:dyDescent="0.25">
      <c r="AW39634" s="310"/>
      <c r="AX39634" s="310"/>
    </row>
    <row r="39636" spans="49:50" x14ac:dyDescent="0.25">
      <c r="AW39636" s="310"/>
      <c r="AX39636" s="310"/>
    </row>
    <row r="39638" spans="49:50" x14ac:dyDescent="0.25">
      <c r="AW39638" s="310"/>
      <c r="AX39638" s="310"/>
    </row>
    <row r="39640" spans="49:50" x14ac:dyDescent="0.25">
      <c r="AW39640" s="310"/>
      <c r="AX39640" s="310"/>
    </row>
    <row r="39642" spans="49:50" x14ac:dyDescent="0.25">
      <c r="AW39642" s="310"/>
      <c r="AX39642" s="310"/>
    </row>
    <row r="39644" spans="49:50" x14ac:dyDescent="0.25">
      <c r="AW39644" s="310"/>
      <c r="AX39644" s="310"/>
    </row>
    <row r="39646" spans="49:50" x14ac:dyDescent="0.25">
      <c r="AW39646" s="310"/>
      <c r="AX39646" s="310"/>
    </row>
    <row r="39648" spans="49:50" x14ac:dyDescent="0.25">
      <c r="AW39648" s="310"/>
      <c r="AX39648" s="310"/>
    </row>
    <row r="39650" spans="49:50" x14ac:dyDescent="0.25">
      <c r="AW39650" s="310"/>
      <c r="AX39650" s="310"/>
    </row>
    <row r="39652" spans="49:50" x14ac:dyDescent="0.25">
      <c r="AW39652" s="310"/>
      <c r="AX39652" s="310"/>
    </row>
    <row r="39654" spans="49:50" x14ac:dyDescent="0.25">
      <c r="AW39654" s="310"/>
      <c r="AX39654" s="310"/>
    </row>
    <row r="39656" spans="49:50" x14ac:dyDescent="0.25">
      <c r="AW39656" s="310"/>
      <c r="AX39656" s="310"/>
    </row>
    <row r="39658" spans="49:50" x14ac:dyDescent="0.25">
      <c r="AW39658" s="310"/>
      <c r="AX39658" s="310"/>
    </row>
    <row r="39660" spans="49:50" x14ac:dyDescent="0.25">
      <c r="AW39660" s="310"/>
      <c r="AX39660" s="310"/>
    </row>
    <row r="39662" spans="49:50" x14ac:dyDescent="0.25">
      <c r="AW39662" s="310"/>
      <c r="AX39662" s="310"/>
    </row>
    <row r="39664" spans="49:50" x14ac:dyDescent="0.25">
      <c r="AW39664" s="310"/>
      <c r="AX39664" s="310"/>
    </row>
    <row r="39666" spans="49:50" x14ac:dyDescent="0.25">
      <c r="AW39666" s="310"/>
      <c r="AX39666" s="310"/>
    </row>
    <row r="39668" spans="49:50" x14ac:dyDescent="0.25">
      <c r="AW39668" s="310"/>
      <c r="AX39668" s="310"/>
    </row>
    <row r="39670" spans="49:50" x14ac:dyDescent="0.25">
      <c r="AW39670" s="310"/>
      <c r="AX39670" s="310"/>
    </row>
    <row r="39672" spans="49:50" x14ac:dyDescent="0.25">
      <c r="AW39672" s="310"/>
      <c r="AX39672" s="310"/>
    </row>
    <row r="39674" spans="49:50" x14ac:dyDescent="0.25">
      <c r="AW39674" s="310"/>
      <c r="AX39674" s="310"/>
    </row>
    <row r="39676" spans="49:50" x14ac:dyDescent="0.25">
      <c r="AW39676" s="310"/>
      <c r="AX39676" s="310"/>
    </row>
    <row r="39678" spans="49:50" x14ac:dyDescent="0.25">
      <c r="AW39678" s="310"/>
      <c r="AX39678" s="310"/>
    </row>
    <row r="39680" spans="49:50" x14ac:dyDescent="0.25">
      <c r="AW39680" s="310"/>
      <c r="AX39680" s="310"/>
    </row>
    <row r="39682" spans="49:50" x14ac:dyDescent="0.25">
      <c r="AW39682" s="310"/>
      <c r="AX39682" s="310"/>
    </row>
    <row r="39684" spans="49:50" x14ac:dyDescent="0.25">
      <c r="AW39684" s="310"/>
      <c r="AX39684" s="310"/>
    </row>
    <row r="39686" spans="49:50" x14ac:dyDescent="0.25">
      <c r="AW39686" s="310"/>
      <c r="AX39686" s="310"/>
    </row>
    <row r="39688" spans="49:50" x14ac:dyDescent="0.25">
      <c r="AW39688" s="310"/>
      <c r="AX39688" s="310"/>
    </row>
    <row r="39690" spans="49:50" x14ac:dyDescent="0.25">
      <c r="AW39690" s="310"/>
      <c r="AX39690" s="310"/>
    </row>
    <row r="39692" spans="49:50" x14ac:dyDescent="0.25">
      <c r="AW39692" s="310"/>
      <c r="AX39692" s="310"/>
    </row>
    <row r="39694" spans="49:50" x14ac:dyDescent="0.25">
      <c r="AW39694" s="310"/>
      <c r="AX39694" s="310"/>
    </row>
    <row r="39696" spans="49:50" x14ac:dyDescent="0.25">
      <c r="AW39696" s="310"/>
      <c r="AX39696" s="310"/>
    </row>
    <row r="39698" spans="49:50" x14ac:dyDescent="0.25">
      <c r="AW39698" s="310"/>
      <c r="AX39698" s="310"/>
    </row>
    <row r="39700" spans="49:50" x14ac:dyDescent="0.25">
      <c r="AW39700" s="310"/>
      <c r="AX39700" s="310"/>
    </row>
    <row r="39702" spans="49:50" x14ac:dyDescent="0.25">
      <c r="AW39702" s="310"/>
      <c r="AX39702" s="310"/>
    </row>
    <row r="39704" spans="49:50" x14ac:dyDescent="0.25">
      <c r="AW39704" s="310"/>
      <c r="AX39704" s="310"/>
    </row>
    <row r="39706" spans="49:50" x14ac:dyDescent="0.25">
      <c r="AW39706" s="310"/>
      <c r="AX39706" s="310"/>
    </row>
    <row r="39708" spans="49:50" x14ac:dyDescent="0.25">
      <c r="AW39708" s="310"/>
      <c r="AX39708" s="310"/>
    </row>
    <row r="39710" spans="49:50" x14ac:dyDescent="0.25">
      <c r="AW39710" s="310"/>
      <c r="AX39710" s="310"/>
    </row>
    <row r="39712" spans="49:50" x14ac:dyDescent="0.25">
      <c r="AW39712" s="310"/>
      <c r="AX39712" s="310"/>
    </row>
    <row r="39714" spans="49:50" x14ac:dyDescent="0.25">
      <c r="AW39714" s="310"/>
      <c r="AX39714" s="310"/>
    </row>
    <row r="39716" spans="49:50" x14ac:dyDescent="0.25">
      <c r="AW39716" s="310"/>
      <c r="AX39716" s="310"/>
    </row>
    <row r="39718" spans="49:50" x14ac:dyDescent="0.25">
      <c r="AW39718" s="310"/>
      <c r="AX39718" s="310"/>
    </row>
    <row r="39720" spans="49:50" x14ac:dyDescent="0.25">
      <c r="AW39720" s="310"/>
      <c r="AX39720" s="310"/>
    </row>
    <row r="39722" spans="49:50" x14ac:dyDescent="0.25">
      <c r="AW39722" s="310"/>
      <c r="AX39722" s="310"/>
    </row>
    <row r="39724" spans="49:50" x14ac:dyDescent="0.25">
      <c r="AW39724" s="310"/>
      <c r="AX39724" s="310"/>
    </row>
    <row r="39726" spans="49:50" x14ac:dyDescent="0.25">
      <c r="AW39726" s="310"/>
      <c r="AX39726" s="310"/>
    </row>
    <row r="39728" spans="49:50" x14ac:dyDescent="0.25">
      <c r="AW39728" s="310"/>
      <c r="AX39728" s="310"/>
    </row>
    <row r="39730" spans="49:50" x14ac:dyDescent="0.25">
      <c r="AW39730" s="310"/>
      <c r="AX39730" s="310"/>
    </row>
    <row r="39732" spans="49:50" x14ac:dyDescent="0.25">
      <c r="AW39732" s="310"/>
      <c r="AX39732" s="310"/>
    </row>
    <row r="39734" spans="49:50" x14ac:dyDescent="0.25">
      <c r="AW39734" s="310"/>
      <c r="AX39734" s="310"/>
    </row>
    <row r="39736" spans="49:50" x14ac:dyDescent="0.25">
      <c r="AW39736" s="310"/>
      <c r="AX39736" s="310"/>
    </row>
    <row r="39738" spans="49:50" x14ac:dyDescent="0.25">
      <c r="AW39738" s="310"/>
      <c r="AX39738" s="310"/>
    </row>
    <row r="39740" spans="49:50" x14ac:dyDescent="0.25">
      <c r="AW39740" s="310"/>
      <c r="AX39740" s="310"/>
    </row>
    <row r="39742" spans="49:50" x14ac:dyDescent="0.25">
      <c r="AW39742" s="310"/>
      <c r="AX39742" s="310"/>
    </row>
    <row r="39744" spans="49:50" x14ac:dyDescent="0.25">
      <c r="AW39744" s="310"/>
      <c r="AX39744" s="310"/>
    </row>
    <row r="39746" spans="49:50" x14ac:dyDescent="0.25">
      <c r="AW39746" s="310"/>
      <c r="AX39746" s="310"/>
    </row>
    <row r="39748" spans="49:50" x14ac:dyDescent="0.25">
      <c r="AW39748" s="310"/>
      <c r="AX39748" s="310"/>
    </row>
    <row r="39750" spans="49:50" x14ac:dyDescent="0.25">
      <c r="AW39750" s="310"/>
      <c r="AX39750" s="310"/>
    </row>
    <row r="39752" spans="49:50" x14ac:dyDescent="0.25">
      <c r="AW39752" s="310"/>
      <c r="AX39752" s="310"/>
    </row>
    <row r="39754" spans="49:50" x14ac:dyDescent="0.25">
      <c r="AW39754" s="310"/>
      <c r="AX39754" s="310"/>
    </row>
    <row r="39756" spans="49:50" x14ac:dyDescent="0.25">
      <c r="AW39756" s="310"/>
      <c r="AX39756" s="310"/>
    </row>
    <row r="39758" spans="49:50" x14ac:dyDescent="0.25">
      <c r="AW39758" s="310"/>
      <c r="AX39758" s="310"/>
    </row>
    <row r="39760" spans="49:50" x14ac:dyDescent="0.25">
      <c r="AW39760" s="310"/>
      <c r="AX39760" s="310"/>
    </row>
    <row r="39762" spans="49:50" x14ac:dyDescent="0.25">
      <c r="AW39762" s="310"/>
      <c r="AX39762" s="310"/>
    </row>
    <row r="39764" spans="49:50" x14ac:dyDescent="0.25">
      <c r="AW39764" s="310"/>
      <c r="AX39764" s="310"/>
    </row>
    <row r="39766" spans="49:50" x14ac:dyDescent="0.25">
      <c r="AW39766" s="310"/>
      <c r="AX39766" s="310"/>
    </row>
    <row r="39768" spans="49:50" x14ac:dyDescent="0.25">
      <c r="AW39768" s="310"/>
      <c r="AX39768" s="310"/>
    </row>
    <row r="39770" spans="49:50" x14ac:dyDescent="0.25">
      <c r="AW39770" s="310"/>
      <c r="AX39770" s="310"/>
    </row>
    <row r="39772" spans="49:50" x14ac:dyDescent="0.25">
      <c r="AW39772" s="310"/>
      <c r="AX39772" s="310"/>
    </row>
    <row r="39774" spans="49:50" x14ac:dyDescent="0.25">
      <c r="AW39774" s="310"/>
      <c r="AX39774" s="310"/>
    </row>
    <row r="39776" spans="49:50" x14ac:dyDescent="0.25">
      <c r="AW39776" s="310"/>
      <c r="AX39776" s="310"/>
    </row>
    <row r="39778" spans="49:50" x14ac:dyDescent="0.25">
      <c r="AW39778" s="310"/>
      <c r="AX39778" s="310"/>
    </row>
    <row r="39780" spans="49:50" x14ac:dyDescent="0.25">
      <c r="AW39780" s="310"/>
      <c r="AX39780" s="310"/>
    </row>
    <row r="39782" spans="49:50" x14ac:dyDescent="0.25">
      <c r="AW39782" s="310"/>
      <c r="AX39782" s="310"/>
    </row>
    <row r="39784" spans="49:50" x14ac:dyDescent="0.25">
      <c r="AW39784" s="310"/>
      <c r="AX39784" s="310"/>
    </row>
    <row r="39786" spans="49:50" x14ac:dyDescent="0.25">
      <c r="AW39786" s="310"/>
      <c r="AX39786" s="310"/>
    </row>
    <row r="39788" spans="49:50" x14ac:dyDescent="0.25">
      <c r="AW39788" s="310"/>
      <c r="AX39788" s="310"/>
    </row>
    <row r="39790" spans="49:50" x14ac:dyDescent="0.25">
      <c r="AW39790" s="310"/>
      <c r="AX39790" s="310"/>
    </row>
    <row r="39792" spans="49:50" x14ac:dyDescent="0.25">
      <c r="AW39792" s="310"/>
      <c r="AX39792" s="310"/>
    </row>
    <row r="39794" spans="49:50" x14ac:dyDescent="0.25">
      <c r="AW39794" s="310"/>
      <c r="AX39794" s="310"/>
    </row>
    <row r="39796" spans="49:50" x14ac:dyDescent="0.25">
      <c r="AW39796" s="310"/>
      <c r="AX39796" s="310"/>
    </row>
    <row r="39798" spans="49:50" x14ac:dyDescent="0.25">
      <c r="AW39798" s="310"/>
      <c r="AX39798" s="310"/>
    </row>
    <row r="39800" spans="49:50" x14ac:dyDescent="0.25">
      <c r="AW39800" s="310"/>
      <c r="AX39800" s="310"/>
    </row>
    <row r="39802" spans="49:50" x14ac:dyDescent="0.25">
      <c r="AW39802" s="310"/>
      <c r="AX39802" s="310"/>
    </row>
    <row r="39804" spans="49:50" x14ac:dyDescent="0.25">
      <c r="AW39804" s="310"/>
      <c r="AX39804" s="310"/>
    </row>
    <row r="39806" spans="49:50" x14ac:dyDescent="0.25">
      <c r="AW39806" s="310"/>
      <c r="AX39806" s="310"/>
    </row>
    <row r="39808" spans="49:50" x14ac:dyDescent="0.25">
      <c r="AW39808" s="310"/>
      <c r="AX39808" s="310"/>
    </row>
    <row r="39810" spans="49:50" x14ac:dyDescent="0.25">
      <c r="AW39810" s="310"/>
      <c r="AX39810" s="310"/>
    </row>
    <row r="39812" spans="49:50" x14ac:dyDescent="0.25">
      <c r="AW39812" s="310"/>
      <c r="AX39812" s="310"/>
    </row>
    <row r="39814" spans="49:50" x14ac:dyDescent="0.25">
      <c r="AW39814" s="310"/>
      <c r="AX39814" s="310"/>
    </row>
    <row r="39816" spans="49:50" x14ac:dyDescent="0.25">
      <c r="AW39816" s="310"/>
      <c r="AX39816" s="310"/>
    </row>
    <row r="39818" spans="49:50" x14ac:dyDescent="0.25">
      <c r="AW39818" s="310"/>
      <c r="AX39818" s="310"/>
    </row>
    <row r="39820" spans="49:50" x14ac:dyDescent="0.25">
      <c r="AW39820" s="310"/>
      <c r="AX39820" s="310"/>
    </row>
    <row r="39822" spans="49:50" x14ac:dyDescent="0.25">
      <c r="AW39822" s="310"/>
      <c r="AX39822" s="310"/>
    </row>
    <row r="39824" spans="49:50" x14ac:dyDescent="0.25">
      <c r="AW39824" s="310"/>
      <c r="AX39824" s="310"/>
    </row>
    <row r="39826" spans="49:50" x14ac:dyDescent="0.25">
      <c r="AW39826" s="310"/>
      <c r="AX39826" s="310"/>
    </row>
    <row r="39828" spans="49:50" x14ac:dyDescent="0.25">
      <c r="AW39828" s="310"/>
      <c r="AX39828" s="310"/>
    </row>
    <row r="39830" spans="49:50" x14ac:dyDescent="0.25">
      <c r="AW39830" s="310"/>
      <c r="AX39830" s="310"/>
    </row>
    <row r="39832" spans="49:50" x14ac:dyDescent="0.25">
      <c r="AW39832" s="310"/>
      <c r="AX39832" s="310"/>
    </row>
    <row r="39834" spans="49:50" x14ac:dyDescent="0.25">
      <c r="AW39834" s="310"/>
      <c r="AX39834" s="310"/>
    </row>
    <row r="39836" spans="49:50" x14ac:dyDescent="0.25">
      <c r="AW39836" s="310"/>
      <c r="AX39836" s="310"/>
    </row>
    <row r="39838" spans="49:50" x14ac:dyDescent="0.25">
      <c r="AW39838" s="310"/>
      <c r="AX39838" s="310"/>
    </row>
    <row r="39840" spans="49:50" x14ac:dyDescent="0.25">
      <c r="AW39840" s="310"/>
      <c r="AX39840" s="310"/>
    </row>
    <row r="39842" spans="49:50" x14ac:dyDescent="0.25">
      <c r="AW39842" s="310"/>
      <c r="AX39842" s="310"/>
    </row>
    <row r="39844" spans="49:50" x14ac:dyDescent="0.25">
      <c r="AW39844" s="310"/>
      <c r="AX39844" s="310"/>
    </row>
    <row r="39846" spans="49:50" x14ac:dyDescent="0.25">
      <c r="AW39846" s="310"/>
      <c r="AX39846" s="310"/>
    </row>
    <row r="39848" spans="49:50" x14ac:dyDescent="0.25">
      <c r="AW39848" s="310"/>
      <c r="AX39848" s="310"/>
    </row>
    <row r="39850" spans="49:50" x14ac:dyDescent="0.25">
      <c r="AW39850" s="310"/>
      <c r="AX39850" s="310"/>
    </row>
    <row r="39852" spans="49:50" x14ac:dyDescent="0.25">
      <c r="AW39852" s="310"/>
      <c r="AX39852" s="310"/>
    </row>
    <row r="39854" spans="49:50" x14ac:dyDescent="0.25">
      <c r="AW39854" s="310"/>
      <c r="AX39854" s="310"/>
    </row>
    <row r="39856" spans="49:50" x14ac:dyDescent="0.25">
      <c r="AW39856" s="310"/>
      <c r="AX39856" s="310"/>
    </row>
    <row r="39858" spans="49:50" x14ac:dyDescent="0.25">
      <c r="AW39858" s="310"/>
      <c r="AX39858" s="310"/>
    </row>
    <row r="39860" spans="49:50" x14ac:dyDescent="0.25">
      <c r="AW39860" s="310"/>
      <c r="AX39860" s="310"/>
    </row>
    <row r="39862" spans="49:50" x14ac:dyDescent="0.25">
      <c r="AW39862" s="310"/>
      <c r="AX39862" s="310"/>
    </row>
    <row r="39864" spans="49:50" x14ac:dyDescent="0.25">
      <c r="AW39864" s="310"/>
      <c r="AX39864" s="310"/>
    </row>
    <row r="39866" spans="49:50" x14ac:dyDescent="0.25">
      <c r="AW39866" s="310"/>
      <c r="AX39866" s="310"/>
    </row>
    <row r="39868" spans="49:50" x14ac:dyDescent="0.25">
      <c r="AW39868" s="310"/>
      <c r="AX39868" s="310"/>
    </row>
    <row r="39870" spans="49:50" x14ac:dyDescent="0.25">
      <c r="AW39870" s="310"/>
      <c r="AX39870" s="310"/>
    </row>
    <row r="39872" spans="49:50" x14ac:dyDescent="0.25">
      <c r="AW39872" s="310"/>
      <c r="AX39872" s="310"/>
    </row>
    <row r="39874" spans="49:50" x14ac:dyDescent="0.25">
      <c r="AW39874" s="310"/>
      <c r="AX39874" s="310"/>
    </row>
    <row r="39876" spans="49:50" x14ac:dyDescent="0.25">
      <c r="AW39876" s="310"/>
      <c r="AX39876" s="310"/>
    </row>
    <row r="39878" spans="49:50" x14ac:dyDescent="0.25">
      <c r="AW39878" s="310"/>
      <c r="AX39878" s="310"/>
    </row>
    <row r="39880" spans="49:50" x14ac:dyDescent="0.25">
      <c r="AW39880" s="310"/>
      <c r="AX39880" s="310"/>
    </row>
    <row r="39882" spans="49:50" x14ac:dyDescent="0.25">
      <c r="AW39882" s="310"/>
      <c r="AX39882" s="310"/>
    </row>
    <row r="39884" spans="49:50" x14ac:dyDescent="0.25">
      <c r="AW39884" s="310"/>
      <c r="AX39884" s="310"/>
    </row>
    <row r="39886" spans="49:50" x14ac:dyDescent="0.25">
      <c r="AW39886" s="310"/>
      <c r="AX39886" s="310"/>
    </row>
    <row r="39888" spans="49:50" x14ac:dyDescent="0.25">
      <c r="AW39888" s="310"/>
      <c r="AX39888" s="310"/>
    </row>
    <row r="39890" spans="49:50" x14ac:dyDescent="0.25">
      <c r="AW39890" s="310"/>
      <c r="AX39890" s="310"/>
    </row>
    <row r="39892" spans="49:50" x14ac:dyDescent="0.25">
      <c r="AW39892" s="310"/>
      <c r="AX39892" s="310"/>
    </row>
    <row r="39894" spans="49:50" x14ac:dyDescent="0.25">
      <c r="AW39894" s="310"/>
      <c r="AX39894" s="310"/>
    </row>
    <row r="39896" spans="49:50" x14ac:dyDescent="0.25">
      <c r="AW39896" s="310"/>
      <c r="AX39896" s="310"/>
    </row>
    <row r="39898" spans="49:50" x14ac:dyDescent="0.25">
      <c r="AW39898" s="310"/>
      <c r="AX39898" s="310"/>
    </row>
    <row r="39900" spans="49:50" x14ac:dyDescent="0.25">
      <c r="AW39900" s="310"/>
      <c r="AX39900" s="310"/>
    </row>
    <row r="39902" spans="49:50" x14ac:dyDescent="0.25">
      <c r="AW39902" s="310"/>
      <c r="AX39902" s="310"/>
    </row>
    <row r="39904" spans="49:50" x14ac:dyDescent="0.25">
      <c r="AW39904" s="310"/>
      <c r="AX39904" s="310"/>
    </row>
    <row r="39906" spans="49:50" x14ac:dyDescent="0.25">
      <c r="AW39906" s="310"/>
      <c r="AX39906" s="310"/>
    </row>
    <row r="39908" spans="49:50" x14ac:dyDescent="0.25">
      <c r="AW39908" s="310"/>
      <c r="AX39908" s="310"/>
    </row>
    <row r="39910" spans="49:50" x14ac:dyDescent="0.25">
      <c r="AW39910" s="310"/>
      <c r="AX39910" s="310"/>
    </row>
    <row r="39912" spans="49:50" x14ac:dyDescent="0.25">
      <c r="AW39912" s="310"/>
      <c r="AX39912" s="310"/>
    </row>
    <row r="39914" spans="49:50" x14ac:dyDescent="0.25">
      <c r="AW39914" s="310"/>
      <c r="AX39914" s="310"/>
    </row>
    <row r="39916" spans="49:50" x14ac:dyDescent="0.25">
      <c r="AW39916" s="310"/>
      <c r="AX39916" s="310"/>
    </row>
    <row r="39918" spans="49:50" x14ac:dyDescent="0.25">
      <c r="AW39918" s="310"/>
      <c r="AX39918" s="310"/>
    </row>
    <row r="39920" spans="49:50" x14ac:dyDescent="0.25">
      <c r="AW39920" s="310"/>
      <c r="AX39920" s="310"/>
    </row>
    <row r="39922" spans="49:50" x14ac:dyDescent="0.25">
      <c r="AW39922" s="310"/>
      <c r="AX39922" s="310"/>
    </row>
    <row r="39924" spans="49:50" x14ac:dyDescent="0.25">
      <c r="AW39924" s="310"/>
      <c r="AX39924" s="310"/>
    </row>
    <row r="39926" spans="49:50" x14ac:dyDescent="0.25">
      <c r="AW39926" s="310"/>
      <c r="AX39926" s="310"/>
    </row>
    <row r="39928" spans="49:50" x14ac:dyDescent="0.25">
      <c r="AW39928" s="310"/>
      <c r="AX39928" s="310"/>
    </row>
    <row r="39930" spans="49:50" x14ac:dyDescent="0.25">
      <c r="AW39930" s="310"/>
      <c r="AX39930" s="310"/>
    </row>
    <row r="39932" spans="49:50" x14ac:dyDescent="0.25">
      <c r="AW39932" s="310"/>
      <c r="AX39932" s="310"/>
    </row>
    <row r="39934" spans="49:50" x14ac:dyDescent="0.25">
      <c r="AW39934" s="310"/>
      <c r="AX39934" s="310"/>
    </row>
    <row r="39936" spans="49:50" x14ac:dyDescent="0.25">
      <c r="AW39936" s="310"/>
      <c r="AX39936" s="310"/>
    </row>
    <row r="39938" spans="49:50" x14ac:dyDescent="0.25">
      <c r="AW39938" s="310"/>
      <c r="AX39938" s="310"/>
    </row>
    <row r="39940" spans="49:50" x14ac:dyDescent="0.25">
      <c r="AW39940" s="310"/>
      <c r="AX39940" s="310"/>
    </row>
    <row r="39942" spans="49:50" x14ac:dyDescent="0.25">
      <c r="AW39942" s="310"/>
      <c r="AX39942" s="310"/>
    </row>
    <row r="39944" spans="49:50" x14ac:dyDescent="0.25">
      <c r="AW39944" s="310"/>
      <c r="AX39944" s="310"/>
    </row>
    <row r="39946" spans="49:50" x14ac:dyDescent="0.25">
      <c r="AW39946" s="310"/>
      <c r="AX39946" s="310"/>
    </row>
    <row r="39948" spans="49:50" x14ac:dyDescent="0.25">
      <c r="AW39948" s="310"/>
      <c r="AX39948" s="310"/>
    </row>
    <row r="39950" spans="49:50" x14ac:dyDescent="0.25">
      <c r="AW39950" s="310"/>
      <c r="AX39950" s="310"/>
    </row>
    <row r="39952" spans="49:50" x14ac:dyDescent="0.25">
      <c r="AW39952" s="310"/>
      <c r="AX39952" s="310"/>
    </row>
    <row r="39954" spans="49:50" x14ac:dyDescent="0.25">
      <c r="AW39954" s="310"/>
      <c r="AX39954" s="310"/>
    </row>
    <row r="39956" spans="49:50" x14ac:dyDescent="0.25">
      <c r="AW39956" s="310"/>
      <c r="AX39956" s="310"/>
    </row>
    <row r="39958" spans="49:50" x14ac:dyDescent="0.25">
      <c r="AW39958" s="310"/>
      <c r="AX39958" s="310"/>
    </row>
    <row r="39960" spans="49:50" x14ac:dyDescent="0.25">
      <c r="AW39960" s="310"/>
      <c r="AX39960" s="310"/>
    </row>
    <row r="39962" spans="49:50" x14ac:dyDescent="0.25">
      <c r="AW39962" s="310"/>
      <c r="AX39962" s="310"/>
    </row>
    <row r="39964" spans="49:50" x14ac:dyDescent="0.25">
      <c r="AW39964" s="310"/>
      <c r="AX39964" s="310"/>
    </row>
    <row r="39966" spans="49:50" x14ac:dyDescent="0.25">
      <c r="AW39966" s="310"/>
      <c r="AX39966" s="310"/>
    </row>
    <row r="39968" spans="49:50" x14ac:dyDescent="0.25">
      <c r="AW39968" s="310"/>
      <c r="AX39968" s="310"/>
    </row>
    <row r="39970" spans="49:50" x14ac:dyDescent="0.25">
      <c r="AW39970" s="310"/>
      <c r="AX39970" s="310"/>
    </row>
    <row r="39972" spans="49:50" x14ac:dyDescent="0.25">
      <c r="AW39972" s="310"/>
      <c r="AX39972" s="310"/>
    </row>
    <row r="39974" spans="49:50" x14ac:dyDescent="0.25">
      <c r="AW39974" s="310"/>
      <c r="AX39974" s="310"/>
    </row>
    <row r="39976" spans="49:50" x14ac:dyDescent="0.25">
      <c r="AW39976" s="310"/>
      <c r="AX39976" s="310"/>
    </row>
    <row r="39978" spans="49:50" x14ac:dyDescent="0.25">
      <c r="AW39978" s="310"/>
      <c r="AX39978" s="310"/>
    </row>
    <row r="39980" spans="49:50" x14ac:dyDescent="0.25">
      <c r="AW39980" s="310"/>
      <c r="AX39980" s="310"/>
    </row>
    <row r="39982" spans="49:50" x14ac:dyDescent="0.25">
      <c r="AW39982" s="310"/>
      <c r="AX39982" s="310"/>
    </row>
    <row r="39984" spans="49:50" x14ac:dyDescent="0.25">
      <c r="AW39984" s="310"/>
      <c r="AX39984" s="310"/>
    </row>
    <row r="39986" spans="49:50" x14ac:dyDescent="0.25">
      <c r="AW39986" s="310"/>
      <c r="AX39986" s="310"/>
    </row>
    <row r="39988" spans="49:50" x14ac:dyDescent="0.25">
      <c r="AW39988" s="310"/>
      <c r="AX39988" s="310"/>
    </row>
    <row r="39990" spans="49:50" x14ac:dyDescent="0.25">
      <c r="AW39990" s="310"/>
      <c r="AX39990" s="310"/>
    </row>
    <row r="39992" spans="49:50" x14ac:dyDescent="0.25">
      <c r="AW39992" s="310"/>
      <c r="AX39992" s="310"/>
    </row>
    <row r="39994" spans="49:50" x14ac:dyDescent="0.25">
      <c r="AW39994" s="310"/>
      <c r="AX39994" s="310"/>
    </row>
    <row r="39996" spans="49:50" x14ac:dyDescent="0.25">
      <c r="AW39996" s="310"/>
      <c r="AX39996" s="310"/>
    </row>
    <row r="39998" spans="49:50" x14ac:dyDescent="0.25">
      <c r="AW39998" s="310"/>
      <c r="AX39998" s="310"/>
    </row>
    <row r="40000" spans="49:50" x14ac:dyDescent="0.25">
      <c r="AW40000" s="310"/>
      <c r="AX40000" s="310"/>
    </row>
    <row r="40002" spans="49:50" x14ac:dyDescent="0.25">
      <c r="AW40002" s="310"/>
      <c r="AX40002" s="310"/>
    </row>
    <row r="40004" spans="49:50" x14ac:dyDescent="0.25">
      <c r="AW40004" s="310"/>
      <c r="AX40004" s="310"/>
    </row>
    <row r="40006" spans="49:50" x14ac:dyDescent="0.25">
      <c r="AW40006" s="310"/>
      <c r="AX40006" s="310"/>
    </row>
    <row r="40008" spans="49:50" x14ac:dyDescent="0.25">
      <c r="AW40008" s="310"/>
      <c r="AX40008" s="310"/>
    </row>
    <row r="40010" spans="49:50" x14ac:dyDescent="0.25">
      <c r="AW40010" s="310"/>
      <c r="AX40010" s="310"/>
    </row>
    <row r="40012" spans="49:50" x14ac:dyDescent="0.25">
      <c r="AW40012" s="310"/>
      <c r="AX40012" s="310"/>
    </row>
    <row r="40014" spans="49:50" x14ac:dyDescent="0.25">
      <c r="AW40014" s="310"/>
      <c r="AX40014" s="310"/>
    </row>
    <row r="40016" spans="49:50" x14ac:dyDescent="0.25">
      <c r="AW40016" s="310"/>
      <c r="AX40016" s="310"/>
    </row>
    <row r="40018" spans="49:50" x14ac:dyDescent="0.25">
      <c r="AW40018" s="310"/>
      <c r="AX40018" s="310"/>
    </row>
    <row r="40020" spans="49:50" x14ac:dyDescent="0.25">
      <c r="AW40020" s="310"/>
      <c r="AX40020" s="310"/>
    </row>
    <row r="40022" spans="49:50" x14ac:dyDescent="0.25">
      <c r="AW40022" s="310"/>
      <c r="AX40022" s="310"/>
    </row>
    <row r="40024" spans="49:50" x14ac:dyDescent="0.25">
      <c r="AW40024" s="310"/>
      <c r="AX40024" s="310"/>
    </row>
    <row r="40026" spans="49:50" x14ac:dyDescent="0.25">
      <c r="AW40026" s="310"/>
      <c r="AX40026" s="310"/>
    </row>
    <row r="40028" spans="49:50" x14ac:dyDescent="0.25">
      <c r="AW40028" s="310"/>
      <c r="AX40028" s="310"/>
    </row>
    <row r="40030" spans="49:50" x14ac:dyDescent="0.25">
      <c r="AW40030" s="310"/>
      <c r="AX40030" s="310"/>
    </row>
    <row r="40032" spans="49:50" x14ac:dyDescent="0.25">
      <c r="AW40032" s="310"/>
      <c r="AX40032" s="310"/>
    </row>
    <row r="40034" spans="49:50" x14ac:dyDescent="0.25">
      <c r="AW40034" s="310"/>
      <c r="AX40034" s="310"/>
    </row>
    <row r="40036" spans="49:50" x14ac:dyDescent="0.25">
      <c r="AW40036" s="310"/>
      <c r="AX40036" s="310"/>
    </row>
    <row r="40038" spans="49:50" x14ac:dyDescent="0.25">
      <c r="AW40038" s="310"/>
      <c r="AX40038" s="310"/>
    </row>
    <row r="40040" spans="49:50" x14ac:dyDescent="0.25">
      <c r="AW40040" s="310"/>
      <c r="AX40040" s="310"/>
    </row>
    <row r="40042" spans="49:50" x14ac:dyDescent="0.25">
      <c r="AW40042" s="310"/>
      <c r="AX40042" s="310"/>
    </row>
    <row r="40044" spans="49:50" x14ac:dyDescent="0.25">
      <c r="AW40044" s="310"/>
      <c r="AX40044" s="310"/>
    </row>
    <row r="40046" spans="49:50" x14ac:dyDescent="0.25">
      <c r="AW40046" s="310"/>
      <c r="AX40046" s="310"/>
    </row>
    <row r="40048" spans="49:50" x14ac:dyDescent="0.25">
      <c r="AW40048" s="310"/>
      <c r="AX40048" s="310"/>
    </row>
    <row r="40050" spans="49:50" x14ac:dyDescent="0.25">
      <c r="AW40050" s="310"/>
      <c r="AX40050" s="310"/>
    </row>
    <row r="40052" spans="49:50" x14ac:dyDescent="0.25">
      <c r="AW40052" s="310"/>
      <c r="AX40052" s="310"/>
    </row>
    <row r="40054" spans="49:50" x14ac:dyDescent="0.25">
      <c r="AW40054" s="310"/>
      <c r="AX40054" s="310"/>
    </row>
    <row r="40056" spans="49:50" x14ac:dyDescent="0.25">
      <c r="AW40056" s="310"/>
      <c r="AX40056" s="310"/>
    </row>
    <row r="40058" spans="49:50" x14ac:dyDescent="0.25">
      <c r="AW40058" s="310"/>
      <c r="AX40058" s="310"/>
    </row>
    <row r="40060" spans="49:50" x14ac:dyDescent="0.25">
      <c r="AW40060" s="310"/>
      <c r="AX40060" s="310"/>
    </row>
    <row r="40062" spans="49:50" x14ac:dyDescent="0.25">
      <c r="AW40062" s="310"/>
      <c r="AX40062" s="310"/>
    </row>
    <row r="40064" spans="49:50" x14ac:dyDescent="0.25">
      <c r="AW40064" s="310"/>
      <c r="AX40064" s="310"/>
    </row>
    <row r="40066" spans="49:50" x14ac:dyDescent="0.25">
      <c r="AW40066" s="310"/>
      <c r="AX40066" s="310"/>
    </row>
    <row r="40068" spans="49:50" x14ac:dyDescent="0.25">
      <c r="AW40068" s="310"/>
      <c r="AX40068" s="310"/>
    </row>
    <row r="40070" spans="49:50" x14ac:dyDescent="0.25">
      <c r="AW40070" s="310"/>
      <c r="AX40070" s="310"/>
    </row>
    <row r="40072" spans="49:50" x14ac:dyDescent="0.25">
      <c r="AW40072" s="310"/>
      <c r="AX40072" s="310"/>
    </row>
    <row r="40074" spans="49:50" x14ac:dyDescent="0.25">
      <c r="AW40074" s="310"/>
      <c r="AX40074" s="310"/>
    </row>
    <row r="40076" spans="49:50" x14ac:dyDescent="0.25">
      <c r="AW40076" s="310"/>
      <c r="AX40076" s="310"/>
    </row>
    <row r="40078" spans="49:50" x14ac:dyDescent="0.25">
      <c r="AW40078" s="310"/>
      <c r="AX40078" s="310"/>
    </row>
    <row r="40080" spans="49:50" x14ac:dyDescent="0.25">
      <c r="AW40080" s="310"/>
      <c r="AX40080" s="310"/>
    </row>
    <row r="40082" spans="49:50" x14ac:dyDescent="0.25">
      <c r="AW40082" s="310"/>
      <c r="AX40082" s="310"/>
    </row>
    <row r="40084" spans="49:50" x14ac:dyDescent="0.25">
      <c r="AW40084" s="310"/>
      <c r="AX40084" s="310"/>
    </row>
    <row r="40086" spans="49:50" x14ac:dyDescent="0.25">
      <c r="AW40086" s="310"/>
      <c r="AX40086" s="310"/>
    </row>
    <row r="40088" spans="49:50" x14ac:dyDescent="0.25">
      <c r="AW40088" s="310"/>
      <c r="AX40088" s="310"/>
    </row>
    <row r="40090" spans="49:50" x14ac:dyDescent="0.25">
      <c r="AW40090" s="310"/>
      <c r="AX40090" s="310"/>
    </row>
    <row r="40092" spans="49:50" x14ac:dyDescent="0.25">
      <c r="AW40092" s="310"/>
      <c r="AX40092" s="310"/>
    </row>
    <row r="40094" spans="49:50" x14ac:dyDescent="0.25">
      <c r="AW40094" s="310"/>
      <c r="AX40094" s="310"/>
    </row>
    <row r="40096" spans="49:50" x14ac:dyDescent="0.25">
      <c r="AW40096" s="310"/>
      <c r="AX40096" s="310"/>
    </row>
    <row r="40098" spans="49:50" x14ac:dyDescent="0.25">
      <c r="AW40098" s="310"/>
      <c r="AX40098" s="310"/>
    </row>
    <row r="40100" spans="49:50" x14ac:dyDescent="0.25">
      <c r="AW40100" s="310"/>
      <c r="AX40100" s="310"/>
    </row>
    <row r="40102" spans="49:50" x14ac:dyDescent="0.25">
      <c r="AW40102" s="310"/>
      <c r="AX40102" s="310"/>
    </row>
    <row r="40104" spans="49:50" x14ac:dyDescent="0.25">
      <c r="AW40104" s="310"/>
      <c r="AX40104" s="310"/>
    </row>
    <row r="40106" spans="49:50" x14ac:dyDescent="0.25">
      <c r="AW40106" s="310"/>
      <c r="AX40106" s="310"/>
    </row>
    <row r="40108" spans="49:50" x14ac:dyDescent="0.25">
      <c r="AW40108" s="310"/>
      <c r="AX40108" s="310"/>
    </row>
    <row r="40110" spans="49:50" x14ac:dyDescent="0.25">
      <c r="AW40110" s="310"/>
      <c r="AX40110" s="310"/>
    </row>
    <row r="40112" spans="49:50" x14ac:dyDescent="0.25">
      <c r="AW40112" s="310"/>
      <c r="AX40112" s="310"/>
    </row>
    <row r="40114" spans="49:50" x14ac:dyDescent="0.25">
      <c r="AW40114" s="310"/>
      <c r="AX40114" s="310"/>
    </row>
    <row r="40116" spans="49:50" x14ac:dyDescent="0.25">
      <c r="AW40116" s="310"/>
      <c r="AX40116" s="310"/>
    </row>
    <row r="40118" spans="49:50" x14ac:dyDescent="0.25">
      <c r="AW40118" s="310"/>
      <c r="AX40118" s="310"/>
    </row>
    <row r="40120" spans="49:50" x14ac:dyDescent="0.25">
      <c r="AW40120" s="310"/>
      <c r="AX40120" s="310"/>
    </row>
    <row r="40122" spans="49:50" x14ac:dyDescent="0.25">
      <c r="AW40122" s="310"/>
      <c r="AX40122" s="310"/>
    </row>
    <row r="40124" spans="49:50" x14ac:dyDescent="0.25">
      <c r="AW40124" s="310"/>
      <c r="AX40124" s="310"/>
    </row>
    <row r="40126" spans="49:50" x14ac:dyDescent="0.25">
      <c r="AW40126" s="310"/>
      <c r="AX40126" s="310"/>
    </row>
    <row r="40128" spans="49:50" x14ac:dyDescent="0.25">
      <c r="AW40128" s="310"/>
      <c r="AX40128" s="310"/>
    </row>
    <row r="40130" spans="49:50" x14ac:dyDescent="0.25">
      <c r="AW40130" s="310"/>
      <c r="AX40130" s="310"/>
    </row>
    <row r="40132" spans="49:50" x14ac:dyDescent="0.25">
      <c r="AW40132" s="310"/>
      <c r="AX40132" s="310"/>
    </row>
    <row r="40134" spans="49:50" x14ac:dyDescent="0.25">
      <c r="AW40134" s="310"/>
      <c r="AX40134" s="310"/>
    </row>
    <row r="40136" spans="49:50" x14ac:dyDescent="0.25">
      <c r="AW40136" s="310"/>
      <c r="AX40136" s="310"/>
    </row>
    <row r="40138" spans="49:50" x14ac:dyDescent="0.25">
      <c r="AW40138" s="310"/>
      <c r="AX40138" s="310"/>
    </row>
    <row r="40140" spans="49:50" x14ac:dyDescent="0.25">
      <c r="AW40140" s="310"/>
      <c r="AX40140" s="310"/>
    </row>
    <row r="40142" spans="49:50" x14ac:dyDescent="0.25">
      <c r="AW40142" s="310"/>
      <c r="AX40142" s="310"/>
    </row>
    <row r="40144" spans="49:50" x14ac:dyDescent="0.25">
      <c r="AW40144" s="310"/>
      <c r="AX40144" s="310"/>
    </row>
    <row r="40146" spans="49:50" x14ac:dyDescent="0.25">
      <c r="AW40146" s="310"/>
      <c r="AX40146" s="310"/>
    </row>
    <row r="40148" spans="49:50" x14ac:dyDescent="0.25">
      <c r="AW40148" s="310"/>
      <c r="AX40148" s="310"/>
    </row>
    <row r="40150" spans="49:50" x14ac:dyDescent="0.25">
      <c r="AW40150" s="310"/>
      <c r="AX40150" s="310"/>
    </row>
    <row r="40152" spans="49:50" x14ac:dyDescent="0.25">
      <c r="AW40152" s="310"/>
      <c r="AX40152" s="310"/>
    </row>
    <row r="40154" spans="49:50" x14ac:dyDescent="0.25">
      <c r="AW40154" s="310"/>
      <c r="AX40154" s="310"/>
    </row>
    <row r="40156" spans="49:50" x14ac:dyDescent="0.25">
      <c r="AW40156" s="310"/>
      <c r="AX40156" s="310"/>
    </row>
    <row r="40158" spans="49:50" x14ac:dyDescent="0.25">
      <c r="AW40158" s="310"/>
      <c r="AX40158" s="310"/>
    </row>
    <row r="40160" spans="49:50" x14ac:dyDescent="0.25">
      <c r="AW40160" s="310"/>
      <c r="AX40160" s="310"/>
    </row>
    <row r="40162" spans="49:50" x14ac:dyDescent="0.25">
      <c r="AW40162" s="310"/>
      <c r="AX40162" s="310"/>
    </row>
    <row r="40164" spans="49:50" x14ac:dyDescent="0.25">
      <c r="AW40164" s="310"/>
      <c r="AX40164" s="310"/>
    </row>
    <row r="40166" spans="49:50" x14ac:dyDescent="0.25">
      <c r="AW40166" s="310"/>
      <c r="AX40166" s="310"/>
    </row>
    <row r="40168" spans="49:50" x14ac:dyDescent="0.25">
      <c r="AW40168" s="310"/>
      <c r="AX40168" s="310"/>
    </row>
    <row r="40170" spans="49:50" x14ac:dyDescent="0.25">
      <c r="AW40170" s="310"/>
      <c r="AX40170" s="310"/>
    </row>
    <row r="40172" spans="49:50" x14ac:dyDescent="0.25">
      <c r="AW40172" s="310"/>
      <c r="AX40172" s="310"/>
    </row>
    <row r="40174" spans="49:50" x14ac:dyDescent="0.25">
      <c r="AW40174" s="310"/>
      <c r="AX40174" s="310"/>
    </row>
    <row r="40176" spans="49:50" x14ac:dyDescent="0.25">
      <c r="AW40176" s="310"/>
      <c r="AX40176" s="310"/>
    </row>
    <row r="40178" spans="49:50" x14ac:dyDescent="0.25">
      <c r="AW40178" s="310"/>
      <c r="AX40178" s="310"/>
    </row>
    <row r="40180" spans="49:50" x14ac:dyDescent="0.25">
      <c r="AW40180" s="310"/>
      <c r="AX40180" s="310"/>
    </row>
    <row r="40182" spans="49:50" x14ac:dyDescent="0.25">
      <c r="AW40182" s="310"/>
      <c r="AX40182" s="310"/>
    </row>
    <row r="40184" spans="49:50" x14ac:dyDescent="0.25">
      <c r="AW40184" s="310"/>
      <c r="AX40184" s="310"/>
    </row>
    <row r="40186" spans="49:50" x14ac:dyDescent="0.25">
      <c r="AW40186" s="310"/>
      <c r="AX40186" s="310"/>
    </row>
    <row r="40188" spans="49:50" x14ac:dyDescent="0.25">
      <c r="AW40188" s="310"/>
      <c r="AX40188" s="310"/>
    </row>
    <row r="40190" spans="49:50" x14ac:dyDescent="0.25">
      <c r="AW40190" s="310"/>
      <c r="AX40190" s="310"/>
    </row>
    <row r="40192" spans="49:50" x14ac:dyDescent="0.25">
      <c r="AW40192" s="310"/>
      <c r="AX40192" s="310"/>
    </row>
    <row r="40194" spans="49:50" x14ac:dyDescent="0.25">
      <c r="AW40194" s="310"/>
      <c r="AX40194" s="310"/>
    </row>
    <row r="40196" spans="49:50" x14ac:dyDescent="0.25">
      <c r="AW40196" s="310"/>
      <c r="AX40196" s="310"/>
    </row>
    <row r="40198" spans="49:50" x14ac:dyDescent="0.25">
      <c r="AW40198" s="310"/>
      <c r="AX40198" s="310"/>
    </row>
    <row r="40200" spans="49:50" x14ac:dyDescent="0.25">
      <c r="AW40200" s="310"/>
      <c r="AX40200" s="310"/>
    </row>
    <row r="40202" spans="49:50" x14ac:dyDescent="0.25">
      <c r="AW40202" s="310"/>
      <c r="AX40202" s="310"/>
    </row>
    <row r="40204" spans="49:50" x14ac:dyDescent="0.25">
      <c r="AW40204" s="310"/>
      <c r="AX40204" s="310"/>
    </row>
    <row r="40206" spans="49:50" x14ac:dyDescent="0.25">
      <c r="AW40206" s="310"/>
      <c r="AX40206" s="310"/>
    </row>
    <row r="40208" spans="49:50" x14ac:dyDescent="0.25">
      <c r="AW40208" s="310"/>
      <c r="AX40208" s="310"/>
    </row>
    <row r="40210" spans="49:50" x14ac:dyDescent="0.25">
      <c r="AW40210" s="310"/>
      <c r="AX40210" s="310"/>
    </row>
    <row r="40212" spans="49:50" x14ac:dyDescent="0.25">
      <c r="AW40212" s="310"/>
      <c r="AX40212" s="310"/>
    </row>
    <row r="40214" spans="49:50" x14ac:dyDescent="0.25">
      <c r="AW40214" s="310"/>
      <c r="AX40214" s="310"/>
    </row>
    <row r="40216" spans="49:50" x14ac:dyDescent="0.25">
      <c r="AW40216" s="310"/>
      <c r="AX40216" s="310"/>
    </row>
    <row r="40218" spans="49:50" x14ac:dyDescent="0.25">
      <c r="AW40218" s="310"/>
      <c r="AX40218" s="310"/>
    </row>
    <row r="40220" spans="49:50" x14ac:dyDescent="0.25">
      <c r="AW40220" s="310"/>
      <c r="AX40220" s="310"/>
    </row>
    <row r="40222" spans="49:50" x14ac:dyDescent="0.25">
      <c r="AW40222" s="310"/>
      <c r="AX40222" s="310"/>
    </row>
    <row r="40224" spans="49:50" x14ac:dyDescent="0.25">
      <c r="AW40224" s="310"/>
      <c r="AX40224" s="310"/>
    </row>
    <row r="40226" spans="49:50" x14ac:dyDescent="0.25">
      <c r="AW40226" s="310"/>
      <c r="AX40226" s="310"/>
    </row>
    <row r="40228" spans="49:50" x14ac:dyDescent="0.25">
      <c r="AW40228" s="310"/>
      <c r="AX40228" s="310"/>
    </row>
    <row r="40230" spans="49:50" x14ac:dyDescent="0.25">
      <c r="AW40230" s="310"/>
      <c r="AX40230" s="310"/>
    </row>
    <row r="40232" spans="49:50" x14ac:dyDescent="0.25">
      <c r="AW40232" s="310"/>
      <c r="AX40232" s="310"/>
    </row>
    <row r="40234" spans="49:50" x14ac:dyDescent="0.25">
      <c r="AW40234" s="310"/>
      <c r="AX40234" s="310"/>
    </row>
    <row r="40236" spans="49:50" x14ac:dyDescent="0.25">
      <c r="AW40236" s="310"/>
      <c r="AX40236" s="310"/>
    </row>
    <row r="40238" spans="49:50" x14ac:dyDescent="0.25">
      <c r="AW40238" s="310"/>
      <c r="AX40238" s="310"/>
    </row>
    <row r="40240" spans="49:50" x14ac:dyDescent="0.25">
      <c r="AW40240" s="310"/>
      <c r="AX40240" s="310"/>
    </row>
    <row r="40242" spans="49:50" x14ac:dyDescent="0.25">
      <c r="AW40242" s="310"/>
      <c r="AX40242" s="310"/>
    </row>
    <row r="40244" spans="49:50" x14ac:dyDescent="0.25">
      <c r="AW40244" s="310"/>
      <c r="AX40244" s="310"/>
    </row>
    <row r="40246" spans="49:50" x14ac:dyDescent="0.25">
      <c r="AW40246" s="310"/>
      <c r="AX40246" s="310"/>
    </row>
    <row r="40248" spans="49:50" x14ac:dyDescent="0.25">
      <c r="AW40248" s="310"/>
      <c r="AX40248" s="310"/>
    </row>
    <row r="40250" spans="49:50" x14ac:dyDescent="0.25">
      <c r="AW40250" s="310"/>
      <c r="AX40250" s="310"/>
    </row>
    <row r="40252" spans="49:50" x14ac:dyDescent="0.25">
      <c r="AW40252" s="310"/>
      <c r="AX40252" s="310"/>
    </row>
    <row r="40254" spans="49:50" x14ac:dyDescent="0.25">
      <c r="AW40254" s="310"/>
      <c r="AX40254" s="310"/>
    </row>
    <row r="40256" spans="49:50" x14ac:dyDescent="0.25">
      <c r="AW40256" s="310"/>
      <c r="AX40256" s="310"/>
    </row>
    <row r="40258" spans="49:50" x14ac:dyDescent="0.25">
      <c r="AW40258" s="310"/>
      <c r="AX40258" s="310"/>
    </row>
    <row r="40260" spans="49:50" x14ac:dyDescent="0.25">
      <c r="AW40260" s="310"/>
      <c r="AX40260" s="310"/>
    </row>
    <row r="40262" spans="49:50" x14ac:dyDescent="0.25">
      <c r="AW40262" s="310"/>
      <c r="AX40262" s="310"/>
    </row>
    <row r="40264" spans="49:50" x14ac:dyDescent="0.25">
      <c r="AW40264" s="310"/>
      <c r="AX40264" s="310"/>
    </row>
    <row r="40266" spans="49:50" x14ac:dyDescent="0.25">
      <c r="AW40266" s="310"/>
      <c r="AX40266" s="310"/>
    </row>
    <row r="40268" spans="49:50" x14ac:dyDescent="0.25">
      <c r="AW40268" s="310"/>
      <c r="AX40268" s="310"/>
    </row>
    <row r="40270" spans="49:50" x14ac:dyDescent="0.25">
      <c r="AW40270" s="310"/>
      <c r="AX40270" s="310"/>
    </row>
    <row r="40272" spans="49:50" x14ac:dyDescent="0.25">
      <c r="AW40272" s="310"/>
      <c r="AX40272" s="310"/>
    </row>
    <row r="40274" spans="49:50" x14ac:dyDescent="0.25">
      <c r="AW40274" s="310"/>
      <c r="AX40274" s="310"/>
    </row>
    <row r="40276" spans="49:50" x14ac:dyDescent="0.25">
      <c r="AW40276" s="310"/>
      <c r="AX40276" s="310"/>
    </row>
    <row r="40278" spans="49:50" x14ac:dyDescent="0.25">
      <c r="AW40278" s="310"/>
      <c r="AX40278" s="310"/>
    </row>
    <row r="40280" spans="49:50" x14ac:dyDescent="0.25">
      <c r="AW40280" s="310"/>
      <c r="AX40280" s="310"/>
    </row>
    <row r="40282" spans="49:50" x14ac:dyDescent="0.25">
      <c r="AW40282" s="310"/>
      <c r="AX40282" s="310"/>
    </row>
    <row r="40284" spans="49:50" x14ac:dyDescent="0.25">
      <c r="AW40284" s="310"/>
      <c r="AX40284" s="310"/>
    </row>
    <row r="40286" spans="49:50" x14ac:dyDescent="0.25">
      <c r="AW40286" s="310"/>
      <c r="AX40286" s="310"/>
    </row>
    <row r="40288" spans="49:50" x14ac:dyDescent="0.25">
      <c r="AW40288" s="310"/>
      <c r="AX40288" s="310"/>
    </row>
    <row r="40290" spans="49:50" x14ac:dyDescent="0.25">
      <c r="AW40290" s="310"/>
      <c r="AX40290" s="310"/>
    </row>
    <row r="40292" spans="49:50" x14ac:dyDescent="0.25">
      <c r="AW40292" s="310"/>
      <c r="AX40292" s="310"/>
    </row>
    <row r="40294" spans="49:50" x14ac:dyDescent="0.25">
      <c r="AW40294" s="310"/>
      <c r="AX40294" s="310"/>
    </row>
    <row r="40296" spans="49:50" x14ac:dyDescent="0.25">
      <c r="AW40296" s="310"/>
      <c r="AX40296" s="310"/>
    </row>
    <row r="40298" spans="49:50" x14ac:dyDescent="0.25">
      <c r="AW40298" s="310"/>
      <c r="AX40298" s="310"/>
    </row>
    <row r="40300" spans="49:50" x14ac:dyDescent="0.25">
      <c r="AW40300" s="310"/>
      <c r="AX40300" s="310"/>
    </row>
    <row r="40302" spans="49:50" x14ac:dyDescent="0.25">
      <c r="AW40302" s="310"/>
      <c r="AX40302" s="310"/>
    </row>
    <row r="40304" spans="49:50" x14ac:dyDescent="0.25">
      <c r="AW40304" s="310"/>
      <c r="AX40304" s="310"/>
    </row>
    <row r="40306" spans="49:50" x14ac:dyDescent="0.25">
      <c r="AW40306" s="310"/>
      <c r="AX40306" s="310"/>
    </row>
    <row r="40308" spans="49:50" x14ac:dyDescent="0.25">
      <c r="AW40308" s="310"/>
      <c r="AX40308" s="310"/>
    </row>
    <row r="40310" spans="49:50" x14ac:dyDescent="0.25">
      <c r="AW40310" s="310"/>
      <c r="AX40310" s="310"/>
    </row>
    <row r="40312" spans="49:50" x14ac:dyDescent="0.25">
      <c r="AW40312" s="310"/>
      <c r="AX40312" s="310"/>
    </row>
    <row r="40314" spans="49:50" x14ac:dyDescent="0.25">
      <c r="AW40314" s="310"/>
      <c r="AX40314" s="310"/>
    </row>
    <row r="40316" spans="49:50" x14ac:dyDescent="0.25">
      <c r="AW40316" s="310"/>
      <c r="AX40316" s="310"/>
    </row>
    <row r="40318" spans="49:50" x14ac:dyDescent="0.25">
      <c r="AW40318" s="310"/>
      <c r="AX40318" s="310"/>
    </row>
    <row r="40320" spans="49:50" x14ac:dyDescent="0.25">
      <c r="AW40320" s="310"/>
      <c r="AX40320" s="310"/>
    </row>
    <row r="40322" spans="49:50" x14ac:dyDescent="0.25">
      <c r="AW40322" s="310"/>
      <c r="AX40322" s="310"/>
    </row>
    <row r="40324" spans="49:50" x14ac:dyDescent="0.25">
      <c r="AW40324" s="310"/>
      <c r="AX40324" s="310"/>
    </row>
    <row r="40326" spans="49:50" x14ac:dyDescent="0.25">
      <c r="AW40326" s="310"/>
      <c r="AX40326" s="310"/>
    </row>
    <row r="40328" spans="49:50" x14ac:dyDescent="0.25">
      <c r="AW40328" s="310"/>
      <c r="AX40328" s="310"/>
    </row>
    <row r="40330" spans="49:50" x14ac:dyDescent="0.25">
      <c r="AW40330" s="310"/>
      <c r="AX40330" s="310"/>
    </row>
    <row r="40332" spans="49:50" x14ac:dyDescent="0.25">
      <c r="AW40332" s="310"/>
      <c r="AX40332" s="310"/>
    </row>
    <row r="40334" spans="49:50" x14ac:dyDescent="0.25">
      <c r="AW40334" s="310"/>
      <c r="AX40334" s="310"/>
    </row>
    <row r="40336" spans="49:50" x14ac:dyDescent="0.25">
      <c r="AW40336" s="310"/>
      <c r="AX40336" s="310"/>
    </row>
    <row r="40338" spans="49:50" x14ac:dyDescent="0.25">
      <c r="AW40338" s="310"/>
      <c r="AX40338" s="310"/>
    </row>
    <row r="40340" spans="49:50" x14ac:dyDescent="0.25">
      <c r="AW40340" s="310"/>
      <c r="AX40340" s="310"/>
    </row>
    <row r="40342" spans="49:50" x14ac:dyDescent="0.25">
      <c r="AW40342" s="310"/>
      <c r="AX40342" s="310"/>
    </row>
    <row r="40344" spans="49:50" x14ac:dyDescent="0.25">
      <c r="AW40344" s="310"/>
      <c r="AX40344" s="310"/>
    </row>
    <row r="40346" spans="49:50" x14ac:dyDescent="0.25">
      <c r="AW40346" s="310"/>
      <c r="AX40346" s="310"/>
    </row>
    <row r="40348" spans="49:50" x14ac:dyDescent="0.25">
      <c r="AW40348" s="310"/>
      <c r="AX40348" s="310"/>
    </row>
    <row r="40350" spans="49:50" x14ac:dyDescent="0.25">
      <c r="AW40350" s="310"/>
      <c r="AX40350" s="310"/>
    </row>
    <row r="40352" spans="49:50" x14ac:dyDescent="0.25">
      <c r="AW40352" s="310"/>
      <c r="AX40352" s="310"/>
    </row>
    <row r="40354" spans="49:50" x14ac:dyDescent="0.25">
      <c r="AW40354" s="310"/>
      <c r="AX40354" s="310"/>
    </row>
    <row r="40356" spans="49:50" x14ac:dyDescent="0.25">
      <c r="AW40356" s="310"/>
      <c r="AX40356" s="310"/>
    </row>
    <row r="40358" spans="49:50" x14ac:dyDescent="0.25">
      <c r="AW40358" s="310"/>
      <c r="AX40358" s="310"/>
    </row>
    <row r="40360" spans="49:50" x14ac:dyDescent="0.25">
      <c r="AW40360" s="310"/>
      <c r="AX40360" s="310"/>
    </row>
    <row r="40362" spans="49:50" x14ac:dyDescent="0.25">
      <c r="AW40362" s="310"/>
      <c r="AX40362" s="310"/>
    </row>
    <row r="40364" spans="49:50" x14ac:dyDescent="0.25">
      <c r="AW40364" s="310"/>
      <c r="AX40364" s="310"/>
    </row>
    <row r="40366" spans="49:50" x14ac:dyDescent="0.25">
      <c r="AW40366" s="310"/>
      <c r="AX40366" s="310"/>
    </row>
    <row r="40368" spans="49:50" x14ac:dyDescent="0.25">
      <c r="AW40368" s="310"/>
      <c r="AX40368" s="310"/>
    </row>
    <row r="40370" spans="49:50" x14ac:dyDescent="0.25">
      <c r="AW40370" s="310"/>
      <c r="AX40370" s="310"/>
    </row>
    <row r="40372" spans="49:50" x14ac:dyDescent="0.25">
      <c r="AW40372" s="310"/>
      <c r="AX40372" s="310"/>
    </row>
    <row r="40374" spans="49:50" x14ac:dyDescent="0.25">
      <c r="AW40374" s="310"/>
      <c r="AX40374" s="310"/>
    </row>
    <row r="40376" spans="49:50" x14ac:dyDescent="0.25">
      <c r="AW40376" s="310"/>
      <c r="AX40376" s="310"/>
    </row>
    <row r="40378" spans="49:50" x14ac:dyDescent="0.25">
      <c r="AW40378" s="310"/>
      <c r="AX40378" s="310"/>
    </row>
    <row r="40380" spans="49:50" x14ac:dyDescent="0.25">
      <c r="AW40380" s="310"/>
      <c r="AX40380" s="310"/>
    </row>
    <row r="40382" spans="49:50" x14ac:dyDescent="0.25">
      <c r="AW40382" s="310"/>
      <c r="AX40382" s="310"/>
    </row>
    <row r="40384" spans="49:50" x14ac:dyDescent="0.25">
      <c r="AW40384" s="310"/>
      <c r="AX40384" s="310"/>
    </row>
    <row r="40386" spans="49:50" x14ac:dyDescent="0.25">
      <c r="AW40386" s="310"/>
      <c r="AX40386" s="310"/>
    </row>
    <row r="40388" spans="49:50" x14ac:dyDescent="0.25">
      <c r="AW40388" s="310"/>
      <c r="AX40388" s="310"/>
    </row>
    <row r="40390" spans="49:50" x14ac:dyDescent="0.25">
      <c r="AW40390" s="310"/>
      <c r="AX40390" s="310"/>
    </row>
    <row r="40392" spans="49:50" x14ac:dyDescent="0.25">
      <c r="AW40392" s="310"/>
      <c r="AX40392" s="310"/>
    </row>
    <row r="40394" spans="49:50" x14ac:dyDescent="0.25">
      <c r="AW40394" s="310"/>
      <c r="AX40394" s="310"/>
    </row>
    <row r="40396" spans="49:50" x14ac:dyDescent="0.25">
      <c r="AW40396" s="310"/>
      <c r="AX40396" s="310"/>
    </row>
    <row r="40398" spans="49:50" x14ac:dyDescent="0.25">
      <c r="AW40398" s="310"/>
      <c r="AX40398" s="310"/>
    </row>
    <row r="40400" spans="49:50" x14ac:dyDescent="0.25">
      <c r="AW40400" s="310"/>
      <c r="AX40400" s="310"/>
    </row>
    <row r="40402" spans="49:50" x14ac:dyDescent="0.25">
      <c r="AW40402" s="310"/>
      <c r="AX40402" s="310"/>
    </row>
    <row r="40404" spans="49:50" x14ac:dyDescent="0.25">
      <c r="AW40404" s="310"/>
      <c r="AX40404" s="310"/>
    </row>
    <row r="40406" spans="49:50" x14ac:dyDescent="0.25">
      <c r="AW40406" s="310"/>
      <c r="AX40406" s="310"/>
    </row>
    <row r="40408" spans="49:50" x14ac:dyDescent="0.25">
      <c r="AW40408" s="310"/>
      <c r="AX40408" s="310"/>
    </row>
    <row r="40410" spans="49:50" x14ac:dyDescent="0.25">
      <c r="AW40410" s="310"/>
      <c r="AX40410" s="310"/>
    </row>
    <row r="40412" spans="49:50" x14ac:dyDescent="0.25">
      <c r="AW40412" s="310"/>
      <c r="AX40412" s="310"/>
    </row>
    <row r="40414" spans="49:50" x14ac:dyDescent="0.25">
      <c r="AW40414" s="310"/>
      <c r="AX40414" s="310"/>
    </row>
    <row r="40416" spans="49:50" x14ac:dyDescent="0.25">
      <c r="AW40416" s="310"/>
      <c r="AX40416" s="310"/>
    </row>
    <row r="40418" spans="49:50" x14ac:dyDescent="0.25">
      <c r="AW40418" s="310"/>
      <c r="AX40418" s="310"/>
    </row>
    <row r="40420" spans="49:50" x14ac:dyDescent="0.25">
      <c r="AW40420" s="310"/>
      <c r="AX40420" s="310"/>
    </row>
    <row r="40422" spans="49:50" x14ac:dyDescent="0.25">
      <c r="AW40422" s="310"/>
      <c r="AX40422" s="310"/>
    </row>
    <row r="40424" spans="49:50" x14ac:dyDescent="0.25">
      <c r="AW40424" s="310"/>
      <c r="AX40424" s="310"/>
    </row>
    <row r="40426" spans="49:50" x14ac:dyDescent="0.25">
      <c r="AW40426" s="310"/>
      <c r="AX40426" s="310"/>
    </row>
    <row r="40428" spans="49:50" x14ac:dyDescent="0.25">
      <c r="AW40428" s="310"/>
      <c r="AX40428" s="310"/>
    </row>
    <row r="40430" spans="49:50" x14ac:dyDescent="0.25">
      <c r="AW40430" s="310"/>
      <c r="AX40430" s="310"/>
    </row>
    <row r="40432" spans="49:50" x14ac:dyDescent="0.25">
      <c r="AW40432" s="310"/>
      <c r="AX40432" s="310"/>
    </row>
    <row r="40434" spans="49:50" x14ac:dyDescent="0.25">
      <c r="AW40434" s="310"/>
      <c r="AX40434" s="310"/>
    </row>
    <row r="40436" spans="49:50" x14ac:dyDescent="0.25">
      <c r="AW40436" s="310"/>
      <c r="AX40436" s="310"/>
    </row>
    <row r="40438" spans="49:50" x14ac:dyDescent="0.25">
      <c r="AW40438" s="310"/>
      <c r="AX40438" s="310"/>
    </row>
    <row r="40440" spans="49:50" x14ac:dyDescent="0.25">
      <c r="AW40440" s="310"/>
      <c r="AX40440" s="310"/>
    </row>
    <row r="40442" spans="49:50" x14ac:dyDescent="0.25">
      <c r="AW40442" s="310"/>
      <c r="AX40442" s="310"/>
    </row>
    <row r="40444" spans="49:50" x14ac:dyDescent="0.25">
      <c r="AW40444" s="310"/>
      <c r="AX40444" s="310"/>
    </row>
    <row r="40446" spans="49:50" x14ac:dyDescent="0.25">
      <c r="AW40446" s="310"/>
      <c r="AX40446" s="310"/>
    </row>
    <row r="40448" spans="49:50" x14ac:dyDescent="0.25">
      <c r="AW40448" s="310"/>
      <c r="AX40448" s="310"/>
    </row>
    <row r="40450" spans="49:50" x14ac:dyDescent="0.25">
      <c r="AW40450" s="310"/>
      <c r="AX40450" s="310"/>
    </row>
    <row r="40452" spans="49:50" x14ac:dyDescent="0.25">
      <c r="AW40452" s="310"/>
      <c r="AX40452" s="310"/>
    </row>
    <row r="40454" spans="49:50" x14ac:dyDescent="0.25">
      <c r="AW40454" s="310"/>
      <c r="AX40454" s="310"/>
    </row>
    <row r="40456" spans="49:50" x14ac:dyDescent="0.25">
      <c r="AW40456" s="310"/>
      <c r="AX40456" s="310"/>
    </row>
    <row r="40458" spans="49:50" x14ac:dyDescent="0.25">
      <c r="AW40458" s="310"/>
      <c r="AX40458" s="310"/>
    </row>
    <row r="40460" spans="49:50" x14ac:dyDescent="0.25">
      <c r="AW40460" s="310"/>
      <c r="AX40460" s="310"/>
    </row>
    <row r="40462" spans="49:50" x14ac:dyDescent="0.25">
      <c r="AW40462" s="310"/>
      <c r="AX40462" s="310"/>
    </row>
    <row r="40464" spans="49:50" x14ac:dyDescent="0.25">
      <c r="AW40464" s="310"/>
      <c r="AX40464" s="310"/>
    </row>
    <row r="40466" spans="49:50" x14ac:dyDescent="0.25">
      <c r="AW40466" s="310"/>
      <c r="AX40466" s="310"/>
    </row>
    <row r="40468" spans="49:50" x14ac:dyDescent="0.25">
      <c r="AW40468" s="310"/>
      <c r="AX40468" s="310"/>
    </row>
    <row r="40470" spans="49:50" x14ac:dyDescent="0.25">
      <c r="AW40470" s="310"/>
      <c r="AX40470" s="310"/>
    </row>
    <row r="40472" spans="49:50" x14ac:dyDescent="0.25">
      <c r="AW40472" s="310"/>
      <c r="AX40472" s="310"/>
    </row>
    <row r="40474" spans="49:50" x14ac:dyDescent="0.25">
      <c r="AW40474" s="310"/>
      <c r="AX40474" s="310"/>
    </row>
    <row r="40476" spans="49:50" x14ac:dyDescent="0.25">
      <c r="AW40476" s="310"/>
      <c r="AX40476" s="310"/>
    </row>
    <row r="40478" spans="49:50" x14ac:dyDescent="0.25">
      <c r="AW40478" s="310"/>
      <c r="AX40478" s="310"/>
    </row>
    <row r="40480" spans="49:50" x14ac:dyDescent="0.25">
      <c r="AW40480" s="310"/>
      <c r="AX40480" s="310"/>
    </row>
    <row r="40482" spans="49:50" x14ac:dyDescent="0.25">
      <c r="AW40482" s="310"/>
      <c r="AX40482" s="310"/>
    </row>
    <row r="40484" spans="49:50" x14ac:dyDescent="0.25">
      <c r="AW40484" s="310"/>
      <c r="AX40484" s="310"/>
    </row>
    <row r="40486" spans="49:50" x14ac:dyDescent="0.25">
      <c r="AW40486" s="310"/>
      <c r="AX40486" s="310"/>
    </row>
    <row r="40488" spans="49:50" x14ac:dyDescent="0.25">
      <c r="AW40488" s="310"/>
      <c r="AX40488" s="310"/>
    </row>
    <row r="40490" spans="49:50" x14ac:dyDescent="0.25">
      <c r="AW40490" s="310"/>
      <c r="AX40490" s="310"/>
    </row>
    <row r="40492" spans="49:50" x14ac:dyDescent="0.25">
      <c r="AW40492" s="310"/>
      <c r="AX40492" s="310"/>
    </row>
    <row r="40494" spans="49:50" x14ac:dyDescent="0.25">
      <c r="AW40494" s="310"/>
      <c r="AX40494" s="310"/>
    </row>
    <row r="40496" spans="49:50" x14ac:dyDescent="0.25">
      <c r="AW40496" s="310"/>
      <c r="AX40496" s="310"/>
    </row>
    <row r="40498" spans="49:50" x14ac:dyDescent="0.25">
      <c r="AW40498" s="310"/>
      <c r="AX40498" s="310"/>
    </row>
    <row r="40500" spans="49:50" x14ac:dyDescent="0.25">
      <c r="AW40500" s="310"/>
      <c r="AX40500" s="310"/>
    </row>
    <row r="40502" spans="49:50" x14ac:dyDescent="0.25">
      <c r="AW40502" s="310"/>
      <c r="AX40502" s="310"/>
    </row>
    <row r="40504" spans="49:50" x14ac:dyDescent="0.25">
      <c r="AW40504" s="310"/>
      <c r="AX40504" s="310"/>
    </row>
    <row r="40506" spans="49:50" x14ac:dyDescent="0.25">
      <c r="AW40506" s="310"/>
      <c r="AX40506" s="310"/>
    </row>
    <row r="40508" spans="49:50" x14ac:dyDescent="0.25">
      <c r="AW40508" s="310"/>
      <c r="AX40508" s="310"/>
    </row>
    <row r="40510" spans="49:50" x14ac:dyDescent="0.25">
      <c r="AW40510" s="310"/>
      <c r="AX40510" s="310"/>
    </row>
    <row r="40512" spans="49:50" x14ac:dyDescent="0.25">
      <c r="AW40512" s="310"/>
      <c r="AX40512" s="310"/>
    </row>
    <row r="40514" spans="49:50" x14ac:dyDescent="0.25">
      <c r="AW40514" s="310"/>
      <c r="AX40514" s="310"/>
    </row>
    <row r="40516" spans="49:50" x14ac:dyDescent="0.25">
      <c r="AW40516" s="310"/>
      <c r="AX40516" s="310"/>
    </row>
    <row r="40518" spans="49:50" x14ac:dyDescent="0.25">
      <c r="AW40518" s="310"/>
      <c r="AX40518" s="310"/>
    </row>
    <row r="40520" spans="49:50" x14ac:dyDescent="0.25">
      <c r="AW40520" s="310"/>
      <c r="AX40520" s="310"/>
    </row>
    <row r="40522" spans="49:50" x14ac:dyDescent="0.25">
      <c r="AW40522" s="310"/>
      <c r="AX40522" s="310"/>
    </row>
    <row r="40524" spans="49:50" x14ac:dyDescent="0.25">
      <c r="AW40524" s="310"/>
      <c r="AX40524" s="310"/>
    </row>
    <row r="40526" spans="49:50" x14ac:dyDescent="0.25">
      <c r="AW40526" s="310"/>
      <c r="AX40526" s="310"/>
    </row>
    <row r="40528" spans="49:50" x14ac:dyDescent="0.25">
      <c r="AW40528" s="310"/>
      <c r="AX40528" s="310"/>
    </row>
    <row r="40530" spans="49:50" x14ac:dyDescent="0.25">
      <c r="AW40530" s="310"/>
      <c r="AX40530" s="310"/>
    </row>
    <row r="40532" spans="49:50" x14ac:dyDescent="0.25">
      <c r="AW40532" s="310"/>
      <c r="AX40532" s="310"/>
    </row>
    <row r="40534" spans="49:50" x14ac:dyDescent="0.25">
      <c r="AW40534" s="310"/>
      <c r="AX40534" s="310"/>
    </row>
    <row r="40536" spans="49:50" x14ac:dyDescent="0.25">
      <c r="AW40536" s="310"/>
      <c r="AX40536" s="310"/>
    </row>
    <row r="40538" spans="49:50" x14ac:dyDescent="0.25">
      <c r="AW40538" s="310"/>
      <c r="AX40538" s="310"/>
    </row>
    <row r="40540" spans="49:50" x14ac:dyDescent="0.25">
      <c r="AW40540" s="310"/>
      <c r="AX40540" s="310"/>
    </row>
    <row r="40542" spans="49:50" x14ac:dyDescent="0.25">
      <c r="AW40542" s="310"/>
      <c r="AX40542" s="310"/>
    </row>
    <row r="40544" spans="49:50" x14ac:dyDescent="0.25">
      <c r="AW40544" s="310"/>
      <c r="AX40544" s="310"/>
    </row>
    <row r="40546" spans="49:50" x14ac:dyDescent="0.25">
      <c r="AW40546" s="310"/>
      <c r="AX40546" s="310"/>
    </row>
    <row r="40548" spans="49:50" x14ac:dyDescent="0.25">
      <c r="AW40548" s="310"/>
      <c r="AX40548" s="310"/>
    </row>
    <row r="40550" spans="49:50" x14ac:dyDescent="0.25">
      <c r="AW40550" s="310"/>
      <c r="AX40550" s="310"/>
    </row>
    <row r="40552" spans="49:50" x14ac:dyDescent="0.25">
      <c r="AW40552" s="310"/>
      <c r="AX40552" s="310"/>
    </row>
    <row r="40554" spans="49:50" x14ac:dyDescent="0.25">
      <c r="AW40554" s="310"/>
      <c r="AX40554" s="310"/>
    </row>
    <row r="40556" spans="49:50" x14ac:dyDescent="0.25">
      <c r="AW40556" s="310"/>
      <c r="AX40556" s="310"/>
    </row>
    <row r="40558" spans="49:50" x14ac:dyDescent="0.25">
      <c r="AW40558" s="310"/>
      <c r="AX40558" s="310"/>
    </row>
    <row r="40560" spans="49:50" x14ac:dyDescent="0.25">
      <c r="AW40560" s="310"/>
      <c r="AX40560" s="310"/>
    </row>
    <row r="40562" spans="49:50" x14ac:dyDescent="0.25">
      <c r="AW40562" s="310"/>
      <c r="AX40562" s="310"/>
    </row>
    <row r="40564" spans="49:50" x14ac:dyDescent="0.25">
      <c r="AW40564" s="310"/>
      <c r="AX40564" s="310"/>
    </row>
    <row r="40566" spans="49:50" x14ac:dyDescent="0.25">
      <c r="AW40566" s="310"/>
      <c r="AX40566" s="310"/>
    </row>
    <row r="40568" spans="49:50" x14ac:dyDescent="0.25">
      <c r="AW40568" s="310"/>
      <c r="AX40568" s="310"/>
    </row>
    <row r="40570" spans="49:50" x14ac:dyDescent="0.25">
      <c r="AW40570" s="310"/>
      <c r="AX40570" s="310"/>
    </row>
    <row r="40572" spans="49:50" x14ac:dyDescent="0.25">
      <c r="AW40572" s="310"/>
      <c r="AX40572" s="310"/>
    </row>
    <row r="40574" spans="49:50" x14ac:dyDescent="0.25">
      <c r="AW40574" s="310"/>
      <c r="AX40574" s="310"/>
    </row>
    <row r="40576" spans="49:50" x14ac:dyDescent="0.25">
      <c r="AW40576" s="310"/>
      <c r="AX40576" s="310"/>
    </row>
    <row r="40578" spans="49:50" x14ac:dyDescent="0.25">
      <c r="AW40578" s="310"/>
      <c r="AX40578" s="310"/>
    </row>
    <row r="40580" spans="49:50" x14ac:dyDescent="0.25">
      <c r="AW40580" s="310"/>
      <c r="AX40580" s="310"/>
    </row>
    <row r="40582" spans="49:50" x14ac:dyDescent="0.25">
      <c r="AW40582" s="310"/>
      <c r="AX40582" s="310"/>
    </row>
    <row r="40584" spans="49:50" x14ac:dyDescent="0.25">
      <c r="AW40584" s="310"/>
      <c r="AX40584" s="310"/>
    </row>
    <row r="40586" spans="49:50" x14ac:dyDescent="0.25">
      <c r="AW40586" s="310"/>
      <c r="AX40586" s="310"/>
    </row>
    <row r="40588" spans="49:50" x14ac:dyDescent="0.25">
      <c r="AW40588" s="310"/>
      <c r="AX40588" s="310"/>
    </row>
    <row r="40590" spans="49:50" x14ac:dyDescent="0.25">
      <c r="AW40590" s="310"/>
      <c r="AX40590" s="310"/>
    </row>
    <row r="40592" spans="49:50" x14ac:dyDescent="0.25">
      <c r="AW40592" s="310"/>
      <c r="AX40592" s="310"/>
    </row>
    <row r="40594" spans="49:50" x14ac:dyDescent="0.25">
      <c r="AW40594" s="310"/>
      <c r="AX40594" s="310"/>
    </row>
    <row r="40596" spans="49:50" x14ac:dyDescent="0.25">
      <c r="AW40596" s="310"/>
      <c r="AX40596" s="310"/>
    </row>
    <row r="40598" spans="49:50" x14ac:dyDescent="0.25">
      <c r="AW40598" s="310"/>
      <c r="AX40598" s="310"/>
    </row>
    <row r="40600" spans="49:50" x14ac:dyDescent="0.25">
      <c r="AW40600" s="310"/>
      <c r="AX40600" s="310"/>
    </row>
    <row r="40602" spans="49:50" x14ac:dyDescent="0.25">
      <c r="AW40602" s="310"/>
      <c r="AX40602" s="310"/>
    </row>
    <row r="40604" spans="49:50" x14ac:dyDescent="0.25">
      <c r="AW40604" s="310"/>
      <c r="AX40604" s="310"/>
    </row>
    <row r="40606" spans="49:50" x14ac:dyDescent="0.25">
      <c r="AW40606" s="310"/>
      <c r="AX40606" s="310"/>
    </row>
    <row r="40608" spans="49:50" x14ac:dyDescent="0.25">
      <c r="AW40608" s="310"/>
      <c r="AX40608" s="310"/>
    </row>
    <row r="40610" spans="49:50" x14ac:dyDescent="0.25">
      <c r="AW40610" s="310"/>
      <c r="AX40610" s="310"/>
    </row>
    <row r="40612" spans="49:50" x14ac:dyDescent="0.25">
      <c r="AW40612" s="310"/>
      <c r="AX40612" s="310"/>
    </row>
    <row r="40614" spans="49:50" x14ac:dyDescent="0.25">
      <c r="AW40614" s="310"/>
      <c r="AX40614" s="310"/>
    </row>
    <row r="40616" spans="49:50" x14ac:dyDescent="0.25">
      <c r="AW40616" s="310"/>
      <c r="AX40616" s="310"/>
    </row>
    <row r="40618" spans="49:50" x14ac:dyDescent="0.25">
      <c r="AW40618" s="310"/>
      <c r="AX40618" s="310"/>
    </row>
    <row r="40620" spans="49:50" x14ac:dyDescent="0.25">
      <c r="AW40620" s="310"/>
      <c r="AX40620" s="310"/>
    </row>
    <row r="40622" spans="49:50" x14ac:dyDescent="0.25">
      <c r="AW40622" s="310"/>
      <c r="AX40622" s="310"/>
    </row>
    <row r="40624" spans="49:50" x14ac:dyDescent="0.25">
      <c r="AW40624" s="310"/>
      <c r="AX40624" s="310"/>
    </row>
    <row r="40626" spans="49:50" x14ac:dyDescent="0.25">
      <c r="AW40626" s="310"/>
      <c r="AX40626" s="310"/>
    </row>
    <row r="40628" spans="49:50" x14ac:dyDescent="0.25">
      <c r="AW40628" s="310"/>
      <c r="AX40628" s="310"/>
    </row>
    <row r="40630" spans="49:50" x14ac:dyDescent="0.25">
      <c r="AW40630" s="310"/>
      <c r="AX40630" s="310"/>
    </row>
    <row r="40632" spans="49:50" x14ac:dyDescent="0.25">
      <c r="AW40632" s="310"/>
      <c r="AX40632" s="310"/>
    </row>
    <row r="40634" spans="49:50" x14ac:dyDescent="0.25">
      <c r="AW40634" s="310"/>
      <c r="AX40634" s="310"/>
    </row>
    <row r="40636" spans="49:50" x14ac:dyDescent="0.25">
      <c r="AW40636" s="310"/>
      <c r="AX40636" s="310"/>
    </row>
    <row r="40638" spans="49:50" x14ac:dyDescent="0.25">
      <c r="AW40638" s="310"/>
      <c r="AX40638" s="310"/>
    </row>
    <row r="40640" spans="49:50" x14ac:dyDescent="0.25">
      <c r="AW40640" s="310"/>
      <c r="AX40640" s="310"/>
    </row>
    <row r="40642" spans="49:50" x14ac:dyDescent="0.25">
      <c r="AW40642" s="310"/>
      <c r="AX40642" s="310"/>
    </row>
    <row r="40644" spans="49:50" x14ac:dyDescent="0.25">
      <c r="AW40644" s="310"/>
      <c r="AX40644" s="310"/>
    </row>
    <row r="40646" spans="49:50" x14ac:dyDescent="0.25">
      <c r="AW40646" s="310"/>
      <c r="AX40646" s="310"/>
    </row>
    <row r="40648" spans="49:50" x14ac:dyDescent="0.25">
      <c r="AW40648" s="310"/>
      <c r="AX40648" s="310"/>
    </row>
    <row r="40650" spans="49:50" x14ac:dyDescent="0.25">
      <c r="AW40650" s="310"/>
      <c r="AX40650" s="310"/>
    </row>
    <row r="40652" spans="49:50" x14ac:dyDescent="0.25">
      <c r="AW40652" s="310"/>
      <c r="AX40652" s="310"/>
    </row>
    <row r="40654" spans="49:50" x14ac:dyDescent="0.25">
      <c r="AW40654" s="310"/>
      <c r="AX40654" s="310"/>
    </row>
    <row r="40656" spans="49:50" x14ac:dyDescent="0.25">
      <c r="AW40656" s="310"/>
      <c r="AX40656" s="310"/>
    </row>
    <row r="40658" spans="49:50" x14ac:dyDescent="0.25">
      <c r="AW40658" s="310"/>
      <c r="AX40658" s="310"/>
    </row>
    <row r="40660" spans="49:50" x14ac:dyDescent="0.25">
      <c r="AW40660" s="310"/>
      <c r="AX40660" s="310"/>
    </row>
    <row r="40662" spans="49:50" x14ac:dyDescent="0.25">
      <c r="AW40662" s="310"/>
      <c r="AX40662" s="310"/>
    </row>
    <row r="40664" spans="49:50" x14ac:dyDescent="0.25">
      <c r="AW40664" s="310"/>
      <c r="AX40664" s="310"/>
    </row>
    <row r="40666" spans="49:50" x14ac:dyDescent="0.25">
      <c r="AW40666" s="310"/>
      <c r="AX40666" s="310"/>
    </row>
    <row r="40668" spans="49:50" x14ac:dyDescent="0.25">
      <c r="AW40668" s="310"/>
      <c r="AX40668" s="310"/>
    </row>
    <row r="40670" spans="49:50" x14ac:dyDescent="0.25">
      <c r="AW40670" s="310"/>
      <c r="AX40670" s="310"/>
    </row>
    <row r="40672" spans="49:50" x14ac:dyDescent="0.25">
      <c r="AW40672" s="310"/>
      <c r="AX40672" s="310"/>
    </row>
    <row r="40674" spans="49:50" x14ac:dyDescent="0.25">
      <c r="AW40674" s="310"/>
      <c r="AX40674" s="310"/>
    </row>
    <row r="40676" spans="49:50" x14ac:dyDescent="0.25">
      <c r="AW40676" s="310"/>
      <c r="AX40676" s="310"/>
    </row>
    <row r="40678" spans="49:50" x14ac:dyDescent="0.25">
      <c r="AW40678" s="310"/>
      <c r="AX40678" s="310"/>
    </row>
    <row r="40680" spans="49:50" x14ac:dyDescent="0.25">
      <c r="AW40680" s="310"/>
      <c r="AX40680" s="310"/>
    </row>
    <row r="40682" spans="49:50" x14ac:dyDescent="0.25">
      <c r="AW40682" s="310"/>
      <c r="AX40682" s="310"/>
    </row>
    <row r="40684" spans="49:50" x14ac:dyDescent="0.25">
      <c r="AW40684" s="310"/>
      <c r="AX40684" s="310"/>
    </row>
    <row r="40686" spans="49:50" x14ac:dyDescent="0.25">
      <c r="AW40686" s="310"/>
      <c r="AX40686" s="310"/>
    </row>
    <row r="40688" spans="49:50" x14ac:dyDescent="0.25">
      <c r="AW40688" s="310"/>
      <c r="AX40688" s="310"/>
    </row>
    <row r="40690" spans="49:50" x14ac:dyDescent="0.25">
      <c r="AW40690" s="310"/>
      <c r="AX40690" s="310"/>
    </row>
    <row r="40692" spans="49:50" x14ac:dyDescent="0.25">
      <c r="AW40692" s="310"/>
      <c r="AX40692" s="310"/>
    </row>
    <row r="40694" spans="49:50" x14ac:dyDescent="0.25">
      <c r="AW40694" s="310"/>
      <c r="AX40694" s="310"/>
    </row>
    <row r="40696" spans="49:50" x14ac:dyDescent="0.25">
      <c r="AW40696" s="310"/>
      <c r="AX40696" s="310"/>
    </row>
    <row r="40698" spans="49:50" x14ac:dyDescent="0.25">
      <c r="AW40698" s="310"/>
      <c r="AX40698" s="310"/>
    </row>
    <row r="40700" spans="49:50" x14ac:dyDescent="0.25">
      <c r="AW40700" s="310"/>
      <c r="AX40700" s="310"/>
    </row>
    <row r="40702" spans="49:50" x14ac:dyDescent="0.25">
      <c r="AW40702" s="310"/>
      <c r="AX40702" s="310"/>
    </row>
    <row r="40704" spans="49:50" x14ac:dyDescent="0.25">
      <c r="AW40704" s="310"/>
      <c r="AX40704" s="310"/>
    </row>
    <row r="40706" spans="49:50" x14ac:dyDescent="0.25">
      <c r="AW40706" s="310"/>
      <c r="AX40706" s="310"/>
    </row>
    <row r="40708" spans="49:50" x14ac:dyDescent="0.25">
      <c r="AW40708" s="310"/>
      <c r="AX40708" s="310"/>
    </row>
    <row r="40710" spans="49:50" x14ac:dyDescent="0.25">
      <c r="AW40710" s="310"/>
      <c r="AX40710" s="310"/>
    </row>
    <row r="40712" spans="49:50" x14ac:dyDescent="0.25">
      <c r="AW40712" s="310"/>
      <c r="AX40712" s="310"/>
    </row>
    <row r="40714" spans="49:50" x14ac:dyDescent="0.25">
      <c r="AW40714" s="310"/>
      <c r="AX40714" s="310"/>
    </row>
    <row r="40716" spans="49:50" x14ac:dyDescent="0.25">
      <c r="AW40716" s="310"/>
      <c r="AX40716" s="310"/>
    </row>
    <row r="40718" spans="49:50" x14ac:dyDescent="0.25">
      <c r="AW40718" s="310"/>
      <c r="AX40718" s="310"/>
    </row>
    <row r="40720" spans="49:50" x14ac:dyDescent="0.25">
      <c r="AW40720" s="310"/>
      <c r="AX40720" s="310"/>
    </row>
    <row r="40722" spans="49:50" x14ac:dyDescent="0.25">
      <c r="AW40722" s="310"/>
      <c r="AX40722" s="310"/>
    </row>
    <row r="40724" spans="49:50" x14ac:dyDescent="0.25">
      <c r="AW40724" s="310"/>
      <c r="AX40724" s="310"/>
    </row>
    <row r="40726" spans="49:50" x14ac:dyDescent="0.25">
      <c r="AW40726" s="310"/>
      <c r="AX40726" s="310"/>
    </row>
    <row r="40728" spans="49:50" x14ac:dyDescent="0.25">
      <c r="AW40728" s="310"/>
      <c r="AX40728" s="310"/>
    </row>
    <row r="40730" spans="49:50" x14ac:dyDescent="0.25">
      <c r="AW40730" s="310"/>
      <c r="AX40730" s="310"/>
    </row>
    <row r="40732" spans="49:50" x14ac:dyDescent="0.25">
      <c r="AW40732" s="310"/>
      <c r="AX40732" s="310"/>
    </row>
    <row r="40734" spans="49:50" x14ac:dyDescent="0.25">
      <c r="AW40734" s="310"/>
      <c r="AX40734" s="310"/>
    </row>
    <row r="40736" spans="49:50" x14ac:dyDescent="0.25">
      <c r="AW40736" s="310"/>
      <c r="AX40736" s="310"/>
    </row>
    <row r="40738" spans="49:50" x14ac:dyDescent="0.25">
      <c r="AW40738" s="310"/>
      <c r="AX40738" s="310"/>
    </row>
    <row r="40740" spans="49:50" x14ac:dyDescent="0.25">
      <c r="AW40740" s="310"/>
      <c r="AX40740" s="310"/>
    </row>
    <row r="40742" spans="49:50" x14ac:dyDescent="0.25">
      <c r="AW40742" s="310"/>
      <c r="AX40742" s="310"/>
    </row>
    <row r="40744" spans="49:50" x14ac:dyDescent="0.25">
      <c r="AW40744" s="310"/>
      <c r="AX40744" s="310"/>
    </row>
    <row r="40746" spans="49:50" x14ac:dyDescent="0.25">
      <c r="AW40746" s="310"/>
      <c r="AX40746" s="310"/>
    </row>
    <row r="40748" spans="49:50" x14ac:dyDescent="0.25">
      <c r="AW40748" s="310"/>
      <c r="AX40748" s="310"/>
    </row>
    <row r="40750" spans="49:50" x14ac:dyDescent="0.25">
      <c r="AW40750" s="310"/>
      <c r="AX40750" s="310"/>
    </row>
    <row r="40752" spans="49:50" x14ac:dyDescent="0.25">
      <c r="AW40752" s="310"/>
      <c r="AX40752" s="310"/>
    </row>
    <row r="40754" spans="49:50" x14ac:dyDescent="0.25">
      <c r="AW40754" s="310"/>
      <c r="AX40754" s="310"/>
    </row>
    <row r="40756" spans="49:50" x14ac:dyDescent="0.25">
      <c r="AW40756" s="310"/>
      <c r="AX40756" s="310"/>
    </row>
    <row r="40758" spans="49:50" x14ac:dyDescent="0.25">
      <c r="AW40758" s="310"/>
      <c r="AX40758" s="310"/>
    </row>
    <row r="40760" spans="49:50" x14ac:dyDescent="0.25">
      <c r="AW40760" s="310"/>
      <c r="AX40760" s="310"/>
    </row>
    <row r="40762" spans="49:50" x14ac:dyDescent="0.25">
      <c r="AW40762" s="310"/>
      <c r="AX40762" s="310"/>
    </row>
    <row r="40764" spans="49:50" x14ac:dyDescent="0.25">
      <c r="AW40764" s="310"/>
      <c r="AX40764" s="310"/>
    </row>
    <row r="40766" spans="49:50" x14ac:dyDescent="0.25">
      <c r="AW40766" s="310"/>
      <c r="AX40766" s="310"/>
    </row>
    <row r="40768" spans="49:50" x14ac:dyDescent="0.25">
      <c r="AW40768" s="310"/>
      <c r="AX40768" s="310"/>
    </row>
    <row r="40770" spans="49:50" x14ac:dyDescent="0.25">
      <c r="AW40770" s="310"/>
      <c r="AX40770" s="310"/>
    </row>
    <row r="40772" spans="49:50" x14ac:dyDescent="0.25">
      <c r="AW40772" s="310"/>
      <c r="AX40772" s="310"/>
    </row>
    <row r="40774" spans="49:50" x14ac:dyDescent="0.25">
      <c r="AW40774" s="310"/>
      <c r="AX40774" s="310"/>
    </row>
    <row r="40776" spans="49:50" x14ac:dyDescent="0.25">
      <c r="AW40776" s="310"/>
      <c r="AX40776" s="310"/>
    </row>
    <row r="40778" spans="49:50" x14ac:dyDescent="0.25">
      <c r="AW40778" s="310"/>
      <c r="AX40778" s="310"/>
    </row>
    <row r="40780" spans="49:50" x14ac:dyDescent="0.25">
      <c r="AW40780" s="310"/>
      <c r="AX40780" s="310"/>
    </row>
    <row r="40782" spans="49:50" x14ac:dyDescent="0.25">
      <c r="AW40782" s="310"/>
      <c r="AX40782" s="310"/>
    </row>
    <row r="40784" spans="49:50" x14ac:dyDescent="0.25">
      <c r="AW40784" s="310"/>
      <c r="AX40784" s="310"/>
    </row>
    <row r="40786" spans="49:50" x14ac:dyDescent="0.25">
      <c r="AW40786" s="310"/>
      <c r="AX40786" s="310"/>
    </row>
    <row r="40788" spans="49:50" x14ac:dyDescent="0.25">
      <c r="AW40788" s="310"/>
      <c r="AX40788" s="310"/>
    </row>
    <row r="40790" spans="49:50" x14ac:dyDescent="0.25">
      <c r="AW40790" s="310"/>
      <c r="AX40790" s="310"/>
    </row>
    <row r="40792" spans="49:50" x14ac:dyDescent="0.25">
      <c r="AW40792" s="310"/>
      <c r="AX40792" s="310"/>
    </row>
    <row r="40794" spans="49:50" x14ac:dyDescent="0.25">
      <c r="AW40794" s="310"/>
      <c r="AX40794" s="310"/>
    </row>
    <row r="40796" spans="49:50" x14ac:dyDescent="0.25">
      <c r="AW40796" s="310"/>
      <c r="AX40796" s="310"/>
    </row>
    <row r="40798" spans="49:50" x14ac:dyDescent="0.25">
      <c r="AW40798" s="310"/>
      <c r="AX40798" s="310"/>
    </row>
    <row r="40800" spans="49:50" x14ac:dyDescent="0.25">
      <c r="AW40800" s="310"/>
      <c r="AX40800" s="310"/>
    </row>
    <row r="40802" spans="49:50" x14ac:dyDescent="0.25">
      <c r="AW40802" s="310"/>
      <c r="AX40802" s="310"/>
    </row>
    <row r="40804" spans="49:50" x14ac:dyDescent="0.25">
      <c r="AW40804" s="310"/>
      <c r="AX40804" s="310"/>
    </row>
    <row r="40806" spans="49:50" x14ac:dyDescent="0.25">
      <c r="AW40806" s="310"/>
      <c r="AX40806" s="310"/>
    </row>
    <row r="40808" spans="49:50" x14ac:dyDescent="0.25">
      <c r="AW40808" s="310"/>
      <c r="AX40808" s="310"/>
    </row>
    <row r="40810" spans="49:50" x14ac:dyDescent="0.25">
      <c r="AW40810" s="310"/>
      <c r="AX40810" s="310"/>
    </row>
    <row r="40812" spans="49:50" x14ac:dyDescent="0.25">
      <c r="AW40812" s="310"/>
      <c r="AX40812" s="310"/>
    </row>
    <row r="40814" spans="49:50" x14ac:dyDescent="0.25">
      <c r="AW40814" s="310"/>
      <c r="AX40814" s="310"/>
    </row>
    <row r="40816" spans="49:50" x14ac:dyDescent="0.25">
      <c r="AW40816" s="310"/>
      <c r="AX40816" s="310"/>
    </row>
    <row r="40818" spans="49:50" x14ac:dyDescent="0.25">
      <c r="AW40818" s="310"/>
      <c r="AX40818" s="310"/>
    </row>
    <row r="40820" spans="49:50" x14ac:dyDescent="0.25">
      <c r="AW40820" s="310"/>
      <c r="AX40820" s="310"/>
    </row>
    <row r="40822" spans="49:50" x14ac:dyDescent="0.25">
      <c r="AW40822" s="310"/>
      <c r="AX40822" s="310"/>
    </row>
    <row r="40824" spans="49:50" x14ac:dyDescent="0.25">
      <c r="AW40824" s="310"/>
      <c r="AX40824" s="310"/>
    </row>
    <row r="40826" spans="49:50" x14ac:dyDescent="0.25">
      <c r="AW40826" s="310"/>
      <c r="AX40826" s="310"/>
    </row>
    <row r="40828" spans="49:50" x14ac:dyDescent="0.25">
      <c r="AW40828" s="310"/>
      <c r="AX40828" s="310"/>
    </row>
    <row r="40830" spans="49:50" x14ac:dyDescent="0.25">
      <c r="AW40830" s="310"/>
      <c r="AX40830" s="310"/>
    </row>
    <row r="40832" spans="49:50" x14ac:dyDescent="0.25">
      <c r="AW40832" s="310"/>
      <c r="AX40832" s="310"/>
    </row>
    <row r="40834" spans="49:50" x14ac:dyDescent="0.25">
      <c r="AW40834" s="310"/>
      <c r="AX40834" s="310"/>
    </row>
    <row r="40836" spans="49:50" x14ac:dyDescent="0.25">
      <c r="AW40836" s="310"/>
      <c r="AX40836" s="310"/>
    </row>
    <row r="40838" spans="49:50" x14ac:dyDescent="0.25">
      <c r="AW40838" s="310"/>
      <c r="AX40838" s="310"/>
    </row>
    <row r="40840" spans="49:50" x14ac:dyDescent="0.25">
      <c r="AW40840" s="310"/>
      <c r="AX40840" s="310"/>
    </row>
    <row r="40842" spans="49:50" x14ac:dyDescent="0.25">
      <c r="AW40842" s="310"/>
      <c r="AX40842" s="310"/>
    </row>
    <row r="40844" spans="49:50" x14ac:dyDescent="0.25">
      <c r="AW40844" s="310"/>
      <c r="AX40844" s="310"/>
    </row>
    <row r="40846" spans="49:50" x14ac:dyDescent="0.25">
      <c r="AW40846" s="310"/>
      <c r="AX40846" s="310"/>
    </row>
    <row r="40848" spans="49:50" x14ac:dyDescent="0.25">
      <c r="AW40848" s="310"/>
      <c r="AX40848" s="310"/>
    </row>
    <row r="40850" spans="49:50" x14ac:dyDescent="0.25">
      <c r="AW40850" s="310"/>
      <c r="AX40850" s="310"/>
    </row>
    <row r="40852" spans="49:50" x14ac:dyDescent="0.25">
      <c r="AW40852" s="310"/>
      <c r="AX40852" s="310"/>
    </row>
    <row r="40854" spans="49:50" x14ac:dyDescent="0.25">
      <c r="AW40854" s="310"/>
      <c r="AX40854" s="310"/>
    </row>
    <row r="40856" spans="49:50" x14ac:dyDescent="0.25">
      <c r="AW40856" s="310"/>
      <c r="AX40856" s="310"/>
    </row>
    <row r="40858" spans="49:50" x14ac:dyDescent="0.25">
      <c r="AW40858" s="310"/>
      <c r="AX40858" s="310"/>
    </row>
    <row r="40860" spans="49:50" x14ac:dyDescent="0.25">
      <c r="AW40860" s="310"/>
      <c r="AX40860" s="310"/>
    </row>
    <row r="40862" spans="49:50" x14ac:dyDescent="0.25">
      <c r="AW40862" s="310"/>
      <c r="AX40862" s="310"/>
    </row>
    <row r="40864" spans="49:50" x14ac:dyDescent="0.25">
      <c r="AW40864" s="310"/>
      <c r="AX40864" s="310"/>
    </row>
    <row r="40866" spans="49:50" x14ac:dyDescent="0.25">
      <c r="AW40866" s="310"/>
      <c r="AX40866" s="310"/>
    </row>
    <row r="40868" spans="49:50" x14ac:dyDescent="0.25">
      <c r="AW40868" s="310"/>
      <c r="AX40868" s="310"/>
    </row>
    <row r="40870" spans="49:50" x14ac:dyDescent="0.25">
      <c r="AW40870" s="310"/>
      <c r="AX40870" s="310"/>
    </row>
    <row r="40872" spans="49:50" x14ac:dyDescent="0.25">
      <c r="AW40872" s="310"/>
      <c r="AX40872" s="310"/>
    </row>
    <row r="40874" spans="49:50" x14ac:dyDescent="0.25">
      <c r="AW40874" s="310"/>
      <c r="AX40874" s="310"/>
    </row>
    <row r="40876" spans="49:50" x14ac:dyDescent="0.25">
      <c r="AW40876" s="310"/>
      <c r="AX40876" s="310"/>
    </row>
    <row r="40878" spans="49:50" x14ac:dyDescent="0.25">
      <c r="AW40878" s="310"/>
      <c r="AX40878" s="310"/>
    </row>
    <row r="40880" spans="49:50" x14ac:dyDescent="0.25">
      <c r="AW40880" s="310"/>
      <c r="AX40880" s="310"/>
    </row>
    <row r="40882" spans="49:50" x14ac:dyDescent="0.25">
      <c r="AW40882" s="310"/>
      <c r="AX40882" s="310"/>
    </row>
    <row r="40884" spans="49:50" x14ac:dyDescent="0.25">
      <c r="AW40884" s="310"/>
      <c r="AX40884" s="310"/>
    </row>
    <row r="40886" spans="49:50" x14ac:dyDescent="0.25">
      <c r="AW40886" s="310"/>
      <c r="AX40886" s="310"/>
    </row>
    <row r="40888" spans="49:50" x14ac:dyDescent="0.25">
      <c r="AW40888" s="310"/>
      <c r="AX40888" s="310"/>
    </row>
    <row r="40890" spans="49:50" x14ac:dyDescent="0.25">
      <c r="AW40890" s="310"/>
      <c r="AX40890" s="310"/>
    </row>
    <row r="40892" spans="49:50" x14ac:dyDescent="0.25">
      <c r="AW40892" s="310"/>
      <c r="AX40892" s="310"/>
    </row>
    <row r="40894" spans="49:50" x14ac:dyDescent="0.25">
      <c r="AW40894" s="310"/>
      <c r="AX40894" s="310"/>
    </row>
    <row r="40896" spans="49:50" x14ac:dyDescent="0.25">
      <c r="AW40896" s="310"/>
      <c r="AX40896" s="310"/>
    </row>
    <row r="40898" spans="49:50" x14ac:dyDescent="0.25">
      <c r="AW40898" s="310"/>
      <c r="AX40898" s="310"/>
    </row>
    <row r="40900" spans="49:50" x14ac:dyDescent="0.25">
      <c r="AW40900" s="310"/>
      <c r="AX40900" s="310"/>
    </row>
    <row r="40902" spans="49:50" x14ac:dyDescent="0.25">
      <c r="AW40902" s="310"/>
      <c r="AX40902" s="310"/>
    </row>
    <row r="40904" spans="49:50" x14ac:dyDescent="0.25">
      <c r="AW40904" s="310"/>
      <c r="AX40904" s="310"/>
    </row>
    <row r="40906" spans="49:50" x14ac:dyDescent="0.25">
      <c r="AW40906" s="310"/>
      <c r="AX40906" s="310"/>
    </row>
    <row r="40908" spans="49:50" x14ac:dyDescent="0.25">
      <c r="AW40908" s="310"/>
      <c r="AX40908" s="310"/>
    </row>
    <row r="40910" spans="49:50" x14ac:dyDescent="0.25">
      <c r="AW40910" s="310"/>
      <c r="AX40910" s="310"/>
    </row>
    <row r="40912" spans="49:50" x14ac:dyDescent="0.25">
      <c r="AW40912" s="310"/>
      <c r="AX40912" s="310"/>
    </row>
    <row r="40914" spans="49:50" x14ac:dyDescent="0.25">
      <c r="AW40914" s="310"/>
      <c r="AX40914" s="310"/>
    </row>
    <row r="40916" spans="49:50" x14ac:dyDescent="0.25">
      <c r="AW40916" s="310"/>
      <c r="AX40916" s="310"/>
    </row>
    <row r="40918" spans="49:50" x14ac:dyDescent="0.25">
      <c r="AW40918" s="310"/>
      <c r="AX40918" s="310"/>
    </row>
    <row r="40920" spans="49:50" x14ac:dyDescent="0.25">
      <c r="AW40920" s="310"/>
      <c r="AX40920" s="310"/>
    </row>
    <row r="40922" spans="49:50" x14ac:dyDescent="0.25">
      <c r="AW40922" s="310"/>
      <c r="AX40922" s="310"/>
    </row>
    <row r="40924" spans="49:50" x14ac:dyDescent="0.25">
      <c r="AW40924" s="310"/>
      <c r="AX40924" s="310"/>
    </row>
    <row r="40926" spans="49:50" x14ac:dyDescent="0.25">
      <c r="AW40926" s="310"/>
      <c r="AX40926" s="310"/>
    </row>
    <row r="40928" spans="49:50" x14ac:dyDescent="0.25">
      <c r="AW40928" s="310"/>
      <c r="AX40928" s="310"/>
    </row>
    <row r="40930" spans="49:50" x14ac:dyDescent="0.25">
      <c r="AW40930" s="310"/>
      <c r="AX40930" s="310"/>
    </row>
    <row r="40932" spans="49:50" x14ac:dyDescent="0.25">
      <c r="AW40932" s="310"/>
      <c r="AX40932" s="310"/>
    </row>
    <row r="40934" spans="49:50" x14ac:dyDescent="0.25">
      <c r="AW40934" s="310"/>
      <c r="AX40934" s="310"/>
    </row>
    <row r="40936" spans="49:50" x14ac:dyDescent="0.25">
      <c r="AW40936" s="310"/>
      <c r="AX40936" s="310"/>
    </row>
    <row r="40938" spans="49:50" x14ac:dyDescent="0.25">
      <c r="AW40938" s="310"/>
      <c r="AX40938" s="310"/>
    </row>
    <row r="40940" spans="49:50" x14ac:dyDescent="0.25">
      <c r="AW40940" s="310"/>
      <c r="AX40940" s="310"/>
    </row>
    <row r="40942" spans="49:50" x14ac:dyDescent="0.25">
      <c r="AW40942" s="310"/>
      <c r="AX40942" s="310"/>
    </row>
    <row r="40944" spans="49:50" x14ac:dyDescent="0.25">
      <c r="AW40944" s="310"/>
      <c r="AX40944" s="310"/>
    </row>
    <row r="40946" spans="49:50" x14ac:dyDescent="0.25">
      <c r="AW40946" s="310"/>
      <c r="AX40946" s="310"/>
    </row>
    <row r="40948" spans="49:50" x14ac:dyDescent="0.25">
      <c r="AW40948" s="310"/>
      <c r="AX40948" s="310"/>
    </row>
    <row r="40950" spans="49:50" x14ac:dyDescent="0.25">
      <c r="AW40950" s="310"/>
      <c r="AX40950" s="310"/>
    </row>
    <row r="40952" spans="49:50" x14ac:dyDescent="0.25">
      <c r="AW40952" s="310"/>
      <c r="AX40952" s="310"/>
    </row>
    <row r="40954" spans="49:50" x14ac:dyDescent="0.25">
      <c r="AW40954" s="310"/>
      <c r="AX40954" s="310"/>
    </row>
    <row r="40956" spans="49:50" x14ac:dyDescent="0.25">
      <c r="AW40956" s="310"/>
      <c r="AX40956" s="310"/>
    </row>
    <row r="40958" spans="49:50" x14ac:dyDescent="0.25">
      <c r="AW40958" s="310"/>
      <c r="AX40958" s="310"/>
    </row>
    <row r="40960" spans="49:50" x14ac:dyDescent="0.25">
      <c r="AW40960" s="310"/>
      <c r="AX40960" s="310"/>
    </row>
    <row r="40962" spans="49:50" x14ac:dyDescent="0.25">
      <c r="AW40962" s="310"/>
      <c r="AX40962" s="310"/>
    </row>
    <row r="40964" spans="49:50" x14ac:dyDescent="0.25">
      <c r="AW40964" s="310"/>
      <c r="AX40964" s="310"/>
    </row>
    <row r="40966" spans="49:50" x14ac:dyDescent="0.25">
      <c r="AW40966" s="310"/>
      <c r="AX40966" s="310"/>
    </row>
    <row r="40968" spans="49:50" x14ac:dyDescent="0.25">
      <c r="AW40968" s="310"/>
      <c r="AX40968" s="310"/>
    </row>
    <row r="40970" spans="49:50" x14ac:dyDescent="0.25">
      <c r="AW40970" s="310"/>
      <c r="AX40970" s="310"/>
    </row>
    <row r="40972" spans="49:50" x14ac:dyDescent="0.25">
      <c r="AW40972" s="310"/>
      <c r="AX40972" s="310"/>
    </row>
    <row r="40974" spans="49:50" x14ac:dyDescent="0.25">
      <c r="AW40974" s="310"/>
      <c r="AX40974" s="310"/>
    </row>
    <row r="40976" spans="49:50" x14ac:dyDescent="0.25">
      <c r="AW40976" s="310"/>
      <c r="AX40976" s="310"/>
    </row>
    <row r="40978" spans="49:50" x14ac:dyDescent="0.25">
      <c r="AW40978" s="310"/>
      <c r="AX40978" s="310"/>
    </row>
    <row r="40980" spans="49:50" x14ac:dyDescent="0.25">
      <c r="AW40980" s="310"/>
      <c r="AX40980" s="310"/>
    </row>
    <row r="40982" spans="49:50" x14ac:dyDescent="0.25">
      <c r="AW40982" s="310"/>
      <c r="AX40982" s="310"/>
    </row>
    <row r="40984" spans="49:50" x14ac:dyDescent="0.25">
      <c r="AW40984" s="310"/>
      <c r="AX40984" s="310"/>
    </row>
    <row r="40986" spans="49:50" x14ac:dyDescent="0.25">
      <c r="AW40986" s="310"/>
      <c r="AX40986" s="310"/>
    </row>
    <row r="40988" spans="49:50" x14ac:dyDescent="0.25">
      <c r="AW40988" s="310"/>
      <c r="AX40988" s="310"/>
    </row>
    <row r="40990" spans="49:50" x14ac:dyDescent="0.25">
      <c r="AW40990" s="310"/>
      <c r="AX40990" s="310"/>
    </row>
    <row r="40992" spans="49:50" x14ac:dyDescent="0.25">
      <c r="AW40992" s="310"/>
      <c r="AX40992" s="310"/>
    </row>
    <row r="40994" spans="49:50" x14ac:dyDescent="0.25">
      <c r="AW40994" s="310"/>
      <c r="AX40994" s="310"/>
    </row>
    <row r="40996" spans="49:50" x14ac:dyDescent="0.25">
      <c r="AW40996" s="310"/>
      <c r="AX40996" s="310"/>
    </row>
    <row r="40998" spans="49:50" x14ac:dyDescent="0.25">
      <c r="AW40998" s="310"/>
      <c r="AX40998" s="310"/>
    </row>
    <row r="41000" spans="49:50" x14ac:dyDescent="0.25">
      <c r="AW41000" s="310"/>
      <c r="AX41000" s="310"/>
    </row>
    <row r="41002" spans="49:50" x14ac:dyDescent="0.25">
      <c r="AW41002" s="310"/>
      <c r="AX41002" s="310"/>
    </row>
    <row r="41004" spans="49:50" x14ac:dyDescent="0.25">
      <c r="AW41004" s="310"/>
      <c r="AX41004" s="310"/>
    </row>
    <row r="41006" spans="49:50" x14ac:dyDescent="0.25">
      <c r="AW41006" s="310"/>
      <c r="AX41006" s="310"/>
    </row>
    <row r="41008" spans="49:50" x14ac:dyDescent="0.25">
      <c r="AW41008" s="310"/>
      <c r="AX41008" s="310"/>
    </row>
    <row r="41010" spans="49:50" x14ac:dyDescent="0.25">
      <c r="AW41010" s="310"/>
      <c r="AX41010" s="310"/>
    </row>
    <row r="41012" spans="49:50" x14ac:dyDescent="0.25">
      <c r="AW41012" s="310"/>
      <c r="AX41012" s="310"/>
    </row>
    <row r="41014" spans="49:50" x14ac:dyDescent="0.25">
      <c r="AW41014" s="310"/>
      <c r="AX41014" s="310"/>
    </row>
    <row r="41016" spans="49:50" x14ac:dyDescent="0.25">
      <c r="AW41016" s="310"/>
      <c r="AX41016" s="310"/>
    </row>
    <row r="41018" spans="49:50" x14ac:dyDescent="0.25">
      <c r="AW41018" s="310"/>
      <c r="AX41018" s="310"/>
    </row>
    <row r="41020" spans="49:50" x14ac:dyDescent="0.25">
      <c r="AW41020" s="310"/>
      <c r="AX41020" s="310"/>
    </row>
    <row r="41022" spans="49:50" x14ac:dyDescent="0.25">
      <c r="AW41022" s="310"/>
      <c r="AX41022" s="310"/>
    </row>
    <row r="41024" spans="49:50" x14ac:dyDescent="0.25">
      <c r="AW41024" s="310"/>
      <c r="AX41024" s="310"/>
    </row>
    <row r="41026" spans="49:50" x14ac:dyDescent="0.25">
      <c r="AW41026" s="310"/>
      <c r="AX41026" s="310"/>
    </row>
    <row r="41028" spans="49:50" x14ac:dyDescent="0.25">
      <c r="AW41028" s="310"/>
      <c r="AX41028" s="310"/>
    </row>
    <row r="41030" spans="49:50" x14ac:dyDescent="0.25">
      <c r="AW41030" s="310"/>
      <c r="AX41030" s="310"/>
    </row>
    <row r="41032" spans="49:50" x14ac:dyDescent="0.25">
      <c r="AW41032" s="310"/>
      <c r="AX41032" s="310"/>
    </row>
    <row r="41034" spans="49:50" x14ac:dyDescent="0.25">
      <c r="AW41034" s="310"/>
      <c r="AX41034" s="310"/>
    </row>
    <row r="41036" spans="49:50" x14ac:dyDescent="0.25">
      <c r="AW41036" s="310"/>
      <c r="AX41036" s="310"/>
    </row>
    <row r="41038" spans="49:50" x14ac:dyDescent="0.25">
      <c r="AW41038" s="310"/>
      <c r="AX41038" s="310"/>
    </row>
    <row r="41040" spans="49:50" x14ac:dyDescent="0.25">
      <c r="AW41040" s="310"/>
      <c r="AX41040" s="310"/>
    </row>
    <row r="41042" spans="49:50" x14ac:dyDescent="0.25">
      <c r="AW41042" s="310"/>
      <c r="AX41042" s="310"/>
    </row>
    <row r="41044" spans="49:50" x14ac:dyDescent="0.25">
      <c r="AW41044" s="310"/>
      <c r="AX41044" s="310"/>
    </row>
    <row r="41046" spans="49:50" x14ac:dyDescent="0.25">
      <c r="AW41046" s="310"/>
      <c r="AX41046" s="310"/>
    </row>
    <row r="41048" spans="49:50" x14ac:dyDescent="0.25">
      <c r="AW41048" s="310"/>
      <c r="AX41048" s="310"/>
    </row>
    <row r="41050" spans="49:50" x14ac:dyDescent="0.25">
      <c r="AW41050" s="310"/>
      <c r="AX41050" s="310"/>
    </row>
    <row r="41052" spans="49:50" x14ac:dyDescent="0.25">
      <c r="AW41052" s="310"/>
      <c r="AX41052" s="310"/>
    </row>
    <row r="41054" spans="49:50" x14ac:dyDescent="0.25">
      <c r="AW41054" s="310"/>
      <c r="AX41054" s="310"/>
    </row>
    <row r="41056" spans="49:50" x14ac:dyDescent="0.25">
      <c r="AW41056" s="310"/>
      <c r="AX41056" s="310"/>
    </row>
    <row r="41058" spans="49:50" x14ac:dyDescent="0.25">
      <c r="AW41058" s="310"/>
      <c r="AX41058" s="310"/>
    </row>
    <row r="41060" spans="49:50" x14ac:dyDescent="0.25">
      <c r="AW41060" s="310"/>
      <c r="AX41060" s="310"/>
    </row>
    <row r="41062" spans="49:50" x14ac:dyDescent="0.25">
      <c r="AW41062" s="310"/>
      <c r="AX41062" s="310"/>
    </row>
    <row r="41064" spans="49:50" x14ac:dyDescent="0.25">
      <c r="AW41064" s="310"/>
      <c r="AX41064" s="310"/>
    </row>
    <row r="41066" spans="49:50" x14ac:dyDescent="0.25">
      <c r="AW41066" s="310"/>
      <c r="AX41066" s="310"/>
    </row>
    <row r="41068" spans="49:50" x14ac:dyDescent="0.25">
      <c r="AW41068" s="310"/>
      <c r="AX41068" s="310"/>
    </row>
    <row r="41070" spans="49:50" x14ac:dyDescent="0.25">
      <c r="AW41070" s="310"/>
      <c r="AX41070" s="310"/>
    </row>
    <row r="41072" spans="49:50" x14ac:dyDescent="0.25">
      <c r="AW41072" s="310"/>
      <c r="AX41072" s="310"/>
    </row>
    <row r="41074" spans="49:50" x14ac:dyDescent="0.25">
      <c r="AW41074" s="310"/>
      <c r="AX41074" s="310"/>
    </row>
    <row r="41076" spans="49:50" x14ac:dyDescent="0.25">
      <c r="AW41076" s="310"/>
      <c r="AX41076" s="310"/>
    </row>
    <row r="41078" spans="49:50" x14ac:dyDescent="0.25">
      <c r="AW41078" s="310"/>
      <c r="AX41078" s="310"/>
    </row>
    <row r="41080" spans="49:50" x14ac:dyDescent="0.25">
      <c r="AW41080" s="310"/>
      <c r="AX41080" s="310"/>
    </row>
    <row r="41082" spans="49:50" x14ac:dyDescent="0.25">
      <c r="AW41082" s="310"/>
      <c r="AX41082" s="310"/>
    </row>
    <row r="41084" spans="49:50" x14ac:dyDescent="0.25">
      <c r="AW41084" s="310"/>
      <c r="AX41084" s="310"/>
    </row>
    <row r="41086" spans="49:50" x14ac:dyDescent="0.25">
      <c r="AW41086" s="310"/>
      <c r="AX41086" s="310"/>
    </row>
    <row r="41088" spans="49:50" x14ac:dyDescent="0.25">
      <c r="AW41088" s="310"/>
      <c r="AX41088" s="310"/>
    </row>
    <row r="41090" spans="49:50" x14ac:dyDescent="0.25">
      <c r="AW41090" s="310"/>
      <c r="AX41090" s="310"/>
    </row>
    <row r="41092" spans="49:50" x14ac:dyDescent="0.25">
      <c r="AW41092" s="310"/>
      <c r="AX41092" s="310"/>
    </row>
    <row r="41094" spans="49:50" x14ac:dyDescent="0.25">
      <c r="AW41094" s="310"/>
      <c r="AX41094" s="310"/>
    </row>
    <row r="41096" spans="49:50" x14ac:dyDescent="0.25">
      <c r="AW41096" s="310"/>
      <c r="AX41096" s="310"/>
    </row>
    <row r="41098" spans="49:50" x14ac:dyDescent="0.25">
      <c r="AW41098" s="310"/>
      <c r="AX41098" s="310"/>
    </row>
    <row r="41100" spans="49:50" x14ac:dyDescent="0.25">
      <c r="AW41100" s="310"/>
      <c r="AX41100" s="310"/>
    </row>
    <row r="41102" spans="49:50" x14ac:dyDescent="0.25">
      <c r="AW41102" s="310"/>
      <c r="AX41102" s="310"/>
    </row>
    <row r="41104" spans="49:50" x14ac:dyDescent="0.25">
      <c r="AW41104" s="310"/>
      <c r="AX41104" s="310"/>
    </row>
    <row r="41106" spans="49:50" x14ac:dyDescent="0.25">
      <c r="AW41106" s="310"/>
      <c r="AX41106" s="310"/>
    </row>
    <row r="41108" spans="49:50" x14ac:dyDescent="0.25">
      <c r="AW41108" s="310"/>
      <c r="AX41108" s="310"/>
    </row>
    <row r="41110" spans="49:50" x14ac:dyDescent="0.25">
      <c r="AW41110" s="310"/>
      <c r="AX41110" s="310"/>
    </row>
    <row r="41112" spans="49:50" x14ac:dyDescent="0.25">
      <c r="AW41112" s="310"/>
      <c r="AX41112" s="310"/>
    </row>
    <row r="41114" spans="49:50" x14ac:dyDescent="0.25">
      <c r="AW41114" s="310"/>
      <c r="AX41114" s="310"/>
    </row>
    <row r="41116" spans="49:50" x14ac:dyDescent="0.25">
      <c r="AW41116" s="310"/>
      <c r="AX41116" s="310"/>
    </row>
    <row r="41118" spans="49:50" x14ac:dyDescent="0.25">
      <c r="AW41118" s="310"/>
      <c r="AX41118" s="310"/>
    </row>
    <row r="41120" spans="49:50" x14ac:dyDescent="0.25">
      <c r="AW41120" s="310"/>
      <c r="AX41120" s="310"/>
    </row>
    <row r="41122" spans="49:50" x14ac:dyDescent="0.25">
      <c r="AW41122" s="310"/>
      <c r="AX41122" s="310"/>
    </row>
    <row r="41124" spans="49:50" x14ac:dyDescent="0.25">
      <c r="AW41124" s="310"/>
      <c r="AX41124" s="310"/>
    </row>
    <row r="41126" spans="49:50" x14ac:dyDescent="0.25">
      <c r="AW41126" s="310"/>
      <c r="AX41126" s="310"/>
    </row>
    <row r="41128" spans="49:50" x14ac:dyDescent="0.25">
      <c r="AW41128" s="310"/>
      <c r="AX41128" s="310"/>
    </row>
    <row r="41130" spans="49:50" x14ac:dyDescent="0.25">
      <c r="AW41130" s="310"/>
      <c r="AX41130" s="310"/>
    </row>
    <row r="41132" spans="49:50" x14ac:dyDescent="0.25">
      <c r="AW41132" s="310"/>
      <c r="AX41132" s="310"/>
    </row>
    <row r="41134" spans="49:50" x14ac:dyDescent="0.25">
      <c r="AW41134" s="310"/>
      <c r="AX41134" s="310"/>
    </row>
    <row r="41136" spans="49:50" x14ac:dyDescent="0.25">
      <c r="AW41136" s="310"/>
      <c r="AX41136" s="310"/>
    </row>
    <row r="41138" spans="49:50" x14ac:dyDescent="0.25">
      <c r="AW41138" s="310"/>
      <c r="AX41138" s="310"/>
    </row>
    <row r="41140" spans="49:50" x14ac:dyDescent="0.25">
      <c r="AW41140" s="310"/>
      <c r="AX41140" s="310"/>
    </row>
    <row r="41142" spans="49:50" x14ac:dyDescent="0.25">
      <c r="AW41142" s="310"/>
      <c r="AX41142" s="310"/>
    </row>
    <row r="41144" spans="49:50" x14ac:dyDescent="0.25">
      <c r="AW41144" s="310"/>
      <c r="AX41144" s="310"/>
    </row>
    <row r="41146" spans="49:50" x14ac:dyDescent="0.25">
      <c r="AW41146" s="310"/>
      <c r="AX41146" s="310"/>
    </row>
    <row r="41148" spans="49:50" x14ac:dyDescent="0.25">
      <c r="AW41148" s="310"/>
      <c r="AX41148" s="310"/>
    </row>
    <row r="41150" spans="49:50" x14ac:dyDescent="0.25">
      <c r="AW41150" s="310"/>
      <c r="AX41150" s="310"/>
    </row>
    <row r="41152" spans="49:50" x14ac:dyDescent="0.25">
      <c r="AW41152" s="310"/>
      <c r="AX41152" s="310"/>
    </row>
    <row r="41154" spans="49:50" x14ac:dyDescent="0.25">
      <c r="AW41154" s="310"/>
      <c r="AX41154" s="310"/>
    </row>
    <row r="41156" spans="49:50" x14ac:dyDescent="0.25">
      <c r="AW41156" s="310"/>
      <c r="AX41156" s="310"/>
    </row>
    <row r="41158" spans="49:50" x14ac:dyDescent="0.25">
      <c r="AW41158" s="310"/>
      <c r="AX41158" s="310"/>
    </row>
    <row r="41160" spans="49:50" x14ac:dyDescent="0.25">
      <c r="AW41160" s="310"/>
      <c r="AX41160" s="310"/>
    </row>
    <row r="41162" spans="49:50" x14ac:dyDescent="0.25">
      <c r="AW41162" s="310"/>
      <c r="AX41162" s="310"/>
    </row>
    <row r="41164" spans="49:50" x14ac:dyDescent="0.25">
      <c r="AW41164" s="310"/>
      <c r="AX41164" s="310"/>
    </row>
    <row r="41166" spans="49:50" x14ac:dyDescent="0.25">
      <c r="AW41166" s="310"/>
      <c r="AX41166" s="310"/>
    </row>
    <row r="41168" spans="49:50" x14ac:dyDescent="0.25">
      <c r="AW41168" s="310"/>
      <c r="AX41168" s="310"/>
    </row>
    <row r="41170" spans="49:50" x14ac:dyDescent="0.25">
      <c r="AW41170" s="310"/>
      <c r="AX41170" s="310"/>
    </row>
    <row r="41172" spans="49:50" x14ac:dyDescent="0.25">
      <c r="AW41172" s="310"/>
      <c r="AX41172" s="310"/>
    </row>
    <row r="41174" spans="49:50" x14ac:dyDescent="0.25">
      <c r="AW41174" s="310"/>
      <c r="AX41174" s="310"/>
    </row>
    <row r="41176" spans="49:50" x14ac:dyDescent="0.25">
      <c r="AW41176" s="310"/>
      <c r="AX41176" s="310"/>
    </row>
    <row r="41178" spans="49:50" x14ac:dyDescent="0.25">
      <c r="AW41178" s="310"/>
      <c r="AX41178" s="310"/>
    </row>
    <row r="41180" spans="49:50" x14ac:dyDescent="0.25">
      <c r="AW41180" s="310"/>
      <c r="AX41180" s="310"/>
    </row>
    <row r="41182" spans="49:50" x14ac:dyDescent="0.25">
      <c r="AW41182" s="310"/>
      <c r="AX41182" s="310"/>
    </row>
    <row r="41184" spans="49:50" x14ac:dyDescent="0.25">
      <c r="AW41184" s="310"/>
      <c r="AX41184" s="310"/>
    </row>
    <row r="41186" spans="49:50" x14ac:dyDescent="0.25">
      <c r="AW41186" s="310"/>
      <c r="AX41186" s="310"/>
    </row>
    <row r="41188" spans="49:50" x14ac:dyDescent="0.25">
      <c r="AW41188" s="310"/>
      <c r="AX41188" s="310"/>
    </row>
    <row r="41190" spans="49:50" x14ac:dyDescent="0.25">
      <c r="AW41190" s="310"/>
      <c r="AX41190" s="310"/>
    </row>
    <row r="41192" spans="49:50" x14ac:dyDescent="0.25">
      <c r="AW41192" s="310"/>
      <c r="AX41192" s="310"/>
    </row>
    <row r="41194" spans="49:50" x14ac:dyDescent="0.25">
      <c r="AW41194" s="310"/>
      <c r="AX41194" s="310"/>
    </row>
    <row r="41196" spans="49:50" x14ac:dyDescent="0.25">
      <c r="AW41196" s="310"/>
      <c r="AX41196" s="310"/>
    </row>
    <row r="41198" spans="49:50" x14ac:dyDescent="0.25">
      <c r="AW41198" s="310"/>
      <c r="AX41198" s="310"/>
    </row>
    <row r="41200" spans="49:50" x14ac:dyDescent="0.25">
      <c r="AW41200" s="310"/>
      <c r="AX41200" s="310"/>
    </row>
    <row r="41202" spans="49:50" x14ac:dyDescent="0.25">
      <c r="AW41202" s="310"/>
      <c r="AX41202" s="310"/>
    </row>
    <row r="41204" spans="49:50" x14ac:dyDescent="0.25">
      <c r="AW41204" s="310"/>
      <c r="AX41204" s="310"/>
    </row>
    <row r="41206" spans="49:50" x14ac:dyDescent="0.25">
      <c r="AW41206" s="310"/>
      <c r="AX41206" s="310"/>
    </row>
    <row r="41208" spans="49:50" x14ac:dyDescent="0.25">
      <c r="AW41208" s="310"/>
      <c r="AX41208" s="310"/>
    </row>
    <row r="41210" spans="49:50" x14ac:dyDescent="0.25">
      <c r="AW41210" s="310"/>
      <c r="AX41210" s="310"/>
    </row>
    <row r="41212" spans="49:50" x14ac:dyDescent="0.25">
      <c r="AW41212" s="310"/>
      <c r="AX41212" s="310"/>
    </row>
    <row r="41214" spans="49:50" x14ac:dyDescent="0.25">
      <c r="AW41214" s="310"/>
      <c r="AX41214" s="310"/>
    </row>
    <row r="41216" spans="49:50" x14ac:dyDescent="0.25">
      <c r="AW41216" s="310"/>
      <c r="AX41216" s="310"/>
    </row>
    <row r="41218" spans="49:50" x14ac:dyDescent="0.25">
      <c r="AW41218" s="310"/>
      <c r="AX41218" s="310"/>
    </row>
    <row r="41220" spans="49:50" x14ac:dyDescent="0.25">
      <c r="AW41220" s="310"/>
      <c r="AX41220" s="310"/>
    </row>
    <row r="41222" spans="49:50" x14ac:dyDescent="0.25">
      <c r="AW41222" s="310"/>
      <c r="AX41222" s="310"/>
    </row>
    <row r="41224" spans="49:50" x14ac:dyDescent="0.25">
      <c r="AW41224" s="310"/>
      <c r="AX41224" s="310"/>
    </row>
    <row r="41226" spans="49:50" x14ac:dyDescent="0.25">
      <c r="AW41226" s="310"/>
      <c r="AX41226" s="310"/>
    </row>
    <row r="41228" spans="49:50" x14ac:dyDescent="0.25">
      <c r="AW41228" s="310"/>
      <c r="AX41228" s="310"/>
    </row>
    <row r="41230" spans="49:50" x14ac:dyDescent="0.25">
      <c r="AW41230" s="310"/>
      <c r="AX41230" s="310"/>
    </row>
    <row r="41232" spans="49:50" x14ac:dyDescent="0.25">
      <c r="AW41232" s="310"/>
      <c r="AX41232" s="310"/>
    </row>
    <row r="41234" spans="49:50" x14ac:dyDescent="0.25">
      <c r="AW41234" s="310"/>
      <c r="AX41234" s="310"/>
    </row>
    <row r="41236" spans="49:50" x14ac:dyDescent="0.25">
      <c r="AW41236" s="310"/>
      <c r="AX41236" s="310"/>
    </row>
    <row r="41238" spans="49:50" x14ac:dyDescent="0.25">
      <c r="AW41238" s="310"/>
      <c r="AX41238" s="310"/>
    </row>
    <row r="41240" spans="49:50" x14ac:dyDescent="0.25">
      <c r="AW41240" s="310"/>
      <c r="AX41240" s="310"/>
    </row>
    <row r="41242" spans="49:50" x14ac:dyDescent="0.25">
      <c r="AW41242" s="310"/>
      <c r="AX41242" s="310"/>
    </row>
    <row r="41244" spans="49:50" x14ac:dyDescent="0.25">
      <c r="AW41244" s="310"/>
      <c r="AX41244" s="310"/>
    </row>
    <row r="41246" spans="49:50" x14ac:dyDescent="0.25">
      <c r="AW41246" s="310"/>
      <c r="AX41246" s="310"/>
    </row>
    <row r="41248" spans="49:50" x14ac:dyDescent="0.25">
      <c r="AW41248" s="310"/>
      <c r="AX41248" s="310"/>
    </row>
    <row r="41250" spans="49:50" x14ac:dyDescent="0.25">
      <c r="AW41250" s="310"/>
      <c r="AX41250" s="310"/>
    </row>
    <row r="41252" spans="49:50" x14ac:dyDescent="0.25">
      <c r="AW41252" s="310"/>
      <c r="AX41252" s="310"/>
    </row>
    <row r="41254" spans="49:50" x14ac:dyDescent="0.25">
      <c r="AW41254" s="310"/>
      <c r="AX41254" s="310"/>
    </row>
    <row r="41256" spans="49:50" x14ac:dyDescent="0.25">
      <c r="AW41256" s="310"/>
      <c r="AX41256" s="310"/>
    </row>
    <row r="41258" spans="49:50" x14ac:dyDescent="0.25">
      <c r="AW41258" s="310"/>
      <c r="AX41258" s="310"/>
    </row>
    <row r="41260" spans="49:50" x14ac:dyDescent="0.25">
      <c r="AW41260" s="310"/>
      <c r="AX41260" s="310"/>
    </row>
    <row r="41262" spans="49:50" x14ac:dyDescent="0.25">
      <c r="AW41262" s="310"/>
      <c r="AX41262" s="310"/>
    </row>
    <row r="41264" spans="49:50" x14ac:dyDescent="0.25">
      <c r="AW41264" s="310"/>
      <c r="AX41264" s="310"/>
    </row>
    <row r="41266" spans="49:50" x14ac:dyDescent="0.25">
      <c r="AW41266" s="310"/>
      <c r="AX41266" s="310"/>
    </row>
    <row r="41268" spans="49:50" x14ac:dyDescent="0.25">
      <c r="AW41268" s="310"/>
      <c r="AX41268" s="310"/>
    </row>
    <row r="41270" spans="49:50" x14ac:dyDescent="0.25">
      <c r="AW41270" s="310"/>
      <c r="AX41270" s="310"/>
    </row>
    <row r="41272" spans="49:50" x14ac:dyDescent="0.25">
      <c r="AW41272" s="310"/>
      <c r="AX41272" s="310"/>
    </row>
    <row r="41274" spans="49:50" x14ac:dyDescent="0.25">
      <c r="AW41274" s="310"/>
      <c r="AX41274" s="310"/>
    </row>
    <row r="41276" spans="49:50" x14ac:dyDescent="0.25">
      <c r="AW41276" s="310"/>
      <c r="AX41276" s="310"/>
    </row>
    <row r="41278" spans="49:50" x14ac:dyDescent="0.25">
      <c r="AW41278" s="310"/>
      <c r="AX41278" s="310"/>
    </row>
    <row r="41280" spans="49:50" x14ac:dyDescent="0.25">
      <c r="AW41280" s="310"/>
      <c r="AX41280" s="310"/>
    </row>
    <row r="41282" spans="49:50" x14ac:dyDescent="0.25">
      <c r="AW41282" s="310"/>
      <c r="AX41282" s="310"/>
    </row>
    <row r="41284" spans="49:50" x14ac:dyDescent="0.25">
      <c r="AW41284" s="310"/>
      <c r="AX41284" s="310"/>
    </row>
    <row r="41286" spans="49:50" x14ac:dyDescent="0.25">
      <c r="AW41286" s="310"/>
      <c r="AX41286" s="310"/>
    </row>
    <row r="41288" spans="49:50" x14ac:dyDescent="0.25">
      <c r="AW41288" s="310"/>
      <c r="AX41288" s="310"/>
    </row>
    <row r="41290" spans="49:50" x14ac:dyDescent="0.25">
      <c r="AW41290" s="310"/>
      <c r="AX41290" s="310"/>
    </row>
    <row r="41292" spans="49:50" x14ac:dyDescent="0.25">
      <c r="AW41292" s="310"/>
      <c r="AX41292" s="310"/>
    </row>
    <row r="41294" spans="49:50" x14ac:dyDescent="0.25">
      <c r="AW41294" s="310"/>
      <c r="AX41294" s="310"/>
    </row>
    <row r="41296" spans="49:50" x14ac:dyDescent="0.25">
      <c r="AW41296" s="310"/>
      <c r="AX41296" s="310"/>
    </row>
    <row r="41298" spans="49:50" x14ac:dyDescent="0.25">
      <c r="AW41298" s="310"/>
      <c r="AX41298" s="310"/>
    </row>
    <row r="41300" spans="49:50" x14ac:dyDescent="0.25">
      <c r="AW41300" s="310"/>
      <c r="AX41300" s="310"/>
    </row>
    <row r="41302" spans="49:50" x14ac:dyDescent="0.25">
      <c r="AW41302" s="310"/>
      <c r="AX41302" s="310"/>
    </row>
    <row r="41304" spans="49:50" x14ac:dyDescent="0.25">
      <c r="AW41304" s="310"/>
      <c r="AX41304" s="310"/>
    </row>
    <row r="41306" spans="49:50" x14ac:dyDescent="0.25">
      <c r="AW41306" s="310"/>
      <c r="AX41306" s="310"/>
    </row>
    <row r="41308" spans="49:50" x14ac:dyDescent="0.25">
      <c r="AW41308" s="310"/>
      <c r="AX41308" s="310"/>
    </row>
    <row r="41310" spans="49:50" x14ac:dyDescent="0.25">
      <c r="AW41310" s="310"/>
      <c r="AX41310" s="310"/>
    </row>
    <row r="41312" spans="49:50" x14ac:dyDescent="0.25">
      <c r="AW41312" s="310"/>
      <c r="AX41312" s="310"/>
    </row>
    <row r="41314" spans="49:50" x14ac:dyDescent="0.25">
      <c r="AW41314" s="310"/>
      <c r="AX41314" s="310"/>
    </row>
    <row r="41316" spans="49:50" x14ac:dyDescent="0.25">
      <c r="AW41316" s="310"/>
      <c r="AX41316" s="310"/>
    </row>
    <row r="41318" spans="49:50" x14ac:dyDescent="0.25">
      <c r="AW41318" s="310"/>
      <c r="AX41318" s="310"/>
    </row>
    <row r="41320" spans="49:50" x14ac:dyDescent="0.25">
      <c r="AW41320" s="310"/>
      <c r="AX41320" s="310"/>
    </row>
    <row r="41322" spans="49:50" x14ac:dyDescent="0.25">
      <c r="AW41322" s="310"/>
      <c r="AX41322" s="310"/>
    </row>
    <row r="41324" spans="49:50" x14ac:dyDescent="0.25">
      <c r="AW41324" s="310"/>
      <c r="AX41324" s="310"/>
    </row>
    <row r="41326" spans="49:50" x14ac:dyDescent="0.25">
      <c r="AW41326" s="310"/>
      <c r="AX41326" s="310"/>
    </row>
    <row r="41328" spans="49:50" x14ac:dyDescent="0.25">
      <c r="AW41328" s="310"/>
      <c r="AX41328" s="310"/>
    </row>
    <row r="41330" spans="49:50" x14ac:dyDescent="0.25">
      <c r="AW41330" s="310"/>
      <c r="AX41330" s="310"/>
    </row>
    <row r="41332" spans="49:50" x14ac:dyDescent="0.25">
      <c r="AW41332" s="310"/>
      <c r="AX41332" s="310"/>
    </row>
    <row r="41334" spans="49:50" x14ac:dyDescent="0.25">
      <c r="AW41334" s="310"/>
      <c r="AX41334" s="310"/>
    </row>
    <row r="41336" spans="49:50" x14ac:dyDescent="0.25">
      <c r="AW41336" s="310"/>
      <c r="AX41336" s="310"/>
    </row>
    <row r="41338" spans="49:50" x14ac:dyDescent="0.25">
      <c r="AW41338" s="310"/>
      <c r="AX41338" s="310"/>
    </row>
    <row r="41340" spans="49:50" x14ac:dyDescent="0.25">
      <c r="AW41340" s="310"/>
      <c r="AX41340" s="310"/>
    </row>
    <row r="41342" spans="49:50" x14ac:dyDescent="0.25">
      <c r="AW41342" s="310"/>
      <c r="AX41342" s="310"/>
    </row>
    <row r="41344" spans="49:50" x14ac:dyDescent="0.25">
      <c r="AW41344" s="310"/>
      <c r="AX41344" s="310"/>
    </row>
    <row r="41346" spans="49:50" x14ac:dyDescent="0.25">
      <c r="AW41346" s="310"/>
      <c r="AX41346" s="310"/>
    </row>
    <row r="41348" spans="49:50" x14ac:dyDescent="0.25">
      <c r="AW41348" s="310"/>
      <c r="AX41348" s="310"/>
    </row>
    <row r="41350" spans="49:50" x14ac:dyDescent="0.25">
      <c r="AW41350" s="310"/>
      <c r="AX41350" s="310"/>
    </row>
    <row r="41352" spans="49:50" x14ac:dyDescent="0.25">
      <c r="AW41352" s="310"/>
      <c r="AX41352" s="310"/>
    </row>
    <row r="41354" spans="49:50" x14ac:dyDescent="0.25">
      <c r="AW41354" s="310"/>
      <c r="AX41354" s="310"/>
    </row>
    <row r="41356" spans="49:50" x14ac:dyDescent="0.25">
      <c r="AW41356" s="310"/>
      <c r="AX41356" s="310"/>
    </row>
    <row r="41358" spans="49:50" x14ac:dyDescent="0.25">
      <c r="AW41358" s="310"/>
      <c r="AX41358" s="310"/>
    </row>
    <row r="41360" spans="49:50" x14ac:dyDescent="0.25">
      <c r="AW41360" s="310"/>
      <c r="AX41360" s="310"/>
    </row>
    <row r="41362" spans="49:50" x14ac:dyDescent="0.25">
      <c r="AW41362" s="310"/>
      <c r="AX41362" s="310"/>
    </row>
    <row r="41364" spans="49:50" x14ac:dyDescent="0.25">
      <c r="AW41364" s="310"/>
      <c r="AX41364" s="310"/>
    </row>
    <row r="41366" spans="49:50" x14ac:dyDescent="0.25">
      <c r="AW41366" s="310"/>
      <c r="AX41366" s="310"/>
    </row>
    <row r="41368" spans="49:50" x14ac:dyDescent="0.25">
      <c r="AW41368" s="310"/>
      <c r="AX41368" s="310"/>
    </row>
    <row r="41370" spans="49:50" x14ac:dyDescent="0.25">
      <c r="AW41370" s="310"/>
      <c r="AX41370" s="310"/>
    </row>
    <row r="41372" spans="49:50" x14ac:dyDescent="0.25">
      <c r="AW41372" s="310"/>
      <c r="AX41372" s="310"/>
    </row>
    <row r="41374" spans="49:50" x14ac:dyDescent="0.25">
      <c r="AW41374" s="310"/>
      <c r="AX41374" s="310"/>
    </row>
    <row r="41376" spans="49:50" x14ac:dyDescent="0.25">
      <c r="AW41376" s="310"/>
      <c r="AX41376" s="310"/>
    </row>
    <row r="41378" spans="49:50" x14ac:dyDescent="0.25">
      <c r="AW41378" s="310"/>
      <c r="AX41378" s="310"/>
    </row>
    <row r="41380" spans="49:50" x14ac:dyDescent="0.25">
      <c r="AW41380" s="310"/>
      <c r="AX41380" s="310"/>
    </row>
    <row r="41382" spans="49:50" x14ac:dyDescent="0.25">
      <c r="AW41382" s="310"/>
      <c r="AX41382" s="310"/>
    </row>
    <row r="41384" spans="49:50" x14ac:dyDescent="0.25">
      <c r="AW41384" s="310"/>
      <c r="AX41384" s="310"/>
    </row>
    <row r="41386" spans="49:50" x14ac:dyDescent="0.25">
      <c r="AW41386" s="310"/>
      <c r="AX41386" s="310"/>
    </row>
    <row r="41388" spans="49:50" x14ac:dyDescent="0.25">
      <c r="AW41388" s="310"/>
      <c r="AX41388" s="310"/>
    </row>
    <row r="41390" spans="49:50" x14ac:dyDescent="0.25">
      <c r="AW41390" s="310"/>
      <c r="AX41390" s="310"/>
    </row>
    <row r="41392" spans="49:50" x14ac:dyDescent="0.25">
      <c r="AW41392" s="310"/>
      <c r="AX41392" s="310"/>
    </row>
    <row r="41394" spans="49:50" x14ac:dyDescent="0.25">
      <c r="AW41394" s="310"/>
      <c r="AX41394" s="310"/>
    </row>
    <row r="41396" spans="49:50" x14ac:dyDescent="0.25">
      <c r="AW41396" s="310"/>
      <c r="AX41396" s="310"/>
    </row>
    <row r="41398" spans="49:50" x14ac:dyDescent="0.25">
      <c r="AW41398" s="310"/>
      <c r="AX41398" s="310"/>
    </row>
    <row r="41400" spans="49:50" x14ac:dyDescent="0.25">
      <c r="AW41400" s="310"/>
      <c r="AX41400" s="310"/>
    </row>
    <row r="41402" spans="49:50" x14ac:dyDescent="0.25">
      <c r="AW41402" s="310"/>
      <c r="AX41402" s="310"/>
    </row>
    <row r="41404" spans="49:50" x14ac:dyDescent="0.25">
      <c r="AW41404" s="310"/>
      <c r="AX41404" s="310"/>
    </row>
    <row r="41406" spans="49:50" x14ac:dyDescent="0.25">
      <c r="AW41406" s="310"/>
      <c r="AX41406" s="310"/>
    </row>
    <row r="41408" spans="49:50" x14ac:dyDescent="0.25">
      <c r="AW41408" s="310"/>
      <c r="AX41408" s="310"/>
    </row>
    <row r="41410" spans="49:50" x14ac:dyDescent="0.25">
      <c r="AW41410" s="310"/>
      <c r="AX41410" s="310"/>
    </row>
    <row r="41412" spans="49:50" x14ac:dyDescent="0.25">
      <c r="AW41412" s="310"/>
      <c r="AX41412" s="310"/>
    </row>
    <row r="41414" spans="49:50" x14ac:dyDescent="0.25">
      <c r="AW41414" s="310"/>
      <c r="AX41414" s="310"/>
    </row>
    <row r="41416" spans="49:50" x14ac:dyDescent="0.25">
      <c r="AW41416" s="310"/>
      <c r="AX41416" s="310"/>
    </row>
    <row r="41418" spans="49:50" x14ac:dyDescent="0.25">
      <c r="AW41418" s="310"/>
      <c r="AX41418" s="310"/>
    </row>
    <row r="41420" spans="49:50" x14ac:dyDescent="0.25">
      <c r="AW41420" s="310"/>
      <c r="AX41420" s="310"/>
    </row>
    <row r="41422" spans="49:50" x14ac:dyDescent="0.25">
      <c r="AW41422" s="310"/>
      <c r="AX41422" s="310"/>
    </row>
    <row r="41424" spans="49:50" x14ac:dyDescent="0.25">
      <c r="AW41424" s="310"/>
      <c r="AX41424" s="310"/>
    </row>
    <row r="41426" spans="49:50" x14ac:dyDescent="0.25">
      <c r="AW41426" s="310"/>
      <c r="AX41426" s="310"/>
    </row>
    <row r="41428" spans="49:50" x14ac:dyDescent="0.25">
      <c r="AW41428" s="310"/>
      <c r="AX41428" s="310"/>
    </row>
    <row r="41430" spans="49:50" x14ac:dyDescent="0.25">
      <c r="AW41430" s="310"/>
      <c r="AX41430" s="310"/>
    </row>
    <row r="41432" spans="49:50" x14ac:dyDescent="0.25">
      <c r="AW41432" s="310"/>
      <c r="AX41432" s="310"/>
    </row>
    <row r="41434" spans="49:50" x14ac:dyDescent="0.25">
      <c r="AW41434" s="310"/>
      <c r="AX41434" s="310"/>
    </row>
    <row r="41436" spans="49:50" x14ac:dyDescent="0.25">
      <c r="AW41436" s="310"/>
      <c r="AX41436" s="310"/>
    </row>
    <row r="41438" spans="49:50" x14ac:dyDescent="0.25">
      <c r="AW41438" s="310"/>
      <c r="AX41438" s="310"/>
    </row>
    <row r="41440" spans="49:50" x14ac:dyDescent="0.25">
      <c r="AW41440" s="310"/>
      <c r="AX41440" s="310"/>
    </row>
    <row r="41442" spans="49:50" x14ac:dyDescent="0.25">
      <c r="AW41442" s="310"/>
      <c r="AX41442" s="310"/>
    </row>
    <row r="41444" spans="49:50" x14ac:dyDescent="0.25">
      <c r="AW41444" s="310"/>
      <c r="AX41444" s="310"/>
    </row>
    <row r="41446" spans="49:50" x14ac:dyDescent="0.25">
      <c r="AW41446" s="310"/>
      <c r="AX41446" s="310"/>
    </row>
    <row r="41448" spans="49:50" x14ac:dyDescent="0.25">
      <c r="AW41448" s="310"/>
      <c r="AX41448" s="310"/>
    </row>
    <row r="41450" spans="49:50" x14ac:dyDescent="0.25">
      <c r="AW41450" s="310"/>
      <c r="AX41450" s="310"/>
    </row>
    <row r="41452" spans="49:50" x14ac:dyDescent="0.25">
      <c r="AW41452" s="310"/>
      <c r="AX41452" s="310"/>
    </row>
    <row r="41454" spans="49:50" x14ac:dyDescent="0.25">
      <c r="AW41454" s="310"/>
      <c r="AX41454" s="310"/>
    </row>
    <row r="41456" spans="49:50" x14ac:dyDescent="0.25">
      <c r="AW41456" s="310"/>
      <c r="AX41456" s="310"/>
    </row>
    <row r="41458" spans="49:50" x14ac:dyDescent="0.25">
      <c r="AW41458" s="310"/>
      <c r="AX41458" s="310"/>
    </row>
    <row r="41460" spans="49:50" x14ac:dyDescent="0.25">
      <c r="AW41460" s="310"/>
      <c r="AX41460" s="310"/>
    </row>
    <row r="41462" spans="49:50" x14ac:dyDescent="0.25">
      <c r="AW41462" s="310"/>
      <c r="AX41462" s="310"/>
    </row>
    <row r="41464" spans="49:50" x14ac:dyDescent="0.25">
      <c r="AW41464" s="310"/>
      <c r="AX41464" s="310"/>
    </row>
    <row r="41466" spans="49:50" x14ac:dyDescent="0.25">
      <c r="AW41466" s="310"/>
      <c r="AX41466" s="310"/>
    </row>
    <row r="41468" spans="49:50" x14ac:dyDescent="0.25">
      <c r="AW41468" s="310"/>
      <c r="AX41468" s="310"/>
    </row>
    <row r="41470" spans="49:50" x14ac:dyDescent="0.25">
      <c r="AW41470" s="310"/>
      <c r="AX41470" s="310"/>
    </row>
    <row r="41472" spans="49:50" x14ac:dyDescent="0.25">
      <c r="AW41472" s="310"/>
      <c r="AX41472" s="310"/>
    </row>
    <row r="41474" spans="49:50" x14ac:dyDescent="0.25">
      <c r="AW41474" s="310"/>
      <c r="AX41474" s="310"/>
    </row>
    <row r="41476" spans="49:50" x14ac:dyDescent="0.25">
      <c r="AW41476" s="310"/>
      <c r="AX41476" s="310"/>
    </row>
    <row r="41478" spans="49:50" x14ac:dyDescent="0.25">
      <c r="AW41478" s="310"/>
      <c r="AX41478" s="310"/>
    </row>
    <row r="41480" spans="49:50" x14ac:dyDescent="0.25">
      <c r="AW41480" s="310"/>
      <c r="AX41480" s="310"/>
    </row>
    <row r="41482" spans="49:50" x14ac:dyDescent="0.25">
      <c r="AW41482" s="310"/>
      <c r="AX41482" s="310"/>
    </row>
    <row r="41484" spans="49:50" x14ac:dyDescent="0.25">
      <c r="AW41484" s="310"/>
      <c r="AX41484" s="310"/>
    </row>
    <row r="41486" spans="49:50" x14ac:dyDescent="0.25">
      <c r="AW41486" s="310"/>
      <c r="AX41486" s="310"/>
    </row>
    <row r="41488" spans="49:50" x14ac:dyDescent="0.25">
      <c r="AW41488" s="310"/>
      <c r="AX41488" s="310"/>
    </row>
    <row r="41490" spans="49:50" x14ac:dyDescent="0.25">
      <c r="AW41490" s="310"/>
      <c r="AX41490" s="310"/>
    </row>
    <row r="41492" spans="49:50" x14ac:dyDescent="0.25">
      <c r="AW41492" s="310"/>
      <c r="AX41492" s="310"/>
    </row>
    <row r="41494" spans="49:50" x14ac:dyDescent="0.25">
      <c r="AW41494" s="310"/>
      <c r="AX41494" s="310"/>
    </row>
    <row r="41496" spans="49:50" x14ac:dyDescent="0.25">
      <c r="AW41496" s="310"/>
      <c r="AX41496" s="310"/>
    </row>
    <row r="41498" spans="49:50" x14ac:dyDescent="0.25">
      <c r="AW41498" s="310"/>
      <c r="AX41498" s="310"/>
    </row>
    <row r="41500" spans="49:50" x14ac:dyDescent="0.25">
      <c r="AW41500" s="310"/>
      <c r="AX41500" s="310"/>
    </row>
    <row r="41502" spans="49:50" x14ac:dyDescent="0.25">
      <c r="AW41502" s="310"/>
      <c r="AX41502" s="310"/>
    </row>
    <row r="41504" spans="49:50" x14ac:dyDescent="0.25">
      <c r="AW41504" s="310"/>
      <c r="AX41504" s="310"/>
    </row>
    <row r="41506" spans="49:50" x14ac:dyDescent="0.25">
      <c r="AW41506" s="310"/>
      <c r="AX41506" s="310"/>
    </row>
    <row r="41508" spans="49:50" x14ac:dyDescent="0.25">
      <c r="AW41508" s="310"/>
      <c r="AX41508" s="310"/>
    </row>
    <row r="41510" spans="49:50" x14ac:dyDescent="0.25">
      <c r="AW41510" s="310"/>
      <c r="AX41510" s="310"/>
    </row>
    <row r="41512" spans="49:50" x14ac:dyDescent="0.25">
      <c r="AW41512" s="310"/>
      <c r="AX41512" s="310"/>
    </row>
    <row r="41514" spans="49:50" x14ac:dyDescent="0.25">
      <c r="AW41514" s="310"/>
      <c r="AX41514" s="310"/>
    </row>
    <row r="41516" spans="49:50" x14ac:dyDescent="0.25">
      <c r="AW41516" s="310"/>
      <c r="AX41516" s="310"/>
    </row>
    <row r="41518" spans="49:50" x14ac:dyDescent="0.25">
      <c r="AW41518" s="310"/>
      <c r="AX41518" s="310"/>
    </row>
    <row r="41520" spans="49:50" x14ac:dyDescent="0.25">
      <c r="AW41520" s="310"/>
      <c r="AX41520" s="310"/>
    </row>
    <row r="41522" spans="49:50" x14ac:dyDescent="0.25">
      <c r="AW41522" s="310"/>
      <c r="AX41522" s="310"/>
    </row>
    <row r="41524" spans="49:50" x14ac:dyDescent="0.25">
      <c r="AW41524" s="310"/>
      <c r="AX41524" s="310"/>
    </row>
    <row r="41526" spans="49:50" x14ac:dyDescent="0.25">
      <c r="AW41526" s="310"/>
      <c r="AX41526" s="310"/>
    </row>
    <row r="41528" spans="49:50" x14ac:dyDescent="0.25">
      <c r="AW41528" s="310"/>
      <c r="AX41528" s="310"/>
    </row>
    <row r="41530" spans="49:50" x14ac:dyDescent="0.25">
      <c r="AW41530" s="310"/>
      <c r="AX41530" s="310"/>
    </row>
    <row r="41532" spans="49:50" x14ac:dyDescent="0.25">
      <c r="AW41532" s="310"/>
      <c r="AX41532" s="310"/>
    </row>
    <row r="41534" spans="49:50" x14ac:dyDescent="0.25">
      <c r="AW41534" s="310"/>
      <c r="AX41534" s="310"/>
    </row>
    <row r="41536" spans="49:50" x14ac:dyDescent="0.25">
      <c r="AW41536" s="310"/>
      <c r="AX41536" s="310"/>
    </row>
    <row r="41538" spans="49:50" x14ac:dyDescent="0.25">
      <c r="AW41538" s="310"/>
      <c r="AX41538" s="310"/>
    </row>
    <row r="41540" spans="49:50" x14ac:dyDescent="0.25">
      <c r="AW41540" s="310"/>
      <c r="AX41540" s="310"/>
    </row>
    <row r="41542" spans="49:50" x14ac:dyDescent="0.25">
      <c r="AW41542" s="310"/>
      <c r="AX41542" s="310"/>
    </row>
    <row r="41544" spans="49:50" x14ac:dyDescent="0.25">
      <c r="AW41544" s="310"/>
      <c r="AX41544" s="310"/>
    </row>
    <row r="41546" spans="49:50" x14ac:dyDescent="0.25">
      <c r="AW41546" s="310"/>
      <c r="AX41546" s="310"/>
    </row>
    <row r="41548" spans="49:50" x14ac:dyDescent="0.25">
      <c r="AW41548" s="310"/>
      <c r="AX41548" s="310"/>
    </row>
    <row r="41550" spans="49:50" x14ac:dyDescent="0.25">
      <c r="AW41550" s="310"/>
      <c r="AX41550" s="310"/>
    </row>
    <row r="41552" spans="49:50" x14ac:dyDescent="0.25">
      <c r="AW41552" s="310"/>
      <c r="AX41552" s="310"/>
    </row>
    <row r="41554" spans="49:50" x14ac:dyDescent="0.25">
      <c r="AW41554" s="310"/>
      <c r="AX41554" s="310"/>
    </row>
    <row r="41556" spans="49:50" x14ac:dyDescent="0.25">
      <c r="AW41556" s="310"/>
      <c r="AX41556" s="310"/>
    </row>
    <row r="41558" spans="49:50" x14ac:dyDescent="0.25">
      <c r="AW41558" s="310"/>
      <c r="AX41558" s="310"/>
    </row>
    <row r="41560" spans="49:50" x14ac:dyDescent="0.25">
      <c r="AW41560" s="310"/>
      <c r="AX41560" s="310"/>
    </row>
    <row r="41562" spans="49:50" x14ac:dyDescent="0.25">
      <c r="AW41562" s="310"/>
      <c r="AX41562" s="310"/>
    </row>
    <row r="41564" spans="49:50" x14ac:dyDescent="0.25">
      <c r="AW41564" s="310"/>
      <c r="AX41564" s="310"/>
    </row>
    <row r="41566" spans="49:50" x14ac:dyDescent="0.25">
      <c r="AW41566" s="310"/>
      <c r="AX41566" s="310"/>
    </row>
    <row r="41568" spans="49:50" x14ac:dyDescent="0.25">
      <c r="AW41568" s="310"/>
      <c r="AX41568" s="310"/>
    </row>
    <row r="41570" spans="49:50" x14ac:dyDescent="0.25">
      <c r="AW41570" s="310"/>
      <c r="AX41570" s="310"/>
    </row>
    <row r="41572" spans="49:50" x14ac:dyDescent="0.25">
      <c r="AW41572" s="310"/>
      <c r="AX41572" s="310"/>
    </row>
    <row r="41574" spans="49:50" x14ac:dyDescent="0.25">
      <c r="AW41574" s="310"/>
      <c r="AX41574" s="310"/>
    </row>
    <row r="41576" spans="49:50" x14ac:dyDescent="0.25">
      <c r="AW41576" s="310"/>
      <c r="AX41576" s="310"/>
    </row>
    <row r="41578" spans="49:50" x14ac:dyDescent="0.25">
      <c r="AW41578" s="310"/>
      <c r="AX41578" s="310"/>
    </row>
    <row r="41580" spans="49:50" x14ac:dyDescent="0.25">
      <c r="AW41580" s="310"/>
      <c r="AX41580" s="310"/>
    </row>
    <row r="41582" spans="49:50" x14ac:dyDescent="0.25">
      <c r="AW41582" s="310"/>
      <c r="AX41582" s="310"/>
    </row>
    <row r="41584" spans="49:50" x14ac:dyDescent="0.25">
      <c r="AW41584" s="310"/>
      <c r="AX41584" s="310"/>
    </row>
    <row r="41586" spans="49:50" x14ac:dyDescent="0.25">
      <c r="AW41586" s="310"/>
      <c r="AX41586" s="310"/>
    </row>
    <row r="41588" spans="49:50" x14ac:dyDescent="0.25">
      <c r="AW41588" s="310"/>
      <c r="AX41588" s="310"/>
    </row>
    <row r="41590" spans="49:50" x14ac:dyDescent="0.25">
      <c r="AW41590" s="310"/>
      <c r="AX41590" s="310"/>
    </row>
    <row r="41592" spans="49:50" x14ac:dyDescent="0.25">
      <c r="AW41592" s="310"/>
      <c r="AX41592" s="310"/>
    </row>
    <row r="41594" spans="49:50" x14ac:dyDescent="0.25">
      <c r="AW41594" s="310"/>
      <c r="AX41594" s="310"/>
    </row>
    <row r="41596" spans="49:50" x14ac:dyDescent="0.25">
      <c r="AW41596" s="310"/>
      <c r="AX41596" s="310"/>
    </row>
    <row r="41598" spans="49:50" x14ac:dyDescent="0.25">
      <c r="AW41598" s="310"/>
      <c r="AX41598" s="310"/>
    </row>
    <row r="41600" spans="49:50" x14ac:dyDescent="0.25">
      <c r="AW41600" s="310"/>
      <c r="AX41600" s="310"/>
    </row>
    <row r="41602" spans="49:50" x14ac:dyDescent="0.25">
      <c r="AW41602" s="310"/>
      <c r="AX41602" s="310"/>
    </row>
    <row r="41604" spans="49:50" x14ac:dyDescent="0.25">
      <c r="AW41604" s="310"/>
      <c r="AX41604" s="310"/>
    </row>
    <row r="41606" spans="49:50" x14ac:dyDescent="0.25">
      <c r="AW41606" s="310"/>
      <c r="AX41606" s="310"/>
    </row>
    <row r="41608" spans="49:50" x14ac:dyDescent="0.25">
      <c r="AW41608" s="310"/>
      <c r="AX41608" s="310"/>
    </row>
    <row r="41610" spans="49:50" x14ac:dyDescent="0.25">
      <c r="AW41610" s="310"/>
      <c r="AX41610" s="310"/>
    </row>
    <row r="41612" spans="49:50" x14ac:dyDescent="0.25">
      <c r="AW41612" s="310"/>
      <c r="AX41612" s="310"/>
    </row>
    <row r="41614" spans="49:50" x14ac:dyDescent="0.25">
      <c r="AW41614" s="310"/>
      <c r="AX41614" s="310"/>
    </row>
    <row r="41616" spans="49:50" x14ac:dyDescent="0.25">
      <c r="AW41616" s="310"/>
      <c r="AX41616" s="310"/>
    </row>
    <row r="41618" spans="49:50" x14ac:dyDescent="0.25">
      <c r="AW41618" s="310"/>
      <c r="AX41618" s="310"/>
    </row>
    <row r="41620" spans="49:50" x14ac:dyDescent="0.25">
      <c r="AW41620" s="310"/>
      <c r="AX41620" s="310"/>
    </row>
    <row r="41622" spans="49:50" x14ac:dyDescent="0.25">
      <c r="AW41622" s="310"/>
      <c r="AX41622" s="310"/>
    </row>
    <row r="41624" spans="49:50" x14ac:dyDescent="0.25">
      <c r="AW41624" s="310"/>
      <c r="AX41624" s="310"/>
    </row>
    <row r="41626" spans="49:50" x14ac:dyDescent="0.25">
      <c r="AW41626" s="310"/>
      <c r="AX41626" s="310"/>
    </row>
    <row r="41628" spans="49:50" x14ac:dyDescent="0.25">
      <c r="AW41628" s="310"/>
      <c r="AX41628" s="310"/>
    </row>
    <row r="41630" spans="49:50" x14ac:dyDescent="0.25">
      <c r="AW41630" s="310"/>
      <c r="AX41630" s="310"/>
    </row>
    <row r="41632" spans="49:50" x14ac:dyDescent="0.25">
      <c r="AW41632" s="310"/>
      <c r="AX41632" s="310"/>
    </row>
    <row r="41634" spans="49:50" x14ac:dyDescent="0.25">
      <c r="AW41634" s="310"/>
      <c r="AX41634" s="310"/>
    </row>
    <row r="41636" spans="49:50" x14ac:dyDescent="0.25">
      <c r="AW41636" s="310"/>
      <c r="AX41636" s="310"/>
    </row>
    <row r="41638" spans="49:50" x14ac:dyDescent="0.25">
      <c r="AW41638" s="310"/>
      <c r="AX41638" s="310"/>
    </row>
    <row r="41640" spans="49:50" x14ac:dyDescent="0.25">
      <c r="AW41640" s="310"/>
      <c r="AX41640" s="310"/>
    </row>
    <row r="41642" spans="49:50" x14ac:dyDescent="0.25">
      <c r="AW41642" s="310"/>
      <c r="AX41642" s="310"/>
    </row>
    <row r="41644" spans="49:50" x14ac:dyDescent="0.25">
      <c r="AW41644" s="310"/>
      <c r="AX41644" s="310"/>
    </row>
    <row r="41646" spans="49:50" x14ac:dyDescent="0.25">
      <c r="AW41646" s="310"/>
      <c r="AX41646" s="310"/>
    </row>
    <row r="41648" spans="49:50" x14ac:dyDescent="0.25">
      <c r="AW41648" s="310"/>
      <c r="AX41648" s="310"/>
    </row>
    <row r="41650" spans="49:50" x14ac:dyDescent="0.25">
      <c r="AW41650" s="310"/>
      <c r="AX41650" s="310"/>
    </row>
    <row r="41652" spans="49:50" x14ac:dyDescent="0.25">
      <c r="AW41652" s="310"/>
      <c r="AX41652" s="310"/>
    </row>
    <row r="41654" spans="49:50" x14ac:dyDescent="0.25">
      <c r="AW41654" s="310"/>
      <c r="AX41654" s="310"/>
    </row>
    <row r="41656" spans="49:50" x14ac:dyDescent="0.25">
      <c r="AW41656" s="310"/>
      <c r="AX41656" s="310"/>
    </row>
    <row r="41658" spans="49:50" x14ac:dyDescent="0.25">
      <c r="AW41658" s="310"/>
      <c r="AX41658" s="310"/>
    </row>
    <row r="41660" spans="49:50" x14ac:dyDescent="0.25">
      <c r="AW41660" s="310"/>
      <c r="AX41660" s="310"/>
    </row>
    <row r="41662" spans="49:50" x14ac:dyDescent="0.25">
      <c r="AW41662" s="310"/>
      <c r="AX41662" s="310"/>
    </row>
    <row r="41664" spans="49:50" x14ac:dyDescent="0.25">
      <c r="AW41664" s="310"/>
      <c r="AX41664" s="310"/>
    </row>
    <row r="41666" spans="49:50" x14ac:dyDescent="0.25">
      <c r="AW41666" s="310"/>
      <c r="AX41666" s="310"/>
    </row>
    <row r="41668" spans="49:50" x14ac:dyDescent="0.25">
      <c r="AW41668" s="310"/>
      <c r="AX41668" s="310"/>
    </row>
    <row r="41670" spans="49:50" x14ac:dyDescent="0.25">
      <c r="AW41670" s="310"/>
      <c r="AX41670" s="310"/>
    </row>
    <row r="41672" spans="49:50" x14ac:dyDescent="0.25">
      <c r="AW41672" s="310"/>
      <c r="AX41672" s="310"/>
    </row>
    <row r="41674" spans="49:50" x14ac:dyDescent="0.25">
      <c r="AW41674" s="310"/>
      <c r="AX41674" s="310"/>
    </row>
    <row r="41676" spans="49:50" x14ac:dyDescent="0.25">
      <c r="AW41676" s="310"/>
      <c r="AX41676" s="310"/>
    </row>
    <row r="41678" spans="49:50" x14ac:dyDescent="0.25">
      <c r="AW41678" s="310"/>
      <c r="AX41678" s="310"/>
    </row>
    <row r="41680" spans="49:50" x14ac:dyDescent="0.25">
      <c r="AW41680" s="310"/>
      <c r="AX41680" s="310"/>
    </row>
    <row r="41682" spans="49:50" x14ac:dyDescent="0.25">
      <c r="AW41682" s="310"/>
      <c r="AX41682" s="310"/>
    </row>
    <row r="41684" spans="49:50" x14ac:dyDescent="0.25">
      <c r="AW41684" s="310"/>
      <c r="AX41684" s="310"/>
    </row>
    <row r="41686" spans="49:50" x14ac:dyDescent="0.25">
      <c r="AW41686" s="310"/>
      <c r="AX41686" s="310"/>
    </row>
    <row r="41688" spans="49:50" x14ac:dyDescent="0.25">
      <c r="AW41688" s="310"/>
      <c r="AX41688" s="310"/>
    </row>
    <row r="41690" spans="49:50" x14ac:dyDescent="0.25">
      <c r="AW41690" s="310"/>
      <c r="AX41690" s="310"/>
    </row>
    <row r="41692" spans="49:50" x14ac:dyDescent="0.25">
      <c r="AW41692" s="310"/>
      <c r="AX41692" s="310"/>
    </row>
    <row r="41694" spans="49:50" x14ac:dyDescent="0.25">
      <c r="AW41694" s="310"/>
      <c r="AX41694" s="310"/>
    </row>
    <row r="41696" spans="49:50" x14ac:dyDescent="0.25">
      <c r="AW41696" s="310"/>
      <c r="AX41696" s="310"/>
    </row>
    <row r="41698" spans="49:50" x14ac:dyDescent="0.25">
      <c r="AW41698" s="310"/>
      <c r="AX41698" s="310"/>
    </row>
    <row r="41700" spans="49:50" x14ac:dyDescent="0.25">
      <c r="AW41700" s="310"/>
      <c r="AX41700" s="310"/>
    </row>
    <row r="41702" spans="49:50" x14ac:dyDescent="0.25">
      <c r="AW41702" s="310"/>
      <c r="AX41702" s="310"/>
    </row>
    <row r="41704" spans="49:50" x14ac:dyDescent="0.25">
      <c r="AW41704" s="310"/>
      <c r="AX41704" s="310"/>
    </row>
    <row r="41706" spans="49:50" x14ac:dyDescent="0.25">
      <c r="AW41706" s="310"/>
      <c r="AX41706" s="310"/>
    </row>
    <row r="41708" spans="49:50" x14ac:dyDescent="0.25">
      <c r="AW41708" s="310"/>
      <c r="AX41708" s="310"/>
    </row>
    <row r="41710" spans="49:50" x14ac:dyDescent="0.25">
      <c r="AW41710" s="310"/>
      <c r="AX41710" s="310"/>
    </row>
    <row r="41712" spans="49:50" x14ac:dyDescent="0.25">
      <c r="AW41712" s="310"/>
      <c r="AX41712" s="310"/>
    </row>
    <row r="41714" spans="49:50" x14ac:dyDescent="0.25">
      <c r="AW41714" s="310"/>
      <c r="AX41714" s="310"/>
    </row>
    <row r="41716" spans="49:50" x14ac:dyDescent="0.25">
      <c r="AW41716" s="310"/>
      <c r="AX41716" s="310"/>
    </row>
    <row r="41718" spans="49:50" x14ac:dyDescent="0.25">
      <c r="AW41718" s="310"/>
      <c r="AX41718" s="310"/>
    </row>
    <row r="41720" spans="49:50" x14ac:dyDescent="0.25">
      <c r="AW41720" s="310"/>
      <c r="AX41720" s="310"/>
    </row>
    <row r="41722" spans="49:50" x14ac:dyDescent="0.25">
      <c r="AW41722" s="310"/>
      <c r="AX41722" s="310"/>
    </row>
    <row r="41724" spans="49:50" x14ac:dyDescent="0.25">
      <c r="AW41724" s="310"/>
      <c r="AX41724" s="310"/>
    </row>
    <row r="41726" spans="49:50" x14ac:dyDescent="0.25">
      <c r="AW41726" s="310"/>
      <c r="AX41726" s="310"/>
    </row>
    <row r="41728" spans="49:50" x14ac:dyDescent="0.25">
      <c r="AW41728" s="310"/>
      <c r="AX41728" s="310"/>
    </row>
    <row r="41730" spans="49:50" x14ac:dyDescent="0.25">
      <c r="AW41730" s="310"/>
      <c r="AX41730" s="310"/>
    </row>
    <row r="41732" spans="49:50" x14ac:dyDescent="0.25">
      <c r="AW41732" s="310"/>
      <c r="AX41732" s="310"/>
    </row>
    <row r="41734" spans="49:50" x14ac:dyDescent="0.25">
      <c r="AW41734" s="310"/>
      <c r="AX41734" s="310"/>
    </row>
    <row r="41736" spans="49:50" x14ac:dyDescent="0.25">
      <c r="AW41736" s="310"/>
      <c r="AX41736" s="310"/>
    </row>
    <row r="41738" spans="49:50" x14ac:dyDescent="0.25">
      <c r="AW41738" s="310"/>
      <c r="AX41738" s="310"/>
    </row>
    <row r="41740" spans="49:50" x14ac:dyDescent="0.25">
      <c r="AW41740" s="310"/>
      <c r="AX41740" s="310"/>
    </row>
    <row r="41742" spans="49:50" x14ac:dyDescent="0.25">
      <c r="AW41742" s="310"/>
      <c r="AX41742" s="310"/>
    </row>
    <row r="41744" spans="49:50" x14ac:dyDescent="0.25">
      <c r="AW41744" s="310"/>
      <c r="AX41744" s="310"/>
    </row>
    <row r="41746" spans="49:50" x14ac:dyDescent="0.25">
      <c r="AW41746" s="310"/>
      <c r="AX41746" s="310"/>
    </row>
    <row r="41748" spans="49:50" x14ac:dyDescent="0.25">
      <c r="AW41748" s="310"/>
      <c r="AX41748" s="310"/>
    </row>
    <row r="41750" spans="49:50" x14ac:dyDescent="0.25">
      <c r="AW41750" s="310"/>
      <c r="AX41750" s="310"/>
    </row>
    <row r="41752" spans="49:50" x14ac:dyDescent="0.25">
      <c r="AW41752" s="310"/>
      <c r="AX41752" s="310"/>
    </row>
    <row r="41754" spans="49:50" x14ac:dyDescent="0.25">
      <c r="AW41754" s="310"/>
      <c r="AX41754" s="310"/>
    </row>
    <row r="41756" spans="49:50" x14ac:dyDescent="0.25">
      <c r="AW41756" s="310"/>
      <c r="AX41756" s="310"/>
    </row>
    <row r="41758" spans="49:50" x14ac:dyDescent="0.25">
      <c r="AW41758" s="310"/>
      <c r="AX41758" s="310"/>
    </row>
    <row r="41760" spans="49:50" x14ac:dyDescent="0.25">
      <c r="AW41760" s="310"/>
      <c r="AX41760" s="310"/>
    </row>
    <row r="41762" spans="49:50" x14ac:dyDescent="0.25">
      <c r="AW41762" s="310"/>
      <c r="AX41762" s="310"/>
    </row>
    <row r="41764" spans="49:50" x14ac:dyDescent="0.25">
      <c r="AW41764" s="310"/>
      <c r="AX41764" s="310"/>
    </row>
    <row r="41766" spans="49:50" x14ac:dyDescent="0.25">
      <c r="AW41766" s="310"/>
      <c r="AX41766" s="310"/>
    </row>
    <row r="41768" spans="49:50" x14ac:dyDescent="0.25">
      <c r="AW41768" s="310"/>
      <c r="AX41768" s="310"/>
    </row>
    <row r="41770" spans="49:50" x14ac:dyDescent="0.25">
      <c r="AW41770" s="310"/>
      <c r="AX41770" s="310"/>
    </row>
    <row r="41772" spans="49:50" x14ac:dyDescent="0.25">
      <c r="AW41772" s="310"/>
      <c r="AX41772" s="310"/>
    </row>
    <row r="41774" spans="49:50" x14ac:dyDescent="0.25">
      <c r="AW41774" s="310"/>
      <c r="AX41774" s="310"/>
    </row>
    <row r="41776" spans="49:50" x14ac:dyDescent="0.25">
      <c r="AW41776" s="310"/>
      <c r="AX41776" s="310"/>
    </row>
    <row r="41778" spans="49:50" x14ac:dyDescent="0.25">
      <c r="AW41778" s="310"/>
      <c r="AX41778" s="310"/>
    </row>
    <row r="41780" spans="49:50" x14ac:dyDescent="0.25">
      <c r="AW41780" s="310"/>
      <c r="AX41780" s="310"/>
    </row>
    <row r="41782" spans="49:50" x14ac:dyDescent="0.25">
      <c r="AW41782" s="310"/>
      <c r="AX41782" s="310"/>
    </row>
    <row r="41784" spans="49:50" x14ac:dyDescent="0.25">
      <c r="AW41784" s="310"/>
      <c r="AX41784" s="310"/>
    </row>
    <row r="41786" spans="49:50" x14ac:dyDescent="0.25">
      <c r="AW41786" s="310"/>
      <c r="AX41786" s="310"/>
    </row>
    <row r="41788" spans="49:50" x14ac:dyDescent="0.25">
      <c r="AW41788" s="310"/>
      <c r="AX41788" s="310"/>
    </row>
    <row r="41790" spans="49:50" x14ac:dyDescent="0.25">
      <c r="AW41790" s="310"/>
      <c r="AX41790" s="310"/>
    </row>
    <row r="41792" spans="49:50" x14ac:dyDescent="0.25">
      <c r="AW41792" s="310"/>
      <c r="AX41792" s="310"/>
    </row>
    <row r="41794" spans="49:50" x14ac:dyDescent="0.25">
      <c r="AW41794" s="310"/>
      <c r="AX41794" s="310"/>
    </row>
    <row r="41796" spans="49:50" x14ac:dyDescent="0.25">
      <c r="AW41796" s="310"/>
      <c r="AX41796" s="310"/>
    </row>
    <row r="41798" spans="49:50" x14ac:dyDescent="0.25">
      <c r="AW41798" s="310"/>
      <c r="AX41798" s="310"/>
    </row>
    <row r="41800" spans="49:50" x14ac:dyDescent="0.25">
      <c r="AW41800" s="310"/>
      <c r="AX41800" s="310"/>
    </row>
    <row r="41802" spans="49:50" x14ac:dyDescent="0.25">
      <c r="AW41802" s="310"/>
      <c r="AX41802" s="310"/>
    </row>
    <row r="41804" spans="49:50" x14ac:dyDescent="0.25">
      <c r="AW41804" s="310"/>
      <c r="AX41804" s="310"/>
    </row>
    <row r="41806" spans="49:50" x14ac:dyDescent="0.25">
      <c r="AW41806" s="310"/>
      <c r="AX41806" s="310"/>
    </row>
    <row r="41808" spans="49:50" x14ac:dyDescent="0.25">
      <c r="AW41808" s="310"/>
      <c r="AX41808" s="310"/>
    </row>
    <row r="41810" spans="49:50" x14ac:dyDescent="0.25">
      <c r="AW41810" s="310"/>
      <c r="AX41810" s="310"/>
    </row>
    <row r="41812" spans="49:50" x14ac:dyDescent="0.25">
      <c r="AW41812" s="310"/>
      <c r="AX41812" s="310"/>
    </row>
    <row r="41814" spans="49:50" x14ac:dyDescent="0.25">
      <c r="AW41814" s="310"/>
      <c r="AX41814" s="310"/>
    </row>
    <row r="41816" spans="49:50" x14ac:dyDescent="0.25">
      <c r="AW41816" s="310"/>
      <c r="AX41816" s="310"/>
    </row>
    <row r="41818" spans="49:50" x14ac:dyDescent="0.25">
      <c r="AW41818" s="310"/>
      <c r="AX41818" s="310"/>
    </row>
    <row r="41820" spans="49:50" x14ac:dyDescent="0.25">
      <c r="AW41820" s="310"/>
      <c r="AX41820" s="310"/>
    </row>
    <row r="41822" spans="49:50" x14ac:dyDescent="0.25">
      <c r="AW41822" s="310"/>
      <c r="AX41822" s="310"/>
    </row>
    <row r="41824" spans="49:50" x14ac:dyDescent="0.25">
      <c r="AW41824" s="310"/>
      <c r="AX41824" s="310"/>
    </row>
    <row r="41826" spans="49:50" x14ac:dyDescent="0.25">
      <c r="AW41826" s="310"/>
      <c r="AX41826" s="310"/>
    </row>
    <row r="41828" spans="49:50" x14ac:dyDescent="0.25">
      <c r="AW41828" s="310"/>
      <c r="AX41828" s="310"/>
    </row>
    <row r="41830" spans="49:50" x14ac:dyDescent="0.25">
      <c r="AW41830" s="310"/>
      <c r="AX41830" s="310"/>
    </row>
    <row r="41832" spans="49:50" x14ac:dyDescent="0.25">
      <c r="AW41832" s="310"/>
      <c r="AX41832" s="310"/>
    </row>
    <row r="41834" spans="49:50" x14ac:dyDescent="0.25">
      <c r="AW41834" s="310"/>
      <c r="AX41834" s="310"/>
    </row>
    <row r="41836" spans="49:50" x14ac:dyDescent="0.25">
      <c r="AW41836" s="310"/>
      <c r="AX41836" s="310"/>
    </row>
    <row r="41838" spans="49:50" x14ac:dyDescent="0.25">
      <c r="AW41838" s="310"/>
      <c r="AX41838" s="310"/>
    </row>
    <row r="41840" spans="49:50" x14ac:dyDescent="0.25">
      <c r="AW41840" s="310"/>
      <c r="AX41840" s="310"/>
    </row>
    <row r="41842" spans="49:50" x14ac:dyDescent="0.25">
      <c r="AW41842" s="310"/>
      <c r="AX41842" s="310"/>
    </row>
    <row r="41844" spans="49:50" x14ac:dyDescent="0.25">
      <c r="AW41844" s="310"/>
      <c r="AX41844" s="310"/>
    </row>
    <row r="41846" spans="49:50" x14ac:dyDescent="0.25">
      <c r="AW41846" s="310"/>
      <c r="AX41846" s="310"/>
    </row>
    <row r="41848" spans="49:50" x14ac:dyDescent="0.25">
      <c r="AW41848" s="310"/>
      <c r="AX41848" s="310"/>
    </row>
    <row r="41850" spans="49:50" x14ac:dyDescent="0.25">
      <c r="AW41850" s="310"/>
      <c r="AX41850" s="310"/>
    </row>
    <row r="41852" spans="49:50" x14ac:dyDescent="0.25">
      <c r="AW41852" s="310"/>
      <c r="AX41852" s="310"/>
    </row>
    <row r="41854" spans="49:50" x14ac:dyDescent="0.25">
      <c r="AW41854" s="310"/>
      <c r="AX41854" s="310"/>
    </row>
    <row r="41856" spans="49:50" x14ac:dyDescent="0.25">
      <c r="AW41856" s="310"/>
      <c r="AX41856" s="310"/>
    </row>
    <row r="41858" spans="49:50" x14ac:dyDescent="0.25">
      <c r="AW41858" s="310"/>
      <c r="AX41858" s="310"/>
    </row>
    <row r="41860" spans="49:50" x14ac:dyDescent="0.25">
      <c r="AW41860" s="310"/>
      <c r="AX41860" s="310"/>
    </row>
    <row r="41862" spans="49:50" x14ac:dyDescent="0.25">
      <c r="AW41862" s="310"/>
      <c r="AX41862" s="310"/>
    </row>
    <row r="41864" spans="49:50" x14ac:dyDescent="0.25">
      <c r="AW41864" s="310"/>
      <c r="AX41864" s="310"/>
    </row>
    <row r="41866" spans="49:50" x14ac:dyDescent="0.25">
      <c r="AW41866" s="310"/>
      <c r="AX41866" s="310"/>
    </row>
    <row r="41868" spans="49:50" x14ac:dyDescent="0.25">
      <c r="AW41868" s="310"/>
      <c r="AX41868" s="310"/>
    </row>
    <row r="41870" spans="49:50" x14ac:dyDescent="0.25">
      <c r="AW41870" s="310"/>
      <c r="AX41870" s="310"/>
    </row>
    <row r="41872" spans="49:50" x14ac:dyDescent="0.25">
      <c r="AW41872" s="310"/>
      <c r="AX41872" s="310"/>
    </row>
    <row r="41874" spans="49:50" x14ac:dyDescent="0.25">
      <c r="AW41874" s="310"/>
      <c r="AX41874" s="310"/>
    </row>
    <row r="41876" spans="49:50" x14ac:dyDescent="0.25">
      <c r="AW41876" s="310"/>
      <c r="AX41876" s="310"/>
    </row>
    <row r="41878" spans="49:50" x14ac:dyDescent="0.25">
      <c r="AW41878" s="310"/>
      <c r="AX41878" s="310"/>
    </row>
    <row r="41880" spans="49:50" x14ac:dyDescent="0.25">
      <c r="AW41880" s="310"/>
      <c r="AX41880" s="310"/>
    </row>
    <row r="41882" spans="49:50" x14ac:dyDescent="0.25">
      <c r="AW41882" s="310"/>
      <c r="AX41882" s="310"/>
    </row>
    <row r="41884" spans="49:50" x14ac:dyDescent="0.25">
      <c r="AW41884" s="310"/>
      <c r="AX41884" s="310"/>
    </row>
    <row r="41886" spans="49:50" x14ac:dyDescent="0.25">
      <c r="AW41886" s="310"/>
      <c r="AX41886" s="310"/>
    </row>
    <row r="41888" spans="49:50" x14ac:dyDescent="0.25">
      <c r="AW41888" s="310"/>
      <c r="AX41888" s="310"/>
    </row>
    <row r="41890" spans="49:50" x14ac:dyDescent="0.25">
      <c r="AW41890" s="310"/>
      <c r="AX41890" s="310"/>
    </row>
    <row r="41892" spans="49:50" x14ac:dyDescent="0.25">
      <c r="AW41892" s="310"/>
      <c r="AX41892" s="310"/>
    </row>
    <row r="41894" spans="49:50" x14ac:dyDescent="0.25">
      <c r="AW41894" s="310"/>
      <c r="AX41894" s="310"/>
    </row>
    <row r="41896" spans="49:50" x14ac:dyDescent="0.25">
      <c r="AW41896" s="310"/>
      <c r="AX41896" s="310"/>
    </row>
    <row r="41898" spans="49:50" x14ac:dyDescent="0.25">
      <c r="AW41898" s="310"/>
      <c r="AX41898" s="310"/>
    </row>
    <row r="41900" spans="49:50" x14ac:dyDescent="0.25">
      <c r="AW41900" s="310"/>
      <c r="AX41900" s="310"/>
    </row>
    <row r="41902" spans="49:50" x14ac:dyDescent="0.25">
      <c r="AW41902" s="310"/>
      <c r="AX41902" s="310"/>
    </row>
    <row r="41904" spans="49:50" x14ac:dyDescent="0.25">
      <c r="AW41904" s="310"/>
      <c r="AX41904" s="310"/>
    </row>
    <row r="41906" spans="49:50" x14ac:dyDescent="0.25">
      <c r="AW41906" s="310"/>
      <c r="AX41906" s="310"/>
    </row>
    <row r="41908" spans="49:50" x14ac:dyDescent="0.25">
      <c r="AW41908" s="310"/>
      <c r="AX41908" s="310"/>
    </row>
    <row r="41910" spans="49:50" x14ac:dyDescent="0.25">
      <c r="AW41910" s="310"/>
      <c r="AX41910" s="310"/>
    </row>
    <row r="41912" spans="49:50" x14ac:dyDescent="0.25">
      <c r="AW41912" s="310"/>
      <c r="AX41912" s="310"/>
    </row>
    <row r="41914" spans="49:50" x14ac:dyDescent="0.25">
      <c r="AW41914" s="310"/>
      <c r="AX41914" s="310"/>
    </row>
    <row r="41916" spans="49:50" x14ac:dyDescent="0.25">
      <c r="AW41916" s="310"/>
      <c r="AX41916" s="310"/>
    </row>
    <row r="41918" spans="49:50" x14ac:dyDescent="0.25">
      <c r="AW41918" s="310"/>
      <c r="AX41918" s="310"/>
    </row>
    <row r="41920" spans="49:50" x14ac:dyDescent="0.25">
      <c r="AW41920" s="310"/>
      <c r="AX41920" s="310"/>
    </row>
    <row r="41922" spans="49:50" x14ac:dyDescent="0.25">
      <c r="AW41922" s="310"/>
      <c r="AX41922" s="310"/>
    </row>
    <row r="41924" spans="49:50" x14ac:dyDescent="0.25">
      <c r="AW41924" s="310"/>
      <c r="AX41924" s="310"/>
    </row>
    <row r="41926" spans="49:50" x14ac:dyDescent="0.25">
      <c r="AW41926" s="310"/>
      <c r="AX41926" s="310"/>
    </row>
    <row r="41928" spans="49:50" x14ac:dyDescent="0.25">
      <c r="AW41928" s="310"/>
      <c r="AX41928" s="310"/>
    </row>
    <row r="41930" spans="49:50" x14ac:dyDescent="0.25">
      <c r="AW41930" s="310"/>
      <c r="AX41930" s="310"/>
    </row>
    <row r="41932" spans="49:50" x14ac:dyDescent="0.25">
      <c r="AW41932" s="310"/>
      <c r="AX41932" s="310"/>
    </row>
    <row r="41934" spans="49:50" x14ac:dyDescent="0.25">
      <c r="AW41934" s="310"/>
      <c r="AX41934" s="310"/>
    </row>
    <row r="41936" spans="49:50" x14ac:dyDescent="0.25">
      <c r="AW41936" s="310"/>
      <c r="AX41936" s="310"/>
    </row>
    <row r="41938" spans="49:50" x14ac:dyDescent="0.25">
      <c r="AW41938" s="310"/>
      <c r="AX41938" s="310"/>
    </row>
    <row r="41940" spans="49:50" x14ac:dyDescent="0.25">
      <c r="AW41940" s="310"/>
      <c r="AX41940" s="310"/>
    </row>
    <row r="41942" spans="49:50" x14ac:dyDescent="0.25">
      <c r="AW41942" s="310"/>
      <c r="AX41942" s="310"/>
    </row>
    <row r="41944" spans="49:50" x14ac:dyDescent="0.25">
      <c r="AW41944" s="310"/>
      <c r="AX41944" s="310"/>
    </row>
    <row r="41946" spans="49:50" x14ac:dyDescent="0.25">
      <c r="AW41946" s="310"/>
      <c r="AX41946" s="310"/>
    </row>
    <row r="41948" spans="49:50" x14ac:dyDescent="0.25">
      <c r="AW41948" s="310"/>
      <c r="AX41948" s="310"/>
    </row>
    <row r="41950" spans="49:50" x14ac:dyDescent="0.25">
      <c r="AW41950" s="310"/>
      <c r="AX41950" s="310"/>
    </row>
    <row r="41952" spans="49:50" x14ac:dyDescent="0.25">
      <c r="AW41952" s="310"/>
      <c r="AX41952" s="310"/>
    </row>
    <row r="41954" spans="49:50" x14ac:dyDescent="0.25">
      <c r="AW41954" s="310"/>
      <c r="AX41954" s="310"/>
    </row>
    <row r="41956" spans="49:50" x14ac:dyDescent="0.25">
      <c r="AW41956" s="310"/>
      <c r="AX41956" s="310"/>
    </row>
    <row r="41958" spans="49:50" x14ac:dyDescent="0.25">
      <c r="AW41958" s="310"/>
      <c r="AX41958" s="310"/>
    </row>
    <row r="41960" spans="49:50" x14ac:dyDescent="0.25">
      <c r="AW41960" s="310"/>
      <c r="AX41960" s="310"/>
    </row>
    <row r="41962" spans="49:50" x14ac:dyDescent="0.25">
      <c r="AW41962" s="310"/>
      <c r="AX41962" s="310"/>
    </row>
    <row r="41964" spans="49:50" x14ac:dyDescent="0.25">
      <c r="AW41964" s="310"/>
      <c r="AX41964" s="310"/>
    </row>
    <row r="41966" spans="49:50" x14ac:dyDescent="0.25">
      <c r="AW41966" s="310"/>
      <c r="AX41966" s="310"/>
    </row>
    <row r="41968" spans="49:50" x14ac:dyDescent="0.25">
      <c r="AW41968" s="310"/>
      <c r="AX41968" s="310"/>
    </row>
    <row r="41970" spans="49:50" x14ac:dyDescent="0.25">
      <c r="AW41970" s="310"/>
      <c r="AX41970" s="310"/>
    </row>
    <row r="41972" spans="49:50" x14ac:dyDescent="0.25">
      <c r="AW41972" s="310"/>
      <c r="AX41972" s="310"/>
    </row>
    <row r="41974" spans="49:50" x14ac:dyDescent="0.25">
      <c r="AW41974" s="310"/>
      <c r="AX41974" s="310"/>
    </row>
    <row r="41976" spans="49:50" x14ac:dyDescent="0.25">
      <c r="AW41976" s="310"/>
      <c r="AX41976" s="310"/>
    </row>
    <row r="41978" spans="49:50" x14ac:dyDescent="0.25">
      <c r="AW41978" s="310"/>
      <c r="AX41978" s="310"/>
    </row>
    <row r="41980" spans="49:50" x14ac:dyDescent="0.25">
      <c r="AW41980" s="310"/>
      <c r="AX41980" s="310"/>
    </row>
    <row r="41982" spans="49:50" x14ac:dyDescent="0.25">
      <c r="AW41982" s="310"/>
      <c r="AX41982" s="310"/>
    </row>
    <row r="41984" spans="49:50" x14ac:dyDescent="0.25">
      <c r="AW41984" s="310"/>
      <c r="AX41984" s="310"/>
    </row>
    <row r="41986" spans="49:50" x14ac:dyDescent="0.25">
      <c r="AW41986" s="310"/>
      <c r="AX41986" s="310"/>
    </row>
    <row r="41988" spans="49:50" x14ac:dyDescent="0.25">
      <c r="AW41988" s="310"/>
      <c r="AX41988" s="310"/>
    </row>
    <row r="41990" spans="49:50" x14ac:dyDescent="0.25">
      <c r="AW41990" s="310"/>
      <c r="AX41990" s="310"/>
    </row>
    <row r="41992" spans="49:50" x14ac:dyDescent="0.25">
      <c r="AW41992" s="310"/>
      <c r="AX41992" s="310"/>
    </row>
    <row r="41994" spans="49:50" x14ac:dyDescent="0.25">
      <c r="AW41994" s="310"/>
      <c r="AX41994" s="310"/>
    </row>
    <row r="41996" spans="49:50" x14ac:dyDescent="0.25">
      <c r="AW41996" s="310"/>
      <c r="AX41996" s="310"/>
    </row>
    <row r="41998" spans="49:50" x14ac:dyDescent="0.25">
      <c r="AW41998" s="310"/>
      <c r="AX41998" s="310"/>
    </row>
    <row r="42000" spans="49:50" x14ac:dyDescent="0.25">
      <c r="AW42000" s="310"/>
      <c r="AX42000" s="310"/>
    </row>
    <row r="42002" spans="49:50" x14ac:dyDescent="0.25">
      <c r="AW42002" s="310"/>
      <c r="AX42002" s="310"/>
    </row>
    <row r="42004" spans="49:50" x14ac:dyDescent="0.25">
      <c r="AW42004" s="310"/>
      <c r="AX42004" s="310"/>
    </row>
    <row r="42006" spans="49:50" x14ac:dyDescent="0.25">
      <c r="AW42006" s="310"/>
      <c r="AX42006" s="310"/>
    </row>
    <row r="42008" spans="49:50" x14ac:dyDescent="0.25">
      <c r="AW42008" s="310"/>
      <c r="AX42008" s="310"/>
    </row>
    <row r="42010" spans="49:50" x14ac:dyDescent="0.25">
      <c r="AW42010" s="310"/>
      <c r="AX42010" s="310"/>
    </row>
    <row r="42012" spans="49:50" x14ac:dyDescent="0.25">
      <c r="AW42012" s="310"/>
      <c r="AX42012" s="310"/>
    </row>
    <row r="42014" spans="49:50" x14ac:dyDescent="0.25">
      <c r="AW42014" s="310"/>
      <c r="AX42014" s="310"/>
    </row>
    <row r="42016" spans="49:50" x14ac:dyDescent="0.25">
      <c r="AW42016" s="310"/>
      <c r="AX42016" s="310"/>
    </row>
    <row r="42018" spans="49:50" x14ac:dyDescent="0.25">
      <c r="AW42018" s="310"/>
      <c r="AX42018" s="310"/>
    </row>
    <row r="42020" spans="49:50" x14ac:dyDescent="0.25">
      <c r="AW42020" s="310"/>
      <c r="AX42020" s="310"/>
    </row>
    <row r="42022" spans="49:50" x14ac:dyDescent="0.25">
      <c r="AW42022" s="310"/>
      <c r="AX42022" s="310"/>
    </row>
    <row r="42024" spans="49:50" x14ac:dyDescent="0.25">
      <c r="AW42024" s="310"/>
      <c r="AX42024" s="310"/>
    </row>
    <row r="42026" spans="49:50" x14ac:dyDescent="0.25">
      <c r="AW42026" s="310"/>
      <c r="AX42026" s="310"/>
    </row>
    <row r="42028" spans="49:50" x14ac:dyDescent="0.25">
      <c r="AW42028" s="310"/>
      <c r="AX42028" s="310"/>
    </row>
    <row r="42030" spans="49:50" x14ac:dyDescent="0.25">
      <c r="AW42030" s="310"/>
      <c r="AX42030" s="310"/>
    </row>
    <row r="42032" spans="49:50" x14ac:dyDescent="0.25">
      <c r="AW42032" s="310"/>
      <c r="AX42032" s="310"/>
    </row>
    <row r="42034" spans="49:50" x14ac:dyDescent="0.25">
      <c r="AW42034" s="310"/>
      <c r="AX42034" s="310"/>
    </row>
    <row r="42036" spans="49:50" x14ac:dyDescent="0.25">
      <c r="AW42036" s="310"/>
      <c r="AX42036" s="310"/>
    </row>
    <row r="42038" spans="49:50" x14ac:dyDescent="0.25">
      <c r="AW42038" s="310"/>
      <c r="AX42038" s="310"/>
    </row>
    <row r="42040" spans="49:50" x14ac:dyDescent="0.25">
      <c r="AW42040" s="310"/>
      <c r="AX42040" s="310"/>
    </row>
    <row r="42042" spans="49:50" x14ac:dyDescent="0.25">
      <c r="AW42042" s="310"/>
      <c r="AX42042" s="310"/>
    </row>
    <row r="42044" spans="49:50" x14ac:dyDescent="0.25">
      <c r="AW42044" s="310"/>
      <c r="AX42044" s="310"/>
    </row>
    <row r="42046" spans="49:50" x14ac:dyDescent="0.25">
      <c r="AW42046" s="310"/>
      <c r="AX42046" s="310"/>
    </row>
    <row r="42048" spans="49:50" x14ac:dyDescent="0.25">
      <c r="AW42048" s="310"/>
      <c r="AX42048" s="310"/>
    </row>
    <row r="42050" spans="49:50" x14ac:dyDescent="0.25">
      <c r="AW42050" s="310"/>
      <c r="AX42050" s="310"/>
    </row>
    <row r="42052" spans="49:50" x14ac:dyDescent="0.25">
      <c r="AW42052" s="310"/>
      <c r="AX42052" s="310"/>
    </row>
    <row r="42054" spans="49:50" x14ac:dyDescent="0.25">
      <c r="AW42054" s="310"/>
      <c r="AX42054" s="310"/>
    </row>
    <row r="42056" spans="49:50" x14ac:dyDescent="0.25">
      <c r="AW42056" s="310"/>
      <c r="AX42056" s="310"/>
    </row>
    <row r="42058" spans="49:50" x14ac:dyDescent="0.25">
      <c r="AW42058" s="310"/>
      <c r="AX42058" s="310"/>
    </row>
    <row r="42060" spans="49:50" x14ac:dyDescent="0.25">
      <c r="AW42060" s="310"/>
      <c r="AX42060" s="310"/>
    </row>
    <row r="42062" spans="49:50" x14ac:dyDescent="0.25">
      <c r="AW42062" s="310"/>
      <c r="AX42062" s="310"/>
    </row>
    <row r="42064" spans="49:50" x14ac:dyDescent="0.25">
      <c r="AW42064" s="310"/>
      <c r="AX42064" s="310"/>
    </row>
    <row r="42066" spans="49:50" x14ac:dyDescent="0.25">
      <c r="AW42066" s="310"/>
      <c r="AX42066" s="310"/>
    </row>
    <row r="42068" spans="49:50" x14ac:dyDescent="0.25">
      <c r="AW42068" s="310"/>
      <c r="AX42068" s="310"/>
    </row>
    <row r="42070" spans="49:50" x14ac:dyDescent="0.25">
      <c r="AW42070" s="310"/>
      <c r="AX42070" s="310"/>
    </row>
    <row r="42072" spans="49:50" x14ac:dyDescent="0.25">
      <c r="AW42072" s="310"/>
      <c r="AX42072" s="310"/>
    </row>
    <row r="42074" spans="49:50" x14ac:dyDescent="0.25">
      <c r="AW42074" s="310"/>
      <c r="AX42074" s="310"/>
    </row>
    <row r="42076" spans="49:50" x14ac:dyDescent="0.25">
      <c r="AW42076" s="310"/>
      <c r="AX42076" s="310"/>
    </row>
    <row r="42078" spans="49:50" x14ac:dyDescent="0.25">
      <c r="AW42078" s="310"/>
      <c r="AX42078" s="310"/>
    </row>
    <row r="42080" spans="49:50" x14ac:dyDescent="0.25">
      <c r="AW42080" s="310"/>
      <c r="AX42080" s="310"/>
    </row>
    <row r="42082" spans="49:50" x14ac:dyDescent="0.25">
      <c r="AW42082" s="310"/>
      <c r="AX42082" s="310"/>
    </row>
    <row r="42084" spans="49:50" x14ac:dyDescent="0.25">
      <c r="AW42084" s="310"/>
      <c r="AX42084" s="310"/>
    </row>
    <row r="42086" spans="49:50" x14ac:dyDescent="0.25">
      <c r="AW42086" s="310"/>
      <c r="AX42086" s="310"/>
    </row>
    <row r="42088" spans="49:50" x14ac:dyDescent="0.25">
      <c r="AW42088" s="310"/>
      <c r="AX42088" s="310"/>
    </row>
    <row r="42090" spans="49:50" x14ac:dyDescent="0.25">
      <c r="AW42090" s="310"/>
      <c r="AX42090" s="310"/>
    </row>
    <row r="42092" spans="49:50" x14ac:dyDescent="0.25">
      <c r="AW42092" s="310"/>
      <c r="AX42092" s="310"/>
    </row>
    <row r="42094" spans="49:50" x14ac:dyDescent="0.25">
      <c r="AW42094" s="310"/>
      <c r="AX42094" s="310"/>
    </row>
    <row r="42096" spans="49:50" x14ac:dyDescent="0.25">
      <c r="AW42096" s="310"/>
      <c r="AX42096" s="310"/>
    </row>
    <row r="42098" spans="49:50" x14ac:dyDescent="0.25">
      <c r="AW42098" s="310"/>
      <c r="AX42098" s="310"/>
    </row>
    <row r="42100" spans="49:50" x14ac:dyDescent="0.25">
      <c r="AW42100" s="310"/>
      <c r="AX42100" s="310"/>
    </row>
    <row r="42102" spans="49:50" x14ac:dyDescent="0.25">
      <c r="AW42102" s="310"/>
      <c r="AX42102" s="310"/>
    </row>
    <row r="42104" spans="49:50" x14ac:dyDescent="0.25">
      <c r="AW42104" s="310"/>
      <c r="AX42104" s="310"/>
    </row>
    <row r="42106" spans="49:50" x14ac:dyDescent="0.25">
      <c r="AW42106" s="310"/>
      <c r="AX42106" s="310"/>
    </row>
    <row r="42108" spans="49:50" x14ac:dyDescent="0.25">
      <c r="AW42108" s="310"/>
      <c r="AX42108" s="310"/>
    </row>
    <row r="42110" spans="49:50" x14ac:dyDescent="0.25">
      <c r="AW42110" s="310"/>
      <c r="AX42110" s="310"/>
    </row>
    <row r="42112" spans="49:50" x14ac:dyDescent="0.25">
      <c r="AW42112" s="310"/>
      <c r="AX42112" s="310"/>
    </row>
    <row r="42114" spans="49:50" x14ac:dyDescent="0.25">
      <c r="AW42114" s="310"/>
      <c r="AX42114" s="310"/>
    </row>
    <row r="42116" spans="49:50" x14ac:dyDescent="0.25">
      <c r="AW42116" s="310"/>
      <c r="AX42116" s="310"/>
    </row>
    <row r="42118" spans="49:50" x14ac:dyDescent="0.25">
      <c r="AW42118" s="310"/>
      <c r="AX42118" s="310"/>
    </row>
    <row r="42120" spans="49:50" x14ac:dyDescent="0.25">
      <c r="AW42120" s="310"/>
      <c r="AX42120" s="310"/>
    </row>
    <row r="42122" spans="49:50" x14ac:dyDescent="0.25">
      <c r="AW42122" s="310"/>
      <c r="AX42122" s="310"/>
    </row>
    <row r="42124" spans="49:50" x14ac:dyDescent="0.25">
      <c r="AW42124" s="310"/>
      <c r="AX42124" s="310"/>
    </row>
    <row r="42126" spans="49:50" x14ac:dyDescent="0.25">
      <c r="AW42126" s="310"/>
      <c r="AX42126" s="310"/>
    </row>
    <row r="42128" spans="49:50" x14ac:dyDescent="0.25">
      <c r="AW42128" s="310"/>
      <c r="AX42128" s="310"/>
    </row>
    <row r="42130" spans="49:50" x14ac:dyDescent="0.25">
      <c r="AW42130" s="310"/>
      <c r="AX42130" s="310"/>
    </row>
    <row r="42132" spans="49:50" x14ac:dyDescent="0.25">
      <c r="AW42132" s="310"/>
      <c r="AX42132" s="310"/>
    </row>
    <row r="42134" spans="49:50" x14ac:dyDescent="0.25">
      <c r="AW42134" s="310"/>
      <c r="AX42134" s="310"/>
    </row>
    <row r="42136" spans="49:50" x14ac:dyDescent="0.25">
      <c r="AW42136" s="310"/>
      <c r="AX42136" s="310"/>
    </row>
    <row r="42138" spans="49:50" x14ac:dyDescent="0.25">
      <c r="AW42138" s="310"/>
      <c r="AX42138" s="310"/>
    </row>
    <row r="42140" spans="49:50" x14ac:dyDescent="0.25">
      <c r="AW42140" s="310"/>
      <c r="AX42140" s="310"/>
    </row>
    <row r="42142" spans="49:50" x14ac:dyDescent="0.25">
      <c r="AW42142" s="310"/>
      <c r="AX42142" s="310"/>
    </row>
    <row r="42144" spans="49:50" x14ac:dyDescent="0.25">
      <c r="AW42144" s="310"/>
      <c r="AX42144" s="310"/>
    </row>
    <row r="42146" spans="49:50" x14ac:dyDescent="0.25">
      <c r="AW42146" s="310"/>
      <c r="AX42146" s="310"/>
    </row>
    <row r="42148" spans="49:50" x14ac:dyDescent="0.25">
      <c r="AW42148" s="310"/>
      <c r="AX42148" s="310"/>
    </row>
    <row r="42150" spans="49:50" x14ac:dyDescent="0.25">
      <c r="AW42150" s="310"/>
      <c r="AX42150" s="310"/>
    </row>
    <row r="42152" spans="49:50" x14ac:dyDescent="0.25">
      <c r="AW42152" s="310"/>
      <c r="AX42152" s="310"/>
    </row>
    <row r="42154" spans="49:50" x14ac:dyDescent="0.25">
      <c r="AW42154" s="310"/>
      <c r="AX42154" s="310"/>
    </row>
    <row r="42156" spans="49:50" x14ac:dyDescent="0.25">
      <c r="AW42156" s="310"/>
      <c r="AX42156" s="310"/>
    </row>
    <row r="42158" spans="49:50" x14ac:dyDescent="0.25">
      <c r="AW42158" s="310"/>
      <c r="AX42158" s="310"/>
    </row>
    <row r="42160" spans="49:50" x14ac:dyDescent="0.25">
      <c r="AW42160" s="310"/>
      <c r="AX42160" s="310"/>
    </row>
    <row r="42162" spans="49:50" x14ac:dyDescent="0.25">
      <c r="AW42162" s="310"/>
      <c r="AX42162" s="310"/>
    </row>
    <row r="42164" spans="49:50" x14ac:dyDescent="0.25">
      <c r="AW42164" s="310"/>
      <c r="AX42164" s="310"/>
    </row>
    <row r="42166" spans="49:50" x14ac:dyDescent="0.25">
      <c r="AW42166" s="310"/>
      <c r="AX42166" s="310"/>
    </row>
    <row r="42168" spans="49:50" x14ac:dyDescent="0.25">
      <c r="AW42168" s="310"/>
      <c r="AX42168" s="310"/>
    </row>
    <row r="42170" spans="49:50" x14ac:dyDescent="0.25">
      <c r="AW42170" s="310"/>
      <c r="AX42170" s="310"/>
    </row>
    <row r="42172" spans="49:50" x14ac:dyDescent="0.25">
      <c r="AW42172" s="310"/>
      <c r="AX42172" s="310"/>
    </row>
    <row r="42174" spans="49:50" x14ac:dyDescent="0.25">
      <c r="AW42174" s="310"/>
      <c r="AX42174" s="310"/>
    </row>
    <row r="42176" spans="49:50" x14ac:dyDescent="0.25">
      <c r="AW42176" s="310"/>
      <c r="AX42176" s="310"/>
    </row>
    <row r="42178" spans="49:50" x14ac:dyDescent="0.25">
      <c r="AW42178" s="310"/>
      <c r="AX42178" s="310"/>
    </row>
    <row r="42180" spans="49:50" x14ac:dyDescent="0.25">
      <c r="AW42180" s="310"/>
      <c r="AX42180" s="310"/>
    </row>
    <row r="42182" spans="49:50" x14ac:dyDescent="0.25">
      <c r="AW42182" s="310"/>
      <c r="AX42182" s="310"/>
    </row>
    <row r="42184" spans="49:50" x14ac:dyDescent="0.25">
      <c r="AW42184" s="310"/>
      <c r="AX42184" s="310"/>
    </row>
    <row r="42186" spans="49:50" x14ac:dyDescent="0.25">
      <c r="AW42186" s="310"/>
      <c r="AX42186" s="310"/>
    </row>
    <row r="42188" spans="49:50" x14ac:dyDescent="0.25">
      <c r="AW42188" s="310"/>
      <c r="AX42188" s="310"/>
    </row>
    <row r="42190" spans="49:50" x14ac:dyDescent="0.25">
      <c r="AW42190" s="310"/>
      <c r="AX42190" s="310"/>
    </row>
    <row r="42192" spans="49:50" x14ac:dyDescent="0.25">
      <c r="AW42192" s="310"/>
      <c r="AX42192" s="310"/>
    </row>
    <row r="42194" spans="49:50" x14ac:dyDescent="0.25">
      <c r="AW42194" s="310"/>
      <c r="AX42194" s="310"/>
    </row>
    <row r="42196" spans="49:50" x14ac:dyDescent="0.25">
      <c r="AW42196" s="310"/>
      <c r="AX42196" s="310"/>
    </row>
    <row r="42198" spans="49:50" x14ac:dyDescent="0.25">
      <c r="AW42198" s="310"/>
      <c r="AX42198" s="310"/>
    </row>
    <row r="42200" spans="49:50" x14ac:dyDescent="0.25">
      <c r="AW42200" s="310"/>
      <c r="AX42200" s="310"/>
    </row>
    <row r="42202" spans="49:50" x14ac:dyDescent="0.25">
      <c r="AW42202" s="310"/>
      <c r="AX42202" s="310"/>
    </row>
    <row r="42204" spans="49:50" x14ac:dyDescent="0.25">
      <c r="AW42204" s="310"/>
      <c r="AX42204" s="310"/>
    </row>
    <row r="42206" spans="49:50" x14ac:dyDescent="0.25">
      <c r="AW42206" s="310"/>
      <c r="AX42206" s="310"/>
    </row>
    <row r="42208" spans="49:50" x14ac:dyDescent="0.25">
      <c r="AW42208" s="310"/>
      <c r="AX42208" s="310"/>
    </row>
    <row r="42210" spans="49:50" x14ac:dyDescent="0.25">
      <c r="AW42210" s="310"/>
      <c r="AX42210" s="310"/>
    </row>
    <row r="42212" spans="49:50" x14ac:dyDescent="0.25">
      <c r="AW42212" s="310"/>
      <c r="AX42212" s="310"/>
    </row>
    <row r="42214" spans="49:50" x14ac:dyDescent="0.25">
      <c r="AW42214" s="310"/>
      <c r="AX42214" s="310"/>
    </row>
    <row r="42216" spans="49:50" x14ac:dyDescent="0.25">
      <c r="AW42216" s="310"/>
      <c r="AX42216" s="310"/>
    </row>
    <row r="42218" spans="49:50" x14ac:dyDescent="0.25">
      <c r="AW42218" s="310"/>
      <c r="AX42218" s="310"/>
    </row>
    <row r="42220" spans="49:50" x14ac:dyDescent="0.25">
      <c r="AW42220" s="310"/>
      <c r="AX42220" s="310"/>
    </row>
    <row r="42222" spans="49:50" x14ac:dyDescent="0.25">
      <c r="AW42222" s="310"/>
      <c r="AX42222" s="310"/>
    </row>
    <row r="42224" spans="49:50" x14ac:dyDescent="0.25">
      <c r="AW42224" s="310"/>
      <c r="AX42224" s="310"/>
    </row>
    <row r="42226" spans="49:50" x14ac:dyDescent="0.25">
      <c r="AW42226" s="310"/>
      <c r="AX42226" s="310"/>
    </row>
    <row r="42228" spans="49:50" x14ac:dyDescent="0.25">
      <c r="AW42228" s="310"/>
      <c r="AX42228" s="310"/>
    </row>
    <row r="42230" spans="49:50" x14ac:dyDescent="0.25">
      <c r="AW42230" s="310"/>
      <c r="AX42230" s="310"/>
    </row>
    <row r="42232" spans="49:50" x14ac:dyDescent="0.25">
      <c r="AW42232" s="310"/>
      <c r="AX42232" s="310"/>
    </row>
    <row r="42234" spans="49:50" x14ac:dyDescent="0.25">
      <c r="AW42234" s="310"/>
      <c r="AX42234" s="310"/>
    </row>
    <row r="42236" spans="49:50" x14ac:dyDescent="0.25">
      <c r="AW42236" s="310"/>
      <c r="AX42236" s="310"/>
    </row>
    <row r="42238" spans="49:50" x14ac:dyDescent="0.25">
      <c r="AW42238" s="310"/>
      <c r="AX42238" s="310"/>
    </row>
    <row r="42240" spans="49:50" x14ac:dyDescent="0.25">
      <c r="AW42240" s="310"/>
      <c r="AX42240" s="310"/>
    </row>
    <row r="42242" spans="49:50" x14ac:dyDescent="0.25">
      <c r="AW42242" s="310"/>
      <c r="AX42242" s="310"/>
    </row>
    <row r="42244" spans="49:50" x14ac:dyDescent="0.25">
      <c r="AW42244" s="310"/>
      <c r="AX42244" s="310"/>
    </row>
    <row r="42246" spans="49:50" x14ac:dyDescent="0.25">
      <c r="AW42246" s="310"/>
      <c r="AX42246" s="310"/>
    </row>
    <row r="42248" spans="49:50" x14ac:dyDescent="0.25">
      <c r="AW42248" s="310"/>
      <c r="AX42248" s="310"/>
    </row>
    <row r="42250" spans="49:50" x14ac:dyDescent="0.25">
      <c r="AW42250" s="310"/>
      <c r="AX42250" s="310"/>
    </row>
    <row r="42252" spans="49:50" x14ac:dyDescent="0.25">
      <c r="AW42252" s="310"/>
      <c r="AX42252" s="310"/>
    </row>
    <row r="42254" spans="49:50" x14ac:dyDescent="0.25">
      <c r="AW42254" s="310"/>
      <c r="AX42254" s="310"/>
    </row>
    <row r="42256" spans="49:50" x14ac:dyDescent="0.25">
      <c r="AW42256" s="310"/>
      <c r="AX42256" s="310"/>
    </row>
    <row r="42258" spans="49:50" x14ac:dyDescent="0.25">
      <c r="AW42258" s="310"/>
      <c r="AX42258" s="310"/>
    </row>
    <row r="42260" spans="49:50" x14ac:dyDescent="0.25">
      <c r="AW42260" s="310"/>
      <c r="AX42260" s="310"/>
    </row>
    <row r="42262" spans="49:50" x14ac:dyDescent="0.25">
      <c r="AW42262" s="310"/>
      <c r="AX42262" s="310"/>
    </row>
    <row r="42264" spans="49:50" x14ac:dyDescent="0.25">
      <c r="AW42264" s="310"/>
      <c r="AX42264" s="310"/>
    </row>
    <row r="42266" spans="49:50" x14ac:dyDescent="0.25">
      <c r="AW42266" s="310"/>
      <c r="AX42266" s="310"/>
    </row>
    <row r="42268" spans="49:50" x14ac:dyDescent="0.25">
      <c r="AW42268" s="310"/>
      <c r="AX42268" s="310"/>
    </row>
    <row r="42270" spans="49:50" x14ac:dyDescent="0.25">
      <c r="AW42270" s="310"/>
      <c r="AX42270" s="310"/>
    </row>
    <row r="42272" spans="49:50" x14ac:dyDescent="0.25">
      <c r="AW42272" s="310"/>
      <c r="AX42272" s="310"/>
    </row>
    <row r="42274" spans="49:50" x14ac:dyDescent="0.25">
      <c r="AW42274" s="310"/>
      <c r="AX42274" s="310"/>
    </row>
    <row r="42276" spans="49:50" x14ac:dyDescent="0.25">
      <c r="AW42276" s="310"/>
      <c r="AX42276" s="310"/>
    </row>
    <row r="42278" spans="49:50" x14ac:dyDescent="0.25">
      <c r="AW42278" s="310"/>
      <c r="AX42278" s="310"/>
    </row>
    <row r="42280" spans="49:50" x14ac:dyDescent="0.25">
      <c r="AW42280" s="310"/>
      <c r="AX42280" s="310"/>
    </row>
    <row r="42282" spans="49:50" x14ac:dyDescent="0.25">
      <c r="AW42282" s="310"/>
      <c r="AX42282" s="310"/>
    </row>
    <row r="42284" spans="49:50" x14ac:dyDescent="0.25">
      <c r="AW42284" s="310"/>
      <c r="AX42284" s="310"/>
    </row>
    <row r="42286" spans="49:50" x14ac:dyDescent="0.25">
      <c r="AW42286" s="310"/>
      <c r="AX42286" s="310"/>
    </row>
    <row r="42288" spans="49:50" x14ac:dyDescent="0.25">
      <c r="AW42288" s="310"/>
      <c r="AX42288" s="310"/>
    </row>
    <row r="42290" spans="49:50" x14ac:dyDescent="0.25">
      <c r="AW42290" s="310"/>
      <c r="AX42290" s="310"/>
    </row>
    <row r="42292" spans="49:50" x14ac:dyDescent="0.25">
      <c r="AW42292" s="310"/>
      <c r="AX42292" s="310"/>
    </row>
    <row r="42294" spans="49:50" x14ac:dyDescent="0.25">
      <c r="AW42294" s="310"/>
      <c r="AX42294" s="310"/>
    </row>
    <row r="42296" spans="49:50" x14ac:dyDescent="0.25">
      <c r="AW42296" s="310"/>
      <c r="AX42296" s="310"/>
    </row>
    <row r="42298" spans="49:50" x14ac:dyDescent="0.25">
      <c r="AW42298" s="310"/>
      <c r="AX42298" s="310"/>
    </row>
    <row r="42300" spans="49:50" x14ac:dyDescent="0.25">
      <c r="AW42300" s="310"/>
      <c r="AX42300" s="310"/>
    </row>
    <row r="42302" spans="49:50" x14ac:dyDescent="0.25">
      <c r="AW42302" s="310"/>
      <c r="AX42302" s="310"/>
    </row>
    <row r="42304" spans="49:50" x14ac:dyDescent="0.25">
      <c r="AW42304" s="310"/>
      <c r="AX42304" s="310"/>
    </row>
    <row r="42306" spans="49:50" x14ac:dyDescent="0.25">
      <c r="AW42306" s="310"/>
      <c r="AX42306" s="310"/>
    </row>
    <row r="42308" spans="49:50" x14ac:dyDescent="0.25">
      <c r="AW42308" s="310"/>
      <c r="AX42308" s="310"/>
    </row>
    <row r="42310" spans="49:50" x14ac:dyDescent="0.25">
      <c r="AW42310" s="310"/>
      <c r="AX42310" s="310"/>
    </row>
    <row r="42312" spans="49:50" x14ac:dyDescent="0.25">
      <c r="AW42312" s="310"/>
      <c r="AX42312" s="310"/>
    </row>
    <row r="42314" spans="49:50" x14ac:dyDescent="0.25">
      <c r="AW42314" s="310"/>
      <c r="AX42314" s="310"/>
    </row>
    <row r="42316" spans="49:50" x14ac:dyDescent="0.25">
      <c r="AW42316" s="310"/>
      <c r="AX42316" s="310"/>
    </row>
    <row r="42318" spans="49:50" x14ac:dyDescent="0.25">
      <c r="AW42318" s="310"/>
      <c r="AX42318" s="310"/>
    </row>
    <row r="42320" spans="49:50" x14ac:dyDescent="0.25">
      <c r="AW42320" s="310"/>
      <c r="AX42320" s="310"/>
    </row>
    <row r="42322" spans="49:50" x14ac:dyDescent="0.25">
      <c r="AW42322" s="310"/>
      <c r="AX42322" s="310"/>
    </row>
    <row r="42324" spans="49:50" x14ac:dyDescent="0.25">
      <c r="AW42324" s="310"/>
      <c r="AX42324" s="310"/>
    </row>
    <row r="42326" spans="49:50" x14ac:dyDescent="0.25">
      <c r="AW42326" s="310"/>
      <c r="AX42326" s="310"/>
    </row>
    <row r="42328" spans="49:50" x14ac:dyDescent="0.25">
      <c r="AW42328" s="310"/>
      <c r="AX42328" s="310"/>
    </row>
    <row r="42330" spans="49:50" x14ac:dyDescent="0.25">
      <c r="AW42330" s="310"/>
      <c r="AX42330" s="310"/>
    </row>
    <row r="42332" spans="49:50" x14ac:dyDescent="0.25">
      <c r="AW42332" s="310"/>
      <c r="AX42332" s="310"/>
    </row>
    <row r="42334" spans="49:50" x14ac:dyDescent="0.25">
      <c r="AW42334" s="310"/>
      <c r="AX42334" s="310"/>
    </row>
    <row r="42336" spans="49:50" x14ac:dyDescent="0.25">
      <c r="AW42336" s="310"/>
      <c r="AX42336" s="310"/>
    </row>
    <row r="42338" spans="49:50" x14ac:dyDescent="0.25">
      <c r="AW42338" s="310"/>
      <c r="AX42338" s="310"/>
    </row>
    <row r="42340" spans="49:50" x14ac:dyDescent="0.25">
      <c r="AW42340" s="310"/>
      <c r="AX42340" s="310"/>
    </row>
    <row r="42342" spans="49:50" x14ac:dyDescent="0.25">
      <c r="AW42342" s="310"/>
      <c r="AX42342" s="310"/>
    </row>
    <row r="42344" spans="49:50" x14ac:dyDescent="0.25">
      <c r="AW42344" s="310"/>
      <c r="AX42344" s="310"/>
    </row>
    <row r="42346" spans="49:50" x14ac:dyDescent="0.25">
      <c r="AW42346" s="310"/>
      <c r="AX42346" s="310"/>
    </row>
    <row r="42348" spans="49:50" x14ac:dyDescent="0.25">
      <c r="AW42348" s="310"/>
      <c r="AX42348" s="310"/>
    </row>
    <row r="42350" spans="49:50" x14ac:dyDescent="0.25">
      <c r="AW42350" s="310"/>
      <c r="AX42350" s="310"/>
    </row>
    <row r="42352" spans="49:50" x14ac:dyDescent="0.25">
      <c r="AW42352" s="310"/>
      <c r="AX42352" s="310"/>
    </row>
    <row r="42354" spans="49:50" x14ac:dyDescent="0.25">
      <c r="AW42354" s="310"/>
      <c r="AX42354" s="310"/>
    </row>
    <row r="42356" spans="49:50" x14ac:dyDescent="0.25">
      <c r="AW42356" s="310"/>
      <c r="AX42356" s="310"/>
    </row>
    <row r="42358" spans="49:50" x14ac:dyDescent="0.25">
      <c r="AW42358" s="310"/>
      <c r="AX42358" s="310"/>
    </row>
    <row r="42360" spans="49:50" x14ac:dyDescent="0.25">
      <c r="AW42360" s="310"/>
      <c r="AX42360" s="310"/>
    </row>
    <row r="42362" spans="49:50" x14ac:dyDescent="0.25">
      <c r="AW42362" s="310"/>
      <c r="AX42362" s="310"/>
    </row>
    <row r="42364" spans="49:50" x14ac:dyDescent="0.25">
      <c r="AW42364" s="310"/>
      <c r="AX42364" s="310"/>
    </row>
    <row r="42366" spans="49:50" x14ac:dyDescent="0.25">
      <c r="AW42366" s="310"/>
      <c r="AX42366" s="310"/>
    </row>
    <row r="42368" spans="49:50" x14ac:dyDescent="0.25">
      <c r="AW42368" s="310"/>
      <c r="AX42368" s="310"/>
    </row>
    <row r="42370" spans="49:50" x14ac:dyDescent="0.25">
      <c r="AW42370" s="310"/>
      <c r="AX42370" s="310"/>
    </row>
    <row r="42372" spans="49:50" x14ac:dyDescent="0.25">
      <c r="AW42372" s="310"/>
      <c r="AX42372" s="310"/>
    </row>
    <row r="42374" spans="49:50" x14ac:dyDescent="0.25">
      <c r="AW42374" s="310"/>
      <c r="AX42374" s="310"/>
    </row>
    <row r="42376" spans="49:50" x14ac:dyDescent="0.25">
      <c r="AW42376" s="310"/>
      <c r="AX42376" s="310"/>
    </row>
    <row r="42378" spans="49:50" x14ac:dyDescent="0.25">
      <c r="AW42378" s="310"/>
      <c r="AX42378" s="310"/>
    </row>
    <row r="42380" spans="49:50" x14ac:dyDescent="0.25">
      <c r="AW42380" s="310"/>
      <c r="AX42380" s="310"/>
    </row>
    <row r="42382" spans="49:50" x14ac:dyDescent="0.25">
      <c r="AW42382" s="310"/>
      <c r="AX42382" s="310"/>
    </row>
    <row r="42384" spans="49:50" x14ac:dyDescent="0.25">
      <c r="AW42384" s="310"/>
      <c r="AX42384" s="310"/>
    </row>
    <row r="42386" spans="49:50" x14ac:dyDescent="0.25">
      <c r="AW42386" s="310"/>
      <c r="AX42386" s="310"/>
    </row>
    <row r="42388" spans="49:50" x14ac:dyDescent="0.25">
      <c r="AW42388" s="310"/>
      <c r="AX42388" s="310"/>
    </row>
    <row r="42390" spans="49:50" x14ac:dyDescent="0.25">
      <c r="AW42390" s="310"/>
      <c r="AX42390" s="310"/>
    </row>
    <row r="42392" spans="49:50" x14ac:dyDescent="0.25">
      <c r="AW42392" s="310"/>
      <c r="AX42392" s="310"/>
    </row>
    <row r="42394" spans="49:50" x14ac:dyDescent="0.25">
      <c r="AW42394" s="310"/>
      <c r="AX42394" s="310"/>
    </row>
    <row r="42396" spans="49:50" x14ac:dyDescent="0.25">
      <c r="AW42396" s="310"/>
      <c r="AX42396" s="310"/>
    </row>
    <row r="42398" spans="49:50" x14ac:dyDescent="0.25">
      <c r="AW42398" s="310"/>
      <c r="AX42398" s="310"/>
    </row>
    <row r="42400" spans="49:50" x14ac:dyDescent="0.25">
      <c r="AW42400" s="310"/>
      <c r="AX42400" s="310"/>
    </row>
    <row r="42402" spans="49:50" x14ac:dyDescent="0.25">
      <c r="AW42402" s="310"/>
      <c r="AX42402" s="310"/>
    </row>
    <row r="42404" spans="49:50" x14ac:dyDescent="0.25">
      <c r="AW42404" s="310"/>
      <c r="AX42404" s="310"/>
    </row>
    <row r="42406" spans="49:50" x14ac:dyDescent="0.25">
      <c r="AW42406" s="310"/>
      <c r="AX42406" s="310"/>
    </row>
    <row r="42408" spans="49:50" x14ac:dyDescent="0.25">
      <c r="AW42408" s="310"/>
      <c r="AX42408" s="310"/>
    </row>
    <row r="42410" spans="49:50" x14ac:dyDescent="0.25">
      <c r="AW42410" s="310"/>
      <c r="AX42410" s="310"/>
    </row>
    <row r="42412" spans="49:50" x14ac:dyDescent="0.25">
      <c r="AW42412" s="310"/>
      <c r="AX42412" s="310"/>
    </row>
    <row r="42414" spans="49:50" x14ac:dyDescent="0.25">
      <c r="AW42414" s="310"/>
      <c r="AX42414" s="310"/>
    </row>
    <row r="42416" spans="49:50" x14ac:dyDescent="0.25">
      <c r="AW42416" s="310"/>
      <c r="AX42416" s="310"/>
    </row>
    <row r="42418" spans="49:50" x14ac:dyDescent="0.25">
      <c r="AW42418" s="310"/>
      <c r="AX42418" s="310"/>
    </row>
    <row r="42420" spans="49:50" x14ac:dyDescent="0.25">
      <c r="AW42420" s="310"/>
      <c r="AX42420" s="310"/>
    </row>
    <row r="42422" spans="49:50" x14ac:dyDescent="0.25">
      <c r="AW42422" s="310"/>
      <c r="AX42422" s="310"/>
    </row>
    <row r="42424" spans="49:50" x14ac:dyDescent="0.25">
      <c r="AW42424" s="310"/>
      <c r="AX42424" s="310"/>
    </row>
    <row r="42426" spans="49:50" x14ac:dyDescent="0.25">
      <c r="AW42426" s="310"/>
      <c r="AX42426" s="310"/>
    </row>
    <row r="42428" spans="49:50" x14ac:dyDescent="0.25">
      <c r="AW42428" s="310"/>
      <c r="AX42428" s="310"/>
    </row>
    <row r="42430" spans="49:50" x14ac:dyDescent="0.25">
      <c r="AW42430" s="310"/>
      <c r="AX42430" s="310"/>
    </row>
    <row r="42432" spans="49:50" x14ac:dyDescent="0.25">
      <c r="AW42432" s="310"/>
      <c r="AX42432" s="310"/>
    </row>
    <row r="42434" spans="49:50" x14ac:dyDescent="0.25">
      <c r="AW42434" s="310"/>
      <c r="AX42434" s="310"/>
    </row>
    <row r="42436" spans="49:50" x14ac:dyDescent="0.25">
      <c r="AW42436" s="310"/>
      <c r="AX42436" s="310"/>
    </row>
    <row r="42438" spans="49:50" x14ac:dyDescent="0.25">
      <c r="AW42438" s="310"/>
      <c r="AX42438" s="310"/>
    </row>
    <row r="42440" spans="49:50" x14ac:dyDescent="0.25">
      <c r="AW42440" s="310"/>
      <c r="AX42440" s="310"/>
    </row>
    <row r="42442" spans="49:50" x14ac:dyDescent="0.25">
      <c r="AW42442" s="310"/>
      <c r="AX42442" s="310"/>
    </row>
    <row r="42444" spans="49:50" x14ac:dyDescent="0.25">
      <c r="AW42444" s="310"/>
      <c r="AX42444" s="310"/>
    </row>
    <row r="42446" spans="49:50" x14ac:dyDescent="0.25">
      <c r="AW42446" s="310"/>
      <c r="AX42446" s="310"/>
    </row>
    <row r="42448" spans="49:50" x14ac:dyDescent="0.25">
      <c r="AW42448" s="310"/>
      <c r="AX42448" s="310"/>
    </row>
    <row r="42450" spans="49:50" x14ac:dyDescent="0.25">
      <c r="AW42450" s="310"/>
      <c r="AX42450" s="310"/>
    </row>
    <row r="42452" spans="49:50" x14ac:dyDescent="0.25">
      <c r="AW42452" s="310"/>
      <c r="AX42452" s="310"/>
    </row>
    <row r="42454" spans="49:50" x14ac:dyDescent="0.25">
      <c r="AW42454" s="310"/>
      <c r="AX42454" s="310"/>
    </row>
    <row r="42456" spans="49:50" x14ac:dyDescent="0.25">
      <c r="AW42456" s="310"/>
      <c r="AX42456" s="310"/>
    </row>
    <row r="42458" spans="49:50" x14ac:dyDescent="0.25">
      <c r="AW42458" s="310"/>
      <c r="AX42458" s="310"/>
    </row>
    <row r="42460" spans="49:50" x14ac:dyDescent="0.25">
      <c r="AW42460" s="310"/>
      <c r="AX42460" s="310"/>
    </row>
    <row r="42462" spans="49:50" x14ac:dyDescent="0.25">
      <c r="AW42462" s="310"/>
      <c r="AX42462" s="310"/>
    </row>
    <row r="42464" spans="49:50" x14ac:dyDescent="0.25">
      <c r="AW42464" s="310"/>
      <c r="AX42464" s="310"/>
    </row>
    <row r="42466" spans="49:50" x14ac:dyDescent="0.25">
      <c r="AW42466" s="310"/>
      <c r="AX42466" s="310"/>
    </row>
    <row r="42468" spans="49:50" x14ac:dyDescent="0.25">
      <c r="AW42468" s="310"/>
      <c r="AX42468" s="310"/>
    </row>
    <row r="42470" spans="49:50" x14ac:dyDescent="0.25">
      <c r="AW42470" s="310"/>
      <c r="AX42470" s="310"/>
    </row>
    <row r="42472" spans="49:50" x14ac:dyDescent="0.25">
      <c r="AW42472" s="310"/>
      <c r="AX42472" s="310"/>
    </row>
    <row r="42474" spans="49:50" x14ac:dyDescent="0.25">
      <c r="AW42474" s="310"/>
      <c r="AX42474" s="310"/>
    </row>
    <row r="42476" spans="49:50" x14ac:dyDescent="0.25">
      <c r="AW42476" s="310"/>
      <c r="AX42476" s="310"/>
    </row>
    <row r="42478" spans="49:50" x14ac:dyDescent="0.25">
      <c r="AW42478" s="310"/>
      <c r="AX42478" s="310"/>
    </row>
    <row r="42480" spans="49:50" x14ac:dyDescent="0.25">
      <c r="AW42480" s="310"/>
      <c r="AX42480" s="310"/>
    </row>
    <row r="42482" spans="49:50" x14ac:dyDescent="0.25">
      <c r="AW42482" s="310"/>
      <c r="AX42482" s="310"/>
    </row>
    <row r="42484" spans="49:50" x14ac:dyDescent="0.25">
      <c r="AW42484" s="310"/>
      <c r="AX42484" s="310"/>
    </row>
    <row r="42486" spans="49:50" x14ac:dyDescent="0.25">
      <c r="AW42486" s="310"/>
      <c r="AX42486" s="310"/>
    </row>
    <row r="42488" spans="49:50" x14ac:dyDescent="0.25">
      <c r="AW42488" s="310"/>
      <c r="AX42488" s="310"/>
    </row>
    <row r="42490" spans="49:50" x14ac:dyDescent="0.25">
      <c r="AW42490" s="310"/>
      <c r="AX42490" s="310"/>
    </row>
    <row r="42492" spans="49:50" x14ac:dyDescent="0.25">
      <c r="AW42492" s="310"/>
      <c r="AX42492" s="310"/>
    </row>
    <row r="42494" spans="49:50" x14ac:dyDescent="0.25">
      <c r="AW42494" s="310"/>
      <c r="AX42494" s="310"/>
    </row>
    <row r="42496" spans="49:50" x14ac:dyDescent="0.25">
      <c r="AW42496" s="310"/>
      <c r="AX42496" s="310"/>
    </row>
    <row r="42498" spans="49:50" x14ac:dyDescent="0.25">
      <c r="AW42498" s="310"/>
      <c r="AX42498" s="310"/>
    </row>
    <row r="42500" spans="49:50" x14ac:dyDescent="0.25">
      <c r="AW42500" s="310"/>
      <c r="AX42500" s="310"/>
    </row>
    <row r="42502" spans="49:50" x14ac:dyDescent="0.25">
      <c r="AW42502" s="310"/>
      <c r="AX42502" s="310"/>
    </row>
    <row r="42504" spans="49:50" x14ac:dyDescent="0.25">
      <c r="AW42504" s="310"/>
      <c r="AX42504" s="310"/>
    </row>
    <row r="42506" spans="49:50" x14ac:dyDescent="0.25">
      <c r="AW42506" s="310"/>
      <c r="AX42506" s="310"/>
    </row>
    <row r="42508" spans="49:50" x14ac:dyDescent="0.25">
      <c r="AW42508" s="310"/>
      <c r="AX42508" s="310"/>
    </row>
    <row r="42510" spans="49:50" x14ac:dyDescent="0.25">
      <c r="AW42510" s="310"/>
      <c r="AX42510" s="310"/>
    </row>
    <row r="42512" spans="49:50" x14ac:dyDescent="0.25">
      <c r="AW42512" s="310"/>
      <c r="AX42512" s="310"/>
    </row>
    <row r="42514" spans="49:50" x14ac:dyDescent="0.25">
      <c r="AW42514" s="310"/>
      <c r="AX42514" s="310"/>
    </row>
    <row r="42516" spans="49:50" x14ac:dyDescent="0.25">
      <c r="AW42516" s="310"/>
      <c r="AX42516" s="310"/>
    </row>
    <row r="42518" spans="49:50" x14ac:dyDescent="0.25">
      <c r="AW42518" s="310"/>
      <c r="AX42518" s="310"/>
    </row>
    <row r="42520" spans="49:50" x14ac:dyDescent="0.25">
      <c r="AW42520" s="310"/>
      <c r="AX42520" s="310"/>
    </row>
    <row r="42522" spans="49:50" x14ac:dyDescent="0.25">
      <c r="AW42522" s="310"/>
      <c r="AX42522" s="310"/>
    </row>
    <row r="42524" spans="49:50" x14ac:dyDescent="0.25">
      <c r="AW42524" s="310"/>
      <c r="AX42524" s="310"/>
    </row>
    <row r="42526" spans="49:50" x14ac:dyDescent="0.25">
      <c r="AW42526" s="310"/>
      <c r="AX42526" s="310"/>
    </row>
    <row r="42528" spans="49:50" x14ac:dyDescent="0.25">
      <c r="AW42528" s="310"/>
      <c r="AX42528" s="310"/>
    </row>
    <row r="42530" spans="49:50" x14ac:dyDescent="0.25">
      <c r="AW42530" s="310"/>
      <c r="AX42530" s="310"/>
    </row>
    <row r="42532" spans="49:50" x14ac:dyDescent="0.25">
      <c r="AW42532" s="310"/>
      <c r="AX42532" s="310"/>
    </row>
    <row r="42534" spans="49:50" x14ac:dyDescent="0.25">
      <c r="AW42534" s="310"/>
      <c r="AX42534" s="310"/>
    </row>
    <row r="42536" spans="49:50" x14ac:dyDescent="0.25">
      <c r="AW42536" s="310"/>
      <c r="AX42536" s="310"/>
    </row>
    <row r="42538" spans="49:50" x14ac:dyDescent="0.25">
      <c r="AW42538" s="310"/>
      <c r="AX42538" s="310"/>
    </row>
    <row r="42540" spans="49:50" x14ac:dyDescent="0.25">
      <c r="AW42540" s="310"/>
      <c r="AX42540" s="310"/>
    </row>
    <row r="42542" spans="49:50" x14ac:dyDescent="0.25">
      <c r="AW42542" s="310"/>
      <c r="AX42542" s="310"/>
    </row>
    <row r="42544" spans="49:50" x14ac:dyDescent="0.25">
      <c r="AW42544" s="310"/>
      <c r="AX42544" s="310"/>
    </row>
    <row r="42546" spans="49:50" x14ac:dyDescent="0.25">
      <c r="AW42546" s="310"/>
      <c r="AX42546" s="310"/>
    </row>
    <row r="42548" spans="49:50" x14ac:dyDescent="0.25">
      <c r="AW42548" s="310"/>
      <c r="AX42548" s="310"/>
    </row>
    <row r="42550" spans="49:50" x14ac:dyDescent="0.25">
      <c r="AW42550" s="310"/>
      <c r="AX42550" s="310"/>
    </row>
    <row r="42552" spans="49:50" x14ac:dyDescent="0.25">
      <c r="AW42552" s="310"/>
      <c r="AX42552" s="310"/>
    </row>
    <row r="42554" spans="49:50" x14ac:dyDescent="0.25">
      <c r="AW42554" s="310"/>
      <c r="AX42554" s="310"/>
    </row>
    <row r="42556" spans="49:50" x14ac:dyDescent="0.25">
      <c r="AW42556" s="310"/>
      <c r="AX42556" s="310"/>
    </row>
    <row r="42558" spans="49:50" x14ac:dyDescent="0.25">
      <c r="AW42558" s="310"/>
      <c r="AX42558" s="310"/>
    </row>
    <row r="42560" spans="49:50" x14ac:dyDescent="0.25">
      <c r="AW42560" s="310"/>
      <c r="AX42560" s="310"/>
    </row>
    <row r="42562" spans="49:50" x14ac:dyDescent="0.25">
      <c r="AW42562" s="310"/>
      <c r="AX42562" s="310"/>
    </row>
    <row r="42564" spans="49:50" x14ac:dyDescent="0.25">
      <c r="AW42564" s="310"/>
      <c r="AX42564" s="310"/>
    </row>
    <row r="42566" spans="49:50" x14ac:dyDescent="0.25">
      <c r="AW42566" s="310"/>
      <c r="AX42566" s="310"/>
    </row>
    <row r="42568" spans="49:50" x14ac:dyDescent="0.25">
      <c r="AW42568" s="310"/>
      <c r="AX42568" s="310"/>
    </row>
    <row r="42570" spans="49:50" x14ac:dyDescent="0.25">
      <c r="AW42570" s="310"/>
      <c r="AX42570" s="310"/>
    </row>
    <row r="42572" spans="49:50" x14ac:dyDescent="0.25">
      <c r="AW42572" s="310"/>
      <c r="AX42572" s="310"/>
    </row>
    <row r="42574" spans="49:50" x14ac:dyDescent="0.25">
      <c r="AW42574" s="310"/>
      <c r="AX42574" s="310"/>
    </row>
    <row r="42576" spans="49:50" x14ac:dyDescent="0.25">
      <c r="AW42576" s="310"/>
      <c r="AX42576" s="310"/>
    </row>
    <row r="42578" spans="49:50" x14ac:dyDescent="0.25">
      <c r="AW42578" s="310"/>
      <c r="AX42578" s="310"/>
    </row>
    <row r="42580" spans="49:50" x14ac:dyDescent="0.25">
      <c r="AW42580" s="310"/>
      <c r="AX42580" s="310"/>
    </row>
    <row r="42582" spans="49:50" x14ac:dyDescent="0.25">
      <c r="AW42582" s="310"/>
      <c r="AX42582" s="310"/>
    </row>
    <row r="42584" spans="49:50" x14ac:dyDescent="0.25">
      <c r="AW42584" s="310"/>
      <c r="AX42584" s="310"/>
    </row>
    <row r="42586" spans="49:50" x14ac:dyDescent="0.25">
      <c r="AW42586" s="310"/>
      <c r="AX42586" s="310"/>
    </row>
    <row r="42588" spans="49:50" x14ac:dyDescent="0.25">
      <c r="AW42588" s="310"/>
      <c r="AX42588" s="310"/>
    </row>
    <row r="42590" spans="49:50" x14ac:dyDescent="0.25">
      <c r="AW42590" s="310"/>
      <c r="AX42590" s="310"/>
    </row>
    <row r="42592" spans="49:50" x14ac:dyDescent="0.25">
      <c r="AW42592" s="310"/>
      <c r="AX42592" s="310"/>
    </row>
    <row r="42594" spans="49:50" x14ac:dyDescent="0.25">
      <c r="AW42594" s="310"/>
      <c r="AX42594" s="310"/>
    </row>
    <row r="42596" spans="49:50" x14ac:dyDescent="0.25">
      <c r="AW42596" s="310"/>
      <c r="AX42596" s="310"/>
    </row>
    <row r="42598" spans="49:50" x14ac:dyDescent="0.25">
      <c r="AW42598" s="310"/>
      <c r="AX42598" s="310"/>
    </row>
    <row r="42600" spans="49:50" x14ac:dyDescent="0.25">
      <c r="AW42600" s="310"/>
      <c r="AX42600" s="310"/>
    </row>
    <row r="42602" spans="49:50" x14ac:dyDescent="0.25">
      <c r="AW42602" s="310"/>
      <c r="AX42602" s="310"/>
    </row>
    <row r="42604" spans="49:50" x14ac:dyDescent="0.25">
      <c r="AW42604" s="310"/>
      <c r="AX42604" s="310"/>
    </row>
    <row r="42606" spans="49:50" x14ac:dyDescent="0.25">
      <c r="AW42606" s="310"/>
      <c r="AX42606" s="310"/>
    </row>
    <row r="42608" spans="49:50" x14ac:dyDescent="0.25">
      <c r="AW42608" s="310"/>
      <c r="AX42608" s="310"/>
    </row>
    <row r="42610" spans="49:50" x14ac:dyDescent="0.25">
      <c r="AW42610" s="310"/>
      <c r="AX42610" s="310"/>
    </row>
    <row r="42612" spans="49:50" x14ac:dyDescent="0.25">
      <c r="AW42612" s="310"/>
      <c r="AX42612" s="310"/>
    </row>
    <row r="42614" spans="49:50" x14ac:dyDescent="0.25">
      <c r="AW42614" s="310"/>
      <c r="AX42614" s="310"/>
    </row>
    <row r="42616" spans="49:50" x14ac:dyDescent="0.25">
      <c r="AW42616" s="310"/>
      <c r="AX42616" s="310"/>
    </row>
    <row r="42618" spans="49:50" x14ac:dyDescent="0.25">
      <c r="AW42618" s="310"/>
      <c r="AX42618" s="310"/>
    </row>
    <row r="42620" spans="49:50" x14ac:dyDescent="0.25">
      <c r="AW42620" s="310"/>
      <c r="AX42620" s="310"/>
    </row>
    <row r="42622" spans="49:50" x14ac:dyDescent="0.25">
      <c r="AW42622" s="310"/>
      <c r="AX42622" s="310"/>
    </row>
    <row r="42624" spans="49:50" x14ac:dyDescent="0.25">
      <c r="AW42624" s="310"/>
      <c r="AX42624" s="310"/>
    </row>
    <row r="42626" spans="49:50" x14ac:dyDescent="0.25">
      <c r="AW42626" s="310"/>
      <c r="AX42626" s="310"/>
    </row>
    <row r="42628" spans="49:50" x14ac:dyDescent="0.25">
      <c r="AW42628" s="310"/>
      <c r="AX42628" s="310"/>
    </row>
    <row r="42630" spans="49:50" x14ac:dyDescent="0.25">
      <c r="AW42630" s="310"/>
      <c r="AX42630" s="310"/>
    </row>
    <row r="42632" spans="49:50" x14ac:dyDescent="0.25">
      <c r="AW42632" s="310"/>
      <c r="AX42632" s="310"/>
    </row>
    <row r="42634" spans="49:50" x14ac:dyDescent="0.25">
      <c r="AW42634" s="310"/>
      <c r="AX42634" s="310"/>
    </row>
    <row r="42636" spans="49:50" x14ac:dyDescent="0.25">
      <c r="AW42636" s="310"/>
      <c r="AX42636" s="310"/>
    </row>
    <row r="42638" spans="49:50" x14ac:dyDescent="0.25">
      <c r="AW42638" s="310"/>
      <c r="AX42638" s="310"/>
    </row>
    <row r="42640" spans="49:50" x14ac:dyDescent="0.25">
      <c r="AW42640" s="310"/>
      <c r="AX42640" s="310"/>
    </row>
    <row r="42642" spans="49:50" x14ac:dyDescent="0.25">
      <c r="AW42642" s="310"/>
      <c r="AX42642" s="310"/>
    </row>
    <row r="42644" spans="49:50" x14ac:dyDescent="0.25">
      <c r="AW42644" s="310"/>
      <c r="AX42644" s="310"/>
    </row>
    <row r="42646" spans="49:50" x14ac:dyDescent="0.25">
      <c r="AW42646" s="310"/>
      <c r="AX42646" s="310"/>
    </row>
    <row r="42648" spans="49:50" x14ac:dyDescent="0.25">
      <c r="AW42648" s="310"/>
      <c r="AX42648" s="310"/>
    </row>
    <row r="42650" spans="49:50" x14ac:dyDescent="0.25">
      <c r="AW42650" s="310"/>
      <c r="AX42650" s="310"/>
    </row>
    <row r="42652" spans="49:50" x14ac:dyDescent="0.25">
      <c r="AW42652" s="310"/>
      <c r="AX42652" s="310"/>
    </row>
    <row r="42654" spans="49:50" x14ac:dyDescent="0.25">
      <c r="AW42654" s="310"/>
      <c r="AX42654" s="310"/>
    </row>
    <row r="42656" spans="49:50" x14ac:dyDescent="0.25">
      <c r="AW42656" s="310"/>
      <c r="AX42656" s="310"/>
    </row>
    <row r="42658" spans="49:50" x14ac:dyDescent="0.25">
      <c r="AW42658" s="310"/>
      <c r="AX42658" s="310"/>
    </row>
    <row r="42660" spans="49:50" x14ac:dyDescent="0.25">
      <c r="AW42660" s="310"/>
      <c r="AX42660" s="310"/>
    </row>
    <row r="42662" spans="49:50" x14ac:dyDescent="0.25">
      <c r="AW42662" s="310"/>
      <c r="AX42662" s="310"/>
    </row>
    <row r="42664" spans="49:50" x14ac:dyDescent="0.25">
      <c r="AW42664" s="310"/>
      <c r="AX42664" s="310"/>
    </row>
    <row r="42666" spans="49:50" x14ac:dyDescent="0.25">
      <c r="AW42666" s="310"/>
      <c r="AX42666" s="310"/>
    </row>
    <row r="42668" spans="49:50" x14ac:dyDescent="0.25">
      <c r="AW42668" s="310"/>
      <c r="AX42668" s="310"/>
    </row>
    <row r="42670" spans="49:50" x14ac:dyDescent="0.25">
      <c r="AW42670" s="310"/>
      <c r="AX42670" s="310"/>
    </row>
    <row r="42672" spans="49:50" x14ac:dyDescent="0.25">
      <c r="AW42672" s="310"/>
      <c r="AX42672" s="310"/>
    </row>
    <row r="42674" spans="49:50" x14ac:dyDescent="0.25">
      <c r="AW42674" s="310"/>
      <c r="AX42674" s="310"/>
    </row>
    <row r="42676" spans="49:50" x14ac:dyDescent="0.25">
      <c r="AW42676" s="310"/>
      <c r="AX42676" s="310"/>
    </row>
    <row r="42678" spans="49:50" x14ac:dyDescent="0.25">
      <c r="AW42678" s="310"/>
      <c r="AX42678" s="310"/>
    </row>
    <row r="42680" spans="49:50" x14ac:dyDescent="0.25">
      <c r="AW42680" s="310"/>
      <c r="AX42680" s="310"/>
    </row>
    <row r="42682" spans="49:50" x14ac:dyDescent="0.25">
      <c r="AW42682" s="310"/>
      <c r="AX42682" s="310"/>
    </row>
    <row r="42684" spans="49:50" x14ac:dyDescent="0.25">
      <c r="AW42684" s="310"/>
      <c r="AX42684" s="310"/>
    </row>
    <row r="42686" spans="49:50" x14ac:dyDescent="0.25">
      <c r="AW42686" s="310"/>
      <c r="AX42686" s="310"/>
    </row>
    <row r="42688" spans="49:50" x14ac:dyDescent="0.25">
      <c r="AW42688" s="310"/>
      <c r="AX42688" s="310"/>
    </row>
    <row r="42690" spans="49:50" x14ac:dyDescent="0.25">
      <c r="AW42690" s="310"/>
      <c r="AX42690" s="310"/>
    </row>
    <row r="42692" spans="49:50" x14ac:dyDescent="0.25">
      <c r="AW42692" s="310"/>
      <c r="AX42692" s="310"/>
    </row>
    <row r="42694" spans="49:50" x14ac:dyDescent="0.25">
      <c r="AW42694" s="310"/>
      <c r="AX42694" s="310"/>
    </row>
    <row r="42696" spans="49:50" x14ac:dyDescent="0.25">
      <c r="AW42696" s="310"/>
      <c r="AX42696" s="310"/>
    </row>
    <row r="42698" spans="49:50" x14ac:dyDescent="0.25">
      <c r="AW42698" s="310"/>
      <c r="AX42698" s="310"/>
    </row>
    <row r="42700" spans="49:50" x14ac:dyDescent="0.25">
      <c r="AW42700" s="310"/>
      <c r="AX42700" s="310"/>
    </row>
    <row r="42702" spans="49:50" x14ac:dyDescent="0.25">
      <c r="AW42702" s="310"/>
      <c r="AX42702" s="310"/>
    </row>
    <row r="42704" spans="49:50" x14ac:dyDescent="0.25">
      <c r="AW42704" s="310"/>
      <c r="AX42704" s="310"/>
    </row>
    <row r="42706" spans="49:50" x14ac:dyDescent="0.25">
      <c r="AW42706" s="310"/>
      <c r="AX42706" s="310"/>
    </row>
    <row r="42708" spans="49:50" x14ac:dyDescent="0.25">
      <c r="AW42708" s="310"/>
      <c r="AX42708" s="310"/>
    </row>
    <row r="42710" spans="49:50" x14ac:dyDescent="0.25">
      <c r="AW42710" s="310"/>
      <c r="AX42710" s="310"/>
    </row>
    <row r="42712" spans="49:50" x14ac:dyDescent="0.25">
      <c r="AW42712" s="310"/>
      <c r="AX42712" s="310"/>
    </row>
    <row r="42714" spans="49:50" x14ac:dyDescent="0.25">
      <c r="AW42714" s="310"/>
      <c r="AX42714" s="310"/>
    </row>
    <row r="42716" spans="49:50" x14ac:dyDescent="0.25">
      <c r="AW42716" s="310"/>
      <c r="AX42716" s="310"/>
    </row>
    <row r="42718" spans="49:50" x14ac:dyDescent="0.25">
      <c r="AW42718" s="310"/>
      <c r="AX42718" s="310"/>
    </row>
    <row r="42720" spans="49:50" x14ac:dyDescent="0.25">
      <c r="AW42720" s="310"/>
      <c r="AX42720" s="310"/>
    </row>
    <row r="42722" spans="49:50" x14ac:dyDescent="0.25">
      <c r="AW42722" s="310"/>
      <c r="AX42722" s="310"/>
    </row>
    <row r="42724" spans="49:50" x14ac:dyDescent="0.25">
      <c r="AW42724" s="310"/>
      <c r="AX42724" s="310"/>
    </row>
    <row r="42726" spans="49:50" x14ac:dyDescent="0.25">
      <c r="AW42726" s="310"/>
      <c r="AX42726" s="310"/>
    </row>
    <row r="42728" spans="49:50" x14ac:dyDescent="0.25">
      <c r="AW42728" s="310"/>
      <c r="AX42728" s="310"/>
    </row>
    <row r="42730" spans="49:50" x14ac:dyDescent="0.25">
      <c r="AW42730" s="310"/>
      <c r="AX42730" s="310"/>
    </row>
    <row r="42732" spans="49:50" x14ac:dyDescent="0.25">
      <c r="AW42732" s="310"/>
      <c r="AX42732" s="310"/>
    </row>
    <row r="42734" spans="49:50" x14ac:dyDescent="0.25">
      <c r="AW42734" s="310"/>
      <c r="AX42734" s="310"/>
    </row>
    <row r="42736" spans="49:50" x14ac:dyDescent="0.25">
      <c r="AW42736" s="310"/>
      <c r="AX42736" s="310"/>
    </row>
    <row r="42738" spans="49:50" x14ac:dyDescent="0.25">
      <c r="AW42738" s="310"/>
      <c r="AX42738" s="310"/>
    </row>
    <row r="42740" spans="49:50" x14ac:dyDescent="0.25">
      <c r="AW42740" s="310"/>
      <c r="AX42740" s="310"/>
    </row>
    <row r="42742" spans="49:50" x14ac:dyDescent="0.25">
      <c r="AW42742" s="310"/>
      <c r="AX42742" s="310"/>
    </row>
    <row r="42744" spans="49:50" x14ac:dyDescent="0.25">
      <c r="AW42744" s="310"/>
      <c r="AX42744" s="310"/>
    </row>
    <row r="42746" spans="49:50" x14ac:dyDescent="0.25">
      <c r="AW42746" s="310"/>
      <c r="AX42746" s="310"/>
    </row>
    <row r="42748" spans="49:50" x14ac:dyDescent="0.25">
      <c r="AW42748" s="310"/>
      <c r="AX42748" s="310"/>
    </row>
    <row r="42750" spans="49:50" x14ac:dyDescent="0.25">
      <c r="AW42750" s="310"/>
      <c r="AX42750" s="310"/>
    </row>
    <row r="42752" spans="49:50" x14ac:dyDescent="0.25">
      <c r="AW42752" s="310"/>
      <c r="AX42752" s="310"/>
    </row>
    <row r="42754" spans="49:50" x14ac:dyDescent="0.25">
      <c r="AW42754" s="310"/>
      <c r="AX42754" s="310"/>
    </row>
    <row r="42756" spans="49:50" x14ac:dyDescent="0.25">
      <c r="AW42756" s="310"/>
      <c r="AX42756" s="310"/>
    </row>
    <row r="42758" spans="49:50" x14ac:dyDescent="0.25">
      <c r="AW42758" s="310"/>
      <c r="AX42758" s="310"/>
    </row>
    <row r="42760" spans="49:50" x14ac:dyDescent="0.25">
      <c r="AW42760" s="310"/>
      <c r="AX42760" s="310"/>
    </row>
    <row r="42762" spans="49:50" x14ac:dyDescent="0.25">
      <c r="AW42762" s="310"/>
      <c r="AX42762" s="310"/>
    </row>
    <row r="42764" spans="49:50" x14ac:dyDescent="0.25">
      <c r="AW42764" s="310"/>
      <c r="AX42764" s="310"/>
    </row>
    <row r="42766" spans="49:50" x14ac:dyDescent="0.25">
      <c r="AW42766" s="310"/>
      <c r="AX42766" s="310"/>
    </row>
    <row r="42768" spans="49:50" x14ac:dyDescent="0.25">
      <c r="AW42768" s="310"/>
      <c r="AX42768" s="310"/>
    </row>
    <row r="42770" spans="49:50" x14ac:dyDescent="0.25">
      <c r="AW42770" s="310"/>
      <c r="AX42770" s="310"/>
    </row>
    <row r="42772" spans="49:50" x14ac:dyDescent="0.25">
      <c r="AW42772" s="310"/>
      <c r="AX42772" s="310"/>
    </row>
    <row r="42774" spans="49:50" x14ac:dyDescent="0.25">
      <c r="AW42774" s="310"/>
      <c r="AX42774" s="310"/>
    </row>
    <row r="42776" spans="49:50" x14ac:dyDescent="0.25">
      <c r="AW42776" s="310"/>
      <c r="AX42776" s="310"/>
    </row>
    <row r="42778" spans="49:50" x14ac:dyDescent="0.25">
      <c r="AW42778" s="310"/>
      <c r="AX42778" s="310"/>
    </row>
    <row r="42780" spans="49:50" x14ac:dyDescent="0.25">
      <c r="AW42780" s="310"/>
      <c r="AX42780" s="310"/>
    </row>
    <row r="42782" spans="49:50" x14ac:dyDescent="0.25">
      <c r="AW42782" s="310"/>
      <c r="AX42782" s="310"/>
    </row>
    <row r="42784" spans="49:50" x14ac:dyDescent="0.25">
      <c r="AW42784" s="310"/>
      <c r="AX42784" s="310"/>
    </row>
    <row r="42786" spans="49:50" x14ac:dyDescent="0.25">
      <c r="AW42786" s="310"/>
      <c r="AX42786" s="310"/>
    </row>
    <row r="42788" spans="49:50" x14ac:dyDescent="0.25">
      <c r="AW42788" s="310"/>
      <c r="AX42788" s="310"/>
    </row>
    <row r="42790" spans="49:50" x14ac:dyDescent="0.25">
      <c r="AW42790" s="310"/>
      <c r="AX42790" s="310"/>
    </row>
    <row r="42792" spans="49:50" x14ac:dyDescent="0.25">
      <c r="AW42792" s="310"/>
      <c r="AX42792" s="310"/>
    </row>
    <row r="42794" spans="49:50" x14ac:dyDescent="0.25">
      <c r="AW42794" s="310"/>
      <c r="AX42794" s="310"/>
    </row>
    <row r="42796" spans="49:50" x14ac:dyDescent="0.25">
      <c r="AW42796" s="310"/>
      <c r="AX42796" s="310"/>
    </row>
    <row r="42798" spans="49:50" x14ac:dyDescent="0.25">
      <c r="AW42798" s="310"/>
      <c r="AX42798" s="310"/>
    </row>
    <row r="42800" spans="49:50" x14ac:dyDescent="0.25">
      <c r="AW42800" s="310"/>
      <c r="AX42800" s="310"/>
    </row>
    <row r="42802" spans="49:50" x14ac:dyDescent="0.25">
      <c r="AW42802" s="310"/>
      <c r="AX42802" s="310"/>
    </row>
    <row r="42804" spans="49:50" x14ac:dyDescent="0.25">
      <c r="AW42804" s="310"/>
      <c r="AX42804" s="310"/>
    </row>
    <row r="42806" spans="49:50" x14ac:dyDescent="0.25">
      <c r="AW42806" s="310"/>
      <c r="AX42806" s="310"/>
    </row>
    <row r="42808" spans="49:50" x14ac:dyDescent="0.25">
      <c r="AW42808" s="310"/>
      <c r="AX42808" s="310"/>
    </row>
    <row r="42810" spans="49:50" x14ac:dyDescent="0.25">
      <c r="AW42810" s="310"/>
      <c r="AX42810" s="310"/>
    </row>
    <row r="42812" spans="49:50" x14ac:dyDescent="0.25">
      <c r="AW42812" s="310"/>
      <c r="AX42812" s="310"/>
    </row>
    <row r="42814" spans="49:50" x14ac:dyDescent="0.25">
      <c r="AW42814" s="310"/>
      <c r="AX42814" s="310"/>
    </row>
    <row r="42816" spans="49:50" x14ac:dyDescent="0.25">
      <c r="AW42816" s="310"/>
      <c r="AX42816" s="310"/>
    </row>
    <row r="42818" spans="49:50" x14ac:dyDescent="0.25">
      <c r="AW42818" s="310"/>
      <c r="AX42818" s="310"/>
    </row>
    <row r="42820" spans="49:50" x14ac:dyDescent="0.25">
      <c r="AW42820" s="310"/>
      <c r="AX42820" s="310"/>
    </row>
    <row r="42822" spans="49:50" x14ac:dyDescent="0.25">
      <c r="AW42822" s="310"/>
      <c r="AX42822" s="310"/>
    </row>
    <row r="42824" spans="49:50" x14ac:dyDescent="0.25">
      <c r="AW42824" s="310"/>
      <c r="AX42824" s="310"/>
    </row>
    <row r="42826" spans="49:50" x14ac:dyDescent="0.25">
      <c r="AW42826" s="310"/>
      <c r="AX42826" s="310"/>
    </row>
    <row r="42828" spans="49:50" x14ac:dyDescent="0.25">
      <c r="AW42828" s="310"/>
      <c r="AX42828" s="310"/>
    </row>
    <row r="42830" spans="49:50" x14ac:dyDescent="0.25">
      <c r="AW42830" s="310"/>
      <c r="AX42830" s="310"/>
    </row>
    <row r="42832" spans="49:50" x14ac:dyDescent="0.25">
      <c r="AW42832" s="310"/>
      <c r="AX42832" s="310"/>
    </row>
    <row r="42834" spans="49:50" x14ac:dyDescent="0.25">
      <c r="AW42834" s="310"/>
      <c r="AX42834" s="310"/>
    </row>
    <row r="42836" spans="49:50" x14ac:dyDescent="0.25">
      <c r="AW42836" s="310"/>
      <c r="AX42836" s="310"/>
    </row>
    <row r="42838" spans="49:50" x14ac:dyDescent="0.25">
      <c r="AW42838" s="310"/>
      <c r="AX42838" s="310"/>
    </row>
    <row r="42840" spans="49:50" x14ac:dyDescent="0.25">
      <c r="AW42840" s="310"/>
      <c r="AX42840" s="310"/>
    </row>
    <row r="42842" spans="49:50" x14ac:dyDescent="0.25">
      <c r="AW42842" s="310"/>
      <c r="AX42842" s="310"/>
    </row>
    <row r="42844" spans="49:50" x14ac:dyDescent="0.25">
      <c r="AW42844" s="310"/>
      <c r="AX42844" s="310"/>
    </row>
    <row r="42846" spans="49:50" x14ac:dyDescent="0.25">
      <c r="AW42846" s="310"/>
      <c r="AX42846" s="310"/>
    </row>
    <row r="42848" spans="49:50" x14ac:dyDescent="0.25">
      <c r="AW42848" s="310"/>
      <c r="AX42848" s="310"/>
    </row>
    <row r="42850" spans="49:50" x14ac:dyDescent="0.25">
      <c r="AW42850" s="310"/>
      <c r="AX42850" s="310"/>
    </row>
    <row r="42852" spans="49:50" x14ac:dyDescent="0.25">
      <c r="AW42852" s="310"/>
      <c r="AX42852" s="310"/>
    </row>
    <row r="42854" spans="49:50" x14ac:dyDescent="0.25">
      <c r="AW42854" s="310"/>
      <c r="AX42854" s="310"/>
    </row>
    <row r="42856" spans="49:50" x14ac:dyDescent="0.25">
      <c r="AW42856" s="310"/>
      <c r="AX42856" s="310"/>
    </row>
    <row r="42858" spans="49:50" x14ac:dyDescent="0.25">
      <c r="AW42858" s="310"/>
      <c r="AX42858" s="310"/>
    </row>
    <row r="42860" spans="49:50" x14ac:dyDescent="0.25">
      <c r="AW42860" s="310"/>
      <c r="AX42860" s="310"/>
    </row>
    <row r="42862" spans="49:50" x14ac:dyDescent="0.25">
      <c r="AW42862" s="310"/>
      <c r="AX42862" s="310"/>
    </row>
    <row r="42864" spans="49:50" x14ac:dyDescent="0.25">
      <c r="AW42864" s="310"/>
      <c r="AX42864" s="310"/>
    </row>
    <row r="42866" spans="49:50" x14ac:dyDescent="0.25">
      <c r="AW42866" s="310"/>
      <c r="AX42866" s="310"/>
    </row>
    <row r="42868" spans="49:50" x14ac:dyDescent="0.25">
      <c r="AW42868" s="310"/>
      <c r="AX42868" s="310"/>
    </row>
    <row r="42870" spans="49:50" x14ac:dyDescent="0.25">
      <c r="AW42870" s="310"/>
      <c r="AX42870" s="310"/>
    </row>
    <row r="42872" spans="49:50" x14ac:dyDescent="0.25">
      <c r="AW42872" s="310"/>
      <c r="AX42872" s="310"/>
    </row>
    <row r="42874" spans="49:50" x14ac:dyDescent="0.25">
      <c r="AW42874" s="310"/>
      <c r="AX42874" s="310"/>
    </row>
    <row r="42876" spans="49:50" x14ac:dyDescent="0.25">
      <c r="AW42876" s="310"/>
      <c r="AX42876" s="310"/>
    </row>
    <row r="42878" spans="49:50" x14ac:dyDescent="0.25">
      <c r="AW42878" s="310"/>
      <c r="AX42878" s="310"/>
    </row>
    <row r="42880" spans="49:50" x14ac:dyDescent="0.25">
      <c r="AW42880" s="310"/>
      <c r="AX42880" s="310"/>
    </row>
    <row r="42882" spans="49:50" x14ac:dyDescent="0.25">
      <c r="AW42882" s="310"/>
      <c r="AX42882" s="310"/>
    </row>
    <row r="42884" spans="49:50" x14ac:dyDescent="0.25">
      <c r="AW42884" s="310"/>
      <c r="AX42884" s="310"/>
    </row>
    <row r="42886" spans="49:50" x14ac:dyDescent="0.25">
      <c r="AW42886" s="310"/>
      <c r="AX42886" s="310"/>
    </row>
    <row r="42888" spans="49:50" x14ac:dyDescent="0.25">
      <c r="AW42888" s="310"/>
      <c r="AX42888" s="310"/>
    </row>
    <row r="42890" spans="49:50" x14ac:dyDescent="0.25">
      <c r="AW42890" s="310"/>
      <c r="AX42890" s="310"/>
    </row>
    <row r="42892" spans="49:50" x14ac:dyDescent="0.25">
      <c r="AW42892" s="310"/>
      <c r="AX42892" s="310"/>
    </row>
    <row r="42894" spans="49:50" x14ac:dyDescent="0.25">
      <c r="AW42894" s="310"/>
      <c r="AX42894" s="310"/>
    </row>
    <row r="42896" spans="49:50" x14ac:dyDescent="0.25">
      <c r="AW42896" s="310"/>
      <c r="AX42896" s="310"/>
    </row>
    <row r="42898" spans="49:50" x14ac:dyDescent="0.25">
      <c r="AW42898" s="310"/>
      <c r="AX42898" s="310"/>
    </row>
    <row r="42900" spans="49:50" x14ac:dyDescent="0.25">
      <c r="AW42900" s="310"/>
      <c r="AX42900" s="310"/>
    </row>
    <row r="42902" spans="49:50" x14ac:dyDescent="0.25">
      <c r="AW42902" s="310"/>
      <c r="AX42902" s="310"/>
    </row>
    <row r="42904" spans="49:50" x14ac:dyDescent="0.25">
      <c r="AW42904" s="310"/>
      <c r="AX42904" s="310"/>
    </row>
    <row r="42906" spans="49:50" x14ac:dyDescent="0.25">
      <c r="AW42906" s="310"/>
      <c r="AX42906" s="310"/>
    </row>
    <row r="42908" spans="49:50" x14ac:dyDescent="0.25">
      <c r="AW42908" s="310"/>
      <c r="AX42908" s="310"/>
    </row>
    <row r="42910" spans="49:50" x14ac:dyDescent="0.25">
      <c r="AW42910" s="310"/>
      <c r="AX42910" s="310"/>
    </row>
    <row r="42912" spans="49:50" x14ac:dyDescent="0.25">
      <c r="AW42912" s="310"/>
      <c r="AX42912" s="310"/>
    </row>
    <row r="42914" spans="49:50" x14ac:dyDescent="0.25">
      <c r="AW42914" s="310"/>
      <c r="AX42914" s="310"/>
    </row>
    <row r="42916" spans="49:50" x14ac:dyDescent="0.25">
      <c r="AW42916" s="310"/>
      <c r="AX42916" s="310"/>
    </row>
    <row r="42918" spans="49:50" x14ac:dyDescent="0.25">
      <c r="AW42918" s="310"/>
      <c r="AX42918" s="310"/>
    </row>
    <row r="42920" spans="49:50" x14ac:dyDescent="0.25">
      <c r="AW42920" s="310"/>
      <c r="AX42920" s="310"/>
    </row>
    <row r="42922" spans="49:50" x14ac:dyDescent="0.25">
      <c r="AW42922" s="310"/>
      <c r="AX42922" s="310"/>
    </row>
    <row r="42924" spans="49:50" x14ac:dyDescent="0.25">
      <c r="AW42924" s="310"/>
      <c r="AX42924" s="310"/>
    </row>
    <row r="42926" spans="49:50" x14ac:dyDescent="0.25">
      <c r="AW42926" s="310"/>
      <c r="AX42926" s="310"/>
    </row>
    <row r="42928" spans="49:50" x14ac:dyDescent="0.25">
      <c r="AW42928" s="310"/>
      <c r="AX42928" s="310"/>
    </row>
    <row r="42930" spans="49:50" x14ac:dyDescent="0.25">
      <c r="AW42930" s="310"/>
      <c r="AX42930" s="310"/>
    </row>
    <row r="42932" spans="49:50" x14ac:dyDescent="0.25">
      <c r="AW42932" s="310"/>
      <c r="AX42932" s="310"/>
    </row>
    <row r="42934" spans="49:50" x14ac:dyDescent="0.25">
      <c r="AW42934" s="310"/>
      <c r="AX42934" s="310"/>
    </row>
    <row r="42936" spans="49:50" x14ac:dyDescent="0.25">
      <c r="AW42936" s="310"/>
      <c r="AX42936" s="310"/>
    </row>
    <row r="42938" spans="49:50" x14ac:dyDescent="0.25">
      <c r="AW42938" s="310"/>
      <c r="AX42938" s="310"/>
    </row>
    <row r="42940" spans="49:50" x14ac:dyDescent="0.25">
      <c r="AW42940" s="310"/>
      <c r="AX42940" s="310"/>
    </row>
    <row r="42942" spans="49:50" x14ac:dyDescent="0.25">
      <c r="AW42942" s="310"/>
      <c r="AX42942" s="310"/>
    </row>
    <row r="42944" spans="49:50" x14ac:dyDescent="0.25">
      <c r="AW42944" s="310"/>
      <c r="AX42944" s="310"/>
    </row>
    <row r="42946" spans="49:50" x14ac:dyDescent="0.25">
      <c r="AW42946" s="310"/>
      <c r="AX42946" s="310"/>
    </row>
    <row r="42948" spans="49:50" x14ac:dyDescent="0.25">
      <c r="AW42948" s="310"/>
      <c r="AX42948" s="310"/>
    </row>
    <row r="42950" spans="49:50" x14ac:dyDescent="0.25">
      <c r="AW42950" s="310"/>
      <c r="AX42950" s="310"/>
    </row>
    <row r="42952" spans="49:50" x14ac:dyDescent="0.25">
      <c r="AW42952" s="310"/>
      <c r="AX42952" s="310"/>
    </row>
    <row r="42954" spans="49:50" x14ac:dyDescent="0.25">
      <c r="AW42954" s="310"/>
      <c r="AX42954" s="310"/>
    </row>
    <row r="42956" spans="49:50" x14ac:dyDescent="0.25">
      <c r="AW42956" s="310"/>
      <c r="AX42956" s="310"/>
    </row>
    <row r="42958" spans="49:50" x14ac:dyDescent="0.25">
      <c r="AW42958" s="310"/>
      <c r="AX42958" s="310"/>
    </row>
    <row r="42960" spans="49:50" x14ac:dyDescent="0.25">
      <c r="AW42960" s="310"/>
      <c r="AX42960" s="310"/>
    </row>
    <row r="42962" spans="49:50" x14ac:dyDescent="0.25">
      <c r="AW42962" s="310"/>
      <c r="AX42962" s="310"/>
    </row>
    <row r="42964" spans="49:50" x14ac:dyDescent="0.25">
      <c r="AW42964" s="310"/>
      <c r="AX42964" s="310"/>
    </row>
    <row r="42966" spans="49:50" x14ac:dyDescent="0.25">
      <c r="AW42966" s="310"/>
      <c r="AX42966" s="310"/>
    </row>
    <row r="42968" spans="49:50" x14ac:dyDescent="0.25">
      <c r="AW42968" s="310"/>
      <c r="AX42968" s="310"/>
    </row>
    <row r="42970" spans="49:50" x14ac:dyDescent="0.25">
      <c r="AW42970" s="310"/>
      <c r="AX42970" s="310"/>
    </row>
    <row r="42972" spans="49:50" x14ac:dyDescent="0.25">
      <c r="AW42972" s="310"/>
      <c r="AX42972" s="310"/>
    </row>
    <row r="42974" spans="49:50" x14ac:dyDescent="0.25">
      <c r="AW42974" s="310"/>
      <c r="AX42974" s="310"/>
    </row>
    <row r="42976" spans="49:50" x14ac:dyDescent="0.25">
      <c r="AW42976" s="310"/>
      <c r="AX42976" s="310"/>
    </row>
    <row r="42978" spans="49:50" x14ac:dyDescent="0.25">
      <c r="AW42978" s="310"/>
      <c r="AX42978" s="310"/>
    </row>
    <row r="42980" spans="49:50" x14ac:dyDescent="0.25">
      <c r="AW42980" s="310"/>
      <c r="AX42980" s="310"/>
    </row>
    <row r="42982" spans="49:50" x14ac:dyDescent="0.25">
      <c r="AW42982" s="310"/>
      <c r="AX42982" s="310"/>
    </row>
    <row r="42984" spans="49:50" x14ac:dyDescent="0.25">
      <c r="AW42984" s="310"/>
      <c r="AX42984" s="310"/>
    </row>
    <row r="42986" spans="49:50" x14ac:dyDescent="0.25">
      <c r="AW42986" s="310"/>
      <c r="AX42986" s="310"/>
    </row>
    <row r="42988" spans="49:50" x14ac:dyDescent="0.25">
      <c r="AW42988" s="310"/>
      <c r="AX42988" s="310"/>
    </row>
    <row r="42990" spans="49:50" x14ac:dyDescent="0.25">
      <c r="AW42990" s="310"/>
      <c r="AX42990" s="310"/>
    </row>
    <row r="42992" spans="49:50" x14ac:dyDescent="0.25">
      <c r="AW42992" s="310"/>
      <c r="AX42992" s="310"/>
    </row>
    <row r="42994" spans="49:50" x14ac:dyDescent="0.25">
      <c r="AW42994" s="310"/>
      <c r="AX42994" s="310"/>
    </row>
    <row r="42996" spans="49:50" x14ac:dyDescent="0.25">
      <c r="AW42996" s="310"/>
      <c r="AX42996" s="310"/>
    </row>
    <row r="42998" spans="49:50" x14ac:dyDescent="0.25">
      <c r="AW42998" s="310"/>
      <c r="AX42998" s="310"/>
    </row>
    <row r="43000" spans="49:50" x14ac:dyDescent="0.25">
      <c r="AW43000" s="310"/>
      <c r="AX43000" s="310"/>
    </row>
    <row r="43002" spans="49:50" x14ac:dyDescent="0.25">
      <c r="AW43002" s="310"/>
      <c r="AX43002" s="310"/>
    </row>
    <row r="43004" spans="49:50" x14ac:dyDescent="0.25">
      <c r="AW43004" s="310"/>
      <c r="AX43004" s="310"/>
    </row>
    <row r="43006" spans="49:50" x14ac:dyDescent="0.25">
      <c r="AW43006" s="310"/>
      <c r="AX43006" s="310"/>
    </row>
    <row r="43008" spans="49:50" x14ac:dyDescent="0.25">
      <c r="AW43008" s="310"/>
      <c r="AX43008" s="310"/>
    </row>
    <row r="43010" spans="49:50" x14ac:dyDescent="0.25">
      <c r="AW43010" s="310"/>
      <c r="AX43010" s="310"/>
    </row>
    <row r="43012" spans="49:50" x14ac:dyDescent="0.25">
      <c r="AW43012" s="310"/>
      <c r="AX43012" s="310"/>
    </row>
    <row r="43014" spans="49:50" x14ac:dyDescent="0.25">
      <c r="AW43014" s="310"/>
      <c r="AX43014" s="310"/>
    </row>
    <row r="43016" spans="49:50" x14ac:dyDescent="0.25">
      <c r="AW43016" s="310"/>
      <c r="AX43016" s="310"/>
    </row>
    <row r="43018" spans="49:50" x14ac:dyDescent="0.25">
      <c r="AW43018" s="310"/>
      <c r="AX43018" s="310"/>
    </row>
    <row r="43020" spans="49:50" x14ac:dyDescent="0.25">
      <c r="AW43020" s="310"/>
      <c r="AX43020" s="310"/>
    </row>
    <row r="43022" spans="49:50" x14ac:dyDescent="0.25">
      <c r="AW43022" s="310"/>
      <c r="AX43022" s="310"/>
    </row>
    <row r="43024" spans="49:50" x14ac:dyDescent="0.25">
      <c r="AW43024" s="310"/>
      <c r="AX43024" s="310"/>
    </row>
    <row r="43026" spans="49:50" x14ac:dyDescent="0.25">
      <c r="AW43026" s="310"/>
      <c r="AX43026" s="310"/>
    </row>
    <row r="43028" spans="49:50" x14ac:dyDescent="0.25">
      <c r="AW43028" s="310"/>
      <c r="AX43028" s="310"/>
    </row>
    <row r="43030" spans="49:50" x14ac:dyDescent="0.25">
      <c r="AW43030" s="310"/>
      <c r="AX43030" s="310"/>
    </row>
    <row r="43032" spans="49:50" x14ac:dyDescent="0.25">
      <c r="AW43032" s="310"/>
      <c r="AX43032" s="310"/>
    </row>
    <row r="43034" spans="49:50" x14ac:dyDescent="0.25">
      <c r="AW43034" s="310"/>
      <c r="AX43034" s="310"/>
    </row>
    <row r="43036" spans="49:50" x14ac:dyDescent="0.25">
      <c r="AW43036" s="310"/>
      <c r="AX43036" s="310"/>
    </row>
    <row r="43038" spans="49:50" x14ac:dyDescent="0.25">
      <c r="AW43038" s="310"/>
      <c r="AX43038" s="310"/>
    </row>
    <row r="43040" spans="49:50" x14ac:dyDescent="0.25">
      <c r="AW43040" s="310"/>
      <c r="AX43040" s="310"/>
    </row>
    <row r="43042" spans="49:50" x14ac:dyDescent="0.25">
      <c r="AW43042" s="310"/>
      <c r="AX43042" s="310"/>
    </row>
    <row r="43044" spans="49:50" x14ac:dyDescent="0.25">
      <c r="AW43044" s="310"/>
      <c r="AX43044" s="310"/>
    </row>
    <row r="43046" spans="49:50" x14ac:dyDescent="0.25">
      <c r="AW43046" s="310"/>
      <c r="AX43046" s="310"/>
    </row>
    <row r="43048" spans="49:50" x14ac:dyDescent="0.25">
      <c r="AW43048" s="310"/>
      <c r="AX43048" s="310"/>
    </row>
    <row r="43050" spans="49:50" x14ac:dyDescent="0.25">
      <c r="AW43050" s="310"/>
      <c r="AX43050" s="310"/>
    </row>
    <row r="43052" spans="49:50" x14ac:dyDescent="0.25">
      <c r="AW43052" s="310"/>
      <c r="AX43052" s="310"/>
    </row>
    <row r="43054" spans="49:50" x14ac:dyDescent="0.25">
      <c r="AW43054" s="310"/>
      <c r="AX43054" s="310"/>
    </row>
    <row r="43056" spans="49:50" x14ac:dyDescent="0.25">
      <c r="AW43056" s="310"/>
      <c r="AX43056" s="310"/>
    </row>
    <row r="43058" spans="49:50" x14ac:dyDescent="0.25">
      <c r="AW43058" s="310"/>
      <c r="AX43058" s="310"/>
    </row>
    <row r="43060" spans="49:50" x14ac:dyDescent="0.25">
      <c r="AW43060" s="310"/>
      <c r="AX43060" s="310"/>
    </row>
    <row r="43062" spans="49:50" x14ac:dyDescent="0.25">
      <c r="AW43062" s="310"/>
      <c r="AX43062" s="310"/>
    </row>
    <row r="43064" spans="49:50" x14ac:dyDescent="0.25">
      <c r="AW43064" s="310"/>
      <c r="AX43064" s="310"/>
    </row>
    <row r="43066" spans="49:50" x14ac:dyDescent="0.25">
      <c r="AW43066" s="310"/>
      <c r="AX43066" s="310"/>
    </row>
    <row r="43068" spans="49:50" x14ac:dyDescent="0.25">
      <c r="AW43068" s="310"/>
      <c r="AX43068" s="310"/>
    </row>
    <row r="43070" spans="49:50" x14ac:dyDescent="0.25">
      <c r="AW43070" s="310"/>
      <c r="AX43070" s="310"/>
    </row>
    <row r="43072" spans="49:50" x14ac:dyDescent="0.25">
      <c r="AW43072" s="310"/>
      <c r="AX43072" s="310"/>
    </row>
    <row r="43074" spans="49:50" x14ac:dyDescent="0.25">
      <c r="AW43074" s="310"/>
      <c r="AX43074" s="310"/>
    </row>
    <row r="43076" spans="49:50" x14ac:dyDescent="0.25">
      <c r="AW43076" s="310"/>
      <c r="AX43076" s="310"/>
    </row>
    <row r="43078" spans="49:50" x14ac:dyDescent="0.25">
      <c r="AW43078" s="310"/>
      <c r="AX43078" s="310"/>
    </row>
    <row r="43080" spans="49:50" x14ac:dyDescent="0.25">
      <c r="AW43080" s="310"/>
      <c r="AX43080" s="310"/>
    </row>
    <row r="43082" spans="49:50" x14ac:dyDescent="0.25">
      <c r="AW43082" s="310"/>
      <c r="AX43082" s="310"/>
    </row>
    <row r="43084" spans="49:50" x14ac:dyDescent="0.25">
      <c r="AW43084" s="310"/>
      <c r="AX43084" s="310"/>
    </row>
    <row r="43086" spans="49:50" x14ac:dyDescent="0.25">
      <c r="AW43086" s="310"/>
      <c r="AX43086" s="310"/>
    </row>
    <row r="43088" spans="49:50" x14ac:dyDescent="0.25">
      <c r="AW43088" s="310"/>
      <c r="AX43088" s="310"/>
    </row>
    <row r="43090" spans="49:50" x14ac:dyDescent="0.25">
      <c r="AW43090" s="310"/>
      <c r="AX43090" s="310"/>
    </row>
    <row r="43092" spans="49:50" x14ac:dyDescent="0.25">
      <c r="AW43092" s="310"/>
      <c r="AX43092" s="310"/>
    </row>
    <row r="43094" spans="49:50" x14ac:dyDescent="0.25">
      <c r="AW43094" s="310"/>
      <c r="AX43094" s="310"/>
    </row>
    <row r="43096" spans="49:50" x14ac:dyDescent="0.25">
      <c r="AW43096" s="310"/>
      <c r="AX43096" s="310"/>
    </row>
    <row r="43098" spans="49:50" x14ac:dyDescent="0.25">
      <c r="AW43098" s="310"/>
      <c r="AX43098" s="310"/>
    </row>
    <row r="43100" spans="49:50" x14ac:dyDescent="0.25">
      <c r="AW43100" s="310"/>
      <c r="AX43100" s="310"/>
    </row>
    <row r="43102" spans="49:50" x14ac:dyDescent="0.25">
      <c r="AW43102" s="310"/>
      <c r="AX43102" s="310"/>
    </row>
    <row r="43104" spans="49:50" x14ac:dyDescent="0.25">
      <c r="AW43104" s="310"/>
      <c r="AX43104" s="310"/>
    </row>
    <row r="43106" spans="49:50" x14ac:dyDescent="0.25">
      <c r="AW43106" s="310"/>
      <c r="AX43106" s="310"/>
    </row>
    <row r="43108" spans="49:50" x14ac:dyDescent="0.25">
      <c r="AW43108" s="310"/>
      <c r="AX43108" s="310"/>
    </row>
    <row r="43110" spans="49:50" x14ac:dyDescent="0.25">
      <c r="AW43110" s="310"/>
      <c r="AX43110" s="310"/>
    </row>
    <row r="43112" spans="49:50" x14ac:dyDescent="0.25">
      <c r="AW43112" s="310"/>
      <c r="AX43112" s="310"/>
    </row>
    <row r="43114" spans="49:50" x14ac:dyDescent="0.25">
      <c r="AW43114" s="310"/>
      <c r="AX43114" s="310"/>
    </row>
    <row r="43116" spans="49:50" x14ac:dyDescent="0.25">
      <c r="AW43116" s="310"/>
      <c r="AX43116" s="310"/>
    </row>
    <row r="43118" spans="49:50" x14ac:dyDescent="0.25">
      <c r="AW43118" s="310"/>
      <c r="AX43118" s="310"/>
    </row>
    <row r="43120" spans="49:50" x14ac:dyDescent="0.25">
      <c r="AW43120" s="310"/>
      <c r="AX43120" s="310"/>
    </row>
    <row r="43122" spans="49:50" x14ac:dyDescent="0.25">
      <c r="AW43122" s="310"/>
      <c r="AX43122" s="310"/>
    </row>
    <row r="43124" spans="49:50" x14ac:dyDescent="0.25">
      <c r="AW43124" s="310"/>
      <c r="AX43124" s="310"/>
    </row>
    <row r="43126" spans="49:50" x14ac:dyDescent="0.25">
      <c r="AW43126" s="310"/>
      <c r="AX43126" s="310"/>
    </row>
    <row r="43128" spans="49:50" x14ac:dyDescent="0.25">
      <c r="AW43128" s="310"/>
      <c r="AX43128" s="310"/>
    </row>
    <row r="43130" spans="49:50" x14ac:dyDescent="0.25">
      <c r="AW43130" s="310"/>
      <c r="AX43130" s="310"/>
    </row>
    <row r="43132" spans="49:50" x14ac:dyDescent="0.25">
      <c r="AW43132" s="310"/>
      <c r="AX43132" s="310"/>
    </row>
    <row r="43134" spans="49:50" x14ac:dyDescent="0.25">
      <c r="AW43134" s="310"/>
      <c r="AX43134" s="310"/>
    </row>
    <row r="43136" spans="49:50" x14ac:dyDescent="0.25">
      <c r="AW43136" s="310"/>
      <c r="AX43136" s="310"/>
    </row>
    <row r="43138" spans="49:50" x14ac:dyDescent="0.25">
      <c r="AW43138" s="310"/>
      <c r="AX43138" s="310"/>
    </row>
    <row r="43140" spans="49:50" x14ac:dyDescent="0.25">
      <c r="AW43140" s="310"/>
      <c r="AX43140" s="310"/>
    </row>
    <row r="43142" spans="49:50" x14ac:dyDescent="0.25">
      <c r="AW43142" s="310"/>
      <c r="AX43142" s="310"/>
    </row>
    <row r="43144" spans="49:50" x14ac:dyDescent="0.25">
      <c r="AW43144" s="310"/>
      <c r="AX43144" s="310"/>
    </row>
    <row r="43146" spans="49:50" x14ac:dyDescent="0.25">
      <c r="AW43146" s="310"/>
      <c r="AX43146" s="310"/>
    </row>
    <row r="43148" spans="49:50" x14ac:dyDescent="0.25">
      <c r="AW43148" s="310"/>
      <c r="AX43148" s="310"/>
    </row>
    <row r="43150" spans="49:50" x14ac:dyDescent="0.25">
      <c r="AW43150" s="310"/>
      <c r="AX43150" s="310"/>
    </row>
    <row r="43152" spans="49:50" x14ac:dyDescent="0.25">
      <c r="AW43152" s="310"/>
      <c r="AX43152" s="310"/>
    </row>
    <row r="43154" spans="49:50" x14ac:dyDescent="0.25">
      <c r="AW43154" s="310"/>
      <c r="AX43154" s="310"/>
    </row>
    <row r="43156" spans="49:50" x14ac:dyDescent="0.25">
      <c r="AW43156" s="310"/>
      <c r="AX43156" s="310"/>
    </row>
    <row r="43158" spans="49:50" x14ac:dyDescent="0.25">
      <c r="AW43158" s="310"/>
      <c r="AX43158" s="310"/>
    </row>
    <row r="43160" spans="49:50" x14ac:dyDescent="0.25">
      <c r="AW43160" s="310"/>
      <c r="AX43160" s="310"/>
    </row>
    <row r="43162" spans="49:50" x14ac:dyDescent="0.25">
      <c r="AW43162" s="310"/>
      <c r="AX43162" s="310"/>
    </row>
    <row r="43164" spans="49:50" x14ac:dyDescent="0.25">
      <c r="AW43164" s="310"/>
      <c r="AX43164" s="310"/>
    </row>
    <row r="43166" spans="49:50" x14ac:dyDescent="0.25">
      <c r="AW43166" s="310"/>
      <c r="AX43166" s="310"/>
    </row>
    <row r="43168" spans="49:50" x14ac:dyDescent="0.25">
      <c r="AW43168" s="310"/>
      <c r="AX43168" s="310"/>
    </row>
    <row r="43170" spans="49:50" x14ac:dyDescent="0.25">
      <c r="AW43170" s="310"/>
      <c r="AX43170" s="310"/>
    </row>
    <row r="43172" spans="49:50" x14ac:dyDescent="0.25">
      <c r="AW43172" s="310"/>
      <c r="AX43172" s="310"/>
    </row>
    <row r="43174" spans="49:50" x14ac:dyDescent="0.25">
      <c r="AW43174" s="310"/>
      <c r="AX43174" s="310"/>
    </row>
    <row r="43176" spans="49:50" x14ac:dyDescent="0.25">
      <c r="AW43176" s="310"/>
      <c r="AX43176" s="310"/>
    </row>
    <row r="43178" spans="49:50" x14ac:dyDescent="0.25">
      <c r="AW43178" s="310"/>
      <c r="AX43178" s="310"/>
    </row>
    <row r="43180" spans="49:50" x14ac:dyDescent="0.25">
      <c r="AW43180" s="310"/>
      <c r="AX43180" s="310"/>
    </row>
    <row r="43182" spans="49:50" x14ac:dyDescent="0.25">
      <c r="AW43182" s="310"/>
      <c r="AX43182" s="310"/>
    </row>
    <row r="43184" spans="49:50" x14ac:dyDescent="0.25">
      <c r="AW43184" s="310"/>
      <c r="AX43184" s="310"/>
    </row>
    <row r="43186" spans="49:50" x14ac:dyDescent="0.25">
      <c r="AW43186" s="310"/>
      <c r="AX43186" s="310"/>
    </row>
    <row r="43188" spans="49:50" x14ac:dyDescent="0.25">
      <c r="AW43188" s="310"/>
      <c r="AX43188" s="310"/>
    </row>
    <row r="43190" spans="49:50" x14ac:dyDescent="0.25">
      <c r="AW43190" s="310"/>
      <c r="AX43190" s="310"/>
    </row>
    <row r="43192" spans="49:50" x14ac:dyDescent="0.25">
      <c r="AW43192" s="310"/>
      <c r="AX43192" s="310"/>
    </row>
    <row r="43194" spans="49:50" x14ac:dyDescent="0.25">
      <c r="AW43194" s="310"/>
      <c r="AX43194" s="310"/>
    </row>
    <row r="43196" spans="49:50" x14ac:dyDescent="0.25">
      <c r="AW43196" s="310"/>
      <c r="AX43196" s="310"/>
    </row>
    <row r="43198" spans="49:50" x14ac:dyDescent="0.25">
      <c r="AW43198" s="310"/>
      <c r="AX43198" s="310"/>
    </row>
    <row r="43200" spans="49:50" x14ac:dyDescent="0.25">
      <c r="AW43200" s="310"/>
      <c r="AX43200" s="310"/>
    </row>
    <row r="43202" spans="49:50" x14ac:dyDescent="0.25">
      <c r="AW43202" s="310"/>
      <c r="AX43202" s="310"/>
    </row>
    <row r="43204" spans="49:50" x14ac:dyDescent="0.25">
      <c r="AW43204" s="310"/>
      <c r="AX43204" s="310"/>
    </row>
    <row r="43206" spans="49:50" x14ac:dyDescent="0.25">
      <c r="AW43206" s="310"/>
      <c r="AX43206" s="310"/>
    </row>
    <row r="43208" spans="49:50" x14ac:dyDescent="0.25">
      <c r="AW43208" s="310"/>
      <c r="AX43208" s="310"/>
    </row>
    <row r="43210" spans="49:50" x14ac:dyDescent="0.25">
      <c r="AW43210" s="310"/>
      <c r="AX43210" s="310"/>
    </row>
    <row r="43212" spans="49:50" x14ac:dyDescent="0.25">
      <c r="AW43212" s="310"/>
      <c r="AX43212" s="310"/>
    </row>
    <row r="43214" spans="49:50" x14ac:dyDescent="0.25">
      <c r="AW43214" s="310"/>
      <c r="AX43214" s="310"/>
    </row>
    <row r="43216" spans="49:50" x14ac:dyDescent="0.25">
      <c r="AW43216" s="310"/>
      <c r="AX43216" s="310"/>
    </row>
    <row r="43218" spans="49:50" x14ac:dyDescent="0.25">
      <c r="AW43218" s="310"/>
      <c r="AX43218" s="310"/>
    </row>
    <row r="43220" spans="49:50" x14ac:dyDescent="0.25">
      <c r="AW43220" s="310"/>
      <c r="AX43220" s="310"/>
    </row>
    <row r="43222" spans="49:50" x14ac:dyDescent="0.25">
      <c r="AW43222" s="310"/>
      <c r="AX43222" s="310"/>
    </row>
    <row r="43224" spans="49:50" x14ac:dyDescent="0.25">
      <c r="AW43224" s="310"/>
      <c r="AX43224" s="310"/>
    </row>
    <row r="43226" spans="49:50" x14ac:dyDescent="0.25">
      <c r="AW43226" s="310"/>
      <c r="AX43226" s="310"/>
    </row>
    <row r="43228" spans="49:50" x14ac:dyDescent="0.25">
      <c r="AW43228" s="310"/>
      <c r="AX43228" s="310"/>
    </row>
    <row r="43230" spans="49:50" x14ac:dyDescent="0.25">
      <c r="AW43230" s="310"/>
      <c r="AX43230" s="310"/>
    </row>
    <row r="43232" spans="49:50" x14ac:dyDescent="0.25">
      <c r="AW43232" s="310"/>
      <c r="AX43232" s="310"/>
    </row>
    <row r="43234" spans="49:50" x14ac:dyDescent="0.25">
      <c r="AW43234" s="310"/>
      <c r="AX43234" s="310"/>
    </row>
    <row r="43236" spans="49:50" x14ac:dyDescent="0.25">
      <c r="AW43236" s="310"/>
      <c r="AX43236" s="310"/>
    </row>
    <row r="43238" spans="49:50" x14ac:dyDescent="0.25">
      <c r="AW43238" s="310"/>
      <c r="AX43238" s="310"/>
    </row>
    <row r="43240" spans="49:50" x14ac:dyDescent="0.25">
      <c r="AW43240" s="310"/>
      <c r="AX43240" s="310"/>
    </row>
    <row r="43242" spans="49:50" x14ac:dyDescent="0.25">
      <c r="AW43242" s="310"/>
      <c r="AX43242" s="310"/>
    </row>
    <row r="43244" spans="49:50" x14ac:dyDescent="0.25">
      <c r="AW43244" s="310"/>
      <c r="AX43244" s="310"/>
    </row>
    <row r="43246" spans="49:50" x14ac:dyDescent="0.25">
      <c r="AW43246" s="310"/>
      <c r="AX43246" s="310"/>
    </row>
    <row r="43248" spans="49:50" x14ac:dyDescent="0.25">
      <c r="AW43248" s="310"/>
      <c r="AX43248" s="310"/>
    </row>
    <row r="43250" spans="49:50" x14ac:dyDescent="0.25">
      <c r="AW43250" s="310"/>
      <c r="AX43250" s="310"/>
    </row>
    <row r="43252" spans="49:50" x14ac:dyDescent="0.25">
      <c r="AW43252" s="310"/>
      <c r="AX43252" s="310"/>
    </row>
    <row r="43254" spans="49:50" x14ac:dyDescent="0.25">
      <c r="AW43254" s="310"/>
      <c r="AX43254" s="310"/>
    </row>
    <row r="43256" spans="49:50" x14ac:dyDescent="0.25">
      <c r="AW43256" s="310"/>
      <c r="AX43256" s="310"/>
    </row>
    <row r="43258" spans="49:50" x14ac:dyDescent="0.25">
      <c r="AW43258" s="310"/>
      <c r="AX43258" s="310"/>
    </row>
    <row r="43260" spans="49:50" x14ac:dyDescent="0.25">
      <c r="AW43260" s="310"/>
      <c r="AX43260" s="310"/>
    </row>
    <row r="43262" spans="49:50" x14ac:dyDescent="0.25">
      <c r="AW43262" s="310"/>
      <c r="AX43262" s="310"/>
    </row>
    <row r="43264" spans="49:50" x14ac:dyDescent="0.25">
      <c r="AW43264" s="310"/>
      <c r="AX43264" s="310"/>
    </row>
    <row r="43266" spans="49:50" x14ac:dyDescent="0.25">
      <c r="AW43266" s="310"/>
      <c r="AX43266" s="310"/>
    </row>
    <row r="43268" spans="49:50" x14ac:dyDescent="0.25">
      <c r="AW43268" s="310"/>
      <c r="AX43268" s="310"/>
    </row>
    <row r="43270" spans="49:50" x14ac:dyDescent="0.25">
      <c r="AW43270" s="310"/>
      <c r="AX43270" s="310"/>
    </row>
    <row r="43272" spans="49:50" x14ac:dyDescent="0.25">
      <c r="AW43272" s="310"/>
      <c r="AX43272" s="310"/>
    </row>
    <row r="43274" spans="49:50" x14ac:dyDescent="0.25">
      <c r="AW43274" s="310"/>
      <c r="AX43274" s="310"/>
    </row>
    <row r="43276" spans="49:50" x14ac:dyDescent="0.25">
      <c r="AW43276" s="310"/>
      <c r="AX43276" s="310"/>
    </row>
    <row r="43278" spans="49:50" x14ac:dyDescent="0.25">
      <c r="AW43278" s="310"/>
      <c r="AX43278" s="310"/>
    </row>
    <row r="43280" spans="49:50" x14ac:dyDescent="0.25">
      <c r="AW43280" s="310"/>
      <c r="AX43280" s="310"/>
    </row>
    <row r="43282" spans="49:50" x14ac:dyDescent="0.25">
      <c r="AW43282" s="310"/>
      <c r="AX43282" s="310"/>
    </row>
    <row r="43284" spans="49:50" x14ac:dyDescent="0.25">
      <c r="AW43284" s="310"/>
      <c r="AX43284" s="310"/>
    </row>
    <row r="43286" spans="49:50" x14ac:dyDescent="0.25">
      <c r="AW43286" s="310"/>
      <c r="AX43286" s="310"/>
    </row>
    <row r="43288" spans="49:50" x14ac:dyDescent="0.25">
      <c r="AW43288" s="310"/>
      <c r="AX43288" s="310"/>
    </row>
    <row r="43290" spans="49:50" x14ac:dyDescent="0.25">
      <c r="AW43290" s="310"/>
      <c r="AX43290" s="310"/>
    </row>
    <row r="43292" spans="49:50" x14ac:dyDescent="0.25">
      <c r="AW43292" s="310"/>
      <c r="AX43292" s="310"/>
    </row>
    <row r="43294" spans="49:50" x14ac:dyDescent="0.25">
      <c r="AW43294" s="310"/>
      <c r="AX43294" s="310"/>
    </row>
    <row r="43296" spans="49:50" x14ac:dyDescent="0.25">
      <c r="AW43296" s="310"/>
      <c r="AX43296" s="310"/>
    </row>
    <row r="43298" spans="49:50" x14ac:dyDescent="0.25">
      <c r="AW43298" s="310"/>
      <c r="AX43298" s="310"/>
    </row>
    <row r="43300" spans="49:50" x14ac:dyDescent="0.25">
      <c r="AW43300" s="310"/>
      <c r="AX43300" s="310"/>
    </row>
    <row r="43302" spans="49:50" x14ac:dyDescent="0.25">
      <c r="AW43302" s="310"/>
      <c r="AX43302" s="310"/>
    </row>
    <row r="43304" spans="49:50" x14ac:dyDescent="0.25">
      <c r="AW43304" s="310"/>
      <c r="AX43304" s="310"/>
    </row>
    <row r="43306" spans="49:50" x14ac:dyDescent="0.25">
      <c r="AW43306" s="310"/>
      <c r="AX43306" s="310"/>
    </row>
    <row r="43308" spans="49:50" x14ac:dyDescent="0.25">
      <c r="AW43308" s="310"/>
      <c r="AX43308" s="310"/>
    </row>
    <row r="43310" spans="49:50" x14ac:dyDescent="0.25">
      <c r="AW43310" s="310"/>
      <c r="AX43310" s="310"/>
    </row>
    <row r="43312" spans="49:50" x14ac:dyDescent="0.25">
      <c r="AW43312" s="310"/>
      <c r="AX43312" s="310"/>
    </row>
    <row r="43314" spans="49:50" x14ac:dyDescent="0.25">
      <c r="AW43314" s="310"/>
      <c r="AX43314" s="310"/>
    </row>
    <row r="43316" spans="49:50" x14ac:dyDescent="0.25">
      <c r="AW43316" s="310"/>
      <c r="AX43316" s="310"/>
    </row>
    <row r="43318" spans="49:50" x14ac:dyDescent="0.25">
      <c r="AW43318" s="310"/>
      <c r="AX43318" s="310"/>
    </row>
    <row r="43320" spans="49:50" x14ac:dyDescent="0.25">
      <c r="AW43320" s="310"/>
      <c r="AX43320" s="310"/>
    </row>
    <row r="43322" spans="49:50" x14ac:dyDescent="0.25">
      <c r="AW43322" s="310"/>
      <c r="AX43322" s="310"/>
    </row>
    <row r="43324" spans="49:50" x14ac:dyDescent="0.25">
      <c r="AW43324" s="310"/>
      <c r="AX43324" s="310"/>
    </row>
    <row r="43326" spans="49:50" x14ac:dyDescent="0.25">
      <c r="AW43326" s="310"/>
      <c r="AX43326" s="310"/>
    </row>
    <row r="43328" spans="49:50" x14ac:dyDescent="0.25">
      <c r="AW43328" s="310"/>
      <c r="AX43328" s="310"/>
    </row>
    <row r="43330" spans="49:50" x14ac:dyDescent="0.25">
      <c r="AW43330" s="310"/>
      <c r="AX43330" s="310"/>
    </row>
    <row r="43332" spans="49:50" x14ac:dyDescent="0.25">
      <c r="AW43332" s="310"/>
      <c r="AX43332" s="310"/>
    </row>
    <row r="43334" spans="49:50" x14ac:dyDescent="0.25">
      <c r="AW43334" s="310"/>
      <c r="AX43334" s="310"/>
    </row>
    <row r="43336" spans="49:50" x14ac:dyDescent="0.25">
      <c r="AW43336" s="310"/>
      <c r="AX43336" s="310"/>
    </row>
    <row r="43338" spans="49:50" x14ac:dyDescent="0.25">
      <c r="AW43338" s="310"/>
      <c r="AX43338" s="310"/>
    </row>
    <row r="43340" spans="49:50" x14ac:dyDescent="0.25">
      <c r="AW43340" s="310"/>
      <c r="AX43340" s="310"/>
    </row>
    <row r="43342" spans="49:50" x14ac:dyDescent="0.25">
      <c r="AW43342" s="310"/>
      <c r="AX43342" s="310"/>
    </row>
    <row r="43344" spans="49:50" x14ac:dyDescent="0.25">
      <c r="AW43344" s="310"/>
      <c r="AX43344" s="310"/>
    </row>
    <row r="43346" spans="49:50" x14ac:dyDescent="0.25">
      <c r="AW43346" s="310"/>
      <c r="AX43346" s="310"/>
    </row>
    <row r="43348" spans="49:50" x14ac:dyDescent="0.25">
      <c r="AW43348" s="310"/>
      <c r="AX43348" s="310"/>
    </row>
    <row r="43350" spans="49:50" x14ac:dyDescent="0.25">
      <c r="AW43350" s="310"/>
      <c r="AX43350" s="310"/>
    </row>
    <row r="43352" spans="49:50" x14ac:dyDescent="0.25">
      <c r="AW43352" s="310"/>
      <c r="AX43352" s="310"/>
    </row>
    <row r="43354" spans="49:50" x14ac:dyDescent="0.25">
      <c r="AW43354" s="310"/>
      <c r="AX43354" s="310"/>
    </row>
    <row r="43356" spans="49:50" x14ac:dyDescent="0.25">
      <c r="AW43356" s="310"/>
      <c r="AX43356" s="310"/>
    </row>
    <row r="43358" spans="49:50" x14ac:dyDescent="0.25">
      <c r="AW43358" s="310"/>
      <c r="AX43358" s="310"/>
    </row>
    <row r="43360" spans="49:50" x14ac:dyDescent="0.25">
      <c r="AW43360" s="310"/>
      <c r="AX43360" s="310"/>
    </row>
    <row r="43362" spans="49:50" x14ac:dyDescent="0.25">
      <c r="AW43362" s="310"/>
      <c r="AX43362" s="310"/>
    </row>
    <row r="43364" spans="49:50" x14ac:dyDescent="0.25">
      <c r="AW43364" s="310"/>
      <c r="AX43364" s="310"/>
    </row>
    <row r="43366" spans="49:50" x14ac:dyDescent="0.25">
      <c r="AW43366" s="310"/>
      <c r="AX43366" s="310"/>
    </row>
    <row r="43368" spans="49:50" x14ac:dyDescent="0.25">
      <c r="AW43368" s="310"/>
      <c r="AX43368" s="310"/>
    </row>
    <row r="43370" spans="49:50" x14ac:dyDescent="0.25">
      <c r="AW43370" s="310"/>
      <c r="AX43370" s="310"/>
    </row>
    <row r="43372" spans="49:50" x14ac:dyDescent="0.25">
      <c r="AW43372" s="310"/>
      <c r="AX43372" s="310"/>
    </row>
    <row r="43374" spans="49:50" x14ac:dyDescent="0.25">
      <c r="AW43374" s="310"/>
      <c r="AX43374" s="310"/>
    </row>
    <row r="43376" spans="49:50" x14ac:dyDescent="0.25">
      <c r="AW43376" s="310"/>
      <c r="AX43376" s="310"/>
    </row>
    <row r="43378" spans="49:50" x14ac:dyDescent="0.25">
      <c r="AW43378" s="310"/>
      <c r="AX43378" s="310"/>
    </row>
    <row r="43380" spans="49:50" x14ac:dyDescent="0.25">
      <c r="AW43380" s="310"/>
      <c r="AX43380" s="310"/>
    </row>
    <row r="43382" spans="49:50" x14ac:dyDescent="0.25">
      <c r="AW43382" s="310"/>
      <c r="AX43382" s="310"/>
    </row>
    <row r="43384" spans="49:50" x14ac:dyDescent="0.25">
      <c r="AW43384" s="310"/>
      <c r="AX43384" s="310"/>
    </row>
    <row r="43386" spans="49:50" x14ac:dyDescent="0.25">
      <c r="AW43386" s="310"/>
      <c r="AX43386" s="310"/>
    </row>
    <row r="43388" spans="49:50" x14ac:dyDescent="0.25">
      <c r="AW43388" s="310"/>
      <c r="AX43388" s="310"/>
    </row>
    <row r="43390" spans="49:50" x14ac:dyDescent="0.25">
      <c r="AW43390" s="310"/>
      <c r="AX43390" s="310"/>
    </row>
    <row r="43392" spans="49:50" x14ac:dyDescent="0.25">
      <c r="AW43392" s="310"/>
      <c r="AX43392" s="310"/>
    </row>
    <row r="43394" spans="49:50" x14ac:dyDescent="0.25">
      <c r="AW43394" s="310"/>
      <c r="AX43394" s="310"/>
    </row>
    <row r="43396" spans="49:50" x14ac:dyDescent="0.25">
      <c r="AW43396" s="310"/>
      <c r="AX43396" s="310"/>
    </row>
    <row r="43398" spans="49:50" x14ac:dyDescent="0.25">
      <c r="AW43398" s="310"/>
      <c r="AX43398" s="310"/>
    </row>
    <row r="43400" spans="49:50" x14ac:dyDescent="0.25">
      <c r="AW43400" s="310"/>
      <c r="AX43400" s="310"/>
    </row>
    <row r="43402" spans="49:50" x14ac:dyDescent="0.25">
      <c r="AW43402" s="310"/>
      <c r="AX43402" s="310"/>
    </row>
    <row r="43404" spans="49:50" x14ac:dyDescent="0.25">
      <c r="AW43404" s="310"/>
      <c r="AX43404" s="310"/>
    </row>
    <row r="43406" spans="49:50" x14ac:dyDescent="0.25">
      <c r="AW43406" s="310"/>
      <c r="AX43406" s="310"/>
    </row>
    <row r="43408" spans="49:50" x14ac:dyDescent="0.25">
      <c r="AW43408" s="310"/>
      <c r="AX43408" s="310"/>
    </row>
    <row r="43410" spans="49:50" x14ac:dyDescent="0.25">
      <c r="AW43410" s="310"/>
      <c r="AX43410" s="310"/>
    </row>
    <row r="43412" spans="49:50" x14ac:dyDescent="0.25">
      <c r="AW43412" s="310"/>
      <c r="AX43412" s="310"/>
    </row>
    <row r="43414" spans="49:50" x14ac:dyDescent="0.25">
      <c r="AW43414" s="310"/>
      <c r="AX43414" s="310"/>
    </row>
    <row r="43416" spans="49:50" x14ac:dyDescent="0.25">
      <c r="AW43416" s="310"/>
      <c r="AX43416" s="310"/>
    </row>
    <row r="43418" spans="49:50" x14ac:dyDescent="0.25">
      <c r="AW43418" s="310"/>
      <c r="AX43418" s="310"/>
    </row>
    <row r="43420" spans="49:50" x14ac:dyDescent="0.25">
      <c r="AW43420" s="310"/>
      <c r="AX43420" s="310"/>
    </row>
    <row r="43422" spans="49:50" x14ac:dyDescent="0.25">
      <c r="AW43422" s="310"/>
      <c r="AX43422" s="310"/>
    </row>
    <row r="43424" spans="49:50" x14ac:dyDescent="0.25">
      <c r="AW43424" s="310"/>
      <c r="AX43424" s="310"/>
    </row>
    <row r="43426" spans="49:50" x14ac:dyDescent="0.25">
      <c r="AW43426" s="310"/>
      <c r="AX43426" s="310"/>
    </row>
    <row r="43428" spans="49:50" x14ac:dyDescent="0.25">
      <c r="AW43428" s="310"/>
      <c r="AX43428" s="310"/>
    </row>
    <row r="43430" spans="49:50" x14ac:dyDescent="0.25">
      <c r="AW43430" s="310"/>
      <c r="AX43430" s="310"/>
    </row>
    <row r="43432" spans="49:50" x14ac:dyDescent="0.25">
      <c r="AW43432" s="310"/>
      <c r="AX43432" s="310"/>
    </row>
    <row r="43434" spans="49:50" x14ac:dyDescent="0.25">
      <c r="AW43434" s="310"/>
      <c r="AX43434" s="310"/>
    </row>
    <row r="43436" spans="49:50" x14ac:dyDescent="0.25">
      <c r="AW43436" s="310"/>
      <c r="AX43436" s="310"/>
    </row>
    <row r="43438" spans="49:50" x14ac:dyDescent="0.25">
      <c r="AW43438" s="310"/>
      <c r="AX43438" s="310"/>
    </row>
    <row r="43440" spans="49:50" x14ac:dyDescent="0.25">
      <c r="AW43440" s="310"/>
      <c r="AX43440" s="310"/>
    </row>
    <row r="43442" spans="49:50" x14ac:dyDescent="0.25">
      <c r="AW43442" s="310"/>
      <c r="AX43442" s="310"/>
    </row>
    <row r="43444" spans="49:50" x14ac:dyDescent="0.25">
      <c r="AW43444" s="310"/>
      <c r="AX43444" s="310"/>
    </row>
    <row r="43446" spans="49:50" x14ac:dyDescent="0.25">
      <c r="AW43446" s="310"/>
      <c r="AX43446" s="310"/>
    </row>
    <row r="43448" spans="49:50" x14ac:dyDescent="0.25">
      <c r="AW43448" s="310"/>
      <c r="AX43448" s="310"/>
    </row>
    <row r="43450" spans="49:50" x14ac:dyDescent="0.25">
      <c r="AW43450" s="310"/>
      <c r="AX43450" s="310"/>
    </row>
    <row r="43452" spans="49:50" x14ac:dyDescent="0.25">
      <c r="AW43452" s="310"/>
      <c r="AX43452" s="310"/>
    </row>
    <row r="43454" spans="49:50" x14ac:dyDescent="0.25">
      <c r="AW43454" s="310"/>
      <c r="AX43454" s="310"/>
    </row>
    <row r="43456" spans="49:50" x14ac:dyDescent="0.25">
      <c r="AW43456" s="310"/>
      <c r="AX43456" s="310"/>
    </row>
    <row r="43458" spans="49:50" x14ac:dyDescent="0.25">
      <c r="AW43458" s="310"/>
      <c r="AX43458" s="310"/>
    </row>
    <row r="43460" spans="49:50" x14ac:dyDescent="0.25">
      <c r="AW43460" s="310"/>
      <c r="AX43460" s="310"/>
    </row>
    <row r="43462" spans="49:50" x14ac:dyDescent="0.25">
      <c r="AW43462" s="310"/>
      <c r="AX43462" s="310"/>
    </row>
    <row r="43464" spans="49:50" x14ac:dyDescent="0.25">
      <c r="AW43464" s="310"/>
      <c r="AX43464" s="310"/>
    </row>
    <row r="43466" spans="49:50" x14ac:dyDescent="0.25">
      <c r="AW43466" s="310"/>
      <c r="AX43466" s="310"/>
    </row>
    <row r="43468" spans="49:50" x14ac:dyDescent="0.25">
      <c r="AW43468" s="310"/>
      <c r="AX43468" s="310"/>
    </row>
    <row r="43470" spans="49:50" x14ac:dyDescent="0.25">
      <c r="AW43470" s="310"/>
      <c r="AX43470" s="310"/>
    </row>
    <row r="43472" spans="49:50" x14ac:dyDescent="0.25">
      <c r="AW43472" s="310"/>
      <c r="AX43472" s="310"/>
    </row>
    <row r="43474" spans="49:50" x14ac:dyDescent="0.25">
      <c r="AW43474" s="310"/>
      <c r="AX43474" s="310"/>
    </row>
    <row r="43476" spans="49:50" x14ac:dyDescent="0.25">
      <c r="AW43476" s="310"/>
      <c r="AX43476" s="310"/>
    </row>
    <row r="43478" spans="49:50" x14ac:dyDescent="0.25">
      <c r="AW43478" s="310"/>
      <c r="AX43478" s="310"/>
    </row>
    <row r="43480" spans="49:50" x14ac:dyDescent="0.25">
      <c r="AW43480" s="310"/>
      <c r="AX43480" s="310"/>
    </row>
    <row r="43482" spans="49:50" x14ac:dyDescent="0.25">
      <c r="AW43482" s="310"/>
      <c r="AX43482" s="310"/>
    </row>
    <row r="43484" spans="49:50" x14ac:dyDescent="0.25">
      <c r="AW43484" s="310"/>
      <c r="AX43484" s="310"/>
    </row>
    <row r="43486" spans="49:50" x14ac:dyDescent="0.25">
      <c r="AW43486" s="310"/>
      <c r="AX43486" s="310"/>
    </row>
    <row r="43488" spans="49:50" x14ac:dyDescent="0.25">
      <c r="AW43488" s="310"/>
      <c r="AX43488" s="310"/>
    </row>
    <row r="43490" spans="49:50" x14ac:dyDescent="0.25">
      <c r="AW43490" s="310"/>
      <c r="AX43490" s="310"/>
    </row>
    <row r="43492" spans="49:50" x14ac:dyDescent="0.25">
      <c r="AW43492" s="310"/>
      <c r="AX43492" s="310"/>
    </row>
    <row r="43494" spans="49:50" x14ac:dyDescent="0.25">
      <c r="AW43494" s="310"/>
      <c r="AX43494" s="310"/>
    </row>
    <row r="43496" spans="49:50" x14ac:dyDescent="0.25">
      <c r="AW43496" s="310"/>
      <c r="AX43496" s="310"/>
    </row>
    <row r="43498" spans="49:50" x14ac:dyDescent="0.25">
      <c r="AW43498" s="310"/>
      <c r="AX43498" s="310"/>
    </row>
    <row r="43500" spans="49:50" x14ac:dyDescent="0.25">
      <c r="AW43500" s="310"/>
      <c r="AX43500" s="310"/>
    </row>
    <row r="43502" spans="49:50" x14ac:dyDescent="0.25">
      <c r="AW43502" s="310"/>
      <c r="AX43502" s="310"/>
    </row>
    <row r="43504" spans="49:50" x14ac:dyDescent="0.25">
      <c r="AW43504" s="310"/>
      <c r="AX43504" s="310"/>
    </row>
    <row r="43506" spans="49:50" x14ac:dyDescent="0.25">
      <c r="AW43506" s="310"/>
      <c r="AX43506" s="310"/>
    </row>
    <row r="43508" spans="49:50" x14ac:dyDescent="0.25">
      <c r="AW43508" s="310"/>
      <c r="AX43508" s="310"/>
    </row>
    <row r="43510" spans="49:50" x14ac:dyDescent="0.25">
      <c r="AW43510" s="310"/>
      <c r="AX43510" s="310"/>
    </row>
    <row r="43512" spans="49:50" x14ac:dyDescent="0.25">
      <c r="AW43512" s="310"/>
      <c r="AX43512" s="310"/>
    </row>
    <row r="43514" spans="49:50" x14ac:dyDescent="0.25">
      <c r="AW43514" s="310"/>
      <c r="AX43514" s="310"/>
    </row>
    <row r="43516" spans="49:50" x14ac:dyDescent="0.25">
      <c r="AW43516" s="310"/>
      <c r="AX43516" s="310"/>
    </row>
    <row r="43518" spans="49:50" x14ac:dyDescent="0.25">
      <c r="AW43518" s="310"/>
      <c r="AX43518" s="310"/>
    </row>
    <row r="43520" spans="49:50" x14ac:dyDescent="0.25">
      <c r="AW43520" s="310"/>
      <c r="AX43520" s="310"/>
    </row>
    <row r="43522" spans="49:50" x14ac:dyDescent="0.25">
      <c r="AW43522" s="310"/>
      <c r="AX43522" s="310"/>
    </row>
    <row r="43524" spans="49:50" x14ac:dyDescent="0.25">
      <c r="AW43524" s="310"/>
      <c r="AX43524" s="310"/>
    </row>
    <row r="43526" spans="49:50" x14ac:dyDescent="0.25">
      <c r="AW43526" s="310"/>
      <c r="AX43526" s="310"/>
    </row>
    <row r="43528" spans="49:50" x14ac:dyDescent="0.25">
      <c r="AW43528" s="310"/>
      <c r="AX43528" s="310"/>
    </row>
    <row r="43530" spans="49:50" x14ac:dyDescent="0.25">
      <c r="AW43530" s="310"/>
      <c r="AX43530" s="310"/>
    </row>
    <row r="43532" spans="49:50" x14ac:dyDescent="0.25">
      <c r="AW43532" s="310"/>
      <c r="AX43532" s="310"/>
    </row>
    <row r="43534" spans="49:50" x14ac:dyDescent="0.25">
      <c r="AW43534" s="310"/>
      <c r="AX43534" s="310"/>
    </row>
    <row r="43536" spans="49:50" x14ac:dyDescent="0.25">
      <c r="AW43536" s="310"/>
      <c r="AX43536" s="310"/>
    </row>
    <row r="43538" spans="49:50" x14ac:dyDescent="0.25">
      <c r="AW43538" s="310"/>
      <c r="AX43538" s="310"/>
    </row>
    <row r="43540" spans="49:50" x14ac:dyDescent="0.25">
      <c r="AW43540" s="310"/>
      <c r="AX43540" s="310"/>
    </row>
    <row r="43542" spans="49:50" x14ac:dyDescent="0.25">
      <c r="AW43542" s="310"/>
      <c r="AX43542" s="310"/>
    </row>
    <row r="43544" spans="49:50" x14ac:dyDescent="0.25">
      <c r="AW43544" s="310"/>
      <c r="AX43544" s="310"/>
    </row>
    <row r="43546" spans="49:50" x14ac:dyDescent="0.25">
      <c r="AW43546" s="310"/>
      <c r="AX43546" s="310"/>
    </row>
    <row r="43548" spans="49:50" x14ac:dyDescent="0.25">
      <c r="AW43548" s="310"/>
      <c r="AX43548" s="310"/>
    </row>
    <row r="43550" spans="49:50" x14ac:dyDescent="0.25">
      <c r="AW43550" s="310"/>
      <c r="AX43550" s="310"/>
    </row>
    <row r="43552" spans="49:50" x14ac:dyDescent="0.25">
      <c r="AW43552" s="310"/>
      <c r="AX43552" s="310"/>
    </row>
    <row r="43554" spans="49:50" x14ac:dyDescent="0.25">
      <c r="AW43554" s="310"/>
      <c r="AX43554" s="310"/>
    </row>
    <row r="43556" spans="49:50" x14ac:dyDescent="0.25">
      <c r="AW43556" s="310"/>
      <c r="AX43556" s="310"/>
    </row>
    <row r="43558" spans="49:50" x14ac:dyDescent="0.25">
      <c r="AW43558" s="310"/>
      <c r="AX43558" s="310"/>
    </row>
    <row r="43560" spans="49:50" x14ac:dyDescent="0.25">
      <c r="AW43560" s="310"/>
      <c r="AX43560" s="310"/>
    </row>
    <row r="43562" spans="49:50" x14ac:dyDescent="0.25">
      <c r="AW43562" s="310"/>
      <c r="AX43562" s="310"/>
    </row>
    <row r="43564" spans="49:50" x14ac:dyDescent="0.25">
      <c r="AW43564" s="310"/>
      <c r="AX43564" s="310"/>
    </row>
    <row r="43566" spans="49:50" x14ac:dyDescent="0.25">
      <c r="AW43566" s="310"/>
      <c r="AX43566" s="310"/>
    </row>
    <row r="43568" spans="49:50" x14ac:dyDescent="0.25">
      <c r="AW43568" s="310"/>
      <c r="AX43568" s="310"/>
    </row>
    <row r="43570" spans="49:50" x14ac:dyDescent="0.25">
      <c r="AW43570" s="310"/>
      <c r="AX43570" s="310"/>
    </row>
    <row r="43572" spans="49:50" x14ac:dyDescent="0.25">
      <c r="AW43572" s="310"/>
      <c r="AX43572" s="310"/>
    </row>
    <row r="43574" spans="49:50" x14ac:dyDescent="0.25">
      <c r="AW43574" s="310"/>
      <c r="AX43574" s="310"/>
    </row>
    <row r="43576" spans="49:50" x14ac:dyDescent="0.25">
      <c r="AW43576" s="310"/>
      <c r="AX43576" s="310"/>
    </row>
    <row r="43578" spans="49:50" x14ac:dyDescent="0.25">
      <c r="AW43578" s="310"/>
      <c r="AX43578" s="310"/>
    </row>
    <row r="43580" spans="49:50" x14ac:dyDescent="0.25">
      <c r="AW43580" s="310"/>
      <c r="AX43580" s="310"/>
    </row>
    <row r="43582" spans="49:50" x14ac:dyDescent="0.25">
      <c r="AW43582" s="310"/>
      <c r="AX43582" s="310"/>
    </row>
    <row r="43584" spans="49:50" x14ac:dyDescent="0.25">
      <c r="AW43584" s="310"/>
      <c r="AX43584" s="310"/>
    </row>
    <row r="43586" spans="49:50" x14ac:dyDescent="0.25">
      <c r="AW43586" s="310"/>
      <c r="AX43586" s="310"/>
    </row>
    <row r="43588" spans="49:50" x14ac:dyDescent="0.25">
      <c r="AW43588" s="310"/>
      <c r="AX43588" s="310"/>
    </row>
    <row r="43590" spans="49:50" x14ac:dyDescent="0.25">
      <c r="AW43590" s="310"/>
      <c r="AX43590" s="310"/>
    </row>
    <row r="43592" spans="49:50" x14ac:dyDescent="0.25">
      <c r="AW43592" s="310"/>
      <c r="AX43592" s="310"/>
    </row>
    <row r="43594" spans="49:50" x14ac:dyDescent="0.25">
      <c r="AW43594" s="310"/>
      <c r="AX43594" s="310"/>
    </row>
    <row r="43596" spans="49:50" x14ac:dyDescent="0.25">
      <c r="AW43596" s="310"/>
      <c r="AX43596" s="310"/>
    </row>
    <row r="43598" spans="49:50" x14ac:dyDescent="0.25">
      <c r="AW43598" s="310"/>
      <c r="AX43598" s="310"/>
    </row>
    <row r="43600" spans="49:50" x14ac:dyDescent="0.25">
      <c r="AW43600" s="310"/>
      <c r="AX43600" s="310"/>
    </row>
    <row r="43602" spans="49:50" x14ac:dyDescent="0.25">
      <c r="AW43602" s="310"/>
      <c r="AX43602" s="310"/>
    </row>
    <row r="43604" spans="49:50" x14ac:dyDescent="0.25">
      <c r="AW43604" s="310"/>
      <c r="AX43604" s="310"/>
    </row>
    <row r="43606" spans="49:50" x14ac:dyDescent="0.25">
      <c r="AW43606" s="310"/>
      <c r="AX43606" s="310"/>
    </row>
    <row r="43608" spans="49:50" x14ac:dyDescent="0.25">
      <c r="AW43608" s="310"/>
      <c r="AX43608" s="310"/>
    </row>
    <row r="43610" spans="49:50" x14ac:dyDescent="0.25">
      <c r="AW43610" s="310"/>
      <c r="AX43610" s="310"/>
    </row>
    <row r="43612" spans="49:50" x14ac:dyDescent="0.25">
      <c r="AW43612" s="310"/>
      <c r="AX43612" s="310"/>
    </row>
    <row r="43614" spans="49:50" x14ac:dyDescent="0.25">
      <c r="AW43614" s="310"/>
      <c r="AX43614" s="310"/>
    </row>
    <row r="43616" spans="49:50" x14ac:dyDescent="0.25">
      <c r="AW43616" s="310"/>
      <c r="AX43616" s="310"/>
    </row>
    <row r="43618" spans="49:50" x14ac:dyDescent="0.25">
      <c r="AW43618" s="310"/>
      <c r="AX43618" s="310"/>
    </row>
    <row r="43620" spans="49:50" x14ac:dyDescent="0.25">
      <c r="AW43620" s="310"/>
      <c r="AX43620" s="310"/>
    </row>
    <row r="43622" spans="49:50" x14ac:dyDescent="0.25">
      <c r="AW43622" s="310"/>
      <c r="AX43622" s="310"/>
    </row>
    <row r="43624" spans="49:50" x14ac:dyDescent="0.25">
      <c r="AW43624" s="310"/>
      <c r="AX43624" s="310"/>
    </row>
    <row r="43626" spans="49:50" x14ac:dyDescent="0.25">
      <c r="AW43626" s="310"/>
      <c r="AX43626" s="310"/>
    </row>
    <row r="43628" spans="49:50" x14ac:dyDescent="0.25">
      <c r="AW43628" s="310"/>
      <c r="AX43628" s="310"/>
    </row>
    <row r="43630" spans="49:50" x14ac:dyDescent="0.25">
      <c r="AW43630" s="310"/>
      <c r="AX43630" s="310"/>
    </row>
    <row r="43632" spans="49:50" x14ac:dyDescent="0.25">
      <c r="AW43632" s="310"/>
      <c r="AX43632" s="310"/>
    </row>
    <row r="43634" spans="49:50" x14ac:dyDescent="0.25">
      <c r="AW43634" s="310"/>
      <c r="AX43634" s="310"/>
    </row>
    <row r="43636" spans="49:50" x14ac:dyDescent="0.25">
      <c r="AW43636" s="310"/>
      <c r="AX43636" s="310"/>
    </row>
    <row r="43638" spans="49:50" x14ac:dyDescent="0.25">
      <c r="AW43638" s="310"/>
      <c r="AX43638" s="310"/>
    </row>
    <row r="43640" spans="49:50" x14ac:dyDescent="0.25">
      <c r="AW43640" s="310"/>
      <c r="AX43640" s="310"/>
    </row>
    <row r="43642" spans="49:50" x14ac:dyDescent="0.25">
      <c r="AW43642" s="310"/>
      <c r="AX43642" s="310"/>
    </row>
    <row r="43644" spans="49:50" x14ac:dyDescent="0.25">
      <c r="AW43644" s="310"/>
      <c r="AX43644" s="310"/>
    </row>
    <row r="43646" spans="49:50" x14ac:dyDescent="0.25">
      <c r="AW43646" s="310"/>
      <c r="AX43646" s="310"/>
    </row>
    <row r="43648" spans="49:50" x14ac:dyDescent="0.25">
      <c r="AW43648" s="310"/>
      <c r="AX43648" s="310"/>
    </row>
    <row r="43650" spans="49:50" x14ac:dyDescent="0.25">
      <c r="AW43650" s="310"/>
      <c r="AX43650" s="310"/>
    </row>
    <row r="43652" spans="49:50" x14ac:dyDescent="0.25">
      <c r="AW43652" s="310"/>
      <c r="AX43652" s="310"/>
    </row>
    <row r="43654" spans="49:50" x14ac:dyDescent="0.25">
      <c r="AW43654" s="310"/>
      <c r="AX43654" s="310"/>
    </row>
    <row r="43656" spans="49:50" x14ac:dyDescent="0.25">
      <c r="AW43656" s="310"/>
      <c r="AX43656" s="310"/>
    </row>
    <row r="43658" spans="49:50" x14ac:dyDescent="0.25">
      <c r="AW43658" s="310"/>
      <c r="AX43658" s="310"/>
    </row>
    <row r="43660" spans="49:50" x14ac:dyDescent="0.25">
      <c r="AW43660" s="310"/>
      <c r="AX43660" s="310"/>
    </row>
    <row r="43662" spans="49:50" x14ac:dyDescent="0.25">
      <c r="AW43662" s="310"/>
      <c r="AX43662" s="310"/>
    </row>
    <row r="43664" spans="49:50" x14ac:dyDescent="0.25">
      <c r="AW43664" s="310"/>
      <c r="AX43664" s="310"/>
    </row>
    <row r="43666" spans="49:50" x14ac:dyDescent="0.25">
      <c r="AW43666" s="310"/>
      <c r="AX43666" s="310"/>
    </row>
    <row r="43668" spans="49:50" x14ac:dyDescent="0.25">
      <c r="AW43668" s="310"/>
      <c r="AX43668" s="310"/>
    </row>
    <row r="43670" spans="49:50" x14ac:dyDescent="0.25">
      <c r="AW43670" s="310"/>
      <c r="AX43670" s="310"/>
    </row>
    <row r="43672" spans="49:50" x14ac:dyDescent="0.25">
      <c r="AW43672" s="310"/>
      <c r="AX43672" s="310"/>
    </row>
    <row r="43674" spans="49:50" x14ac:dyDescent="0.25">
      <c r="AW43674" s="310"/>
      <c r="AX43674" s="310"/>
    </row>
    <row r="43676" spans="49:50" x14ac:dyDescent="0.25">
      <c r="AW43676" s="310"/>
      <c r="AX43676" s="310"/>
    </row>
    <row r="43678" spans="49:50" x14ac:dyDescent="0.25">
      <c r="AW43678" s="310"/>
      <c r="AX43678" s="310"/>
    </row>
    <row r="43680" spans="49:50" x14ac:dyDescent="0.25">
      <c r="AW43680" s="310"/>
      <c r="AX43680" s="310"/>
    </row>
    <row r="43682" spans="49:50" x14ac:dyDescent="0.25">
      <c r="AW43682" s="310"/>
      <c r="AX43682" s="310"/>
    </row>
    <row r="43684" spans="49:50" x14ac:dyDescent="0.25">
      <c r="AW43684" s="310"/>
      <c r="AX43684" s="310"/>
    </row>
    <row r="43686" spans="49:50" x14ac:dyDescent="0.25">
      <c r="AW43686" s="310"/>
      <c r="AX43686" s="310"/>
    </row>
    <row r="43688" spans="49:50" x14ac:dyDescent="0.25">
      <c r="AW43688" s="310"/>
      <c r="AX43688" s="310"/>
    </row>
    <row r="43690" spans="49:50" x14ac:dyDescent="0.25">
      <c r="AW43690" s="310"/>
      <c r="AX43690" s="310"/>
    </row>
    <row r="43692" spans="49:50" x14ac:dyDescent="0.25">
      <c r="AW43692" s="310"/>
      <c r="AX43692" s="310"/>
    </row>
    <row r="43694" spans="49:50" x14ac:dyDescent="0.25">
      <c r="AW43694" s="310"/>
      <c r="AX43694" s="310"/>
    </row>
    <row r="43696" spans="49:50" x14ac:dyDescent="0.25">
      <c r="AW43696" s="310"/>
      <c r="AX43696" s="310"/>
    </row>
    <row r="43698" spans="49:50" x14ac:dyDescent="0.25">
      <c r="AW43698" s="310"/>
      <c r="AX43698" s="310"/>
    </row>
    <row r="43700" spans="49:50" x14ac:dyDescent="0.25">
      <c r="AW43700" s="310"/>
      <c r="AX43700" s="310"/>
    </row>
    <row r="43702" spans="49:50" x14ac:dyDescent="0.25">
      <c r="AW43702" s="310"/>
      <c r="AX43702" s="310"/>
    </row>
    <row r="43704" spans="49:50" x14ac:dyDescent="0.25">
      <c r="AW43704" s="310"/>
      <c r="AX43704" s="310"/>
    </row>
    <row r="43706" spans="49:50" x14ac:dyDescent="0.25">
      <c r="AW43706" s="310"/>
      <c r="AX43706" s="310"/>
    </row>
    <row r="43708" spans="49:50" x14ac:dyDescent="0.25">
      <c r="AW43708" s="310"/>
      <c r="AX43708" s="310"/>
    </row>
    <row r="43710" spans="49:50" x14ac:dyDescent="0.25">
      <c r="AW43710" s="310"/>
      <c r="AX43710" s="310"/>
    </row>
    <row r="43712" spans="49:50" x14ac:dyDescent="0.25">
      <c r="AW43712" s="310"/>
      <c r="AX43712" s="310"/>
    </row>
    <row r="43714" spans="49:50" x14ac:dyDescent="0.25">
      <c r="AW43714" s="310"/>
      <c r="AX43714" s="310"/>
    </row>
    <row r="43716" spans="49:50" x14ac:dyDescent="0.25">
      <c r="AW43716" s="310"/>
      <c r="AX43716" s="310"/>
    </row>
    <row r="43718" spans="49:50" x14ac:dyDescent="0.25">
      <c r="AW43718" s="310"/>
      <c r="AX43718" s="310"/>
    </row>
    <row r="43720" spans="49:50" x14ac:dyDescent="0.25">
      <c r="AW43720" s="310"/>
      <c r="AX43720" s="310"/>
    </row>
    <row r="43722" spans="49:50" x14ac:dyDescent="0.25">
      <c r="AW43722" s="310"/>
      <c r="AX43722" s="310"/>
    </row>
    <row r="43724" spans="49:50" x14ac:dyDescent="0.25">
      <c r="AW43724" s="310"/>
      <c r="AX43724" s="310"/>
    </row>
    <row r="43726" spans="49:50" x14ac:dyDescent="0.25">
      <c r="AW43726" s="310"/>
      <c r="AX43726" s="310"/>
    </row>
    <row r="43728" spans="49:50" x14ac:dyDescent="0.25">
      <c r="AW43728" s="310"/>
      <c r="AX43728" s="310"/>
    </row>
    <row r="43730" spans="49:50" x14ac:dyDescent="0.25">
      <c r="AW43730" s="310"/>
      <c r="AX43730" s="310"/>
    </row>
    <row r="43732" spans="49:50" x14ac:dyDescent="0.25">
      <c r="AW43732" s="310"/>
      <c r="AX43732" s="310"/>
    </row>
    <row r="43734" spans="49:50" x14ac:dyDescent="0.25">
      <c r="AW43734" s="310"/>
      <c r="AX43734" s="310"/>
    </row>
    <row r="43736" spans="49:50" x14ac:dyDescent="0.25">
      <c r="AW43736" s="310"/>
      <c r="AX43736" s="310"/>
    </row>
    <row r="43738" spans="49:50" x14ac:dyDescent="0.25">
      <c r="AW43738" s="310"/>
      <c r="AX43738" s="310"/>
    </row>
    <row r="43740" spans="49:50" x14ac:dyDescent="0.25">
      <c r="AW43740" s="310"/>
      <c r="AX43740" s="310"/>
    </row>
    <row r="43742" spans="49:50" x14ac:dyDescent="0.25">
      <c r="AW43742" s="310"/>
      <c r="AX43742" s="310"/>
    </row>
    <row r="43744" spans="49:50" x14ac:dyDescent="0.25">
      <c r="AW43744" s="310"/>
      <c r="AX43744" s="310"/>
    </row>
    <row r="43746" spans="49:50" x14ac:dyDescent="0.25">
      <c r="AW43746" s="310"/>
      <c r="AX43746" s="310"/>
    </row>
    <row r="43748" spans="49:50" x14ac:dyDescent="0.25">
      <c r="AW43748" s="310"/>
      <c r="AX43748" s="310"/>
    </row>
    <row r="43750" spans="49:50" x14ac:dyDescent="0.25">
      <c r="AW43750" s="310"/>
      <c r="AX43750" s="310"/>
    </row>
    <row r="43752" spans="49:50" x14ac:dyDescent="0.25">
      <c r="AW43752" s="310"/>
      <c r="AX43752" s="310"/>
    </row>
    <row r="43754" spans="49:50" x14ac:dyDescent="0.25">
      <c r="AW43754" s="310"/>
      <c r="AX43754" s="310"/>
    </row>
    <row r="43756" spans="49:50" x14ac:dyDescent="0.25">
      <c r="AW43756" s="310"/>
      <c r="AX43756" s="310"/>
    </row>
    <row r="43758" spans="49:50" x14ac:dyDescent="0.25">
      <c r="AW43758" s="310"/>
      <c r="AX43758" s="310"/>
    </row>
    <row r="43760" spans="49:50" x14ac:dyDescent="0.25">
      <c r="AW43760" s="310"/>
      <c r="AX43760" s="310"/>
    </row>
    <row r="43762" spans="49:50" x14ac:dyDescent="0.25">
      <c r="AW43762" s="310"/>
      <c r="AX43762" s="310"/>
    </row>
    <row r="43764" spans="49:50" x14ac:dyDescent="0.25">
      <c r="AW43764" s="310"/>
      <c r="AX43764" s="310"/>
    </row>
    <row r="43766" spans="49:50" x14ac:dyDescent="0.25">
      <c r="AW43766" s="310"/>
      <c r="AX43766" s="310"/>
    </row>
    <row r="43768" spans="49:50" x14ac:dyDescent="0.25">
      <c r="AW43768" s="310"/>
      <c r="AX43768" s="310"/>
    </row>
    <row r="43770" spans="49:50" x14ac:dyDescent="0.25">
      <c r="AW43770" s="310"/>
      <c r="AX43770" s="310"/>
    </row>
    <row r="43772" spans="49:50" x14ac:dyDescent="0.25">
      <c r="AW43772" s="310"/>
      <c r="AX43772" s="310"/>
    </row>
    <row r="43774" spans="49:50" x14ac:dyDescent="0.25">
      <c r="AW43774" s="310"/>
      <c r="AX43774" s="310"/>
    </row>
    <row r="43776" spans="49:50" x14ac:dyDescent="0.25">
      <c r="AW43776" s="310"/>
      <c r="AX43776" s="310"/>
    </row>
    <row r="43778" spans="49:50" x14ac:dyDescent="0.25">
      <c r="AW43778" s="310"/>
      <c r="AX43778" s="310"/>
    </row>
    <row r="43780" spans="49:50" x14ac:dyDescent="0.25">
      <c r="AW43780" s="310"/>
      <c r="AX43780" s="310"/>
    </row>
    <row r="43782" spans="49:50" x14ac:dyDescent="0.25">
      <c r="AW43782" s="310"/>
      <c r="AX43782" s="310"/>
    </row>
    <row r="43784" spans="49:50" x14ac:dyDescent="0.25">
      <c r="AW43784" s="310"/>
      <c r="AX43784" s="310"/>
    </row>
    <row r="43786" spans="49:50" x14ac:dyDescent="0.25">
      <c r="AW43786" s="310"/>
      <c r="AX43786" s="310"/>
    </row>
    <row r="43788" spans="49:50" x14ac:dyDescent="0.25">
      <c r="AW43788" s="310"/>
      <c r="AX43788" s="310"/>
    </row>
    <row r="43790" spans="49:50" x14ac:dyDescent="0.25">
      <c r="AW43790" s="310"/>
      <c r="AX43790" s="310"/>
    </row>
    <row r="43792" spans="49:50" x14ac:dyDescent="0.25">
      <c r="AW43792" s="310"/>
      <c r="AX43792" s="310"/>
    </row>
    <row r="43794" spans="49:50" x14ac:dyDescent="0.25">
      <c r="AW43794" s="310"/>
      <c r="AX43794" s="310"/>
    </row>
    <row r="43796" spans="49:50" x14ac:dyDescent="0.25">
      <c r="AW43796" s="310"/>
      <c r="AX43796" s="310"/>
    </row>
    <row r="43798" spans="49:50" x14ac:dyDescent="0.25">
      <c r="AW43798" s="310"/>
      <c r="AX43798" s="310"/>
    </row>
    <row r="43800" spans="49:50" x14ac:dyDescent="0.25">
      <c r="AW43800" s="310"/>
      <c r="AX43800" s="310"/>
    </row>
    <row r="43802" spans="49:50" x14ac:dyDescent="0.25">
      <c r="AW43802" s="310"/>
      <c r="AX43802" s="310"/>
    </row>
    <row r="43804" spans="49:50" x14ac:dyDescent="0.25">
      <c r="AW43804" s="310"/>
      <c r="AX43804" s="310"/>
    </row>
    <row r="43806" spans="49:50" x14ac:dyDescent="0.25">
      <c r="AW43806" s="310"/>
      <c r="AX43806" s="310"/>
    </row>
    <row r="43808" spans="49:50" x14ac:dyDescent="0.25">
      <c r="AW43808" s="310"/>
      <c r="AX43808" s="310"/>
    </row>
    <row r="43810" spans="49:50" x14ac:dyDescent="0.25">
      <c r="AW43810" s="310"/>
      <c r="AX43810" s="310"/>
    </row>
    <row r="43812" spans="49:50" x14ac:dyDescent="0.25">
      <c r="AW43812" s="310"/>
      <c r="AX43812" s="310"/>
    </row>
    <row r="43814" spans="49:50" x14ac:dyDescent="0.25">
      <c r="AW43814" s="310"/>
      <c r="AX43814" s="310"/>
    </row>
    <row r="43816" spans="49:50" x14ac:dyDescent="0.25">
      <c r="AW43816" s="310"/>
      <c r="AX43816" s="310"/>
    </row>
    <row r="43818" spans="49:50" x14ac:dyDescent="0.25">
      <c r="AW43818" s="310"/>
      <c r="AX43818" s="310"/>
    </row>
    <row r="43820" spans="49:50" x14ac:dyDescent="0.25">
      <c r="AW43820" s="310"/>
      <c r="AX43820" s="310"/>
    </row>
    <row r="43822" spans="49:50" x14ac:dyDescent="0.25">
      <c r="AW43822" s="310"/>
      <c r="AX43822" s="310"/>
    </row>
    <row r="43824" spans="49:50" x14ac:dyDescent="0.25">
      <c r="AW43824" s="310"/>
      <c r="AX43824" s="310"/>
    </row>
    <row r="43826" spans="49:50" x14ac:dyDescent="0.25">
      <c r="AW43826" s="310"/>
      <c r="AX43826" s="310"/>
    </row>
    <row r="43828" spans="49:50" x14ac:dyDescent="0.25">
      <c r="AW43828" s="310"/>
      <c r="AX43828" s="310"/>
    </row>
    <row r="43830" spans="49:50" x14ac:dyDescent="0.25">
      <c r="AW43830" s="310"/>
      <c r="AX43830" s="310"/>
    </row>
    <row r="43832" spans="49:50" x14ac:dyDescent="0.25">
      <c r="AW43832" s="310"/>
      <c r="AX43832" s="310"/>
    </row>
    <row r="43834" spans="49:50" x14ac:dyDescent="0.25">
      <c r="AW43834" s="310"/>
      <c r="AX43834" s="310"/>
    </row>
    <row r="43836" spans="49:50" x14ac:dyDescent="0.25">
      <c r="AW43836" s="310"/>
      <c r="AX43836" s="310"/>
    </row>
    <row r="43838" spans="49:50" x14ac:dyDescent="0.25">
      <c r="AW43838" s="310"/>
      <c r="AX43838" s="310"/>
    </row>
    <row r="43840" spans="49:50" x14ac:dyDescent="0.25">
      <c r="AW43840" s="310"/>
      <c r="AX43840" s="310"/>
    </row>
    <row r="43842" spans="49:50" x14ac:dyDescent="0.25">
      <c r="AW43842" s="310"/>
      <c r="AX43842" s="310"/>
    </row>
    <row r="43844" spans="49:50" x14ac:dyDescent="0.25">
      <c r="AW43844" s="310"/>
      <c r="AX43844" s="310"/>
    </row>
    <row r="43846" spans="49:50" x14ac:dyDescent="0.25">
      <c r="AW43846" s="310"/>
      <c r="AX43846" s="310"/>
    </row>
    <row r="43848" spans="49:50" x14ac:dyDescent="0.25">
      <c r="AW43848" s="310"/>
      <c r="AX43848" s="310"/>
    </row>
    <row r="43850" spans="49:50" x14ac:dyDescent="0.25">
      <c r="AW43850" s="310"/>
      <c r="AX43850" s="310"/>
    </row>
    <row r="43852" spans="49:50" x14ac:dyDescent="0.25">
      <c r="AW43852" s="310"/>
      <c r="AX43852" s="310"/>
    </row>
    <row r="43854" spans="49:50" x14ac:dyDescent="0.25">
      <c r="AW43854" s="310"/>
      <c r="AX43854" s="310"/>
    </row>
    <row r="43856" spans="49:50" x14ac:dyDescent="0.25">
      <c r="AW43856" s="310"/>
      <c r="AX43856" s="310"/>
    </row>
    <row r="43858" spans="49:50" x14ac:dyDescent="0.25">
      <c r="AW43858" s="310"/>
      <c r="AX43858" s="310"/>
    </row>
    <row r="43860" spans="49:50" x14ac:dyDescent="0.25">
      <c r="AW43860" s="310"/>
      <c r="AX43860" s="310"/>
    </row>
    <row r="43862" spans="49:50" x14ac:dyDescent="0.25">
      <c r="AW43862" s="310"/>
      <c r="AX43862" s="310"/>
    </row>
    <row r="43864" spans="49:50" x14ac:dyDescent="0.25">
      <c r="AW43864" s="310"/>
      <c r="AX43864" s="310"/>
    </row>
    <row r="43866" spans="49:50" x14ac:dyDescent="0.25">
      <c r="AW43866" s="310"/>
      <c r="AX43866" s="310"/>
    </row>
    <row r="43868" spans="49:50" x14ac:dyDescent="0.25">
      <c r="AW43868" s="310"/>
      <c r="AX43868" s="310"/>
    </row>
    <row r="43870" spans="49:50" x14ac:dyDescent="0.25">
      <c r="AW43870" s="310"/>
      <c r="AX43870" s="310"/>
    </row>
    <row r="43872" spans="49:50" x14ac:dyDescent="0.25">
      <c r="AW43872" s="310"/>
      <c r="AX43872" s="310"/>
    </row>
    <row r="43874" spans="49:50" x14ac:dyDescent="0.25">
      <c r="AW43874" s="310"/>
      <c r="AX43874" s="310"/>
    </row>
    <row r="43876" spans="49:50" x14ac:dyDescent="0.25">
      <c r="AW43876" s="310"/>
      <c r="AX43876" s="310"/>
    </row>
    <row r="43878" spans="49:50" x14ac:dyDescent="0.25">
      <c r="AW43878" s="310"/>
      <c r="AX43878" s="310"/>
    </row>
    <row r="43880" spans="49:50" x14ac:dyDescent="0.25">
      <c r="AW43880" s="310"/>
      <c r="AX43880" s="310"/>
    </row>
    <row r="43882" spans="49:50" x14ac:dyDescent="0.25">
      <c r="AW43882" s="310"/>
      <c r="AX43882" s="310"/>
    </row>
    <row r="43884" spans="49:50" x14ac:dyDescent="0.25">
      <c r="AW43884" s="310"/>
      <c r="AX43884" s="310"/>
    </row>
    <row r="43886" spans="49:50" x14ac:dyDescent="0.25">
      <c r="AW43886" s="310"/>
      <c r="AX43886" s="310"/>
    </row>
    <row r="43888" spans="49:50" x14ac:dyDescent="0.25">
      <c r="AW43888" s="310"/>
      <c r="AX43888" s="310"/>
    </row>
    <row r="43890" spans="49:50" x14ac:dyDescent="0.25">
      <c r="AW43890" s="310"/>
      <c r="AX43890" s="310"/>
    </row>
    <row r="43892" spans="49:50" x14ac:dyDescent="0.25">
      <c r="AW43892" s="310"/>
      <c r="AX43892" s="310"/>
    </row>
    <row r="43894" spans="49:50" x14ac:dyDescent="0.25">
      <c r="AW43894" s="310"/>
      <c r="AX43894" s="310"/>
    </row>
    <row r="43896" spans="49:50" x14ac:dyDescent="0.25">
      <c r="AW43896" s="310"/>
      <c r="AX43896" s="310"/>
    </row>
    <row r="43898" spans="49:50" x14ac:dyDescent="0.25">
      <c r="AW43898" s="310"/>
      <c r="AX43898" s="310"/>
    </row>
    <row r="43900" spans="49:50" x14ac:dyDescent="0.25">
      <c r="AW43900" s="310"/>
      <c r="AX43900" s="310"/>
    </row>
    <row r="43902" spans="49:50" x14ac:dyDescent="0.25">
      <c r="AW43902" s="310"/>
      <c r="AX43902" s="310"/>
    </row>
    <row r="43904" spans="49:50" x14ac:dyDescent="0.25">
      <c r="AW43904" s="310"/>
      <c r="AX43904" s="310"/>
    </row>
    <row r="43906" spans="49:50" x14ac:dyDescent="0.25">
      <c r="AW43906" s="310"/>
      <c r="AX43906" s="310"/>
    </row>
    <row r="43908" spans="49:50" x14ac:dyDescent="0.25">
      <c r="AW43908" s="310"/>
      <c r="AX43908" s="310"/>
    </row>
    <row r="43910" spans="49:50" x14ac:dyDescent="0.25">
      <c r="AW43910" s="310"/>
      <c r="AX43910" s="310"/>
    </row>
    <row r="43912" spans="49:50" x14ac:dyDescent="0.25">
      <c r="AW43912" s="310"/>
      <c r="AX43912" s="310"/>
    </row>
    <row r="43914" spans="49:50" x14ac:dyDescent="0.25">
      <c r="AW43914" s="310"/>
      <c r="AX43914" s="310"/>
    </row>
    <row r="43916" spans="49:50" x14ac:dyDescent="0.25">
      <c r="AW43916" s="310"/>
      <c r="AX43916" s="310"/>
    </row>
    <row r="43918" spans="49:50" x14ac:dyDescent="0.25">
      <c r="AW43918" s="310"/>
      <c r="AX43918" s="310"/>
    </row>
    <row r="43920" spans="49:50" x14ac:dyDescent="0.25">
      <c r="AW43920" s="310"/>
      <c r="AX43920" s="310"/>
    </row>
    <row r="43922" spans="49:50" x14ac:dyDescent="0.25">
      <c r="AW43922" s="310"/>
      <c r="AX43922" s="310"/>
    </row>
    <row r="43924" spans="49:50" x14ac:dyDescent="0.25">
      <c r="AW43924" s="310"/>
      <c r="AX43924" s="310"/>
    </row>
    <row r="43926" spans="49:50" x14ac:dyDescent="0.25">
      <c r="AW43926" s="310"/>
      <c r="AX43926" s="310"/>
    </row>
    <row r="43928" spans="49:50" x14ac:dyDescent="0.25">
      <c r="AW43928" s="310"/>
      <c r="AX43928" s="310"/>
    </row>
    <row r="43930" spans="49:50" x14ac:dyDescent="0.25">
      <c r="AW43930" s="310"/>
      <c r="AX43930" s="310"/>
    </row>
    <row r="43932" spans="49:50" x14ac:dyDescent="0.25">
      <c r="AW43932" s="310"/>
      <c r="AX43932" s="310"/>
    </row>
    <row r="43934" spans="49:50" x14ac:dyDescent="0.25">
      <c r="AW43934" s="310"/>
      <c r="AX43934" s="310"/>
    </row>
    <row r="43936" spans="49:50" x14ac:dyDescent="0.25">
      <c r="AW43936" s="310"/>
      <c r="AX43936" s="310"/>
    </row>
    <row r="43938" spans="49:50" x14ac:dyDescent="0.25">
      <c r="AW43938" s="310"/>
      <c r="AX43938" s="310"/>
    </row>
    <row r="43940" spans="49:50" x14ac:dyDescent="0.25">
      <c r="AW43940" s="310"/>
      <c r="AX43940" s="310"/>
    </row>
    <row r="43942" spans="49:50" x14ac:dyDescent="0.25">
      <c r="AW43942" s="310"/>
      <c r="AX43942" s="310"/>
    </row>
    <row r="43944" spans="49:50" x14ac:dyDescent="0.25">
      <c r="AW43944" s="310"/>
      <c r="AX43944" s="310"/>
    </row>
    <row r="43946" spans="49:50" x14ac:dyDescent="0.25">
      <c r="AW43946" s="310"/>
      <c r="AX43946" s="310"/>
    </row>
    <row r="43948" spans="49:50" x14ac:dyDescent="0.25">
      <c r="AW43948" s="310"/>
      <c r="AX43948" s="310"/>
    </row>
    <row r="43950" spans="49:50" x14ac:dyDescent="0.25">
      <c r="AW43950" s="310"/>
      <c r="AX43950" s="310"/>
    </row>
    <row r="43952" spans="49:50" x14ac:dyDescent="0.25">
      <c r="AW43952" s="310"/>
      <c r="AX43952" s="310"/>
    </row>
    <row r="43954" spans="49:50" x14ac:dyDescent="0.25">
      <c r="AW43954" s="310"/>
      <c r="AX43954" s="310"/>
    </row>
    <row r="43956" spans="49:50" x14ac:dyDescent="0.25">
      <c r="AW43956" s="310"/>
      <c r="AX43956" s="310"/>
    </row>
    <row r="43958" spans="49:50" x14ac:dyDescent="0.25">
      <c r="AW43958" s="310"/>
      <c r="AX43958" s="310"/>
    </row>
    <row r="43960" spans="49:50" x14ac:dyDescent="0.25">
      <c r="AW43960" s="310"/>
      <c r="AX43960" s="310"/>
    </row>
    <row r="43962" spans="49:50" x14ac:dyDescent="0.25">
      <c r="AW43962" s="310"/>
      <c r="AX43962" s="310"/>
    </row>
    <row r="43964" spans="49:50" x14ac:dyDescent="0.25">
      <c r="AW43964" s="310"/>
      <c r="AX43964" s="310"/>
    </row>
    <row r="43966" spans="49:50" x14ac:dyDescent="0.25">
      <c r="AW43966" s="310"/>
      <c r="AX43966" s="310"/>
    </row>
    <row r="43968" spans="49:50" x14ac:dyDescent="0.25">
      <c r="AW43968" s="310"/>
      <c r="AX43968" s="310"/>
    </row>
    <row r="43970" spans="49:50" x14ac:dyDescent="0.25">
      <c r="AW43970" s="310"/>
      <c r="AX43970" s="310"/>
    </row>
    <row r="43972" spans="49:50" x14ac:dyDescent="0.25">
      <c r="AW43972" s="310"/>
      <c r="AX43972" s="310"/>
    </row>
    <row r="43974" spans="49:50" x14ac:dyDescent="0.25">
      <c r="AW43974" s="310"/>
      <c r="AX43974" s="310"/>
    </row>
    <row r="43976" spans="49:50" x14ac:dyDescent="0.25">
      <c r="AW43976" s="310"/>
      <c r="AX43976" s="310"/>
    </row>
    <row r="43978" spans="49:50" x14ac:dyDescent="0.25">
      <c r="AW43978" s="310"/>
      <c r="AX43978" s="310"/>
    </row>
    <row r="43980" spans="49:50" x14ac:dyDescent="0.25">
      <c r="AW43980" s="310"/>
      <c r="AX43980" s="310"/>
    </row>
    <row r="43982" spans="49:50" x14ac:dyDescent="0.25">
      <c r="AW43982" s="310"/>
      <c r="AX43982" s="310"/>
    </row>
    <row r="43984" spans="49:50" x14ac:dyDescent="0.25">
      <c r="AW43984" s="310"/>
      <c r="AX43984" s="310"/>
    </row>
    <row r="43986" spans="49:50" x14ac:dyDescent="0.25">
      <c r="AW43986" s="310"/>
      <c r="AX43986" s="310"/>
    </row>
    <row r="43988" spans="49:50" x14ac:dyDescent="0.25">
      <c r="AW43988" s="310"/>
      <c r="AX43988" s="310"/>
    </row>
    <row r="43990" spans="49:50" x14ac:dyDescent="0.25">
      <c r="AW43990" s="310"/>
      <c r="AX43990" s="310"/>
    </row>
    <row r="43992" spans="49:50" x14ac:dyDescent="0.25">
      <c r="AW43992" s="310"/>
      <c r="AX43992" s="310"/>
    </row>
    <row r="43994" spans="49:50" x14ac:dyDescent="0.25">
      <c r="AW43994" s="310"/>
      <c r="AX43994" s="310"/>
    </row>
    <row r="43996" spans="49:50" x14ac:dyDescent="0.25">
      <c r="AW43996" s="310"/>
      <c r="AX43996" s="310"/>
    </row>
    <row r="43998" spans="49:50" x14ac:dyDescent="0.25">
      <c r="AW43998" s="310"/>
      <c r="AX43998" s="310"/>
    </row>
    <row r="44000" spans="49:50" x14ac:dyDescent="0.25">
      <c r="AW44000" s="310"/>
      <c r="AX44000" s="310"/>
    </row>
    <row r="44002" spans="49:50" x14ac:dyDescent="0.25">
      <c r="AW44002" s="310"/>
      <c r="AX44002" s="310"/>
    </row>
    <row r="44004" spans="49:50" x14ac:dyDescent="0.25">
      <c r="AW44004" s="310"/>
      <c r="AX44004" s="310"/>
    </row>
    <row r="44006" spans="49:50" x14ac:dyDescent="0.25">
      <c r="AW44006" s="310"/>
      <c r="AX44006" s="310"/>
    </row>
    <row r="44008" spans="49:50" x14ac:dyDescent="0.25">
      <c r="AW44008" s="310"/>
      <c r="AX44008" s="310"/>
    </row>
    <row r="44010" spans="49:50" x14ac:dyDescent="0.25">
      <c r="AW44010" s="310"/>
      <c r="AX44010" s="310"/>
    </row>
    <row r="44012" spans="49:50" x14ac:dyDescent="0.25">
      <c r="AW44012" s="310"/>
      <c r="AX44012" s="310"/>
    </row>
    <row r="44014" spans="49:50" x14ac:dyDescent="0.25">
      <c r="AW44014" s="310"/>
      <c r="AX44014" s="310"/>
    </row>
    <row r="44016" spans="49:50" x14ac:dyDescent="0.25">
      <c r="AW44016" s="310"/>
      <c r="AX44016" s="310"/>
    </row>
    <row r="44018" spans="49:50" x14ac:dyDescent="0.25">
      <c r="AW44018" s="310"/>
      <c r="AX44018" s="310"/>
    </row>
    <row r="44020" spans="49:50" x14ac:dyDescent="0.25">
      <c r="AW44020" s="310"/>
      <c r="AX44020" s="310"/>
    </row>
    <row r="44022" spans="49:50" x14ac:dyDescent="0.25">
      <c r="AW44022" s="310"/>
      <c r="AX44022" s="310"/>
    </row>
    <row r="44024" spans="49:50" x14ac:dyDescent="0.25">
      <c r="AW44024" s="310"/>
      <c r="AX44024" s="310"/>
    </row>
    <row r="44026" spans="49:50" x14ac:dyDescent="0.25">
      <c r="AW44026" s="310"/>
      <c r="AX44026" s="310"/>
    </row>
    <row r="44028" spans="49:50" x14ac:dyDescent="0.25">
      <c r="AW44028" s="310"/>
      <c r="AX44028" s="310"/>
    </row>
    <row r="44030" spans="49:50" x14ac:dyDescent="0.25">
      <c r="AW44030" s="310"/>
      <c r="AX44030" s="310"/>
    </row>
    <row r="44032" spans="49:50" x14ac:dyDescent="0.25">
      <c r="AW44032" s="310"/>
      <c r="AX44032" s="310"/>
    </row>
    <row r="44034" spans="49:50" x14ac:dyDescent="0.25">
      <c r="AW44034" s="310"/>
      <c r="AX44034" s="310"/>
    </row>
    <row r="44036" spans="49:50" x14ac:dyDescent="0.25">
      <c r="AW44036" s="310"/>
      <c r="AX44036" s="310"/>
    </row>
    <row r="44038" spans="49:50" x14ac:dyDescent="0.25">
      <c r="AW44038" s="310"/>
      <c r="AX44038" s="310"/>
    </row>
    <row r="44040" spans="49:50" x14ac:dyDescent="0.25">
      <c r="AW44040" s="310"/>
      <c r="AX44040" s="310"/>
    </row>
    <row r="44042" spans="49:50" x14ac:dyDescent="0.25">
      <c r="AW44042" s="310"/>
      <c r="AX44042" s="310"/>
    </row>
    <row r="44044" spans="49:50" x14ac:dyDescent="0.25">
      <c r="AW44044" s="310"/>
      <c r="AX44044" s="310"/>
    </row>
    <row r="44046" spans="49:50" x14ac:dyDescent="0.25">
      <c r="AW44046" s="310"/>
      <c r="AX44046" s="310"/>
    </row>
    <row r="44048" spans="49:50" x14ac:dyDescent="0.25">
      <c r="AW44048" s="310"/>
      <c r="AX44048" s="310"/>
    </row>
    <row r="44050" spans="49:50" x14ac:dyDescent="0.25">
      <c r="AW44050" s="310"/>
      <c r="AX44050" s="310"/>
    </row>
    <row r="44052" spans="49:50" x14ac:dyDescent="0.25">
      <c r="AW44052" s="310"/>
      <c r="AX44052" s="310"/>
    </row>
    <row r="44054" spans="49:50" x14ac:dyDescent="0.25">
      <c r="AW44054" s="310"/>
      <c r="AX44054" s="310"/>
    </row>
    <row r="44056" spans="49:50" x14ac:dyDescent="0.25">
      <c r="AW44056" s="310"/>
      <c r="AX44056" s="310"/>
    </row>
    <row r="44058" spans="49:50" x14ac:dyDescent="0.25">
      <c r="AW44058" s="310"/>
      <c r="AX44058" s="310"/>
    </row>
    <row r="44060" spans="49:50" x14ac:dyDescent="0.25">
      <c r="AW44060" s="310"/>
      <c r="AX44060" s="310"/>
    </row>
    <row r="44062" spans="49:50" x14ac:dyDescent="0.25">
      <c r="AW44062" s="310"/>
      <c r="AX44062" s="310"/>
    </row>
    <row r="44064" spans="49:50" x14ac:dyDescent="0.25">
      <c r="AW44064" s="310"/>
      <c r="AX44064" s="310"/>
    </row>
    <row r="44066" spans="49:50" x14ac:dyDescent="0.25">
      <c r="AW44066" s="310"/>
      <c r="AX44066" s="310"/>
    </row>
    <row r="44068" spans="49:50" x14ac:dyDescent="0.25">
      <c r="AW44068" s="310"/>
      <c r="AX44068" s="310"/>
    </row>
    <row r="44070" spans="49:50" x14ac:dyDescent="0.25">
      <c r="AW44070" s="310"/>
      <c r="AX44070" s="310"/>
    </row>
    <row r="44072" spans="49:50" x14ac:dyDescent="0.25">
      <c r="AW44072" s="310"/>
      <c r="AX44072" s="310"/>
    </row>
    <row r="44074" spans="49:50" x14ac:dyDescent="0.25">
      <c r="AW44074" s="310"/>
      <c r="AX44074" s="310"/>
    </row>
    <row r="44076" spans="49:50" x14ac:dyDescent="0.25">
      <c r="AW44076" s="310"/>
      <c r="AX44076" s="310"/>
    </row>
    <row r="44078" spans="49:50" x14ac:dyDescent="0.25">
      <c r="AW44078" s="310"/>
      <c r="AX44078" s="310"/>
    </row>
    <row r="44080" spans="49:50" x14ac:dyDescent="0.25">
      <c r="AW44080" s="310"/>
      <c r="AX44080" s="310"/>
    </row>
    <row r="44082" spans="49:50" x14ac:dyDescent="0.25">
      <c r="AW44082" s="310"/>
      <c r="AX44082" s="310"/>
    </row>
    <row r="44084" spans="49:50" x14ac:dyDescent="0.25">
      <c r="AW44084" s="310"/>
      <c r="AX44084" s="310"/>
    </row>
    <row r="44086" spans="49:50" x14ac:dyDescent="0.25">
      <c r="AW44086" s="310"/>
      <c r="AX44086" s="310"/>
    </row>
    <row r="44088" spans="49:50" x14ac:dyDescent="0.25">
      <c r="AW44088" s="310"/>
      <c r="AX44088" s="310"/>
    </row>
    <row r="44090" spans="49:50" x14ac:dyDescent="0.25">
      <c r="AW44090" s="310"/>
      <c r="AX44090" s="310"/>
    </row>
    <row r="44092" spans="49:50" x14ac:dyDescent="0.25">
      <c r="AW44092" s="310"/>
      <c r="AX44092" s="310"/>
    </row>
    <row r="44094" spans="49:50" x14ac:dyDescent="0.25">
      <c r="AW44094" s="310"/>
      <c r="AX44094" s="310"/>
    </row>
    <row r="44096" spans="49:50" x14ac:dyDescent="0.25">
      <c r="AW44096" s="310"/>
      <c r="AX44096" s="310"/>
    </row>
    <row r="44098" spans="49:50" x14ac:dyDescent="0.25">
      <c r="AW44098" s="310"/>
      <c r="AX44098" s="310"/>
    </row>
    <row r="44100" spans="49:50" x14ac:dyDescent="0.25">
      <c r="AW44100" s="310"/>
      <c r="AX44100" s="310"/>
    </row>
    <row r="44102" spans="49:50" x14ac:dyDescent="0.25">
      <c r="AW44102" s="310"/>
      <c r="AX44102" s="310"/>
    </row>
    <row r="44104" spans="49:50" x14ac:dyDescent="0.25">
      <c r="AW44104" s="310"/>
      <c r="AX44104" s="310"/>
    </row>
    <row r="44106" spans="49:50" x14ac:dyDescent="0.25">
      <c r="AW44106" s="310"/>
      <c r="AX44106" s="310"/>
    </row>
    <row r="44108" spans="49:50" x14ac:dyDescent="0.25">
      <c r="AW44108" s="310"/>
      <c r="AX44108" s="310"/>
    </row>
    <row r="44110" spans="49:50" x14ac:dyDescent="0.25">
      <c r="AW44110" s="310"/>
      <c r="AX44110" s="310"/>
    </row>
    <row r="44112" spans="49:50" x14ac:dyDescent="0.25">
      <c r="AW44112" s="310"/>
      <c r="AX44112" s="310"/>
    </row>
    <row r="44114" spans="49:50" x14ac:dyDescent="0.25">
      <c r="AW44114" s="310"/>
      <c r="AX44114" s="310"/>
    </row>
    <row r="44116" spans="49:50" x14ac:dyDescent="0.25">
      <c r="AW44116" s="310"/>
      <c r="AX44116" s="310"/>
    </row>
    <row r="44118" spans="49:50" x14ac:dyDescent="0.25">
      <c r="AW44118" s="310"/>
      <c r="AX44118" s="310"/>
    </row>
    <row r="44120" spans="49:50" x14ac:dyDescent="0.25">
      <c r="AW44120" s="310"/>
      <c r="AX44120" s="310"/>
    </row>
    <row r="44122" spans="49:50" x14ac:dyDescent="0.25">
      <c r="AW44122" s="310"/>
      <c r="AX44122" s="310"/>
    </row>
    <row r="44124" spans="49:50" x14ac:dyDescent="0.25">
      <c r="AW44124" s="310"/>
      <c r="AX44124" s="310"/>
    </row>
    <row r="44126" spans="49:50" x14ac:dyDescent="0.25">
      <c r="AW44126" s="310"/>
      <c r="AX44126" s="310"/>
    </row>
    <row r="44128" spans="49:50" x14ac:dyDescent="0.25">
      <c r="AW44128" s="310"/>
      <c r="AX44128" s="310"/>
    </row>
    <row r="44130" spans="49:50" x14ac:dyDescent="0.25">
      <c r="AW44130" s="310"/>
      <c r="AX44130" s="310"/>
    </row>
    <row r="44132" spans="49:50" x14ac:dyDescent="0.25">
      <c r="AW44132" s="310"/>
      <c r="AX44132" s="310"/>
    </row>
    <row r="44134" spans="49:50" x14ac:dyDescent="0.25">
      <c r="AW44134" s="310"/>
      <c r="AX44134" s="310"/>
    </row>
    <row r="44136" spans="49:50" x14ac:dyDescent="0.25">
      <c r="AW44136" s="310"/>
      <c r="AX44136" s="310"/>
    </row>
    <row r="44138" spans="49:50" x14ac:dyDescent="0.25">
      <c r="AW44138" s="310"/>
      <c r="AX44138" s="310"/>
    </row>
    <row r="44140" spans="49:50" x14ac:dyDescent="0.25">
      <c r="AW44140" s="310"/>
      <c r="AX44140" s="310"/>
    </row>
    <row r="44142" spans="49:50" x14ac:dyDescent="0.25">
      <c r="AW44142" s="310"/>
      <c r="AX44142" s="310"/>
    </row>
    <row r="44144" spans="49:50" x14ac:dyDescent="0.25">
      <c r="AW44144" s="310"/>
      <c r="AX44144" s="310"/>
    </row>
    <row r="44146" spans="49:50" x14ac:dyDescent="0.25">
      <c r="AW44146" s="310"/>
      <c r="AX44146" s="310"/>
    </row>
    <row r="44148" spans="49:50" x14ac:dyDescent="0.25">
      <c r="AW44148" s="310"/>
      <c r="AX44148" s="310"/>
    </row>
    <row r="44150" spans="49:50" x14ac:dyDescent="0.25">
      <c r="AW44150" s="310"/>
      <c r="AX44150" s="310"/>
    </row>
    <row r="44152" spans="49:50" x14ac:dyDescent="0.25">
      <c r="AW44152" s="310"/>
      <c r="AX44152" s="310"/>
    </row>
    <row r="44154" spans="49:50" x14ac:dyDescent="0.25">
      <c r="AW44154" s="310"/>
      <c r="AX44154" s="310"/>
    </row>
    <row r="44156" spans="49:50" x14ac:dyDescent="0.25">
      <c r="AW44156" s="310"/>
      <c r="AX44156" s="310"/>
    </row>
    <row r="44158" spans="49:50" x14ac:dyDescent="0.25">
      <c r="AW44158" s="310"/>
      <c r="AX44158" s="310"/>
    </row>
    <row r="44160" spans="49:50" x14ac:dyDescent="0.25">
      <c r="AW44160" s="310"/>
      <c r="AX44160" s="310"/>
    </row>
    <row r="44162" spans="49:50" x14ac:dyDescent="0.25">
      <c r="AW44162" s="310"/>
      <c r="AX44162" s="310"/>
    </row>
    <row r="44164" spans="49:50" x14ac:dyDescent="0.25">
      <c r="AW44164" s="310"/>
      <c r="AX44164" s="310"/>
    </row>
    <row r="44166" spans="49:50" x14ac:dyDescent="0.25">
      <c r="AW44166" s="310"/>
      <c r="AX44166" s="310"/>
    </row>
    <row r="44168" spans="49:50" x14ac:dyDescent="0.25">
      <c r="AW44168" s="310"/>
      <c r="AX44168" s="310"/>
    </row>
    <row r="44170" spans="49:50" x14ac:dyDescent="0.25">
      <c r="AW44170" s="310"/>
      <c r="AX44170" s="310"/>
    </row>
    <row r="44172" spans="49:50" x14ac:dyDescent="0.25">
      <c r="AW44172" s="310"/>
      <c r="AX44172" s="310"/>
    </row>
    <row r="44174" spans="49:50" x14ac:dyDescent="0.25">
      <c r="AW44174" s="310"/>
      <c r="AX44174" s="310"/>
    </row>
    <row r="44176" spans="49:50" x14ac:dyDescent="0.25">
      <c r="AW44176" s="310"/>
      <c r="AX44176" s="310"/>
    </row>
    <row r="44178" spans="49:50" x14ac:dyDescent="0.25">
      <c r="AW44178" s="310"/>
      <c r="AX44178" s="310"/>
    </row>
    <row r="44180" spans="49:50" x14ac:dyDescent="0.25">
      <c r="AW44180" s="310"/>
      <c r="AX44180" s="310"/>
    </row>
    <row r="44182" spans="49:50" x14ac:dyDescent="0.25">
      <c r="AW44182" s="310"/>
      <c r="AX44182" s="310"/>
    </row>
    <row r="44184" spans="49:50" x14ac:dyDescent="0.25">
      <c r="AW44184" s="310"/>
      <c r="AX44184" s="310"/>
    </row>
    <row r="44186" spans="49:50" x14ac:dyDescent="0.25">
      <c r="AW44186" s="310"/>
      <c r="AX44186" s="310"/>
    </row>
    <row r="44188" spans="49:50" x14ac:dyDescent="0.25">
      <c r="AW44188" s="310"/>
      <c r="AX44188" s="310"/>
    </row>
    <row r="44190" spans="49:50" x14ac:dyDescent="0.25">
      <c r="AW44190" s="310"/>
      <c r="AX44190" s="310"/>
    </row>
    <row r="44192" spans="49:50" x14ac:dyDescent="0.25">
      <c r="AW44192" s="310"/>
      <c r="AX44192" s="310"/>
    </row>
    <row r="44194" spans="49:50" x14ac:dyDescent="0.25">
      <c r="AW44194" s="310"/>
      <c r="AX44194" s="310"/>
    </row>
    <row r="44196" spans="49:50" x14ac:dyDescent="0.25">
      <c r="AW44196" s="310"/>
      <c r="AX44196" s="310"/>
    </row>
    <row r="44198" spans="49:50" x14ac:dyDescent="0.25">
      <c r="AW44198" s="310"/>
      <c r="AX44198" s="310"/>
    </row>
    <row r="44200" spans="49:50" x14ac:dyDescent="0.25">
      <c r="AW44200" s="310"/>
      <c r="AX44200" s="310"/>
    </row>
    <row r="44202" spans="49:50" x14ac:dyDescent="0.25">
      <c r="AW44202" s="310"/>
      <c r="AX44202" s="310"/>
    </row>
    <row r="44204" spans="49:50" x14ac:dyDescent="0.25">
      <c r="AW44204" s="310"/>
      <c r="AX44204" s="310"/>
    </row>
    <row r="44206" spans="49:50" x14ac:dyDescent="0.25">
      <c r="AW44206" s="310"/>
      <c r="AX44206" s="310"/>
    </row>
    <row r="44208" spans="49:50" x14ac:dyDescent="0.25">
      <c r="AW44208" s="310"/>
      <c r="AX44208" s="310"/>
    </row>
    <row r="44210" spans="49:50" x14ac:dyDescent="0.25">
      <c r="AW44210" s="310"/>
      <c r="AX44210" s="310"/>
    </row>
    <row r="44212" spans="49:50" x14ac:dyDescent="0.25">
      <c r="AW44212" s="310"/>
      <c r="AX44212" s="310"/>
    </row>
    <row r="44214" spans="49:50" x14ac:dyDescent="0.25">
      <c r="AW44214" s="310"/>
      <c r="AX44214" s="310"/>
    </row>
    <row r="44216" spans="49:50" x14ac:dyDescent="0.25">
      <c r="AW44216" s="310"/>
      <c r="AX44216" s="310"/>
    </row>
    <row r="44218" spans="49:50" x14ac:dyDescent="0.25">
      <c r="AW44218" s="310"/>
      <c r="AX44218" s="310"/>
    </row>
    <row r="44220" spans="49:50" x14ac:dyDescent="0.25">
      <c r="AW44220" s="310"/>
      <c r="AX44220" s="310"/>
    </row>
    <row r="44222" spans="49:50" x14ac:dyDescent="0.25">
      <c r="AW44222" s="310"/>
      <c r="AX44222" s="310"/>
    </row>
    <row r="44224" spans="49:50" x14ac:dyDescent="0.25">
      <c r="AW44224" s="310"/>
      <c r="AX44224" s="310"/>
    </row>
    <row r="44226" spans="49:50" x14ac:dyDescent="0.25">
      <c r="AW44226" s="310"/>
      <c r="AX44226" s="310"/>
    </row>
    <row r="44228" spans="49:50" x14ac:dyDescent="0.25">
      <c r="AW44228" s="310"/>
      <c r="AX44228" s="310"/>
    </row>
    <row r="44230" spans="49:50" x14ac:dyDescent="0.25">
      <c r="AW44230" s="310"/>
      <c r="AX44230" s="310"/>
    </row>
    <row r="44232" spans="49:50" x14ac:dyDescent="0.25">
      <c r="AW44232" s="310"/>
      <c r="AX44232" s="310"/>
    </row>
    <row r="44234" spans="49:50" x14ac:dyDescent="0.25">
      <c r="AW44234" s="310"/>
      <c r="AX44234" s="310"/>
    </row>
    <row r="44236" spans="49:50" x14ac:dyDescent="0.25">
      <c r="AW44236" s="310"/>
      <c r="AX44236" s="310"/>
    </row>
    <row r="44238" spans="49:50" x14ac:dyDescent="0.25">
      <c r="AW44238" s="310"/>
      <c r="AX44238" s="310"/>
    </row>
    <row r="44240" spans="49:50" x14ac:dyDescent="0.25">
      <c r="AW44240" s="310"/>
      <c r="AX44240" s="310"/>
    </row>
    <row r="44242" spans="49:50" x14ac:dyDescent="0.25">
      <c r="AW44242" s="310"/>
      <c r="AX44242" s="310"/>
    </row>
    <row r="44244" spans="49:50" x14ac:dyDescent="0.25">
      <c r="AW44244" s="310"/>
      <c r="AX44244" s="310"/>
    </row>
    <row r="44246" spans="49:50" x14ac:dyDescent="0.25">
      <c r="AW44246" s="310"/>
      <c r="AX44246" s="310"/>
    </row>
    <row r="44248" spans="49:50" x14ac:dyDescent="0.25">
      <c r="AW44248" s="310"/>
      <c r="AX44248" s="310"/>
    </row>
    <row r="44250" spans="49:50" x14ac:dyDescent="0.25">
      <c r="AW44250" s="310"/>
      <c r="AX44250" s="310"/>
    </row>
    <row r="44252" spans="49:50" x14ac:dyDescent="0.25">
      <c r="AW44252" s="310"/>
      <c r="AX44252" s="310"/>
    </row>
    <row r="44254" spans="49:50" x14ac:dyDescent="0.25">
      <c r="AW44254" s="310"/>
      <c r="AX44254" s="310"/>
    </row>
    <row r="44256" spans="49:50" x14ac:dyDescent="0.25">
      <c r="AW44256" s="310"/>
      <c r="AX44256" s="310"/>
    </row>
    <row r="44258" spans="49:50" x14ac:dyDescent="0.25">
      <c r="AW44258" s="310"/>
      <c r="AX44258" s="310"/>
    </row>
    <row r="44260" spans="49:50" x14ac:dyDescent="0.25">
      <c r="AW44260" s="310"/>
      <c r="AX44260" s="310"/>
    </row>
    <row r="44262" spans="49:50" x14ac:dyDescent="0.25">
      <c r="AW44262" s="310"/>
      <c r="AX44262" s="310"/>
    </row>
    <row r="44264" spans="49:50" x14ac:dyDescent="0.25">
      <c r="AW44264" s="310"/>
      <c r="AX44264" s="310"/>
    </row>
    <row r="44266" spans="49:50" x14ac:dyDescent="0.25">
      <c r="AW44266" s="310"/>
      <c r="AX44266" s="310"/>
    </row>
    <row r="44268" spans="49:50" x14ac:dyDescent="0.25">
      <c r="AW44268" s="310"/>
      <c r="AX44268" s="310"/>
    </row>
    <row r="44270" spans="49:50" x14ac:dyDescent="0.25">
      <c r="AW44270" s="310"/>
      <c r="AX44270" s="310"/>
    </row>
    <row r="44272" spans="49:50" x14ac:dyDescent="0.25">
      <c r="AW44272" s="310"/>
      <c r="AX44272" s="310"/>
    </row>
    <row r="44274" spans="49:50" x14ac:dyDescent="0.25">
      <c r="AW44274" s="310"/>
      <c r="AX44274" s="310"/>
    </row>
    <row r="44276" spans="49:50" x14ac:dyDescent="0.25">
      <c r="AW44276" s="310"/>
      <c r="AX44276" s="310"/>
    </row>
    <row r="44278" spans="49:50" x14ac:dyDescent="0.25">
      <c r="AW44278" s="310"/>
      <c r="AX44278" s="310"/>
    </row>
    <row r="44280" spans="49:50" x14ac:dyDescent="0.25">
      <c r="AW44280" s="310"/>
      <c r="AX44280" s="310"/>
    </row>
    <row r="44282" spans="49:50" x14ac:dyDescent="0.25">
      <c r="AW44282" s="310"/>
      <c r="AX44282" s="310"/>
    </row>
    <row r="44284" spans="49:50" x14ac:dyDescent="0.25">
      <c r="AW44284" s="310"/>
      <c r="AX44284" s="310"/>
    </row>
    <row r="44286" spans="49:50" x14ac:dyDescent="0.25">
      <c r="AW44286" s="310"/>
      <c r="AX44286" s="310"/>
    </row>
    <row r="44288" spans="49:50" x14ac:dyDescent="0.25">
      <c r="AW44288" s="310"/>
      <c r="AX44288" s="310"/>
    </row>
    <row r="44290" spans="49:50" x14ac:dyDescent="0.25">
      <c r="AW44290" s="310"/>
      <c r="AX44290" s="310"/>
    </row>
    <row r="44292" spans="49:50" x14ac:dyDescent="0.25">
      <c r="AW44292" s="310"/>
      <c r="AX44292" s="310"/>
    </row>
    <row r="44294" spans="49:50" x14ac:dyDescent="0.25">
      <c r="AW44294" s="310"/>
      <c r="AX44294" s="310"/>
    </row>
    <row r="44296" spans="49:50" x14ac:dyDescent="0.25">
      <c r="AW44296" s="310"/>
      <c r="AX44296" s="310"/>
    </row>
    <row r="44298" spans="49:50" x14ac:dyDescent="0.25">
      <c r="AW44298" s="310"/>
      <c r="AX44298" s="310"/>
    </row>
    <row r="44300" spans="49:50" x14ac:dyDescent="0.25">
      <c r="AW44300" s="310"/>
      <c r="AX44300" s="310"/>
    </row>
    <row r="44302" spans="49:50" x14ac:dyDescent="0.25">
      <c r="AW44302" s="310"/>
      <c r="AX44302" s="310"/>
    </row>
    <row r="44304" spans="49:50" x14ac:dyDescent="0.25">
      <c r="AW44304" s="310"/>
      <c r="AX44304" s="310"/>
    </row>
    <row r="44306" spans="49:50" x14ac:dyDescent="0.25">
      <c r="AW44306" s="310"/>
      <c r="AX44306" s="310"/>
    </row>
    <row r="44308" spans="49:50" x14ac:dyDescent="0.25">
      <c r="AW44308" s="310"/>
      <c r="AX44308" s="310"/>
    </row>
    <row r="44310" spans="49:50" x14ac:dyDescent="0.25">
      <c r="AW44310" s="310"/>
      <c r="AX44310" s="310"/>
    </row>
    <row r="44312" spans="49:50" x14ac:dyDescent="0.25">
      <c r="AW44312" s="310"/>
      <c r="AX44312" s="310"/>
    </row>
    <row r="44314" spans="49:50" x14ac:dyDescent="0.25">
      <c r="AW44314" s="310"/>
      <c r="AX44314" s="310"/>
    </row>
    <row r="44316" spans="49:50" x14ac:dyDescent="0.25">
      <c r="AW44316" s="310"/>
      <c r="AX44316" s="310"/>
    </row>
    <row r="44318" spans="49:50" x14ac:dyDescent="0.25">
      <c r="AW44318" s="310"/>
      <c r="AX44318" s="310"/>
    </row>
    <row r="44320" spans="49:50" x14ac:dyDescent="0.25">
      <c r="AW44320" s="310"/>
      <c r="AX44320" s="310"/>
    </row>
    <row r="44322" spans="49:50" x14ac:dyDescent="0.25">
      <c r="AW44322" s="310"/>
      <c r="AX44322" s="310"/>
    </row>
    <row r="44324" spans="49:50" x14ac:dyDescent="0.25">
      <c r="AW44324" s="310"/>
      <c r="AX44324" s="310"/>
    </row>
    <row r="44326" spans="49:50" x14ac:dyDescent="0.25">
      <c r="AW44326" s="310"/>
      <c r="AX44326" s="310"/>
    </row>
    <row r="44328" spans="49:50" x14ac:dyDescent="0.25">
      <c r="AW44328" s="310"/>
      <c r="AX44328" s="310"/>
    </row>
    <row r="44330" spans="49:50" x14ac:dyDescent="0.25">
      <c r="AW44330" s="310"/>
      <c r="AX44330" s="310"/>
    </row>
    <row r="44332" spans="49:50" x14ac:dyDescent="0.25">
      <c r="AW44332" s="310"/>
      <c r="AX44332" s="310"/>
    </row>
    <row r="44334" spans="49:50" x14ac:dyDescent="0.25">
      <c r="AW44334" s="310"/>
      <c r="AX44334" s="310"/>
    </row>
    <row r="44336" spans="49:50" x14ac:dyDescent="0.25">
      <c r="AW44336" s="310"/>
      <c r="AX44336" s="310"/>
    </row>
    <row r="44338" spans="49:50" x14ac:dyDescent="0.25">
      <c r="AW44338" s="310"/>
      <c r="AX44338" s="310"/>
    </row>
    <row r="44340" spans="49:50" x14ac:dyDescent="0.25">
      <c r="AW44340" s="310"/>
      <c r="AX44340" s="310"/>
    </row>
    <row r="44342" spans="49:50" x14ac:dyDescent="0.25">
      <c r="AW44342" s="310"/>
      <c r="AX44342" s="310"/>
    </row>
    <row r="44344" spans="49:50" x14ac:dyDescent="0.25">
      <c r="AW44344" s="310"/>
      <c r="AX44344" s="310"/>
    </row>
    <row r="44346" spans="49:50" x14ac:dyDescent="0.25">
      <c r="AW44346" s="310"/>
      <c r="AX44346" s="310"/>
    </row>
    <row r="44348" spans="49:50" x14ac:dyDescent="0.25">
      <c r="AW44348" s="310"/>
      <c r="AX44348" s="310"/>
    </row>
    <row r="44350" spans="49:50" x14ac:dyDescent="0.25">
      <c r="AW44350" s="310"/>
      <c r="AX44350" s="310"/>
    </row>
    <row r="44352" spans="49:50" x14ac:dyDescent="0.25">
      <c r="AW44352" s="310"/>
      <c r="AX44352" s="310"/>
    </row>
    <row r="44354" spans="49:50" x14ac:dyDescent="0.25">
      <c r="AW44354" s="310"/>
      <c r="AX44354" s="310"/>
    </row>
    <row r="44356" spans="49:50" x14ac:dyDescent="0.25">
      <c r="AW44356" s="310"/>
      <c r="AX44356" s="310"/>
    </row>
    <row r="44358" spans="49:50" x14ac:dyDescent="0.25">
      <c r="AW44358" s="310"/>
      <c r="AX44358" s="310"/>
    </row>
    <row r="44360" spans="49:50" x14ac:dyDescent="0.25">
      <c r="AW44360" s="310"/>
      <c r="AX44360" s="310"/>
    </row>
    <row r="44362" spans="49:50" x14ac:dyDescent="0.25">
      <c r="AW44362" s="310"/>
      <c r="AX44362" s="310"/>
    </row>
    <row r="44364" spans="49:50" x14ac:dyDescent="0.25">
      <c r="AW44364" s="310"/>
      <c r="AX44364" s="310"/>
    </row>
    <row r="44366" spans="49:50" x14ac:dyDescent="0.25">
      <c r="AW44366" s="310"/>
      <c r="AX44366" s="310"/>
    </row>
    <row r="44368" spans="49:50" x14ac:dyDescent="0.25">
      <c r="AW44368" s="310"/>
      <c r="AX44368" s="310"/>
    </row>
    <row r="44370" spans="49:50" x14ac:dyDescent="0.25">
      <c r="AW44370" s="310"/>
      <c r="AX44370" s="310"/>
    </row>
    <row r="44372" spans="49:50" x14ac:dyDescent="0.25">
      <c r="AW44372" s="310"/>
      <c r="AX44372" s="310"/>
    </row>
    <row r="44374" spans="49:50" x14ac:dyDescent="0.25">
      <c r="AW44374" s="310"/>
      <c r="AX44374" s="310"/>
    </row>
    <row r="44376" spans="49:50" x14ac:dyDescent="0.25">
      <c r="AW44376" s="310"/>
      <c r="AX44376" s="310"/>
    </row>
    <row r="44378" spans="49:50" x14ac:dyDescent="0.25">
      <c r="AW44378" s="310"/>
      <c r="AX44378" s="310"/>
    </row>
    <row r="44380" spans="49:50" x14ac:dyDescent="0.25">
      <c r="AW44380" s="310"/>
      <c r="AX44380" s="310"/>
    </row>
    <row r="44382" spans="49:50" x14ac:dyDescent="0.25">
      <c r="AW44382" s="310"/>
      <c r="AX44382" s="310"/>
    </row>
    <row r="44384" spans="49:50" x14ac:dyDescent="0.25">
      <c r="AW44384" s="310"/>
      <c r="AX44384" s="310"/>
    </row>
    <row r="44386" spans="49:50" x14ac:dyDescent="0.25">
      <c r="AW44386" s="310"/>
      <c r="AX44386" s="310"/>
    </row>
    <row r="44388" spans="49:50" x14ac:dyDescent="0.25">
      <c r="AW44388" s="310"/>
      <c r="AX44388" s="310"/>
    </row>
    <row r="44390" spans="49:50" x14ac:dyDescent="0.25">
      <c r="AW44390" s="310"/>
      <c r="AX44390" s="310"/>
    </row>
    <row r="44392" spans="49:50" x14ac:dyDescent="0.25">
      <c r="AW44392" s="310"/>
      <c r="AX44392" s="310"/>
    </row>
    <row r="44394" spans="49:50" x14ac:dyDescent="0.25">
      <c r="AW44394" s="310"/>
      <c r="AX44394" s="310"/>
    </row>
    <row r="44396" spans="49:50" x14ac:dyDescent="0.25">
      <c r="AW44396" s="310"/>
      <c r="AX44396" s="310"/>
    </row>
    <row r="44398" spans="49:50" x14ac:dyDescent="0.25">
      <c r="AW44398" s="310"/>
      <c r="AX44398" s="310"/>
    </row>
    <row r="44400" spans="49:50" x14ac:dyDescent="0.25">
      <c r="AW44400" s="310"/>
      <c r="AX44400" s="310"/>
    </row>
    <row r="44402" spans="49:50" x14ac:dyDescent="0.25">
      <c r="AW44402" s="310"/>
      <c r="AX44402" s="310"/>
    </row>
    <row r="44404" spans="49:50" x14ac:dyDescent="0.25">
      <c r="AW44404" s="310"/>
      <c r="AX44404" s="310"/>
    </row>
    <row r="44406" spans="49:50" x14ac:dyDescent="0.25">
      <c r="AW44406" s="310"/>
      <c r="AX44406" s="310"/>
    </row>
    <row r="44408" spans="49:50" x14ac:dyDescent="0.25">
      <c r="AW44408" s="310"/>
      <c r="AX44408" s="310"/>
    </row>
    <row r="44410" spans="49:50" x14ac:dyDescent="0.25">
      <c r="AW44410" s="310"/>
      <c r="AX44410" s="310"/>
    </row>
    <row r="44412" spans="49:50" x14ac:dyDescent="0.25">
      <c r="AW44412" s="310"/>
      <c r="AX44412" s="310"/>
    </row>
    <row r="44414" spans="49:50" x14ac:dyDescent="0.25">
      <c r="AW44414" s="310"/>
      <c r="AX44414" s="310"/>
    </row>
    <row r="44416" spans="49:50" x14ac:dyDescent="0.25">
      <c r="AW44416" s="310"/>
      <c r="AX44416" s="310"/>
    </row>
    <row r="44418" spans="49:50" x14ac:dyDescent="0.25">
      <c r="AW44418" s="310"/>
      <c r="AX44418" s="310"/>
    </row>
    <row r="44420" spans="49:50" x14ac:dyDescent="0.25">
      <c r="AW44420" s="310"/>
      <c r="AX44420" s="310"/>
    </row>
    <row r="44422" spans="49:50" x14ac:dyDescent="0.25">
      <c r="AW44422" s="310"/>
      <c r="AX44422" s="310"/>
    </row>
    <row r="44424" spans="49:50" x14ac:dyDescent="0.25">
      <c r="AW44424" s="310"/>
      <c r="AX44424" s="310"/>
    </row>
    <row r="44426" spans="49:50" x14ac:dyDescent="0.25">
      <c r="AW44426" s="310"/>
      <c r="AX44426" s="310"/>
    </row>
    <row r="44428" spans="49:50" x14ac:dyDescent="0.25">
      <c r="AW44428" s="310"/>
      <c r="AX44428" s="310"/>
    </row>
    <row r="44430" spans="49:50" x14ac:dyDescent="0.25">
      <c r="AW44430" s="310"/>
      <c r="AX44430" s="310"/>
    </row>
    <row r="44432" spans="49:50" x14ac:dyDescent="0.25">
      <c r="AW44432" s="310"/>
      <c r="AX44432" s="310"/>
    </row>
    <row r="44434" spans="49:50" x14ac:dyDescent="0.25">
      <c r="AW44434" s="310"/>
      <c r="AX44434" s="310"/>
    </row>
    <row r="44436" spans="49:50" x14ac:dyDescent="0.25">
      <c r="AW44436" s="310"/>
      <c r="AX44436" s="310"/>
    </row>
    <row r="44438" spans="49:50" x14ac:dyDescent="0.25">
      <c r="AW44438" s="310"/>
      <c r="AX44438" s="310"/>
    </row>
    <row r="44440" spans="49:50" x14ac:dyDescent="0.25">
      <c r="AW44440" s="310"/>
      <c r="AX44440" s="310"/>
    </row>
    <row r="44442" spans="49:50" x14ac:dyDescent="0.25">
      <c r="AW44442" s="310"/>
      <c r="AX44442" s="310"/>
    </row>
    <row r="44444" spans="49:50" x14ac:dyDescent="0.25">
      <c r="AW44444" s="310"/>
      <c r="AX44444" s="310"/>
    </row>
    <row r="44446" spans="49:50" x14ac:dyDescent="0.25">
      <c r="AW44446" s="310"/>
      <c r="AX44446" s="310"/>
    </row>
    <row r="44448" spans="49:50" x14ac:dyDescent="0.25">
      <c r="AW44448" s="310"/>
      <c r="AX44448" s="310"/>
    </row>
    <row r="44450" spans="49:50" x14ac:dyDescent="0.25">
      <c r="AW44450" s="310"/>
      <c r="AX44450" s="310"/>
    </row>
    <row r="44452" spans="49:50" x14ac:dyDescent="0.25">
      <c r="AW44452" s="310"/>
      <c r="AX44452" s="310"/>
    </row>
    <row r="44454" spans="49:50" x14ac:dyDescent="0.25">
      <c r="AW44454" s="310"/>
      <c r="AX44454" s="310"/>
    </row>
    <row r="44456" spans="49:50" x14ac:dyDescent="0.25">
      <c r="AW44456" s="310"/>
      <c r="AX44456" s="310"/>
    </row>
    <row r="44458" spans="49:50" x14ac:dyDescent="0.25">
      <c r="AW44458" s="310"/>
      <c r="AX44458" s="310"/>
    </row>
    <row r="44460" spans="49:50" x14ac:dyDescent="0.25">
      <c r="AW44460" s="310"/>
      <c r="AX44460" s="310"/>
    </row>
    <row r="44462" spans="49:50" x14ac:dyDescent="0.25">
      <c r="AW44462" s="310"/>
      <c r="AX44462" s="310"/>
    </row>
    <row r="44464" spans="49:50" x14ac:dyDescent="0.25">
      <c r="AW44464" s="310"/>
      <c r="AX44464" s="310"/>
    </row>
    <row r="44466" spans="49:50" x14ac:dyDescent="0.25">
      <c r="AW44466" s="310"/>
      <c r="AX44466" s="310"/>
    </row>
    <row r="44468" spans="49:50" x14ac:dyDescent="0.25">
      <c r="AW44468" s="310"/>
      <c r="AX44468" s="310"/>
    </row>
    <row r="44470" spans="49:50" x14ac:dyDescent="0.25">
      <c r="AW44470" s="310"/>
      <c r="AX44470" s="310"/>
    </row>
    <row r="44472" spans="49:50" x14ac:dyDescent="0.25">
      <c r="AW44472" s="310"/>
      <c r="AX44472" s="310"/>
    </row>
    <row r="44474" spans="49:50" x14ac:dyDescent="0.25">
      <c r="AW44474" s="310"/>
      <c r="AX44474" s="310"/>
    </row>
    <row r="44476" spans="49:50" x14ac:dyDescent="0.25">
      <c r="AW44476" s="310"/>
      <c r="AX44476" s="310"/>
    </row>
    <row r="44478" spans="49:50" x14ac:dyDescent="0.25">
      <c r="AW44478" s="310"/>
      <c r="AX44478" s="310"/>
    </row>
    <row r="44480" spans="49:50" x14ac:dyDescent="0.25">
      <c r="AW44480" s="310"/>
      <c r="AX44480" s="310"/>
    </row>
    <row r="44482" spans="49:50" x14ac:dyDescent="0.25">
      <c r="AW44482" s="310"/>
      <c r="AX44482" s="310"/>
    </row>
    <row r="44484" spans="49:50" x14ac:dyDescent="0.25">
      <c r="AW44484" s="310"/>
      <c r="AX44484" s="310"/>
    </row>
    <row r="44486" spans="49:50" x14ac:dyDescent="0.25">
      <c r="AW44486" s="310"/>
      <c r="AX44486" s="310"/>
    </row>
    <row r="44488" spans="49:50" x14ac:dyDescent="0.25">
      <c r="AW44488" s="310"/>
      <c r="AX44488" s="310"/>
    </row>
    <row r="44490" spans="49:50" x14ac:dyDescent="0.25">
      <c r="AW44490" s="310"/>
      <c r="AX44490" s="310"/>
    </row>
    <row r="44492" spans="49:50" x14ac:dyDescent="0.25">
      <c r="AW44492" s="310"/>
      <c r="AX44492" s="310"/>
    </row>
    <row r="44494" spans="49:50" x14ac:dyDescent="0.25">
      <c r="AW44494" s="310"/>
      <c r="AX44494" s="310"/>
    </row>
    <row r="44496" spans="49:50" x14ac:dyDescent="0.25">
      <c r="AW44496" s="310"/>
      <c r="AX44496" s="310"/>
    </row>
    <row r="44498" spans="49:50" x14ac:dyDescent="0.25">
      <c r="AW44498" s="310"/>
      <c r="AX44498" s="310"/>
    </row>
    <row r="44500" spans="49:50" x14ac:dyDescent="0.25">
      <c r="AW44500" s="310"/>
      <c r="AX44500" s="310"/>
    </row>
    <row r="44502" spans="49:50" x14ac:dyDescent="0.25">
      <c r="AW44502" s="310"/>
      <c r="AX44502" s="310"/>
    </row>
    <row r="44504" spans="49:50" x14ac:dyDescent="0.25">
      <c r="AW44504" s="310"/>
      <c r="AX44504" s="310"/>
    </row>
    <row r="44506" spans="49:50" x14ac:dyDescent="0.25">
      <c r="AW44506" s="310"/>
      <c r="AX44506" s="310"/>
    </row>
    <row r="44508" spans="49:50" x14ac:dyDescent="0.25">
      <c r="AW44508" s="310"/>
      <c r="AX44508" s="310"/>
    </row>
    <row r="44510" spans="49:50" x14ac:dyDescent="0.25">
      <c r="AW44510" s="310"/>
      <c r="AX44510" s="310"/>
    </row>
    <row r="44512" spans="49:50" x14ac:dyDescent="0.25">
      <c r="AW44512" s="310"/>
      <c r="AX44512" s="310"/>
    </row>
    <row r="44514" spans="49:50" x14ac:dyDescent="0.25">
      <c r="AW44514" s="310"/>
      <c r="AX44514" s="310"/>
    </row>
    <row r="44516" spans="49:50" x14ac:dyDescent="0.25">
      <c r="AW44516" s="310"/>
      <c r="AX44516" s="310"/>
    </row>
    <row r="44518" spans="49:50" x14ac:dyDescent="0.25">
      <c r="AW44518" s="310"/>
      <c r="AX44518" s="310"/>
    </row>
    <row r="44520" spans="49:50" x14ac:dyDescent="0.25">
      <c r="AW44520" s="310"/>
      <c r="AX44520" s="310"/>
    </row>
    <row r="44522" spans="49:50" x14ac:dyDescent="0.25">
      <c r="AW44522" s="310"/>
      <c r="AX44522" s="310"/>
    </row>
    <row r="44524" spans="49:50" x14ac:dyDescent="0.25">
      <c r="AW44524" s="310"/>
      <c r="AX44524" s="310"/>
    </row>
    <row r="44526" spans="49:50" x14ac:dyDescent="0.25">
      <c r="AW44526" s="310"/>
      <c r="AX44526" s="310"/>
    </row>
    <row r="44528" spans="49:50" x14ac:dyDescent="0.25">
      <c r="AW44528" s="310"/>
      <c r="AX44528" s="310"/>
    </row>
    <row r="44530" spans="49:50" x14ac:dyDescent="0.25">
      <c r="AW44530" s="310"/>
      <c r="AX44530" s="310"/>
    </row>
    <row r="44532" spans="49:50" x14ac:dyDescent="0.25">
      <c r="AW44532" s="310"/>
      <c r="AX44532" s="310"/>
    </row>
    <row r="44534" spans="49:50" x14ac:dyDescent="0.25">
      <c r="AW44534" s="310"/>
      <c r="AX44534" s="310"/>
    </row>
    <row r="44536" spans="49:50" x14ac:dyDescent="0.25">
      <c r="AW44536" s="310"/>
      <c r="AX44536" s="310"/>
    </row>
    <row r="44538" spans="49:50" x14ac:dyDescent="0.25">
      <c r="AW44538" s="310"/>
      <c r="AX44538" s="310"/>
    </row>
    <row r="44540" spans="49:50" x14ac:dyDescent="0.25">
      <c r="AW44540" s="310"/>
      <c r="AX44540" s="310"/>
    </row>
    <row r="44542" spans="49:50" x14ac:dyDescent="0.25">
      <c r="AW44542" s="310"/>
      <c r="AX44542" s="310"/>
    </row>
    <row r="44544" spans="49:50" x14ac:dyDescent="0.25">
      <c r="AW44544" s="310"/>
      <c r="AX44544" s="310"/>
    </row>
    <row r="44546" spans="49:50" x14ac:dyDescent="0.25">
      <c r="AW44546" s="310"/>
      <c r="AX44546" s="310"/>
    </row>
    <row r="44548" spans="49:50" x14ac:dyDescent="0.25">
      <c r="AW44548" s="310"/>
      <c r="AX44548" s="310"/>
    </row>
    <row r="44550" spans="49:50" x14ac:dyDescent="0.25">
      <c r="AW44550" s="310"/>
      <c r="AX44550" s="310"/>
    </row>
    <row r="44552" spans="49:50" x14ac:dyDescent="0.25">
      <c r="AW44552" s="310"/>
      <c r="AX44552" s="310"/>
    </row>
    <row r="44554" spans="49:50" x14ac:dyDescent="0.25">
      <c r="AW44554" s="310"/>
      <c r="AX44554" s="310"/>
    </row>
    <row r="44556" spans="49:50" x14ac:dyDescent="0.25">
      <c r="AW44556" s="310"/>
      <c r="AX44556" s="310"/>
    </row>
    <row r="44558" spans="49:50" x14ac:dyDescent="0.25">
      <c r="AW44558" s="310"/>
      <c r="AX44558" s="310"/>
    </row>
    <row r="44560" spans="49:50" x14ac:dyDescent="0.25">
      <c r="AW44560" s="310"/>
      <c r="AX44560" s="310"/>
    </row>
    <row r="44562" spans="49:50" x14ac:dyDescent="0.25">
      <c r="AW44562" s="310"/>
      <c r="AX44562" s="310"/>
    </row>
    <row r="44564" spans="49:50" x14ac:dyDescent="0.25">
      <c r="AW44564" s="310"/>
      <c r="AX44564" s="310"/>
    </row>
    <row r="44566" spans="49:50" x14ac:dyDescent="0.25">
      <c r="AW44566" s="310"/>
      <c r="AX44566" s="310"/>
    </row>
    <row r="44568" spans="49:50" x14ac:dyDescent="0.25">
      <c r="AW44568" s="310"/>
      <c r="AX44568" s="310"/>
    </row>
    <row r="44570" spans="49:50" x14ac:dyDescent="0.25">
      <c r="AW44570" s="310"/>
      <c r="AX44570" s="310"/>
    </row>
    <row r="44572" spans="49:50" x14ac:dyDescent="0.25">
      <c r="AW44572" s="310"/>
      <c r="AX44572" s="310"/>
    </row>
    <row r="44574" spans="49:50" x14ac:dyDescent="0.25">
      <c r="AW44574" s="310"/>
      <c r="AX44574" s="310"/>
    </row>
    <row r="44576" spans="49:50" x14ac:dyDescent="0.25">
      <c r="AW44576" s="310"/>
      <c r="AX44576" s="310"/>
    </row>
    <row r="44578" spans="49:50" x14ac:dyDescent="0.25">
      <c r="AW44578" s="310"/>
      <c r="AX44578" s="310"/>
    </row>
    <row r="44580" spans="49:50" x14ac:dyDescent="0.25">
      <c r="AW44580" s="310"/>
      <c r="AX44580" s="310"/>
    </row>
    <row r="44582" spans="49:50" x14ac:dyDescent="0.25">
      <c r="AW44582" s="310"/>
      <c r="AX44582" s="310"/>
    </row>
    <row r="44584" spans="49:50" x14ac:dyDescent="0.25">
      <c r="AW44584" s="310"/>
      <c r="AX44584" s="310"/>
    </row>
    <row r="44586" spans="49:50" x14ac:dyDescent="0.25">
      <c r="AW44586" s="310"/>
      <c r="AX44586" s="310"/>
    </row>
    <row r="44588" spans="49:50" x14ac:dyDescent="0.25">
      <c r="AW44588" s="310"/>
      <c r="AX44588" s="310"/>
    </row>
    <row r="44590" spans="49:50" x14ac:dyDescent="0.25">
      <c r="AW44590" s="310"/>
      <c r="AX44590" s="310"/>
    </row>
    <row r="44592" spans="49:50" x14ac:dyDescent="0.25">
      <c r="AW44592" s="310"/>
      <c r="AX44592" s="310"/>
    </row>
    <row r="44594" spans="49:50" x14ac:dyDescent="0.25">
      <c r="AW44594" s="310"/>
      <c r="AX44594" s="310"/>
    </row>
    <row r="44596" spans="49:50" x14ac:dyDescent="0.25">
      <c r="AW44596" s="310"/>
      <c r="AX44596" s="310"/>
    </row>
    <row r="44598" spans="49:50" x14ac:dyDescent="0.25">
      <c r="AW44598" s="310"/>
      <c r="AX44598" s="310"/>
    </row>
    <row r="44600" spans="49:50" x14ac:dyDescent="0.25">
      <c r="AW44600" s="310"/>
      <c r="AX44600" s="310"/>
    </row>
    <row r="44602" spans="49:50" x14ac:dyDescent="0.25">
      <c r="AW44602" s="310"/>
      <c r="AX44602" s="310"/>
    </row>
    <row r="44604" spans="49:50" x14ac:dyDescent="0.25">
      <c r="AW44604" s="310"/>
      <c r="AX44604" s="310"/>
    </row>
    <row r="44606" spans="49:50" x14ac:dyDescent="0.25">
      <c r="AW44606" s="310"/>
      <c r="AX44606" s="310"/>
    </row>
    <row r="44608" spans="49:50" x14ac:dyDescent="0.25">
      <c r="AW44608" s="310"/>
      <c r="AX44608" s="310"/>
    </row>
    <row r="44610" spans="49:50" x14ac:dyDescent="0.25">
      <c r="AW44610" s="310"/>
      <c r="AX44610" s="310"/>
    </row>
    <row r="44612" spans="49:50" x14ac:dyDescent="0.25">
      <c r="AW44612" s="310"/>
      <c r="AX44612" s="310"/>
    </row>
    <row r="44614" spans="49:50" x14ac:dyDescent="0.25">
      <c r="AW44614" s="310"/>
      <c r="AX44614" s="310"/>
    </row>
    <row r="44616" spans="49:50" x14ac:dyDescent="0.25">
      <c r="AW44616" s="310"/>
      <c r="AX44616" s="310"/>
    </row>
    <row r="44618" spans="49:50" x14ac:dyDescent="0.25">
      <c r="AW44618" s="310"/>
      <c r="AX44618" s="310"/>
    </row>
    <row r="44620" spans="49:50" x14ac:dyDescent="0.25">
      <c r="AW44620" s="310"/>
      <c r="AX44620" s="310"/>
    </row>
    <row r="44622" spans="49:50" x14ac:dyDescent="0.25">
      <c r="AW44622" s="310"/>
      <c r="AX44622" s="310"/>
    </row>
    <row r="44624" spans="49:50" x14ac:dyDescent="0.25">
      <c r="AW44624" s="310"/>
      <c r="AX44624" s="310"/>
    </row>
    <row r="44626" spans="49:50" x14ac:dyDescent="0.25">
      <c r="AW44626" s="310"/>
      <c r="AX44626" s="310"/>
    </row>
    <row r="44628" spans="49:50" x14ac:dyDescent="0.25">
      <c r="AW44628" s="310"/>
      <c r="AX44628" s="310"/>
    </row>
    <row r="44630" spans="49:50" x14ac:dyDescent="0.25">
      <c r="AW44630" s="310"/>
      <c r="AX44630" s="310"/>
    </row>
    <row r="44632" spans="49:50" x14ac:dyDescent="0.25">
      <c r="AW44632" s="310"/>
      <c r="AX44632" s="310"/>
    </row>
    <row r="44634" spans="49:50" x14ac:dyDescent="0.25">
      <c r="AW44634" s="310"/>
      <c r="AX44634" s="310"/>
    </row>
    <row r="44636" spans="49:50" x14ac:dyDescent="0.25">
      <c r="AW44636" s="310"/>
      <c r="AX44636" s="310"/>
    </row>
    <row r="44638" spans="49:50" x14ac:dyDescent="0.25">
      <c r="AW44638" s="310"/>
      <c r="AX44638" s="310"/>
    </row>
    <row r="44640" spans="49:50" x14ac:dyDescent="0.25">
      <c r="AW44640" s="310"/>
      <c r="AX44640" s="310"/>
    </row>
    <row r="44642" spans="49:50" x14ac:dyDescent="0.25">
      <c r="AW44642" s="310"/>
      <c r="AX44642" s="310"/>
    </row>
    <row r="44644" spans="49:50" x14ac:dyDescent="0.25">
      <c r="AW44644" s="310"/>
      <c r="AX44644" s="310"/>
    </row>
    <row r="44646" spans="49:50" x14ac:dyDescent="0.25">
      <c r="AW44646" s="310"/>
      <c r="AX44646" s="310"/>
    </row>
    <row r="44648" spans="49:50" x14ac:dyDescent="0.25">
      <c r="AW44648" s="310"/>
      <c r="AX44648" s="310"/>
    </row>
    <row r="44650" spans="49:50" x14ac:dyDescent="0.25">
      <c r="AW44650" s="310"/>
      <c r="AX44650" s="310"/>
    </row>
    <row r="44652" spans="49:50" x14ac:dyDescent="0.25">
      <c r="AW44652" s="310"/>
      <c r="AX44652" s="310"/>
    </row>
    <row r="44654" spans="49:50" x14ac:dyDescent="0.25">
      <c r="AW44654" s="310"/>
      <c r="AX44654" s="310"/>
    </row>
    <row r="44656" spans="49:50" x14ac:dyDescent="0.25">
      <c r="AW44656" s="310"/>
      <c r="AX44656" s="310"/>
    </row>
    <row r="44658" spans="49:50" x14ac:dyDescent="0.25">
      <c r="AW44658" s="310"/>
      <c r="AX44658" s="310"/>
    </row>
    <row r="44660" spans="49:50" x14ac:dyDescent="0.25">
      <c r="AW44660" s="310"/>
      <c r="AX44660" s="310"/>
    </row>
    <row r="44662" spans="49:50" x14ac:dyDescent="0.25">
      <c r="AW44662" s="310"/>
      <c r="AX44662" s="310"/>
    </row>
    <row r="44664" spans="49:50" x14ac:dyDescent="0.25">
      <c r="AW44664" s="310"/>
      <c r="AX44664" s="310"/>
    </row>
    <row r="44666" spans="49:50" x14ac:dyDescent="0.25">
      <c r="AW44666" s="310"/>
      <c r="AX44666" s="310"/>
    </row>
    <row r="44668" spans="49:50" x14ac:dyDescent="0.25">
      <c r="AW44668" s="310"/>
      <c r="AX44668" s="310"/>
    </row>
    <row r="44670" spans="49:50" x14ac:dyDescent="0.25">
      <c r="AW44670" s="310"/>
      <c r="AX44670" s="310"/>
    </row>
    <row r="44672" spans="49:50" x14ac:dyDescent="0.25">
      <c r="AW44672" s="310"/>
      <c r="AX44672" s="310"/>
    </row>
    <row r="44674" spans="49:50" x14ac:dyDescent="0.25">
      <c r="AW44674" s="310"/>
      <c r="AX44674" s="310"/>
    </row>
    <row r="44676" spans="49:50" x14ac:dyDescent="0.25">
      <c r="AW44676" s="310"/>
      <c r="AX44676" s="310"/>
    </row>
    <row r="44678" spans="49:50" x14ac:dyDescent="0.25">
      <c r="AW44678" s="310"/>
      <c r="AX44678" s="310"/>
    </row>
    <row r="44680" spans="49:50" x14ac:dyDescent="0.25">
      <c r="AW44680" s="310"/>
      <c r="AX44680" s="310"/>
    </row>
    <row r="44682" spans="49:50" x14ac:dyDescent="0.25">
      <c r="AW44682" s="310"/>
      <c r="AX44682" s="310"/>
    </row>
    <row r="44684" spans="49:50" x14ac:dyDescent="0.25">
      <c r="AW44684" s="310"/>
      <c r="AX44684" s="310"/>
    </row>
    <row r="44686" spans="49:50" x14ac:dyDescent="0.25">
      <c r="AW44686" s="310"/>
      <c r="AX44686" s="310"/>
    </row>
    <row r="44688" spans="49:50" x14ac:dyDescent="0.25">
      <c r="AW44688" s="310"/>
      <c r="AX44688" s="310"/>
    </row>
    <row r="44690" spans="49:50" x14ac:dyDescent="0.25">
      <c r="AW44690" s="310"/>
      <c r="AX44690" s="310"/>
    </row>
    <row r="44692" spans="49:50" x14ac:dyDescent="0.25">
      <c r="AW44692" s="310"/>
      <c r="AX44692" s="310"/>
    </row>
    <row r="44694" spans="49:50" x14ac:dyDescent="0.25">
      <c r="AW44694" s="310"/>
      <c r="AX44694" s="310"/>
    </row>
    <row r="44696" spans="49:50" x14ac:dyDescent="0.25">
      <c r="AW44696" s="310"/>
      <c r="AX44696" s="310"/>
    </row>
    <row r="44698" spans="49:50" x14ac:dyDescent="0.25">
      <c r="AW44698" s="310"/>
      <c r="AX44698" s="310"/>
    </row>
    <row r="44700" spans="49:50" x14ac:dyDescent="0.25">
      <c r="AW44700" s="310"/>
      <c r="AX44700" s="310"/>
    </row>
    <row r="44702" spans="49:50" x14ac:dyDescent="0.25">
      <c r="AW44702" s="310"/>
      <c r="AX44702" s="310"/>
    </row>
    <row r="44704" spans="49:50" x14ac:dyDescent="0.25">
      <c r="AW44704" s="310"/>
      <c r="AX44704" s="310"/>
    </row>
    <row r="44706" spans="49:50" x14ac:dyDescent="0.25">
      <c r="AW44706" s="310"/>
      <c r="AX44706" s="310"/>
    </row>
    <row r="44708" spans="49:50" x14ac:dyDescent="0.25">
      <c r="AW44708" s="310"/>
      <c r="AX44708" s="310"/>
    </row>
    <row r="44710" spans="49:50" x14ac:dyDescent="0.25">
      <c r="AW44710" s="310"/>
      <c r="AX44710" s="310"/>
    </row>
    <row r="44712" spans="49:50" x14ac:dyDescent="0.25">
      <c r="AW44712" s="310"/>
      <c r="AX44712" s="310"/>
    </row>
    <row r="44714" spans="49:50" x14ac:dyDescent="0.25">
      <c r="AW44714" s="310"/>
      <c r="AX44714" s="310"/>
    </row>
    <row r="44716" spans="49:50" x14ac:dyDescent="0.25">
      <c r="AW44716" s="310"/>
      <c r="AX44716" s="310"/>
    </row>
    <row r="44718" spans="49:50" x14ac:dyDescent="0.25">
      <c r="AW44718" s="310"/>
      <c r="AX44718" s="310"/>
    </row>
    <row r="44720" spans="49:50" x14ac:dyDescent="0.25">
      <c r="AW44720" s="310"/>
      <c r="AX44720" s="310"/>
    </row>
    <row r="44722" spans="49:50" x14ac:dyDescent="0.25">
      <c r="AW44722" s="310"/>
      <c r="AX44722" s="310"/>
    </row>
    <row r="44724" spans="49:50" x14ac:dyDescent="0.25">
      <c r="AW44724" s="310"/>
      <c r="AX44724" s="310"/>
    </row>
    <row r="44726" spans="49:50" x14ac:dyDescent="0.25">
      <c r="AW44726" s="310"/>
      <c r="AX44726" s="310"/>
    </row>
    <row r="44728" spans="49:50" x14ac:dyDescent="0.25">
      <c r="AW44728" s="310"/>
      <c r="AX44728" s="310"/>
    </row>
    <row r="44730" spans="49:50" x14ac:dyDescent="0.25">
      <c r="AW44730" s="310"/>
      <c r="AX44730" s="310"/>
    </row>
    <row r="44732" spans="49:50" x14ac:dyDescent="0.25">
      <c r="AW44732" s="310"/>
      <c r="AX44732" s="310"/>
    </row>
    <row r="44734" spans="49:50" x14ac:dyDescent="0.25">
      <c r="AW44734" s="310"/>
      <c r="AX44734" s="310"/>
    </row>
    <row r="44736" spans="49:50" x14ac:dyDescent="0.25">
      <c r="AW44736" s="310"/>
      <c r="AX44736" s="310"/>
    </row>
    <row r="44738" spans="49:50" x14ac:dyDescent="0.25">
      <c r="AW44738" s="310"/>
      <c r="AX44738" s="310"/>
    </row>
    <row r="44740" spans="49:50" x14ac:dyDescent="0.25">
      <c r="AW44740" s="310"/>
      <c r="AX44740" s="310"/>
    </row>
    <row r="44742" spans="49:50" x14ac:dyDescent="0.25">
      <c r="AW44742" s="310"/>
      <c r="AX44742" s="310"/>
    </row>
    <row r="44744" spans="49:50" x14ac:dyDescent="0.25">
      <c r="AW44744" s="310"/>
      <c r="AX44744" s="310"/>
    </row>
    <row r="44746" spans="49:50" x14ac:dyDescent="0.25">
      <c r="AW44746" s="310"/>
      <c r="AX44746" s="310"/>
    </row>
    <row r="44748" spans="49:50" x14ac:dyDescent="0.25">
      <c r="AW44748" s="310"/>
      <c r="AX44748" s="310"/>
    </row>
    <row r="44750" spans="49:50" x14ac:dyDescent="0.25">
      <c r="AW44750" s="310"/>
      <c r="AX44750" s="310"/>
    </row>
    <row r="44752" spans="49:50" x14ac:dyDescent="0.25">
      <c r="AW44752" s="310"/>
      <c r="AX44752" s="310"/>
    </row>
    <row r="44754" spans="49:50" x14ac:dyDescent="0.25">
      <c r="AW44754" s="310"/>
      <c r="AX44754" s="310"/>
    </row>
    <row r="44756" spans="49:50" x14ac:dyDescent="0.25">
      <c r="AW44756" s="310"/>
      <c r="AX44756" s="310"/>
    </row>
    <row r="44758" spans="49:50" x14ac:dyDescent="0.25">
      <c r="AW44758" s="310"/>
      <c r="AX44758" s="310"/>
    </row>
    <row r="44760" spans="49:50" x14ac:dyDescent="0.25">
      <c r="AW44760" s="310"/>
      <c r="AX44760" s="310"/>
    </row>
    <row r="44762" spans="49:50" x14ac:dyDescent="0.25">
      <c r="AW44762" s="310"/>
      <c r="AX44762" s="310"/>
    </row>
    <row r="44764" spans="49:50" x14ac:dyDescent="0.25">
      <c r="AW44764" s="310"/>
      <c r="AX44764" s="310"/>
    </row>
    <row r="44766" spans="49:50" x14ac:dyDescent="0.25">
      <c r="AW44766" s="310"/>
      <c r="AX44766" s="310"/>
    </row>
    <row r="44768" spans="49:50" x14ac:dyDescent="0.25">
      <c r="AW44768" s="310"/>
      <c r="AX44768" s="310"/>
    </row>
    <row r="44770" spans="49:50" x14ac:dyDescent="0.25">
      <c r="AW44770" s="310"/>
      <c r="AX44770" s="310"/>
    </row>
    <row r="44772" spans="49:50" x14ac:dyDescent="0.25">
      <c r="AW44772" s="310"/>
      <c r="AX44772" s="310"/>
    </row>
    <row r="44774" spans="49:50" x14ac:dyDescent="0.25">
      <c r="AW44774" s="310"/>
      <c r="AX44774" s="310"/>
    </row>
    <row r="44776" spans="49:50" x14ac:dyDescent="0.25">
      <c r="AW44776" s="310"/>
      <c r="AX44776" s="310"/>
    </row>
    <row r="44778" spans="49:50" x14ac:dyDescent="0.25">
      <c r="AW44778" s="310"/>
      <c r="AX44778" s="310"/>
    </row>
    <row r="44780" spans="49:50" x14ac:dyDescent="0.25">
      <c r="AW44780" s="310"/>
      <c r="AX44780" s="310"/>
    </row>
    <row r="44782" spans="49:50" x14ac:dyDescent="0.25">
      <c r="AW44782" s="310"/>
      <c r="AX44782" s="310"/>
    </row>
    <row r="44784" spans="49:50" x14ac:dyDescent="0.25">
      <c r="AW44784" s="310"/>
      <c r="AX44784" s="310"/>
    </row>
    <row r="44786" spans="49:50" x14ac:dyDescent="0.25">
      <c r="AW44786" s="310"/>
      <c r="AX44786" s="310"/>
    </row>
    <row r="44788" spans="49:50" x14ac:dyDescent="0.25">
      <c r="AW44788" s="310"/>
      <c r="AX44788" s="310"/>
    </row>
    <row r="44790" spans="49:50" x14ac:dyDescent="0.25">
      <c r="AW44790" s="310"/>
      <c r="AX44790" s="310"/>
    </row>
    <row r="44792" spans="49:50" x14ac:dyDescent="0.25">
      <c r="AW44792" s="310"/>
      <c r="AX44792" s="310"/>
    </row>
    <row r="44794" spans="49:50" x14ac:dyDescent="0.25">
      <c r="AW44794" s="310"/>
      <c r="AX44794" s="310"/>
    </row>
    <row r="44796" spans="49:50" x14ac:dyDescent="0.25">
      <c r="AW44796" s="310"/>
      <c r="AX44796" s="310"/>
    </row>
    <row r="44798" spans="49:50" x14ac:dyDescent="0.25">
      <c r="AW44798" s="310"/>
      <c r="AX44798" s="310"/>
    </row>
    <row r="44800" spans="49:50" x14ac:dyDescent="0.25">
      <c r="AW44800" s="310"/>
      <c r="AX44800" s="310"/>
    </row>
    <row r="44802" spans="49:50" x14ac:dyDescent="0.25">
      <c r="AW44802" s="310"/>
      <c r="AX44802" s="310"/>
    </row>
    <row r="44804" spans="49:50" x14ac:dyDescent="0.25">
      <c r="AW44804" s="310"/>
      <c r="AX44804" s="310"/>
    </row>
    <row r="44806" spans="49:50" x14ac:dyDescent="0.25">
      <c r="AW44806" s="310"/>
      <c r="AX44806" s="310"/>
    </row>
    <row r="44808" spans="49:50" x14ac:dyDescent="0.25">
      <c r="AW44808" s="310"/>
      <c r="AX44808" s="310"/>
    </row>
    <row r="44810" spans="49:50" x14ac:dyDescent="0.25">
      <c r="AW44810" s="310"/>
      <c r="AX44810" s="310"/>
    </row>
    <row r="44812" spans="49:50" x14ac:dyDescent="0.25">
      <c r="AW44812" s="310"/>
      <c r="AX44812" s="310"/>
    </row>
    <row r="44814" spans="49:50" x14ac:dyDescent="0.25">
      <c r="AW44814" s="310"/>
      <c r="AX44814" s="310"/>
    </row>
    <row r="44816" spans="49:50" x14ac:dyDescent="0.25">
      <c r="AW44816" s="310"/>
      <c r="AX44816" s="310"/>
    </row>
    <row r="44818" spans="49:50" x14ac:dyDescent="0.25">
      <c r="AW44818" s="310"/>
      <c r="AX44818" s="310"/>
    </row>
    <row r="44820" spans="49:50" x14ac:dyDescent="0.25">
      <c r="AW44820" s="310"/>
      <c r="AX44820" s="310"/>
    </row>
    <row r="44822" spans="49:50" x14ac:dyDescent="0.25">
      <c r="AW44822" s="310"/>
      <c r="AX44822" s="310"/>
    </row>
    <row r="44824" spans="49:50" x14ac:dyDescent="0.25">
      <c r="AW44824" s="310"/>
      <c r="AX44824" s="310"/>
    </row>
    <row r="44826" spans="49:50" x14ac:dyDescent="0.25">
      <c r="AW44826" s="310"/>
      <c r="AX44826" s="310"/>
    </row>
    <row r="44828" spans="49:50" x14ac:dyDescent="0.25">
      <c r="AW44828" s="310"/>
      <c r="AX44828" s="310"/>
    </row>
    <row r="44830" spans="49:50" x14ac:dyDescent="0.25">
      <c r="AW44830" s="310"/>
      <c r="AX44830" s="310"/>
    </row>
    <row r="44832" spans="49:50" x14ac:dyDescent="0.25">
      <c r="AW44832" s="310"/>
      <c r="AX44832" s="310"/>
    </row>
    <row r="44834" spans="49:50" x14ac:dyDescent="0.25">
      <c r="AW44834" s="310"/>
      <c r="AX44834" s="310"/>
    </row>
    <row r="44836" spans="49:50" x14ac:dyDescent="0.25">
      <c r="AW44836" s="310"/>
      <c r="AX44836" s="310"/>
    </row>
    <row r="44838" spans="49:50" x14ac:dyDescent="0.25">
      <c r="AW44838" s="310"/>
      <c r="AX44838" s="310"/>
    </row>
    <row r="44840" spans="49:50" x14ac:dyDescent="0.25">
      <c r="AW44840" s="310"/>
      <c r="AX44840" s="310"/>
    </row>
    <row r="44842" spans="49:50" x14ac:dyDescent="0.25">
      <c r="AW44842" s="310"/>
      <c r="AX44842" s="310"/>
    </row>
    <row r="44844" spans="49:50" x14ac:dyDescent="0.25">
      <c r="AW44844" s="310"/>
      <c r="AX44844" s="310"/>
    </row>
    <row r="44846" spans="49:50" x14ac:dyDescent="0.25">
      <c r="AW44846" s="310"/>
      <c r="AX44846" s="310"/>
    </row>
    <row r="44848" spans="49:50" x14ac:dyDescent="0.25">
      <c r="AW44848" s="310"/>
      <c r="AX44848" s="310"/>
    </row>
    <row r="44850" spans="49:50" x14ac:dyDescent="0.25">
      <c r="AW44850" s="310"/>
      <c r="AX44850" s="310"/>
    </row>
    <row r="44852" spans="49:50" x14ac:dyDescent="0.25">
      <c r="AW44852" s="310"/>
      <c r="AX44852" s="310"/>
    </row>
    <row r="44854" spans="49:50" x14ac:dyDescent="0.25">
      <c r="AW44854" s="310"/>
      <c r="AX44854" s="310"/>
    </row>
    <row r="44856" spans="49:50" x14ac:dyDescent="0.25">
      <c r="AW44856" s="310"/>
      <c r="AX44856" s="310"/>
    </row>
    <row r="44858" spans="49:50" x14ac:dyDescent="0.25">
      <c r="AW44858" s="310"/>
      <c r="AX44858" s="310"/>
    </row>
    <row r="44860" spans="49:50" x14ac:dyDescent="0.25">
      <c r="AW44860" s="310"/>
      <c r="AX44860" s="310"/>
    </row>
    <row r="44862" spans="49:50" x14ac:dyDescent="0.25">
      <c r="AW44862" s="310"/>
      <c r="AX44862" s="310"/>
    </row>
    <row r="44864" spans="49:50" x14ac:dyDescent="0.25">
      <c r="AW44864" s="310"/>
      <c r="AX44864" s="310"/>
    </row>
    <row r="44866" spans="49:50" x14ac:dyDescent="0.25">
      <c r="AW44866" s="310"/>
      <c r="AX44866" s="310"/>
    </row>
    <row r="44868" spans="49:50" x14ac:dyDescent="0.25">
      <c r="AW44868" s="310"/>
      <c r="AX44868" s="310"/>
    </row>
    <row r="44870" spans="49:50" x14ac:dyDescent="0.25">
      <c r="AW44870" s="310"/>
      <c r="AX44870" s="310"/>
    </row>
    <row r="44872" spans="49:50" x14ac:dyDescent="0.25">
      <c r="AW44872" s="310"/>
      <c r="AX44872" s="310"/>
    </row>
    <row r="44874" spans="49:50" x14ac:dyDescent="0.25">
      <c r="AW44874" s="310"/>
      <c r="AX44874" s="310"/>
    </row>
    <row r="44876" spans="49:50" x14ac:dyDescent="0.25">
      <c r="AW44876" s="310"/>
      <c r="AX44876" s="310"/>
    </row>
    <row r="44878" spans="49:50" x14ac:dyDescent="0.25">
      <c r="AW44878" s="310"/>
      <c r="AX44878" s="310"/>
    </row>
    <row r="44880" spans="49:50" x14ac:dyDescent="0.25">
      <c r="AW44880" s="310"/>
      <c r="AX44880" s="310"/>
    </row>
    <row r="44882" spans="49:50" x14ac:dyDescent="0.25">
      <c r="AW44882" s="310"/>
      <c r="AX44882" s="310"/>
    </row>
    <row r="44884" spans="49:50" x14ac:dyDescent="0.25">
      <c r="AW44884" s="310"/>
      <c r="AX44884" s="310"/>
    </row>
    <row r="44886" spans="49:50" x14ac:dyDescent="0.25">
      <c r="AW44886" s="310"/>
      <c r="AX44886" s="310"/>
    </row>
    <row r="44888" spans="49:50" x14ac:dyDescent="0.25">
      <c r="AW44888" s="310"/>
      <c r="AX44888" s="310"/>
    </row>
    <row r="44890" spans="49:50" x14ac:dyDescent="0.25">
      <c r="AW44890" s="310"/>
      <c r="AX44890" s="310"/>
    </row>
    <row r="44892" spans="49:50" x14ac:dyDescent="0.25">
      <c r="AW44892" s="310"/>
      <c r="AX44892" s="310"/>
    </row>
    <row r="44894" spans="49:50" x14ac:dyDescent="0.25">
      <c r="AW44894" s="310"/>
      <c r="AX44894" s="310"/>
    </row>
    <row r="44896" spans="49:50" x14ac:dyDescent="0.25">
      <c r="AW44896" s="310"/>
      <c r="AX44896" s="310"/>
    </row>
    <row r="44898" spans="49:50" x14ac:dyDescent="0.25">
      <c r="AW44898" s="310"/>
      <c r="AX44898" s="310"/>
    </row>
    <row r="44900" spans="49:50" x14ac:dyDescent="0.25">
      <c r="AW44900" s="310"/>
      <c r="AX44900" s="310"/>
    </row>
    <row r="44902" spans="49:50" x14ac:dyDescent="0.25">
      <c r="AW44902" s="310"/>
      <c r="AX44902" s="310"/>
    </row>
    <row r="44904" spans="49:50" x14ac:dyDescent="0.25">
      <c r="AW44904" s="310"/>
      <c r="AX44904" s="310"/>
    </row>
    <row r="44906" spans="49:50" x14ac:dyDescent="0.25">
      <c r="AW44906" s="310"/>
      <c r="AX44906" s="310"/>
    </row>
    <row r="44908" spans="49:50" x14ac:dyDescent="0.25">
      <c r="AW44908" s="310"/>
      <c r="AX44908" s="310"/>
    </row>
    <row r="44910" spans="49:50" x14ac:dyDescent="0.25">
      <c r="AW44910" s="310"/>
      <c r="AX44910" s="310"/>
    </row>
    <row r="44912" spans="49:50" x14ac:dyDescent="0.25">
      <c r="AW44912" s="310"/>
      <c r="AX44912" s="310"/>
    </row>
    <row r="44914" spans="49:50" x14ac:dyDescent="0.25">
      <c r="AW44914" s="310"/>
      <c r="AX44914" s="310"/>
    </row>
    <row r="44916" spans="49:50" x14ac:dyDescent="0.25">
      <c r="AW44916" s="310"/>
      <c r="AX44916" s="310"/>
    </row>
    <row r="44918" spans="49:50" x14ac:dyDescent="0.25">
      <c r="AW44918" s="310"/>
      <c r="AX44918" s="310"/>
    </row>
    <row r="44920" spans="49:50" x14ac:dyDescent="0.25">
      <c r="AW44920" s="310"/>
      <c r="AX44920" s="310"/>
    </row>
    <row r="44922" spans="49:50" x14ac:dyDescent="0.25">
      <c r="AW44922" s="310"/>
      <c r="AX44922" s="310"/>
    </row>
    <row r="44924" spans="49:50" x14ac:dyDescent="0.25">
      <c r="AW44924" s="310"/>
      <c r="AX44924" s="310"/>
    </row>
    <row r="44926" spans="49:50" x14ac:dyDescent="0.25">
      <c r="AW44926" s="310"/>
      <c r="AX44926" s="310"/>
    </row>
    <row r="44928" spans="49:50" x14ac:dyDescent="0.25">
      <c r="AW44928" s="310"/>
      <c r="AX44928" s="310"/>
    </row>
    <row r="44930" spans="49:50" x14ac:dyDescent="0.25">
      <c r="AW44930" s="310"/>
      <c r="AX44930" s="310"/>
    </row>
    <row r="44932" spans="49:50" x14ac:dyDescent="0.25">
      <c r="AW44932" s="310"/>
      <c r="AX44932" s="310"/>
    </row>
    <row r="44934" spans="49:50" x14ac:dyDescent="0.25">
      <c r="AW44934" s="310"/>
      <c r="AX44934" s="310"/>
    </row>
    <row r="44936" spans="49:50" x14ac:dyDescent="0.25">
      <c r="AW44936" s="310"/>
      <c r="AX44936" s="310"/>
    </row>
    <row r="44938" spans="49:50" x14ac:dyDescent="0.25">
      <c r="AW44938" s="310"/>
      <c r="AX44938" s="310"/>
    </row>
    <row r="44940" spans="49:50" x14ac:dyDescent="0.25">
      <c r="AW44940" s="310"/>
      <c r="AX44940" s="310"/>
    </row>
    <row r="44942" spans="49:50" x14ac:dyDescent="0.25">
      <c r="AW44942" s="310"/>
      <c r="AX44942" s="310"/>
    </row>
    <row r="44944" spans="49:50" x14ac:dyDescent="0.25">
      <c r="AW44944" s="310"/>
      <c r="AX44944" s="310"/>
    </row>
    <row r="44946" spans="49:50" x14ac:dyDescent="0.25">
      <c r="AW44946" s="310"/>
      <c r="AX44946" s="310"/>
    </row>
    <row r="44948" spans="49:50" x14ac:dyDescent="0.25">
      <c r="AW44948" s="310"/>
      <c r="AX44948" s="310"/>
    </row>
    <row r="44950" spans="49:50" x14ac:dyDescent="0.25">
      <c r="AW44950" s="310"/>
      <c r="AX44950" s="310"/>
    </row>
    <row r="44952" spans="49:50" x14ac:dyDescent="0.25">
      <c r="AW44952" s="310"/>
      <c r="AX44952" s="310"/>
    </row>
    <row r="44954" spans="49:50" x14ac:dyDescent="0.25">
      <c r="AW44954" s="310"/>
      <c r="AX44954" s="310"/>
    </row>
    <row r="44956" spans="49:50" x14ac:dyDescent="0.25">
      <c r="AW44956" s="310"/>
      <c r="AX44956" s="310"/>
    </row>
    <row r="44958" spans="49:50" x14ac:dyDescent="0.25">
      <c r="AW44958" s="310"/>
      <c r="AX44958" s="310"/>
    </row>
    <row r="44960" spans="49:50" x14ac:dyDescent="0.25">
      <c r="AW44960" s="310"/>
      <c r="AX44960" s="310"/>
    </row>
    <row r="44962" spans="49:50" x14ac:dyDescent="0.25">
      <c r="AW44962" s="310"/>
      <c r="AX44962" s="310"/>
    </row>
    <row r="44964" spans="49:50" x14ac:dyDescent="0.25">
      <c r="AW44964" s="310"/>
      <c r="AX44964" s="310"/>
    </row>
    <row r="44966" spans="49:50" x14ac:dyDescent="0.25">
      <c r="AW44966" s="310"/>
      <c r="AX44966" s="310"/>
    </row>
    <row r="44968" spans="49:50" x14ac:dyDescent="0.25">
      <c r="AW44968" s="310"/>
      <c r="AX44968" s="310"/>
    </row>
    <row r="44970" spans="49:50" x14ac:dyDescent="0.25">
      <c r="AW44970" s="310"/>
      <c r="AX44970" s="310"/>
    </row>
    <row r="44972" spans="49:50" x14ac:dyDescent="0.25">
      <c r="AW44972" s="310"/>
      <c r="AX44972" s="310"/>
    </row>
    <row r="44974" spans="49:50" x14ac:dyDescent="0.25">
      <c r="AW44974" s="310"/>
      <c r="AX44974" s="310"/>
    </row>
    <row r="44976" spans="49:50" x14ac:dyDescent="0.25">
      <c r="AW44976" s="310"/>
      <c r="AX44976" s="310"/>
    </row>
    <row r="44978" spans="49:50" x14ac:dyDescent="0.25">
      <c r="AW44978" s="310"/>
      <c r="AX44978" s="310"/>
    </row>
    <row r="44980" spans="49:50" x14ac:dyDescent="0.25">
      <c r="AW44980" s="310"/>
      <c r="AX44980" s="310"/>
    </row>
    <row r="44982" spans="49:50" x14ac:dyDescent="0.25">
      <c r="AW44982" s="310"/>
      <c r="AX44982" s="310"/>
    </row>
    <row r="44984" spans="49:50" x14ac:dyDescent="0.25">
      <c r="AW44984" s="310"/>
      <c r="AX44984" s="310"/>
    </row>
    <row r="44986" spans="49:50" x14ac:dyDescent="0.25">
      <c r="AW44986" s="310"/>
      <c r="AX44986" s="310"/>
    </row>
    <row r="44988" spans="49:50" x14ac:dyDescent="0.25">
      <c r="AW44988" s="310"/>
      <c r="AX44988" s="310"/>
    </row>
    <row r="44990" spans="49:50" x14ac:dyDescent="0.25">
      <c r="AW44990" s="310"/>
      <c r="AX44990" s="310"/>
    </row>
    <row r="44992" spans="49:50" x14ac:dyDescent="0.25">
      <c r="AW44992" s="310"/>
      <c r="AX44992" s="310"/>
    </row>
    <row r="44994" spans="49:50" x14ac:dyDescent="0.25">
      <c r="AW44994" s="310"/>
      <c r="AX44994" s="310"/>
    </row>
    <row r="44996" spans="49:50" x14ac:dyDescent="0.25">
      <c r="AW44996" s="310"/>
      <c r="AX44996" s="310"/>
    </row>
    <row r="44998" spans="49:50" x14ac:dyDescent="0.25">
      <c r="AW44998" s="310"/>
      <c r="AX44998" s="310"/>
    </row>
    <row r="45000" spans="49:50" x14ac:dyDescent="0.25">
      <c r="AW45000" s="310"/>
      <c r="AX45000" s="310"/>
    </row>
    <row r="45002" spans="49:50" x14ac:dyDescent="0.25">
      <c r="AW45002" s="310"/>
      <c r="AX45002" s="310"/>
    </row>
    <row r="45004" spans="49:50" x14ac:dyDescent="0.25">
      <c r="AW45004" s="310"/>
      <c r="AX45004" s="310"/>
    </row>
    <row r="45006" spans="49:50" x14ac:dyDescent="0.25">
      <c r="AW45006" s="310"/>
      <c r="AX45006" s="310"/>
    </row>
    <row r="45008" spans="49:50" x14ac:dyDescent="0.25">
      <c r="AW45008" s="310"/>
      <c r="AX45008" s="310"/>
    </row>
    <row r="45010" spans="49:50" x14ac:dyDescent="0.25">
      <c r="AW45010" s="310"/>
      <c r="AX45010" s="310"/>
    </row>
    <row r="45012" spans="49:50" x14ac:dyDescent="0.25">
      <c r="AW45012" s="310"/>
      <c r="AX45012" s="310"/>
    </row>
    <row r="45014" spans="49:50" x14ac:dyDescent="0.25">
      <c r="AW45014" s="310"/>
      <c r="AX45014" s="310"/>
    </row>
    <row r="45016" spans="49:50" x14ac:dyDescent="0.25">
      <c r="AW45016" s="310"/>
      <c r="AX45016" s="310"/>
    </row>
    <row r="45018" spans="49:50" x14ac:dyDescent="0.25">
      <c r="AW45018" s="310"/>
      <c r="AX45018" s="310"/>
    </row>
    <row r="45020" spans="49:50" x14ac:dyDescent="0.25">
      <c r="AW45020" s="310"/>
      <c r="AX45020" s="310"/>
    </row>
    <row r="45022" spans="49:50" x14ac:dyDescent="0.25">
      <c r="AW45022" s="310"/>
      <c r="AX45022" s="310"/>
    </row>
    <row r="45024" spans="49:50" x14ac:dyDescent="0.25">
      <c r="AW45024" s="310"/>
      <c r="AX45024" s="310"/>
    </row>
    <row r="45026" spans="49:50" x14ac:dyDescent="0.25">
      <c r="AW45026" s="310"/>
      <c r="AX45026" s="310"/>
    </row>
    <row r="45028" spans="49:50" x14ac:dyDescent="0.25">
      <c r="AW45028" s="310"/>
      <c r="AX45028" s="310"/>
    </row>
    <row r="45030" spans="49:50" x14ac:dyDescent="0.25">
      <c r="AW45030" s="310"/>
      <c r="AX45030" s="310"/>
    </row>
    <row r="45032" spans="49:50" x14ac:dyDescent="0.25">
      <c r="AW45032" s="310"/>
      <c r="AX45032" s="310"/>
    </row>
    <row r="45034" spans="49:50" x14ac:dyDescent="0.25">
      <c r="AW45034" s="310"/>
      <c r="AX45034" s="310"/>
    </row>
    <row r="45036" spans="49:50" x14ac:dyDescent="0.25">
      <c r="AW45036" s="310"/>
      <c r="AX45036" s="310"/>
    </row>
    <row r="45038" spans="49:50" x14ac:dyDescent="0.25">
      <c r="AW45038" s="310"/>
      <c r="AX45038" s="310"/>
    </row>
    <row r="45040" spans="49:50" x14ac:dyDescent="0.25">
      <c r="AW45040" s="310"/>
      <c r="AX45040" s="310"/>
    </row>
    <row r="45042" spans="49:50" x14ac:dyDescent="0.25">
      <c r="AW45042" s="310"/>
      <c r="AX45042" s="310"/>
    </row>
    <row r="45044" spans="49:50" x14ac:dyDescent="0.25">
      <c r="AW45044" s="310"/>
      <c r="AX45044" s="310"/>
    </row>
    <row r="45046" spans="49:50" x14ac:dyDescent="0.25">
      <c r="AW45046" s="310"/>
      <c r="AX45046" s="310"/>
    </row>
    <row r="45048" spans="49:50" x14ac:dyDescent="0.25">
      <c r="AW45048" s="310"/>
      <c r="AX45048" s="310"/>
    </row>
    <row r="45050" spans="49:50" x14ac:dyDescent="0.25">
      <c r="AW45050" s="310"/>
      <c r="AX45050" s="310"/>
    </row>
    <row r="45052" spans="49:50" x14ac:dyDescent="0.25">
      <c r="AW45052" s="310"/>
      <c r="AX45052" s="310"/>
    </row>
    <row r="45054" spans="49:50" x14ac:dyDescent="0.25">
      <c r="AW45054" s="310"/>
      <c r="AX45054" s="310"/>
    </row>
    <row r="45056" spans="49:50" x14ac:dyDescent="0.25">
      <c r="AW45056" s="310"/>
      <c r="AX45056" s="310"/>
    </row>
    <row r="45058" spans="49:50" x14ac:dyDescent="0.25">
      <c r="AW45058" s="310"/>
      <c r="AX45058" s="310"/>
    </row>
    <row r="45060" spans="49:50" x14ac:dyDescent="0.25">
      <c r="AW45060" s="310"/>
      <c r="AX45060" s="310"/>
    </row>
    <row r="45062" spans="49:50" x14ac:dyDescent="0.25">
      <c r="AW45062" s="310"/>
      <c r="AX45062" s="310"/>
    </row>
    <row r="45064" spans="49:50" x14ac:dyDescent="0.25">
      <c r="AW45064" s="310"/>
      <c r="AX45064" s="310"/>
    </row>
    <row r="45066" spans="49:50" x14ac:dyDescent="0.25">
      <c r="AW45066" s="310"/>
      <c r="AX45066" s="310"/>
    </row>
    <row r="45068" spans="49:50" x14ac:dyDescent="0.25">
      <c r="AW45068" s="310"/>
      <c r="AX45068" s="310"/>
    </row>
    <row r="45070" spans="49:50" x14ac:dyDescent="0.25">
      <c r="AW45070" s="310"/>
      <c r="AX45070" s="310"/>
    </row>
    <row r="45072" spans="49:50" x14ac:dyDescent="0.25">
      <c r="AW45072" s="310"/>
      <c r="AX45072" s="310"/>
    </row>
    <row r="45074" spans="49:50" x14ac:dyDescent="0.25">
      <c r="AW45074" s="310"/>
      <c r="AX45074" s="310"/>
    </row>
    <row r="45076" spans="49:50" x14ac:dyDescent="0.25">
      <c r="AW45076" s="310"/>
      <c r="AX45076" s="310"/>
    </row>
    <row r="45078" spans="49:50" x14ac:dyDescent="0.25">
      <c r="AW45078" s="310"/>
      <c r="AX45078" s="310"/>
    </row>
    <row r="45080" spans="49:50" x14ac:dyDescent="0.25">
      <c r="AW45080" s="310"/>
      <c r="AX45080" s="310"/>
    </row>
    <row r="45082" spans="49:50" x14ac:dyDescent="0.25">
      <c r="AW45082" s="310"/>
      <c r="AX45082" s="310"/>
    </row>
    <row r="45084" spans="49:50" x14ac:dyDescent="0.25">
      <c r="AW45084" s="310"/>
      <c r="AX45084" s="310"/>
    </row>
    <row r="45086" spans="49:50" x14ac:dyDescent="0.25">
      <c r="AW45086" s="310"/>
      <c r="AX45086" s="310"/>
    </row>
    <row r="45088" spans="49:50" x14ac:dyDescent="0.25">
      <c r="AW45088" s="310"/>
      <c r="AX45088" s="310"/>
    </row>
    <row r="45090" spans="49:50" x14ac:dyDescent="0.25">
      <c r="AW45090" s="310"/>
      <c r="AX45090" s="310"/>
    </row>
    <row r="45092" spans="49:50" x14ac:dyDescent="0.25">
      <c r="AW45092" s="310"/>
      <c r="AX45092" s="310"/>
    </row>
    <row r="45094" spans="49:50" x14ac:dyDescent="0.25">
      <c r="AW45094" s="310"/>
      <c r="AX45094" s="310"/>
    </row>
    <row r="45096" spans="49:50" x14ac:dyDescent="0.25">
      <c r="AW45096" s="310"/>
      <c r="AX45096" s="310"/>
    </row>
    <row r="45098" spans="49:50" x14ac:dyDescent="0.25">
      <c r="AW45098" s="310"/>
      <c r="AX45098" s="310"/>
    </row>
    <row r="45100" spans="49:50" x14ac:dyDescent="0.25">
      <c r="AW45100" s="310"/>
      <c r="AX45100" s="310"/>
    </row>
    <row r="45102" spans="49:50" x14ac:dyDescent="0.25">
      <c r="AW45102" s="310"/>
      <c r="AX45102" s="310"/>
    </row>
    <row r="45104" spans="49:50" x14ac:dyDescent="0.25">
      <c r="AW45104" s="310"/>
      <c r="AX45104" s="310"/>
    </row>
    <row r="45106" spans="49:50" x14ac:dyDescent="0.25">
      <c r="AW45106" s="310"/>
      <c r="AX45106" s="310"/>
    </row>
    <row r="45108" spans="49:50" x14ac:dyDescent="0.25">
      <c r="AW45108" s="310"/>
      <c r="AX45108" s="310"/>
    </row>
    <row r="45110" spans="49:50" x14ac:dyDescent="0.25">
      <c r="AW45110" s="310"/>
      <c r="AX45110" s="310"/>
    </row>
    <row r="45112" spans="49:50" x14ac:dyDescent="0.25">
      <c r="AW45112" s="310"/>
      <c r="AX45112" s="310"/>
    </row>
    <row r="45114" spans="49:50" x14ac:dyDescent="0.25">
      <c r="AW45114" s="310"/>
      <c r="AX45114" s="310"/>
    </row>
    <row r="45116" spans="49:50" x14ac:dyDescent="0.25">
      <c r="AW45116" s="310"/>
      <c r="AX45116" s="310"/>
    </row>
    <row r="45118" spans="49:50" x14ac:dyDescent="0.25">
      <c r="AW45118" s="310"/>
      <c r="AX45118" s="310"/>
    </row>
    <row r="45120" spans="49:50" x14ac:dyDescent="0.25">
      <c r="AW45120" s="310"/>
      <c r="AX45120" s="310"/>
    </row>
    <row r="45122" spans="49:50" x14ac:dyDescent="0.25">
      <c r="AW45122" s="310"/>
      <c r="AX45122" s="310"/>
    </row>
    <row r="45124" spans="49:50" x14ac:dyDescent="0.25">
      <c r="AW45124" s="310"/>
      <c r="AX45124" s="310"/>
    </row>
    <row r="45126" spans="49:50" x14ac:dyDescent="0.25">
      <c r="AW45126" s="310"/>
      <c r="AX45126" s="310"/>
    </row>
    <row r="45128" spans="49:50" x14ac:dyDescent="0.25">
      <c r="AW45128" s="310"/>
      <c r="AX45128" s="310"/>
    </row>
    <row r="45130" spans="49:50" x14ac:dyDescent="0.25">
      <c r="AW45130" s="310"/>
      <c r="AX45130" s="310"/>
    </row>
    <row r="45132" spans="49:50" x14ac:dyDescent="0.25">
      <c r="AW45132" s="310"/>
      <c r="AX45132" s="310"/>
    </row>
    <row r="45134" spans="49:50" x14ac:dyDescent="0.25">
      <c r="AW45134" s="310"/>
      <c r="AX45134" s="310"/>
    </row>
    <row r="45136" spans="49:50" x14ac:dyDescent="0.25">
      <c r="AW45136" s="310"/>
      <c r="AX45136" s="310"/>
    </row>
    <row r="45138" spans="49:50" x14ac:dyDescent="0.25">
      <c r="AW45138" s="310"/>
      <c r="AX45138" s="310"/>
    </row>
    <row r="45140" spans="49:50" x14ac:dyDescent="0.25">
      <c r="AW45140" s="310"/>
      <c r="AX45140" s="310"/>
    </row>
    <row r="45142" spans="49:50" x14ac:dyDescent="0.25">
      <c r="AW45142" s="310"/>
      <c r="AX45142" s="310"/>
    </row>
    <row r="45144" spans="49:50" x14ac:dyDescent="0.25">
      <c r="AW45144" s="310"/>
      <c r="AX45144" s="310"/>
    </row>
    <row r="45146" spans="49:50" x14ac:dyDescent="0.25">
      <c r="AW45146" s="310"/>
      <c r="AX45146" s="310"/>
    </row>
    <row r="45148" spans="49:50" x14ac:dyDescent="0.25">
      <c r="AW45148" s="310"/>
      <c r="AX45148" s="310"/>
    </row>
    <row r="45150" spans="49:50" x14ac:dyDescent="0.25">
      <c r="AW45150" s="310"/>
      <c r="AX45150" s="310"/>
    </row>
    <row r="45152" spans="49:50" x14ac:dyDescent="0.25">
      <c r="AW45152" s="310"/>
      <c r="AX45152" s="310"/>
    </row>
    <row r="45154" spans="49:50" x14ac:dyDescent="0.25">
      <c r="AW45154" s="310"/>
      <c r="AX45154" s="310"/>
    </row>
    <row r="45156" spans="49:50" x14ac:dyDescent="0.25">
      <c r="AW45156" s="310"/>
      <c r="AX45156" s="310"/>
    </row>
    <row r="45158" spans="49:50" x14ac:dyDescent="0.25">
      <c r="AW45158" s="310"/>
      <c r="AX45158" s="310"/>
    </row>
    <row r="45160" spans="49:50" x14ac:dyDescent="0.25">
      <c r="AW45160" s="310"/>
      <c r="AX45160" s="310"/>
    </row>
    <row r="45162" spans="49:50" x14ac:dyDescent="0.25">
      <c r="AW45162" s="310"/>
      <c r="AX45162" s="310"/>
    </row>
    <row r="45164" spans="49:50" x14ac:dyDescent="0.25">
      <c r="AW45164" s="310"/>
      <c r="AX45164" s="310"/>
    </row>
    <row r="45166" spans="49:50" x14ac:dyDescent="0.25">
      <c r="AW45166" s="310"/>
      <c r="AX45166" s="310"/>
    </row>
    <row r="45168" spans="49:50" x14ac:dyDescent="0.25">
      <c r="AW45168" s="310"/>
      <c r="AX45168" s="310"/>
    </row>
    <row r="45170" spans="49:50" x14ac:dyDescent="0.25">
      <c r="AW45170" s="310"/>
      <c r="AX45170" s="310"/>
    </row>
    <row r="45172" spans="49:50" x14ac:dyDescent="0.25">
      <c r="AW45172" s="310"/>
      <c r="AX45172" s="310"/>
    </row>
    <row r="45174" spans="49:50" x14ac:dyDescent="0.25">
      <c r="AW45174" s="310"/>
      <c r="AX45174" s="310"/>
    </row>
    <row r="45176" spans="49:50" x14ac:dyDescent="0.25">
      <c r="AW45176" s="310"/>
      <c r="AX45176" s="310"/>
    </row>
    <row r="45178" spans="49:50" x14ac:dyDescent="0.25">
      <c r="AW45178" s="310"/>
      <c r="AX45178" s="310"/>
    </row>
    <row r="45180" spans="49:50" x14ac:dyDescent="0.25">
      <c r="AW45180" s="310"/>
      <c r="AX45180" s="310"/>
    </row>
    <row r="45182" spans="49:50" x14ac:dyDescent="0.25">
      <c r="AW45182" s="310"/>
      <c r="AX45182" s="310"/>
    </row>
    <row r="45184" spans="49:50" x14ac:dyDescent="0.25">
      <c r="AW45184" s="310"/>
      <c r="AX45184" s="310"/>
    </row>
    <row r="45186" spans="49:50" x14ac:dyDescent="0.25">
      <c r="AW45186" s="310"/>
      <c r="AX45186" s="310"/>
    </row>
    <row r="45188" spans="49:50" x14ac:dyDescent="0.25">
      <c r="AW45188" s="310"/>
      <c r="AX45188" s="310"/>
    </row>
    <row r="45190" spans="49:50" x14ac:dyDescent="0.25">
      <c r="AW45190" s="310"/>
      <c r="AX45190" s="310"/>
    </row>
    <row r="45192" spans="49:50" x14ac:dyDescent="0.25">
      <c r="AW45192" s="310"/>
      <c r="AX45192" s="310"/>
    </row>
    <row r="45194" spans="49:50" x14ac:dyDescent="0.25">
      <c r="AW45194" s="310"/>
      <c r="AX45194" s="310"/>
    </row>
    <row r="45196" spans="49:50" x14ac:dyDescent="0.25">
      <c r="AW45196" s="310"/>
      <c r="AX45196" s="310"/>
    </row>
    <row r="45198" spans="49:50" x14ac:dyDescent="0.25">
      <c r="AW45198" s="310"/>
      <c r="AX45198" s="310"/>
    </row>
    <row r="45200" spans="49:50" x14ac:dyDescent="0.25">
      <c r="AW45200" s="310"/>
      <c r="AX45200" s="310"/>
    </row>
    <row r="45202" spans="49:50" x14ac:dyDescent="0.25">
      <c r="AW45202" s="310"/>
      <c r="AX45202" s="310"/>
    </row>
    <row r="45204" spans="49:50" x14ac:dyDescent="0.25">
      <c r="AW45204" s="310"/>
      <c r="AX45204" s="310"/>
    </row>
    <row r="45206" spans="49:50" x14ac:dyDescent="0.25">
      <c r="AW45206" s="310"/>
      <c r="AX45206" s="310"/>
    </row>
    <row r="45208" spans="49:50" x14ac:dyDescent="0.25">
      <c r="AW45208" s="310"/>
      <c r="AX45208" s="310"/>
    </row>
    <row r="45210" spans="49:50" x14ac:dyDescent="0.25">
      <c r="AW45210" s="310"/>
      <c r="AX45210" s="310"/>
    </row>
    <row r="45212" spans="49:50" x14ac:dyDescent="0.25">
      <c r="AW45212" s="310"/>
      <c r="AX45212" s="310"/>
    </row>
    <row r="45214" spans="49:50" x14ac:dyDescent="0.25">
      <c r="AW45214" s="310"/>
      <c r="AX45214" s="310"/>
    </row>
    <row r="45216" spans="49:50" x14ac:dyDescent="0.25">
      <c r="AW45216" s="310"/>
      <c r="AX45216" s="310"/>
    </row>
    <row r="45218" spans="49:50" x14ac:dyDescent="0.25">
      <c r="AW45218" s="310"/>
      <c r="AX45218" s="310"/>
    </row>
    <row r="45220" spans="49:50" x14ac:dyDescent="0.25">
      <c r="AW45220" s="310"/>
      <c r="AX45220" s="310"/>
    </row>
    <row r="45222" spans="49:50" x14ac:dyDescent="0.25">
      <c r="AW45222" s="310"/>
      <c r="AX45222" s="310"/>
    </row>
    <row r="45224" spans="49:50" x14ac:dyDescent="0.25">
      <c r="AW45224" s="310"/>
      <c r="AX45224" s="310"/>
    </row>
    <row r="45226" spans="49:50" x14ac:dyDescent="0.25">
      <c r="AW45226" s="310"/>
      <c r="AX45226" s="310"/>
    </row>
    <row r="45228" spans="49:50" x14ac:dyDescent="0.25">
      <c r="AW45228" s="310"/>
      <c r="AX45228" s="310"/>
    </row>
    <row r="45230" spans="49:50" x14ac:dyDescent="0.25">
      <c r="AW45230" s="310"/>
      <c r="AX45230" s="310"/>
    </row>
    <row r="45232" spans="49:50" x14ac:dyDescent="0.25">
      <c r="AW45232" s="310"/>
      <c r="AX45232" s="310"/>
    </row>
    <row r="45234" spans="49:50" x14ac:dyDescent="0.25">
      <c r="AW45234" s="310"/>
      <c r="AX45234" s="310"/>
    </row>
    <row r="45236" spans="49:50" x14ac:dyDescent="0.25">
      <c r="AW45236" s="310"/>
      <c r="AX45236" s="310"/>
    </row>
    <row r="45238" spans="49:50" x14ac:dyDescent="0.25">
      <c r="AW45238" s="310"/>
      <c r="AX45238" s="310"/>
    </row>
    <row r="45240" spans="49:50" x14ac:dyDescent="0.25">
      <c r="AW45240" s="310"/>
      <c r="AX45240" s="310"/>
    </row>
    <row r="45242" spans="49:50" x14ac:dyDescent="0.25">
      <c r="AW45242" s="310"/>
      <c r="AX45242" s="310"/>
    </row>
    <row r="45244" spans="49:50" x14ac:dyDescent="0.25">
      <c r="AW45244" s="310"/>
      <c r="AX45244" s="310"/>
    </row>
    <row r="45246" spans="49:50" x14ac:dyDescent="0.25">
      <c r="AW45246" s="310"/>
      <c r="AX45246" s="310"/>
    </row>
    <row r="45248" spans="49:50" x14ac:dyDescent="0.25">
      <c r="AW45248" s="310"/>
      <c r="AX45248" s="310"/>
    </row>
    <row r="45250" spans="49:50" x14ac:dyDescent="0.25">
      <c r="AW45250" s="310"/>
      <c r="AX45250" s="310"/>
    </row>
    <row r="45252" spans="49:50" x14ac:dyDescent="0.25">
      <c r="AW45252" s="310"/>
      <c r="AX45252" s="310"/>
    </row>
    <row r="45254" spans="49:50" x14ac:dyDescent="0.25">
      <c r="AW45254" s="310"/>
      <c r="AX45254" s="310"/>
    </row>
    <row r="45256" spans="49:50" x14ac:dyDescent="0.25">
      <c r="AW45256" s="310"/>
      <c r="AX45256" s="310"/>
    </row>
    <row r="45258" spans="49:50" x14ac:dyDescent="0.25">
      <c r="AW45258" s="310"/>
      <c r="AX45258" s="310"/>
    </row>
    <row r="45260" spans="49:50" x14ac:dyDescent="0.25">
      <c r="AW45260" s="310"/>
      <c r="AX45260" s="310"/>
    </row>
    <row r="45262" spans="49:50" x14ac:dyDescent="0.25">
      <c r="AW45262" s="310"/>
      <c r="AX45262" s="310"/>
    </row>
    <row r="45264" spans="49:50" x14ac:dyDescent="0.25">
      <c r="AW45264" s="310"/>
      <c r="AX45264" s="310"/>
    </row>
    <row r="45266" spans="49:50" x14ac:dyDescent="0.25">
      <c r="AW45266" s="310"/>
      <c r="AX45266" s="310"/>
    </row>
    <row r="45268" spans="49:50" x14ac:dyDescent="0.25">
      <c r="AW45268" s="310"/>
      <c r="AX45268" s="310"/>
    </row>
    <row r="45270" spans="49:50" x14ac:dyDescent="0.25">
      <c r="AW45270" s="310"/>
      <c r="AX45270" s="310"/>
    </row>
    <row r="45272" spans="49:50" x14ac:dyDescent="0.25">
      <c r="AW45272" s="310"/>
      <c r="AX45272" s="310"/>
    </row>
    <row r="45274" spans="49:50" x14ac:dyDescent="0.25">
      <c r="AW45274" s="310"/>
      <c r="AX45274" s="310"/>
    </row>
    <row r="45276" spans="49:50" x14ac:dyDescent="0.25">
      <c r="AW45276" s="310"/>
      <c r="AX45276" s="310"/>
    </row>
    <row r="45278" spans="49:50" x14ac:dyDescent="0.25">
      <c r="AW45278" s="310"/>
      <c r="AX45278" s="310"/>
    </row>
    <row r="45280" spans="49:50" x14ac:dyDescent="0.25">
      <c r="AW45280" s="310"/>
      <c r="AX45280" s="310"/>
    </row>
    <row r="45282" spans="49:50" x14ac:dyDescent="0.25">
      <c r="AW45282" s="310"/>
      <c r="AX45282" s="310"/>
    </row>
    <row r="45284" spans="49:50" x14ac:dyDescent="0.25">
      <c r="AW45284" s="310"/>
      <c r="AX45284" s="310"/>
    </row>
    <row r="45286" spans="49:50" x14ac:dyDescent="0.25">
      <c r="AW45286" s="310"/>
      <c r="AX45286" s="310"/>
    </row>
    <row r="45288" spans="49:50" x14ac:dyDescent="0.25">
      <c r="AW45288" s="310"/>
      <c r="AX45288" s="310"/>
    </row>
    <row r="45290" spans="49:50" x14ac:dyDescent="0.25">
      <c r="AW45290" s="310"/>
      <c r="AX45290" s="310"/>
    </row>
    <row r="45292" spans="49:50" x14ac:dyDescent="0.25">
      <c r="AW45292" s="310"/>
      <c r="AX45292" s="310"/>
    </row>
    <row r="45294" spans="49:50" x14ac:dyDescent="0.25">
      <c r="AW45294" s="310"/>
      <c r="AX45294" s="310"/>
    </row>
    <row r="45296" spans="49:50" x14ac:dyDescent="0.25">
      <c r="AW45296" s="310"/>
      <c r="AX45296" s="310"/>
    </row>
    <row r="45298" spans="49:50" x14ac:dyDescent="0.25">
      <c r="AW45298" s="310"/>
      <c r="AX45298" s="310"/>
    </row>
    <row r="45300" spans="49:50" x14ac:dyDescent="0.25">
      <c r="AW45300" s="310"/>
      <c r="AX45300" s="310"/>
    </row>
    <row r="45302" spans="49:50" x14ac:dyDescent="0.25">
      <c r="AW45302" s="310"/>
      <c r="AX45302" s="310"/>
    </row>
    <row r="45304" spans="49:50" x14ac:dyDescent="0.25">
      <c r="AW45304" s="310"/>
      <c r="AX45304" s="310"/>
    </row>
    <row r="45306" spans="49:50" x14ac:dyDescent="0.25">
      <c r="AW45306" s="310"/>
      <c r="AX45306" s="310"/>
    </row>
    <row r="45308" spans="49:50" x14ac:dyDescent="0.25">
      <c r="AW45308" s="310"/>
      <c r="AX45308" s="310"/>
    </row>
    <row r="45310" spans="49:50" x14ac:dyDescent="0.25">
      <c r="AW45310" s="310"/>
      <c r="AX45310" s="310"/>
    </row>
    <row r="45312" spans="49:50" x14ac:dyDescent="0.25">
      <c r="AW45312" s="310"/>
      <c r="AX45312" s="310"/>
    </row>
    <row r="45314" spans="49:50" x14ac:dyDescent="0.25">
      <c r="AW45314" s="310"/>
      <c r="AX45314" s="310"/>
    </row>
    <row r="45316" spans="49:50" x14ac:dyDescent="0.25">
      <c r="AW45316" s="310"/>
      <c r="AX45316" s="310"/>
    </row>
    <row r="45318" spans="49:50" x14ac:dyDescent="0.25">
      <c r="AW45318" s="310"/>
      <c r="AX45318" s="310"/>
    </row>
    <row r="45320" spans="49:50" x14ac:dyDescent="0.25">
      <c r="AW45320" s="310"/>
      <c r="AX45320" s="310"/>
    </row>
    <row r="45322" spans="49:50" x14ac:dyDescent="0.25">
      <c r="AW45322" s="310"/>
      <c r="AX45322" s="310"/>
    </row>
    <row r="45324" spans="49:50" x14ac:dyDescent="0.25">
      <c r="AW45324" s="310"/>
      <c r="AX45324" s="310"/>
    </row>
    <row r="45326" spans="49:50" x14ac:dyDescent="0.25">
      <c r="AW45326" s="310"/>
      <c r="AX45326" s="310"/>
    </row>
    <row r="45328" spans="49:50" x14ac:dyDescent="0.25">
      <c r="AW45328" s="310"/>
      <c r="AX45328" s="310"/>
    </row>
    <row r="45330" spans="49:50" x14ac:dyDescent="0.25">
      <c r="AW45330" s="310"/>
      <c r="AX45330" s="310"/>
    </row>
    <row r="45332" spans="49:50" x14ac:dyDescent="0.25">
      <c r="AW45332" s="310"/>
      <c r="AX45332" s="310"/>
    </row>
    <row r="45334" spans="49:50" x14ac:dyDescent="0.25">
      <c r="AW45334" s="310"/>
      <c r="AX45334" s="310"/>
    </row>
    <row r="45336" spans="49:50" x14ac:dyDescent="0.25">
      <c r="AW45336" s="310"/>
      <c r="AX45336" s="310"/>
    </row>
    <row r="45338" spans="49:50" x14ac:dyDescent="0.25">
      <c r="AW45338" s="310"/>
      <c r="AX45338" s="310"/>
    </row>
    <row r="45340" spans="49:50" x14ac:dyDescent="0.25">
      <c r="AW45340" s="310"/>
      <c r="AX45340" s="310"/>
    </row>
    <row r="45342" spans="49:50" x14ac:dyDescent="0.25">
      <c r="AW45342" s="310"/>
      <c r="AX45342" s="310"/>
    </row>
    <row r="45344" spans="49:50" x14ac:dyDescent="0.25">
      <c r="AW45344" s="310"/>
      <c r="AX45344" s="310"/>
    </row>
    <row r="45346" spans="49:50" x14ac:dyDescent="0.25">
      <c r="AW45346" s="310"/>
      <c r="AX45346" s="310"/>
    </row>
    <row r="45348" spans="49:50" x14ac:dyDescent="0.25">
      <c r="AW45348" s="310"/>
      <c r="AX45348" s="310"/>
    </row>
    <row r="45350" spans="49:50" x14ac:dyDescent="0.25">
      <c r="AW45350" s="310"/>
      <c r="AX45350" s="310"/>
    </row>
    <row r="45352" spans="49:50" x14ac:dyDescent="0.25">
      <c r="AW45352" s="310"/>
      <c r="AX45352" s="310"/>
    </row>
    <row r="45354" spans="49:50" x14ac:dyDescent="0.25">
      <c r="AW45354" s="310"/>
      <c r="AX45354" s="310"/>
    </row>
    <row r="45356" spans="49:50" x14ac:dyDescent="0.25">
      <c r="AW45356" s="310"/>
      <c r="AX45356" s="310"/>
    </row>
    <row r="45358" spans="49:50" x14ac:dyDescent="0.25">
      <c r="AW45358" s="310"/>
      <c r="AX45358" s="310"/>
    </row>
    <row r="45360" spans="49:50" x14ac:dyDescent="0.25">
      <c r="AW45360" s="310"/>
      <c r="AX45360" s="310"/>
    </row>
    <row r="45362" spans="49:50" x14ac:dyDescent="0.25">
      <c r="AW45362" s="310"/>
      <c r="AX45362" s="310"/>
    </row>
    <row r="45364" spans="49:50" x14ac:dyDescent="0.25">
      <c r="AW45364" s="310"/>
      <c r="AX45364" s="310"/>
    </row>
    <row r="45366" spans="49:50" x14ac:dyDescent="0.25">
      <c r="AW45366" s="310"/>
      <c r="AX45366" s="310"/>
    </row>
    <row r="45368" spans="49:50" x14ac:dyDescent="0.25">
      <c r="AW45368" s="310"/>
      <c r="AX45368" s="310"/>
    </row>
    <row r="45370" spans="49:50" x14ac:dyDescent="0.25">
      <c r="AW45370" s="310"/>
      <c r="AX45370" s="310"/>
    </row>
    <row r="45372" spans="49:50" x14ac:dyDescent="0.25">
      <c r="AW45372" s="310"/>
      <c r="AX45372" s="310"/>
    </row>
    <row r="45374" spans="49:50" x14ac:dyDescent="0.25">
      <c r="AW45374" s="310"/>
      <c r="AX45374" s="310"/>
    </row>
    <row r="45376" spans="49:50" x14ac:dyDescent="0.25">
      <c r="AW45376" s="310"/>
      <c r="AX45376" s="310"/>
    </row>
    <row r="45378" spans="49:50" x14ac:dyDescent="0.25">
      <c r="AW45378" s="310"/>
      <c r="AX45378" s="310"/>
    </row>
    <row r="45380" spans="49:50" x14ac:dyDescent="0.25">
      <c r="AW45380" s="310"/>
      <c r="AX45380" s="310"/>
    </row>
    <row r="45382" spans="49:50" x14ac:dyDescent="0.25">
      <c r="AW45382" s="310"/>
      <c r="AX45382" s="310"/>
    </row>
    <row r="45384" spans="49:50" x14ac:dyDescent="0.25">
      <c r="AW45384" s="310"/>
      <c r="AX45384" s="310"/>
    </row>
    <row r="45386" spans="49:50" x14ac:dyDescent="0.25">
      <c r="AW45386" s="310"/>
      <c r="AX45386" s="310"/>
    </row>
    <row r="45388" spans="49:50" x14ac:dyDescent="0.25">
      <c r="AW45388" s="310"/>
      <c r="AX45388" s="310"/>
    </row>
    <row r="45390" spans="49:50" x14ac:dyDescent="0.25">
      <c r="AW45390" s="310"/>
      <c r="AX45390" s="310"/>
    </row>
    <row r="45392" spans="49:50" x14ac:dyDescent="0.25">
      <c r="AW45392" s="310"/>
      <c r="AX45392" s="310"/>
    </row>
    <row r="45394" spans="49:50" x14ac:dyDescent="0.25">
      <c r="AW45394" s="310"/>
      <c r="AX45394" s="310"/>
    </row>
    <row r="45396" spans="49:50" x14ac:dyDescent="0.25">
      <c r="AW45396" s="310"/>
      <c r="AX45396" s="310"/>
    </row>
    <row r="45398" spans="49:50" x14ac:dyDescent="0.25">
      <c r="AW45398" s="310"/>
      <c r="AX45398" s="310"/>
    </row>
    <row r="45400" spans="49:50" x14ac:dyDescent="0.25">
      <c r="AW45400" s="310"/>
      <c r="AX45400" s="310"/>
    </row>
    <row r="45402" spans="49:50" x14ac:dyDescent="0.25">
      <c r="AW45402" s="310"/>
      <c r="AX45402" s="310"/>
    </row>
    <row r="45404" spans="49:50" x14ac:dyDescent="0.25">
      <c r="AW45404" s="310"/>
      <c r="AX45404" s="310"/>
    </row>
    <row r="45406" spans="49:50" x14ac:dyDescent="0.25">
      <c r="AW45406" s="310"/>
      <c r="AX45406" s="310"/>
    </row>
    <row r="45408" spans="49:50" x14ac:dyDescent="0.25">
      <c r="AW45408" s="310"/>
      <c r="AX45408" s="310"/>
    </row>
    <row r="45410" spans="49:50" x14ac:dyDescent="0.25">
      <c r="AW45410" s="310"/>
      <c r="AX45410" s="310"/>
    </row>
    <row r="45412" spans="49:50" x14ac:dyDescent="0.25">
      <c r="AW45412" s="310"/>
      <c r="AX45412" s="310"/>
    </row>
    <row r="45414" spans="49:50" x14ac:dyDescent="0.25">
      <c r="AW45414" s="310"/>
      <c r="AX45414" s="310"/>
    </row>
    <row r="45416" spans="49:50" x14ac:dyDescent="0.25">
      <c r="AW45416" s="310"/>
      <c r="AX45416" s="310"/>
    </row>
    <row r="45418" spans="49:50" x14ac:dyDescent="0.25">
      <c r="AW45418" s="310"/>
      <c r="AX45418" s="310"/>
    </row>
    <row r="45420" spans="49:50" x14ac:dyDescent="0.25">
      <c r="AW45420" s="310"/>
      <c r="AX45420" s="310"/>
    </row>
    <row r="45422" spans="49:50" x14ac:dyDescent="0.25">
      <c r="AW45422" s="310"/>
      <c r="AX45422" s="310"/>
    </row>
    <row r="45424" spans="49:50" x14ac:dyDescent="0.25">
      <c r="AW45424" s="310"/>
      <c r="AX45424" s="310"/>
    </row>
    <row r="45426" spans="49:50" x14ac:dyDescent="0.25">
      <c r="AW45426" s="310"/>
      <c r="AX45426" s="310"/>
    </row>
    <row r="45428" spans="49:50" x14ac:dyDescent="0.25">
      <c r="AW45428" s="310"/>
      <c r="AX45428" s="310"/>
    </row>
    <row r="45430" spans="49:50" x14ac:dyDescent="0.25">
      <c r="AW45430" s="310"/>
      <c r="AX45430" s="310"/>
    </row>
    <row r="45432" spans="49:50" x14ac:dyDescent="0.25">
      <c r="AW45432" s="310"/>
      <c r="AX45432" s="310"/>
    </row>
    <row r="45434" spans="49:50" x14ac:dyDescent="0.25">
      <c r="AW45434" s="310"/>
      <c r="AX45434" s="310"/>
    </row>
    <row r="45436" spans="49:50" x14ac:dyDescent="0.25">
      <c r="AW45436" s="310"/>
      <c r="AX45436" s="310"/>
    </row>
    <row r="45438" spans="49:50" x14ac:dyDescent="0.25">
      <c r="AW45438" s="310"/>
      <c r="AX45438" s="310"/>
    </row>
    <row r="45440" spans="49:50" x14ac:dyDescent="0.25">
      <c r="AW45440" s="310"/>
      <c r="AX45440" s="310"/>
    </row>
    <row r="45442" spans="49:50" x14ac:dyDescent="0.25">
      <c r="AW45442" s="310"/>
      <c r="AX45442" s="310"/>
    </row>
    <row r="45444" spans="49:50" x14ac:dyDescent="0.25">
      <c r="AW45444" s="310"/>
      <c r="AX45444" s="310"/>
    </row>
    <row r="45446" spans="49:50" x14ac:dyDescent="0.25">
      <c r="AW45446" s="310"/>
      <c r="AX45446" s="310"/>
    </row>
    <row r="45448" spans="49:50" x14ac:dyDescent="0.25">
      <c r="AW45448" s="310"/>
      <c r="AX45448" s="310"/>
    </row>
    <row r="45450" spans="49:50" x14ac:dyDescent="0.25">
      <c r="AW45450" s="310"/>
      <c r="AX45450" s="310"/>
    </row>
    <row r="45452" spans="49:50" x14ac:dyDescent="0.25">
      <c r="AW45452" s="310"/>
      <c r="AX45452" s="310"/>
    </row>
    <row r="45454" spans="49:50" x14ac:dyDescent="0.25">
      <c r="AW45454" s="310"/>
      <c r="AX45454" s="310"/>
    </row>
    <row r="45456" spans="49:50" x14ac:dyDescent="0.25">
      <c r="AW45456" s="310"/>
      <c r="AX45456" s="310"/>
    </row>
    <row r="45458" spans="49:50" x14ac:dyDescent="0.25">
      <c r="AW45458" s="310"/>
      <c r="AX45458" s="310"/>
    </row>
    <row r="45460" spans="49:50" x14ac:dyDescent="0.25">
      <c r="AW45460" s="310"/>
      <c r="AX45460" s="310"/>
    </row>
    <row r="45462" spans="49:50" x14ac:dyDescent="0.25">
      <c r="AW45462" s="310"/>
      <c r="AX45462" s="310"/>
    </row>
    <row r="45464" spans="49:50" x14ac:dyDescent="0.25">
      <c r="AW45464" s="310"/>
      <c r="AX45464" s="310"/>
    </row>
    <row r="45466" spans="49:50" x14ac:dyDescent="0.25">
      <c r="AW45466" s="310"/>
      <c r="AX45466" s="310"/>
    </row>
    <row r="45468" spans="49:50" x14ac:dyDescent="0.25">
      <c r="AW45468" s="310"/>
      <c r="AX45468" s="310"/>
    </row>
    <row r="45470" spans="49:50" x14ac:dyDescent="0.25">
      <c r="AW45470" s="310"/>
      <c r="AX45470" s="310"/>
    </row>
    <row r="45472" spans="49:50" x14ac:dyDescent="0.25">
      <c r="AW45472" s="310"/>
      <c r="AX45472" s="310"/>
    </row>
    <row r="45474" spans="49:50" x14ac:dyDescent="0.25">
      <c r="AW45474" s="310"/>
      <c r="AX45474" s="310"/>
    </row>
    <row r="45476" spans="49:50" x14ac:dyDescent="0.25">
      <c r="AW45476" s="310"/>
      <c r="AX45476" s="310"/>
    </row>
    <row r="45478" spans="49:50" x14ac:dyDescent="0.25">
      <c r="AW45478" s="310"/>
      <c r="AX45478" s="310"/>
    </row>
    <row r="45480" spans="49:50" x14ac:dyDescent="0.25">
      <c r="AW45480" s="310"/>
      <c r="AX45480" s="310"/>
    </row>
    <row r="45482" spans="49:50" x14ac:dyDescent="0.25">
      <c r="AW45482" s="310"/>
      <c r="AX45482" s="310"/>
    </row>
    <row r="45484" spans="49:50" x14ac:dyDescent="0.25">
      <c r="AW45484" s="310"/>
      <c r="AX45484" s="310"/>
    </row>
    <row r="45486" spans="49:50" x14ac:dyDescent="0.25">
      <c r="AW45486" s="310"/>
      <c r="AX45486" s="310"/>
    </row>
    <row r="45488" spans="49:50" x14ac:dyDescent="0.25">
      <c r="AW45488" s="310"/>
      <c r="AX45488" s="310"/>
    </row>
    <row r="45490" spans="49:50" x14ac:dyDescent="0.25">
      <c r="AW45490" s="310"/>
      <c r="AX45490" s="310"/>
    </row>
    <row r="45492" spans="49:50" x14ac:dyDescent="0.25">
      <c r="AW45492" s="310"/>
      <c r="AX45492" s="310"/>
    </row>
    <row r="45494" spans="49:50" x14ac:dyDescent="0.25">
      <c r="AW45494" s="310"/>
      <c r="AX45494" s="310"/>
    </row>
    <row r="45496" spans="49:50" x14ac:dyDescent="0.25">
      <c r="AW45496" s="310"/>
      <c r="AX45496" s="310"/>
    </row>
    <row r="45498" spans="49:50" x14ac:dyDescent="0.25">
      <c r="AW45498" s="310"/>
      <c r="AX45498" s="310"/>
    </row>
    <row r="45500" spans="49:50" x14ac:dyDescent="0.25">
      <c r="AW45500" s="310"/>
      <c r="AX45500" s="310"/>
    </row>
    <row r="45502" spans="49:50" x14ac:dyDescent="0.25">
      <c r="AW45502" s="310"/>
      <c r="AX45502" s="310"/>
    </row>
    <row r="45504" spans="49:50" x14ac:dyDescent="0.25">
      <c r="AW45504" s="310"/>
      <c r="AX45504" s="310"/>
    </row>
    <row r="45506" spans="49:50" x14ac:dyDescent="0.25">
      <c r="AW45506" s="310"/>
      <c r="AX45506" s="310"/>
    </row>
    <row r="45508" spans="49:50" x14ac:dyDescent="0.25">
      <c r="AW45508" s="310"/>
      <c r="AX45508" s="310"/>
    </row>
    <row r="45510" spans="49:50" x14ac:dyDescent="0.25">
      <c r="AW45510" s="310"/>
      <c r="AX45510" s="310"/>
    </row>
    <row r="45512" spans="49:50" x14ac:dyDescent="0.25">
      <c r="AW45512" s="310"/>
      <c r="AX45512" s="310"/>
    </row>
    <row r="45514" spans="49:50" x14ac:dyDescent="0.25">
      <c r="AW45514" s="310"/>
      <c r="AX45514" s="310"/>
    </row>
    <row r="45516" spans="49:50" x14ac:dyDescent="0.25">
      <c r="AW45516" s="310"/>
      <c r="AX45516" s="310"/>
    </row>
    <row r="45518" spans="49:50" x14ac:dyDescent="0.25">
      <c r="AW45518" s="310"/>
      <c r="AX45518" s="310"/>
    </row>
    <row r="45520" spans="49:50" x14ac:dyDescent="0.25">
      <c r="AW45520" s="310"/>
      <c r="AX45520" s="310"/>
    </row>
    <row r="45522" spans="49:50" x14ac:dyDescent="0.25">
      <c r="AW45522" s="310"/>
      <c r="AX45522" s="310"/>
    </row>
    <row r="45524" spans="49:50" x14ac:dyDescent="0.25">
      <c r="AW45524" s="310"/>
      <c r="AX45524" s="310"/>
    </row>
    <row r="45526" spans="49:50" x14ac:dyDescent="0.25">
      <c r="AW45526" s="310"/>
      <c r="AX45526" s="310"/>
    </row>
    <row r="45528" spans="49:50" x14ac:dyDescent="0.25">
      <c r="AW45528" s="310"/>
      <c r="AX45528" s="310"/>
    </row>
    <row r="45530" spans="49:50" x14ac:dyDescent="0.25">
      <c r="AW45530" s="310"/>
      <c r="AX45530" s="310"/>
    </row>
    <row r="45532" spans="49:50" x14ac:dyDescent="0.25">
      <c r="AW45532" s="310"/>
      <c r="AX45532" s="310"/>
    </row>
    <row r="45534" spans="49:50" x14ac:dyDescent="0.25">
      <c r="AW45534" s="310"/>
      <c r="AX45534" s="310"/>
    </row>
    <row r="45536" spans="49:50" x14ac:dyDescent="0.25">
      <c r="AW45536" s="310"/>
      <c r="AX45536" s="310"/>
    </row>
    <row r="45538" spans="49:50" x14ac:dyDescent="0.25">
      <c r="AW45538" s="310"/>
      <c r="AX45538" s="310"/>
    </row>
    <row r="45540" spans="49:50" x14ac:dyDescent="0.25">
      <c r="AW45540" s="310"/>
      <c r="AX45540" s="310"/>
    </row>
    <row r="45542" spans="49:50" x14ac:dyDescent="0.25">
      <c r="AW45542" s="310"/>
      <c r="AX45542" s="310"/>
    </row>
    <row r="45544" spans="49:50" x14ac:dyDescent="0.25">
      <c r="AW45544" s="310"/>
      <c r="AX45544" s="310"/>
    </row>
    <row r="45546" spans="49:50" x14ac:dyDescent="0.25">
      <c r="AW45546" s="310"/>
      <c r="AX45546" s="310"/>
    </row>
    <row r="45548" spans="49:50" x14ac:dyDescent="0.25">
      <c r="AW45548" s="310"/>
      <c r="AX45548" s="310"/>
    </row>
    <row r="45550" spans="49:50" x14ac:dyDescent="0.25">
      <c r="AW45550" s="310"/>
      <c r="AX45550" s="310"/>
    </row>
    <row r="45552" spans="49:50" x14ac:dyDescent="0.25">
      <c r="AW45552" s="310"/>
      <c r="AX45552" s="310"/>
    </row>
    <row r="45554" spans="49:50" x14ac:dyDescent="0.25">
      <c r="AW45554" s="310"/>
      <c r="AX45554" s="310"/>
    </row>
    <row r="45556" spans="49:50" x14ac:dyDescent="0.25">
      <c r="AW45556" s="310"/>
      <c r="AX45556" s="310"/>
    </row>
    <row r="45558" spans="49:50" x14ac:dyDescent="0.25">
      <c r="AW45558" s="310"/>
      <c r="AX45558" s="310"/>
    </row>
    <row r="45560" spans="49:50" x14ac:dyDescent="0.25">
      <c r="AW45560" s="310"/>
      <c r="AX45560" s="310"/>
    </row>
    <row r="45562" spans="49:50" x14ac:dyDescent="0.25">
      <c r="AW45562" s="310"/>
      <c r="AX45562" s="310"/>
    </row>
    <row r="45564" spans="49:50" x14ac:dyDescent="0.25">
      <c r="AW45564" s="310"/>
      <c r="AX45564" s="310"/>
    </row>
    <row r="45566" spans="49:50" x14ac:dyDescent="0.25">
      <c r="AW45566" s="310"/>
      <c r="AX45566" s="310"/>
    </row>
    <row r="45568" spans="49:50" x14ac:dyDescent="0.25">
      <c r="AW45568" s="310"/>
      <c r="AX45568" s="310"/>
    </row>
    <row r="45570" spans="49:50" x14ac:dyDescent="0.25">
      <c r="AW45570" s="310"/>
      <c r="AX45570" s="310"/>
    </row>
    <row r="45572" spans="49:50" x14ac:dyDescent="0.25">
      <c r="AW45572" s="310"/>
      <c r="AX45572" s="310"/>
    </row>
    <row r="45574" spans="49:50" x14ac:dyDescent="0.25">
      <c r="AW45574" s="310"/>
      <c r="AX45574" s="310"/>
    </row>
    <row r="45576" spans="49:50" x14ac:dyDescent="0.25">
      <c r="AW45576" s="310"/>
      <c r="AX45576" s="310"/>
    </row>
    <row r="45578" spans="49:50" x14ac:dyDescent="0.25">
      <c r="AW45578" s="310"/>
      <c r="AX45578" s="310"/>
    </row>
    <row r="45580" spans="49:50" x14ac:dyDescent="0.25">
      <c r="AW45580" s="310"/>
      <c r="AX45580" s="310"/>
    </row>
    <row r="45582" spans="49:50" x14ac:dyDescent="0.25">
      <c r="AW45582" s="310"/>
      <c r="AX45582" s="310"/>
    </row>
    <row r="45584" spans="49:50" x14ac:dyDescent="0.25">
      <c r="AW45584" s="310"/>
      <c r="AX45584" s="310"/>
    </row>
    <row r="45586" spans="49:50" x14ac:dyDescent="0.25">
      <c r="AW45586" s="310"/>
      <c r="AX45586" s="310"/>
    </row>
    <row r="45588" spans="49:50" x14ac:dyDescent="0.25">
      <c r="AW45588" s="310"/>
      <c r="AX45588" s="310"/>
    </row>
    <row r="45590" spans="49:50" x14ac:dyDescent="0.25">
      <c r="AW45590" s="310"/>
      <c r="AX45590" s="310"/>
    </row>
    <row r="45592" spans="49:50" x14ac:dyDescent="0.25">
      <c r="AW45592" s="310"/>
      <c r="AX45592" s="310"/>
    </row>
    <row r="45594" spans="49:50" x14ac:dyDescent="0.25">
      <c r="AW45594" s="310"/>
      <c r="AX45594" s="310"/>
    </row>
    <row r="45596" spans="49:50" x14ac:dyDescent="0.25">
      <c r="AW45596" s="310"/>
      <c r="AX45596" s="310"/>
    </row>
    <row r="45598" spans="49:50" x14ac:dyDescent="0.25">
      <c r="AW45598" s="310"/>
      <c r="AX45598" s="310"/>
    </row>
    <row r="45600" spans="49:50" x14ac:dyDescent="0.25">
      <c r="AW45600" s="310"/>
      <c r="AX45600" s="310"/>
    </row>
    <row r="45602" spans="49:50" x14ac:dyDescent="0.25">
      <c r="AW45602" s="310"/>
      <c r="AX45602" s="310"/>
    </row>
    <row r="45604" spans="49:50" x14ac:dyDescent="0.25">
      <c r="AW45604" s="310"/>
      <c r="AX45604" s="310"/>
    </row>
    <row r="45606" spans="49:50" x14ac:dyDescent="0.25">
      <c r="AW45606" s="310"/>
      <c r="AX45606" s="310"/>
    </row>
    <row r="45608" spans="49:50" x14ac:dyDescent="0.25">
      <c r="AW45608" s="310"/>
      <c r="AX45608" s="310"/>
    </row>
    <row r="45610" spans="49:50" x14ac:dyDescent="0.25">
      <c r="AW45610" s="310"/>
      <c r="AX45610" s="310"/>
    </row>
    <row r="45612" spans="49:50" x14ac:dyDescent="0.25">
      <c r="AW45612" s="310"/>
      <c r="AX45612" s="310"/>
    </row>
    <row r="45614" spans="49:50" x14ac:dyDescent="0.25">
      <c r="AW45614" s="310"/>
      <c r="AX45614" s="310"/>
    </row>
    <row r="45616" spans="49:50" x14ac:dyDescent="0.25">
      <c r="AW45616" s="310"/>
      <c r="AX45616" s="310"/>
    </row>
    <row r="45618" spans="49:50" x14ac:dyDescent="0.25">
      <c r="AW45618" s="310"/>
      <c r="AX45618" s="310"/>
    </row>
    <row r="45620" spans="49:50" x14ac:dyDescent="0.25">
      <c r="AW45620" s="310"/>
      <c r="AX45620" s="310"/>
    </row>
    <row r="45622" spans="49:50" x14ac:dyDescent="0.25">
      <c r="AW45622" s="310"/>
      <c r="AX45622" s="310"/>
    </row>
    <row r="45624" spans="49:50" x14ac:dyDescent="0.25">
      <c r="AW45624" s="310"/>
      <c r="AX45624" s="310"/>
    </row>
    <row r="45626" spans="49:50" x14ac:dyDescent="0.25">
      <c r="AW45626" s="310"/>
      <c r="AX45626" s="310"/>
    </row>
    <row r="45628" spans="49:50" x14ac:dyDescent="0.25">
      <c r="AW45628" s="310"/>
      <c r="AX45628" s="310"/>
    </row>
    <row r="45630" spans="49:50" x14ac:dyDescent="0.25">
      <c r="AW45630" s="310"/>
      <c r="AX45630" s="310"/>
    </row>
    <row r="45632" spans="49:50" x14ac:dyDescent="0.25">
      <c r="AW45632" s="310"/>
      <c r="AX45632" s="310"/>
    </row>
    <row r="45634" spans="49:50" x14ac:dyDescent="0.25">
      <c r="AW45634" s="310"/>
      <c r="AX45634" s="310"/>
    </row>
    <row r="45636" spans="49:50" x14ac:dyDescent="0.25">
      <c r="AW45636" s="310"/>
      <c r="AX45636" s="310"/>
    </row>
    <row r="45638" spans="49:50" x14ac:dyDescent="0.25">
      <c r="AW45638" s="310"/>
      <c r="AX45638" s="310"/>
    </row>
    <row r="45640" spans="49:50" x14ac:dyDescent="0.25">
      <c r="AW45640" s="310"/>
      <c r="AX45640" s="310"/>
    </row>
    <row r="45642" spans="49:50" x14ac:dyDescent="0.25">
      <c r="AW45642" s="310"/>
      <c r="AX45642" s="310"/>
    </row>
    <row r="45644" spans="49:50" x14ac:dyDescent="0.25">
      <c r="AW45644" s="310"/>
      <c r="AX45644" s="310"/>
    </row>
    <row r="45646" spans="49:50" x14ac:dyDescent="0.25">
      <c r="AW45646" s="310"/>
      <c r="AX45646" s="310"/>
    </row>
    <row r="45648" spans="49:50" x14ac:dyDescent="0.25">
      <c r="AW45648" s="310"/>
      <c r="AX45648" s="310"/>
    </row>
    <row r="45650" spans="49:50" x14ac:dyDescent="0.25">
      <c r="AW45650" s="310"/>
      <c r="AX45650" s="310"/>
    </row>
    <row r="45652" spans="49:50" x14ac:dyDescent="0.25">
      <c r="AW45652" s="310"/>
      <c r="AX45652" s="310"/>
    </row>
    <row r="45654" spans="49:50" x14ac:dyDescent="0.25">
      <c r="AW45654" s="310"/>
      <c r="AX45654" s="310"/>
    </row>
    <row r="45656" spans="49:50" x14ac:dyDescent="0.25">
      <c r="AW45656" s="310"/>
      <c r="AX45656" s="310"/>
    </row>
    <row r="45658" spans="49:50" x14ac:dyDescent="0.25">
      <c r="AW45658" s="310"/>
      <c r="AX45658" s="310"/>
    </row>
    <row r="45660" spans="49:50" x14ac:dyDescent="0.25">
      <c r="AW45660" s="310"/>
      <c r="AX45660" s="310"/>
    </row>
    <row r="45662" spans="49:50" x14ac:dyDescent="0.25">
      <c r="AW45662" s="310"/>
      <c r="AX45662" s="310"/>
    </row>
    <row r="45664" spans="49:50" x14ac:dyDescent="0.25">
      <c r="AW45664" s="310"/>
      <c r="AX45664" s="310"/>
    </row>
    <row r="45666" spans="49:50" x14ac:dyDescent="0.25">
      <c r="AW45666" s="310"/>
      <c r="AX45666" s="310"/>
    </row>
    <row r="45668" spans="49:50" x14ac:dyDescent="0.25">
      <c r="AW45668" s="310"/>
      <c r="AX45668" s="310"/>
    </row>
    <row r="45670" spans="49:50" x14ac:dyDescent="0.25">
      <c r="AW45670" s="310"/>
      <c r="AX45670" s="310"/>
    </row>
    <row r="45672" spans="49:50" x14ac:dyDescent="0.25">
      <c r="AW45672" s="310"/>
      <c r="AX45672" s="310"/>
    </row>
    <row r="45674" spans="49:50" x14ac:dyDescent="0.25">
      <c r="AW45674" s="310"/>
      <c r="AX45674" s="310"/>
    </row>
    <row r="45676" spans="49:50" x14ac:dyDescent="0.25">
      <c r="AW45676" s="310"/>
      <c r="AX45676" s="310"/>
    </row>
    <row r="45678" spans="49:50" x14ac:dyDescent="0.25">
      <c r="AW45678" s="310"/>
      <c r="AX45678" s="310"/>
    </row>
    <row r="45680" spans="49:50" x14ac:dyDescent="0.25">
      <c r="AW45680" s="310"/>
      <c r="AX45680" s="310"/>
    </row>
    <row r="45682" spans="49:50" x14ac:dyDescent="0.25">
      <c r="AW45682" s="310"/>
      <c r="AX45682" s="310"/>
    </row>
    <row r="45684" spans="49:50" x14ac:dyDescent="0.25">
      <c r="AW45684" s="310"/>
      <c r="AX45684" s="310"/>
    </row>
    <row r="45686" spans="49:50" x14ac:dyDescent="0.25">
      <c r="AW45686" s="310"/>
      <c r="AX45686" s="310"/>
    </row>
    <row r="45688" spans="49:50" x14ac:dyDescent="0.25">
      <c r="AW45688" s="310"/>
      <c r="AX45688" s="310"/>
    </row>
    <row r="45690" spans="49:50" x14ac:dyDescent="0.25">
      <c r="AW45690" s="310"/>
      <c r="AX45690" s="310"/>
    </row>
    <row r="45692" spans="49:50" x14ac:dyDescent="0.25">
      <c r="AW45692" s="310"/>
      <c r="AX45692" s="310"/>
    </row>
    <row r="45694" spans="49:50" x14ac:dyDescent="0.25">
      <c r="AW45694" s="310"/>
      <c r="AX45694" s="310"/>
    </row>
    <row r="45696" spans="49:50" x14ac:dyDescent="0.25">
      <c r="AW45696" s="310"/>
      <c r="AX45696" s="310"/>
    </row>
    <row r="45698" spans="49:50" x14ac:dyDescent="0.25">
      <c r="AW45698" s="310"/>
      <c r="AX45698" s="310"/>
    </row>
    <row r="45700" spans="49:50" x14ac:dyDescent="0.25">
      <c r="AW45700" s="310"/>
      <c r="AX45700" s="310"/>
    </row>
    <row r="45702" spans="49:50" x14ac:dyDescent="0.25">
      <c r="AW45702" s="310"/>
      <c r="AX45702" s="310"/>
    </row>
    <row r="45704" spans="49:50" x14ac:dyDescent="0.25">
      <c r="AW45704" s="310"/>
      <c r="AX45704" s="310"/>
    </row>
    <row r="45706" spans="49:50" x14ac:dyDescent="0.25">
      <c r="AW45706" s="310"/>
      <c r="AX45706" s="310"/>
    </row>
    <row r="45708" spans="49:50" x14ac:dyDescent="0.25">
      <c r="AW45708" s="310"/>
      <c r="AX45708" s="310"/>
    </row>
    <row r="45710" spans="49:50" x14ac:dyDescent="0.25">
      <c r="AW45710" s="310"/>
      <c r="AX45710" s="310"/>
    </row>
    <row r="45712" spans="49:50" x14ac:dyDescent="0.25">
      <c r="AW45712" s="310"/>
      <c r="AX45712" s="310"/>
    </row>
    <row r="45714" spans="49:50" x14ac:dyDescent="0.25">
      <c r="AW45714" s="310"/>
      <c r="AX45714" s="310"/>
    </row>
    <row r="45716" spans="49:50" x14ac:dyDescent="0.25">
      <c r="AW45716" s="310"/>
      <c r="AX45716" s="310"/>
    </row>
    <row r="45718" spans="49:50" x14ac:dyDescent="0.25">
      <c r="AW45718" s="310"/>
      <c r="AX45718" s="310"/>
    </row>
    <row r="45720" spans="49:50" x14ac:dyDescent="0.25">
      <c r="AW45720" s="310"/>
      <c r="AX45720" s="310"/>
    </row>
    <row r="45722" spans="49:50" x14ac:dyDescent="0.25">
      <c r="AW45722" s="310"/>
      <c r="AX45722" s="310"/>
    </row>
    <row r="45724" spans="49:50" x14ac:dyDescent="0.25">
      <c r="AW45724" s="310"/>
      <c r="AX45724" s="310"/>
    </row>
    <row r="45726" spans="49:50" x14ac:dyDescent="0.25">
      <c r="AW45726" s="310"/>
      <c r="AX45726" s="310"/>
    </row>
    <row r="45728" spans="49:50" x14ac:dyDescent="0.25">
      <c r="AW45728" s="310"/>
      <c r="AX45728" s="310"/>
    </row>
    <row r="45730" spans="49:50" x14ac:dyDescent="0.25">
      <c r="AW45730" s="310"/>
      <c r="AX45730" s="310"/>
    </row>
    <row r="45732" spans="49:50" x14ac:dyDescent="0.25">
      <c r="AW45732" s="310"/>
      <c r="AX45732" s="310"/>
    </row>
    <row r="45734" spans="49:50" x14ac:dyDescent="0.25">
      <c r="AW45734" s="310"/>
      <c r="AX45734" s="310"/>
    </row>
    <row r="45736" spans="49:50" x14ac:dyDescent="0.25">
      <c r="AW45736" s="310"/>
      <c r="AX45736" s="310"/>
    </row>
    <row r="45738" spans="49:50" x14ac:dyDescent="0.25">
      <c r="AW45738" s="310"/>
      <c r="AX45738" s="310"/>
    </row>
    <row r="45740" spans="49:50" x14ac:dyDescent="0.25">
      <c r="AW45740" s="310"/>
      <c r="AX45740" s="310"/>
    </row>
    <row r="45742" spans="49:50" x14ac:dyDescent="0.25">
      <c r="AW45742" s="310"/>
      <c r="AX45742" s="310"/>
    </row>
    <row r="45744" spans="49:50" x14ac:dyDescent="0.25">
      <c r="AW45744" s="310"/>
      <c r="AX45744" s="310"/>
    </row>
    <row r="45746" spans="49:50" x14ac:dyDescent="0.25">
      <c r="AW45746" s="310"/>
      <c r="AX45746" s="310"/>
    </row>
    <row r="45748" spans="49:50" x14ac:dyDescent="0.25">
      <c r="AW45748" s="310"/>
      <c r="AX45748" s="310"/>
    </row>
    <row r="45750" spans="49:50" x14ac:dyDescent="0.25">
      <c r="AW45750" s="310"/>
      <c r="AX45750" s="310"/>
    </row>
    <row r="45752" spans="49:50" x14ac:dyDescent="0.25">
      <c r="AW45752" s="310"/>
      <c r="AX45752" s="310"/>
    </row>
    <row r="45754" spans="49:50" x14ac:dyDescent="0.25">
      <c r="AW45754" s="310"/>
      <c r="AX45754" s="310"/>
    </row>
    <row r="45756" spans="49:50" x14ac:dyDescent="0.25">
      <c r="AW45756" s="310"/>
      <c r="AX45756" s="310"/>
    </row>
    <row r="45758" spans="49:50" x14ac:dyDescent="0.25">
      <c r="AW45758" s="310"/>
      <c r="AX45758" s="310"/>
    </row>
    <row r="45760" spans="49:50" x14ac:dyDescent="0.25">
      <c r="AW45760" s="310"/>
      <c r="AX45760" s="310"/>
    </row>
    <row r="45762" spans="49:50" x14ac:dyDescent="0.25">
      <c r="AW45762" s="310"/>
      <c r="AX45762" s="310"/>
    </row>
    <row r="45764" spans="49:50" x14ac:dyDescent="0.25">
      <c r="AW45764" s="310"/>
      <c r="AX45764" s="310"/>
    </row>
    <row r="45766" spans="49:50" x14ac:dyDescent="0.25">
      <c r="AW45766" s="310"/>
      <c r="AX45766" s="310"/>
    </row>
    <row r="45768" spans="49:50" x14ac:dyDescent="0.25">
      <c r="AW45768" s="310"/>
      <c r="AX45768" s="310"/>
    </row>
    <row r="45770" spans="49:50" x14ac:dyDescent="0.25">
      <c r="AW45770" s="310"/>
      <c r="AX45770" s="310"/>
    </row>
    <row r="45772" spans="49:50" x14ac:dyDescent="0.25">
      <c r="AW45772" s="310"/>
      <c r="AX45772" s="310"/>
    </row>
    <row r="45774" spans="49:50" x14ac:dyDescent="0.25">
      <c r="AW45774" s="310"/>
      <c r="AX45774" s="310"/>
    </row>
    <row r="45776" spans="49:50" x14ac:dyDescent="0.25">
      <c r="AW45776" s="310"/>
      <c r="AX45776" s="310"/>
    </row>
    <row r="45778" spans="49:50" x14ac:dyDescent="0.25">
      <c r="AW45778" s="310"/>
      <c r="AX45778" s="310"/>
    </row>
    <row r="45780" spans="49:50" x14ac:dyDescent="0.25">
      <c r="AW45780" s="310"/>
      <c r="AX45780" s="310"/>
    </row>
    <row r="45782" spans="49:50" x14ac:dyDescent="0.25">
      <c r="AW45782" s="310"/>
      <c r="AX45782" s="310"/>
    </row>
    <row r="45784" spans="49:50" x14ac:dyDescent="0.25">
      <c r="AW45784" s="310"/>
      <c r="AX45784" s="310"/>
    </row>
    <row r="45786" spans="49:50" x14ac:dyDescent="0.25">
      <c r="AW45786" s="310"/>
      <c r="AX45786" s="310"/>
    </row>
    <row r="45788" spans="49:50" x14ac:dyDescent="0.25">
      <c r="AW45788" s="310"/>
      <c r="AX45788" s="310"/>
    </row>
    <row r="45790" spans="49:50" x14ac:dyDescent="0.25">
      <c r="AW45790" s="310"/>
      <c r="AX45790" s="310"/>
    </row>
    <row r="45792" spans="49:50" x14ac:dyDescent="0.25">
      <c r="AW45792" s="310"/>
      <c r="AX45792" s="310"/>
    </row>
    <row r="45794" spans="49:50" x14ac:dyDescent="0.25">
      <c r="AW45794" s="310"/>
      <c r="AX45794" s="310"/>
    </row>
    <row r="45796" spans="49:50" x14ac:dyDescent="0.25">
      <c r="AW45796" s="310"/>
      <c r="AX45796" s="310"/>
    </row>
    <row r="45798" spans="49:50" x14ac:dyDescent="0.25">
      <c r="AW45798" s="310"/>
      <c r="AX45798" s="310"/>
    </row>
    <row r="45800" spans="49:50" x14ac:dyDescent="0.25">
      <c r="AW45800" s="310"/>
      <c r="AX45800" s="310"/>
    </row>
    <row r="45802" spans="49:50" x14ac:dyDescent="0.25">
      <c r="AW45802" s="310"/>
      <c r="AX45802" s="310"/>
    </row>
    <row r="45804" spans="49:50" x14ac:dyDescent="0.25">
      <c r="AW45804" s="310"/>
      <c r="AX45804" s="310"/>
    </row>
    <row r="45806" spans="49:50" x14ac:dyDescent="0.25">
      <c r="AW45806" s="310"/>
      <c r="AX45806" s="310"/>
    </row>
    <row r="45808" spans="49:50" x14ac:dyDescent="0.25">
      <c r="AW45808" s="310"/>
      <c r="AX45808" s="310"/>
    </row>
    <row r="45810" spans="49:50" x14ac:dyDescent="0.25">
      <c r="AW45810" s="310"/>
      <c r="AX45810" s="310"/>
    </row>
    <row r="45812" spans="49:50" x14ac:dyDescent="0.25">
      <c r="AW45812" s="310"/>
      <c r="AX45812" s="310"/>
    </row>
    <row r="45814" spans="49:50" x14ac:dyDescent="0.25">
      <c r="AW45814" s="310"/>
      <c r="AX45814" s="310"/>
    </row>
    <row r="45816" spans="49:50" x14ac:dyDescent="0.25">
      <c r="AW45816" s="310"/>
      <c r="AX45816" s="310"/>
    </row>
    <row r="45818" spans="49:50" x14ac:dyDescent="0.25">
      <c r="AW45818" s="310"/>
      <c r="AX45818" s="310"/>
    </row>
    <row r="45820" spans="49:50" x14ac:dyDescent="0.25">
      <c r="AW45820" s="310"/>
      <c r="AX45820" s="310"/>
    </row>
    <row r="45822" spans="49:50" x14ac:dyDescent="0.25">
      <c r="AW45822" s="310"/>
      <c r="AX45822" s="310"/>
    </row>
    <row r="45824" spans="49:50" x14ac:dyDescent="0.25">
      <c r="AW45824" s="310"/>
      <c r="AX45824" s="310"/>
    </row>
    <row r="45826" spans="49:50" x14ac:dyDescent="0.25">
      <c r="AW45826" s="310"/>
      <c r="AX45826" s="310"/>
    </row>
    <row r="45828" spans="49:50" x14ac:dyDescent="0.25">
      <c r="AW45828" s="310"/>
      <c r="AX45828" s="310"/>
    </row>
    <row r="45830" spans="49:50" x14ac:dyDescent="0.25">
      <c r="AW45830" s="310"/>
      <c r="AX45830" s="310"/>
    </row>
    <row r="45832" spans="49:50" x14ac:dyDescent="0.25">
      <c r="AW45832" s="310"/>
      <c r="AX45832" s="310"/>
    </row>
    <row r="45834" spans="49:50" x14ac:dyDescent="0.25">
      <c r="AW45834" s="310"/>
      <c r="AX45834" s="310"/>
    </row>
    <row r="45836" spans="49:50" x14ac:dyDescent="0.25">
      <c r="AW45836" s="310"/>
      <c r="AX45836" s="310"/>
    </row>
    <row r="45838" spans="49:50" x14ac:dyDescent="0.25">
      <c r="AW45838" s="310"/>
      <c r="AX45838" s="310"/>
    </row>
    <row r="45840" spans="49:50" x14ac:dyDescent="0.25">
      <c r="AW45840" s="310"/>
      <c r="AX45840" s="310"/>
    </row>
    <row r="45842" spans="49:50" x14ac:dyDescent="0.25">
      <c r="AW45842" s="310"/>
      <c r="AX45842" s="310"/>
    </row>
    <row r="45844" spans="49:50" x14ac:dyDescent="0.25">
      <c r="AW45844" s="310"/>
      <c r="AX45844" s="310"/>
    </row>
    <row r="45846" spans="49:50" x14ac:dyDescent="0.25">
      <c r="AW45846" s="310"/>
      <c r="AX45846" s="310"/>
    </row>
    <row r="45848" spans="49:50" x14ac:dyDescent="0.25">
      <c r="AW45848" s="310"/>
      <c r="AX45848" s="310"/>
    </row>
    <row r="45850" spans="49:50" x14ac:dyDescent="0.25">
      <c r="AW45850" s="310"/>
      <c r="AX45850" s="310"/>
    </row>
    <row r="45852" spans="49:50" x14ac:dyDescent="0.25">
      <c r="AW45852" s="310"/>
      <c r="AX45852" s="310"/>
    </row>
    <row r="45854" spans="49:50" x14ac:dyDescent="0.25">
      <c r="AW45854" s="310"/>
      <c r="AX45854" s="310"/>
    </row>
    <row r="45856" spans="49:50" x14ac:dyDescent="0.25">
      <c r="AW45856" s="310"/>
      <c r="AX45856" s="310"/>
    </row>
    <row r="45858" spans="49:50" x14ac:dyDescent="0.25">
      <c r="AW45858" s="310"/>
      <c r="AX45858" s="310"/>
    </row>
    <row r="45860" spans="49:50" x14ac:dyDescent="0.25">
      <c r="AW45860" s="310"/>
      <c r="AX45860" s="310"/>
    </row>
    <row r="45862" spans="49:50" x14ac:dyDescent="0.25">
      <c r="AW45862" s="310"/>
      <c r="AX45862" s="310"/>
    </row>
    <row r="45864" spans="49:50" x14ac:dyDescent="0.25">
      <c r="AW45864" s="310"/>
      <c r="AX45864" s="310"/>
    </row>
    <row r="45866" spans="49:50" x14ac:dyDescent="0.25">
      <c r="AW45866" s="310"/>
      <c r="AX45866" s="310"/>
    </row>
    <row r="45868" spans="49:50" x14ac:dyDescent="0.25">
      <c r="AW45868" s="310"/>
      <c r="AX45868" s="310"/>
    </row>
    <row r="45870" spans="49:50" x14ac:dyDescent="0.25">
      <c r="AW45870" s="310"/>
      <c r="AX45870" s="310"/>
    </row>
    <row r="45872" spans="49:50" x14ac:dyDescent="0.25">
      <c r="AW45872" s="310"/>
      <c r="AX45872" s="310"/>
    </row>
    <row r="45874" spans="49:50" x14ac:dyDescent="0.25">
      <c r="AW45874" s="310"/>
      <c r="AX45874" s="310"/>
    </row>
    <row r="45876" spans="49:50" x14ac:dyDescent="0.25">
      <c r="AW45876" s="310"/>
      <c r="AX45876" s="310"/>
    </row>
    <row r="45878" spans="49:50" x14ac:dyDescent="0.25">
      <c r="AW45878" s="310"/>
      <c r="AX45878" s="310"/>
    </row>
    <row r="45880" spans="49:50" x14ac:dyDescent="0.25">
      <c r="AW45880" s="310"/>
      <c r="AX45880" s="310"/>
    </row>
    <row r="45882" spans="49:50" x14ac:dyDescent="0.25">
      <c r="AW45882" s="310"/>
      <c r="AX45882" s="310"/>
    </row>
    <row r="45884" spans="49:50" x14ac:dyDescent="0.25">
      <c r="AW45884" s="310"/>
      <c r="AX45884" s="310"/>
    </row>
    <row r="45886" spans="49:50" x14ac:dyDescent="0.25">
      <c r="AW45886" s="310"/>
      <c r="AX45886" s="310"/>
    </row>
    <row r="45888" spans="49:50" x14ac:dyDescent="0.25">
      <c r="AW45888" s="310"/>
      <c r="AX45888" s="310"/>
    </row>
    <row r="45890" spans="49:50" x14ac:dyDescent="0.25">
      <c r="AW45890" s="310"/>
      <c r="AX45890" s="310"/>
    </row>
    <row r="45892" spans="49:50" x14ac:dyDescent="0.25">
      <c r="AW45892" s="310"/>
      <c r="AX45892" s="310"/>
    </row>
    <row r="45894" spans="49:50" x14ac:dyDescent="0.25">
      <c r="AW45894" s="310"/>
      <c r="AX45894" s="310"/>
    </row>
    <row r="45896" spans="49:50" x14ac:dyDescent="0.25">
      <c r="AW45896" s="310"/>
      <c r="AX45896" s="310"/>
    </row>
    <row r="45898" spans="49:50" x14ac:dyDescent="0.25">
      <c r="AW45898" s="310"/>
      <c r="AX45898" s="310"/>
    </row>
    <row r="45900" spans="49:50" x14ac:dyDescent="0.25">
      <c r="AW45900" s="310"/>
      <c r="AX45900" s="310"/>
    </row>
    <row r="45902" spans="49:50" x14ac:dyDescent="0.25">
      <c r="AW45902" s="310"/>
      <c r="AX45902" s="310"/>
    </row>
    <row r="45904" spans="49:50" x14ac:dyDescent="0.25">
      <c r="AW45904" s="310"/>
      <c r="AX45904" s="310"/>
    </row>
    <row r="45906" spans="49:50" x14ac:dyDescent="0.25">
      <c r="AW45906" s="310"/>
      <c r="AX45906" s="310"/>
    </row>
    <row r="45908" spans="49:50" x14ac:dyDescent="0.25">
      <c r="AW45908" s="310"/>
      <c r="AX45908" s="310"/>
    </row>
    <row r="45910" spans="49:50" x14ac:dyDescent="0.25">
      <c r="AW45910" s="310"/>
      <c r="AX45910" s="310"/>
    </row>
    <row r="45912" spans="49:50" x14ac:dyDescent="0.25">
      <c r="AW45912" s="310"/>
      <c r="AX45912" s="310"/>
    </row>
    <row r="45914" spans="49:50" x14ac:dyDescent="0.25">
      <c r="AW45914" s="310"/>
      <c r="AX45914" s="310"/>
    </row>
    <row r="45916" spans="49:50" x14ac:dyDescent="0.25">
      <c r="AW45916" s="310"/>
      <c r="AX45916" s="310"/>
    </row>
    <row r="45918" spans="49:50" x14ac:dyDescent="0.25">
      <c r="AW45918" s="310"/>
      <c r="AX45918" s="310"/>
    </row>
    <row r="45920" spans="49:50" x14ac:dyDescent="0.25">
      <c r="AW45920" s="310"/>
      <c r="AX45920" s="310"/>
    </row>
    <row r="45922" spans="49:50" x14ac:dyDescent="0.25">
      <c r="AW45922" s="310"/>
      <c r="AX45922" s="310"/>
    </row>
    <row r="45924" spans="49:50" x14ac:dyDescent="0.25">
      <c r="AW45924" s="310"/>
      <c r="AX45924" s="310"/>
    </row>
    <row r="45926" spans="49:50" x14ac:dyDescent="0.25">
      <c r="AW45926" s="310"/>
      <c r="AX45926" s="310"/>
    </row>
    <row r="45928" spans="49:50" x14ac:dyDescent="0.25">
      <c r="AW45928" s="310"/>
      <c r="AX45928" s="310"/>
    </row>
    <row r="45930" spans="49:50" x14ac:dyDescent="0.25">
      <c r="AW45930" s="310"/>
      <c r="AX45930" s="310"/>
    </row>
    <row r="45932" spans="49:50" x14ac:dyDescent="0.25">
      <c r="AW45932" s="310"/>
      <c r="AX45932" s="310"/>
    </row>
    <row r="45934" spans="49:50" x14ac:dyDescent="0.25">
      <c r="AW45934" s="310"/>
      <c r="AX45934" s="310"/>
    </row>
    <row r="45936" spans="49:50" x14ac:dyDescent="0.25">
      <c r="AW45936" s="310"/>
      <c r="AX45936" s="310"/>
    </row>
    <row r="45938" spans="49:50" x14ac:dyDescent="0.25">
      <c r="AW45938" s="310"/>
      <c r="AX45938" s="310"/>
    </row>
    <row r="45940" spans="49:50" x14ac:dyDescent="0.25">
      <c r="AW45940" s="310"/>
      <c r="AX45940" s="310"/>
    </row>
    <row r="45942" spans="49:50" x14ac:dyDescent="0.25">
      <c r="AW45942" s="310"/>
      <c r="AX45942" s="310"/>
    </row>
    <row r="45944" spans="49:50" x14ac:dyDescent="0.25">
      <c r="AW45944" s="310"/>
      <c r="AX45944" s="310"/>
    </row>
    <row r="45946" spans="49:50" x14ac:dyDescent="0.25">
      <c r="AW45946" s="310"/>
      <c r="AX45946" s="310"/>
    </row>
    <row r="45948" spans="49:50" x14ac:dyDescent="0.25">
      <c r="AW45948" s="310"/>
      <c r="AX45948" s="310"/>
    </row>
    <row r="45950" spans="49:50" x14ac:dyDescent="0.25">
      <c r="AW45950" s="310"/>
      <c r="AX45950" s="310"/>
    </row>
    <row r="45952" spans="49:50" x14ac:dyDescent="0.25">
      <c r="AW45952" s="310"/>
      <c r="AX45952" s="310"/>
    </row>
    <row r="45954" spans="49:50" x14ac:dyDescent="0.25">
      <c r="AW45954" s="310"/>
      <c r="AX45954" s="310"/>
    </row>
    <row r="45956" spans="49:50" x14ac:dyDescent="0.25">
      <c r="AW45956" s="310"/>
      <c r="AX45956" s="310"/>
    </row>
    <row r="45958" spans="49:50" x14ac:dyDescent="0.25">
      <c r="AW45958" s="310"/>
      <c r="AX45958" s="310"/>
    </row>
    <row r="45960" spans="49:50" x14ac:dyDescent="0.25">
      <c r="AW45960" s="310"/>
      <c r="AX45960" s="310"/>
    </row>
    <row r="45962" spans="49:50" x14ac:dyDescent="0.25">
      <c r="AW45962" s="310"/>
      <c r="AX45962" s="310"/>
    </row>
    <row r="45964" spans="49:50" x14ac:dyDescent="0.25">
      <c r="AW45964" s="310"/>
      <c r="AX45964" s="310"/>
    </row>
    <row r="45966" spans="49:50" x14ac:dyDescent="0.25">
      <c r="AW45966" s="310"/>
      <c r="AX45966" s="310"/>
    </row>
    <row r="45968" spans="49:50" x14ac:dyDescent="0.25">
      <c r="AW45968" s="310"/>
      <c r="AX45968" s="310"/>
    </row>
    <row r="45970" spans="49:50" x14ac:dyDescent="0.25">
      <c r="AW45970" s="310"/>
      <c r="AX45970" s="310"/>
    </row>
    <row r="45972" spans="49:50" x14ac:dyDescent="0.25">
      <c r="AW45972" s="310"/>
      <c r="AX45972" s="310"/>
    </row>
    <row r="45974" spans="49:50" x14ac:dyDescent="0.25">
      <c r="AW45974" s="310"/>
      <c r="AX45974" s="310"/>
    </row>
    <row r="45976" spans="49:50" x14ac:dyDescent="0.25">
      <c r="AW45976" s="310"/>
      <c r="AX45976" s="310"/>
    </row>
    <row r="45978" spans="49:50" x14ac:dyDescent="0.25">
      <c r="AW45978" s="310"/>
      <c r="AX45978" s="310"/>
    </row>
    <row r="45980" spans="49:50" x14ac:dyDescent="0.25">
      <c r="AW45980" s="310"/>
      <c r="AX45980" s="310"/>
    </row>
    <row r="45982" spans="49:50" x14ac:dyDescent="0.25">
      <c r="AW45982" s="310"/>
      <c r="AX45982" s="310"/>
    </row>
    <row r="45984" spans="49:50" x14ac:dyDescent="0.25">
      <c r="AW45984" s="310"/>
      <c r="AX45984" s="310"/>
    </row>
    <row r="45986" spans="49:50" x14ac:dyDescent="0.25">
      <c r="AW45986" s="310"/>
      <c r="AX45986" s="310"/>
    </row>
    <row r="45988" spans="49:50" x14ac:dyDescent="0.25">
      <c r="AW45988" s="310"/>
      <c r="AX45988" s="310"/>
    </row>
    <row r="45990" spans="49:50" x14ac:dyDescent="0.25">
      <c r="AW45990" s="310"/>
      <c r="AX45990" s="310"/>
    </row>
    <row r="45992" spans="49:50" x14ac:dyDescent="0.25">
      <c r="AW45992" s="310"/>
      <c r="AX45992" s="310"/>
    </row>
    <row r="45994" spans="49:50" x14ac:dyDescent="0.25">
      <c r="AW45994" s="310"/>
      <c r="AX45994" s="310"/>
    </row>
    <row r="45996" spans="49:50" x14ac:dyDescent="0.25">
      <c r="AW45996" s="310"/>
      <c r="AX45996" s="310"/>
    </row>
    <row r="45998" spans="49:50" x14ac:dyDescent="0.25">
      <c r="AW45998" s="310"/>
      <c r="AX45998" s="310"/>
    </row>
    <row r="46000" spans="49:50" x14ac:dyDescent="0.25">
      <c r="AW46000" s="310"/>
      <c r="AX46000" s="310"/>
    </row>
    <row r="46002" spans="49:50" x14ac:dyDescent="0.25">
      <c r="AW46002" s="310"/>
      <c r="AX46002" s="310"/>
    </row>
    <row r="46004" spans="49:50" x14ac:dyDescent="0.25">
      <c r="AW46004" s="310"/>
      <c r="AX46004" s="310"/>
    </row>
    <row r="46006" spans="49:50" x14ac:dyDescent="0.25">
      <c r="AW46006" s="310"/>
      <c r="AX46006" s="310"/>
    </row>
    <row r="46008" spans="49:50" x14ac:dyDescent="0.25">
      <c r="AW46008" s="310"/>
      <c r="AX46008" s="310"/>
    </row>
    <row r="46010" spans="49:50" x14ac:dyDescent="0.25">
      <c r="AW46010" s="310"/>
      <c r="AX46010" s="310"/>
    </row>
    <row r="46012" spans="49:50" x14ac:dyDescent="0.25">
      <c r="AW46012" s="310"/>
      <c r="AX46012" s="310"/>
    </row>
    <row r="46014" spans="49:50" x14ac:dyDescent="0.25">
      <c r="AW46014" s="310"/>
      <c r="AX46014" s="310"/>
    </row>
    <row r="46016" spans="49:50" x14ac:dyDescent="0.25">
      <c r="AW46016" s="310"/>
      <c r="AX46016" s="310"/>
    </row>
    <row r="46018" spans="49:50" x14ac:dyDescent="0.25">
      <c r="AW46018" s="310"/>
      <c r="AX46018" s="310"/>
    </row>
    <row r="46020" spans="49:50" x14ac:dyDescent="0.25">
      <c r="AW46020" s="310"/>
      <c r="AX46020" s="310"/>
    </row>
    <row r="46022" spans="49:50" x14ac:dyDescent="0.25">
      <c r="AW46022" s="310"/>
      <c r="AX46022" s="310"/>
    </row>
    <row r="46024" spans="49:50" x14ac:dyDescent="0.25">
      <c r="AW46024" s="310"/>
      <c r="AX46024" s="310"/>
    </row>
    <row r="46026" spans="49:50" x14ac:dyDescent="0.25">
      <c r="AW46026" s="310"/>
      <c r="AX46026" s="310"/>
    </row>
    <row r="46028" spans="49:50" x14ac:dyDescent="0.25">
      <c r="AW46028" s="310"/>
      <c r="AX46028" s="310"/>
    </row>
    <row r="46030" spans="49:50" x14ac:dyDescent="0.25">
      <c r="AW46030" s="310"/>
      <c r="AX46030" s="310"/>
    </row>
    <row r="46032" spans="49:50" x14ac:dyDescent="0.25">
      <c r="AW46032" s="310"/>
      <c r="AX46032" s="310"/>
    </row>
    <row r="46034" spans="49:50" x14ac:dyDescent="0.25">
      <c r="AW46034" s="310"/>
      <c r="AX46034" s="310"/>
    </row>
    <row r="46036" spans="49:50" x14ac:dyDescent="0.25">
      <c r="AW46036" s="310"/>
      <c r="AX46036" s="310"/>
    </row>
    <row r="46038" spans="49:50" x14ac:dyDescent="0.25">
      <c r="AW46038" s="310"/>
      <c r="AX46038" s="310"/>
    </row>
    <row r="46040" spans="49:50" x14ac:dyDescent="0.25">
      <c r="AW46040" s="310"/>
      <c r="AX46040" s="310"/>
    </row>
    <row r="46042" spans="49:50" x14ac:dyDescent="0.25">
      <c r="AW46042" s="310"/>
      <c r="AX46042" s="310"/>
    </row>
    <row r="46044" spans="49:50" x14ac:dyDescent="0.25">
      <c r="AW46044" s="310"/>
      <c r="AX46044" s="310"/>
    </row>
    <row r="46046" spans="49:50" x14ac:dyDescent="0.25">
      <c r="AW46046" s="310"/>
      <c r="AX46046" s="310"/>
    </row>
    <row r="46048" spans="49:50" x14ac:dyDescent="0.25">
      <c r="AW46048" s="310"/>
      <c r="AX46048" s="310"/>
    </row>
    <row r="46050" spans="49:50" x14ac:dyDescent="0.25">
      <c r="AW46050" s="310"/>
      <c r="AX46050" s="310"/>
    </row>
    <row r="46052" spans="49:50" x14ac:dyDescent="0.25">
      <c r="AW46052" s="310"/>
      <c r="AX46052" s="310"/>
    </row>
    <row r="46054" spans="49:50" x14ac:dyDescent="0.25">
      <c r="AW46054" s="310"/>
      <c r="AX46054" s="310"/>
    </row>
    <row r="46056" spans="49:50" x14ac:dyDescent="0.25">
      <c r="AW46056" s="310"/>
      <c r="AX46056" s="310"/>
    </row>
    <row r="46058" spans="49:50" x14ac:dyDescent="0.25">
      <c r="AW46058" s="310"/>
      <c r="AX46058" s="310"/>
    </row>
    <row r="46060" spans="49:50" x14ac:dyDescent="0.25">
      <c r="AW46060" s="310"/>
      <c r="AX46060" s="310"/>
    </row>
    <row r="46062" spans="49:50" x14ac:dyDescent="0.25">
      <c r="AW46062" s="310"/>
      <c r="AX46062" s="310"/>
    </row>
    <row r="46064" spans="49:50" x14ac:dyDescent="0.25">
      <c r="AW46064" s="310"/>
      <c r="AX46064" s="310"/>
    </row>
    <row r="46066" spans="49:50" x14ac:dyDescent="0.25">
      <c r="AW46066" s="310"/>
      <c r="AX46066" s="310"/>
    </row>
    <row r="46068" spans="49:50" x14ac:dyDescent="0.25">
      <c r="AW46068" s="310"/>
      <c r="AX46068" s="310"/>
    </row>
    <row r="46070" spans="49:50" x14ac:dyDescent="0.25">
      <c r="AW46070" s="310"/>
      <c r="AX46070" s="310"/>
    </row>
    <row r="46072" spans="49:50" x14ac:dyDescent="0.25">
      <c r="AW46072" s="310"/>
      <c r="AX46072" s="310"/>
    </row>
    <row r="46074" spans="49:50" x14ac:dyDescent="0.25">
      <c r="AW46074" s="310"/>
      <c r="AX46074" s="310"/>
    </row>
    <row r="46076" spans="49:50" x14ac:dyDescent="0.25">
      <c r="AW46076" s="310"/>
      <c r="AX46076" s="310"/>
    </row>
    <row r="46078" spans="49:50" x14ac:dyDescent="0.25">
      <c r="AW46078" s="310"/>
      <c r="AX46078" s="310"/>
    </row>
    <row r="46080" spans="49:50" x14ac:dyDescent="0.25">
      <c r="AW46080" s="310"/>
      <c r="AX46080" s="310"/>
    </row>
    <row r="46082" spans="49:50" x14ac:dyDescent="0.25">
      <c r="AW46082" s="310"/>
      <c r="AX46082" s="310"/>
    </row>
    <row r="46084" spans="49:50" x14ac:dyDescent="0.25">
      <c r="AW46084" s="310"/>
      <c r="AX46084" s="310"/>
    </row>
    <row r="46086" spans="49:50" x14ac:dyDescent="0.25">
      <c r="AW46086" s="310"/>
      <c r="AX46086" s="310"/>
    </row>
    <row r="46088" spans="49:50" x14ac:dyDescent="0.25">
      <c r="AW46088" s="310"/>
      <c r="AX46088" s="310"/>
    </row>
    <row r="46090" spans="49:50" x14ac:dyDescent="0.25">
      <c r="AW46090" s="310"/>
      <c r="AX46090" s="310"/>
    </row>
    <row r="46092" spans="49:50" x14ac:dyDescent="0.25">
      <c r="AW46092" s="310"/>
      <c r="AX46092" s="310"/>
    </row>
    <row r="46094" spans="49:50" x14ac:dyDescent="0.25">
      <c r="AW46094" s="310"/>
      <c r="AX46094" s="310"/>
    </row>
    <row r="46096" spans="49:50" x14ac:dyDescent="0.25">
      <c r="AW46096" s="310"/>
      <c r="AX46096" s="310"/>
    </row>
    <row r="46098" spans="49:50" x14ac:dyDescent="0.25">
      <c r="AW46098" s="310"/>
      <c r="AX46098" s="310"/>
    </row>
    <row r="46100" spans="49:50" x14ac:dyDescent="0.25">
      <c r="AW46100" s="310"/>
      <c r="AX46100" s="310"/>
    </row>
    <row r="46102" spans="49:50" x14ac:dyDescent="0.25">
      <c r="AW46102" s="310"/>
      <c r="AX46102" s="310"/>
    </row>
    <row r="46104" spans="49:50" x14ac:dyDescent="0.25">
      <c r="AW46104" s="310"/>
      <c r="AX46104" s="310"/>
    </row>
    <row r="46106" spans="49:50" x14ac:dyDescent="0.25">
      <c r="AW46106" s="310"/>
      <c r="AX46106" s="310"/>
    </row>
    <row r="46108" spans="49:50" x14ac:dyDescent="0.25">
      <c r="AW46108" s="310"/>
      <c r="AX46108" s="310"/>
    </row>
    <row r="46110" spans="49:50" x14ac:dyDescent="0.25">
      <c r="AW46110" s="310"/>
      <c r="AX46110" s="310"/>
    </row>
    <row r="46112" spans="49:50" x14ac:dyDescent="0.25">
      <c r="AW46112" s="310"/>
      <c r="AX46112" s="310"/>
    </row>
    <row r="46114" spans="49:50" x14ac:dyDescent="0.25">
      <c r="AW46114" s="310"/>
      <c r="AX46114" s="310"/>
    </row>
    <row r="46116" spans="49:50" x14ac:dyDescent="0.25">
      <c r="AW46116" s="310"/>
      <c r="AX46116" s="310"/>
    </row>
    <row r="46118" spans="49:50" x14ac:dyDescent="0.25">
      <c r="AW46118" s="310"/>
      <c r="AX46118" s="310"/>
    </row>
    <row r="46120" spans="49:50" x14ac:dyDescent="0.25">
      <c r="AW46120" s="310"/>
      <c r="AX46120" s="310"/>
    </row>
    <row r="46122" spans="49:50" x14ac:dyDescent="0.25">
      <c r="AW46122" s="310"/>
      <c r="AX46122" s="310"/>
    </row>
    <row r="46124" spans="49:50" x14ac:dyDescent="0.25">
      <c r="AW46124" s="310"/>
      <c r="AX46124" s="310"/>
    </row>
    <row r="46126" spans="49:50" x14ac:dyDescent="0.25">
      <c r="AW46126" s="310"/>
      <c r="AX46126" s="310"/>
    </row>
    <row r="46128" spans="49:50" x14ac:dyDescent="0.25">
      <c r="AW46128" s="310"/>
      <c r="AX46128" s="310"/>
    </row>
    <row r="46130" spans="49:50" x14ac:dyDescent="0.25">
      <c r="AW46130" s="310"/>
      <c r="AX46130" s="310"/>
    </row>
    <row r="46132" spans="49:50" x14ac:dyDescent="0.25">
      <c r="AW46132" s="310"/>
      <c r="AX46132" s="310"/>
    </row>
    <row r="46134" spans="49:50" x14ac:dyDescent="0.25">
      <c r="AW46134" s="310"/>
      <c r="AX46134" s="310"/>
    </row>
    <row r="46136" spans="49:50" x14ac:dyDescent="0.25">
      <c r="AW46136" s="310"/>
      <c r="AX46136" s="310"/>
    </row>
    <row r="46138" spans="49:50" x14ac:dyDescent="0.25">
      <c r="AW46138" s="310"/>
      <c r="AX46138" s="310"/>
    </row>
    <row r="46140" spans="49:50" x14ac:dyDescent="0.25">
      <c r="AW46140" s="310"/>
      <c r="AX46140" s="310"/>
    </row>
    <row r="46142" spans="49:50" x14ac:dyDescent="0.25">
      <c r="AW46142" s="310"/>
      <c r="AX46142" s="310"/>
    </row>
    <row r="46144" spans="49:50" x14ac:dyDescent="0.25">
      <c r="AW46144" s="310"/>
      <c r="AX46144" s="310"/>
    </row>
    <row r="46146" spans="49:50" x14ac:dyDescent="0.25">
      <c r="AW46146" s="310"/>
      <c r="AX46146" s="310"/>
    </row>
    <row r="46148" spans="49:50" x14ac:dyDescent="0.25">
      <c r="AW46148" s="310"/>
      <c r="AX46148" s="310"/>
    </row>
    <row r="46150" spans="49:50" x14ac:dyDescent="0.25">
      <c r="AW46150" s="310"/>
      <c r="AX46150" s="310"/>
    </row>
    <row r="46152" spans="49:50" x14ac:dyDescent="0.25">
      <c r="AW46152" s="310"/>
      <c r="AX46152" s="310"/>
    </row>
    <row r="46154" spans="49:50" x14ac:dyDescent="0.25">
      <c r="AW46154" s="310"/>
      <c r="AX46154" s="310"/>
    </row>
    <row r="46156" spans="49:50" x14ac:dyDescent="0.25">
      <c r="AW46156" s="310"/>
      <c r="AX46156" s="310"/>
    </row>
    <row r="46158" spans="49:50" x14ac:dyDescent="0.25">
      <c r="AW46158" s="310"/>
      <c r="AX46158" s="310"/>
    </row>
    <row r="46160" spans="49:50" x14ac:dyDescent="0.25">
      <c r="AW46160" s="310"/>
      <c r="AX46160" s="310"/>
    </row>
    <row r="46162" spans="49:50" x14ac:dyDescent="0.25">
      <c r="AW46162" s="310"/>
      <c r="AX46162" s="310"/>
    </row>
    <row r="46164" spans="49:50" x14ac:dyDescent="0.25">
      <c r="AW46164" s="310"/>
      <c r="AX46164" s="310"/>
    </row>
    <row r="46166" spans="49:50" x14ac:dyDescent="0.25">
      <c r="AW46166" s="310"/>
      <c r="AX46166" s="310"/>
    </row>
    <row r="46168" spans="49:50" x14ac:dyDescent="0.25">
      <c r="AW46168" s="310"/>
      <c r="AX46168" s="310"/>
    </row>
    <row r="46170" spans="49:50" x14ac:dyDescent="0.25">
      <c r="AW46170" s="310"/>
      <c r="AX46170" s="310"/>
    </row>
    <row r="46172" spans="49:50" x14ac:dyDescent="0.25">
      <c r="AW46172" s="310"/>
      <c r="AX46172" s="310"/>
    </row>
    <row r="46174" spans="49:50" x14ac:dyDescent="0.25">
      <c r="AW46174" s="310"/>
      <c r="AX46174" s="310"/>
    </row>
    <row r="46176" spans="49:50" x14ac:dyDescent="0.25">
      <c r="AW46176" s="310"/>
      <c r="AX46176" s="310"/>
    </row>
    <row r="46178" spans="49:50" x14ac:dyDescent="0.25">
      <c r="AW46178" s="310"/>
      <c r="AX46178" s="310"/>
    </row>
    <row r="46180" spans="49:50" x14ac:dyDescent="0.25">
      <c r="AW46180" s="310"/>
      <c r="AX46180" s="310"/>
    </row>
    <row r="46182" spans="49:50" x14ac:dyDescent="0.25">
      <c r="AW46182" s="310"/>
      <c r="AX46182" s="310"/>
    </row>
    <row r="46184" spans="49:50" x14ac:dyDescent="0.25">
      <c r="AW46184" s="310"/>
      <c r="AX46184" s="310"/>
    </row>
    <row r="46186" spans="49:50" x14ac:dyDescent="0.25">
      <c r="AW46186" s="310"/>
      <c r="AX46186" s="310"/>
    </row>
    <row r="46188" spans="49:50" x14ac:dyDescent="0.25">
      <c r="AW46188" s="310"/>
      <c r="AX46188" s="310"/>
    </row>
    <row r="46190" spans="49:50" x14ac:dyDescent="0.25">
      <c r="AW46190" s="310"/>
      <c r="AX46190" s="310"/>
    </row>
    <row r="46192" spans="49:50" x14ac:dyDescent="0.25">
      <c r="AW46192" s="310"/>
      <c r="AX46192" s="310"/>
    </row>
    <row r="46194" spans="49:50" x14ac:dyDescent="0.25">
      <c r="AW46194" s="310"/>
      <c r="AX46194" s="310"/>
    </row>
    <row r="46196" spans="49:50" x14ac:dyDescent="0.25">
      <c r="AW46196" s="310"/>
      <c r="AX46196" s="310"/>
    </row>
    <row r="46198" spans="49:50" x14ac:dyDescent="0.25">
      <c r="AW46198" s="310"/>
      <c r="AX46198" s="310"/>
    </row>
    <row r="46200" spans="49:50" x14ac:dyDescent="0.25">
      <c r="AW46200" s="310"/>
      <c r="AX46200" s="310"/>
    </row>
    <row r="46202" spans="49:50" x14ac:dyDescent="0.25">
      <c r="AW46202" s="310"/>
      <c r="AX46202" s="310"/>
    </row>
    <row r="46204" spans="49:50" x14ac:dyDescent="0.25">
      <c r="AW46204" s="310"/>
      <c r="AX46204" s="310"/>
    </row>
    <row r="46206" spans="49:50" x14ac:dyDescent="0.25">
      <c r="AW46206" s="310"/>
      <c r="AX46206" s="310"/>
    </row>
    <row r="46208" spans="49:50" x14ac:dyDescent="0.25">
      <c r="AW46208" s="310"/>
      <c r="AX46208" s="310"/>
    </row>
    <row r="46210" spans="49:50" x14ac:dyDescent="0.25">
      <c r="AW46210" s="310"/>
      <c r="AX46210" s="310"/>
    </row>
    <row r="46212" spans="49:50" x14ac:dyDescent="0.25">
      <c r="AW46212" s="310"/>
      <c r="AX46212" s="310"/>
    </row>
    <row r="46214" spans="49:50" x14ac:dyDescent="0.25">
      <c r="AW46214" s="310"/>
      <c r="AX46214" s="310"/>
    </row>
    <row r="46216" spans="49:50" x14ac:dyDescent="0.25">
      <c r="AW46216" s="310"/>
      <c r="AX46216" s="310"/>
    </row>
    <row r="46218" spans="49:50" x14ac:dyDescent="0.25">
      <c r="AW46218" s="310"/>
      <c r="AX46218" s="310"/>
    </row>
    <row r="46220" spans="49:50" x14ac:dyDescent="0.25">
      <c r="AW46220" s="310"/>
      <c r="AX46220" s="310"/>
    </row>
    <row r="46222" spans="49:50" x14ac:dyDescent="0.25">
      <c r="AW46222" s="310"/>
      <c r="AX46222" s="310"/>
    </row>
    <row r="46224" spans="49:50" x14ac:dyDescent="0.25">
      <c r="AW46224" s="310"/>
      <c r="AX46224" s="310"/>
    </row>
    <row r="46226" spans="49:50" x14ac:dyDescent="0.25">
      <c r="AW46226" s="310"/>
      <c r="AX46226" s="310"/>
    </row>
    <row r="46228" spans="49:50" x14ac:dyDescent="0.25">
      <c r="AW46228" s="310"/>
      <c r="AX46228" s="310"/>
    </row>
    <row r="46230" spans="49:50" x14ac:dyDescent="0.25">
      <c r="AW46230" s="310"/>
      <c r="AX46230" s="310"/>
    </row>
    <row r="46232" spans="49:50" x14ac:dyDescent="0.25">
      <c r="AW46232" s="310"/>
      <c r="AX46232" s="310"/>
    </row>
    <row r="46234" spans="49:50" x14ac:dyDescent="0.25">
      <c r="AW46234" s="310"/>
      <c r="AX46234" s="310"/>
    </row>
    <row r="46236" spans="49:50" x14ac:dyDescent="0.25">
      <c r="AW46236" s="310"/>
      <c r="AX46236" s="310"/>
    </row>
    <row r="46238" spans="49:50" x14ac:dyDescent="0.25">
      <c r="AW46238" s="310"/>
      <c r="AX46238" s="310"/>
    </row>
    <row r="46240" spans="49:50" x14ac:dyDescent="0.25">
      <c r="AW46240" s="310"/>
      <c r="AX46240" s="310"/>
    </row>
    <row r="46242" spans="49:50" x14ac:dyDescent="0.25">
      <c r="AW46242" s="310"/>
      <c r="AX46242" s="310"/>
    </row>
    <row r="46244" spans="49:50" x14ac:dyDescent="0.25">
      <c r="AW46244" s="310"/>
      <c r="AX46244" s="310"/>
    </row>
    <row r="46246" spans="49:50" x14ac:dyDescent="0.25">
      <c r="AW46246" s="310"/>
      <c r="AX46246" s="310"/>
    </row>
    <row r="46248" spans="49:50" x14ac:dyDescent="0.25">
      <c r="AW46248" s="310"/>
      <c r="AX46248" s="310"/>
    </row>
    <row r="46250" spans="49:50" x14ac:dyDescent="0.25">
      <c r="AW46250" s="310"/>
      <c r="AX46250" s="310"/>
    </row>
    <row r="46252" spans="49:50" x14ac:dyDescent="0.25">
      <c r="AW46252" s="310"/>
      <c r="AX46252" s="310"/>
    </row>
    <row r="46254" spans="49:50" x14ac:dyDescent="0.25">
      <c r="AW46254" s="310"/>
      <c r="AX46254" s="310"/>
    </row>
    <row r="46256" spans="49:50" x14ac:dyDescent="0.25">
      <c r="AW46256" s="310"/>
      <c r="AX46256" s="310"/>
    </row>
    <row r="46258" spans="49:50" x14ac:dyDescent="0.25">
      <c r="AW46258" s="310"/>
      <c r="AX46258" s="310"/>
    </row>
    <row r="46260" spans="49:50" x14ac:dyDescent="0.25">
      <c r="AW46260" s="310"/>
      <c r="AX46260" s="310"/>
    </row>
    <row r="46262" spans="49:50" x14ac:dyDescent="0.25">
      <c r="AW46262" s="310"/>
      <c r="AX46262" s="310"/>
    </row>
    <row r="46264" spans="49:50" x14ac:dyDescent="0.25">
      <c r="AW46264" s="310"/>
      <c r="AX46264" s="310"/>
    </row>
    <row r="46266" spans="49:50" x14ac:dyDescent="0.25">
      <c r="AW46266" s="310"/>
      <c r="AX46266" s="310"/>
    </row>
    <row r="46268" spans="49:50" x14ac:dyDescent="0.25">
      <c r="AW46268" s="310"/>
      <c r="AX46268" s="310"/>
    </row>
    <row r="46270" spans="49:50" x14ac:dyDescent="0.25">
      <c r="AW46270" s="310"/>
      <c r="AX46270" s="310"/>
    </row>
    <row r="46272" spans="49:50" x14ac:dyDescent="0.25">
      <c r="AW46272" s="310"/>
      <c r="AX46272" s="310"/>
    </row>
    <row r="46274" spans="49:50" x14ac:dyDescent="0.25">
      <c r="AW46274" s="310"/>
      <c r="AX46274" s="310"/>
    </row>
    <row r="46276" spans="49:50" x14ac:dyDescent="0.25">
      <c r="AW46276" s="310"/>
      <c r="AX46276" s="310"/>
    </row>
    <row r="46278" spans="49:50" x14ac:dyDescent="0.25">
      <c r="AW46278" s="310"/>
      <c r="AX46278" s="310"/>
    </row>
    <row r="46280" spans="49:50" x14ac:dyDescent="0.25">
      <c r="AW46280" s="310"/>
      <c r="AX46280" s="310"/>
    </row>
    <row r="46282" spans="49:50" x14ac:dyDescent="0.25">
      <c r="AW46282" s="310"/>
      <c r="AX46282" s="310"/>
    </row>
    <row r="46284" spans="49:50" x14ac:dyDescent="0.25">
      <c r="AW46284" s="310"/>
      <c r="AX46284" s="310"/>
    </row>
    <row r="46286" spans="49:50" x14ac:dyDescent="0.25">
      <c r="AW46286" s="310"/>
      <c r="AX46286" s="310"/>
    </row>
    <row r="46288" spans="49:50" x14ac:dyDescent="0.25">
      <c r="AW46288" s="310"/>
      <c r="AX46288" s="310"/>
    </row>
    <row r="46290" spans="49:50" x14ac:dyDescent="0.25">
      <c r="AW46290" s="310"/>
      <c r="AX46290" s="310"/>
    </row>
    <row r="46292" spans="49:50" x14ac:dyDescent="0.25">
      <c r="AW46292" s="310"/>
      <c r="AX46292" s="310"/>
    </row>
    <row r="46294" spans="49:50" x14ac:dyDescent="0.25">
      <c r="AW46294" s="310"/>
      <c r="AX46294" s="310"/>
    </row>
    <row r="46296" spans="49:50" x14ac:dyDescent="0.25">
      <c r="AW46296" s="310"/>
      <c r="AX46296" s="310"/>
    </row>
    <row r="46298" spans="49:50" x14ac:dyDescent="0.25">
      <c r="AW46298" s="310"/>
      <c r="AX46298" s="310"/>
    </row>
    <row r="46300" spans="49:50" x14ac:dyDescent="0.25">
      <c r="AW46300" s="310"/>
      <c r="AX46300" s="310"/>
    </row>
    <row r="46302" spans="49:50" x14ac:dyDescent="0.25">
      <c r="AW46302" s="310"/>
      <c r="AX46302" s="310"/>
    </row>
    <row r="46304" spans="49:50" x14ac:dyDescent="0.25">
      <c r="AW46304" s="310"/>
      <c r="AX46304" s="310"/>
    </row>
    <row r="46306" spans="49:50" x14ac:dyDescent="0.25">
      <c r="AW46306" s="310"/>
      <c r="AX46306" s="310"/>
    </row>
    <row r="46308" spans="49:50" x14ac:dyDescent="0.25">
      <c r="AW46308" s="310"/>
      <c r="AX46308" s="310"/>
    </row>
    <row r="46310" spans="49:50" x14ac:dyDescent="0.25">
      <c r="AW46310" s="310"/>
      <c r="AX46310" s="310"/>
    </row>
    <row r="46312" spans="49:50" x14ac:dyDescent="0.25">
      <c r="AW46312" s="310"/>
      <c r="AX46312" s="310"/>
    </row>
    <row r="46314" spans="49:50" x14ac:dyDescent="0.25">
      <c r="AW46314" s="310"/>
      <c r="AX46314" s="310"/>
    </row>
    <row r="46316" spans="49:50" x14ac:dyDescent="0.25">
      <c r="AW46316" s="310"/>
      <c r="AX46316" s="310"/>
    </row>
    <row r="46318" spans="49:50" x14ac:dyDescent="0.25">
      <c r="AW46318" s="310"/>
      <c r="AX46318" s="310"/>
    </row>
    <row r="46320" spans="49:50" x14ac:dyDescent="0.25">
      <c r="AW46320" s="310"/>
      <c r="AX46320" s="310"/>
    </row>
    <row r="46322" spans="49:50" x14ac:dyDescent="0.25">
      <c r="AW46322" s="310"/>
      <c r="AX46322" s="310"/>
    </row>
    <row r="46324" spans="49:50" x14ac:dyDescent="0.25">
      <c r="AW46324" s="310"/>
      <c r="AX46324" s="310"/>
    </row>
    <row r="46326" spans="49:50" x14ac:dyDescent="0.25">
      <c r="AW46326" s="310"/>
      <c r="AX46326" s="310"/>
    </row>
    <row r="46328" spans="49:50" x14ac:dyDescent="0.25">
      <c r="AW46328" s="310"/>
      <c r="AX46328" s="310"/>
    </row>
    <row r="46330" spans="49:50" x14ac:dyDescent="0.25">
      <c r="AW46330" s="310"/>
      <c r="AX46330" s="310"/>
    </row>
    <row r="46332" spans="49:50" x14ac:dyDescent="0.25">
      <c r="AW46332" s="310"/>
      <c r="AX46332" s="310"/>
    </row>
    <row r="46334" spans="49:50" x14ac:dyDescent="0.25">
      <c r="AW46334" s="310"/>
      <c r="AX46334" s="310"/>
    </row>
    <row r="46336" spans="49:50" x14ac:dyDescent="0.25">
      <c r="AW46336" s="310"/>
      <c r="AX46336" s="310"/>
    </row>
    <row r="46338" spans="49:50" x14ac:dyDescent="0.25">
      <c r="AW46338" s="310"/>
      <c r="AX46338" s="310"/>
    </row>
    <row r="46340" spans="49:50" x14ac:dyDescent="0.25">
      <c r="AW46340" s="310"/>
      <c r="AX46340" s="310"/>
    </row>
    <row r="46342" spans="49:50" x14ac:dyDescent="0.25">
      <c r="AW46342" s="310"/>
      <c r="AX46342" s="310"/>
    </row>
    <row r="46344" spans="49:50" x14ac:dyDescent="0.25">
      <c r="AW46344" s="310"/>
      <c r="AX46344" s="310"/>
    </row>
    <row r="46346" spans="49:50" x14ac:dyDescent="0.25">
      <c r="AW46346" s="310"/>
      <c r="AX46346" s="310"/>
    </row>
    <row r="46348" spans="49:50" x14ac:dyDescent="0.25">
      <c r="AW46348" s="310"/>
      <c r="AX46348" s="310"/>
    </row>
    <row r="46350" spans="49:50" x14ac:dyDescent="0.25">
      <c r="AW46350" s="310"/>
      <c r="AX46350" s="310"/>
    </row>
    <row r="46352" spans="49:50" x14ac:dyDescent="0.25">
      <c r="AW46352" s="310"/>
      <c r="AX46352" s="310"/>
    </row>
    <row r="46354" spans="49:50" x14ac:dyDescent="0.25">
      <c r="AW46354" s="310"/>
      <c r="AX46354" s="310"/>
    </row>
    <row r="46356" spans="49:50" x14ac:dyDescent="0.25">
      <c r="AW46356" s="310"/>
      <c r="AX46356" s="310"/>
    </row>
    <row r="46358" spans="49:50" x14ac:dyDescent="0.25">
      <c r="AW46358" s="310"/>
      <c r="AX46358" s="310"/>
    </row>
    <row r="46360" spans="49:50" x14ac:dyDescent="0.25">
      <c r="AW46360" s="310"/>
      <c r="AX46360" s="310"/>
    </row>
    <row r="46362" spans="49:50" x14ac:dyDescent="0.25">
      <c r="AW46362" s="310"/>
      <c r="AX46362" s="310"/>
    </row>
    <row r="46364" spans="49:50" x14ac:dyDescent="0.25">
      <c r="AW46364" s="310"/>
      <c r="AX46364" s="310"/>
    </row>
    <row r="46366" spans="49:50" x14ac:dyDescent="0.25">
      <c r="AW46366" s="310"/>
      <c r="AX46366" s="310"/>
    </row>
    <row r="46368" spans="49:50" x14ac:dyDescent="0.25">
      <c r="AW46368" s="310"/>
      <c r="AX46368" s="310"/>
    </row>
    <row r="46370" spans="49:50" x14ac:dyDescent="0.25">
      <c r="AW46370" s="310"/>
      <c r="AX46370" s="310"/>
    </row>
    <row r="46372" spans="49:50" x14ac:dyDescent="0.25">
      <c r="AW46372" s="310"/>
      <c r="AX46372" s="310"/>
    </row>
    <row r="46374" spans="49:50" x14ac:dyDescent="0.25">
      <c r="AW46374" s="310"/>
      <c r="AX46374" s="310"/>
    </row>
    <row r="46376" spans="49:50" x14ac:dyDescent="0.25">
      <c r="AW46376" s="310"/>
      <c r="AX46376" s="310"/>
    </row>
    <row r="46378" spans="49:50" x14ac:dyDescent="0.25">
      <c r="AW46378" s="310"/>
      <c r="AX46378" s="310"/>
    </row>
    <row r="46380" spans="49:50" x14ac:dyDescent="0.25">
      <c r="AW46380" s="310"/>
      <c r="AX46380" s="310"/>
    </row>
    <row r="46382" spans="49:50" x14ac:dyDescent="0.25">
      <c r="AW46382" s="310"/>
      <c r="AX46382" s="310"/>
    </row>
    <row r="46384" spans="49:50" x14ac:dyDescent="0.25">
      <c r="AW46384" s="310"/>
      <c r="AX46384" s="310"/>
    </row>
    <row r="46386" spans="49:50" x14ac:dyDescent="0.25">
      <c r="AW46386" s="310"/>
      <c r="AX46386" s="310"/>
    </row>
    <row r="46388" spans="49:50" x14ac:dyDescent="0.25">
      <c r="AW46388" s="310"/>
      <c r="AX46388" s="310"/>
    </row>
    <row r="46390" spans="49:50" x14ac:dyDescent="0.25">
      <c r="AW46390" s="310"/>
      <c r="AX46390" s="310"/>
    </row>
    <row r="46392" spans="49:50" x14ac:dyDescent="0.25">
      <c r="AW46392" s="310"/>
      <c r="AX46392" s="310"/>
    </row>
    <row r="46394" spans="49:50" x14ac:dyDescent="0.25">
      <c r="AW46394" s="310"/>
      <c r="AX46394" s="310"/>
    </row>
    <row r="46396" spans="49:50" x14ac:dyDescent="0.25">
      <c r="AW46396" s="310"/>
      <c r="AX46396" s="310"/>
    </row>
    <row r="46398" spans="49:50" x14ac:dyDescent="0.25">
      <c r="AW46398" s="310"/>
      <c r="AX46398" s="310"/>
    </row>
    <row r="46400" spans="49:50" x14ac:dyDescent="0.25">
      <c r="AW46400" s="310"/>
      <c r="AX46400" s="310"/>
    </row>
    <row r="46402" spans="49:50" x14ac:dyDescent="0.25">
      <c r="AW46402" s="310"/>
      <c r="AX46402" s="310"/>
    </row>
    <row r="46404" spans="49:50" x14ac:dyDescent="0.25">
      <c r="AW46404" s="310"/>
      <c r="AX46404" s="310"/>
    </row>
    <row r="46406" spans="49:50" x14ac:dyDescent="0.25">
      <c r="AW46406" s="310"/>
      <c r="AX46406" s="310"/>
    </row>
    <row r="46408" spans="49:50" x14ac:dyDescent="0.25">
      <c r="AW46408" s="310"/>
      <c r="AX46408" s="310"/>
    </row>
    <row r="46410" spans="49:50" x14ac:dyDescent="0.25">
      <c r="AW46410" s="310"/>
      <c r="AX46410" s="310"/>
    </row>
    <row r="46412" spans="49:50" x14ac:dyDescent="0.25">
      <c r="AW46412" s="310"/>
      <c r="AX46412" s="310"/>
    </row>
    <row r="46414" spans="49:50" x14ac:dyDescent="0.25">
      <c r="AW46414" s="310"/>
      <c r="AX46414" s="310"/>
    </row>
    <row r="46416" spans="49:50" x14ac:dyDescent="0.25">
      <c r="AW46416" s="310"/>
      <c r="AX46416" s="310"/>
    </row>
    <row r="46418" spans="49:50" x14ac:dyDescent="0.25">
      <c r="AW46418" s="310"/>
      <c r="AX46418" s="310"/>
    </row>
    <row r="46420" spans="49:50" x14ac:dyDescent="0.25">
      <c r="AW46420" s="310"/>
      <c r="AX46420" s="310"/>
    </row>
    <row r="46422" spans="49:50" x14ac:dyDescent="0.25">
      <c r="AW46422" s="310"/>
      <c r="AX46422" s="310"/>
    </row>
    <row r="46424" spans="49:50" x14ac:dyDescent="0.25">
      <c r="AW46424" s="310"/>
      <c r="AX46424" s="310"/>
    </row>
    <row r="46426" spans="49:50" x14ac:dyDescent="0.25">
      <c r="AW46426" s="310"/>
      <c r="AX46426" s="310"/>
    </row>
    <row r="46428" spans="49:50" x14ac:dyDescent="0.25">
      <c r="AW46428" s="310"/>
      <c r="AX46428" s="310"/>
    </row>
    <row r="46430" spans="49:50" x14ac:dyDescent="0.25">
      <c r="AW46430" s="310"/>
      <c r="AX46430" s="310"/>
    </row>
    <row r="46432" spans="49:50" x14ac:dyDescent="0.25">
      <c r="AW46432" s="310"/>
      <c r="AX46432" s="310"/>
    </row>
    <row r="46434" spans="49:50" x14ac:dyDescent="0.25">
      <c r="AW46434" s="310"/>
      <c r="AX46434" s="310"/>
    </row>
    <row r="46436" spans="49:50" x14ac:dyDescent="0.25">
      <c r="AW46436" s="310"/>
      <c r="AX46436" s="310"/>
    </row>
    <row r="46438" spans="49:50" x14ac:dyDescent="0.25">
      <c r="AW46438" s="310"/>
      <c r="AX46438" s="310"/>
    </row>
    <row r="46440" spans="49:50" x14ac:dyDescent="0.25">
      <c r="AW46440" s="310"/>
      <c r="AX46440" s="310"/>
    </row>
    <row r="46442" spans="49:50" x14ac:dyDescent="0.25">
      <c r="AW46442" s="310"/>
      <c r="AX46442" s="310"/>
    </row>
    <row r="46444" spans="49:50" x14ac:dyDescent="0.25">
      <c r="AW46444" s="310"/>
      <c r="AX46444" s="310"/>
    </row>
    <row r="46446" spans="49:50" x14ac:dyDescent="0.25">
      <c r="AW46446" s="310"/>
      <c r="AX46446" s="310"/>
    </row>
    <row r="46448" spans="49:50" x14ac:dyDescent="0.25">
      <c r="AW46448" s="310"/>
      <c r="AX46448" s="310"/>
    </row>
    <row r="46450" spans="49:50" x14ac:dyDescent="0.25">
      <c r="AW46450" s="310"/>
      <c r="AX46450" s="310"/>
    </row>
    <row r="46452" spans="49:50" x14ac:dyDescent="0.25">
      <c r="AW46452" s="310"/>
      <c r="AX46452" s="310"/>
    </row>
    <row r="46454" spans="49:50" x14ac:dyDescent="0.25">
      <c r="AW46454" s="310"/>
      <c r="AX46454" s="310"/>
    </row>
    <row r="46456" spans="49:50" x14ac:dyDescent="0.25">
      <c r="AW46456" s="310"/>
      <c r="AX46456" s="310"/>
    </row>
    <row r="46458" spans="49:50" x14ac:dyDescent="0.25">
      <c r="AW46458" s="310"/>
      <c r="AX46458" s="310"/>
    </row>
    <row r="46460" spans="49:50" x14ac:dyDescent="0.25">
      <c r="AW46460" s="310"/>
      <c r="AX46460" s="310"/>
    </row>
    <row r="46462" spans="49:50" x14ac:dyDescent="0.25">
      <c r="AW46462" s="310"/>
      <c r="AX46462" s="310"/>
    </row>
    <row r="46464" spans="49:50" x14ac:dyDescent="0.25">
      <c r="AW46464" s="310"/>
      <c r="AX46464" s="310"/>
    </row>
    <row r="46466" spans="49:50" x14ac:dyDescent="0.25">
      <c r="AW46466" s="310"/>
      <c r="AX46466" s="310"/>
    </row>
    <row r="46468" spans="49:50" x14ac:dyDescent="0.25">
      <c r="AW46468" s="310"/>
      <c r="AX46468" s="310"/>
    </row>
    <row r="46470" spans="49:50" x14ac:dyDescent="0.25">
      <c r="AW46470" s="310"/>
      <c r="AX46470" s="310"/>
    </row>
    <row r="46472" spans="49:50" x14ac:dyDescent="0.25">
      <c r="AW46472" s="310"/>
      <c r="AX46472" s="310"/>
    </row>
    <row r="46474" spans="49:50" x14ac:dyDescent="0.25">
      <c r="AW46474" s="310"/>
      <c r="AX46474" s="310"/>
    </row>
    <row r="46476" spans="49:50" x14ac:dyDescent="0.25">
      <c r="AW46476" s="310"/>
      <c r="AX46476" s="310"/>
    </row>
    <row r="46478" spans="49:50" x14ac:dyDescent="0.25">
      <c r="AW46478" s="310"/>
      <c r="AX46478" s="310"/>
    </row>
    <row r="46480" spans="49:50" x14ac:dyDescent="0.25">
      <c r="AW46480" s="310"/>
      <c r="AX46480" s="310"/>
    </row>
    <row r="46482" spans="49:50" x14ac:dyDescent="0.25">
      <c r="AW46482" s="310"/>
      <c r="AX46482" s="310"/>
    </row>
    <row r="46484" spans="49:50" x14ac:dyDescent="0.25">
      <c r="AW46484" s="310"/>
      <c r="AX46484" s="310"/>
    </row>
    <row r="46486" spans="49:50" x14ac:dyDescent="0.25">
      <c r="AW46486" s="310"/>
      <c r="AX46486" s="310"/>
    </row>
    <row r="46488" spans="49:50" x14ac:dyDescent="0.25">
      <c r="AW46488" s="310"/>
      <c r="AX46488" s="310"/>
    </row>
    <row r="46490" spans="49:50" x14ac:dyDescent="0.25">
      <c r="AW46490" s="310"/>
      <c r="AX46490" s="310"/>
    </row>
    <row r="46492" spans="49:50" x14ac:dyDescent="0.25">
      <c r="AW46492" s="310"/>
      <c r="AX46492" s="310"/>
    </row>
    <row r="46494" spans="49:50" x14ac:dyDescent="0.25">
      <c r="AW46494" s="310"/>
      <c r="AX46494" s="310"/>
    </row>
    <row r="46496" spans="49:50" x14ac:dyDescent="0.25">
      <c r="AW46496" s="310"/>
      <c r="AX46496" s="310"/>
    </row>
    <row r="46498" spans="49:50" x14ac:dyDescent="0.25">
      <c r="AW46498" s="310"/>
      <c r="AX46498" s="310"/>
    </row>
    <row r="46500" spans="49:50" x14ac:dyDescent="0.25">
      <c r="AW46500" s="310"/>
      <c r="AX46500" s="310"/>
    </row>
    <row r="46502" spans="49:50" x14ac:dyDescent="0.25">
      <c r="AW46502" s="310"/>
      <c r="AX46502" s="310"/>
    </row>
    <row r="46504" spans="49:50" x14ac:dyDescent="0.25">
      <c r="AW46504" s="310"/>
      <c r="AX46504" s="310"/>
    </row>
    <row r="46506" spans="49:50" x14ac:dyDescent="0.25">
      <c r="AW46506" s="310"/>
      <c r="AX46506" s="310"/>
    </row>
    <row r="46508" spans="49:50" x14ac:dyDescent="0.25">
      <c r="AW46508" s="310"/>
      <c r="AX46508" s="310"/>
    </row>
    <row r="46510" spans="49:50" x14ac:dyDescent="0.25">
      <c r="AW46510" s="310"/>
      <c r="AX46510" s="310"/>
    </row>
    <row r="46512" spans="49:50" x14ac:dyDescent="0.25">
      <c r="AW46512" s="310"/>
      <c r="AX46512" s="310"/>
    </row>
    <row r="46514" spans="49:50" x14ac:dyDescent="0.25">
      <c r="AW46514" s="310"/>
      <c r="AX46514" s="310"/>
    </row>
    <row r="46516" spans="49:50" x14ac:dyDescent="0.25">
      <c r="AW46516" s="310"/>
      <c r="AX46516" s="310"/>
    </row>
    <row r="46518" spans="49:50" x14ac:dyDescent="0.25">
      <c r="AW46518" s="310"/>
      <c r="AX46518" s="310"/>
    </row>
    <row r="46520" spans="49:50" x14ac:dyDescent="0.25">
      <c r="AW46520" s="310"/>
      <c r="AX46520" s="310"/>
    </row>
    <row r="46522" spans="49:50" x14ac:dyDescent="0.25">
      <c r="AW46522" s="310"/>
      <c r="AX46522" s="310"/>
    </row>
    <row r="46524" spans="49:50" x14ac:dyDescent="0.25">
      <c r="AW46524" s="310"/>
      <c r="AX46524" s="310"/>
    </row>
    <row r="46526" spans="49:50" x14ac:dyDescent="0.25">
      <c r="AW46526" s="310"/>
      <c r="AX46526" s="310"/>
    </row>
    <row r="46528" spans="49:50" x14ac:dyDescent="0.25">
      <c r="AW46528" s="310"/>
      <c r="AX46528" s="310"/>
    </row>
    <row r="46530" spans="49:50" x14ac:dyDescent="0.25">
      <c r="AW46530" s="310"/>
      <c r="AX46530" s="310"/>
    </row>
    <row r="46532" spans="49:50" x14ac:dyDescent="0.25">
      <c r="AW46532" s="310"/>
      <c r="AX46532" s="310"/>
    </row>
    <row r="46534" spans="49:50" x14ac:dyDescent="0.25">
      <c r="AW46534" s="310"/>
      <c r="AX46534" s="310"/>
    </row>
    <row r="46536" spans="49:50" x14ac:dyDescent="0.25">
      <c r="AW46536" s="310"/>
      <c r="AX46536" s="310"/>
    </row>
    <row r="46538" spans="49:50" x14ac:dyDescent="0.25">
      <c r="AW46538" s="310"/>
      <c r="AX46538" s="310"/>
    </row>
    <row r="46540" spans="49:50" x14ac:dyDescent="0.25">
      <c r="AW46540" s="310"/>
      <c r="AX46540" s="310"/>
    </row>
    <row r="46542" spans="49:50" x14ac:dyDescent="0.25">
      <c r="AW46542" s="310"/>
      <c r="AX46542" s="310"/>
    </row>
    <row r="46544" spans="49:50" x14ac:dyDescent="0.25">
      <c r="AW46544" s="310"/>
      <c r="AX46544" s="310"/>
    </row>
    <row r="46546" spans="49:50" x14ac:dyDescent="0.25">
      <c r="AW46546" s="310"/>
      <c r="AX46546" s="310"/>
    </row>
    <row r="46548" spans="49:50" x14ac:dyDescent="0.25">
      <c r="AW46548" s="310"/>
      <c r="AX46548" s="310"/>
    </row>
    <row r="46550" spans="49:50" x14ac:dyDescent="0.25">
      <c r="AW46550" s="310"/>
      <c r="AX46550" s="310"/>
    </row>
    <row r="46552" spans="49:50" x14ac:dyDescent="0.25">
      <c r="AW46552" s="310"/>
      <c r="AX46552" s="310"/>
    </row>
    <row r="46554" spans="49:50" x14ac:dyDescent="0.25">
      <c r="AW46554" s="310"/>
      <c r="AX46554" s="310"/>
    </row>
    <row r="46556" spans="49:50" x14ac:dyDescent="0.25">
      <c r="AW46556" s="310"/>
      <c r="AX46556" s="310"/>
    </row>
    <row r="46558" spans="49:50" x14ac:dyDescent="0.25">
      <c r="AW46558" s="310"/>
      <c r="AX46558" s="310"/>
    </row>
    <row r="46560" spans="49:50" x14ac:dyDescent="0.25">
      <c r="AW46560" s="310"/>
      <c r="AX46560" s="310"/>
    </row>
    <row r="46562" spans="49:50" x14ac:dyDescent="0.25">
      <c r="AW46562" s="310"/>
      <c r="AX46562" s="310"/>
    </row>
    <row r="46564" spans="49:50" x14ac:dyDescent="0.25">
      <c r="AW46564" s="310"/>
      <c r="AX46564" s="310"/>
    </row>
    <row r="46566" spans="49:50" x14ac:dyDescent="0.25">
      <c r="AW46566" s="310"/>
      <c r="AX46566" s="310"/>
    </row>
    <row r="46568" spans="49:50" x14ac:dyDescent="0.25">
      <c r="AW46568" s="310"/>
      <c r="AX46568" s="310"/>
    </row>
    <row r="46570" spans="49:50" x14ac:dyDescent="0.25">
      <c r="AW46570" s="310"/>
      <c r="AX46570" s="310"/>
    </row>
    <row r="46572" spans="49:50" x14ac:dyDescent="0.25">
      <c r="AW46572" s="310"/>
      <c r="AX46572" s="310"/>
    </row>
    <row r="46574" spans="49:50" x14ac:dyDescent="0.25">
      <c r="AW46574" s="310"/>
      <c r="AX46574" s="310"/>
    </row>
    <row r="46576" spans="49:50" x14ac:dyDescent="0.25">
      <c r="AW46576" s="310"/>
      <c r="AX46576" s="310"/>
    </row>
    <row r="46578" spans="49:50" x14ac:dyDescent="0.25">
      <c r="AW46578" s="310"/>
      <c r="AX46578" s="310"/>
    </row>
    <row r="46580" spans="49:50" x14ac:dyDescent="0.25">
      <c r="AW46580" s="310"/>
      <c r="AX46580" s="310"/>
    </row>
    <row r="46582" spans="49:50" x14ac:dyDescent="0.25">
      <c r="AW46582" s="310"/>
      <c r="AX46582" s="310"/>
    </row>
    <row r="46584" spans="49:50" x14ac:dyDescent="0.25">
      <c r="AW46584" s="310"/>
      <c r="AX46584" s="310"/>
    </row>
    <row r="46586" spans="49:50" x14ac:dyDescent="0.25">
      <c r="AW46586" s="310"/>
      <c r="AX46586" s="310"/>
    </row>
    <row r="46588" spans="49:50" x14ac:dyDescent="0.25">
      <c r="AW46588" s="310"/>
      <c r="AX46588" s="310"/>
    </row>
    <row r="46590" spans="49:50" x14ac:dyDescent="0.25">
      <c r="AW46590" s="310"/>
      <c r="AX46590" s="310"/>
    </row>
    <row r="46592" spans="49:50" x14ac:dyDescent="0.25">
      <c r="AW46592" s="310"/>
      <c r="AX46592" s="310"/>
    </row>
    <row r="46594" spans="49:50" x14ac:dyDescent="0.25">
      <c r="AW46594" s="310"/>
      <c r="AX46594" s="310"/>
    </row>
    <row r="46596" spans="49:50" x14ac:dyDescent="0.25">
      <c r="AW46596" s="310"/>
      <c r="AX46596" s="310"/>
    </row>
    <row r="46598" spans="49:50" x14ac:dyDescent="0.25">
      <c r="AW46598" s="310"/>
      <c r="AX46598" s="310"/>
    </row>
    <row r="46600" spans="49:50" x14ac:dyDescent="0.25">
      <c r="AW46600" s="310"/>
      <c r="AX46600" s="310"/>
    </row>
    <row r="46602" spans="49:50" x14ac:dyDescent="0.25">
      <c r="AW46602" s="310"/>
      <c r="AX46602" s="310"/>
    </row>
    <row r="46604" spans="49:50" x14ac:dyDescent="0.25">
      <c r="AW46604" s="310"/>
      <c r="AX46604" s="310"/>
    </row>
    <row r="46606" spans="49:50" x14ac:dyDescent="0.25">
      <c r="AW46606" s="310"/>
      <c r="AX46606" s="310"/>
    </row>
    <row r="46608" spans="49:50" x14ac:dyDescent="0.25">
      <c r="AW46608" s="310"/>
      <c r="AX46608" s="310"/>
    </row>
    <row r="46610" spans="49:50" x14ac:dyDescent="0.25">
      <c r="AW46610" s="310"/>
      <c r="AX46610" s="310"/>
    </row>
    <row r="46612" spans="49:50" x14ac:dyDescent="0.25">
      <c r="AW46612" s="310"/>
      <c r="AX46612" s="310"/>
    </row>
    <row r="46614" spans="49:50" x14ac:dyDescent="0.25">
      <c r="AW46614" s="310"/>
      <c r="AX46614" s="310"/>
    </row>
    <row r="46616" spans="49:50" x14ac:dyDescent="0.25">
      <c r="AW46616" s="310"/>
      <c r="AX46616" s="310"/>
    </row>
    <row r="46618" spans="49:50" x14ac:dyDescent="0.25">
      <c r="AW46618" s="310"/>
      <c r="AX46618" s="310"/>
    </row>
    <row r="46620" spans="49:50" x14ac:dyDescent="0.25">
      <c r="AW46620" s="310"/>
      <c r="AX46620" s="310"/>
    </row>
    <row r="46622" spans="49:50" x14ac:dyDescent="0.25">
      <c r="AW46622" s="310"/>
      <c r="AX46622" s="310"/>
    </row>
    <row r="46624" spans="49:50" x14ac:dyDescent="0.25">
      <c r="AW46624" s="310"/>
      <c r="AX46624" s="310"/>
    </row>
    <row r="46626" spans="49:50" x14ac:dyDescent="0.25">
      <c r="AW46626" s="310"/>
      <c r="AX46626" s="310"/>
    </row>
    <row r="46628" spans="49:50" x14ac:dyDescent="0.25">
      <c r="AW46628" s="310"/>
      <c r="AX46628" s="310"/>
    </row>
    <row r="46630" spans="49:50" x14ac:dyDescent="0.25">
      <c r="AW46630" s="310"/>
      <c r="AX46630" s="310"/>
    </row>
    <row r="46632" spans="49:50" x14ac:dyDescent="0.25">
      <c r="AW46632" s="310"/>
      <c r="AX46632" s="310"/>
    </row>
    <row r="46634" spans="49:50" x14ac:dyDescent="0.25">
      <c r="AW46634" s="310"/>
      <c r="AX46634" s="310"/>
    </row>
    <row r="46636" spans="49:50" x14ac:dyDescent="0.25">
      <c r="AW46636" s="310"/>
      <c r="AX46636" s="310"/>
    </row>
    <row r="46638" spans="49:50" x14ac:dyDescent="0.25">
      <c r="AW46638" s="310"/>
      <c r="AX46638" s="310"/>
    </row>
    <row r="46640" spans="49:50" x14ac:dyDescent="0.25">
      <c r="AW46640" s="310"/>
      <c r="AX46640" s="310"/>
    </row>
    <row r="46642" spans="49:50" x14ac:dyDescent="0.25">
      <c r="AW46642" s="310"/>
      <c r="AX46642" s="310"/>
    </row>
    <row r="46644" spans="49:50" x14ac:dyDescent="0.25">
      <c r="AW46644" s="310"/>
      <c r="AX46644" s="310"/>
    </row>
    <row r="46646" spans="49:50" x14ac:dyDescent="0.25">
      <c r="AW46646" s="310"/>
      <c r="AX46646" s="310"/>
    </row>
    <row r="46648" spans="49:50" x14ac:dyDescent="0.25">
      <c r="AW46648" s="310"/>
      <c r="AX46648" s="310"/>
    </row>
    <row r="46650" spans="49:50" x14ac:dyDescent="0.25">
      <c r="AW46650" s="310"/>
      <c r="AX46650" s="310"/>
    </row>
    <row r="46652" spans="49:50" x14ac:dyDescent="0.25">
      <c r="AW46652" s="310"/>
      <c r="AX46652" s="310"/>
    </row>
    <row r="46654" spans="49:50" x14ac:dyDescent="0.25">
      <c r="AW46654" s="310"/>
      <c r="AX46654" s="310"/>
    </row>
    <row r="46656" spans="49:50" x14ac:dyDescent="0.25">
      <c r="AW46656" s="310"/>
      <c r="AX46656" s="310"/>
    </row>
    <row r="46658" spans="49:50" x14ac:dyDescent="0.25">
      <c r="AW46658" s="310"/>
      <c r="AX46658" s="310"/>
    </row>
    <row r="46660" spans="49:50" x14ac:dyDescent="0.25">
      <c r="AW46660" s="310"/>
      <c r="AX46660" s="310"/>
    </row>
    <row r="46662" spans="49:50" x14ac:dyDescent="0.25">
      <c r="AW46662" s="310"/>
      <c r="AX46662" s="310"/>
    </row>
    <row r="46664" spans="49:50" x14ac:dyDescent="0.25">
      <c r="AW46664" s="310"/>
      <c r="AX46664" s="310"/>
    </row>
    <row r="46666" spans="49:50" x14ac:dyDescent="0.25">
      <c r="AW46666" s="310"/>
      <c r="AX46666" s="310"/>
    </row>
    <row r="46668" spans="49:50" x14ac:dyDescent="0.25">
      <c r="AW46668" s="310"/>
      <c r="AX46668" s="310"/>
    </row>
    <row r="46670" spans="49:50" x14ac:dyDescent="0.25">
      <c r="AW46670" s="310"/>
      <c r="AX46670" s="310"/>
    </row>
    <row r="46672" spans="49:50" x14ac:dyDescent="0.25">
      <c r="AW46672" s="310"/>
      <c r="AX46672" s="310"/>
    </row>
    <row r="46674" spans="49:50" x14ac:dyDescent="0.25">
      <c r="AW46674" s="310"/>
      <c r="AX46674" s="310"/>
    </row>
    <row r="46676" spans="49:50" x14ac:dyDescent="0.25">
      <c r="AW46676" s="310"/>
      <c r="AX46676" s="310"/>
    </row>
    <row r="46678" spans="49:50" x14ac:dyDescent="0.25">
      <c r="AW46678" s="310"/>
      <c r="AX46678" s="310"/>
    </row>
    <row r="46680" spans="49:50" x14ac:dyDescent="0.25">
      <c r="AW46680" s="310"/>
      <c r="AX46680" s="310"/>
    </row>
    <row r="46682" spans="49:50" x14ac:dyDescent="0.25">
      <c r="AW46682" s="310"/>
      <c r="AX46682" s="310"/>
    </row>
    <row r="46684" spans="49:50" x14ac:dyDescent="0.25">
      <c r="AW46684" s="310"/>
      <c r="AX46684" s="310"/>
    </row>
    <row r="46686" spans="49:50" x14ac:dyDescent="0.25">
      <c r="AW46686" s="310"/>
      <c r="AX46686" s="310"/>
    </row>
    <row r="46688" spans="49:50" x14ac:dyDescent="0.25">
      <c r="AW46688" s="310"/>
      <c r="AX46688" s="310"/>
    </row>
    <row r="46690" spans="49:50" x14ac:dyDescent="0.25">
      <c r="AW46690" s="310"/>
      <c r="AX46690" s="310"/>
    </row>
    <row r="46692" spans="49:50" x14ac:dyDescent="0.25">
      <c r="AW46692" s="310"/>
      <c r="AX46692" s="310"/>
    </row>
    <row r="46694" spans="49:50" x14ac:dyDescent="0.25">
      <c r="AW46694" s="310"/>
      <c r="AX46694" s="310"/>
    </row>
    <row r="46696" spans="49:50" x14ac:dyDescent="0.25">
      <c r="AW46696" s="310"/>
      <c r="AX46696" s="310"/>
    </row>
    <row r="46698" spans="49:50" x14ac:dyDescent="0.25">
      <c r="AW46698" s="310"/>
      <c r="AX46698" s="310"/>
    </row>
    <row r="46700" spans="49:50" x14ac:dyDescent="0.25">
      <c r="AW46700" s="310"/>
      <c r="AX46700" s="310"/>
    </row>
    <row r="46702" spans="49:50" x14ac:dyDescent="0.25">
      <c r="AW46702" s="310"/>
      <c r="AX46702" s="310"/>
    </row>
    <row r="46704" spans="49:50" x14ac:dyDescent="0.25">
      <c r="AW46704" s="310"/>
      <c r="AX46704" s="310"/>
    </row>
    <row r="46706" spans="49:50" x14ac:dyDescent="0.25">
      <c r="AW46706" s="310"/>
      <c r="AX46706" s="310"/>
    </row>
    <row r="46708" spans="49:50" x14ac:dyDescent="0.25">
      <c r="AW46708" s="310"/>
      <c r="AX46708" s="310"/>
    </row>
    <row r="46710" spans="49:50" x14ac:dyDescent="0.25">
      <c r="AW46710" s="310"/>
      <c r="AX46710" s="310"/>
    </row>
    <row r="46712" spans="49:50" x14ac:dyDescent="0.25">
      <c r="AW46712" s="310"/>
      <c r="AX46712" s="310"/>
    </row>
    <row r="46714" spans="49:50" x14ac:dyDescent="0.25">
      <c r="AW46714" s="310"/>
      <c r="AX46714" s="310"/>
    </row>
    <row r="46716" spans="49:50" x14ac:dyDescent="0.25">
      <c r="AW46716" s="310"/>
      <c r="AX46716" s="310"/>
    </row>
    <row r="46718" spans="49:50" x14ac:dyDescent="0.25">
      <c r="AW46718" s="310"/>
      <c r="AX46718" s="310"/>
    </row>
    <row r="46720" spans="49:50" x14ac:dyDescent="0.25">
      <c r="AW46720" s="310"/>
      <c r="AX46720" s="310"/>
    </row>
    <row r="46722" spans="49:50" x14ac:dyDescent="0.25">
      <c r="AW46722" s="310"/>
      <c r="AX46722" s="310"/>
    </row>
    <row r="46724" spans="49:50" x14ac:dyDescent="0.25">
      <c r="AW46724" s="310"/>
      <c r="AX46724" s="310"/>
    </row>
    <row r="46726" spans="49:50" x14ac:dyDescent="0.25">
      <c r="AW46726" s="310"/>
      <c r="AX46726" s="310"/>
    </row>
    <row r="46728" spans="49:50" x14ac:dyDescent="0.25">
      <c r="AW46728" s="310"/>
      <c r="AX46728" s="310"/>
    </row>
    <row r="46730" spans="49:50" x14ac:dyDescent="0.25">
      <c r="AW46730" s="310"/>
      <c r="AX46730" s="310"/>
    </row>
    <row r="46732" spans="49:50" x14ac:dyDescent="0.25">
      <c r="AW46732" s="310"/>
      <c r="AX46732" s="310"/>
    </row>
    <row r="46734" spans="49:50" x14ac:dyDescent="0.25">
      <c r="AW46734" s="310"/>
      <c r="AX46734" s="310"/>
    </row>
    <row r="46736" spans="49:50" x14ac:dyDescent="0.25">
      <c r="AW46736" s="310"/>
      <c r="AX46736" s="310"/>
    </row>
    <row r="46738" spans="49:50" x14ac:dyDescent="0.25">
      <c r="AW46738" s="310"/>
      <c r="AX46738" s="310"/>
    </row>
    <row r="46740" spans="49:50" x14ac:dyDescent="0.25">
      <c r="AW46740" s="310"/>
      <c r="AX46740" s="310"/>
    </row>
    <row r="46742" spans="49:50" x14ac:dyDescent="0.25">
      <c r="AW46742" s="310"/>
      <c r="AX46742" s="310"/>
    </row>
    <row r="46744" spans="49:50" x14ac:dyDescent="0.25">
      <c r="AW46744" s="310"/>
      <c r="AX46744" s="310"/>
    </row>
    <row r="46746" spans="49:50" x14ac:dyDescent="0.25">
      <c r="AW46746" s="310"/>
      <c r="AX46746" s="310"/>
    </row>
    <row r="46748" spans="49:50" x14ac:dyDescent="0.25">
      <c r="AW46748" s="310"/>
      <c r="AX46748" s="310"/>
    </row>
    <row r="46750" spans="49:50" x14ac:dyDescent="0.25">
      <c r="AW46750" s="310"/>
      <c r="AX46750" s="310"/>
    </row>
    <row r="46752" spans="49:50" x14ac:dyDescent="0.25">
      <c r="AW46752" s="310"/>
      <c r="AX46752" s="310"/>
    </row>
    <row r="46754" spans="49:50" x14ac:dyDescent="0.25">
      <c r="AW46754" s="310"/>
      <c r="AX46754" s="310"/>
    </row>
    <row r="46756" spans="49:50" x14ac:dyDescent="0.25">
      <c r="AW46756" s="310"/>
      <c r="AX46756" s="310"/>
    </row>
    <row r="46758" spans="49:50" x14ac:dyDescent="0.25">
      <c r="AW46758" s="310"/>
      <c r="AX46758" s="310"/>
    </row>
    <row r="46760" spans="49:50" x14ac:dyDescent="0.25">
      <c r="AW46760" s="310"/>
      <c r="AX46760" s="310"/>
    </row>
    <row r="46762" spans="49:50" x14ac:dyDescent="0.25">
      <c r="AW46762" s="310"/>
      <c r="AX46762" s="310"/>
    </row>
    <row r="46764" spans="49:50" x14ac:dyDescent="0.25">
      <c r="AW46764" s="310"/>
      <c r="AX46764" s="310"/>
    </row>
    <row r="46766" spans="49:50" x14ac:dyDescent="0.25">
      <c r="AW46766" s="310"/>
      <c r="AX46766" s="310"/>
    </row>
    <row r="46768" spans="49:50" x14ac:dyDescent="0.25">
      <c r="AW46768" s="310"/>
      <c r="AX46768" s="310"/>
    </row>
    <row r="46770" spans="49:50" x14ac:dyDescent="0.25">
      <c r="AW46770" s="310"/>
      <c r="AX46770" s="310"/>
    </row>
    <row r="46772" spans="49:50" x14ac:dyDescent="0.25">
      <c r="AW46772" s="310"/>
      <c r="AX46772" s="310"/>
    </row>
    <row r="46774" spans="49:50" x14ac:dyDescent="0.25">
      <c r="AW46774" s="310"/>
      <c r="AX46774" s="310"/>
    </row>
    <row r="46776" spans="49:50" x14ac:dyDescent="0.25">
      <c r="AW46776" s="310"/>
      <c r="AX46776" s="310"/>
    </row>
    <row r="46778" spans="49:50" x14ac:dyDescent="0.25">
      <c r="AW46778" s="310"/>
      <c r="AX46778" s="310"/>
    </row>
    <row r="46780" spans="49:50" x14ac:dyDescent="0.25">
      <c r="AW46780" s="310"/>
      <c r="AX46780" s="310"/>
    </row>
    <row r="46782" spans="49:50" x14ac:dyDescent="0.25">
      <c r="AW46782" s="310"/>
      <c r="AX46782" s="310"/>
    </row>
    <row r="46784" spans="49:50" x14ac:dyDescent="0.25">
      <c r="AW46784" s="310"/>
      <c r="AX46784" s="310"/>
    </row>
    <row r="46786" spans="49:50" x14ac:dyDescent="0.25">
      <c r="AW46786" s="310"/>
      <c r="AX46786" s="310"/>
    </row>
    <row r="46788" spans="49:50" x14ac:dyDescent="0.25">
      <c r="AW46788" s="310"/>
      <c r="AX46788" s="310"/>
    </row>
    <row r="46790" spans="49:50" x14ac:dyDescent="0.25">
      <c r="AW46790" s="310"/>
      <c r="AX46790" s="310"/>
    </row>
    <row r="46792" spans="49:50" x14ac:dyDescent="0.25">
      <c r="AW46792" s="310"/>
      <c r="AX46792" s="310"/>
    </row>
    <row r="46794" spans="49:50" x14ac:dyDescent="0.25">
      <c r="AW46794" s="310"/>
      <c r="AX46794" s="310"/>
    </row>
    <row r="46796" spans="49:50" x14ac:dyDescent="0.25">
      <c r="AW46796" s="310"/>
      <c r="AX46796" s="310"/>
    </row>
    <row r="46798" spans="49:50" x14ac:dyDescent="0.25">
      <c r="AW46798" s="310"/>
      <c r="AX46798" s="310"/>
    </row>
    <row r="46800" spans="49:50" x14ac:dyDescent="0.25">
      <c r="AW46800" s="310"/>
      <c r="AX46800" s="310"/>
    </row>
    <row r="46802" spans="49:50" x14ac:dyDescent="0.25">
      <c r="AW46802" s="310"/>
      <c r="AX46802" s="310"/>
    </row>
    <row r="46804" spans="49:50" x14ac:dyDescent="0.25">
      <c r="AW46804" s="310"/>
      <c r="AX46804" s="310"/>
    </row>
    <row r="46806" spans="49:50" x14ac:dyDescent="0.25">
      <c r="AW46806" s="310"/>
      <c r="AX46806" s="310"/>
    </row>
    <row r="46808" spans="49:50" x14ac:dyDescent="0.25">
      <c r="AW46808" s="310"/>
      <c r="AX46808" s="310"/>
    </row>
    <row r="46810" spans="49:50" x14ac:dyDescent="0.25">
      <c r="AW46810" s="310"/>
      <c r="AX46810" s="310"/>
    </row>
    <row r="46812" spans="49:50" x14ac:dyDescent="0.25">
      <c r="AW46812" s="310"/>
      <c r="AX46812" s="310"/>
    </row>
    <row r="46814" spans="49:50" x14ac:dyDescent="0.25">
      <c r="AW46814" s="310"/>
      <c r="AX46814" s="310"/>
    </row>
    <row r="46816" spans="49:50" x14ac:dyDescent="0.25">
      <c r="AW46816" s="310"/>
      <c r="AX46816" s="310"/>
    </row>
    <row r="46818" spans="49:50" x14ac:dyDescent="0.25">
      <c r="AW46818" s="310"/>
      <c r="AX46818" s="310"/>
    </row>
    <row r="46820" spans="49:50" x14ac:dyDescent="0.25">
      <c r="AW46820" s="310"/>
      <c r="AX46820" s="310"/>
    </row>
    <row r="46822" spans="49:50" x14ac:dyDescent="0.25">
      <c r="AW46822" s="310"/>
      <c r="AX46822" s="310"/>
    </row>
    <row r="46824" spans="49:50" x14ac:dyDescent="0.25">
      <c r="AW46824" s="310"/>
      <c r="AX46824" s="310"/>
    </row>
    <row r="46826" spans="49:50" x14ac:dyDescent="0.25">
      <c r="AW46826" s="310"/>
      <c r="AX46826" s="310"/>
    </row>
    <row r="46828" spans="49:50" x14ac:dyDescent="0.25">
      <c r="AW46828" s="310"/>
      <c r="AX46828" s="310"/>
    </row>
    <row r="46830" spans="49:50" x14ac:dyDescent="0.25">
      <c r="AW46830" s="310"/>
      <c r="AX46830" s="310"/>
    </row>
    <row r="46832" spans="49:50" x14ac:dyDescent="0.25">
      <c r="AW46832" s="310"/>
      <c r="AX46832" s="310"/>
    </row>
    <row r="46834" spans="49:50" x14ac:dyDescent="0.25">
      <c r="AW46834" s="310"/>
      <c r="AX46834" s="310"/>
    </row>
    <row r="46836" spans="49:50" x14ac:dyDescent="0.25">
      <c r="AW46836" s="310"/>
      <c r="AX46836" s="310"/>
    </row>
    <row r="46838" spans="49:50" x14ac:dyDescent="0.25">
      <c r="AW46838" s="310"/>
      <c r="AX46838" s="310"/>
    </row>
    <row r="46840" spans="49:50" x14ac:dyDescent="0.25">
      <c r="AW46840" s="310"/>
      <c r="AX46840" s="310"/>
    </row>
    <row r="46842" spans="49:50" x14ac:dyDescent="0.25">
      <c r="AW46842" s="310"/>
      <c r="AX46842" s="310"/>
    </row>
    <row r="46844" spans="49:50" x14ac:dyDescent="0.25">
      <c r="AW46844" s="310"/>
      <c r="AX46844" s="310"/>
    </row>
    <row r="46846" spans="49:50" x14ac:dyDescent="0.25">
      <c r="AW46846" s="310"/>
      <c r="AX46846" s="310"/>
    </row>
    <row r="46848" spans="49:50" x14ac:dyDescent="0.25">
      <c r="AW46848" s="310"/>
      <c r="AX46848" s="310"/>
    </row>
    <row r="46850" spans="49:50" x14ac:dyDescent="0.25">
      <c r="AW46850" s="310"/>
      <c r="AX46850" s="310"/>
    </row>
    <row r="46852" spans="49:50" x14ac:dyDescent="0.25">
      <c r="AW46852" s="310"/>
      <c r="AX46852" s="310"/>
    </row>
    <row r="46854" spans="49:50" x14ac:dyDescent="0.25">
      <c r="AW46854" s="310"/>
      <c r="AX46854" s="310"/>
    </row>
    <row r="46856" spans="49:50" x14ac:dyDescent="0.25">
      <c r="AW46856" s="310"/>
      <c r="AX46856" s="310"/>
    </row>
    <row r="46858" spans="49:50" x14ac:dyDescent="0.25">
      <c r="AW46858" s="310"/>
      <c r="AX46858" s="310"/>
    </row>
    <row r="46860" spans="49:50" x14ac:dyDescent="0.25">
      <c r="AW46860" s="310"/>
      <c r="AX46860" s="310"/>
    </row>
    <row r="46862" spans="49:50" x14ac:dyDescent="0.25">
      <c r="AW46862" s="310"/>
      <c r="AX46862" s="310"/>
    </row>
    <row r="46864" spans="49:50" x14ac:dyDescent="0.25">
      <c r="AW46864" s="310"/>
      <c r="AX46864" s="310"/>
    </row>
    <row r="46866" spans="49:50" x14ac:dyDescent="0.25">
      <c r="AW46866" s="310"/>
      <c r="AX46866" s="310"/>
    </row>
    <row r="46868" spans="49:50" x14ac:dyDescent="0.25">
      <c r="AW46868" s="310"/>
      <c r="AX46868" s="310"/>
    </row>
    <row r="46870" spans="49:50" x14ac:dyDescent="0.25">
      <c r="AW46870" s="310"/>
      <c r="AX46870" s="310"/>
    </row>
    <row r="46872" spans="49:50" x14ac:dyDescent="0.25">
      <c r="AW46872" s="310"/>
      <c r="AX46872" s="310"/>
    </row>
    <row r="46874" spans="49:50" x14ac:dyDescent="0.25">
      <c r="AW46874" s="310"/>
      <c r="AX46874" s="310"/>
    </row>
    <row r="46876" spans="49:50" x14ac:dyDescent="0.25">
      <c r="AW46876" s="310"/>
      <c r="AX46876" s="310"/>
    </row>
    <row r="46878" spans="49:50" x14ac:dyDescent="0.25">
      <c r="AW46878" s="310"/>
      <c r="AX46878" s="310"/>
    </row>
    <row r="46880" spans="49:50" x14ac:dyDescent="0.25">
      <c r="AW46880" s="310"/>
      <c r="AX46880" s="310"/>
    </row>
    <row r="46882" spans="49:50" x14ac:dyDescent="0.25">
      <c r="AW46882" s="310"/>
      <c r="AX46882" s="310"/>
    </row>
    <row r="46884" spans="49:50" x14ac:dyDescent="0.25">
      <c r="AW46884" s="310"/>
      <c r="AX46884" s="310"/>
    </row>
    <row r="46886" spans="49:50" x14ac:dyDescent="0.25">
      <c r="AW46886" s="310"/>
      <c r="AX46886" s="310"/>
    </row>
    <row r="46888" spans="49:50" x14ac:dyDescent="0.25">
      <c r="AW46888" s="310"/>
      <c r="AX46888" s="310"/>
    </row>
    <row r="46890" spans="49:50" x14ac:dyDescent="0.25">
      <c r="AW46890" s="310"/>
      <c r="AX46890" s="310"/>
    </row>
    <row r="46892" spans="49:50" x14ac:dyDescent="0.25">
      <c r="AW46892" s="310"/>
      <c r="AX46892" s="310"/>
    </row>
    <row r="46894" spans="49:50" x14ac:dyDescent="0.25">
      <c r="AW46894" s="310"/>
      <c r="AX46894" s="310"/>
    </row>
    <row r="46896" spans="49:50" x14ac:dyDescent="0.25">
      <c r="AW46896" s="310"/>
      <c r="AX46896" s="310"/>
    </row>
    <row r="46898" spans="49:50" x14ac:dyDescent="0.25">
      <c r="AW46898" s="310"/>
      <c r="AX46898" s="310"/>
    </row>
    <row r="46900" spans="49:50" x14ac:dyDescent="0.25">
      <c r="AW46900" s="310"/>
      <c r="AX46900" s="310"/>
    </row>
    <row r="46902" spans="49:50" x14ac:dyDescent="0.25">
      <c r="AW46902" s="310"/>
      <c r="AX46902" s="310"/>
    </row>
    <row r="46904" spans="49:50" x14ac:dyDescent="0.25">
      <c r="AW46904" s="310"/>
      <c r="AX46904" s="310"/>
    </row>
    <row r="46906" spans="49:50" x14ac:dyDescent="0.25">
      <c r="AW46906" s="310"/>
      <c r="AX46906" s="310"/>
    </row>
    <row r="46908" spans="49:50" x14ac:dyDescent="0.25">
      <c r="AW46908" s="310"/>
      <c r="AX46908" s="310"/>
    </row>
    <row r="46910" spans="49:50" x14ac:dyDescent="0.25">
      <c r="AW46910" s="310"/>
      <c r="AX46910" s="310"/>
    </row>
    <row r="46912" spans="49:50" x14ac:dyDescent="0.25">
      <c r="AW46912" s="310"/>
      <c r="AX46912" s="310"/>
    </row>
    <row r="46914" spans="49:50" x14ac:dyDescent="0.25">
      <c r="AW46914" s="310"/>
      <c r="AX46914" s="310"/>
    </row>
    <row r="46916" spans="49:50" x14ac:dyDescent="0.25">
      <c r="AW46916" s="310"/>
      <c r="AX46916" s="310"/>
    </row>
    <row r="46918" spans="49:50" x14ac:dyDescent="0.25">
      <c r="AW46918" s="310"/>
      <c r="AX46918" s="310"/>
    </row>
    <row r="46920" spans="49:50" x14ac:dyDescent="0.25">
      <c r="AW46920" s="310"/>
      <c r="AX46920" s="310"/>
    </row>
    <row r="46922" spans="49:50" x14ac:dyDescent="0.25">
      <c r="AW46922" s="310"/>
      <c r="AX46922" s="310"/>
    </row>
    <row r="46924" spans="49:50" x14ac:dyDescent="0.25">
      <c r="AW46924" s="310"/>
      <c r="AX46924" s="310"/>
    </row>
    <row r="46926" spans="49:50" x14ac:dyDescent="0.25">
      <c r="AW46926" s="310"/>
      <c r="AX46926" s="310"/>
    </row>
    <row r="46928" spans="49:50" x14ac:dyDescent="0.25">
      <c r="AW46928" s="310"/>
      <c r="AX46928" s="310"/>
    </row>
    <row r="46930" spans="49:50" x14ac:dyDescent="0.25">
      <c r="AW46930" s="310"/>
      <c r="AX46930" s="310"/>
    </row>
    <row r="46932" spans="49:50" x14ac:dyDescent="0.25">
      <c r="AW46932" s="310"/>
      <c r="AX46932" s="310"/>
    </row>
    <row r="46934" spans="49:50" x14ac:dyDescent="0.25">
      <c r="AW46934" s="310"/>
      <c r="AX46934" s="310"/>
    </row>
    <row r="46936" spans="49:50" x14ac:dyDescent="0.25">
      <c r="AW46936" s="310"/>
      <c r="AX46936" s="310"/>
    </row>
    <row r="46938" spans="49:50" x14ac:dyDescent="0.25">
      <c r="AW46938" s="310"/>
      <c r="AX46938" s="310"/>
    </row>
    <row r="46940" spans="49:50" x14ac:dyDescent="0.25">
      <c r="AW46940" s="310"/>
      <c r="AX46940" s="310"/>
    </row>
    <row r="46942" spans="49:50" x14ac:dyDescent="0.25">
      <c r="AW46942" s="310"/>
      <c r="AX46942" s="310"/>
    </row>
    <row r="46944" spans="49:50" x14ac:dyDescent="0.25">
      <c r="AW46944" s="310"/>
      <c r="AX46944" s="310"/>
    </row>
    <row r="46946" spans="49:50" x14ac:dyDescent="0.25">
      <c r="AW46946" s="310"/>
      <c r="AX46946" s="310"/>
    </row>
    <row r="46948" spans="49:50" x14ac:dyDescent="0.25">
      <c r="AW46948" s="310"/>
      <c r="AX46948" s="310"/>
    </row>
    <row r="46950" spans="49:50" x14ac:dyDescent="0.25">
      <c r="AW46950" s="310"/>
      <c r="AX46950" s="310"/>
    </row>
    <row r="46952" spans="49:50" x14ac:dyDescent="0.25">
      <c r="AW46952" s="310"/>
      <c r="AX46952" s="310"/>
    </row>
    <row r="46954" spans="49:50" x14ac:dyDescent="0.25">
      <c r="AW46954" s="310"/>
      <c r="AX46954" s="310"/>
    </row>
    <row r="46956" spans="49:50" x14ac:dyDescent="0.25">
      <c r="AW46956" s="310"/>
      <c r="AX46956" s="310"/>
    </row>
    <row r="46958" spans="49:50" x14ac:dyDescent="0.25">
      <c r="AW46958" s="310"/>
      <c r="AX46958" s="310"/>
    </row>
    <row r="46960" spans="49:50" x14ac:dyDescent="0.25">
      <c r="AW46960" s="310"/>
      <c r="AX46960" s="310"/>
    </row>
    <row r="46962" spans="49:50" x14ac:dyDescent="0.25">
      <c r="AW46962" s="310"/>
      <c r="AX46962" s="310"/>
    </row>
    <row r="46964" spans="49:50" x14ac:dyDescent="0.25">
      <c r="AW46964" s="310"/>
      <c r="AX46964" s="310"/>
    </row>
    <row r="46966" spans="49:50" x14ac:dyDescent="0.25">
      <c r="AW46966" s="310"/>
      <c r="AX46966" s="310"/>
    </row>
    <row r="46968" spans="49:50" x14ac:dyDescent="0.25">
      <c r="AW46968" s="310"/>
      <c r="AX46968" s="310"/>
    </row>
    <row r="46970" spans="49:50" x14ac:dyDescent="0.25">
      <c r="AW46970" s="310"/>
      <c r="AX46970" s="310"/>
    </row>
    <row r="46972" spans="49:50" x14ac:dyDescent="0.25">
      <c r="AW46972" s="310"/>
      <c r="AX46972" s="310"/>
    </row>
    <row r="46974" spans="49:50" x14ac:dyDescent="0.25">
      <c r="AW46974" s="310"/>
      <c r="AX46974" s="310"/>
    </row>
    <row r="46976" spans="49:50" x14ac:dyDescent="0.25">
      <c r="AW46976" s="310"/>
      <c r="AX46976" s="310"/>
    </row>
    <row r="46978" spans="49:50" x14ac:dyDescent="0.25">
      <c r="AW46978" s="310"/>
      <c r="AX46978" s="310"/>
    </row>
    <row r="46980" spans="49:50" x14ac:dyDescent="0.25">
      <c r="AW46980" s="310"/>
      <c r="AX46980" s="310"/>
    </row>
    <row r="46982" spans="49:50" x14ac:dyDescent="0.25">
      <c r="AW46982" s="310"/>
      <c r="AX46982" s="310"/>
    </row>
    <row r="46984" spans="49:50" x14ac:dyDescent="0.25">
      <c r="AW46984" s="310"/>
      <c r="AX46984" s="310"/>
    </row>
    <row r="46986" spans="49:50" x14ac:dyDescent="0.25">
      <c r="AW46986" s="310"/>
      <c r="AX46986" s="310"/>
    </row>
    <row r="46988" spans="49:50" x14ac:dyDescent="0.25">
      <c r="AW46988" s="310"/>
      <c r="AX46988" s="310"/>
    </row>
    <row r="46990" spans="49:50" x14ac:dyDescent="0.25">
      <c r="AW46990" s="310"/>
      <c r="AX46990" s="310"/>
    </row>
    <row r="46992" spans="49:50" x14ac:dyDescent="0.25">
      <c r="AW46992" s="310"/>
      <c r="AX46992" s="310"/>
    </row>
    <row r="46994" spans="49:50" x14ac:dyDescent="0.25">
      <c r="AW46994" s="310"/>
      <c r="AX46994" s="310"/>
    </row>
    <row r="46996" spans="49:50" x14ac:dyDescent="0.25">
      <c r="AW46996" s="310"/>
      <c r="AX46996" s="310"/>
    </row>
    <row r="46998" spans="49:50" x14ac:dyDescent="0.25">
      <c r="AW46998" s="310"/>
      <c r="AX46998" s="310"/>
    </row>
    <row r="47000" spans="49:50" x14ac:dyDescent="0.25">
      <c r="AW47000" s="310"/>
      <c r="AX47000" s="310"/>
    </row>
    <row r="47002" spans="49:50" x14ac:dyDescent="0.25">
      <c r="AW47002" s="310"/>
      <c r="AX47002" s="310"/>
    </row>
    <row r="47004" spans="49:50" x14ac:dyDescent="0.25">
      <c r="AW47004" s="310"/>
      <c r="AX47004" s="310"/>
    </row>
    <row r="47006" spans="49:50" x14ac:dyDescent="0.25">
      <c r="AW47006" s="310"/>
      <c r="AX47006" s="310"/>
    </row>
    <row r="47008" spans="49:50" x14ac:dyDescent="0.25">
      <c r="AW47008" s="310"/>
      <c r="AX47008" s="310"/>
    </row>
    <row r="47010" spans="49:50" x14ac:dyDescent="0.25">
      <c r="AW47010" s="310"/>
      <c r="AX47010" s="310"/>
    </row>
    <row r="47012" spans="49:50" x14ac:dyDescent="0.25">
      <c r="AW47012" s="310"/>
      <c r="AX47012" s="310"/>
    </row>
    <row r="47014" spans="49:50" x14ac:dyDescent="0.25">
      <c r="AW47014" s="310"/>
      <c r="AX47014" s="310"/>
    </row>
    <row r="47016" spans="49:50" x14ac:dyDescent="0.25">
      <c r="AW47016" s="310"/>
      <c r="AX47016" s="310"/>
    </row>
    <row r="47018" spans="49:50" x14ac:dyDescent="0.25">
      <c r="AW47018" s="310"/>
      <c r="AX47018" s="310"/>
    </row>
    <row r="47020" spans="49:50" x14ac:dyDescent="0.25">
      <c r="AW47020" s="310"/>
      <c r="AX47020" s="310"/>
    </row>
    <row r="47022" spans="49:50" x14ac:dyDescent="0.25">
      <c r="AW47022" s="310"/>
      <c r="AX47022" s="310"/>
    </row>
    <row r="47024" spans="49:50" x14ac:dyDescent="0.25">
      <c r="AW47024" s="310"/>
      <c r="AX47024" s="310"/>
    </row>
    <row r="47026" spans="49:50" x14ac:dyDescent="0.25">
      <c r="AW47026" s="310"/>
      <c r="AX47026" s="310"/>
    </row>
    <row r="47028" spans="49:50" x14ac:dyDescent="0.25">
      <c r="AW47028" s="310"/>
      <c r="AX47028" s="310"/>
    </row>
    <row r="47030" spans="49:50" x14ac:dyDescent="0.25">
      <c r="AW47030" s="310"/>
      <c r="AX47030" s="310"/>
    </row>
    <row r="47032" spans="49:50" x14ac:dyDescent="0.25">
      <c r="AW47032" s="310"/>
      <c r="AX47032" s="310"/>
    </row>
    <row r="47034" spans="49:50" x14ac:dyDescent="0.25">
      <c r="AW47034" s="310"/>
      <c r="AX47034" s="310"/>
    </row>
    <row r="47036" spans="49:50" x14ac:dyDescent="0.25">
      <c r="AW47036" s="310"/>
      <c r="AX47036" s="310"/>
    </row>
    <row r="47038" spans="49:50" x14ac:dyDescent="0.25">
      <c r="AW47038" s="310"/>
      <c r="AX47038" s="310"/>
    </row>
    <row r="47040" spans="49:50" x14ac:dyDescent="0.25">
      <c r="AW47040" s="310"/>
      <c r="AX47040" s="310"/>
    </row>
    <row r="47042" spans="49:50" x14ac:dyDescent="0.25">
      <c r="AW47042" s="310"/>
      <c r="AX47042" s="310"/>
    </row>
    <row r="47044" spans="49:50" x14ac:dyDescent="0.25">
      <c r="AW47044" s="310"/>
      <c r="AX47044" s="310"/>
    </row>
    <row r="47046" spans="49:50" x14ac:dyDescent="0.25">
      <c r="AW47046" s="310"/>
      <c r="AX47046" s="310"/>
    </row>
    <row r="47048" spans="49:50" x14ac:dyDescent="0.25">
      <c r="AW47048" s="310"/>
      <c r="AX47048" s="310"/>
    </row>
    <row r="47050" spans="49:50" x14ac:dyDescent="0.25">
      <c r="AW47050" s="310"/>
      <c r="AX47050" s="310"/>
    </row>
    <row r="47052" spans="49:50" x14ac:dyDescent="0.25">
      <c r="AW47052" s="310"/>
      <c r="AX47052" s="310"/>
    </row>
    <row r="47054" spans="49:50" x14ac:dyDescent="0.25">
      <c r="AW47054" s="310"/>
      <c r="AX47054" s="310"/>
    </row>
    <row r="47056" spans="49:50" x14ac:dyDescent="0.25">
      <c r="AW47056" s="310"/>
      <c r="AX47056" s="310"/>
    </row>
    <row r="47058" spans="49:50" x14ac:dyDescent="0.25">
      <c r="AW47058" s="310"/>
      <c r="AX47058" s="310"/>
    </row>
    <row r="47060" spans="49:50" x14ac:dyDescent="0.25">
      <c r="AW47060" s="310"/>
      <c r="AX47060" s="310"/>
    </row>
    <row r="47062" spans="49:50" x14ac:dyDescent="0.25">
      <c r="AW47062" s="310"/>
      <c r="AX47062" s="310"/>
    </row>
    <row r="47064" spans="49:50" x14ac:dyDescent="0.25">
      <c r="AW47064" s="310"/>
      <c r="AX47064" s="310"/>
    </row>
    <row r="47066" spans="49:50" x14ac:dyDescent="0.25">
      <c r="AW47066" s="310"/>
      <c r="AX47066" s="310"/>
    </row>
    <row r="47068" spans="49:50" x14ac:dyDescent="0.25">
      <c r="AW47068" s="310"/>
      <c r="AX47068" s="310"/>
    </row>
    <row r="47070" spans="49:50" x14ac:dyDescent="0.25">
      <c r="AW47070" s="310"/>
      <c r="AX47070" s="310"/>
    </row>
    <row r="47072" spans="49:50" x14ac:dyDescent="0.25">
      <c r="AW47072" s="310"/>
      <c r="AX47072" s="310"/>
    </row>
    <row r="47074" spans="49:50" x14ac:dyDescent="0.25">
      <c r="AW47074" s="310"/>
      <c r="AX47074" s="310"/>
    </row>
    <row r="47076" spans="49:50" x14ac:dyDescent="0.25">
      <c r="AW47076" s="310"/>
      <c r="AX47076" s="310"/>
    </row>
    <row r="47078" spans="49:50" x14ac:dyDescent="0.25">
      <c r="AW47078" s="310"/>
      <c r="AX47078" s="310"/>
    </row>
    <row r="47080" spans="49:50" x14ac:dyDescent="0.25">
      <c r="AW47080" s="310"/>
      <c r="AX47080" s="310"/>
    </row>
    <row r="47082" spans="49:50" x14ac:dyDescent="0.25">
      <c r="AW47082" s="310"/>
      <c r="AX47082" s="310"/>
    </row>
    <row r="47084" spans="49:50" x14ac:dyDescent="0.25">
      <c r="AW47084" s="310"/>
      <c r="AX47084" s="310"/>
    </row>
    <row r="47086" spans="49:50" x14ac:dyDescent="0.25">
      <c r="AW47086" s="310"/>
      <c r="AX47086" s="310"/>
    </row>
    <row r="47088" spans="49:50" x14ac:dyDescent="0.25">
      <c r="AW47088" s="310"/>
      <c r="AX47088" s="310"/>
    </row>
    <row r="47090" spans="49:50" x14ac:dyDescent="0.25">
      <c r="AW47090" s="310"/>
      <c r="AX47090" s="310"/>
    </row>
    <row r="47092" spans="49:50" x14ac:dyDescent="0.25">
      <c r="AW47092" s="310"/>
      <c r="AX47092" s="310"/>
    </row>
    <row r="47094" spans="49:50" x14ac:dyDescent="0.25">
      <c r="AW47094" s="310"/>
      <c r="AX47094" s="310"/>
    </row>
    <row r="47096" spans="49:50" x14ac:dyDescent="0.25">
      <c r="AW47096" s="310"/>
      <c r="AX47096" s="310"/>
    </row>
    <row r="47098" spans="49:50" x14ac:dyDescent="0.25">
      <c r="AW47098" s="310"/>
      <c r="AX47098" s="310"/>
    </row>
    <row r="47100" spans="49:50" x14ac:dyDescent="0.25">
      <c r="AW47100" s="310"/>
      <c r="AX47100" s="310"/>
    </row>
    <row r="47102" spans="49:50" x14ac:dyDescent="0.25">
      <c r="AW47102" s="310"/>
      <c r="AX47102" s="310"/>
    </row>
    <row r="47104" spans="49:50" x14ac:dyDescent="0.25">
      <c r="AW47104" s="310"/>
      <c r="AX47104" s="310"/>
    </row>
    <row r="47106" spans="49:50" x14ac:dyDescent="0.25">
      <c r="AW47106" s="310"/>
      <c r="AX47106" s="310"/>
    </row>
    <row r="47108" spans="49:50" x14ac:dyDescent="0.25">
      <c r="AW47108" s="310"/>
      <c r="AX47108" s="310"/>
    </row>
    <row r="47110" spans="49:50" x14ac:dyDescent="0.25">
      <c r="AW47110" s="310"/>
      <c r="AX47110" s="310"/>
    </row>
    <row r="47112" spans="49:50" x14ac:dyDescent="0.25">
      <c r="AW47112" s="310"/>
      <c r="AX47112" s="310"/>
    </row>
    <row r="47114" spans="49:50" x14ac:dyDescent="0.25">
      <c r="AW47114" s="310"/>
      <c r="AX47114" s="310"/>
    </row>
    <row r="47116" spans="49:50" x14ac:dyDescent="0.25">
      <c r="AW47116" s="310"/>
      <c r="AX47116" s="310"/>
    </row>
    <row r="47118" spans="49:50" x14ac:dyDescent="0.25">
      <c r="AW47118" s="310"/>
      <c r="AX47118" s="310"/>
    </row>
    <row r="47120" spans="49:50" x14ac:dyDescent="0.25">
      <c r="AW47120" s="310"/>
      <c r="AX47120" s="310"/>
    </row>
    <row r="47122" spans="49:50" x14ac:dyDescent="0.25">
      <c r="AW47122" s="310"/>
      <c r="AX47122" s="310"/>
    </row>
    <row r="47124" spans="49:50" x14ac:dyDescent="0.25">
      <c r="AW47124" s="310"/>
      <c r="AX47124" s="310"/>
    </row>
    <row r="47126" spans="49:50" x14ac:dyDescent="0.25">
      <c r="AW47126" s="310"/>
      <c r="AX47126" s="310"/>
    </row>
    <row r="47128" spans="49:50" x14ac:dyDescent="0.25">
      <c r="AW47128" s="310"/>
      <c r="AX47128" s="310"/>
    </row>
    <row r="47130" spans="49:50" x14ac:dyDescent="0.25">
      <c r="AW47130" s="310"/>
      <c r="AX47130" s="310"/>
    </row>
    <row r="47132" spans="49:50" x14ac:dyDescent="0.25">
      <c r="AW47132" s="310"/>
      <c r="AX47132" s="310"/>
    </row>
    <row r="47134" spans="49:50" x14ac:dyDescent="0.25">
      <c r="AW47134" s="310"/>
      <c r="AX47134" s="310"/>
    </row>
    <row r="47136" spans="49:50" x14ac:dyDescent="0.25">
      <c r="AW47136" s="310"/>
      <c r="AX47136" s="310"/>
    </row>
    <row r="47138" spans="49:50" x14ac:dyDescent="0.25">
      <c r="AW47138" s="310"/>
      <c r="AX47138" s="310"/>
    </row>
    <row r="47140" spans="49:50" x14ac:dyDescent="0.25">
      <c r="AW47140" s="310"/>
      <c r="AX47140" s="310"/>
    </row>
    <row r="47142" spans="49:50" x14ac:dyDescent="0.25">
      <c r="AW47142" s="310"/>
      <c r="AX47142" s="310"/>
    </row>
    <row r="47144" spans="49:50" x14ac:dyDescent="0.25">
      <c r="AW47144" s="310"/>
      <c r="AX47144" s="310"/>
    </row>
    <row r="47146" spans="49:50" x14ac:dyDescent="0.25">
      <c r="AW47146" s="310"/>
      <c r="AX47146" s="310"/>
    </row>
    <row r="47148" spans="49:50" x14ac:dyDescent="0.25">
      <c r="AW47148" s="310"/>
      <c r="AX47148" s="310"/>
    </row>
    <row r="47150" spans="49:50" x14ac:dyDescent="0.25">
      <c r="AW47150" s="310"/>
      <c r="AX47150" s="310"/>
    </row>
    <row r="47152" spans="49:50" x14ac:dyDescent="0.25">
      <c r="AW47152" s="310"/>
      <c r="AX47152" s="310"/>
    </row>
    <row r="47154" spans="49:50" x14ac:dyDescent="0.25">
      <c r="AW47154" s="310"/>
      <c r="AX47154" s="310"/>
    </row>
    <row r="47156" spans="49:50" x14ac:dyDescent="0.25">
      <c r="AW47156" s="310"/>
      <c r="AX47156" s="310"/>
    </row>
    <row r="47158" spans="49:50" x14ac:dyDescent="0.25">
      <c r="AW47158" s="310"/>
      <c r="AX47158" s="310"/>
    </row>
    <row r="47160" spans="49:50" x14ac:dyDescent="0.25">
      <c r="AW47160" s="310"/>
      <c r="AX47160" s="310"/>
    </row>
    <row r="47162" spans="49:50" x14ac:dyDescent="0.25">
      <c r="AW47162" s="310"/>
      <c r="AX47162" s="310"/>
    </row>
    <row r="47164" spans="49:50" x14ac:dyDescent="0.25">
      <c r="AW47164" s="310"/>
      <c r="AX47164" s="310"/>
    </row>
    <row r="47166" spans="49:50" x14ac:dyDescent="0.25">
      <c r="AW47166" s="310"/>
      <c r="AX47166" s="310"/>
    </row>
    <row r="47168" spans="49:50" x14ac:dyDescent="0.25">
      <c r="AW47168" s="310"/>
      <c r="AX47168" s="310"/>
    </row>
    <row r="47170" spans="49:50" x14ac:dyDescent="0.25">
      <c r="AW47170" s="310"/>
      <c r="AX47170" s="310"/>
    </row>
    <row r="47172" spans="49:50" x14ac:dyDescent="0.25">
      <c r="AW47172" s="310"/>
      <c r="AX47172" s="310"/>
    </row>
    <row r="47174" spans="49:50" x14ac:dyDescent="0.25">
      <c r="AW47174" s="310"/>
      <c r="AX47174" s="310"/>
    </row>
    <row r="47176" spans="49:50" x14ac:dyDescent="0.25">
      <c r="AW47176" s="310"/>
      <c r="AX47176" s="310"/>
    </row>
    <row r="47178" spans="49:50" x14ac:dyDescent="0.25">
      <c r="AW47178" s="310"/>
      <c r="AX47178" s="310"/>
    </row>
    <row r="47180" spans="49:50" x14ac:dyDescent="0.25">
      <c r="AW47180" s="310"/>
      <c r="AX47180" s="310"/>
    </row>
    <row r="47182" spans="49:50" x14ac:dyDescent="0.25">
      <c r="AW47182" s="310"/>
      <c r="AX47182" s="310"/>
    </row>
    <row r="47184" spans="49:50" x14ac:dyDescent="0.25">
      <c r="AW47184" s="310"/>
      <c r="AX47184" s="310"/>
    </row>
    <row r="47186" spans="49:50" x14ac:dyDescent="0.25">
      <c r="AW47186" s="310"/>
      <c r="AX47186" s="310"/>
    </row>
    <row r="47188" spans="49:50" x14ac:dyDescent="0.25">
      <c r="AW47188" s="310"/>
      <c r="AX47188" s="310"/>
    </row>
    <row r="47190" spans="49:50" x14ac:dyDescent="0.25">
      <c r="AW47190" s="310"/>
      <c r="AX47190" s="310"/>
    </row>
    <row r="47192" spans="49:50" x14ac:dyDescent="0.25">
      <c r="AW47192" s="310"/>
      <c r="AX47192" s="310"/>
    </row>
    <row r="47194" spans="49:50" x14ac:dyDescent="0.25">
      <c r="AW47194" s="310"/>
      <c r="AX47194" s="310"/>
    </row>
    <row r="47196" spans="49:50" x14ac:dyDescent="0.25">
      <c r="AW47196" s="310"/>
      <c r="AX47196" s="310"/>
    </row>
    <row r="47198" spans="49:50" x14ac:dyDescent="0.25">
      <c r="AW47198" s="310"/>
      <c r="AX47198" s="310"/>
    </row>
    <row r="47200" spans="49:50" x14ac:dyDescent="0.25">
      <c r="AW47200" s="310"/>
      <c r="AX47200" s="310"/>
    </row>
    <row r="47202" spans="49:50" x14ac:dyDescent="0.25">
      <c r="AW47202" s="310"/>
      <c r="AX47202" s="310"/>
    </row>
    <row r="47204" spans="49:50" x14ac:dyDescent="0.25">
      <c r="AW47204" s="310"/>
      <c r="AX47204" s="310"/>
    </row>
    <row r="47206" spans="49:50" x14ac:dyDescent="0.25">
      <c r="AW47206" s="310"/>
      <c r="AX47206" s="310"/>
    </row>
    <row r="47208" spans="49:50" x14ac:dyDescent="0.25">
      <c r="AW47208" s="310"/>
      <c r="AX47208" s="310"/>
    </row>
    <row r="47210" spans="49:50" x14ac:dyDescent="0.25">
      <c r="AW47210" s="310"/>
      <c r="AX47210" s="310"/>
    </row>
    <row r="47212" spans="49:50" x14ac:dyDescent="0.25">
      <c r="AW47212" s="310"/>
      <c r="AX47212" s="310"/>
    </row>
    <row r="47214" spans="49:50" x14ac:dyDescent="0.25">
      <c r="AW47214" s="310"/>
      <c r="AX47214" s="310"/>
    </row>
    <row r="47216" spans="49:50" x14ac:dyDescent="0.25">
      <c r="AW47216" s="310"/>
      <c r="AX47216" s="310"/>
    </row>
    <row r="47218" spans="49:50" x14ac:dyDescent="0.25">
      <c r="AW47218" s="310"/>
      <c r="AX47218" s="310"/>
    </row>
    <row r="47220" spans="49:50" x14ac:dyDescent="0.25">
      <c r="AW47220" s="310"/>
      <c r="AX47220" s="310"/>
    </row>
    <row r="47222" spans="49:50" x14ac:dyDescent="0.25">
      <c r="AW47222" s="310"/>
      <c r="AX47222" s="310"/>
    </row>
    <row r="47224" spans="49:50" x14ac:dyDescent="0.25">
      <c r="AW47224" s="310"/>
      <c r="AX47224" s="310"/>
    </row>
    <row r="47226" spans="49:50" x14ac:dyDescent="0.25">
      <c r="AW47226" s="310"/>
      <c r="AX47226" s="310"/>
    </row>
    <row r="47228" spans="49:50" x14ac:dyDescent="0.25">
      <c r="AW47228" s="310"/>
      <c r="AX47228" s="310"/>
    </row>
    <row r="47230" spans="49:50" x14ac:dyDescent="0.25">
      <c r="AW47230" s="310"/>
      <c r="AX47230" s="310"/>
    </row>
    <row r="47232" spans="49:50" x14ac:dyDescent="0.25">
      <c r="AW47232" s="310"/>
      <c r="AX47232" s="310"/>
    </row>
    <row r="47234" spans="49:50" x14ac:dyDescent="0.25">
      <c r="AW47234" s="310"/>
      <c r="AX47234" s="310"/>
    </row>
    <row r="47236" spans="49:50" x14ac:dyDescent="0.25">
      <c r="AW47236" s="310"/>
      <c r="AX47236" s="310"/>
    </row>
    <row r="47238" spans="49:50" x14ac:dyDescent="0.25">
      <c r="AW47238" s="310"/>
      <c r="AX47238" s="310"/>
    </row>
    <row r="47240" spans="49:50" x14ac:dyDescent="0.25">
      <c r="AW47240" s="310"/>
      <c r="AX47240" s="310"/>
    </row>
    <row r="47242" spans="49:50" x14ac:dyDescent="0.25">
      <c r="AW47242" s="310"/>
      <c r="AX47242" s="310"/>
    </row>
    <row r="47244" spans="49:50" x14ac:dyDescent="0.25">
      <c r="AW47244" s="310"/>
      <c r="AX47244" s="310"/>
    </row>
    <row r="47246" spans="49:50" x14ac:dyDescent="0.25">
      <c r="AW47246" s="310"/>
      <c r="AX47246" s="310"/>
    </row>
    <row r="47248" spans="49:50" x14ac:dyDescent="0.25">
      <c r="AW47248" s="310"/>
      <c r="AX47248" s="310"/>
    </row>
    <row r="47250" spans="49:50" x14ac:dyDescent="0.25">
      <c r="AW47250" s="310"/>
      <c r="AX47250" s="310"/>
    </row>
    <row r="47252" spans="49:50" x14ac:dyDescent="0.25">
      <c r="AW47252" s="310"/>
      <c r="AX47252" s="310"/>
    </row>
    <row r="47254" spans="49:50" x14ac:dyDescent="0.25">
      <c r="AW47254" s="310"/>
      <c r="AX47254" s="310"/>
    </row>
    <row r="47256" spans="49:50" x14ac:dyDescent="0.25">
      <c r="AW47256" s="310"/>
      <c r="AX47256" s="310"/>
    </row>
    <row r="47258" spans="49:50" x14ac:dyDescent="0.25">
      <c r="AW47258" s="310"/>
      <c r="AX47258" s="310"/>
    </row>
    <row r="47260" spans="49:50" x14ac:dyDescent="0.25">
      <c r="AW47260" s="310"/>
      <c r="AX47260" s="310"/>
    </row>
    <row r="47262" spans="49:50" x14ac:dyDescent="0.25">
      <c r="AW47262" s="310"/>
      <c r="AX47262" s="310"/>
    </row>
    <row r="47264" spans="49:50" x14ac:dyDescent="0.25">
      <c r="AW47264" s="310"/>
      <c r="AX47264" s="310"/>
    </row>
    <row r="47266" spans="49:50" x14ac:dyDescent="0.25">
      <c r="AW47266" s="310"/>
      <c r="AX47266" s="310"/>
    </row>
    <row r="47268" spans="49:50" x14ac:dyDescent="0.25">
      <c r="AW47268" s="310"/>
      <c r="AX47268" s="310"/>
    </row>
    <row r="47270" spans="49:50" x14ac:dyDescent="0.25">
      <c r="AW47270" s="310"/>
      <c r="AX47270" s="310"/>
    </row>
    <row r="47272" spans="49:50" x14ac:dyDescent="0.25">
      <c r="AW47272" s="310"/>
      <c r="AX47272" s="310"/>
    </row>
    <row r="47274" spans="49:50" x14ac:dyDescent="0.25">
      <c r="AW47274" s="310"/>
      <c r="AX47274" s="310"/>
    </row>
    <row r="47276" spans="49:50" x14ac:dyDescent="0.25">
      <c r="AW47276" s="310"/>
      <c r="AX47276" s="310"/>
    </row>
    <row r="47278" spans="49:50" x14ac:dyDescent="0.25">
      <c r="AW47278" s="310"/>
      <c r="AX47278" s="310"/>
    </row>
    <row r="47280" spans="49:50" x14ac:dyDescent="0.25">
      <c r="AW47280" s="310"/>
      <c r="AX47280" s="310"/>
    </row>
    <row r="47282" spans="49:50" x14ac:dyDescent="0.25">
      <c r="AW47282" s="310"/>
      <c r="AX47282" s="310"/>
    </row>
    <row r="47284" spans="49:50" x14ac:dyDescent="0.25">
      <c r="AW47284" s="310"/>
      <c r="AX47284" s="310"/>
    </row>
    <row r="47286" spans="49:50" x14ac:dyDescent="0.25">
      <c r="AW47286" s="310"/>
      <c r="AX47286" s="310"/>
    </row>
    <row r="47288" spans="49:50" x14ac:dyDescent="0.25">
      <c r="AW47288" s="310"/>
      <c r="AX47288" s="310"/>
    </row>
    <row r="47290" spans="49:50" x14ac:dyDescent="0.25">
      <c r="AW47290" s="310"/>
      <c r="AX47290" s="310"/>
    </row>
    <row r="47292" spans="49:50" x14ac:dyDescent="0.25">
      <c r="AW47292" s="310"/>
      <c r="AX47292" s="310"/>
    </row>
    <row r="47294" spans="49:50" x14ac:dyDescent="0.25">
      <c r="AW47294" s="310"/>
      <c r="AX47294" s="310"/>
    </row>
    <row r="47296" spans="49:50" x14ac:dyDescent="0.25">
      <c r="AW47296" s="310"/>
      <c r="AX47296" s="310"/>
    </row>
    <row r="47298" spans="49:50" x14ac:dyDescent="0.25">
      <c r="AW47298" s="310"/>
      <c r="AX47298" s="310"/>
    </row>
    <row r="47300" spans="49:50" x14ac:dyDescent="0.25">
      <c r="AW47300" s="310"/>
      <c r="AX47300" s="310"/>
    </row>
    <row r="47302" spans="49:50" x14ac:dyDescent="0.25">
      <c r="AW47302" s="310"/>
      <c r="AX47302" s="310"/>
    </row>
    <row r="47304" spans="49:50" x14ac:dyDescent="0.25">
      <c r="AW47304" s="310"/>
      <c r="AX47304" s="310"/>
    </row>
    <row r="47306" spans="49:50" x14ac:dyDescent="0.25">
      <c r="AW47306" s="310"/>
      <c r="AX47306" s="310"/>
    </row>
    <row r="47308" spans="49:50" x14ac:dyDescent="0.25">
      <c r="AW47308" s="310"/>
      <c r="AX47308" s="310"/>
    </row>
    <row r="47310" spans="49:50" x14ac:dyDescent="0.25">
      <c r="AW47310" s="310"/>
      <c r="AX47310" s="310"/>
    </row>
    <row r="47312" spans="49:50" x14ac:dyDescent="0.25">
      <c r="AW47312" s="310"/>
      <c r="AX47312" s="310"/>
    </row>
    <row r="47314" spans="49:50" x14ac:dyDescent="0.25">
      <c r="AW47314" s="310"/>
      <c r="AX47314" s="310"/>
    </row>
    <row r="47316" spans="49:50" x14ac:dyDescent="0.25">
      <c r="AW47316" s="310"/>
      <c r="AX47316" s="310"/>
    </row>
    <row r="47318" spans="49:50" x14ac:dyDescent="0.25">
      <c r="AW47318" s="310"/>
      <c r="AX47318" s="310"/>
    </row>
    <row r="47320" spans="49:50" x14ac:dyDescent="0.25">
      <c r="AW47320" s="310"/>
      <c r="AX47320" s="310"/>
    </row>
    <row r="47322" spans="49:50" x14ac:dyDescent="0.25">
      <c r="AW47322" s="310"/>
      <c r="AX47322" s="310"/>
    </row>
    <row r="47324" spans="49:50" x14ac:dyDescent="0.25">
      <c r="AW47324" s="310"/>
      <c r="AX47324" s="310"/>
    </row>
    <row r="47326" spans="49:50" x14ac:dyDescent="0.25">
      <c r="AW47326" s="310"/>
      <c r="AX47326" s="310"/>
    </row>
    <row r="47328" spans="49:50" x14ac:dyDescent="0.25">
      <c r="AW47328" s="310"/>
      <c r="AX47328" s="310"/>
    </row>
    <row r="47330" spans="49:50" x14ac:dyDescent="0.25">
      <c r="AW47330" s="310"/>
      <c r="AX47330" s="310"/>
    </row>
    <row r="47332" spans="49:50" x14ac:dyDescent="0.25">
      <c r="AW47332" s="310"/>
      <c r="AX47332" s="310"/>
    </row>
    <row r="47334" spans="49:50" x14ac:dyDescent="0.25">
      <c r="AW47334" s="310"/>
      <c r="AX47334" s="310"/>
    </row>
    <row r="47336" spans="49:50" x14ac:dyDescent="0.25">
      <c r="AW47336" s="310"/>
      <c r="AX47336" s="310"/>
    </row>
    <row r="47338" spans="49:50" x14ac:dyDescent="0.25">
      <c r="AW47338" s="310"/>
      <c r="AX47338" s="310"/>
    </row>
    <row r="47340" spans="49:50" x14ac:dyDescent="0.25">
      <c r="AW47340" s="310"/>
      <c r="AX47340" s="310"/>
    </row>
    <row r="47342" spans="49:50" x14ac:dyDescent="0.25">
      <c r="AW47342" s="310"/>
      <c r="AX47342" s="310"/>
    </row>
    <row r="47344" spans="49:50" x14ac:dyDescent="0.25">
      <c r="AW47344" s="310"/>
      <c r="AX47344" s="310"/>
    </row>
    <row r="47346" spans="49:50" x14ac:dyDescent="0.25">
      <c r="AW47346" s="310"/>
      <c r="AX47346" s="310"/>
    </row>
    <row r="47348" spans="49:50" x14ac:dyDescent="0.25">
      <c r="AW47348" s="310"/>
      <c r="AX47348" s="310"/>
    </row>
    <row r="47350" spans="49:50" x14ac:dyDescent="0.25">
      <c r="AW47350" s="310"/>
      <c r="AX47350" s="310"/>
    </row>
    <row r="47352" spans="49:50" x14ac:dyDescent="0.25">
      <c r="AW47352" s="310"/>
      <c r="AX47352" s="310"/>
    </row>
    <row r="47354" spans="49:50" x14ac:dyDescent="0.25">
      <c r="AW47354" s="310"/>
      <c r="AX47354" s="310"/>
    </row>
    <row r="47356" spans="49:50" x14ac:dyDescent="0.25">
      <c r="AW47356" s="310"/>
      <c r="AX47356" s="310"/>
    </row>
    <row r="47358" spans="49:50" x14ac:dyDescent="0.25">
      <c r="AW47358" s="310"/>
      <c r="AX47358" s="310"/>
    </row>
    <row r="47360" spans="49:50" x14ac:dyDescent="0.25">
      <c r="AW47360" s="310"/>
      <c r="AX47360" s="310"/>
    </row>
    <row r="47362" spans="49:50" x14ac:dyDescent="0.25">
      <c r="AW47362" s="310"/>
      <c r="AX47362" s="310"/>
    </row>
    <row r="47364" spans="49:50" x14ac:dyDescent="0.25">
      <c r="AW47364" s="310"/>
      <c r="AX47364" s="310"/>
    </row>
    <row r="47366" spans="49:50" x14ac:dyDescent="0.25">
      <c r="AW47366" s="310"/>
      <c r="AX47366" s="310"/>
    </row>
    <row r="47368" spans="49:50" x14ac:dyDescent="0.25">
      <c r="AW47368" s="310"/>
      <c r="AX47368" s="310"/>
    </row>
    <row r="47370" spans="49:50" x14ac:dyDescent="0.25">
      <c r="AW47370" s="310"/>
      <c r="AX47370" s="310"/>
    </row>
    <row r="47372" spans="49:50" x14ac:dyDescent="0.25">
      <c r="AW47372" s="310"/>
      <c r="AX47372" s="310"/>
    </row>
    <row r="47374" spans="49:50" x14ac:dyDescent="0.25">
      <c r="AW47374" s="310"/>
      <c r="AX47374" s="310"/>
    </row>
    <row r="47376" spans="49:50" x14ac:dyDescent="0.25">
      <c r="AW47376" s="310"/>
      <c r="AX47376" s="310"/>
    </row>
    <row r="47378" spans="49:50" x14ac:dyDescent="0.25">
      <c r="AW47378" s="310"/>
      <c r="AX47378" s="310"/>
    </row>
    <row r="47380" spans="49:50" x14ac:dyDescent="0.25">
      <c r="AW47380" s="310"/>
      <c r="AX47380" s="310"/>
    </row>
    <row r="47382" spans="49:50" x14ac:dyDescent="0.25">
      <c r="AW47382" s="310"/>
      <c r="AX47382" s="310"/>
    </row>
    <row r="47384" spans="49:50" x14ac:dyDescent="0.25">
      <c r="AW47384" s="310"/>
      <c r="AX47384" s="310"/>
    </row>
    <row r="47386" spans="49:50" x14ac:dyDescent="0.25">
      <c r="AW47386" s="310"/>
      <c r="AX47386" s="310"/>
    </row>
    <row r="47388" spans="49:50" x14ac:dyDescent="0.25">
      <c r="AW47388" s="310"/>
      <c r="AX47388" s="310"/>
    </row>
    <row r="47390" spans="49:50" x14ac:dyDescent="0.25">
      <c r="AW47390" s="310"/>
      <c r="AX47390" s="310"/>
    </row>
    <row r="47392" spans="49:50" x14ac:dyDescent="0.25">
      <c r="AW47392" s="310"/>
      <c r="AX47392" s="310"/>
    </row>
    <row r="47394" spans="49:50" x14ac:dyDescent="0.25">
      <c r="AW47394" s="310"/>
      <c r="AX47394" s="310"/>
    </row>
    <row r="47396" spans="49:50" x14ac:dyDescent="0.25">
      <c r="AW47396" s="310"/>
      <c r="AX47396" s="310"/>
    </row>
    <row r="47398" spans="49:50" x14ac:dyDescent="0.25">
      <c r="AW47398" s="310"/>
      <c r="AX47398" s="310"/>
    </row>
    <row r="47400" spans="49:50" x14ac:dyDescent="0.25">
      <c r="AW47400" s="310"/>
      <c r="AX47400" s="310"/>
    </row>
    <row r="47402" spans="49:50" x14ac:dyDescent="0.25">
      <c r="AW47402" s="310"/>
      <c r="AX47402" s="310"/>
    </row>
    <row r="47404" spans="49:50" x14ac:dyDescent="0.25">
      <c r="AW47404" s="310"/>
      <c r="AX47404" s="310"/>
    </row>
    <row r="47406" spans="49:50" x14ac:dyDescent="0.25">
      <c r="AW47406" s="310"/>
      <c r="AX47406" s="310"/>
    </row>
    <row r="47408" spans="49:50" x14ac:dyDescent="0.25">
      <c r="AW47408" s="310"/>
      <c r="AX47408" s="310"/>
    </row>
    <row r="47410" spans="49:50" x14ac:dyDescent="0.25">
      <c r="AW47410" s="310"/>
      <c r="AX47410" s="310"/>
    </row>
    <row r="47412" spans="49:50" x14ac:dyDescent="0.25">
      <c r="AW47412" s="310"/>
      <c r="AX47412" s="310"/>
    </row>
    <row r="47414" spans="49:50" x14ac:dyDescent="0.25">
      <c r="AW47414" s="310"/>
      <c r="AX47414" s="310"/>
    </row>
    <row r="47416" spans="49:50" x14ac:dyDescent="0.25">
      <c r="AW47416" s="310"/>
      <c r="AX47416" s="310"/>
    </row>
    <row r="47418" spans="49:50" x14ac:dyDescent="0.25">
      <c r="AW47418" s="310"/>
      <c r="AX47418" s="310"/>
    </row>
    <row r="47420" spans="49:50" x14ac:dyDescent="0.25">
      <c r="AW47420" s="310"/>
      <c r="AX47420" s="310"/>
    </row>
    <row r="47422" spans="49:50" x14ac:dyDescent="0.25">
      <c r="AW47422" s="310"/>
      <c r="AX47422" s="310"/>
    </row>
    <row r="47424" spans="49:50" x14ac:dyDescent="0.25">
      <c r="AW47424" s="310"/>
      <c r="AX47424" s="310"/>
    </row>
    <row r="47426" spans="49:50" x14ac:dyDescent="0.25">
      <c r="AW47426" s="310"/>
      <c r="AX47426" s="310"/>
    </row>
    <row r="47428" spans="49:50" x14ac:dyDescent="0.25">
      <c r="AW47428" s="310"/>
      <c r="AX47428" s="310"/>
    </row>
    <row r="47430" spans="49:50" x14ac:dyDescent="0.25">
      <c r="AW47430" s="310"/>
      <c r="AX47430" s="310"/>
    </row>
    <row r="47432" spans="49:50" x14ac:dyDescent="0.25">
      <c r="AW47432" s="310"/>
      <c r="AX47432" s="310"/>
    </row>
    <row r="47434" spans="49:50" x14ac:dyDescent="0.25">
      <c r="AW47434" s="310"/>
      <c r="AX47434" s="310"/>
    </row>
    <row r="47436" spans="49:50" x14ac:dyDescent="0.25">
      <c r="AW47436" s="310"/>
      <c r="AX47436" s="310"/>
    </row>
    <row r="47438" spans="49:50" x14ac:dyDescent="0.25">
      <c r="AW47438" s="310"/>
      <c r="AX47438" s="310"/>
    </row>
    <row r="47440" spans="49:50" x14ac:dyDescent="0.25">
      <c r="AW47440" s="310"/>
      <c r="AX47440" s="310"/>
    </row>
    <row r="47442" spans="49:50" x14ac:dyDescent="0.25">
      <c r="AW47442" s="310"/>
      <c r="AX47442" s="310"/>
    </row>
    <row r="47444" spans="49:50" x14ac:dyDescent="0.25">
      <c r="AW47444" s="310"/>
      <c r="AX47444" s="310"/>
    </row>
    <row r="47446" spans="49:50" x14ac:dyDescent="0.25">
      <c r="AW47446" s="310"/>
      <c r="AX47446" s="310"/>
    </row>
    <row r="47448" spans="49:50" x14ac:dyDescent="0.25">
      <c r="AW47448" s="310"/>
      <c r="AX47448" s="310"/>
    </row>
    <row r="47450" spans="49:50" x14ac:dyDescent="0.25">
      <c r="AW47450" s="310"/>
      <c r="AX47450" s="310"/>
    </row>
    <row r="47452" spans="49:50" x14ac:dyDescent="0.25">
      <c r="AW47452" s="310"/>
      <c r="AX47452" s="310"/>
    </row>
    <row r="47454" spans="49:50" x14ac:dyDescent="0.25">
      <c r="AW47454" s="310"/>
      <c r="AX47454" s="310"/>
    </row>
    <row r="47456" spans="49:50" x14ac:dyDescent="0.25">
      <c r="AW47456" s="310"/>
      <c r="AX47456" s="310"/>
    </row>
    <row r="47458" spans="49:50" x14ac:dyDescent="0.25">
      <c r="AW47458" s="310"/>
      <c r="AX47458" s="310"/>
    </row>
    <row r="47460" spans="49:50" x14ac:dyDescent="0.25">
      <c r="AW47460" s="310"/>
      <c r="AX47460" s="310"/>
    </row>
    <row r="47462" spans="49:50" x14ac:dyDescent="0.25">
      <c r="AW47462" s="310"/>
      <c r="AX47462" s="310"/>
    </row>
    <row r="47464" spans="49:50" x14ac:dyDescent="0.25">
      <c r="AW47464" s="310"/>
      <c r="AX47464" s="310"/>
    </row>
    <row r="47466" spans="49:50" x14ac:dyDescent="0.25">
      <c r="AW47466" s="310"/>
      <c r="AX47466" s="310"/>
    </row>
    <row r="47468" spans="49:50" x14ac:dyDescent="0.25">
      <c r="AW47468" s="310"/>
      <c r="AX47468" s="310"/>
    </row>
    <row r="47470" spans="49:50" x14ac:dyDescent="0.25">
      <c r="AW47470" s="310"/>
      <c r="AX47470" s="310"/>
    </row>
    <row r="47472" spans="49:50" x14ac:dyDescent="0.25">
      <c r="AW47472" s="310"/>
      <c r="AX47472" s="310"/>
    </row>
    <row r="47474" spans="49:50" x14ac:dyDescent="0.25">
      <c r="AW47474" s="310"/>
      <c r="AX47474" s="310"/>
    </row>
    <row r="47476" spans="49:50" x14ac:dyDescent="0.25">
      <c r="AW47476" s="310"/>
      <c r="AX47476" s="310"/>
    </row>
    <row r="47478" spans="49:50" x14ac:dyDescent="0.25">
      <c r="AW47478" s="310"/>
      <c r="AX47478" s="310"/>
    </row>
    <row r="47480" spans="49:50" x14ac:dyDescent="0.25">
      <c r="AW47480" s="310"/>
      <c r="AX47480" s="310"/>
    </row>
    <row r="47482" spans="49:50" x14ac:dyDescent="0.25">
      <c r="AW47482" s="310"/>
      <c r="AX47482" s="310"/>
    </row>
    <row r="47484" spans="49:50" x14ac:dyDescent="0.25">
      <c r="AW47484" s="310"/>
      <c r="AX47484" s="310"/>
    </row>
    <row r="47486" spans="49:50" x14ac:dyDescent="0.25">
      <c r="AW47486" s="310"/>
      <c r="AX47486" s="310"/>
    </row>
    <row r="47488" spans="49:50" x14ac:dyDescent="0.25">
      <c r="AW47488" s="310"/>
      <c r="AX47488" s="310"/>
    </row>
    <row r="47490" spans="49:50" x14ac:dyDescent="0.25">
      <c r="AW47490" s="310"/>
      <c r="AX47490" s="310"/>
    </row>
    <row r="47492" spans="49:50" x14ac:dyDescent="0.25">
      <c r="AW47492" s="310"/>
      <c r="AX47492" s="310"/>
    </row>
    <row r="47494" spans="49:50" x14ac:dyDescent="0.25">
      <c r="AW47494" s="310"/>
      <c r="AX47494" s="310"/>
    </row>
    <row r="47496" spans="49:50" x14ac:dyDescent="0.25">
      <c r="AW47496" s="310"/>
      <c r="AX47496" s="310"/>
    </row>
    <row r="47498" spans="49:50" x14ac:dyDescent="0.25">
      <c r="AW47498" s="310"/>
      <c r="AX47498" s="310"/>
    </row>
    <row r="47500" spans="49:50" x14ac:dyDescent="0.25">
      <c r="AW47500" s="310"/>
      <c r="AX47500" s="310"/>
    </row>
    <row r="47502" spans="49:50" x14ac:dyDescent="0.25">
      <c r="AW47502" s="310"/>
      <c r="AX47502" s="310"/>
    </row>
    <row r="47504" spans="49:50" x14ac:dyDescent="0.25">
      <c r="AW47504" s="310"/>
      <c r="AX47504" s="310"/>
    </row>
    <row r="47506" spans="49:50" x14ac:dyDescent="0.25">
      <c r="AW47506" s="310"/>
      <c r="AX47506" s="310"/>
    </row>
    <row r="47508" spans="49:50" x14ac:dyDescent="0.25">
      <c r="AW47508" s="310"/>
      <c r="AX47508" s="310"/>
    </row>
    <row r="47510" spans="49:50" x14ac:dyDescent="0.25">
      <c r="AW47510" s="310"/>
      <c r="AX47510" s="310"/>
    </row>
    <row r="47512" spans="49:50" x14ac:dyDescent="0.25">
      <c r="AW47512" s="310"/>
      <c r="AX47512" s="310"/>
    </row>
    <row r="47514" spans="49:50" x14ac:dyDescent="0.25">
      <c r="AW47514" s="310"/>
      <c r="AX47514" s="310"/>
    </row>
    <row r="47516" spans="49:50" x14ac:dyDescent="0.25">
      <c r="AW47516" s="310"/>
      <c r="AX47516" s="310"/>
    </row>
    <row r="47518" spans="49:50" x14ac:dyDescent="0.25">
      <c r="AW47518" s="310"/>
      <c r="AX47518" s="310"/>
    </row>
    <row r="47520" spans="49:50" x14ac:dyDescent="0.25">
      <c r="AW47520" s="310"/>
      <c r="AX47520" s="310"/>
    </row>
    <row r="47522" spans="49:50" x14ac:dyDescent="0.25">
      <c r="AW47522" s="310"/>
      <c r="AX47522" s="310"/>
    </row>
    <row r="47524" spans="49:50" x14ac:dyDescent="0.25">
      <c r="AW47524" s="310"/>
      <c r="AX47524" s="310"/>
    </row>
    <row r="47526" spans="49:50" x14ac:dyDescent="0.25">
      <c r="AW47526" s="310"/>
      <c r="AX47526" s="310"/>
    </row>
    <row r="47528" spans="49:50" x14ac:dyDescent="0.25">
      <c r="AW47528" s="310"/>
      <c r="AX47528" s="310"/>
    </row>
    <row r="47530" spans="49:50" x14ac:dyDescent="0.25">
      <c r="AW47530" s="310"/>
      <c r="AX47530" s="310"/>
    </row>
    <row r="47532" spans="49:50" x14ac:dyDescent="0.25">
      <c r="AW47532" s="310"/>
      <c r="AX47532" s="310"/>
    </row>
    <row r="47534" spans="49:50" x14ac:dyDescent="0.25">
      <c r="AW47534" s="310"/>
      <c r="AX47534" s="310"/>
    </row>
    <row r="47536" spans="49:50" x14ac:dyDescent="0.25">
      <c r="AW47536" s="310"/>
      <c r="AX47536" s="310"/>
    </row>
    <row r="47538" spans="49:50" x14ac:dyDescent="0.25">
      <c r="AW47538" s="310"/>
      <c r="AX47538" s="310"/>
    </row>
    <row r="47540" spans="49:50" x14ac:dyDescent="0.25">
      <c r="AW47540" s="310"/>
      <c r="AX47540" s="310"/>
    </row>
    <row r="47542" spans="49:50" x14ac:dyDescent="0.25">
      <c r="AW47542" s="310"/>
      <c r="AX47542" s="310"/>
    </row>
    <row r="47544" spans="49:50" x14ac:dyDescent="0.25">
      <c r="AW47544" s="310"/>
      <c r="AX47544" s="310"/>
    </row>
    <row r="47546" spans="49:50" x14ac:dyDescent="0.25">
      <c r="AW47546" s="310"/>
      <c r="AX47546" s="310"/>
    </row>
    <row r="47548" spans="49:50" x14ac:dyDescent="0.25">
      <c r="AW47548" s="310"/>
      <c r="AX47548" s="310"/>
    </row>
    <row r="47550" spans="49:50" x14ac:dyDescent="0.25">
      <c r="AW47550" s="310"/>
      <c r="AX47550" s="310"/>
    </row>
    <row r="47552" spans="49:50" x14ac:dyDescent="0.25">
      <c r="AW47552" s="310"/>
      <c r="AX47552" s="310"/>
    </row>
    <row r="47554" spans="49:50" x14ac:dyDescent="0.25">
      <c r="AW47554" s="310"/>
      <c r="AX47554" s="310"/>
    </row>
    <row r="47556" spans="49:50" x14ac:dyDescent="0.25">
      <c r="AW47556" s="310"/>
      <c r="AX47556" s="310"/>
    </row>
    <row r="47558" spans="49:50" x14ac:dyDescent="0.25">
      <c r="AW47558" s="310"/>
      <c r="AX47558" s="310"/>
    </row>
    <row r="47560" spans="49:50" x14ac:dyDescent="0.25">
      <c r="AW47560" s="310"/>
      <c r="AX47560" s="310"/>
    </row>
    <row r="47562" spans="49:50" x14ac:dyDescent="0.25">
      <c r="AW47562" s="310"/>
      <c r="AX47562" s="310"/>
    </row>
    <row r="47564" spans="49:50" x14ac:dyDescent="0.25">
      <c r="AW47564" s="310"/>
      <c r="AX47564" s="310"/>
    </row>
    <row r="47566" spans="49:50" x14ac:dyDescent="0.25">
      <c r="AW47566" s="310"/>
      <c r="AX47566" s="310"/>
    </row>
    <row r="47568" spans="49:50" x14ac:dyDescent="0.25">
      <c r="AW47568" s="310"/>
      <c r="AX47568" s="310"/>
    </row>
    <row r="47570" spans="49:50" x14ac:dyDescent="0.25">
      <c r="AW47570" s="310"/>
      <c r="AX47570" s="310"/>
    </row>
    <row r="47572" spans="49:50" x14ac:dyDescent="0.25">
      <c r="AW47572" s="310"/>
      <c r="AX47572" s="310"/>
    </row>
    <row r="47574" spans="49:50" x14ac:dyDescent="0.25">
      <c r="AW47574" s="310"/>
      <c r="AX47574" s="310"/>
    </row>
    <row r="47576" spans="49:50" x14ac:dyDescent="0.25">
      <c r="AW47576" s="310"/>
      <c r="AX47576" s="310"/>
    </row>
    <row r="47578" spans="49:50" x14ac:dyDescent="0.25">
      <c r="AW47578" s="310"/>
      <c r="AX47578" s="310"/>
    </row>
    <row r="47580" spans="49:50" x14ac:dyDescent="0.25">
      <c r="AW47580" s="310"/>
      <c r="AX47580" s="310"/>
    </row>
    <row r="47582" spans="49:50" x14ac:dyDescent="0.25">
      <c r="AW47582" s="310"/>
      <c r="AX47582" s="310"/>
    </row>
    <row r="47584" spans="49:50" x14ac:dyDescent="0.25">
      <c r="AW47584" s="310"/>
      <c r="AX47584" s="310"/>
    </row>
    <row r="47586" spans="49:50" x14ac:dyDescent="0.25">
      <c r="AW47586" s="310"/>
      <c r="AX47586" s="310"/>
    </row>
    <row r="47588" spans="49:50" x14ac:dyDescent="0.25">
      <c r="AW47588" s="310"/>
      <c r="AX47588" s="310"/>
    </row>
    <row r="47590" spans="49:50" x14ac:dyDescent="0.25">
      <c r="AW47590" s="310"/>
      <c r="AX47590" s="310"/>
    </row>
    <row r="47592" spans="49:50" x14ac:dyDescent="0.25">
      <c r="AW47592" s="310"/>
      <c r="AX47592" s="310"/>
    </row>
    <row r="47594" spans="49:50" x14ac:dyDescent="0.25">
      <c r="AW47594" s="310"/>
      <c r="AX47594" s="310"/>
    </row>
    <row r="47596" spans="49:50" x14ac:dyDescent="0.25">
      <c r="AW47596" s="310"/>
      <c r="AX47596" s="310"/>
    </row>
    <row r="47598" spans="49:50" x14ac:dyDescent="0.25">
      <c r="AW47598" s="310"/>
      <c r="AX47598" s="310"/>
    </row>
    <row r="47600" spans="49:50" x14ac:dyDescent="0.25">
      <c r="AW47600" s="310"/>
      <c r="AX47600" s="310"/>
    </row>
    <row r="47602" spans="49:50" x14ac:dyDescent="0.25">
      <c r="AW47602" s="310"/>
      <c r="AX47602" s="310"/>
    </row>
    <row r="47604" spans="49:50" x14ac:dyDescent="0.25">
      <c r="AW47604" s="310"/>
      <c r="AX47604" s="310"/>
    </row>
    <row r="47606" spans="49:50" x14ac:dyDescent="0.25">
      <c r="AW47606" s="310"/>
      <c r="AX47606" s="310"/>
    </row>
    <row r="47608" spans="49:50" x14ac:dyDescent="0.25">
      <c r="AW47608" s="310"/>
      <c r="AX47608" s="310"/>
    </row>
    <row r="47610" spans="49:50" x14ac:dyDescent="0.25">
      <c r="AW47610" s="310"/>
      <c r="AX47610" s="310"/>
    </row>
    <row r="47612" spans="49:50" x14ac:dyDescent="0.25">
      <c r="AW47612" s="310"/>
      <c r="AX47612" s="310"/>
    </row>
    <row r="47614" spans="49:50" x14ac:dyDescent="0.25">
      <c r="AW47614" s="310"/>
      <c r="AX47614" s="310"/>
    </row>
    <row r="47616" spans="49:50" x14ac:dyDescent="0.25">
      <c r="AW47616" s="310"/>
      <c r="AX47616" s="310"/>
    </row>
    <row r="47618" spans="49:50" x14ac:dyDescent="0.25">
      <c r="AW47618" s="310"/>
      <c r="AX47618" s="310"/>
    </row>
    <row r="47620" spans="49:50" x14ac:dyDescent="0.25">
      <c r="AW47620" s="310"/>
      <c r="AX47620" s="310"/>
    </row>
    <row r="47622" spans="49:50" x14ac:dyDescent="0.25">
      <c r="AW47622" s="310"/>
      <c r="AX47622" s="310"/>
    </row>
    <row r="47624" spans="49:50" x14ac:dyDescent="0.25">
      <c r="AW47624" s="310"/>
      <c r="AX47624" s="310"/>
    </row>
    <row r="47626" spans="49:50" x14ac:dyDescent="0.25">
      <c r="AW47626" s="310"/>
      <c r="AX47626" s="310"/>
    </row>
    <row r="47628" spans="49:50" x14ac:dyDescent="0.25">
      <c r="AW47628" s="310"/>
      <c r="AX47628" s="310"/>
    </row>
    <row r="47630" spans="49:50" x14ac:dyDescent="0.25">
      <c r="AW47630" s="310"/>
      <c r="AX47630" s="310"/>
    </row>
    <row r="47632" spans="49:50" x14ac:dyDescent="0.25">
      <c r="AW47632" s="310"/>
      <c r="AX47632" s="310"/>
    </row>
    <row r="47634" spans="49:50" x14ac:dyDescent="0.25">
      <c r="AW47634" s="310"/>
      <c r="AX47634" s="310"/>
    </row>
    <row r="47636" spans="49:50" x14ac:dyDescent="0.25">
      <c r="AW47636" s="310"/>
      <c r="AX47636" s="310"/>
    </row>
    <row r="47638" spans="49:50" x14ac:dyDescent="0.25">
      <c r="AW47638" s="310"/>
      <c r="AX47638" s="310"/>
    </row>
    <row r="47640" spans="49:50" x14ac:dyDescent="0.25">
      <c r="AW47640" s="310"/>
      <c r="AX47640" s="310"/>
    </row>
    <row r="47642" spans="49:50" x14ac:dyDescent="0.25">
      <c r="AW47642" s="310"/>
      <c r="AX47642" s="310"/>
    </row>
    <row r="47644" spans="49:50" x14ac:dyDescent="0.25">
      <c r="AW47644" s="310"/>
      <c r="AX47644" s="310"/>
    </row>
    <row r="47646" spans="49:50" x14ac:dyDescent="0.25">
      <c r="AW47646" s="310"/>
      <c r="AX47646" s="310"/>
    </row>
    <row r="47648" spans="49:50" x14ac:dyDescent="0.25">
      <c r="AW47648" s="310"/>
      <c r="AX47648" s="310"/>
    </row>
    <row r="47650" spans="49:50" x14ac:dyDescent="0.25">
      <c r="AW47650" s="310"/>
      <c r="AX47650" s="310"/>
    </row>
    <row r="47652" spans="49:50" x14ac:dyDescent="0.25">
      <c r="AW47652" s="310"/>
      <c r="AX47652" s="310"/>
    </row>
    <row r="47654" spans="49:50" x14ac:dyDescent="0.25">
      <c r="AW47654" s="310"/>
      <c r="AX47654" s="310"/>
    </row>
    <row r="47656" spans="49:50" x14ac:dyDescent="0.25">
      <c r="AW47656" s="310"/>
      <c r="AX47656" s="310"/>
    </row>
    <row r="47658" spans="49:50" x14ac:dyDescent="0.25">
      <c r="AW47658" s="310"/>
      <c r="AX47658" s="310"/>
    </row>
    <row r="47660" spans="49:50" x14ac:dyDescent="0.25">
      <c r="AW47660" s="310"/>
      <c r="AX47660" s="310"/>
    </row>
    <row r="47662" spans="49:50" x14ac:dyDescent="0.25">
      <c r="AW47662" s="310"/>
      <c r="AX47662" s="310"/>
    </row>
    <row r="47664" spans="49:50" x14ac:dyDescent="0.25">
      <c r="AW47664" s="310"/>
      <c r="AX47664" s="310"/>
    </row>
    <row r="47666" spans="49:50" x14ac:dyDescent="0.25">
      <c r="AW47666" s="310"/>
      <c r="AX47666" s="310"/>
    </row>
    <row r="47668" spans="49:50" x14ac:dyDescent="0.25">
      <c r="AW47668" s="310"/>
      <c r="AX47668" s="310"/>
    </row>
    <row r="47670" spans="49:50" x14ac:dyDescent="0.25">
      <c r="AW47670" s="310"/>
      <c r="AX47670" s="310"/>
    </row>
    <row r="47672" spans="49:50" x14ac:dyDescent="0.25">
      <c r="AW47672" s="310"/>
      <c r="AX47672" s="310"/>
    </row>
    <row r="47674" spans="49:50" x14ac:dyDescent="0.25">
      <c r="AW47674" s="310"/>
      <c r="AX47674" s="310"/>
    </row>
    <row r="47676" spans="49:50" x14ac:dyDescent="0.25">
      <c r="AW47676" s="310"/>
      <c r="AX47676" s="310"/>
    </row>
    <row r="47678" spans="49:50" x14ac:dyDescent="0.25">
      <c r="AW47678" s="310"/>
      <c r="AX47678" s="310"/>
    </row>
    <row r="47680" spans="49:50" x14ac:dyDescent="0.25">
      <c r="AW47680" s="310"/>
      <c r="AX47680" s="310"/>
    </row>
    <row r="47682" spans="49:50" x14ac:dyDescent="0.25">
      <c r="AW47682" s="310"/>
      <c r="AX47682" s="310"/>
    </row>
    <row r="47684" spans="49:50" x14ac:dyDescent="0.25">
      <c r="AW47684" s="310"/>
      <c r="AX47684" s="310"/>
    </row>
    <row r="47686" spans="49:50" x14ac:dyDescent="0.25">
      <c r="AW47686" s="310"/>
      <c r="AX47686" s="310"/>
    </row>
    <row r="47688" spans="49:50" x14ac:dyDescent="0.25">
      <c r="AW47688" s="310"/>
      <c r="AX47688" s="310"/>
    </row>
    <row r="47690" spans="49:50" x14ac:dyDescent="0.25">
      <c r="AW47690" s="310"/>
      <c r="AX47690" s="310"/>
    </row>
    <row r="47692" spans="49:50" x14ac:dyDescent="0.25">
      <c r="AW47692" s="310"/>
      <c r="AX47692" s="310"/>
    </row>
    <row r="47694" spans="49:50" x14ac:dyDescent="0.25">
      <c r="AW47694" s="310"/>
      <c r="AX47694" s="310"/>
    </row>
    <row r="47696" spans="49:50" x14ac:dyDescent="0.25">
      <c r="AW47696" s="310"/>
      <c r="AX47696" s="310"/>
    </row>
    <row r="47698" spans="49:50" x14ac:dyDescent="0.25">
      <c r="AW47698" s="310"/>
      <c r="AX47698" s="310"/>
    </row>
    <row r="47700" spans="49:50" x14ac:dyDescent="0.25">
      <c r="AW47700" s="310"/>
      <c r="AX47700" s="310"/>
    </row>
    <row r="47702" spans="49:50" x14ac:dyDescent="0.25">
      <c r="AW47702" s="310"/>
      <c r="AX47702" s="310"/>
    </row>
    <row r="47704" spans="49:50" x14ac:dyDescent="0.25">
      <c r="AW47704" s="310"/>
      <c r="AX47704" s="310"/>
    </row>
    <row r="47706" spans="49:50" x14ac:dyDescent="0.25">
      <c r="AW47706" s="310"/>
      <c r="AX47706" s="310"/>
    </row>
    <row r="47708" spans="49:50" x14ac:dyDescent="0.25">
      <c r="AW47708" s="310"/>
      <c r="AX47708" s="310"/>
    </row>
    <row r="47710" spans="49:50" x14ac:dyDescent="0.25">
      <c r="AW47710" s="310"/>
      <c r="AX47710" s="310"/>
    </row>
    <row r="47712" spans="49:50" x14ac:dyDescent="0.25">
      <c r="AW47712" s="310"/>
      <c r="AX47712" s="310"/>
    </row>
    <row r="47714" spans="49:50" x14ac:dyDescent="0.25">
      <c r="AW47714" s="310"/>
      <c r="AX47714" s="310"/>
    </row>
    <row r="47716" spans="49:50" x14ac:dyDescent="0.25">
      <c r="AW47716" s="310"/>
      <c r="AX47716" s="310"/>
    </row>
    <row r="47718" spans="49:50" x14ac:dyDescent="0.25">
      <c r="AW47718" s="310"/>
      <c r="AX47718" s="310"/>
    </row>
    <row r="47720" spans="49:50" x14ac:dyDescent="0.25">
      <c r="AW47720" s="310"/>
      <c r="AX47720" s="310"/>
    </row>
    <row r="47722" spans="49:50" x14ac:dyDescent="0.25">
      <c r="AW47722" s="310"/>
      <c r="AX47722" s="310"/>
    </row>
    <row r="47724" spans="49:50" x14ac:dyDescent="0.25">
      <c r="AW47724" s="310"/>
      <c r="AX47724" s="310"/>
    </row>
    <row r="47726" spans="49:50" x14ac:dyDescent="0.25">
      <c r="AW47726" s="310"/>
      <c r="AX47726" s="310"/>
    </row>
    <row r="47728" spans="49:50" x14ac:dyDescent="0.25">
      <c r="AW47728" s="310"/>
      <c r="AX47728" s="310"/>
    </row>
    <row r="47730" spans="49:50" x14ac:dyDescent="0.25">
      <c r="AW47730" s="310"/>
      <c r="AX47730" s="310"/>
    </row>
    <row r="47732" spans="49:50" x14ac:dyDescent="0.25">
      <c r="AW47732" s="310"/>
      <c r="AX47732" s="310"/>
    </row>
    <row r="47734" spans="49:50" x14ac:dyDescent="0.25">
      <c r="AW47734" s="310"/>
      <c r="AX47734" s="310"/>
    </row>
    <row r="47736" spans="49:50" x14ac:dyDescent="0.25">
      <c r="AW47736" s="310"/>
      <c r="AX47736" s="310"/>
    </row>
    <row r="47738" spans="49:50" x14ac:dyDescent="0.25">
      <c r="AW47738" s="310"/>
      <c r="AX47738" s="310"/>
    </row>
    <row r="47740" spans="49:50" x14ac:dyDescent="0.25">
      <c r="AW47740" s="310"/>
      <c r="AX47740" s="310"/>
    </row>
    <row r="47742" spans="49:50" x14ac:dyDescent="0.25">
      <c r="AW47742" s="310"/>
      <c r="AX47742" s="310"/>
    </row>
    <row r="47744" spans="49:50" x14ac:dyDescent="0.25">
      <c r="AW47744" s="310"/>
      <c r="AX47744" s="310"/>
    </row>
    <row r="47746" spans="49:50" x14ac:dyDescent="0.25">
      <c r="AW47746" s="310"/>
      <c r="AX47746" s="310"/>
    </row>
    <row r="47748" spans="49:50" x14ac:dyDescent="0.25">
      <c r="AW47748" s="310"/>
      <c r="AX47748" s="310"/>
    </row>
    <row r="47750" spans="49:50" x14ac:dyDescent="0.25">
      <c r="AW47750" s="310"/>
      <c r="AX47750" s="310"/>
    </row>
    <row r="47752" spans="49:50" x14ac:dyDescent="0.25">
      <c r="AW47752" s="310"/>
      <c r="AX47752" s="310"/>
    </row>
    <row r="47754" spans="49:50" x14ac:dyDescent="0.25">
      <c r="AW47754" s="310"/>
      <c r="AX47754" s="310"/>
    </row>
    <row r="47756" spans="49:50" x14ac:dyDescent="0.25">
      <c r="AW47756" s="310"/>
      <c r="AX47756" s="310"/>
    </row>
    <row r="47758" spans="49:50" x14ac:dyDescent="0.25">
      <c r="AW47758" s="310"/>
      <c r="AX47758" s="310"/>
    </row>
    <row r="47760" spans="49:50" x14ac:dyDescent="0.25">
      <c r="AW47760" s="310"/>
      <c r="AX47760" s="310"/>
    </row>
    <row r="47762" spans="49:50" x14ac:dyDescent="0.25">
      <c r="AW47762" s="310"/>
      <c r="AX47762" s="310"/>
    </row>
    <row r="47764" spans="49:50" x14ac:dyDescent="0.25">
      <c r="AW47764" s="310"/>
      <c r="AX47764" s="310"/>
    </row>
    <row r="47766" spans="49:50" x14ac:dyDescent="0.25">
      <c r="AW47766" s="310"/>
      <c r="AX47766" s="310"/>
    </row>
    <row r="47768" spans="49:50" x14ac:dyDescent="0.25">
      <c r="AW47768" s="310"/>
      <c r="AX47768" s="310"/>
    </row>
    <row r="47770" spans="49:50" x14ac:dyDescent="0.25">
      <c r="AW47770" s="310"/>
      <c r="AX47770" s="310"/>
    </row>
    <row r="47772" spans="49:50" x14ac:dyDescent="0.25">
      <c r="AW47772" s="310"/>
      <c r="AX47772" s="310"/>
    </row>
    <row r="47774" spans="49:50" x14ac:dyDescent="0.25">
      <c r="AW47774" s="310"/>
      <c r="AX47774" s="310"/>
    </row>
    <row r="47776" spans="49:50" x14ac:dyDescent="0.25">
      <c r="AW47776" s="310"/>
      <c r="AX47776" s="310"/>
    </row>
    <row r="47778" spans="49:50" x14ac:dyDescent="0.25">
      <c r="AW47778" s="310"/>
      <c r="AX47778" s="310"/>
    </row>
    <row r="47780" spans="49:50" x14ac:dyDescent="0.25">
      <c r="AW47780" s="310"/>
      <c r="AX47780" s="310"/>
    </row>
    <row r="47782" spans="49:50" x14ac:dyDescent="0.25">
      <c r="AW47782" s="310"/>
      <c r="AX47782" s="310"/>
    </row>
    <row r="47784" spans="49:50" x14ac:dyDescent="0.25">
      <c r="AW47784" s="310"/>
      <c r="AX47784" s="310"/>
    </row>
    <row r="47786" spans="49:50" x14ac:dyDescent="0.25">
      <c r="AW47786" s="310"/>
      <c r="AX47786" s="310"/>
    </row>
    <row r="47788" spans="49:50" x14ac:dyDescent="0.25">
      <c r="AW47788" s="310"/>
      <c r="AX47788" s="310"/>
    </row>
    <row r="47790" spans="49:50" x14ac:dyDescent="0.25">
      <c r="AW47790" s="310"/>
      <c r="AX47790" s="310"/>
    </row>
    <row r="47792" spans="49:50" x14ac:dyDescent="0.25">
      <c r="AW47792" s="310"/>
      <c r="AX47792" s="310"/>
    </row>
    <row r="47794" spans="49:50" x14ac:dyDescent="0.25">
      <c r="AW47794" s="310"/>
      <c r="AX47794" s="310"/>
    </row>
    <row r="47796" spans="49:50" x14ac:dyDescent="0.25">
      <c r="AW47796" s="310"/>
      <c r="AX47796" s="310"/>
    </row>
    <row r="47798" spans="49:50" x14ac:dyDescent="0.25">
      <c r="AW47798" s="310"/>
      <c r="AX47798" s="310"/>
    </row>
    <row r="47800" spans="49:50" x14ac:dyDescent="0.25">
      <c r="AW47800" s="310"/>
      <c r="AX47800" s="310"/>
    </row>
    <row r="47802" spans="49:50" x14ac:dyDescent="0.25">
      <c r="AW47802" s="310"/>
      <c r="AX47802" s="310"/>
    </row>
    <row r="47804" spans="49:50" x14ac:dyDescent="0.25">
      <c r="AW47804" s="310"/>
      <c r="AX47804" s="310"/>
    </row>
    <row r="47806" spans="49:50" x14ac:dyDescent="0.25">
      <c r="AW47806" s="310"/>
      <c r="AX47806" s="310"/>
    </row>
    <row r="47808" spans="49:50" x14ac:dyDescent="0.25">
      <c r="AW47808" s="310"/>
      <c r="AX47808" s="310"/>
    </row>
    <row r="47810" spans="49:50" x14ac:dyDescent="0.25">
      <c r="AW47810" s="310"/>
      <c r="AX47810" s="310"/>
    </row>
    <row r="47812" spans="49:50" x14ac:dyDescent="0.25">
      <c r="AW47812" s="310"/>
      <c r="AX47812" s="310"/>
    </row>
    <row r="47814" spans="49:50" x14ac:dyDescent="0.25">
      <c r="AW47814" s="310"/>
      <c r="AX47814" s="310"/>
    </row>
    <row r="47816" spans="49:50" x14ac:dyDescent="0.25">
      <c r="AW47816" s="310"/>
      <c r="AX47816" s="310"/>
    </row>
    <row r="47818" spans="49:50" x14ac:dyDescent="0.25">
      <c r="AW47818" s="310"/>
      <c r="AX47818" s="310"/>
    </row>
    <row r="47820" spans="49:50" x14ac:dyDescent="0.25">
      <c r="AW47820" s="310"/>
      <c r="AX47820" s="310"/>
    </row>
    <row r="47822" spans="49:50" x14ac:dyDescent="0.25">
      <c r="AW47822" s="310"/>
      <c r="AX47822" s="310"/>
    </row>
    <row r="47824" spans="49:50" x14ac:dyDescent="0.25">
      <c r="AW47824" s="310"/>
      <c r="AX47824" s="310"/>
    </row>
    <row r="47826" spans="49:50" x14ac:dyDescent="0.25">
      <c r="AW47826" s="310"/>
      <c r="AX47826" s="310"/>
    </row>
    <row r="47828" spans="49:50" x14ac:dyDescent="0.25">
      <c r="AW47828" s="310"/>
      <c r="AX47828" s="310"/>
    </row>
    <row r="47830" spans="49:50" x14ac:dyDescent="0.25">
      <c r="AW47830" s="310"/>
      <c r="AX47830" s="310"/>
    </row>
    <row r="47832" spans="49:50" x14ac:dyDescent="0.25">
      <c r="AW47832" s="310"/>
      <c r="AX47832" s="310"/>
    </row>
    <row r="47834" spans="49:50" x14ac:dyDescent="0.25">
      <c r="AW47834" s="310"/>
      <c r="AX47834" s="310"/>
    </row>
    <row r="47836" spans="49:50" x14ac:dyDescent="0.25">
      <c r="AW47836" s="310"/>
      <c r="AX47836" s="310"/>
    </row>
    <row r="47838" spans="49:50" x14ac:dyDescent="0.25">
      <c r="AW47838" s="310"/>
      <c r="AX47838" s="310"/>
    </row>
    <row r="47840" spans="49:50" x14ac:dyDescent="0.25">
      <c r="AW47840" s="310"/>
      <c r="AX47840" s="310"/>
    </row>
    <row r="47842" spans="49:50" x14ac:dyDescent="0.25">
      <c r="AW47842" s="310"/>
      <c r="AX47842" s="310"/>
    </row>
    <row r="47844" spans="49:50" x14ac:dyDescent="0.25">
      <c r="AW47844" s="310"/>
      <c r="AX47844" s="310"/>
    </row>
    <row r="47846" spans="49:50" x14ac:dyDescent="0.25">
      <c r="AW47846" s="310"/>
      <c r="AX47846" s="310"/>
    </row>
    <row r="47848" spans="49:50" x14ac:dyDescent="0.25">
      <c r="AW47848" s="310"/>
      <c r="AX47848" s="310"/>
    </row>
    <row r="47850" spans="49:50" x14ac:dyDescent="0.25">
      <c r="AW47850" s="310"/>
      <c r="AX47850" s="310"/>
    </row>
    <row r="47852" spans="49:50" x14ac:dyDescent="0.25">
      <c r="AW47852" s="310"/>
      <c r="AX47852" s="310"/>
    </row>
    <row r="47854" spans="49:50" x14ac:dyDescent="0.25">
      <c r="AW47854" s="310"/>
      <c r="AX47854" s="310"/>
    </row>
    <row r="47856" spans="49:50" x14ac:dyDescent="0.25">
      <c r="AW47856" s="310"/>
      <c r="AX47856" s="310"/>
    </row>
    <row r="47858" spans="49:50" x14ac:dyDescent="0.25">
      <c r="AW47858" s="310"/>
      <c r="AX47858" s="310"/>
    </row>
    <row r="47860" spans="49:50" x14ac:dyDescent="0.25">
      <c r="AW47860" s="310"/>
      <c r="AX47860" s="310"/>
    </row>
    <row r="47862" spans="49:50" x14ac:dyDescent="0.25">
      <c r="AW47862" s="310"/>
      <c r="AX47862" s="310"/>
    </row>
    <row r="47864" spans="49:50" x14ac:dyDescent="0.25">
      <c r="AW47864" s="310"/>
      <c r="AX47864" s="310"/>
    </row>
    <row r="47866" spans="49:50" x14ac:dyDescent="0.25">
      <c r="AW47866" s="310"/>
      <c r="AX47866" s="310"/>
    </row>
    <row r="47868" spans="49:50" x14ac:dyDescent="0.25">
      <c r="AW47868" s="310"/>
      <c r="AX47868" s="310"/>
    </row>
    <row r="47870" spans="49:50" x14ac:dyDescent="0.25">
      <c r="AW47870" s="310"/>
      <c r="AX47870" s="310"/>
    </row>
    <row r="47872" spans="49:50" x14ac:dyDescent="0.25">
      <c r="AW47872" s="310"/>
      <c r="AX47872" s="310"/>
    </row>
    <row r="47874" spans="49:50" x14ac:dyDescent="0.25">
      <c r="AW47874" s="310"/>
      <c r="AX47874" s="310"/>
    </row>
    <row r="47876" spans="49:50" x14ac:dyDescent="0.25">
      <c r="AW47876" s="310"/>
      <c r="AX47876" s="310"/>
    </row>
    <row r="47878" spans="49:50" x14ac:dyDescent="0.25">
      <c r="AW47878" s="310"/>
      <c r="AX47878" s="310"/>
    </row>
    <row r="47880" spans="49:50" x14ac:dyDescent="0.25">
      <c r="AW47880" s="310"/>
      <c r="AX47880" s="310"/>
    </row>
    <row r="47882" spans="49:50" x14ac:dyDescent="0.25">
      <c r="AW47882" s="310"/>
      <c r="AX47882" s="310"/>
    </row>
    <row r="47884" spans="49:50" x14ac:dyDescent="0.25">
      <c r="AW47884" s="310"/>
      <c r="AX47884" s="310"/>
    </row>
    <row r="47886" spans="49:50" x14ac:dyDescent="0.25">
      <c r="AW47886" s="310"/>
      <c r="AX47886" s="310"/>
    </row>
    <row r="47888" spans="49:50" x14ac:dyDescent="0.25">
      <c r="AW47888" s="310"/>
      <c r="AX47888" s="310"/>
    </row>
    <row r="47890" spans="49:50" x14ac:dyDescent="0.25">
      <c r="AW47890" s="310"/>
      <c r="AX47890" s="310"/>
    </row>
    <row r="47892" spans="49:50" x14ac:dyDescent="0.25">
      <c r="AW47892" s="310"/>
      <c r="AX47892" s="310"/>
    </row>
    <row r="47894" spans="49:50" x14ac:dyDescent="0.25">
      <c r="AW47894" s="310"/>
      <c r="AX47894" s="310"/>
    </row>
    <row r="47896" spans="49:50" x14ac:dyDescent="0.25">
      <c r="AW47896" s="310"/>
      <c r="AX47896" s="310"/>
    </row>
    <row r="47898" spans="49:50" x14ac:dyDescent="0.25">
      <c r="AW47898" s="310"/>
      <c r="AX47898" s="310"/>
    </row>
    <row r="47900" spans="49:50" x14ac:dyDescent="0.25">
      <c r="AW47900" s="310"/>
      <c r="AX47900" s="310"/>
    </row>
    <row r="47902" spans="49:50" x14ac:dyDescent="0.25">
      <c r="AW47902" s="310"/>
      <c r="AX47902" s="310"/>
    </row>
    <row r="47904" spans="49:50" x14ac:dyDescent="0.25">
      <c r="AW47904" s="310"/>
      <c r="AX47904" s="310"/>
    </row>
    <row r="47906" spans="49:50" x14ac:dyDescent="0.25">
      <c r="AW47906" s="310"/>
      <c r="AX47906" s="310"/>
    </row>
    <row r="47908" spans="49:50" x14ac:dyDescent="0.25">
      <c r="AW47908" s="310"/>
      <c r="AX47908" s="310"/>
    </row>
    <row r="47910" spans="49:50" x14ac:dyDescent="0.25">
      <c r="AW47910" s="310"/>
      <c r="AX47910" s="310"/>
    </row>
    <row r="47912" spans="49:50" x14ac:dyDescent="0.25">
      <c r="AW47912" s="310"/>
      <c r="AX47912" s="310"/>
    </row>
    <row r="47914" spans="49:50" x14ac:dyDescent="0.25">
      <c r="AW47914" s="310"/>
      <c r="AX47914" s="310"/>
    </row>
    <row r="47916" spans="49:50" x14ac:dyDescent="0.25">
      <c r="AW47916" s="310"/>
      <c r="AX47916" s="310"/>
    </row>
    <row r="47918" spans="49:50" x14ac:dyDescent="0.25">
      <c r="AW47918" s="310"/>
      <c r="AX47918" s="310"/>
    </row>
    <row r="47920" spans="49:50" x14ac:dyDescent="0.25">
      <c r="AW47920" s="310"/>
      <c r="AX47920" s="310"/>
    </row>
    <row r="47922" spans="49:50" x14ac:dyDescent="0.25">
      <c r="AW47922" s="310"/>
      <c r="AX47922" s="310"/>
    </row>
    <row r="47924" spans="49:50" x14ac:dyDescent="0.25">
      <c r="AW47924" s="310"/>
      <c r="AX47924" s="310"/>
    </row>
    <row r="47926" spans="49:50" x14ac:dyDescent="0.25">
      <c r="AW47926" s="310"/>
      <c r="AX47926" s="310"/>
    </row>
    <row r="47928" spans="49:50" x14ac:dyDescent="0.25">
      <c r="AW47928" s="310"/>
      <c r="AX47928" s="310"/>
    </row>
    <row r="47930" spans="49:50" x14ac:dyDescent="0.25">
      <c r="AW47930" s="310"/>
      <c r="AX47930" s="310"/>
    </row>
    <row r="47932" spans="49:50" x14ac:dyDescent="0.25">
      <c r="AW47932" s="310"/>
      <c r="AX47932" s="310"/>
    </row>
    <row r="47934" spans="49:50" x14ac:dyDescent="0.25">
      <c r="AW47934" s="310"/>
      <c r="AX47934" s="310"/>
    </row>
    <row r="47936" spans="49:50" x14ac:dyDescent="0.25">
      <c r="AW47936" s="310"/>
      <c r="AX47936" s="310"/>
    </row>
    <row r="47938" spans="49:50" x14ac:dyDescent="0.25">
      <c r="AW47938" s="310"/>
      <c r="AX47938" s="310"/>
    </row>
    <row r="47940" spans="49:50" x14ac:dyDescent="0.25">
      <c r="AW47940" s="310"/>
      <c r="AX47940" s="310"/>
    </row>
    <row r="47942" spans="49:50" x14ac:dyDescent="0.25">
      <c r="AW47942" s="310"/>
      <c r="AX47942" s="310"/>
    </row>
    <row r="47944" spans="49:50" x14ac:dyDescent="0.25">
      <c r="AW47944" s="310"/>
      <c r="AX47944" s="310"/>
    </row>
    <row r="47946" spans="49:50" x14ac:dyDescent="0.25">
      <c r="AW47946" s="310"/>
      <c r="AX47946" s="310"/>
    </row>
    <row r="47948" spans="49:50" x14ac:dyDescent="0.25">
      <c r="AW47948" s="310"/>
      <c r="AX47948" s="310"/>
    </row>
    <row r="47950" spans="49:50" x14ac:dyDescent="0.25">
      <c r="AW47950" s="310"/>
      <c r="AX47950" s="310"/>
    </row>
    <row r="47952" spans="49:50" x14ac:dyDescent="0.25">
      <c r="AW47952" s="310"/>
      <c r="AX47952" s="310"/>
    </row>
    <row r="47954" spans="49:50" x14ac:dyDescent="0.25">
      <c r="AW47954" s="310"/>
      <c r="AX47954" s="310"/>
    </row>
    <row r="47956" spans="49:50" x14ac:dyDescent="0.25">
      <c r="AW47956" s="310"/>
      <c r="AX47956" s="310"/>
    </row>
    <row r="47958" spans="49:50" x14ac:dyDescent="0.25">
      <c r="AW47958" s="310"/>
      <c r="AX47958" s="310"/>
    </row>
    <row r="47960" spans="49:50" x14ac:dyDescent="0.25">
      <c r="AW47960" s="310"/>
      <c r="AX47960" s="310"/>
    </row>
    <row r="47962" spans="49:50" x14ac:dyDescent="0.25">
      <c r="AW47962" s="310"/>
      <c r="AX47962" s="310"/>
    </row>
    <row r="47964" spans="49:50" x14ac:dyDescent="0.25">
      <c r="AW47964" s="310"/>
      <c r="AX47964" s="310"/>
    </row>
    <row r="47966" spans="49:50" x14ac:dyDescent="0.25">
      <c r="AW47966" s="310"/>
      <c r="AX47966" s="310"/>
    </row>
    <row r="47968" spans="49:50" x14ac:dyDescent="0.25">
      <c r="AW47968" s="310"/>
      <c r="AX47968" s="310"/>
    </row>
    <row r="47970" spans="49:50" x14ac:dyDescent="0.25">
      <c r="AW47970" s="310"/>
      <c r="AX47970" s="310"/>
    </row>
    <row r="47972" spans="49:50" x14ac:dyDescent="0.25">
      <c r="AW47972" s="310"/>
      <c r="AX47972" s="310"/>
    </row>
    <row r="47974" spans="49:50" x14ac:dyDescent="0.25">
      <c r="AW47974" s="310"/>
      <c r="AX47974" s="310"/>
    </row>
    <row r="47976" spans="49:50" x14ac:dyDescent="0.25">
      <c r="AW47976" s="310"/>
      <c r="AX47976" s="310"/>
    </row>
    <row r="47978" spans="49:50" x14ac:dyDescent="0.25">
      <c r="AW47978" s="310"/>
      <c r="AX47978" s="310"/>
    </row>
    <row r="47980" spans="49:50" x14ac:dyDescent="0.25">
      <c r="AW47980" s="310"/>
      <c r="AX47980" s="310"/>
    </row>
    <row r="47982" spans="49:50" x14ac:dyDescent="0.25">
      <c r="AW47982" s="310"/>
      <c r="AX47982" s="310"/>
    </row>
    <row r="47984" spans="49:50" x14ac:dyDescent="0.25">
      <c r="AW47984" s="310"/>
      <c r="AX47984" s="310"/>
    </row>
    <row r="47986" spans="49:50" x14ac:dyDescent="0.25">
      <c r="AW47986" s="310"/>
      <c r="AX47986" s="310"/>
    </row>
    <row r="47988" spans="49:50" x14ac:dyDescent="0.25">
      <c r="AW47988" s="310"/>
      <c r="AX47988" s="310"/>
    </row>
    <row r="47990" spans="49:50" x14ac:dyDescent="0.25">
      <c r="AW47990" s="310"/>
      <c r="AX47990" s="310"/>
    </row>
    <row r="47992" spans="49:50" x14ac:dyDescent="0.25">
      <c r="AW47992" s="310"/>
      <c r="AX47992" s="310"/>
    </row>
    <row r="47994" spans="49:50" x14ac:dyDescent="0.25">
      <c r="AW47994" s="310"/>
      <c r="AX47994" s="310"/>
    </row>
    <row r="47996" spans="49:50" x14ac:dyDescent="0.25">
      <c r="AW47996" s="310"/>
      <c r="AX47996" s="310"/>
    </row>
    <row r="47998" spans="49:50" x14ac:dyDescent="0.25">
      <c r="AW47998" s="310"/>
      <c r="AX47998" s="310"/>
    </row>
    <row r="48000" spans="49:50" x14ac:dyDescent="0.25">
      <c r="AW48000" s="310"/>
      <c r="AX48000" s="310"/>
    </row>
    <row r="48002" spans="49:50" x14ac:dyDescent="0.25">
      <c r="AW48002" s="310"/>
      <c r="AX48002" s="310"/>
    </row>
    <row r="48004" spans="49:50" x14ac:dyDescent="0.25">
      <c r="AW48004" s="310"/>
      <c r="AX48004" s="310"/>
    </row>
    <row r="48006" spans="49:50" x14ac:dyDescent="0.25">
      <c r="AW48006" s="310"/>
      <c r="AX48006" s="310"/>
    </row>
    <row r="48008" spans="49:50" x14ac:dyDescent="0.25">
      <c r="AW48008" s="310"/>
      <c r="AX48008" s="310"/>
    </row>
    <row r="48010" spans="49:50" x14ac:dyDescent="0.25">
      <c r="AW48010" s="310"/>
      <c r="AX48010" s="310"/>
    </row>
    <row r="48012" spans="49:50" x14ac:dyDescent="0.25">
      <c r="AW48012" s="310"/>
      <c r="AX48012" s="310"/>
    </row>
    <row r="48014" spans="49:50" x14ac:dyDescent="0.25">
      <c r="AW48014" s="310"/>
      <c r="AX48014" s="310"/>
    </row>
    <row r="48016" spans="49:50" x14ac:dyDescent="0.25">
      <c r="AW48016" s="310"/>
      <c r="AX48016" s="310"/>
    </row>
    <row r="48018" spans="49:50" x14ac:dyDescent="0.25">
      <c r="AW48018" s="310"/>
      <c r="AX48018" s="310"/>
    </row>
    <row r="48020" spans="49:50" x14ac:dyDescent="0.25">
      <c r="AW48020" s="310"/>
      <c r="AX48020" s="310"/>
    </row>
    <row r="48022" spans="49:50" x14ac:dyDescent="0.25">
      <c r="AW48022" s="310"/>
      <c r="AX48022" s="310"/>
    </row>
    <row r="48024" spans="49:50" x14ac:dyDescent="0.25">
      <c r="AW48024" s="310"/>
      <c r="AX48024" s="310"/>
    </row>
    <row r="48026" spans="49:50" x14ac:dyDescent="0.25">
      <c r="AW48026" s="310"/>
      <c r="AX48026" s="310"/>
    </row>
    <row r="48028" spans="49:50" x14ac:dyDescent="0.25">
      <c r="AW48028" s="310"/>
      <c r="AX48028" s="310"/>
    </row>
    <row r="48030" spans="49:50" x14ac:dyDescent="0.25">
      <c r="AW48030" s="310"/>
      <c r="AX48030" s="310"/>
    </row>
    <row r="48032" spans="49:50" x14ac:dyDescent="0.25">
      <c r="AW48032" s="310"/>
      <c r="AX48032" s="310"/>
    </row>
    <row r="48034" spans="49:50" x14ac:dyDescent="0.25">
      <c r="AW48034" s="310"/>
      <c r="AX48034" s="310"/>
    </row>
    <row r="48036" spans="49:50" x14ac:dyDescent="0.25">
      <c r="AW48036" s="310"/>
      <c r="AX48036" s="310"/>
    </row>
    <row r="48038" spans="49:50" x14ac:dyDescent="0.25">
      <c r="AW48038" s="310"/>
      <c r="AX48038" s="310"/>
    </row>
    <row r="48040" spans="49:50" x14ac:dyDescent="0.25">
      <c r="AW48040" s="310"/>
      <c r="AX48040" s="310"/>
    </row>
    <row r="48042" spans="49:50" x14ac:dyDescent="0.25">
      <c r="AW48042" s="310"/>
      <c r="AX48042" s="310"/>
    </row>
    <row r="48044" spans="49:50" x14ac:dyDescent="0.25">
      <c r="AW48044" s="310"/>
      <c r="AX48044" s="310"/>
    </row>
    <row r="48046" spans="49:50" x14ac:dyDescent="0.25">
      <c r="AW48046" s="310"/>
      <c r="AX48046" s="310"/>
    </row>
    <row r="48048" spans="49:50" x14ac:dyDescent="0.25">
      <c r="AW48048" s="310"/>
      <c r="AX48048" s="310"/>
    </row>
    <row r="48050" spans="49:50" x14ac:dyDescent="0.25">
      <c r="AW48050" s="310"/>
      <c r="AX48050" s="310"/>
    </row>
    <row r="48052" spans="49:50" x14ac:dyDescent="0.25">
      <c r="AW48052" s="310"/>
      <c r="AX48052" s="310"/>
    </row>
    <row r="48054" spans="49:50" x14ac:dyDescent="0.25">
      <c r="AW48054" s="310"/>
      <c r="AX48054" s="310"/>
    </row>
    <row r="48056" spans="49:50" x14ac:dyDescent="0.25">
      <c r="AW48056" s="310"/>
      <c r="AX48056" s="310"/>
    </row>
    <row r="48058" spans="49:50" x14ac:dyDescent="0.25">
      <c r="AW48058" s="310"/>
      <c r="AX48058" s="310"/>
    </row>
    <row r="48060" spans="49:50" x14ac:dyDescent="0.25">
      <c r="AW48060" s="310"/>
      <c r="AX48060" s="310"/>
    </row>
    <row r="48062" spans="49:50" x14ac:dyDescent="0.25">
      <c r="AW48062" s="310"/>
      <c r="AX48062" s="310"/>
    </row>
    <row r="48064" spans="49:50" x14ac:dyDescent="0.25">
      <c r="AW48064" s="310"/>
      <c r="AX48064" s="310"/>
    </row>
    <row r="48066" spans="49:50" x14ac:dyDescent="0.25">
      <c r="AW48066" s="310"/>
      <c r="AX48066" s="310"/>
    </row>
    <row r="48068" spans="49:50" x14ac:dyDescent="0.25">
      <c r="AW48068" s="310"/>
      <c r="AX48068" s="310"/>
    </row>
    <row r="48070" spans="49:50" x14ac:dyDescent="0.25">
      <c r="AW48070" s="310"/>
      <c r="AX48070" s="310"/>
    </row>
    <row r="48072" spans="49:50" x14ac:dyDescent="0.25">
      <c r="AW48072" s="310"/>
      <c r="AX48072" s="310"/>
    </row>
    <row r="48074" spans="49:50" x14ac:dyDescent="0.25">
      <c r="AW48074" s="310"/>
      <c r="AX48074" s="310"/>
    </row>
    <row r="48076" spans="49:50" x14ac:dyDescent="0.25">
      <c r="AW48076" s="310"/>
      <c r="AX48076" s="310"/>
    </row>
    <row r="48078" spans="49:50" x14ac:dyDescent="0.25">
      <c r="AW48078" s="310"/>
      <c r="AX48078" s="310"/>
    </row>
    <row r="48080" spans="49:50" x14ac:dyDescent="0.25">
      <c r="AW48080" s="310"/>
      <c r="AX48080" s="310"/>
    </row>
    <row r="48082" spans="49:50" x14ac:dyDescent="0.25">
      <c r="AW48082" s="310"/>
      <c r="AX48082" s="310"/>
    </row>
    <row r="48084" spans="49:50" x14ac:dyDescent="0.25">
      <c r="AW48084" s="310"/>
      <c r="AX48084" s="310"/>
    </row>
    <row r="48086" spans="49:50" x14ac:dyDescent="0.25">
      <c r="AW48086" s="310"/>
      <c r="AX48086" s="310"/>
    </row>
    <row r="48088" spans="49:50" x14ac:dyDescent="0.25">
      <c r="AW48088" s="310"/>
      <c r="AX48088" s="310"/>
    </row>
    <row r="48090" spans="49:50" x14ac:dyDescent="0.25">
      <c r="AW48090" s="310"/>
      <c r="AX48090" s="310"/>
    </row>
    <row r="48092" spans="49:50" x14ac:dyDescent="0.25">
      <c r="AW48092" s="310"/>
      <c r="AX48092" s="310"/>
    </row>
    <row r="48094" spans="49:50" x14ac:dyDescent="0.25">
      <c r="AW48094" s="310"/>
      <c r="AX48094" s="310"/>
    </row>
    <row r="48096" spans="49:50" x14ac:dyDescent="0.25">
      <c r="AW48096" s="310"/>
      <c r="AX48096" s="310"/>
    </row>
    <row r="48098" spans="49:50" x14ac:dyDescent="0.25">
      <c r="AW48098" s="310"/>
      <c r="AX48098" s="310"/>
    </row>
    <row r="48100" spans="49:50" x14ac:dyDescent="0.25">
      <c r="AW48100" s="310"/>
      <c r="AX48100" s="310"/>
    </row>
    <row r="48102" spans="49:50" x14ac:dyDescent="0.25">
      <c r="AW48102" s="310"/>
      <c r="AX48102" s="310"/>
    </row>
    <row r="48104" spans="49:50" x14ac:dyDescent="0.25">
      <c r="AW48104" s="310"/>
      <c r="AX48104" s="310"/>
    </row>
    <row r="48106" spans="49:50" x14ac:dyDescent="0.25">
      <c r="AW48106" s="310"/>
      <c r="AX48106" s="310"/>
    </row>
    <row r="48108" spans="49:50" x14ac:dyDescent="0.25">
      <c r="AW48108" s="310"/>
      <c r="AX48108" s="310"/>
    </row>
    <row r="48110" spans="49:50" x14ac:dyDescent="0.25">
      <c r="AW48110" s="310"/>
      <c r="AX48110" s="310"/>
    </row>
    <row r="48112" spans="49:50" x14ac:dyDescent="0.25">
      <c r="AW48112" s="310"/>
      <c r="AX48112" s="310"/>
    </row>
    <row r="48114" spans="49:50" x14ac:dyDescent="0.25">
      <c r="AW48114" s="310"/>
      <c r="AX48114" s="310"/>
    </row>
    <row r="48116" spans="49:50" x14ac:dyDescent="0.25">
      <c r="AW48116" s="310"/>
      <c r="AX48116" s="310"/>
    </row>
    <row r="48118" spans="49:50" x14ac:dyDescent="0.25">
      <c r="AW48118" s="310"/>
      <c r="AX48118" s="310"/>
    </row>
    <row r="48120" spans="49:50" x14ac:dyDescent="0.25">
      <c r="AW48120" s="310"/>
      <c r="AX48120" s="310"/>
    </row>
    <row r="48122" spans="49:50" x14ac:dyDescent="0.25">
      <c r="AW48122" s="310"/>
      <c r="AX48122" s="310"/>
    </row>
    <row r="48124" spans="49:50" x14ac:dyDescent="0.25">
      <c r="AW48124" s="310"/>
      <c r="AX48124" s="310"/>
    </row>
    <row r="48126" spans="49:50" x14ac:dyDescent="0.25">
      <c r="AW48126" s="310"/>
      <c r="AX48126" s="310"/>
    </row>
    <row r="48128" spans="49:50" x14ac:dyDescent="0.25">
      <c r="AW48128" s="310"/>
      <c r="AX48128" s="310"/>
    </row>
    <row r="48130" spans="49:50" x14ac:dyDescent="0.25">
      <c r="AW48130" s="310"/>
      <c r="AX48130" s="310"/>
    </row>
    <row r="48132" spans="49:50" x14ac:dyDescent="0.25">
      <c r="AW48132" s="310"/>
      <c r="AX48132" s="310"/>
    </row>
    <row r="48134" spans="49:50" x14ac:dyDescent="0.25">
      <c r="AW48134" s="310"/>
      <c r="AX48134" s="310"/>
    </row>
    <row r="48136" spans="49:50" x14ac:dyDescent="0.25">
      <c r="AW48136" s="310"/>
      <c r="AX48136" s="310"/>
    </row>
    <row r="48138" spans="49:50" x14ac:dyDescent="0.25">
      <c r="AW48138" s="310"/>
      <c r="AX48138" s="310"/>
    </row>
    <row r="48140" spans="49:50" x14ac:dyDescent="0.25">
      <c r="AW48140" s="310"/>
      <c r="AX48140" s="310"/>
    </row>
    <row r="48142" spans="49:50" x14ac:dyDescent="0.25">
      <c r="AW48142" s="310"/>
      <c r="AX48142" s="310"/>
    </row>
    <row r="48144" spans="49:50" x14ac:dyDescent="0.25">
      <c r="AW48144" s="310"/>
      <c r="AX48144" s="310"/>
    </row>
    <row r="48146" spans="49:50" x14ac:dyDescent="0.25">
      <c r="AW48146" s="310"/>
      <c r="AX48146" s="310"/>
    </row>
    <row r="48148" spans="49:50" x14ac:dyDescent="0.25">
      <c r="AW48148" s="310"/>
      <c r="AX48148" s="310"/>
    </row>
    <row r="48150" spans="49:50" x14ac:dyDescent="0.25">
      <c r="AW48150" s="310"/>
      <c r="AX48150" s="310"/>
    </row>
    <row r="48152" spans="49:50" x14ac:dyDescent="0.25">
      <c r="AW48152" s="310"/>
      <c r="AX48152" s="310"/>
    </row>
    <row r="48154" spans="49:50" x14ac:dyDescent="0.25">
      <c r="AW48154" s="310"/>
      <c r="AX48154" s="310"/>
    </row>
    <row r="48156" spans="49:50" x14ac:dyDescent="0.25">
      <c r="AW48156" s="310"/>
      <c r="AX48156" s="310"/>
    </row>
    <row r="48158" spans="49:50" x14ac:dyDescent="0.25">
      <c r="AW48158" s="310"/>
      <c r="AX48158" s="310"/>
    </row>
    <row r="48160" spans="49:50" x14ac:dyDescent="0.25">
      <c r="AW48160" s="310"/>
      <c r="AX48160" s="310"/>
    </row>
    <row r="48162" spans="49:50" x14ac:dyDescent="0.25">
      <c r="AW48162" s="310"/>
      <c r="AX48162" s="310"/>
    </row>
    <row r="48164" spans="49:50" x14ac:dyDescent="0.25">
      <c r="AW48164" s="310"/>
      <c r="AX48164" s="310"/>
    </row>
    <row r="48166" spans="49:50" x14ac:dyDescent="0.25">
      <c r="AW48166" s="310"/>
      <c r="AX48166" s="310"/>
    </row>
    <row r="48168" spans="49:50" x14ac:dyDescent="0.25">
      <c r="AW48168" s="310"/>
      <c r="AX48168" s="310"/>
    </row>
    <row r="48170" spans="49:50" x14ac:dyDescent="0.25">
      <c r="AW48170" s="310"/>
      <c r="AX48170" s="310"/>
    </row>
    <row r="48172" spans="49:50" x14ac:dyDescent="0.25">
      <c r="AW48172" s="310"/>
      <c r="AX48172" s="310"/>
    </row>
    <row r="48174" spans="49:50" x14ac:dyDescent="0.25">
      <c r="AW48174" s="310"/>
      <c r="AX48174" s="310"/>
    </row>
    <row r="48176" spans="49:50" x14ac:dyDescent="0.25">
      <c r="AW48176" s="310"/>
      <c r="AX48176" s="310"/>
    </row>
    <row r="48178" spans="49:50" x14ac:dyDescent="0.25">
      <c r="AW48178" s="310"/>
      <c r="AX48178" s="310"/>
    </row>
    <row r="48180" spans="49:50" x14ac:dyDescent="0.25">
      <c r="AW48180" s="310"/>
      <c r="AX48180" s="310"/>
    </row>
    <row r="48182" spans="49:50" x14ac:dyDescent="0.25">
      <c r="AW48182" s="310"/>
      <c r="AX48182" s="310"/>
    </row>
    <row r="48184" spans="49:50" x14ac:dyDescent="0.25">
      <c r="AW48184" s="310"/>
      <c r="AX48184" s="310"/>
    </row>
    <row r="48186" spans="49:50" x14ac:dyDescent="0.25">
      <c r="AW48186" s="310"/>
      <c r="AX48186" s="310"/>
    </row>
    <row r="48188" spans="49:50" x14ac:dyDescent="0.25">
      <c r="AW48188" s="310"/>
      <c r="AX48188" s="310"/>
    </row>
    <row r="48190" spans="49:50" x14ac:dyDescent="0.25">
      <c r="AW48190" s="310"/>
      <c r="AX48190" s="310"/>
    </row>
    <row r="48192" spans="49:50" x14ac:dyDescent="0.25">
      <c r="AW48192" s="310"/>
      <c r="AX48192" s="310"/>
    </row>
    <row r="48194" spans="49:50" x14ac:dyDescent="0.25">
      <c r="AW48194" s="310"/>
      <c r="AX48194" s="310"/>
    </row>
    <row r="48196" spans="49:50" x14ac:dyDescent="0.25">
      <c r="AW48196" s="310"/>
      <c r="AX48196" s="310"/>
    </row>
    <row r="48198" spans="49:50" x14ac:dyDescent="0.25">
      <c r="AW48198" s="310"/>
      <c r="AX48198" s="310"/>
    </row>
    <row r="48200" spans="49:50" x14ac:dyDescent="0.25">
      <c r="AW48200" s="310"/>
      <c r="AX48200" s="310"/>
    </row>
    <row r="48202" spans="49:50" x14ac:dyDescent="0.25">
      <c r="AW48202" s="310"/>
      <c r="AX48202" s="310"/>
    </row>
    <row r="48204" spans="49:50" x14ac:dyDescent="0.25">
      <c r="AW48204" s="310"/>
      <c r="AX48204" s="310"/>
    </row>
    <row r="48206" spans="49:50" x14ac:dyDescent="0.25">
      <c r="AW48206" s="310"/>
      <c r="AX48206" s="310"/>
    </row>
    <row r="48208" spans="49:50" x14ac:dyDescent="0.25">
      <c r="AW48208" s="310"/>
      <c r="AX48208" s="310"/>
    </row>
    <row r="48210" spans="49:50" x14ac:dyDescent="0.25">
      <c r="AW48210" s="310"/>
      <c r="AX48210" s="310"/>
    </row>
    <row r="48212" spans="49:50" x14ac:dyDescent="0.25">
      <c r="AW48212" s="310"/>
      <c r="AX48212" s="310"/>
    </row>
    <row r="48214" spans="49:50" x14ac:dyDescent="0.25">
      <c r="AW48214" s="310"/>
      <c r="AX48214" s="310"/>
    </row>
    <row r="48216" spans="49:50" x14ac:dyDescent="0.25">
      <c r="AW48216" s="310"/>
      <c r="AX48216" s="310"/>
    </row>
    <row r="48218" spans="49:50" x14ac:dyDescent="0.25">
      <c r="AW48218" s="310"/>
      <c r="AX48218" s="310"/>
    </row>
    <row r="48220" spans="49:50" x14ac:dyDescent="0.25">
      <c r="AW48220" s="310"/>
      <c r="AX48220" s="310"/>
    </row>
    <row r="48222" spans="49:50" x14ac:dyDescent="0.25">
      <c r="AW48222" s="310"/>
      <c r="AX48222" s="310"/>
    </row>
    <row r="48224" spans="49:50" x14ac:dyDescent="0.25">
      <c r="AW48224" s="310"/>
      <c r="AX48224" s="310"/>
    </row>
    <row r="48226" spans="49:50" x14ac:dyDescent="0.25">
      <c r="AW48226" s="310"/>
      <c r="AX48226" s="310"/>
    </row>
    <row r="48228" spans="49:50" x14ac:dyDescent="0.25">
      <c r="AW48228" s="310"/>
      <c r="AX48228" s="310"/>
    </row>
    <row r="48230" spans="49:50" x14ac:dyDescent="0.25">
      <c r="AW48230" s="310"/>
      <c r="AX48230" s="310"/>
    </row>
    <row r="48232" spans="49:50" x14ac:dyDescent="0.25">
      <c r="AW48232" s="310"/>
      <c r="AX48232" s="310"/>
    </row>
    <row r="48234" spans="49:50" x14ac:dyDescent="0.25">
      <c r="AW48234" s="310"/>
      <c r="AX48234" s="310"/>
    </row>
    <row r="48236" spans="49:50" x14ac:dyDescent="0.25">
      <c r="AW48236" s="310"/>
      <c r="AX48236" s="310"/>
    </row>
    <row r="48238" spans="49:50" x14ac:dyDescent="0.25">
      <c r="AW48238" s="310"/>
      <c r="AX48238" s="310"/>
    </row>
    <row r="48240" spans="49:50" x14ac:dyDescent="0.25">
      <c r="AW48240" s="310"/>
      <c r="AX48240" s="310"/>
    </row>
    <row r="48242" spans="49:50" x14ac:dyDescent="0.25">
      <c r="AW48242" s="310"/>
      <c r="AX48242" s="310"/>
    </row>
    <row r="48244" spans="49:50" x14ac:dyDescent="0.25">
      <c r="AW48244" s="310"/>
      <c r="AX48244" s="310"/>
    </row>
    <row r="48246" spans="49:50" x14ac:dyDescent="0.25">
      <c r="AW48246" s="310"/>
      <c r="AX48246" s="310"/>
    </row>
    <row r="48248" spans="49:50" x14ac:dyDescent="0.25">
      <c r="AW48248" s="310"/>
      <c r="AX48248" s="310"/>
    </row>
    <row r="48250" spans="49:50" x14ac:dyDescent="0.25">
      <c r="AW48250" s="310"/>
      <c r="AX48250" s="310"/>
    </row>
    <row r="48252" spans="49:50" x14ac:dyDescent="0.25">
      <c r="AW48252" s="310"/>
      <c r="AX48252" s="310"/>
    </row>
    <row r="48254" spans="49:50" x14ac:dyDescent="0.25">
      <c r="AW48254" s="310"/>
      <c r="AX48254" s="310"/>
    </row>
    <row r="48256" spans="49:50" x14ac:dyDescent="0.25">
      <c r="AW48256" s="310"/>
      <c r="AX48256" s="310"/>
    </row>
    <row r="48258" spans="49:50" x14ac:dyDescent="0.25">
      <c r="AW48258" s="310"/>
      <c r="AX48258" s="310"/>
    </row>
    <row r="48260" spans="49:50" x14ac:dyDescent="0.25">
      <c r="AW48260" s="310"/>
      <c r="AX48260" s="310"/>
    </row>
    <row r="48262" spans="49:50" x14ac:dyDescent="0.25">
      <c r="AW48262" s="310"/>
      <c r="AX48262" s="310"/>
    </row>
    <row r="48264" spans="49:50" x14ac:dyDescent="0.25">
      <c r="AW48264" s="310"/>
      <c r="AX48264" s="310"/>
    </row>
    <row r="48266" spans="49:50" x14ac:dyDescent="0.25">
      <c r="AW48266" s="310"/>
      <c r="AX48266" s="310"/>
    </row>
    <row r="48268" spans="49:50" x14ac:dyDescent="0.25">
      <c r="AW48268" s="310"/>
      <c r="AX48268" s="310"/>
    </row>
    <row r="48270" spans="49:50" x14ac:dyDescent="0.25">
      <c r="AW48270" s="310"/>
      <c r="AX48270" s="310"/>
    </row>
    <row r="48272" spans="49:50" x14ac:dyDescent="0.25">
      <c r="AW48272" s="310"/>
      <c r="AX48272" s="310"/>
    </row>
    <row r="48274" spans="49:50" x14ac:dyDescent="0.25">
      <c r="AW48274" s="310"/>
      <c r="AX48274" s="310"/>
    </row>
    <row r="48276" spans="49:50" x14ac:dyDescent="0.25">
      <c r="AW48276" s="310"/>
      <c r="AX48276" s="310"/>
    </row>
    <row r="48278" spans="49:50" x14ac:dyDescent="0.25">
      <c r="AW48278" s="310"/>
      <c r="AX48278" s="310"/>
    </row>
    <row r="48280" spans="49:50" x14ac:dyDescent="0.25">
      <c r="AW48280" s="310"/>
      <c r="AX48280" s="310"/>
    </row>
    <row r="48282" spans="49:50" x14ac:dyDescent="0.25">
      <c r="AW48282" s="310"/>
      <c r="AX48282" s="310"/>
    </row>
    <row r="48284" spans="49:50" x14ac:dyDescent="0.25">
      <c r="AW48284" s="310"/>
      <c r="AX48284" s="310"/>
    </row>
    <row r="48286" spans="49:50" x14ac:dyDescent="0.25">
      <c r="AW48286" s="310"/>
      <c r="AX48286" s="310"/>
    </row>
    <row r="48288" spans="49:50" x14ac:dyDescent="0.25">
      <c r="AW48288" s="310"/>
      <c r="AX48288" s="310"/>
    </row>
    <row r="48290" spans="49:50" x14ac:dyDescent="0.25">
      <c r="AW48290" s="310"/>
      <c r="AX48290" s="310"/>
    </row>
    <row r="48292" spans="49:50" x14ac:dyDescent="0.25">
      <c r="AW48292" s="310"/>
      <c r="AX48292" s="310"/>
    </row>
    <row r="48294" spans="49:50" x14ac:dyDescent="0.25">
      <c r="AW48294" s="310"/>
      <c r="AX48294" s="310"/>
    </row>
    <row r="48296" spans="49:50" x14ac:dyDescent="0.25">
      <c r="AW48296" s="310"/>
      <c r="AX48296" s="310"/>
    </row>
    <row r="48298" spans="49:50" x14ac:dyDescent="0.25">
      <c r="AW48298" s="310"/>
      <c r="AX48298" s="310"/>
    </row>
    <row r="48300" spans="49:50" x14ac:dyDescent="0.25">
      <c r="AW48300" s="310"/>
      <c r="AX48300" s="310"/>
    </row>
    <row r="48302" spans="49:50" x14ac:dyDescent="0.25">
      <c r="AW48302" s="310"/>
      <c r="AX48302" s="310"/>
    </row>
    <row r="48304" spans="49:50" x14ac:dyDescent="0.25">
      <c r="AW48304" s="310"/>
      <c r="AX48304" s="310"/>
    </row>
    <row r="48306" spans="49:50" x14ac:dyDescent="0.25">
      <c r="AW48306" s="310"/>
      <c r="AX48306" s="310"/>
    </row>
    <row r="48308" spans="49:50" x14ac:dyDescent="0.25">
      <c r="AW48308" s="310"/>
      <c r="AX48308" s="310"/>
    </row>
    <row r="48310" spans="49:50" x14ac:dyDescent="0.25">
      <c r="AW48310" s="310"/>
      <c r="AX48310" s="310"/>
    </row>
    <row r="48312" spans="49:50" x14ac:dyDescent="0.25">
      <c r="AW48312" s="310"/>
      <c r="AX48312" s="310"/>
    </row>
    <row r="48314" spans="49:50" x14ac:dyDescent="0.25">
      <c r="AW48314" s="310"/>
      <c r="AX48314" s="310"/>
    </row>
    <row r="48316" spans="49:50" x14ac:dyDescent="0.25">
      <c r="AW48316" s="310"/>
      <c r="AX48316" s="310"/>
    </row>
    <row r="48318" spans="49:50" x14ac:dyDescent="0.25">
      <c r="AW48318" s="310"/>
      <c r="AX48318" s="310"/>
    </row>
    <row r="48320" spans="49:50" x14ac:dyDescent="0.25">
      <c r="AW48320" s="310"/>
      <c r="AX48320" s="310"/>
    </row>
    <row r="48322" spans="49:50" x14ac:dyDescent="0.25">
      <c r="AW48322" s="310"/>
      <c r="AX48322" s="310"/>
    </row>
    <row r="48324" spans="49:50" x14ac:dyDescent="0.25">
      <c r="AW48324" s="310"/>
      <c r="AX48324" s="310"/>
    </row>
    <row r="48326" spans="49:50" x14ac:dyDescent="0.25">
      <c r="AW48326" s="310"/>
      <c r="AX48326" s="310"/>
    </row>
    <row r="48328" spans="49:50" x14ac:dyDescent="0.25">
      <c r="AW48328" s="310"/>
      <c r="AX48328" s="310"/>
    </row>
    <row r="48330" spans="49:50" x14ac:dyDescent="0.25">
      <c r="AW48330" s="310"/>
      <c r="AX48330" s="310"/>
    </row>
    <row r="48332" spans="49:50" x14ac:dyDescent="0.25">
      <c r="AW48332" s="310"/>
      <c r="AX48332" s="310"/>
    </row>
    <row r="48334" spans="49:50" x14ac:dyDescent="0.25">
      <c r="AW48334" s="310"/>
      <c r="AX48334" s="310"/>
    </row>
    <row r="48336" spans="49:50" x14ac:dyDescent="0.25">
      <c r="AW48336" s="310"/>
      <c r="AX48336" s="310"/>
    </row>
    <row r="48338" spans="49:50" x14ac:dyDescent="0.25">
      <c r="AW48338" s="310"/>
      <c r="AX48338" s="310"/>
    </row>
    <row r="48340" spans="49:50" x14ac:dyDescent="0.25">
      <c r="AW48340" s="310"/>
      <c r="AX48340" s="310"/>
    </row>
    <row r="48342" spans="49:50" x14ac:dyDescent="0.25">
      <c r="AW48342" s="310"/>
      <c r="AX48342" s="310"/>
    </row>
    <row r="48344" spans="49:50" x14ac:dyDescent="0.25">
      <c r="AW48344" s="310"/>
      <c r="AX48344" s="310"/>
    </row>
    <row r="48346" spans="49:50" x14ac:dyDescent="0.25">
      <c r="AW48346" s="310"/>
      <c r="AX48346" s="310"/>
    </row>
    <row r="48348" spans="49:50" x14ac:dyDescent="0.25">
      <c r="AW48348" s="310"/>
      <c r="AX48348" s="310"/>
    </row>
    <row r="48350" spans="49:50" x14ac:dyDescent="0.25">
      <c r="AW48350" s="310"/>
      <c r="AX48350" s="310"/>
    </row>
    <row r="48352" spans="49:50" x14ac:dyDescent="0.25">
      <c r="AW48352" s="310"/>
      <c r="AX48352" s="310"/>
    </row>
    <row r="48354" spans="49:50" x14ac:dyDescent="0.25">
      <c r="AW48354" s="310"/>
      <c r="AX48354" s="310"/>
    </row>
    <row r="48356" spans="49:50" x14ac:dyDescent="0.25">
      <c r="AW48356" s="310"/>
      <c r="AX48356" s="310"/>
    </row>
    <row r="48358" spans="49:50" x14ac:dyDescent="0.25">
      <c r="AW48358" s="310"/>
      <c r="AX48358" s="310"/>
    </row>
    <row r="48360" spans="49:50" x14ac:dyDescent="0.25">
      <c r="AW48360" s="310"/>
      <c r="AX48360" s="310"/>
    </row>
    <row r="48362" spans="49:50" x14ac:dyDescent="0.25">
      <c r="AW48362" s="310"/>
      <c r="AX48362" s="310"/>
    </row>
    <row r="48364" spans="49:50" x14ac:dyDescent="0.25">
      <c r="AW48364" s="310"/>
      <c r="AX48364" s="310"/>
    </row>
    <row r="48366" spans="49:50" x14ac:dyDescent="0.25">
      <c r="AW48366" s="310"/>
      <c r="AX48366" s="310"/>
    </row>
    <row r="48368" spans="49:50" x14ac:dyDescent="0.25">
      <c r="AW48368" s="310"/>
      <c r="AX48368" s="310"/>
    </row>
    <row r="48370" spans="49:50" x14ac:dyDescent="0.25">
      <c r="AW48370" s="310"/>
      <c r="AX48370" s="310"/>
    </row>
    <row r="48372" spans="49:50" x14ac:dyDescent="0.25">
      <c r="AW48372" s="310"/>
      <c r="AX48372" s="310"/>
    </row>
    <row r="48374" spans="49:50" x14ac:dyDescent="0.25">
      <c r="AW48374" s="310"/>
      <c r="AX48374" s="310"/>
    </row>
    <row r="48376" spans="49:50" x14ac:dyDescent="0.25">
      <c r="AW48376" s="310"/>
      <c r="AX48376" s="310"/>
    </row>
    <row r="48378" spans="49:50" x14ac:dyDescent="0.25">
      <c r="AW48378" s="310"/>
      <c r="AX48378" s="310"/>
    </row>
    <row r="48380" spans="49:50" x14ac:dyDescent="0.25">
      <c r="AW48380" s="310"/>
      <c r="AX48380" s="310"/>
    </row>
    <row r="48382" spans="49:50" x14ac:dyDescent="0.25">
      <c r="AW48382" s="310"/>
      <c r="AX48382" s="310"/>
    </row>
    <row r="48384" spans="49:50" x14ac:dyDescent="0.25">
      <c r="AW48384" s="310"/>
      <c r="AX48384" s="310"/>
    </row>
    <row r="48386" spans="49:50" x14ac:dyDescent="0.25">
      <c r="AW48386" s="310"/>
      <c r="AX48386" s="310"/>
    </row>
    <row r="48388" spans="49:50" x14ac:dyDescent="0.25">
      <c r="AW48388" s="310"/>
      <c r="AX48388" s="310"/>
    </row>
    <row r="48390" spans="49:50" x14ac:dyDescent="0.25">
      <c r="AW48390" s="310"/>
      <c r="AX48390" s="310"/>
    </row>
    <row r="48392" spans="49:50" x14ac:dyDescent="0.25">
      <c r="AW48392" s="310"/>
      <c r="AX48392" s="310"/>
    </row>
    <row r="48394" spans="49:50" x14ac:dyDescent="0.25">
      <c r="AW48394" s="310"/>
      <c r="AX48394" s="310"/>
    </row>
    <row r="48396" spans="49:50" x14ac:dyDescent="0.25">
      <c r="AW48396" s="310"/>
      <c r="AX48396" s="310"/>
    </row>
    <row r="48398" spans="49:50" x14ac:dyDescent="0.25">
      <c r="AW48398" s="310"/>
      <c r="AX48398" s="310"/>
    </row>
    <row r="48400" spans="49:50" x14ac:dyDescent="0.25">
      <c r="AW48400" s="310"/>
      <c r="AX48400" s="310"/>
    </row>
    <row r="48402" spans="49:50" x14ac:dyDescent="0.25">
      <c r="AW48402" s="310"/>
      <c r="AX48402" s="310"/>
    </row>
    <row r="48404" spans="49:50" x14ac:dyDescent="0.25">
      <c r="AW48404" s="310"/>
      <c r="AX48404" s="310"/>
    </row>
    <row r="48406" spans="49:50" x14ac:dyDescent="0.25">
      <c r="AW48406" s="310"/>
      <c r="AX48406" s="310"/>
    </row>
    <row r="48408" spans="49:50" x14ac:dyDescent="0.25">
      <c r="AW48408" s="310"/>
      <c r="AX48408" s="310"/>
    </row>
    <row r="48410" spans="49:50" x14ac:dyDescent="0.25">
      <c r="AW48410" s="310"/>
      <c r="AX48410" s="310"/>
    </row>
    <row r="48412" spans="49:50" x14ac:dyDescent="0.25">
      <c r="AW48412" s="310"/>
      <c r="AX48412" s="310"/>
    </row>
    <row r="48414" spans="49:50" x14ac:dyDescent="0.25">
      <c r="AW48414" s="310"/>
      <c r="AX48414" s="310"/>
    </row>
    <row r="48416" spans="49:50" x14ac:dyDescent="0.25">
      <c r="AW48416" s="310"/>
      <c r="AX48416" s="310"/>
    </row>
    <row r="48418" spans="49:50" x14ac:dyDescent="0.25">
      <c r="AW48418" s="310"/>
      <c r="AX48418" s="310"/>
    </row>
    <row r="48420" spans="49:50" x14ac:dyDescent="0.25">
      <c r="AW48420" s="310"/>
      <c r="AX48420" s="310"/>
    </row>
    <row r="48422" spans="49:50" x14ac:dyDescent="0.25">
      <c r="AW48422" s="310"/>
      <c r="AX48422" s="310"/>
    </row>
    <row r="48424" spans="49:50" x14ac:dyDescent="0.25">
      <c r="AW48424" s="310"/>
      <c r="AX48424" s="310"/>
    </row>
    <row r="48426" spans="49:50" x14ac:dyDescent="0.25">
      <c r="AW48426" s="310"/>
      <c r="AX48426" s="310"/>
    </row>
    <row r="48428" spans="49:50" x14ac:dyDescent="0.25">
      <c r="AW48428" s="310"/>
      <c r="AX48428" s="310"/>
    </row>
    <row r="48430" spans="49:50" x14ac:dyDescent="0.25">
      <c r="AW48430" s="310"/>
      <c r="AX48430" s="310"/>
    </row>
    <row r="48432" spans="49:50" x14ac:dyDescent="0.25">
      <c r="AW48432" s="310"/>
      <c r="AX48432" s="310"/>
    </row>
    <row r="48434" spans="49:50" x14ac:dyDescent="0.25">
      <c r="AW48434" s="310"/>
      <c r="AX48434" s="310"/>
    </row>
    <row r="48436" spans="49:50" x14ac:dyDescent="0.25">
      <c r="AW48436" s="310"/>
      <c r="AX48436" s="310"/>
    </row>
    <row r="48438" spans="49:50" x14ac:dyDescent="0.25">
      <c r="AW48438" s="310"/>
      <c r="AX48438" s="310"/>
    </row>
    <row r="48440" spans="49:50" x14ac:dyDescent="0.25">
      <c r="AW48440" s="310"/>
      <c r="AX48440" s="310"/>
    </row>
    <row r="48442" spans="49:50" x14ac:dyDescent="0.25">
      <c r="AW48442" s="310"/>
      <c r="AX48442" s="310"/>
    </row>
    <row r="48444" spans="49:50" x14ac:dyDescent="0.25">
      <c r="AW48444" s="310"/>
      <c r="AX48444" s="310"/>
    </row>
    <row r="48446" spans="49:50" x14ac:dyDescent="0.25">
      <c r="AW48446" s="310"/>
      <c r="AX48446" s="310"/>
    </row>
    <row r="48448" spans="49:50" x14ac:dyDescent="0.25">
      <c r="AW48448" s="310"/>
      <c r="AX48448" s="310"/>
    </row>
    <row r="48450" spans="49:50" x14ac:dyDescent="0.25">
      <c r="AW48450" s="310"/>
      <c r="AX48450" s="310"/>
    </row>
    <row r="48452" spans="49:50" x14ac:dyDescent="0.25">
      <c r="AW48452" s="310"/>
      <c r="AX48452" s="310"/>
    </row>
    <row r="48454" spans="49:50" x14ac:dyDescent="0.25">
      <c r="AW48454" s="310"/>
      <c r="AX48454" s="310"/>
    </row>
    <row r="48456" spans="49:50" x14ac:dyDescent="0.25">
      <c r="AW48456" s="310"/>
      <c r="AX48456" s="310"/>
    </row>
    <row r="48458" spans="49:50" x14ac:dyDescent="0.25">
      <c r="AW48458" s="310"/>
      <c r="AX48458" s="310"/>
    </row>
    <row r="48460" spans="49:50" x14ac:dyDescent="0.25">
      <c r="AW48460" s="310"/>
      <c r="AX48460" s="310"/>
    </row>
    <row r="48462" spans="49:50" x14ac:dyDescent="0.25">
      <c r="AW48462" s="310"/>
      <c r="AX48462" s="310"/>
    </row>
    <row r="48464" spans="49:50" x14ac:dyDescent="0.25">
      <c r="AW48464" s="310"/>
      <c r="AX48464" s="310"/>
    </row>
    <row r="48466" spans="49:50" x14ac:dyDescent="0.25">
      <c r="AW48466" s="310"/>
      <c r="AX48466" s="310"/>
    </row>
    <row r="48468" spans="49:50" x14ac:dyDescent="0.25">
      <c r="AW48468" s="310"/>
      <c r="AX48468" s="310"/>
    </row>
    <row r="48470" spans="49:50" x14ac:dyDescent="0.25">
      <c r="AW48470" s="310"/>
      <c r="AX48470" s="310"/>
    </row>
    <row r="48472" spans="49:50" x14ac:dyDescent="0.25">
      <c r="AW48472" s="310"/>
      <c r="AX48472" s="310"/>
    </row>
    <row r="48474" spans="49:50" x14ac:dyDescent="0.25">
      <c r="AW48474" s="310"/>
      <c r="AX48474" s="310"/>
    </row>
    <row r="48476" spans="49:50" x14ac:dyDescent="0.25">
      <c r="AW48476" s="310"/>
      <c r="AX48476" s="310"/>
    </row>
    <row r="48478" spans="49:50" x14ac:dyDescent="0.25">
      <c r="AW48478" s="310"/>
      <c r="AX48478" s="310"/>
    </row>
    <row r="48480" spans="49:50" x14ac:dyDescent="0.25">
      <c r="AW48480" s="310"/>
      <c r="AX48480" s="310"/>
    </row>
    <row r="48482" spans="49:50" x14ac:dyDescent="0.25">
      <c r="AW48482" s="310"/>
      <c r="AX48482" s="310"/>
    </row>
    <row r="48484" spans="49:50" x14ac:dyDescent="0.25">
      <c r="AW48484" s="310"/>
      <c r="AX48484" s="310"/>
    </row>
    <row r="48486" spans="49:50" x14ac:dyDescent="0.25">
      <c r="AW48486" s="310"/>
      <c r="AX48486" s="310"/>
    </row>
    <row r="48488" spans="49:50" x14ac:dyDescent="0.25">
      <c r="AW48488" s="310"/>
      <c r="AX48488" s="310"/>
    </row>
    <row r="48490" spans="49:50" x14ac:dyDescent="0.25">
      <c r="AW48490" s="310"/>
      <c r="AX48490" s="310"/>
    </row>
    <row r="48492" spans="49:50" x14ac:dyDescent="0.25">
      <c r="AW48492" s="310"/>
      <c r="AX48492" s="310"/>
    </row>
    <row r="48494" spans="49:50" x14ac:dyDescent="0.25">
      <c r="AW48494" s="310"/>
      <c r="AX48494" s="310"/>
    </row>
    <row r="48496" spans="49:50" x14ac:dyDescent="0.25">
      <c r="AW48496" s="310"/>
      <c r="AX48496" s="310"/>
    </row>
    <row r="48498" spans="49:50" x14ac:dyDescent="0.25">
      <c r="AW48498" s="310"/>
      <c r="AX48498" s="310"/>
    </row>
    <row r="48500" spans="49:50" x14ac:dyDescent="0.25">
      <c r="AW48500" s="310"/>
      <c r="AX48500" s="310"/>
    </row>
    <row r="48502" spans="49:50" x14ac:dyDescent="0.25">
      <c r="AW48502" s="310"/>
      <c r="AX48502" s="310"/>
    </row>
    <row r="48504" spans="49:50" x14ac:dyDescent="0.25">
      <c r="AW48504" s="310"/>
      <c r="AX48504" s="310"/>
    </row>
    <row r="48506" spans="49:50" x14ac:dyDescent="0.25">
      <c r="AW48506" s="310"/>
      <c r="AX48506" s="310"/>
    </row>
    <row r="48508" spans="49:50" x14ac:dyDescent="0.25">
      <c r="AW48508" s="310"/>
      <c r="AX48508" s="310"/>
    </row>
    <row r="48510" spans="49:50" x14ac:dyDescent="0.25">
      <c r="AW48510" s="310"/>
      <c r="AX48510" s="310"/>
    </row>
    <row r="48512" spans="49:50" x14ac:dyDescent="0.25">
      <c r="AW48512" s="310"/>
      <c r="AX48512" s="310"/>
    </row>
    <row r="48514" spans="49:50" x14ac:dyDescent="0.25">
      <c r="AW48514" s="310"/>
      <c r="AX48514" s="310"/>
    </row>
    <row r="48516" spans="49:50" x14ac:dyDescent="0.25">
      <c r="AW48516" s="310"/>
      <c r="AX48516" s="310"/>
    </row>
    <row r="48518" spans="49:50" x14ac:dyDescent="0.25">
      <c r="AW48518" s="310"/>
      <c r="AX48518" s="310"/>
    </row>
    <row r="48520" spans="49:50" x14ac:dyDescent="0.25">
      <c r="AW48520" s="310"/>
      <c r="AX48520" s="310"/>
    </row>
    <row r="48522" spans="49:50" x14ac:dyDescent="0.25">
      <c r="AW48522" s="310"/>
      <c r="AX48522" s="310"/>
    </row>
    <row r="48524" spans="49:50" x14ac:dyDescent="0.25">
      <c r="AW48524" s="310"/>
      <c r="AX48524" s="310"/>
    </row>
    <row r="48526" spans="49:50" x14ac:dyDescent="0.25">
      <c r="AW48526" s="310"/>
      <c r="AX48526" s="310"/>
    </row>
    <row r="48528" spans="49:50" x14ac:dyDescent="0.25">
      <c r="AW48528" s="310"/>
      <c r="AX48528" s="310"/>
    </row>
    <row r="48530" spans="49:50" x14ac:dyDescent="0.25">
      <c r="AW48530" s="310"/>
      <c r="AX48530" s="310"/>
    </row>
    <row r="48532" spans="49:50" x14ac:dyDescent="0.25">
      <c r="AW48532" s="310"/>
      <c r="AX48532" s="310"/>
    </row>
    <row r="48534" spans="49:50" x14ac:dyDescent="0.25">
      <c r="AW48534" s="310"/>
      <c r="AX48534" s="310"/>
    </row>
    <row r="48536" spans="49:50" x14ac:dyDescent="0.25">
      <c r="AW48536" s="310"/>
      <c r="AX48536" s="310"/>
    </row>
    <row r="48538" spans="49:50" x14ac:dyDescent="0.25">
      <c r="AW48538" s="310"/>
      <c r="AX48538" s="310"/>
    </row>
    <row r="48540" spans="49:50" x14ac:dyDescent="0.25">
      <c r="AW48540" s="310"/>
      <c r="AX48540" s="310"/>
    </row>
    <row r="48542" spans="49:50" x14ac:dyDescent="0.25">
      <c r="AW48542" s="310"/>
      <c r="AX48542" s="310"/>
    </row>
    <row r="48544" spans="49:50" x14ac:dyDescent="0.25">
      <c r="AW48544" s="310"/>
      <c r="AX48544" s="310"/>
    </row>
    <row r="48546" spans="49:50" x14ac:dyDescent="0.25">
      <c r="AW48546" s="310"/>
      <c r="AX48546" s="310"/>
    </row>
    <row r="48548" spans="49:50" x14ac:dyDescent="0.25">
      <c r="AW48548" s="310"/>
      <c r="AX48548" s="310"/>
    </row>
    <row r="48550" spans="49:50" x14ac:dyDescent="0.25">
      <c r="AW48550" s="310"/>
      <c r="AX48550" s="310"/>
    </row>
    <row r="48552" spans="49:50" x14ac:dyDescent="0.25">
      <c r="AW48552" s="310"/>
      <c r="AX48552" s="310"/>
    </row>
    <row r="48554" spans="49:50" x14ac:dyDescent="0.25">
      <c r="AW48554" s="310"/>
      <c r="AX48554" s="310"/>
    </row>
    <row r="48556" spans="49:50" x14ac:dyDescent="0.25">
      <c r="AW48556" s="310"/>
      <c r="AX48556" s="310"/>
    </row>
    <row r="48558" spans="49:50" x14ac:dyDescent="0.25">
      <c r="AW48558" s="310"/>
      <c r="AX48558" s="310"/>
    </row>
    <row r="48560" spans="49:50" x14ac:dyDescent="0.25">
      <c r="AW48560" s="310"/>
      <c r="AX48560" s="310"/>
    </row>
    <row r="48562" spans="49:50" x14ac:dyDescent="0.25">
      <c r="AW48562" s="310"/>
      <c r="AX48562" s="310"/>
    </row>
    <row r="48564" spans="49:50" x14ac:dyDescent="0.25">
      <c r="AW48564" s="310"/>
      <c r="AX48564" s="310"/>
    </row>
    <row r="48566" spans="49:50" x14ac:dyDescent="0.25">
      <c r="AW48566" s="310"/>
      <c r="AX48566" s="310"/>
    </row>
    <row r="48568" spans="49:50" x14ac:dyDescent="0.25">
      <c r="AW48568" s="310"/>
      <c r="AX48568" s="310"/>
    </row>
    <row r="48570" spans="49:50" x14ac:dyDescent="0.25">
      <c r="AW48570" s="310"/>
      <c r="AX48570" s="310"/>
    </row>
    <row r="48572" spans="49:50" x14ac:dyDescent="0.25">
      <c r="AW48572" s="310"/>
      <c r="AX48572" s="310"/>
    </row>
    <row r="48574" spans="49:50" x14ac:dyDescent="0.25">
      <c r="AW48574" s="310"/>
      <c r="AX48574" s="310"/>
    </row>
    <row r="48576" spans="49:50" x14ac:dyDescent="0.25">
      <c r="AW48576" s="310"/>
      <c r="AX48576" s="310"/>
    </row>
    <row r="48578" spans="49:50" x14ac:dyDescent="0.25">
      <c r="AW48578" s="310"/>
      <c r="AX48578" s="310"/>
    </row>
    <row r="48580" spans="49:50" x14ac:dyDescent="0.25">
      <c r="AW48580" s="310"/>
      <c r="AX48580" s="310"/>
    </row>
    <row r="48582" spans="49:50" x14ac:dyDescent="0.25">
      <c r="AW48582" s="310"/>
      <c r="AX48582" s="310"/>
    </row>
    <row r="48584" spans="49:50" x14ac:dyDescent="0.25">
      <c r="AW48584" s="310"/>
      <c r="AX48584" s="310"/>
    </row>
    <row r="48586" spans="49:50" x14ac:dyDescent="0.25">
      <c r="AW48586" s="310"/>
      <c r="AX48586" s="310"/>
    </row>
    <row r="48588" spans="49:50" x14ac:dyDescent="0.25">
      <c r="AW48588" s="310"/>
      <c r="AX48588" s="310"/>
    </row>
    <row r="48590" spans="49:50" x14ac:dyDescent="0.25">
      <c r="AW48590" s="310"/>
      <c r="AX48590" s="310"/>
    </row>
    <row r="48592" spans="49:50" x14ac:dyDescent="0.25">
      <c r="AW48592" s="310"/>
      <c r="AX48592" s="310"/>
    </row>
    <row r="48594" spans="49:50" x14ac:dyDescent="0.25">
      <c r="AW48594" s="310"/>
      <c r="AX48594" s="310"/>
    </row>
    <row r="48596" spans="49:50" x14ac:dyDescent="0.25">
      <c r="AW48596" s="310"/>
      <c r="AX48596" s="310"/>
    </row>
    <row r="48598" spans="49:50" x14ac:dyDescent="0.25">
      <c r="AW48598" s="310"/>
      <c r="AX48598" s="310"/>
    </row>
    <row r="48600" spans="49:50" x14ac:dyDescent="0.25">
      <c r="AW48600" s="310"/>
      <c r="AX48600" s="310"/>
    </row>
    <row r="48602" spans="49:50" x14ac:dyDescent="0.25">
      <c r="AW48602" s="310"/>
      <c r="AX48602" s="310"/>
    </row>
    <row r="48604" spans="49:50" x14ac:dyDescent="0.25">
      <c r="AW48604" s="310"/>
      <c r="AX48604" s="310"/>
    </row>
    <row r="48606" spans="49:50" x14ac:dyDescent="0.25">
      <c r="AW48606" s="310"/>
      <c r="AX48606" s="310"/>
    </row>
    <row r="48608" spans="49:50" x14ac:dyDescent="0.25">
      <c r="AW48608" s="310"/>
      <c r="AX48608" s="310"/>
    </row>
    <row r="48610" spans="49:50" x14ac:dyDescent="0.25">
      <c r="AW48610" s="310"/>
      <c r="AX48610" s="310"/>
    </row>
    <row r="48612" spans="49:50" x14ac:dyDescent="0.25">
      <c r="AW48612" s="310"/>
      <c r="AX48612" s="310"/>
    </row>
    <row r="48614" spans="49:50" x14ac:dyDescent="0.25">
      <c r="AW48614" s="310"/>
      <c r="AX48614" s="310"/>
    </row>
    <row r="48616" spans="49:50" x14ac:dyDescent="0.25">
      <c r="AW48616" s="310"/>
      <c r="AX48616" s="310"/>
    </row>
    <row r="48618" spans="49:50" x14ac:dyDescent="0.25">
      <c r="AW48618" s="310"/>
      <c r="AX48618" s="310"/>
    </row>
    <row r="48620" spans="49:50" x14ac:dyDescent="0.25">
      <c r="AW48620" s="310"/>
      <c r="AX48620" s="310"/>
    </row>
    <row r="48622" spans="49:50" x14ac:dyDescent="0.25">
      <c r="AW48622" s="310"/>
      <c r="AX48622" s="310"/>
    </row>
    <row r="48624" spans="49:50" x14ac:dyDescent="0.25">
      <c r="AW48624" s="310"/>
      <c r="AX48624" s="310"/>
    </row>
    <row r="48626" spans="49:50" x14ac:dyDescent="0.25">
      <c r="AW48626" s="310"/>
      <c r="AX48626" s="310"/>
    </row>
    <row r="48628" spans="49:50" x14ac:dyDescent="0.25">
      <c r="AW48628" s="310"/>
      <c r="AX48628" s="310"/>
    </row>
    <row r="48630" spans="49:50" x14ac:dyDescent="0.25">
      <c r="AW48630" s="310"/>
      <c r="AX48630" s="310"/>
    </row>
    <row r="48632" spans="49:50" x14ac:dyDescent="0.25">
      <c r="AW48632" s="310"/>
      <c r="AX48632" s="310"/>
    </row>
    <row r="48634" spans="49:50" x14ac:dyDescent="0.25">
      <c r="AW48634" s="310"/>
      <c r="AX48634" s="310"/>
    </row>
    <row r="48636" spans="49:50" x14ac:dyDescent="0.25">
      <c r="AW48636" s="310"/>
      <c r="AX48636" s="310"/>
    </row>
    <row r="48638" spans="49:50" x14ac:dyDescent="0.25">
      <c r="AW48638" s="310"/>
      <c r="AX48638" s="310"/>
    </row>
    <row r="48640" spans="49:50" x14ac:dyDescent="0.25">
      <c r="AW48640" s="310"/>
      <c r="AX48640" s="310"/>
    </row>
    <row r="48642" spans="49:50" x14ac:dyDescent="0.25">
      <c r="AW48642" s="310"/>
      <c r="AX48642" s="310"/>
    </row>
    <row r="48644" spans="49:50" x14ac:dyDescent="0.25">
      <c r="AW48644" s="310"/>
      <c r="AX48644" s="310"/>
    </row>
    <row r="48646" spans="49:50" x14ac:dyDescent="0.25">
      <c r="AW48646" s="310"/>
      <c r="AX48646" s="310"/>
    </row>
    <row r="48648" spans="49:50" x14ac:dyDescent="0.25">
      <c r="AW48648" s="310"/>
      <c r="AX48648" s="310"/>
    </row>
    <row r="48650" spans="49:50" x14ac:dyDescent="0.25">
      <c r="AW48650" s="310"/>
      <c r="AX48650" s="310"/>
    </row>
    <row r="48652" spans="49:50" x14ac:dyDescent="0.25">
      <c r="AW48652" s="310"/>
      <c r="AX48652" s="310"/>
    </row>
    <row r="48654" spans="49:50" x14ac:dyDescent="0.25">
      <c r="AW48654" s="310"/>
      <c r="AX48654" s="310"/>
    </row>
    <row r="48656" spans="49:50" x14ac:dyDescent="0.25">
      <c r="AW48656" s="310"/>
      <c r="AX48656" s="310"/>
    </row>
    <row r="48658" spans="49:50" x14ac:dyDescent="0.25">
      <c r="AW48658" s="310"/>
      <c r="AX48658" s="310"/>
    </row>
    <row r="48660" spans="49:50" x14ac:dyDescent="0.25">
      <c r="AW48660" s="310"/>
      <c r="AX48660" s="310"/>
    </row>
    <row r="48662" spans="49:50" x14ac:dyDescent="0.25">
      <c r="AW48662" s="310"/>
      <c r="AX48662" s="310"/>
    </row>
    <row r="48664" spans="49:50" x14ac:dyDescent="0.25">
      <c r="AW48664" s="310"/>
      <c r="AX48664" s="310"/>
    </row>
    <row r="48666" spans="49:50" x14ac:dyDescent="0.25">
      <c r="AW48666" s="310"/>
      <c r="AX48666" s="310"/>
    </row>
    <row r="48668" spans="49:50" x14ac:dyDescent="0.25">
      <c r="AW48668" s="310"/>
      <c r="AX48668" s="310"/>
    </row>
    <row r="48670" spans="49:50" x14ac:dyDescent="0.25">
      <c r="AW48670" s="310"/>
      <c r="AX48670" s="310"/>
    </row>
    <row r="48672" spans="49:50" x14ac:dyDescent="0.25">
      <c r="AW48672" s="310"/>
      <c r="AX48672" s="310"/>
    </row>
    <row r="48674" spans="49:50" x14ac:dyDescent="0.25">
      <c r="AW48674" s="310"/>
      <c r="AX48674" s="310"/>
    </row>
    <row r="48676" spans="49:50" x14ac:dyDescent="0.25">
      <c r="AW48676" s="310"/>
      <c r="AX48676" s="310"/>
    </row>
    <row r="48678" spans="49:50" x14ac:dyDescent="0.25">
      <c r="AW48678" s="310"/>
      <c r="AX48678" s="310"/>
    </row>
    <row r="48680" spans="49:50" x14ac:dyDescent="0.25">
      <c r="AW48680" s="310"/>
      <c r="AX48680" s="310"/>
    </row>
    <row r="48682" spans="49:50" x14ac:dyDescent="0.25">
      <c r="AW48682" s="310"/>
      <c r="AX48682" s="310"/>
    </row>
    <row r="48684" spans="49:50" x14ac:dyDescent="0.25">
      <c r="AW48684" s="310"/>
      <c r="AX48684" s="310"/>
    </row>
    <row r="48686" spans="49:50" x14ac:dyDescent="0.25">
      <c r="AW48686" s="310"/>
      <c r="AX48686" s="310"/>
    </row>
    <row r="48688" spans="49:50" x14ac:dyDescent="0.25">
      <c r="AW48688" s="310"/>
      <c r="AX48688" s="310"/>
    </row>
    <row r="48690" spans="49:50" x14ac:dyDescent="0.25">
      <c r="AW48690" s="310"/>
      <c r="AX48690" s="310"/>
    </row>
    <row r="48692" spans="49:50" x14ac:dyDescent="0.25">
      <c r="AW48692" s="310"/>
      <c r="AX48692" s="310"/>
    </row>
    <row r="48694" spans="49:50" x14ac:dyDescent="0.25">
      <c r="AW48694" s="310"/>
      <c r="AX48694" s="310"/>
    </row>
    <row r="48696" spans="49:50" x14ac:dyDescent="0.25">
      <c r="AW48696" s="310"/>
      <c r="AX48696" s="310"/>
    </row>
    <row r="48698" spans="49:50" x14ac:dyDescent="0.25">
      <c r="AW48698" s="310"/>
      <c r="AX48698" s="310"/>
    </row>
    <row r="48700" spans="49:50" x14ac:dyDescent="0.25">
      <c r="AW48700" s="310"/>
      <c r="AX48700" s="310"/>
    </row>
    <row r="48702" spans="49:50" x14ac:dyDescent="0.25">
      <c r="AW48702" s="310"/>
      <c r="AX48702" s="310"/>
    </row>
    <row r="48704" spans="49:50" x14ac:dyDescent="0.25">
      <c r="AW48704" s="310"/>
      <c r="AX48704" s="310"/>
    </row>
    <row r="48706" spans="49:50" x14ac:dyDescent="0.25">
      <c r="AW48706" s="310"/>
      <c r="AX48706" s="310"/>
    </row>
    <row r="48708" spans="49:50" x14ac:dyDescent="0.25">
      <c r="AW48708" s="310"/>
      <c r="AX48708" s="310"/>
    </row>
    <row r="48710" spans="49:50" x14ac:dyDescent="0.25">
      <c r="AW48710" s="310"/>
      <c r="AX48710" s="310"/>
    </row>
    <row r="48712" spans="49:50" x14ac:dyDescent="0.25">
      <c r="AW48712" s="310"/>
      <c r="AX48712" s="310"/>
    </row>
    <row r="48714" spans="49:50" x14ac:dyDescent="0.25">
      <c r="AW48714" s="310"/>
      <c r="AX48714" s="310"/>
    </row>
    <row r="48716" spans="49:50" x14ac:dyDescent="0.25">
      <c r="AW48716" s="310"/>
      <c r="AX48716" s="310"/>
    </row>
    <row r="48718" spans="49:50" x14ac:dyDescent="0.25">
      <c r="AW48718" s="310"/>
      <c r="AX48718" s="310"/>
    </row>
    <row r="48720" spans="49:50" x14ac:dyDescent="0.25">
      <c r="AW48720" s="310"/>
      <c r="AX48720" s="310"/>
    </row>
    <row r="48722" spans="49:50" x14ac:dyDescent="0.25">
      <c r="AW48722" s="310"/>
      <c r="AX48722" s="310"/>
    </row>
    <row r="48724" spans="49:50" x14ac:dyDescent="0.25">
      <c r="AW48724" s="310"/>
      <c r="AX48724" s="310"/>
    </row>
    <row r="48726" spans="49:50" x14ac:dyDescent="0.25">
      <c r="AW48726" s="310"/>
      <c r="AX48726" s="310"/>
    </row>
    <row r="48728" spans="49:50" x14ac:dyDescent="0.25">
      <c r="AW48728" s="310"/>
      <c r="AX48728" s="310"/>
    </row>
    <row r="48730" spans="49:50" x14ac:dyDescent="0.25">
      <c r="AW48730" s="310"/>
      <c r="AX48730" s="310"/>
    </row>
    <row r="48732" spans="49:50" x14ac:dyDescent="0.25">
      <c r="AW48732" s="310"/>
      <c r="AX48732" s="310"/>
    </row>
    <row r="48734" spans="49:50" x14ac:dyDescent="0.25">
      <c r="AW48734" s="310"/>
      <c r="AX48734" s="310"/>
    </row>
    <row r="48736" spans="49:50" x14ac:dyDescent="0.25">
      <c r="AW48736" s="310"/>
      <c r="AX48736" s="310"/>
    </row>
    <row r="48738" spans="49:50" x14ac:dyDescent="0.25">
      <c r="AW48738" s="310"/>
      <c r="AX48738" s="310"/>
    </row>
    <row r="48740" spans="49:50" x14ac:dyDescent="0.25">
      <c r="AW48740" s="310"/>
      <c r="AX48740" s="310"/>
    </row>
    <row r="48742" spans="49:50" x14ac:dyDescent="0.25">
      <c r="AW48742" s="310"/>
      <c r="AX48742" s="310"/>
    </row>
    <row r="48744" spans="49:50" x14ac:dyDescent="0.25">
      <c r="AW48744" s="310"/>
      <c r="AX48744" s="310"/>
    </row>
    <row r="48746" spans="49:50" x14ac:dyDescent="0.25">
      <c r="AW48746" s="310"/>
      <c r="AX48746" s="310"/>
    </row>
    <row r="48748" spans="49:50" x14ac:dyDescent="0.25">
      <c r="AW48748" s="310"/>
      <c r="AX48748" s="310"/>
    </row>
    <row r="48750" spans="49:50" x14ac:dyDescent="0.25">
      <c r="AW48750" s="310"/>
      <c r="AX48750" s="310"/>
    </row>
    <row r="48752" spans="49:50" x14ac:dyDescent="0.25">
      <c r="AW48752" s="310"/>
      <c r="AX48752" s="310"/>
    </row>
    <row r="48754" spans="49:50" x14ac:dyDescent="0.25">
      <c r="AW48754" s="310"/>
      <c r="AX48754" s="310"/>
    </row>
    <row r="48756" spans="49:50" x14ac:dyDescent="0.25">
      <c r="AW48756" s="310"/>
      <c r="AX48756" s="310"/>
    </row>
    <row r="48758" spans="49:50" x14ac:dyDescent="0.25">
      <c r="AW48758" s="310"/>
      <c r="AX48758" s="310"/>
    </row>
    <row r="48760" spans="49:50" x14ac:dyDescent="0.25">
      <c r="AW48760" s="310"/>
      <c r="AX48760" s="310"/>
    </row>
    <row r="48762" spans="49:50" x14ac:dyDescent="0.25">
      <c r="AW48762" s="310"/>
      <c r="AX48762" s="310"/>
    </row>
    <row r="48764" spans="49:50" x14ac:dyDescent="0.25">
      <c r="AW48764" s="310"/>
      <c r="AX48764" s="310"/>
    </row>
    <row r="48766" spans="49:50" x14ac:dyDescent="0.25">
      <c r="AW48766" s="310"/>
      <c r="AX48766" s="310"/>
    </row>
    <row r="48768" spans="49:50" x14ac:dyDescent="0.25">
      <c r="AW48768" s="310"/>
      <c r="AX48768" s="310"/>
    </row>
    <row r="48770" spans="49:50" x14ac:dyDescent="0.25">
      <c r="AW48770" s="310"/>
      <c r="AX48770" s="310"/>
    </row>
    <row r="48772" spans="49:50" x14ac:dyDescent="0.25">
      <c r="AW48772" s="310"/>
      <c r="AX48772" s="310"/>
    </row>
    <row r="48774" spans="49:50" x14ac:dyDescent="0.25">
      <c r="AW48774" s="310"/>
      <c r="AX48774" s="310"/>
    </row>
    <row r="48776" spans="49:50" x14ac:dyDescent="0.25">
      <c r="AW48776" s="310"/>
      <c r="AX48776" s="310"/>
    </row>
    <row r="48778" spans="49:50" x14ac:dyDescent="0.25">
      <c r="AW48778" s="310"/>
      <c r="AX48778" s="310"/>
    </row>
    <row r="48780" spans="49:50" x14ac:dyDescent="0.25">
      <c r="AW48780" s="310"/>
      <c r="AX48780" s="310"/>
    </row>
    <row r="48782" spans="49:50" x14ac:dyDescent="0.25">
      <c r="AW48782" s="310"/>
      <c r="AX48782" s="310"/>
    </row>
    <row r="48784" spans="49:50" x14ac:dyDescent="0.25">
      <c r="AW48784" s="310"/>
      <c r="AX48784" s="310"/>
    </row>
    <row r="48786" spans="49:50" x14ac:dyDescent="0.25">
      <c r="AW48786" s="310"/>
      <c r="AX48786" s="310"/>
    </row>
    <row r="48788" spans="49:50" x14ac:dyDescent="0.25">
      <c r="AW48788" s="310"/>
      <c r="AX48788" s="310"/>
    </row>
    <row r="48790" spans="49:50" x14ac:dyDescent="0.25">
      <c r="AW48790" s="310"/>
      <c r="AX48790" s="310"/>
    </row>
    <row r="48792" spans="49:50" x14ac:dyDescent="0.25">
      <c r="AW48792" s="310"/>
      <c r="AX48792" s="310"/>
    </row>
    <row r="48794" spans="49:50" x14ac:dyDescent="0.25">
      <c r="AW48794" s="310"/>
      <c r="AX48794" s="310"/>
    </row>
    <row r="48796" spans="49:50" x14ac:dyDescent="0.25">
      <c r="AW48796" s="310"/>
      <c r="AX48796" s="310"/>
    </row>
    <row r="48798" spans="49:50" x14ac:dyDescent="0.25">
      <c r="AW48798" s="310"/>
      <c r="AX48798" s="310"/>
    </row>
    <row r="48800" spans="49:50" x14ac:dyDescent="0.25">
      <c r="AW48800" s="310"/>
      <c r="AX48800" s="310"/>
    </row>
    <row r="48802" spans="49:50" x14ac:dyDescent="0.25">
      <c r="AW48802" s="310"/>
      <c r="AX48802" s="310"/>
    </row>
    <row r="48804" spans="49:50" x14ac:dyDescent="0.25">
      <c r="AW48804" s="310"/>
      <c r="AX48804" s="310"/>
    </row>
    <row r="48806" spans="49:50" x14ac:dyDescent="0.25">
      <c r="AW48806" s="310"/>
      <c r="AX48806" s="310"/>
    </row>
    <row r="48808" spans="49:50" x14ac:dyDescent="0.25">
      <c r="AW48808" s="310"/>
      <c r="AX48808" s="310"/>
    </row>
    <row r="48810" spans="49:50" x14ac:dyDescent="0.25">
      <c r="AW48810" s="310"/>
      <c r="AX48810" s="310"/>
    </row>
    <row r="48812" spans="49:50" x14ac:dyDescent="0.25">
      <c r="AW48812" s="310"/>
      <c r="AX48812" s="310"/>
    </row>
    <row r="48814" spans="49:50" x14ac:dyDescent="0.25">
      <c r="AW48814" s="310"/>
      <c r="AX48814" s="310"/>
    </row>
    <row r="48816" spans="49:50" x14ac:dyDescent="0.25">
      <c r="AW48816" s="310"/>
      <c r="AX48816" s="310"/>
    </row>
    <row r="48818" spans="49:50" x14ac:dyDescent="0.25">
      <c r="AW48818" s="310"/>
      <c r="AX48818" s="310"/>
    </row>
    <row r="48820" spans="49:50" x14ac:dyDescent="0.25">
      <c r="AW48820" s="310"/>
      <c r="AX48820" s="310"/>
    </row>
    <row r="48822" spans="49:50" x14ac:dyDescent="0.25">
      <c r="AW48822" s="310"/>
      <c r="AX48822" s="310"/>
    </row>
    <row r="48824" spans="49:50" x14ac:dyDescent="0.25">
      <c r="AW48824" s="310"/>
      <c r="AX48824" s="310"/>
    </row>
    <row r="48826" spans="49:50" x14ac:dyDescent="0.25">
      <c r="AW48826" s="310"/>
      <c r="AX48826" s="310"/>
    </row>
    <row r="48828" spans="49:50" x14ac:dyDescent="0.25">
      <c r="AW48828" s="310"/>
      <c r="AX48828" s="310"/>
    </row>
    <row r="48830" spans="49:50" x14ac:dyDescent="0.25">
      <c r="AW48830" s="310"/>
      <c r="AX48830" s="310"/>
    </row>
    <row r="48832" spans="49:50" x14ac:dyDescent="0.25">
      <c r="AW48832" s="310"/>
      <c r="AX48832" s="310"/>
    </row>
    <row r="48834" spans="49:50" x14ac:dyDescent="0.25">
      <c r="AW48834" s="310"/>
      <c r="AX48834" s="310"/>
    </row>
    <row r="48836" spans="49:50" x14ac:dyDescent="0.25">
      <c r="AW48836" s="310"/>
      <c r="AX48836" s="310"/>
    </row>
    <row r="48838" spans="49:50" x14ac:dyDescent="0.25">
      <c r="AW48838" s="310"/>
      <c r="AX48838" s="310"/>
    </row>
    <row r="48840" spans="49:50" x14ac:dyDescent="0.25">
      <c r="AW48840" s="310"/>
      <c r="AX48840" s="310"/>
    </row>
    <row r="48842" spans="49:50" x14ac:dyDescent="0.25">
      <c r="AW48842" s="310"/>
      <c r="AX48842" s="310"/>
    </row>
    <row r="48844" spans="49:50" x14ac:dyDescent="0.25">
      <c r="AW48844" s="310"/>
      <c r="AX48844" s="310"/>
    </row>
    <row r="48846" spans="49:50" x14ac:dyDescent="0.25">
      <c r="AW48846" s="310"/>
      <c r="AX48846" s="310"/>
    </row>
    <row r="48848" spans="49:50" x14ac:dyDescent="0.25">
      <c r="AW48848" s="310"/>
      <c r="AX48848" s="310"/>
    </row>
    <row r="48850" spans="49:50" x14ac:dyDescent="0.25">
      <c r="AW48850" s="310"/>
      <c r="AX48850" s="310"/>
    </row>
    <row r="48852" spans="49:50" x14ac:dyDescent="0.25">
      <c r="AW48852" s="310"/>
      <c r="AX48852" s="310"/>
    </row>
    <row r="48854" spans="49:50" x14ac:dyDescent="0.25">
      <c r="AW48854" s="310"/>
      <c r="AX48854" s="310"/>
    </row>
    <row r="48856" spans="49:50" x14ac:dyDescent="0.25">
      <c r="AW48856" s="310"/>
      <c r="AX48856" s="310"/>
    </row>
    <row r="48858" spans="49:50" x14ac:dyDescent="0.25">
      <c r="AW48858" s="310"/>
      <c r="AX48858" s="310"/>
    </row>
    <row r="48860" spans="49:50" x14ac:dyDescent="0.25">
      <c r="AW48860" s="310"/>
      <c r="AX48860" s="310"/>
    </row>
    <row r="48862" spans="49:50" x14ac:dyDescent="0.25">
      <c r="AW48862" s="310"/>
      <c r="AX48862" s="310"/>
    </row>
    <row r="48864" spans="49:50" x14ac:dyDescent="0.25">
      <c r="AW48864" s="310"/>
      <c r="AX48864" s="310"/>
    </row>
    <row r="48866" spans="49:50" x14ac:dyDescent="0.25">
      <c r="AW48866" s="310"/>
      <c r="AX48866" s="310"/>
    </row>
    <row r="48868" spans="49:50" x14ac:dyDescent="0.25">
      <c r="AW48868" s="310"/>
      <c r="AX48868" s="310"/>
    </row>
    <row r="48870" spans="49:50" x14ac:dyDescent="0.25">
      <c r="AW48870" s="310"/>
      <c r="AX48870" s="310"/>
    </row>
    <row r="48872" spans="49:50" x14ac:dyDescent="0.25">
      <c r="AW48872" s="310"/>
      <c r="AX48872" s="310"/>
    </row>
    <row r="48874" spans="49:50" x14ac:dyDescent="0.25">
      <c r="AW48874" s="310"/>
      <c r="AX48874" s="310"/>
    </row>
    <row r="48876" spans="49:50" x14ac:dyDescent="0.25">
      <c r="AW48876" s="310"/>
      <c r="AX48876" s="310"/>
    </row>
    <row r="48878" spans="49:50" x14ac:dyDescent="0.25">
      <c r="AW48878" s="310"/>
      <c r="AX48878" s="310"/>
    </row>
    <row r="48880" spans="49:50" x14ac:dyDescent="0.25">
      <c r="AW48880" s="310"/>
      <c r="AX48880" s="310"/>
    </row>
    <row r="48882" spans="49:50" x14ac:dyDescent="0.25">
      <c r="AW48882" s="310"/>
      <c r="AX48882" s="310"/>
    </row>
    <row r="48884" spans="49:50" x14ac:dyDescent="0.25">
      <c r="AW48884" s="310"/>
      <c r="AX48884" s="310"/>
    </row>
    <row r="48886" spans="49:50" x14ac:dyDescent="0.25">
      <c r="AW48886" s="310"/>
      <c r="AX48886" s="310"/>
    </row>
    <row r="48888" spans="49:50" x14ac:dyDescent="0.25">
      <c r="AW48888" s="310"/>
      <c r="AX48888" s="310"/>
    </row>
    <row r="48890" spans="49:50" x14ac:dyDescent="0.25">
      <c r="AW48890" s="310"/>
      <c r="AX48890" s="310"/>
    </row>
    <row r="48892" spans="49:50" x14ac:dyDescent="0.25">
      <c r="AW48892" s="310"/>
      <c r="AX48892" s="310"/>
    </row>
    <row r="48894" spans="49:50" x14ac:dyDescent="0.25">
      <c r="AW48894" s="310"/>
      <c r="AX48894" s="310"/>
    </row>
    <row r="48896" spans="49:50" x14ac:dyDescent="0.25">
      <c r="AW48896" s="310"/>
      <c r="AX48896" s="310"/>
    </row>
    <row r="48898" spans="49:50" x14ac:dyDescent="0.25">
      <c r="AW48898" s="310"/>
      <c r="AX48898" s="310"/>
    </row>
    <row r="48900" spans="49:50" x14ac:dyDescent="0.25">
      <c r="AW48900" s="310"/>
      <c r="AX48900" s="310"/>
    </row>
    <row r="48902" spans="49:50" x14ac:dyDescent="0.25">
      <c r="AW48902" s="310"/>
      <c r="AX48902" s="310"/>
    </row>
    <row r="48904" spans="49:50" x14ac:dyDescent="0.25">
      <c r="AW48904" s="310"/>
      <c r="AX48904" s="310"/>
    </row>
    <row r="48906" spans="49:50" x14ac:dyDescent="0.25">
      <c r="AW48906" s="310"/>
      <c r="AX48906" s="310"/>
    </row>
    <row r="48908" spans="49:50" x14ac:dyDescent="0.25">
      <c r="AW48908" s="310"/>
      <c r="AX48908" s="310"/>
    </row>
    <row r="48910" spans="49:50" x14ac:dyDescent="0.25">
      <c r="AW48910" s="310"/>
      <c r="AX48910" s="310"/>
    </row>
    <row r="48912" spans="49:50" x14ac:dyDescent="0.25">
      <c r="AW48912" s="310"/>
      <c r="AX48912" s="310"/>
    </row>
    <row r="48914" spans="49:50" x14ac:dyDescent="0.25">
      <c r="AW48914" s="310"/>
      <c r="AX48914" s="310"/>
    </row>
    <row r="48916" spans="49:50" x14ac:dyDescent="0.25">
      <c r="AW48916" s="310"/>
      <c r="AX48916" s="310"/>
    </row>
    <row r="48918" spans="49:50" x14ac:dyDescent="0.25">
      <c r="AW48918" s="310"/>
      <c r="AX48918" s="310"/>
    </row>
    <row r="48920" spans="49:50" x14ac:dyDescent="0.25">
      <c r="AW48920" s="310"/>
      <c r="AX48920" s="310"/>
    </row>
    <row r="48922" spans="49:50" x14ac:dyDescent="0.25">
      <c r="AW48922" s="310"/>
      <c r="AX48922" s="310"/>
    </row>
    <row r="48924" spans="49:50" x14ac:dyDescent="0.25">
      <c r="AW48924" s="310"/>
      <c r="AX48924" s="310"/>
    </row>
    <row r="48926" spans="49:50" x14ac:dyDescent="0.25">
      <c r="AW48926" s="310"/>
      <c r="AX48926" s="310"/>
    </row>
    <row r="48928" spans="49:50" x14ac:dyDescent="0.25">
      <c r="AW48928" s="310"/>
      <c r="AX48928" s="310"/>
    </row>
    <row r="48930" spans="49:50" x14ac:dyDescent="0.25">
      <c r="AW48930" s="310"/>
      <c r="AX48930" s="310"/>
    </row>
    <row r="48932" spans="49:50" x14ac:dyDescent="0.25">
      <c r="AW48932" s="310"/>
      <c r="AX48932" s="310"/>
    </row>
    <row r="48934" spans="49:50" x14ac:dyDescent="0.25">
      <c r="AW48934" s="310"/>
      <c r="AX48934" s="310"/>
    </row>
    <row r="48936" spans="49:50" x14ac:dyDescent="0.25">
      <c r="AW48936" s="310"/>
      <c r="AX48936" s="310"/>
    </row>
    <row r="48938" spans="49:50" x14ac:dyDescent="0.25">
      <c r="AW48938" s="310"/>
      <c r="AX48938" s="310"/>
    </row>
    <row r="48940" spans="49:50" x14ac:dyDescent="0.25">
      <c r="AW48940" s="310"/>
      <c r="AX48940" s="310"/>
    </row>
    <row r="48942" spans="49:50" x14ac:dyDescent="0.25">
      <c r="AW48942" s="310"/>
      <c r="AX48942" s="310"/>
    </row>
    <row r="48944" spans="49:50" x14ac:dyDescent="0.25">
      <c r="AW48944" s="310"/>
      <c r="AX48944" s="310"/>
    </row>
    <row r="48946" spans="49:50" x14ac:dyDescent="0.25">
      <c r="AW48946" s="310"/>
      <c r="AX48946" s="310"/>
    </row>
    <row r="48948" spans="49:50" x14ac:dyDescent="0.25">
      <c r="AW48948" s="310"/>
      <c r="AX48948" s="310"/>
    </row>
    <row r="48950" spans="49:50" x14ac:dyDescent="0.25">
      <c r="AW48950" s="310"/>
      <c r="AX48950" s="310"/>
    </row>
    <row r="48952" spans="49:50" x14ac:dyDescent="0.25">
      <c r="AW48952" s="310"/>
      <c r="AX48952" s="310"/>
    </row>
    <row r="48954" spans="49:50" x14ac:dyDescent="0.25">
      <c r="AW48954" s="310"/>
      <c r="AX48954" s="310"/>
    </row>
    <row r="48956" spans="49:50" x14ac:dyDescent="0.25">
      <c r="AW48956" s="310"/>
      <c r="AX48956" s="310"/>
    </row>
    <row r="48958" spans="49:50" x14ac:dyDescent="0.25">
      <c r="AW48958" s="310"/>
      <c r="AX48958" s="310"/>
    </row>
    <row r="48960" spans="49:50" x14ac:dyDescent="0.25">
      <c r="AW48960" s="310"/>
      <c r="AX48960" s="310"/>
    </row>
    <row r="48962" spans="49:50" x14ac:dyDescent="0.25">
      <c r="AW48962" s="310"/>
      <c r="AX48962" s="310"/>
    </row>
    <row r="48964" spans="49:50" x14ac:dyDescent="0.25">
      <c r="AW48964" s="310"/>
      <c r="AX48964" s="310"/>
    </row>
    <row r="48966" spans="49:50" x14ac:dyDescent="0.25">
      <c r="AW48966" s="310"/>
      <c r="AX48966" s="310"/>
    </row>
    <row r="48968" spans="49:50" x14ac:dyDescent="0.25">
      <c r="AW48968" s="310"/>
      <c r="AX48968" s="310"/>
    </row>
    <row r="48970" spans="49:50" x14ac:dyDescent="0.25">
      <c r="AW48970" s="310"/>
      <c r="AX48970" s="310"/>
    </row>
    <row r="48972" spans="49:50" x14ac:dyDescent="0.25">
      <c r="AW48972" s="310"/>
      <c r="AX48972" s="310"/>
    </row>
    <row r="48974" spans="49:50" x14ac:dyDescent="0.25">
      <c r="AW48974" s="310"/>
      <c r="AX48974" s="310"/>
    </row>
    <row r="48976" spans="49:50" x14ac:dyDescent="0.25">
      <c r="AW48976" s="310"/>
      <c r="AX48976" s="310"/>
    </row>
    <row r="48978" spans="49:50" x14ac:dyDescent="0.25">
      <c r="AW48978" s="310"/>
      <c r="AX48978" s="310"/>
    </row>
    <row r="48980" spans="49:50" x14ac:dyDescent="0.25">
      <c r="AW48980" s="310"/>
      <c r="AX48980" s="310"/>
    </row>
    <row r="48982" spans="49:50" x14ac:dyDescent="0.25">
      <c r="AW48982" s="310"/>
      <c r="AX48982" s="310"/>
    </row>
    <row r="48984" spans="49:50" x14ac:dyDescent="0.25">
      <c r="AW48984" s="310"/>
      <c r="AX48984" s="310"/>
    </row>
    <row r="48986" spans="49:50" x14ac:dyDescent="0.25">
      <c r="AW48986" s="310"/>
      <c r="AX48986" s="310"/>
    </row>
    <row r="48988" spans="49:50" x14ac:dyDescent="0.25">
      <c r="AW48988" s="310"/>
      <c r="AX48988" s="310"/>
    </row>
    <row r="48990" spans="49:50" x14ac:dyDescent="0.25">
      <c r="AW48990" s="310"/>
      <c r="AX48990" s="310"/>
    </row>
    <row r="48992" spans="49:50" x14ac:dyDescent="0.25">
      <c r="AW48992" s="310"/>
      <c r="AX48992" s="310"/>
    </row>
    <row r="48994" spans="49:50" x14ac:dyDescent="0.25">
      <c r="AW48994" s="310"/>
      <c r="AX48994" s="310"/>
    </row>
    <row r="48996" spans="49:50" x14ac:dyDescent="0.25">
      <c r="AW48996" s="310"/>
      <c r="AX48996" s="310"/>
    </row>
    <row r="48998" spans="49:50" x14ac:dyDescent="0.25">
      <c r="AW48998" s="310"/>
      <c r="AX48998" s="310"/>
    </row>
    <row r="49000" spans="49:50" x14ac:dyDescent="0.25">
      <c r="AW49000" s="310"/>
      <c r="AX49000" s="310"/>
    </row>
    <row r="49002" spans="49:50" x14ac:dyDescent="0.25">
      <c r="AW49002" s="310"/>
      <c r="AX49002" s="310"/>
    </row>
    <row r="49004" spans="49:50" x14ac:dyDescent="0.25">
      <c r="AW49004" s="310"/>
      <c r="AX49004" s="310"/>
    </row>
    <row r="49006" spans="49:50" x14ac:dyDescent="0.25">
      <c r="AW49006" s="310"/>
      <c r="AX49006" s="310"/>
    </row>
    <row r="49008" spans="49:50" x14ac:dyDescent="0.25">
      <c r="AW49008" s="310"/>
      <c r="AX49008" s="310"/>
    </row>
    <row r="49010" spans="49:50" x14ac:dyDescent="0.25">
      <c r="AW49010" s="310"/>
      <c r="AX49010" s="310"/>
    </row>
    <row r="49012" spans="49:50" x14ac:dyDescent="0.25">
      <c r="AW49012" s="310"/>
      <c r="AX49012" s="310"/>
    </row>
    <row r="49014" spans="49:50" x14ac:dyDescent="0.25">
      <c r="AW49014" s="310"/>
      <c r="AX49014" s="310"/>
    </row>
    <row r="49016" spans="49:50" x14ac:dyDescent="0.25">
      <c r="AW49016" s="310"/>
      <c r="AX49016" s="310"/>
    </row>
    <row r="49018" spans="49:50" x14ac:dyDescent="0.25">
      <c r="AW49018" s="310"/>
      <c r="AX49018" s="310"/>
    </row>
    <row r="49020" spans="49:50" x14ac:dyDescent="0.25">
      <c r="AW49020" s="310"/>
      <c r="AX49020" s="310"/>
    </row>
    <row r="49022" spans="49:50" x14ac:dyDescent="0.25">
      <c r="AW49022" s="310"/>
      <c r="AX49022" s="310"/>
    </row>
    <row r="49024" spans="49:50" x14ac:dyDescent="0.25">
      <c r="AW49024" s="310"/>
      <c r="AX49024" s="310"/>
    </row>
    <row r="49026" spans="49:50" x14ac:dyDescent="0.25">
      <c r="AW49026" s="310"/>
      <c r="AX49026" s="310"/>
    </row>
    <row r="49028" spans="49:50" x14ac:dyDescent="0.25">
      <c r="AW49028" s="310"/>
      <c r="AX49028" s="310"/>
    </row>
    <row r="49030" spans="49:50" x14ac:dyDescent="0.25">
      <c r="AW49030" s="310"/>
      <c r="AX49030" s="310"/>
    </row>
    <row r="49032" spans="49:50" x14ac:dyDescent="0.25">
      <c r="AW49032" s="310"/>
      <c r="AX49032" s="310"/>
    </row>
    <row r="49034" spans="49:50" x14ac:dyDescent="0.25">
      <c r="AW49034" s="310"/>
      <c r="AX49034" s="310"/>
    </row>
    <row r="49036" spans="49:50" x14ac:dyDescent="0.25">
      <c r="AW49036" s="310"/>
      <c r="AX49036" s="310"/>
    </row>
    <row r="49038" spans="49:50" x14ac:dyDescent="0.25">
      <c r="AW49038" s="310"/>
      <c r="AX49038" s="310"/>
    </row>
    <row r="49040" spans="49:50" x14ac:dyDescent="0.25">
      <c r="AW49040" s="310"/>
      <c r="AX49040" s="310"/>
    </row>
    <row r="49042" spans="49:50" x14ac:dyDescent="0.25">
      <c r="AW49042" s="310"/>
      <c r="AX49042" s="310"/>
    </row>
    <row r="49044" spans="49:50" x14ac:dyDescent="0.25">
      <c r="AW49044" s="310"/>
      <c r="AX49044" s="310"/>
    </row>
    <row r="49046" spans="49:50" x14ac:dyDescent="0.25">
      <c r="AW49046" s="310"/>
      <c r="AX49046" s="310"/>
    </row>
    <row r="49048" spans="49:50" x14ac:dyDescent="0.25">
      <c r="AW49048" s="310"/>
      <c r="AX49048" s="310"/>
    </row>
    <row r="49050" spans="49:50" x14ac:dyDescent="0.25">
      <c r="AW49050" s="310"/>
      <c r="AX49050" s="310"/>
    </row>
    <row r="49052" spans="49:50" x14ac:dyDescent="0.25">
      <c r="AW49052" s="310"/>
      <c r="AX49052" s="310"/>
    </row>
    <row r="49054" spans="49:50" x14ac:dyDescent="0.25">
      <c r="AW49054" s="310"/>
      <c r="AX49054" s="310"/>
    </row>
    <row r="49056" spans="49:50" x14ac:dyDescent="0.25">
      <c r="AW49056" s="310"/>
      <c r="AX49056" s="310"/>
    </row>
    <row r="49058" spans="49:50" x14ac:dyDescent="0.25">
      <c r="AW49058" s="310"/>
      <c r="AX49058" s="310"/>
    </row>
    <row r="49060" spans="49:50" x14ac:dyDescent="0.25">
      <c r="AW49060" s="310"/>
      <c r="AX49060" s="310"/>
    </row>
    <row r="49062" spans="49:50" x14ac:dyDescent="0.25">
      <c r="AW49062" s="310"/>
      <c r="AX49062" s="310"/>
    </row>
    <row r="49064" spans="49:50" x14ac:dyDescent="0.25">
      <c r="AW49064" s="310"/>
      <c r="AX49064" s="310"/>
    </row>
    <row r="49066" spans="49:50" x14ac:dyDescent="0.25">
      <c r="AW49066" s="310"/>
      <c r="AX49066" s="310"/>
    </row>
    <row r="49068" spans="49:50" x14ac:dyDescent="0.25">
      <c r="AW49068" s="310"/>
      <c r="AX49068" s="310"/>
    </row>
    <row r="49070" spans="49:50" x14ac:dyDescent="0.25">
      <c r="AW49070" s="310"/>
      <c r="AX49070" s="310"/>
    </row>
    <row r="49072" spans="49:50" x14ac:dyDescent="0.25">
      <c r="AW49072" s="310"/>
      <c r="AX49072" s="310"/>
    </row>
    <row r="49074" spans="49:50" x14ac:dyDescent="0.25">
      <c r="AW49074" s="310"/>
      <c r="AX49074" s="310"/>
    </row>
    <row r="49076" spans="49:50" x14ac:dyDescent="0.25">
      <c r="AW49076" s="310"/>
      <c r="AX49076" s="310"/>
    </row>
    <row r="49078" spans="49:50" x14ac:dyDescent="0.25">
      <c r="AW49078" s="310"/>
      <c r="AX49078" s="310"/>
    </row>
    <row r="49080" spans="49:50" x14ac:dyDescent="0.25">
      <c r="AW49080" s="310"/>
      <c r="AX49080" s="310"/>
    </row>
    <row r="49082" spans="49:50" x14ac:dyDescent="0.25">
      <c r="AW49082" s="310"/>
      <c r="AX49082" s="310"/>
    </row>
    <row r="49084" spans="49:50" x14ac:dyDescent="0.25">
      <c r="AW49084" s="310"/>
      <c r="AX49084" s="310"/>
    </row>
    <row r="49086" spans="49:50" x14ac:dyDescent="0.25">
      <c r="AW49086" s="310"/>
      <c r="AX49086" s="310"/>
    </row>
    <row r="49088" spans="49:50" x14ac:dyDescent="0.25">
      <c r="AW49088" s="310"/>
      <c r="AX49088" s="310"/>
    </row>
    <row r="49090" spans="49:50" x14ac:dyDescent="0.25">
      <c r="AW49090" s="310"/>
      <c r="AX49090" s="310"/>
    </row>
    <row r="49092" spans="49:50" x14ac:dyDescent="0.25">
      <c r="AW49092" s="310"/>
      <c r="AX49092" s="310"/>
    </row>
    <row r="49094" spans="49:50" x14ac:dyDescent="0.25">
      <c r="AW49094" s="310"/>
      <c r="AX49094" s="310"/>
    </row>
    <row r="49096" spans="49:50" x14ac:dyDescent="0.25">
      <c r="AW49096" s="310"/>
      <c r="AX49096" s="310"/>
    </row>
    <row r="49098" spans="49:50" x14ac:dyDescent="0.25">
      <c r="AW49098" s="310"/>
      <c r="AX49098" s="310"/>
    </row>
    <row r="49100" spans="49:50" x14ac:dyDescent="0.25">
      <c r="AW49100" s="310"/>
      <c r="AX49100" s="310"/>
    </row>
    <row r="49102" spans="49:50" x14ac:dyDescent="0.25">
      <c r="AW49102" s="310"/>
      <c r="AX49102" s="310"/>
    </row>
    <row r="49104" spans="49:50" x14ac:dyDescent="0.25">
      <c r="AW49104" s="310"/>
      <c r="AX49104" s="310"/>
    </row>
    <row r="49106" spans="49:50" x14ac:dyDescent="0.25">
      <c r="AW49106" s="310"/>
      <c r="AX49106" s="310"/>
    </row>
    <row r="49108" spans="49:50" x14ac:dyDescent="0.25">
      <c r="AW49108" s="310"/>
      <c r="AX49108" s="310"/>
    </row>
    <row r="49110" spans="49:50" x14ac:dyDescent="0.25">
      <c r="AW49110" s="310"/>
      <c r="AX49110" s="310"/>
    </row>
    <row r="49112" spans="49:50" x14ac:dyDescent="0.25">
      <c r="AW49112" s="310"/>
      <c r="AX49112" s="310"/>
    </row>
    <row r="49114" spans="49:50" x14ac:dyDescent="0.25">
      <c r="AW49114" s="310"/>
      <c r="AX49114" s="310"/>
    </row>
    <row r="49116" spans="49:50" x14ac:dyDescent="0.25">
      <c r="AW49116" s="310"/>
      <c r="AX49116" s="310"/>
    </row>
    <row r="49118" spans="49:50" x14ac:dyDescent="0.25">
      <c r="AW49118" s="310"/>
      <c r="AX49118" s="310"/>
    </row>
    <row r="49120" spans="49:50" x14ac:dyDescent="0.25">
      <c r="AW49120" s="310"/>
      <c r="AX49120" s="310"/>
    </row>
    <row r="49122" spans="49:50" x14ac:dyDescent="0.25">
      <c r="AW49122" s="310"/>
      <c r="AX49122" s="310"/>
    </row>
    <row r="49124" spans="49:50" x14ac:dyDescent="0.25">
      <c r="AW49124" s="310"/>
      <c r="AX49124" s="310"/>
    </row>
    <row r="49126" spans="49:50" x14ac:dyDescent="0.25">
      <c r="AW49126" s="310"/>
      <c r="AX49126" s="310"/>
    </row>
    <row r="49128" spans="49:50" x14ac:dyDescent="0.25">
      <c r="AW49128" s="310"/>
      <c r="AX49128" s="310"/>
    </row>
    <row r="49130" spans="49:50" x14ac:dyDescent="0.25">
      <c r="AW49130" s="310"/>
      <c r="AX49130" s="310"/>
    </row>
    <row r="49132" spans="49:50" x14ac:dyDescent="0.25">
      <c r="AW49132" s="310"/>
      <c r="AX49132" s="310"/>
    </row>
    <row r="49134" spans="49:50" x14ac:dyDescent="0.25">
      <c r="AW49134" s="310"/>
      <c r="AX49134" s="310"/>
    </row>
    <row r="49136" spans="49:50" x14ac:dyDescent="0.25">
      <c r="AW49136" s="310"/>
      <c r="AX49136" s="310"/>
    </row>
    <row r="49138" spans="49:50" x14ac:dyDescent="0.25">
      <c r="AW49138" s="310"/>
      <c r="AX49138" s="310"/>
    </row>
    <row r="49140" spans="49:50" x14ac:dyDescent="0.25">
      <c r="AW49140" s="310"/>
      <c r="AX49140" s="310"/>
    </row>
    <row r="49142" spans="49:50" x14ac:dyDescent="0.25">
      <c r="AW49142" s="310"/>
      <c r="AX49142" s="310"/>
    </row>
    <row r="49144" spans="49:50" x14ac:dyDescent="0.25">
      <c r="AW49144" s="310"/>
      <c r="AX49144" s="310"/>
    </row>
    <row r="49146" spans="49:50" x14ac:dyDescent="0.25">
      <c r="AW49146" s="310"/>
      <c r="AX49146" s="310"/>
    </row>
    <row r="49148" spans="49:50" x14ac:dyDescent="0.25">
      <c r="AW49148" s="310"/>
      <c r="AX49148" s="310"/>
    </row>
    <row r="49150" spans="49:50" x14ac:dyDescent="0.25">
      <c r="AW49150" s="310"/>
      <c r="AX49150" s="310"/>
    </row>
    <row r="49152" spans="49:50" x14ac:dyDescent="0.25">
      <c r="AW49152" s="310"/>
      <c r="AX49152" s="310"/>
    </row>
    <row r="49154" spans="49:50" x14ac:dyDescent="0.25">
      <c r="AW49154" s="310"/>
      <c r="AX49154" s="310"/>
    </row>
    <row r="49156" spans="49:50" x14ac:dyDescent="0.25">
      <c r="AW49156" s="310"/>
      <c r="AX49156" s="310"/>
    </row>
    <row r="49158" spans="49:50" x14ac:dyDescent="0.25">
      <c r="AW49158" s="310"/>
      <c r="AX49158" s="310"/>
    </row>
    <row r="49160" spans="49:50" x14ac:dyDescent="0.25">
      <c r="AW49160" s="310"/>
      <c r="AX49160" s="310"/>
    </row>
    <row r="49162" spans="49:50" x14ac:dyDescent="0.25">
      <c r="AW49162" s="310"/>
      <c r="AX49162" s="310"/>
    </row>
    <row r="49164" spans="49:50" x14ac:dyDescent="0.25">
      <c r="AW49164" s="310"/>
      <c r="AX49164" s="310"/>
    </row>
    <row r="49166" spans="49:50" x14ac:dyDescent="0.25">
      <c r="AW49166" s="310"/>
      <c r="AX49166" s="310"/>
    </row>
    <row r="49168" spans="49:50" x14ac:dyDescent="0.25">
      <c r="AW49168" s="310"/>
      <c r="AX49168" s="310"/>
    </row>
    <row r="49170" spans="49:50" x14ac:dyDescent="0.25">
      <c r="AW49170" s="310"/>
      <c r="AX49170" s="310"/>
    </row>
    <row r="49172" spans="49:50" x14ac:dyDescent="0.25">
      <c r="AW49172" s="310"/>
      <c r="AX49172" s="310"/>
    </row>
    <row r="49174" spans="49:50" x14ac:dyDescent="0.25">
      <c r="AW49174" s="310"/>
      <c r="AX49174" s="310"/>
    </row>
    <row r="49176" spans="49:50" x14ac:dyDescent="0.25">
      <c r="AW49176" s="310"/>
      <c r="AX49176" s="310"/>
    </row>
    <row r="49178" spans="49:50" x14ac:dyDescent="0.25">
      <c r="AW49178" s="310"/>
      <c r="AX49178" s="310"/>
    </row>
    <row r="49180" spans="49:50" x14ac:dyDescent="0.25">
      <c r="AW49180" s="310"/>
      <c r="AX49180" s="310"/>
    </row>
    <row r="49182" spans="49:50" x14ac:dyDescent="0.25">
      <c r="AW49182" s="310"/>
      <c r="AX49182" s="310"/>
    </row>
    <row r="49184" spans="49:50" x14ac:dyDescent="0.25">
      <c r="AW49184" s="310"/>
      <c r="AX49184" s="310"/>
    </row>
    <row r="49186" spans="49:50" x14ac:dyDescent="0.25">
      <c r="AW49186" s="310"/>
      <c r="AX49186" s="310"/>
    </row>
    <row r="49188" spans="49:50" x14ac:dyDescent="0.25">
      <c r="AW49188" s="310"/>
      <c r="AX49188" s="310"/>
    </row>
    <row r="49190" spans="49:50" x14ac:dyDescent="0.25">
      <c r="AW49190" s="310"/>
      <c r="AX49190" s="310"/>
    </row>
    <row r="49192" spans="49:50" x14ac:dyDescent="0.25">
      <c r="AW49192" s="310"/>
      <c r="AX49192" s="310"/>
    </row>
    <row r="49194" spans="49:50" x14ac:dyDescent="0.25">
      <c r="AW49194" s="310"/>
      <c r="AX49194" s="310"/>
    </row>
    <row r="49196" spans="49:50" x14ac:dyDescent="0.25">
      <c r="AW49196" s="310"/>
      <c r="AX49196" s="310"/>
    </row>
    <row r="49198" spans="49:50" x14ac:dyDescent="0.25">
      <c r="AW49198" s="310"/>
      <c r="AX49198" s="310"/>
    </row>
    <row r="49200" spans="49:50" x14ac:dyDescent="0.25">
      <c r="AW49200" s="310"/>
      <c r="AX49200" s="310"/>
    </row>
    <row r="49202" spans="49:50" x14ac:dyDescent="0.25">
      <c r="AW49202" s="310"/>
      <c r="AX49202" s="310"/>
    </row>
    <row r="49204" spans="49:50" x14ac:dyDescent="0.25">
      <c r="AW49204" s="310"/>
      <c r="AX49204" s="310"/>
    </row>
    <row r="49206" spans="49:50" x14ac:dyDescent="0.25">
      <c r="AW49206" s="310"/>
      <c r="AX49206" s="310"/>
    </row>
    <row r="49208" spans="49:50" x14ac:dyDescent="0.25">
      <c r="AW49208" s="310"/>
      <c r="AX49208" s="310"/>
    </row>
    <row r="49210" spans="49:50" x14ac:dyDescent="0.25">
      <c r="AW49210" s="310"/>
      <c r="AX49210" s="310"/>
    </row>
    <row r="49212" spans="49:50" x14ac:dyDescent="0.25">
      <c r="AW49212" s="310"/>
      <c r="AX49212" s="310"/>
    </row>
    <row r="49214" spans="49:50" x14ac:dyDescent="0.25">
      <c r="AW49214" s="310"/>
      <c r="AX49214" s="310"/>
    </row>
    <row r="49216" spans="49:50" x14ac:dyDescent="0.25">
      <c r="AW49216" s="310"/>
      <c r="AX49216" s="310"/>
    </row>
    <row r="49218" spans="49:50" x14ac:dyDescent="0.25">
      <c r="AW49218" s="310"/>
      <c r="AX49218" s="310"/>
    </row>
    <row r="49220" spans="49:50" x14ac:dyDescent="0.25">
      <c r="AW49220" s="310"/>
      <c r="AX49220" s="310"/>
    </row>
    <row r="49222" spans="49:50" x14ac:dyDescent="0.25">
      <c r="AW49222" s="310"/>
      <c r="AX49222" s="310"/>
    </row>
    <row r="49224" spans="49:50" x14ac:dyDescent="0.25">
      <c r="AW49224" s="310"/>
      <c r="AX49224" s="310"/>
    </row>
    <row r="49226" spans="49:50" x14ac:dyDescent="0.25">
      <c r="AW49226" s="310"/>
      <c r="AX49226" s="310"/>
    </row>
    <row r="49228" spans="49:50" x14ac:dyDescent="0.25">
      <c r="AW49228" s="310"/>
      <c r="AX49228" s="310"/>
    </row>
    <row r="49230" spans="49:50" x14ac:dyDescent="0.25">
      <c r="AW49230" s="310"/>
      <c r="AX49230" s="310"/>
    </row>
    <row r="49232" spans="49:50" x14ac:dyDescent="0.25">
      <c r="AW49232" s="310"/>
      <c r="AX49232" s="310"/>
    </row>
    <row r="49234" spans="49:50" x14ac:dyDescent="0.25">
      <c r="AW49234" s="310"/>
      <c r="AX49234" s="310"/>
    </row>
    <row r="49236" spans="49:50" x14ac:dyDescent="0.25">
      <c r="AW49236" s="310"/>
      <c r="AX49236" s="310"/>
    </row>
    <row r="49238" spans="49:50" x14ac:dyDescent="0.25">
      <c r="AW49238" s="310"/>
      <c r="AX49238" s="310"/>
    </row>
    <row r="49240" spans="49:50" x14ac:dyDescent="0.25">
      <c r="AW49240" s="310"/>
      <c r="AX49240" s="310"/>
    </row>
    <row r="49242" spans="49:50" x14ac:dyDescent="0.25">
      <c r="AW49242" s="310"/>
      <c r="AX49242" s="310"/>
    </row>
    <row r="49244" spans="49:50" x14ac:dyDescent="0.25">
      <c r="AW49244" s="310"/>
      <c r="AX49244" s="310"/>
    </row>
    <row r="49246" spans="49:50" x14ac:dyDescent="0.25">
      <c r="AW49246" s="310"/>
      <c r="AX49246" s="310"/>
    </row>
    <row r="49248" spans="49:50" x14ac:dyDescent="0.25">
      <c r="AW49248" s="310"/>
      <c r="AX49248" s="310"/>
    </row>
    <row r="49250" spans="49:50" x14ac:dyDescent="0.25">
      <c r="AW49250" s="310"/>
      <c r="AX49250" s="310"/>
    </row>
    <row r="49252" spans="49:50" x14ac:dyDescent="0.25">
      <c r="AW49252" s="310"/>
      <c r="AX49252" s="310"/>
    </row>
    <row r="49254" spans="49:50" x14ac:dyDescent="0.25">
      <c r="AW49254" s="310"/>
      <c r="AX49254" s="310"/>
    </row>
    <row r="49256" spans="49:50" x14ac:dyDescent="0.25">
      <c r="AW49256" s="310"/>
      <c r="AX49256" s="310"/>
    </row>
    <row r="49258" spans="49:50" x14ac:dyDescent="0.25">
      <c r="AW49258" s="310"/>
      <c r="AX49258" s="310"/>
    </row>
    <row r="49260" spans="49:50" x14ac:dyDescent="0.25">
      <c r="AW49260" s="310"/>
      <c r="AX49260" s="310"/>
    </row>
    <row r="49262" spans="49:50" x14ac:dyDescent="0.25">
      <c r="AW49262" s="310"/>
      <c r="AX49262" s="310"/>
    </row>
    <row r="49264" spans="49:50" x14ac:dyDescent="0.25">
      <c r="AW49264" s="310"/>
      <c r="AX49264" s="310"/>
    </row>
    <row r="49266" spans="49:50" x14ac:dyDescent="0.25">
      <c r="AW49266" s="310"/>
      <c r="AX49266" s="310"/>
    </row>
    <row r="49268" spans="49:50" x14ac:dyDescent="0.25">
      <c r="AW49268" s="310"/>
      <c r="AX49268" s="310"/>
    </row>
    <row r="49270" spans="49:50" x14ac:dyDescent="0.25">
      <c r="AW49270" s="310"/>
      <c r="AX49270" s="310"/>
    </row>
    <row r="49272" spans="49:50" x14ac:dyDescent="0.25">
      <c r="AW49272" s="310"/>
      <c r="AX49272" s="310"/>
    </row>
    <row r="49274" spans="49:50" x14ac:dyDescent="0.25">
      <c r="AW49274" s="310"/>
      <c r="AX49274" s="310"/>
    </row>
    <row r="49276" spans="49:50" x14ac:dyDescent="0.25">
      <c r="AW49276" s="310"/>
      <c r="AX49276" s="310"/>
    </row>
    <row r="49278" spans="49:50" x14ac:dyDescent="0.25">
      <c r="AW49278" s="310"/>
      <c r="AX49278" s="310"/>
    </row>
    <row r="49280" spans="49:50" x14ac:dyDescent="0.25">
      <c r="AW49280" s="310"/>
      <c r="AX49280" s="310"/>
    </row>
    <row r="49282" spans="49:50" x14ac:dyDescent="0.25">
      <c r="AW49282" s="310"/>
      <c r="AX49282" s="310"/>
    </row>
    <row r="49284" spans="49:50" x14ac:dyDescent="0.25">
      <c r="AW49284" s="310"/>
      <c r="AX49284" s="310"/>
    </row>
    <row r="49286" spans="49:50" x14ac:dyDescent="0.25">
      <c r="AW49286" s="310"/>
      <c r="AX49286" s="310"/>
    </row>
    <row r="49288" spans="49:50" x14ac:dyDescent="0.25">
      <c r="AW49288" s="310"/>
      <c r="AX49288" s="310"/>
    </row>
    <row r="49290" spans="49:50" x14ac:dyDescent="0.25">
      <c r="AW49290" s="310"/>
      <c r="AX49290" s="310"/>
    </row>
    <row r="49292" spans="49:50" x14ac:dyDescent="0.25">
      <c r="AW49292" s="310"/>
      <c r="AX49292" s="310"/>
    </row>
    <row r="49294" spans="49:50" x14ac:dyDescent="0.25">
      <c r="AW49294" s="310"/>
      <c r="AX49294" s="310"/>
    </row>
    <row r="49296" spans="49:50" x14ac:dyDescent="0.25">
      <c r="AW49296" s="310"/>
      <c r="AX49296" s="310"/>
    </row>
    <row r="49298" spans="49:50" x14ac:dyDescent="0.25">
      <c r="AW49298" s="310"/>
      <c r="AX49298" s="310"/>
    </row>
    <row r="49300" spans="49:50" x14ac:dyDescent="0.25">
      <c r="AW49300" s="310"/>
      <c r="AX49300" s="310"/>
    </row>
    <row r="49302" spans="49:50" x14ac:dyDescent="0.25">
      <c r="AW49302" s="310"/>
      <c r="AX49302" s="310"/>
    </row>
    <row r="49304" spans="49:50" x14ac:dyDescent="0.25">
      <c r="AW49304" s="310"/>
      <c r="AX49304" s="310"/>
    </row>
    <row r="49306" spans="49:50" x14ac:dyDescent="0.25">
      <c r="AW49306" s="310"/>
      <c r="AX49306" s="310"/>
    </row>
    <row r="49308" spans="49:50" x14ac:dyDescent="0.25">
      <c r="AW49308" s="310"/>
      <c r="AX49308" s="310"/>
    </row>
    <row r="49310" spans="49:50" x14ac:dyDescent="0.25">
      <c r="AW49310" s="310"/>
      <c r="AX49310" s="310"/>
    </row>
    <row r="49312" spans="49:50" x14ac:dyDescent="0.25">
      <c r="AW49312" s="310"/>
      <c r="AX49312" s="310"/>
    </row>
    <row r="49314" spans="49:50" x14ac:dyDescent="0.25">
      <c r="AW49314" s="310"/>
      <c r="AX49314" s="310"/>
    </row>
    <row r="49316" spans="49:50" x14ac:dyDescent="0.25">
      <c r="AW49316" s="310"/>
      <c r="AX49316" s="310"/>
    </row>
    <row r="49318" spans="49:50" x14ac:dyDescent="0.25">
      <c r="AW49318" s="310"/>
      <c r="AX49318" s="310"/>
    </row>
    <row r="49320" spans="49:50" x14ac:dyDescent="0.25">
      <c r="AW49320" s="310"/>
      <c r="AX49320" s="310"/>
    </row>
    <row r="49322" spans="49:50" x14ac:dyDescent="0.25">
      <c r="AW49322" s="310"/>
      <c r="AX49322" s="310"/>
    </row>
    <row r="49324" spans="49:50" x14ac:dyDescent="0.25">
      <c r="AW49324" s="310"/>
      <c r="AX49324" s="310"/>
    </row>
    <row r="49326" spans="49:50" x14ac:dyDescent="0.25">
      <c r="AW49326" s="310"/>
      <c r="AX49326" s="310"/>
    </row>
    <row r="49328" spans="49:50" x14ac:dyDescent="0.25">
      <c r="AW49328" s="310"/>
      <c r="AX49328" s="310"/>
    </row>
    <row r="49330" spans="49:50" x14ac:dyDescent="0.25">
      <c r="AW49330" s="310"/>
      <c r="AX49330" s="310"/>
    </row>
    <row r="49332" spans="49:50" x14ac:dyDescent="0.25">
      <c r="AW49332" s="310"/>
      <c r="AX49332" s="310"/>
    </row>
    <row r="49334" spans="49:50" x14ac:dyDescent="0.25">
      <c r="AW49334" s="310"/>
      <c r="AX49334" s="310"/>
    </row>
    <row r="49336" spans="49:50" x14ac:dyDescent="0.25">
      <c r="AW49336" s="310"/>
      <c r="AX49336" s="310"/>
    </row>
    <row r="49338" spans="49:50" x14ac:dyDescent="0.25">
      <c r="AW49338" s="310"/>
      <c r="AX49338" s="310"/>
    </row>
    <row r="49340" spans="49:50" x14ac:dyDescent="0.25">
      <c r="AW49340" s="310"/>
      <c r="AX49340" s="310"/>
    </row>
    <row r="49342" spans="49:50" x14ac:dyDescent="0.25">
      <c r="AW49342" s="310"/>
      <c r="AX49342" s="310"/>
    </row>
    <row r="49344" spans="49:50" x14ac:dyDescent="0.25">
      <c r="AW49344" s="310"/>
      <c r="AX49344" s="310"/>
    </row>
    <row r="49346" spans="49:50" x14ac:dyDescent="0.25">
      <c r="AW49346" s="310"/>
      <c r="AX49346" s="310"/>
    </row>
    <row r="49348" spans="49:50" x14ac:dyDescent="0.25">
      <c r="AW49348" s="310"/>
      <c r="AX49348" s="310"/>
    </row>
    <row r="49350" spans="49:50" x14ac:dyDescent="0.25">
      <c r="AW49350" s="310"/>
      <c r="AX49350" s="310"/>
    </row>
    <row r="49352" spans="49:50" x14ac:dyDescent="0.25">
      <c r="AW49352" s="310"/>
      <c r="AX49352" s="310"/>
    </row>
    <row r="49354" spans="49:50" x14ac:dyDescent="0.25">
      <c r="AW49354" s="310"/>
      <c r="AX49354" s="310"/>
    </row>
    <row r="49356" spans="49:50" x14ac:dyDescent="0.25">
      <c r="AW49356" s="310"/>
      <c r="AX49356" s="310"/>
    </row>
    <row r="49358" spans="49:50" x14ac:dyDescent="0.25">
      <c r="AW49358" s="310"/>
      <c r="AX49358" s="310"/>
    </row>
    <row r="49360" spans="49:50" x14ac:dyDescent="0.25">
      <c r="AW49360" s="310"/>
      <c r="AX49360" s="310"/>
    </row>
    <row r="49362" spans="49:50" x14ac:dyDescent="0.25">
      <c r="AW49362" s="310"/>
      <c r="AX49362" s="310"/>
    </row>
    <row r="49364" spans="49:50" x14ac:dyDescent="0.25">
      <c r="AW49364" s="310"/>
      <c r="AX49364" s="310"/>
    </row>
    <row r="49366" spans="49:50" x14ac:dyDescent="0.25">
      <c r="AW49366" s="310"/>
      <c r="AX49366" s="310"/>
    </row>
    <row r="49368" spans="49:50" x14ac:dyDescent="0.25">
      <c r="AW49368" s="310"/>
      <c r="AX49368" s="310"/>
    </row>
    <row r="49370" spans="49:50" x14ac:dyDescent="0.25">
      <c r="AW49370" s="310"/>
      <c r="AX49370" s="310"/>
    </row>
    <row r="49372" spans="49:50" x14ac:dyDescent="0.25">
      <c r="AW49372" s="310"/>
      <c r="AX49372" s="310"/>
    </row>
    <row r="49374" spans="49:50" x14ac:dyDescent="0.25">
      <c r="AW49374" s="310"/>
      <c r="AX49374" s="310"/>
    </row>
    <row r="49376" spans="49:50" x14ac:dyDescent="0.25">
      <c r="AW49376" s="310"/>
      <c r="AX49376" s="310"/>
    </row>
    <row r="49378" spans="49:50" x14ac:dyDescent="0.25">
      <c r="AW49378" s="310"/>
      <c r="AX49378" s="310"/>
    </row>
    <row r="49380" spans="49:50" x14ac:dyDescent="0.25">
      <c r="AW49380" s="310"/>
      <c r="AX49380" s="310"/>
    </row>
    <row r="49382" spans="49:50" x14ac:dyDescent="0.25">
      <c r="AW49382" s="310"/>
      <c r="AX49382" s="310"/>
    </row>
    <row r="49384" spans="49:50" x14ac:dyDescent="0.25">
      <c r="AW49384" s="310"/>
      <c r="AX49384" s="310"/>
    </row>
    <row r="49386" spans="49:50" x14ac:dyDescent="0.25">
      <c r="AW49386" s="310"/>
      <c r="AX49386" s="310"/>
    </row>
    <row r="49388" spans="49:50" x14ac:dyDescent="0.25">
      <c r="AW49388" s="310"/>
      <c r="AX49388" s="310"/>
    </row>
    <row r="49390" spans="49:50" x14ac:dyDescent="0.25">
      <c r="AW49390" s="310"/>
      <c r="AX49390" s="310"/>
    </row>
    <row r="49392" spans="49:50" x14ac:dyDescent="0.25">
      <c r="AW49392" s="310"/>
      <c r="AX49392" s="310"/>
    </row>
    <row r="49394" spans="49:50" x14ac:dyDescent="0.25">
      <c r="AW49394" s="310"/>
      <c r="AX49394" s="310"/>
    </row>
    <row r="49396" spans="49:50" x14ac:dyDescent="0.25">
      <c r="AW49396" s="310"/>
      <c r="AX49396" s="310"/>
    </row>
    <row r="49398" spans="49:50" x14ac:dyDescent="0.25">
      <c r="AW49398" s="310"/>
      <c r="AX49398" s="310"/>
    </row>
    <row r="49400" spans="49:50" x14ac:dyDescent="0.25">
      <c r="AW49400" s="310"/>
      <c r="AX49400" s="310"/>
    </row>
    <row r="49402" spans="49:50" x14ac:dyDescent="0.25">
      <c r="AW49402" s="310"/>
      <c r="AX49402" s="310"/>
    </row>
    <row r="49404" spans="49:50" x14ac:dyDescent="0.25">
      <c r="AW49404" s="310"/>
      <c r="AX49404" s="310"/>
    </row>
    <row r="49406" spans="49:50" x14ac:dyDescent="0.25">
      <c r="AW49406" s="310"/>
      <c r="AX49406" s="310"/>
    </row>
    <row r="49408" spans="49:50" x14ac:dyDescent="0.25">
      <c r="AW49408" s="310"/>
      <c r="AX49408" s="310"/>
    </row>
    <row r="49410" spans="49:50" x14ac:dyDescent="0.25">
      <c r="AW49410" s="310"/>
      <c r="AX49410" s="310"/>
    </row>
    <row r="49412" spans="49:50" x14ac:dyDescent="0.25">
      <c r="AW49412" s="310"/>
      <c r="AX49412" s="310"/>
    </row>
    <row r="49414" spans="49:50" x14ac:dyDescent="0.25">
      <c r="AW49414" s="310"/>
      <c r="AX49414" s="310"/>
    </row>
    <row r="49416" spans="49:50" x14ac:dyDescent="0.25">
      <c r="AW49416" s="310"/>
      <c r="AX49416" s="310"/>
    </row>
    <row r="49418" spans="49:50" x14ac:dyDescent="0.25">
      <c r="AW49418" s="310"/>
      <c r="AX49418" s="310"/>
    </row>
    <row r="49420" spans="49:50" x14ac:dyDescent="0.25">
      <c r="AW49420" s="310"/>
      <c r="AX49420" s="310"/>
    </row>
    <row r="49422" spans="49:50" x14ac:dyDescent="0.25">
      <c r="AW49422" s="310"/>
      <c r="AX49422" s="310"/>
    </row>
    <row r="49424" spans="49:50" x14ac:dyDescent="0.25">
      <c r="AW49424" s="310"/>
      <c r="AX49424" s="310"/>
    </row>
    <row r="49426" spans="49:50" x14ac:dyDescent="0.25">
      <c r="AW49426" s="310"/>
      <c r="AX49426" s="310"/>
    </row>
    <row r="49428" spans="49:50" x14ac:dyDescent="0.25">
      <c r="AW49428" s="310"/>
      <c r="AX49428" s="310"/>
    </row>
    <row r="49430" spans="49:50" x14ac:dyDescent="0.25">
      <c r="AW49430" s="310"/>
      <c r="AX49430" s="310"/>
    </row>
    <row r="49432" spans="49:50" x14ac:dyDescent="0.25">
      <c r="AW49432" s="310"/>
      <c r="AX49432" s="310"/>
    </row>
    <row r="49434" spans="49:50" x14ac:dyDescent="0.25">
      <c r="AW49434" s="310"/>
      <c r="AX49434" s="310"/>
    </row>
    <row r="49436" spans="49:50" x14ac:dyDescent="0.25">
      <c r="AW49436" s="310"/>
      <c r="AX49436" s="310"/>
    </row>
    <row r="49438" spans="49:50" x14ac:dyDescent="0.25">
      <c r="AW49438" s="310"/>
      <c r="AX49438" s="310"/>
    </row>
    <row r="49440" spans="49:50" x14ac:dyDescent="0.25">
      <c r="AW49440" s="310"/>
      <c r="AX49440" s="310"/>
    </row>
    <row r="49442" spans="49:50" x14ac:dyDescent="0.25">
      <c r="AW49442" s="310"/>
      <c r="AX49442" s="310"/>
    </row>
    <row r="49444" spans="49:50" x14ac:dyDescent="0.25">
      <c r="AW49444" s="310"/>
      <c r="AX49444" s="310"/>
    </row>
    <row r="49446" spans="49:50" x14ac:dyDescent="0.25">
      <c r="AW49446" s="310"/>
      <c r="AX49446" s="310"/>
    </row>
    <row r="49448" spans="49:50" x14ac:dyDescent="0.25">
      <c r="AW49448" s="310"/>
      <c r="AX49448" s="310"/>
    </row>
    <row r="49450" spans="49:50" x14ac:dyDescent="0.25">
      <c r="AW49450" s="310"/>
      <c r="AX49450" s="310"/>
    </row>
    <row r="49452" spans="49:50" x14ac:dyDescent="0.25">
      <c r="AW49452" s="310"/>
      <c r="AX49452" s="310"/>
    </row>
    <row r="49454" spans="49:50" x14ac:dyDescent="0.25">
      <c r="AW49454" s="310"/>
      <c r="AX49454" s="310"/>
    </row>
    <row r="49456" spans="49:50" x14ac:dyDescent="0.25">
      <c r="AW49456" s="310"/>
      <c r="AX49456" s="310"/>
    </row>
    <row r="49458" spans="49:50" x14ac:dyDescent="0.25">
      <c r="AW49458" s="310"/>
      <c r="AX49458" s="310"/>
    </row>
    <row r="49460" spans="49:50" x14ac:dyDescent="0.25">
      <c r="AW49460" s="310"/>
      <c r="AX49460" s="310"/>
    </row>
    <row r="49462" spans="49:50" x14ac:dyDescent="0.25">
      <c r="AW49462" s="310"/>
      <c r="AX49462" s="310"/>
    </row>
    <row r="49464" spans="49:50" x14ac:dyDescent="0.25">
      <c r="AW49464" s="310"/>
      <c r="AX49464" s="310"/>
    </row>
    <row r="49466" spans="49:50" x14ac:dyDescent="0.25">
      <c r="AW49466" s="310"/>
      <c r="AX49466" s="310"/>
    </row>
    <row r="49468" spans="49:50" x14ac:dyDescent="0.25">
      <c r="AW49468" s="310"/>
      <c r="AX49468" s="310"/>
    </row>
    <row r="49470" spans="49:50" x14ac:dyDescent="0.25">
      <c r="AW49470" s="310"/>
      <c r="AX49470" s="310"/>
    </row>
    <row r="49472" spans="49:50" x14ac:dyDescent="0.25">
      <c r="AW49472" s="310"/>
      <c r="AX49472" s="310"/>
    </row>
    <row r="49474" spans="49:50" x14ac:dyDescent="0.25">
      <c r="AW49474" s="310"/>
      <c r="AX49474" s="310"/>
    </row>
    <row r="49476" spans="49:50" x14ac:dyDescent="0.25">
      <c r="AW49476" s="310"/>
      <c r="AX49476" s="310"/>
    </row>
    <row r="49478" spans="49:50" x14ac:dyDescent="0.25">
      <c r="AW49478" s="310"/>
      <c r="AX49478" s="310"/>
    </row>
    <row r="49480" spans="49:50" x14ac:dyDescent="0.25">
      <c r="AW49480" s="310"/>
      <c r="AX49480" s="310"/>
    </row>
    <row r="49482" spans="49:50" x14ac:dyDescent="0.25">
      <c r="AW49482" s="310"/>
      <c r="AX49482" s="310"/>
    </row>
    <row r="49484" spans="49:50" x14ac:dyDescent="0.25">
      <c r="AW49484" s="310"/>
      <c r="AX49484" s="310"/>
    </row>
    <row r="49486" spans="49:50" x14ac:dyDescent="0.25">
      <c r="AW49486" s="310"/>
      <c r="AX49486" s="310"/>
    </row>
    <row r="49488" spans="49:50" x14ac:dyDescent="0.25">
      <c r="AW49488" s="310"/>
      <c r="AX49488" s="310"/>
    </row>
    <row r="49490" spans="49:50" x14ac:dyDescent="0.25">
      <c r="AW49490" s="310"/>
      <c r="AX49490" s="310"/>
    </row>
    <row r="49492" spans="49:50" x14ac:dyDescent="0.25">
      <c r="AW49492" s="310"/>
      <c r="AX49492" s="310"/>
    </row>
    <row r="49494" spans="49:50" x14ac:dyDescent="0.25">
      <c r="AW49494" s="310"/>
      <c r="AX49494" s="310"/>
    </row>
    <row r="49496" spans="49:50" x14ac:dyDescent="0.25">
      <c r="AW49496" s="310"/>
      <c r="AX49496" s="310"/>
    </row>
    <row r="49498" spans="49:50" x14ac:dyDescent="0.25">
      <c r="AW49498" s="310"/>
      <c r="AX49498" s="310"/>
    </row>
    <row r="49500" spans="49:50" x14ac:dyDescent="0.25">
      <c r="AW49500" s="310"/>
      <c r="AX49500" s="310"/>
    </row>
    <row r="49502" spans="49:50" x14ac:dyDescent="0.25">
      <c r="AW49502" s="310"/>
      <c r="AX49502" s="310"/>
    </row>
    <row r="49504" spans="49:50" x14ac:dyDescent="0.25">
      <c r="AW49504" s="310"/>
      <c r="AX49504" s="310"/>
    </row>
    <row r="49506" spans="49:50" x14ac:dyDescent="0.25">
      <c r="AW49506" s="310"/>
      <c r="AX49506" s="310"/>
    </row>
    <row r="49508" spans="49:50" x14ac:dyDescent="0.25">
      <c r="AW49508" s="310"/>
      <c r="AX49508" s="310"/>
    </row>
    <row r="49510" spans="49:50" x14ac:dyDescent="0.25">
      <c r="AW49510" s="310"/>
      <c r="AX49510" s="310"/>
    </row>
    <row r="49512" spans="49:50" x14ac:dyDescent="0.25">
      <c r="AW49512" s="310"/>
      <c r="AX49512" s="310"/>
    </row>
    <row r="49514" spans="49:50" x14ac:dyDescent="0.25">
      <c r="AW49514" s="310"/>
      <c r="AX49514" s="310"/>
    </row>
    <row r="49516" spans="49:50" x14ac:dyDescent="0.25">
      <c r="AW49516" s="310"/>
      <c r="AX49516" s="310"/>
    </row>
    <row r="49518" spans="49:50" x14ac:dyDescent="0.25">
      <c r="AW49518" s="310"/>
      <c r="AX49518" s="310"/>
    </row>
    <row r="49520" spans="49:50" x14ac:dyDescent="0.25">
      <c r="AW49520" s="310"/>
      <c r="AX49520" s="310"/>
    </row>
    <row r="49522" spans="49:50" x14ac:dyDescent="0.25">
      <c r="AW49522" s="310"/>
      <c r="AX49522" s="310"/>
    </row>
    <row r="49524" spans="49:50" x14ac:dyDescent="0.25">
      <c r="AW49524" s="310"/>
      <c r="AX49524" s="310"/>
    </row>
    <row r="49526" spans="49:50" x14ac:dyDescent="0.25">
      <c r="AW49526" s="310"/>
      <c r="AX49526" s="310"/>
    </row>
    <row r="49528" spans="49:50" x14ac:dyDescent="0.25">
      <c r="AW49528" s="310"/>
      <c r="AX49528" s="310"/>
    </row>
    <row r="49530" spans="49:50" x14ac:dyDescent="0.25">
      <c r="AW49530" s="310"/>
      <c r="AX49530" s="310"/>
    </row>
    <row r="49532" spans="49:50" x14ac:dyDescent="0.25">
      <c r="AW49532" s="310"/>
      <c r="AX49532" s="310"/>
    </row>
    <row r="49534" spans="49:50" x14ac:dyDescent="0.25">
      <c r="AW49534" s="310"/>
      <c r="AX49534" s="310"/>
    </row>
    <row r="49536" spans="49:50" x14ac:dyDescent="0.25">
      <c r="AW49536" s="310"/>
      <c r="AX49536" s="310"/>
    </row>
    <row r="49538" spans="49:50" x14ac:dyDescent="0.25">
      <c r="AW49538" s="310"/>
      <c r="AX49538" s="310"/>
    </row>
    <row r="49540" spans="49:50" x14ac:dyDescent="0.25">
      <c r="AW49540" s="310"/>
      <c r="AX49540" s="310"/>
    </row>
    <row r="49542" spans="49:50" x14ac:dyDescent="0.25">
      <c r="AW49542" s="310"/>
      <c r="AX49542" s="310"/>
    </row>
    <row r="49544" spans="49:50" x14ac:dyDescent="0.25">
      <c r="AW49544" s="310"/>
      <c r="AX49544" s="310"/>
    </row>
    <row r="49546" spans="49:50" x14ac:dyDescent="0.25">
      <c r="AW49546" s="310"/>
      <c r="AX49546" s="310"/>
    </row>
    <row r="49548" spans="49:50" x14ac:dyDescent="0.25">
      <c r="AW49548" s="310"/>
      <c r="AX49548" s="310"/>
    </row>
    <row r="49550" spans="49:50" x14ac:dyDescent="0.25">
      <c r="AW49550" s="310"/>
      <c r="AX49550" s="310"/>
    </row>
    <row r="49552" spans="49:50" x14ac:dyDescent="0.25">
      <c r="AW49552" s="310"/>
      <c r="AX49552" s="310"/>
    </row>
    <row r="49554" spans="49:50" x14ac:dyDescent="0.25">
      <c r="AW49554" s="310"/>
      <c r="AX49554" s="310"/>
    </row>
    <row r="49556" spans="49:50" x14ac:dyDescent="0.25">
      <c r="AW49556" s="310"/>
      <c r="AX49556" s="310"/>
    </row>
    <row r="49558" spans="49:50" x14ac:dyDescent="0.25">
      <c r="AW49558" s="310"/>
      <c r="AX49558" s="310"/>
    </row>
    <row r="49560" spans="49:50" x14ac:dyDescent="0.25">
      <c r="AW49560" s="310"/>
      <c r="AX49560" s="310"/>
    </row>
    <row r="49562" spans="49:50" x14ac:dyDescent="0.25">
      <c r="AW49562" s="310"/>
      <c r="AX49562" s="310"/>
    </row>
    <row r="49564" spans="49:50" x14ac:dyDescent="0.25">
      <c r="AW49564" s="310"/>
      <c r="AX49564" s="310"/>
    </row>
    <row r="49566" spans="49:50" x14ac:dyDescent="0.25">
      <c r="AW49566" s="310"/>
      <c r="AX49566" s="310"/>
    </row>
    <row r="49568" spans="49:50" x14ac:dyDescent="0.25">
      <c r="AW49568" s="310"/>
      <c r="AX49568" s="310"/>
    </row>
    <row r="49570" spans="49:50" x14ac:dyDescent="0.25">
      <c r="AW49570" s="310"/>
      <c r="AX49570" s="310"/>
    </row>
    <row r="49572" spans="49:50" x14ac:dyDescent="0.25">
      <c r="AW49572" s="310"/>
      <c r="AX49572" s="310"/>
    </row>
    <row r="49574" spans="49:50" x14ac:dyDescent="0.25">
      <c r="AW49574" s="310"/>
      <c r="AX49574" s="310"/>
    </row>
    <row r="49576" spans="49:50" x14ac:dyDescent="0.25">
      <c r="AW49576" s="310"/>
      <c r="AX49576" s="310"/>
    </row>
    <row r="49578" spans="49:50" x14ac:dyDescent="0.25">
      <c r="AW49578" s="310"/>
      <c r="AX49578" s="310"/>
    </row>
    <row r="49580" spans="49:50" x14ac:dyDescent="0.25">
      <c r="AW49580" s="310"/>
      <c r="AX49580" s="310"/>
    </row>
    <row r="49582" spans="49:50" x14ac:dyDescent="0.25">
      <c r="AW49582" s="310"/>
      <c r="AX49582" s="310"/>
    </row>
    <row r="49584" spans="49:50" x14ac:dyDescent="0.25">
      <c r="AW49584" s="310"/>
      <c r="AX49584" s="310"/>
    </row>
    <row r="49586" spans="49:50" x14ac:dyDescent="0.25">
      <c r="AW49586" s="310"/>
      <c r="AX49586" s="310"/>
    </row>
    <row r="49588" spans="49:50" x14ac:dyDescent="0.25">
      <c r="AW49588" s="310"/>
      <c r="AX49588" s="310"/>
    </row>
    <row r="49590" spans="49:50" x14ac:dyDescent="0.25">
      <c r="AW49590" s="310"/>
      <c r="AX49590" s="310"/>
    </row>
    <row r="49592" spans="49:50" x14ac:dyDescent="0.25">
      <c r="AW49592" s="310"/>
      <c r="AX49592" s="310"/>
    </row>
    <row r="49594" spans="49:50" x14ac:dyDescent="0.25">
      <c r="AW49594" s="310"/>
      <c r="AX49594" s="310"/>
    </row>
    <row r="49596" spans="49:50" x14ac:dyDescent="0.25">
      <c r="AW49596" s="310"/>
      <c r="AX49596" s="310"/>
    </row>
    <row r="49598" spans="49:50" x14ac:dyDescent="0.25">
      <c r="AW49598" s="310"/>
      <c r="AX49598" s="310"/>
    </row>
    <row r="49600" spans="49:50" x14ac:dyDescent="0.25">
      <c r="AW49600" s="310"/>
      <c r="AX49600" s="310"/>
    </row>
    <row r="49602" spans="49:50" x14ac:dyDescent="0.25">
      <c r="AW49602" s="310"/>
      <c r="AX49602" s="310"/>
    </row>
    <row r="49604" spans="49:50" x14ac:dyDescent="0.25">
      <c r="AW49604" s="310"/>
      <c r="AX49604" s="310"/>
    </row>
    <row r="49606" spans="49:50" x14ac:dyDescent="0.25">
      <c r="AW49606" s="310"/>
      <c r="AX49606" s="310"/>
    </row>
    <row r="49608" spans="49:50" x14ac:dyDescent="0.25">
      <c r="AW49608" s="310"/>
      <c r="AX49608" s="310"/>
    </row>
    <row r="49610" spans="49:50" x14ac:dyDescent="0.25">
      <c r="AW49610" s="310"/>
      <c r="AX49610" s="310"/>
    </row>
    <row r="49612" spans="49:50" x14ac:dyDescent="0.25">
      <c r="AW49612" s="310"/>
      <c r="AX49612" s="310"/>
    </row>
    <row r="49614" spans="49:50" x14ac:dyDescent="0.25">
      <c r="AW49614" s="310"/>
      <c r="AX49614" s="310"/>
    </row>
    <row r="49616" spans="49:50" x14ac:dyDescent="0.25">
      <c r="AW49616" s="310"/>
      <c r="AX49616" s="310"/>
    </row>
    <row r="49618" spans="49:50" x14ac:dyDescent="0.25">
      <c r="AW49618" s="310"/>
      <c r="AX49618" s="310"/>
    </row>
    <row r="49620" spans="49:50" x14ac:dyDescent="0.25">
      <c r="AW49620" s="310"/>
      <c r="AX49620" s="310"/>
    </row>
    <row r="49622" spans="49:50" x14ac:dyDescent="0.25">
      <c r="AW49622" s="310"/>
      <c r="AX49622" s="310"/>
    </row>
    <row r="49624" spans="49:50" x14ac:dyDescent="0.25">
      <c r="AW49624" s="310"/>
      <c r="AX49624" s="310"/>
    </row>
    <row r="49626" spans="49:50" x14ac:dyDescent="0.25">
      <c r="AW49626" s="310"/>
      <c r="AX49626" s="310"/>
    </row>
    <row r="49628" spans="49:50" x14ac:dyDescent="0.25">
      <c r="AW49628" s="310"/>
      <c r="AX49628" s="310"/>
    </row>
    <row r="49630" spans="49:50" x14ac:dyDescent="0.25">
      <c r="AW49630" s="310"/>
      <c r="AX49630" s="310"/>
    </row>
    <row r="49632" spans="49:50" x14ac:dyDescent="0.25">
      <c r="AW49632" s="310"/>
      <c r="AX49632" s="310"/>
    </row>
    <row r="49634" spans="49:50" x14ac:dyDescent="0.25">
      <c r="AW49634" s="310"/>
      <c r="AX49634" s="310"/>
    </row>
    <row r="49636" spans="49:50" x14ac:dyDescent="0.25">
      <c r="AW49636" s="310"/>
      <c r="AX49636" s="310"/>
    </row>
    <row r="49638" spans="49:50" x14ac:dyDescent="0.25">
      <c r="AW49638" s="310"/>
      <c r="AX49638" s="310"/>
    </row>
    <row r="49640" spans="49:50" x14ac:dyDescent="0.25">
      <c r="AW49640" s="310"/>
      <c r="AX49640" s="310"/>
    </row>
    <row r="49642" spans="49:50" x14ac:dyDescent="0.25">
      <c r="AW49642" s="310"/>
      <c r="AX49642" s="310"/>
    </row>
    <row r="49644" spans="49:50" x14ac:dyDescent="0.25">
      <c r="AW49644" s="310"/>
      <c r="AX49644" s="310"/>
    </row>
    <row r="49646" spans="49:50" x14ac:dyDescent="0.25">
      <c r="AW49646" s="310"/>
      <c r="AX49646" s="310"/>
    </row>
    <row r="49648" spans="49:50" x14ac:dyDescent="0.25">
      <c r="AW49648" s="310"/>
      <c r="AX49648" s="310"/>
    </row>
    <row r="49650" spans="49:50" x14ac:dyDescent="0.25">
      <c r="AW49650" s="310"/>
      <c r="AX49650" s="310"/>
    </row>
    <row r="49652" spans="49:50" x14ac:dyDescent="0.25">
      <c r="AW49652" s="310"/>
      <c r="AX49652" s="310"/>
    </row>
    <row r="49654" spans="49:50" x14ac:dyDescent="0.25">
      <c r="AW49654" s="310"/>
      <c r="AX49654" s="310"/>
    </row>
    <row r="49656" spans="49:50" x14ac:dyDescent="0.25">
      <c r="AW49656" s="310"/>
      <c r="AX49656" s="310"/>
    </row>
    <row r="49658" spans="49:50" x14ac:dyDescent="0.25">
      <c r="AW49658" s="310"/>
      <c r="AX49658" s="310"/>
    </row>
    <row r="49660" spans="49:50" x14ac:dyDescent="0.25">
      <c r="AW49660" s="310"/>
      <c r="AX49660" s="310"/>
    </row>
    <row r="49662" spans="49:50" x14ac:dyDescent="0.25">
      <c r="AW49662" s="310"/>
      <c r="AX49662" s="310"/>
    </row>
    <row r="49664" spans="49:50" x14ac:dyDescent="0.25">
      <c r="AW49664" s="310"/>
      <c r="AX49664" s="310"/>
    </row>
    <row r="49666" spans="49:50" x14ac:dyDescent="0.25">
      <c r="AW49666" s="310"/>
      <c r="AX49666" s="310"/>
    </row>
    <row r="49668" spans="49:50" x14ac:dyDescent="0.25">
      <c r="AW49668" s="310"/>
      <c r="AX49668" s="310"/>
    </row>
    <row r="49670" spans="49:50" x14ac:dyDescent="0.25">
      <c r="AW49670" s="310"/>
      <c r="AX49670" s="310"/>
    </row>
    <row r="49672" spans="49:50" x14ac:dyDescent="0.25">
      <c r="AW49672" s="310"/>
      <c r="AX49672" s="310"/>
    </row>
    <row r="49674" spans="49:50" x14ac:dyDescent="0.25">
      <c r="AW49674" s="310"/>
      <c r="AX49674" s="310"/>
    </row>
    <row r="49676" spans="49:50" x14ac:dyDescent="0.25">
      <c r="AW49676" s="310"/>
      <c r="AX49676" s="310"/>
    </row>
    <row r="49678" spans="49:50" x14ac:dyDescent="0.25">
      <c r="AW49678" s="310"/>
      <c r="AX49678" s="310"/>
    </row>
    <row r="49680" spans="49:50" x14ac:dyDescent="0.25">
      <c r="AW49680" s="310"/>
      <c r="AX49680" s="310"/>
    </row>
    <row r="49682" spans="49:50" x14ac:dyDescent="0.25">
      <c r="AW49682" s="310"/>
      <c r="AX49682" s="310"/>
    </row>
    <row r="49684" spans="49:50" x14ac:dyDescent="0.25">
      <c r="AW49684" s="310"/>
      <c r="AX49684" s="310"/>
    </row>
    <row r="49686" spans="49:50" x14ac:dyDescent="0.25">
      <c r="AW49686" s="310"/>
      <c r="AX49686" s="310"/>
    </row>
    <row r="49688" spans="49:50" x14ac:dyDescent="0.25">
      <c r="AW49688" s="310"/>
      <c r="AX49688" s="310"/>
    </row>
    <row r="49690" spans="49:50" x14ac:dyDescent="0.25">
      <c r="AW49690" s="310"/>
      <c r="AX49690" s="310"/>
    </row>
    <row r="49692" spans="49:50" x14ac:dyDescent="0.25">
      <c r="AW49692" s="310"/>
      <c r="AX49692" s="310"/>
    </row>
    <row r="49694" spans="49:50" x14ac:dyDescent="0.25">
      <c r="AW49694" s="310"/>
      <c r="AX49694" s="310"/>
    </row>
    <row r="49696" spans="49:50" x14ac:dyDescent="0.25">
      <c r="AW49696" s="310"/>
      <c r="AX49696" s="310"/>
    </row>
    <row r="49698" spans="49:50" x14ac:dyDescent="0.25">
      <c r="AW49698" s="310"/>
      <c r="AX49698" s="310"/>
    </row>
    <row r="49700" spans="49:50" x14ac:dyDescent="0.25">
      <c r="AW49700" s="310"/>
      <c r="AX49700" s="310"/>
    </row>
    <row r="49702" spans="49:50" x14ac:dyDescent="0.25">
      <c r="AW49702" s="310"/>
      <c r="AX49702" s="310"/>
    </row>
    <row r="49704" spans="49:50" x14ac:dyDescent="0.25">
      <c r="AW49704" s="310"/>
      <c r="AX49704" s="310"/>
    </row>
    <row r="49706" spans="49:50" x14ac:dyDescent="0.25">
      <c r="AW49706" s="310"/>
      <c r="AX49706" s="310"/>
    </row>
    <row r="49708" spans="49:50" x14ac:dyDescent="0.25">
      <c r="AW49708" s="310"/>
      <c r="AX49708" s="310"/>
    </row>
    <row r="49710" spans="49:50" x14ac:dyDescent="0.25">
      <c r="AW49710" s="310"/>
      <c r="AX49710" s="310"/>
    </row>
    <row r="49712" spans="49:50" x14ac:dyDescent="0.25">
      <c r="AW49712" s="310"/>
      <c r="AX49712" s="310"/>
    </row>
    <row r="49714" spans="49:50" x14ac:dyDescent="0.25">
      <c r="AW49714" s="310"/>
      <c r="AX49714" s="310"/>
    </row>
    <row r="49716" spans="49:50" x14ac:dyDescent="0.25">
      <c r="AW49716" s="310"/>
      <c r="AX49716" s="310"/>
    </row>
    <row r="49718" spans="49:50" x14ac:dyDescent="0.25">
      <c r="AW49718" s="310"/>
      <c r="AX49718" s="310"/>
    </row>
    <row r="49720" spans="49:50" x14ac:dyDescent="0.25">
      <c r="AW49720" s="310"/>
      <c r="AX49720" s="310"/>
    </row>
    <row r="49722" spans="49:50" x14ac:dyDescent="0.25">
      <c r="AW49722" s="310"/>
      <c r="AX49722" s="310"/>
    </row>
    <row r="49724" spans="49:50" x14ac:dyDescent="0.25">
      <c r="AW49724" s="310"/>
      <c r="AX49724" s="310"/>
    </row>
    <row r="49726" spans="49:50" x14ac:dyDescent="0.25">
      <c r="AW49726" s="310"/>
      <c r="AX49726" s="310"/>
    </row>
    <row r="49728" spans="49:50" x14ac:dyDescent="0.25">
      <c r="AW49728" s="310"/>
      <c r="AX49728" s="310"/>
    </row>
    <row r="49730" spans="49:50" x14ac:dyDescent="0.25">
      <c r="AW49730" s="310"/>
      <c r="AX49730" s="310"/>
    </row>
    <row r="49732" spans="49:50" x14ac:dyDescent="0.25">
      <c r="AW49732" s="310"/>
      <c r="AX49732" s="310"/>
    </row>
    <row r="49734" spans="49:50" x14ac:dyDescent="0.25">
      <c r="AW49734" s="310"/>
      <c r="AX49734" s="310"/>
    </row>
    <row r="49736" spans="49:50" x14ac:dyDescent="0.25">
      <c r="AW49736" s="310"/>
      <c r="AX49736" s="310"/>
    </row>
    <row r="49738" spans="49:50" x14ac:dyDescent="0.25">
      <c r="AW49738" s="310"/>
      <c r="AX49738" s="310"/>
    </row>
    <row r="49740" spans="49:50" x14ac:dyDescent="0.25">
      <c r="AW49740" s="310"/>
      <c r="AX49740" s="310"/>
    </row>
    <row r="49742" spans="49:50" x14ac:dyDescent="0.25">
      <c r="AW49742" s="310"/>
      <c r="AX49742" s="310"/>
    </row>
    <row r="49744" spans="49:50" x14ac:dyDescent="0.25">
      <c r="AW49744" s="310"/>
      <c r="AX49744" s="310"/>
    </row>
    <row r="49746" spans="49:50" x14ac:dyDescent="0.25">
      <c r="AW49746" s="310"/>
      <c r="AX49746" s="310"/>
    </row>
    <row r="49748" spans="49:50" x14ac:dyDescent="0.25">
      <c r="AW49748" s="310"/>
      <c r="AX49748" s="310"/>
    </row>
    <row r="49750" spans="49:50" x14ac:dyDescent="0.25">
      <c r="AW49750" s="310"/>
      <c r="AX49750" s="310"/>
    </row>
    <row r="49752" spans="49:50" x14ac:dyDescent="0.25">
      <c r="AW49752" s="310"/>
      <c r="AX49752" s="310"/>
    </row>
    <row r="49754" spans="49:50" x14ac:dyDescent="0.25">
      <c r="AW49754" s="310"/>
      <c r="AX49754" s="310"/>
    </row>
    <row r="49756" spans="49:50" x14ac:dyDescent="0.25">
      <c r="AW49756" s="310"/>
      <c r="AX49756" s="310"/>
    </row>
    <row r="49758" spans="49:50" x14ac:dyDescent="0.25">
      <c r="AW49758" s="310"/>
      <c r="AX49758" s="310"/>
    </row>
    <row r="49760" spans="49:50" x14ac:dyDescent="0.25">
      <c r="AW49760" s="310"/>
      <c r="AX49760" s="310"/>
    </row>
    <row r="49762" spans="49:50" x14ac:dyDescent="0.25">
      <c r="AW49762" s="310"/>
      <c r="AX49762" s="310"/>
    </row>
    <row r="49764" spans="49:50" x14ac:dyDescent="0.25">
      <c r="AW49764" s="310"/>
      <c r="AX49764" s="310"/>
    </row>
    <row r="49766" spans="49:50" x14ac:dyDescent="0.25">
      <c r="AW49766" s="310"/>
      <c r="AX49766" s="310"/>
    </row>
    <row r="49768" spans="49:50" x14ac:dyDescent="0.25">
      <c r="AW49768" s="310"/>
      <c r="AX49768" s="310"/>
    </row>
    <row r="49770" spans="49:50" x14ac:dyDescent="0.25">
      <c r="AW49770" s="310"/>
      <c r="AX49770" s="310"/>
    </row>
    <row r="49772" spans="49:50" x14ac:dyDescent="0.25">
      <c r="AW49772" s="310"/>
      <c r="AX49772" s="310"/>
    </row>
    <row r="49774" spans="49:50" x14ac:dyDescent="0.25">
      <c r="AW49774" s="310"/>
      <c r="AX49774" s="310"/>
    </row>
    <row r="49776" spans="49:50" x14ac:dyDescent="0.25">
      <c r="AW49776" s="310"/>
      <c r="AX49776" s="310"/>
    </row>
    <row r="49778" spans="49:50" x14ac:dyDescent="0.25">
      <c r="AW49778" s="310"/>
      <c r="AX49778" s="310"/>
    </row>
    <row r="49780" spans="49:50" x14ac:dyDescent="0.25">
      <c r="AW49780" s="310"/>
      <c r="AX49780" s="310"/>
    </row>
    <row r="49782" spans="49:50" x14ac:dyDescent="0.25">
      <c r="AW49782" s="310"/>
      <c r="AX49782" s="310"/>
    </row>
    <row r="49784" spans="49:50" x14ac:dyDescent="0.25">
      <c r="AW49784" s="310"/>
      <c r="AX49784" s="310"/>
    </row>
    <row r="49786" spans="49:50" x14ac:dyDescent="0.25">
      <c r="AW49786" s="310"/>
      <c r="AX49786" s="310"/>
    </row>
    <row r="49788" spans="49:50" x14ac:dyDescent="0.25">
      <c r="AW49788" s="310"/>
      <c r="AX49788" s="310"/>
    </row>
    <row r="49790" spans="49:50" x14ac:dyDescent="0.25">
      <c r="AW49790" s="310"/>
      <c r="AX49790" s="310"/>
    </row>
    <row r="49792" spans="49:50" x14ac:dyDescent="0.25">
      <c r="AW49792" s="310"/>
      <c r="AX49792" s="310"/>
    </row>
    <row r="49794" spans="49:50" x14ac:dyDescent="0.25">
      <c r="AW49794" s="310"/>
      <c r="AX49794" s="310"/>
    </row>
    <row r="49796" spans="49:50" x14ac:dyDescent="0.25">
      <c r="AW49796" s="310"/>
      <c r="AX49796" s="310"/>
    </row>
    <row r="49798" spans="49:50" x14ac:dyDescent="0.25">
      <c r="AW49798" s="310"/>
      <c r="AX49798" s="310"/>
    </row>
    <row r="49800" spans="49:50" x14ac:dyDescent="0.25">
      <c r="AW49800" s="310"/>
      <c r="AX49800" s="310"/>
    </row>
    <row r="49802" spans="49:50" x14ac:dyDescent="0.25">
      <c r="AW49802" s="310"/>
      <c r="AX49802" s="310"/>
    </row>
    <row r="49804" spans="49:50" x14ac:dyDescent="0.25">
      <c r="AW49804" s="310"/>
      <c r="AX49804" s="310"/>
    </row>
    <row r="49806" spans="49:50" x14ac:dyDescent="0.25">
      <c r="AW49806" s="310"/>
      <c r="AX49806" s="310"/>
    </row>
    <row r="49808" spans="49:50" x14ac:dyDescent="0.25">
      <c r="AW49808" s="310"/>
      <c r="AX49808" s="310"/>
    </row>
    <row r="49810" spans="49:50" x14ac:dyDescent="0.25">
      <c r="AW49810" s="310"/>
      <c r="AX49810" s="310"/>
    </row>
    <row r="49812" spans="49:50" x14ac:dyDescent="0.25">
      <c r="AW49812" s="310"/>
      <c r="AX49812" s="310"/>
    </row>
    <row r="49814" spans="49:50" x14ac:dyDescent="0.25">
      <c r="AW49814" s="310"/>
      <c r="AX49814" s="310"/>
    </row>
    <row r="49816" spans="49:50" x14ac:dyDescent="0.25">
      <c r="AW49816" s="310"/>
      <c r="AX49816" s="310"/>
    </row>
    <row r="49818" spans="49:50" x14ac:dyDescent="0.25">
      <c r="AW49818" s="310"/>
      <c r="AX49818" s="310"/>
    </row>
    <row r="49820" spans="49:50" x14ac:dyDescent="0.25">
      <c r="AW49820" s="310"/>
      <c r="AX49820" s="310"/>
    </row>
    <row r="49822" spans="49:50" x14ac:dyDescent="0.25">
      <c r="AW49822" s="310"/>
      <c r="AX49822" s="310"/>
    </row>
    <row r="49824" spans="49:50" x14ac:dyDescent="0.25">
      <c r="AW49824" s="310"/>
      <c r="AX49824" s="310"/>
    </row>
    <row r="49826" spans="49:50" x14ac:dyDescent="0.25">
      <c r="AW49826" s="310"/>
      <c r="AX49826" s="310"/>
    </row>
    <row r="49828" spans="49:50" x14ac:dyDescent="0.25">
      <c r="AW49828" s="310"/>
      <c r="AX49828" s="310"/>
    </row>
    <row r="49830" spans="49:50" x14ac:dyDescent="0.25">
      <c r="AW49830" s="310"/>
      <c r="AX49830" s="310"/>
    </row>
    <row r="49832" spans="49:50" x14ac:dyDescent="0.25">
      <c r="AW49832" s="310"/>
      <c r="AX49832" s="310"/>
    </row>
    <row r="49834" spans="49:50" x14ac:dyDescent="0.25">
      <c r="AW49834" s="310"/>
      <c r="AX49834" s="310"/>
    </row>
    <row r="49836" spans="49:50" x14ac:dyDescent="0.25">
      <c r="AW49836" s="310"/>
      <c r="AX49836" s="310"/>
    </row>
    <row r="49838" spans="49:50" x14ac:dyDescent="0.25">
      <c r="AW49838" s="310"/>
      <c r="AX49838" s="310"/>
    </row>
    <row r="49840" spans="49:50" x14ac:dyDescent="0.25">
      <c r="AW49840" s="310"/>
      <c r="AX49840" s="310"/>
    </row>
    <row r="49842" spans="49:50" x14ac:dyDescent="0.25">
      <c r="AW49842" s="310"/>
      <c r="AX49842" s="310"/>
    </row>
    <row r="49844" spans="49:50" x14ac:dyDescent="0.25">
      <c r="AW49844" s="310"/>
      <c r="AX49844" s="310"/>
    </row>
    <row r="49846" spans="49:50" x14ac:dyDescent="0.25">
      <c r="AW49846" s="310"/>
      <c r="AX49846" s="310"/>
    </row>
    <row r="49848" spans="49:50" x14ac:dyDescent="0.25">
      <c r="AW49848" s="310"/>
      <c r="AX49848" s="310"/>
    </row>
    <row r="49850" spans="49:50" x14ac:dyDescent="0.25">
      <c r="AW49850" s="310"/>
      <c r="AX49850" s="310"/>
    </row>
    <row r="49852" spans="49:50" x14ac:dyDescent="0.25">
      <c r="AW49852" s="310"/>
      <c r="AX49852" s="310"/>
    </row>
    <row r="49854" spans="49:50" x14ac:dyDescent="0.25">
      <c r="AW49854" s="310"/>
      <c r="AX49854" s="310"/>
    </row>
    <row r="49856" spans="49:50" x14ac:dyDescent="0.25">
      <c r="AW49856" s="310"/>
      <c r="AX49856" s="310"/>
    </row>
    <row r="49858" spans="49:50" x14ac:dyDescent="0.25">
      <c r="AW49858" s="310"/>
      <c r="AX49858" s="310"/>
    </row>
    <row r="49860" spans="49:50" x14ac:dyDescent="0.25">
      <c r="AW49860" s="310"/>
      <c r="AX49860" s="310"/>
    </row>
    <row r="49862" spans="49:50" x14ac:dyDescent="0.25">
      <c r="AW49862" s="310"/>
      <c r="AX49862" s="310"/>
    </row>
    <row r="49864" spans="49:50" x14ac:dyDescent="0.25">
      <c r="AW49864" s="310"/>
      <c r="AX49864" s="310"/>
    </row>
    <row r="49866" spans="49:50" x14ac:dyDescent="0.25">
      <c r="AW49866" s="310"/>
      <c r="AX49866" s="310"/>
    </row>
    <row r="49868" spans="49:50" x14ac:dyDescent="0.25">
      <c r="AW49868" s="310"/>
      <c r="AX49868" s="310"/>
    </row>
    <row r="49870" spans="49:50" x14ac:dyDescent="0.25">
      <c r="AW49870" s="310"/>
      <c r="AX49870" s="310"/>
    </row>
    <row r="49872" spans="49:50" x14ac:dyDescent="0.25">
      <c r="AW49872" s="310"/>
      <c r="AX49872" s="310"/>
    </row>
    <row r="49874" spans="49:50" x14ac:dyDescent="0.25">
      <c r="AW49874" s="310"/>
      <c r="AX49874" s="310"/>
    </row>
    <row r="49876" spans="49:50" x14ac:dyDescent="0.25">
      <c r="AW49876" s="310"/>
      <c r="AX49876" s="310"/>
    </row>
    <row r="49878" spans="49:50" x14ac:dyDescent="0.25">
      <c r="AW49878" s="310"/>
      <c r="AX49878" s="310"/>
    </row>
    <row r="49880" spans="49:50" x14ac:dyDescent="0.25">
      <c r="AW49880" s="310"/>
      <c r="AX49880" s="310"/>
    </row>
    <row r="49882" spans="49:50" x14ac:dyDescent="0.25">
      <c r="AW49882" s="310"/>
      <c r="AX49882" s="310"/>
    </row>
    <row r="49884" spans="49:50" x14ac:dyDescent="0.25">
      <c r="AW49884" s="310"/>
      <c r="AX49884" s="310"/>
    </row>
    <row r="49886" spans="49:50" x14ac:dyDescent="0.25">
      <c r="AW49886" s="310"/>
      <c r="AX49886" s="310"/>
    </row>
    <row r="49888" spans="49:50" x14ac:dyDescent="0.25">
      <c r="AW49888" s="310"/>
      <c r="AX49888" s="310"/>
    </row>
    <row r="49890" spans="49:50" x14ac:dyDescent="0.25">
      <c r="AW49890" s="310"/>
      <c r="AX49890" s="310"/>
    </row>
    <row r="49892" spans="49:50" x14ac:dyDescent="0.25">
      <c r="AW49892" s="310"/>
      <c r="AX49892" s="310"/>
    </row>
    <row r="49894" spans="49:50" x14ac:dyDescent="0.25">
      <c r="AW49894" s="310"/>
      <c r="AX49894" s="310"/>
    </row>
    <row r="49896" spans="49:50" x14ac:dyDescent="0.25">
      <c r="AW49896" s="310"/>
      <c r="AX49896" s="310"/>
    </row>
    <row r="49898" spans="49:50" x14ac:dyDescent="0.25">
      <c r="AW49898" s="310"/>
      <c r="AX49898" s="310"/>
    </row>
    <row r="49900" spans="49:50" x14ac:dyDescent="0.25">
      <c r="AW49900" s="310"/>
      <c r="AX49900" s="310"/>
    </row>
    <row r="49902" spans="49:50" x14ac:dyDescent="0.25">
      <c r="AW49902" s="310"/>
      <c r="AX49902" s="310"/>
    </row>
    <row r="49904" spans="49:50" x14ac:dyDescent="0.25">
      <c r="AW49904" s="310"/>
      <c r="AX49904" s="310"/>
    </row>
    <row r="49906" spans="49:50" x14ac:dyDescent="0.25">
      <c r="AW49906" s="310"/>
      <c r="AX49906" s="310"/>
    </row>
    <row r="49908" spans="49:50" x14ac:dyDescent="0.25">
      <c r="AW49908" s="310"/>
      <c r="AX49908" s="310"/>
    </row>
    <row r="49910" spans="49:50" x14ac:dyDescent="0.25">
      <c r="AW49910" s="310"/>
      <c r="AX49910" s="310"/>
    </row>
    <row r="49912" spans="49:50" x14ac:dyDescent="0.25">
      <c r="AW49912" s="310"/>
      <c r="AX49912" s="310"/>
    </row>
    <row r="49914" spans="49:50" x14ac:dyDescent="0.25">
      <c r="AW49914" s="310"/>
      <c r="AX49914" s="310"/>
    </row>
    <row r="49916" spans="49:50" x14ac:dyDescent="0.25">
      <c r="AW49916" s="310"/>
      <c r="AX49916" s="310"/>
    </row>
    <row r="49918" spans="49:50" x14ac:dyDescent="0.25">
      <c r="AW49918" s="310"/>
      <c r="AX49918" s="310"/>
    </row>
    <row r="49920" spans="49:50" x14ac:dyDescent="0.25">
      <c r="AW49920" s="310"/>
      <c r="AX49920" s="310"/>
    </row>
    <row r="49922" spans="49:50" x14ac:dyDescent="0.25">
      <c r="AW49922" s="310"/>
      <c r="AX49922" s="310"/>
    </row>
    <row r="49924" spans="49:50" x14ac:dyDescent="0.25">
      <c r="AW49924" s="310"/>
      <c r="AX49924" s="310"/>
    </row>
    <row r="49926" spans="49:50" x14ac:dyDescent="0.25">
      <c r="AW49926" s="310"/>
      <c r="AX49926" s="310"/>
    </row>
    <row r="49928" spans="49:50" x14ac:dyDescent="0.25">
      <c r="AW49928" s="310"/>
      <c r="AX49928" s="310"/>
    </row>
    <row r="49930" spans="49:50" x14ac:dyDescent="0.25">
      <c r="AW49930" s="310"/>
      <c r="AX49930" s="310"/>
    </row>
    <row r="49932" spans="49:50" x14ac:dyDescent="0.25">
      <c r="AW49932" s="310"/>
      <c r="AX49932" s="310"/>
    </row>
    <row r="49934" spans="49:50" x14ac:dyDescent="0.25">
      <c r="AW49934" s="310"/>
      <c r="AX49934" s="310"/>
    </row>
    <row r="49936" spans="49:50" x14ac:dyDescent="0.25">
      <c r="AW49936" s="310"/>
      <c r="AX49936" s="310"/>
    </row>
    <row r="49938" spans="49:50" x14ac:dyDescent="0.25">
      <c r="AW49938" s="310"/>
      <c r="AX49938" s="310"/>
    </row>
    <row r="49940" spans="49:50" x14ac:dyDescent="0.25">
      <c r="AW49940" s="310"/>
      <c r="AX49940" s="310"/>
    </row>
    <row r="49942" spans="49:50" x14ac:dyDescent="0.25">
      <c r="AW49942" s="310"/>
      <c r="AX49942" s="310"/>
    </row>
    <row r="49944" spans="49:50" x14ac:dyDescent="0.25">
      <c r="AW49944" s="310"/>
      <c r="AX49944" s="310"/>
    </row>
    <row r="49946" spans="49:50" x14ac:dyDescent="0.25">
      <c r="AW49946" s="310"/>
      <c r="AX49946" s="310"/>
    </row>
    <row r="49948" spans="49:50" x14ac:dyDescent="0.25">
      <c r="AW49948" s="310"/>
      <c r="AX49948" s="310"/>
    </row>
    <row r="49950" spans="49:50" x14ac:dyDescent="0.25">
      <c r="AW49950" s="310"/>
      <c r="AX49950" s="310"/>
    </row>
    <row r="49952" spans="49:50" x14ac:dyDescent="0.25">
      <c r="AW49952" s="310"/>
      <c r="AX49952" s="310"/>
    </row>
    <row r="49954" spans="49:50" x14ac:dyDescent="0.25">
      <c r="AW49954" s="310"/>
      <c r="AX49954" s="310"/>
    </row>
    <row r="49956" spans="49:50" x14ac:dyDescent="0.25">
      <c r="AW49956" s="310"/>
      <c r="AX49956" s="310"/>
    </row>
    <row r="49958" spans="49:50" x14ac:dyDescent="0.25">
      <c r="AW49958" s="310"/>
      <c r="AX49958" s="310"/>
    </row>
    <row r="49960" spans="49:50" x14ac:dyDescent="0.25">
      <c r="AW49960" s="310"/>
      <c r="AX49960" s="310"/>
    </row>
    <row r="49962" spans="49:50" x14ac:dyDescent="0.25">
      <c r="AW49962" s="310"/>
      <c r="AX49962" s="310"/>
    </row>
    <row r="49964" spans="49:50" x14ac:dyDescent="0.25">
      <c r="AW49964" s="310"/>
      <c r="AX49964" s="310"/>
    </row>
    <row r="49966" spans="49:50" x14ac:dyDescent="0.25">
      <c r="AW49966" s="310"/>
      <c r="AX49966" s="310"/>
    </row>
    <row r="49968" spans="49:50" x14ac:dyDescent="0.25">
      <c r="AW49968" s="310"/>
      <c r="AX49968" s="310"/>
    </row>
    <row r="49970" spans="49:50" x14ac:dyDescent="0.25">
      <c r="AW49970" s="310"/>
      <c r="AX49970" s="310"/>
    </row>
    <row r="49972" spans="49:50" x14ac:dyDescent="0.25">
      <c r="AW49972" s="310"/>
      <c r="AX49972" s="310"/>
    </row>
    <row r="49974" spans="49:50" x14ac:dyDescent="0.25">
      <c r="AW49974" s="310"/>
      <c r="AX49974" s="310"/>
    </row>
    <row r="49976" spans="49:50" x14ac:dyDescent="0.25">
      <c r="AW49976" s="310"/>
      <c r="AX49976" s="310"/>
    </row>
    <row r="49978" spans="49:50" x14ac:dyDescent="0.25">
      <c r="AW49978" s="310"/>
      <c r="AX49978" s="310"/>
    </row>
    <row r="49980" spans="49:50" x14ac:dyDescent="0.25">
      <c r="AW49980" s="310"/>
      <c r="AX49980" s="310"/>
    </row>
    <row r="49982" spans="49:50" x14ac:dyDescent="0.25">
      <c r="AW49982" s="310"/>
      <c r="AX49982" s="310"/>
    </row>
    <row r="49984" spans="49:50" x14ac:dyDescent="0.25">
      <c r="AW49984" s="310"/>
      <c r="AX49984" s="310"/>
    </row>
    <row r="49986" spans="49:50" x14ac:dyDescent="0.25">
      <c r="AW49986" s="310"/>
      <c r="AX49986" s="310"/>
    </row>
    <row r="49988" spans="49:50" x14ac:dyDescent="0.25">
      <c r="AW49988" s="310"/>
      <c r="AX49988" s="310"/>
    </row>
    <row r="49990" spans="49:50" x14ac:dyDescent="0.25">
      <c r="AW49990" s="310"/>
      <c r="AX49990" s="310"/>
    </row>
    <row r="49992" spans="49:50" x14ac:dyDescent="0.25">
      <c r="AW49992" s="310"/>
      <c r="AX49992" s="310"/>
    </row>
    <row r="49994" spans="49:50" x14ac:dyDescent="0.25">
      <c r="AW49994" s="310"/>
      <c r="AX49994" s="310"/>
    </row>
    <row r="49996" spans="49:50" x14ac:dyDescent="0.25">
      <c r="AW49996" s="310"/>
      <c r="AX49996" s="310"/>
    </row>
    <row r="49998" spans="49:50" x14ac:dyDescent="0.25">
      <c r="AW49998" s="310"/>
      <c r="AX49998" s="310"/>
    </row>
    <row r="50000" spans="49:50" x14ac:dyDescent="0.25">
      <c r="AW50000" s="310"/>
      <c r="AX50000" s="310"/>
    </row>
    <row r="50002" spans="49:50" x14ac:dyDescent="0.25">
      <c r="AW50002" s="310"/>
      <c r="AX50002" s="310"/>
    </row>
    <row r="50004" spans="49:50" x14ac:dyDescent="0.25">
      <c r="AW50004" s="310"/>
      <c r="AX50004" s="310"/>
    </row>
    <row r="50006" spans="49:50" x14ac:dyDescent="0.25">
      <c r="AW50006" s="310"/>
      <c r="AX50006" s="310"/>
    </row>
    <row r="50008" spans="49:50" x14ac:dyDescent="0.25">
      <c r="AW50008" s="310"/>
      <c r="AX50008" s="310"/>
    </row>
    <row r="50010" spans="49:50" x14ac:dyDescent="0.25">
      <c r="AW50010" s="310"/>
      <c r="AX50010" s="310"/>
    </row>
    <row r="50012" spans="49:50" x14ac:dyDescent="0.25">
      <c r="AW50012" s="310"/>
      <c r="AX50012" s="310"/>
    </row>
    <row r="50014" spans="49:50" x14ac:dyDescent="0.25">
      <c r="AW50014" s="310"/>
      <c r="AX50014" s="310"/>
    </row>
    <row r="50016" spans="49:50" x14ac:dyDescent="0.25">
      <c r="AW50016" s="310"/>
      <c r="AX50016" s="310"/>
    </row>
    <row r="50018" spans="49:50" x14ac:dyDescent="0.25">
      <c r="AW50018" s="310"/>
      <c r="AX50018" s="310"/>
    </row>
    <row r="50020" spans="49:50" x14ac:dyDescent="0.25">
      <c r="AW50020" s="310"/>
      <c r="AX50020" s="310"/>
    </row>
    <row r="50022" spans="49:50" x14ac:dyDescent="0.25">
      <c r="AW50022" s="310"/>
      <c r="AX50022" s="310"/>
    </row>
    <row r="50024" spans="49:50" x14ac:dyDescent="0.25">
      <c r="AW50024" s="310"/>
      <c r="AX50024" s="310"/>
    </row>
    <row r="50026" spans="49:50" x14ac:dyDescent="0.25">
      <c r="AW50026" s="310"/>
      <c r="AX50026" s="310"/>
    </row>
    <row r="50028" spans="49:50" x14ac:dyDescent="0.25">
      <c r="AW50028" s="310"/>
      <c r="AX50028" s="310"/>
    </row>
    <row r="50030" spans="49:50" x14ac:dyDescent="0.25">
      <c r="AW50030" s="310"/>
      <c r="AX50030" s="310"/>
    </row>
    <row r="50032" spans="49:50" x14ac:dyDescent="0.25">
      <c r="AW50032" s="310"/>
      <c r="AX50032" s="310"/>
    </row>
    <row r="50034" spans="49:50" x14ac:dyDescent="0.25">
      <c r="AW50034" s="310"/>
      <c r="AX50034" s="310"/>
    </row>
    <row r="50036" spans="49:50" x14ac:dyDescent="0.25">
      <c r="AW50036" s="310"/>
      <c r="AX50036" s="310"/>
    </row>
    <row r="50038" spans="49:50" x14ac:dyDescent="0.25">
      <c r="AW50038" s="310"/>
      <c r="AX50038" s="310"/>
    </row>
    <row r="50040" spans="49:50" x14ac:dyDescent="0.25">
      <c r="AW50040" s="310"/>
      <c r="AX50040" s="310"/>
    </row>
    <row r="50042" spans="49:50" x14ac:dyDescent="0.25">
      <c r="AW50042" s="310"/>
      <c r="AX50042" s="310"/>
    </row>
    <row r="50044" spans="49:50" x14ac:dyDescent="0.25">
      <c r="AW50044" s="310"/>
      <c r="AX50044" s="310"/>
    </row>
    <row r="50046" spans="49:50" x14ac:dyDescent="0.25">
      <c r="AW50046" s="310"/>
      <c r="AX50046" s="310"/>
    </row>
    <row r="50048" spans="49:50" x14ac:dyDescent="0.25">
      <c r="AW50048" s="310"/>
      <c r="AX50048" s="310"/>
    </row>
    <row r="50050" spans="49:50" x14ac:dyDescent="0.25">
      <c r="AW50050" s="310"/>
      <c r="AX50050" s="310"/>
    </row>
    <row r="50052" spans="49:50" x14ac:dyDescent="0.25">
      <c r="AW50052" s="310"/>
      <c r="AX50052" s="310"/>
    </row>
    <row r="50054" spans="49:50" x14ac:dyDescent="0.25">
      <c r="AW50054" s="310"/>
      <c r="AX50054" s="310"/>
    </row>
    <row r="50056" spans="49:50" x14ac:dyDescent="0.25">
      <c r="AW50056" s="310"/>
      <c r="AX50056" s="310"/>
    </row>
    <row r="50058" spans="49:50" x14ac:dyDescent="0.25">
      <c r="AW50058" s="310"/>
      <c r="AX50058" s="310"/>
    </row>
    <row r="50060" spans="49:50" x14ac:dyDescent="0.25">
      <c r="AW50060" s="310"/>
      <c r="AX50060" s="310"/>
    </row>
    <row r="50062" spans="49:50" x14ac:dyDescent="0.25">
      <c r="AW50062" s="310"/>
      <c r="AX50062" s="310"/>
    </row>
    <row r="50064" spans="49:50" x14ac:dyDescent="0.25">
      <c r="AW50064" s="310"/>
      <c r="AX50064" s="310"/>
    </row>
    <row r="50066" spans="49:50" x14ac:dyDescent="0.25">
      <c r="AW50066" s="310"/>
      <c r="AX50066" s="310"/>
    </row>
    <row r="50068" spans="49:50" x14ac:dyDescent="0.25">
      <c r="AW50068" s="310"/>
      <c r="AX50068" s="310"/>
    </row>
    <row r="50070" spans="49:50" x14ac:dyDescent="0.25">
      <c r="AW50070" s="310"/>
      <c r="AX50070" s="310"/>
    </row>
    <row r="50072" spans="49:50" x14ac:dyDescent="0.25">
      <c r="AW50072" s="310"/>
      <c r="AX50072" s="310"/>
    </row>
    <row r="50074" spans="49:50" x14ac:dyDescent="0.25">
      <c r="AW50074" s="310"/>
      <c r="AX50074" s="310"/>
    </row>
    <row r="50076" spans="49:50" x14ac:dyDescent="0.25">
      <c r="AW50076" s="310"/>
      <c r="AX50076" s="310"/>
    </row>
    <row r="50078" spans="49:50" x14ac:dyDescent="0.25">
      <c r="AW50078" s="310"/>
      <c r="AX50078" s="310"/>
    </row>
    <row r="50080" spans="49:50" x14ac:dyDescent="0.25">
      <c r="AW50080" s="310"/>
      <c r="AX50080" s="310"/>
    </row>
    <row r="50082" spans="49:50" x14ac:dyDescent="0.25">
      <c r="AW50082" s="310"/>
      <c r="AX50082" s="310"/>
    </row>
    <row r="50084" spans="49:50" x14ac:dyDescent="0.25">
      <c r="AW50084" s="310"/>
      <c r="AX50084" s="310"/>
    </row>
    <row r="50086" spans="49:50" x14ac:dyDescent="0.25">
      <c r="AW50086" s="310"/>
      <c r="AX50086" s="310"/>
    </row>
    <row r="50088" spans="49:50" x14ac:dyDescent="0.25">
      <c r="AW50088" s="310"/>
      <c r="AX50088" s="310"/>
    </row>
    <row r="50090" spans="49:50" x14ac:dyDescent="0.25">
      <c r="AW50090" s="310"/>
      <c r="AX50090" s="310"/>
    </row>
    <row r="50092" spans="49:50" x14ac:dyDescent="0.25">
      <c r="AW50092" s="310"/>
      <c r="AX50092" s="310"/>
    </row>
    <row r="50094" spans="49:50" x14ac:dyDescent="0.25">
      <c r="AW50094" s="310"/>
      <c r="AX50094" s="310"/>
    </row>
    <row r="50096" spans="49:50" x14ac:dyDescent="0.25">
      <c r="AW50096" s="310"/>
      <c r="AX50096" s="310"/>
    </row>
    <row r="50098" spans="49:50" x14ac:dyDescent="0.25">
      <c r="AW50098" s="310"/>
      <c r="AX50098" s="310"/>
    </row>
    <row r="50100" spans="49:50" x14ac:dyDescent="0.25">
      <c r="AW50100" s="310"/>
      <c r="AX50100" s="310"/>
    </row>
    <row r="50102" spans="49:50" x14ac:dyDescent="0.25">
      <c r="AW50102" s="310"/>
      <c r="AX50102" s="310"/>
    </row>
    <row r="50104" spans="49:50" x14ac:dyDescent="0.25">
      <c r="AW50104" s="310"/>
      <c r="AX50104" s="310"/>
    </row>
    <row r="50106" spans="49:50" x14ac:dyDescent="0.25">
      <c r="AW50106" s="310"/>
      <c r="AX50106" s="310"/>
    </row>
    <row r="50108" spans="49:50" x14ac:dyDescent="0.25">
      <c r="AW50108" s="310"/>
      <c r="AX50108" s="310"/>
    </row>
    <row r="50110" spans="49:50" x14ac:dyDescent="0.25">
      <c r="AW50110" s="310"/>
      <c r="AX50110" s="310"/>
    </row>
    <row r="50112" spans="49:50" x14ac:dyDescent="0.25">
      <c r="AW50112" s="310"/>
      <c r="AX50112" s="310"/>
    </row>
    <row r="50114" spans="49:50" x14ac:dyDescent="0.25">
      <c r="AW50114" s="310"/>
      <c r="AX50114" s="310"/>
    </row>
    <row r="50116" spans="49:50" x14ac:dyDescent="0.25">
      <c r="AW50116" s="310"/>
      <c r="AX50116" s="310"/>
    </row>
    <row r="50118" spans="49:50" x14ac:dyDescent="0.25">
      <c r="AW50118" s="310"/>
      <c r="AX50118" s="310"/>
    </row>
    <row r="50120" spans="49:50" x14ac:dyDescent="0.25">
      <c r="AW50120" s="310"/>
      <c r="AX50120" s="310"/>
    </row>
    <row r="50122" spans="49:50" x14ac:dyDescent="0.25">
      <c r="AW50122" s="310"/>
      <c r="AX50122" s="310"/>
    </row>
    <row r="50124" spans="49:50" x14ac:dyDescent="0.25">
      <c r="AW50124" s="310"/>
      <c r="AX50124" s="310"/>
    </row>
    <row r="50126" spans="49:50" x14ac:dyDescent="0.25">
      <c r="AW50126" s="310"/>
      <c r="AX50126" s="310"/>
    </row>
    <row r="50128" spans="49:50" x14ac:dyDescent="0.25">
      <c r="AW50128" s="310"/>
      <c r="AX50128" s="310"/>
    </row>
    <row r="50130" spans="49:50" x14ac:dyDescent="0.25">
      <c r="AW50130" s="310"/>
      <c r="AX50130" s="310"/>
    </row>
    <row r="50132" spans="49:50" x14ac:dyDescent="0.25">
      <c r="AW50132" s="310"/>
      <c r="AX50132" s="310"/>
    </row>
    <row r="50134" spans="49:50" x14ac:dyDescent="0.25">
      <c r="AW50134" s="310"/>
      <c r="AX50134" s="310"/>
    </row>
    <row r="50136" spans="49:50" x14ac:dyDescent="0.25">
      <c r="AW50136" s="310"/>
      <c r="AX50136" s="310"/>
    </row>
    <row r="50138" spans="49:50" x14ac:dyDescent="0.25">
      <c r="AW50138" s="310"/>
      <c r="AX50138" s="310"/>
    </row>
    <row r="50140" spans="49:50" x14ac:dyDescent="0.25">
      <c r="AW50140" s="310"/>
      <c r="AX50140" s="310"/>
    </row>
    <row r="50142" spans="49:50" x14ac:dyDescent="0.25">
      <c r="AW50142" s="310"/>
      <c r="AX50142" s="310"/>
    </row>
    <row r="50144" spans="49:50" x14ac:dyDescent="0.25">
      <c r="AW50144" s="310"/>
      <c r="AX50144" s="310"/>
    </row>
    <row r="50146" spans="49:50" x14ac:dyDescent="0.25">
      <c r="AW50146" s="310"/>
      <c r="AX50146" s="310"/>
    </row>
    <row r="50148" spans="49:50" x14ac:dyDescent="0.25">
      <c r="AW50148" s="310"/>
      <c r="AX50148" s="310"/>
    </row>
    <row r="50150" spans="49:50" x14ac:dyDescent="0.25">
      <c r="AW50150" s="310"/>
      <c r="AX50150" s="310"/>
    </row>
    <row r="50152" spans="49:50" x14ac:dyDescent="0.25">
      <c r="AW50152" s="310"/>
      <c r="AX50152" s="310"/>
    </row>
    <row r="50154" spans="49:50" x14ac:dyDescent="0.25">
      <c r="AW50154" s="310"/>
      <c r="AX50154" s="310"/>
    </row>
    <row r="50156" spans="49:50" x14ac:dyDescent="0.25">
      <c r="AW50156" s="310"/>
      <c r="AX50156" s="310"/>
    </row>
    <row r="50158" spans="49:50" x14ac:dyDescent="0.25">
      <c r="AW50158" s="310"/>
      <c r="AX50158" s="310"/>
    </row>
    <row r="50160" spans="49:50" x14ac:dyDescent="0.25">
      <c r="AW50160" s="310"/>
      <c r="AX50160" s="310"/>
    </row>
    <row r="50162" spans="49:50" x14ac:dyDescent="0.25">
      <c r="AW50162" s="310"/>
      <c r="AX50162" s="310"/>
    </row>
    <row r="50164" spans="49:50" x14ac:dyDescent="0.25">
      <c r="AW50164" s="310"/>
      <c r="AX50164" s="310"/>
    </row>
    <row r="50166" spans="49:50" x14ac:dyDescent="0.25">
      <c r="AW50166" s="310"/>
      <c r="AX50166" s="310"/>
    </row>
    <row r="50168" spans="49:50" x14ac:dyDescent="0.25">
      <c r="AW50168" s="310"/>
      <c r="AX50168" s="310"/>
    </row>
    <row r="50170" spans="49:50" x14ac:dyDescent="0.25">
      <c r="AW50170" s="310"/>
      <c r="AX50170" s="310"/>
    </row>
    <row r="50172" spans="49:50" x14ac:dyDescent="0.25">
      <c r="AW50172" s="310"/>
      <c r="AX50172" s="310"/>
    </row>
    <row r="50174" spans="49:50" x14ac:dyDescent="0.25">
      <c r="AW50174" s="310"/>
      <c r="AX50174" s="310"/>
    </row>
    <row r="50176" spans="49:50" x14ac:dyDescent="0.25">
      <c r="AW50176" s="310"/>
      <c r="AX50176" s="310"/>
    </row>
    <row r="50178" spans="49:50" x14ac:dyDescent="0.25">
      <c r="AW50178" s="310"/>
      <c r="AX50178" s="310"/>
    </row>
    <row r="50180" spans="49:50" x14ac:dyDescent="0.25">
      <c r="AW50180" s="310"/>
      <c r="AX50180" s="310"/>
    </row>
    <row r="50182" spans="49:50" x14ac:dyDescent="0.25">
      <c r="AW50182" s="310"/>
      <c r="AX50182" s="310"/>
    </row>
    <row r="50184" spans="49:50" x14ac:dyDescent="0.25">
      <c r="AW50184" s="310"/>
      <c r="AX50184" s="310"/>
    </row>
    <row r="50186" spans="49:50" x14ac:dyDescent="0.25">
      <c r="AW50186" s="310"/>
      <c r="AX50186" s="310"/>
    </row>
    <row r="50188" spans="49:50" x14ac:dyDescent="0.25">
      <c r="AW50188" s="310"/>
      <c r="AX50188" s="310"/>
    </row>
    <row r="50190" spans="49:50" x14ac:dyDescent="0.25">
      <c r="AW50190" s="310"/>
      <c r="AX50190" s="310"/>
    </row>
    <row r="50192" spans="49:50" x14ac:dyDescent="0.25">
      <c r="AW50192" s="310"/>
      <c r="AX50192" s="310"/>
    </row>
    <row r="50194" spans="49:50" x14ac:dyDescent="0.25">
      <c r="AW50194" s="310"/>
      <c r="AX50194" s="310"/>
    </row>
    <row r="50196" spans="49:50" x14ac:dyDescent="0.25">
      <c r="AW50196" s="310"/>
      <c r="AX50196" s="310"/>
    </row>
    <row r="50198" spans="49:50" x14ac:dyDescent="0.25">
      <c r="AW50198" s="310"/>
      <c r="AX50198" s="310"/>
    </row>
    <row r="50200" spans="49:50" x14ac:dyDescent="0.25">
      <c r="AW50200" s="310"/>
      <c r="AX50200" s="310"/>
    </row>
    <row r="50202" spans="49:50" x14ac:dyDescent="0.25">
      <c r="AW50202" s="310"/>
      <c r="AX50202" s="310"/>
    </row>
    <row r="50204" spans="49:50" x14ac:dyDescent="0.25">
      <c r="AW50204" s="310"/>
      <c r="AX50204" s="310"/>
    </row>
    <row r="50206" spans="49:50" x14ac:dyDescent="0.25">
      <c r="AW50206" s="310"/>
      <c r="AX50206" s="310"/>
    </row>
    <row r="50208" spans="49:50" x14ac:dyDescent="0.25">
      <c r="AW50208" s="310"/>
      <c r="AX50208" s="310"/>
    </row>
    <row r="50210" spans="49:50" x14ac:dyDescent="0.25">
      <c r="AW50210" s="310"/>
      <c r="AX50210" s="310"/>
    </row>
    <row r="50212" spans="49:50" x14ac:dyDescent="0.25">
      <c r="AW50212" s="310"/>
      <c r="AX50212" s="310"/>
    </row>
    <row r="50214" spans="49:50" x14ac:dyDescent="0.25">
      <c r="AW50214" s="310"/>
      <c r="AX50214" s="310"/>
    </row>
    <row r="50216" spans="49:50" x14ac:dyDescent="0.25">
      <c r="AW50216" s="310"/>
      <c r="AX50216" s="310"/>
    </row>
    <row r="50218" spans="49:50" x14ac:dyDescent="0.25">
      <c r="AW50218" s="310"/>
      <c r="AX50218" s="310"/>
    </row>
    <row r="50220" spans="49:50" x14ac:dyDescent="0.25">
      <c r="AW50220" s="310"/>
      <c r="AX50220" s="310"/>
    </row>
    <row r="50222" spans="49:50" x14ac:dyDescent="0.25">
      <c r="AW50222" s="310"/>
      <c r="AX50222" s="310"/>
    </row>
    <row r="50224" spans="49:50" x14ac:dyDescent="0.25">
      <c r="AW50224" s="310"/>
      <c r="AX50224" s="310"/>
    </row>
    <row r="50226" spans="49:50" x14ac:dyDescent="0.25">
      <c r="AW50226" s="310"/>
      <c r="AX50226" s="310"/>
    </row>
    <row r="50228" spans="49:50" x14ac:dyDescent="0.25">
      <c r="AW50228" s="310"/>
      <c r="AX50228" s="310"/>
    </row>
    <row r="50230" spans="49:50" x14ac:dyDescent="0.25">
      <c r="AW50230" s="310"/>
      <c r="AX50230" s="310"/>
    </row>
    <row r="50232" spans="49:50" x14ac:dyDescent="0.25">
      <c r="AW50232" s="310"/>
      <c r="AX50232" s="310"/>
    </row>
    <row r="50234" spans="49:50" x14ac:dyDescent="0.25">
      <c r="AW50234" s="310"/>
      <c r="AX50234" s="310"/>
    </row>
    <row r="50236" spans="49:50" x14ac:dyDescent="0.25">
      <c r="AW50236" s="310"/>
      <c r="AX50236" s="310"/>
    </row>
    <row r="50238" spans="49:50" x14ac:dyDescent="0.25">
      <c r="AW50238" s="310"/>
      <c r="AX50238" s="310"/>
    </row>
    <row r="50240" spans="49:50" x14ac:dyDescent="0.25">
      <c r="AW50240" s="310"/>
      <c r="AX50240" s="310"/>
    </row>
    <row r="50242" spans="49:50" x14ac:dyDescent="0.25">
      <c r="AW50242" s="310"/>
      <c r="AX50242" s="310"/>
    </row>
    <row r="50244" spans="49:50" x14ac:dyDescent="0.25">
      <c r="AW50244" s="310"/>
      <c r="AX50244" s="310"/>
    </row>
    <row r="50246" spans="49:50" x14ac:dyDescent="0.25">
      <c r="AW50246" s="310"/>
      <c r="AX50246" s="310"/>
    </row>
    <row r="50248" spans="49:50" x14ac:dyDescent="0.25">
      <c r="AW50248" s="310"/>
      <c r="AX50248" s="310"/>
    </row>
    <row r="50250" spans="49:50" x14ac:dyDescent="0.25">
      <c r="AW50250" s="310"/>
      <c r="AX50250" s="310"/>
    </row>
    <row r="50252" spans="49:50" x14ac:dyDescent="0.25">
      <c r="AW50252" s="310"/>
      <c r="AX50252" s="310"/>
    </row>
    <row r="50254" spans="49:50" x14ac:dyDescent="0.25">
      <c r="AW50254" s="310"/>
      <c r="AX50254" s="310"/>
    </row>
    <row r="50256" spans="49:50" x14ac:dyDescent="0.25">
      <c r="AW50256" s="310"/>
      <c r="AX50256" s="310"/>
    </row>
    <row r="50258" spans="49:50" x14ac:dyDescent="0.25">
      <c r="AW50258" s="310"/>
      <c r="AX50258" s="310"/>
    </row>
    <row r="50260" spans="49:50" x14ac:dyDescent="0.25">
      <c r="AW50260" s="310"/>
      <c r="AX50260" s="310"/>
    </row>
    <row r="50262" spans="49:50" x14ac:dyDescent="0.25">
      <c r="AW50262" s="310"/>
      <c r="AX50262" s="310"/>
    </row>
    <row r="50264" spans="49:50" x14ac:dyDescent="0.25">
      <c r="AW50264" s="310"/>
      <c r="AX50264" s="310"/>
    </row>
    <row r="50266" spans="49:50" x14ac:dyDescent="0.25">
      <c r="AW50266" s="310"/>
      <c r="AX50266" s="310"/>
    </row>
    <row r="50268" spans="49:50" x14ac:dyDescent="0.25">
      <c r="AW50268" s="310"/>
      <c r="AX50268" s="310"/>
    </row>
    <row r="50270" spans="49:50" x14ac:dyDescent="0.25">
      <c r="AW50270" s="310"/>
      <c r="AX50270" s="310"/>
    </row>
    <row r="50272" spans="49:50" x14ac:dyDescent="0.25">
      <c r="AW50272" s="310"/>
      <c r="AX50272" s="310"/>
    </row>
    <row r="50274" spans="49:50" x14ac:dyDescent="0.25">
      <c r="AW50274" s="310"/>
      <c r="AX50274" s="310"/>
    </row>
    <row r="50276" spans="49:50" x14ac:dyDescent="0.25">
      <c r="AW50276" s="310"/>
      <c r="AX50276" s="310"/>
    </row>
    <row r="50278" spans="49:50" x14ac:dyDescent="0.25">
      <c r="AW50278" s="310"/>
      <c r="AX50278" s="310"/>
    </row>
    <row r="50280" spans="49:50" x14ac:dyDescent="0.25">
      <c r="AW50280" s="310"/>
      <c r="AX50280" s="310"/>
    </row>
    <row r="50282" spans="49:50" x14ac:dyDescent="0.25">
      <c r="AW50282" s="310"/>
      <c r="AX50282" s="310"/>
    </row>
    <row r="50284" spans="49:50" x14ac:dyDescent="0.25">
      <c r="AW50284" s="310"/>
      <c r="AX50284" s="310"/>
    </row>
    <row r="50286" spans="49:50" x14ac:dyDescent="0.25">
      <c r="AW50286" s="310"/>
      <c r="AX50286" s="310"/>
    </row>
    <row r="50288" spans="49:50" x14ac:dyDescent="0.25">
      <c r="AW50288" s="310"/>
      <c r="AX50288" s="310"/>
    </row>
    <row r="50290" spans="49:50" x14ac:dyDescent="0.25">
      <c r="AW50290" s="310"/>
      <c r="AX50290" s="310"/>
    </row>
    <row r="50292" spans="49:50" x14ac:dyDescent="0.25">
      <c r="AW50292" s="310"/>
      <c r="AX50292" s="310"/>
    </row>
    <row r="50294" spans="49:50" x14ac:dyDescent="0.25">
      <c r="AW50294" s="310"/>
      <c r="AX50294" s="310"/>
    </row>
    <row r="50296" spans="49:50" x14ac:dyDescent="0.25">
      <c r="AW50296" s="310"/>
      <c r="AX50296" s="310"/>
    </row>
    <row r="50298" spans="49:50" x14ac:dyDescent="0.25">
      <c r="AW50298" s="310"/>
      <c r="AX50298" s="310"/>
    </row>
    <row r="50300" spans="49:50" x14ac:dyDescent="0.25">
      <c r="AW50300" s="310"/>
      <c r="AX50300" s="310"/>
    </row>
    <row r="50302" spans="49:50" x14ac:dyDescent="0.25">
      <c r="AW50302" s="310"/>
      <c r="AX50302" s="310"/>
    </row>
    <row r="50304" spans="49:50" x14ac:dyDescent="0.25">
      <c r="AW50304" s="310"/>
      <c r="AX50304" s="310"/>
    </row>
    <row r="50306" spans="49:50" x14ac:dyDescent="0.25">
      <c r="AW50306" s="310"/>
      <c r="AX50306" s="310"/>
    </row>
    <row r="50308" spans="49:50" x14ac:dyDescent="0.25">
      <c r="AW50308" s="310"/>
      <c r="AX50308" s="310"/>
    </row>
    <row r="50310" spans="49:50" x14ac:dyDescent="0.25">
      <c r="AW50310" s="310"/>
      <c r="AX50310" s="310"/>
    </row>
    <row r="50312" spans="49:50" x14ac:dyDescent="0.25">
      <c r="AW50312" s="310"/>
      <c r="AX50312" s="310"/>
    </row>
    <row r="50314" spans="49:50" x14ac:dyDescent="0.25">
      <c r="AW50314" s="310"/>
      <c r="AX50314" s="310"/>
    </row>
    <row r="50316" spans="49:50" x14ac:dyDescent="0.25">
      <c r="AW50316" s="310"/>
      <c r="AX50316" s="310"/>
    </row>
    <row r="50318" spans="49:50" x14ac:dyDescent="0.25">
      <c r="AW50318" s="310"/>
      <c r="AX50318" s="310"/>
    </row>
    <row r="50320" spans="49:50" x14ac:dyDescent="0.25">
      <c r="AW50320" s="310"/>
      <c r="AX50320" s="310"/>
    </row>
    <row r="50322" spans="49:50" x14ac:dyDescent="0.25">
      <c r="AW50322" s="310"/>
      <c r="AX50322" s="310"/>
    </row>
    <row r="50324" spans="49:50" x14ac:dyDescent="0.25">
      <c r="AW50324" s="310"/>
      <c r="AX50324" s="310"/>
    </row>
    <row r="50326" spans="49:50" x14ac:dyDescent="0.25">
      <c r="AW50326" s="310"/>
      <c r="AX50326" s="310"/>
    </row>
    <row r="50328" spans="49:50" x14ac:dyDescent="0.25">
      <c r="AW50328" s="310"/>
      <c r="AX50328" s="310"/>
    </row>
    <row r="50330" spans="49:50" x14ac:dyDescent="0.25">
      <c r="AW50330" s="310"/>
      <c r="AX50330" s="310"/>
    </row>
    <row r="50332" spans="49:50" x14ac:dyDescent="0.25">
      <c r="AW50332" s="310"/>
      <c r="AX50332" s="310"/>
    </row>
    <row r="50334" spans="49:50" x14ac:dyDescent="0.25">
      <c r="AW50334" s="310"/>
      <c r="AX50334" s="310"/>
    </row>
    <row r="50336" spans="49:50" x14ac:dyDescent="0.25">
      <c r="AW50336" s="310"/>
      <c r="AX50336" s="310"/>
    </row>
    <row r="50338" spans="49:50" x14ac:dyDescent="0.25">
      <c r="AW50338" s="310"/>
      <c r="AX50338" s="310"/>
    </row>
    <row r="50340" spans="49:50" x14ac:dyDescent="0.25">
      <c r="AW50340" s="310"/>
      <c r="AX50340" s="310"/>
    </row>
    <row r="50342" spans="49:50" x14ac:dyDescent="0.25">
      <c r="AW50342" s="310"/>
      <c r="AX50342" s="310"/>
    </row>
    <row r="50344" spans="49:50" x14ac:dyDescent="0.25">
      <c r="AW50344" s="310"/>
      <c r="AX50344" s="310"/>
    </row>
    <row r="50346" spans="49:50" x14ac:dyDescent="0.25">
      <c r="AW50346" s="310"/>
      <c r="AX50346" s="310"/>
    </row>
    <row r="50348" spans="49:50" x14ac:dyDescent="0.25">
      <c r="AW50348" s="310"/>
      <c r="AX50348" s="310"/>
    </row>
    <row r="50350" spans="49:50" x14ac:dyDescent="0.25">
      <c r="AW50350" s="310"/>
      <c r="AX50350" s="310"/>
    </row>
    <row r="50352" spans="49:50" x14ac:dyDescent="0.25">
      <c r="AW50352" s="310"/>
      <c r="AX50352" s="310"/>
    </row>
    <row r="50354" spans="49:50" x14ac:dyDescent="0.25">
      <c r="AW50354" s="310"/>
      <c r="AX50354" s="310"/>
    </row>
    <row r="50356" spans="49:50" x14ac:dyDescent="0.25">
      <c r="AW50356" s="310"/>
      <c r="AX50356" s="310"/>
    </row>
    <row r="50358" spans="49:50" x14ac:dyDescent="0.25">
      <c r="AW50358" s="310"/>
      <c r="AX50358" s="310"/>
    </row>
    <row r="50360" spans="49:50" x14ac:dyDescent="0.25">
      <c r="AW50360" s="310"/>
      <c r="AX50360" s="310"/>
    </row>
    <row r="50362" spans="49:50" x14ac:dyDescent="0.25">
      <c r="AW50362" s="310"/>
      <c r="AX50362" s="310"/>
    </row>
    <row r="50364" spans="49:50" x14ac:dyDescent="0.25">
      <c r="AW50364" s="310"/>
      <c r="AX50364" s="310"/>
    </row>
    <row r="50366" spans="49:50" x14ac:dyDescent="0.25">
      <c r="AW50366" s="310"/>
      <c r="AX50366" s="310"/>
    </row>
    <row r="50368" spans="49:50" x14ac:dyDescent="0.25">
      <c r="AW50368" s="310"/>
      <c r="AX50368" s="310"/>
    </row>
    <row r="50370" spans="49:50" x14ac:dyDescent="0.25">
      <c r="AW50370" s="310"/>
      <c r="AX50370" s="310"/>
    </row>
    <row r="50372" spans="49:50" x14ac:dyDescent="0.25">
      <c r="AW50372" s="310"/>
      <c r="AX50372" s="310"/>
    </row>
    <row r="50374" spans="49:50" x14ac:dyDescent="0.25">
      <c r="AW50374" s="310"/>
      <c r="AX50374" s="310"/>
    </row>
    <row r="50376" spans="49:50" x14ac:dyDescent="0.25">
      <c r="AW50376" s="310"/>
      <c r="AX50376" s="310"/>
    </row>
    <row r="50378" spans="49:50" x14ac:dyDescent="0.25">
      <c r="AW50378" s="310"/>
      <c r="AX50378" s="310"/>
    </row>
    <row r="50380" spans="49:50" x14ac:dyDescent="0.25">
      <c r="AW50380" s="310"/>
      <c r="AX50380" s="310"/>
    </row>
    <row r="50382" spans="49:50" x14ac:dyDescent="0.25">
      <c r="AW50382" s="310"/>
      <c r="AX50382" s="310"/>
    </row>
    <row r="50384" spans="49:50" x14ac:dyDescent="0.25">
      <c r="AW50384" s="310"/>
      <c r="AX50384" s="310"/>
    </row>
    <row r="50386" spans="49:50" x14ac:dyDescent="0.25">
      <c r="AW50386" s="310"/>
      <c r="AX50386" s="310"/>
    </row>
    <row r="50388" spans="49:50" x14ac:dyDescent="0.25">
      <c r="AW50388" s="310"/>
      <c r="AX50388" s="310"/>
    </row>
    <row r="50390" spans="49:50" x14ac:dyDescent="0.25">
      <c r="AW50390" s="310"/>
      <c r="AX50390" s="310"/>
    </row>
    <row r="50392" spans="49:50" x14ac:dyDescent="0.25">
      <c r="AW50392" s="310"/>
      <c r="AX50392" s="310"/>
    </row>
    <row r="50394" spans="49:50" x14ac:dyDescent="0.25">
      <c r="AW50394" s="310"/>
      <c r="AX50394" s="310"/>
    </row>
    <row r="50396" spans="49:50" x14ac:dyDescent="0.25">
      <c r="AW50396" s="310"/>
      <c r="AX50396" s="310"/>
    </row>
    <row r="50398" spans="49:50" x14ac:dyDescent="0.25">
      <c r="AW50398" s="310"/>
      <c r="AX50398" s="310"/>
    </row>
    <row r="50400" spans="49:50" x14ac:dyDescent="0.25">
      <c r="AW50400" s="310"/>
      <c r="AX50400" s="310"/>
    </row>
    <row r="50402" spans="49:50" x14ac:dyDescent="0.25">
      <c r="AW50402" s="310"/>
      <c r="AX50402" s="310"/>
    </row>
    <row r="50404" spans="49:50" x14ac:dyDescent="0.25">
      <c r="AW50404" s="310"/>
      <c r="AX50404" s="310"/>
    </row>
    <row r="50406" spans="49:50" x14ac:dyDescent="0.25">
      <c r="AW50406" s="310"/>
      <c r="AX50406" s="310"/>
    </row>
    <row r="50408" spans="49:50" x14ac:dyDescent="0.25">
      <c r="AW50408" s="310"/>
      <c r="AX50408" s="310"/>
    </row>
    <row r="50410" spans="49:50" x14ac:dyDescent="0.25">
      <c r="AW50410" s="310"/>
      <c r="AX50410" s="310"/>
    </row>
    <row r="50412" spans="49:50" x14ac:dyDescent="0.25">
      <c r="AW50412" s="310"/>
      <c r="AX50412" s="310"/>
    </row>
    <row r="50414" spans="49:50" x14ac:dyDescent="0.25">
      <c r="AW50414" s="310"/>
      <c r="AX50414" s="310"/>
    </row>
    <row r="50416" spans="49:50" x14ac:dyDescent="0.25">
      <c r="AW50416" s="310"/>
      <c r="AX50416" s="310"/>
    </row>
    <row r="50418" spans="49:50" x14ac:dyDescent="0.25">
      <c r="AW50418" s="310"/>
      <c r="AX50418" s="310"/>
    </row>
    <row r="50420" spans="49:50" x14ac:dyDescent="0.25">
      <c r="AW50420" s="310"/>
      <c r="AX50420" s="310"/>
    </row>
    <row r="50422" spans="49:50" x14ac:dyDescent="0.25">
      <c r="AW50422" s="310"/>
      <c r="AX50422" s="310"/>
    </row>
    <row r="50424" spans="49:50" x14ac:dyDescent="0.25">
      <c r="AW50424" s="310"/>
      <c r="AX50424" s="310"/>
    </row>
    <row r="50426" spans="49:50" x14ac:dyDescent="0.25">
      <c r="AW50426" s="310"/>
      <c r="AX50426" s="310"/>
    </row>
    <row r="50428" spans="49:50" x14ac:dyDescent="0.25">
      <c r="AW50428" s="310"/>
      <c r="AX50428" s="310"/>
    </row>
    <row r="50430" spans="49:50" x14ac:dyDescent="0.25">
      <c r="AW50430" s="310"/>
      <c r="AX50430" s="310"/>
    </row>
    <row r="50432" spans="49:50" x14ac:dyDescent="0.25">
      <c r="AW50432" s="310"/>
      <c r="AX50432" s="310"/>
    </row>
    <row r="50434" spans="49:50" x14ac:dyDescent="0.25">
      <c r="AW50434" s="310"/>
      <c r="AX50434" s="310"/>
    </row>
    <row r="50436" spans="49:50" x14ac:dyDescent="0.25">
      <c r="AW50436" s="310"/>
      <c r="AX50436" s="310"/>
    </row>
    <row r="50438" spans="49:50" x14ac:dyDescent="0.25">
      <c r="AW50438" s="310"/>
      <c r="AX50438" s="310"/>
    </row>
    <row r="50440" spans="49:50" x14ac:dyDescent="0.25">
      <c r="AW50440" s="310"/>
      <c r="AX50440" s="310"/>
    </row>
    <row r="50442" spans="49:50" x14ac:dyDescent="0.25">
      <c r="AW50442" s="310"/>
      <c r="AX50442" s="310"/>
    </row>
    <row r="50444" spans="49:50" x14ac:dyDescent="0.25">
      <c r="AW50444" s="310"/>
      <c r="AX50444" s="310"/>
    </row>
    <row r="50446" spans="49:50" x14ac:dyDescent="0.25">
      <c r="AW50446" s="310"/>
      <c r="AX50446" s="310"/>
    </row>
    <row r="50448" spans="49:50" x14ac:dyDescent="0.25">
      <c r="AW50448" s="310"/>
      <c r="AX50448" s="310"/>
    </row>
    <row r="50450" spans="49:50" x14ac:dyDescent="0.25">
      <c r="AW50450" s="310"/>
      <c r="AX50450" s="310"/>
    </row>
    <row r="50452" spans="49:50" x14ac:dyDescent="0.25">
      <c r="AW50452" s="310"/>
      <c r="AX50452" s="310"/>
    </row>
    <row r="50454" spans="49:50" x14ac:dyDescent="0.25">
      <c r="AW50454" s="310"/>
      <c r="AX50454" s="310"/>
    </row>
    <row r="50456" spans="49:50" x14ac:dyDescent="0.25">
      <c r="AW50456" s="310"/>
      <c r="AX50456" s="310"/>
    </row>
    <row r="50458" spans="49:50" x14ac:dyDescent="0.25">
      <c r="AW50458" s="310"/>
      <c r="AX50458" s="310"/>
    </row>
    <row r="50460" spans="49:50" x14ac:dyDescent="0.25">
      <c r="AW50460" s="310"/>
      <c r="AX50460" s="310"/>
    </row>
    <row r="50462" spans="49:50" x14ac:dyDescent="0.25">
      <c r="AW50462" s="310"/>
      <c r="AX50462" s="310"/>
    </row>
    <row r="50464" spans="49:50" x14ac:dyDescent="0.25">
      <c r="AW50464" s="310"/>
      <c r="AX50464" s="310"/>
    </row>
    <row r="50466" spans="49:50" x14ac:dyDescent="0.25">
      <c r="AW50466" s="310"/>
      <c r="AX50466" s="310"/>
    </row>
    <row r="50468" spans="49:50" x14ac:dyDescent="0.25">
      <c r="AW50468" s="310"/>
      <c r="AX50468" s="310"/>
    </row>
    <row r="50470" spans="49:50" x14ac:dyDescent="0.25">
      <c r="AW50470" s="310"/>
      <c r="AX50470" s="310"/>
    </row>
    <row r="50472" spans="49:50" x14ac:dyDescent="0.25">
      <c r="AW50472" s="310"/>
      <c r="AX50472" s="310"/>
    </row>
    <row r="50474" spans="49:50" x14ac:dyDescent="0.25">
      <c r="AW50474" s="310"/>
      <c r="AX50474" s="310"/>
    </row>
    <row r="50476" spans="49:50" x14ac:dyDescent="0.25">
      <c r="AW50476" s="310"/>
      <c r="AX50476" s="310"/>
    </row>
    <row r="50478" spans="49:50" x14ac:dyDescent="0.25">
      <c r="AW50478" s="310"/>
      <c r="AX50478" s="310"/>
    </row>
    <row r="50480" spans="49:50" x14ac:dyDescent="0.25">
      <c r="AW50480" s="310"/>
      <c r="AX50480" s="310"/>
    </row>
    <row r="50482" spans="49:50" x14ac:dyDescent="0.25">
      <c r="AW50482" s="310"/>
      <c r="AX50482" s="310"/>
    </row>
    <row r="50484" spans="49:50" x14ac:dyDescent="0.25">
      <c r="AW50484" s="310"/>
      <c r="AX50484" s="310"/>
    </row>
    <row r="50486" spans="49:50" x14ac:dyDescent="0.25">
      <c r="AW50486" s="310"/>
      <c r="AX50486" s="310"/>
    </row>
    <row r="50488" spans="49:50" x14ac:dyDescent="0.25">
      <c r="AW50488" s="310"/>
      <c r="AX50488" s="310"/>
    </row>
    <row r="50490" spans="49:50" x14ac:dyDescent="0.25">
      <c r="AW50490" s="310"/>
      <c r="AX50490" s="310"/>
    </row>
    <row r="50492" spans="49:50" x14ac:dyDescent="0.25">
      <c r="AW50492" s="310"/>
      <c r="AX50492" s="310"/>
    </row>
    <row r="50494" spans="49:50" x14ac:dyDescent="0.25">
      <c r="AW50494" s="310"/>
      <c r="AX50494" s="310"/>
    </row>
    <row r="50496" spans="49:50" x14ac:dyDescent="0.25">
      <c r="AW50496" s="310"/>
      <c r="AX50496" s="310"/>
    </row>
    <row r="50498" spans="49:50" x14ac:dyDescent="0.25">
      <c r="AW50498" s="310"/>
      <c r="AX50498" s="310"/>
    </row>
    <row r="50500" spans="49:50" x14ac:dyDescent="0.25">
      <c r="AW50500" s="310"/>
      <c r="AX50500" s="310"/>
    </row>
    <row r="50502" spans="49:50" x14ac:dyDescent="0.25">
      <c r="AW50502" s="310"/>
      <c r="AX50502" s="310"/>
    </row>
    <row r="50504" spans="49:50" x14ac:dyDescent="0.25">
      <c r="AW50504" s="310"/>
      <c r="AX50504" s="310"/>
    </row>
    <row r="50506" spans="49:50" x14ac:dyDescent="0.25">
      <c r="AW50506" s="310"/>
      <c r="AX50506" s="310"/>
    </row>
    <row r="50508" spans="49:50" x14ac:dyDescent="0.25">
      <c r="AW50508" s="310"/>
      <c r="AX50508" s="310"/>
    </row>
    <row r="50510" spans="49:50" x14ac:dyDescent="0.25">
      <c r="AW50510" s="310"/>
      <c r="AX50510" s="310"/>
    </row>
    <row r="50512" spans="49:50" x14ac:dyDescent="0.25">
      <c r="AW50512" s="310"/>
      <c r="AX50512" s="310"/>
    </row>
    <row r="50514" spans="49:50" x14ac:dyDescent="0.25">
      <c r="AW50514" s="310"/>
      <c r="AX50514" s="310"/>
    </row>
    <row r="50516" spans="49:50" x14ac:dyDescent="0.25">
      <c r="AW50516" s="310"/>
      <c r="AX50516" s="310"/>
    </row>
    <row r="50518" spans="49:50" x14ac:dyDescent="0.25">
      <c r="AW50518" s="310"/>
      <c r="AX50518" s="310"/>
    </row>
    <row r="50520" spans="49:50" x14ac:dyDescent="0.25">
      <c r="AW50520" s="310"/>
      <c r="AX50520" s="310"/>
    </row>
    <row r="50522" spans="49:50" x14ac:dyDescent="0.25">
      <c r="AW50522" s="310"/>
      <c r="AX50522" s="310"/>
    </row>
    <row r="50524" spans="49:50" x14ac:dyDescent="0.25">
      <c r="AW50524" s="310"/>
      <c r="AX50524" s="310"/>
    </row>
    <row r="50526" spans="49:50" x14ac:dyDescent="0.25">
      <c r="AW50526" s="310"/>
      <c r="AX50526" s="310"/>
    </row>
    <row r="50528" spans="49:50" x14ac:dyDescent="0.25">
      <c r="AW50528" s="310"/>
      <c r="AX50528" s="310"/>
    </row>
    <row r="50530" spans="49:50" x14ac:dyDescent="0.25">
      <c r="AW50530" s="310"/>
      <c r="AX50530" s="310"/>
    </row>
    <row r="50532" spans="49:50" x14ac:dyDescent="0.25">
      <c r="AW50532" s="310"/>
      <c r="AX50532" s="310"/>
    </row>
    <row r="50534" spans="49:50" x14ac:dyDescent="0.25">
      <c r="AW50534" s="310"/>
      <c r="AX50534" s="310"/>
    </row>
    <row r="50536" spans="49:50" x14ac:dyDescent="0.25">
      <c r="AW50536" s="310"/>
      <c r="AX50536" s="310"/>
    </row>
    <row r="50538" spans="49:50" x14ac:dyDescent="0.25">
      <c r="AW50538" s="310"/>
      <c r="AX50538" s="310"/>
    </row>
    <row r="50540" spans="49:50" x14ac:dyDescent="0.25">
      <c r="AW50540" s="310"/>
      <c r="AX50540" s="310"/>
    </row>
    <row r="50542" spans="49:50" x14ac:dyDescent="0.25">
      <c r="AW50542" s="310"/>
      <c r="AX50542" s="310"/>
    </row>
    <row r="50544" spans="49:50" x14ac:dyDescent="0.25">
      <c r="AW50544" s="310"/>
      <c r="AX50544" s="310"/>
    </row>
    <row r="50546" spans="49:50" x14ac:dyDescent="0.25">
      <c r="AW50546" s="310"/>
      <c r="AX50546" s="310"/>
    </row>
    <row r="50548" spans="49:50" x14ac:dyDescent="0.25">
      <c r="AW50548" s="310"/>
      <c r="AX50548" s="310"/>
    </row>
    <row r="50550" spans="49:50" x14ac:dyDescent="0.25">
      <c r="AW50550" s="310"/>
      <c r="AX50550" s="310"/>
    </row>
    <row r="50552" spans="49:50" x14ac:dyDescent="0.25">
      <c r="AW50552" s="310"/>
      <c r="AX50552" s="310"/>
    </row>
    <row r="50554" spans="49:50" x14ac:dyDescent="0.25">
      <c r="AW50554" s="310"/>
      <c r="AX50554" s="310"/>
    </row>
    <row r="50556" spans="49:50" x14ac:dyDescent="0.25">
      <c r="AW50556" s="310"/>
      <c r="AX50556" s="310"/>
    </row>
    <row r="50558" spans="49:50" x14ac:dyDescent="0.25">
      <c r="AW50558" s="310"/>
      <c r="AX50558" s="310"/>
    </row>
    <row r="50560" spans="49:50" x14ac:dyDescent="0.25">
      <c r="AW50560" s="310"/>
      <c r="AX50560" s="310"/>
    </row>
    <row r="50562" spans="49:50" x14ac:dyDescent="0.25">
      <c r="AW50562" s="310"/>
      <c r="AX50562" s="310"/>
    </row>
    <row r="50564" spans="49:50" x14ac:dyDescent="0.25">
      <c r="AW50564" s="310"/>
      <c r="AX50564" s="310"/>
    </row>
    <row r="50566" spans="49:50" x14ac:dyDescent="0.25">
      <c r="AW50566" s="310"/>
      <c r="AX50566" s="310"/>
    </row>
    <row r="50568" spans="49:50" x14ac:dyDescent="0.25">
      <c r="AW50568" s="310"/>
      <c r="AX50568" s="310"/>
    </row>
    <row r="50570" spans="49:50" x14ac:dyDescent="0.25">
      <c r="AW50570" s="310"/>
      <c r="AX50570" s="310"/>
    </row>
    <row r="50572" spans="49:50" x14ac:dyDescent="0.25">
      <c r="AW50572" s="310"/>
      <c r="AX50572" s="310"/>
    </row>
    <row r="50574" spans="49:50" x14ac:dyDescent="0.25">
      <c r="AW50574" s="310"/>
      <c r="AX50574" s="310"/>
    </row>
    <row r="50576" spans="49:50" x14ac:dyDescent="0.25">
      <c r="AW50576" s="310"/>
      <c r="AX50576" s="310"/>
    </row>
    <row r="50578" spans="49:50" x14ac:dyDescent="0.25">
      <c r="AW50578" s="310"/>
      <c r="AX50578" s="310"/>
    </row>
    <row r="50580" spans="49:50" x14ac:dyDescent="0.25">
      <c r="AW50580" s="310"/>
      <c r="AX50580" s="310"/>
    </row>
    <row r="50582" spans="49:50" x14ac:dyDescent="0.25">
      <c r="AW50582" s="310"/>
      <c r="AX50582" s="310"/>
    </row>
    <row r="50584" spans="49:50" x14ac:dyDescent="0.25">
      <c r="AW50584" s="310"/>
      <c r="AX50584" s="310"/>
    </row>
    <row r="50586" spans="49:50" x14ac:dyDescent="0.25">
      <c r="AW50586" s="310"/>
      <c r="AX50586" s="310"/>
    </row>
    <row r="50588" spans="49:50" x14ac:dyDescent="0.25">
      <c r="AW50588" s="310"/>
      <c r="AX50588" s="310"/>
    </row>
    <row r="50590" spans="49:50" x14ac:dyDescent="0.25">
      <c r="AW50590" s="310"/>
      <c r="AX50590" s="310"/>
    </row>
    <row r="50592" spans="49:50" x14ac:dyDescent="0.25">
      <c r="AW50592" s="310"/>
      <c r="AX50592" s="310"/>
    </row>
    <row r="50594" spans="49:50" x14ac:dyDescent="0.25">
      <c r="AW50594" s="310"/>
      <c r="AX50594" s="310"/>
    </row>
    <row r="50596" spans="49:50" x14ac:dyDescent="0.25">
      <c r="AW50596" s="310"/>
      <c r="AX50596" s="310"/>
    </row>
    <row r="50598" spans="49:50" x14ac:dyDescent="0.25">
      <c r="AW50598" s="310"/>
      <c r="AX50598" s="310"/>
    </row>
    <row r="50600" spans="49:50" x14ac:dyDescent="0.25">
      <c r="AW50600" s="310"/>
      <c r="AX50600" s="310"/>
    </row>
    <row r="50602" spans="49:50" x14ac:dyDescent="0.25">
      <c r="AW50602" s="310"/>
      <c r="AX50602" s="310"/>
    </row>
    <row r="50604" spans="49:50" x14ac:dyDescent="0.25">
      <c r="AW50604" s="310"/>
      <c r="AX50604" s="310"/>
    </row>
    <row r="50606" spans="49:50" x14ac:dyDescent="0.25">
      <c r="AW50606" s="310"/>
      <c r="AX50606" s="310"/>
    </row>
    <row r="50608" spans="49:50" x14ac:dyDescent="0.25">
      <c r="AW50608" s="310"/>
      <c r="AX50608" s="310"/>
    </row>
    <row r="50610" spans="49:50" x14ac:dyDescent="0.25">
      <c r="AW50610" s="310"/>
      <c r="AX50610" s="310"/>
    </row>
    <row r="50612" spans="49:50" x14ac:dyDescent="0.25">
      <c r="AW50612" s="310"/>
      <c r="AX50612" s="310"/>
    </row>
    <row r="50614" spans="49:50" x14ac:dyDescent="0.25">
      <c r="AW50614" s="310"/>
      <c r="AX50614" s="310"/>
    </row>
    <row r="50616" spans="49:50" x14ac:dyDescent="0.25">
      <c r="AW50616" s="310"/>
      <c r="AX50616" s="310"/>
    </row>
    <row r="50618" spans="49:50" x14ac:dyDescent="0.25">
      <c r="AW50618" s="310"/>
      <c r="AX50618" s="310"/>
    </row>
    <row r="50620" spans="49:50" x14ac:dyDescent="0.25">
      <c r="AW50620" s="310"/>
      <c r="AX50620" s="310"/>
    </row>
    <row r="50622" spans="49:50" x14ac:dyDescent="0.25">
      <c r="AW50622" s="310"/>
      <c r="AX50622" s="310"/>
    </row>
    <row r="50624" spans="49:50" x14ac:dyDescent="0.25">
      <c r="AW50624" s="310"/>
      <c r="AX50624" s="310"/>
    </row>
    <row r="50626" spans="49:50" x14ac:dyDescent="0.25">
      <c r="AW50626" s="310"/>
      <c r="AX50626" s="310"/>
    </row>
    <row r="50628" spans="49:50" x14ac:dyDescent="0.25">
      <c r="AW50628" s="310"/>
      <c r="AX50628" s="310"/>
    </row>
    <row r="50630" spans="49:50" x14ac:dyDescent="0.25">
      <c r="AW50630" s="310"/>
      <c r="AX50630" s="310"/>
    </row>
    <row r="50632" spans="49:50" x14ac:dyDescent="0.25">
      <c r="AW50632" s="310"/>
      <c r="AX50632" s="310"/>
    </row>
    <row r="50634" spans="49:50" x14ac:dyDescent="0.25">
      <c r="AW50634" s="310"/>
      <c r="AX50634" s="310"/>
    </row>
    <row r="50636" spans="49:50" x14ac:dyDescent="0.25">
      <c r="AW50636" s="310"/>
      <c r="AX50636" s="310"/>
    </row>
    <row r="50638" spans="49:50" x14ac:dyDescent="0.25">
      <c r="AW50638" s="310"/>
      <c r="AX50638" s="310"/>
    </row>
    <row r="50640" spans="49:50" x14ac:dyDescent="0.25">
      <c r="AW50640" s="310"/>
      <c r="AX50640" s="310"/>
    </row>
    <row r="50642" spans="49:50" x14ac:dyDescent="0.25">
      <c r="AW50642" s="310"/>
      <c r="AX50642" s="310"/>
    </row>
    <row r="50644" spans="49:50" x14ac:dyDescent="0.25">
      <c r="AW50644" s="310"/>
      <c r="AX50644" s="310"/>
    </row>
    <row r="50646" spans="49:50" x14ac:dyDescent="0.25">
      <c r="AW50646" s="310"/>
      <c r="AX50646" s="310"/>
    </row>
    <row r="50648" spans="49:50" x14ac:dyDescent="0.25">
      <c r="AW50648" s="310"/>
      <c r="AX50648" s="310"/>
    </row>
    <row r="50650" spans="49:50" x14ac:dyDescent="0.25">
      <c r="AW50650" s="310"/>
      <c r="AX50650" s="310"/>
    </row>
    <row r="50652" spans="49:50" x14ac:dyDescent="0.25">
      <c r="AW50652" s="310"/>
      <c r="AX50652" s="310"/>
    </row>
    <row r="50654" spans="49:50" x14ac:dyDescent="0.25">
      <c r="AW50654" s="310"/>
      <c r="AX50654" s="310"/>
    </row>
    <row r="50656" spans="49:50" x14ac:dyDescent="0.25">
      <c r="AW50656" s="310"/>
      <c r="AX50656" s="310"/>
    </row>
    <row r="50658" spans="49:50" x14ac:dyDescent="0.25">
      <c r="AW50658" s="310"/>
      <c r="AX50658" s="310"/>
    </row>
    <row r="50660" spans="49:50" x14ac:dyDescent="0.25">
      <c r="AW50660" s="310"/>
      <c r="AX50660" s="310"/>
    </row>
    <row r="50662" spans="49:50" x14ac:dyDescent="0.25">
      <c r="AW50662" s="310"/>
      <c r="AX50662" s="310"/>
    </row>
    <row r="50664" spans="49:50" x14ac:dyDescent="0.25">
      <c r="AW50664" s="310"/>
      <c r="AX50664" s="310"/>
    </row>
    <row r="50666" spans="49:50" x14ac:dyDescent="0.25">
      <c r="AW50666" s="310"/>
      <c r="AX50666" s="310"/>
    </row>
    <row r="50668" spans="49:50" x14ac:dyDescent="0.25">
      <c r="AW50668" s="310"/>
      <c r="AX50668" s="310"/>
    </row>
    <row r="50670" spans="49:50" x14ac:dyDescent="0.25">
      <c r="AW50670" s="310"/>
      <c r="AX50670" s="310"/>
    </row>
    <row r="50672" spans="49:50" x14ac:dyDescent="0.25">
      <c r="AW50672" s="310"/>
      <c r="AX50672" s="310"/>
    </row>
    <row r="50674" spans="49:50" x14ac:dyDescent="0.25">
      <c r="AW50674" s="310"/>
      <c r="AX50674" s="310"/>
    </row>
    <row r="50676" spans="49:50" x14ac:dyDescent="0.25">
      <c r="AW50676" s="310"/>
      <c r="AX50676" s="310"/>
    </row>
    <row r="50678" spans="49:50" x14ac:dyDescent="0.25">
      <c r="AW50678" s="310"/>
      <c r="AX50678" s="310"/>
    </row>
    <row r="50680" spans="49:50" x14ac:dyDescent="0.25">
      <c r="AW50680" s="310"/>
      <c r="AX50680" s="310"/>
    </row>
    <row r="50682" spans="49:50" x14ac:dyDescent="0.25">
      <c r="AW50682" s="310"/>
      <c r="AX50682" s="310"/>
    </row>
    <row r="50684" spans="49:50" x14ac:dyDescent="0.25">
      <c r="AW50684" s="310"/>
      <c r="AX50684" s="310"/>
    </row>
    <row r="50686" spans="49:50" x14ac:dyDescent="0.25">
      <c r="AW50686" s="310"/>
      <c r="AX50686" s="310"/>
    </row>
    <row r="50688" spans="49:50" x14ac:dyDescent="0.25">
      <c r="AW50688" s="310"/>
      <c r="AX50688" s="310"/>
    </row>
    <row r="50690" spans="49:50" x14ac:dyDescent="0.25">
      <c r="AW50690" s="310"/>
      <c r="AX50690" s="310"/>
    </row>
    <row r="50692" spans="49:50" x14ac:dyDescent="0.25">
      <c r="AW50692" s="310"/>
      <c r="AX50692" s="310"/>
    </row>
    <row r="50694" spans="49:50" x14ac:dyDescent="0.25">
      <c r="AW50694" s="310"/>
      <c r="AX50694" s="310"/>
    </row>
    <row r="50696" spans="49:50" x14ac:dyDescent="0.25">
      <c r="AW50696" s="310"/>
      <c r="AX50696" s="310"/>
    </row>
    <row r="50698" spans="49:50" x14ac:dyDescent="0.25">
      <c r="AW50698" s="310"/>
      <c r="AX50698" s="310"/>
    </row>
    <row r="50700" spans="49:50" x14ac:dyDescent="0.25">
      <c r="AW50700" s="310"/>
      <c r="AX50700" s="310"/>
    </row>
    <row r="50702" spans="49:50" x14ac:dyDescent="0.25">
      <c r="AW50702" s="310"/>
      <c r="AX50702" s="310"/>
    </row>
    <row r="50704" spans="49:50" x14ac:dyDescent="0.25">
      <c r="AW50704" s="310"/>
      <c r="AX50704" s="310"/>
    </row>
    <row r="50706" spans="49:50" x14ac:dyDescent="0.25">
      <c r="AW50706" s="310"/>
      <c r="AX50706" s="310"/>
    </row>
    <row r="50708" spans="49:50" x14ac:dyDescent="0.25">
      <c r="AW50708" s="310"/>
      <c r="AX50708" s="310"/>
    </row>
    <row r="50710" spans="49:50" x14ac:dyDescent="0.25">
      <c r="AW50710" s="310"/>
      <c r="AX50710" s="310"/>
    </row>
    <row r="50712" spans="49:50" x14ac:dyDescent="0.25">
      <c r="AW50712" s="310"/>
      <c r="AX50712" s="310"/>
    </row>
    <row r="50714" spans="49:50" x14ac:dyDescent="0.25">
      <c r="AW50714" s="310"/>
      <c r="AX50714" s="310"/>
    </row>
    <row r="50716" spans="49:50" x14ac:dyDescent="0.25">
      <c r="AW50716" s="310"/>
      <c r="AX50716" s="310"/>
    </row>
    <row r="50718" spans="49:50" x14ac:dyDescent="0.25">
      <c r="AW50718" s="310"/>
      <c r="AX50718" s="310"/>
    </row>
    <row r="50720" spans="49:50" x14ac:dyDescent="0.25">
      <c r="AW50720" s="310"/>
      <c r="AX50720" s="310"/>
    </row>
    <row r="50722" spans="49:50" x14ac:dyDescent="0.25">
      <c r="AW50722" s="310"/>
      <c r="AX50722" s="310"/>
    </row>
    <row r="50724" spans="49:50" x14ac:dyDescent="0.25">
      <c r="AW50724" s="310"/>
      <c r="AX50724" s="310"/>
    </row>
    <row r="50726" spans="49:50" x14ac:dyDescent="0.25">
      <c r="AW50726" s="310"/>
      <c r="AX50726" s="310"/>
    </row>
    <row r="50728" spans="49:50" x14ac:dyDescent="0.25">
      <c r="AW50728" s="310"/>
      <c r="AX50728" s="310"/>
    </row>
    <row r="50730" spans="49:50" x14ac:dyDescent="0.25">
      <c r="AW50730" s="310"/>
      <c r="AX50730" s="310"/>
    </row>
    <row r="50732" spans="49:50" x14ac:dyDescent="0.25">
      <c r="AW50732" s="310"/>
      <c r="AX50732" s="310"/>
    </row>
    <row r="50734" spans="49:50" x14ac:dyDescent="0.25">
      <c r="AW50734" s="310"/>
      <c r="AX50734" s="310"/>
    </row>
    <row r="50736" spans="49:50" x14ac:dyDescent="0.25">
      <c r="AW50736" s="310"/>
      <c r="AX50736" s="310"/>
    </row>
    <row r="50738" spans="49:50" x14ac:dyDescent="0.25">
      <c r="AW50738" s="310"/>
      <c r="AX50738" s="310"/>
    </row>
    <row r="50740" spans="49:50" x14ac:dyDescent="0.25">
      <c r="AW50740" s="310"/>
      <c r="AX50740" s="310"/>
    </row>
    <row r="50742" spans="49:50" x14ac:dyDescent="0.25">
      <c r="AW50742" s="310"/>
      <c r="AX50742" s="310"/>
    </row>
    <row r="50744" spans="49:50" x14ac:dyDescent="0.25">
      <c r="AW50744" s="310"/>
      <c r="AX50744" s="310"/>
    </row>
    <row r="50746" spans="49:50" x14ac:dyDescent="0.25">
      <c r="AW50746" s="310"/>
      <c r="AX50746" s="310"/>
    </row>
    <row r="50748" spans="49:50" x14ac:dyDescent="0.25">
      <c r="AW50748" s="310"/>
      <c r="AX50748" s="310"/>
    </row>
    <row r="50750" spans="49:50" x14ac:dyDescent="0.25">
      <c r="AW50750" s="310"/>
      <c r="AX50750" s="310"/>
    </row>
    <row r="50752" spans="49:50" x14ac:dyDescent="0.25">
      <c r="AW50752" s="310"/>
      <c r="AX50752" s="310"/>
    </row>
    <row r="50754" spans="49:50" x14ac:dyDescent="0.25">
      <c r="AW50754" s="310"/>
      <c r="AX50754" s="310"/>
    </row>
    <row r="50756" spans="49:50" x14ac:dyDescent="0.25">
      <c r="AW50756" s="310"/>
      <c r="AX50756" s="310"/>
    </row>
    <row r="50758" spans="49:50" x14ac:dyDescent="0.25">
      <c r="AW50758" s="310"/>
      <c r="AX50758" s="310"/>
    </row>
    <row r="50760" spans="49:50" x14ac:dyDescent="0.25">
      <c r="AW50760" s="310"/>
      <c r="AX50760" s="310"/>
    </row>
    <row r="50762" spans="49:50" x14ac:dyDescent="0.25">
      <c r="AW50762" s="310"/>
      <c r="AX50762" s="310"/>
    </row>
    <row r="50764" spans="49:50" x14ac:dyDescent="0.25">
      <c r="AW50764" s="310"/>
      <c r="AX50764" s="310"/>
    </row>
    <row r="50766" spans="49:50" x14ac:dyDescent="0.25">
      <c r="AW50766" s="310"/>
      <c r="AX50766" s="310"/>
    </row>
    <row r="50768" spans="49:50" x14ac:dyDescent="0.25">
      <c r="AW50768" s="310"/>
      <c r="AX50768" s="310"/>
    </row>
    <row r="50770" spans="49:50" x14ac:dyDescent="0.25">
      <c r="AW50770" s="310"/>
      <c r="AX50770" s="310"/>
    </row>
    <row r="50772" spans="49:50" x14ac:dyDescent="0.25">
      <c r="AW50772" s="310"/>
      <c r="AX50772" s="310"/>
    </row>
    <row r="50774" spans="49:50" x14ac:dyDescent="0.25">
      <c r="AW50774" s="310"/>
      <c r="AX50774" s="310"/>
    </row>
    <row r="50776" spans="49:50" x14ac:dyDescent="0.25">
      <c r="AW50776" s="310"/>
      <c r="AX50776" s="310"/>
    </row>
    <row r="50778" spans="49:50" x14ac:dyDescent="0.25">
      <c r="AW50778" s="310"/>
      <c r="AX50778" s="310"/>
    </row>
    <row r="50780" spans="49:50" x14ac:dyDescent="0.25">
      <c r="AW50780" s="310"/>
      <c r="AX50780" s="310"/>
    </row>
    <row r="50782" spans="49:50" x14ac:dyDescent="0.25">
      <c r="AW50782" s="310"/>
      <c r="AX50782" s="310"/>
    </row>
    <row r="50784" spans="49:50" x14ac:dyDescent="0.25">
      <c r="AW50784" s="310"/>
      <c r="AX50784" s="310"/>
    </row>
    <row r="50786" spans="49:50" x14ac:dyDescent="0.25">
      <c r="AW50786" s="310"/>
      <c r="AX50786" s="310"/>
    </row>
    <row r="50788" spans="49:50" x14ac:dyDescent="0.25">
      <c r="AW50788" s="310"/>
      <c r="AX50788" s="310"/>
    </row>
    <row r="50790" spans="49:50" x14ac:dyDescent="0.25">
      <c r="AW50790" s="310"/>
      <c r="AX50790" s="310"/>
    </row>
    <row r="50792" spans="49:50" x14ac:dyDescent="0.25">
      <c r="AW50792" s="310"/>
      <c r="AX50792" s="310"/>
    </row>
    <row r="50794" spans="49:50" x14ac:dyDescent="0.25">
      <c r="AW50794" s="310"/>
      <c r="AX50794" s="310"/>
    </row>
    <row r="50796" spans="49:50" x14ac:dyDescent="0.25">
      <c r="AW50796" s="310"/>
      <c r="AX50796" s="310"/>
    </row>
    <row r="50798" spans="49:50" x14ac:dyDescent="0.25">
      <c r="AW50798" s="310"/>
      <c r="AX50798" s="310"/>
    </row>
    <row r="50800" spans="49:50" x14ac:dyDescent="0.25">
      <c r="AW50800" s="310"/>
      <c r="AX50800" s="310"/>
    </row>
    <row r="50802" spans="49:50" x14ac:dyDescent="0.25">
      <c r="AW50802" s="310"/>
      <c r="AX50802" s="310"/>
    </row>
    <row r="50804" spans="49:50" x14ac:dyDescent="0.25">
      <c r="AW50804" s="310"/>
      <c r="AX50804" s="310"/>
    </row>
    <row r="50806" spans="49:50" x14ac:dyDescent="0.25">
      <c r="AW50806" s="310"/>
      <c r="AX50806" s="310"/>
    </row>
    <row r="50808" spans="49:50" x14ac:dyDescent="0.25">
      <c r="AW50808" s="310"/>
      <c r="AX50808" s="310"/>
    </row>
    <row r="50810" spans="49:50" x14ac:dyDescent="0.25">
      <c r="AW50810" s="310"/>
      <c r="AX50810" s="310"/>
    </row>
    <row r="50812" spans="49:50" x14ac:dyDescent="0.25">
      <c r="AW50812" s="310"/>
      <c r="AX50812" s="310"/>
    </row>
    <row r="50814" spans="49:50" x14ac:dyDescent="0.25">
      <c r="AW50814" s="310"/>
      <c r="AX50814" s="310"/>
    </row>
    <row r="50816" spans="49:50" x14ac:dyDescent="0.25">
      <c r="AW50816" s="310"/>
      <c r="AX50816" s="310"/>
    </row>
    <row r="50818" spans="49:50" x14ac:dyDescent="0.25">
      <c r="AW50818" s="310"/>
      <c r="AX50818" s="310"/>
    </row>
    <row r="50820" spans="49:50" x14ac:dyDescent="0.25">
      <c r="AW50820" s="310"/>
      <c r="AX50820" s="310"/>
    </row>
    <row r="50822" spans="49:50" x14ac:dyDescent="0.25">
      <c r="AW50822" s="310"/>
      <c r="AX50822" s="310"/>
    </row>
    <row r="50824" spans="49:50" x14ac:dyDescent="0.25">
      <c r="AW50824" s="310"/>
      <c r="AX50824" s="310"/>
    </row>
    <row r="50826" spans="49:50" x14ac:dyDescent="0.25">
      <c r="AW50826" s="310"/>
      <c r="AX50826" s="310"/>
    </row>
    <row r="50828" spans="49:50" x14ac:dyDescent="0.25">
      <c r="AW50828" s="310"/>
      <c r="AX50828" s="310"/>
    </row>
    <row r="50830" spans="49:50" x14ac:dyDescent="0.25">
      <c r="AW50830" s="310"/>
      <c r="AX50830" s="310"/>
    </row>
    <row r="50832" spans="49:50" x14ac:dyDescent="0.25">
      <c r="AW50832" s="310"/>
      <c r="AX50832" s="310"/>
    </row>
    <row r="50834" spans="49:50" x14ac:dyDescent="0.25">
      <c r="AW50834" s="310"/>
      <c r="AX50834" s="310"/>
    </row>
    <row r="50836" spans="49:50" x14ac:dyDescent="0.25">
      <c r="AW50836" s="310"/>
      <c r="AX50836" s="310"/>
    </row>
    <row r="50838" spans="49:50" x14ac:dyDescent="0.25">
      <c r="AW50838" s="310"/>
      <c r="AX50838" s="310"/>
    </row>
    <row r="50840" spans="49:50" x14ac:dyDescent="0.25">
      <c r="AW50840" s="310"/>
      <c r="AX50840" s="310"/>
    </row>
    <row r="50842" spans="49:50" x14ac:dyDescent="0.25">
      <c r="AW50842" s="310"/>
      <c r="AX50842" s="310"/>
    </row>
    <row r="50844" spans="49:50" x14ac:dyDescent="0.25">
      <c r="AW50844" s="310"/>
      <c r="AX50844" s="310"/>
    </row>
    <row r="50846" spans="49:50" x14ac:dyDescent="0.25">
      <c r="AW50846" s="310"/>
      <c r="AX50846" s="310"/>
    </row>
    <row r="50848" spans="49:50" x14ac:dyDescent="0.25">
      <c r="AW50848" s="310"/>
      <c r="AX50848" s="310"/>
    </row>
    <row r="50850" spans="49:50" x14ac:dyDescent="0.25">
      <c r="AW50850" s="310"/>
      <c r="AX50850" s="310"/>
    </row>
    <row r="50852" spans="49:50" x14ac:dyDescent="0.25">
      <c r="AW50852" s="310"/>
      <c r="AX50852" s="310"/>
    </row>
    <row r="50854" spans="49:50" x14ac:dyDescent="0.25">
      <c r="AW50854" s="310"/>
      <c r="AX50854" s="310"/>
    </row>
    <row r="50856" spans="49:50" x14ac:dyDescent="0.25">
      <c r="AW50856" s="310"/>
      <c r="AX50856" s="310"/>
    </row>
    <row r="50858" spans="49:50" x14ac:dyDescent="0.25">
      <c r="AW50858" s="310"/>
      <c r="AX50858" s="310"/>
    </row>
    <row r="50860" spans="49:50" x14ac:dyDescent="0.25">
      <c r="AW50860" s="310"/>
      <c r="AX50860" s="310"/>
    </row>
    <row r="50862" spans="49:50" x14ac:dyDescent="0.25">
      <c r="AW50862" s="310"/>
      <c r="AX50862" s="310"/>
    </row>
    <row r="50864" spans="49:50" x14ac:dyDescent="0.25">
      <c r="AW50864" s="310"/>
      <c r="AX50864" s="310"/>
    </row>
    <row r="50866" spans="49:50" x14ac:dyDescent="0.25">
      <c r="AW50866" s="310"/>
      <c r="AX50866" s="310"/>
    </row>
    <row r="50868" spans="49:50" x14ac:dyDescent="0.25">
      <c r="AW50868" s="310"/>
      <c r="AX50868" s="310"/>
    </row>
    <row r="50870" spans="49:50" x14ac:dyDescent="0.25">
      <c r="AW50870" s="310"/>
      <c r="AX50870" s="310"/>
    </row>
    <row r="50872" spans="49:50" x14ac:dyDescent="0.25">
      <c r="AW50872" s="310"/>
      <c r="AX50872" s="310"/>
    </row>
    <row r="50874" spans="49:50" x14ac:dyDescent="0.25">
      <c r="AW50874" s="310"/>
      <c r="AX50874" s="310"/>
    </row>
    <row r="50876" spans="49:50" x14ac:dyDescent="0.25">
      <c r="AW50876" s="310"/>
      <c r="AX50876" s="310"/>
    </row>
    <row r="50878" spans="49:50" x14ac:dyDescent="0.25">
      <c r="AW50878" s="310"/>
      <c r="AX50878" s="310"/>
    </row>
    <row r="50880" spans="49:50" x14ac:dyDescent="0.25">
      <c r="AW50880" s="310"/>
      <c r="AX50880" s="310"/>
    </row>
    <row r="50882" spans="49:50" x14ac:dyDescent="0.25">
      <c r="AW50882" s="310"/>
      <c r="AX50882" s="310"/>
    </row>
    <row r="50884" spans="49:50" x14ac:dyDescent="0.25">
      <c r="AW50884" s="310"/>
      <c r="AX50884" s="310"/>
    </row>
    <row r="50886" spans="49:50" x14ac:dyDescent="0.25">
      <c r="AW50886" s="310"/>
      <c r="AX50886" s="310"/>
    </row>
    <row r="50888" spans="49:50" x14ac:dyDescent="0.25">
      <c r="AW50888" s="310"/>
      <c r="AX50888" s="310"/>
    </row>
    <row r="50890" spans="49:50" x14ac:dyDescent="0.25">
      <c r="AW50890" s="310"/>
      <c r="AX50890" s="310"/>
    </row>
    <row r="50892" spans="49:50" x14ac:dyDescent="0.25">
      <c r="AW50892" s="310"/>
      <c r="AX50892" s="310"/>
    </row>
    <row r="50894" spans="49:50" x14ac:dyDescent="0.25">
      <c r="AW50894" s="310"/>
      <c r="AX50894" s="310"/>
    </row>
    <row r="50896" spans="49:50" x14ac:dyDescent="0.25">
      <c r="AW50896" s="310"/>
      <c r="AX50896" s="310"/>
    </row>
    <row r="50898" spans="49:50" x14ac:dyDescent="0.25">
      <c r="AW50898" s="310"/>
      <c r="AX50898" s="310"/>
    </row>
    <row r="50900" spans="49:50" x14ac:dyDescent="0.25">
      <c r="AW50900" s="310"/>
      <c r="AX50900" s="310"/>
    </row>
    <row r="50902" spans="49:50" x14ac:dyDescent="0.25">
      <c r="AW50902" s="310"/>
      <c r="AX50902" s="310"/>
    </row>
    <row r="50904" spans="49:50" x14ac:dyDescent="0.25">
      <c r="AW50904" s="310"/>
      <c r="AX50904" s="310"/>
    </row>
    <row r="50906" spans="49:50" x14ac:dyDescent="0.25">
      <c r="AW50906" s="310"/>
      <c r="AX50906" s="310"/>
    </row>
    <row r="50908" spans="49:50" x14ac:dyDescent="0.25">
      <c r="AW50908" s="310"/>
      <c r="AX50908" s="310"/>
    </row>
    <row r="50910" spans="49:50" x14ac:dyDescent="0.25">
      <c r="AW50910" s="310"/>
      <c r="AX50910" s="310"/>
    </row>
    <row r="50912" spans="49:50" x14ac:dyDescent="0.25">
      <c r="AW50912" s="310"/>
      <c r="AX50912" s="310"/>
    </row>
    <row r="50914" spans="49:50" x14ac:dyDescent="0.25">
      <c r="AW50914" s="310"/>
      <c r="AX50914" s="310"/>
    </row>
    <row r="50916" spans="49:50" x14ac:dyDescent="0.25">
      <c r="AW50916" s="310"/>
      <c r="AX50916" s="310"/>
    </row>
    <row r="50918" spans="49:50" x14ac:dyDescent="0.25">
      <c r="AW50918" s="310"/>
      <c r="AX50918" s="310"/>
    </row>
    <row r="50920" spans="49:50" x14ac:dyDescent="0.25">
      <c r="AW50920" s="310"/>
      <c r="AX50920" s="310"/>
    </row>
    <row r="50922" spans="49:50" x14ac:dyDescent="0.25">
      <c r="AW50922" s="310"/>
      <c r="AX50922" s="310"/>
    </row>
    <row r="50924" spans="49:50" x14ac:dyDescent="0.25">
      <c r="AW50924" s="310"/>
      <c r="AX50924" s="310"/>
    </row>
    <row r="50926" spans="49:50" x14ac:dyDescent="0.25">
      <c r="AW50926" s="310"/>
      <c r="AX50926" s="310"/>
    </row>
    <row r="50928" spans="49:50" x14ac:dyDescent="0.25">
      <c r="AW50928" s="310"/>
      <c r="AX50928" s="310"/>
    </row>
    <row r="50930" spans="49:50" x14ac:dyDescent="0.25">
      <c r="AW50930" s="310"/>
      <c r="AX50930" s="310"/>
    </row>
    <row r="50932" spans="49:50" x14ac:dyDescent="0.25">
      <c r="AW50932" s="310"/>
      <c r="AX50932" s="310"/>
    </row>
    <row r="50934" spans="49:50" x14ac:dyDescent="0.25">
      <c r="AW50934" s="310"/>
      <c r="AX50934" s="310"/>
    </row>
    <row r="50936" spans="49:50" x14ac:dyDescent="0.25">
      <c r="AW50936" s="310"/>
      <c r="AX50936" s="310"/>
    </row>
    <row r="50938" spans="49:50" x14ac:dyDescent="0.25">
      <c r="AW50938" s="310"/>
      <c r="AX50938" s="310"/>
    </row>
    <row r="50940" spans="49:50" x14ac:dyDescent="0.25">
      <c r="AW50940" s="310"/>
      <c r="AX50940" s="310"/>
    </row>
    <row r="50942" spans="49:50" x14ac:dyDescent="0.25">
      <c r="AW50942" s="310"/>
      <c r="AX50942" s="310"/>
    </row>
    <row r="50944" spans="49:50" x14ac:dyDescent="0.25">
      <c r="AW50944" s="310"/>
      <c r="AX50944" s="310"/>
    </row>
    <row r="50946" spans="49:50" x14ac:dyDescent="0.25">
      <c r="AW50946" s="310"/>
      <c r="AX50946" s="310"/>
    </row>
    <row r="50948" spans="49:50" x14ac:dyDescent="0.25">
      <c r="AW50948" s="310"/>
      <c r="AX50948" s="310"/>
    </row>
    <row r="50950" spans="49:50" x14ac:dyDescent="0.25">
      <c r="AW50950" s="310"/>
      <c r="AX50950" s="310"/>
    </row>
    <row r="50952" spans="49:50" x14ac:dyDescent="0.25">
      <c r="AW50952" s="310"/>
      <c r="AX50952" s="310"/>
    </row>
    <row r="50954" spans="49:50" x14ac:dyDescent="0.25">
      <c r="AW50954" s="310"/>
      <c r="AX50954" s="310"/>
    </row>
    <row r="50956" spans="49:50" x14ac:dyDescent="0.25">
      <c r="AW50956" s="310"/>
      <c r="AX50956" s="310"/>
    </row>
    <row r="50958" spans="49:50" x14ac:dyDescent="0.25">
      <c r="AW50958" s="310"/>
      <c r="AX50958" s="310"/>
    </row>
    <row r="50960" spans="49:50" x14ac:dyDescent="0.25">
      <c r="AW50960" s="310"/>
      <c r="AX50960" s="310"/>
    </row>
    <row r="50962" spans="49:50" x14ac:dyDescent="0.25">
      <c r="AW50962" s="310"/>
      <c r="AX50962" s="310"/>
    </row>
    <row r="50964" spans="49:50" x14ac:dyDescent="0.25">
      <c r="AW50964" s="310"/>
      <c r="AX50964" s="310"/>
    </row>
    <row r="50966" spans="49:50" x14ac:dyDescent="0.25">
      <c r="AW50966" s="310"/>
      <c r="AX50966" s="310"/>
    </row>
    <row r="50968" spans="49:50" x14ac:dyDescent="0.25">
      <c r="AW50968" s="310"/>
      <c r="AX50968" s="310"/>
    </row>
    <row r="50970" spans="49:50" x14ac:dyDescent="0.25">
      <c r="AW50970" s="310"/>
      <c r="AX50970" s="310"/>
    </row>
    <row r="50972" spans="49:50" x14ac:dyDescent="0.25">
      <c r="AW50972" s="310"/>
      <c r="AX50972" s="310"/>
    </row>
    <row r="50974" spans="49:50" x14ac:dyDescent="0.25">
      <c r="AW50974" s="310"/>
      <c r="AX50974" s="310"/>
    </row>
    <row r="50976" spans="49:50" x14ac:dyDescent="0.25">
      <c r="AW50976" s="310"/>
      <c r="AX50976" s="310"/>
    </row>
    <row r="50978" spans="49:50" x14ac:dyDescent="0.25">
      <c r="AW50978" s="310"/>
      <c r="AX50978" s="310"/>
    </row>
    <row r="50980" spans="49:50" x14ac:dyDescent="0.25">
      <c r="AW50980" s="310"/>
      <c r="AX50980" s="310"/>
    </row>
    <row r="50982" spans="49:50" x14ac:dyDescent="0.25">
      <c r="AW50982" s="310"/>
      <c r="AX50982" s="310"/>
    </row>
    <row r="50984" spans="49:50" x14ac:dyDescent="0.25">
      <c r="AW50984" s="310"/>
      <c r="AX50984" s="310"/>
    </row>
    <row r="50986" spans="49:50" x14ac:dyDescent="0.25">
      <c r="AW50986" s="310"/>
      <c r="AX50986" s="310"/>
    </row>
    <row r="50988" spans="49:50" x14ac:dyDescent="0.25">
      <c r="AW50988" s="310"/>
      <c r="AX50988" s="310"/>
    </row>
    <row r="50990" spans="49:50" x14ac:dyDescent="0.25">
      <c r="AW50990" s="310"/>
      <c r="AX50990" s="310"/>
    </row>
    <row r="50992" spans="49:50" x14ac:dyDescent="0.25">
      <c r="AW50992" s="310"/>
      <c r="AX50992" s="310"/>
    </row>
    <row r="50994" spans="49:50" x14ac:dyDescent="0.25">
      <c r="AW50994" s="310"/>
      <c r="AX50994" s="310"/>
    </row>
    <row r="50996" spans="49:50" x14ac:dyDescent="0.25">
      <c r="AW50996" s="310"/>
      <c r="AX50996" s="310"/>
    </row>
    <row r="50998" spans="49:50" x14ac:dyDescent="0.25">
      <c r="AW50998" s="310"/>
      <c r="AX50998" s="310"/>
    </row>
    <row r="51000" spans="49:50" x14ac:dyDescent="0.25">
      <c r="AW51000" s="310"/>
      <c r="AX51000" s="310"/>
    </row>
    <row r="51002" spans="49:50" x14ac:dyDescent="0.25">
      <c r="AW51002" s="310"/>
      <c r="AX51002" s="310"/>
    </row>
    <row r="51004" spans="49:50" x14ac:dyDescent="0.25">
      <c r="AW51004" s="310"/>
      <c r="AX51004" s="310"/>
    </row>
    <row r="51006" spans="49:50" x14ac:dyDescent="0.25">
      <c r="AW51006" s="310"/>
      <c r="AX51006" s="310"/>
    </row>
    <row r="51008" spans="49:50" x14ac:dyDescent="0.25">
      <c r="AW51008" s="310"/>
      <c r="AX51008" s="310"/>
    </row>
    <row r="51010" spans="49:50" x14ac:dyDescent="0.25">
      <c r="AW51010" s="310"/>
      <c r="AX51010" s="310"/>
    </row>
    <row r="51012" spans="49:50" x14ac:dyDescent="0.25">
      <c r="AW51012" s="310"/>
      <c r="AX51012" s="310"/>
    </row>
    <row r="51014" spans="49:50" x14ac:dyDescent="0.25">
      <c r="AW51014" s="310"/>
      <c r="AX51014" s="310"/>
    </row>
    <row r="51016" spans="49:50" x14ac:dyDescent="0.25">
      <c r="AW51016" s="310"/>
      <c r="AX51016" s="310"/>
    </row>
    <row r="51018" spans="49:50" x14ac:dyDescent="0.25">
      <c r="AW51018" s="310"/>
      <c r="AX51018" s="310"/>
    </row>
    <row r="51020" spans="49:50" x14ac:dyDescent="0.25">
      <c r="AW51020" s="310"/>
      <c r="AX51020" s="310"/>
    </row>
    <row r="51022" spans="49:50" x14ac:dyDescent="0.25">
      <c r="AW51022" s="310"/>
      <c r="AX51022" s="310"/>
    </row>
    <row r="51024" spans="49:50" x14ac:dyDescent="0.25">
      <c r="AW51024" s="310"/>
      <c r="AX51024" s="310"/>
    </row>
    <row r="51026" spans="49:50" x14ac:dyDescent="0.25">
      <c r="AW51026" s="310"/>
      <c r="AX51026" s="310"/>
    </row>
    <row r="51028" spans="49:50" x14ac:dyDescent="0.25">
      <c r="AW51028" s="310"/>
      <c r="AX51028" s="310"/>
    </row>
    <row r="51030" spans="49:50" x14ac:dyDescent="0.25">
      <c r="AW51030" s="310"/>
      <c r="AX51030" s="310"/>
    </row>
    <row r="51032" spans="49:50" x14ac:dyDescent="0.25">
      <c r="AW51032" s="310"/>
      <c r="AX51032" s="310"/>
    </row>
    <row r="51034" spans="49:50" x14ac:dyDescent="0.25">
      <c r="AW51034" s="310"/>
      <c r="AX51034" s="310"/>
    </row>
    <row r="51036" spans="49:50" x14ac:dyDescent="0.25">
      <c r="AW51036" s="310"/>
      <c r="AX51036" s="310"/>
    </row>
    <row r="51038" spans="49:50" x14ac:dyDescent="0.25">
      <c r="AW51038" s="310"/>
      <c r="AX51038" s="310"/>
    </row>
    <row r="51040" spans="49:50" x14ac:dyDescent="0.25">
      <c r="AW51040" s="310"/>
      <c r="AX51040" s="310"/>
    </row>
    <row r="51042" spans="49:50" x14ac:dyDescent="0.25">
      <c r="AW51042" s="310"/>
      <c r="AX51042" s="310"/>
    </row>
    <row r="51044" spans="49:50" x14ac:dyDescent="0.25">
      <c r="AW51044" s="310"/>
      <c r="AX51044" s="310"/>
    </row>
    <row r="51046" spans="49:50" x14ac:dyDescent="0.25">
      <c r="AW51046" s="310"/>
      <c r="AX51046" s="310"/>
    </row>
    <row r="51048" spans="49:50" x14ac:dyDescent="0.25">
      <c r="AW51048" s="310"/>
      <c r="AX51048" s="310"/>
    </row>
    <row r="51050" spans="49:50" x14ac:dyDescent="0.25">
      <c r="AW51050" s="310"/>
      <c r="AX51050" s="310"/>
    </row>
    <row r="51052" spans="49:50" x14ac:dyDescent="0.25">
      <c r="AW51052" s="310"/>
      <c r="AX51052" s="310"/>
    </row>
    <row r="51054" spans="49:50" x14ac:dyDescent="0.25">
      <c r="AW51054" s="310"/>
      <c r="AX51054" s="310"/>
    </row>
    <row r="51056" spans="49:50" x14ac:dyDescent="0.25">
      <c r="AW51056" s="310"/>
      <c r="AX51056" s="310"/>
    </row>
    <row r="51058" spans="49:50" x14ac:dyDescent="0.25">
      <c r="AW51058" s="310"/>
      <c r="AX51058" s="310"/>
    </row>
    <row r="51060" spans="49:50" x14ac:dyDescent="0.25">
      <c r="AW51060" s="310"/>
      <c r="AX51060" s="310"/>
    </row>
    <row r="51062" spans="49:50" x14ac:dyDescent="0.25">
      <c r="AW51062" s="310"/>
      <c r="AX51062" s="310"/>
    </row>
    <row r="51064" spans="49:50" x14ac:dyDescent="0.25">
      <c r="AW51064" s="310"/>
      <c r="AX51064" s="310"/>
    </row>
    <row r="51066" spans="49:50" x14ac:dyDescent="0.25">
      <c r="AW51066" s="310"/>
      <c r="AX51066" s="310"/>
    </row>
    <row r="51068" spans="49:50" x14ac:dyDescent="0.25">
      <c r="AW51068" s="310"/>
      <c r="AX51068" s="310"/>
    </row>
    <row r="51070" spans="49:50" x14ac:dyDescent="0.25">
      <c r="AW51070" s="310"/>
      <c r="AX51070" s="310"/>
    </row>
    <row r="51072" spans="49:50" x14ac:dyDescent="0.25">
      <c r="AW51072" s="310"/>
      <c r="AX51072" s="310"/>
    </row>
    <row r="51074" spans="49:50" x14ac:dyDescent="0.25">
      <c r="AW51074" s="310"/>
      <c r="AX51074" s="310"/>
    </row>
    <row r="51076" spans="49:50" x14ac:dyDescent="0.25">
      <c r="AW51076" s="310"/>
      <c r="AX51076" s="310"/>
    </row>
    <row r="51078" spans="49:50" x14ac:dyDescent="0.25">
      <c r="AW51078" s="310"/>
      <c r="AX51078" s="310"/>
    </row>
    <row r="51080" spans="49:50" x14ac:dyDescent="0.25">
      <c r="AW51080" s="310"/>
      <c r="AX51080" s="310"/>
    </row>
    <row r="51082" spans="49:50" x14ac:dyDescent="0.25">
      <c r="AW51082" s="310"/>
      <c r="AX51082" s="310"/>
    </row>
    <row r="51084" spans="49:50" x14ac:dyDescent="0.25">
      <c r="AW51084" s="310"/>
      <c r="AX51084" s="310"/>
    </row>
    <row r="51086" spans="49:50" x14ac:dyDescent="0.25">
      <c r="AW51086" s="310"/>
      <c r="AX51086" s="310"/>
    </row>
    <row r="51088" spans="49:50" x14ac:dyDescent="0.25">
      <c r="AW51088" s="310"/>
      <c r="AX51088" s="310"/>
    </row>
    <row r="51090" spans="49:50" x14ac:dyDescent="0.25">
      <c r="AW51090" s="310"/>
      <c r="AX51090" s="310"/>
    </row>
    <row r="51092" spans="49:50" x14ac:dyDescent="0.25">
      <c r="AW51092" s="310"/>
      <c r="AX51092" s="310"/>
    </row>
    <row r="51094" spans="49:50" x14ac:dyDescent="0.25">
      <c r="AW51094" s="310"/>
      <c r="AX51094" s="310"/>
    </row>
    <row r="51096" spans="49:50" x14ac:dyDescent="0.25">
      <c r="AW51096" s="310"/>
      <c r="AX51096" s="310"/>
    </row>
    <row r="51098" spans="49:50" x14ac:dyDescent="0.25">
      <c r="AW51098" s="310"/>
      <c r="AX51098" s="310"/>
    </row>
    <row r="51100" spans="49:50" x14ac:dyDescent="0.25">
      <c r="AW51100" s="310"/>
      <c r="AX51100" s="310"/>
    </row>
    <row r="51102" spans="49:50" x14ac:dyDescent="0.25">
      <c r="AW51102" s="310"/>
      <c r="AX51102" s="310"/>
    </row>
    <row r="51104" spans="49:50" x14ac:dyDescent="0.25">
      <c r="AW51104" s="310"/>
      <c r="AX51104" s="310"/>
    </row>
    <row r="51106" spans="49:50" x14ac:dyDescent="0.25">
      <c r="AW51106" s="310"/>
      <c r="AX51106" s="310"/>
    </row>
    <row r="51108" spans="49:50" x14ac:dyDescent="0.25">
      <c r="AW51108" s="310"/>
      <c r="AX51108" s="310"/>
    </row>
    <row r="51110" spans="49:50" x14ac:dyDescent="0.25">
      <c r="AW51110" s="310"/>
      <c r="AX51110" s="310"/>
    </row>
    <row r="51112" spans="49:50" x14ac:dyDescent="0.25">
      <c r="AW51112" s="310"/>
      <c r="AX51112" s="310"/>
    </row>
    <row r="51114" spans="49:50" x14ac:dyDescent="0.25">
      <c r="AW51114" s="310"/>
      <c r="AX51114" s="310"/>
    </row>
    <row r="51116" spans="49:50" x14ac:dyDescent="0.25">
      <c r="AW51116" s="310"/>
      <c r="AX51116" s="310"/>
    </row>
    <row r="51118" spans="49:50" x14ac:dyDescent="0.25">
      <c r="AW51118" s="310"/>
      <c r="AX51118" s="310"/>
    </row>
    <row r="51120" spans="49:50" x14ac:dyDescent="0.25">
      <c r="AW51120" s="310"/>
      <c r="AX51120" s="310"/>
    </row>
    <row r="51122" spans="49:50" x14ac:dyDescent="0.25">
      <c r="AW51122" s="310"/>
      <c r="AX51122" s="310"/>
    </row>
    <row r="51124" spans="49:50" x14ac:dyDescent="0.25">
      <c r="AW51124" s="310"/>
      <c r="AX51124" s="310"/>
    </row>
    <row r="51126" spans="49:50" x14ac:dyDescent="0.25">
      <c r="AW51126" s="310"/>
      <c r="AX51126" s="310"/>
    </row>
    <row r="51128" spans="49:50" x14ac:dyDescent="0.25">
      <c r="AW51128" s="310"/>
      <c r="AX51128" s="310"/>
    </row>
    <row r="51130" spans="49:50" x14ac:dyDescent="0.25">
      <c r="AW51130" s="310"/>
      <c r="AX51130" s="310"/>
    </row>
    <row r="51132" spans="49:50" x14ac:dyDescent="0.25">
      <c r="AW51132" s="310"/>
      <c r="AX51132" s="310"/>
    </row>
    <row r="51134" spans="49:50" x14ac:dyDescent="0.25">
      <c r="AW51134" s="310"/>
      <c r="AX51134" s="310"/>
    </row>
    <row r="51136" spans="49:50" x14ac:dyDescent="0.25">
      <c r="AW51136" s="310"/>
      <c r="AX51136" s="310"/>
    </row>
    <row r="51138" spans="49:50" x14ac:dyDescent="0.25">
      <c r="AW51138" s="310"/>
      <c r="AX51138" s="310"/>
    </row>
    <row r="51140" spans="49:50" x14ac:dyDescent="0.25">
      <c r="AW51140" s="310"/>
      <c r="AX51140" s="310"/>
    </row>
    <row r="51142" spans="49:50" x14ac:dyDescent="0.25">
      <c r="AW51142" s="310"/>
      <c r="AX51142" s="310"/>
    </row>
    <row r="51144" spans="49:50" x14ac:dyDescent="0.25">
      <c r="AW51144" s="310"/>
      <c r="AX51144" s="310"/>
    </row>
    <row r="51146" spans="49:50" x14ac:dyDescent="0.25">
      <c r="AW51146" s="310"/>
      <c r="AX51146" s="310"/>
    </row>
    <row r="51148" spans="49:50" x14ac:dyDescent="0.25">
      <c r="AW51148" s="310"/>
      <c r="AX51148" s="310"/>
    </row>
    <row r="51150" spans="49:50" x14ac:dyDescent="0.25">
      <c r="AW51150" s="310"/>
      <c r="AX51150" s="310"/>
    </row>
    <row r="51152" spans="49:50" x14ac:dyDescent="0.25">
      <c r="AW51152" s="310"/>
      <c r="AX51152" s="310"/>
    </row>
    <row r="51154" spans="49:50" x14ac:dyDescent="0.25">
      <c r="AW51154" s="310"/>
      <c r="AX51154" s="310"/>
    </row>
    <row r="51156" spans="49:50" x14ac:dyDescent="0.25">
      <c r="AW51156" s="310"/>
      <c r="AX51156" s="310"/>
    </row>
    <row r="51158" spans="49:50" x14ac:dyDescent="0.25">
      <c r="AW51158" s="310"/>
      <c r="AX51158" s="310"/>
    </row>
    <row r="51160" spans="49:50" x14ac:dyDescent="0.25">
      <c r="AW51160" s="310"/>
      <c r="AX51160" s="310"/>
    </row>
    <row r="51162" spans="49:50" x14ac:dyDescent="0.25">
      <c r="AW51162" s="310"/>
      <c r="AX51162" s="310"/>
    </row>
    <row r="51164" spans="49:50" x14ac:dyDescent="0.25">
      <c r="AW51164" s="310"/>
      <c r="AX51164" s="310"/>
    </row>
    <row r="51166" spans="49:50" x14ac:dyDescent="0.25">
      <c r="AW51166" s="310"/>
      <c r="AX51166" s="310"/>
    </row>
    <row r="51168" spans="49:50" x14ac:dyDescent="0.25">
      <c r="AW51168" s="310"/>
      <c r="AX51168" s="310"/>
    </row>
    <row r="51170" spans="49:50" x14ac:dyDescent="0.25">
      <c r="AW51170" s="310"/>
      <c r="AX51170" s="310"/>
    </row>
    <row r="51172" spans="49:50" x14ac:dyDescent="0.25">
      <c r="AW51172" s="310"/>
      <c r="AX51172" s="310"/>
    </row>
    <row r="51174" spans="49:50" x14ac:dyDescent="0.25">
      <c r="AW51174" s="310"/>
      <c r="AX51174" s="310"/>
    </row>
    <row r="51176" spans="49:50" x14ac:dyDescent="0.25">
      <c r="AW51176" s="310"/>
      <c r="AX51176" s="310"/>
    </row>
    <row r="51178" spans="49:50" x14ac:dyDescent="0.25">
      <c r="AW51178" s="310"/>
      <c r="AX51178" s="310"/>
    </row>
    <row r="51180" spans="49:50" x14ac:dyDescent="0.25">
      <c r="AW51180" s="310"/>
      <c r="AX51180" s="310"/>
    </row>
    <row r="51182" spans="49:50" x14ac:dyDescent="0.25">
      <c r="AW51182" s="310"/>
      <c r="AX51182" s="310"/>
    </row>
    <row r="51184" spans="49:50" x14ac:dyDescent="0.25">
      <c r="AW51184" s="310"/>
      <c r="AX51184" s="310"/>
    </row>
    <row r="51186" spans="49:50" x14ac:dyDescent="0.25">
      <c r="AW51186" s="310"/>
      <c r="AX51186" s="310"/>
    </row>
    <row r="51188" spans="49:50" x14ac:dyDescent="0.25">
      <c r="AW51188" s="310"/>
      <c r="AX51188" s="310"/>
    </row>
    <row r="51190" spans="49:50" x14ac:dyDescent="0.25">
      <c r="AW51190" s="310"/>
      <c r="AX51190" s="310"/>
    </row>
    <row r="51192" spans="49:50" x14ac:dyDescent="0.25">
      <c r="AW51192" s="310"/>
      <c r="AX51192" s="310"/>
    </row>
    <row r="51194" spans="49:50" x14ac:dyDescent="0.25">
      <c r="AW51194" s="310"/>
      <c r="AX51194" s="310"/>
    </row>
    <row r="51196" spans="49:50" x14ac:dyDescent="0.25">
      <c r="AW51196" s="310"/>
      <c r="AX51196" s="310"/>
    </row>
    <row r="51198" spans="49:50" x14ac:dyDescent="0.25">
      <c r="AW51198" s="310"/>
      <c r="AX51198" s="310"/>
    </row>
    <row r="51200" spans="49:50" x14ac:dyDescent="0.25">
      <c r="AW51200" s="310"/>
      <c r="AX51200" s="310"/>
    </row>
    <row r="51202" spans="49:50" x14ac:dyDescent="0.25">
      <c r="AW51202" s="310"/>
      <c r="AX51202" s="310"/>
    </row>
    <row r="51204" spans="49:50" x14ac:dyDescent="0.25">
      <c r="AW51204" s="310"/>
      <c r="AX51204" s="310"/>
    </row>
    <row r="51206" spans="49:50" x14ac:dyDescent="0.25">
      <c r="AW51206" s="310"/>
      <c r="AX51206" s="310"/>
    </row>
    <row r="51208" spans="49:50" x14ac:dyDescent="0.25">
      <c r="AW51208" s="310"/>
      <c r="AX51208" s="310"/>
    </row>
    <row r="51210" spans="49:50" x14ac:dyDescent="0.25">
      <c r="AW51210" s="310"/>
      <c r="AX51210" s="310"/>
    </row>
    <row r="51212" spans="49:50" x14ac:dyDescent="0.25">
      <c r="AW51212" s="310"/>
      <c r="AX51212" s="310"/>
    </row>
    <row r="51214" spans="49:50" x14ac:dyDescent="0.25">
      <c r="AW51214" s="310"/>
      <c r="AX51214" s="310"/>
    </row>
    <row r="51216" spans="49:50" x14ac:dyDescent="0.25">
      <c r="AW51216" s="310"/>
      <c r="AX51216" s="310"/>
    </row>
    <row r="51218" spans="49:50" x14ac:dyDescent="0.25">
      <c r="AW51218" s="310"/>
      <c r="AX51218" s="310"/>
    </row>
    <row r="51220" spans="49:50" x14ac:dyDescent="0.25">
      <c r="AW51220" s="310"/>
      <c r="AX51220" s="310"/>
    </row>
    <row r="51222" spans="49:50" x14ac:dyDescent="0.25">
      <c r="AW51222" s="310"/>
      <c r="AX51222" s="310"/>
    </row>
    <row r="51224" spans="49:50" x14ac:dyDescent="0.25">
      <c r="AW51224" s="310"/>
      <c r="AX51224" s="310"/>
    </row>
    <row r="51226" spans="49:50" x14ac:dyDescent="0.25">
      <c r="AW51226" s="310"/>
      <c r="AX51226" s="310"/>
    </row>
    <row r="51228" spans="49:50" x14ac:dyDescent="0.25">
      <c r="AW51228" s="310"/>
      <c r="AX51228" s="310"/>
    </row>
    <row r="51230" spans="49:50" x14ac:dyDescent="0.25">
      <c r="AW51230" s="310"/>
      <c r="AX51230" s="310"/>
    </row>
    <row r="51232" spans="49:50" x14ac:dyDescent="0.25">
      <c r="AW51232" s="310"/>
      <c r="AX51232" s="310"/>
    </row>
    <row r="51234" spans="49:50" x14ac:dyDescent="0.25">
      <c r="AW51234" s="310"/>
      <c r="AX51234" s="310"/>
    </row>
    <row r="51236" spans="49:50" x14ac:dyDescent="0.25">
      <c r="AW51236" s="310"/>
      <c r="AX51236" s="310"/>
    </row>
    <row r="51238" spans="49:50" x14ac:dyDescent="0.25">
      <c r="AW51238" s="310"/>
      <c r="AX51238" s="310"/>
    </row>
    <row r="51240" spans="49:50" x14ac:dyDescent="0.25">
      <c r="AW51240" s="310"/>
      <c r="AX51240" s="310"/>
    </row>
    <row r="51242" spans="49:50" x14ac:dyDescent="0.25">
      <c r="AW51242" s="310"/>
      <c r="AX51242" s="310"/>
    </row>
    <row r="51244" spans="49:50" x14ac:dyDescent="0.25">
      <c r="AW51244" s="310"/>
      <c r="AX51244" s="310"/>
    </row>
    <row r="51246" spans="49:50" x14ac:dyDescent="0.25">
      <c r="AW51246" s="310"/>
      <c r="AX51246" s="310"/>
    </row>
    <row r="51248" spans="49:50" x14ac:dyDescent="0.25">
      <c r="AW51248" s="310"/>
      <c r="AX51248" s="310"/>
    </row>
    <row r="51250" spans="49:50" x14ac:dyDescent="0.25">
      <c r="AW51250" s="310"/>
      <c r="AX51250" s="310"/>
    </row>
    <row r="51252" spans="49:50" x14ac:dyDescent="0.25">
      <c r="AW51252" s="310"/>
      <c r="AX51252" s="310"/>
    </row>
    <row r="51254" spans="49:50" x14ac:dyDescent="0.25">
      <c r="AW51254" s="310"/>
      <c r="AX51254" s="310"/>
    </row>
    <row r="51256" spans="49:50" x14ac:dyDescent="0.25">
      <c r="AW51256" s="310"/>
      <c r="AX51256" s="310"/>
    </row>
    <row r="51258" spans="49:50" x14ac:dyDescent="0.25">
      <c r="AW51258" s="310"/>
      <c r="AX51258" s="310"/>
    </row>
    <row r="51260" spans="49:50" x14ac:dyDescent="0.25">
      <c r="AW51260" s="310"/>
      <c r="AX51260" s="310"/>
    </row>
    <row r="51262" spans="49:50" x14ac:dyDescent="0.25">
      <c r="AW51262" s="310"/>
      <c r="AX51262" s="310"/>
    </row>
    <row r="51264" spans="49:50" x14ac:dyDescent="0.25">
      <c r="AW51264" s="310"/>
      <c r="AX51264" s="310"/>
    </row>
    <row r="51266" spans="49:50" x14ac:dyDescent="0.25">
      <c r="AW51266" s="310"/>
      <c r="AX51266" s="310"/>
    </row>
    <row r="51268" spans="49:50" x14ac:dyDescent="0.25">
      <c r="AW51268" s="310"/>
      <c r="AX51268" s="310"/>
    </row>
    <row r="51270" spans="49:50" x14ac:dyDescent="0.25">
      <c r="AW51270" s="310"/>
      <c r="AX51270" s="310"/>
    </row>
    <row r="51272" spans="49:50" x14ac:dyDescent="0.25">
      <c r="AW51272" s="310"/>
      <c r="AX51272" s="310"/>
    </row>
    <row r="51274" spans="49:50" x14ac:dyDescent="0.25">
      <c r="AW51274" s="310"/>
      <c r="AX51274" s="310"/>
    </row>
    <row r="51276" spans="49:50" x14ac:dyDescent="0.25">
      <c r="AW51276" s="310"/>
      <c r="AX51276" s="310"/>
    </row>
    <row r="51278" spans="49:50" x14ac:dyDescent="0.25">
      <c r="AW51278" s="310"/>
      <c r="AX51278" s="310"/>
    </row>
    <row r="51280" spans="49:50" x14ac:dyDescent="0.25">
      <c r="AW51280" s="310"/>
      <c r="AX51280" s="310"/>
    </row>
    <row r="51282" spans="49:50" x14ac:dyDescent="0.25">
      <c r="AW51282" s="310"/>
      <c r="AX51282" s="310"/>
    </row>
    <row r="51284" spans="49:50" x14ac:dyDescent="0.25">
      <c r="AW51284" s="310"/>
      <c r="AX51284" s="310"/>
    </row>
    <row r="51286" spans="49:50" x14ac:dyDescent="0.25">
      <c r="AW51286" s="310"/>
      <c r="AX51286" s="310"/>
    </row>
    <row r="51288" spans="49:50" x14ac:dyDescent="0.25">
      <c r="AW51288" s="310"/>
      <c r="AX51288" s="310"/>
    </row>
    <row r="51290" spans="49:50" x14ac:dyDescent="0.25">
      <c r="AW51290" s="310"/>
      <c r="AX51290" s="310"/>
    </row>
    <row r="51292" spans="49:50" x14ac:dyDescent="0.25">
      <c r="AW51292" s="310"/>
      <c r="AX51292" s="310"/>
    </row>
    <row r="51294" spans="49:50" x14ac:dyDescent="0.25">
      <c r="AW51294" s="310"/>
      <c r="AX51294" s="310"/>
    </row>
    <row r="51296" spans="49:50" x14ac:dyDescent="0.25">
      <c r="AW51296" s="310"/>
      <c r="AX51296" s="310"/>
    </row>
    <row r="51298" spans="49:50" x14ac:dyDescent="0.25">
      <c r="AW51298" s="310"/>
      <c r="AX51298" s="310"/>
    </row>
    <row r="51300" spans="49:50" x14ac:dyDescent="0.25">
      <c r="AW51300" s="310"/>
      <c r="AX51300" s="310"/>
    </row>
    <row r="51302" spans="49:50" x14ac:dyDescent="0.25">
      <c r="AW51302" s="310"/>
      <c r="AX51302" s="310"/>
    </row>
    <row r="51304" spans="49:50" x14ac:dyDescent="0.25">
      <c r="AW51304" s="310"/>
      <c r="AX51304" s="310"/>
    </row>
    <row r="51306" spans="49:50" x14ac:dyDescent="0.25">
      <c r="AW51306" s="310"/>
      <c r="AX51306" s="310"/>
    </row>
    <row r="51308" spans="49:50" x14ac:dyDescent="0.25">
      <c r="AW51308" s="310"/>
      <c r="AX51308" s="310"/>
    </row>
    <row r="51310" spans="49:50" x14ac:dyDescent="0.25">
      <c r="AW51310" s="310"/>
      <c r="AX51310" s="310"/>
    </row>
    <row r="51312" spans="49:50" x14ac:dyDescent="0.25">
      <c r="AW51312" s="310"/>
      <c r="AX51312" s="310"/>
    </row>
    <row r="51314" spans="49:50" x14ac:dyDescent="0.25">
      <c r="AW51314" s="310"/>
      <c r="AX51314" s="310"/>
    </row>
    <row r="51316" spans="49:50" x14ac:dyDescent="0.25">
      <c r="AW51316" s="310"/>
      <c r="AX51316" s="310"/>
    </row>
    <row r="51318" spans="49:50" x14ac:dyDescent="0.25">
      <c r="AW51318" s="310"/>
      <c r="AX51318" s="310"/>
    </row>
    <row r="51320" spans="49:50" x14ac:dyDescent="0.25">
      <c r="AW51320" s="310"/>
      <c r="AX51320" s="310"/>
    </row>
    <row r="51322" spans="49:50" x14ac:dyDescent="0.25">
      <c r="AW51322" s="310"/>
      <c r="AX51322" s="310"/>
    </row>
    <row r="51324" spans="49:50" x14ac:dyDescent="0.25">
      <c r="AW51324" s="310"/>
      <c r="AX51324" s="310"/>
    </row>
    <row r="51326" spans="49:50" x14ac:dyDescent="0.25">
      <c r="AW51326" s="310"/>
      <c r="AX51326" s="310"/>
    </row>
    <row r="51328" spans="49:50" x14ac:dyDescent="0.25">
      <c r="AW51328" s="310"/>
      <c r="AX51328" s="310"/>
    </row>
    <row r="51330" spans="49:50" x14ac:dyDescent="0.25">
      <c r="AW51330" s="310"/>
      <c r="AX51330" s="310"/>
    </row>
    <row r="51332" spans="49:50" x14ac:dyDescent="0.25">
      <c r="AW51332" s="310"/>
      <c r="AX51332" s="310"/>
    </row>
    <row r="51334" spans="49:50" x14ac:dyDescent="0.25">
      <c r="AW51334" s="310"/>
      <c r="AX51334" s="310"/>
    </row>
    <row r="51336" spans="49:50" x14ac:dyDescent="0.25">
      <c r="AW51336" s="310"/>
      <c r="AX51336" s="310"/>
    </row>
    <row r="51338" spans="49:50" x14ac:dyDescent="0.25">
      <c r="AW51338" s="310"/>
      <c r="AX51338" s="310"/>
    </row>
    <row r="51340" spans="49:50" x14ac:dyDescent="0.25">
      <c r="AW51340" s="310"/>
      <c r="AX51340" s="310"/>
    </row>
    <row r="51342" spans="49:50" x14ac:dyDescent="0.25">
      <c r="AW51342" s="310"/>
      <c r="AX51342" s="310"/>
    </row>
    <row r="51344" spans="49:50" x14ac:dyDescent="0.25">
      <c r="AW51344" s="310"/>
      <c r="AX51344" s="310"/>
    </row>
    <row r="51346" spans="49:50" x14ac:dyDescent="0.25">
      <c r="AW51346" s="310"/>
      <c r="AX51346" s="310"/>
    </row>
    <row r="51348" spans="49:50" x14ac:dyDescent="0.25">
      <c r="AW51348" s="310"/>
      <c r="AX51348" s="310"/>
    </row>
    <row r="51350" spans="49:50" x14ac:dyDescent="0.25">
      <c r="AW51350" s="310"/>
      <c r="AX51350" s="310"/>
    </row>
    <row r="51352" spans="49:50" x14ac:dyDescent="0.25">
      <c r="AW51352" s="310"/>
      <c r="AX51352" s="310"/>
    </row>
    <row r="51354" spans="49:50" x14ac:dyDescent="0.25">
      <c r="AW51354" s="310"/>
      <c r="AX51354" s="310"/>
    </row>
    <row r="51356" spans="49:50" x14ac:dyDescent="0.25">
      <c r="AW51356" s="310"/>
      <c r="AX51356" s="310"/>
    </row>
    <row r="51358" spans="49:50" x14ac:dyDescent="0.25">
      <c r="AW51358" s="310"/>
      <c r="AX51358" s="310"/>
    </row>
    <row r="51360" spans="49:50" x14ac:dyDescent="0.25">
      <c r="AW51360" s="310"/>
      <c r="AX51360" s="310"/>
    </row>
    <row r="51362" spans="49:50" x14ac:dyDescent="0.25">
      <c r="AW51362" s="310"/>
      <c r="AX51362" s="310"/>
    </row>
    <row r="51364" spans="49:50" x14ac:dyDescent="0.25">
      <c r="AW51364" s="310"/>
      <c r="AX51364" s="310"/>
    </row>
    <row r="51366" spans="49:50" x14ac:dyDescent="0.25">
      <c r="AW51366" s="310"/>
      <c r="AX51366" s="310"/>
    </row>
    <row r="51368" spans="49:50" x14ac:dyDescent="0.25">
      <c r="AW51368" s="310"/>
      <c r="AX51368" s="310"/>
    </row>
    <row r="51370" spans="49:50" x14ac:dyDescent="0.25">
      <c r="AW51370" s="310"/>
      <c r="AX51370" s="310"/>
    </row>
    <row r="51372" spans="49:50" x14ac:dyDescent="0.25">
      <c r="AW51372" s="310"/>
      <c r="AX51372" s="310"/>
    </row>
    <row r="51374" spans="49:50" x14ac:dyDescent="0.25">
      <c r="AW51374" s="310"/>
      <c r="AX51374" s="310"/>
    </row>
    <row r="51376" spans="49:50" x14ac:dyDescent="0.25">
      <c r="AW51376" s="310"/>
      <c r="AX51376" s="310"/>
    </row>
    <row r="51378" spans="49:50" x14ac:dyDescent="0.25">
      <c r="AW51378" s="310"/>
      <c r="AX51378" s="310"/>
    </row>
    <row r="51380" spans="49:50" x14ac:dyDescent="0.25">
      <c r="AW51380" s="310"/>
      <c r="AX51380" s="310"/>
    </row>
    <row r="51382" spans="49:50" x14ac:dyDescent="0.25">
      <c r="AW51382" s="310"/>
      <c r="AX51382" s="310"/>
    </row>
    <row r="51384" spans="49:50" x14ac:dyDescent="0.25">
      <c r="AW51384" s="310"/>
      <c r="AX51384" s="310"/>
    </row>
    <row r="51386" spans="49:50" x14ac:dyDescent="0.25">
      <c r="AW51386" s="310"/>
      <c r="AX51386" s="310"/>
    </row>
    <row r="51388" spans="49:50" x14ac:dyDescent="0.25">
      <c r="AW51388" s="310"/>
      <c r="AX51388" s="310"/>
    </row>
    <row r="51390" spans="49:50" x14ac:dyDescent="0.25">
      <c r="AW51390" s="310"/>
      <c r="AX51390" s="310"/>
    </row>
    <row r="51392" spans="49:50" x14ac:dyDescent="0.25">
      <c r="AW51392" s="310"/>
      <c r="AX51392" s="310"/>
    </row>
    <row r="51394" spans="49:50" x14ac:dyDescent="0.25">
      <c r="AW51394" s="310"/>
      <c r="AX51394" s="310"/>
    </row>
    <row r="51396" spans="49:50" x14ac:dyDescent="0.25">
      <c r="AW51396" s="310"/>
      <c r="AX51396" s="310"/>
    </row>
    <row r="51398" spans="49:50" x14ac:dyDescent="0.25">
      <c r="AW51398" s="310"/>
      <c r="AX51398" s="310"/>
    </row>
    <row r="51400" spans="49:50" x14ac:dyDescent="0.25">
      <c r="AW51400" s="310"/>
      <c r="AX51400" s="310"/>
    </row>
    <row r="51402" spans="49:50" x14ac:dyDescent="0.25">
      <c r="AW51402" s="310"/>
      <c r="AX51402" s="310"/>
    </row>
    <row r="51404" spans="49:50" x14ac:dyDescent="0.25">
      <c r="AW51404" s="310"/>
      <c r="AX51404" s="310"/>
    </row>
    <row r="51406" spans="49:50" x14ac:dyDescent="0.25">
      <c r="AW51406" s="310"/>
      <c r="AX51406" s="310"/>
    </row>
    <row r="51408" spans="49:50" x14ac:dyDescent="0.25">
      <c r="AW51408" s="310"/>
      <c r="AX51408" s="310"/>
    </row>
    <row r="51410" spans="49:50" x14ac:dyDescent="0.25">
      <c r="AW51410" s="310"/>
      <c r="AX51410" s="310"/>
    </row>
    <row r="51412" spans="49:50" x14ac:dyDescent="0.25">
      <c r="AW51412" s="310"/>
      <c r="AX51412" s="310"/>
    </row>
    <row r="51414" spans="49:50" x14ac:dyDescent="0.25">
      <c r="AW51414" s="310"/>
      <c r="AX51414" s="310"/>
    </row>
    <row r="51416" spans="49:50" x14ac:dyDescent="0.25">
      <c r="AW51416" s="310"/>
      <c r="AX51416" s="310"/>
    </row>
    <row r="51418" spans="49:50" x14ac:dyDescent="0.25">
      <c r="AW51418" s="310"/>
      <c r="AX51418" s="310"/>
    </row>
    <row r="51420" spans="49:50" x14ac:dyDescent="0.25">
      <c r="AW51420" s="310"/>
      <c r="AX51420" s="310"/>
    </row>
    <row r="51422" spans="49:50" x14ac:dyDescent="0.25">
      <c r="AW51422" s="310"/>
      <c r="AX51422" s="310"/>
    </row>
    <row r="51424" spans="49:50" x14ac:dyDescent="0.25">
      <c r="AW51424" s="310"/>
      <c r="AX51424" s="310"/>
    </row>
    <row r="51426" spans="49:50" x14ac:dyDescent="0.25">
      <c r="AW51426" s="310"/>
      <c r="AX51426" s="310"/>
    </row>
    <row r="51428" spans="49:50" x14ac:dyDescent="0.25">
      <c r="AW51428" s="310"/>
      <c r="AX51428" s="310"/>
    </row>
    <row r="51430" spans="49:50" x14ac:dyDescent="0.25">
      <c r="AW51430" s="310"/>
      <c r="AX51430" s="310"/>
    </row>
    <row r="51432" spans="49:50" x14ac:dyDescent="0.25">
      <c r="AW51432" s="310"/>
      <c r="AX51432" s="310"/>
    </row>
    <row r="51434" spans="49:50" x14ac:dyDescent="0.25">
      <c r="AW51434" s="310"/>
      <c r="AX51434" s="310"/>
    </row>
    <row r="51436" spans="49:50" x14ac:dyDescent="0.25">
      <c r="AW51436" s="310"/>
      <c r="AX51436" s="310"/>
    </row>
    <row r="51438" spans="49:50" x14ac:dyDescent="0.25">
      <c r="AW51438" s="310"/>
      <c r="AX51438" s="310"/>
    </row>
    <row r="51440" spans="49:50" x14ac:dyDescent="0.25">
      <c r="AW51440" s="310"/>
      <c r="AX51440" s="310"/>
    </row>
    <row r="51442" spans="49:50" x14ac:dyDescent="0.25">
      <c r="AW51442" s="310"/>
      <c r="AX51442" s="310"/>
    </row>
    <row r="51444" spans="49:50" x14ac:dyDescent="0.25">
      <c r="AW51444" s="310"/>
      <c r="AX51444" s="310"/>
    </row>
    <row r="51446" spans="49:50" x14ac:dyDescent="0.25">
      <c r="AW51446" s="310"/>
      <c r="AX51446" s="310"/>
    </row>
    <row r="51448" spans="49:50" x14ac:dyDescent="0.25">
      <c r="AW51448" s="310"/>
      <c r="AX51448" s="310"/>
    </row>
    <row r="51450" spans="49:50" x14ac:dyDescent="0.25">
      <c r="AW51450" s="310"/>
      <c r="AX51450" s="310"/>
    </row>
    <row r="51452" spans="49:50" x14ac:dyDescent="0.25">
      <c r="AW51452" s="310"/>
      <c r="AX51452" s="310"/>
    </row>
    <row r="51454" spans="49:50" x14ac:dyDescent="0.25">
      <c r="AW51454" s="310"/>
      <c r="AX51454" s="310"/>
    </row>
    <row r="51456" spans="49:50" x14ac:dyDescent="0.25">
      <c r="AW51456" s="310"/>
      <c r="AX51456" s="310"/>
    </row>
    <row r="51458" spans="49:50" x14ac:dyDescent="0.25">
      <c r="AW51458" s="310"/>
      <c r="AX51458" s="310"/>
    </row>
    <row r="51460" spans="49:50" x14ac:dyDescent="0.25">
      <c r="AW51460" s="310"/>
      <c r="AX51460" s="310"/>
    </row>
    <row r="51462" spans="49:50" x14ac:dyDescent="0.25">
      <c r="AW51462" s="310"/>
      <c r="AX51462" s="310"/>
    </row>
    <row r="51464" spans="49:50" x14ac:dyDescent="0.25">
      <c r="AW51464" s="310"/>
      <c r="AX51464" s="310"/>
    </row>
    <row r="51466" spans="49:50" x14ac:dyDescent="0.25">
      <c r="AW51466" s="310"/>
      <c r="AX51466" s="310"/>
    </row>
    <row r="51468" spans="49:50" x14ac:dyDescent="0.25">
      <c r="AW51468" s="310"/>
      <c r="AX51468" s="310"/>
    </row>
    <row r="51470" spans="49:50" x14ac:dyDescent="0.25">
      <c r="AW51470" s="310"/>
      <c r="AX51470" s="310"/>
    </row>
    <row r="51472" spans="49:50" x14ac:dyDescent="0.25">
      <c r="AW51472" s="310"/>
      <c r="AX51472" s="310"/>
    </row>
    <row r="51474" spans="49:50" x14ac:dyDescent="0.25">
      <c r="AW51474" s="310"/>
      <c r="AX51474" s="310"/>
    </row>
    <row r="51476" spans="49:50" x14ac:dyDescent="0.25">
      <c r="AW51476" s="310"/>
      <c r="AX51476" s="310"/>
    </row>
    <row r="51478" spans="49:50" x14ac:dyDescent="0.25">
      <c r="AW51478" s="310"/>
      <c r="AX51478" s="310"/>
    </row>
    <row r="51480" spans="49:50" x14ac:dyDescent="0.25">
      <c r="AW51480" s="310"/>
      <c r="AX51480" s="310"/>
    </row>
    <row r="51482" spans="49:50" x14ac:dyDescent="0.25">
      <c r="AW51482" s="310"/>
      <c r="AX51482" s="310"/>
    </row>
    <row r="51484" spans="49:50" x14ac:dyDescent="0.25">
      <c r="AW51484" s="310"/>
      <c r="AX51484" s="310"/>
    </row>
    <row r="51486" spans="49:50" x14ac:dyDescent="0.25">
      <c r="AW51486" s="310"/>
      <c r="AX51486" s="310"/>
    </row>
    <row r="51488" spans="49:50" x14ac:dyDescent="0.25">
      <c r="AW51488" s="310"/>
      <c r="AX51488" s="310"/>
    </row>
    <row r="51490" spans="49:50" x14ac:dyDescent="0.25">
      <c r="AW51490" s="310"/>
      <c r="AX51490" s="310"/>
    </row>
    <row r="51492" spans="49:50" x14ac:dyDescent="0.25">
      <c r="AW51492" s="310"/>
      <c r="AX51492" s="310"/>
    </row>
    <row r="51494" spans="49:50" x14ac:dyDescent="0.25">
      <c r="AW51494" s="310"/>
      <c r="AX51494" s="310"/>
    </row>
    <row r="51496" spans="49:50" x14ac:dyDescent="0.25">
      <c r="AW51496" s="310"/>
      <c r="AX51496" s="310"/>
    </row>
    <row r="51498" spans="49:50" x14ac:dyDescent="0.25">
      <c r="AW51498" s="310"/>
      <c r="AX51498" s="310"/>
    </row>
    <row r="51500" spans="49:50" x14ac:dyDescent="0.25">
      <c r="AW51500" s="310"/>
      <c r="AX51500" s="310"/>
    </row>
    <row r="51502" spans="49:50" x14ac:dyDescent="0.25">
      <c r="AW51502" s="310"/>
      <c r="AX51502" s="310"/>
    </row>
    <row r="51504" spans="49:50" x14ac:dyDescent="0.25">
      <c r="AW51504" s="310"/>
      <c r="AX51504" s="310"/>
    </row>
    <row r="51506" spans="49:50" x14ac:dyDescent="0.25">
      <c r="AW51506" s="310"/>
      <c r="AX51506" s="310"/>
    </row>
    <row r="51508" spans="49:50" x14ac:dyDescent="0.25">
      <c r="AW51508" s="310"/>
      <c r="AX51508" s="310"/>
    </row>
    <row r="51510" spans="49:50" x14ac:dyDescent="0.25">
      <c r="AW51510" s="310"/>
      <c r="AX51510" s="310"/>
    </row>
    <row r="51512" spans="49:50" x14ac:dyDescent="0.25">
      <c r="AW51512" s="310"/>
      <c r="AX51512" s="310"/>
    </row>
    <row r="51514" spans="49:50" x14ac:dyDescent="0.25">
      <c r="AW51514" s="310"/>
      <c r="AX51514" s="310"/>
    </row>
    <row r="51516" spans="49:50" x14ac:dyDescent="0.25">
      <c r="AW51516" s="310"/>
      <c r="AX51516" s="310"/>
    </row>
    <row r="51518" spans="49:50" x14ac:dyDescent="0.25">
      <c r="AW51518" s="310"/>
      <c r="AX51518" s="310"/>
    </row>
    <row r="51520" spans="49:50" x14ac:dyDescent="0.25">
      <c r="AW51520" s="310"/>
      <c r="AX51520" s="310"/>
    </row>
    <row r="51522" spans="49:50" x14ac:dyDescent="0.25">
      <c r="AW51522" s="310"/>
      <c r="AX51522" s="310"/>
    </row>
    <row r="51524" spans="49:50" x14ac:dyDescent="0.25">
      <c r="AW51524" s="310"/>
      <c r="AX51524" s="310"/>
    </row>
    <row r="51526" spans="49:50" x14ac:dyDescent="0.25">
      <c r="AW51526" s="310"/>
      <c r="AX51526" s="310"/>
    </row>
    <row r="51528" spans="49:50" x14ac:dyDescent="0.25">
      <c r="AW51528" s="310"/>
      <c r="AX51528" s="310"/>
    </row>
    <row r="51530" spans="49:50" x14ac:dyDescent="0.25">
      <c r="AW51530" s="310"/>
      <c r="AX51530" s="310"/>
    </row>
    <row r="51532" spans="49:50" x14ac:dyDescent="0.25">
      <c r="AW51532" s="310"/>
      <c r="AX51532" s="310"/>
    </row>
    <row r="51534" spans="49:50" x14ac:dyDescent="0.25">
      <c r="AW51534" s="310"/>
      <c r="AX51534" s="310"/>
    </row>
    <row r="51536" spans="49:50" x14ac:dyDescent="0.25">
      <c r="AW51536" s="310"/>
      <c r="AX51536" s="310"/>
    </row>
    <row r="51538" spans="49:50" x14ac:dyDescent="0.25">
      <c r="AW51538" s="310"/>
      <c r="AX51538" s="310"/>
    </row>
    <row r="51540" spans="49:50" x14ac:dyDescent="0.25">
      <c r="AW51540" s="310"/>
      <c r="AX51540" s="310"/>
    </row>
    <row r="51542" spans="49:50" x14ac:dyDescent="0.25">
      <c r="AW51542" s="310"/>
      <c r="AX51542" s="310"/>
    </row>
    <row r="51544" spans="49:50" x14ac:dyDescent="0.25">
      <c r="AW51544" s="310"/>
      <c r="AX51544" s="310"/>
    </row>
    <row r="51546" spans="49:50" x14ac:dyDescent="0.25">
      <c r="AW51546" s="310"/>
      <c r="AX51546" s="310"/>
    </row>
    <row r="51548" spans="49:50" x14ac:dyDescent="0.25">
      <c r="AW51548" s="310"/>
      <c r="AX51548" s="310"/>
    </row>
    <row r="51550" spans="49:50" x14ac:dyDescent="0.25">
      <c r="AW51550" s="310"/>
      <c r="AX51550" s="310"/>
    </row>
    <row r="51552" spans="49:50" x14ac:dyDescent="0.25">
      <c r="AW51552" s="310"/>
      <c r="AX51552" s="310"/>
    </row>
    <row r="51554" spans="49:50" x14ac:dyDescent="0.25">
      <c r="AW51554" s="310"/>
      <c r="AX51554" s="310"/>
    </row>
    <row r="51556" spans="49:50" x14ac:dyDescent="0.25">
      <c r="AW51556" s="310"/>
      <c r="AX51556" s="310"/>
    </row>
    <row r="51558" spans="49:50" x14ac:dyDescent="0.25">
      <c r="AW51558" s="310"/>
      <c r="AX51558" s="310"/>
    </row>
    <row r="51560" spans="49:50" x14ac:dyDescent="0.25">
      <c r="AW51560" s="310"/>
      <c r="AX51560" s="310"/>
    </row>
    <row r="51562" spans="49:50" x14ac:dyDescent="0.25">
      <c r="AW51562" s="310"/>
      <c r="AX51562" s="310"/>
    </row>
    <row r="51564" spans="49:50" x14ac:dyDescent="0.25">
      <c r="AW51564" s="310"/>
      <c r="AX51564" s="310"/>
    </row>
    <row r="51566" spans="49:50" x14ac:dyDescent="0.25">
      <c r="AW51566" s="310"/>
      <c r="AX51566" s="310"/>
    </row>
    <row r="51568" spans="49:50" x14ac:dyDescent="0.25">
      <c r="AW51568" s="310"/>
      <c r="AX51568" s="310"/>
    </row>
    <row r="51570" spans="49:50" x14ac:dyDescent="0.25">
      <c r="AW51570" s="310"/>
      <c r="AX51570" s="310"/>
    </row>
    <row r="51572" spans="49:50" x14ac:dyDescent="0.25">
      <c r="AW51572" s="310"/>
      <c r="AX51572" s="310"/>
    </row>
    <row r="51574" spans="49:50" x14ac:dyDescent="0.25">
      <c r="AW51574" s="310"/>
      <c r="AX51574" s="310"/>
    </row>
    <row r="51576" spans="49:50" x14ac:dyDescent="0.25">
      <c r="AW51576" s="310"/>
      <c r="AX51576" s="310"/>
    </row>
    <row r="51578" spans="49:50" x14ac:dyDescent="0.25">
      <c r="AW51578" s="310"/>
      <c r="AX51578" s="310"/>
    </row>
    <row r="51580" spans="49:50" x14ac:dyDescent="0.25">
      <c r="AW51580" s="310"/>
      <c r="AX51580" s="310"/>
    </row>
    <row r="51582" spans="49:50" x14ac:dyDescent="0.25">
      <c r="AW51582" s="310"/>
      <c r="AX51582" s="310"/>
    </row>
    <row r="51584" spans="49:50" x14ac:dyDescent="0.25">
      <c r="AW51584" s="310"/>
      <c r="AX51584" s="310"/>
    </row>
    <row r="51586" spans="49:50" x14ac:dyDescent="0.25">
      <c r="AW51586" s="310"/>
      <c r="AX51586" s="310"/>
    </row>
    <row r="51588" spans="49:50" x14ac:dyDescent="0.25">
      <c r="AW51588" s="310"/>
      <c r="AX51588" s="310"/>
    </row>
    <row r="51590" spans="49:50" x14ac:dyDescent="0.25">
      <c r="AW51590" s="310"/>
      <c r="AX51590" s="310"/>
    </row>
    <row r="51592" spans="49:50" x14ac:dyDescent="0.25">
      <c r="AW51592" s="310"/>
      <c r="AX51592" s="310"/>
    </row>
    <row r="51594" spans="49:50" x14ac:dyDescent="0.25">
      <c r="AW51594" s="310"/>
      <c r="AX51594" s="310"/>
    </row>
    <row r="51596" spans="49:50" x14ac:dyDescent="0.25">
      <c r="AW51596" s="310"/>
      <c r="AX51596" s="310"/>
    </row>
    <row r="51598" spans="49:50" x14ac:dyDescent="0.25">
      <c r="AW51598" s="310"/>
      <c r="AX51598" s="310"/>
    </row>
    <row r="51600" spans="49:50" x14ac:dyDescent="0.25">
      <c r="AW51600" s="310"/>
      <c r="AX51600" s="310"/>
    </row>
    <row r="51602" spans="49:50" x14ac:dyDescent="0.25">
      <c r="AW51602" s="310"/>
      <c r="AX51602" s="310"/>
    </row>
    <row r="51604" spans="49:50" x14ac:dyDescent="0.25">
      <c r="AW51604" s="310"/>
      <c r="AX51604" s="310"/>
    </row>
    <row r="51606" spans="49:50" x14ac:dyDescent="0.25">
      <c r="AW51606" s="310"/>
      <c r="AX51606" s="310"/>
    </row>
    <row r="51608" spans="49:50" x14ac:dyDescent="0.25">
      <c r="AW51608" s="310"/>
      <c r="AX51608" s="310"/>
    </row>
    <row r="51610" spans="49:50" x14ac:dyDescent="0.25">
      <c r="AW51610" s="310"/>
      <c r="AX51610" s="310"/>
    </row>
    <row r="51612" spans="49:50" x14ac:dyDescent="0.25">
      <c r="AW51612" s="310"/>
      <c r="AX51612" s="310"/>
    </row>
    <row r="51614" spans="49:50" x14ac:dyDescent="0.25">
      <c r="AW51614" s="310"/>
      <c r="AX51614" s="310"/>
    </row>
    <row r="51616" spans="49:50" x14ac:dyDescent="0.25">
      <c r="AW51616" s="310"/>
      <c r="AX51616" s="310"/>
    </row>
    <row r="51618" spans="49:50" x14ac:dyDescent="0.25">
      <c r="AW51618" s="310"/>
      <c r="AX51618" s="310"/>
    </row>
    <row r="51620" spans="49:50" x14ac:dyDescent="0.25">
      <c r="AW51620" s="310"/>
      <c r="AX51620" s="310"/>
    </row>
    <row r="51622" spans="49:50" x14ac:dyDescent="0.25">
      <c r="AW51622" s="310"/>
      <c r="AX51622" s="310"/>
    </row>
    <row r="51624" spans="49:50" x14ac:dyDescent="0.25">
      <c r="AW51624" s="310"/>
      <c r="AX51624" s="310"/>
    </row>
    <row r="51626" spans="49:50" x14ac:dyDescent="0.25">
      <c r="AW51626" s="310"/>
      <c r="AX51626" s="310"/>
    </row>
    <row r="51628" spans="49:50" x14ac:dyDescent="0.25">
      <c r="AW51628" s="310"/>
      <c r="AX51628" s="310"/>
    </row>
    <row r="51630" spans="49:50" x14ac:dyDescent="0.25">
      <c r="AW51630" s="310"/>
      <c r="AX51630" s="310"/>
    </row>
    <row r="51632" spans="49:50" x14ac:dyDescent="0.25">
      <c r="AW51632" s="310"/>
      <c r="AX51632" s="310"/>
    </row>
    <row r="51634" spans="49:50" x14ac:dyDescent="0.25">
      <c r="AW51634" s="310"/>
      <c r="AX51634" s="310"/>
    </row>
    <row r="51636" spans="49:50" x14ac:dyDescent="0.25">
      <c r="AW51636" s="310"/>
      <c r="AX51636" s="310"/>
    </row>
    <row r="51638" spans="49:50" x14ac:dyDescent="0.25">
      <c r="AW51638" s="310"/>
      <c r="AX51638" s="310"/>
    </row>
    <row r="51640" spans="49:50" x14ac:dyDescent="0.25">
      <c r="AW51640" s="310"/>
      <c r="AX51640" s="310"/>
    </row>
    <row r="51642" spans="49:50" x14ac:dyDescent="0.25">
      <c r="AW51642" s="310"/>
      <c r="AX51642" s="310"/>
    </row>
    <row r="51644" spans="49:50" x14ac:dyDescent="0.25">
      <c r="AW51644" s="310"/>
      <c r="AX51644" s="310"/>
    </row>
    <row r="51646" spans="49:50" x14ac:dyDescent="0.25">
      <c r="AW51646" s="310"/>
      <c r="AX51646" s="310"/>
    </row>
    <row r="51648" spans="49:50" x14ac:dyDescent="0.25">
      <c r="AW51648" s="310"/>
      <c r="AX51648" s="310"/>
    </row>
    <row r="51650" spans="49:50" x14ac:dyDescent="0.25">
      <c r="AW51650" s="310"/>
      <c r="AX51650" s="310"/>
    </row>
    <row r="51652" spans="49:50" x14ac:dyDescent="0.25">
      <c r="AW51652" s="310"/>
      <c r="AX51652" s="310"/>
    </row>
    <row r="51654" spans="49:50" x14ac:dyDescent="0.25">
      <c r="AW51654" s="310"/>
      <c r="AX51654" s="310"/>
    </row>
    <row r="51656" spans="49:50" x14ac:dyDescent="0.25">
      <c r="AW51656" s="310"/>
      <c r="AX51656" s="310"/>
    </row>
    <row r="51658" spans="49:50" x14ac:dyDescent="0.25">
      <c r="AW51658" s="310"/>
      <c r="AX51658" s="310"/>
    </row>
    <row r="51660" spans="49:50" x14ac:dyDescent="0.25">
      <c r="AW51660" s="310"/>
      <c r="AX51660" s="310"/>
    </row>
    <row r="51662" spans="49:50" x14ac:dyDescent="0.25">
      <c r="AW51662" s="310"/>
      <c r="AX51662" s="310"/>
    </row>
    <row r="51664" spans="49:50" x14ac:dyDescent="0.25">
      <c r="AW51664" s="310"/>
      <c r="AX51664" s="310"/>
    </row>
    <row r="51666" spans="49:50" x14ac:dyDescent="0.25">
      <c r="AW51666" s="310"/>
      <c r="AX51666" s="310"/>
    </row>
    <row r="51668" spans="49:50" x14ac:dyDescent="0.25">
      <c r="AW51668" s="310"/>
      <c r="AX51668" s="310"/>
    </row>
    <row r="51670" spans="49:50" x14ac:dyDescent="0.25">
      <c r="AW51670" s="310"/>
      <c r="AX51670" s="310"/>
    </row>
    <row r="51672" spans="49:50" x14ac:dyDescent="0.25">
      <c r="AW51672" s="310"/>
      <c r="AX51672" s="310"/>
    </row>
    <row r="51674" spans="49:50" x14ac:dyDescent="0.25">
      <c r="AW51674" s="310"/>
      <c r="AX51674" s="310"/>
    </row>
    <row r="51676" spans="49:50" x14ac:dyDescent="0.25">
      <c r="AW51676" s="310"/>
      <c r="AX51676" s="310"/>
    </row>
    <row r="51678" spans="49:50" x14ac:dyDescent="0.25">
      <c r="AW51678" s="310"/>
      <c r="AX51678" s="310"/>
    </row>
    <row r="51680" spans="49:50" x14ac:dyDescent="0.25">
      <c r="AW51680" s="310"/>
      <c r="AX51680" s="310"/>
    </row>
    <row r="51682" spans="49:50" x14ac:dyDescent="0.25">
      <c r="AW51682" s="310"/>
      <c r="AX51682" s="310"/>
    </row>
    <row r="51684" spans="49:50" x14ac:dyDescent="0.25">
      <c r="AW51684" s="310"/>
      <c r="AX51684" s="310"/>
    </row>
    <row r="51686" spans="49:50" x14ac:dyDescent="0.25">
      <c r="AW51686" s="310"/>
      <c r="AX51686" s="310"/>
    </row>
    <row r="51688" spans="49:50" x14ac:dyDescent="0.25">
      <c r="AW51688" s="310"/>
      <c r="AX51688" s="310"/>
    </row>
    <row r="51690" spans="49:50" x14ac:dyDescent="0.25">
      <c r="AW51690" s="310"/>
      <c r="AX51690" s="310"/>
    </row>
    <row r="51692" spans="49:50" x14ac:dyDescent="0.25">
      <c r="AW51692" s="310"/>
      <c r="AX51692" s="310"/>
    </row>
    <row r="51694" spans="49:50" x14ac:dyDescent="0.25">
      <c r="AW51694" s="310"/>
      <c r="AX51694" s="310"/>
    </row>
    <row r="51696" spans="49:50" x14ac:dyDescent="0.25">
      <c r="AW51696" s="310"/>
      <c r="AX51696" s="310"/>
    </row>
    <row r="51698" spans="49:50" x14ac:dyDescent="0.25">
      <c r="AW51698" s="310"/>
      <c r="AX51698" s="310"/>
    </row>
    <row r="51700" spans="49:50" x14ac:dyDescent="0.25">
      <c r="AW51700" s="310"/>
      <c r="AX51700" s="310"/>
    </row>
    <row r="51702" spans="49:50" x14ac:dyDescent="0.25">
      <c r="AW51702" s="310"/>
      <c r="AX51702" s="310"/>
    </row>
    <row r="51704" spans="49:50" x14ac:dyDescent="0.25">
      <c r="AW51704" s="310"/>
      <c r="AX51704" s="310"/>
    </row>
    <row r="51706" spans="49:50" x14ac:dyDescent="0.25">
      <c r="AW51706" s="310"/>
      <c r="AX51706" s="310"/>
    </row>
    <row r="51708" spans="49:50" x14ac:dyDescent="0.25">
      <c r="AW51708" s="310"/>
      <c r="AX51708" s="310"/>
    </row>
    <row r="51710" spans="49:50" x14ac:dyDescent="0.25">
      <c r="AW51710" s="310"/>
      <c r="AX51710" s="310"/>
    </row>
    <row r="51712" spans="49:50" x14ac:dyDescent="0.25">
      <c r="AW51712" s="310"/>
      <c r="AX51712" s="310"/>
    </row>
    <row r="51714" spans="49:50" x14ac:dyDescent="0.25">
      <c r="AW51714" s="310"/>
      <c r="AX51714" s="310"/>
    </row>
    <row r="51716" spans="49:50" x14ac:dyDescent="0.25">
      <c r="AW51716" s="310"/>
      <c r="AX51716" s="310"/>
    </row>
    <row r="51718" spans="49:50" x14ac:dyDescent="0.25">
      <c r="AW51718" s="310"/>
      <c r="AX51718" s="310"/>
    </row>
    <row r="51720" spans="49:50" x14ac:dyDescent="0.25">
      <c r="AW51720" s="310"/>
      <c r="AX51720" s="310"/>
    </row>
    <row r="51722" spans="49:50" x14ac:dyDescent="0.25">
      <c r="AW51722" s="310"/>
      <c r="AX51722" s="310"/>
    </row>
    <row r="51724" spans="49:50" x14ac:dyDescent="0.25">
      <c r="AW51724" s="310"/>
      <c r="AX51724" s="310"/>
    </row>
    <row r="51726" spans="49:50" x14ac:dyDescent="0.25">
      <c r="AW51726" s="310"/>
      <c r="AX51726" s="310"/>
    </row>
    <row r="51728" spans="49:50" x14ac:dyDescent="0.25">
      <c r="AW51728" s="310"/>
      <c r="AX51728" s="310"/>
    </row>
    <row r="51730" spans="49:50" x14ac:dyDescent="0.25">
      <c r="AW51730" s="310"/>
      <c r="AX51730" s="310"/>
    </row>
    <row r="51732" spans="49:50" x14ac:dyDescent="0.25">
      <c r="AW51732" s="310"/>
      <c r="AX51732" s="310"/>
    </row>
    <row r="51734" spans="49:50" x14ac:dyDescent="0.25">
      <c r="AW51734" s="310"/>
      <c r="AX51734" s="310"/>
    </row>
    <row r="51736" spans="49:50" x14ac:dyDescent="0.25">
      <c r="AW51736" s="310"/>
      <c r="AX51736" s="310"/>
    </row>
    <row r="51738" spans="49:50" x14ac:dyDescent="0.25">
      <c r="AW51738" s="310"/>
      <c r="AX51738" s="310"/>
    </row>
    <row r="51740" spans="49:50" x14ac:dyDescent="0.25">
      <c r="AW51740" s="310"/>
      <c r="AX51740" s="310"/>
    </row>
    <row r="51742" spans="49:50" x14ac:dyDescent="0.25">
      <c r="AW51742" s="310"/>
      <c r="AX51742" s="310"/>
    </row>
    <row r="51744" spans="49:50" x14ac:dyDescent="0.25">
      <c r="AW51744" s="310"/>
      <c r="AX51744" s="310"/>
    </row>
    <row r="51746" spans="49:50" x14ac:dyDescent="0.25">
      <c r="AW51746" s="310"/>
      <c r="AX51746" s="310"/>
    </row>
    <row r="51748" spans="49:50" x14ac:dyDescent="0.25">
      <c r="AW51748" s="310"/>
      <c r="AX51748" s="310"/>
    </row>
    <row r="51750" spans="49:50" x14ac:dyDescent="0.25">
      <c r="AW51750" s="310"/>
      <c r="AX51750" s="310"/>
    </row>
    <row r="51752" spans="49:50" x14ac:dyDescent="0.25">
      <c r="AW51752" s="310"/>
      <c r="AX51752" s="310"/>
    </row>
    <row r="51754" spans="49:50" x14ac:dyDescent="0.25">
      <c r="AW51754" s="310"/>
      <c r="AX51754" s="310"/>
    </row>
    <row r="51756" spans="49:50" x14ac:dyDescent="0.25">
      <c r="AW51756" s="310"/>
      <c r="AX51756" s="310"/>
    </row>
    <row r="51758" spans="49:50" x14ac:dyDescent="0.25">
      <c r="AW51758" s="310"/>
      <c r="AX51758" s="310"/>
    </row>
    <row r="51760" spans="49:50" x14ac:dyDescent="0.25">
      <c r="AW51760" s="310"/>
      <c r="AX51760" s="310"/>
    </row>
    <row r="51762" spans="49:50" x14ac:dyDescent="0.25">
      <c r="AW51762" s="310"/>
      <c r="AX51762" s="310"/>
    </row>
    <row r="51764" spans="49:50" x14ac:dyDescent="0.25">
      <c r="AW51764" s="310"/>
      <c r="AX51764" s="310"/>
    </row>
    <row r="51766" spans="49:50" x14ac:dyDescent="0.25">
      <c r="AW51766" s="310"/>
      <c r="AX51766" s="310"/>
    </row>
    <row r="51768" spans="49:50" x14ac:dyDescent="0.25">
      <c r="AW51768" s="310"/>
      <c r="AX51768" s="310"/>
    </row>
    <row r="51770" spans="49:50" x14ac:dyDescent="0.25">
      <c r="AW51770" s="310"/>
      <c r="AX51770" s="310"/>
    </row>
    <row r="51772" spans="49:50" x14ac:dyDescent="0.25">
      <c r="AW51772" s="310"/>
      <c r="AX51772" s="310"/>
    </row>
    <row r="51774" spans="49:50" x14ac:dyDescent="0.25">
      <c r="AW51774" s="310"/>
      <c r="AX51774" s="310"/>
    </row>
    <row r="51776" spans="49:50" x14ac:dyDescent="0.25">
      <c r="AW51776" s="310"/>
      <c r="AX51776" s="310"/>
    </row>
    <row r="51778" spans="49:50" x14ac:dyDescent="0.25">
      <c r="AW51778" s="310"/>
      <c r="AX51778" s="310"/>
    </row>
    <row r="51780" spans="49:50" x14ac:dyDescent="0.25">
      <c r="AW51780" s="310"/>
      <c r="AX51780" s="310"/>
    </row>
    <row r="51782" spans="49:50" x14ac:dyDescent="0.25">
      <c r="AW51782" s="310"/>
      <c r="AX51782" s="310"/>
    </row>
    <row r="51784" spans="49:50" x14ac:dyDescent="0.25">
      <c r="AW51784" s="310"/>
      <c r="AX51784" s="310"/>
    </row>
    <row r="51786" spans="49:50" x14ac:dyDescent="0.25">
      <c r="AW51786" s="310"/>
      <c r="AX51786" s="310"/>
    </row>
    <row r="51788" spans="49:50" x14ac:dyDescent="0.25">
      <c r="AW51788" s="310"/>
      <c r="AX51788" s="310"/>
    </row>
    <row r="51790" spans="49:50" x14ac:dyDescent="0.25">
      <c r="AW51790" s="310"/>
      <c r="AX51790" s="310"/>
    </row>
    <row r="51792" spans="49:50" x14ac:dyDescent="0.25">
      <c r="AW51792" s="310"/>
      <c r="AX51792" s="310"/>
    </row>
    <row r="51794" spans="49:50" x14ac:dyDescent="0.25">
      <c r="AW51794" s="310"/>
      <c r="AX51794" s="310"/>
    </row>
    <row r="51796" spans="49:50" x14ac:dyDescent="0.25">
      <c r="AW51796" s="310"/>
      <c r="AX51796" s="310"/>
    </row>
    <row r="51798" spans="49:50" x14ac:dyDescent="0.25">
      <c r="AW51798" s="310"/>
      <c r="AX51798" s="310"/>
    </row>
    <row r="51800" spans="49:50" x14ac:dyDescent="0.25">
      <c r="AW51800" s="310"/>
      <c r="AX51800" s="310"/>
    </row>
    <row r="51802" spans="49:50" x14ac:dyDescent="0.25">
      <c r="AW51802" s="310"/>
      <c r="AX51802" s="310"/>
    </row>
    <row r="51804" spans="49:50" x14ac:dyDescent="0.25">
      <c r="AW51804" s="310"/>
      <c r="AX51804" s="310"/>
    </row>
    <row r="51806" spans="49:50" x14ac:dyDescent="0.25">
      <c r="AW51806" s="310"/>
      <c r="AX51806" s="310"/>
    </row>
    <row r="51808" spans="49:50" x14ac:dyDescent="0.25">
      <c r="AW51808" s="310"/>
      <c r="AX51808" s="310"/>
    </row>
    <row r="51810" spans="49:50" x14ac:dyDescent="0.25">
      <c r="AW51810" s="310"/>
      <c r="AX51810" s="310"/>
    </row>
    <row r="51812" spans="49:50" x14ac:dyDescent="0.25">
      <c r="AW51812" s="310"/>
      <c r="AX51812" s="310"/>
    </row>
    <row r="51814" spans="49:50" x14ac:dyDescent="0.25">
      <c r="AW51814" s="310"/>
      <c r="AX51814" s="310"/>
    </row>
    <row r="51816" spans="49:50" x14ac:dyDescent="0.25">
      <c r="AW51816" s="310"/>
      <c r="AX51816" s="310"/>
    </row>
    <row r="51818" spans="49:50" x14ac:dyDescent="0.25">
      <c r="AW51818" s="310"/>
      <c r="AX51818" s="310"/>
    </row>
    <row r="51820" spans="49:50" x14ac:dyDescent="0.25">
      <c r="AW51820" s="310"/>
      <c r="AX51820" s="310"/>
    </row>
    <row r="51822" spans="49:50" x14ac:dyDescent="0.25">
      <c r="AW51822" s="310"/>
      <c r="AX51822" s="310"/>
    </row>
    <row r="51824" spans="49:50" x14ac:dyDescent="0.25">
      <c r="AW51824" s="310"/>
      <c r="AX51824" s="310"/>
    </row>
    <row r="51826" spans="49:50" x14ac:dyDescent="0.25">
      <c r="AW51826" s="310"/>
      <c r="AX51826" s="310"/>
    </row>
    <row r="51828" spans="49:50" x14ac:dyDescent="0.25">
      <c r="AW51828" s="310"/>
      <c r="AX51828" s="310"/>
    </row>
    <row r="51830" spans="49:50" x14ac:dyDescent="0.25">
      <c r="AW51830" s="310"/>
      <c r="AX51830" s="310"/>
    </row>
    <row r="51832" spans="49:50" x14ac:dyDescent="0.25">
      <c r="AW51832" s="310"/>
      <c r="AX51832" s="310"/>
    </row>
    <row r="51834" spans="49:50" x14ac:dyDescent="0.25">
      <c r="AW51834" s="310"/>
      <c r="AX51834" s="310"/>
    </row>
    <row r="51836" spans="49:50" x14ac:dyDescent="0.25">
      <c r="AW51836" s="310"/>
      <c r="AX51836" s="310"/>
    </row>
    <row r="51838" spans="49:50" x14ac:dyDescent="0.25">
      <c r="AW51838" s="310"/>
      <c r="AX51838" s="310"/>
    </row>
    <row r="51840" spans="49:50" x14ac:dyDescent="0.25">
      <c r="AW51840" s="310"/>
      <c r="AX51840" s="310"/>
    </row>
    <row r="51842" spans="49:50" x14ac:dyDescent="0.25">
      <c r="AW51842" s="310"/>
      <c r="AX51842" s="310"/>
    </row>
    <row r="51844" spans="49:50" x14ac:dyDescent="0.25">
      <c r="AW51844" s="310"/>
      <c r="AX51844" s="310"/>
    </row>
    <row r="51846" spans="49:50" x14ac:dyDescent="0.25">
      <c r="AW51846" s="310"/>
      <c r="AX51846" s="310"/>
    </row>
    <row r="51848" spans="49:50" x14ac:dyDescent="0.25">
      <c r="AW51848" s="310"/>
      <c r="AX51848" s="310"/>
    </row>
    <row r="51850" spans="49:50" x14ac:dyDescent="0.25">
      <c r="AW51850" s="310"/>
      <c r="AX51850" s="310"/>
    </row>
    <row r="51852" spans="49:50" x14ac:dyDescent="0.25">
      <c r="AW51852" s="310"/>
      <c r="AX51852" s="310"/>
    </row>
    <row r="51854" spans="49:50" x14ac:dyDescent="0.25">
      <c r="AW51854" s="310"/>
      <c r="AX51854" s="310"/>
    </row>
    <row r="51856" spans="49:50" x14ac:dyDescent="0.25">
      <c r="AW51856" s="310"/>
      <c r="AX51856" s="310"/>
    </row>
    <row r="51858" spans="49:50" x14ac:dyDescent="0.25">
      <c r="AW51858" s="310"/>
      <c r="AX51858" s="310"/>
    </row>
    <row r="51860" spans="49:50" x14ac:dyDescent="0.25">
      <c r="AW51860" s="310"/>
      <c r="AX51860" s="310"/>
    </row>
    <row r="51862" spans="49:50" x14ac:dyDescent="0.25">
      <c r="AW51862" s="310"/>
      <c r="AX51862" s="310"/>
    </row>
    <row r="51864" spans="49:50" x14ac:dyDescent="0.25">
      <c r="AW51864" s="310"/>
      <c r="AX51864" s="310"/>
    </row>
    <row r="51866" spans="49:50" x14ac:dyDescent="0.25">
      <c r="AW51866" s="310"/>
      <c r="AX51866" s="310"/>
    </row>
    <row r="51868" spans="49:50" x14ac:dyDescent="0.25">
      <c r="AW51868" s="310"/>
      <c r="AX51868" s="310"/>
    </row>
    <row r="51870" spans="49:50" x14ac:dyDescent="0.25">
      <c r="AW51870" s="310"/>
      <c r="AX51870" s="310"/>
    </row>
    <row r="51872" spans="49:50" x14ac:dyDescent="0.25">
      <c r="AW51872" s="310"/>
      <c r="AX51872" s="310"/>
    </row>
    <row r="51874" spans="49:50" x14ac:dyDescent="0.25">
      <c r="AW51874" s="310"/>
      <c r="AX51874" s="310"/>
    </row>
    <row r="51876" spans="49:50" x14ac:dyDescent="0.25">
      <c r="AW51876" s="310"/>
      <c r="AX51876" s="310"/>
    </row>
    <row r="51878" spans="49:50" x14ac:dyDescent="0.25">
      <c r="AW51878" s="310"/>
      <c r="AX51878" s="310"/>
    </row>
    <row r="51880" spans="49:50" x14ac:dyDescent="0.25">
      <c r="AW51880" s="310"/>
      <c r="AX51880" s="310"/>
    </row>
    <row r="51882" spans="49:50" x14ac:dyDescent="0.25">
      <c r="AW51882" s="310"/>
      <c r="AX51882" s="310"/>
    </row>
    <row r="51884" spans="49:50" x14ac:dyDescent="0.25">
      <c r="AW51884" s="310"/>
      <c r="AX51884" s="310"/>
    </row>
    <row r="51886" spans="49:50" x14ac:dyDescent="0.25">
      <c r="AW51886" s="310"/>
      <c r="AX51886" s="310"/>
    </row>
    <row r="51888" spans="49:50" x14ac:dyDescent="0.25">
      <c r="AW51888" s="310"/>
      <c r="AX51888" s="310"/>
    </row>
    <row r="51890" spans="49:50" x14ac:dyDescent="0.25">
      <c r="AW51890" s="310"/>
      <c r="AX51890" s="310"/>
    </row>
    <row r="51892" spans="49:50" x14ac:dyDescent="0.25">
      <c r="AW51892" s="310"/>
      <c r="AX51892" s="310"/>
    </row>
    <row r="51894" spans="49:50" x14ac:dyDescent="0.25">
      <c r="AW51894" s="310"/>
      <c r="AX51894" s="310"/>
    </row>
    <row r="51896" spans="49:50" x14ac:dyDescent="0.25">
      <c r="AW51896" s="310"/>
      <c r="AX51896" s="310"/>
    </row>
    <row r="51898" spans="49:50" x14ac:dyDescent="0.25">
      <c r="AW51898" s="310"/>
      <c r="AX51898" s="310"/>
    </row>
    <row r="51900" spans="49:50" x14ac:dyDescent="0.25">
      <c r="AW51900" s="310"/>
      <c r="AX51900" s="310"/>
    </row>
    <row r="51902" spans="49:50" x14ac:dyDescent="0.25">
      <c r="AW51902" s="310"/>
      <c r="AX51902" s="310"/>
    </row>
    <row r="51904" spans="49:50" x14ac:dyDescent="0.25">
      <c r="AW51904" s="310"/>
      <c r="AX51904" s="310"/>
    </row>
    <row r="51906" spans="49:50" x14ac:dyDescent="0.25">
      <c r="AW51906" s="310"/>
      <c r="AX51906" s="310"/>
    </row>
    <row r="51908" spans="49:50" x14ac:dyDescent="0.25">
      <c r="AW51908" s="310"/>
      <c r="AX51908" s="310"/>
    </row>
    <row r="51910" spans="49:50" x14ac:dyDescent="0.25">
      <c r="AW51910" s="310"/>
      <c r="AX51910" s="310"/>
    </row>
    <row r="51912" spans="49:50" x14ac:dyDescent="0.25">
      <c r="AW51912" s="310"/>
      <c r="AX51912" s="310"/>
    </row>
    <row r="51914" spans="49:50" x14ac:dyDescent="0.25">
      <c r="AW51914" s="310"/>
      <c r="AX51914" s="310"/>
    </row>
    <row r="51916" spans="49:50" x14ac:dyDescent="0.25">
      <c r="AW51916" s="310"/>
      <c r="AX51916" s="310"/>
    </row>
    <row r="51918" spans="49:50" x14ac:dyDescent="0.25">
      <c r="AW51918" s="310"/>
      <c r="AX51918" s="310"/>
    </row>
    <row r="51920" spans="49:50" x14ac:dyDescent="0.25">
      <c r="AW51920" s="310"/>
      <c r="AX51920" s="310"/>
    </row>
    <row r="51922" spans="49:50" x14ac:dyDescent="0.25">
      <c r="AW51922" s="310"/>
      <c r="AX51922" s="310"/>
    </row>
    <row r="51924" spans="49:50" x14ac:dyDescent="0.25">
      <c r="AW51924" s="310"/>
      <c r="AX51924" s="310"/>
    </row>
    <row r="51926" spans="49:50" x14ac:dyDescent="0.25">
      <c r="AW51926" s="310"/>
      <c r="AX51926" s="310"/>
    </row>
    <row r="51928" spans="49:50" x14ac:dyDescent="0.25">
      <c r="AW51928" s="310"/>
      <c r="AX51928" s="310"/>
    </row>
    <row r="51930" spans="49:50" x14ac:dyDescent="0.25">
      <c r="AW51930" s="310"/>
      <c r="AX51930" s="310"/>
    </row>
    <row r="51932" spans="49:50" x14ac:dyDescent="0.25">
      <c r="AW51932" s="310"/>
      <c r="AX51932" s="310"/>
    </row>
    <row r="51934" spans="49:50" x14ac:dyDescent="0.25">
      <c r="AW51934" s="310"/>
      <c r="AX51934" s="310"/>
    </row>
    <row r="51936" spans="49:50" x14ac:dyDescent="0.25">
      <c r="AW51936" s="310"/>
      <c r="AX51936" s="310"/>
    </row>
    <row r="51938" spans="49:50" x14ac:dyDescent="0.25">
      <c r="AW51938" s="310"/>
      <c r="AX51938" s="310"/>
    </row>
    <row r="51940" spans="49:50" x14ac:dyDescent="0.25">
      <c r="AW51940" s="310"/>
      <c r="AX51940" s="310"/>
    </row>
    <row r="51942" spans="49:50" x14ac:dyDescent="0.25">
      <c r="AW51942" s="310"/>
      <c r="AX51942" s="310"/>
    </row>
    <row r="51944" spans="49:50" x14ac:dyDescent="0.25">
      <c r="AW51944" s="310"/>
      <c r="AX51944" s="310"/>
    </row>
    <row r="51946" spans="49:50" x14ac:dyDescent="0.25">
      <c r="AW51946" s="310"/>
      <c r="AX51946" s="310"/>
    </row>
    <row r="51948" spans="49:50" x14ac:dyDescent="0.25">
      <c r="AW51948" s="310"/>
      <c r="AX51948" s="310"/>
    </row>
    <row r="51950" spans="49:50" x14ac:dyDescent="0.25">
      <c r="AW51950" s="310"/>
      <c r="AX51950" s="310"/>
    </row>
    <row r="51952" spans="49:50" x14ac:dyDescent="0.25">
      <c r="AW51952" s="310"/>
      <c r="AX51952" s="310"/>
    </row>
    <row r="51954" spans="49:50" x14ac:dyDescent="0.25">
      <c r="AW51954" s="310"/>
      <c r="AX51954" s="310"/>
    </row>
    <row r="51956" spans="49:50" x14ac:dyDescent="0.25">
      <c r="AW51956" s="310"/>
      <c r="AX51956" s="310"/>
    </row>
    <row r="51958" spans="49:50" x14ac:dyDescent="0.25">
      <c r="AW51958" s="310"/>
      <c r="AX51958" s="310"/>
    </row>
    <row r="51960" spans="49:50" x14ac:dyDescent="0.25">
      <c r="AW51960" s="310"/>
      <c r="AX51960" s="310"/>
    </row>
    <row r="51962" spans="49:50" x14ac:dyDescent="0.25">
      <c r="AW51962" s="310"/>
      <c r="AX51962" s="310"/>
    </row>
    <row r="51964" spans="49:50" x14ac:dyDescent="0.25">
      <c r="AW51964" s="310"/>
      <c r="AX51964" s="310"/>
    </row>
    <row r="51966" spans="49:50" x14ac:dyDescent="0.25">
      <c r="AW51966" s="310"/>
      <c r="AX51966" s="310"/>
    </row>
    <row r="51968" spans="49:50" x14ac:dyDescent="0.25">
      <c r="AW51968" s="310"/>
      <c r="AX51968" s="310"/>
    </row>
    <row r="51970" spans="49:50" x14ac:dyDescent="0.25">
      <c r="AW51970" s="310"/>
      <c r="AX51970" s="310"/>
    </row>
    <row r="51972" spans="49:50" x14ac:dyDescent="0.25">
      <c r="AW51972" s="310"/>
      <c r="AX51972" s="310"/>
    </row>
    <row r="51974" spans="49:50" x14ac:dyDescent="0.25">
      <c r="AW51974" s="310"/>
      <c r="AX51974" s="310"/>
    </row>
    <row r="51976" spans="49:50" x14ac:dyDescent="0.25">
      <c r="AW51976" s="310"/>
      <c r="AX51976" s="310"/>
    </row>
    <row r="51978" spans="49:50" x14ac:dyDescent="0.25">
      <c r="AW51978" s="310"/>
      <c r="AX51978" s="310"/>
    </row>
    <row r="51980" spans="49:50" x14ac:dyDescent="0.25">
      <c r="AW51980" s="310"/>
      <c r="AX51980" s="310"/>
    </row>
    <row r="51982" spans="49:50" x14ac:dyDescent="0.25">
      <c r="AW51982" s="310"/>
      <c r="AX51982" s="310"/>
    </row>
    <row r="51984" spans="49:50" x14ac:dyDescent="0.25">
      <c r="AW51984" s="310"/>
      <c r="AX51984" s="310"/>
    </row>
    <row r="51986" spans="49:50" x14ac:dyDescent="0.25">
      <c r="AW51986" s="310"/>
      <c r="AX51986" s="310"/>
    </row>
    <row r="51988" spans="49:50" x14ac:dyDescent="0.25">
      <c r="AW51988" s="310"/>
      <c r="AX51988" s="310"/>
    </row>
    <row r="51990" spans="49:50" x14ac:dyDescent="0.25">
      <c r="AW51990" s="310"/>
      <c r="AX51990" s="310"/>
    </row>
    <row r="51992" spans="49:50" x14ac:dyDescent="0.25">
      <c r="AW51992" s="310"/>
      <c r="AX51992" s="310"/>
    </row>
    <row r="51994" spans="49:50" x14ac:dyDescent="0.25">
      <c r="AW51994" s="310"/>
      <c r="AX51994" s="310"/>
    </row>
    <row r="51996" spans="49:50" x14ac:dyDescent="0.25">
      <c r="AW51996" s="310"/>
      <c r="AX51996" s="310"/>
    </row>
    <row r="51998" spans="49:50" x14ac:dyDescent="0.25">
      <c r="AW51998" s="310"/>
      <c r="AX51998" s="310"/>
    </row>
    <row r="52000" spans="49:50" x14ac:dyDescent="0.25">
      <c r="AW52000" s="310"/>
      <c r="AX52000" s="310"/>
    </row>
    <row r="52002" spans="49:50" x14ac:dyDescent="0.25">
      <c r="AW52002" s="310"/>
      <c r="AX52002" s="310"/>
    </row>
    <row r="52004" spans="49:50" x14ac:dyDescent="0.25">
      <c r="AW52004" s="310"/>
      <c r="AX52004" s="310"/>
    </row>
    <row r="52006" spans="49:50" x14ac:dyDescent="0.25">
      <c r="AW52006" s="310"/>
      <c r="AX52006" s="310"/>
    </row>
    <row r="52008" spans="49:50" x14ac:dyDescent="0.25">
      <c r="AW52008" s="310"/>
      <c r="AX52008" s="310"/>
    </row>
    <row r="52010" spans="49:50" x14ac:dyDescent="0.25">
      <c r="AW52010" s="310"/>
      <c r="AX52010" s="310"/>
    </row>
    <row r="52012" spans="49:50" x14ac:dyDescent="0.25">
      <c r="AW52012" s="310"/>
      <c r="AX52012" s="310"/>
    </row>
    <row r="52014" spans="49:50" x14ac:dyDescent="0.25">
      <c r="AW52014" s="310"/>
      <c r="AX52014" s="310"/>
    </row>
    <row r="52016" spans="49:50" x14ac:dyDescent="0.25">
      <c r="AW52016" s="310"/>
      <c r="AX52016" s="310"/>
    </row>
    <row r="52018" spans="49:50" x14ac:dyDescent="0.25">
      <c r="AW52018" s="310"/>
      <c r="AX52018" s="310"/>
    </row>
    <row r="52020" spans="49:50" x14ac:dyDescent="0.25">
      <c r="AW52020" s="310"/>
      <c r="AX52020" s="310"/>
    </row>
    <row r="52022" spans="49:50" x14ac:dyDescent="0.25">
      <c r="AW52022" s="310"/>
      <c r="AX52022" s="310"/>
    </row>
    <row r="52024" spans="49:50" x14ac:dyDescent="0.25">
      <c r="AW52024" s="310"/>
      <c r="AX52024" s="310"/>
    </row>
    <row r="52026" spans="49:50" x14ac:dyDescent="0.25">
      <c r="AW52026" s="310"/>
      <c r="AX52026" s="310"/>
    </row>
    <row r="52028" spans="49:50" x14ac:dyDescent="0.25">
      <c r="AW52028" s="310"/>
      <c r="AX52028" s="310"/>
    </row>
    <row r="52030" spans="49:50" x14ac:dyDescent="0.25">
      <c r="AW52030" s="310"/>
      <c r="AX52030" s="310"/>
    </row>
    <row r="52032" spans="49:50" x14ac:dyDescent="0.25">
      <c r="AW52032" s="310"/>
      <c r="AX52032" s="310"/>
    </row>
    <row r="52034" spans="49:50" x14ac:dyDescent="0.25">
      <c r="AW52034" s="310"/>
      <c r="AX52034" s="310"/>
    </row>
    <row r="52036" spans="49:50" x14ac:dyDescent="0.25">
      <c r="AW52036" s="310"/>
      <c r="AX52036" s="310"/>
    </row>
    <row r="52038" spans="49:50" x14ac:dyDescent="0.25">
      <c r="AW52038" s="310"/>
      <c r="AX52038" s="310"/>
    </row>
    <row r="52040" spans="49:50" x14ac:dyDescent="0.25">
      <c r="AW52040" s="310"/>
      <c r="AX52040" s="310"/>
    </row>
    <row r="52042" spans="49:50" x14ac:dyDescent="0.25">
      <c r="AW52042" s="310"/>
      <c r="AX52042" s="310"/>
    </row>
    <row r="52044" spans="49:50" x14ac:dyDescent="0.25">
      <c r="AW52044" s="310"/>
      <c r="AX52044" s="310"/>
    </row>
    <row r="52046" spans="49:50" x14ac:dyDescent="0.25">
      <c r="AW52046" s="310"/>
      <c r="AX52046" s="310"/>
    </row>
    <row r="52048" spans="49:50" x14ac:dyDescent="0.25">
      <c r="AW52048" s="310"/>
      <c r="AX52048" s="310"/>
    </row>
    <row r="52050" spans="49:50" x14ac:dyDescent="0.25">
      <c r="AW52050" s="310"/>
      <c r="AX52050" s="310"/>
    </row>
    <row r="52052" spans="49:50" x14ac:dyDescent="0.25">
      <c r="AW52052" s="310"/>
      <c r="AX52052" s="310"/>
    </row>
    <row r="52054" spans="49:50" x14ac:dyDescent="0.25">
      <c r="AW52054" s="310"/>
      <c r="AX52054" s="310"/>
    </row>
    <row r="52056" spans="49:50" x14ac:dyDescent="0.25">
      <c r="AW52056" s="310"/>
      <c r="AX52056" s="310"/>
    </row>
    <row r="52058" spans="49:50" x14ac:dyDescent="0.25">
      <c r="AW52058" s="310"/>
      <c r="AX52058" s="310"/>
    </row>
    <row r="52060" spans="49:50" x14ac:dyDescent="0.25">
      <c r="AW52060" s="310"/>
      <c r="AX52060" s="310"/>
    </row>
    <row r="52062" spans="49:50" x14ac:dyDescent="0.25">
      <c r="AW52062" s="310"/>
      <c r="AX52062" s="310"/>
    </row>
    <row r="52064" spans="49:50" x14ac:dyDescent="0.25">
      <c r="AW52064" s="310"/>
      <c r="AX52064" s="310"/>
    </row>
    <row r="52066" spans="49:50" x14ac:dyDescent="0.25">
      <c r="AW52066" s="310"/>
      <c r="AX52066" s="310"/>
    </row>
    <row r="52068" spans="49:50" x14ac:dyDescent="0.25">
      <c r="AW52068" s="310"/>
      <c r="AX52068" s="310"/>
    </row>
    <row r="52070" spans="49:50" x14ac:dyDescent="0.25">
      <c r="AW52070" s="310"/>
      <c r="AX52070" s="310"/>
    </row>
    <row r="52072" spans="49:50" x14ac:dyDescent="0.25">
      <c r="AW52072" s="310"/>
      <c r="AX52072" s="310"/>
    </row>
    <row r="52074" spans="49:50" x14ac:dyDescent="0.25">
      <c r="AW52074" s="310"/>
      <c r="AX52074" s="310"/>
    </row>
    <row r="52076" spans="49:50" x14ac:dyDescent="0.25">
      <c r="AW52076" s="310"/>
      <c r="AX52076" s="310"/>
    </row>
    <row r="52078" spans="49:50" x14ac:dyDescent="0.25">
      <c r="AW52078" s="310"/>
      <c r="AX52078" s="310"/>
    </row>
    <row r="52080" spans="49:50" x14ac:dyDescent="0.25">
      <c r="AW52080" s="310"/>
      <c r="AX52080" s="310"/>
    </row>
    <row r="52082" spans="49:50" x14ac:dyDescent="0.25">
      <c r="AW52082" s="310"/>
      <c r="AX52082" s="310"/>
    </row>
    <row r="52084" spans="49:50" x14ac:dyDescent="0.25">
      <c r="AW52084" s="310"/>
      <c r="AX52084" s="310"/>
    </row>
    <row r="52086" spans="49:50" x14ac:dyDescent="0.25">
      <c r="AW52086" s="310"/>
      <c r="AX52086" s="310"/>
    </row>
    <row r="52088" spans="49:50" x14ac:dyDescent="0.25">
      <c r="AW52088" s="310"/>
      <c r="AX52088" s="310"/>
    </row>
    <row r="52090" spans="49:50" x14ac:dyDescent="0.25">
      <c r="AW52090" s="310"/>
      <c r="AX52090" s="310"/>
    </row>
    <row r="52092" spans="49:50" x14ac:dyDescent="0.25">
      <c r="AW52092" s="310"/>
      <c r="AX52092" s="310"/>
    </row>
    <row r="52094" spans="49:50" x14ac:dyDescent="0.25">
      <c r="AW52094" s="310"/>
      <c r="AX52094" s="310"/>
    </row>
    <row r="52096" spans="49:50" x14ac:dyDescent="0.25">
      <c r="AW52096" s="310"/>
      <c r="AX52096" s="310"/>
    </row>
    <row r="52098" spans="49:50" x14ac:dyDescent="0.25">
      <c r="AW52098" s="310"/>
      <c r="AX52098" s="310"/>
    </row>
    <row r="52100" spans="49:50" x14ac:dyDescent="0.25">
      <c r="AW52100" s="310"/>
      <c r="AX52100" s="310"/>
    </row>
    <row r="52102" spans="49:50" x14ac:dyDescent="0.25">
      <c r="AW52102" s="310"/>
      <c r="AX52102" s="310"/>
    </row>
    <row r="52104" spans="49:50" x14ac:dyDescent="0.25">
      <c r="AW52104" s="310"/>
      <c r="AX52104" s="310"/>
    </row>
    <row r="52106" spans="49:50" x14ac:dyDescent="0.25">
      <c r="AW52106" s="310"/>
      <c r="AX52106" s="310"/>
    </row>
    <row r="52108" spans="49:50" x14ac:dyDescent="0.25">
      <c r="AW52108" s="310"/>
      <c r="AX52108" s="310"/>
    </row>
    <row r="52110" spans="49:50" x14ac:dyDescent="0.25">
      <c r="AW52110" s="310"/>
      <c r="AX52110" s="310"/>
    </row>
    <row r="52112" spans="49:50" x14ac:dyDescent="0.25">
      <c r="AW52112" s="310"/>
      <c r="AX52112" s="310"/>
    </row>
    <row r="52114" spans="49:50" x14ac:dyDescent="0.25">
      <c r="AW52114" s="310"/>
      <c r="AX52114" s="310"/>
    </row>
    <row r="52116" spans="49:50" x14ac:dyDescent="0.25">
      <c r="AW52116" s="310"/>
      <c r="AX52116" s="310"/>
    </row>
    <row r="52118" spans="49:50" x14ac:dyDescent="0.25">
      <c r="AW52118" s="310"/>
      <c r="AX52118" s="310"/>
    </row>
    <row r="52120" spans="49:50" x14ac:dyDescent="0.25">
      <c r="AW52120" s="310"/>
      <c r="AX52120" s="310"/>
    </row>
    <row r="52122" spans="49:50" x14ac:dyDescent="0.25">
      <c r="AW52122" s="310"/>
      <c r="AX52122" s="310"/>
    </row>
    <row r="52124" spans="49:50" x14ac:dyDescent="0.25">
      <c r="AW52124" s="310"/>
      <c r="AX52124" s="310"/>
    </row>
    <row r="52126" spans="49:50" x14ac:dyDescent="0.25">
      <c r="AW52126" s="310"/>
      <c r="AX52126" s="310"/>
    </row>
    <row r="52128" spans="49:50" x14ac:dyDescent="0.25">
      <c r="AW52128" s="310"/>
      <c r="AX52128" s="310"/>
    </row>
    <row r="52130" spans="49:50" x14ac:dyDescent="0.25">
      <c r="AW52130" s="310"/>
      <c r="AX52130" s="310"/>
    </row>
    <row r="52132" spans="49:50" x14ac:dyDescent="0.25">
      <c r="AW52132" s="310"/>
      <c r="AX52132" s="310"/>
    </row>
    <row r="52134" spans="49:50" x14ac:dyDescent="0.25">
      <c r="AW52134" s="310"/>
      <c r="AX52134" s="310"/>
    </row>
    <row r="52136" spans="49:50" x14ac:dyDescent="0.25">
      <c r="AW52136" s="310"/>
      <c r="AX52136" s="310"/>
    </row>
    <row r="52138" spans="49:50" x14ac:dyDescent="0.25">
      <c r="AW52138" s="310"/>
      <c r="AX52138" s="310"/>
    </row>
    <row r="52140" spans="49:50" x14ac:dyDescent="0.25">
      <c r="AW52140" s="310"/>
      <c r="AX52140" s="310"/>
    </row>
    <row r="52142" spans="49:50" x14ac:dyDescent="0.25">
      <c r="AW52142" s="310"/>
      <c r="AX52142" s="310"/>
    </row>
    <row r="52144" spans="49:50" x14ac:dyDescent="0.25">
      <c r="AW52144" s="310"/>
      <c r="AX52144" s="310"/>
    </row>
    <row r="52146" spans="49:50" x14ac:dyDescent="0.25">
      <c r="AW52146" s="310"/>
      <c r="AX52146" s="310"/>
    </row>
    <row r="52148" spans="49:50" x14ac:dyDescent="0.25">
      <c r="AW52148" s="310"/>
      <c r="AX52148" s="310"/>
    </row>
    <row r="52150" spans="49:50" x14ac:dyDescent="0.25">
      <c r="AW52150" s="310"/>
      <c r="AX52150" s="310"/>
    </row>
    <row r="52152" spans="49:50" x14ac:dyDescent="0.25">
      <c r="AW52152" s="310"/>
      <c r="AX52152" s="310"/>
    </row>
    <row r="52154" spans="49:50" x14ac:dyDescent="0.25">
      <c r="AW52154" s="310"/>
      <c r="AX52154" s="310"/>
    </row>
    <row r="52156" spans="49:50" x14ac:dyDescent="0.25">
      <c r="AW52156" s="310"/>
      <c r="AX52156" s="310"/>
    </row>
    <row r="52158" spans="49:50" x14ac:dyDescent="0.25">
      <c r="AW52158" s="310"/>
      <c r="AX52158" s="310"/>
    </row>
    <row r="52160" spans="49:50" x14ac:dyDescent="0.25">
      <c r="AW52160" s="310"/>
      <c r="AX52160" s="310"/>
    </row>
    <row r="52162" spans="49:50" x14ac:dyDescent="0.25">
      <c r="AW52162" s="310"/>
      <c r="AX52162" s="310"/>
    </row>
    <row r="52164" spans="49:50" x14ac:dyDescent="0.25">
      <c r="AW52164" s="310"/>
      <c r="AX52164" s="310"/>
    </row>
    <row r="52166" spans="49:50" x14ac:dyDescent="0.25">
      <c r="AW52166" s="310"/>
      <c r="AX52166" s="310"/>
    </row>
    <row r="52168" spans="49:50" x14ac:dyDescent="0.25">
      <c r="AW52168" s="310"/>
      <c r="AX52168" s="310"/>
    </row>
    <row r="52170" spans="49:50" x14ac:dyDescent="0.25">
      <c r="AW52170" s="310"/>
      <c r="AX52170" s="310"/>
    </row>
    <row r="52172" spans="49:50" x14ac:dyDescent="0.25">
      <c r="AW52172" s="310"/>
      <c r="AX52172" s="310"/>
    </row>
    <row r="52174" spans="49:50" x14ac:dyDescent="0.25">
      <c r="AW52174" s="310"/>
      <c r="AX52174" s="310"/>
    </row>
    <row r="52176" spans="49:50" x14ac:dyDescent="0.25">
      <c r="AW52176" s="310"/>
      <c r="AX52176" s="310"/>
    </row>
    <row r="52178" spans="49:50" x14ac:dyDescent="0.25">
      <c r="AW52178" s="310"/>
      <c r="AX52178" s="310"/>
    </row>
    <row r="52180" spans="49:50" x14ac:dyDescent="0.25">
      <c r="AW52180" s="310"/>
      <c r="AX52180" s="310"/>
    </row>
    <row r="52182" spans="49:50" x14ac:dyDescent="0.25">
      <c r="AW52182" s="310"/>
      <c r="AX52182" s="310"/>
    </row>
    <row r="52184" spans="49:50" x14ac:dyDescent="0.25">
      <c r="AW52184" s="310"/>
      <c r="AX52184" s="310"/>
    </row>
    <row r="52186" spans="49:50" x14ac:dyDescent="0.25">
      <c r="AW52186" s="310"/>
      <c r="AX52186" s="310"/>
    </row>
    <row r="52188" spans="49:50" x14ac:dyDescent="0.25">
      <c r="AW52188" s="310"/>
      <c r="AX52188" s="310"/>
    </row>
    <row r="52190" spans="49:50" x14ac:dyDescent="0.25">
      <c r="AW52190" s="310"/>
      <c r="AX52190" s="310"/>
    </row>
    <row r="52192" spans="49:50" x14ac:dyDescent="0.25">
      <c r="AW52192" s="310"/>
      <c r="AX52192" s="310"/>
    </row>
    <row r="52194" spans="49:50" x14ac:dyDescent="0.25">
      <c r="AW52194" s="310"/>
      <c r="AX52194" s="310"/>
    </row>
    <row r="52196" spans="49:50" x14ac:dyDescent="0.25">
      <c r="AW52196" s="310"/>
      <c r="AX52196" s="310"/>
    </row>
    <row r="52198" spans="49:50" x14ac:dyDescent="0.25">
      <c r="AW52198" s="310"/>
      <c r="AX52198" s="310"/>
    </row>
    <row r="52200" spans="49:50" x14ac:dyDescent="0.25">
      <c r="AW52200" s="310"/>
      <c r="AX52200" s="310"/>
    </row>
    <row r="52202" spans="49:50" x14ac:dyDescent="0.25">
      <c r="AW52202" s="310"/>
      <c r="AX52202" s="310"/>
    </row>
    <row r="52204" spans="49:50" x14ac:dyDescent="0.25">
      <c r="AW52204" s="310"/>
      <c r="AX52204" s="310"/>
    </row>
    <row r="52206" spans="49:50" x14ac:dyDescent="0.25">
      <c r="AW52206" s="310"/>
      <c r="AX52206" s="310"/>
    </row>
    <row r="52208" spans="49:50" x14ac:dyDescent="0.25">
      <c r="AW52208" s="310"/>
      <c r="AX52208" s="310"/>
    </row>
    <row r="52210" spans="49:50" x14ac:dyDescent="0.25">
      <c r="AW52210" s="310"/>
      <c r="AX52210" s="310"/>
    </row>
    <row r="52212" spans="49:50" x14ac:dyDescent="0.25">
      <c r="AW52212" s="310"/>
      <c r="AX52212" s="310"/>
    </row>
    <row r="52214" spans="49:50" x14ac:dyDescent="0.25">
      <c r="AW52214" s="310"/>
      <c r="AX52214" s="310"/>
    </row>
    <row r="52216" spans="49:50" x14ac:dyDescent="0.25">
      <c r="AW52216" s="310"/>
      <c r="AX52216" s="310"/>
    </row>
    <row r="52218" spans="49:50" x14ac:dyDescent="0.25">
      <c r="AW52218" s="310"/>
      <c r="AX52218" s="310"/>
    </row>
    <row r="52220" spans="49:50" x14ac:dyDescent="0.25">
      <c r="AW52220" s="310"/>
      <c r="AX52220" s="310"/>
    </row>
    <row r="52222" spans="49:50" x14ac:dyDescent="0.25">
      <c r="AW52222" s="310"/>
      <c r="AX52222" s="310"/>
    </row>
    <row r="52224" spans="49:50" x14ac:dyDescent="0.25">
      <c r="AW52224" s="310"/>
      <c r="AX52224" s="310"/>
    </row>
    <row r="52226" spans="49:50" x14ac:dyDescent="0.25">
      <c r="AW52226" s="310"/>
      <c r="AX52226" s="310"/>
    </row>
    <row r="52228" spans="49:50" x14ac:dyDescent="0.25">
      <c r="AW52228" s="310"/>
      <c r="AX52228" s="310"/>
    </row>
    <row r="52230" spans="49:50" x14ac:dyDescent="0.25">
      <c r="AW52230" s="310"/>
      <c r="AX52230" s="310"/>
    </row>
    <row r="52232" spans="49:50" x14ac:dyDescent="0.25">
      <c r="AW52232" s="310"/>
      <c r="AX52232" s="310"/>
    </row>
    <row r="52234" spans="49:50" x14ac:dyDescent="0.25">
      <c r="AW52234" s="310"/>
      <c r="AX52234" s="310"/>
    </row>
    <row r="52236" spans="49:50" x14ac:dyDescent="0.25">
      <c r="AW52236" s="310"/>
      <c r="AX52236" s="310"/>
    </row>
    <row r="52238" spans="49:50" x14ac:dyDescent="0.25">
      <c r="AW52238" s="310"/>
      <c r="AX52238" s="310"/>
    </row>
    <row r="52240" spans="49:50" x14ac:dyDescent="0.25">
      <c r="AW52240" s="310"/>
      <c r="AX52240" s="310"/>
    </row>
    <row r="52242" spans="49:50" x14ac:dyDescent="0.25">
      <c r="AW52242" s="310"/>
      <c r="AX52242" s="310"/>
    </row>
    <row r="52244" spans="49:50" x14ac:dyDescent="0.25">
      <c r="AW52244" s="310"/>
      <c r="AX52244" s="310"/>
    </row>
    <row r="52246" spans="49:50" x14ac:dyDescent="0.25">
      <c r="AW52246" s="310"/>
      <c r="AX52246" s="310"/>
    </row>
    <row r="52248" spans="49:50" x14ac:dyDescent="0.25">
      <c r="AW52248" s="310"/>
      <c r="AX52248" s="310"/>
    </row>
    <row r="52250" spans="49:50" x14ac:dyDescent="0.25">
      <c r="AW52250" s="310"/>
      <c r="AX52250" s="310"/>
    </row>
    <row r="52252" spans="49:50" x14ac:dyDescent="0.25">
      <c r="AW52252" s="310"/>
      <c r="AX52252" s="310"/>
    </row>
    <row r="52254" spans="49:50" x14ac:dyDescent="0.25">
      <c r="AW52254" s="310"/>
      <c r="AX52254" s="310"/>
    </row>
    <row r="52256" spans="49:50" x14ac:dyDescent="0.25">
      <c r="AW52256" s="310"/>
      <c r="AX52256" s="310"/>
    </row>
    <row r="52258" spans="49:50" x14ac:dyDescent="0.25">
      <c r="AW52258" s="310"/>
      <c r="AX52258" s="310"/>
    </row>
    <row r="52260" spans="49:50" x14ac:dyDescent="0.25">
      <c r="AW52260" s="310"/>
      <c r="AX52260" s="310"/>
    </row>
    <row r="52262" spans="49:50" x14ac:dyDescent="0.25">
      <c r="AW52262" s="310"/>
      <c r="AX52262" s="310"/>
    </row>
    <row r="52264" spans="49:50" x14ac:dyDescent="0.25">
      <c r="AW52264" s="310"/>
      <c r="AX52264" s="310"/>
    </row>
    <row r="52266" spans="49:50" x14ac:dyDescent="0.25">
      <c r="AW52266" s="310"/>
      <c r="AX52266" s="310"/>
    </row>
    <row r="52268" spans="49:50" x14ac:dyDescent="0.25">
      <c r="AW52268" s="310"/>
      <c r="AX52268" s="310"/>
    </row>
    <row r="52270" spans="49:50" x14ac:dyDescent="0.25">
      <c r="AW52270" s="310"/>
      <c r="AX52270" s="310"/>
    </row>
    <row r="52272" spans="49:50" x14ac:dyDescent="0.25">
      <c r="AW52272" s="310"/>
      <c r="AX52272" s="310"/>
    </row>
    <row r="52274" spans="49:50" x14ac:dyDescent="0.25">
      <c r="AW52274" s="310"/>
      <c r="AX52274" s="310"/>
    </row>
    <row r="52276" spans="49:50" x14ac:dyDescent="0.25">
      <c r="AW52276" s="310"/>
      <c r="AX52276" s="310"/>
    </row>
    <row r="52278" spans="49:50" x14ac:dyDescent="0.25">
      <c r="AW52278" s="310"/>
      <c r="AX52278" s="310"/>
    </row>
    <row r="52280" spans="49:50" x14ac:dyDescent="0.25">
      <c r="AW52280" s="310"/>
      <c r="AX52280" s="310"/>
    </row>
    <row r="52282" spans="49:50" x14ac:dyDescent="0.25">
      <c r="AW52282" s="310"/>
      <c r="AX52282" s="310"/>
    </row>
    <row r="52284" spans="49:50" x14ac:dyDescent="0.25">
      <c r="AW52284" s="310"/>
      <c r="AX52284" s="310"/>
    </row>
    <row r="52286" spans="49:50" x14ac:dyDescent="0.25">
      <c r="AW52286" s="310"/>
      <c r="AX52286" s="310"/>
    </row>
    <row r="52288" spans="49:50" x14ac:dyDescent="0.25">
      <c r="AW52288" s="310"/>
      <c r="AX52288" s="310"/>
    </row>
    <row r="52290" spans="49:50" x14ac:dyDescent="0.25">
      <c r="AW52290" s="310"/>
      <c r="AX52290" s="310"/>
    </row>
    <row r="52292" spans="49:50" x14ac:dyDescent="0.25">
      <c r="AW52292" s="310"/>
      <c r="AX52292" s="310"/>
    </row>
    <row r="52294" spans="49:50" x14ac:dyDescent="0.25">
      <c r="AW52294" s="310"/>
      <c r="AX52294" s="310"/>
    </row>
    <row r="52296" spans="49:50" x14ac:dyDescent="0.25">
      <c r="AW52296" s="310"/>
      <c r="AX52296" s="310"/>
    </row>
    <row r="52298" spans="49:50" x14ac:dyDescent="0.25">
      <c r="AW52298" s="310"/>
      <c r="AX52298" s="310"/>
    </row>
    <row r="52300" spans="49:50" x14ac:dyDescent="0.25">
      <c r="AW52300" s="310"/>
      <c r="AX52300" s="310"/>
    </row>
    <row r="52302" spans="49:50" x14ac:dyDescent="0.25">
      <c r="AW52302" s="310"/>
      <c r="AX52302" s="310"/>
    </row>
    <row r="52304" spans="49:50" x14ac:dyDescent="0.25">
      <c r="AW52304" s="310"/>
      <c r="AX52304" s="310"/>
    </row>
    <row r="52306" spans="49:50" x14ac:dyDescent="0.25">
      <c r="AW52306" s="310"/>
      <c r="AX52306" s="310"/>
    </row>
    <row r="52308" spans="49:50" x14ac:dyDescent="0.25">
      <c r="AW52308" s="310"/>
      <c r="AX52308" s="310"/>
    </row>
    <row r="52310" spans="49:50" x14ac:dyDescent="0.25">
      <c r="AW52310" s="310"/>
      <c r="AX52310" s="310"/>
    </row>
    <row r="52312" spans="49:50" x14ac:dyDescent="0.25">
      <c r="AW52312" s="310"/>
      <c r="AX52312" s="310"/>
    </row>
    <row r="52314" spans="49:50" x14ac:dyDescent="0.25">
      <c r="AW52314" s="310"/>
      <c r="AX52314" s="310"/>
    </row>
    <row r="52316" spans="49:50" x14ac:dyDescent="0.25">
      <c r="AW52316" s="310"/>
      <c r="AX52316" s="310"/>
    </row>
    <row r="52318" spans="49:50" x14ac:dyDescent="0.25">
      <c r="AW52318" s="310"/>
      <c r="AX52318" s="310"/>
    </row>
    <row r="52320" spans="49:50" x14ac:dyDescent="0.25">
      <c r="AW52320" s="310"/>
      <c r="AX52320" s="310"/>
    </row>
    <row r="52322" spans="49:50" x14ac:dyDescent="0.25">
      <c r="AW52322" s="310"/>
      <c r="AX52322" s="310"/>
    </row>
    <row r="52324" spans="49:50" x14ac:dyDescent="0.25">
      <c r="AW52324" s="310"/>
      <c r="AX52324" s="310"/>
    </row>
    <row r="52326" spans="49:50" x14ac:dyDescent="0.25">
      <c r="AW52326" s="310"/>
      <c r="AX52326" s="310"/>
    </row>
    <row r="52328" spans="49:50" x14ac:dyDescent="0.25">
      <c r="AW52328" s="310"/>
      <c r="AX52328" s="310"/>
    </row>
    <row r="52330" spans="49:50" x14ac:dyDescent="0.25">
      <c r="AW52330" s="310"/>
      <c r="AX52330" s="310"/>
    </row>
    <row r="52332" spans="49:50" x14ac:dyDescent="0.25">
      <c r="AW52332" s="310"/>
      <c r="AX52332" s="310"/>
    </row>
    <row r="52334" spans="49:50" x14ac:dyDescent="0.25">
      <c r="AW52334" s="310"/>
      <c r="AX52334" s="310"/>
    </row>
    <row r="52336" spans="49:50" x14ac:dyDescent="0.25">
      <c r="AW52336" s="310"/>
      <c r="AX52336" s="310"/>
    </row>
    <row r="52338" spans="49:50" x14ac:dyDescent="0.25">
      <c r="AW52338" s="310"/>
      <c r="AX52338" s="310"/>
    </row>
    <row r="52340" spans="49:50" x14ac:dyDescent="0.25">
      <c r="AW52340" s="310"/>
      <c r="AX52340" s="310"/>
    </row>
    <row r="52342" spans="49:50" x14ac:dyDescent="0.25">
      <c r="AW52342" s="310"/>
      <c r="AX52342" s="310"/>
    </row>
    <row r="52344" spans="49:50" x14ac:dyDescent="0.25">
      <c r="AW52344" s="310"/>
      <c r="AX52344" s="310"/>
    </row>
    <row r="52346" spans="49:50" x14ac:dyDescent="0.25">
      <c r="AW52346" s="310"/>
      <c r="AX52346" s="310"/>
    </row>
    <row r="52348" spans="49:50" x14ac:dyDescent="0.25">
      <c r="AW52348" s="310"/>
      <c r="AX52348" s="310"/>
    </row>
    <row r="52350" spans="49:50" x14ac:dyDescent="0.25">
      <c r="AW52350" s="310"/>
      <c r="AX52350" s="310"/>
    </row>
    <row r="52352" spans="49:50" x14ac:dyDescent="0.25">
      <c r="AW52352" s="310"/>
      <c r="AX52352" s="310"/>
    </row>
    <row r="52354" spans="49:50" x14ac:dyDescent="0.25">
      <c r="AW52354" s="310"/>
      <c r="AX52354" s="310"/>
    </row>
    <row r="52356" spans="49:50" x14ac:dyDescent="0.25">
      <c r="AW52356" s="310"/>
      <c r="AX52356" s="310"/>
    </row>
    <row r="52358" spans="49:50" x14ac:dyDescent="0.25">
      <c r="AW52358" s="310"/>
      <c r="AX52358" s="310"/>
    </row>
    <row r="52360" spans="49:50" x14ac:dyDescent="0.25">
      <c r="AW52360" s="310"/>
      <c r="AX52360" s="310"/>
    </row>
    <row r="52362" spans="49:50" x14ac:dyDescent="0.25">
      <c r="AW52362" s="310"/>
      <c r="AX52362" s="310"/>
    </row>
    <row r="52364" spans="49:50" x14ac:dyDescent="0.25">
      <c r="AW52364" s="310"/>
      <c r="AX52364" s="310"/>
    </row>
    <row r="52366" spans="49:50" x14ac:dyDescent="0.25">
      <c r="AW52366" s="310"/>
      <c r="AX52366" s="310"/>
    </row>
    <row r="52368" spans="49:50" x14ac:dyDescent="0.25">
      <c r="AW52368" s="310"/>
      <c r="AX52368" s="310"/>
    </row>
    <row r="52370" spans="49:50" x14ac:dyDescent="0.25">
      <c r="AW52370" s="310"/>
      <c r="AX52370" s="310"/>
    </row>
    <row r="52372" spans="49:50" x14ac:dyDescent="0.25">
      <c r="AW52372" s="310"/>
      <c r="AX52372" s="310"/>
    </row>
    <row r="52374" spans="49:50" x14ac:dyDescent="0.25">
      <c r="AW52374" s="310"/>
      <c r="AX52374" s="310"/>
    </row>
    <row r="52376" spans="49:50" x14ac:dyDescent="0.25">
      <c r="AW52376" s="310"/>
      <c r="AX52376" s="310"/>
    </row>
    <row r="52378" spans="49:50" x14ac:dyDescent="0.25">
      <c r="AW52378" s="310"/>
      <c r="AX52378" s="310"/>
    </row>
    <row r="52380" spans="49:50" x14ac:dyDescent="0.25">
      <c r="AW52380" s="310"/>
      <c r="AX52380" s="310"/>
    </row>
    <row r="52382" spans="49:50" x14ac:dyDescent="0.25">
      <c r="AW52382" s="310"/>
      <c r="AX52382" s="310"/>
    </row>
    <row r="52384" spans="49:50" x14ac:dyDescent="0.25">
      <c r="AW52384" s="310"/>
      <c r="AX52384" s="310"/>
    </row>
    <row r="52386" spans="49:50" x14ac:dyDescent="0.25">
      <c r="AW52386" s="310"/>
      <c r="AX52386" s="310"/>
    </row>
    <row r="52388" spans="49:50" x14ac:dyDescent="0.25">
      <c r="AW52388" s="310"/>
      <c r="AX52388" s="310"/>
    </row>
    <row r="52390" spans="49:50" x14ac:dyDescent="0.25">
      <c r="AW52390" s="310"/>
      <c r="AX52390" s="310"/>
    </row>
    <row r="52392" spans="49:50" x14ac:dyDescent="0.25">
      <c r="AW52392" s="310"/>
      <c r="AX52392" s="310"/>
    </row>
    <row r="52394" spans="49:50" x14ac:dyDescent="0.25">
      <c r="AW52394" s="310"/>
      <c r="AX52394" s="310"/>
    </row>
    <row r="52396" spans="49:50" x14ac:dyDescent="0.25">
      <c r="AW52396" s="310"/>
      <c r="AX52396" s="310"/>
    </row>
    <row r="52398" spans="49:50" x14ac:dyDescent="0.25">
      <c r="AW52398" s="310"/>
      <c r="AX52398" s="310"/>
    </row>
    <row r="52400" spans="49:50" x14ac:dyDescent="0.25">
      <c r="AW52400" s="310"/>
      <c r="AX52400" s="310"/>
    </row>
    <row r="52402" spans="49:50" x14ac:dyDescent="0.25">
      <c r="AW52402" s="310"/>
      <c r="AX52402" s="310"/>
    </row>
    <row r="52404" spans="49:50" x14ac:dyDescent="0.25">
      <c r="AW52404" s="310"/>
      <c r="AX52404" s="310"/>
    </row>
    <row r="52406" spans="49:50" x14ac:dyDescent="0.25">
      <c r="AW52406" s="310"/>
      <c r="AX52406" s="310"/>
    </row>
    <row r="52408" spans="49:50" x14ac:dyDescent="0.25">
      <c r="AW52408" s="310"/>
      <c r="AX52408" s="310"/>
    </row>
    <row r="52410" spans="49:50" x14ac:dyDescent="0.25">
      <c r="AW52410" s="310"/>
      <c r="AX52410" s="310"/>
    </row>
    <row r="52412" spans="49:50" x14ac:dyDescent="0.25">
      <c r="AW52412" s="310"/>
      <c r="AX52412" s="310"/>
    </row>
    <row r="52414" spans="49:50" x14ac:dyDescent="0.25">
      <c r="AW52414" s="310"/>
      <c r="AX52414" s="310"/>
    </row>
    <row r="52416" spans="49:50" x14ac:dyDescent="0.25">
      <c r="AW52416" s="310"/>
      <c r="AX52416" s="310"/>
    </row>
    <row r="52418" spans="49:50" x14ac:dyDescent="0.25">
      <c r="AW52418" s="310"/>
      <c r="AX52418" s="310"/>
    </row>
    <row r="52420" spans="49:50" x14ac:dyDescent="0.25">
      <c r="AW52420" s="310"/>
      <c r="AX52420" s="310"/>
    </row>
    <row r="52422" spans="49:50" x14ac:dyDescent="0.25">
      <c r="AW52422" s="310"/>
      <c r="AX52422" s="310"/>
    </row>
    <row r="52424" spans="49:50" x14ac:dyDescent="0.25">
      <c r="AW52424" s="310"/>
      <c r="AX52424" s="310"/>
    </row>
    <row r="52426" spans="49:50" x14ac:dyDescent="0.25">
      <c r="AW52426" s="310"/>
      <c r="AX52426" s="310"/>
    </row>
    <row r="52428" spans="49:50" x14ac:dyDescent="0.25">
      <c r="AW52428" s="310"/>
      <c r="AX52428" s="310"/>
    </row>
    <row r="52430" spans="49:50" x14ac:dyDescent="0.25">
      <c r="AW52430" s="310"/>
      <c r="AX52430" s="310"/>
    </row>
    <row r="52432" spans="49:50" x14ac:dyDescent="0.25">
      <c r="AW52432" s="310"/>
      <c r="AX52432" s="310"/>
    </row>
    <row r="52434" spans="49:50" x14ac:dyDescent="0.25">
      <c r="AW52434" s="310"/>
      <c r="AX52434" s="310"/>
    </row>
    <row r="52436" spans="49:50" x14ac:dyDescent="0.25">
      <c r="AW52436" s="310"/>
      <c r="AX52436" s="310"/>
    </row>
    <row r="52438" spans="49:50" x14ac:dyDescent="0.25">
      <c r="AW52438" s="310"/>
      <c r="AX52438" s="310"/>
    </row>
    <row r="52440" spans="49:50" x14ac:dyDescent="0.25">
      <c r="AW52440" s="310"/>
      <c r="AX52440" s="310"/>
    </row>
    <row r="52442" spans="49:50" x14ac:dyDescent="0.25">
      <c r="AW52442" s="310"/>
      <c r="AX52442" s="310"/>
    </row>
    <row r="52444" spans="49:50" x14ac:dyDescent="0.25">
      <c r="AW52444" s="310"/>
      <c r="AX52444" s="310"/>
    </row>
    <row r="52446" spans="49:50" x14ac:dyDescent="0.25">
      <c r="AW52446" s="310"/>
      <c r="AX52446" s="310"/>
    </row>
    <row r="52448" spans="49:50" x14ac:dyDescent="0.25">
      <c r="AW52448" s="310"/>
      <c r="AX52448" s="310"/>
    </row>
    <row r="52450" spans="49:50" x14ac:dyDescent="0.25">
      <c r="AW52450" s="310"/>
      <c r="AX52450" s="310"/>
    </row>
    <row r="52452" spans="49:50" x14ac:dyDescent="0.25">
      <c r="AW52452" s="310"/>
      <c r="AX52452" s="310"/>
    </row>
    <row r="52454" spans="49:50" x14ac:dyDescent="0.25">
      <c r="AW52454" s="310"/>
      <c r="AX52454" s="310"/>
    </row>
    <row r="52456" spans="49:50" x14ac:dyDescent="0.25">
      <c r="AW52456" s="310"/>
      <c r="AX52456" s="310"/>
    </row>
    <row r="52458" spans="49:50" x14ac:dyDescent="0.25">
      <c r="AW52458" s="310"/>
      <c r="AX52458" s="310"/>
    </row>
    <row r="52460" spans="49:50" x14ac:dyDescent="0.25">
      <c r="AW52460" s="310"/>
      <c r="AX52460" s="310"/>
    </row>
    <row r="52462" spans="49:50" x14ac:dyDescent="0.25">
      <c r="AW52462" s="310"/>
      <c r="AX52462" s="310"/>
    </row>
    <row r="52464" spans="49:50" x14ac:dyDescent="0.25">
      <c r="AW52464" s="310"/>
      <c r="AX52464" s="310"/>
    </row>
    <row r="52466" spans="49:50" x14ac:dyDescent="0.25">
      <c r="AW52466" s="310"/>
      <c r="AX52466" s="310"/>
    </row>
    <row r="52468" spans="49:50" x14ac:dyDescent="0.25">
      <c r="AW52468" s="310"/>
      <c r="AX52468" s="310"/>
    </row>
    <row r="52470" spans="49:50" x14ac:dyDescent="0.25">
      <c r="AW52470" s="310"/>
      <c r="AX52470" s="310"/>
    </row>
    <row r="52472" spans="49:50" x14ac:dyDescent="0.25">
      <c r="AW52472" s="310"/>
      <c r="AX52472" s="310"/>
    </row>
    <row r="52474" spans="49:50" x14ac:dyDescent="0.25">
      <c r="AW52474" s="310"/>
      <c r="AX52474" s="310"/>
    </row>
    <row r="52476" spans="49:50" x14ac:dyDescent="0.25">
      <c r="AW52476" s="310"/>
      <c r="AX52476" s="310"/>
    </row>
    <row r="52478" spans="49:50" x14ac:dyDescent="0.25">
      <c r="AW52478" s="310"/>
      <c r="AX52478" s="310"/>
    </row>
    <row r="52480" spans="49:50" x14ac:dyDescent="0.25">
      <c r="AW52480" s="310"/>
      <c r="AX52480" s="310"/>
    </row>
    <row r="52482" spans="49:50" x14ac:dyDescent="0.25">
      <c r="AW52482" s="310"/>
      <c r="AX52482" s="310"/>
    </row>
    <row r="52484" spans="49:50" x14ac:dyDescent="0.25">
      <c r="AW52484" s="310"/>
      <c r="AX52484" s="310"/>
    </row>
    <row r="52486" spans="49:50" x14ac:dyDescent="0.25">
      <c r="AW52486" s="310"/>
      <c r="AX52486" s="310"/>
    </row>
    <row r="52488" spans="49:50" x14ac:dyDescent="0.25">
      <c r="AW52488" s="310"/>
      <c r="AX52488" s="310"/>
    </row>
    <row r="52490" spans="49:50" x14ac:dyDescent="0.25">
      <c r="AW52490" s="310"/>
      <c r="AX52490" s="310"/>
    </row>
    <row r="52492" spans="49:50" x14ac:dyDescent="0.25">
      <c r="AW52492" s="310"/>
      <c r="AX52492" s="310"/>
    </row>
    <row r="52494" spans="49:50" x14ac:dyDescent="0.25">
      <c r="AW52494" s="310"/>
      <c r="AX52494" s="310"/>
    </row>
    <row r="52496" spans="49:50" x14ac:dyDescent="0.25">
      <c r="AW52496" s="310"/>
      <c r="AX52496" s="310"/>
    </row>
    <row r="52498" spans="49:50" x14ac:dyDescent="0.25">
      <c r="AW52498" s="310"/>
      <c r="AX52498" s="310"/>
    </row>
    <row r="52500" spans="49:50" x14ac:dyDescent="0.25">
      <c r="AW52500" s="310"/>
      <c r="AX52500" s="310"/>
    </row>
    <row r="52502" spans="49:50" x14ac:dyDescent="0.25">
      <c r="AW52502" s="310"/>
      <c r="AX52502" s="310"/>
    </row>
    <row r="52504" spans="49:50" x14ac:dyDescent="0.25">
      <c r="AW52504" s="310"/>
      <c r="AX52504" s="310"/>
    </row>
    <row r="52506" spans="49:50" x14ac:dyDescent="0.25">
      <c r="AW52506" s="310"/>
      <c r="AX52506" s="310"/>
    </row>
    <row r="52508" spans="49:50" x14ac:dyDescent="0.25">
      <c r="AW52508" s="310"/>
      <c r="AX52508" s="310"/>
    </row>
    <row r="52510" spans="49:50" x14ac:dyDescent="0.25">
      <c r="AW52510" s="310"/>
      <c r="AX52510" s="310"/>
    </row>
    <row r="52512" spans="49:50" x14ac:dyDescent="0.25">
      <c r="AW52512" s="310"/>
      <c r="AX52512" s="310"/>
    </row>
    <row r="52514" spans="49:50" x14ac:dyDescent="0.25">
      <c r="AW52514" s="310"/>
      <c r="AX52514" s="310"/>
    </row>
    <row r="52516" spans="49:50" x14ac:dyDescent="0.25">
      <c r="AW52516" s="310"/>
      <c r="AX52516" s="310"/>
    </row>
    <row r="52518" spans="49:50" x14ac:dyDescent="0.25">
      <c r="AW52518" s="310"/>
      <c r="AX52518" s="310"/>
    </row>
    <row r="52520" spans="49:50" x14ac:dyDescent="0.25">
      <c r="AW52520" s="310"/>
      <c r="AX52520" s="310"/>
    </row>
    <row r="52522" spans="49:50" x14ac:dyDescent="0.25">
      <c r="AW52522" s="310"/>
      <c r="AX52522" s="310"/>
    </row>
    <row r="52524" spans="49:50" x14ac:dyDescent="0.25">
      <c r="AW52524" s="310"/>
      <c r="AX52524" s="310"/>
    </row>
    <row r="52526" spans="49:50" x14ac:dyDescent="0.25">
      <c r="AW52526" s="310"/>
      <c r="AX52526" s="310"/>
    </row>
    <row r="52528" spans="49:50" x14ac:dyDescent="0.25">
      <c r="AW52528" s="310"/>
      <c r="AX52528" s="310"/>
    </row>
    <row r="52530" spans="49:50" x14ac:dyDescent="0.25">
      <c r="AW52530" s="310"/>
      <c r="AX52530" s="310"/>
    </row>
    <row r="52532" spans="49:50" x14ac:dyDescent="0.25">
      <c r="AW52532" s="310"/>
      <c r="AX52532" s="310"/>
    </row>
    <row r="52534" spans="49:50" x14ac:dyDescent="0.25">
      <c r="AW52534" s="310"/>
      <c r="AX52534" s="310"/>
    </row>
    <row r="52536" spans="49:50" x14ac:dyDescent="0.25">
      <c r="AW52536" s="310"/>
      <c r="AX52536" s="310"/>
    </row>
    <row r="52538" spans="49:50" x14ac:dyDescent="0.25">
      <c r="AW52538" s="310"/>
      <c r="AX52538" s="310"/>
    </row>
    <row r="52540" spans="49:50" x14ac:dyDescent="0.25">
      <c r="AW52540" s="310"/>
      <c r="AX52540" s="310"/>
    </row>
    <row r="52542" spans="49:50" x14ac:dyDescent="0.25">
      <c r="AW52542" s="310"/>
      <c r="AX52542" s="310"/>
    </row>
    <row r="52544" spans="49:50" x14ac:dyDescent="0.25">
      <c r="AW52544" s="310"/>
      <c r="AX52544" s="310"/>
    </row>
    <row r="52546" spans="49:50" x14ac:dyDescent="0.25">
      <c r="AW52546" s="310"/>
      <c r="AX52546" s="310"/>
    </row>
    <row r="52548" spans="49:50" x14ac:dyDescent="0.25">
      <c r="AW52548" s="310"/>
      <c r="AX52548" s="310"/>
    </row>
    <row r="52550" spans="49:50" x14ac:dyDescent="0.25">
      <c r="AW52550" s="310"/>
      <c r="AX52550" s="310"/>
    </row>
    <row r="52552" spans="49:50" x14ac:dyDescent="0.25">
      <c r="AW52552" s="310"/>
      <c r="AX52552" s="310"/>
    </row>
    <row r="52554" spans="49:50" x14ac:dyDescent="0.25">
      <c r="AW52554" s="310"/>
      <c r="AX52554" s="310"/>
    </row>
    <row r="52556" spans="49:50" x14ac:dyDescent="0.25">
      <c r="AW52556" s="310"/>
      <c r="AX52556" s="310"/>
    </row>
    <row r="52558" spans="49:50" x14ac:dyDescent="0.25">
      <c r="AW52558" s="310"/>
      <c r="AX52558" s="310"/>
    </row>
    <row r="52560" spans="49:50" x14ac:dyDescent="0.25">
      <c r="AW52560" s="310"/>
      <c r="AX52560" s="310"/>
    </row>
    <row r="52562" spans="49:50" x14ac:dyDescent="0.25">
      <c r="AW52562" s="310"/>
      <c r="AX52562" s="310"/>
    </row>
    <row r="52564" spans="49:50" x14ac:dyDescent="0.25">
      <c r="AW52564" s="310"/>
      <c r="AX52564" s="310"/>
    </row>
    <row r="52566" spans="49:50" x14ac:dyDescent="0.25">
      <c r="AW52566" s="310"/>
      <c r="AX52566" s="310"/>
    </row>
    <row r="52568" spans="49:50" x14ac:dyDescent="0.25">
      <c r="AW52568" s="310"/>
      <c r="AX52568" s="310"/>
    </row>
    <row r="52570" spans="49:50" x14ac:dyDescent="0.25">
      <c r="AW52570" s="310"/>
      <c r="AX52570" s="310"/>
    </row>
    <row r="52572" spans="49:50" x14ac:dyDescent="0.25">
      <c r="AW52572" s="310"/>
      <c r="AX52572" s="310"/>
    </row>
    <row r="52574" spans="49:50" x14ac:dyDescent="0.25">
      <c r="AW52574" s="310"/>
      <c r="AX52574" s="310"/>
    </row>
    <row r="52576" spans="49:50" x14ac:dyDescent="0.25">
      <c r="AW52576" s="310"/>
      <c r="AX52576" s="310"/>
    </row>
    <row r="52578" spans="49:50" x14ac:dyDescent="0.25">
      <c r="AW52578" s="310"/>
      <c r="AX52578" s="310"/>
    </row>
    <row r="52580" spans="49:50" x14ac:dyDescent="0.25">
      <c r="AW52580" s="310"/>
      <c r="AX52580" s="310"/>
    </row>
    <row r="52582" spans="49:50" x14ac:dyDescent="0.25">
      <c r="AW52582" s="310"/>
      <c r="AX52582" s="310"/>
    </row>
    <row r="52584" spans="49:50" x14ac:dyDescent="0.25">
      <c r="AW52584" s="310"/>
      <c r="AX52584" s="310"/>
    </row>
    <row r="52586" spans="49:50" x14ac:dyDescent="0.25">
      <c r="AW52586" s="310"/>
      <c r="AX52586" s="310"/>
    </row>
    <row r="52588" spans="49:50" x14ac:dyDescent="0.25">
      <c r="AW52588" s="310"/>
      <c r="AX52588" s="310"/>
    </row>
    <row r="52590" spans="49:50" x14ac:dyDescent="0.25">
      <c r="AW52590" s="310"/>
      <c r="AX52590" s="310"/>
    </row>
    <row r="52592" spans="49:50" x14ac:dyDescent="0.25">
      <c r="AW52592" s="310"/>
      <c r="AX52592" s="310"/>
    </row>
    <row r="52594" spans="49:50" x14ac:dyDescent="0.25">
      <c r="AW52594" s="310"/>
      <c r="AX52594" s="310"/>
    </row>
    <row r="52596" spans="49:50" x14ac:dyDescent="0.25">
      <c r="AW52596" s="310"/>
      <c r="AX52596" s="310"/>
    </row>
    <row r="52598" spans="49:50" x14ac:dyDescent="0.25">
      <c r="AW52598" s="310"/>
      <c r="AX52598" s="310"/>
    </row>
    <row r="52600" spans="49:50" x14ac:dyDescent="0.25">
      <c r="AW52600" s="310"/>
      <c r="AX52600" s="310"/>
    </row>
    <row r="52602" spans="49:50" x14ac:dyDescent="0.25">
      <c r="AW52602" s="310"/>
      <c r="AX52602" s="310"/>
    </row>
    <row r="52604" spans="49:50" x14ac:dyDescent="0.25">
      <c r="AW52604" s="310"/>
      <c r="AX52604" s="310"/>
    </row>
    <row r="52606" spans="49:50" x14ac:dyDescent="0.25">
      <c r="AW52606" s="310"/>
      <c r="AX52606" s="310"/>
    </row>
    <row r="52608" spans="49:50" x14ac:dyDescent="0.25">
      <c r="AW52608" s="310"/>
      <c r="AX52608" s="310"/>
    </row>
    <row r="52610" spans="49:50" x14ac:dyDescent="0.25">
      <c r="AW52610" s="310"/>
      <c r="AX52610" s="310"/>
    </row>
    <row r="52612" spans="49:50" x14ac:dyDescent="0.25">
      <c r="AW52612" s="310"/>
      <c r="AX52612" s="310"/>
    </row>
    <row r="52614" spans="49:50" x14ac:dyDescent="0.25">
      <c r="AW52614" s="310"/>
      <c r="AX52614" s="310"/>
    </row>
    <row r="52616" spans="49:50" x14ac:dyDescent="0.25">
      <c r="AW52616" s="310"/>
      <c r="AX52616" s="310"/>
    </row>
    <row r="52618" spans="49:50" x14ac:dyDescent="0.25">
      <c r="AW52618" s="310"/>
      <c r="AX52618" s="310"/>
    </row>
    <row r="52620" spans="49:50" x14ac:dyDescent="0.25">
      <c r="AW52620" s="310"/>
      <c r="AX52620" s="310"/>
    </row>
    <row r="52622" spans="49:50" x14ac:dyDescent="0.25">
      <c r="AW52622" s="310"/>
      <c r="AX52622" s="310"/>
    </row>
    <row r="52624" spans="49:50" x14ac:dyDescent="0.25">
      <c r="AW52624" s="310"/>
      <c r="AX52624" s="310"/>
    </row>
    <row r="52626" spans="49:50" x14ac:dyDescent="0.25">
      <c r="AW52626" s="310"/>
      <c r="AX52626" s="310"/>
    </row>
    <row r="52628" spans="49:50" x14ac:dyDescent="0.25">
      <c r="AW52628" s="310"/>
      <c r="AX52628" s="310"/>
    </row>
    <row r="52630" spans="49:50" x14ac:dyDescent="0.25">
      <c r="AW52630" s="310"/>
      <c r="AX52630" s="310"/>
    </row>
    <row r="52632" spans="49:50" x14ac:dyDescent="0.25">
      <c r="AW52632" s="310"/>
      <c r="AX52632" s="310"/>
    </row>
    <row r="52634" spans="49:50" x14ac:dyDescent="0.25">
      <c r="AW52634" s="310"/>
      <c r="AX52634" s="310"/>
    </row>
    <row r="52636" spans="49:50" x14ac:dyDescent="0.25">
      <c r="AW52636" s="310"/>
      <c r="AX52636" s="310"/>
    </row>
    <row r="52638" spans="49:50" x14ac:dyDescent="0.25">
      <c r="AW52638" s="310"/>
      <c r="AX52638" s="310"/>
    </row>
    <row r="52640" spans="49:50" x14ac:dyDescent="0.25">
      <c r="AW52640" s="310"/>
      <c r="AX52640" s="310"/>
    </row>
    <row r="52642" spans="49:50" x14ac:dyDescent="0.25">
      <c r="AW52642" s="310"/>
      <c r="AX52642" s="310"/>
    </row>
    <row r="52644" spans="49:50" x14ac:dyDescent="0.25">
      <c r="AW52644" s="310"/>
      <c r="AX52644" s="310"/>
    </row>
    <row r="52646" spans="49:50" x14ac:dyDescent="0.25">
      <c r="AW52646" s="310"/>
      <c r="AX52646" s="310"/>
    </row>
    <row r="52648" spans="49:50" x14ac:dyDescent="0.25">
      <c r="AW52648" s="310"/>
      <c r="AX52648" s="310"/>
    </row>
    <row r="52650" spans="49:50" x14ac:dyDescent="0.25">
      <c r="AW52650" s="310"/>
      <c r="AX52650" s="310"/>
    </row>
    <row r="52652" spans="49:50" x14ac:dyDescent="0.25">
      <c r="AW52652" s="310"/>
      <c r="AX52652" s="310"/>
    </row>
    <row r="52654" spans="49:50" x14ac:dyDescent="0.25">
      <c r="AW52654" s="310"/>
      <c r="AX52654" s="310"/>
    </row>
    <row r="52656" spans="49:50" x14ac:dyDescent="0.25">
      <c r="AW52656" s="310"/>
      <c r="AX52656" s="310"/>
    </row>
    <row r="52658" spans="49:50" x14ac:dyDescent="0.25">
      <c r="AW52658" s="310"/>
      <c r="AX52658" s="310"/>
    </row>
    <row r="52660" spans="49:50" x14ac:dyDescent="0.25">
      <c r="AW52660" s="310"/>
      <c r="AX52660" s="310"/>
    </row>
    <row r="52662" spans="49:50" x14ac:dyDescent="0.25">
      <c r="AW52662" s="310"/>
      <c r="AX52662" s="310"/>
    </row>
    <row r="52664" spans="49:50" x14ac:dyDescent="0.25">
      <c r="AW52664" s="310"/>
      <c r="AX52664" s="310"/>
    </row>
    <row r="52666" spans="49:50" x14ac:dyDescent="0.25">
      <c r="AW52666" s="310"/>
      <c r="AX52666" s="310"/>
    </row>
    <row r="52668" spans="49:50" x14ac:dyDescent="0.25">
      <c r="AW52668" s="310"/>
      <c r="AX52668" s="310"/>
    </row>
    <row r="52670" spans="49:50" x14ac:dyDescent="0.25">
      <c r="AW52670" s="310"/>
      <c r="AX52670" s="310"/>
    </row>
    <row r="52672" spans="49:50" x14ac:dyDescent="0.25">
      <c r="AW52672" s="310"/>
      <c r="AX52672" s="310"/>
    </row>
    <row r="52674" spans="49:50" x14ac:dyDescent="0.25">
      <c r="AW52674" s="310"/>
      <c r="AX52674" s="310"/>
    </row>
    <row r="52676" spans="49:50" x14ac:dyDescent="0.25">
      <c r="AW52676" s="310"/>
      <c r="AX52676" s="310"/>
    </row>
    <row r="52678" spans="49:50" x14ac:dyDescent="0.25">
      <c r="AW52678" s="310"/>
      <c r="AX52678" s="310"/>
    </row>
    <row r="52680" spans="49:50" x14ac:dyDescent="0.25">
      <c r="AW52680" s="310"/>
      <c r="AX52680" s="310"/>
    </row>
    <row r="52682" spans="49:50" x14ac:dyDescent="0.25">
      <c r="AW52682" s="310"/>
      <c r="AX52682" s="310"/>
    </row>
    <row r="52684" spans="49:50" x14ac:dyDescent="0.25">
      <c r="AW52684" s="310"/>
      <c r="AX52684" s="310"/>
    </row>
    <row r="52686" spans="49:50" x14ac:dyDescent="0.25">
      <c r="AW52686" s="310"/>
      <c r="AX52686" s="310"/>
    </row>
    <row r="52688" spans="49:50" x14ac:dyDescent="0.25">
      <c r="AW52688" s="310"/>
      <c r="AX52688" s="310"/>
    </row>
    <row r="52690" spans="49:50" x14ac:dyDescent="0.25">
      <c r="AW52690" s="310"/>
      <c r="AX52690" s="310"/>
    </row>
    <row r="52692" spans="49:50" x14ac:dyDescent="0.25">
      <c r="AW52692" s="310"/>
      <c r="AX52692" s="310"/>
    </row>
    <row r="52694" spans="49:50" x14ac:dyDescent="0.25">
      <c r="AW52694" s="310"/>
      <c r="AX52694" s="310"/>
    </row>
    <row r="52696" spans="49:50" x14ac:dyDescent="0.25">
      <c r="AW52696" s="310"/>
      <c r="AX52696" s="310"/>
    </row>
    <row r="52698" spans="49:50" x14ac:dyDescent="0.25">
      <c r="AW52698" s="310"/>
      <c r="AX52698" s="310"/>
    </row>
    <row r="52700" spans="49:50" x14ac:dyDescent="0.25">
      <c r="AW52700" s="310"/>
      <c r="AX52700" s="310"/>
    </row>
    <row r="52702" spans="49:50" x14ac:dyDescent="0.25">
      <c r="AW52702" s="310"/>
      <c r="AX52702" s="310"/>
    </row>
    <row r="52704" spans="49:50" x14ac:dyDescent="0.25">
      <c r="AW52704" s="310"/>
      <c r="AX52704" s="310"/>
    </row>
    <row r="52706" spans="49:50" x14ac:dyDescent="0.25">
      <c r="AW52706" s="310"/>
      <c r="AX52706" s="310"/>
    </row>
    <row r="52708" spans="49:50" x14ac:dyDescent="0.25">
      <c r="AW52708" s="310"/>
      <c r="AX52708" s="310"/>
    </row>
    <row r="52710" spans="49:50" x14ac:dyDescent="0.25">
      <c r="AW52710" s="310"/>
      <c r="AX52710" s="310"/>
    </row>
    <row r="52712" spans="49:50" x14ac:dyDescent="0.25">
      <c r="AW52712" s="310"/>
      <c r="AX52712" s="310"/>
    </row>
    <row r="52714" spans="49:50" x14ac:dyDescent="0.25">
      <c r="AW52714" s="310"/>
      <c r="AX52714" s="310"/>
    </row>
    <row r="52716" spans="49:50" x14ac:dyDescent="0.25">
      <c r="AW52716" s="310"/>
      <c r="AX52716" s="310"/>
    </row>
    <row r="52718" spans="49:50" x14ac:dyDescent="0.25">
      <c r="AW52718" s="310"/>
      <c r="AX52718" s="310"/>
    </row>
    <row r="52720" spans="49:50" x14ac:dyDescent="0.25">
      <c r="AW52720" s="310"/>
      <c r="AX52720" s="310"/>
    </row>
    <row r="52722" spans="49:50" x14ac:dyDescent="0.25">
      <c r="AW52722" s="310"/>
      <c r="AX52722" s="310"/>
    </row>
    <row r="52724" spans="49:50" x14ac:dyDescent="0.25">
      <c r="AW52724" s="310"/>
      <c r="AX52724" s="310"/>
    </row>
    <row r="52726" spans="49:50" x14ac:dyDescent="0.25">
      <c r="AW52726" s="310"/>
      <c r="AX52726" s="310"/>
    </row>
    <row r="52728" spans="49:50" x14ac:dyDescent="0.25">
      <c r="AW52728" s="310"/>
      <c r="AX52728" s="310"/>
    </row>
    <row r="52730" spans="49:50" x14ac:dyDescent="0.25">
      <c r="AW52730" s="310"/>
      <c r="AX52730" s="310"/>
    </row>
    <row r="52732" spans="49:50" x14ac:dyDescent="0.25">
      <c r="AW52732" s="310"/>
      <c r="AX52732" s="310"/>
    </row>
    <row r="52734" spans="49:50" x14ac:dyDescent="0.25">
      <c r="AW52734" s="310"/>
      <c r="AX52734" s="310"/>
    </row>
    <row r="52736" spans="49:50" x14ac:dyDescent="0.25">
      <c r="AW52736" s="310"/>
      <c r="AX52736" s="310"/>
    </row>
    <row r="52738" spans="49:50" x14ac:dyDescent="0.25">
      <c r="AW52738" s="310"/>
      <c r="AX52738" s="310"/>
    </row>
    <row r="52740" spans="49:50" x14ac:dyDescent="0.25">
      <c r="AW52740" s="310"/>
      <c r="AX52740" s="310"/>
    </row>
    <row r="52742" spans="49:50" x14ac:dyDescent="0.25">
      <c r="AW52742" s="310"/>
      <c r="AX52742" s="310"/>
    </row>
    <row r="52744" spans="49:50" x14ac:dyDescent="0.25">
      <c r="AW52744" s="310"/>
      <c r="AX52744" s="310"/>
    </row>
    <row r="52746" spans="49:50" x14ac:dyDescent="0.25">
      <c r="AW52746" s="310"/>
      <c r="AX52746" s="310"/>
    </row>
    <row r="52748" spans="49:50" x14ac:dyDescent="0.25">
      <c r="AW52748" s="310"/>
      <c r="AX52748" s="310"/>
    </row>
    <row r="52750" spans="49:50" x14ac:dyDescent="0.25">
      <c r="AW52750" s="310"/>
      <c r="AX52750" s="310"/>
    </row>
    <row r="52752" spans="49:50" x14ac:dyDescent="0.25">
      <c r="AW52752" s="310"/>
      <c r="AX52752" s="310"/>
    </row>
    <row r="52754" spans="49:50" x14ac:dyDescent="0.25">
      <c r="AW52754" s="310"/>
      <c r="AX52754" s="310"/>
    </row>
    <row r="52756" spans="49:50" x14ac:dyDescent="0.25">
      <c r="AW52756" s="310"/>
      <c r="AX52756" s="310"/>
    </row>
    <row r="52758" spans="49:50" x14ac:dyDescent="0.25">
      <c r="AW52758" s="310"/>
      <c r="AX52758" s="310"/>
    </row>
    <row r="52760" spans="49:50" x14ac:dyDescent="0.25">
      <c r="AW52760" s="310"/>
      <c r="AX52760" s="310"/>
    </row>
    <row r="52762" spans="49:50" x14ac:dyDescent="0.25">
      <c r="AW52762" s="310"/>
      <c r="AX52762" s="310"/>
    </row>
    <row r="52764" spans="49:50" x14ac:dyDescent="0.25">
      <c r="AW52764" s="310"/>
      <c r="AX52764" s="310"/>
    </row>
    <row r="52766" spans="49:50" x14ac:dyDescent="0.25">
      <c r="AW52766" s="310"/>
      <c r="AX52766" s="310"/>
    </row>
    <row r="52768" spans="49:50" x14ac:dyDescent="0.25">
      <c r="AW52768" s="310"/>
      <c r="AX52768" s="310"/>
    </row>
    <row r="52770" spans="49:50" x14ac:dyDescent="0.25">
      <c r="AW52770" s="310"/>
      <c r="AX52770" s="310"/>
    </row>
    <row r="52772" spans="49:50" x14ac:dyDescent="0.25">
      <c r="AW52772" s="310"/>
      <c r="AX52772" s="310"/>
    </row>
    <row r="52774" spans="49:50" x14ac:dyDescent="0.25">
      <c r="AW52774" s="310"/>
      <c r="AX52774" s="310"/>
    </row>
    <row r="52776" spans="49:50" x14ac:dyDescent="0.25">
      <c r="AW52776" s="310"/>
      <c r="AX52776" s="310"/>
    </row>
    <row r="52778" spans="49:50" x14ac:dyDescent="0.25">
      <c r="AW52778" s="310"/>
      <c r="AX52778" s="310"/>
    </row>
    <row r="52780" spans="49:50" x14ac:dyDescent="0.25">
      <c r="AW52780" s="310"/>
      <c r="AX52780" s="310"/>
    </row>
    <row r="52782" spans="49:50" x14ac:dyDescent="0.25">
      <c r="AW52782" s="310"/>
      <c r="AX52782" s="310"/>
    </row>
    <row r="52784" spans="49:50" x14ac:dyDescent="0.25">
      <c r="AW52784" s="310"/>
      <c r="AX52784" s="310"/>
    </row>
    <row r="52786" spans="49:50" x14ac:dyDescent="0.25">
      <c r="AW52786" s="310"/>
      <c r="AX52786" s="310"/>
    </row>
    <row r="52788" spans="49:50" x14ac:dyDescent="0.25">
      <c r="AW52788" s="310"/>
      <c r="AX52788" s="310"/>
    </row>
    <row r="52790" spans="49:50" x14ac:dyDescent="0.25">
      <c r="AW52790" s="310"/>
      <c r="AX52790" s="310"/>
    </row>
    <row r="52792" spans="49:50" x14ac:dyDescent="0.25">
      <c r="AW52792" s="310"/>
      <c r="AX52792" s="310"/>
    </row>
    <row r="52794" spans="49:50" x14ac:dyDescent="0.25">
      <c r="AW52794" s="310"/>
      <c r="AX52794" s="310"/>
    </row>
    <row r="52796" spans="49:50" x14ac:dyDescent="0.25">
      <c r="AW52796" s="310"/>
      <c r="AX52796" s="310"/>
    </row>
    <row r="52798" spans="49:50" x14ac:dyDescent="0.25">
      <c r="AW52798" s="310"/>
      <c r="AX52798" s="310"/>
    </row>
    <row r="52800" spans="49:50" x14ac:dyDescent="0.25">
      <c r="AW52800" s="310"/>
      <c r="AX52800" s="310"/>
    </row>
    <row r="52802" spans="49:50" x14ac:dyDescent="0.25">
      <c r="AW52802" s="310"/>
      <c r="AX52802" s="310"/>
    </row>
    <row r="52804" spans="49:50" x14ac:dyDescent="0.25">
      <c r="AW52804" s="310"/>
      <c r="AX52804" s="310"/>
    </row>
    <row r="52806" spans="49:50" x14ac:dyDescent="0.25">
      <c r="AW52806" s="310"/>
      <c r="AX52806" s="310"/>
    </row>
    <row r="52808" spans="49:50" x14ac:dyDescent="0.25">
      <c r="AW52808" s="310"/>
      <c r="AX52808" s="310"/>
    </row>
    <row r="52810" spans="49:50" x14ac:dyDescent="0.25">
      <c r="AW52810" s="310"/>
      <c r="AX52810" s="310"/>
    </row>
    <row r="52812" spans="49:50" x14ac:dyDescent="0.25">
      <c r="AW52812" s="310"/>
      <c r="AX52812" s="310"/>
    </row>
    <row r="52814" spans="49:50" x14ac:dyDescent="0.25">
      <c r="AW52814" s="310"/>
      <c r="AX52814" s="310"/>
    </row>
    <row r="52816" spans="49:50" x14ac:dyDescent="0.25">
      <c r="AW52816" s="310"/>
      <c r="AX52816" s="310"/>
    </row>
    <row r="52818" spans="49:50" x14ac:dyDescent="0.25">
      <c r="AW52818" s="310"/>
      <c r="AX52818" s="310"/>
    </row>
    <row r="52820" spans="49:50" x14ac:dyDescent="0.25">
      <c r="AW52820" s="310"/>
      <c r="AX52820" s="310"/>
    </row>
    <row r="52822" spans="49:50" x14ac:dyDescent="0.25">
      <c r="AW52822" s="310"/>
      <c r="AX52822" s="310"/>
    </row>
    <row r="52824" spans="49:50" x14ac:dyDescent="0.25">
      <c r="AW52824" s="310"/>
      <c r="AX52824" s="310"/>
    </row>
    <row r="52826" spans="49:50" x14ac:dyDescent="0.25">
      <c r="AW52826" s="310"/>
      <c r="AX52826" s="310"/>
    </row>
    <row r="52828" spans="49:50" x14ac:dyDescent="0.25">
      <c r="AW52828" s="310"/>
      <c r="AX52828" s="310"/>
    </row>
    <row r="52830" spans="49:50" x14ac:dyDescent="0.25">
      <c r="AW52830" s="310"/>
      <c r="AX52830" s="310"/>
    </row>
    <row r="52832" spans="49:50" x14ac:dyDescent="0.25">
      <c r="AW52832" s="310"/>
      <c r="AX52832" s="310"/>
    </row>
    <row r="52834" spans="49:50" x14ac:dyDescent="0.25">
      <c r="AW52834" s="310"/>
      <c r="AX52834" s="310"/>
    </row>
    <row r="52836" spans="49:50" x14ac:dyDescent="0.25">
      <c r="AW52836" s="310"/>
      <c r="AX52836" s="310"/>
    </row>
    <row r="52838" spans="49:50" x14ac:dyDescent="0.25">
      <c r="AW52838" s="310"/>
      <c r="AX52838" s="310"/>
    </row>
    <row r="52840" spans="49:50" x14ac:dyDescent="0.25">
      <c r="AW52840" s="310"/>
      <c r="AX52840" s="310"/>
    </row>
    <row r="52842" spans="49:50" x14ac:dyDescent="0.25">
      <c r="AW52842" s="310"/>
      <c r="AX52842" s="310"/>
    </row>
    <row r="52844" spans="49:50" x14ac:dyDescent="0.25">
      <c r="AW52844" s="310"/>
      <c r="AX52844" s="310"/>
    </row>
    <row r="52846" spans="49:50" x14ac:dyDescent="0.25">
      <c r="AW52846" s="310"/>
      <c r="AX52846" s="310"/>
    </row>
    <row r="52848" spans="49:50" x14ac:dyDescent="0.25">
      <c r="AW52848" s="310"/>
      <c r="AX52848" s="310"/>
    </row>
    <row r="52850" spans="49:50" x14ac:dyDescent="0.25">
      <c r="AW52850" s="310"/>
      <c r="AX52850" s="310"/>
    </row>
    <row r="52852" spans="49:50" x14ac:dyDescent="0.25">
      <c r="AW52852" s="310"/>
      <c r="AX52852" s="310"/>
    </row>
    <row r="52854" spans="49:50" x14ac:dyDescent="0.25">
      <c r="AW52854" s="310"/>
      <c r="AX52854" s="310"/>
    </row>
    <row r="52856" spans="49:50" x14ac:dyDescent="0.25">
      <c r="AW52856" s="310"/>
      <c r="AX52856" s="310"/>
    </row>
    <row r="52858" spans="49:50" x14ac:dyDescent="0.25">
      <c r="AW52858" s="310"/>
      <c r="AX52858" s="310"/>
    </row>
    <row r="52860" spans="49:50" x14ac:dyDescent="0.25">
      <c r="AW52860" s="310"/>
      <c r="AX52860" s="310"/>
    </row>
    <row r="52862" spans="49:50" x14ac:dyDescent="0.25">
      <c r="AW52862" s="310"/>
      <c r="AX52862" s="310"/>
    </row>
    <row r="52864" spans="49:50" x14ac:dyDescent="0.25">
      <c r="AW52864" s="310"/>
      <c r="AX52864" s="310"/>
    </row>
    <row r="52866" spans="49:50" x14ac:dyDescent="0.25">
      <c r="AW52866" s="310"/>
      <c r="AX52866" s="310"/>
    </row>
    <row r="52868" spans="49:50" x14ac:dyDescent="0.25">
      <c r="AW52868" s="310"/>
      <c r="AX52868" s="310"/>
    </row>
    <row r="52870" spans="49:50" x14ac:dyDescent="0.25">
      <c r="AW52870" s="310"/>
      <c r="AX52870" s="310"/>
    </row>
    <row r="52872" spans="49:50" x14ac:dyDescent="0.25">
      <c r="AW52872" s="310"/>
      <c r="AX52872" s="310"/>
    </row>
    <row r="52874" spans="49:50" x14ac:dyDescent="0.25">
      <c r="AW52874" s="310"/>
      <c r="AX52874" s="310"/>
    </row>
    <row r="52876" spans="49:50" x14ac:dyDescent="0.25">
      <c r="AW52876" s="310"/>
      <c r="AX52876" s="310"/>
    </row>
    <row r="52878" spans="49:50" x14ac:dyDescent="0.25">
      <c r="AW52878" s="310"/>
      <c r="AX52878" s="310"/>
    </row>
    <row r="52880" spans="49:50" x14ac:dyDescent="0.25">
      <c r="AW52880" s="310"/>
      <c r="AX52880" s="310"/>
    </row>
    <row r="52882" spans="49:50" x14ac:dyDescent="0.25">
      <c r="AW52882" s="310"/>
      <c r="AX52882" s="310"/>
    </row>
    <row r="52884" spans="49:50" x14ac:dyDescent="0.25">
      <c r="AW52884" s="310"/>
      <c r="AX52884" s="310"/>
    </row>
    <row r="52886" spans="49:50" x14ac:dyDescent="0.25">
      <c r="AW52886" s="310"/>
      <c r="AX52886" s="310"/>
    </row>
    <row r="52888" spans="49:50" x14ac:dyDescent="0.25">
      <c r="AW52888" s="310"/>
      <c r="AX52888" s="310"/>
    </row>
    <row r="52890" spans="49:50" x14ac:dyDescent="0.25">
      <c r="AW52890" s="310"/>
      <c r="AX52890" s="310"/>
    </row>
    <row r="52892" spans="49:50" x14ac:dyDescent="0.25">
      <c r="AW52892" s="310"/>
      <c r="AX52892" s="310"/>
    </row>
    <row r="52894" spans="49:50" x14ac:dyDescent="0.25">
      <c r="AW52894" s="310"/>
      <c r="AX52894" s="310"/>
    </row>
    <row r="52896" spans="49:50" x14ac:dyDescent="0.25">
      <c r="AW52896" s="310"/>
      <c r="AX52896" s="310"/>
    </row>
    <row r="52898" spans="49:50" x14ac:dyDescent="0.25">
      <c r="AW52898" s="310"/>
      <c r="AX52898" s="310"/>
    </row>
    <row r="52900" spans="49:50" x14ac:dyDescent="0.25">
      <c r="AW52900" s="310"/>
      <c r="AX52900" s="310"/>
    </row>
    <row r="52902" spans="49:50" x14ac:dyDescent="0.25">
      <c r="AW52902" s="310"/>
      <c r="AX52902" s="310"/>
    </row>
    <row r="52904" spans="49:50" x14ac:dyDescent="0.25">
      <c r="AW52904" s="310"/>
      <c r="AX52904" s="310"/>
    </row>
    <row r="52906" spans="49:50" x14ac:dyDescent="0.25">
      <c r="AW52906" s="310"/>
      <c r="AX52906" s="310"/>
    </row>
    <row r="52908" spans="49:50" x14ac:dyDescent="0.25">
      <c r="AW52908" s="310"/>
      <c r="AX52908" s="310"/>
    </row>
    <row r="52910" spans="49:50" x14ac:dyDescent="0.25">
      <c r="AW52910" s="310"/>
      <c r="AX52910" s="310"/>
    </row>
    <row r="52912" spans="49:50" x14ac:dyDescent="0.25">
      <c r="AW52912" s="310"/>
      <c r="AX52912" s="310"/>
    </row>
    <row r="52914" spans="49:50" x14ac:dyDescent="0.25">
      <c r="AW52914" s="310"/>
      <c r="AX52914" s="310"/>
    </row>
    <row r="52916" spans="49:50" x14ac:dyDescent="0.25">
      <c r="AW52916" s="310"/>
      <c r="AX52916" s="310"/>
    </row>
    <row r="52918" spans="49:50" x14ac:dyDescent="0.25">
      <c r="AW52918" s="310"/>
      <c r="AX52918" s="310"/>
    </row>
    <row r="52920" spans="49:50" x14ac:dyDescent="0.25">
      <c r="AW52920" s="310"/>
      <c r="AX52920" s="310"/>
    </row>
    <row r="52922" spans="49:50" x14ac:dyDescent="0.25">
      <c r="AW52922" s="310"/>
      <c r="AX52922" s="310"/>
    </row>
    <row r="52924" spans="49:50" x14ac:dyDescent="0.25">
      <c r="AW52924" s="310"/>
      <c r="AX52924" s="310"/>
    </row>
    <row r="52926" spans="49:50" x14ac:dyDescent="0.25">
      <c r="AW52926" s="310"/>
      <c r="AX52926" s="310"/>
    </row>
    <row r="52928" spans="49:50" x14ac:dyDescent="0.25">
      <c r="AW52928" s="310"/>
      <c r="AX52928" s="310"/>
    </row>
    <row r="52930" spans="49:50" x14ac:dyDescent="0.25">
      <c r="AW52930" s="310"/>
      <c r="AX52930" s="310"/>
    </row>
    <row r="52932" spans="49:50" x14ac:dyDescent="0.25">
      <c r="AW52932" s="310"/>
      <c r="AX52932" s="310"/>
    </row>
    <row r="52934" spans="49:50" x14ac:dyDescent="0.25">
      <c r="AW52934" s="310"/>
      <c r="AX52934" s="310"/>
    </row>
    <row r="52936" spans="49:50" x14ac:dyDescent="0.25">
      <c r="AW52936" s="310"/>
      <c r="AX52936" s="310"/>
    </row>
    <row r="52938" spans="49:50" x14ac:dyDescent="0.25">
      <c r="AW52938" s="310"/>
      <c r="AX52938" s="310"/>
    </row>
    <row r="52940" spans="49:50" x14ac:dyDescent="0.25">
      <c r="AW52940" s="310"/>
      <c r="AX52940" s="310"/>
    </row>
    <row r="52942" spans="49:50" x14ac:dyDescent="0.25">
      <c r="AW52942" s="310"/>
      <c r="AX52942" s="310"/>
    </row>
    <row r="52944" spans="49:50" x14ac:dyDescent="0.25">
      <c r="AW52944" s="310"/>
      <c r="AX52944" s="310"/>
    </row>
    <row r="52946" spans="49:50" x14ac:dyDescent="0.25">
      <c r="AW52946" s="310"/>
      <c r="AX52946" s="310"/>
    </row>
    <row r="52948" spans="49:50" x14ac:dyDescent="0.25">
      <c r="AW52948" s="310"/>
      <c r="AX52948" s="310"/>
    </row>
    <row r="52950" spans="49:50" x14ac:dyDescent="0.25">
      <c r="AW52950" s="310"/>
      <c r="AX52950" s="310"/>
    </row>
    <row r="52952" spans="49:50" x14ac:dyDescent="0.25">
      <c r="AW52952" s="310"/>
      <c r="AX52952" s="310"/>
    </row>
    <row r="52954" spans="49:50" x14ac:dyDescent="0.25">
      <c r="AW52954" s="310"/>
      <c r="AX52954" s="310"/>
    </row>
    <row r="52956" spans="49:50" x14ac:dyDescent="0.25">
      <c r="AW52956" s="310"/>
      <c r="AX52956" s="310"/>
    </row>
    <row r="52958" spans="49:50" x14ac:dyDescent="0.25">
      <c r="AW52958" s="310"/>
      <c r="AX52958" s="310"/>
    </row>
    <row r="52960" spans="49:50" x14ac:dyDescent="0.25">
      <c r="AW52960" s="310"/>
      <c r="AX52960" s="310"/>
    </row>
    <row r="52962" spans="49:50" x14ac:dyDescent="0.25">
      <c r="AW52962" s="310"/>
      <c r="AX52962" s="310"/>
    </row>
    <row r="52964" spans="49:50" x14ac:dyDescent="0.25">
      <c r="AW52964" s="310"/>
      <c r="AX52964" s="310"/>
    </row>
    <row r="52966" spans="49:50" x14ac:dyDescent="0.25">
      <c r="AW52966" s="310"/>
      <c r="AX52966" s="310"/>
    </row>
    <row r="52968" spans="49:50" x14ac:dyDescent="0.25">
      <c r="AW52968" s="310"/>
      <c r="AX52968" s="310"/>
    </row>
    <row r="52970" spans="49:50" x14ac:dyDescent="0.25">
      <c r="AW52970" s="310"/>
      <c r="AX52970" s="310"/>
    </row>
    <row r="52972" spans="49:50" x14ac:dyDescent="0.25">
      <c r="AW52972" s="310"/>
      <c r="AX52972" s="310"/>
    </row>
    <row r="52974" spans="49:50" x14ac:dyDescent="0.25">
      <c r="AW52974" s="310"/>
      <c r="AX52974" s="310"/>
    </row>
    <row r="52976" spans="49:50" x14ac:dyDescent="0.25">
      <c r="AW52976" s="310"/>
      <c r="AX52976" s="310"/>
    </row>
    <row r="52978" spans="49:50" x14ac:dyDescent="0.25">
      <c r="AW52978" s="310"/>
      <c r="AX52978" s="310"/>
    </row>
    <row r="52980" spans="49:50" x14ac:dyDescent="0.25">
      <c r="AW52980" s="310"/>
      <c r="AX52980" s="310"/>
    </row>
    <row r="52982" spans="49:50" x14ac:dyDescent="0.25">
      <c r="AW52982" s="310"/>
      <c r="AX52982" s="310"/>
    </row>
    <row r="52984" spans="49:50" x14ac:dyDescent="0.25">
      <c r="AW52984" s="310"/>
      <c r="AX52984" s="310"/>
    </row>
    <row r="52986" spans="49:50" x14ac:dyDescent="0.25">
      <c r="AW52986" s="310"/>
      <c r="AX52986" s="310"/>
    </row>
    <row r="52988" spans="49:50" x14ac:dyDescent="0.25">
      <c r="AW52988" s="310"/>
      <c r="AX52988" s="310"/>
    </row>
    <row r="52990" spans="49:50" x14ac:dyDescent="0.25">
      <c r="AW52990" s="310"/>
      <c r="AX52990" s="310"/>
    </row>
    <row r="52992" spans="49:50" x14ac:dyDescent="0.25">
      <c r="AW52992" s="310"/>
      <c r="AX52992" s="310"/>
    </row>
    <row r="52994" spans="49:50" x14ac:dyDescent="0.25">
      <c r="AW52994" s="310"/>
      <c r="AX52994" s="310"/>
    </row>
    <row r="52996" spans="49:50" x14ac:dyDescent="0.25">
      <c r="AW52996" s="310"/>
      <c r="AX52996" s="310"/>
    </row>
    <row r="52998" spans="49:50" x14ac:dyDescent="0.25">
      <c r="AW52998" s="310"/>
      <c r="AX52998" s="310"/>
    </row>
    <row r="53000" spans="49:50" x14ac:dyDescent="0.25">
      <c r="AW53000" s="310"/>
      <c r="AX53000" s="310"/>
    </row>
    <row r="53002" spans="49:50" x14ac:dyDescent="0.25">
      <c r="AW53002" s="310"/>
      <c r="AX53002" s="310"/>
    </row>
    <row r="53004" spans="49:50" x14ac:dyDescent="0.25">
      <c r="AW53004" s="310"/>
      <c r="AX53004" s="310"/>
    </row>
    <row r="53006" spans="49:50" x14ac:dyDescent="0.25">
      <c r="AW53006" s="310"/>
      <c r="AX53006" s="310"/>
    </row>
    <row r="53008" spans="49:50" x14ac:dyDescent="0.25">
      <c r="AW53008" s="310"/>
      <c r="AX53008" s="310"/>
    </row>
    <row r="53010" spans="49:50" x14ac:dyDescent="0.25">
      <c r="AW53010" s="310"/>
      <c r="AX53010" s="310"/>
    </row>
    <row r="53012" spans="49:50" x14ac:dyDescent="0.25">
      <c r="AW53012" s="310"/>
      <c r="AX53012" s="310"/>
    </row>
    <row r="53014" spans="49:50" x14ac:dyDescent="0.25">
      <c r="AW53014" s="310"/>
      <c r="AX53014" s="310"/>
    </row>
    <row r="53016" spans="49:50" x14ac:dyDescent="0.25">
      <c r="AW53016" s="310"/>
      <c r="AX53016" s="310"/>
    </row>
    <row r="53018" spans="49:50" x14ac:dyDescent="0.25">
      <c r="AW53018" s="310"/>
      <c r="AX53018" s="310"/>
    </row>
    <row r="53020" spans="49:50" x14ac:dyDescent="0.25">
      <c r="AW53020" s="310"/>
      <c r="AX53020" s="310"/>
    </row>
    <row r="53022" spans="49:50" x14ac:dyDescent="0.25">
      <c r="AW53022" s="310"/>
      <c r="AX53022" s="310"/>
    </row>
    <row r="53024" spans="49:50" x14ac:dyDescent="0.25">
      <c r="AW53024" s="310"/>
      <c r="AX53024" s="310"/>
    </row>
    <row r="53026" spans="49:50" x14ac:dyDescent="0.25">
      <c r="AW53026" s="310"/>
      <c r="AX53026" s="310"/>
    </row>
    <row r="53028" spans="49:50" x14ac:dyDescent="0.25">
      <c r="AW53028" s="310"/>
      <c r="AX53028" s="310"/>
    </row>
    <row r="53030" spans="49:50" x14ac:dyDescent="0.25">
      <c r="AW53030" s="310"/>
      <c r="AX53030" s="310"/>
    </row>
    <row r="53032" spans="49:50" x14ac:dyDescent="0.25">
      <c r="AW53032" s="310"/>
      <c r="AX53032" s="310"/>
    </row>
    <row r="53034" spans="49:50" x14ac:dyDescent="0.25">
      <c r="AW53034" s="310"/>
      <c r="AX53034" s="310"/>
    </row>
    <row r="53036" spans="49:50" x14ac:dyDescent="0.25">
      <c r="AW53036" s="310"/>
      <c r="AX53036" s="310"/>
    </row>
    <row r="53038" spans="49:50" x14ac:dyDescent="0.25">
      <c r="AW53038" s="310"/>
      <c r="AX53038" s="310"/>
    </row>
    <row r="53040" spans="49:50" x14ac:dyDescent="0.25">
      <c r="AW53040" s="310"/>
      <c r="AX53040" s="310"/>
    </row>
    <row r="53042" spans="49:50" x14ac:dyDescent="0.25">
      <c r="AW53042" s="310"/>
      <c r="AX53042" s="310"/>
    </row>
    <row r="53044" spans="49:50" x14ac:dyDescent="0.25">
      <c r="AW53044" s="310"/>
      <c r="AX53044" s="310"/>
    </row>
    <row r="53046" spans="49:50" x14ac:dyDescent="0.25">
      <c r="AW53046" s="310"/>
      <c r="AX53046" s="310"/>
    </row>
    <row r="53048" spans="49:50" x14ac:dyDescent="0.25">
      <c r="AW53048" s="310"/>
      <c r="AX53048" s="310"/>
    </row>
    <row r="53050" spans="49:50" x14ac:dyDescent="0.25">
      <c r="AW53050" s="310"/>
      <c r="AX53050" s="310"/>
    </row>
    <row r="53052" spans="49:50" x14ac:dyDescent="0.25">
      <c r="AW53052" s="310"/>
      <c r="AX53052" s="310"/>
    </row>
    <row r="53054" spans="49:50" x14ac:dyDescent="0.25">
      <c r="AW53054" s="310"/>
      <c r="AX53054" s="310"/>
    </row>
    <row r="53056" spans="49:50" x14ac:dyDescent="0.25">
      <c r="AW53056" s="310"/>
      <c r="AX53056" s="310"/>
    </row>
    <row r="53058" spans="49:50" x14ac:dyDescent="0.25">
      <c r="AW53058" s="310"/>
      <c r="AX53058" s="310"/>
    </row>
    <row r="53060" spans="49:50" x14ac:dyDescent="0.25">
      <c r="AW53060" s="310"/>
      <c r="AX53060" s="310"/>
    </row>
    <row r="53062" spans="49:50" x14ac:dyDescent="0.25">
      <c r="AW53062" s="310"/>
      <c r="AX53062" s="310"/>
    </row>
    <row r="53064" spans="49:50" x14ac:dyDescent="0.25">
      <c r="AW53064" s="310"/>
      <c r="AX53064" s="310"/>
    </row>
    <row r="53066" spans="49:50" x14ac:dyDescent="0.25">
      <c r="AW53066" s="310"/>
      <c r="AX53066" s="310"/>
    </row>
    <row r="53068" spans="49:50" x14ac:dyDescent="0.25">
      <c r="AW53068" s="310"/>
      <c r="AX53068" s="310"/>
    </row>
    <row r="53070" spans="49:50" x14ac:dyDescent="0.25">
      <c r="AW53070" s="310"/>
      <c r="AX53070" s="310"/>
    </row>
    <row r="53072" spans="49:50" x14ac:dyDescent="0.25">
      <c r="AW53072" s="310"/>
      <c r="AX53072" s="310"/>
    </row>
    <row r="53074" spans="49:50" x14ac:dyDescent="0.25">
      <c r="AW53074" s="310"/>
      <c r="AX53074" s="310"/>
    </row>
    <row r="53076" spans="49:50" x14ac:dyDescent="0.25">
      <c r="AW53076" s="310"/>
      <c r="AX53076" s="310"/>
    </row>
    <row r="53078" spans="49:50" x14ac:dyDescent="0.25">
      <c r="AW53078" s="310"/>
      <c r="AX53078" s="310"/>
    </row>
    <row r="53080" spans="49:50" x14ac:dyDescent="0.25">
      <c r="AW53080" s="310"/>
      <c r="AX53080" s="310"/>
    </row>
    <row r="53082" spans="49:50" x14ac:dyDescent="0.25">
      <c r="AW53082" s="310"/>
      <c r="AX53082" s="310"/>
    </row>
    <row r="53084" spans="49:50" x14ac:dyDescent="0.25">
      <c r="AW53084" s="310"/>
      <c r="AX53084" s="310"/>
    </row>
    <row r="53086" spans="49:50" x14ac:dyDescent="0.25">
      <c r="AW53086" s="310"/>
      <c r="AX53086" s="310"/>
    </row>
    <row r="53088" spans="49:50" x14ac:dyDescent="0.25">
      <c r="AW53088" s="310"/>
      <c r="AX53088" s="310"/>
    </row>
    <row r="53090" spans="49:50" x14ac:dyDescent="0.25">
      <c r="AW53090" s="310"/>
      <c r="AX53090" s="310"/>
    </row>
    <row r="53092" spans="49:50" x14ac:dyDescent="0.25">
      <c r="AW53092" s="310"/>
      <c r="AX53092" s="310"/>
    </row>
    <row r="53094" spans="49:50" x14ac:dyDescent="0.25">
      <c r="AW53094" s="310"/>
      <c r="AX53094" s="310"/>
    </row>
    <row r="53096" spans="49:50" x14ac:dyDescent="0.25">
      <c r="AW53096" s="310"/>
      <c r="AX53096" s="310"/>
    </row>
    <row r="53098" spans="49:50" x14ac:dyDescent="0.25">
      <c r="AW53098" s="310"/>
      <c r="AX53098" s="310"/>
    </row>
    <row r="53100" spans="49:50" x14ac:dyDescent="0.25">
      <c r="AW53100" s="310"/>
      <c r="AX53100" s="310"/>
    </row>
    <row r="53102" spans="49:50" x14ac:dyDescent="0.25">
      <c r="AW53102" s="310"/>
      <c r="AX53102" s="310"/>
    </row>
    <row r="53104" spans="49:50" x14ac:dyDescent="0.25">
      <c r="AW53104" s="310"/>
      <c r="AX53104" s="310"/>
    </row>
    <row r="53106" spans="49:50" x14ac:dyDescent="0.25">
      <c r="AW53106" s="310"/>
      <c r="AX53106" s="310"/>
    </row>
    <row r="53108" spans="49:50" x14ac:dyDescent="0.25">
      <c r="AW53108" s="310"/>
      <c r="AX53108" s="310"/>
    </row>
    <row r="53110" spans="49:50" x14ac:dyDescent="0.25">
      <c r="AW53110" s="310"/>
      <c r="AX53110" s="310"/>
    </row>
    <row r="53112" spans="49:50" x14ac:dyDescent="0.25">
      <c r="AW53112" s="310"/>
      <c r="AX53112" s="310"/>
    </row>
    <row r="53114" spans="49:50" x14ac:dyDescent="0.25">
      <c r="AW53114" s="310"/>
      <c r="AX53114" s="310"/>
    </row>
    <row r="53116" spans="49:50" x14ac:dyDescent="0.25">
      <c r="AW53116" s="310"/>
      <c r="AX53116" s="310"/>
    </row>
    <row r="53118" spans="49:50" x14ac:dyDescent="0.25">
      <c r="AW53118" s="310"/>
      <c r="AX53118" s="310"/>
    </row>
    <row r="53120" spans="49:50" x14ac:dyDescent="0.25">
      <c r="AW53120" s="310"/>
      <c r="AX53120" s="310"/>
    </row>
    <row r="53122" spans="49:50" x14ac:dyDescent="0.25">
      <c r="AW53122" s="310"/>
      <c r="AX53122" s="310"/>
    </row>
    <row r="53124" spans="49:50" x14ac:dyDescent="0.25">
      <c r="AW53124" s="310"/>
      <c r="AX53124" s="310"/>
    </row>
    <row r="53126" spans="49:50" x14ac:dyDescent="0.25">
      <c r="AW53126" s="310"/>
      <c r="AX53126" s="310"/>
    </row>
    <row r="53128" spans="49:50" x14ac:dyDescent="0.25">
      <c r="AW53128" s="310"/>
      <c r="AX53128" s="310"/>
    </row>
    <row r="53130" spans="49:50" x14ac:dyDescent="0.25">
      <c r="AW53130" s="310"/>
      <c r="AX53130" s="310"/>
    </row>
    <row r="53132" spans="49:50" x14ac:dyDescent="0.25">
      <c r="AW53132" s="310"/>
      <c r="AX53132" s="310"/>
    </row>
    <row r="53134" spans="49:50" x14ac:dyDescent="0.25">
      <c r="AW53134" s="310"/>
      <c r="AX53134" s="310"/>
    </row>
    <row r="53136" spans="49:50" x14ac:dyDescent="0.25">
      <c r="AW53136" s="310"/>
      <c r="AX53136" s="310"/>
    </row>
    <row r="53138" spans="49:50" x14ac:dyDescent="0.25">
      <c r="AW53138" s="310"/>
      <c r="AX53138" s="310"/>
    </row>
    <row r="53140" spans="49:50" x14ac:dyDescent="0.25">
      <c r="AW53140" s="310"/>
      <c r="AX53140" s="310"/>
    </row>
    <row r="53142" spans="49:50" x14ac:dyDescent="0.25">
      <c r="AW53142" s="310"/>
      <c r="AX53142" s="310"/>
    </row>
    <row r="53144" spans="49:50" x14ac:dyDescent="0.25">
      <c r="AW53144" s="310"/>
      <c r="AX53144" s="310"/>
    </row>
    <row r="53146" spans="49:50" x14ac:dyDescent="0.25">
      <c r="AW53146" s="310"/>
      <c r="AX53146" s="310"/>
    </row>
    <row r="53148" spans="49:50" x14ac:dyDescent="0.25">
      <c r="AW53148" s="310"/>
      <c r="AX53148" s="310"/>
    </row>
    <row r="53150" spans="49:50" x14ac:dyDescent="0.25">
      <c r="AW53150" s="310"/>
      <c r="AX53150" s="310"/>
    </row>
    <row r="53152" spans="49:50" x14ac:dyDescent="0.25">
      <c r="AW53152" s="310"/>
      <c r="AX53152" s="310"/>
    </row>
    <row r="53154" spans="49:50" x14ac:dyDescent="0.25">
      <c r="AW53154" s="310"/>
      <c r="AX53154" s="310"/>
    </row>
    <row r="53156" spans="49:50" x14ac:dyDescent="0.25">
      <c r="AW53156" s="310"/>
      <c r="AX53156" s="310"/>
    </row>
    <row r="53158" spans="49:50" x14ac:dyDescent="0.25">
      <c r="AW53158" s="310"/>
      <c r="AX53158" s="310"/>
    </row>
    <row r="53160" spans="49:50" x14ac:dyDescent="0.25">
      <c r="AW53160" s="310"/>
      <c r="AX53160" s="310"/>
    </row>
    <row r="53162" spans="49:50" x14ac:dyDescent="0.25">
      <c r="AW53162" s="310"/>
      <c r="AX53162" s="310"/>
    </row>
    <row r="53164" spans="49:50" x14ac:dyDescent="0.25">
      <c r="AW53164" s="310"/>
      <c r="AX53164" s="310"/>
    </row>
    <row r="53166" spans="49:50" x14ac:dyDescent="0.25">
      <c r="AW53166" s="310"/>
      <c r="AX53166" s="310"/>
    </row>
    <row r="53168" spans="49:50" x14ac:dyDescent="0.25">
      <c r="AW53168" s="310"/>
      <c r="AX53168" s="310"/>
    </row>
    <row r="53170" spans="49:50" x14ac:dyDescent="0.25">
      <c r="AW53170" s="310"/>
      <c r="AX53170" s="310"/>
    </row>
    <row r="53172" spans="49:50" x14ac:dyDescent="0.25">
      <c r="AW53172" s="310"/>
      <c r="AX53172" s="310"/>
    </row>
    <row r="53174" spans="49:50" x14ac:dyDescent="0.25">
      <c r="AW53174" s="310"/>
      <c r="AX53174" s="310"/>
    </row>
    <row r="53176" spans="49:50" x14ac:dyDescent="0.25">
      <c r="AW53176" s="310"/>
      <c r="AX53176" s="310"/>
    </row>
    <row r="53178" spans="49:50" x14ac:dyDescent="0.25">
      <c r="AW53178" s="310"/>
      <c r="AX53178" s="310"/>
    </row>
    <row r="53180" spans="49:50" x14ac:dyDescent="0.25">
      <c r="AW53180" s="310"/>
      <c r="AX53180" s="310"/>
    </row>
    <row r="53182" spans="49:50" x14ac:dyDescent="0.25">
      <c r="AW53182" s="310"/>
      <c r="AX53182" s="310"/>
    </row>
    <row r="53184" spans="49:50" x14ac:dyDescent="0.25">
      <c r="AW53184" s="310"/>
      <c r="AX53184" s="310"/>
    </row>
    <row r="53186" spans="49:50" x14ac:dyDescent="0.25">
      <c r="AW53186" s="310"/>
      <c r="AX53186" s="310"/>
    </row>
    <row r="53188" spans="49:50" x14ac:dyDescent="0.25">
      <c r="AW53188" s="310"/>
      <c r="AX53188" s="310"/>
    </row>
    <row r="53190" spans="49:50" x14ac:dyDescent="0.25">
      <c r="AW53190" s="310"/>
      <c r="AX53190" s="310"/>
    </row>
    <row r="53192" spans="49:50" x14ac:dyDescent="0.25">
      <c r="AW53192" s="310"/>
      <c r="AX53192" s="310"/>
    </row>
    <row r="53194" spans="49:50" x14ac:dyDescent="0.25">
      <c r="AW53194" s="310"/>
      <c r="AX53194" s="310"/>
    </row>
    <row r="53196" spans="49:50" x14ac:dyDescent="0.25">
      <c r="AW53196" s="310"/>
      <c r="AX53196" s="310"/>
    </row>
    <row r="53198" spans="49:50" x14ac:dyDescent="0.25">
      <c r="AW53198" s="310"/>
      <c r="AX53198" s="310"/>
    </row>
    <row r="53200" spans="49:50" x14ac:dyDescent="0.25">
      <c r="AW53200" s="310"/>
      <c r="AX53200" s="310"/>
    </row>
    <row r="53202" spans="49:50" x14ac:dyDescent="0.25">
      <c r="AW53202" s="310"/>
      <c r="AX53202" s="310"/>
    </row>
    <row r="53204" spans="49:50" x14ac:dyDescent="0.25">
      <c r="AW53204" s="310"/>
      <c r="AX53204" s="310"/>
    </row>
    <row r="53206" spans="49:50" x14ac:dyDescent="0.25">
      <c r="AW53206" s="310"/>
      <c r="AX53206" s="310"/>
    </row>
    <row r="53208" spans="49:50" x14ac:dyDescent="0.25">
      <c r="AW53208" s="310"/>
      <c r="AX53208" s="310"/>
    </row>
    <row r="53210" spans="49:50" x14ac:dyDescent="0.25">
      <c r="AW53210" s="310"/>
      <c r="AX53210" s="310"/>
    </row>
    <row r="53212" spans="49:50" x14ac:dyDescent="0.25">
      <c r="AW53212" s="310"/>
      <c r="AX53212" s="310"/>
    </row>
    <row r="53214" spans="49:50" x14ac:dyDescent="0.25">
      <c r="AW53214" s="310"/>
      <c r="AX53214" s="310"/>
    </row>
    <row r="53216" spans="49:50" x14ac:dyDescent="0.25">
      <c r="AW53216" s="310"/>
      <c r="AX53216" s="310"/>
    </row>
    <row r="53218" spans="49:50" x14ac:dyDescent="0.25">
      <c r="AW53218" s="310"/>
      <c r="AX53218" s="310"/>
    </row>
    <row r="53220" spans="49:50" x14ac:dyDescent="0.25">
      <c r="AW53220" s="310"/>
      <c r="AX53220" s="310"/>
    </row>
    <row r="53222" spans="49:50" x14ac:dyDescent="0.25">
      <c r="AW53222" s="310"/>
      <c r="AX53222" s="310"/>
    </row>
    <row r="53224" spans="49:50" x14ac:dyDescent="0.25">
      <c r="AW53224" s="310"/>
      <c r="AX53224" s="310"/>
    </row>
    <row r="53226" spans="49:50" x14ac:dyDescent="0.25">
      <c r="AW53226" s="310"/>
      <c r="AX53226" s="310"/>
    </row>
    <row r="53228" spans="49:50" x14ac:dyDescent="0.25">
      <c r="AW53228" s="310"/>
      <c r="AX53228" s="310"/>
    </row>
    <row r="53230" spans="49:50" x14ac:dyDescent="0.25">
      <c r="AW53230" s="310"/>
      <c r="AX53230" s="310"/>
    </row>
    <row r="53232" spans="49:50" x14ac:dyDescent="0.25">
      <c r="AW53232" s="310"/>
      <c r="AX53232" s="310"/>
    </row>
    <row r="53234" spans="49:50" x14ac:dyDescent="0.25">
      <c r="AW53234" s="310"/>
      <c r="AX53234" s="310"/>
    </row>
    <row r="53236" spans="49:50" x14ac:dyDescent="0.25">
      <c r="AW53236" s="310"/>
      <c r="AX53236" s="310"/>
    </row>
    <row r="53238" spans="49:50" x14ac:dyDescent="0.25">
      <c r="AW53238" s="310"/>
      <c r="AX53238" s="310"/>
    </row>
    <row r="53240" spans="49:50" x14ac:dyDescent="0.25">
      <c r="AW53240" s="310"/>
      <c r="AX53240" s="310"/>
    </row>
    <row r="53242" spans="49:50" x14ac:dyDescent="0.25">
      <c r="AW53242" s="310"/>
      <c r="AX53242" s="310"/>
    </row>
    <row r="53244" spans="49:50" x14ac:dyDescent="0.25">
      <c r="AW53244" s="310"/>
      <c r="AX53244" s="310"/>
    </row>
    <row r="53246" spans="49:50" x14ac:dyDescent="0.25">
      <c r="AW53246" s="310"/>
      <c r="AX53246" s="310"/>
    </row>
    <row r="53248" spans="49:50" x14ac:dyDescent="0.25">
      <c r="AW53248" s="310"/>
      <c r="AX53248" s="310"/>
    </row>
    <row r="53250" spans="49:50" x14ac:dyDescent="0.25">
      <c r="AW53250" s="310"/>
      <c r="AX53250" s="310"/>
    </row>
    <row r="53252" spans="49:50" x14ac:dyDescent="0.25">
      <c r="AW53252" s="310"/>
      <c r="AX53252" s="310"/>
    </row>
    <row r="53254" spans="49:50" x14ac:dyDescent="0.25">
      <c r="AW53254" s="310"/>
      <c r="AX53254" s="310"/>
    </row>
    <row r="53256" spans="49:50" x14ac:dyDescent="0.25">
      <c r="AW53256" s="310"/>
      <c r="AX53256" s="310"/>
    </row>
    <row r="53258" spans="49:50" x14ac:dyDescent="0.25">
      <c r="AW53258" s="310"/>
      <c r="AX53258" s="310"/>
    </row>
    <row r="53260" spans="49:50" x14ac:dyDescent="0.25">
      <c r="AW53260" s="310"/>
      <c r="AX53260" s="310"/>
    </row>
    <row r="53262" spans="49:50" x14ac:dyDescent="0.25">
      <c r="AW53262" s="310"/>
      <c r="AX53262" s="310"/>
    </row>
    <row r="53264" spans="49:50" x14ac:dyDescent="0.25">
      <c r="AW53264" s="310"/>
      <c r="AX53264" s="310"/>
    </row>
    <row r="53266" spans="49:50" x14ac:dyDescent="0.25">
      <c r="AW53266" s="310"/>
      <c r="AX53266" s="310"/>
    </row>
    <row r="53268" spans="49:50" x14ac:dyDescent="0.25">
      <c r="AW53268" s="310"/>
      <c r="AX53268" s="310"/>
    </row>
    <row r="53270" spans="49:50" x14ac:dyDescent="0.25">
      <c r="AW53270" s="310"/>
      <c r="AX53270" s="310"/>
    </row>
    <row r="53272" spans="49:50" x14ac:dyDescent="0.25">
      <c r="AW53272" s="310"/>
      <c r="AX53272" s="310"/>
    </row>
    <row r="53274" spans="49:50" x14ac:dyDescent="0.25">
      <c r="AW53274" s="310"/>
      <c r="AX53274" s="310"/>
    </row>
    <row r="53276" spans="49:50" x14ac:dyDescent="0.25">
      <c r="AW53276" s="310"/>
      <c r="AX53276" s="310"/>
    </row>
    <row r="53278" spans="49:50" x14ac:dyDescent="0.25">
      <c r="AW53278" s="310"/>
      <c r="AX53278" s="310"/>
    </row>
    <row r="53280" spans="49:50" x14ac:dyDescent="0.25">
      <c r="AW53280" s="310"/>
      <c r="AX53280" s="310"/>
    </row>
    <row r="53282" spans="49:50" x14ac:dyDescent="0.25">
      <c r="AW53282" s="310"/>
      <c r="AX53282" s="310"/>
    </row>
    <row r="53284" spans="49:50" x14ac:dyDescent="0.25">
      <c r="AW53284" s="310"/>
      <c r="AX53284" s="310"/>
    </row>
    <row r="53286" spans="49:50" x14ac:dyDescent="0.25">
      <c r="AW53286" s="310"/>
      <c r="AX53286" s="310"/>
    </row>
    <row r="53288" spans="49:50" x14ac:dyDescent="0.25">
      <c r="AW53288" s="310"/>
      <c r="AX53288" s="310"/>
    </row>
    <row r="53290" spans="49:50" x14ac:dyDescent="0.25">
      <c r="AW53290" s="310"/>
      <c r="AX53290" s="310"/>
    </row>
    <row r="53292" spans="49:50" x14ac:dyDescent="0.25">
      <c r="AW53292" s="310"/>
      <c r="AX53292" s="310"/>
    </row>
    <row r="53294" spans="49:50" x14ac:dyDescent="0.25">
      <c r="AW53294" s="310"/>
      <c r="AX53294" s="310"/>
    </row>
    <row r="53296" spans="49:50" x14ac:dyDescent="0.25">
      <c r="AW53296" s="310"/>
      <c r="AX53296" s="310"/>
    </row>
    <row r="53298" spans="49:50" x14ac:dyDescent="0.25">
      <c r="AW53298" s="310"/>
      <c r="AX53298" s="310"/>
    </row>
    <row r="53300" spans="49:50" x14ac:dyDescent="0.25">
      <c r="AW53300" s="310"/>
      <c r="AX53300" s="310"/>
    </row>
    <row r="53302" spans="49:50" x14ac:dyDescent="0.25">
      <c r="AW53302" s="310"/>
      <c r="AX53302" s="310"/>
    </row>
    <row r="53304" spans="49:50" x14ac:dyDescent="0.25">
      <c r="AW53304" s="310"/>
      <c r="AX53304" s="310"/>
    </row>
    <row r="53306" spans="49:50" x14ac:dyDescent="0.25">
      <c r="AW53306" s="310"/>
      <c r="AX53306" s="310"/>
    </row>
    <row r="53308" spans="49:50" x14ac:dyDescent="0.25">
      <c r="AW53308" s="310"/>
      <c r="AX53308" s="310"/>
    </row>
    <row r="53310" spans="49:50" x14ac:dyDescent="0.25">
      <c r="AW53310" s="310"/>
      <c r="AX53310" s="310"/>
    </row>
    <row r="53312" spans="49:50" x14ac:dyDescent="0.25">
      <c r="AW53312" s="310"/>
      <c r="AX53312" s="310"/>
    </row>
    <row r="53314" spans="49:50" x14ac:dyDescent="0.25">
      <c r="AW53314" s="310"/>
      <c r="AX53314" s="310"/>
    </row>
    <row r="53316" spans="49:50" x14ac:dyDescent="0.25">
      <c r="AW53316" s="310"/>
      <c r="AX53316" s="310"/>
    </row>
    <row r="53318" spans="49:50" x14ac:dyDescent="0.25">
      <c r="AW53318" s="310"/>
      <c r="AX53318" s="310"/>
    </row>
    <row r="53320" spans="49:50" x14ac:dyDescent="0.25">
      <c r="AW53320" s="310"/>
      <c r="AX53320" s="310"/>
    </row>
    <row r="53322" spans="49:50" x14ac:dyDescent="0.25">
      <c r="AW53322" s="310"/>
      <c r="AX53322" s="310"/>
    </row>
    <row r="53324" spans="49:50" x14ac:dyDescent="0.25">
      <c r="AW53324" s="310"/>
      <c r="AX53324" s="310"/>
    </row>
    <row r="53326" spans="49:50" x14ac:dyDescent="0.25">
      <c r="AW53326" s="310"/>
      <c r="AX53326" s="310"/>
    </row>
    <row r="53328" spans="49:50" x14ac:dyDescent="0.25">
      <c r="AW53328" s="310"/>
      <c r="AX53328" s="310"/>
    </row>
    <row r="53330" spans="49:50" x14ac:dyDescent="0.25">
      <c r="AW53330" s="310"/>
      <c r="AX53330" s="310"/>
    </row>
    <row r="53332" spans="49:50" x14ac:dyDescent="0.25">
      <c r="AW53332" s="310"/>
      <c r="AX53332" s="310"/>
    </row>
    <row r="53334" spans="49:50" x14ac:dyDescent="0.25">
      <c r="AW53334" s="310"/>
      <c r="AX53334" s="310"/>
    </row>
    <row r="53336" spans="49:50" x14ac:dyDescent="0.25">
      <c r="AW53336" s="310"/>
      <c r="AX53336" s="310"/>
    </row>
    <row r="53338" spans="49:50" x14ac:dyDescent="0.25">
      <c r="AW53338" s="310"/>
      <c r="AX53338" s="310"/>
    </row>
    <row r="53340" spans="49:50" x14ac:dyDescent="0.25">
      <c r="AW53340" s="310"/>
      <c r="AX53340" s="310"/>
    </row>
    <row r="53342" spans="49:50" x14ac:dyDescent="0.25">
      <c r="AW53342" s="310"/>
      <c r="AX53342" s="310"/>
    </row>
    <row r="53344" spans="49:50" x14ac:dyDescent="0.25">
      <c r="AW53344" s="310"/>
      <c r="AX53344" s="310"/>
    </row>
    <row r="53346" spans="49:50" x14ac:dyDescent="0.25">
      <c r="AW53346" s="310"/>
      <c r="AX53346" s="310"/>
    </row>
    <row r="53348" spans="49:50" x14ac:dyDescent="0.25">
      <c r="AW53348" s="310"/>
      <c r="AX53348" s="310"/>
    </row>
    <row r="53350" spans="49:50" x14ac:dyDescent="0.25">
      <c r="AW53350" s="310"/>
      <c r="AX53350" s="310"/>
    </row>
    <row r="53352" spans="49:50" x14ac:dyDescent="0.25">
      <c r="AW53352" s="310"/>
      <c r="AX53352" s="310"/>
    </row>
    <row r="53354" spans="49:50" x14ac:dyDescent="0.25">
      <c r="AW53354" s="310"/>
      <c r="AX53354" s="310"/>
    </row>
    <row r="53356" spans="49:50" x14ac:dyDescent="0.25">
      <c r="AW53356" s="310"/>
      <c r="AX53356" s="310"/>
    </row>
    <row r="53358" spans="49:50" x14ac:dyDescent="0.25">
      <c r="AW53358" s="310"/>
      <c r="AX53358" s="310"/>
    </row>
    <row r="53360" spans="49:50" x14ac:dyDescent="0.25">
      <c r="AW53360" s="310"/>
      <c r="AX53360" s="310"/>
    </row>
    <row r="53362" spans="49:50" x14ac:dyDescent="0.25">
      <c r="AW53362" s="310"/>
      <c r="AX53362" s="310"/>
    </row>
    <row r="53364" spans="49:50" x14ac:dyDescent="0.25">
      <c r="AW53364" s="310"/>
      <c r="AX53364" s="310"/>
    </row>
    <row r="53366" spans="49:50" x14ac:dyDescent="0.25">
      <c r="AW53366" s="310"/>
      <c r="AX53366" s="310"/>
    </row>
    <row r="53368" spans="49:50" x14ac:dyDescent="0.25">
      <c r="AW53368" s="310"/>
      <c r="AX53368" s="310"/>
    </row>
    <row r="53370" spans="49:50" x14ac:dyDescent="0.25">
      <c r="AW53370" s="310"/>
      <c r="AX53370" s="310"/>
    </row>
    <row r="53372" spans="49:50" x14ac:dyDescent="0.25">
      <c r="AW53372" s="310"/>
      <c r="AX53372" s="310"/>
    </row>
    <row r="53374" spans="49:50" x14ac:dyDescent="0.25">
      <c r="AW53374" s="310"/>
      <c r="AX53374" s="310"/>
    </row>
    <row r="53376" spans="49:50" x14ac:dyDescent="0.25">
      <c r="AW53376" s="310"/>
      <c r="AX53376" s="310"/>
    </row>
    <row r="53378" spans="49:50" x14ac:dyDescent="0.25">
      <c r="AW53378" s="310"/>
      <c r="AX53378" s="310"/>
    </row>
    <row r="53380" spans="49:50" x14ac:dyDescent="0.25">
      <c r="AW53380" s="310"/>
      <c r="AX53380" s="310"/>
    </row>
    <row r="53382" spans="49:50" x14ac:dyDescent="0.25">
      <c r="AW53382" s="310"/>
      <c r="AX53382" s="310"/>
    </row>
    <row r="53384" spans="49:50" x14ac:dyDescent="0.25">
      <c r="AW53384" s="310"/>
      <c r="AX53384" s="310"/>
    </row>
    <row r="53386" spans="49:50" x14ac:dyDescent="0.25">
      <c r="AW53386" s="310"/>
      <c r="AX53386" s="310"/>
    </row>
    <row r="53388" spans="49:50" x14ac:dyDescent="0.25">
      <c r="AW53388" s="310"/>
      <c r="AX53388" s="310"/>
    </row>
    <row r="53390" spans="49:50" x14ac:dyDescent="0.25">
      <c r="AW53390" s="310"/>
      <c r="AX53390" s="310"/>
    </row>
    <row r="53392" spans="49:50" x14ac:dyDescent="0.25">
      <c r="AW53392" s="310"/>
      <c r="AX53392" s="310"/>
    </row>
    <row r="53394" spans="49:50" x14ac:dyDescent="0.25">
      <c r="AW53394" s="310"/>
      <c r="AX53394" s="310"/>
    </row>
    <row r="53396" spans="49:50" x14ac:dyDescent="0.25">
      <c r="AW53396" s="310"/>
      <c r="AX53396" s="310"/>
    </row>
    <row r="53398" spans="49:50" x14ac:dyDescent="0.25">
      <c r="AW53398" s="310"/>
      <c r="AX53398" s="310"/>
    </row>
    <row r="53400" spans="49:50" x14ac:dyDescent="0.25">
      <c r="AW53400" s="310"/>
      <c r="AX53400" s="310"/>
    </row>
    <row r="53402" spans="49:50" x14ac:dyDescent="0.25">
      <c r="AW53402" s="310"/>
      <c r="AX53402" s="310"/>
    </row>
    <row r="53404" spans="49:50" x14ac:dyDescent="0.25">
      <c r="AW53404" s="310"/>
      <c r="AX53404" s="310"/>
    </row>
    <row r="53406" spans="49:50" x14ac:dyDescent="0.25">
      <c r="AW53406" s="310"/>
      <c r="AX53406" s="310"/>
    </row>
    <row r="53408" spans="49:50" x14ac:dyDescent="0.25">
      <c r="AW53408" s="310"/>
      <c r="AX53408" s="310"/>
    </row>
    <row r="53410" spans="49:50" x14ac:dyDescent="0.25">
      <c r="AW53410" s="310"/>
      <c r="AX53410" s="310"/>
    </row>
    <row r="53412" spans="49:50" x14ac:dyDescent="0.25">
      <c r="AW53412" s="310"/>
      <c r="AX53412" s="310"/>
    </row>
    <row r="53414" spans="49:50" x14ac:dyDescent="0.25">
      <c r="AW53414" s="310"/>
      <c r="AX53414" s="310"/>
    </row>
    <row r="53416" spans="49:50" x14ac:dyDescent="0.25">
      <c r="AW53416" s="310"/>
      <c r="AX53416" s="310"/>
    </row>
    <row r="53418" spans="49:50" x14ac:dyDescent="0.25">
      <c r="AW53418" s="310"/>
      <c r="AX53418" s="310"/>
    </row>
    <row r="53420" spans="49:50" x14ac:dyDescent="0.25">
      <c r="AW53420" s="310"/>
      <c r="AX53420" s="310"/>
    </row>
    <row r="53422" spans="49:50" x14ac:dyDescent="0.25">
      <c r="AW53422" s="310"/>
      <c r="AX53422" s="310"/>
    </row>
    <row r="53424" spans="49:50" x14ac:dyDescent="0.25">
      <c r="AW53424" s="310"/>
      <c r="AX53424" s="310"/>
    </row>
    <row r="53426" spans="49:50" x14ac:dyDescent="0.25">
      <c r="AW53426" s="310"/>
      <c r="AX53426" s="310"/>
    </row>
    <row r="53428" spans="49:50" x14ac:dyDescent="0.25">
      <c r="AW53428" s="310"/>
      <c r="AX53428" s="310"/>
    </row>
    <row r="53430" spans="49:50" x14ac:dyDescent="0.25">
      <c r="AW53430" s="310"/>
      <c r="AX53430" s="310"/>
    </row>
    <row r="53432" spans="49:50" x14ac:dyDescent="0.25">
      <c r="AW53432" s="310"/>
      <c r="AX53432" s="310"/>
    </row>
    <row r="53434" spans="49:50" x14ac:dyDescent="0.25">
      <c r="AW53434" s="310"/>
      <c r="AX53434" s="310"/>
    </row>
    <row r="53436" spans="49:50" x14ac:dyDescent="0.25">
      <c r="AW53436" s="310"/>
      <c r="AX53436" s="310"/>
    </row>
    <row r="53438" spans="49:50" x14ac:dyDescent="0.25">
      <c r="AW53438" s="310"/>
      <c r="AX53438" s="310"/>
    </row>
    <row r="53440" spans="49:50" x14ac:dyDescent="0.25">
      <c r="AW53440" s="310"/>
      <c r="AX53440" s="310"/>
    </row>
    <row r="53442" spans="49:50" x14ac:dyDescent="0.25">
      <c r="AW53442" s="310"/>
      <c r="AX53442" s="310"/>
    </row>
    <row r="53444" spans="49:50" x14ac:dyDescent="0.25">
      <c r="AW53444" s="310"/>
      <c r="AX53444" s="310"/>
    </row>
    <row r="53446" spans="49:50" x14ac:dyDescent="0.25">
      <c r="AW53446" s="310"/>
      <c r="AX53446" s="310"/>
    </row>
    <row r="53448" spans="49:50" x14ac:dyDescent="0.25">
      <c r="AW53448" s="310"/>
      <c r="AX53448" s="310"/>
    </row>
    <row r="53450" spans="49:50" x14ac:dyDescent="0.25">
      <c r="AW53450" s="310"/>
      <c r="AX53450" s="310"/>
    </row>
    <row r="53452" spans="49:50" x14ac:dyDescent="0.25">
      <c r="AW53452" s="310"/>
      <c r="AX53452" s="310"/>
    </row>
    <row r="53454" spans="49:50" x14ac:dyDescent="0.25">
      <c r="AW53454" s="310"/>
      <c r="AX53454" s="310"/>
    </row>
    <row r="53456" spans="49:50" x14ac:dyDescent="0.25">
      <c r="AW53456" s="310"/>
      <c r="AX53456" s="310"/>
    </row>
    <row r="53458" spans="49:50" x14ac:dyDescent="0.25">
      <c r="AW53458" s="310"/>
      <c r="AX53458" s="310"/>
    </row>
    <row r="53460" spans="49:50" x14ac:dyDescent="0.25">
      <c r="AW53460" s="310"/>
      <c r="AX53460" s="310"/>
    </row>
    <row r="53462" spans="49:50" x14ac:dyDescent="0.25">
      <c r="AW53462" s="310"/>
      <c r="AX53462" s="310"/>
    </row>
    <row r="53464" spans="49:50" x14ac:dyDescent="0.25">
      <c r="AW53464" s="310"/>
      <c r="AX53464" s="310"/>
    </row>
    <row r="53466" spans="49:50" x14ac:dyDescent="0.25">
      <c r="AW53466" s="310"/>
      <c r="AX53466" s="310"/>
    </row>
    <row r="53468" spans="49:50" x14ac:dyDescent="0.25">
      <c r="AW53468" s="310"/>
      <c r="AX53468" s="310"/>
    </row>
    <row r="53470" spans="49:50" x14ac:dyDescent="0.25">
      <c r="AW53470" s="310"/>
      <c r="AX53470" s="310"/>
    </row>
    <row r="53472" spans="49:50" x14ac:dyDescent="0.25">
      <c r="AW53472" s="310"/>
      <c r="AX53472" s="310"/>
    </row>
    <row r="53474" spans="49:50" x14ac:dyDescent="0.25">
      <c r="AW53474" s="310"/>
      <c r="AX53474" s="310"/>
    </row>
    <row r="53476" spans="49:50" x14ac:dyDescent="0.25">
      <c r="AW53476" s="310"/>
      <c r="AX53476" s="310"/>
    </row>
    <row r="53478" spans="49:50" x14ac:dyDescent="0.25">
      <c r="AW53478" s="310"/>
      <c r="AX53478" s="310"/>
    </row>
    <row r="53480" spans="49:50" x14ac:dyDescent="0.25">
      <c r="AW53480" s="310"/>
      <c r="AX53480" s="310"/>
    </row>
    <row r="53482" spans="49:50" x14ac:dyDescent="0.25">
      <c r="AW53482" s="310"/>
      <c r="AX53482" s="310"/>
    </row>
    <row r="53484" spans="49:50" x14ac:dyDescent="0.25">
      <c r="AW53484" s="310"/>
      <c r="AX53484" s="310"/>
    </row>
    <row r="53486" spans="49:50" x14ac:dyDescent="0.25">
      <c r="AW53486" s="310"/>
      <c r="AX53486" s="310"/>
    </row>
    <row r="53488" spans="49:50" x14ac:dyDescent="0.25">
      <c r="AW53488" s="310"/>
      <c r="AX53488" s="310"/>
    </row>
    <row r="53490" spans="49:50" x14ac:dyDescent="0.25">
      <c r="AW53490" s="310"/>
      <c r="AX53490" s="310"/>
    </row>
    <row r="53492" spans="49:50" x14ac:dyDescent="0.25">
      <c r="AW53492" s="310"/>
      <c r="AX53492" s="310"/>
    </row>
    <row r="53494" spans="49:50" x14ac:dyDescent="0.25">
      <c r="AW53494" s="310"/>
      <c r="AX53494" s="310"/>
    </row>
    <row r="53496" spans="49:50" x14ac:dyDescent="0.25">
      <c r="AW53496" s="310"/>
      <c r="AX53496" s="310"/>
    </row>
    <row r="53498" spans="49:50" x14ac:dyDescent="0.25">
      <c r="AW53498" s="310"/>
      <c r="AX53498" s="310"/>
    </row>
    <row r="53500" spans="49:50" x14ac:dyDescent="0.25">
      <c r="AW53500" s="310"/>
      <c r="AX53500" s="310"/>
    </row>
    <row r="53502" spans="49:50" x14ac:dyDescent="0.25">
      <c r="AW53502" s="310"/>
      <c r="AX53502" s="310"/>
    </row>
    <row r="53504" spans="49:50" x14ac:dyDescent="0.25">
      <c r="AW53504" s="310"/>
      <c r="AX53504" s="310"/>
    </row>
    <row r="53506" spans="49:50" x14ac:dyDescent="0.25">
      <c r="AW53506" s="310"/>
      <c r="AX53506" s="310"/>
    </row>
    <row r="53508" spans="49:50" x14ac:dyDescent="0.25">
      <c r="AW53508" s="310"/>
      <c r="AX53508" s="310"/>
    </row>
    <row r="53510" spans="49:50" x14ac:dyDescent="0.25">
      <c r="AW53510" s="310"/>
      <c r="AX53510" s="310"/>
    </row>
    <row r="53512" spans="49:50" x14ac:dyDescent="0.25">
      <c r="AW53512" s="310"/>
      <c r="AX53512" s="310"/>
    </row>
    <row r="53514" spans="49:50" x14ac:dyDescent="0.25">
      <c r="AW53514" s="310"/>
      <c r="AX53514" s="310"/>
    </row>
    <row r="53516" spans="49:50" x14ac:dyDescent="0.25">
      <c r="AW53516" s="310"/>
      <c r="AX53516" s="310"/>
    </row>
    <row r="53518" spans="49:50" x14ac:dyDescent="0.25">
      <c r="AW53518" s="310"/>
      <c r="AX53518" s="310"/>
    </row>
    <row r="53520" spans="49:50" x14ac:dyDescent="0.25">
      <c r="AW53520" s="310"/>
      <c r="AX53520" s="310"/>
    </row>
    <row r="53522" spans="49:50" x14ac:dyDescent="0.25">
      <c r="AW53522" s="310"/>
      <c r="AX53522" s="310"/>
    </row>
    <row r="53524" spans="49:50" x14ac:dyDescent="0.25">
      <c r="AW53524" s="310"/>
      <c r="AX53524" s="310"/>
    </row>
    <row r="53526" spans="49:50" x14ac:dyDescent="0.25">
      <c r="AW53526" s="310"/>
      <c r="AX53526" s="310"/>
    </row>
    <row r="53528" spans="49:50" x14ac:dyDescent="0.25">
      <c r="AW53528" s="310"/>
      <c r="AX53528" s="310"/>
    </row>
    <row r="53530" spans="49:50" x14ac:dyDescent="0.25">
      <c r="AW53530" s="310"/>
      <c r="AX53530" s="310"/>
    </row>
    <row r="53532" spans="49:50" x14ac:dyDescent="0.25">
      <c r="AW53532" s="310"/>
      <c r="AX53532" s="310"/>
    </row>
    <row r="53534" spans="49:50" x14ac:dyDescent="0.25">
      <c r="AW53534" s="310"/>
      <c r="AX53534" s="310"/>
    </row>
    <row r="53536" spans="49:50" x14ac:dyDescent="0.25">
      <c r="AW53536" s="310"/>
      <c r="AX53536" s="310"/>
    </row>
    <row r="53538" spans="49:50" x14ac:dyDescent="0.25">
      <c r="AW53538" s="310"/>
      <c r="AX53538" s="310"/>
    </row>
    <row r="53540" spans="49:50" x14ac:dyDescent="0.25">
      <c r="AW53540" s="310"/>
      <c r="AX53540" s="310"/>
    </row>
    <row r="53542" spans="49:50" x14ac:dyDescent="0.25">
      <c r="AW53542" s="310"/>
      <c r="AX53542" s="310"/>
    </row>
    <row r="53544" spans="49:50" x14ac:dyDescent="0.25">
      <c r="AW53544" s="310"/>
      <c r="AX53544" s="310"/>
    </row>
    <row r="53546" spans="49:50" x14ac:dyDescent="0.25">
      <c r="AW53546" s="310"/>
      <c r="AX53546" s="310"/>
    </row>
    <row r="53548" spans="49:50" x14ac:dyDescent="0.25">
      <c r="AW53548" s="310"/>
      <c r="AX53548" s="310"/>
    </row>
    <row r="53550" spans="49:50" x14ac:dyDescent="0.25">
      <c r="AW53550" s="310"/>
      <c r="AX53550" s="310"/>
    </row>
    <row r="53552" spans="49:50" x14ac:dyDescent="0.25">
      <c r="AW53552" s="310"/>
      <c r="AX53552" s="310"/>
    </row>
    <row r="53554" spans="49:50" x14ac:dyDescent="0.25">
      <c r="AW53554" s="310"/>
      <c r="AX53554" s="310"/>
    </row>
    <row r="53556" spans="49:50" x14ac:dyDescent="0.25">
      <c r="AW53556" s="310"/>
      <c r="AX53556" s="310"/>
    </row>
    <row r="53558" spans="49:50" x14ac:dyDescent="0.25">
      <c r="AW53558" s="310"/>
      <c r="AX53558" s="310"/>
    </row>
    <row r="53560" spans="49:50" x14ac:dyDescent="0.25">
      <c r="AW53560" s="310"/>
      <c r="AX53560" s="310"/>
    </row>
    <row r="53562" spans="49:50" x14ac:dyDescent="0.25">
      <c r="AW53562" s="310"/>
      <c r="AX53562" s="310"/>
    </row>
    <row r="53564" spans="49:50" x14ac:dyDescent="0.25">
      <c r="AW53564" s="310"/>
      <c r="AX53564" s="310"/>
    </row>
    <row r="53566" spans="49:50" x14ac:dyDescent="0.25">
      <c r="AW53566" s="310"/>
      <c r="AX53566" s="310"/>
    </row>
    <row r="53568" spans="49:50" x14ac:dyDescent="0.25">
      <c r="AW53568" s="310"/>
      <c r="AX53568" s="310"/>
    </row>
    <row r="53570" spans="49:50" x14ac:dyDescent="0.25">
      <c r="AW53570" s="310"/>
      <c r="AX53570" s="310"/>
    </row>
    <row r="53572" spans="49:50" x14ac:dyDescent="0.25">
      <c r="AW53572" s="310"/>
      <c r="AX53572" s="310"/>
    </row>
    <row r="53574" spans="49:50" x14ac:dyDescent="0.25">
      <c r="AW53574" s="310"/>
      <c r="AX53574" s="310"/>
    </row>
    <row r="53576" spans="49:50" x14ac:dyDescent="0.25">
      <c r="AW53576" s="310"/>
      <c r="AX53576" s="310"/>
    </row>
    <row r="53578" spans="49:50" x14ac:dyDescent="0.25">
      <c r="AW53578" s="310"/>
      <c r="AX53578" s="310"/>
    </row>
    <row r="53580" spans="49:50" x14ac:dyDescent="0.25">
      <c r="AW53580" s="310"/>
      <c r="AX53580" s="310"/>
    </row>
    <row r="53582" spans="49:50" x14ac:dyDescent="0.25">
      <c r="AW53582" s="310"/>
      <c r="AX53582" s="310"/>
    </row>
    <row r="53584" spans="49:50" x14ac:dyDescent="0.25">
      <c r="AW53584" s="310"/>
      <c r="AX53584" s="310"/>
    </row>
    <row r="53586" spans="49:50" x14ac:dyDescent="0.25">
      <c r="AW53586" s="310"/>
      <c r="AX53586" s="310"/>
    </row>
    <row r="53588" spans="49:50" x14ac:dyDescent="0.25">
      <c r="AW53588" s="310"/>
      <c r="AX53588" s="310"/>
    </row>
    <row r="53590" spans="49:50" x14ac:dyDescent="0.25">
      <c r="AW53590" s="310"/>
      <c r="AX53590" s="310"/>
    </row>
    <row r="53592" spans="49:50" x14ac:dyDescent="0.25">
      <c r="AW53592" s="310"/>
      <c r="AX53592" s="310"/>
    </row>
    <row r="53594" spans="49:50" x14ac:dyDescent="0.25">
      <c r="AW53594" s="310"/>
      <c r="AX53594" s="310"/>
    </row>
    <row r="53596" spans="49:50" x14ac:dyDescent="0.25">
      <c r="AW53596" s="310"/>
      <c r="AX53596" s="310"/>
    </row>
    <row r="53598" spans="49:50" x14ac:dyDescent="0.25">
      <c r="AW53598" s="310"/>
      <c r="AX53598" s="310"/>
    </row>
    <row r="53600" spans="49:50" x14ac:dyDescent="0.25">
      <c r="AW53600" s="310"/>
      <c r="AX53600" s="310"/>
    </row>
    <row r="53602" spans="49:50" x14ac:dyDescent="0.25">
      <c r="AW53602" s="310"/>
      <c r="AX53602" s="310"/>
    </row>
    <row r="53604" spans="49:50" x14ac:dyDescent="0.25">
      <c r="AW53604" s="310"/>
      <c r="AX53604" s="310"/>
    </row>
    <row r="53606" spans="49:50" x14ac:dyDescent="0.25">
      <c r="AW53606" s="310"/>
      <c r="AX53606" s="310"/>
    </row>
    <row r="53608" spans="49:50" x14ac:dyDescent="0.25">
      <c r="AW53608" s="310"/>
      <c r="AX53608" s="310"/>
    </row>
    <row r="53610" spans="49:50" x14ac:dyDescent="0.25">
      <c r="AW53610" s="310"/>
      <c r="AX53610" s="310"/>
    </row>
    <row r="53612" spans="49:50" x14ac:dyDescent="0.25">
      <c r="AW53612" s="310"/>
      <c r="AX53612" s="310"/>
    </row>
    <row r="53614" spans="49:50" x14ac:dyDescent="0.25">
      <c r="AW53614" s="310"/>
      <c r="AX53614" s="310"/>
    </row>
    <row r="53616" spans="49:50" x14ac:dyDescent="0.25">
      <c r="AW53616" s="310"/>
      <c r="AX53616" s="310"/>
    </row>
    <row r="53618" spans="49:50" x14ac:dyDescent="0.25">
      <c r="AW53618" s="310"/>
      <c r="AX53618" s="310"/>
    </row>
    <row r="53620" spans="49:50" x14ac:dyDescent="0.25">
      <c r="AW53620" s="310"/>
      <c r="AX53620" s="310"/>
    </row>
    <row r="53622" spans="49:50" x14ac:dyDescent="0.25">
      <c r="AW53622" s="310"/>
      <c r="AX53622" s="310"/>
    </row>
    <row r="53624" spans="49:50" x14ac:dyDescent="0.25">
      <c r="AW53624" s="310"/>
      <c r="AX53624" s="310"/>
    </row>
    <row r="53626" spans="49:50" x14ac:dyDescent="0.25">
      <c r="AW53626" s="310"/>
      <c r="AX53626" s="310"/>
    </row>
    <row r="53628" spans="49:50" x14ac:dyDescent="0.25">
      <c r="AW53628" s="310"/>
      <c r="AX53628" s="310"/>
    </row>
    <row r="53630" spans="49:50" x14ac:dyDescent="0.25">
      <c r="AW53630" s="310"/>
      <c r="AX53630" s="310"/>
    </row>
    <row r="53632" spans="49:50" x14ac:dyDescent="0.25">
      <c r="AW53632" s="310"/>
      <c r="AX53632" s="310"/>
    </row>
    <row r="53634" spans="49:50" x14ac:dyDescent="0.25">
      <c r="AW53634" s="310"/>
      <c r="AX53634" s="310"/>
    </row>
    <row r="53636" spans="49:50" x14ac:dyDescent="0.25">
      <c r="AW53636" s="310"/>
      <c r="AX53636" s="310"/>
    </row>
    <row r="53638" spans="49:50" x14ac:dyDescent="0.25">
      <c r="AW53638" s="310"/>
      <c r="AX53638" s="310"/>
    </row>
    <row r="53640" spans="49:50" x14ac:dyDescent="0.25">
      <c r="AW53640" s="310"/>
      <c r="AX53640" s="310"/>
    </row>
    <row r="53642" spans="49:50" x14ac:dyDescent="0.25">
      <c r="AW53642" s="310"/>
      <c r="AX53642" s="310"/>
    </row>
    <row r="53644" spans="49:50" x14ac:dyDescent="0.25">
      <c r="AW53644" s="310"/>
      <c r="AX53644" s="310"/>
    </row>
    <row r="53646" spans="49:50" x14ac:dyDescent="0.25">
      <c r="AW53646" s="310"/>
      <c r="AX53646" s="310"/>
    </row>
    <row r="53648" spans="49:50" x14ac:dyDescent="0.25">
      <c r="AW53648" s="310"/>
      <c r="AX53648" s="310"/>
    </row>
    <row r="53650" spans="49:50" x14ac:dyDescent="0.25">
      <c r="AW53650" s="310"/>
      <c r="AX53650" s="310"/>
    </row>
    <row r="53652" spans="49:50" x14ac:dyDescent="0.25">
      <c r="AW53652" s="310"/>
      <c r="AX53652" s="310"/>
    </row>
    <row r="53654" spans="49:50" x14ac:dyDescent="0.25">
      <c r="AW53654" s="310"/>
      <c r="AX53654" s="310"/>
    </row>
    <row r="53656" spans="49:50" x14ac:dyDescent="0.25">
      <c r="AW53656" s="310"/>
      <c r="AX53656" s="310"/>
    </row>
    <row r="53658" spans="49:50" x14ac:dyDescent="0.25">
      <c r="AW53658" s="310"/>
      <c r="AX53658" s="310"/>
    </row>
    <row r="53660" spans="49:50" x14ac:dyDescent="0.25">
      <c r="AW53660" s="310"/>
      <c r="AX53660" s="310"/>
    </row>
    <row r="53662" spans="49:50" x14ac:dyDescent="0.25">
      <c r="AW53662" s="310"/>
      <c r="AX53662" s="310"/>
    </row>
    <row r="53664" spans="49:50" x14ac:dyDescent="0.25">
      <c r="AW53664" s="310"/>
      <c r="AX53664" s="310"/>
    </row>
    <row r="53666" spans="49:50" x14ac:dyDescent="0.25">
      <c r="AW53666" s="310"/>
      <c r="AX53666" s="310"/>
    </row>
    <row r="53668" spans="49:50" x14ac:dyDescent="0.25">
      <c r="AW53668" s="310"/>
      <c r="AX53668" s="310"/>
    </row>
    <row r="53670" spans="49:50" x14ac:dyDescent="0.25">
      <c r="AW53670" s="310"/>
      <c r="AX53670" s="310"/>
    </row>
    <row r="53672" spans="49:50" x14ac:dyDescent="0.25">
      <c r="AW53672" s="310"/>
      <c r="AX53672" s="310"/>
    </row>
    <row r="53674" spans="49:50" x14ac:dyDescent="0.25">
      <c r="AW53674" s="310"/>
      <c r="AX53674" s="310"/>
    </row>
    <row r="53676" spans="49:50" x14ac:dyDescent="0.25">
      <c r="AW53676" s="310"/>
      <c r="AX53676" s="310"/>
    </row>
    <row r="53678" spans="49:50" x14ac:dyDescent="0.25">
      <c r="AW53678" s="310"/>
      <c r="AX53678" s="310"/>
    </row>
    <row r="53680" spans="49:50" x14ac:dyDescent="0.25">
      <c r="AW53680" s="310"/>
      <c r="AX53680" s="310"/>
    </row>
    <row r="53682" spans="49:50" x14ac:dyDescent="0.25">
      <c r="AW53682" s="310"/>
      <c r="AX53682" s="310"/>
    </row>
    <row r="53684" spans="49:50" x14ac:dyDescent="0.25">
      <c r="AW53684" s="310"/>
      <c r="AX53684" s="310"/>
    </row>
    <row r="53686" spans="49:50" x14ac:dyDescent="0.25">
      <c r="AW53686" s="310"/>
      <c r="AX53686" s="310"/>
    </row>
    <row r="53688" spans="49:50" x14ac:dyDescent="0.25">
      <c r="AW53688" s="310"/>
      <c r="AX53688" s="310"/>
    </row>
    <row r="53690" spans="49:50" x14ac:dyDescent="0.25">
      <c r="AW53690" s="310"/>
      <c r="AX53690" s="310"/>
    </row>
    <row r="53692" spans="49:50" x14ac:dyDescent="0.25">
      <c r="AW53692" s="310"/>
      <c r="AX53692" s="310"/>
    </row>
    <row r="53694" spans="49:50" x14ac:dyDescent="0.25">
      <c r="AW53694" s="310"/>
      <c r="AX53694" s="310"/>
    </row>
    <row r="53696" spans="49:50" x14ac:dyDescent="0.25">
      <c r="AW53696" s="310"/>
      <c r="AX53696" s="310"/>
    </row>
    <row r="53698" spans="49:50" x14ac:dyDescent="0.25">
      <c r="AW53698" s="310"/>
      <c r="AX53698" s="310"/>
    </row>
    <row r="53700" spans="49:50" x14ac:dyDescent="0.25">
      <c r="AW53700" s="310"/>
      <c r="AX53700" s="310"/>
    </row>
    <row r="53702" spans="49:50" x14ac:dyDescent="0.25">
      <c r="AW53702" s="310"/>
      <c r="AX53702" s="310"/>
    </row>
    <row r="53704" spans="49:50" x14ac:dyDescent="0.25">
      <c r="AW53704" s="310"/>
      <c r="AX53704" s="310"/>
    </row>
    <row r="53706" spans="49:50" x14ac:dyDescent="0.25">
      <c r="AW53706" s="310"/>
      <c r="AX53706" s="310"/>
    </row>
    <row r="53708" spans="49:50" x14ac:dyDescent="0.25">
      <c r="AW53708" s="310"/>
      <c r="AX53708" s="310"/>
    </row>
    <row r="53710" spans="49:50" x14ac:dyDescent="0.25">
      <c r="AW53710" s="310"/>
      <c r="AX53710" s="310"/>
    </row>
    <row r="53712" spans="49:50" x14ac:dyDescent="0.25">
      <c r="AW53712" s="310"/>
      <c r="AX53712" s="310"/>
    </row>
    <row r="53714" spans="49:50" x14ac:dyDescent="0.25">
      <c r="AW53714" s="310"/>
      <c r="AX53714" s="310"/>
    </row>
    <row r="53716" spans="49:50" x14ac:dyDescent="0.25">
      <c r="AW53716" s="310"/>
      <c r="AX53716" s="310"/>
    </row>
    <row r="53718" spans="49:50" x14ac:dyDescent="0.25">
      <c r="AW53718" s="310"/>
      <c r="AX53718" s="310"/>
    </row>
    <row r="53720" spans="49:50" x14ac:dyDescent="0.25">
      <c r="AW53720" s="310"/>
      <c r="AX53720" s="310"/>
    </row>
    <row r="53722" spans="49:50" x14ac:dyDescent="0.25">
      <c r="AW53722" s="310"/>
      <c r="AX53722" s="310"/>
    </row>
    <row r="53724" spans="49:50" x14ac:dyDescent="0.25">
      <c r="AW53724" s="310"/>
      <c r="AX53724" s="310"/>
    </row>
    <row r="53726" spans="49:50" x14ac:dyDescent="0.25">
      <c r="AW53726" s="310"/>
      <c r="AX53726" s="310"/>
    </row>
    <row r="53728" spans="49:50" x14ac:dyDescent="0.25">
      <c r="AW53728" s="310"/>
      <c r="AX53728" s="310"/>
    </row>
    <row r="53730" spans="49:50" x14ac:dyDescent="0.25">
      <c r="AW53730" s="310"/>
      <c r="AX53730" s="310"/>
    </row>
    <row r="53732" spans="49:50" x14ac:dyDescent="0.25">
      <c r="AW53732" s="310"/>
      <c r="AX53732" s="310"/>
    </row>
    <row r="53734" spans="49:50" x14ac:dyDescent="0.25">
      <c r="AW53734" s="310"/>
      <c r="AX53734" s="310"/>
    </row>
    <row r="53736" spans="49:50" x14ac:dyDescent="0.25">
      <c r="AW53736" s="310"/>
      <c r="AX53736" s="310"/>
    </row>
    <row r="53738" spans="49:50" x14ac:dyDescent="0.25">
      <c r="AW53738" s="310"/>
      <c r="AX53738" s="310"/>
    </row>
    <row r="53740" spans="49:50" x14ac:dyDescent="0.25">
      <c r="AW53740" s="310"/>
      <c r="AX53740" s="310"/>
    </row>
    <row r="53742" spans="49:50" x14ac:dyDescent="0.25">
      <c r="AW53742" s="310"/>
      <c r="AX53742" s="310"/>
    </row>
    <row r="53744" spans="49:50" x14ac:dyDescent="0.25">
      <c r="AW53744" s="310"/>
      <c r="AX53744" s="310"/>
    </row>
    <row r="53746" spans="49:50" x14ac:dyDescent="0.25">
      <c r="AW53746" s="310"/>
      <c r="AX53746" s="310"/>
    </row>
    <row r="53748" spans="49:50" x14ac:dyDescent="0.25">
      <c r="AW53748" s="310"/>
      <c r="AX53748" s="310"/>
    </row>
    <row r="53750" spans="49:50" x14ac:dyDescent="0.25">
      <c r="AW53750" s="310"/>
      <c r="AX53750" s="310"/>
    </row>
    <row r="53752" spans="49:50" x14ac:dyDescent="0.25">
      <c r="AW53752" s="310"/>
      <c r="AX53752" s="310"/>
    </row>
    <row r="53754" spans="49:50" x14ac:dyDescent="0.25">
      <c r="AW53754" s="310"/>
      <c r="AX53754" s="310"/>
    </row>
    <row r="53756" spans="49:50" x14ac:dyDescent="0.25">
      <c r="AW53756" s="310"/>
      <c r="AX53756" s="310"/>
    </row>
    <row r="53758" spans="49:50" x14ac:dyDescent="0.25">
      <c r="AW53758" s="310"/>
      <c r="AX53758" s="310"/>
    </row>
    <row r="53760" spans="49:50" x14ac:dyDescent="0.25">
      <c r="AW53760" s="310"/>
      <c r="AX53760" s="310"/>
    </row>
    <row r="53762" spans="49:50" x14ac:dyDescent="0.25">
      <c r="AW53762" s="310"/>
      <c r="AX53762" s="310"/>
    </row>
    <row r="53764" spans="49:50" x14ac:dyDescent="0.25">
      <c r="AW53764" s="310"/>
      <c r="AX53764" s="310"/>
    </row>
    <row r="53766" spans="49:50" x14ac:dyDescent="0.25">
      <c r="AW53766" s="310"/>
      <c r="AX53766" s="310"/>
    </row>
    <row r="53768" spans="49:50" x14ac:dyDescent="0.25">
      <c r="AW53768" s="310"/>
      <c r="AX53768" s="310"/>
    </row>
    <row r="53770" spans="49:50" x14ac:dyDescent="0.25">
      <c r="AW53770" s="310"/>
      <c r="AX53770" s="310"/>
    </row>
    <row r="53772" spans="49:50" x14ac:dyDescent="0.25">
      <c r="AW53772" s="310"/>
      <c r="AX53772" s="310"/>
    </row>
    <row r="53774" spans="49:50" x14ac:dyDescent="0.25">
      <c r="AW53774" s="310"/>
      <c r="AX53774" s="310"/>
    </row>
    <row r="53776" spans="49:50" x14ac:dyDescent="0.25">
      <c r="AW53776" s="310"/>
      <c r="AX53776" s="310"/>
    </row>
    <row r="53778" spans="49:50" x14ac:dyDescent="0.25">
      <c r="AW53778" s="310"/>
      <c r="AX53778" s="310"/>
    </row>
    <row r="53780" spans="49:50" x14ac:dyDescent="0.25">
      <c r="AW53780" s="310"/>
      <c r="AX53780" s="310"/>
    </row>
    <row r="53782" spans="49:50" x14ac:dyDescent="0.25">
      <c r="AW53782" s="310"/>
      <c r="AX53782" s="310"/>
    </row>
    <row r="53784" spans="49:50" x14ac:dyDescent="0.25">
      <c r="AW53784" s="310"/>
      <c r="AX53784" s="310"/>
    </row>
    <row r="53786" spans="49:50" x14ac:dyDescent="0.25">
      <c r="AW53786" s="310"/>
      <c r="AX53786" s="310"/>
    </row>
    <row r="53788" spans="49:50" x14ac:dyDescent="0.25">
      <c r="AW53788" s="310"/>
      <c r="AX53788" s="310"/>
    </row>
    <row r="53790" spans="49:50" x14ac:dyDescent="0.25">
      <c r="AW53790" s="310"/>
      <c r="AX53790" s="310"/>
    </row>
    <row r="53792" spans="49:50" x14ac:dyDescent="0.25">
      <c r="AW53792" s="310"/>
      <c r="AX53792" s="310"/>
    </row>
    <row r="53794" spans="49:50" x14ac:dyDescent="0.25">
      <c r="AW53794" s="310"/>
      <c r="AX53794" s="310"/>
    </row>
    <row r="53796" spans="49:50" x14ac:dyDescent="0.25">
      <c r="AW53796" s="310"/>
      <c r="AX53796" s="310"/>
    </row>
    <row r="53798" spans="49:50" x14ac:dyDescent="0.25">
      <c r="AW53798" s="310"/>
      <c r="AX53798" s="310"/>
    </row>
    <row r="53800" spans="49:50" x14ac:dyDescent="0.25">
      <c r="AW53800" s="310"/>
      <c r="AX53800" s="310"/>
    </row>
    <row r="53802" spans="49:50" x14ac:dyDescent="0.25">
      <c r="AW53802" s="310"/>
      <c r="AX53802" s="310"/>
    </row>
    <row r="53804" spans="49:50" x14ac:dyDescent="0.25">
      <c r="AW53804" s="310"/>
      <c r="AX53804" s="310"/>
    </row>
    <row r="53806" spans="49:50" x14ac:dyDescent="0.25">
      <c r="AW53806" s="310"/>
      <c r="AX53806" s="310"/>
    </row>
    <row r="53808" spans="49:50" x14ac:dyDescent="0.25">
      <c r="AW53808" s="310"/>
      <c r="AX53808" s="310"/>
    </row>
    <row r="53810" spans="49:50" x14ac:dyDescent="0.25">
      <c r="AW53810" s="310"/>
      <c r="AX53810" s="310"/>
    </row>
    <row r="53812" spans="49:50" x14ac:dyDescent="0.25">
      <c r="AW53812" s="310"/>
      <c r="AX53812" s="310"/>
    </row>
    <row r="53814" spans="49:50" x14ac:dyDescent="0.25">
      <c r="AW53814" s="310"/>
      <c r="AX53814" s="310"/>
    </row>
    <row r="53816" spans="49:50" x14ac:dyDescent="0.25">
      <c r="AW53816" s="310"/>
      <c r="AX53816" s="310"/>
    </row>
    <row r="53818" spans="49:50" x14ac:dyDescent="0.25">
      <c r="AW53818" s="310"/>
      <c r="AX53818" s="310"/>
    </row>
    <row r="53820" spans="49:50" x14ac:dyDescent="0.25">
      <c r="AW53820" s="310"/>
      <c r="AX53820" s="310"/>
    </row>
    <row r="53822" spans="49:50" x14ac:dyDescent="0.25">
      <c r="AW53822" s="310"/>
      <c r="AX53822" s="310"/>
    </row>
    <row r="53824" spans="49:50" x14ac:dyDescent="0.25">
      <c r="AW53824" s="310"/>
      <c r="AX53824" s="310"/>
    </row>
    <row r="53826" spans="49:50" x14ac:dyDescent="0.25">
      <c r="AW53826" s="310"/>
      <c r="AX53826" s="310"/>
    </row>
    <row r="53828" spans="49:50" x14ac:dyDescent="0.25">
      <c r="AW53828" s="310"/>
      <c r="AX53828" s="310"/>
    </row>
    <row r="53830" spans="49:50" x14ac:dyDescent="0.25">
      <c r="AW53830" s="310"/>
      <c r="AX53830" s="310"/>
    </row>
    <row r="53832" spans="49:50" x14ac:dyDescent="0.25">
      <c r="AW53832" s="310"/>
      <c r="AX53832" s="310"/>
    </row>
    <row r="53834" spans="49:50" x14ac:dyDescent="0.25">
      <c r="AW53834" s="310"/>
      <c r="AX53834" s="310"/>
    </row>
    <row r="53836" spans="49:50" x14ac:dyDescent="0.25">
      <c r="AW53836" s="310"/>
      <c r="AX53836" s="310"/>
    </row>
    <row r="53838" spans="49:50" x14ac:dyDescent="0.25">
      <c r="AW53838" s="310"/>
      <c r="AX53838" s="310"/>
    </row>
    <row r="53840" spans="49:50" x14ac:dyDescent="0.25">
      <c r="AW53840" s="310"/>
      <c r="AX53840" s="310"/>
    </row>
    <row r="53842" spans="49:50" x14ac:dyDescent="0.25">
      <c r="AW53842" s="310"/>
      <c r="AX53842" s="310"/>
    </row>
    <row r="53844" spans="49:50" x14ac:dyDescent="0.25">
      <c r="AW53844" s="310"/>
      <c r="AX53844" s="310"/>
    </row>
    <row r="53846" spans="49:50" x14ac:dyDescent="0.25">
      <c r="AW53846" s="310"/>
      <c r="AX53846" s="310"/>
    </row>
    <row r="53848" spans="49:50" x14ac:dyDescent="0.25">
      <c r="AW53848" s="310"/>
      <c r="AX53848" s="310"/>
    </row>
    <row r="53850" spans="49:50" x14ac:dyDescent="0.25">
      <c r="AW53850" s="310"/>
      <c r="AX53850" s="310"/>
    </row>
    <row r="53852" spans="49:50" x14ac:dyDescent="0.25">
      <c r="AW53852" s="310"/>
      <c r="AX53852" s="310"/>
    </row>
    <row r="53854" spans="49:50" x14ac:dyDescent="0.25">
      <c r="AW53854" s="310"/>
      <c r="AX53854" s="310"/>
    </row>
    <row r="53856" spans="49:50" x14ac:dyDescent="0.25">
      <c r="AW53856" s="310"/>
      <c r="AX53856" s="310"/>
    </row>
    <row r="53858" spans="49:50" x14ac:dyDescent="0.25">
      <c r="AW53858" s="310"/>
      <c r="AX53858" s="310"/>
    </row>
    <row r="53860" spans="49:50" x14ac:dyDescent="0.25">
      <c r="AW53860" s="310"/>
      <c r="AX53860" s="310"/>
    </row>
    <row r="53862" spans="49:50" x14ac:dyDescent="0.25">
      <c r="AW53862" s="310"/>
      <c r="AX53862" s="310"/>
    </row>
    <row r="53864" spans="49:50" x14ac:dyDescent="0.25">
      <c r="AW53864" s="310"/>
      <c r="AX53864" s="310"/>
    </row>
    <row r="53866" spans="49:50" x14ac:dyDescent="0.25">
      <c r="AW53866" s="310"/>
      <c r="AX53866" s="310"/>
    </row>
    <row r="53868" spans="49:50" x14ac:dyDescent="0.25">
      <c r="AW53868" s="310"/>
      <c r="AX53868" s="310"/>
    </row>
    <row r="53870" spans="49:50" x14ac:dyDescent="0.25">
      <c r="AW53870" s="310"/>
      <c r="AX53870" s="310"/>
    </row>
    <row r="53872" spans="49:50" x14ac:dyDescent="0.25">
      <c r="AW53872" s="310"/>
      <c r="AX53872" s="310"/>
    </row>
    <row r="53874" spans="49:50" x14ac:dyDescent="0.25">
      <c r="AW53874" s="310"/>
      <c r="AX53874" s="310"/>
    </row>
    <row r="53876" spans="49:50" x14ac:dyDescent="0.25">
      <c r="AW53876" s="310"/>
      <c r="AX53876" s="310"/>
    </row>
    <row r="53878" spans="49:50" x14ac:dyDescent="0.25">
      <c r="AW53878" s="310"/>
      <c r="AX53878" s="310"/>
    </row>
    <row r="53880" spans="49:50" x14ac:dyDescent="0.25">
      <c r="AW53880" s="310"/>
      <c r="AX53880" s="310"/>
    </row>
    <row r="53882" spans="49:50" x14ac:dyDescent="0.25">
      <c r="AW53882" s="310"/>
      <c r="AX53882" s="310"/>
    </row>
    <row r="53884" spans="49:50" x14ac:dyDescent="0.25">
      <c r="AW53884" s="310"/>
      <c r="AX53884" s="310"/>
    </row>
    <row r="53886" spans="49:50" x14ac:dyDescent="0.25">
      <c r="AW53886" s="310"/>
      <c r="AX53886" s="310"/>
    </row>
    <row r="53888" spans="49:50" x14ac:dyDescent="0.25">
      <c r="AW53888" s="310"/>
      <c r="AX53888" s="310"/>
    </row>
    <row r="53890" spans="49:50" x14ac:dyDescent="0.25">
      <c r="AW53890" s="310"/>
      <c r="AX53890" s="310"/>
    </row>
    <row r="53892" spans="49:50" x14ac:dyDescent="0.25">
      <c r="AW53892" s="310"/>
      <c r="AX53892" s="310"/>
    </row>
    <row r="53894" spans="49:50" x14ac:dyDescent="0.25">
      <c r="AW53894" s="310"/>
      <c r="AX53894" s="310"/>
    </row>
    <row r="53896" spans="49:50" x14ac:dyDescent="0.25">
      <c r="AW53896" s="310"/>
      <c r="AX53896" s="310"/>
    </row>
    <row r="53898" spans="49:50" x14ac:dyDescent="0.25">
      <c r="AW53898" s="310"/>
      <c r="AX53898" s="310"/>
    </row>
    <row r="53900" spans="49:50" x14ac:dyDescent="0.25">
      <c r="AW53900" s="310"/>
      <c r="AX53900" s="310"/>
    </row>
    <row r="53902" spans="49:50" x14ac:dyDescent="0.25">
      <c r="AW53902" s="310"/>
      <c r="AX53902" s="310"/>
    </row>
    <row r="53904" spans="49:50" x14ac:dyDescent="0.25">
      <c r="AW53904" s="310"/>
      <c r="AX53904" s="310"/>
    </row>
    <row r="53906" spans="49:50" x14ac:dyDescent="0.25">
      <c r="AW53906" s="310"/>
      <c r="AX53906" s="310"/>
    </row>
    <row r="53908" spans="49:50" x14ac:dyDescent="0.25">
      <c r="AW53908" s="310"/>
      <c r="AX53908" s="310"/>
    </row>
    <row r="53910" spans="49:50" x14ac:dyDescent="0.25">
      <c r="AW53910" s="310"/>
      <c r="AX53910" s="310"/>
    </row>
    <row r="53912" spans="49:50" x14ac:dyDescent="0.25">
      <c r="AW53912" s="310"/>
      <c r="AX53912" s="310"/>
    </row>
    <row r="53914" spans="49:50" x14ac:dyDescent="0.25">
      <c r="AW53914" s="310"/>
      <c r="AX53914" s="310"/>
    </row>
    <row r="53916" spans="49:50" x14ac:dyDescent="0.25">
      <c r="AW53916" s="310"/>
      <c r="AX53916" s="310"/>
    </row>
    <row r="53918" spans="49:50" x14ac:dyDescent="0.25">
      <c r="AW53918" s="310"/>
      <c r="AX53918" s="310"/>
    </row>
    <row r="53920" spans="49:50" x14ac:dyDescent="0.25">
      <c r="AW53920" s="310"/>
      <c r="AX53920" s="310"/>
    </row>
    <row r="53922" spans="49:50" x14ac:dyDescent="0.25">
      <c r="AW53922" s="310"/>
      <c r="AX53922" s="310"/>
    </row>
    <row r="53924" spans="49:50" x14ac:dyDescent="0.25">
      <c r="AW53924" s="310"/>
      <c r="AX53924" s="310"/>
    </row>
    <row r="53926" spans="49:50" x14ac:dyDescent="0.25">
      <c r="AW53926" s="310"/>
      <c r="AX53926" s="310"/>
    </row>
    <row r="53928" spans="49:50" x14ac:dyDescent="0.25">
      <c r="AW53928" s="310"/>
      <c r="AX53928" s="310"/>
    </row>
    <row r="53930" spans="49:50" x14ac:dyDescent="0.25">
      <c r="AW53930" s="310"/>
      <c r="AX53930" s="310"/>
    </row>
    <row r="53932" spans="49:50" x14ac:dyDescent="0.25">
      <c r="AW53932" s="310"/>
      <c r="AX53932" s="310"/>
    </row>
    <row r="53934" spans="49:50" x14ac:dyDescent="0.25">
      <c r="AW53934" s="310"/>
      <c r="AX53934" s="310"/>
    </row>
    <row r="53936" spans="49:50" x14ac:dyDescent="0.25">
      <c r="AW53936" s="310"/>
      <c r="AX53936" s="310"/>
    </row>
    <row r="53938" spans="49:50" x14ac:dyDescent="0.25">
      <c r="AW53938" s="310"/>
      <c r="AX53938" s="310"/>
    </row>
    <row r="53940" spans="49:50" x14ac:dyDescent="0.25">
      <c r="AW53940" s="310"/>
      <c r="AX53940" s="310"/>
    </row>
    <row r="53942" spans="49:50" x14ac:dyDescent="0.25">
      <c r="AW53942" s="310"/>
      <c r="AX53942" s="310"/>
    </row>
    <row r="53944" spans="49:50" x14ac:dyDescent="0.25">
      <c r="AW53944" s="310"/>
      <c r="AX53944" s="310"/>
    </row>
    <row r="53946" spans="49:50" x14ac:dyDescent="0.25">
      <c r="AW53946" s="310"/>
      <c r="AX53946" s="310"/>
    </row>
    <row r="53948" spans="49:50" x14ac:dyDescent="0.25">
      <c r="AW53948" s="310"/>
      <c r="AX53948" s="310"/>
    </row>
    <row r="53950" spans="49:50" x14ac:dyDescent="0.25">
      <c r="AW53950" s="310"/>
      <c r="AX53950" s="310"/>
    </row>
    <row r="53952" spans="49:50" x14ac:dyDescent="0.25">
      <c r="AW53952" s="310"/>
      <c r="AX53952" s="310"/>
    </row>
    <row r="53954" spans="49:50" x14ac:dyDescent="0.25">
      <c r="AW53954" s="310"/>
      <c r="AX53954" s="310"/>
    </row>
    <row r="53956" spans="49:50" x14ac:dyDescent="0.25">
      <c r="AW53956" s="310"/>
      <c r="AX53956" s="310"/>
    </row>
    <row r="53958" spans="49:50" x14ac:dyDescent="0.25">
      <c r="AW53958" s="310"/>
      <c r="AX53958" s="310"/>
    </row>
    <row r="53960" spans="49:50" x14ac:dyDescent="0.25">
      <c r="AW53960" s="310"/>
      <c r="AX53960" s="310"/>
    </row>
    <row r="53962" spans="49:50" x14ac:dyDescent="0.25">
      <c r="AW53962" s="310"/>
      <c r="AX53962" s="310"/>
    </row>
    <row r="53964" spans="49:50" x14ac:dyDescent="0.25">
      <c r="AW53964" s="310"/>
      <c r="AX53964" s="310"/>
    </row>
    <row r="53966" spans="49:50" x14ac:dyDescent="0.25">
      <c r="AW53966" s="310"/>
      <c r="AX53966" s="310"/>
    </row>
    <row r="53968" spans="49:50" x14ac:dyDescent="0.25">
      <c r="AW53968" s="310"/>
      <c r="AX53968" s="310"/>
    </row>
    <row r="53970" spans="49:50" x14ac:dyDescent="0.25">
      <c r="AW53970" s="310"/>
      <c r="AX53970" s="310"/>
    </row>
    <row r="53972" spans="49:50" x14ac:dyDescent="0.25">
      <c r="AW53972" s="310"/>
      <c r="AX53972" s="310"/>
    </row>
    <row r="53974" spans="49:50" x14ac:dyDescent="0.25">
      <c r="AW53974" s="310"/>
      <c r="AX53974" s="310"/>
    </row>
    <row r="53976" spans="49:50" x14ac:dyDescent="0.25">
      <c r="AW53976" s="310"/>
      <c r="AX53976" s="310"/>
    </row>
    <row r="53978" spans="49:50" x14ac:dyDescent="0.25">
      <c r="AW53978" s="310"/>
      <c r="AX53978" s="310"/>
    </row>
    <row r="53980" spans="49:50" x14ac:dyDescent="0.25">
      <c r="AW53980" s="310"/>
      <c r="AX53980" s="310"/>
    </row>
    <row r="53982" spans="49:50" x14ac:dyDescent="0.25">
      <c r="AW53982" s="310"/>
      <c r="AX53982" s="310"/>
    </row>
    <row r="53984" spans="49:50" x14ac:dyDescent="0.25">
      <c r="AW53984" s="310"/>
      <c r="AX53984" s="310"/>
    </row>
    <row r="53986" spans="49:50" x14ac:dyDescent="0.25">
      <c r="AW53986" s="310"/>
      <c r="AX53986" s="310"/>
    </row>
    <row r="53988" spans="49:50" x14ac:dyDescent="0.25">
      <c r="AW53988" s="310"/>
      <c r="AX53988" s="310"/>
    </row>
    <row r="53990" spans="49:50" x14ac:dyDescent="0.25">
      <c r="AW53990" s="310"/>
      <c r="AX53990" s="310"/>
    </row>
    <row r="53992" spans="49:50" x14ac:dyDescent="0.25">
      <c r="AW53992" s="310"/>
      <c r="AX53992" s="310"/>
    </row>
    <row r="53994" spans="49:50" x14ac:dyDescent="0.25">
      <c r="AW53994" s="310"/>
      <c r="AX53994" s="310"/>
    </row>
    <row r="53996" spans="49:50" x14ac:dyDescent="0.25">
      <c r="AW53996" s="310"/>
      <c r="AX53996" s="310"/>
    </row>
    <row r="53998" spans="49:50" x14ac:dyDescent="0.25">
      <c r="AW53998" s="310"/>
      <c r="AX53998" s="310"/>
    </row>
    <row r="54000" spans="49:50" x14ac:dyDescent="0.25">
      <c r="AW54000" s="310"/>
      <c r="AX54000" s="310"/>
    </row>
    <row r="54002" spans="49:50" x14ac:dyDescent="0.25">
      <c r="AW54002" s="310"/>
      <c r="AX54002" s="310"/>
    </row>
    <row r="54004" spans="49:50" x14ac:dyDescent="0.25">
      <c r="AW54004" s="310"/>
      <c r="AX54004" s="310"/>
    </row>
    <row r="54006" spans="49:50" x14ac:dyDescent="0.25">
      <c r="AW54006" s="310"/>
      <c r="AX54006" s="310"/>
    </row>
    <row r="54008" spans="49:50" x14ac:dyDescent="0.25">
      <c r="AW54008" s="310"/>
      <c r="AX54008" s="310"/>
    </row>
    <row r="54010" spans="49:50" x14ac:dyDescent="0.25">
      <c r="AW54010" s="310"/>
      <c r="AX54010" s="310"/>
    </row>
    <row r="54012" spans="49:50" x14ac:dyDescent="0.25">
      <c r="AW54012" s="310"/>
      <c r="AX54012" s="310"/>
    </row>
    <row r="54014" spans="49:50" x14ac:dyDescent="0.25">
      <c r="AW54014" s="310"/>
      <c r="AX54014" s="310"/>
    </row>
    <row r="54016" spans="49:50" x14ac:dyDescent="0.25">
      <c r="AW54016" s="310"/>
      <c r="AX54016" s="310"/>
    </row>
    <row r="54018" spans="49:50" x14ac:dyDescent="0.25">
      <c r="AW54018" s="310"/>
      <c r="AX54018" s="310"/>
    </row>
    <row r="54020" spans="49:50" x14ac:dyDescent="0.25">
      <c r="AW54020" s="310"/>
      <c r="AX54020" s="310"/>
    </row>
    <row r="54022" spans="49:50" x14ac:dyDescent="0.25">
      <c r="AW54022" s="310"/>
      <c r="AX54022" s="310"/>
    </row>
    <row r="54024" spans="49:50" x14ac:dyDescent="0.25">
      <c r="AW54024" s="310"/>
      <c r="AX54024" s="310"/>
    </row>
    <row r="54026" spans="49:50" x14ac:dyDescent="0.25">
      <c r="AW54026" s="310"/>
      <c r="AX54026" s="310"/>
    </row>
    <row r="54028" spans="49:50" x14ac:dyDescent="0.25">
      <c r="AW54028" s="310"/>
      <c r="AX54028" s="310"/>
    </row>
    <row r="54030" spans="49:50" x14ac:dyDescent="0.25">
      <c r="AW54030" s="310"/>
      <c r="AX54030" s="310"/>
    </row>
    <row r="54032" spans="49:50" x14ac:dyDescent="0.25">
      <c r="AW54032" s="310"/>
      <c r="AX54032" s="310"/>
    </row>
    <row r="54034" spans="49:50" x14ac:dyDescent="0.25">
      <c r="AW54034" s="310"/>
      <c r="AX54034" s="310"/>
    </row>
    <row r="54036" spans="49:50" x14ac:dyDescent="0.25">
      <c r="AW54036" s="310"/>
      <c r="AX54036" s="310"/>
    </row>
    <row r="54038" spans="49:50" x14ac:dyDescent="0.25">
      <c r="AW54038" s="310"/>
      <c r="AX54038" s="310"/>
    </row>
    <row r="54040" spans="49:50" x14ac:dyDescent="0.25">
      <c r="AW54040" s="310"/>
      <c r="AX54040" s="310"/>
    </row>
    <row r="54042" spans="49:50" x14ac:dyDescent="0.25">
      <c r="AW54042" s="310"/>
      <c r="AX54042" s="310"/>
    </row>
    <row r="54044" spans="49:50" x14ac:dyDescent="0.25">
      <c r="AW54044" s="310"/>
      <c r="AX54044" s="310"/>
    </row>
    <row r="54046" spans="49:50" x14ac:dyDescent="0.25">
      <c r="AW54046" s="310"/>
      <c r="AX54046" s="310"/>
    </row>
    <row r="54048" spans="49:50" x14ac:dyDescent="0.25">
      <c r="AW54048" s="310"/>
      <c r="AX54048" s="310"/>
    </row>
    <row r="54050" spans="49:50" x14ac:dyDescent="0.25">
      <c r="AW54050" s="310"/>
      <c r="AX54050" s="310"/>
    </row>
    <row r="54052" spans="49:50" x14ac:dyDescent="0.25">
      <c r="AW54052" s="310"/>
      <c r="AX54052" s="310"/>
    </row>
    <row r="54054" spans="49:50" x14ac:dyDescent="0.25">
      <c r="AW54054" s="310"/>
      <c r="AX54054" s="310"/>
    </row>
    <row r="54056" spans="49:50" x14ac:dyDescent="0.25">
      <c r="AW54056" s="310"/>
      <c r="AX54056" s="310"/>
    </row>
    <row r="54058" spans="49:50" x14ac:dyDescent="0.25">
      <c r="AW54058" s="310"/>
      <c r="AX54058" s="310"/>
    </row>
    <row r="54060" spans="49:50" x14ac:dyDescent="0.25">
      <c r="AW54060" s="310"/>
      <c r="AX54060" s="310"/>
    </row>
    <row r="54062" spans="49:50" x14ac:dyDescent="0.25">
      <c r="AW54062" s="310"/>
      <c r="AX54062" s="310"/>
    </row>
    <row r="54064" spans="49:50" x14ac:dyDescent="0.25">
      <c r="AW54064" s="310"/>
      <c r="AX54064" s="310"/>
    </row>
    <row r="54066" spans="49:50" x14ac:dyDescent="0.25">
      <c r="AW54066" s="310"/>
      <c r="AX54066" s="310"/>
    </row>
    <row r="54068" spans="49:50" x14ac:dyDescent="0.25">
      <c r="AW54068" s="310"/>
      <c r="AX54068" s="310"/>
    </row>
    <row r="54070" spans="49:50" x14ac:dyDescent="0.25">
      <c r="AW54070" s="310"/>
      <c r="AX54070" s="310"/>
    </row>
    <row r="54072" spans="49:50" x14ac:dyDescent="0.25">
      <c r="AW54072" s="310"/>
      <c r="AX54072" s="310"/>
    </row>
    <row r="54074" spans="49:50" x14ac:dyDescent="0.25">
      <c r="AW54074" s="310"/>
      <c r="AX54074" s="310"/>
    </row>
    <row r="54076" spans="49:50" x14ac:dyDescent="0.25">
      <c r="AW54076" s="310"/>
      <c r="AX54076" s="310"/>
    </row>
    <row r="54078" spans="49:50" x14ac:dyDescent="0.25">
      <c r="AW54078" s="310"/>
      <c r="AX54078" s="310"/>
    </row>
    <row r="54080" spans="49:50" x14ac:dyDescent="0.25">
      <c r="AW54080" s="310"/>
      <c r="AX54080" s="310"/>
    </row>
    <row r="54082" spans="49:50" x14ac:dyDescent="0.25">
      <c r="AW54082" s="310"/>
      <c r="AX54082" s="310"/>
    </row>
    <row r="54084" spans="49:50" x14ac:dyDescent="0.25">
      <c r="AW54084" s="310"/>
      <c r="AX54084" s="310"/>
    </row>
    <row r="54086" spans="49:50" x14ac:dyDescent="0.25">
      <c r="AW54086" s="310"/>
      <c r="AX54086" s="310"/>
    </row>
    <row r="54088" spans="49:50" x14ac:dyDescent="0.25">
      <c r="AW54088" s="310"/>
      <c r="AX54088" s="310"/>
    </row>
    <row r="54090" spans="49:50" x14ac:dyDescent="0.25">
      <c r="AW54090" s="310"/>
      <c r="AX54090" s="310"/>
    </row>
    <row r="54092" spans="49:50" x14ac:dyDescent="0.25">
      <c r="AW54092" s="310"/>
      <c r="AX54092" s="310"/>
    </row>
    <row r="54094" spans="49:50" x14ac:dyDescent="0.25">
      <c r="AW54094" s="310"/>
      <c r="AX54094" s="310"/>
    </row>
    <row r="54096" spans="49:50" x14ac:dyDescent="0.25">
      <c r="AW54096" s="310"/>
      <c r="AX54096" s="310"/>
    </row>
    <row r="54098" spans="49:50" x14ac:dyDescent="0.25">
      <c r="AW54098" s="310"/>
      <c r="AX54098" s="310"/>
    </row>
    <row r="54100" spans="49:50" x14ac:dyDescent="0.25">
      <c r="AW54100" s="310"/>
      <c r="AX54100" s="310"/>
    </row>
    <row r="54102" spans="49:50" x14ac:dyDescent="0.25">
      <c r="AW54102" s="310"/>
      <c r="AX54102" s="310"/>
    </row>
    <row r="54104" spans="49:50" x14ac:dyDescent="0.25">
      <c r="AW54104" s="310"/>
      <c r="AX54104" s="310"/>
    </row>
    <row r="54106" spans="49:50" x14ac:dyDescent="0.25">
      <c r="AW54106" s="310"/>
      <c r="AX54106" s="310"/>
    </row>
    <row r="54108" spans="49:50" x14ac:dyDescent="0.25">
      <c r="AW54108" s="310"/>
      <c r="AX54108" s="310"/>
    </row>
    <row r="54110" spans="49:50" x14ac:dyDescent="0.25">
      <c r="AW54110" s="310"/>
      <c r="AX54110" s="310"/>
    </row>
    <row r="54112" spans="49:50" x14ac:dyDescent="0.25">
      <c r="AW54112" s="310"/>
      <c r="AX54112" s="310"/>
    </row>
    <row r="54114" spans="49:50" x14ac:dyDescent="0.25">
      <c r="AW54114" s="310"/>
      <c r="AX54114" s="310"/>
    </row>
    <row r="54116" spans="49:50" x14ac:dyDescent="0.25">
      <c r="AW54116" s="310"/>
      <c r="AX54116" s="310"/>
    </row>
    <row r="54118" spans="49:50" x14ac:dyDescent="0.25">
      <c r="AW54118" s="310"/>
      <c r="AX54118" s="310"/>
    </row>
    <row r="54120" spans="49:50" x14ac:dyDescent="0.25">
      <c r="AW54120" s="310"/>
      <c r="AX54120" s="310"/>
    </row>
    <row r="54122" spans="49:50" x14ac:dyDescent="0.25">
      <c r="AW54122" s="310"/>
      <c r="AX54122" s="310"/>
    </row>
    <row r="54124" spans="49:50" x14ac:dyDescent="0.25">
      <c r="AW54124" s="310"/>
      <c r="AX54124" s="310"/>
    </row>
    <row r="54126" spans="49:50" x14ac:dyDescent="0.25">
      <c r="AW54126" s="310"/>
      <c r="AX54126" s="310"/>
    </row>
    <row r="54128" spans="49:50" x14ac:dyDescent="0.25">
      <c r="AW54128" s="310"/>
      <c r="AX54128" s="310"/>
    </row>
    <row r="54130" spans="49:50" x14ac:dyDescent="0.25">
      <c r="AW54130" s="310"/>
      <c r="AX54130" s="310"/>
    </row>
    <row r="54132" spans="49:50" x14ac:dyDescent="0.25">
      <c r="AW54132" s="310"/>
      <c r="AX54132" s="310"/>
    </row>
    <row r="54134" spans="49:50" x14ac:dyDescent="0.25">
      <c r="AW54134" s="310"/>
      <c r="AX54134" s="310"/>
    </row>
    <row r="54136" spans="49:50" x14ac:dyDescent="0.25">
      <c r="AW54136" s="310"/>
      <c r="AX54136" s="310"/>
    </row>
    <row r="54138" spans="49:50" x14ac:dyDescent="0.25">
      <c r="AW54138" s="310"/>
      <c r="AX54138" s="310"/>
    </row>
    <row r="54140" spans="49:50" x14ac:dyDescent="0.25">
      <c r="AW54140" s="310"/>
      <c r="AX54140" s="310"/>
    </row>
    <row r="54142" spans="49:50" x14ac:dyDescent="0.25">
      <c r="AW54142" s="310"/>
      <c r="AX54142" s="310"/>
    </row>
    <row r="54144" spans="49:50" x14ac:dyDescent="0.25">
      <c r="AW54144" s="310"/>
      <c r="AX54144" s="310"/>
    </row>
    <row r="54146" spans="49:50" x14ac:dyDescent="0.25">
      <c r="AW54146" s="310"/>
      <c r="AX54146" s="310"/>
    </row>
    <row r="54148" spans="49:50" x14ac:dyDescent="0.25">
      <c r="AW54148" s="310"/>
      <c r="AX54148" s="310"/>
    </row>
    <row r="54150" spans="49:50" x14ac:dyDescent="0.25">
      <c r="AW54150" s="310"/>
      <c r="AX54150" s="310"/>
    </row>
    <row r="54152" spans="49:50" x14ac:dyDescent="0.25">
      <c r="AW54152" s="310"/>
      <c r="AX54152" s="310"/>
    </row>
    <row r="54154" spans="49:50" x14ac:dyDescent="0.25">
      <c r="AW54154" s="310"/>
      <c r="AX54154" s="310"/>
    </row>
    <row r="54156" spans="49:50" x14ac:dyDescent="0.25">
      <c r="AW54156" s="310"/>
      <c r="AX54156" s="310"/>
    </row>
    <row r="54158" spans="49:50" x14ac:dyDescent="0.25">
      <c r="AW54158" s="310"/>
      <c r="AX54158" s="310"/>
    </row>
    <row r="54160" spans="49:50" x14ac:dyDescent="0.25">
      <c r="AW54160" s="310"/>
      <c r="AX54160" s="310"/>
    </row>
    <row r="54162" spans="49:50" x14ac:dyDescent="0.25">
      <c r="AW54162" s="310"/>
      <c r="AX54162" s="310"/>
    </row>
    <row r="54164" spans="49:50" x14ac:dyDescent="0.25">
      <c r="AW54164" s="310"/>
      <c r="AX54164" s="310"/>
    </row>
    <row r="54166" spans="49:50" x14ac:dyDescent="0.25">
      <c r="AW54166" s="310"/>
      <c r="AX54166" s="310"/>
    </row>
    <row r="54168" spans="49:50" x14ac:dyDescent="0.25">
      <c r="AW54168" s="310"/>
      <c r="AX54168" s="310"/>
    </row>
    <row r="54170" spans="49:50" x14ac:dyDescent="0.25">
      <c r="AW54170" s="310"/>
      <c r="AX54170" s="310"/>
    </row>
    <row r="54172" spans="49:50" x14ac:dyDescent="0.25">
      <c r="AW54172" s="310"/>
      <c r="AX54172" s="310"/>
    </row>
    <row r="54174" spans="49:50" x14ac:dyDescent="0.25">
      <c r="AW54174" s="310"/>
      <c r="AX54174" s="310"/>
    </row>
    <row r="54176" spans="49:50" x14ac:dyDescent="0.25">
      <c r="AW54176" s="310"/>
      <c r="AX54176" s="310"/>
    </row>
    <row r="54178" spans="49:50" x14ac:dyDescent="0.25">
      <c r="AW54178" s="310"/>
      <c r="AX54178" s="310"/>
    </row>
    <row r="54180" spans="49:50" x14ac:dyDescent="0.25">
      <c r="AW54180" s="310"/>
      <c r="AX54180" s="310"/>
    </row>
    <row r="54182" spans="49:50" x14ac:dyDescent="0.25">
      <c r="AW54182" s="310"/>
      <c r="AX54182" s="310"/>
    </row>
    <row r="54184" spans="49:50" x14ac:dyDescent="0.25">
      <c r="AW54184" s="310"/>
      <c r="AX54184" s="310"/>
    </row>
    <row r="54186" spans="49:50" x14ac:dyDescent="0.25">
      <c r="AW54186" s="310"/>
      <c r="AX54186" s="310"/>
    </row>
    <row r="54188" spans="49:50" x14ac:dyDescent="0.25">
      <c r="AW54188" s="310"/>
      <c r="AX54188" s="310"/>
    </row>
    <row r="54190" spans="49:50" x14ac:dyDescent="0.25">
      <c r="AW54190" s="310"/>
      <c r="AX54190" s="310"/>
    </row>
    <row r="54192" spans="49:50" x14ac:dyDescent="0.25">
      <c r="AW54192" s="310"/>
      <c r="AX54192" s="310"/>
    </row>
    <row r="54194" spans="49:50" x14ac:dyDescent="0.25">
      <c r="AW54194" s="310"/>
      <c r="AX54194" s="310"/>
    </row>
    <row r="54196" spans="49:50" x14ac:dyDescent="0.25">
      <c r="AW54196" s="310"/>
      <c r="AX54196" s="310"/>
    </row>
    <row r="54198" spans="49:50" x14ac:dyDescent="0.25">
      <c r="AW54198" s="310"/>
      <c r="AX54198" s="310"/>
    </row>
    <row r="54200" spans="49:50" x14ac:dyDescent="0.25">
      <c r="AW54200" s="310"/>
      <c r="AX54200" s="310"/>
    </row>
    <row r="54202" spans="49:50" x14ac:dyDescent="0.25">
      <c r="AW54202" s="310"/>
      <c r="AX54202" s="310"/>
    </row>
    <row r="54204" spans="49:50" x14ac:dyDescent="0.25">
      <c r="AW54204" s="310"/>
      <c r="AX54204" s="310"/>
    </row>
    <row r="54206" spans="49:50" x14ac:dyDescent="0.25">
      <c r="AW54206" s="310"/>
      <c r="AX54206" s="310"/>
    </row>
    <row r="54208" spans="49:50" x14ac:dyDescent="0.25">
      <c r="AW54208" s="310"/>
      <c r="AX54208" s="310"/>
    </row>
    <row r="54210" spans="49:50" x14ac:dyDescent="0.25">
      <c r="AW54210" s="310"/>
      <c r="AX54210" s="310"/>
    </row>
    <row r="54212" spans="49:50" x14ac:dyDescent="0.25">
      <c r="AW54212" s="310"/>
      <c r="AX54212" s="310"/>
    </row>
    <row r="54214" spans="49:50" x14ac:dyDescent="0.25">
      <c r="AW54214" s="310"/>
      <c r="AX54214" s="310"/>
    </row>
    <row r="54216" spans="49:50" x14ac:dyDescent="0.25">
      <c r="AW54216" s="310"/>
      <c r="AX54216" s="310"/>
    </row>
    <row r="54218" spans="49:50" x14ac:dyDescent="0.25">
      <c r="AW54218" s="310"/>
      <c r="AX54218" s="310"/>
    </row>
    <row r="54220" spans="49:50" x14ac:dyDescent="0.25">
      <c r="AW54220" s="310"/>
      <c r="AX54220" s="310"/>
    </row>
    <row r="54222" spans="49:50" x14ac:dyDescent="0.25">
      <c r="AW54222" s="310"/>
      <c r="AX54222" s="310"/>
    </row>
    <row r="54224" spans="49:50" x14ac:dyDescent="0.25">
      <c r="AW54224" s="310"/>
      <c r="AX54224" s="310"/>
    </row>
    <row r="54226" spans="49:50" x14ac:dyDescent="0.25">
      <c r="AW54226" s="310"/>
      <c r="AX54226" s="310"/>
    </row>
    <row r="54228" spans="49:50" x14ac:dyDescent="0.25">
      <c r="AW54228" s="310"/>
      <c r="AX54228" s="310"/>
    </row>
    <row r="54230" spans="49:50" x14ac:dyDescent="0.25">
      <c r="AW54230" s="310"/>
      <c r="AX54230" s="310"/>
    </row>
    <row r="54232" spans="49:50" x14ac:dyDescent="0.25">
      <c r="AW54232" s="310"/>
      <c r="AX54232" s="310"/>
    </row>
    <row r="54234" spans="49:50" x14ac:dyDescent="0.25">
      <c r="AW54234" s="310"/>
      <c r="AX54234" s="310"/>
    </row>
    <row r="54236" spans="49:50" x14ac:dyDescent="0.25">
      <c r="AW54236" s="310"/>
      <c r="AX54236" s="310"/>
    </row>
    <row r="54238" spans="49:50" x14ac:dyDescent="0.25">
      <c r="AW54238" s="310"/>
      <c r="AX54238" s="310"/>
    </row>
    <row r="54240" spans="49:50" x14ac:dyDescent="0.25">
      <c r="AW54240" s="310"/>
      <c r="AX54240" s="310"/>
    </row>
    <row r="54242" spans="49:50" x14ac:dyDescent="0.25">
      <c r="AW54242" s="310"/>
      <c r="AX54242" s="310"/>
    </row>
    <row r="54244" spans="49:50" x14ac:dyDescent="0.25">
      <c r="AW54244" s="310"/>
      <c r="AX54244" s="310"/>
    </row>
    <row r="54246" spans="49:50" x14ac:dyDescent="0.25">
      <c r="AW54246" s="310"/>
      <c r="AX54246" s="310"/>
    </row>
    <row r="54248" spans="49:50" x14ac:dyDescent="0.25">
      <c r="AW54248" s="310"/>
      <c r="AX54248" s="310"/>
    </row>
    <row r="54250" spans="49:50" x14ac:dyDescent="0.25">
      <c r="AW54250" s="310"/>
      <c r="AX54250" s="310"/>
    </row>
    <row r="54252" spans="49:50" x14ac:dyDescent="0.25">
      <c r="AW54252" s="310"/>
      <c r="AX54252" s="310"/>
    </row>
    <row r="54254" spans="49:50" x14ac:dyDescent="0.25">
      <c r="AW54254" s="310"/>
      <c r="AX54254" s="310"/>
    </row>
    <row r="54256" spans="49:50" x14ac:dyDescent="0.25">
      <c r="AW54256" s="310"/>
      <c r="AX54256" s="310"/>
    </row>
    <row r="54258" spans="49:50" x14ac:dyDescent="0.25">
      <c r="AW54258" s="310"/>
      <c r="AX54258" s="310"/>
    </row>
    <row r="54260" spans="49:50" x14ac:dyDescent="0.25">
      <c r="AW54260" s="310"/>
      <c r="AX54260" s="310"/>
    </row>
    <row r="54262" spans="49:50" x14ac:dyDescent="0.25">
      <c r="AW54262" s="310"/>
      <c r="AX54262" s="310"/>
    </row>
    <row r="54264" spans="49:50" x14ac:dyDescent="0.25">
      <c r="AW54264" s="310"/>
      <c r="AX54264" s="310"/>
    </row>
    <row r="54266" spans="49:50" x14ac:dyDescent="0.25">
      <c r="AW54266" s="310"/>
      <c r="AX54266" s="310"/>
    </row>
    <row r="54268" spans="49:50" x14ac:dyDescent="0.25">
      <c r="AW54268" s="310"/>
      <c r="AX54268" s="310"/>
    </row>
    <row r="54270" spans="49:50" x14ac:dyDescent="0.25">
      <c r="AW54270" s="310"/>
      <c r="AX54270" s="310"/>
    </row>
    <row r="54272" spans="49:50" x14ac:dyDescent="0.25">
      <c r="AW54272" s="310"/>
      <c r="AX54272" s="310"/>
    </row>
    <row r="54274" spans="49:50" x14ac:dyDescent="0.25">
      <c r="AW54274" s="310"/>
      <c r="AX54274" s="310"/>
    </row>
    <row r="54276" spans="49:50" x14ac:dyDescent="0.25">
      <c r="AW54276" s="310"/>
      <c r="AX54276" s="310"/>
    </row>
    <row r="54278" spans="49:50" x14ac:dyDescent="0.25">
      <c r="AW54278" s="310"/>
      <c r="AX54278" s="310"/>
    </row>
    <row r="54280" spans="49:50" x14ac:dyDescent="0.25">
      <c r="AW54280" s="310"/>
      <c r="AX54280" s="310"/>
    </row>
    <row r="54282" spans="49:50" x14ac:dyDescent="0.25">
      <c r="AW54282" s="310"/>
      <c r="AX54282" s="310"/>
    </row>
    <row r="54284" spans="49:50" x14ac:dyDescent="0.25">
      <c r="AW54284" s="310"/>
      <c r="AX54284" s="310"/>
    </row>
    <row r="54286" spans="49:50" x14ac:dyDescent="0.25">
      <c r="AW54286" s="310"/>
      <c r="AX54286" s="310"/>
    </row>
    <row r="54288" spans="49:50" x14ac:dyDescent="0.25">
      <c r="AW54288" s="310"/>
      <c r="AX54288" s="310"/>
    </row>
    <row r="54290" spans="49:50" x14ac:dyDescent="0.25">
      <c r="AW54290" s="310"/>
      <c r="AX54290" s="310"/>
    </row>
    <row r="54292" spans="49:50" x14ac:dyDescent="0.25">
      <c r="AW54292" s="310"/>
      <c r="AX54292" s="310"/>
    </row>
    <row r="54294" spans="49:50" x14ac:dyDescent="0.25">
      <c r="AW54294" s="310"/>
      <c r="AX54294" s="310"/>
    </row>
    <row r="54296" spans="49:50" x14ac:dyDescent="0.25">
      <c r="AW54296" s="310"/>
      <c r="AX54296" s="310"/>
    </row>
    <row r="54298" spans="49:50" x14ac:dyDescent="0.25">
      <c r="AW54298" s="310"/>
      <c r="AX54298" s="310"/>
    </row>
    <row r="54300" spans="49:50" x14ac:dyDescent="0.25">
      <c r="AW54300" s="310"/>
      <c r="AX54300" s="310"/>
    </row>
    <row r="54302" spans="49:50" x14ac:dyDescent="0.25">
      <c r="AW54302" s="310"/>
      <c r="AX54302" s="310"/>
    </row>
    <row r="54304" spans="49:50" x14ac:dyDescent="0.25">
      <c r="AW54304" s="310"/>
      <c r="AX54304" s="310"/>
    </row>
    <row r="54306" spans="49:50" x14ac:dyDescent="0.25">
      <c r="AW54306" s="310"/>
      <c r="AX54306" s="310"/>
    </row>
    <row r="54308" spans="49:50" x14ac:dyDescent="0.25">
      <c r="AW54308" s="310"/>
      <c r="AX54308" s="310"/>
    </row>
    <row r="54310" spans="49:50" x14ac:dyDescent="0.25">
      <c r="AW54310" s="310"/>
      <c r="AX54310" s="310"/>
    </row>
    <row r="54312" spans="49:50" x14ac:dyDescent="0.25">
      <c r="AW54312" s="310"/>
      <c r="AX54312" s="310"/>
    </row>
    <row r="54314" spans="49:50" x14ac:dyDescent="0.25">
      <c r="AW54314" s="310"/>
      <c r="AX54314" s="310"/>
    </row>
    <row r="54316" spans="49:50" x14ac:dyDescent="0.25">
      <c r="AW54316" s="310"/>
      <c r="AX54316" s="310"/>
    </row>
    <row r="54318" spans="49:50" x14ac:dyDescent="0.25">
      <c r="AW54318" s="310"/>
      <c r="AX54318" s="310"/>
    </row>
    <row r="54320" spans="49:50" x14ac:dyDescent="0.25">
      <c r="AW54320" s="310"/>
      <c r="AX54320" s="310"/>
    </row>
    <row r="54322" spans="49:50" x14ac:dyDescent="0.25">
      <c r="AW54322" s="310"/>
      <c r="AX54322" s="310"/>
    </row>
    <row r="54324" spans="49:50" x14ac:dyDescent="0.25">
      <c r="AW54324" s="310"/>
      <c r="AX54324" s="310"/>
    </row>
    <row r="54326" spans="49:50" x14ac:dyDescent="0.25">
      <c r="AW54326" s="310"/>
      <c r="AX54326" s="310"/>
    </row>
    <row r="54328" spans="49:50" x14ac:dyDescent="0.25">
      <c r="AW54328" s="310"/>
      <c r="AX54328" s="310"/>
    </row>
    <row r="54330" spans="49:50" x14ac:dyDescent="0.25">
      <c r="AW54330" s="310"/>
      <c r="AX54330" s="310"/>
    </row>
    <row r="54332" spans="49:50" x14ac:dyDescent="0.25">
      <c r="AW54332" s="310"/>
      <c r="AX54332" s="310"/>
    </row>
    <row r="54334" spans="49:50" x14ac:dyDescent="0.25">
      <c r="AW54334" s="310"/>
      <c r="AX54334" s="310"/>
    </row>
    <row r="54336" spans="49:50" x14ac:dyDescent="0.25">
      <c r="AW54336" s="310"/>
      <c r="AX54336" s="310"/>
    </row>
    <row r="54338" spans="49:50" x14ac:dyDescent="0.25">
      <c r="AW54338" s="310"/>
      <c r="AX54338" s="310"/>
    </row>
    <row r="54340" spans="49:50" x14ac:dyDescent="0.25">
      <c r="AW54340" s="310"/>
      <c r="AX54340" s="310"/>
    </row>
    <row r="54342" spans="49:50" x14ac:dyDescent="0.25">
      <c r="AW54342" s="310"/>
      <c r="AX54342" s="310"/>
    </row>
    <row r="54344" spans="49:50" x14ac:dyDescent="0.25">
      <c r="AW54344" s="310"/>
      <c r="AX54344" s="310"/>
    </row>
    <row r="54346" spans="49:50" x14ac:dyDescent="0.25">
      <c r="AW54346" s="310"/>
      <c r="AX54346" s="310"/>
    </row>
    <row r="54348" spans="49:50" x14ac:dyDescent="0.25">
      <c r="AW54348" s="310"/>
      <c r="AX54348" s="310"/>
    </row>
    <row r="54350" spans="49:50" x14ac:dyDescent="0.25">
      <c r="AW54350" s="310"/>
      <c r="AX54350" s="310"/>
    </row>
    <row r="54352" spans="49:50" x14ac:dyDescent="0.25">
      <c r="AW54352" s="310"/>
      <c r="AX54352" s="310"/>
    </row>
    <row r="54354" spans="49:50" x14ac:dyDescent="0.25">
      <c r="AW54354" s="310"/>
      <c r="AX54354" s="310"/>
    </row>
    <row r="54356" spans="49:50" x14ac:dyDescent="0.25">
      <c r="AW54356" s="310"/>
      <c r="AX54356" s="310"/>
    </row>
    <row r="54358" spans="49:50" x14ac:dyDescent="0.25">
      <c r="AW54358" s="310"/>
      <c r="AX54358" s="310"/>
    </row>
    <row r="54360" spans="49:50" x14ac:dyDescent="0.25">
      <c r="AW54360" s="310"/>
      <c r="AX54360" s="310"/>
    </row>
    <row r="54362" spans="49:50" x14ac:dyDescent="0.25">
      <c r="AW54362" s="310"/>
      <c r="AX54362" s="310"/>
    </row>
    <row r="54364" spans="49:50" x14ac:dyDescent="0.25">
      <c r="AW54364" s="310"/>
      <c r="AX54364" s="310"/>
    </row>
    <row r="54366" spans="49:50" x14ac:dyDescent="0.25">
      <c r="AW54366" s="310"/>
      <c r="AX54366" s="310"/>
    </row>
    <row r="54368" spans="49:50" x14ac:dyDescent="0.25">
      <c r="AW54368" s="310"/>
      <c r="AX54368" s="310"/>
    </row>
    <row r="54370" spans="49:50" x14ac:dyDescent="0.25">
      <c r="AW54370" s="310"/>
      <c r="AX54370" s="310"/>
    </row>
    <row r="54372" spans="49:50" x14ac:dyDescent="0.25">
      <c r="AW54372" s="310"/>
      <c r="AX54372" s="310"/>
    </row>
    <row r="54374" spans="49:50" x14ac:dyDescent="0.25">
      <c r="AW54374" s="310"/>
      <c r="AX54374" s="310"/>
    </row>
    <row r="54376" spans="49:50" x14ac:dyDescent="0.25">
      <c r="AW54376" s="310"/>
      <c r="AX54376" s="310"/>
    </row>
    <row r="54378" spans="49:50" x14ac:dyDescent="0.25">
      <c r="AW54378" s="310"/>
      <c r="AX54378" s="310"/>
    </row>
    <row r="54380" spans="49:50" x14ac:dyDescent="0.25">
      <c r="AW54380" s="310"/>
      <c r="AX54380" s="310"/>
    </row>
    <row r="54382" spans="49:50" x14ac:dyDescent="0.25">
      <c r="AW54382" s="310"/>
      <c r="AX54382" s="310"/>
    </row>
    <row r="54384" spans="49:50" x14ac:dyDescent="0.25">
      <c r="AW54384" s="310"/>
      <c r="AX54384" s="310"/>
    </row>
    <row r="54386" spans="49:50" x14ac:dyDescent="0.25">
      <c r="AW54386" s="310"/>
      <c r="AX54386" s="310"/>
    </row>
    <row r="54388" spans="49:50" x14ac:dyDescent="0.25">
      <c r="AW54388" s="310"/>
      <c r="AX54388" s="310"/>
    </row>
    <row r="54390" spans="49:50" x14ac:dyDescent="0.25">
      <c r="AW54390" s="310"/>
      <c r="AX54390" s="310"/>
    </row>
    <row r="54392" spans="49:50" x14ac:dyDescent="0.25">
      <c r="AW54392" s="310"/>
      <c r="AX54392" s="310"/>
    </row>
    <row r="54394" spans="49:50" x14ac:dyDescent="0.25">
      <c r="AW54394" s="310"/>
      <c r="AX54394" s="310"/>
    </row>
    <row r="54396" spans="49:50" x14ac:dyDescent="0.25">
      <c r="AW54396" s="310"/>
      <c r="AX54396" s="310"/>
    </row>
    <row r="54398" spans="49:50" x14ac:dyDescent="0.25">
      <c r="AW54398" s="310"/>
      <c r="AX54398" s="310"/>
    </row>
    <row r="54400" spans="49:50" x14ac:dyDescent="0.25">
      <c r="AW54400" s="310"/>
      <c r="AX54400" s="310"/>
    </row>
    <row r="54402" spans="49:50" x14ac:dyDescent="0.25">
      <c r="AW54402" s="310"/>
      <c r="AX54402" s="310"/>
    </row>
    <row r="54404" spans="49:50" x14ac:dyDescent="0.25">
      <c r="AW54404" s="310"/>
      <c r="AX54404" s="310"/>
    </row>
    <row r="54406" spans="49:50" x14ac:dyDescent="0.25">
      <c r="AW54406" s="310"/>
      <c r="AX54406" s="310"/>
    </row>
    <row r="54408" spans="49:50" x14ac:dyDescent="0.25">
      <c r="AW54408" s="310"/>
      <c r="AX54408" s="310"/>
    </row>
    <row r="54410" spans="49:50" x14ac:dyDescent="0.25">
      <c r="AW54410" s="310"/>
      <c r="AX54410" s="310"/>
    </row>
    <row r="54412" spans="49:50" x14ac:dyDescent="0.25">
      <c r="AW54412" s="310"/>
      <c r="AX54412" s="310"/>
    </row>
    <row r="54414" spans="49:50" x14ac:dyDescent="0.25">
      <c r="AW54414" s="310"/>
      <c r="AX54414" s="310"/>
    </row>
    <row r="54416" spans="49:50" x14ac:dyDescent="0.25">
      <c r="AW54416" s="310"/>
      <c r="AX54416" s="310"/>
    </row>
    <row r="54418" spans="49:50" x14ac:dyDescent="0.25">
      <c r="AW54418" s="310"/>
      <c r="AX54418" s="310"/>
    </row>
    <row r="54420" spans="49:50" x14ac:dyDescent="0.25">
      <c r="AW54420" s="310"/>
      <c r="AX54420" s="310"/>
    </row>
    <row r="54422" spans="49:50" x14ac:dyDescent="0.25">
      <c r="AW54422" s="310"/>
      <c r="AX54422" s="310"/>
    </row>
    <row r="54424" spans="49:50" x14ac:dyDescent="0.25">
      <c r="AW54424" s="310"/>
      <c r="AX54424" s="310"/>
    </row>
    <row r="54426" spans="49:50" x14ac:dyDescent="0.25">
      <c r="AW54426" s="310"/>
      <c r="AX54426" s="310"/>
    </row>
    <row r="54428" spans="49:50" x14ac:dyDescent="0.25">
      <c r="AW54428" s="310"/>
      <c r="AX54428" s="310"/>
    </row>
    <row r="54430" spans="49:50" x14ac:dyDescent="0.25">
      <c r="AW54430" s="310"/>
      <c r="AX54430" s="310"/>
    </row>
    <row r="54432" spans="49:50" x14ac:dyDescent="0.25">
      <c r="AW54432" s="310"/>
      <c r="AX54432" s="310"/>
    </row>
    <row r="54434" spans="49:50" x14ac:dyDescent="0.25">
      <c r="AW54434" s="310"/>
      <c r="AX54434" s="310"/>
    </row>
    <row r="54436" spans="49:50" x14ac:dyDescent="0.25">
      <c r="AW54436" s="310"/>
      <c r="AX54436" s="310"/>
    </row>
    <row r="54438" spans="49:50" x14ac:dyDescent="0.25">
      <c r="AW54438" s="310"/>
      <c r="AX54438" s="310"/>
    </row>
    <row r="54440" spans="49:50" x14ac:dyDescent="0.25">
      <c r="AW54440" s="310"/>
      <c r="AX54440" s="310"/>
    </row>
    <row r="54442" spans="49:50" x14ac:dyDescent="0.25">
      <c r="AW54442" s="310"/>
      <c r="AX54442" s="310"/>
    </row>
    <row r="54444" spans="49:50" x14ac:dyDescent="0.25">
      <c r="AW54444" s="310"/>
      <c r="AX54444" s="310"/>
    </row>
    <row r="54446" spans="49:50" x14ac:dyDescent="0.25">
      <c r="AW54446" s="310"/>
      <c r="AX54446" s="310"/>
    </row>
    <row r="54448" spans="49:50" x14ac:dyDescent="0.25">
      <c r="AW54448" s="310"/>
      <c r="AX54448" s="310"/>
    </row>
    <row r="54450" spans="49:50" x14ac:dyDescent="0.25">
      <c r="AW54450" s="310"/>
      <c r="AX54450" s="310"/>
    </row>
    <row r="54452" spans="49:50" x14ac:dyDescent="0.25">
      <c r="AW54452" s="310"/>
      <c r="AX54452" s="310"/>
    </row>
    <row r="54454" spans="49:50" x14ac:dyDescent="0.25">
      <c r="AW54454" s="310"/>
      <c r="AX54454" s="310"/>
    </row>
    <row r="54456" spans="49:50" x14ac:dyDescent="0.25">
      <c r="AW54456" s="310"/>
      <c r="AX54456" s="310"/>
    </row>
    <row r="54458" spans="49:50" x14ac:dyDescent="0.25">
      <c r="AW54458" s="310"/>
      <c r="AX54458" s="310"/>
    </row>
    <row r="54460" spans="49:50" x14ac:dyDescent="0.25">
      <c r="AW54460" s="310"/>
      <c r="AX54460" s="310"/>
    </row>
    <row r="54462" spans="49:50" x14ac:dyDescent="0.25">
      <c r="AW54462" s="310"/>
      <c r="AX54462" s="310"/>
    </row>
    <row r="54464" spans="49:50" x14ac:dyDescent="0.25">
      <c r="AW54464" s="310"/>
      <c r="AX54464" s="310"/>
    </row>
    <row r="54466" spans="49:50" x14ac:dyDescent="0.25">
      <c r="AW54466" s="310"/>
      <c r="AX54466" s="310"/>
    </row>
    <row r="54468" spans="49:50" x14ac:dyDescent="0.25">
      <c r="AW54468" s="310"/>
      <c r="AX54468" s="310"/>
    </row>
    <row r="54470" spans="49:50" x14ac:dyDescent="0.25">
      <c r="AW54470" s="310"/>
      <c r="AX54470" s="310"/>
    </row>
    <row r="54472" spans="49:50" x14ac:dyDescent="0.25">
      <c r="AW54472" s="310"/>
      <c r="AX54472" s="310"/>
    </row>
    <row r="54474" spans="49:50" x14ac:dyDescent="0.25">
      <c r="AW54474" s="310"/>
      <c r="AX54474" s="310"/>
    </row>
    <row r="54476" spans="49:50" x14ac:dyDescent="0.25">
      <c r="AW54476" s="310"/>
      <c r="AX54476" s="310"/>
    </row>
    <row r="54478" spans="49:50" x14ac:dyDescent="0.25">
      <c r="AW54478" s="310"/>
      <c r="AX54478" s="310"/>
    </row>
    <row r="54480" spans="49:50" x14ac:dyDescent="0.25">
      <c r="AW54480" s="310"/>
      <c r="AX54480" s="310"/>
    </row>
    <row r="54482" spans="49:50" x14ac:dyDescent="0.25">
      <c r="AW54482" s="310"/>
      <c r="AX54482" s="310"/>
    </row>
    <row r="54484" spans="49:50" x14ac:dyDescent="0.25">
      <c r="AW54484" s="310"/>
      <c r="AX54484" s="310"/>
    </row>
    <row r="54486" spans="49:50" x14ac:dyDescent="0.25">
      <c r="AW54486" s="310"/>
      <c r="AX54486" s="310"/>
    </row>
    <row r="54488" spans="49:50" x14ac:dyDescent="0.25">
      <c r="AW54488" s="310"/>
      <c r="AX54488" s="310"/>
    </row>
    <row r="54490" spans="49:50" x14ac:dyDescent="0.25">
      <c r="AW54490" s="310"/>
      <c r="AX54490" s="310"/>
    </row>
    <row r="54492" spans="49:50" x14ac:dyDescent="0.25">
      <c r="AW54492" s="310"/>
      <c r="AX54492" s="310"/>
    </row>
    <row r="54494" spans="49:50" x14ac:dyDescent="0.25">
      <c r="AW54494" s="310"/>
      <c r="AX54494" s="310"/>
    </row>
    <row r="54496" spans="49:50" x14ac:dyDescent="0.25">
      <c r="AW54496" s="310"/>
      <c r="AX54496" s="310"/>
    </row>
    <row r="54498" spans="49:50" x14ac:dyDescent="0.25">
      <c r="AW54498" s="310"/>
      <c r="AX54498" s="310"/>
    </row>
    <row r="54500" spans="49:50" x14ac:dyDescent="0.25">
      <c r="AW54500" s="310"/>
      <c r="AX54500" s="310"/>
    </row>
    <row r="54502" spans="49:50" x14ac:dyDescent="0.25">
      <c r="AW54502" s="310"/>
      <c r="AX54502" s="310"/>
    </row>
    <row r="54504" spans="49:50" x14ac:dyDescent="0.25">
      <c r="AW54504" s="310"/>
      <c r="AX54504" s="310"/>
    </row>
    <row r="54506" spans="49:50" x14ac:dyDescent="0.25">
      <c r="AW54506" s="310"/>
      <c r="AX54506" s="310"/>
    </row>
    <row r="54508" spans="49:50" x14ac:dyDescent="0.25">
      <c r="AW54508" s="310"/>
      <c r="AX54508" s="310"/>
    </row>
    <row r="54510" spans="49:50" x14ac:dyDescent="0.25">
      <c r="AW54510" s="310"/>
      <c r="AX54510" s="310"/>
    </row>
    <row r="54512" spans="49:50" x14ac:dyDescent="0.25">
      <c r="AW54512" s="310"/>
      <c r="AX54512" s="310"/>
    </row>
    <row r="54514" spans="49:50" x14ac:dyDescent="0.25">
      <c r="AW54514" s="310"/>
      <c r="AX54514" s="310"/>
    </row>
    <row r="54516" spans="49:50" x14ac:dyDescent="0.25">
      <c r="AW54516" s="310"/>
      <c r="AX54516" s="310"/>
    </row>
    <row r="54518" spans="49:50" x14ac:dyDescent="0.25">
      <c r="AW54518" s="310"/>
      <c r="AX54518" s="310"/>
    </row>
    <row r="54520" spans="49:50" x14ac:dyDescent="0.25">
      <c r="AW54520" s="310"/>
      <c r="AX54520" s="310"/>
    </row>
    <row r="54522" spans="49:50" x14ac:dyDescent="0.25">
      <c r="AW54522" s="310"/>
      <c r="AX54522" s="310"/>
    </row>
    <row r="54524" spans="49:50" x14ac:dyDescent="0.25">
      <c r="AW54524" s="310"/>
      <c r="AX54524" s="310"/>
    </row>
    <row r="54526" spans="49:50" x14ac:dyDescent="0.25">
      <c r="AW54526" s="310"/>
      <c r="AX54526" s="310"/>
    </row>
    <row r="54528" spans="49:50" x14ac:dyDescent="0.25">
      <c r="AW54528" s="310"/>
      <c r="AX54528" s="310"/>
    </row>
    <row r="54530" spans="49:50" x14ac:dyDescent="0.25">
      <c r="AW54530" s="310"/>
      <c r="AX54530" s="310"/>
    </row>
    <row r="54532" spans="49:50" x14ac:dyDescent="0.25">
      <c r="AW54532" s="310"/>
      <c r="AX54532" s="310"/>
    </row>
    <row r="54534" spans="49:50" x14ac:dyDescent="0.25">
      <c r="AW54534" s="310"/>
      <c r="AX54534" s="310"/>
    </row>
    <row r="54536" spans="49:50" x14ac:dyDescent="0.25">
      <c r="AW54536" s="310"/>
      <c r="AX54536" s="310"/>
    </row>
    <row r="54538" spans="49:50" x14ac:dyDescent="0.25">
      <c r="AW54538" s="310"/>
      <c r="AX54538" s="310"/>
    </row>
    <row r="54540" spans="49:50" x14ac:dyDescent="0.25">
      <c r="AW54540" s="310"/>
      <c r="AX54540" s="310"/>
    </row>
    <row r="54542" spans="49:50" x14ac:dyDescent="0.25">
      <c r="AW54542" s="310"/>
      <c r="AX54542" s="310"/>
    </row>
    <row r="54544" spans="49:50" x14ac:dyDescent="0.25">
      <c r="AW54544" s="310"/>
      <c r="AX54544" s="310"/>
    </row>
    <row r="54546" spans="49:50" x14ac:dyDescent="0.25">
      <c r="AW54546" s="310"/>
      <c r="AX54546" s="310"/>
    </row>
    <row r="54548" spans="49:50" x14ac:dyDescent="0.25">
      <c r="AW54548" s="310"/>
      <c r="AX54548" s="310"/>
    </row>
    <row r="54550" spans="49:50" x14ac:dyDescent="0.25">
      <c r="AW54550" s="310"/>
      <c r="AX54550" s="310"/>
    </row>
    <row r="54552" spans="49:50" x14ac:dyDescent="0.25">
      <c r="AW54552" s="310"/>
      <c r="AX54552" s="310"/>
    </row>
    <row r="54554" spans="49:50" x14ac:dyDescent="0.25">
      <c r="AW54554" s="310"/>
      <c r="AX54554" s="310"/>
    </row>
    <row r="54556" spans="49:50" x14ac:dyDescent="0.25">
      <c r="AW54556" s="310"/>
      <c r="AX54556" s="310"/>
    </row>
    <row r="54558" spans="49:50" x14ac:dyDescent="0.25">
      <c r="AW54558" s="310"/>
      <c r="AX54558" s="310"/>
    </row>
    <row r="54560" spans="49:50" x14ac:dyDescent="0.25">
      <c r="AW54560" s="310"/>
      <c r="AX54560" s="310"/>
    </row>
    <row r="54562" spans="49:50" x14ac:dyDescent="0.25">
      <c r="AW54562" s="310"/>
      <c r="AX54562" s="310"/>
    </row>
    <row r="54564" spans="49:50" x14ac:dyDescent="0.25">
      <c r="AW54564" s="310"/>
      <c r="AX54564" s="310"/>
    </row>
    <row r="54566" spans="49:50" x14ac:dyDescent="0.25">
      <c r="AW54566" s="310"/>
      <c r="AX54566" s="310"/>
    </row>
    <row r="54568" spans="49:50" x14ac:dyDescent="0.25">
      <c r="AW54568" s="310"/>
      <c r="AX54568" s="310"/>
    </row>
    <row r="54570" spans="49:50" x14ac:dyDescent="0.25">
      <c r="AW54570" s="310"/>
      <c r="AX54570" s="310"/>
    </row>
    <row r="54572" spans="49:50" x14ac:dyDescent="0.25">
      <c r="AW54572" s="310"/>
      <c r="AX54572" s="310"/>
    </row>
    <row r="54574" spans="49:50" x14ac:dyDescent="0.25">
      <c r="AW54574" s="310"/>
      <c r="AX54574" s="310"/>
    </row>
    <row r="54576" spans="49:50" x14ac:dyDescent="0.25">
      <c r="AW54576" s="310"/>
      <c r="AX54576" s="310"/>
    </row>
    <row r="54578" spans="49:50" x14ac:dyDescent="0.25">
      <c r="AW54578" s="310"/>
      <c r="AX54578" s="310"/>
    </row>
    <row r="54580" spans="49:50" x14ac:dyDescent="0.25">
      <c r="AW54580" s="310"/>
      <c r="AX54580" s="310"/>
    </row>
    <row r="54582" spans="49:50" x14ac:dyDescent="0.25">
      <c r="AW54582" s="310"/>
      <c r="AX54582" s="310"/>
    </row>
    <row r="54584" spans="49:50" x14ac:dyDescent="0.25">
      <c r="AW54584" s="310"/>
      <c r="AX54584" s="310"/>
    </row>
    <row r="54586" spans="49:50" x14ac:dyDescent="0.25">
      <c r="AW54586" s="310"/>
      <c r="AX54586" s="310"/>
    </row>
    <row r="54588" spans="49:50" x14ac:dyDescent="0.25">
      <c r="AW54588" s="310"/>
      <c r="AX54588" s="310"/>
    </row>
    <row r="54590" spans="49:50" x14ac:dyDescent="0.25">
      <c r="AW54590" s="310"/>
      <c r="AX54590" s="310"/>
    </row>
    <row r="54592" spans="49:50" x14ac:dyDescent="0.25">
      <c r="AW54592" s="310"/>
      <c r="AX54592" s="310"/>
    </row>
    <row r="54594" spans="49:50" x14ac:dyDescent="0.25">
      <c r="AW54594" s="310"/>
      <c r="AX54594" s="310"/>
    </row>
    <row r="54596" spans="49:50" x14ac:dyDescent="0.25">
      <c r="AW54596" s="310"/>
      <c r="AX54596" s="310"/>
    </row>
    <row r="54598" spans="49:50" x14ac:dyDescent="0.25">
      <c r="AW54598" s="310"/>
      <c r="AX54598" s="310"/>
    </row>
    <row r="54600" spans="49:50" x14ac:dyDescent="0.25">
      <c r="AW54600" s="310"/>
      <c r="AX54600" s="310"/>
    </row>
    <row r="54602" spans="49:50" x14ac:dyDescent="0.25">
      <c r="AW54602" s="310"/>
      <c r="AX54602" s="310"/>
    </row>
    <row r="54604" spans="49:50" x14ac:dyDescent="0.25">
      <c r="AW54604" s="310"/>
      <c r="AX54604" s="310"/>
    </row>
    <row r="54606" spans="49:50" x14ac:dyDescent="0.25">
      <c r="AW54606" s="310"/>
      <c r="AX54606" s="310"/>
    </row>
    <row r="54608" spans="49:50" x14ac:dyDescent="0.25">
      <c r="AW54608" s="310"/>
      <c r="AX54608" s="310"/>
    </row>
    <row r="54610" spans="49:50" x14ac:dyDescent="0.25">
      <c r="AW54610" s="310"/>
      <c r="AX54610" s="310"/>
    </row>
    <row r="54612" spans="49:50" x14ac:dyDescent="0.25">
      <c r="AW54612" s="310"/>
      <c r="AX54612" s="310"/>
    </row>
    <row r="54614" spans="49:50" x14ac:dyDescent="0.25">
      <c r="AW54614" s="310"/>
      <c r="AX54614" s="310"/>
    </row>
    <row r="54616" spans="49:50" x14ac:dyDescent="0.25">
      <c r="AW54616" s="310"/>
      <c r="AX54616" s="310"/>
    </row>
    <row r="54618" spans="49:50" x14ac:dyDescent="0.25">
      <c r="AW54618" s="310"/>
      <c r="AX54618" s="310"/>
    </row>
    <row r="54620" spans="49:50" x14ac:dyDescent="0.25">
      <c r="AW54620" s="310"/>
      <c r="AX54620" s="310"/>
    </row>
    <row r="54622" spans="49:50" x14ac:dyDescent="0.25">
      <c r="AW54622" s="310"/>
      <c r="AX54622" s="310"/>
    </row>
    <row r="54624" spans="49:50" x14ac:dyDescent="0.25">
      <c r="AW54624" s="310"/>
      <c r="AX54624" s="310"/>
    </row>
    <row r="54626" spans="49:50" x14ac:dyDescent="0.25">
      <c r="AW54626" s="310"/>
      <c r="AX54626" s="310"/>
    </row>
    <row r="54628" spans="49:50" x14ac:dyDescent="0.25">
      <c r="AW54628" s="310"/>
      <c r="AX54628" s="310"/>
    </row>
    <row r="54630" spans="49:50" x14ac:dyDescent="0.25">
      <c r="AW54630" s="310"/>
      <c r="AX54630" s="310"/>
    </row>
    <row r="54632" spans="49:50" x14ac:dyDescent="0.25">
      <c r="AW54632" s="310"/>
      <c r="AX54632" s="310"/>
    </row>
    <row r="54634" spans="49:50" x14ac:dyDescent="0.25">
      <c r="AW54634" s="310"/>
      <c r="AX54634" s="310"/>
    </row>
    <row r="54636" spans="49:50" x14ac:dyDescent="0.25">
      <c r="AW54636" s="310"/>
      <c r="AX54636" s="310"/>
    </row>
    <row r="54638" spans="49:50" x14ac:dyDescent="0.25">
      <c r="AW54638" s="310"/>
      <c r="AX54638" s="310"/>
    </row>
    <row r="54640" spans="49:50" x14ac:dyDescent="0.25">
      <c r="AW54640" s="310"/>
      <c r="AX54640" s="310"/>
    </row>
    <row r="54642" spans="49:50" x14ac:dyDescent="0.25">
      <c r="AW54642" s="310"/>
      <c r="AX54642" s="310"/>
    </row>
    <row r="54644" spans="49:50" x14ac:dyDescent="0.25">
      <c r="AW54644" s="310"/>
      <c r="AX54644" s="310"/>
    </row>
    <row r="54646" spans="49:50" x14ac:dyDescent="0.25">
      <c r="AW54646" s="310"/>
      <c r="AX54646" s="310"/>
    </row>
    <row r="54648" spans="49:50" x14ac:dyDescent="0.25">
      <c r="AW54648" s="310"/>
      <c r="AX54648" s="310"/>
    </row>
    <row r="54650" spans="49:50" x14ac:dyDescent="0.25">
      <c r="AW54650" s="310"/>
      <c r="AX54650" s="310"/>
    </row>
    <row r="54652" spans="49:50" x14ac:dyDescent="0.25">
      <c r="AW54652" s="310"/>
      <c r="AX54652" s="310"/>
    </row>
    <row r="54654" spans="49:50" x14ac:dyDescent="0.25">
      <c r="AW54654" s="310"/>
      <c r="AX54654" s="310"/>
    </row>
    <row r="54656" spans="49:50" x14ac:dyDescent="0.25">
      <c r="AW54656" s="310"/>
      <c r="AX54656" s="310"/>
    </row>
    <row r="54658" spans="49:50" x14ac:dyDescent="0.25">
      <c r="AW54658" s="310"/>
      <c r="AX54658" s="310"/>
    </row>
    <row r="54660" spans="49:50" x14ac:dyDescent="0.25">
      <c r="AW54660" s="310"/>
      <c r="AX54660" s="310"/>
    </row>
    <row r="54662" spans="49:50" x14ac:dyDescent="0.25">
      <c r="AW54662" s="310"/>
      <c r="AX54662" s="310"/>
    </row>
    <row r="54664" spans="49:50" x14ac:dyDescent="0.25">
      <c r="AW54664" s="310"/>
      <c r="AX54664" s="310"/>
    </row>
    <row r="54666" spans="49:50" x14ac:dyDescent="0.25">
      <c r="AW54666" s="310"/>
      <c r="AX54666" s="310"/>
    </row>
    <row r="54668" spans="49:50" x14ac:dyDescent="0.25">
      <c r="AW54668" s="310"/>
      <c r="AX54668" s="310"/>
    </row>
    <row r="54670" spans="49:50" x14ac:dyDescent="0.25">
      <c r="AW54670" s="310"/>
      <c r="AX54670" s="310"/>
    </row>
    <row r="54672" spans="49:50" x14ac:dyDescent="0.25">
      <c r="AW54672" s="310"/>
      <c r="AX54672" s="310"/>
    </row>
    <row r="54674" spans="49:50" x14ac:dyDescent="0.25">
      <c r="AW54674" s="310"/>
      <c r="AX54674" s="310"/>
    </row>
    <row r="54676" spans="49:50" x14ac:dyDescent="0.25">
      <c r="AW54676" s="310"/>
      <c r="AX54676" s="310"/>
    </row>
    <row r="54678" spans="49:50" x14ac:dyDescent="0.25">
      <c r="AW54678" s="310"/>
      <c r="AX54678" s="310"/>
    </row>
    <row r="54680" spans="49:50" x14ac:dyDescent="0.25">
      <c r="AW54680" s="310"/>
      <c r="AX54680" s="310"/>
    </row>
    <row r="54682" spans="49:50" x14ac:dyDescent="0.25">
      <c r="AW54682" s="310"/>
      <c r="AX54682" s="310"/>
    </row>
    <row r="54684" spans="49:50" x14ac:dyDescent="0.25">
      <c r="AW54684" s="310"/>
      <c r="AX54684" s="310"/>
    </row>
    <row r="54686" spans="49:50" x14ac:dyDescent="0.25">
      <c r="AW54686" s="310"/>
      <c r="AX54686" s="310"/>
    </row>
    <row r="54688" spans="49:50" x14ac:dyDescent="0.25">
      <c r="AW54688" s="310"/>
      <c r="AX54688" s="310"/>
    </row>
    <row r="54690" spans="49:50" x14ac:dyDescent="0.25">
      <c r="AW54690" s="310"/>
      <c r="AX54690" s="310"/>
    </row>
    <row r="54692" spans="49:50" x14ac:dyDescent="0.25">
      <c r="AW54692" s="310"/>
      <c r="AX54692" s="310"/>
    </row>
    <row r="54694" spans="49:50" x14ac:dyDescent="0.25">
      <c r="AW54694" s="310"/>
      <c r="AX54694" s="310"/>
    </row>
    <row r="54696" spans="49:50" x14ac:dyDescent="0.25">
      <c r="AW54696" s="310"/>
      <c r="AX54696" s="310"/>
    </row>
    <row r="54698" spans="49:50" x14ac:dyDescent="0.25">
      <c r="AW54698" s="310"/>
      <c r="AX54698" s="310"/>
    </row>
    <row r="54700" spans="49:50" x14ac:dyDescent="0.25">
      <c r="AW54700" s="310"/>
      <c r="AX54700" s="310"/>
    </row>
    <row r="54702" spans="49:50" x14ac:dyDescent="0.25">
      <c r="AW54702" s="310"/>
      <c r="AX54702" s="310"/>
    </row>
    <row r="54704" spans="49:50" x14ac:dyDescent="0.25">
      <c r="AW54704" s="310"/>
      <c r="AX54704" s="310"/>
    </row>
    <row r="54706" spans="49:50" x14ac:dyDescent="0.25">
      <c r="AW54706" s="310"/>
      <c r="AX54706" s="310"/>
    </row>
    <row r="54708" spans="49:50" x14ac:dyDescent="0.25">
      <c r="AW54708" s="310"/>
      <c r="AX54708" s="310"/>
    </row>
    <row r="54710" spans="49:50" x14ac:dyDescent="0.25">
      <c r="AW54710" s="310"/>
      <c r="AX54710" s="310"/>
    </row>
    <row r="54712" spans="49:50" x14ac:dyDescent="0.25">
      <c r="AW54712" s="310"/>
      <c r="AX54712" s="310"/>
    </row>
    <row r="54714" spans="49:50" x14ac:dyDescent="0.25">
      <c r="AW54714" s="310"/>
      <c r="AX54714" s="310"/>
    </row>
    <row r="54716" spans="49:50" x14ac:dyDescent="0.25">
      <c r="AW54716" s="310"/>
      <c r="AX54716" s="310"/>
    </row>
    <row r="54718" spans="49:50" x14ac:dyDescent="0.25">
      <c r="AW54718" s="310"/>
      <c r="AX54718" s="310"/>
    </row>
    <row r="54720" spans="49:50" x14ac:dyDescent="0.25">
      <c r="AW54720" s="310"/>
      <c r="AX54720" s="310"/>
    </row>
    <row r="54722" spans="49:50" x14ac:dyDescent="0.25">
      <c r="AW54722" s="310"/>
      <c r="AX54722" s="310"/>
    </row>
    <row r="54724" spans="49:50" x14ac:dyDescent="0.25">
      <c r="AW54724" s="310"/>
      <c r="AX54724" s="310"/>
    </row>
    <row r="54726" spans="49:50" x14ac:dyDescent="0.25">
      <c r="AW54726" s="310"/>
      <c r="AX54726" s="310"/>
    </row>
    <row r="54728" spans="49:50" x14ac:dyDescent="0.25">
      <c r="AW54728" s="310"/>
      <c r="AX54728" s="310"/>
    </row>
    <row r="54730" spans="49:50" x14ac:dyDescent="0.25">
      <c r="AW54730" s="310"/>
      <c r="AX54730" s="310"/>
    </row>
    <row r="54732" spans="49:50" x14ac:dyDescent="0.25">
      <c r="AW54732" s="310"/>
      <c r="AX54732" s="310"/>
    </row>
    <row r="54734" spans="49:50" x14ac:dyDescent="0.25">
      <c r="AW54734" s="310"/>
      <c r="AX54734" s="310"/>
    </row>
    <row r="54736" spans="49:50" x14ac:dyDescent="0.25">
      <c r="AW54736" s="310"/>
      <c r="AX54736" s="310"/>
    </row>
    <row r="54738" spans="49:50" x14ac:dyDescent="0.25">
      <c r="AW54738" s="310"/>
      <c r="AX54738" s="310"/>
    </row>
    <row r="54740" spans="49:50" x14ac:dyDescent="0.25">
      <c r="AW54740" s="310"/>
      <c r="AX54740" s="310"/>
    </row>
    <row r="54742" spans="49:50" x14ac:dyDescent="0.25">
      <c r="AW54742" s="310"/>
      <c r="AX54742" s="310"/>
    </row>
    <row r="54744" spans="49:50" x14ac:dyDescent="0.25">
      <c r="AW54744" s="310"/>
      <c r="AX54744" s="310"/>
    </row>
    <row r="54746" spans="49:50" x14ac:dyDescent="0.25">
      <c r="AW54746" s="310"/>
      <c r="AX54746" s="310"/>
    </row>
    <row r="54748" spans="49:50" x14ac:dyDescent="0.25">
      <c r="AW54748" s="310"/>
      <c r="AX54748" s="310"/>
    </row>
    <row r="54750" spans="49:50" x14ac:dyDescent="0.25">
      <c r="AW54750" s="310"/>
      <c r="AX54750" s="310"/>
    </row>
    <row r="54752" spans="49:50" x14ac:dyDescent="0.25">
      <c r="AW54752" s="310"/>
      <c r="AX54752" s="310"/>
    </row>
    <row r="54754" spans="49:50" x14ac:dyDescent="0.25">
      <c r="AW54754" s="310"/>
      <c r="AX54754" s="310"/>
    </row>
    <row r="54756" spans="49:50" x14ac:dyDescent="0.25">
      <c r="AW54756" s="310"/>
      <c r="AX54756" s="310"/>
    </row>
    <row r="54758" spans="49:50" x14ac:dyDescent="0.25">
      <c r="AW54758" s="310"/>
      <c r="AX54758" s="310"/>
    </row>
    <row r="54760" spans="49:50" x14ac:dyDescent="0.25">
      <c r="AW54760" s="310"/>
      <c r="AX54760" s="310"/>
    </row>
    <row r="54762" spans="49:50" x14ac:dyDescent="0.25">
      <c r="AW54762" s="310"/>
      <c r="AX54762" s="310"/>
    </row>
    <row r="54764" spans="49:50" x14ac:dyDescent="0.25">
      <c r="AW54764" s="310"/>
      <c r="AX54764" s="310"/>
    </row>
    <row r="54766" spans="49:50" x14ac:dyDescent="0.25">
      <c r="AW54766" s="310"/>
      <c r="AX54766" s="310"/>
    </row>
    <row r="54768" spans="49:50" x14ac:dyDescent="0.25">
      <c r="AW54768" s="310"/>
      <c r="AX54768" s="310"/>
    </row>
    <row r="54770" spans="49:50" x14ac:dyDescent="0.25">
      <c r="AW54770" s="310"/>
      <c r="AX54770" s="310"/>
    </row>
    <row r="54772" spans="49:50" x14ac:dyDescent="0.25">
      <c r="AW54772" s="310"/>
      <c r="AX54772" s="310"/>
    </row>
    <row r="54774" spans="49:50" x14ac:dyDescent="0.25">
      <c r="AW54774" s="310"/>
      <c r="AX54774" s="310"/>
    </row>
    <row r="54776" spans="49:50" x14ac:dyDescent="0.25">
      <c r="AW54776" s="310"/>
      <c r="AX54776" s="310"/>
    </row>
    <row r="54778" spans="49:50" x14ac:dyDescent="0.25">
      <c r="AW54778" s="310"/>
      <c r="AX54778" s="310"/>
    </row>
    <row r="54780" spans="49:50" x14ac:dyDescent="0.25">
      <c r="AW54780" s="310"/>
      <c r="AX54780" s="310"/>
    </row>
    <row r="54782" spans="49:50" x14ac:dyDescent="0.25">
      <c r="AW54782" s="310"/>
      <c r="AX54782" s="310"/>
    </row>
    <row r="54784" spans="49:50" x14ac:dyDescent="0.25">
      <c r="AW54784" s="310"/>
      <c r="AX54784" s="310"/>
    </row>
    <row r="54786" spans="49:50" x14ac:dyDescent="0.25">
      <c r="AW54786" s="310"/>
      <c r="AX54786" s="310"/>
    </row>
    <row r="54788" spans="49:50" x14ac:dyDescent="0.25">
      <c r="AW54788" s="310"/>
      <c r="AX54788" s="310"/>
    </row>
    <row r="54790" spans="49:50" x14ac:dyDescent="0.25">
      <c r="AW54790" s="310"/>
      <c r="AX54790" s="310"/>
    </row>
    <row r="54792" spans="49:50" x14ac:dyDescent="0.25">
      <c r="AW54792" s="310"/>
      <c r="AX54792" s="310"/>
    </row>
    <row r="54794" spans="49:50" x14ac:dyDescent="0.25">
      <c r="AW54794" s="310"/>
      <c r="AX54794" s="310"/>
    </row>
    <row r="54796" spans="49:50" x14ac:dyDescent="0.25">
      <c r="AW54796" s="310"/>
      <c r="AX54796" s="310"/>
    </row>
    <row r="54798" spans="49:50" x14ac:dyDescent="0.25">
      <c r="AW54798" s="310"/>
      <c r="AX54798" s="310"/>
    </row>
    <row r="54800" spans="49:50" x14ac:dyDescent="0.25">
      <c r="AW54800" s="310"/>
      <c r="AX54800" s="310"/>
    </row>
    <row r="54802" spans="49:50" x14ac:dyDescent="0.25">
      <c r="AW54802" s="310"/>
      <c r="AX54802" s="310"/>
    </row>
    <row r="54804" spans="49:50" x14ac:dyDescent="0.25">
      <c r="AW54804" s="310"/>
      <c r="AX54804" s="310"/>
    </row>
    <row r="54806" spans="49:50" x14ac:dyDescent="0.25">
      <c r="AW54806" s="310"/>
      <c r="AX54806" s="310"/>
    </row>
    <row r="54808" spans="49:50" x14ac:dyDescent="0.25">
      <c r="AW54808" s="310"/>
      <c r="AX54808" s="310"/>
    </row>
    <row r="54810" spans="49:50" x14ac:dyDescent="0.25">
      <c r="AW54810" s="310"/>
      <c r="AX54810" s="310"/>
    </row>
    <row r="54812" spans="49:50" x14ac:dyDescent="0.25">
      <c r="AW54812" s="310"/>
      <c r="AX54812" s="310"/>
    </row>
    <row r="54814" spans="49:50" x14ac:dyDescent="0.25">
      <c r="AW54814" s="310"/>
      <c r="AX54814" s="310"/>
    </row>
    <row r="54816" spans="49:50" x14ac:dyDescent="0.25">
      <c r="AW54816" s="310"/>
      <c r="AX54816" s="310"/>
    </row>
    <row r="54818" spans="49:50" x14ac:dyDescent="0.25">
      <c r="AW54818" s="310"/>
      <c r="AX54818" s="310"/>
    </row>
    <row r="54820" spans="49:50" x14ac:dyDescent="0.25">
      <c r="AW54820" s="310"/>
      <c r="AX54820" s="310"/>
    </row>
    <row r="54822" spans="49:50" x14ac:dyDescent="0.25">
      <c r="AW54822" s="310"/>
      <c r="AX54822" s="310"/>
    </row>
    <row r="54824" spans="49:50" x14ac:dyDescent="0.25">
      <c r="AW54824" s="310"/>
      <c r="AX54824" s="310"/>
    </row>
    <row r="54826" spans="49:50" x14ac:dyDescent="0.25">
      <c r="AW54826" s="310"/>
      <c r="AX54826" s="310"/>
    </row>
    <row r="54828" spans="49:50" x14ac:dyDescent="0.25">
      <c r="AW54828" s="310"/>
      <c r="AX54828" s="310"/>
    </row>
    <row r="54830" spans="49:50" x14ac:dyDescent="0.25">
      <c r="AW54830" s="310"/>
      <c r="AX54830" s="310"/>
    </row>
    <row r="54832" spans="49:50" x14ac:dyDescent="0.25">
      <c r="AW54832" s="310"/>
      <c r="AX54832" s="310"/>
    </row>
    <row r="54834" spans="49:50" x14ac:dyDescent="0.25">
      <c r="AW54834" s="310"/>
      <c r="AX54834" s="310"/>
    </row>
    <row r="54836" spans="49:50" x14ac:dyDescent="0.25">
      <c r="AW54836" s="310"/>
      <c r="AX54836" s="310"/>
    </row>
    <row r="54838" spans="49:50" x14ac:dyDescent="0.25">
      <c r="AW54838" s="310"/>
      <c r="AX54838" s="310"/>
    </row>
    <row r="54840" spans="49:50" x14ac:dyDescent="0.25">
      <c r="AW54840" s="310"/>
      <c r="AX54840" s="310"/>
    </row>
    <row r="54842" spans="49:50" x14ac:dyDescent="0.25">
      <c r="AW54842" s="310"/>
      <c r="AX54842" s="310"/>
    </row>
    <row r="54844" spans="49:50" x14ac:dyDescent="0.25">
      <c r="AW54844" s="310"/>
      <c r="AX54844" s="310"/>
    </row>
    <row r="54846" spans="49:50" x14ac:dyDescent="0.25">
      <c r="AW54846" s="310"/>
      <c r="AX54846" s="310"/>
    </row>
    <row r="54848" spans="49:50" x14ac:dyDescent="0.25">
      <c r="AW54848" s="310"/>
      <c r="AX54848" s="310"/>
    </row>
    <row r="54850" spans="49:50" x14ac:dyDescent="0.25">
      <c r="AW54850" s="310"/>
      <c r="AX54850" s="310"/>
    </row>
    <row r="54852" spans="49:50" x14ac:dyDescent="0.25">
      <c r="AW54852" s="310"/>
      <c r="AX54852" s="310"/>
    </row>
    <row r="54854" spans="49:50" x14ac:dyDescent="0.25">
      <c r="AW54854" s="310"/>
      <c r="AX54854" s="310"/>
    </row>
    <row r="54856" spans="49:50" x14ac:dyDescent="0.25">
      <c r="AW54856" s="310"/>
      <c r="AX54856" s="310"/>
    </row>
    <row r="54858" spans="49:50" x14ac:dyDescent="0.25">
      <c r="AW54858" s="310"/>
      <c r="AX54858" s="310"/>
    </row>
    <row r="54860" spans="49:50" x14ac:dyDescent="0.25">
      <c r="AW54860" s="310"/>
      <c r="AX54860" s="310"/>
    </row>
    <row r="54862" spans="49:50" x14ac:dyDescent="0.25">
      <c r="AW54862" s="310"/>
      <c r="AX54862" s="310"/>
    </row>
    <row r="54864" spans="49:50" x14ac:dyDescent="0.25">
      <c r="AW54864" s="310"/>
      <c r="AX54864" s="310"/>
    </row>
    <row r="54866" spans="49:50" x14ac:dyDescent="0.25">
      <c r="AW54866" s="310"/>
      <c r="AX54866" s="310"/>
    </row>
    <row r="54868" spans="49:50" x14ac:dyDescent="0.25">
      <c r="AW54868" s="310"/>
      <c r="AX54868" s="310"/>
    </row>
    <row r="54870" spans="49:50" x14ac:dyDescent="0.25">
      <c r="AW54870" s="310"/>
      <c r="AX54870" s="310"/>
    </row>
    <row r="54872" spans="49:50" x14ac:dyDescent="0.25">
      <c r="AW54872" s="310"/>
      <c r="AX54872" s="310"/>
    </row>
    <row r="54874" spans="49:50" x14ac:dyDescent="0.25">
      <c r="AW54874" s="310"/>
      <c r="AX54874" s="310"/>
    </row>
    <row r="54876" spans="49:50" x14ac:dyDescent="0.25">
      <c r="AW54876" s="310"/>
      <c r="AX54876" s="310"/>
    </row>
    <row r="54878" spans="49:50" x14ac:dyDescent="0.25">
      <c r="AW54878" s="310"/>
      <c r="AX54878" s="310"/>
    </row>
    <row r="54880" spans="49:50" x14ac:dyDescent="0.25">
      <c r="AW54880" s="310"/>
      <c r="AX54880" s="310"/>
    </row>
    <row r="54882" spans="49:50" x14ac:dyDescent="0.25">
      <c r="AW54882" s="310"/>
      <c r="AX54882" s="310"/>
    </row>
    <row r="54884" spans="49:50" x14ac:dyDescent="0.25">
      <c r="AW54884" s="310"/>
      <c r="AX54884" s="310"/>
    </row>
    <row r="54886" spans="49:50" x14ac:dyDescent="0.25">
      <c r="AW54886" s="310"/>
      <c r="AX54886" s="310"/>
    </row>
    <row r="54888" spans="49:50" x14ac:dyDescent="0.25">
      <c r="AW54888" s="310"/>
      <c r="AX54888" s="310"/>
    </row>
    <row r="54890" spans="49:50" x14ac:dyDescent="0.25">
      <c r="AW54890" s="310"/>
      <c r="AX54890" s="310"/>
    </row>
    <row r="54892" spans="49:50" x14ac:dyDescent="0.25">
      <c r="AW54892" s="310"/>
      <c r="AX54892" s="310"/>
    </row>
    <row r="54894" spans="49:50" x14ac:dyDescent="0.25">
      <c r="AW54894" s="310"/>
      <c r="AX54894" s="310"/>
    </row>
    <row r="54896" spans="49:50" x14ac:dyDescent="0.25">
      <c r="AW54896" s="310"/>
      <c r="AX54896" s="310"/>
    </row>
    <row r="54898" spans="49:50" x14ac:dyDescent="0.25">
      <c r="AW54898" s="310"/>
      <c r="AX54898" s="310"/>
    </row>
    <row r="54900" spans="49:50" x14ac:dyDescent="0.25">
      <c r="AW54900" s="310"/>
      <c r="AX54900" s="310"/>
    </row>
    <row r="54902" spans="49:50" x14ac:dyDescent="0.25">
      <c r="AW54902" s="310"/>
      <c r="AX54902" s="310"/>
    </row>
    <row r="54904" spans="49:50" x14ac:dyDescent="0.25">
      <c r="AW54904" s="310"/>
      <c r="AX54904" s="310"/>
    </row>
    <row r="54906" spans="49:50" x14ac:dyDescent="0.25">
      <c r="AW54906" s="310"/>
      <c r="AX54906" s="310"/>
    </row>
    <row r="54908" spans="49:50" x14ac:dyDescent="0.25">
      <c r="AW54908" s="310"/>
      <c r="AX54908" s="310"/>
    </row>
    <row r="54910" spans="49:50" x14ac:dyDescent="0.25">
      <c r="AW54910" s="310"/>
      <c r="AX54910" s="310"/>
    </row>
    <row r="54912" spans="49:50" x14ac:dyDescent="0.25">
      <c r="AW54912" s="310"/>
      <c r="AX54912" s="310"/>
    </row>
    <row r="54914" spans="49:50" x14ac:dyDescent="0.25">
      <c r="AW54914" s="310"/>
      <c r="AX54914" s="310"/>
    </row>
    <row r="54916" spans="49:50" x14ac:dyDescent="0.25">
      <c r="AW54916" s="310"/>
      <c r="AX54916" s="310"/>
    </row>
    <row r="54918" spans="49:50" x14ac:dyDescent="0.25">
      <c r="AW54918" s="310"/>
      <c r="AX54918" s="310"/>
    </row>
    <row r="54920" spans="49:50" x14ac:dyDescent="0.25">
      <c r="AW54920" s="310"/>
      <c r="AX54920" s="310"/>
    </row>
    <row r="54922" spans="49:50" x14ac:dyDescent="0.25">
      <c r="AW54922" s="310"/>
      <c r="AX54922" s="310"/>
    </row>
    <row r="54924" spans="49:50" x14ac:dyDescent="0.25">
      <c r="AW54924" s="310"/>
      <c r="AX54924" s="310"/>
    </row>
    <row r="54926" spans="49:50" x14ac:dyDescent="0.25">
      <c r="AW54926" s="310"/>
      <c r="AX54926" s="310"/>
    </row>
    <row r="54928" spans="49:50" x14ac:dyDescent="0.25">
      <c r="AW54928" s="310"/>
      <c r="AX54928" s="310"/>
    </row>
    <row r="54930" spans="49:50" x14ac:dyDescent="0.25">
      <c r="AW54930" s="310"/>
      <c r="AX54930" s="310"/>
    </row>
    <row r="54932" spans="49:50" x14ac:dyDescent="0.25">
      <c r="AW54932" s="310"/>
      <c r="AX54932" s="310"/>
    </row>
    <row r="54934" spans="49:50" x14ac:dyDescent="0.25">
      <c r="AW54934" s="310"/>
      <c r="AX54934" s="310"/>
    </row>
    <row r="54936" spans="49:50" x14ac:dyDescent="0.25">
      <c r="AW54936" s="310"/>
      <c r="AX54936" s="310"/>
    </row>
    <row r="54938" spans="49:50" x14ac:dyDescent="0.25">
      <c r="AW54938" s="310"/>
      <c r="AX54938" s="310"/>
    </row>
    <row r="54940" spans="49:50" x14ac:dyDescent="0.25">
      <c r="AW54940" s="310"/>
      <c r="AX54940" s="310"/>
    </row>
    <row r="54942" spans="49:50" x14ac:dyDescent="0.25">
      <c r="AW54942" s="310"/>
      <c r="AX54942" s="310"/>
    </row>
    <row r="54944" spans="49:50" x14ac:dyDescent="0.25">
      <c r="AW54944" s="310"/>
      <c r="AX54944" s="310"/>
    </row>
    <row r="54946" spans="49:50" x14ac:dyDescent="0.25">
      <c r="AW54946" s="310"/>
      <c r="AX54946" s="310"/>
    </row>
    <row r="54948" spans="49:50" x14ac:dyDescent="0.25">
      <c r="AW54948" s="310"/>
      <c r="AX54948" s="310"/>
    </row>
    <row r="54950" spans="49:50" x14ac:dyDescent="0.25">
      <c r="AW54950" s="310"/>
      <c r="AX54950" s="310"/>
    </row>
    <row r="54952" spans="49:50" x14ac:dyDescent="0.25">
      <c r="AW54952" s="310"/>
      <c r="AX54952" s="310"/>
    </row>
    <row r="54954" spans="49:50" x14ac:dyDescent="0.25">
      <c r="AW54954" s="310"/>
      <c r="AX54954" s="310"/>
    </row>
    <row r="54956" spans="49:50" x14ac:dyDescent="0.25">
      <c r="AW54956" s="310"/>
      <c r="AX54956" s="310"/>
    </row>
    <row r="54958" spans="49:50" x14ac:dyDescent="0.25">
      <c r="AW54958" s="310"/>
      <c r="AX54958" s="310"/>
    </row>
    <row r="54960" spans="49:50" x14ac:dyDescent="0.25">
      <c r="AW54960" s="310"/>
      <c r="AX54960" s="310"/>
    </row>
    <row r="54962" spans="49:50" x14ac:dyDescent="0.25">
      <c r="AW54962" s="310"/>
      <c r="AX54962" s="310"/>
    </row>
    <row r="54964" spans="49:50" x14ac:dyDescent="0.25">
      <c r="AW54964" s="310"/>
      <c r="AX54964" s="310"/>
    </row>
    <row r="54966" spans="49:50" x14ac:dyDescent="0.25">
      <c r="AW54966" s="310"/>
      <c r="AX54966" s="310"/>
    </row>
    <row r="54968" spans="49:50" x14ac:dyDescent="0.25">
      <c r="AW54968" s="310"/>
      <c r="AX54968" s="310"/>
    </row>
    <row r="54970" spans="49:50" x14ac:dyDescent="0.25">
      <c r="AW54970" s="310"/>
      <c r="AX54970" s="310"/>
    </row>
    <row r="54972" spans="49:50" x14ac:dyDescent="0.25">
      <c r="AW54972" s="310"/>
      <c r="AX54972" s="310"/>
    </row>
    <row r="54974" spans="49:50" x14ac:dyDescent="0.25">
      <c r="AW54974" s="310"/>
      <c r="AX54974" s="310"/>
    </row>
    <row r="54976" spans="49:50" x14ac:dyDescent="0.25">
      <c r="AW54976" s="310"/>
      <c r="AX54976" s="310"/>
    </row>
    <row r="54978" spans="49:50" x14ac:dyDescent="0.25">
      <c r="AW54978" s="310"/>
      <c r="AX54978" s="310"/>
    </row>
    <row r="54980" spans="49:50" x14ac:dyDescent="0.25">
      <c r="AW54980" s="310"/>
      <c r="AX54980" s="310"/>
    </row>
    <row r="54982" spans="49:50" x14ac:dyDescent="0.25">
      <c r="AW54982" s="310"/>
      <c r="AX54982" s="310"/>
    </row>
    <row r="54984" spans="49:50" x14ac:dyDescent="0.25">
      <c r="AW54984" s="310"/>
      <c r="AX54984" s="310"/>
    </row>
    <row r="54986" spans="49:50" x14ac:dyDescent="0.25">
      <c r="AW54986" s="310"/>
      <c r="AX54986" s="310"/>
    </row>
    <row r="54988" spans="49:50" x14ac:dyDescent="0.25">
      <c r="AW54988" s="310"/>
      <c r="AX54988" s="310"/>
    </row>
    <row r="54990" spans="49:50" x14ac:dyDescent="0.25">
      <c r="AW54990" s="310"/>
      <c r="AX54990" s="310"/>
    </row>
    <row r="54992" spans="49:50" x14ac:dyDescent="0.25">
      <c r="AW54992" s="310"/>
      <c r="AX54992" s="310"/>
    </row>
    <row r="54994" spans="49:50" x14ac:dyDescent="0.25">
      <c r="AW54994" s="310"/>
      <c r="AX54994" s="310"/>
    </row>
    <row r="54996" spans="49:50" x14ac:dyDescent="0.25">
      <c r="AW54996" s="310"/>
      <c r="AX54996" s="310"/>
    </row>
    <row r="54998" spans="49:50" x14ac:dyDescent="0.25">
      <c r="AW54998" s="310"/>
      <c r="AX54998" s="310"/>
    </row>
    <row r="55000" spans="49:50" x14ac:dyDescent="0.25">
      <c r="AW55000" s="310"/>
      <c r="AX55000" s="310"/>
    </row>
    <row r="55002" spans="49:50" x14ac:dyDescent="0.25">
      <c r="AW55002" s="310"/>
      <c r="AX55002" s="310"/>
    </row>
    <row r="55004" spans="49:50" x14ac:dyDescent="0.25">
      <c r="AW55004" s="310"/>
      <c r="AX55004" s="310"/>
    </row>
    <row r="55006" spans="49:50" x14ac:dyDescent="0.25">
      <c r="AW55006" s="310"/>
      <c r="AX55006" s="310"/>
    </row>
    <row r="55008" spans="49:50" x14ac:dyDescent="0.25">
      <c r="AW55008" s="310"/>
      <c r="AX55008" s="310"/>
    </row>
    <row r="55010" spans="49:50" x14ac:dyDescent="0.25">
      <c r="AW55010" s="310"/>
      <c r="AX55010" s="310"/>
    </row>
    <row r="55012" spans="49:50" x14ac:dyDescent="0.25">
      <c r="AW55012" s="310"/>
      <c r="AX55012" s="310"/>
    </row>
    <row r="55014" spans="49:50" x14ac:dyDescent="0.25">
      <c r="AW55014" s="310"/>
      <c r="AX55014" s="310"/>
    </row>
    <row r="55016" spans="49:50" x14ac:dyDescent="0.25">
      <c r="AW55016" s="310"/>
      <c r="AX55016" s="310"/>
    </row>
    <row r="55018" spans="49:50" x14ac:dyDescent="0.25">
      <c r="AW55018" s="310"/>
      <c r="AX55018" s="310"/>
    </row>
    <row r="55020" spans="49:50" x14ac:dyDescent="0.25">
      <c r="AW55020" s="310"/>
      <c r="AX55020" s="310"/>
    </row>
    <row r="55022" spans="49:50" x14ac:dyDescent="0.25">
      <c r="AW55022" s="310"/>
      <c r="AX55022" s="310"/>
    </row>
    <row r="55024" spans="49:50" x14ac:dyDescent="0.25">
      <c r="AW55024" s="310"/>
      <c r="AX55024" s="310"/>
    </row>
    <row r="55026" spans="49:50" x14ac:dyDescent="0.25">
      <c r="AW55026" s="310"/>
      <c r="AX55026" s="310"/>
    </row>
    <row r="55028" spans="49:50" x14ac:dyDescent="0.25">
      <c r="AW55028" s="310"/>
      <c r="AX55028" s="310"/>
    </row>
    <row r="55030" spans="49:50" x14ac:dyDescent="0.25">
      <c r="AW55030" s="310"/>
      <c r="AX55030" s="310"/>
    </row>
    <row r="55032" spans="49:50" x14ac:dyDescent="0.25">
      <c r="AW55032" s="310"/>
      <c r="AX55032" s="310"/>
    </row>
    <row r="55034" spans="49:50" x14ac:dyDescent="0.25">
      <c r="AW55034" s="310"/>
      <c r="AX55034" s="310"/>
    </row>
    <row r="55036" spans="49:50" x14ac:dyDescent="0.25">
      <c r="AW55036" s="310"/>
      <c r="AX55036" s="310"/>
    </row>
    <row r="55038" spans="49:50" x14ac:dyDescent="0.25">
      <c r="AW55038" s="310"/>
      <c r="AX55038" s="310"/>
    </row>
    <row r="55040" spans="49:50" x14ac:dyDescent="0.25">
      <c r="AW55040" s="310"/>
      <c r="AX55040" s="310"/>
    </row>
    <row r="55042" spans="49:50" x14ac:dyDescent="0.25">
      <c r="AW55042" s="310"/>
      <c r="AX55042" s="310"/>
    </row>
    <row r="55044" spans="49:50" x14ac:dyDescent="0.25">
      <c r="AW55044" s="310"/>
      <c r="AX55044" s="310"/>
    </row>
    <row r="55046" spans="49:50" x14ac:dyDescent="0.25">
      <c r="AW55046" s="310"/>
      <c r="AX55046" s="310"/>
    </row>
    <row r="55048" spans="49:50" x14ac:dyDescent="0.25">
      <c r="AW55048" s="310"/>
      <c r="AX55048" s="310"/>
    </row>
    <row r="55050" spans="49:50" x14ac:dyDescent="0.25">
      <c r="AW55050" s="310"/>
      <c r="AX55050" s="310"/>
    </row>
    <row r="55052" spans="49:50" x14ac:dyDescent="0.25">
      <c r="AW55052" s="310"/>
      <c r="AX55052" s="310"/>
    </row>
    <row r="55054" spans="49:50" x14ac:dyDescent="0.25">
      <c r="AW55054" s="310"/>
      <c r="AX55054" s="310"/>
    </row>
    <row r="55056" spans="49:50" x14ac:dyDescent="0.25">
      <c r="AW55056" s="310"/>
      <c r="AX55056" s="310"/>
    </row>
    <row r="55058" spans="49:50" x14ac:dyDescent="0.25">
      <c r="AW55058" s="310"/>
      <c r="AX55058" s="310"/>
    </row>
    <row r="55060" spans="49:50" x14ac:dyDescent="0.25">
      <c r="AW55060" s="310"/>
      <c r="AX55060" s="310"/>
    </row>
    <row r="55062" spans="49:50" x14ac:dyDescent="0.25">
      <c r="AW55062" s="310"/>
      <c r="AX55062" s="310"/>
    </row>
    <row r="55064" spans="49:50" x14ac:dyDescent="0.25">
      <c r="AW55064" s="310"/>
      <c r="AX55064" s="310"/>
    </row>
    <row r="55066" spans="49:50" x14ac:dyDescent="0.25">
      <c r="AW55066" s="310"/>
      <c r="AX55066" s="310"/>
    </row>
    <row r="55068" spans="49:50" x14ac:dyDescent="0.25">
      <c r="AW55068" s="310"/>
      <c r="AX55068" s="310"/>
    </row>
    <row r="55070" spans="49:50" x14ac:dyDescent="0.25">
      <c r="AW55070" s="310"/>
      <c r="AX55070" s="310"/>
    </row>
    <row r="55072" spans="49:50" x14ac:dyDescent="0.25">
      <c r="AW55072" s="310"/>
      <c r="AX55072" s="310"/>
    </row>
    <row r="55074" spans="49:50" x14ac:dyDescent="0.25">
      <c r="AW55074" s="310"/>
      <c r="AX55074" s="310"/>
    </row>
    <row r="55076" spans="49:50" x14ac:dyDescent="0.25">
      <c r="AW55076" s="310"/>
      <c r="AX55076" s="310"/>
    </row>
    <row r="55078" spans="49:50" x14ac:dyDescent="0.25">
      <c r="AW55078" s="310"/>
      <c r="AX55078" s="310"/>
    </row>
    <row r="55080" spans="49:50" x14ac:dyDescent="0.25">
      <c r="AW55080" s="310"/>
      <c r="AX55080" s="310"/>
    </row>
    <row r="55082" spans="49:50" x14ac:dyDescent="0.25">
      <c r="AW55082" s="310"/>
      <c r="AX55082" s="310"/>
    </row>
    <row r="55084" spans="49:50" x14ac:dyDescent="0.25">
      <c r="AW55084" s="310"/>
      <c r="AX55084" s="310"/>
    </row>
    <row r="55086" spans="49:50" x14ac:dyDescent="0.25">
      <c r="AW55086" s="310"/>
      <c r="AX55086" s="310"/>
    </row>
    <row r="55088" spans="49:50" x14ac:dyDescent="0.25">
      <c r="AW55088" s="310"/>
      <c r="AX55088" s="310"/>
    </row>
    <row r="55090" spans="49:50" x14ac:dyDescent="0.25">
      <c r="AW55090" s="310"/>
      <c r="AX55090" s="310"/>
    </row>
    <row r="55092" spans="49:50" x14ac:dyDescent="0.25">
      <c r="AW55092" s="310"/>
      <c r="AX55092" s="310"/>
    </row>
    <row r="55094" spans="49:50" x14ac:dyDescent="0.25">
      <c r="AW55094" s="310"/>
      <c r="AX55094" s="310"/>
    </row>
    <row r="55096" spans="49:50" x14ac:dyDescent="0.25">
      <c r="AW55096" s="310"/>
      <c r="AX55096" s="310"/>
    </row>
    <row r="55098" spans="49:50" x14ac:dyDescent="0.25">
      <c r="AW55098" s="310"/>
      <c r="AX55098" s="310"/>
    </row>
    <row r="55100" spans="49:50" x14ac:dyDescent="0.25">
      <c r="AW55100" s="310"/>
      <c r="AX55100" s="310"/>
    </row>
    <row r="55102" spans="49:50" x14ac:dyDescent="0.25">
      <c r="AW55102" s="310"/>
      <c r="AX55102" s="310"/>
    </row>
    <row r="55104" spans="49:50" x14ac:dyDescent="0.25">
      <c r="AW55104" s="310"/>
      <c r="AX55104" s="310"/>
    </row>
    <row r="55106" spans="49:50" x14ac:dyDescent="0.25">
      <c r="AW55106" s="310"/>
      <c r="AX55106" s="310"/>
    </row>
    <row r="55108" spans="49:50" x14ac:dyDescent="0.25">
      <c r="AW55108" s="310"/>
      <c r="AX55108" s="310"/>
    </row>
    <row r="55110" spans="49:50" x14ac:dyDescent="0.25">
      <c r="AW55110" s="310"/>
      <c r="AX55110" s="310"/>
    </row>
    <row r="55112" spans="49:50" x14ac:dyDescent="0.25">
      <c r="AW55112" s="310"/>
      <c r="AX55112" s="310"/>
    </row>
    <row r="55114" spans="49:50" x14ac:dyDescent="0.25">
      <c r="AW55114" s="310"/>
      <c r="AX55114" s="310"/>
    </row>
    <row r="55116" spans="49:50" x14ac:dyDescent="0.25">
      <c r="AW55116" s="310"/>
      <c r="AX55116" s="310"/>
    </row>
    <row r="55118" spans="49:50" x14ac:dyDescent="0.25">
      <c r="AW55118" s="310"/>
      <c r="AX55118" s="310"/>
    </row>
    <row r="55120" spans="49:50" x14ac:dyDescent="0.25">
      <c r="AW55120" s="310"/>
      <c r="AX55120" s="310"/>
    </row>
    <row r="55122" spans="49:50" x14ac:dyDescent="0.25">
      <c r="AW55122" s="310"/>
      <c r="AX55122" s="310"/>
    </row>
    <row r="55124" spans="49:50" x14ac:dyDescent="0.25">
      <c r="AW55124" s="310"/>
      <c r="AX55124" s="310"/>
    </row>
    <row r="55126" spans="49:50" x14ac:dyDescent="0.25">
      <c r="AW55126" s="310"/>
      <c r="AX55126" s="310"/>
    </row>
    <row r="55128" spans="49:50" x14ac:dyDescent="0.25">
      <c r="AW55128" s="310"/>
      <c r="AX55128" s="310"/>
    </row>
    <row r="55130" spans="49:50" x14ac:dyDescent="0.25">
      <c r="AW55130" s="310"/>
      <c r="AX55130" s="310"/>
    </row>
    <row r="55132" spans="49:50" x14ac:dyDescent="0.25">
      <c r="AW55132" s="310"/>
      <c r="AX55132" s="310"/>
    </row>
    <row r="55134" spans="49:50" x14ac:dyDescent="0.25">
      <c r="AW55134" s="310"/>
      <c r="AX55134" s="310"/>
    </row>
    <row r="55136" spans="49:50" x14ac:dyDescent="0.25">
      <c r="AW55136" s="310"/>
      <c r="AX55136" s="310"/>
    </row>
    <row r="55138" spans="49:50" x14ac:dyDescent="0.25">
      <c r="AW55138" s="310"/>
      <c r="AX55138" s="310"/>
    </row>
    <row r="55140" spans="49:50" x14ac:dyDescent="0.25">
      <c r="AW55140" s="310"/>
      <c r="AX55140" s="310"/>
    </row>
    <row r="55142" spans="49:50" x14ac:dyDescent="0.25">
      <c r="AW55142" s="310"/>
      <c r="AX55142" s="310"/>
    </row>
    <row r="55144" spans="49:50" x14ac:dyDescent="0.25">
      <c r="AW55144" s="310"/>
      <c r="AX55144" s="310"/>
    </row>
    <row r="55146" spans="49:50" x14ac:dyDescent="0.25">
      <c r="AW55146" s="310"/>
      <c r="AX55146" s="310"/>
    </row>
    <row r="55148" spans="49:50" x14ac:dyDescent="0.25">
      <c r="AW55148" s="310"/>
      <c r="AX55148" s="310"/>
    </row>
    <row r="55150" spans="49:50" x14ac:dyDescent="0.25">
      <c r="AW55150" s="310"/>
      <c r="AX55150" s="310"/>
    </row>
    <row r="55152" spans="49:50" x14ac:dyDescent="0.25">
      <c r="AW55152" s="310"/>
      <c r="AX55152" s="310"/>
    </row>
    <row r="55154" spans="49:50" x14ac:dyDescent="0.25">
      <c r="AW55154" s="310"/>
      <c r="AX55154" s="310"/>
    </row>
    <row r="55156" spans="49:50" x14ac:dyDescent="0.25">
      <c r="AW55156" s="310"/>
      <c r="AX55156" s="310"/>
    </row>
    <row r="55158" spans="49:50" x14ac:dyDescent="0.25">
      <c r="AW55158" s="310"/>
      <c r="AX55158" s="310"/>
    </row>
    <row r="55160" spans="49:50" x14ac:dyDescent="0.25">
      <c r="AW55160" s="310"/>
      <c r="AX55160" s="310"/>
    </row>
    <row r="55162" spans="49:50" x14ac:dyDescent="0.25">
      <c r="AW55162" s="310"/>
      <c r="AX55162" s="310"/>
    </row>
    <row r="55164" spans="49:50" x14ac:dyDescent="0.25">
      <c r="AW55164" s="310"/>
      <c r="AX55164" s="310"/>
    </row>
    <row r="55166" spans="49:50" x14ac:dyDescent="0.25">
      <c r="AW55166" s="310"/>
      <c r="AX55166" s="310"/>
    </row>
    <row r="55168" spans="49:50" x14ac:dyDescent="0.25">
      <c r="AW55168" s="310"/>
      <c r="AX55168" s="310"/>
    </row>
    <row r="55170" spans="49:50" x14ac:dyDescent="0.25">
      <c r="AW55170" s="310"/>
      <c r="AX55170" s="310"/>
    </row>
    <row r="55172" spans="49:50" x14ac:dyDescent="0.25">
      <c r="AW55172" s="310"/>
      <c r="AX55172" s="310"/>
    </row>
    <row r="55174" spans="49:50" x14ac:dyDescent="0.25">
      <c r="AW55174" s="310"/>
      <c r="AX55174" s="310"/>
    </row>
    <row r="55176" spans="49:50" x14ac:dyDescent="0.25">
      <c r="AW55176" s="310"/>
      <c r="AX55176" s="310"/>
    </row>
    <row r="55178" spans="49:50" x14ac:dyDescent="0.25">
      <c r="AW55178" s="310"/>
      <c r="AX55178" s="310"/>
    </row>
    <row r="55180" spans="49:50" x14ac:dyDescent="0.25">
      <c r="AW55180" s="310"/>
      <c r="AX55180" s="310"/>
    </row>
    <row r="55182" spans="49:50" x14ac:dyDescent="0.25">
      <c r="AW55182" s="310"/>
      <c r="AX55182" s="310"/>
    </row>
    <row r="55184" spans="49:50" x14ac:dyDescent="0.25">
      <c r="AW55184" s="310"/>
      <c r="AX55184" s="310"/>
    </row>
    <row r="55186" spans="49:50" x14ac:dyDescent="0.25">
      <c r="AW55186" s="310"/>
      <c r="AX55186" s="310"/>
    </row>
    <row r="55188" spans="49:50" x14ac:dyDescent="0.25">
      <c r="AW55188" s="310"/>
      <c r="AX55188" s="310"/>
    </row>
    <row r="55190" spans="49:50" x14ac:dyDescent="0.25">
      <c r="AW55190" s="310"/>
      <c r="AX55190" s="310"/>
    </row>
    <row r="55192" spans="49:50" x14ac:dyDescent="0.25">
      <c r="AW55192" s="310"/>
      <c r="AX55192" s="310"/>
    </row>
    <row r="55194" spans="49:50" x14ac:dyDescent="0.25">
      <c r="AW55194" s="310"/>
      <c r="AX55194" s="310"/>
    </row>
    <row r="55196" spans="49:50" x14ac:dyDescent="0.25">
      <c r="AW55196" s="310"/>
      <c r="AX55196" s="310"/>
    </row>
    <row r="55198" spans="49:50" x14ac:dyDescent="0.25">
      <c r="AW55198" s="310"/>
      <c r="AX55198" s="310"/>
    </row>
    <row r="55200" spans="49:50" x14ac:dyDescent="0.25">
      <c r="AW55200" s="310"/>
      <c r="AX55200" s="310"/>
    </row>
    <row r="55202" spans="49:50" x14ac:dyDescent="0.25">
      <c r="AW55202" s="310"/>
      <c r="AX55202" s="310"/>
    </row>
    <row r="55204" spans="49:50" x14ac:dyDescent="0.25">
      <c r="AW55204" s="310"/>
      <c r="AX55204" s="310"/>
    </row>
    <row r="55206" spans="49:50" x14ac:dyDescent="0.25">
      <c r="AW55206" s="310"/>
      <c r="AX55206" s="310"/>
    </row>
    <row r="55208" spans="49:50" x14ac:dyDescent="0.25">
      <c r="AW55208" s="310"/>
      <c r="AX55208" s="310"/>
    </row>
    <row r="55210" spans="49:50" x14ac:dyDescent="0.25">
      <c r="AW55210" s="310"/>
      <c r="AX55210" s="310"/>
    </row>
    <row r="55212" spans="49:50" x14ac:dyDescent="0.25">
      <c r="AW55212" s="310"/>
      <c r="AX55212" s="310"/>
    </row>
    <row r="55214" spans="49:50" x14ac:dyDescent="0.25">
      <c r="AW55214" s="310"/>
      <c r="AX55214" s="310"/>
    </row>
    <row r="55216" spans="49:50" x14ac:dyDescent="0.25">
      <c r="AW55216" s="310"/>
      <c r="AX55216" s="310"/>
    </row>
    <row r="55218" spans="49:50" x14ac:dyDescent="0.25">
      <c r="AW55218" s="310"/>
      <c r="AX55218" s="310"/>
    </row>
    <row r="55220" spans="49:50" x14ac:dyDescent="0.25">
      <c r="AW55220" s="310"/>
      <c r="AX55220" s="310"/>
    </row>
    <row r="55222" spans="49:50" x14ac:dyDescent="0.25">
      <c r="AW55222" s="310"/>
      <c r="AX55222" s="310"/>
    </row>
    <row r="55224" spans="49:50" x14ac:dyDescent="0.25">
      <c r="AW55224" s="310"/>
      <c r="AX55224" s="310"/>
    </row>
    <row r="55226" spans="49:50" x14ac:dyDescent="0.25">
      <c r="AW55226" s="310"/>
      <c r="AX55226" s="310"/>
    </row>
    <row r="55228" spans="49:50" x14ac:dyDescent="0.25">
      <c r="AW55228" s="310"/>
      <c r="AX55228" s="310"/>
    </row>
    <row r="55230" spans="49:50" x14ac:dyDescent="0.25">
      <c r="AW55230" s="310"/>
      <c r="AX55230" s="310"/>
    </row>
    <row r="55232" spans="49:50" x14ac:dyDescent="0.25">
      <c r="AW55232" s="310"/>
      <c r="AX55232" s="310"/>
    </row>
    <row r="55234" spans="49:50" x14ac:dyDescent="0.25">
      <c r="AW55234" s="310"/>
      <c r="AX55234" s="310"/>
    </row>
    <row r="55236" spans="49:50" x14ac:dyDescent="0.25">
      <c r="AW55236" s="310"/>
      <c r="AX55236" s="310"/>
    </row>
    <row r="55238" spans="49:50" x14ac:dyDescent="0.25">
      <c r="AW55238" s="310"/>
      <c r="AX55238" s="310"/>
    </row>
    <row r="55240" spans="49:50" x14ac:dyDescent="0.25">
      <c r="AW55240" s="310"/>
      <c r="AX55240" s="310"/>
    </row>
    <row r="55242" spans="49:50" x14ac:dyDescent="0.25">
      <c r="AW55242" s="310"/>
      <c r="AX55242" s="310"/>
    </row>
    <row r="55244" spans="49:50" x14ac:dyDescent="0.25">
      <c r="AW55244" s="310"/>
      <c r="AX55244" s="310"/>
    </row>
    <row r="55246" spans="49:50" x14ac:dyDescent="0.25">
      <c r="AW55246" s="310"/>
      <c r="AX55246" s="310"/>
    </row>
    <row r="55248" spans="49:50" x14ac:dyDescent="0.25">
      <c r="AW55248" s="310"/>
      <c r="AX55248" s="310"/>
    </row>
    <row r="55250" spans="49:50" x14ac:dyDescent="0.25">
      <c r="AW55250" s="310"/>
      <c r="AX55250" s="310"/>
    </row>
    <row r="55252" spans="49:50" x14ac:dyDescent="0.25">
      <c r="AW55252" s="310"/>
      <c r="AX55252" s="310"/>
    </row>
    <row r="55254" spans="49:50" x14ac:dyDescent="0.25">
      <c r="AW55254" s="310"/>
      <c r="AX55254" s="310"/>
    </row>
    <row r="55256" spans="49:50" x14ac:dyDescent="0.25">
      <c r="AW55256" s="310"/>
      <c r="AX55256" s="310"/>
    </row>
    <row r="55258" spans="49:50" x14ac:dyDescent="0.25">
      <c r="AW55258" s="310"/>
      <c r="AX55258" s="310"/>
    </row>
    <row r="55260" spans="49:50" x14ac:dyDescent="0.25">
      <c r="AW55260" s="310"/>
      <c r="AX55260" s="310"/>
    </row>
    <row r="55262" spans="49:50" x14ac:dyDescent="0.25">
      <c r="AW55262" s="310"/>
      <c r="AX55262" s="310"/>
    </row>
    <row r="55264" spans="49:50" x14ac:dyDescent="0.25">
      <c r="AW55264" s="310"/>
      <c r="AX55264" s="310"/>
    </row>
    <row r="55266" spans="49:50" x14ac:dyDescent="0.25">
      <c r="AW55266" s="310"/>
      <c r="AX55266" s="310"/>
    </row>
    <row r="55268" spans="49:50" x14ac:dyDescent="0.25">
      <c r="AW55268" s="310"/>
      <c r="AX55268" s="310"/>
    </row>
    <row r="55270" spans="49:50" x14ac:dyDescent="0.25">
      <c r="AW55270" s="310"/>
      <c r="AX55270" s="310"/>
    </row>
    <row r="55272" spans="49:50" x14ac:dyDescent="0.25">
      <c r="AW55272" s="310"/>
      <c r="AX55272" s="310"/>
    </row>
    <row r="55274" spans="49:50" x14ac:dyDescent="0.25">
      <c r="AW55274" s="310"/>
      <c r="AX55274" s="310"/>
    </row>
    <row r="55276" spans="49:50" x14ac:dyDescent="0.25">
      <c r="AW55276" s="310"/>
      <c r="AX55276" s="310"/>
    </row>
    <row r="55278" spans="49:50" x14ac:dyDescent="0.25">
      <c r="AW55278" s="310"/>
      <c r="AX55278" s="310"/>
    </row>
    <row r="55280" spans="49:50" x14ac:dyDescent="0.25">
      <c r="AW55280" s="310"/>
      <c r="AX55280" s="310"/>
    </row>
    <row r="55282" spans="49:50" x14ac:dyDescent="0.25">
      <c r="AW55282" s="310"/>
      <c r="AX55282" s="310"/>
    </row>
    <row r="55284" spans="49:50" x14ac:dyDescent="0.25">
      <c r="AW55284" s="310"/>
      <c r="AX55284" s="310"/>
    </row>
    <row r="55286" spans="49:50" x14ac:dyDescent="0.25">
      <c r="AW55286" s="310"/>
      <c r="AX55286" s="310"/>
    </row>
    <row r="55288" spans="49:50" x14ac:dyDescent="0.25">
      <c r="AW55288" s="310"/>
      <c r="AX55288" s="310"/>
    </row>
    <row r="55290" spans="49:50" x14ac:dyDescent="0.25">
      <c r="AW55290" s="310"/>
      <c r="AX55290" s="310"/>
    </row>
    <row r="55292" spans="49:50" x14ac:dyDescent="0.25">
      <c r="AW55292" s="310"/>
      <c r="AX55292" s="310"/>
    </row>
    <row r="55294" spans="49:50" x14ac:dyDescent="0.25">
      <c r="AW55294" s="310"/>
      <c r="AX55294" s="310"/>
    </row>
    <row r="55296" spans="49:50" x14ac:dyDescent="0.25">
      <c r="AW55296" s="310"/>
      <c r="AX55296" s="310"/>
    </row>
    <row r="55298" spans="49:50" x14ac:dyDescent="0.25">
      <c r="AW55298" s="310"/>
      <c r="AX55298" s="310"/>
    </row>
    <row r="55300" spans="49:50" x14ac:dyDescent="0.25">
      <c r="AW55300" s="310"/>
      <c r="AX55300" s="310"/>
    </row>
    <row r="55302" spans="49:50" x14ac:dyDescent="0.25">
      <c r="AW55302" s="310"/>
      <c r="AX55302" s="310"/>
    </row>
    <row r="55304" spans="49:50" x14ac:dyDescent="0.25">
      <c r="AW55304" s="310"/>
      <c r="AX55304" s="310"/>
    </row>
    <row r="55306" spans="49:50" x14ac:dyDescent="0.25">
      <c r="AW55306" s="310"/>
      <c r="AX55306" s="310"/>
    </row>
    <row r="55308" spans="49:50" x14ac:dyDescent="0.25">
      <c r="AW55308" s="310"/>
      <c r="AX55308" s="310"/>
    </row>
    <row r="55310" spans="49:50" x14ac:dyDescent="0.25">
      <c r="AW55310" s="310"/>
      <c r="AX55310" s="310"/>
    </row>
    <row r="55312" spans="49:50" x14ac:dyDescent="0.25">
      <c r="AW55312" s="310"/>
      <c r="AX55312" s="310"/>
    </row>
    <row r="55314" spans="49:50" x14ac:dyDescent="0.25">
      <c r="AW55314" s="310"/>
      <c r="AX55314" s="310"/>
    </row>
    <row r="55316" spans="49:50" x14ac:dyDescent="0.25">
      <c r="AW55316" s="310"/>
      <c r="AX55316" s="310"/>
    </row>
    <row r="55318" spans="49:50" x14ac:dyDescent="0.25">
      <c r="AW55318" s="310"/>
      <c r="AX55318" s="310"/>
    </row>
    <row r="55320" spans="49:50" x14ac:dyDescent="0.25">
      <c r="AW55320" s="310"/>
      <c r="AX55320" s="310"/>
    </row>
    <row r="55322" spans="49:50" x14ac:dyDescent="0.25">
      <c r="AW55322" s="310"/>
      <c r="AX55322" s="310"/>
    </row>
    <row r="55324" spans="49:50" x14ac:dyDescent="0.25">
      <c r="AW55324" s="310"/>
      <c r="AX55324" s="310"/>
    </row>
    <row r="55326" spans="49:50" x14ac:dyDescent="0.25">
      <c r="AW55326" s="310"/>
      <c r="AX55326" s="310"/>
    </row>
    <row r="55328" spans="49:50" x14ac:dyDescent="0.25">
      <c r="AW55328" s="310"/>
      <c r="AX55328" s="310"/>
    </row>
    <row r="55330" spans="49:50" x14ac:dyDescent="0.25">
      <c r="AW55330" s="310"/>
      <c r="AX55330" s="310"/>
    </row>
    <row r="55332" spans="49:50" x14ac:dyDescent="0.25">
      <c r="AW55332" s="310"/>
      <c r="AX55332" s="310"/>
    </row>
    <row r="55334" spans="49:50" x14ac:dyDescent="0.25">
      <c r="AW55334" s="310"/>
      <c r="AX55334" s="310"/>
    </row>
    <row r="55336" spans="49:50" x14ac:dyDescent="0.25">
      <c r="AW55336" s="310"/>
      <c r="AX55336" s="310"/>
    </row>
    <row r="55338" spans="49:50" x14ac:dyDescent="0.25">
      <c r="AW55338" s="310"/>
      <c r="AX55338" s="310"/>
    </row>
    <row r="55340" spans="49:50" x14ac:dyDescent="0.25">
      <c r="AW55340" s="310"/>
      <c r="AX55340" s="310"/>
    </row>
    <row r="55342" spans="49:50" x14ac:dyDescent="0.25">
      <c r="AW55342" s="310"/>
      <c r="AX55342" s="310"/>
    </row>
    <row r="55344" spans="49:50" x14ac:dyDescent="0.25">
      <c r="AW55344" s="310"/>
      <c r="AX55344" s="310"/>
    </row>
    <row r="55346" spans="49:50" x14ac:dyDescent="0.25">
      <c r="AW55346" s="310"/>
      <c r="AX55346" s="310"/>
    </row>
    <row r="55348" spans="49:50" x14ac:dyDescent="0.25">
      <c r="AW55348" s="310"/>
      <c r="AX55348" s="310"/>
    </row>
    <row r="55350" spans="49:50" x14ac:dyDescent="0.25">
      <c r="AW55350" s="310"/>
      <c r="AX55350" s="310"/>
    </row>
    <row r="55352" spans="49:50" x14ac:dyDescent="0.25">
      <c r="AW55352" s="310"/>
      <c r="AX55352" s="310"/>
    </row>
    <row r="55354" spans="49:50" x14ac:dyDescent="0.25">
      <c r="AW55354" s="310"/>
      <c r="AX55354" s="310"/>
    </row>
    <row r="55356" spans="49:50" x14ac:dyDescent="0.25">
      <c r="AW55356" s="310"/>
      <c r="AX55356" s="310"/>
    </row>
    <row r="55358" spans="49:50" x14ac:dyDescent="0.25">
      <c r="AW55358" s="310"/>
      <c r="AX55358" s="310"/>
    </row>
    <row r="55360" spans="49:50" x14ac:dyDescent="0.25">
      <c r="AW55360" s="310"/>
      <c r="AX55360" s="310"/>
    </row>
    <row r="55362" spans="49:50" x14ac:dyDescent="0.25">
      <c r="AW55362" s="310"/>
      <c r="AX55362" s="310"/>
    </row>
    <row r="55364" spans="49:50" x14ac:dyDescent="0.25">
      <c r="AW55364" s="310"/>
      <c r="AX55364" s="310"/>
    </row>
    <row r="55366" spans="49:50" x14ac:dyDescent="0.25">
      <c r="AW55366" s="310"/>
      <c r="AX55366" s="310"/>
    </row>
    <row r="55368" spans="49:50" x14ac:dyDescent="0.25">
      <c r="AW55368" s="310"/>
      <c r="AX55368" s="310"/>
    </row>
    <row r="55370" spans="49:50" x14ac:dyDescent="0.25">
      <c r="AW55370" s="310"/>
      <c r="AX55370" s="310"/>
    </row>
    <row r="55372" spans="49:50" x14ac:dyDescent="0.25">
      <c r="AW55372" s="310"/>
      <c r="AX55372" s="310"/>
    </row>
    <row r="55374" spans="49:50" x14ac:dyDescent="0.25">
      <c r="AW55374" s="310"/>
      <c r="AX55374" s="310"/>
    </row>
    <row r="55376" spans="49:50" x14ac:dyDescent="0.25">
      <c r="AW55376" s="310"/>
      <c r="AX55376" s="310"/>
    </row>
    <row r="55378" spans="49:50" x14ac:dyDescent="0.25">
      <c r="AW55378" s="310"/>
      <c r="AX55378" s="310"/>
    </row>
    <row r="55380" spans="49:50" x14ac:dyDescent="0.25">
      <c r="AW55380" s="310"/>
      <c r="AX55380" s="310"/>
    </row>
    <row r="55382" spans="49:50" x14ac:dyDescent="0.25">
      <c r="AW55382" s="310"/>
      <c r="AX55382" s="310"/>
    </row>
    <row r="55384" spans="49:50" x14ac:dyDescent="0.25">
      <c r="AW55384" s="310"/>
      <c r="AX55384" s="310"/>
    </row>
    <row r="55386" spans="49:50" x14ac:dyDescent="0.25">
      <c r="AW55386" s="310"/>
      <c r="AX55386" s="310"/>
    </row>
    <row r="55388" spans="49:50" x14ac:dyDescent="0.25">
      <c r="AW55388" s="310"/>
      <c r="AX55388" s="310"/>
    </row>
    <row r="55390" spans="49:50" x14ac:dyDescent="0.25">
      <c r="AW55390" s="310"/>
      <c r="AX55390" s="310"/>
    </row>
    <row r="55392" spans="49:50" x14ac:dyDescent="0.25">
      <c r="AW55392" s="310"/>
      <c r="AX55392" s="310"/>
    </row>
    <row r="55394" spans="49:50" x14ac:dyDescent="0.25">
      <c r="AW55394" s="310"/>
      <c r="AX55394" s="310"/>
    </row>
    <row r="55396" spans="49:50" x14ac:dyDescent="0.25">
      <c r="AW55396" s="310"/>
      <c r="AX55396" s="310"/>
    </row>
    <row r="55398" spans="49:50" x14ac:dyDescent="0.25">
      <c r="AW55398" s="310"/>
      <c r="AX55398" s="310"/>
    </row>
    <row r="55400" spans="49:50" x14ac:dyDescent="0.25">
      <c r="AW55400" s="310"/>
      <c r="AX55400" s="310"/>
    </row>
    <row r="55402" spans="49:50" x14ac:dyDescent="0.25">
      <c r="AW55402" s="310"/>
      <c r="AX55402" s="310"/>
    </row>
    <row r="55404" spans="49:50" x14ac:dyDescent="0.25">
      <c r="AW55404" s="310"/>
      <c r="AX55404" s="310"/>
    </row>
    <row r="55406" spans="49:50" x14ac:dyDescent="0.25">
      <c r="AW55406" s="310"/>
      <c r="AX55406" s="310"/>
    </row>
    <row r="55408" spans="49:50" x14ac:dyDescent="0.25">
      <c r="AW55408" s="310"/>
      <c r="AX55408" s="310"/>
    </row>
    <row r="55410" spans="49:50" x14ac:dyDescent="0.25">
      <c r="AW55410" s="310"/>
      <c r="AX55410" s="310"/>
    </row>
    <row r="55412" spans="49:50" x14ac:dyDescent="0.25">
      <c r="AW55412" s="310"/>
      <c r="AX55412" s="310"/>
    </row>
    <row r="55414" spans="49:50" x14ac:dyDescent="0.25">
      <c r="AW55414" s="310"/>
      <c r="AX55414" s="310"/>
    </row>
    <row r="55416" spans="49:50" x14ac:dyDescent="0.25">
      <c r="AW55416" s="310"/>
      <c r="AX55416" s="310"/>
    </row>
    <row r="55418" spans="49:50" x14ac:dyDescent="0.25">
      <c r="AW55418" s="310"/>
      <c r="AX55418" s="310"/>
    </row>
    <row r="55420" spans="49:50" x14ac:dyDescent="0.25">
      <c r="AW55420" s="310"/>
      <c r="AX55420" s="310"/>
    </row>
    <row r="55422" spans="49:50" x14ac:dyDescent="0.25">
      <c r="AW55422" s="310"/>
      <c r="AX55422" s="310"/>
    </row>
    <row r="55424" spans="49:50" x14ac:dyDescent="0.25">
      <c r="AW55424" s="310"/>
      <c r="AX55424" s="310"/>
    </row>
    <row r="55426" spans="49:50" x14ac:dyDescent="0.25">
      <c r="AW55426" s="310"/>
      <c r="AX55426" s="310"/>
    </row>
    <row r="55428" spans="49:50" x14ac:dyDescent="0.25">
      <c r="AW55428" s="310"/>
      <c r="AX55428" s="310"/>
    </row>
    <row r="55430" spans="49:50" x14ac:dyDescent="0.25">
      <c r="AW55430" s="310"/>
      <c r="AX55430" s="310"/>
    </row>
    <row r="55432" spans="49:50" x14ac:dyDescent="0.25">
      <c r="AW55432" s="310"/>
      <c r="AX55432" s="310"/>
    </row>
    <row r="55434" spans="49:50" x14ac:dyDescent="0.25">
      <c r="AW55434" s="310"/>
      <c r="AX55434" s="310"/>
    </row>
    <row r="55436" spans="49:50" x14ac:dyDescent="0.25">
      <c r="AW55436" s="310"/>
      <c r="AX55436" s="310"/>
    </row>
    <row r="55438" spans="49:50" x14ac:dyDescent="0.25">
      <c r="AW55438" s="310"/>
      <c r="AX55438" s="310"/>
    </row>
    <row r="55440" spans="49:50" x14ac:dyDescent="0.25">
      <c r="AW55440" s="310"/>
      <c r="AX55440" s="310"/>
    </row>
    <row r="55442" spans="49:50" x14ac:dyDescent="0.25">
      <c r="AW55442" s="310"/>
      <c r="AX55442" s="310"/>
    </row>
    <row r="55444" spans="49:50" x14ac:dyDescent="0.25">
      <c r="AW55444" s="310"/>
      <c r="AX55444" s="310"/>
    </row>
    <row r="55446" spans="49:50" x14ac:dyDescent="0.25">
      <c r="AW55446" s="310"/>
      <c r="AX55446" s="310"/>
    </row>
    <row r="55448" spans="49:50" x14ac:dyDescent="0.25">
      <c r="AW55448" s="310"/>
      <c r="AX55448" s="310"/>
    </row>
    <row r="55450" spans="49:50" x14ac:dyDescent="0.25">
      <c r="AW55450" s="310"/>
      <c r="AX55450" s="310"/>
    </row>
    <row r="55452" spans="49:50" x14ac:dyDescent="0.25">
      <c r="AW55452" s="310"/>
      <c r="AX55452" s="310"/>
    </row>
    <row r="55454" spans="49:50" x14ac:dyDescent="0.25">
      <c r="AW55454" s="310"/>
      <c r="AX55454" s="310"/>
    </row>
    <row r="55456" spans="49:50" x14ac:dyDescent="0.25">
      <c r="AW55456" s="310"/>
      <c r="AX55456" s="310"/>
    </row>
    <row r="55458" spans="49:50" x14ac:dyDescent="0.25">
      <c r="AW55458" s="310"/>
      <c r="AX55458" s="310"/>
    </row>
    <row r="55460" spans="49:50" x14ac:dyDescent="0.25">
      <c r="AW55460" s="310"/>
      <c r="AX55460" s="310"/>
    </row>
    <row r="55462" spans="49:50" x14ac:dyDescent="0.25">
      <c r="AW55462" s="310"/>
      <c r="AX55462" s="310"/>
    </row>
    <row r="55464" spans="49:50" x14ac:dyDescent="0.25">
      <c r="AW55464" s="310"/>
      <c r="AX55464" s="310"/>
    </row>
    <row r="55466" spans="49:50" x14ac:dyDescent="0.25">
      <c r="AW55466" s="310"/>
      <c r="AX55466" s="310"/>
    </row>
    <row r="55468" spans="49:50" x14ac:dyDescent="0.25">
      <c r="AW55468" s="310"/>
      <c r="AX55468" s="310"/>
    </row>
    <row r="55470" spans="49:50" x14ac:dyDescent="0.25">
      <c r="AW55470" s="310"/>
      <c r="AX55470" s="310"/>
    </row>
    <row r="55472" spans="49:50" x14ac:dyDescent="0.25">
      <c r="AW55472" s="310"/>
      <c r="AX55472" s="310"/>
    </row>
    <row r="55474" spans="49:50" x14ac:dyDescent="0.25">
      <c r="AW55474" s="310"/>
      <c r="AX55474" s="310"/>
    </row>
    <row r="55476" spans="49:50" x14ac:dyDescent="0.25">
      <c r="AW55476" s="310"/>
      <c r="AX55476" s="310"/>
    </row>
    <row r="55478" spans="49:50" x14ac:dyDescent="0.25">
      <c r="AW55478" s="310"/>
      <c r="AX55478" s="310"/>
    </row>
    <row r="55480" spans="49:50" x14ac:dyDescent="0.25">
      <c r="AW55480" s="310"/>
      <c r="AX55480" s="310"/>
    </row>
    <row r="55482" spans="49:50" x14ac:dyDescent="0.25">
      <c r="AW55482" s="310"/>
      <c r="AX55482" s="310"/>
    </row>
    <row r="55484" spans="49:50" x14ac:dyDescent="0.25">
      <c r="AW55484" s="310"/>
      <c r="AX55484" s="310"/>
    </row>
    <row r="55486" spans="49:50" x14ac:dyDescent="0.25">
      <c r="AW55486" s="310"/>
      <c r="AX55486" s="310"/>
    </row>
    <row r="55488" spans="49:50" x14ac:dyDescent="0.25">
      <c r="AW55488" s="310"/>
      <c r="AX55488" s="310"/>
    </row>
    <row r="55490" spans="49:50" x14ac:dyDescent="0.25">
      <c r="AW55490" s="310"/>
      <c r="AX55490" s="310"/>
    </row>
    <row r="55492" spans="49:50" x14ac:dyDescent="0.25">
      <c r="AW55492" s="310"/>
      <c r="AX55492" s="310"/>
    </row>
    <row r="55494" spans="49:50" x14ac:dyDescent="0.25">
      <c r="AW55494" s="310"/>
      <c r="AX55494" s="310"/>
    </row>
    <row r="55496" spans="49:50" x14ac:dyDescent="0.25">
      <c r="AW55496" s="310"/>
      <c r="AX55496" s="310"/>
    </row>
    <row r="55498" spans="49:50" x14ac:dyDescent="0.25">
      <c r="AW55498" s="310"/>
      <c r="AX55498" s="310"/>
    </row>
    <row r="55500" spans="49:50" x14ac:dyDescent="0.25">
      <c r="AW55500" s="310"/>
      <c r="AX55500" s="310"/>
    </row>
    <row r="55502" spans="49:50" x14ac:dyDescent="0.25">
      <c r="AW55502" s="310"/>
      <c r="AX55502" s="310"/>
    </row>
    <row r="55504" spans="49:50" x14ac:dyDescent="0.25">
      <c r="AW55504" s="310"/>
      <c r="AX55504" s="310"/>
    </row>
    <row r="55506" spans="49:50" x14ac:dyDescent="0.25">
      <c r="AW55506" s="310"/>
      <c r="AX55506" s="310"/>
    </row>
    <row r="55508" spans="49:50" x14ac:dyDescent="0.25">
      <c r="AW55508" s="310"/>
      <c r="AX55508" s="310"/>
    </row>
    <row r="55510" spans="49:50" x14ac:dyDescent="0.25">
      <c r="AW55510" s="310"/>
      <c r="AX55510" s="310"/>
    </row>
    <row r="55512" spans="49:50" x14ac:dyDescent="0.25">
      <c r="AW55512" s="310"/>
      <c r="AX55512" s="310"/>
    </row>
    <row r="55514" spans="49:50" x14ac:dyDescent="0.25">
      <c r="AW55514" s="310"/>
      <c r="AX55514" s="310"/>
    </row>
    <row r="55516" spans="49:50" x14ac:dyDescent="0.25">
      <c r="AW55516" s="310"/>
      <c r="AX55516" s="310"/>
    </row>
    <row r="55518" spans="49:50" x14ac:dyDescent="0.25">
      <c r="AW55518" s="310"/>
      <c r="AX55518" s="310"/>
    </row>
    <row r="55520" spans="49:50" x14ac:dyDescent="0.25">
      <c r="AW55520" s="310"/>
      <c r="AX55520" s="310"/>
    </row>
    <row r="55522" spans="49:50" x14ac:dyDescent="0.25">
      <c r="AW55522" s="310"/>
      <c r="AX55522" s="310"/>
    </row>
    <row r="55524" spans="49:50" x14ac:dyDescent="0.25">
      <c r="AW55524" s="310"/>
      <c r="AX55524" s="310"/>
    </row>
    <row r="55526" spans="49:50" x14ac:dyDescent="0.25">
      <c r="AW55526" s="310"/>
      <c r="AX55526" s="310"/>
    </row>
    <row r="55528" spans="49:50" x14ac:dyDescent="0.25">
      <c r="AW55528" s="310"/>
      <c r="AX55528" s="310"/>
    </row>
    <row r="55530" spans="49:50" x14ac:dyDescent="0.25">
      <c r="AW55530" s="310"/>
      <c r="AX55530" s="310"/>
    </row>
    <row r="55532" spans="49:50" x14ac:dyDescent="0.25">
      <c r="AW55532" s="310"/>
      <c r="AX55532" s="310"/>
    </row>
    <row r="55534" spans="49:50" x14ac:dyDescent="0.25">
      <c r="AW55534" s="310"/>
      <c r="AX55534" s="310"/>
    </row>
    <row r="55536" spans="49:50" x14ac:dyDescent="0.25">
      <c r="AW55536" s="310"/>
      <c r="AX55536" s="310"/>
    </row>
    <row r="55538" spans="49:50" x14ac:dyDescent="0.25">
      <c r="AW55538" s="310"/>
      <c r="AX55538" s="310"/>
    </row>
    <row r="55540" spans="49:50" x14ac:dyDescent="0.25">
      <c r="AW55540" s="310"/>
      <c r="AX55540" s="310"/>
    </row>
    <row r="55542" spans="49:50" x14ac:dyDescent="0.25">
      <c r="AW55542" s="310"/>
      <c r="AX55542" s="310"/>
    </row>
    <row r="55544" spans="49:50" x14ac:dyDescent="0.25">
      <c r="AW55544" s="310"/>
      <c r="AX55544" s="310"/>
    </row>
    <row r="55546" spans="49:50" x14ac:dyDescent="0.25">
      <c r="AW55546" s="310"/>
      <c r="AX55546" s="310"/>
    </row>
    <row r="55548" spans="49:50" x14ac:dyDescent="0.25">
      <c r="AW55548" s="310"/>
      <c r="AX55548" s="310"/>
    </row>
    <row r="55550" spans="49:50" x14ac:dyDescent="0.25">
      <c r="AW55550" s="310"/>
      <c r="AX55550" s="310"/>
    </row>
    <row r="55552" spans="49:50" x14ac:dyDescent="0.25">
      <c r="AW55552" s="310"/>
      <c r="AX55552" s="310"/>
    </row>
    <row r="55554" spans="49:50" x14ac:dyDescent="0.25">
      <c r="AW55554" s="310"/>
      <c r="AX55554" s="310"/>
    </row>
    <row r="55556" spans="49:50" x14ac:dyDescent="0.25">
      <c r="AW55556" s="310"/>
      <c r="AX55556" s="310"/>
    </row>
    <row r="55558" spans="49:50" x14ac:dyDescent="0.25">
      <c r="AW55558" s="310"/>
      <c r="AX55558" s="310"/>
    </row>
    <row r="55560" spans="49:50" x14ac:dyDescent="0.25">
      <c r="AW55560" s="310"/>
      <c r="AX55560" s="310"/>
    </row>
    <row r="55562" spans="49:50" x14ac:dyDescent="0.25">
      <c r="AW55562" s="310"/>
      <c r="AX55562" s="310"/>
    </row>
    <row r="55564" spans="49:50" x14ac:dyDescent="0.25">
      <c r="AW55564" s="310"/>
      <c r="AX55564" s="310"/>
    </row>
    <row r="55566" spans="49:50" x14ac:dyDescent="0.25">
      <c r="AW55566" s="310"/>
      <c r="AX55566" s="310"/>
    </row>
    <row r="55568" spans="49:50" x14ac:dyDescent="0.25">
      <c r="AW55568" s="310"/>
      <c r="AX55568" s="310"/>
    </row>
    <row r="55570" spans="49:50" x14ac:dyDescent="0.25">
      <c r="AW55570" s="310"/>
      <c r="AX55570" s="310"/>
    </row>
    <row r="55572" spans="49:50" x14ac:dyDescent="0.25">
      <c r="AW55572" s="310"/>
      <c r="AX55572" s="310"/>
    </row>
    <row r="55574" spans="49:50" x14ac:dyDescent="0.25">
      <c r="AW55574" s="310"/>
      <c r="AX55574" s="310"/>
    </row>
    <row r="55576" spans="49:50" x14ac:dyDescent="0.25">
      <c r="AW55576" s="310"/>
      <c r="AX55576" s="310"/>
    </row>
    <row r="55578" spans="49:50" x14ac:dyDescent="0.25">
      <c r="AW55578" s="310"/>
      <c r="AX55578" s="310"/>
    </row>
    <row r="55580" spans="49:50" x14ac:dyDescent="0.25">
      <c r="AW55580" s="310"/>
      <c r="AX55580" s="310"/>
    </row>
    <row r="55582" spans="49:50" x14ac:dyDescent="0.25">
      <c r="AW55582" s="310"/>
      <c r="AX55582" s="310"/>
    </row>
    <row r="55584" spans="49:50" x14ac:dyDescent="0.25">
      <c r="AW55584" s="310"/>
      <c r="AX55584" s="310"/>
    </row>
    <row r="55586" spans="49:50" x14ac:dyDescent="0.25">
      <c r="AW55586" s="310"/>
      <c r="AX55586" s="310"/>
    </row>
    <row r="55588" spans="49:50" x14ac:dyDescent="0.25">
      <c r="AW55588" s="310"/>
      <c r="AX55588" s="310"/>
    </row>
    <row r="55590" spans="49:50" x14ac:dyDescent="0.25">
      <c r="AW55590" s="310"/>
      <c r="AX55590" s="310"/>
    </row>
    <row r="55592" spans="49:50" x14ac:dyDescent="0.25">
      <c r="AW55592" s="310"/>
      <c r="AX55592" s="310"/>
    </row>
    <row r="55594" spans="49:50" x14ac:dyDescent="0.25">
      <c r="AW55594" s="310"/>
      <c r="AX55594" s="310"/>
    </row>
    <row r="55596" spans="49:50" x14ac:dyDescent="0.25">
      <c r="AW55596" s="310"/>
      <c r="AX55596" s="310"/>
    </row>
    <row r="55598" spans="49:50" x14ac:dyDescent="0.25">
      <c r="AW55598" s="310"/>
      <c r="AX55598" s="310"/>
    </row>
    <row r="55600" spans="49:50" x14ac:dyDescent="0.25">
      <c r="AW55600" s="310"/>
      <c r="AX55600" s="310"/>
    </row>
    <row r="55602" spans="49:50" x14ac:dyDescent="0.25">
      <c r="AW55602" s="310"/>
      <c r="AX55602" s="310"/>
    </row>
    <row r="55604" spans="49:50" x14ac:dyDescent="0.25">
      <c r="AW55604" s="310"/>
      <c r="AX55604" s="310"/>
    </row>
    <row r="55606" spans="49:50" x14ac:dyDescent="0.25">
      <c r="AW55606" s="310"/>
      <c r="AX55606" s="310"/>
    </row>
    <row r="55608" spans="49:50" x14ac:dyDescent="0.25">
      <c r="AW55608" s="310"/>
      <c r="AX55608" s="310"/>
    </row>
    <row r="55610" spans="49:50" x14ac:dyDescent="0.25">
      <c r="AW55610" s="310"/>
      <c r="AX55610" s="310"/>
    </row>
    <row r="55612" spans="49:50" x14ac:dyDescent="0.25">
      <c r="AW55612" s="310"/>
      <c r="AX55612" s="310"/>
    </row>
    <row r="55614" spans="49:50" x14ac:dyDescent="0.25">
      <c r="AW55614" s="310"/>
      <c r="AX55614" s="310"/>
    </row>
    <row r="55616" spans="49:50" x14ac:dyDescent="0.25">
      <c r="AW55616" s="310"/>
      <c r="AX55616" s="310"/>
    </row>
    <row r="55618" spans="49:50" x14ac:dyDescent="0.25">
      <c r="AW55618" s="310"/>
      <c r="AX55618" s="310"/>
    </row>
    <row r="55620" spans="49:50" x14ac:dyDescent="0.25">
      <c r="AW55620" s="310"/>
      <c r="AX55620" s="310"/>
    </row>
    <row r="55622" spans="49:50" x14ac:dyDescent="0.25">
      <c r="AW55622" s="310"/>
      <c r="AX55622" s="310"/>
    </row>
    <row r="55624" spans="49:50" x14ac:dyDescent="0.25">
      <c r="AW55624" s="310"/>
      <c r="AX55624" s="310"/>
    </row>
    <row r="55626" spans="49:50" x14ac:dyDescent="0.25">
      <c r="AW55626" s="310"/>
      <c r="AX55626" s="310"/>
    </row>
    <row r="55628" spans="49:50" x14ac:dyDescent="0.25">
      <c r="AW55628" s="310"/>
      <c r="AX55628" s="310"/>
    </row>
    <row r="55630" spans="49:50" x14ac:dyDescent="0.25">
      <c r="AW55630" s="310"/>
      <c r="AX55630" s="310"/>
    </row>
    <row r="55632" spans="49:50" x14ac:dyDescent="0.25">
      <c r="AW55632" s="310"/>
      <c r="AX55632" s="310"/>
    </row>
    <row r="55634" spans="49:50" x14ac:dyDescent="0.25">
      <c r="AW55634" s="310"/>
      <c r="AX55634" s="310"/>
    </row>
    <row r="55636" spans="49:50" x14ac:dyDescent="0.25">
      <c r="AW55636" s="310"/>
      <c r="AX55636" s="310"/>
    </row>
    <row r="55638" spans="49:50" x14ac:dyDescent="0.25">
      <c r="AW55638" s="310"/>
      <c r="AX55638" s="310"/>
    </row>
    <row r="55640" spans="49:50" x14ac:dyDescent="0.25">
      <c r="AW55640" s="310"/>
      <c r="AX55640" s="310"/>
    </row>
    <row r="55642" spans="49:50" x14ac:dyDescent="0.25">
      <c r="AW55642" s="310"/>
      <c r="AX55642" s="310"/>
    </row>
    <row r="55644" spans="49:50" x14ac:dyDescent="0.25">
      <c r="AW55644" s="310"/>
      <c r="AX55644" s="310"/>
    </row>
    <row r="55646" spans="49:50" x14ac:dyDescent="0.25">
      <c r="AW55646" s="310"/>
      <c r="AX55646" s="310"/>
    </row>
    <row r="55648" spans="49:50" x14ac:dyDescent="0.25">
      <c r="AW55648" s="310"/>
      <c r="AX55648" s="310"/>
    </row>
    <row r="55650" spans="49:50" x14ac:dyDescent="0.25">
      <c r="AW55650" s="310"/>
      <c r="AX55650" s="310"/>
    </row>
    <row r="55652" spans="49:50" x14ac:dyDescent="0.25">
      <c r="AW55652" s="310"/>
      <c r="AX55652" s="310"/>
    </row>
    <row r="55654" spans="49:50" x14ac:dyDescent="0.25">
      <c r="AW55654" s="310"/>
      <c r="AX55654" s="310"/>
    </row>
    <row r="55656" spans="49:50" x14ac:dyDescent="0.25">
      <c r="AW55656" s="310"/>
      <c r="AX55656" s="310"/>
    </row>
    <row r="55658" spans="49:50" x14ac:dyDescent="0.25">
      <c r="AW55658" s="310"/>
      <c r="AX55658" s="310"/>
    </row>
    <row r="55660" spans="49:50" x14ac:dyDescent="0.25">
      <c r="AW55660" s="310"/>
      <c r="AX55660" s="310"/>
    </row>
    <row r="55662" spans="49:50" x14ac:dyDescent="0.25">
      <c r="AW55662" s="310"/>
      <c r="AX55662" s="310"/>
    </row>
    <row r="55664" spans="49:50" x14ac:dyDescent="0.25">
      <c r="AW55664" s="310"/>
      <c r="AX55664" s="310"/>
    </row>
    <row r="55666" spans="49:50" x14ac:dyDescent="0.25">
      <c r="AW55666" s="310"/>
      <c r="AX55666" s="310"/>
    </row>
    <row r="55668" spans="49:50" x14ac:dyDescent="0.25">
      <c r="AW55668" s="310"/>
      <c r="AX55668" s="310"/>
    </row>
    <row r="55670" spans="49:50" x14ac:dyDescent="0.25">
      <c r="AW55670" s="310"/>
      <c r="AX55670" s="310"/>
    </row>
    <row r="55672" spans="49:50" x14ac:dyDescent="0.25">
      <c r="AW55672" s="310"/>
      <c r="AX55672" s="310"/>
    </row>
    <row r="55674" spans="49:50" x14ac:dyDescent="0.25">
      <c r="AW55674" s="310"/>
      <c r="AX55674" s="310"/>
    </row>
    <row r="55676" spans="49:50" x14ac:dyDescent="0.25">
      <c r="AW55676" s="310"/>
      <c r="AX55676" s="310"/>
    </row>
    <row r="55678" spans="49:50" x14ac:dyDescent="0.25">
      <c r="AW55678" s="310"/>
      <c r="AX55678" s="310"/>
    </row>
    <row r="55680" spans="49:50" x14ac:dyDescent="0.25">
      <c r="AW55680" s="310"/>
      <c r="AX55680" s="310"/>
    </row>
    <row r="55682" spans="49:50" x14ac:dyDescent="0.25">
      <c r="AW55682" s="310"/>
      <c r="AX55682" s="310"/>
    </row>
    <row r="55684" spans="49:50" x14ac:dyDescent="0.25">
      <c r="AW55684" s="310"/>
      <c r="AX55684" s="310"/>
    </row>
    <row r="55686" spans="49:50" x14ac:dyDescent="0.25">
      <c r="AW55686" s="310"/>
      <c r="AX55686" s="310"/>
    </row>
    <row r="55688" spans="49:50" x14ac:dyDescent="0.25">
      <c r="AW55688" s="310"/>
      <c r="AX55688" s="310"/>
    </row>
    <row r="55690" spans="49:50" x14ac:dyDescent="0.25">
      <c r="AW55690" s="310"/>
      <c r="AX55690" s="310"/>
    </row>
    <row r="55692" spans="49:50" x14ac:dyDescent="0.25">
      <c r="AW55692" s="310"/>
      <c r="AX55692" s="310"/>
    </row>
    <row r="55694" spans="49:50" x14ac:dyDescent="0.25">
      <c r="AW55694" s="310"/>
      <c r="AX55694" s="310"/>
    </row>
    <row r="55696" spans="49:50" x14ac:dyDescent="0.25">
      <c r="AW55696" s="310"/>
      <c r="AX55696" s="310"/>
    </row>
    <row r="55698" spans="49:50" x14ac:dyDescent="0.25">
      <c r="AW55698" s="310"/>
      <c r="AX55698" s="310"/>
    </row>
    <row r="55700" spans="49:50" x14ac:dyDescent="0.25">
      <c r="AW55700" s="310"/>
      <c r="AX55700" s="310"/>
    </row>
    <row r="55702" spans="49:50" x14ac:dyDescent="0.25">
      <c r="AW55702" s="310"/>
      <c r="AX55702" s="310"/>
    </row>
    <row r="55704" spans="49:50" x14ac:dyDescent="0.25">
      <c r="AW55704" s="310"/>
      <c r="AX55704" s="310"/>
    </row>
    <row r="55706" spans="49:50" x14ac:dyDescent="0.25">
      <c r="AW55706" s="310"/>
      <c r="AX55706" s="310"/>
    </row>
    <row r="55708" spans="49:50" x14ac:dyDescent="0.25">
      <c r="AW55708" s="310"/>
      <c r="AX55708" s="310"/>
    </row>
    <row r="55710" spans="49:50" x14ac:dyDescent="0.25">
      <c r="AW55710" s="310"/>
      <c r="AX55710" s="310"/>
    </row>
    <row r="55712" spans="49:50" x14ac:dyDescent="0.25">
      <c r="AW55712" s="310"/>
      <c r="AX55712" s="310"/>
    </row>
    <row r="55714" spans="49:50" x14ac:dyDescent="0.25">
      <c r="AW55714" s="310"/>
      <c r="AX55714" s="310"/>
    </row>
    <row r="55716" spans="49:50" x14ac:dyDescent="0.25">
      <c r="AW55716" s="310"/>
      <c r="AX55716" s="310"/>
    </row>
    <row r="55718" spans="49:50" x14ac:dyDescent="0.25">
      <c r="AW55718" s="310"/>
      <c r="AX55718" s="310"/>
    </row>
    <row r="55720" spans="49:50" x14ac:dyDescent="0.25">
      <c r="AW55720" s="310"/>
      <c r="AX55720" s="310"/>
    </row>
    <row r="55722" spans="49:50" x14ac:dyDescent="0.25">
      <c r="AW55722" s="310"/>
      <c r="AX55722" s="310"/>
    </row>
    <row r="55724" spans="49:50" x14ac:dyDescent="0.25">
      <c r="AW55724" s="310"/>
      <c r="AX55724" s="310"/>
    </row>
    <row r="55726" spans="49:50" x14ac:dyDescent="0.25">
      <c r="AW55726" s="310"/>
      <c r="AX55726" s="310"/>
    </row>
    <row r="55728" spans="49:50" x14ac:dyDescent="0.25">
      <c r="AW55728" s="310"/>
      <c r="AX55728" s="310"/>
    </row>
    <row r="55730" spans="49:50" x14ac:dyDescent="0.25">
      <c r="AW55730" s="310"/>
      <c r="AX55730" s="310"/>
    </row>
    <row r="55732" spans="49:50" x14ac:dyDescent="0.25">
      <c r="AW55732" s="310"/>
      <c r="AX55732" s="310"/>
    </row>
    <row r="55734" spans="49:50" x14ac:dyDescent="0.25">
      <c r="AW55734" s="310"/>
      <c r="AX55734" s="310"/>
    </row>
    <row r="55736" spans="49:50" x14ac:dyDescent="0.25">
      <c r="AW55736" s="310"/>
      <c r="AX55736" s="310"/>
    </row>
    <row r="55738" spans="49:50" x14ac:dyDescent="0.25">
      <c r="AW55738" s="310"/>
      <c r="AX55738" s="310"/>
    </row>
    <row r="55740" spans="49:50" x14ac:dyDescent="0.25">
      <c r="AW55740" s="310"/>
      <c r="AX55740" s="310"/>
    </row>
    <row r="55742" spans="49:50" x14ac:dyDescent="0.25">
      <c r="AW55742" s="310"/>
      <c r="AX55742" s="310"/>
    </row>
    <row r="55744" spans="49:50" x14ac:dyDescent="0.25">
      <c r="AW55744" s="310"/>
      <c r="AX55744" s="310"/>
    </row>
    <row r="55746" spans="49:50" x14ac:dyDescent="0.25">
      <c r="AW55746" s="310"/>
      <c r="AX55746" s="310"/>
    </row>
    <row r="55748" spans="49:50" x14ac:dyDescent="0.25">
      <c r="AW55748" s="310"/>
      <c r="AX55748" s="310"/>
    </row>
    <row r="55750" spans="49:50" x14ac:dyDescent="0.25">
      <c r="AW55750" s="310"/>
      <c r="AX55750" s="310"/>
    </row>
    <row r="55752" spans="49:50" x14ac:dyDescent="0.25">
      <c r="AW55752" s="310"/>
      <c r="AX55752" s="310"/>
    </row>
    <row r="55754" spans="49:50" x14ac:dyDescent="0.25">
      <c r="AW55754" s="310"/>
      <c r="AX55754" s="310"/>
    </row>
    <row r="55756" spans="49:50" x14ac:dyDescent="0.25">
      <c r="AW55756" s="310"/>
      <c r="AX55756" s="310"/>
    </row>
    <row r="55758" spans="49:50" x14ac:dyDescent="0.25">
      <c r="AW55758" s="310"/>
      <c r="AX55758" s="310"/>
    </row>
    <row r="55760" spans="49:50" x14ac:dyDescent="0.25">
      <c r="AW55760" s="310"/>
      <c r="AX55760" s="310"/>
    </row>
    <row r="55762" spans="49:50" x14ac:dyDescent="0.25">
      <c r="AW55762" s="310"/>
      <c r="AX55762" s="310"/>
    </row>
    <row r="55764" spans="49:50" x14ac:dyDescent="0.25">
      <c r="AW55764" s="310"/>
      <c r="AX55764" s="310"/>
    </row>
    <row r="55766" spans="49:50" x14ac:dyDescent="0.25">
      <c r="AW55766" s="310"/>
      <c r="AX55766" s="310"/>
    </row>
    <row r="55768" spans="49:50" x14ac:dyDescent="0.25">
      <c r="AW55768" s="310"/>
      <c r="AX55768" s="310"/>
    </row>
    <row r="55770" spans="49:50" x14ac:dyDescent="0.25">
      <c r="AW55770" s="310"/>
      <c r="AX55770" s="310"/>
    </row>
    <row r="55772" spans="49:50" x14ac:dyDescent="0.25">
      <c r="AW55772" s="310"/>
      <c r="AX55772" s="310"/>
    </row>
    <row r="55774" spans="49:50" x14ac:dyDescent="0.25">
      <c r="AW55774" s="310"/>
      <c r="AX55774" s="310"/>
    </row>
    <row r="55776" spans="49:50" x14ac:dyDescent="0.25">
      <c r="AW55776" s="310"/>
      <c r="AX55776" s="310"/>
    </row>
    <row r="55778" spans="49:50" x14ac:dyDescent="0.25">
      <c r="AW55778" s="310"/>
      <c r="AX55778" s="310"/>
    </row>
    <row r="55780" spans="49:50" x14ac:dyDescent="0.25">
      <c r="AW55780" s="310"/>
      <c r="AX55780" s="310"/>
    </row>
    <row r="55782" spans="49:50" x14ac:dyDescent="0.25">
      <c r="AW55782" s="310"/>
      <c r="AX55782" s="310"/>
    </row>
    <row r="55784" spans="49:50" x14ac:dyDescent="0.25">
      <c r="AW55784" s="310"/>
      <c r="AX55784" s="310"/>
    </row>
    <row r="55786" spans="49:50" x14ac:dyDescent="0.25">
      <c r="AW55786" s="310"/>
      <c r="AX55786" s="310"/>
    </row>
    <row r="55788" spans="49:50" x14ac:dyDescent="0.25">
      <c r="AW55788" s="310"/>
      <c r="AX55788" s="310"/>
    </row>
    <row r="55790" spans="49:50" x14ac:dyDescent="0.25">
      <c r="AW55790" s="310"/>
      <c r="AX55790" s="310"/>
    </row>
    <row r="55792" spans="49:50" x14ac:dyDescent="0.25">
      <c r="AW55792" s="310"/>
      <c r="AX55792" s="310"/>
    </row>
    <row r="55794" spans="49:50" x14ac:dyDescent="0.25">
      <c r="AW55794" s="310"/>
      <c r="AX55794" s="310"/>
    </row>
    <row r="55796" spans="49:50" x14ac:dyDescent="0.25">
      <c r="AW55796" s="310"/>
      <c r="AX55796" s="310"/>
    </row>
    <row r="55798" spans="49:50" x14ac:dyDescent="0.25">
      <c r="AW55798" s="310"/>
      <c r="AX55798" s="310"/>
    </row>
    <row r="55800" spans="49:50" x14ac:dyDescent="0.25">
      <c r="AW55800" s="310"/>
      <c r="AX55800" s="310"/>
    </row>
    <row r="55802" spans="49:50" x14ac:dyDescent="0.25">
      <c r="AW55802" s="310"/>
      <c r="AX55802" s="310"/>
    </row>
    <row r="55804" spans="49:50" x14ac:dyDescent="0.25">
      <c r="AW55804" s="310"/>
      <c r="AX55804" s="310"/>
    </row>
    <row r="55806" spans="49:50" x14ac:dyDescent="0.25">
      <c r="AW55806" s="310"/>
      <c r="AX55806" s="310"/>
    </row>
    <row r="55808" spans="49:50" x14ac:dyDescent="0.25">
      <c r="AW55808" s="310"/>
      <c r="AX55808" s="310"/>
    </row>
    <row r="55810" spans="49:50" x14ac:dyDescent="0.25">
      <c r="AW55810" s="310"/>
      <c r="AX55810" s="310"/>
    </row>
    <row r="55812" spans="49:50" x14ac:dyDescent="0.25">
      <c r="AW55812" s="310"/>
      <c r="AX55812" s="310"/>
    </row>
    <row r="55814" spans="49:50" x14ac:dyDescent="0.25">
      <c r="AW55814" s="310"/>
      <c r="AX55814" s="310"/>
    </row>
    <row r="55816" spans="49:50" x14ac:dyDescent="0.25">
      <c r="AW55816" s="310"/>
      <c r="AX55816" s="310"/>
    </row>
    <row r="55818" spans="49:50" x14ac:dyDescent="0.25">
      <c r="AW55818" s="310"/>
      <c r="AX55818" s="310"/>
    </row>
    <row r="55820" spans="49:50" x14ac:dyDescent="0.25">
      <c r="AW55820" s="310"/>
      <c r="AX55820" s="310"/>
    </row>
    <row r="55822" spans="49:50" x14ac:dyDescent="0.25">
      <c r="AW55822" s="310"/>
      <c r="AX55822" s="310"/>
    </row>
    <row r="55824" spans="49:50" x14ac:dyDescent="0.25">
      <c r="AW55824" s="310"/>
      <c r="AX55824" s="310"/>
    </row>
    <row r="55826" spans="49:50" x14ac:dyDescent="0.25">
      <c r="AW55826" s="310"/>
      <c r="AX55826" s="310"/>
    </row>
    <row r="55828" spans="49:50" x14ac:dyDescent="0.25">
      <c r="AW55828" s="310"/>
      <c r="AX55828" s="310"/>
    </row>
    <row r="55830" spans="49:50" x14ac:dyDescent="0.25">
      <c r="AW55830" s="310"/>
      <c r="AX55830" s="310"/>
    </row>
    <row r="55832" spans="49:50" x14ac:dyDescent="0.25">
      <c r="AW55832" s="310"/>
      <c r="AX55832" s="310"/>
    </row>
    <row r="55834" spans="49:50" x14ac:dyDescent="0.25">
      <c r="AW55834" s="310"/>
      <c r="AX55834" s="310"/>
    </row>
    <row r="55836" spans="49:50" x14ac:dyDescent="0.25">
      <c r="AW55836" s="310"/>
      <c r="AX55836" s="310"/>
    </row>
    <row r="55838" spans="49:50" x14ac:dyDescent="0.25">
      <c r="AW55838" s="310"/>
      <c r="AX55838" s="310"/>
    </row>
    <row r="55840" spans="49:50" x14ac:dyDescent="0.25">
      <c r="AW55840" s="310"/>
      <c r="AX55840" s="310"/>
    </row>
    <row r="55842" spans="49:50" x14ac:dyDescent="0.25">
      <c r="AW55842" s="310"/>
      <c r="AX55842" s="310"/>
    </row>
    <row r="55844" spans="49:50" x14ac:dyDescent="0.25">
      <c r="AW55844" s="310"/>
      <c r="AX55844" s="310"/>
    </row>
    <row r="55846" spans="49:50" x14ac:dyDescent="0.25">
      <c r="AW55846" s="310"/>
      <c r="AX55846" s="310"/>
    </row>
    <row r="55848" spans="49:50" x14ac:dyDescent="0.25">
      <c r="AW55848" s="310"/>
      <c r="AX55848" s="310"/>
    </row>
    <row r="55850" spans="49:50" x14ac:dyDescent="0.25">
      <c r="AW55850" s="310"/>
      <c r="AX55850" s="310"/>
    </row>
    <row r="55852" spans="49:50" x14ac:dyDescent="0.25">
      <c r="AW55852" s="310"/>
      <c r="AX55852" s="310"/>
    </row>
    <row r="55854" spans="49:50" x14ac:dyDescent="0.25">
      <c r="AW55854" s="310"/>
      <c r="AX55854" s="310"/>
    </row>
    <row r="55856" spans="49:50" x14ac:dyDescent="0.25">
      <c r="AW55856" s="310"/>
      <c r="AX55856" s="310"/>
    </row>
    <row r="55858" spans="49:50" x14ac:dyDescent="0.25">
      <c r="AW55858" s="310"/>
      <c r="AX55858" s="310"/>
    </row>
    <row r="55860" spans="49:50" x14ac:dyDescent="0.25">
      <c r="AW55860" s="310"/>
      <c r="AX55860" s="310"/>
    </row>
    <row r="55862" spans="49:50" x14ac:dyDescent="0.25">
      <c r="AW55862" s="310"/>
      <c r="AX55862" s="310"/>
    </row>
    <row r="55864" spans="49:50" x14ac:dyDescent="0.25">
      <c r="AW55864" s="310"/>
      <c r="AX55864" s="310"/>
    </row>
    <row r="55866" spans="49:50" x14ac:dyDescent="0.25">
      <c r="AW55866" s="310"/>
      <c r="AX55866" s="310"/>
    </row>
    <row r="55868" spans="49:50" x14ac:dyDescent="0.25">
      <c r="AW55868" s="310"/>
      <c r="AX55868" s="310"/>
    </row>
    <row r="55870" spans="49:50" x14ac:dyDescent="0.25">
      <c r="AW55870" s="310"/>
      <c r="AX55870" s="310"/>
    </row>
    <row r="55872" spans="49:50" x14ac:dyDescent="0.25">
      <c r="AW55872" s="310"/>
      <c r="AX55872" s="310"/>
    </row>
    <row r="55874" spans="49:50" x14ac:dyDescent="0.25">
      <c r="AW55874" s="310"/>
      <c r="AX55874" s="310"/>
    </row>
    <row r="55876" spans="49:50" x14ac:dyDescent="0.25">
      <c r="AW55876" s="310"/>
      <c r="AX55876" s="310"/>
    </row>
    <row r="55878" spans="49:50" x14ac:dyDescent="0.25">
      <c r="AW55878" s="310"/>
      <c r="AX55878" s="310"/>
    </row>
    <row r="55880" spans="49:50" x14ac:dyDescent="0.25">
      <c r="AW55880" s="310"/>
      <c r="AX55880" s="310"/>
    </row>
    <row r="55882" spans="49:50" x14ac:dyDescent="0.25">
      <c r="AW55882" s="310"/>
      <c r="AX55882" s="310"/>
    </row>
    <row r="55884" spans="49:50" x14ac:dyDescent="0.25">
      <c r="AW55884" s="310"/>
      <c r="AX55884" s="310"/>
    </row>
    <row r="55886" spans="49:50" x14ac:dyDescent="0.25">
      <c r="AW55886" s="310"/>
      <c r="AX55886" s="310"/>
    </row>
    <row r="55888" spans="49:50" x14ac:dyDescent="0.25">
      <c r="AW55888" s="310"/>
      <c r="AX55888" s="310"/>
    </row>
    <row r="55890" spans="49:50" x14ac:dyDescent="0.25">
      <c r="AW55890" s="310"/>
      <c r="AX55890" s="310"/>
    </row>
    <row r="55892" spans="49:50" x14ac:dyDescent="0.25">
      <c r="AW55892" s="310"/>
      <c r="AX55892" s="310"/>
    </row>
    <row r="55894" spans="49:50" x14ac:dyDescent="0.25">
      <c r="AW55894" s="310"/>
      <c r="AX55894" s="310"/>
    </row>
    <row r="55896" spans="49:50" x14ac:dyDescent="0.25">
      <c r="AW55896" s="310"/>
      <c r="AX55896" s="310"/>
    </row>
    <row r="55898" spans="49:50" x14ac:dyDescent="0.25">
      <c r="AW55898" s="310"/>
      <c r="AX55898" s="310"/>
    </row>
    <row r="55900" spans="49:50" x14ac:dyDescent="0.25">
      <c r="AW55900" s="310"/>
      <c r="AX55900" s="310"/>
    </row>
    <row r="55902" spans="49:50" x14ac:dyDescent="0.25">
      <c r="AW55902" s="310"/>
      <c r="AX55902" s="310"/>
    </row>
    <row r="55904" spans="49:50" x14ac:dyDescent="0.25">
      <c r="AW55904" s="310"/>
      <c r="AX55904" s="310"/>
    </row>
    <row r="55906" spans="49:50" x14ac:dyDescent="0.25">
      <c r="AW55906" s="310"/>
      <c r="AX55906" s="310"/>
    </row>
    <row r="55908" spans="49:50" x14ac:dyDescent="0.25">
      <c r="AW55908" s="310"/>
      <c r="AX55908" s="310"/>
    </row>
    <row r="55910" spans="49:50" x14ac:dyDescent="0.25">
      <c r="AW55910" s="310"/>
      <c r="AX55910" s="310"/>
    </row>
    <row r="55912" spans="49:50" x14ac:dyDescent="0.25">
      <c r="AW55912" s="310"/>
      <c r="AX55912" s="310"/>
    </row>
    <row r="55914" spans="49:50" x14ac:dyDescent="0.25">
      <c r="AW55914" s="310"/>
      <c r="AX55914" s="310"/>
    </row>
    <row r="55916" spans="49:50" x14ac:dyDescent="0.25">
      <c r="AW55916" s="310"/>
      <c r="AX55916" s="310"/>
    </row>
    <row r="55918" spans="49:50" x14ac:dyDescent="0.25">
      <c r="AW55918" s="310"/>
      <c r="AX55918" s="310"/>
    </row>
    <row r="55920" spans="49:50" x14ac:dyDescent="0.25">
      <c r="AW55920" s="310"/>
      <c r="AX55920" s="310"/>
    </row>
    <row r="55922" spans="49:50" x14ac:dyDescent="0.25">
      <c r="AW55922" s="310"/>
      <c r="AX55922" s="310"/>
    </row>
    <row r="55924" spans="49:50" x14ac:dyDescent="0.25">
      <c r="AW55924" s="310"/>
      <c r="AX55924" s="310"/>
    </row>
    <row r="55926" spans="49:50" x14ac:dyDescent="0.25">
      <c r="AW55926" s="310"/>
      <c r="AX55926" s="310"/>
    </row>
    <row r="55928" spans="49:50" x14ac:dyDescent="0.25">
      <c r="AW55928" s="310"/>
      <c r="AX55928" s="310"/>
    </row>
    <row r="55930" spans="49:50" x14ac:dyDescent="0.25">
      <c r="AW55930" s="310"/>
      <c r="AX55930" s="310"/>
    </row>
    <row r="55932" spans="49:50" x14ac:dyDescent="0.25">
      <c r="AW55932" s="310"/>
      <c r="AX55932" s="310"/>
    </row>
    <row r="55934" spans="49:50" x14ac:dyDescent="0.25">
      <c r="AW55934" s="310"/>
      <c r="AX55934" s="310"/>
    </row>
    <row r="55936" spans="49:50" x14ac:dyDescent="0.25">
      <c r="AW55936" s="310"/>
      <c r="AX55936" s="310"/>
    </row>
    <row r="55938" spans="49:50" x14ac:dyDescent="0.25">
      <c r="AW55938" s="310"/>
      <c r="AX55938" s="310"/>
    </row>
    <row r="55940" spans="49:50" x14ac:dyDescent="0.25">
      <c r="AW55940" s="310"/>
      <c r="AX55940" s="310"/>
    </row>
    <row r="55942" spans="49:50" x14ac:dyDescent="0.25">
      <c r="AW55942" s="310"/>
      <c r="AX55942" s="310"/>
    </row>
    <row r="55944" spans="49:50" x14ac:dyDescent="0.25">
      <c r="AW55944" s="310"/>
      <c r="AX55944" s="310"/>
    </row>
    <row r="55946" spans="49:50" x14ac:dyDescent="0.25">
      <c r="AW55946" s="310"/>
      <c r="AX55946" s="310"/>
    </row>
    <row r="55948" spans="49:50" x14ac:dyDescent="0.25">
      <c r="AW55948" s="310"/>
      <c r="AX55948" s="310"/>
    </row>
    <row r="55950" spans="49:50" x14ac:dyDescent="0.25">
      <c r="AW55950" s="310"/>
      <c r="AX55950" s="310"/>
    </row>
    <row r="55952" spans="49:50" x14ac:dyDescent="0.25">
      <c r="AW55952" s="310"/>
      <c r="AX55952" s="310"/>
    </row>
    <row r="55954" spans="49:50" x14ac:dyDescent="0.25">
      <c r="AW55954" s="310"/>
      <c r="AX55954" s="310"/>
    </row>
    <row r="55956" spans="49:50" x14ac:dyDescent="0.25">
      <c r="AW55956" s="310"/>
      <c r="AX55956" s="310"/>
    </row>
    <row r="55958" spans="49:50" x14ac:dyDescent="0.25">
      <c r="AW55958" s="310"/>
      <c r="AX55958" s="310"/>
    </row>
    <row r="55960" spans="49:50" x14ac:dyDescent="0.25">
      <c r="AW55960" s="310"/>
      <c r="AX55960" s="310"/>
    </row>
    <row r="55962" spans="49:50" x14ac:dyDescent="0.25">
      <c r="AW55962" s="310"/>
      <c r="AX55962" s="310"/>
    </row>
    <row r="55964" spans="49:50" x14ac:dyDescent="0.25">
      <c r="AW55964" s="310"/>
      <c r="AX55964" s="310"/>
    </row>
    <row r="55966" spans="49:50" x14ac:dyDescent="0.25">
      <c r="AW55966" s="310"/>
      <c r="AX55966" s="310"/>
    </row>
    <row r="55968" spans="49:50" x14ac:dyDescent="0.25">
      <c r="AW55968" s="310"/>
      <c r="AX55968" s="310"/>
    </row>
    <row r="55970" spans="49:50" x14ac:dyDescent="0.25">
      <c r="AW55970" s="310"/>
      <c r="AX55970" s="310"/>
    </row>
    <row r="55972" spans="49:50" x14ac:dyDescent="0.25">
      <c r="AW55972" s="310"/>
      <c r="AX55972" s="310"/>
    </row>
    <row r="55974" spans="49:50" x14ac:dyDescent="0.25">
      <c r="AW55974" s="310"/>
      <c r="AX55974" s="310"/>
    </row>
    <row r="55976" spans="49:50" x14ac:dyDescent="0.25">
      <c r="AW55976" s="310"/>
      <c r="AX55976" s="310"/>
    </row>
    <row r="55978" spans="49:50" x14ac:dyDescent="0.25">
      <c r="AW55978" s="310"/>
      <c r="AX55978" s="310"/>
    </row>
    <row r="55980" spans="49:50" x14ac:dyDescent="0.25">
      <c r="AW55980" s="310"/>
      <c r="AX55980" s="310"/>
    </row>
    <row r="55982" spans="49:50" x14ac:dyDescent="0.25">
      <c r="AW55982" s="310"/>
      <c r="AX55982" s="310"/>
    </row>
    <row r="55984" spans="49:50" x14ac:dyDescent="0.25">
      <c r="AW55984" s="310"/>
      <c r="AX55984" s="310"/>
    </row>
    <row r="55986" spans="49:50" x14ac:dyDescent="0.25">
      <c r="AW55986" s="310"/>
      <c r="AX55986" s="310"/>
    </row>
    <row r="55988" spans="49:50" x14ac:dyDescent="0.25">
      <c r="AW55988" s="310"/>
      <c r="AX55988" s="310"/>
    </row>
    <row r="55990" spans="49:50" x14ac:dyDescent="0.25">
      <c r="AW55990" s="310"/>
      <c r="AX55990" s="310"/>
    </row>
    <row r="55992" spans="49:50" x14ac:dyDescent="0.25">
      <c r="AW55992" s="310"/>
      <c r="AX55992" s="310"/>
    </row>
    <row r="55994" spans="49:50" x14ac:dyDescent="0.25">
      <c r="AW55994" s="310"/>
      <c r="AX55994" s="310"/>
    </row>
    <row r="55996" spans="49:50" x14ac:dyDescent="0.25">
      <c r="AW55996" s="310"/>
      <c r="AX55996" s="310"/>
    </row>
    <row r="55998" spans="49:50" x14ac:dyDescent="0.25">
      <c r="AW55998" s="310"/>
      <c r="AX55998" s="310"/>
    </row>
    <row r="56000" spans="49:50" x14ac:dyDescent="0.25">
      <c r="AW56000" s="310"/>
      <c r="AX56000" s="310"/>
    </row>
    <row r="56002" spans="49:50" x14ac:dyDescent="0.25">
      <c r="AW56002" s="310"/>
      <c r="AX56002" s="310"/>
    </row>
    <row r="56004" spans="49:50" x14ac:dyDescent="0.25">
      <c r="AW56004" s="310"/>
      <c r="AX56004" s="310"/>
    </row>
    <row r="56006" spans="49:50" x14ac:dyDescent="0.25">
      <c r="AW56006" s="310"/>
      <c r="AX56006" s="310"/>
    </row>
    <row r="56008" spans="49:50" x14ac:dyDescent="0.25">
      <c r="AW56008" s="310"/>
      <c r="AX56008" s="310"/>
    </row>
    <row r="56010" spans="49:50" x14ac:dyDescent="0.25">
      <c r="AW56010" s="310"/>
      <c r="AX56010" s="310"/>
    </row>
    <row r="56012" spans="49:50" x14ac:dyDescent="0.25">
      <c r="AW56012" s="310"/>
      <c r="AX56012" s="310"/>
    </row>
    <row r="56014" spans="49:50" x14ac:dyDescent="0.25">
      <c r="AW56014" s="310"/>
      <c r="AX56014" s="310"/>
    </row>
    <row r="56016" spans="49:50" x14ac:dyDescent="0.25">
      <c r="AW56016" s="310"/>
      <c r="AX56016" s="310"/>
    </row>
    <row r="56018" spans="49:50" x14ac:dyDescent="0.25">
      <c r="AW56018" s="310"/>
      <c r="AX56018" s="310"/>
    </row>
    <row r="56020" spans="49:50" x14ac:dyDescent="0.25">
      <c r="AW56020" s="310"/>
      <c r="AX56020" s="310"/>
    </row>
    <row r="56022" spans="49:50" x14ac:dyDescent="0.25">
      <c r="AW56022" s="310"/>
      <c r="AX56022" s="310"/>
    </row>
    <row r="56024" spans="49:50" x14ac:dyDescent="0.25">
      <c r="AW56024" s="310"/>
      <c r="AX56024" s="310"/>
    </row>
    <row r="56026" spans="49:50" x14ac:dyDescent="0.25">
      <c r="AW56026" s="310"/>
      <c r="AX56026" s="310"/>
    </row>
    <row r="56028" spans="49:50" x14ac:dyDescent="0.25">
      <c r="AW56028" s="310"/>
      <c r="AX56028" s="310"/>
    </row>
    <row r="56030" spans="49:50" x14ac:dyDescent="0.25">
      <c r="AW56030" s="310"/>
      <c r="AX56030" s="310"/>
    </row>
    <row r="56032" spans="49:50" x14ac:dyDescent="0.25">
      <c r="AW56032" s="310"/>
      <c r="AX56032" s="310"/>
    </row>
    <row r="56034" spans="49:50" x14ac:dyDescent="0.25">
      <c r="AW56034" s="310"/>
      <c r="AX56034" s="310"/>
    </row>
    <row r="56036" spans="49:50" x14ac:dyDescent="0.25">
      <c r="AW56036" s="310"/>
      <c r="AX56036" s="310"/>
    </row>
    <row r="56038" spans="49:50" x14ac:dyDescent="0.25">
      <c r="AW56038" s="310"/>
      <c r="AX56038" s="310"/>
    </row>
    <row r="56040" spans="49:50" x14ac:dyDescent="0.25">
      <c r="AW56040" s="310"/>
      <c r="AX56040" s="310"/>
    </row>
    <row r="56042" spans="49:50" x14ac:dyDescent="0.25">
      <c r="AW56042" s="310"/>
      <c r="AX56042" s="310"/>
    </row>
    <row r="56044" spans="49:50" x14ac:dyDescent="0.25">
      <c r="AW56044" s="310"/>
      <c r="AX56044" s="310"/>
    </row>
    <row r="56046" spans="49:50" x14ac:dyDescent="0.25">
      <c r="AW56046" s="310"/>
      <c r="AX56046" s="310"/>
    </row>
    <row r="56048" spans="49:50" x14ac:dyDescent="0.25">
      <c r="AW56048" s="310"/>
      <c r="AX56048" s="310"/>
    </row>
    <row r="56050" spans="49:50" x14ac:dyDescent="0.25">
      <c r="AW56050" s="310"/>
      <c r="AX56050" s="310"/>
    </row>
    <row r="56052" spans="49:50" x14ac:dyDescent="0.25">
      <c r="AW56052" s="310"/>
      <c r="AX56052" s="310"/>
    </row>
    <row r="56054" spans="49:50" x14ac:dyDescent="0.25">
      <c r="AW56054" s="310"/>
      <c r="AX56054" s="310"/>
    </row>
    <row r="56056" spans="49:50" x14ac:dyDescent="0.25">
      <c r="AW56056" s="310"/>
      <c r="AX56056" s="310"/>
    </row>
    <row r="56058" spans="49:50" x14ac:dyDescent="0.25">
      <c r="AW56058" s="310"/>
      <c r="AX56058" s="310"/>
    </row>
    <row r="56060" spans="49:50" x14ac:dyDescent="0.25">
      <c r="AW56060" s="310"/>
      <c r="AX56060" s="310"/>
    </row>
    <row r="56062" spans="49:50" x14ac:dyDescent="0.25">
      <c r="AW56062" s="310"/>
      <c r="AX56062" s="310"/>
    </row>
    <row r="56064" spans="49:50" x14ac:dyDescent="0.25">
      <c r="AW56064" s="310"/>
      <c r="AX56064" s="310"/>
    </row>
    <row r="56066" spans="49:50" x14ac:dyDescent="0.25">
      <c r="AW56066" s="310"/>
      <c r="AX56066" s="310"/>
    </row>
    <row r="56068" spans="49:50" x14ac:dyDescent="0.25">
      <c r="AW56068" s="310"/>
      <c r="AX56068" s="310"/>
    </row>
    <row r="56070" spans="49:50" x14ac:dyDescent="0.25">
      <c r="AW56070" s="310"/>
      <c r="AX56070" s="310"/>
    </row>
    <row r="56072" spans="49:50" x14ac:dyDescent="0.25">
      <c r="AW56072" s="310"/>
      <c r="AX56072" s="310"/>
    </row>
    <row r="56074" spans="49:50" x14ac:dyDescent="0.25">
      <c r="AW56074" s="310"/>
      <c r="AX56074" s="310"/>
    </row>
    <row r="56076" spans="49:50" x14ac:dyDescent="0.25">
      <c r="AW56076" s="310"/>
      <c r="AX56076" s="310"/>
    </row>
    <row r="56078" spans="49:50" x14ac:dyDescent="0.25">
      <c r="AW56078" s="310"/>
      <c r="AX56078" s="310"/>
    </row>
    <row r="56080" spans="49:50" x14ac:dyDescent="0.25">
      <c r="AW56080" s="310"/>
      <c r="AX56080" s="310"/>
    </row>
    <row r="56082" spans="49:50" x14ac:dyDescent="0.25">
      <c r="AW56082" s="310"/>
      <c r="AX56082" s="310"/>
    </row>
    <row r="56084" spans="49:50" x14ac:dyDescent="0.25">
      <c r="AW56084" s="310"/>
      <c r="AX56084" s="310"/>
    </row>
    <row r="56086" spans="49:50" x14ac:dyDescent="0.25">
      <c r="AW56086" s="310"/>
      <c r="AX56086" s="310"/>
    </row>
    <row r="56088" spans="49:50" x14ac:dyDescent="0.25">
      <c r="AW56088" s="310"/>
      <c r="AX56088" s="310"/>
    </row>
    <row r="56090" spans="49:50" x14ac:dyDescent="0.25">
      <c r="AW56090" s="310"/>
      <c r="AX56090" s="310"/>
    </row>
    <row r="56092" spans="49:50" x14ac:dyDescent="0.25">
      <c r="AW56092" s="310"/>
      <c r="AX56092" s="310"/>
    </row>
    <row r="56094" spans="49:50" x14ac:dyDescent="0.25">
      <c r="AW56094" s="310"/>
      <c r="AX56094" s="310"/>
    </row>
    <row r="56096" spans="49:50" x14ac:dyDescent="0.25">
      <c r="AW56096" s="310"/>
      <c r="AX56096" s="310"/>
    </row>
    <row r="56098" spans="49:50" x14ac:dyDescent="0.25">
      <c r="AW56098" s="310"/>
      <c r="AX56098" s="310"/>
    </row>
    <row r="56100" spans="49:50" x14ac:dyDescent="0.25">
      <c r="AW56100" s="310"/>
      <c r="AX56100" s="310"/>
    </row>
    <row r="56102" spans="49:50" x14ac:dyDescent="0.25">
      <c r="AW56102" s="310"/>
      <c r="AX56102" s="310"/>
    </row>
    <row r="56104" spans="49:50" x14ac:dyDescent="0.25">
      <c r="AW56104" s="310"/>
      <c r="AX56104" s="310"/>
    </row>
    <row r="56106" spans="49:50" x14ac:dyDescent="0.25">
      <c r="AW56106" s="310"/>
      <c r="AX56106" s="310"/>
    </row>
    <row r="56108" spans="49:50" x14ac:dyDescent="0.25">
      <c r="AW56108" s="310"/>
      <c r="AX56108" s="310"/>
    </row>
    <row r="56110" spans="49:50" x14ac:dyDescent="0.25">
      <c r="AW56110" s="310"/>
      <c r="AX56110" s="310"/>
    </row>
    <row r="56112" spans="49:50" x14ac:dyDescent="0.25">
      <c r="AW56112" s="310"/>
      <c r="AX56112" s="310"/>
    </row>
    <row r="56114" spans="49:50" x14ac:dyDescent="0.25">
      <c r="AW56114" s="310"/>
      <c r="AX56114" s="310"/>
    </row>
    <row r="56116" spans="49:50" x14ac:dyDescent="0.25">
      <c r="AW56116" s="310"/>
      <c r="AX56116" s="310"/>
    </row>
    <row r="56118" spans="49:50" x14ac:dyDescent="0.25">
      <c r="AW56118" s="310"/>
      <c r="AX56118" s="310"/>
    </row>
    <row r="56120" spans="49:50" x14ac:dyDescent="0.25">
      <c r="AW56120" s="310"/>
      <c r="AX56120" s="310"/>
    </row>
    <row r="56122" spans="49:50" x14ac:dyDescent="0.25">
      <c r="AW56122" s="310"/>
      <c r="AX56122" s="310"/>
    </row>
    <row r="56124" spans="49:50" x14ac:dyDescent="0.25">
      <c r="AW56124" s="310"/>
      <c r="AX56124" s="310"/>
    </row>
    <row r="56126" spans="49:50" x14ac:dyDescent="0.25">
      <c r="AW56126" s="310"/>
      <c r="AX56126" s="310"/>
    </row>
    <row r="56128" spans="49:50" x14ac:dyDescent="0.25">
      <c r="AW56128" s="310"/>
      <c r="AX56128" s="310"/>
    </row>
    <row r="56130" spans="49:50" x14ac:dyDescent="0.25">
      <c r="AW56130" s="310"/>
      <c r="AX56130" s="310"/>
    </row>
    <row r="56132" spans="49:50" x14ac:dyDescent="0.25">
      <c r="AW56132" s="310"/>
      <c r="AX56132" s="310"/>
    </row>
    <row r="56134" spans="49:50" x14ac:dyDescent="0.25">
      <c r="AW56134" s="310"/>
      <c r="AX56134" s="310"/>
    </row>
    <row r="56136" spans="49:50" x14ac:dyDescent="0.25">
      <c r="AW56136" s="310"/>
      <c r="AX56136" s="310"/>
    </row>
    <row r="56138" spans="49:50" x14ac:dyDescent="0.25">
      <c r="AW56138" s="310"/>
      <c r="AX56138" s="310"/>
    </row>
    <row r="56140" spans="49:50" x14ac:dyDescent="0.25">
      <c r="AW56140" s="310"/>
      <c r="AX56140" s="310"/>
    </row>
    <row r="56142" spans="49:50" x14ac:dyDescent="0.25">
      <c r="AW56142" s="310"/>
      <c r="AX56142" s="310"/>
    </row>
    <row r="56144" spans="49:50" x14ac:dyDescent="0.25">
      <c r="AW56144" s="310"/>
      <c r="AX56144" s="310"/>
    </row>
    <row r="56146" spans="49:50" x14ac:dyDescent="0.25">
      <c r="AW56146" s="310"/>
      <c r="AX56146" s="310"/>
    </row>
    <row r="56148" spans="49:50" x14ac:dyDescent="0.25">
      <c r="AW56148" s="310"/>
      <c r="AX56148" s="310"/>
    </row>
    <row r="56150" spans="49:50" x14ac:dyDescent="0.25">
      <c r="AW56150" s="310"/>
      <c r="AX56150" s="310"/>
    </row>
    <row r="56152" spans="49:50" x14ac:dyDescent="0.25">
      <c r="AW56152" s="310"/>
      <c r="AX56152" s="310"/>
    </row>
    <row r="56154" spans="49:50" x14ac:dyDescent="0.25">
      <c r="AW56154" s="310"/>
      <c r="AX56154" s="310"/>
    </row>
    <row r="56156" spans="49:50" x14ac:dyDescent="0.25">
      <c r="AW56156" s="310"/>
      <c r="AX56156" s="310"/>
    </row>
    <row r="56158" spans="49:50" x14ac:dyDescent="0.25">
      <c r="AW56158" s="310"/>
      <c r="AX56158" s="310"/>
    </row>
    <row r="56160" spans="49:50" x14ac:dyDescent="0.25">
      <c r="AW56160" s="310"/>
      <c r="AX56160" s="310"/>
    </row>
    <row r="56162" spans="49:50" x14ac:dyDescent="0.25">
      <c r="AW56162" s="310"/>
      <c r="AX56162" s="310"/>
    </row>
    <row r="56164" spans="49:50" x14ac:dyDescent="0.25">
      <c r="AW56164" s="310"/>
      <c r="AX56164" s="310"/>
    </row>
    <row r="56166" spans="49:50" x14ac:dyDescent="0.25">
      <c r="AW56166" s="310"/>
      <c r="AX56166" s="310"/>
    </row>
    <row r="56168" spans="49:50" x14ac:dyDescent="0.25">
      <c r="AW56168" s="310"/>
      <c r="AX56168" s="310"/>
    </row>
    <row r="56170" spans="49:50" x14ac:dyDescent="0.25">
      <c r="AW56170" s="310"/>
      <c r="AX56170" s="310"/>
    </row>
    <row r="56172" spans="49:50" x14ac:dyDescent="0.25">
      <c r="AW56172" s="310"/>
      <c r="AX56172" s="310"/>
    </row>
    <row r="56174" spans="49:50" x14ac:dyDescent="0.25">
      <c r="AW56174" s="310"/>
      <c r="AX56174" s="310"/>
    </row>
    <row r="56176" spans="49:50" x14ac:dyDescent="0.25">
      <c r="AW56176" s="310"/>
      <c r="AX56176" s="310"/>
    </row>
    <row r="56178" spans="49:50" x14ac:dyDescent="0.25">
      <c r="AW56178" s="310"/>
      <c r="AX56178" s="310"/>
    </row>
    <row r="56180" spans="49:50" x14ac:dyDescent="0.25">
      <c r="AW56180" s="310"/>
      <c r="AX56180" s="310"/>
    </row>
    <row r="56182" spans="49:50" x14ac:dyDescent="0.25">
      <c r="AW56182" s="310"/>
      <c r="AX56182" s="310"/>
    </row>
    <row r="56184" spans="49:50" x14ac:dyDescent="0.25">
      <c r="AW56184" s="310"/>
      <c r="AX56184" s="310"/>
    </row>
    <row r="56186" spans="49:50" x14ac:dyDescent="0.25">
      <c r="AW56186" s="310"/>
      <c r="AX56186" s="310"/>
    </row>
    <row r="56188" spans="49:50" x14ac:dyDescent="0.25">
      <c r="AW56188" s="310"/>
      <c r="AX56188" s="310"/>
    </row>
    <row r="56190" spans="49:50" x14ac:dyDescent="0.25">
      <c r="AW56190" s="310"/>
      <c r="AX56190" s="310"/>
    </row>
    <row r="56192" spans="49:50" x14ac:dyDescent="0.25">
      <c r="AW56192" s="310"/>
      <c r="AX56192" s="310"/>
    </row>
    <row r="56194" spans="49:50" x14ac:dyDescent="0.25">
      <c r="AW56194" s="310"/>
      <c r="AX56194" s="310"/>
    </row>
    <row r="56196" spans="49:50" x14ac:dyDescent="0.25">
      <c r="AW56196" s="310"/>
      <c r="AX56196" s="310"/>
    </row>
    <row r="56198" spans="49:50" x14ac:dyDescent="0.25">
      <c r="AW56198" s="310"/>
      <c r="AX56198" s="310"/>
    </row>
    <row r="56200" spans="49:50" x14ac:dyDescent="0.25">
      <c r="AW56200" s="310"/>
      <c r="AX56200" s="310"/>
    </row>
    <row r="56202" spans="49:50" x14ac:dyDescent="0.25">
      <c r="AW56202" s="310"/>
      <c r="AX56202" s="310"/>
    </row>
    <row r="56204" spans="49:50" x14ac:dyDescent="0.25">
      <c r="AW56204" s="310"/>
      <c r="AX56204" s="310"/>
    </row>
    <row r="56206" spans="49:50" x14ac:dyDescent="0.25">
      <c r="AW56206" s="310"/>
      <c r="AX56206" s="310"/>
    </row>
    <row r="56208" spans="49:50" x14ac:dyDescent="0.25">
      <c r="AW56208" s="310"/>
      <c r="AX56208" s="310"/>
    </row>
    <row r="56210" spans="49:50" x14ac:dyDescent="0.25">
      <c r="AW56210" s="310"/>
      <c r="AX56210" s="310"/>
    </row>
    <row r="56212" spans="49:50" x14ac:dyDescent="0.25">
      <c r="AW56212" s="310"/>
      <c r="AX56212" s="310"/>
    </row>
    <row r="56214" spans="49:50" x14ac:dyDescent="0.25">
      <c r="AW56214" s="310"/>
      <c r="AX56214" s="310"/>
    </row>
    <row r="56216" spans="49:50" x14ac:dyDescent="0.25">
      <c r="AW56216" s="310"/>
      <c r="AX56216" s="310"/>
    </row>
    <row r="56218" spans="49:50" x14ac:dyDescent="0.25">
      <c r="AW56218" s="310"/>
      <c r="AX56218" s="310"/>
    </row>
    <row r="56220" spans="49:50" x14ac:dyDescent="0.25">
      <c r="AW56220" s="310"/>
      <c r="AX56220" s="310"/>
    </row>
    <row r="56222" spans="49:50" x14ac:dyDescent="0.25">
      <c r="AW56222" s="310"/>
      <c r="AX56222" s="310"/>
    </row>
    <row r="56224" spans="49:50" x14ac:dyDescent="0.25">
      <c r="AW56224" s="310"/>
      <c r="AX56224" s="310"/>
    </row>
    <row r="56226" spans="49:50" x14ac:dyDescent="0.25">
      <c r="AW56226" s="310"/>
      <c r="AX56226" s="310"/>
    </row>
    <row r="56228" spans="49:50" x14ac:dyDescent="0.25">
      <c r="AW56228" s="310"/>
      <c r="AX56228" s="310"/>
    </row>
    <row r="56230" spans="49:50" x14ac:dyDescent="0.25">
      <c r="AW56230" s="310"/>
      <c r="AX56230" s="310"/>
    </row>
    <row r="56232" spans="49:50" x14ac:dyDescent="0.25">
      <c r="AW56232" s="310"/>
      <c r="AX56232" s="310"/>
    </row>
    <row r="56234" spans="49:50" x14ac:dyDescent="0.25">
      <c r="AW56234" s="310"/>
      <c r="AX56234" s="310"/>
    </row>
    <row r="56236" spans="49:50" x14ac:dyDescent="0.25">
      <c r="AW56236" s="310"/>
      <c r="AX56236" s="310"/>
    </row>
    <row r="56238" spans="49:50" x14ac:dyDescent="0.25">
      <c r="AW56238" s="310"/>
      <c r="AX56238" s="310"/>
    </row>
    <row r="56240" spans="49:50" x14ac:dyDescent="0.25">
      <c r="AW56240" s="310"/>
      <c r="AX56240" s="310"/>
    </row>
    <row r="56242" spans="49:50" x14ac:dyDescent="0.25">
      <c r="AW56242" s="310"/>
      <c r="AX56242" s="310"/>
    </row>
    <row r="56244" spans="49:50" x14ac:dyDescent="0.25">
      <c r="AW56244" s="310"/>
      <c r="AX56244" s="310"/>
    </row>
    <row r="56246" spans="49:50" x14ac:dyDescent="0.25">
      <c r="AW56246" s="310"/>
      <c r="AX56246" s="310"/>
    </row>
    <row r="56248" spans="49:50" x14ac:dyDescent="0.25">
      <c r="AW56248" s="310"/>
      <c r="AX56248" s="310"/>
    </row>
    <row r="56250" spans="49:50" x14ac:dyDescent="0.25">
      <c r="AW56250" s="310"/>
      <c r="AX56250" s="310"/>
    </row>
    <row r="56252" spans="49:50" x14ac:dyDescent="0.25">
      <c r="AW56252" s="310"/>
      <c r="AX56252" s="310"/>
    </row>
    <row r="56254" spans="49:50" x14ac:dyDescent="0.25">
      <c r="AW56254" s="310"/>
      <c r="AX56254" s="310"/>
    </row>
    <row r="56256" spans="49:50" x14ac:dyDescent="0.25">
      <c r="AW56256" s="310"/>
      <c r="AX56256" s="310"/>
    </row>
    <row r="56258" spans="49:50" x14ac:dyDescent="0.25">
      <c r="AW56258" s="310"/>
      <c r="AX56258" s="310"/>
    </row>
    <row r="56260" spans="49:50" x14ac:dyDescent="0.25">
      <c r="AW56260" s="310"/>
      <c r="AX56260" s="310"/>
    </row>
    <row r="56262" spans="49:50" x14ac:dyDescent="0.25">
      <c r="AW56262" s="310"/>
      <c r="AX56262" s="310"/>
    </row>
    <row r="56264" spans="49:50" x14ac:dyDescent="0.25">
      <c r="AW56264" s="310"/>
      <c r="AX56264" s="310"/>
    </row>
    <row r="56266" spans="49:50" x14ac:dyDescent="0.25">
      <c r="AW56266" s="310"/>
      <c r="AX56266" s="310"/>
    </row>
    <row r="56268" spans="49:50" x14ac:dyDescent="0.25">
      <c r="AW56268" s="310"/>
      <c r="AX56268" s="310"/>
    </row>
    <row r="56270" spans="49:50" x14ac:dyDescent="0.25">
      <c r="AW56270" s="310"/>
      <c r="AX56270" s="310"/>
    </row>
    <row r="56272" spans="49:50" x14ac:dyDescent="0.25">
      <c r="AW56272" s="310"/>
      <c r="AX56272" s="310"/>
    </row>
    <row r="56274" spans="49:50" x14ac:dyDescent="0.25">
      <c r="AW56274" s="310"/>
      <c r="AX56274" s="310"/>
    </row>
    <row r="56276" spans="49:50" x14ac:dyDescent="0.25">
      <c r="AW56276" s="310"/>
      <c r="AX56276" s="310"/>
    </row>
    <row r="56278" spans="49:50" x14ac:dyDescent="0.25">
      <c r="AW56278" s="310"/>
      <c r="AX56278" s="310"/>
    </row>
    <row r="56280" spans="49:50" x14ac:dyDescent="0.25">
      <c r="AW56280" s="310"/>
      <c r="AX56280" s="310"/>
    </row>
    <row r="56282" spans="49:50" x14ac:dyDescent="0.25">
      <c r="AW56282" s="310"/>
      <c r="AX56282" s="310"/>
    </row>
    <row r="56284" spans="49:50" x14ac:dyDescent="0.25">
      <c r="AW56284" s="310"/>
      <c r="AX56284" s="310"/>
    </row>
    <row r="56286" spans="49:50" x14ac:dyDescent="0.25">
      <c r="AW56286" s="310"/>
      <c r="AX56286" s="310"/>
    </row>
    <row r="56288" spans="49:50" x14ac:dyDescent="0.25">
      <c r="AW56288" s="310"/>
      <c r="AX56288" s="310"/>
    </row>
    <row r="56290" spans="49:50" x14ac:dyDescent="0.25">
      <c r="AW56290" s="310"/>
      <c r="AX56290" s="310"/>
    </row>
    <row r="56292" spans="49:50" x14ac:dyDescent="0.25">
      <c r="AW56292" s="310"/>
      <c r="AX56292" s="310"/>
    </row>
    <row r="56294" spans="49:50" x14ac:dyDescent="0.25">
      <c r="AW56294" s="310"/>
      <c r="AX56294" s="310"/>
    </row>
    <row r="56296" spans="49:50" x14ac:dyDescent="0.25">
      <c r="AW56296" s="310"/>
      <c r="AX56296" s="310"/>
    </row>
    <row r="56298" spans="49:50" x14ac:dyDescent="0.25">
      <c r="AW56298" s="310"/>
      <c r="AX56298" s="310"/>
    </row>
    <row r="56300" spans="49:50" x14ac:dyDescent="0.25">
      <c r="AW56300" s="310"/>
      <c r="AX56300" s="310"/>
    </row>
    <row r="56302" spans="49:50" x14ac:dyDescent="0.25">
      <c r="AW56302" s="310"/>
      <c r="AX56302" s="310"/>
    </row>
    <row r="56304" spans="49:50" x14ac:dyDescent="0.25">
      <c r="AW56304" s="310"/>
      <c r="AX56304" s="310"/>
    </row>
    <row r="56306" spans="49:50" x14ac:dyDescent="0.25">
      <c r="AW56306" s="310"/>
      <c r="AX56306" s="310"/>
    </row>
    <row r="56308" spans="49:50" x14ac:dyDescent="0.25">
      <c r="AW56308" s="310"/>
      <c r="AX56308" s="310"/>
    </row>
    <row r="56310" spans="49:50" x14ac:dyDescent="0.25">
      <c r="AW56310" s="310"/>
      <c r="AX56310" s="310"/>
    </row>
    <row r="56312" spans="49:50" x14ac:dyDescent="0.25">
      <c r="AW56312" s="310"/>
      <c r="AX56312" s="310"/>
    </row>
    <row r="56314" spans="49:50" x14ac:dyDescent="0.25">
      <c r="AW56314" s="310"/>
      <c r="AX56314" s="310"/>
    </row>
    <row r="56316" spans="49:50" x14ac:dyDescent="0.25">
      <c r="AW56316" s="310"/>
      <c r="AX56316" s="310"/>
    </row>
    <row r="56318" spans="49:50" x14ac:dyDescent="0.25">
      <c r="AW56318" s="310"/>
      <c r="AX56318" s="310"/>
    </row>
    <row r="56320" spans="49:50" x14ac:dyDescent="0.25">
      <c r="AW56320" s="310"/>
      <c r="AX56320" s="310"/>
    </row>
    <row r="56322" spans="49:50" x14ac:dyDescent="0.25">
      <c r="AW56322" s="310"/>
      <c r="AX56322" s="310"/>
    </row>
    <row r="56324" spans="49:50" x14ac:dyDescent="0.25">
      <c r="AW56324" s="310"/>
      <c r="AX56324" s="310"/>
    </row>
    <row r="56326" spans="49:50" x14ac:dyDescent="0.25">
      <c r="AW56326" s="310"/>
      <c r="AX56326" s="310"/>
    </row>
    <row r="56328" spans="49:50" x14ac:dyDescent="0.25">
      <c r="AW56328" s="310"/>
      <c r="AX56328" s="310"/>
    </row>
    <row r="56330" spans="49:50" x14ac:dyDescent="0.25">
      <c r="AW56330" s="310"/>
      <c r="AX56330" s="310"/>
    </row>
    <row r="56332" spans="49:50" x14ac:dyDescent="0.25">
      <c r="AW56332" s="310"/>
      <c r="AX56332" s="310"/>
    </row>
    <row r="56334" spans="49:50" x14ac:dyDescent="0.25">
      <c r="AW56334" s="310"/>
      <c r="AX56334" s="310"/>
    </row>
    <row r="56336" spans="49:50" x14ac:dyDescent="0.25">
      <c r="AW56336" s="310"/>
      <c r="AX56336" s="310"/>
    </row>
    <row r="56338" spans="49:50" x14ac:dyDescent="0.25">
      <c r="AW56338" s="310"/>
      <c r="AX56338" s="310"/>
    </row>
    <row r="56340" spans="49:50" x14ac:dyDescent="0.25">
      <c r="AW56340" s="310"/>
      <c r="AX56340" s="310"/>
    </row>
    <row r="56342" spans="49:50" x14ac:dyDescent="0.25">
      <c r="AW56342" s="310"/>
      <c r="AX56342" s="310"/>
    </row>
    <row r="56344" spans="49:50" x14ac:dyDescent="0.25">
      <c r="AW56344" s="310"/>
      <c r="AX56344" s="310"/>
    </row>
    <row r="56346" spans="49:50" x14ac:dyDescent="0.25">
      <c r="AW56346" s="310"/>
      <c r="AX56346" s="310"/>
    </row>
    <row r="56348" spans="49:50" x14ac:dyDescent="0.25">
      <c r="AW56348" s="310"/>
      <c r="AX56348" s="310"/>
    </row>
    <row r="56350" spans="49:50" x14ac:dyDescent="0.25">
      <c r="AW56350" s="310"/>
      <c r="AX56350" s="310"/>
    </row>
    <row r="56352" spans="49:50" x14ac:dyDescent="0.25">
      <c r="AW56352" s="310"/>
      <c r="AX56352" s="310"/>
    </row>
    <row r="56354" spans="49:50" x14ac:dyDescent="0.25">
      <c r="AW56354" s="310"/>
      <c r="AX56354" s="310"/>
    </row>
    <row r="56356" spans="49:50" x14ac:dyDescent="0.25">
      <c r="AW56356" s="310"/>
      <c r="AX56356" s="310"/>
    </row>
    <row r="56358" spans="49:50" x14ac:dyDescent="0.25">
      <c r="AW56358" s="310"/>
      <c r="AX56358" s="310"/>
    </row>
    <row r="56360" spans="49:50" x14ac:dyDescent="0.25">
      <c r="AW56360" s="310"/>
      <c r="AX56360" s="310"/>
    </row>
    <row r="56362" spans="49:50" x14ac:dyDescent="0.25">
      <c r="AW56362" s="310"/>
      <c r="AX56362" s="310"/>
    </row>
    <row r="56364" spans="49:50" x14ac:dyDescent="0.25">
      <c r="AW56364" s="310"/>
      <c r="AX56364" s="310"/>
    </row>
    <row r="56366" spans="49:50" x14ac:dyDescent="0.25">
      <c r="AW56366" s="310"/>
      <c r="AX56366" s="310"/>
    </row>
    <row r="56368" spans="49:50" x14ac:dyDescent="0.25">
      <c r="AW56368" s="310"/>
      <c r="AX56368" s="310"/>
    </row>
    <row r="56370" spans="49:50" x14ac:dyDescent="0.25">
      <c r="AW56370" s="310"/>
      <c r="AX56370" s="310"/>
    </row>
    <row r="56372" spans="49:50" x14ac:dyDescent="0.25">
      <c r="AW56372" s="310"/>
      <c r="AX56372" s="310"/>
    </row>
    <row r="56374" spans="49:50" x14ac:dyDescent="0.25">
      <c r="AW56374" s="310"/>
      <c r="AX56374" s="310"/>
    </row>
    <row r="56376" spans="49:50" x14ac:dyDescent="0.25">
      <c r="AW56376" s="310"/>
      <c r="AX56376" s="310"/>
    </row>
    <row r="56378" spans="49:50" x14ac:dyDescent="0.25">
      <c r="AW56378" s="310"/>
      <c r="AX56378" s="310"/>
    </row>
    <row r="56380" spans="49:50" x14ac:dyDescent="0.25">
      <c r="AW56380" s="310"/>
      <c r="AX56380" s="310"/>
    </row>
    <row r="56382" spans="49:50" x14ac:dyDescent="0.25">
      <c r="AW56382" s="310"/>
      <c r="AX56382" s="310"/>
    </row>
    <row r="56384" spans="49:50" x14ac:dyDescent="0.25">
      <c r="AW56384" s="310"/>
      <c r="AX56384" s="310"/>
    </row>
    <row r="56386" spans="49:50" x14ac:dyDescent="0.25">
      <c r="AW56386" s="310"/>
      <c r="AX56386" s="310"/>
    </row>
    <row r="56388" spans="49:50" x14ac:dyDescent="0.25">
      <c r="AW56388" s="310"/>
      <c r="AX56388" s="310"/>
    </row>
    <row r="56390" spans="49:50" x14ac:dyDescent="0.25">
      <c r="AW56390" s="310"/>
      <c r="AX56390" s="310"/>
    </row>
    <row r="56392" spans="49:50" x14ac:dyDescent="0.25">
      <c r="AW56392" s="310"/>
      <c r="AX56392" s="310"/>
    </row>
    <row r="56394" spans="49:50" x14ac:dyDescent="0.25">
      <c r="AW56394" s="310"/>
      <c r="AX56394" s="310"/>
    </row>
    <row r="56396" spans="49:50" x14ac:dyDescent="0.25">
      <c r="AW56396" s="310"/>
      <c r="AX56396" s="310"/>
    </row>
    <row r="56398" spans="49:50" x14ac:dyDescent="0.25">
      <c r="AW56398" s="310"/>
      <c r="AX56398" s="310"/>
    </row>
    <row r="56400" spans="49:50" x14ac:dyDescent="0.25">
      <c r="AW56400" s="310"/>
      <c r="AX56400" s="310"/>
    </row>
    <row r="56402" spans="49:50" x14ac:dyDescent="0.25">
      <c r="AW56402" s="310"/>
      <c r="AX56402" s="310"/>
    </row>
    <row r="56404" spans="49:50" x14ac:dyDescent="0.25">
      <c r="AW56404" s="310"/>
      <c r="AX56404" s="310"/>
    </row>
    <row r="56406" spans="49:50" x14ac:dyDescent="0.25">
      <c r="AW56406" s="310"/>
      <c r="AX56406" s="310"/>
    </row>
    <row r="56408" spans="49:50" x14ac:dyDescent="0.25">
      <c r="AW56408" s="310"/>
      <c r="AX56408" s="310"/>
    </row>
    <row r="56410" spans="49:50" x14ac:dyDescent="0.25">
      <c r="AW56410" s="310"/>
      <c r="AX56410" s="310"/>
    </row>
    <row r="56412" spans="49:50" x14ac:dyDescent="0.25">
      <c r="AW56412" s="310"/>
      <c r="AX56412" s="310"/>
    </row>
    <row r="56414" spans="49:50" x14ac:dyDescent="0.25">
      <c r="AW56414" s="310"/>
      <c r="AX56414" s="310"/>
    </row>
    <row r="56416" spans="49:50" x14ac:dyDescent="0.25">
      <c r="AW56416" s="310"/>
      <c r="AX56416" s="310"/>
    </row>
    <row r="56418" spans="49:50" x14ac:dyDescent="0.25">
      <c r="AW56418" s="310"/>
      <c r="AX56418" s="310"/>
    </row>
    <row r="56420" spans="49:50" x14ac:dyDescent="0.25">
      <c r="AW56420" s="310"/>
      <c r="AX56420" s="310"/>
    </row>
    <row r="56422" spans="49:50" x14ac:dyDescent="0.25">
      <c r="AW56422" s="310"/>
      <c r="AX56422" s="310"/>
    </row>
    <row r="56424" spans="49:50" x14ac:dyDescent="0.25">
      <c r="AW56424" s="310"/>
      <c r="AX56424" s="310"/>
    </row>
    <row r="56426" spans="49:50" x14ac:dyDescent="0.25">
      <c r="AW56426" s="310"/>
      <c r="AX56426" s="310"/>
    </row>
    <row r="56428" spans="49:50" x14ac:dyDescent="0.25">
      <c r="AW56428" s="310"/>
      <c r="AX56428" s="310"/>
    </row>
    <row r="56430" spans="49:50" x14ac:dyDescent="0.25">
      <c r="AW56430" s="310"/>
      <c r="AX56430" s="310"/>
    </row>
    <row r="56432" spans="49:50" x14ac:dyDescent="0.25">
      <c r="AW56432" s="310"/>
      <c r="AX56432" s="310"/>
    </row>
    <row r="56434" spans="49:50" x14ac:dyDescent="0.25">
      <c r="AW56434" s="310"/>
      <c r="AX56434" s="310"/>
    </row>
    <row r="56436" spans="49:50" x14ac:dyDescent="0.25">
      <c r="AW56436" s="310"/>
      <c r="AX56436" s="310"/>
    </row>
    <row r="56438" spans="49:50" x14ac:dyDescent="0.25">
      <c r="AW56438" s="310"/>
      <c r="AX56438" s="310"/>
    </row>
    <row r="56440" spans="49:50" x14ac:dyDescent="0.25">
      <c r="AW56440" s="310"/>
      <c r="AX56440" s="310"/>
    </row>
    <row r="56442" spans="49:50" x14ac:dyDescent="0.25">
      <c r="AW56442" s="310"/>
      <c r="AX56442" s="310"/>
    </row>
    <row r="56444" spans="49:50" x14ac:dyDescent="0.25">
      <c r="AW56444" s="310"/>
      <c r="AX56444" s="310"/>
    </row>
    <row r="56446" spans="49:50" x14ac:dyDescent="0.25">
      <c r="AW56446" s="310"/>
      <c r="AX56446" s="310"/>
    </row>
    <row r="56448" spans="49:50" x14ac:dyDescent="0.25">
      <c r="AW56448" s="310"/>
      <c r="AX56448" s="310"/>
    </row>
    <row r="56450" spans="49:50" x14ac:dyDescent="0.25">
      <c r="AW56450" s="310"/>
      <c r="AX56450" s="310"/>
    </row>
    <row r="56452" spans="49:50" x14ac:dyDescent="0.25">
      <c r="AW56452" s="310"/>
      <c r="AX56452" s="310"/>
    </row>
    <row r="56454" spans="49:50" x14ac:dyDescent="0.25">
      <c r="AW56454" s="310"/>
      <c r="AX56454" s="310"/>
    </row>
    <row r="56456" spans="49:50" x14ac:dyDescent="0.25">
      <c r="AW56456" s="310"/>
      <c r="AX56456" s="310"/>
    </row>
    <row r="56458" spans="49:50" x14ac:dyDescent="0.25">
      <c r="AW56458" s="310"/>
      <c r="AX56458" s="310"/>
    </row>
    <row r="56460" spans="49:50" x14ac:dyDescent="0.25">
      <c r="AW56460" s="310"/>
      <c r="AX56460" s="310"/>
    </row>
    <row r="56462" spans="49:50" x14ac:dyDescent="0.25">
      <c r="AW56462" s="310"/>
      <c r="AX56462" s="310"/>
    </row>
    <row r="56464" spans="49:50" x14ac:dyDescent="0.25">
      <c r="AW56464" s="310"/>
      <c r="AX56464" s="310"/>
    </row>
    <row r="56466" spans="49:50" x14ac:dyDescent="0.25">
      <c r="AW56466" s="310"/>
      <c r="AX56466" s="310"/>
    </row>
    <row r="56468" spans="49:50" x14ac:dyDescent="0.25">
      <c r="AW56468" s="310"/>
      <c r="AX56468" s="310"/>
    </row>
    <row r="56470" spans="49:50" x14ac:dyDescent="0.25">
      <c r="AW56470" s="310"/>
      <c r="AX56470" s="310"/>
    </row>
    <row r="56472" spans="49:50" x14ac:dyDescent="0.25">
      <c r="AW56472" s="310"/>
      <c r="AX56472" s="310"/>
    </row>
    <row r="56474" spans="49:50" x14ac:dyDescent="0.25">
      <c r="AW56474" s="310"/>
      <c r="AX56474" s="310"/>
    </row>
    <row r="56476" spans="49:50" x14ac:dyDescent="0.25">
      <c r="AW56476" s="310"/>
      <c r="AX56476" s="310"/>
    </row>
    <row r="56478" spans="49:50" x14ac:dyDescent="0.25">
      <c r="AW56478" s="310"/>
      <c r="AX56478" s="310"/>
    </row>
    <row r="56480" spans="49:50" x14ac:dyDescent="0.25">
      <c r="AW56480" s="310"/>
      <c r="AX56480" s="310"/>
    </row>
    <row r="56482" spans="49:50" x14ac:dyDescent="0.25">
      <c r="AW56482" s="310"/>
      <c r="AX56482" s="310"/>
    </row>
    <row r="56484" spans="49:50" x14ac:dyDescent="0.25">
      <c r="AW56484" s="310"/>
      <c r="AX56484" s="310"/>
    </row>
    <row r="56486" spans="49:50" x14ac:dyDescent="0.25">
      <c r="AW56486" s="310"/>
      <c r="AX56486" s="310"/>
    </row>
    <row r="56488" spans="49:50" x14ac:dyDescent="0.25">
      <c r="AW56488" s="310"/>
      <c r="AX56488" s="310"/>
    </row>
    <row r="56490" spans="49:50" x14ac:dyDescent="0.25">
      <c r="AW56490" s="310"/>
      <c r="AX56490" s="310"/>
    </row>
    <row r="56492" spans="49:50" x14ac:dyDescent="0.25">
      <c r="AW56492" s="310"/>
      <c r="AX56492" s="310"/>
    </row>
    <row r="56494" spans="49:50" x14ac:dyDescent="0.25">
      <c r="AW56494" s="310"/>
      <c r="AX56494" s="310"/>
    </row>
    <row r="56496" spans="49:50" x14ac:dyDescent="0.25">
      <c r="AW56496" s="310"/>
      <c r="AX56496" s="310"/>
    </row>
    <row r="56498" spans="49:50" x14ac:dyDescent="0.25">
      <c r="AW56498" s="310"/>
      <c r="AX56498" s="310"/>
    </row>
    <row r="56500" spans="49:50" x14ac:dyDescent="0.25">
      <c r="AW56500" s="310"/>
      <c r="AX56500" s="310"/>
    </row>
    <row r="56502" spans="49:50" x14ac:dyDescent="0.25">
      <c r="AW56502" s="310"/>
      <c r="AX56502" s="310"/>
    </row>
    <row r="56504" spans="49:50" x14ac:dyDescent="0.25">
      <c r="AW56504" s="310"/>
      <c r="AX56504" s="310"/>
    </row>
    <row r="56506" spans="49:50" x14ac:dyDescent="0.25">
      <c r="AW56506" s="310"/>
      <c r="AX56506" s="310"/>
    </row>
    <row r="56508" spans="49:50" x14ac:dyDescent="0.25">
      <c r="AW56508" s="310"/>
      <c r="AX56508" s="310"/>
    </row>
    <row r="56510" spans="49:50" x14ac:dyDescent="0.25">
      <c r="AW56510" s="310"/>
      <c r="AX56510" s="310"/>
    </row>
    <row r="56512" spans="49:50" x14ac:dyDescent="0.25">
      <c r="AW56512" s="310"/>
      <c r="AX56512" s="310"/>
    </row>
    <row r="56514" spans="49:50" x14ac:dyDescent="0.25">
      <c r="AW56514" s="310"/>
      <c r="AX56514" s="310"/>
    </row>
    <row r="56516" spans="49:50" x14ac:dyDescent="0.25">
      <c r="AW56516" s="310"/>
      <c r="AX56516" s="310"/>
    </row>
    <row r="56518" spans="49:50" x14ac:dyDescent="0.25">
      <c r="AW56518" s="310"/>
      <c r="AX56518" s="310"/>
    </row>
    <row r="56520" spans="49:50" x14ac:dyDescent="0.25">
      <c r="AW56520" s="310"/>
      <c r="AX56520" s="310"/>
    </row>
    <row r="56522" spans="49:50" x14ac:dyDescent="0.25">
      <c r="AW56522" s="310"/>
      <c r="AX56522" s="310"/>
    </row>
    <row r="56524" spans="49:50" x14ac:dyDescent="0.25">
      <c r="AW56524" s="310"/>
      <c r="AX56524" s="310"/>
    </row>
    <row r="56526" spans="49:50" x14ac:dyDescent="0.25">
      <c r="AW56526" s="310"/>
      <c r="AX56526" s="310"/>
    </row>
    <row r="56528" spans="49:50" x14ac:dyDescent="0.25">
      <c r="AW56528" s="310"/>
      <c r="AX56528" s="310"/>
    </row>
    <row r="56530" spans="49:50" x14ac:dyDescent="0.25">
      <c r="AW56530" s="310"/>
      <c r="AX56530" s="310"/>
    </row>
    <row r="56532" spans="49:50" x14ac:dyDescent="0.25">
      <c r="AW56532" s="310"/>
      <c r="AX56532" s="310"/>
    </row>
    <row r="56534" spans="49:50" x14ac:dyDescent="0.25">
      <c r="AW56534" s="310"/>
      <c r="AX56534" s="310"/>
    </row>
    <row r="56536" spans="49:50" x14ac:dyDescent="0.25">
      <c r="AW56536" s="310"/>
      <c r="AX56536" s="310"/>
    </row>
    <row r="56538" spans="49:50" x14ac:dyDescent="0.25">
      <c r="AW56538" s="310"/>
      <c r="AX56538" s="310"/>
    </row>
    <row r="56540" spans="49:50" x14ac:dyDescent="0.25">
      <c r="AW56540" s="310"/>
      <c r="AX56540" s="310"/>
    </row>
    <row r="56542" spans="49:50" x14ac:dyDescent="0.25">
      <c r="AW56542" s="310"/>
      <c r="AX56542" s="310"/>
    </row>
    <row r="56544" spans="49:50" x14ac:dyDescent="0.25">
      <c r="AW56544" s="310"/>
      <c r="AX56544" s="310"/>
    </row>
    <row r="56546" spans="49:50" x14ac:dyDescent="0.25">
      <c r="AW56546" s="310"/>
      <c r="AX56546" s="310"/>
    </row>
    <row r="56548" spans="49:50" x14ac:dyDescent="0.25">
      <c r="AW56548" s="310"/>
      <c r="AX56548" s="310"/>
    </row>
    <row r="56550" spans="49:50" x14ac:dyDescent="0.25">
      <c r="AW56550" s="310"/>
      <c r="AX56550" s="310"/>
    </row>
    <row r="56552" spans="49:50" x14ac:dyDescent="0.25">
      <c r="AW56552" s="310"/>
      <c r="AX56552" s="310"/>
    </row>
    <row r="56554" spans="49:50" x14ac:dyDescent="0.25">
      <c r="AW56554" s="310"/>
      <c r="AX56554" s="310"/>
    </row>
    <row r="56556" spans="49:50" x14ac:dyDescent="0.25">
      <c r="AW56556" s="310"/>
      <c r="AX56556" s="310"/>
    </row>
    <row r="56558" spans="49:50" x14ac:dyDescent="0.25">
      <c r="AW56558" s="310"/>
      <c r="AX56558" s="310"/>
    </row>
    <row r="56560" spans="49:50" x14ac:dyDescent="0.25">
      <c r="AW56560" s="310"/>
      <c r="AX56560" s="310"/>
    </row>
    <row r="56562" spans="49:50" x14ac:dyDescent="0.25">
      <c r="AW56562" s="310"/>
      <c r="AX56562" s="310"/>
    </row>
    <row r="56564" spans="49:50" x14ac:dyDescent="0.25">
      <c r="AW56564" s="310"/>
      <c r="AX56564" s="310"/>
    </row>
    <row r="56566" spans="49:50" x14ac:dyDescent="0.25">
      <c r="AW56566" s="310"/>
      <c r="AX56566" s="310"/>
    </row>
    <row r="56568" spans="49:50" x14ac:dyDescent="0.25">
      <c r="AW56568" s="310"/>
      <c r="AX56568" s="310"/>
    </row>
    <row r="56570" spans="49:50" x14ac:dyDescent="0.25">
      <c r="AW56570" s="310"/>
      <c r="AX56570" s="310"/>
    </row>
    <row r="56572" spans="49:50" x14ac:dyDescent="0.25">
      <c r="AW56572" s="310"/>
      <c r="AX56572" s="310"/>
    </row>
    <row r="56574" spans="49:50" x14ac:dyDescent="0.25">
      <c r="AW56574" s="310"/>
      <c r="AX56574" s="310"/>
    </row>
    <row r="56576" spans="49:50" x14ac:dyDescent="0.25">
      <c r="AW56576" s="310"/>
      <c r="AX56576" s="310"/>
    </row>
    <row r="56578" spans="49:50" x14ac:dyDescent="0.25">
      <c r="AW56578" s="310"/>
      <c r="AX56578" s="310"/>
    </row>
    <row r="56580" spans="49:50" x14ac:dyDescent="0.25">
      <c r="AW56580" s="310"/>
      <c r="AX56580" s="310"/>
    </row>
    <row r="56582" spans="49:50" x14ac:dyDescent="0.25">
      <c r="AW56582" s="310"/>
      <c r="AX56582" s="310"/>
    </row>
    <row r="56584" spans="49:50" x14ac:dyDescent="0.25">
      <c r="AW56584" s="310"/>
      <c r="AX56584" s="310"/>
    </row>
    <row r="56586" spans="49:50" x14ac:dyDescent="0.25">
      <c r="AW56586" s="310"/>
      <c r="AX56586" s="310"/>
    </row>
    <row r="56588" spans="49:50" x14ac:dyDescent="0.25">
      <c r="AW56588" s="310"/>
      <c r="AX56588" s="310"/>
    </row>
    <row r="56590" spans="49:50" x14ac:dyDescent="0.25">
      <c r="AW56590" s="310"/>
      <c r="AX56590" s="310"/>
    </row>
    <row r="56592" spans="49:50" x14ac:dyDescent="0.25">
      <c r="AW56592" s="310"/>
      <c r="AX56592" s="310"/>
    </row>
    <row r="56594" spans="49:50" x14ac:dyDescent="0.25">
      <c r="AW56594" s="310"/>
      <c r="AX56594" s="310"/>
    </row>
    <row r="56596" spans="49:50" x14ac:dyDescent="0.25">
      <c r="AW56596" s="310"/>
      <c r="AX56596" s="310"/>
    </row>
    <row r="56598" spans="49:50" x14ac:dyDescent="0.25">
      <c r="AW56598" s="310"/>
      <c r="AX56598" s="310"/>
    </row>
    <row r="56600" spans="49:50" x14ac:dyDescent="0.25">
      <c r="AW56600" s="310"/>
      <c r="AX56600" s="310"/>
    </row>
    <row r="56602" spans="49:50" x14ac:dyDescent="0.25">
      <c r="AW56602" s="310"/>
      <c r="AX56602" s="310"/>
    </row>
    <row r="56604" spans="49:50" x14ac:dyDescent="0.25">
      <c r="AW56604" s="310"/>
      <c r="AX56604" s="310"/>
    </row>
    <row r="56606" spans="49:50" x14ac:dyDescent="0.25">
      <c r="AW56606" s="310"/>
      <c r="AX56606" s="310"/>
    </row>
    <row r="56608" spans="49:50" x14ac:dyDescent="0.25">
      <c r="AW56608" s="310"/>
      <c r="AX56608" s="310"/>
    </row>
    <row r="56610" spans="49:50" x14ac:dyDescent="0.25">
      <c r="AW56610" s="310"/>
      <c r="AX56610" s="310"/>
    </row>
    <row r="56612" spans="49:50" x14ac:dyDescent="0.25">
      <c r="AW56612" s="310"/>
      <c r="AX56612" s="310"/>
    </row>
    <row r="56614" spans="49:50" x14ac:dyDescent="0.25">
      <c r="AW56614" s="310"/>
      <c r="AX56614" s="310"/>
    </row>
    <row r="56616" spans="49:50" x14ac:dyDescent="0.25">
      <c r="AW56616" s="310"/>
      <c r="AX56616" s="310"/>
    </row>
    <row r="56618" spans="49:50" x14ac:dyDescent="0.25">
      <c r="AW56618" s="310"/>
      <c r="AX56618" s="310"/>
    </row>
    <row r="56620" spans="49:50" x14ac:dyDescent="0.25">
      <c r="AW56620" s="310"/>
      <c r="AX56620" s="310"/>
    </row>
    <row r="56622" spans="49:50" x14ac:dyDescent="0.25">
      <c r="AW56622" s="310"/>
      <c r="AX56622" s="310"/>
    </row>
    <row r="56624" spans="49:50" x14ac:dyDescent="0.25">
      <c r="AW56624" s="310"/>
      <c r="AX56624" s="310"/>
    </row>
    <row r="56626" spans="49:50" x14ac:dyDescent="0.25">
      <c r="AW56626" s="310"/>
      <c r="AX56626" s="310"/>
    </row>
    <row r="56628" spans="49:50" x14ac:dyDescent="0.25">
      <c r="AW56628" s="310"/>
      <c r="AX56628" s="310"/>
    </row>
    <row r="56630" spans="49:50" x14ac:dyDescent="0.25">
      <c r="AW56630" s="310"/>
      <c r="AX56630" s="310"/>
    </row>
    <row r="56632" spans="49:50" x14ac:dyDescent="0.25">
      <c r="AW56632" s="310"/>
      <c r="AX56632" s="310"/>
    </row>
    <row r="56634" spans="49:50" x14ac:dyDescent="0.25">
      <c r="AW56634" s="310"/>
      <c r="AX56634" s="310"/>
    </row>
    <row r="56636" spans="49:50" x14ac:dyDescent="0.25">
      <c r="AW56636" s="310"/>
      <c r="AX56636" s="310"/>
    </row>
    <row r="56638" spans="49:50" x14ac:dyDescent="0.25">
      <c r="AW56638" s="310"/>
      <c r="AX56638" s="310"/>
    </row>
    <row r="56640" spans="49:50" x14ac:dyDescent="0.25">
      <c r="AW56640" s="310"/>
      <c r="AX56640" s="310"/>
    </row>
    <row r="56642" spans="49:50" x14ac:dyDescent="0.25">
      <c r="AW56642" s="310"/>
      <c r="AX56642" s="310"/>
    </row>
    <row r="56644" spans="49:50" x14ac:dyDescent="0.25">
      <c r="AW56644" s="310"/>
      <c r="AX56644" s="310"/>
    </row>
    <row r="56646" spans="49:50" x14ac:dyDescent="0.25">
      <c r="AW56646" s="310"/>
      <c r="AX56646" s="310"/>
    </row>
    <row r="56648" spans="49:50" x14ac:dyDescent="0.25">
      <c r="AW56648" s="310"/>
      <c r="AX56648" s="310"/>
    </row>
    <row r="56650" spans="49:50" x14ac:dyDescent="0.25">
      <c r="AW56650" s="310"/>
      <c r="AX56650" s="310"/>
    </row>
    <row r="56652" spans="49:50" x14ac:dyDescent="0.25">
      <c r="AW56652" s="310"/>
      <c r="AX56652" s="310"/>
    </row>
    <row r="56654" spans="49:50" x14ac:dyDescent="0.25">
      <c r="AW56654" s="310"/>
      <c r="AX56654" s="310"/>
    </row>
    <row r="56656" spans="49:50" x14ac:dyDescent="0.25">
      <c r="AW56656" s="310"/>
      <c r="AX56656" s="310"/>
    </row>
    <row r="56658" spans="49:50" x14ac:dyDescent="0.25">
      <c r="AW56658" s="310"/>
      <c r="AX56658" s="310"/>
    </row>
    <row r="56660" spans="49:50" x14ac:dyDescent="0.25">
      <c r="AW56660" s="310"/>
      <c r="AX56660" s="310"/>
    </row>
    <row r="56662" spans="49:50" x14ac:dyDescent="0.25">
      <c r="AW56662" s="310"/>
      <c r="AX56662" s="310"/>
    </row>
    <row r="56664" spans="49:50" x14ac:dyDescent="0.25">
      <c r="AW56664" s="310"/>
      <c r="AX56664" s="310"/>
    </row>
    <row r="56666" spans="49:50" x14ac:dyDescent="0.25">
      <c r="AW56666" s="310"/>
      <c r="AX56666" s="310"/>
    </row>
    <row r="56668" spans="49:50" x14ac:dyDescent="0.25">
      <c r="AW56668" s="310"/>
      <c r="AX56668" s="310"/>
    </row>
    <row r="56670" spans="49:50" x14ac:dyDescent="0.25">
      <c r="AW56670" s="310"/>
      <c r="AX56670" s="310"/>
    </row>
    <row r="56672" spans="49:50" x14ac:dyDescent="0.25">
      <c r="AW56672" s="310"/>
      <c r="AX56672" s="310"/>
    </row>
    <row r="56674" spans="49:50" x14ac:dyDescent="0.25">
      <c r="AW56674" s="310"/>
      <c r="AX56674" s="310"/>
    </row>
    <row r="56676" spans="49:50" x14ac:dyDescent="0.25">
      <c r="AW56676" s="310"/>
      <c r="AX56676" s="310"/>
    </row>
    <row r="56678" spans="49:50" x14ac:dyDescent="0.25">
      <c r="AW56678" s="310"/>
      <c r="AX56678" s="310"/>
    </row>
    <row r="56680" spans="49:50" x14ac:dyDescent="0.25">
      <c r="AW56680" s="310"/>
      <c r="AX56680" s="310"/>
    </row>
    <row r="56682" spans="49:50" x14ac:dyDescent="0.25">
      <c r="AW56682" s="310"/>
      <c r="AX56682" s="310"/>
    </row>
    <row r="56684" spans="49:50" x14ac:dyDescent="0.25">
      <c r="AW56684" s="310"/>
      <c r="AX56684" s="310"/>
    </row>
    <row r="56686" spans="49:50" x14ac:dyDescent="0.25">
      <c r="AW56686" s="310"/>
      <c r="AX56686" s="310"/>
    </row>
    <row r="56688" spans="49:50" x14ac:dyDescent="0.25">
      <c r="AW56688" s="310"/>
      <c r="AX56688" s="310"/>
    </row>
    <row r="56690" spans="49:50" x14ac:dyDescent="0.25">
      <c r="AW56690" s="310"/>
      <c r="AX56690" s="310"/>
    </row>
    <row r="56692" spans="49:50" x14ac:dyDescent="0.25">
      <c r="AW56692" s="310"/>
      <c r="AX56692" s="310"/>
    </row>
    <row r="56694" spans="49:50" x14ac:dyDescent="0.25">
      <c r="AW56694" s="310"/>
      <c r="AX56694" s="310"/>
    </row>
    <row r="56696" spans="49:50" x14ac:dyDescent="0.25">
      <c r="AW56696" s="310"/>
      <c r="AX56696" s="310"/>
    </row>
    <row r="56698" spans="49:50" x14ac:dyDescent="0.25">
      <c r="AW56698" s="310"/>
      <c r="AX56698" s="310"/>
    </row>
    <row r="56700" spans="49:50" x14ac:dyDescent="0.25">
      <c r="AW56700" s="310"/>
      <c r="AX56700" s="310"/>
    </row>
    <row r="56702" spans="49:50" x14ac:dyDescent="0.25">
      <c r="AW56702" s="310"/>
      <c r="AX56702" s="310"/>
    </row>
    <row r="56704" spans="49:50" x14ac:dyDescent="0.25">
      <c r="AW56704" s="310"/>
      <c r="AX56704" s="310"/>
    </row>
    <row r="56706" spans="49:50" x14ac:dyDescent="0.25">
      <c r="AW56706" s="310"/>
      <c r="AX56706" s="310"/>
    </row>
    <row r="56708" spans="49:50" x14ac:dyDescent="0.25">
      <c r="AW56708" s="310"/>
      <c r="AX56708" s="310"/>
    </row>
    <row r="56710" spans="49:50" x14ac:dyDescent="0.25">
      <c r="AW56710" s="310"/>
      <c r="AX56710" s="310"/>
    </row>
    <row r="56712" spans="49:50" x14ac:dyDescent="0.25">
      <c r="AW56712" s="310"/>
      <c r="AX56712" s="310"/>
    </row>
    <row r="56714" spans="49:50" x14ac:dyDescent="0.25">
      <c r="AW56714" s="310"/>
      <c r="AX56714" s="310"/>
    </row>
    <row r="56716" spans="49:50" x14ac:dyDescent="0.25">
      <c r="AW56716" s="310"/>
      <c r="AX56716" s="310"/>
    </row>
    <row r="56718" spans="49:50" x14ac:dyDescent="0.25">
      <c r="AW56718" s="310"/>
      <c r="AX56718" s="310"/>
    </row>
    <row r="56720" spans="49:50" x14ac:dyDescent="0.25">
      <c r="AW56720" s="310"/>
      <c r="AX56720" s="310"/>
    </row>
    <row r="56722" spans="49:50" x14ac:dyDescent="0.25">
      <c r="AW56722" s="310"/>
      <c r="AX56722" s="310"/>
    </row>
    <row r="56724" spans="49:50" x14ac:dyDescent="0.25">
      <c r="AW56724" s="310"/>
      <c r="AX56724" s="310"/>
    </row>
    <row r="56726" spans="49:50" x14ac:dyDescent="0.25">
      <c r="AW56726" s="310"/>
      <c r="AX56726" s="310"/>
    </row>
    <row r="56728" spans="49:50" x14ac:dyDescent="0.25">
      <c r="AW56728" s="310"/>
      <c r="AX56728" s="310"/>
    </row>
    <row r="56730" spans="49:50" x14ac:dyDescent="0.25">
      <c r="AW56730" s="310"/>
      <c r="AX56730" s="310"/>
    </row>
    <row r="56732" spans="49:50" x14ac:dyDescent="0.25">
      <c r="AW56732" s="310"/>
      <c r="AX56732" s="310"/>
    </row>
    <row r="56734" spans="49:50" x14ac:dyDescent="0.25">
      <c r="AW56734" s="310"/>
      <c r="AX56734" s="310"/>
    </row>
    <row r="56736" spans="49:50" x14ac:dyDescent="0.25">
      <c r="AW56736" s="310"/>
      <c r="AX56736" s="310"/>
    </row>
    <row r="56738" spans="49:50" x14ac:dyDescent="0.25">
      <c r="AW56738" s="310"/>
      <c r="AX56738" s="310"/>
    </row>
    <row r="56740" spans="49:50" x14ac:dyDescent="0.25">
      <c r="AW56740" s="310"/>
      <c r="AX56740" s="310"/>
    </row>
    <row r="56742" spans="49:50" x14ac:dyDescent="0.25">
      <c r="AW56742" s="310"/>
      <c r="AX56742" s="310"/>
    </row>
    <row r="56744" spans="49:50" x14ac:dyDescent="0.25">
      <c r="AW56744" s="310"/>
      <c r="AX56744" s="310"/>
    </row>
    <row r="56746" spans="49:50" x14ac:dyDescent="0.25">
      <c r="AW56746" s="310"/>
      <c r="AX56746" s="310"/>
    </row>
    <row r="56748" spans="49:50" x14ac:dyDescent="0.25">
      <c r="AW56748" s="310"/>
      <c r="AX56748" s="310"/>
    </row>
    <row r="56750" spans="49:50" x14ac:dyDescent="0.25">
      <c r="AW56750" s="310"/>
      <c r="AX56750" s="310"/>
    </row>
    <row r="56752" spans="49:50" x14ac:dyDescent="0.25">
      <c r="AW56752" s="310"/>
      <c r="AX56752" s="310"/>
    </row>
    <row r="56754" spans="49:50" x14ac:dyDescent="0.25">
      <c r="AW56754" s="310"/>
      <c r="AX56754" s="310"/>
    </row>
    <row r="56756" spans="49:50" x14ac:dyDescent="0.25">
      <c r="AW56756" s="310"/>
      <c r="AX56756" s="310"/>
    </row>
    <row r="56758" spans="49:50" x14ac:dyDescent="0.25">
      <c r="AW56758" s="310"/>
      <c r="AX56758" s="310"/>
    </row>
    <row r="56760" spans="49:50" x14ac:dyDescent="0.25">
      <c r="AW56760" s="310"/>
      <c r="AX56760" s="310"/>
    </row>
    <row r="56762" spans="49:50" x14ac:dyDescent="0.25">
      <c r="AW56762" s="310"/>
      <c r="AX56762" s="310"/>
    </row>
    <row r="56764" spans="49:50" x14ac:dyDescent="0.25">
      <c r="AW56764" s="310"/>
      <c r="AX56764" s="310"/>
    </row>
    <row r="56766" spans="49:50" x14ac:dyDescent="0.25">
      <c r="AW56766" s="310"/>
      <c r="AX56766" s="310"/>
    </row>
    <row r="56768" spans="49:50" x14ac:dyDescent="0.25">
      <c r="AW56768" s="310"/>
      <c r="AX56768" s="310"/>
    </row>
    <row r="56770" spans="49:50" x14ac:dyDescent="0.25">
      <c r="AW56770" s="310"/>
      <c r="AX56770" s="310"/>
    </row>
    <row r="56772" spans="49:50" x14ac:dyDescent="0.25">
      <c r="AW56772" s="310"/>
      <c r="AX56772" s="310"/>
    </row>
    <row r="56774" spans="49:50" x14ac:dyDescent="0.25">
      <c r="AW56774" s="310"/>
      <c r="AX56774" s="310"/>
    </row>
    <row r="56776" spans="49:50" x14ac:dyDescent="0.25">
      <c r="AW56776" s="310"/>
      <c r="AX56776" s="310"/>
    </row>
    <row r="56778" spans="49:50" x14ac:dyDescent="0.25">
      <c r="AW56778" s="310"/>
      <c r="AX56778" s="310"/>
    </row>
    <row r="56780" spans="49:50" x14ac:dyDescent="0.25">
      <c r="AW56780" s="310"/>
      <c r="AX56780" s="310"/>
    </row>
    <row r="56782" spans="49:50" x14ac:dyDescent="0.25">
      <c r="AW56782" s="310"/>
      <c r="AX56782" s="310"/>
    </row>
    <row r="56784" spans="49:50" x14ac:dyDescent="0.25">
      <c r="AW56784" s="310"/>
      <c r="AX56784" s="310"/>
    </row>
    <row r="56786" spans="49:50" x14ac:dyDescent="0.25">
      <c r="AW56786" s="310"/>
      <c r="AX56786" s="310"/>
    </row>
    <row r="56788" spans="49:50" x14ac:dyDescent="0.25">
      <c r="AW56788" s="310"/>
      <c r="AX56788" s="310"/>
    </row>
    <row r="56790" spans="49:50" x14ac:dyDescent="0.25">
      <c r="AW56790" s="310"/>
      <c r="AX56790" s="310"/>
    </row>
    <row r="56792" spans="49:50" x14ac:dyDescent="0.25">
      <c r="AW56792" s="310"/>
      <c r="AX56792" s="310"/>
    </row>
    <row r="56794" spans="49:50" x14ac:dyDescent="0.25">
      <c r="AW56794" s="310"/>
      <c r="AX56794" s="310"/>
    </row>
    <row r="56796" spans="49:50" x14ac:dyDescent="0.25">
      <c r="AW56796" s="310"/>
      <c r="AX56796" s="310"/>
    </row>
    <row r="56798" spans="49:50" x14ac:dyDescent="0.25">
      <c r="AW56798" s="310"/>
      <c r="AX56798" s="310"/>
    </row>
    <row r="56800" spans="49:50" x14ac:dyDescent="0.25">
      <c r="AW56800" s="310"/>
      <c r="AX56800" s="310"/>
    </row>
    <row r="56802" spans="49:50" x14ac:dyDescent="0.25">
      <c r="AW56802" s="310"/>
      <c r="AX56802" s="310"/>
    </row>
    <row r="56804" spans="49:50" x14ac:dyDescent="0.25">
      <c r="AW56804" s="310"/>
      <c r="AX56804" s="310"/>
    </row>
    <row r="56806" spans="49:50" x14ac:dyDescent="0.25">
      <c r="AW56806" s="310"/>
      <c r="AX56806" s="310"/>
    </row>
    <row r="56808" spans="49:50" x14ac:dyDescent="0.25">
      <c r="AW56808" s="310"/>
      <c r="AX56808" s="310"/>
    </row>
    <row r="56810" spans="49:50" x14ac:dyDescent="0.25">
      <c r="AW56810" s="310"/>
      <c r="AX56810" s="310"/>
    </row>
    <row r="56812" spans="49:50" x14ac:dyDescent="0.25">
      <c r="AW56812" s="310"/>
      <c r="AX56812" s="310"/>
    </row>
    <row r="56814" spans="49:50" x14ac:dyDescent="0.25">
      <c r="AW56814" s="310"/>
      <c r="AX56814" s="310"/>
    </row>
    <row r="56816" spans="49:50" x14ac:dyDescent="0.25">
      <c r="AW56816" s="310"/>
      <c r="AX56816" s="310"/>
    </row>
    <row r="56818" spans="49:50" x14ac:dyDescent="0.25">
      <c r="AW56818" s="310"/>
      <c r="AX56818" s="310"/>
    </row>
    <row r="56820" spans="49:50" x14ac:dyDescent="0.25">
      <c r="AW56820" s="310"/>
      <c r="AX56820" s="310"/>
    </row>
    <row r="56822" spans="49:50" x14ac:dyDescent="0.25">
      <c r="AW56822" s="310"/>
      <c r="AX56822" s="310"/>
    </row>
    <row r="56824" spans="49:50" x14ac:dyDescent="0.25">
      <c r="AW56824" s="310"/>
      <c r="AX56824" s="310"/>
    </row>
    <row r="56826" spans="49:50" x14ac:dyDescent="0.25">
      <c r="AW56826" s="310"/>
      <c r="AX56826" s="310"/>
    </row>
    <row r="56828" spans="49:50" x14ac:dyDescent="0.25">
      <c r="AW56828" s="310"/>
      <c r="AX56828" s="310"/>
    </row>
    <row r="56830" spans="49:50" x14ac:dyDescent="0.25">
      <c r="AW56830" s="310"/>
      <c r="AX56830" s="310"/>
    </row>
    <row r="56832" spans="49:50" x14ac:dyDescent="0.25">
      <c r="AW56832" s="310"/>
      <c r="AX56832" s="310"/>
    </row>
    <row r="56834" spans="49:50" x14ac:dyDescent="0.25">
      <c r="AW56834" s="310"/>
      <c r="AX56834" s="310"/>
    </row>
    <row r="56836" spans="49:50" x14ac:dyDescent="0.25">
      <c r="AW56836" s="310"/>
      <c r="AX56836" s="310"/>
    </row>
    <row r="56838" spans="49:50" x14ac:dyDescent="0.25">
      <c r="AW56838" s="310"/>
      <c r="AX56838" s="310"/>
    </row>
    <row r="56840" spans="49:50" x14ac:dyDescent="0.25">
      <c r="AW56840" s="310"/>
      <c r="AX56840" s="310"/>
    </row>
    <row r="56842" spans="49:50" x14ac:dyDescent="0.25">
      <c r="AW56842" s="310"/>
      <c r="AX56842" s="310"/>
    </row>
    <row r="56844" spans="49:50" x14ac:dyDescent="0.25">
      <c r="AW56844" s="310"/>
      <c r="AX56844" s="310"/>
    </row>
    <row r="56846" spans="49:50" x14ac:dyDescent="0.25">
      <c r="AW56846" s="310"/>
      <c r="AX56846" s="310"/>
    </row>
    <row r="56848" spans="49:50" x14ac:dyDescent="0.25">
      <c r="AW56848" s="310"/>
      <c r="AX56848" s="310"/>
    </row>
    <row r="56850" spans="49:50" x14ac:dyDescent="0.25">
      <c r="AW56850" s="310"/>
      <c r="AX56850" s="310"/>
    </row>
    <row r="56852" spans="49:50" x14ac:dyDescent="0.25">
      <c r="AW56852" s="310"/>
      <c r="AX56852" s="310"/>
    </row>
    <row r="56854" spans="49:50" x14ac:dyDescent="0.25">
      <c r="AW56854" s="310"/>
      <c r="AX56854" s="310"/>
    </row>
    <row r="56856" spans="49:50" x14ac:dyDescent="0.25">
      <c r="AW56856" s="310"/>
      <c r="AX56856" s="310"/>
    </row>
    <row r="56858" spans="49:50" x14ac:dyDescent="0.25">
      <c r="AW56858" s="310"/>
      <c r="AX56858" s="310"/>
    </row>
    <row r="56860" spans="49:50" x14ac:dyDescent="0.25">
      <c r="AW56860" s="310"/>
      <c r="AX56860" s="310"/>
    </row>
    <row r="56862" spans="49:50" x14ac:dyDescent="0.25">
      <c r="AW56862" s="310"/>
      <c r="AX56862" s="310"/>
    </row>
    <row r="56864" spans="49:50" x14ac:dyDescent="0.25">
      <c r="AW56864" s="310"/>
      <c r="AX56864" s="310"/>
    </row>
    <row r="56866" spans="49:50" x14ac:dyDescent="0.25">
      <c r="AW56866" s="310"/>
      <c r="AX56866" s="310"/>
    </row>
    <row r="56868" spans="49:50" x14ac:dyDescent="0.25">
      <c r="AW56868" s="310"/>
      <c r="AX56868" s="310"/>
    </row>
    <row r="56870" spans="49:50" x14ac:dyDescent="0.25">
      <c r="AW56870" s="310"/>
      <c r="AX56870" s="310"/>
    </row>
    <row r="56872" spans="49:50" x14ac:dyDescent="0.25">
      <c r="AW56872" s="310"/>
      <c r="AX56872" s="310"/>
    </row>
    <row r="56874" spans="49:50" x14ac:dyDescent="0.25">
      <c r="AW56874" s="310"/>
      <c r="AX56874" s="310"/>
    </row>
    <row r="56876" spans="49:50" x14ac:dyDescent="0.25">
      <c r="AW56876" s="310"/>
      <c r="AX56876" s="310"/>
    </row>
    <row r="56878" spans="49:50" x14ac:dyDescent="0.25">
      <c r="AW56878" s="310"/>
      <c r="AX56878" s="310"/>
    </row>
    <row r="56880" spans="49:50" x14ac:dyDescent="0.25">
      <c r="AW56880" s="310"/>
      <c r="AX56880" s="310"/>
    </row>
    <row r="56882" spans="49:50" x14ac:dyDescent="0.25">
      <c r="AW56882" s="310"/>
      <c r="AX56882" s="310"/>
    </row>
    <row r="56884" spans="49:50" x14ac:dyDescent="0.25">
      <c r="AW56884" s="310"/>
      <c r="AX56884" s="310"/>
    </row>
    <row r="56886" spans="49:50" x14ac:dyDescent="0.25">
      <c r="AW56886" s="310"/>
      <c r="AX56886" s="310"/>
    </row>
    <row r="56888" spans="49:50" x14ac:dyDescent="0.25">
      <c r="AW56888" s="310"/>
      <c r="AX56888" s="310"/>
    </row>
    <row r="56890" spans="49:50" x14ac:dyDescent="0.25">
      <c r="AW56890" s="310"/>
      <c r="AX56890" s="310"/>
    </row>
    <row r="56892" spans="49:50" x14ac:dyDescent="0.25">
      <c r="AW56892" s="310"/>
      <c r="AX56892" s="310"/>
    </row>
    <row r="56894" spans="49:50" x14ac:dyDescent="0.25">
      <c r="AW56894" s="310"/>
      <c r="AX56894" s="310"/>
    </row>
    <row r="56896" spans="49:50" x14ac:dyDescent="0.25">
      <c r="AW56896" s="310"/>
      <c r="AX56896" s="310"/>
    </row>
    <row r="56898" spans="49:50" x14ac:dyDescent="0.25">
      <c r="AW56898" s="310"/>
      <c r="AX56898" s="310"/>
    </row>
    <row r="56900" spans="49:50" x14ac:dyDescent="0.25">
      <c r="AW56900" s="310"/>
      <c r="AX56900" s="310"/>
    </row>
    <row r="56902" spans="49:50" x14ac:dyDescent="0.25">
      <c r="AW56902" s="310"/>
      <c r="AX56902" s="310"/>
    </row>
    <row r="56904" spans="49:50" x14ac:dyDescent="0.25">
      <c r="AW56904" s="310"/>
      <c r="AX56904" s="310"/>
    </row>
    <row r="56906" spans="49:50" x14ac:dyDescent="0.25">
      <c r="AW56906" s="310"/>
      <c r="AX56906" s="310"/>
    </row>
    <row r="56908" spans="49:50" x14ac:dyDescent="0.25">
      <c r="AW56908" s="310"/>
      <c r="AX56908" s="310"/>
    </row>
    <row r="56910" spans="49:50" x14ac:dyDescent="0.25">
      <c r="AW56910" s="310"/>
      <c r="AX56910" s="310"/>
    </row>
    <row r="56912" spans="49:50" x14ac:dyDescent="0.25">
      <c r="AW56912" s="310"/>
      <c r="AX56912" s="310"/>
    </row>
    <row r="56914" spans="49:50" x14ac:dyDescent="0.25">
      <c r="AW56914" s="310"/>
      <c r="AX56914" s="310"/>
    </row>
    <row r="56916" spans="49:50" x14ac:dyDescent="0.25">
      <c r="AW56916" s="310"/>
      <c r="AX56916" s="310"/>
    </row>
    <row r="56918" spans="49:50" x14ac:dyDescent="0.25">
      <c r="AW56918" s="310"/>
      <c r="AX56918" s="310"/>
    </row>
    <row r="56920" spans="49:50" x14ac:dyDescent="0.25">
      <c r="AW56920" s="310"/>
      <c r="AX56920" s="310"/>
    </row>
    <row r="56922" spans="49:50" x14ac:dyDescent="0.25">
      <c r="AW56922" s="310"/>
      <c r="AX56922" s="310"/>
    </row>
    <row r="56924" spans="49:50" x14ac:dyDescent="0.25">
      <c r="AW56924" s="310"/>
      <c r="AX56924" s="310"/>
    </row>
    <row r="56926" spans="49:50" x14ac:dyDescent="0.25">
      <c r="AW56926" s="310"/>
      <c r="AX56926" s="310"/>
    </row>
    <row r="56928" spans="49:50" x14ac:dyDescent="0.25">
      <c r="AW56928" s="310"/>
      <c r="AX56928" s="310"/>
    </row>
    <row r="56930" spans="49:50" x14ac:dyDescent="0.25">
      <c r="AW56930" s="310"/>
      <c r="AX56930" s="310"/>
    </row>
    <row r="56932" spans="49:50" x14ac:dyDescent="0.25">
      <c r="AW56932" s="310"/>
      <c r="AX56932" s="310"/>
    </row>
    <row r="56934" spans="49:50" x14ac:dyDescent="0.25">
      <c r="AW56934" s="310"/>
      <c r="AX56934" s="310"/>
    </row>
    <row r="56936" spans="49:50" x14ac:dyDescent="0.25">
      <c r="AW56936" s="310"/>
      <c r="AX56936" s="310"/>
    </row>
    <row r="56938" spans="49:50" x14ac:dyDescent="0.25">
      <c r="AW56938" s="310"/>
      <c r="AX56938" s="310"/>
    </row>
    <row r="56940" spans="49:50" x14ac:dyDescent="0.25">
      <c r="AW56940" s="310"/>
      <c r="AX56940" s="310"/>
    </row>
    <row r="56942" spans="49:50" x14ac:dyDescent="0.25">
      <c r="AW56942" s="310"/>
      <c r="AX56942" s="310"/>
    </row>
    <row r="56944" spans="49:50" x14ac:dyDescent="0.25">
      <c r="AW56944" s="310"/>
      <c r="AX56944" s="310"/>
    </row>
    <row r="56946" spans="49:50" x14ac:dyDescent="0.25">
      <c r="AW56946" s="310"/>
      <c r="AX56946" s="310"/>
    </row>
    <row r="56948" spans="49:50" x14ac:dyDescent="0.25">
      <c r="AW56948" s="310"/>
      <c r="AX56948" s="310"/>
    </row>
    <row r="56950" spans="49:50" x14ac:dyDescent="0.25">
      <c r="AW56950" s="310"/>
      <c r="AX56950" s="310"/>
    </row>
    <row r="56952" spans="49:50" x14ac:dyDescent="0.25">
      <c r="AW56952" s="310"/>
      <c r="AX56952" s="310"/>
    </row>
    <row r="56954" spans="49:50" x14ac:dyDescent="0.25">
      <c r="AW56954" s="310"/>
      <c r="AX56954" s="310"/>
    </row>
    <row r="56956" spans="49:50" x14ac:dyDescent="0.25">
      <c r="AW56956" s="310"/>
      <c r="AX56956" s="310"/>
    </row>
    <row r="56958" spans="49:50" x14ac:dyDescent="0.25">
      <c r="AW56958" s="310"/>
      <c r="AX56958" s="310"/>
    </row>
    <row r="56960" spans="49:50" x14ac:dyDescent="0.25">
      <c r="AW56960" s="310"/>
      <c r="AX56960" s="310"/>
    </row>
    <row r="56962" spans="49:50" x14ac:dyDescent="0.25">
      <c r="AW56962" s="310"/>
      <c r="AX56962" s="310"/>
    </row>
    <row r="56964" spans="49:50" x14ac:dyDescent="0.25">
      <c r="AW56964" s="310"/>
      <c r="AX56964" s="310"/>
    </row>
    <row r="56966" spans="49:50" x14ac:dyDescent="0.25">
      <c r="AW56966" s="310"/>
      <c r="AX56966" s="310"/>
    </row>
    <row r="56968" spans="49:50" x14ac:dyDescent="0.25">
      <c r="AW56968" s="310"/>
      <c r="AX56968" s="310"/>
    </row>
    <row r="56970" spans="49:50" x14ac:dyDescent="0.25">
      <c r="AW56970" s="310"/>
      <c r="AX56970" s="310"/>
    </row>
    <row r="56972" spans="49:50" x14ac:dyDescent="0.25">
      <c r="AW56972" s="310"/>
      <c r="AX56972" s="310"/>
    </row>
    <row r="56974" spans="49:50" x14ac:dyDescent="0.25">
      <c r="AW56974" s="310"/>
      <c r="AX56974" s="310"/>
    </row>
    <row r="56976" spans="49:50" x14ac:dyDescent="0.25">
      <c r="AW56976" s="310"/>
      <c r="AX56976" s="310"/>
    </row>
    <row r="56978" spans="49:50" x14ac:dyDescent="0.25">
      <c r="AW56978" s="310"/>
      <c r="AX56978" s="310"/>
    </row>
    <row r="56980" spans="49:50" x14ac:dyDescent="0.25">
      <c r="AW56980" s="310"/>
      <c r="AX56980" s="310"/>
    </row>
    <row r="56982" spans="49:50" x14ac:dyDescent="0.25">
      <c r="AW56982" s="310"/>
      <c r="AX56982" s="310"/>
    </row>
    <row r="56984" spans="49:50" x14ac:dyDescent="0.25">
      <c r="AW56984" s="310"/>
      <c r="AX56984" s="310"/>
    </row>
    <row r="56986" spans="49:50" x14ac:dyDescent="0.25">
      <c r="AW56986" s="310"/>
      <c r="AX56986" s="310"/>
    </row>
    <row r="56988" spans="49:50" x14ac:dyDescent="0.25">
      <c r="AW56988" s="310"/>
      <c r="AX56988" s="310"/>
    </row>
    <row r="56990" spans="49:50" x14ac:dyDescent="0.25">
      <c r="AW56990" s="310"/>
      <c r="AX56990" s="310"/>
    </row>
    <row r="56992" spans="49:50" x14ac:dyDescent="0.25">
      <c r="AW56992" s="310"/>
      <c r="AX56992" s="310"/>
    </row>
    <row r="56994" spans="49:50" x14ac:dyDescent="0.25">
      <c r="AW56994" s="310"/>
      <c r="AX56994" s="310"/>
    </row>
    <row r="56996" spans="49:50" x14ac:dyDescent="0.25">
      <c r="AW56996" s="310"/>
      <c r="AX56996" s="310"/>
    </row>
    <row r="56998" spans="49:50" x14ac:dyDescent="0.25">
      <c r="AW56998" s="310"/>
      <c r="AX56998" s="310"/>
    </row>
    <row r="57000" spans="49:50" x14ac:dyDescent="0.25">
      <c r="AW57000" s="310"/>
      <c r="AX57000" s="310"/>
    </row>
    <row r="57002" spans="49:50" x14ac:dyDescent="0.25">
      <c r="AW57002" s="310"/>
      <c r="AX57002" s="310"/>
    </row>
    <row r="57004" spans="49:50" x14ac:dyDescent="0.25">
      <c r="AW57004" s="310"/>
      <c r="AX57004" s="310"/>
    </row>
    <row r="57006" spans="49:50" x14ac:dyDescent="0.25">
      <c r="AW57006" s="310"/>
      <c r="AX57006" s="310"/>
    </row>
    <row r="57008" spans="49:50" x14ac:dyDescent="0.25">
      <c r="AW57008" s="310"/>
      <c r="AX57008" s="310"/>
    </row>
    <row r="57010" spans="49:50" x14ac:dyDescent="0.25">
      <c r="AW57010" s="310"/>
      <c r="AX57010" s="310"/>
    </row>
    <row r="57012" spans="49:50" x14ac:dyDescent="0.25">
      <c r="AW57012" s="310"/>
      <c r="AX57012" s="310"/>
    </row>
    <row r="57014" spans="49:50" x14ac:dyDescent="0.25">
      <c r="AW57014" s="310"/>
      <c r="AX57014" s="310"/>
    </row>
    <row r="57016" spans="49:50" x14ac:dyDescent="0.25">
      <c r="AW57016" s="310"/>
      <c r="AX57016" s="310"/>
    </row>
    <row r="57018" spans="49:50" x14ac:dyDescent="0.25">
      <c r="AW57018" s="310"/>
      <c r="AX57018" s="310"/>
    </row>
    <row r="57020" spans="49:50" x14ac:dyDescent="0.25">
      <c r="AW57020" s="310"/>
      <c r="AX57020" s="310"/>
    </row>
    <row r="57022" spans="49:50" x14ac:dyDescent="0.25">
      <c r="AW57022" s="310"/>
      <c r="AX57022" s="310"/>
    </row>
    <row r="57024" spans="49:50" x14ac:dyDescent="0.25">
      <c r="AW57024" s="310"/>
      <c r="AX57024" s="310"/>
    </row>
    <row r="57026" spans="49:50" x14ac:dyDescent="0.25">
      <c r="AW57026" s="310"/>
      <c r="AX57026" s="310"/>
    </row>
    <row r="57028" spans="49:50" x14ac:dyDescent="0.25">
      <c r="AW57028" s="310"/>
      <c r="AX57028" s="310"/>
    </row>
    <row r="57030" spans="49:50" x14ac:dyDescent="0.25">
      <c r="AW57030" s="310"/>
      <c r="AX57030" s="310"/>
    </row>
    <row r="57032" spans="49:50" x14ac:dyDescent="0.25">
      <c r="AW57032" s="310"/>
      <c r="AX57032" s="310"/>
    </row>
    <row r="57034" spans="49:50" x14ac:dyDescent="0.25">
      <c r="AW57034" s="310"/>
      <c r="AX57034" s="310"/>
    </row>
    <row r="57036" spans="49:50" x14ac:dyDescent="0.25">
      <c r="AW57036" s="310"/>
      <c r="AX57036" s="310"/>
    </row>
    <row r="57038" spans="49:50" x14ac:dyDescent="0.25">
      <c r="AW57038" s="310"/>
      <c r="AX57038" s="310"/>
    </row>
    <row r="57040" spans="49:50" x14ac:dyDescent="0.25">
      <c r="AW57040" s="310"/>
      <c r="AX57040" s="310"/>
    </row>
    <row r="57042" spans="49:50" x14ac:dyDescent="0.25">
      <c r="AW57042" s="310"/>
      <c r="AX57042" s="310"/>
    </row>
    <row r="57044" spans="49:50" x14ac:dyDescent="0.25">
      <c r="AW57044" s="310"/>
      <c r="AX57044" s="310"/>
    </row>
    <row r="57046" spans="49:50" x14ac:dyDescent="0.25">
      <c r="AW57046" s="310"/>
      <c r="AX57046" s="310"/>
    </row>
    <row r="57048" spans="49:50" x14ac:dyDescent="0.25">
      <c r="AW57048" s="310"/>
      <c r="AX57048" s="310"/>
    </row>
    <row r="57050" spans="49:50" x14ac:dyDescent="0.25">
      <c r="AW57050" s="310"/>
      <c r="AX57050" s="310"/>
    </row>
    <row r="57052" spans="49:50" x14ac:dyDescent="0.25">
      <c r="AW57052" s="310"/>
      <c r="AX57052" s="310"/>
    </row>
    <row r="57054" spans="49:50" x14ac:dyDescent="0.25">
      <c r="AW57054" s="310"/>
      <c r="AX57054" s="310"/>
    </row>
    <row r="57056" spans="49:50" x14ac:dyDescent="0.25">
      <c r="AW57056" s="310"/>
      <c r="AX57056" s="310"/>
    </row>
    <row r="57058" spans="49:50" x14ac:dyDescent="0.25">
      <c r="AW57058" s="310"/>
      <c r="AX57058" s="310"/>
    </row>
    <row r="57060" spans="49:50" x14ac:dyDescent="0.25">
      <c r="AW57060" s="310"/>
      <c r="AX57060" s="310"/>
    </row>
    <row r="57062" spans="49:50" x14ac:dyDescent="0.25">
      <c r="AW57062" s="310"/>
      <c r="AX57062" s="310"/>
    </row>
    <row r="57064" spans="49:50" x14ac:dyDescent="0.25">
      <c r="AW57064" s="310"/>
      <c r="AX57064" s="310"/>
    </row>
    <row r="57066" spans="49:50" x14ac:dyDescent="0.25">
      <c r="AW57066" s="310"/>
      <c r="AX57066" s="310"/>
    </row>
    <row r="57068" spans="49:50" x14ac:dyDescent="0.25">
      <c r="AW57068" s="310"/>
      <c r="AX57068" s="310"/>
    </row>
    <row r="57070" spans="49:50" x14ac:dyDescent="0.25">
      <c r="AW57070" s="310"/>
      <c r="AX57070" s="310"/>
    </row>
    <row r="57072" spans="49:50" x14ac:dyDescent="0.25">
      <c r="AW57072" s="310"/>
      <c r="AX57072" s="310"/>
    </row>
    <row r="57074" spans="49:50" x14ac:dyDescent="0.25">
      <c r="AW57074" s="310"/>
      <c r="AX57074" s="310"/>
    </row>
    <row r="57076" spans="49:50" x14ac:dyDescent="0.25">
      <c r="AW57076" s="310"/>
      <c r="AX57076" s="310"/>
    </row>
    <row r="57078" spans="49:50" x14ac:dyDescent="0.25">
      <c r="AW57078" s="310"/>
      <c r="AX57078" s="310"/>
    </row>
    <row r="57080" spans="49:50" x14ac:dyDescent="0.25">
      <c r="AW57080" s="310"/>
      <c r="AX57080" s="310"/>
    </row>
    <row r="57082" spans="49:50" x14ac:dyDescent="0.25">
      <c r="AW57082" s="310"/>
      <c r="AX57082" s="310"/>
    </row>
    <row r="57084" spans="49:50" x14ac:dyDescent="0.25">
      <c r="AW57084" s="310"/>
      <c r="AX57084" s="310"/>
    </row>
    <row r="57086" spans="49:50" x14ac:dyDescent="0.25">
      <c r="AW57086" s="310"/>
      <c r="AX57086" s="310"/>
    </row>
    <row r="57088" spans="49:50" x14ac:dyDescent="0.25">
      <c r="AW57088" s="310"/>
      <c r="AX57088" s="310"/>
    </row>
    <row r="57090" spans="49:50" x14ac:dyDescent="0.25">
      <c r="AW57090" s="310"/>
      <c r="AX57090" s="310"/>
    </row>
    <row r="57092" spans="49:50" x14ac:dyDescent="0.25">
      <c r="AW57092" s="310"/>
      <c r="AX57092" s="310"/>
    </row>
    <row r="57094" spans="49:50" x14ac:dyDescent="0.25">
      <c r="AW57094" s="310"/>
      <c r="AX57094" s="310"/>
    </row>
    <row r="57096" spans="49:50" x14ac:dyDescent="0.25">
      <c r="AW57096" s="310"/>
      <c r="AX57096" s="310"/>
    </row>
    <row r="57098" spans="49:50" x14ac:dyDescent="0.25">
      <c r="AW57098" s="310"/>
      <c r="AX57098" s="310"/>
    </row>
    <row r="57100" spans="49:50" x14ac:dyDescent="0.25">
      <c r="AW57100" s="310"/>
      <c r="AX57100" s="310"/>
    </row>
    <row r="57102" spans="49:50" x14ac:dyDescent="0.25">
      <c r="AW57102" s="310"/>
      <c r="AX57102" s="310"/>
    </row>
    <row r="57104" spans="49:50" x14ac:dyDescent="0.25">
      <c r="AW57104" s="310"/>
      <c r="AX57104" s="310"/>
    </row>
    <row r="57106" spans="49:50" x14ac:dyDescent="0.25">
      <c r="AW57106" s="310"/>
      <c r="AX57106" s="310"/>
    </row>
    <row r="57108" spans="49:50" x14ac:dyDescent="0.25">
      <c r="AW57108" s="310"/>
      <c r="AX57108" s="310"/>
    </row>
    <row r="57110" spans="49:50" x14ac:dyDescent="0.25">
      <c r="AW57110" s="310"/>
      <c r="AX57110" s="310"/>
    </row>
    <row r="57112" spans="49:50" x14ac:dyDescent="0.25">
      <c r="AW57112" s="310"/>
      <c r="AX57112" s="310"/>
    </row>
    <row r="57114" spans="49:50" x14ac:dyDescent="0.25">
      <c r="AW57114" s="310"/>
      <c r="AX57114" s="310"/>
    </row>
    <row r="57116" spans="49:50" x14ac:dyDescent="0.25">
      <c r="AW57116" s="310"/>
      <c r="AX57116" s="310"/>
    </row>
    <row r="57118" spans="49:50" x14ac:dyDescent="0.25">
      <c r="AW57118" s="310"/>
      <c r="AX57118" s="310"/>
    </row>
    <row r="57120" spans="49:50" x14ac:dyDescent="0.25">
      <c r="AW57120" s="310"/>
      <c r="AX57120" s="310"/>
    </row>
    <row r="57122" spans="49:50" x14ac:dyDescent="0.25">
      <c r="AW57122" s="310"/>
      <c r="AX57122" s="310"/>
    </row>
    <row r="57124" spans="49:50" x14ac:dyDescent="0.25">
      <c r="AW57124" s="310"/>
      <c r="AX57124" s="310"/>
    </row>
    <row r="57126" spans="49:50" x14ac:dyDescent="0.25">
      <c r="AW57126" s="310"/>
      <c r="AX57126" s="310"/>
    </row>
    <row r="57128" spans="49:50" x14ac:dyDescent="0.25">
      <c r="AW57128" s="310"/>
      <c r="AX57128" s="310"/>
    </row>
    <row r="57130" spans="49:50" x14ac:dyDescent="0.25">
      <c r="AW57130" s="310"/>
      <c r="AX57130" s="310"/>
    </row>
    <row r="57132" spans="49:50" x14ac:dyDescent="0.25">
      <c r="AW57132" s="310"/>
      <c r="AX57132" s="310"/>
    </row>
    <row r="57134" spans="49:50" x14ac:dyDescent="0.25">
      <c r="AW57134" s="310"/>
      <c r="AX57134" s="310"/>
    </row>
    <row r="57136" spans="49:50" x14ac:dyDescent="0.25">
      <c r="AW57136" s="310"/>
      <c r="AX57136" s="310"/>
    </row>
    <row r="57138" spans="49:50" x14ac:dyDescent="0.25">
      <c r="AW57138" s="310"/>
      <c r="AX57138" s="310"/>
    </row>
    <row r="57140" spans="49:50" x14ac:dyDescent="0.25">
      <c r="AW57140" s="310"/>
      <c r="AX57140" s="310"/>
    </row>
    <row r="57142" spans="49:50" x14ac:dyDescent="0.25">
      <c r="AW57142" s="310"/>
      <c r="AX57142" s="310"/>
    </row>
    <row r="57144" spans="49:50" x14ac:dyDescent="0.25">
      <c r="AW57144" s="310"/>
      <c r="AX57144" s="310"/>
    </row>
    <row r="57146" spans="49:50" x14ac:dyDescent="0.25">
      <c r="AW57146" s="310"/>
      <c r="AX57146" s="310"/>
    </row>
    <row r="57148" spans="49:50" x14ac:dyDescent="0.25">
      <c r="AW57148" s="310"/>
      <c r="AX57148" s="310"/>
    </row>
    <row r="57150" spans="49:50" x14ac:dyDescent="0.25">
      <c r="AW57150" s="310"/>
      <c r="AX57150" s="310"/>
    </row>
    <row r="57152" spans="49:50" x14ac:dyDescent="0.25">
      <c r="AW57152" s="310"/>
      <c r="AX57152" s="310"/>
    </row>
    <row r="57154" spans="49:50" x14ac:dyDescent="0.25">
      <c r="AW57154" s="310"/>
      <c r="AX57154" s="310"/>
    </row>
    <row r="57156" spans="49:50" x14ac:dyDescent="0.25">
      <c r="AW57156" s="310"/>
      <c r="AX57156" s="310"/>
    </row>
    <row r="57158" spans="49:50" x14ac:dyDescent="0.25">
      <c r="AW57158" s="310"/>
      <c r="AX57158" s="310"/>
    </row>
    <row r="57160" spans="49:50" x14ac:dyDescent="0.25">
      <c r="AW57160" s="310"/>
      <c r="AX57160" s="310"/>
    </row>
    <row r="57162" spans="49:50" x14ac:dyDescent="0.25">
      <c r="AW57162" s="310"/>
      <c r="AX57162" s="310"/>
    </row>
    <row r="57164" spans="49:50" x14ac:dyDescent="0.25">
      <c r="AW57164" s="310"/>
      <c r="AX57164" s="310"/>
    </row>
    <row r="57166" spans="49:50" x14ac:dyDescent="0.25">
      <c r="AW57166" s="310"/>
      <c r="AX57166" s="310"/>
    </row>
    <row r="57168" spans="49:50" x14ac:dyDescent="0.25">
      <c r="AW57168" s="310"/>
      <c r="AX57168" s="310"/>
    </row>
    <row r="57170" spans="49:50" x14ac:dyDescent="0.25">
      <c r="AW57170" s="310"/>
      <c r="AX57170" s="310"/>
    </row>
    <row r="57172" spans="49:50" x14ac:dyDescent="0.25">
      <c r="AW57172" s="310"/>
      <c r="AX57172" s="310"/>
    </row>
    <row r="57174" spans="49:50" x14ac:dyDescent="0.25">
      <c r="AW57174" s="310"/>
      <c r="AX57174" s="310"/>
    </row>
    <row r="57176" spans="49:50" x14ac:dyDescent="0.25">
      <c r="AW57176" s="310"/>
      <c r="AX57176" s="310"/>
    </row>
    <row r="57178" spans="49:50" x14ac:dyDescent="0.25">
      <c r="AW57178" s="310"/>
      <c r="AX57178" s="310"/>
    </row>
    <row r="57180" spans="49:50" x14ac:dyDescent="0.25">
      <c r="AW57180" s="310"/>
      <c r="AX57180" s="310"/>
    </row>
    <row r="57182" spans="49:50" x14ac:dyDescent="0.25">
      <c r="AW57182" s="310"/>
      <c r="AX57182" s="310"/>
    </row>
    <row r="57184" spans="49:50" x14ac:dyDescent="0.25">
      <c r="AW57184" s="310"/>
      <c r="AX57184" s="310"/>
    </row>
    <row r="57186" spans="49:50" x14ac:dyDescent="0.25">
      <c r="AW57186" s="310"/>
      <c r="AX57186" s="310"/>
    </row>
    <row r="57188" spans="49:50" x14ac:dyDescent="0.25">
      <c r="AW57188" s="310"/>
      <c r="AX57188" s="310"/>
    </row>
    <row r="57190" spans="49:50" x14ac:dyDescent="0.25">
      <c r="AW57190" s="310"/>
      <c r="AX57190" s="310"/>
    </row>
    <row r="57192" spans="49:50" x14ac:dyDescent="0.25">
      <c r="AW57192" s="310"/>
      <c r="AX57192" s="310"/>
    </row>
    <row r="57194" spans="49:50" x14ac:dyDescent="0.25">
      <c r="AW57194" s="310"/>
      <c r="AX57194" s="310"/>
    </row>
    <row r="57196" spans="49:50" x14ac:dyDescent="0.25">
      <c r="AW57196" s="310"/>
      <c r="AX57196" s="310"/>
    </row>
    <row r="57198" spans="49:50" x14ac:dyDescent="0.25">
      <c r="AW57198" s="310"/>
      <c r="AX57198" s="310"/>
    </row>
    <row r="57200" spans="49:50" x14ac:dyDescent="0.25">
      <c r="AW57200" s="310"/>
      <c r="AX57200" s="310"/>
    </row>
    <row r="57202" spans="49:50" x14ac:dyDescent="0.25">
      <c r="AW57202" s="310"/>
      <c r="AX57202" s="310"/>
    </row>
    <row r="57204" spans="49:50" x14ac:dyDescent="0.25">
      <c r="AW57204" s="310"/>
      <c r="AX57204" s="310"/>
    </row>
    <row r="57206" spans="49:50" x14ac:dyDescent="0.25">
      <c r="AW57206" s="310"/>
      <c r="AX57206" s="310"/>
    </row>
    <row r="57208" spans="49:50" x14ac:dyDescent="0.25">
      <c r="AW57208" s="310"/>
      <c r="AX57208" s="310"/>
    </row>
    <row r="57210" spans="49:50" x14ac:dyDescent="0.25">
      <c r="AW57210" s="310"/>
      <c r="AX57210" s="310"/>
    </row>
    <row r="57212" spans="49:50" x14ac:dyDescent="0.25">
      <c r="AW57212" s="310"/>
      <c r="AX57212" s="310"/>
    </row>
    <row r="57214" spans="49:50" x14ac:dyDescent="0.25">
      <c r="AW57214" s="310"/>
      <c r="AX57214" s="310"/>
    </row>
    <row r="57216" spans="49:50" x14ac:dyDescent="0.25">
      <c r="AW57216" s="310"/>
      <c r="AX57216" s="310"/>
    </row>
    <row r="57218" spans="49:50" x14ac:dyDescent="0.25">
      <c r="AW57218" s="310"/>
      <c r="AX57218" s="310"/>
    </row>
    <row r="57220" spans="49:50" x14ac:dyDescent="0.25">
      <c r="AW57220" s="310"/>
      <c r="AX57220" s="310"/>
    </row>
    <row r="57222" spans="49:50" x14ac:dyDescent="0.25">
      <c r="AW57222" s="310"/>
      <c r="AX57222" s="310"/>
    </row>
    <row r="57224" spans="49:50" x14ac:dyDescent="0.25">
      <c r="AW57224" s="310"/>
      <c r="AX57224" s="310"/>
    </row>
    <row r="57226" spans="49:50" x14ac:dyDescent="0.25">
      <c r="AW57226" s="310"/>
      <c r="AX57226" s="310"/>
    </row>
    <row r="57228" spans="49:50" x14ac:dyDescent="0.25">
      <c r="AW57228" s="310"/>
      <c r="AX57228" s="310"/>
    </row>
    <row r="57230" spans="49:50" x14ac:dyDescent="0.25">
      <c r="AW57230" s="310"/>
      <c r="AX57230" s="310"/>
    </row>
    <row r="57232" spans="49:50" x14ac:dyDescent="0.25">
      <c r="AW57232" s="310"/>
      <c r="AX57232" s="310"/>
    </row>
    <row r="57234" spans="49:50" x14ac:dyDescent="0.25">
      <c r="AW57234" s="310"/>
      <c r="AX57234" s="310"/>
    </row>
    <row r="57236" spans="49:50" x14ac:dyDescent="0.25">
      <c r="AW57236" s="310"/>
      <c r="AX57236" s="310"/>
    </row>
    <row r="57238" spans="49:50" x14ac:dyDescent="0.25">
      <c r="AW57238" s="310"/>
      <c r="AX57238" s="310"/>
    </row>
    <row r="57240" spans="49:50" x14ac:dyDescent="0.25">
      <c r="AW57240" s="310"/>
      <c r="AX57240" s="310"/>
    </row>
    <row r="57242" spans="49:50" x14ac:dyDescent="0.25">
      <c r="AW57242" s="310"/>
      <c r="AX57242" s="310"/>
    </row>
    <row r="57244" spans="49:50" x14ac:dyDescent="0.25">
      <c r="AW57244" s="310"/>
      <c r="AX57244" s="310"/>
    </row>
    <row r="57246" spans="49:50" x14ac:dyDescent="0.25">
      <c r="AW57246" s="310"/>
      <c r="AX57246" s="310"/>
    </row>
    <row r="57248" spans="49:50" x14ac:dyDescent="0.25">
      <c r="AW57248" s="310"/>
      <c r="AX57248" s="310"/>
    </row>
    <row r="57250" spans="49:50" x14ac:dyDescent="0.25">
      <c r="AW57250" s="310"/>
      <c r="AX57250" s="310"/>
    </row>
    <row r="57252" spans="49:50" x14ac:dyDescent="0.25">
      <c r="AW57252" s="310"/>
      <c r="AX57252" s="310"/>
    </row>
    <row r="57254" spans="49:50" x14ac:dyDescent="0.25">
      <c r="AW57254" s="310"/>
      <c r="AX57254" s="310"/>
    </row>
    <row r="57256" spans="49:50" x14ac:dyDescent="0.25">
      <c r="AW57256" s="310"/>
      <c r="AX57256" s="310"/>
    </row>
    <row r="57258" spans="49:50" x14ac:dyDescent="0.25">
      <c r="AW57258" s="310"/>
      <c r="AX57258" s="310"/>
    </row>
    <row r="57260" spans="49:50" x14ac:dyDescent="0.25">
      <c r="AW57260" s="310"/>
      <c r="AX57260" s="310"/>
    </row>
    <row r="57262" spans="49:50" x14ac:dyDescent="0.25">
      <c r="AW57262" s="310"/>
      <c r="AX57262" s="310"/>
    </row>
    <row r="57264" spans="49:50" x14ac:dyDescent="0.25">
      <c r="AW57264" s="310"/>
      <c r="AX57264" s="310"/>
    </row>
    <row r="57266" spans="49:50" x14ac:dyDescent="0.25">
      <c r="AW57266" s="310"/>
      <c r="AX57266" s="310"/>
    </row>
    <row r="57268" spans="49:50" x14ac:dyDescent="0.25">
      <c r="AW57268" s="310"/>
      <c r="AX57268" s="310"/>
    </row>
    <row r="57270" spans="49:50" x14ac:dyDescent="0.25">
      <c r="AW57270" s="310"/>
      <c r="AX57270" s="310"/>
    </row>
    <row r="57272" spans="49:50" x14ac:dyDescent="0.25">
      <c r="AW57272" s="310"/>
      <c r="AX57272" s="310"/>
    </row>
    <row r="57274" spans="49:50" x14ac:dyDescent="0.25">
      <c r="AW57274" s="310"/>
      <c r="AX57274" s="310"/>
    </row>
    <row r="57276" spans="49:50" x14ac:dyDescent="0.25">
      <c r="AW57276" s="310"/>
      <c r="AX57276" s="310"/>
    </row>
    <row r="57278" spans="49:50" x14ac:dyDescent="0.25">
      <c r="AW57278" s="310"/>
      <c r="AX57278" s="310"/>
    </row>
    <row r="57280" spans="49:50" x14ac:dyDescent="0.25">
      <c r="AW57280" s="310"/>
      <c r="AX57280" s="310"/>
    </row>
    <row r="57282" spans="49:50" x14ac:dyDescent="0.25">
      <c r="AW57282" s="310"/>
      <c r="AX57282" s="310"/>
    </row>
    <row r="57284" spans="49:50" x14ac:dyDescent="0.25">
      <c r="AW57284" s="310"/>
      <c r="AX57284" s="310"/>
    </row>
    <row r="57286" spans="49:50" x14ac:dyDescent="0.25">
      <c r="AW57286" s="310"/>
      <c r="AX57286" s="310"/>
    </row>
    <row r="57288" spans="49:50" x14ac:dyDescent="0.25">
      <c r="AW57288" s="310"/>
      <c r="AX57288" s="310"/>
    </row>
    <row r="57290" spans="49:50" x14ac:dyDescent="0.25">
      <c r="AW57290" s="310"/>
      <c r="AX57290" s="310"/>
    </row>
    <row r="57292" spans="49:50" x14ac:dyDescent="0.25">
      <c r="AW57292" s="310"/>
      <c r="AX57292" s="310"/>
    </row>
    <row r="57294" spans="49:50" x14ac:dyDescent="0.25">
      <c r="AW57294" s="310"/>
      <c r="AX57294" s="310"/>
    </row>
    <row r="57296" spans="49:50" x14ac:dyDescent="0.25">
      <c r="AW57296" s="310"/>
      <c r="AX57296" s="310"/>
    </row>
    <row r="57298" spans="49:50" x14ac:dyDescent="0.25">
      <c r="AW57298" s="310"/>
      <c r="AX57298" s="310"/>
    </row>
    <row r="57300" spans="49:50" x14ac:dyDescent="0.25">
      <c r="AW57300" s="310"/>
      <c r="AX57300" s="310"/>
    </row>
    <row r="57302" spans="49:50" x14ac:dyDescent="0.25">
      <c r="AW57302" s="310"/>
      <c r="AX57302" s="310"/>
    </row>
    <row r="57304" spans="49:50" x14ac:dyDescent="0.25">
      <c r="AW57304" s="310"/>
      <c r="AX57304" s="310"/>
    </row>
    <row r="57306" spans="49:50" x14ac:dyDescent="0.25">
      <c r="AW57306" s="310"/>
      <c r="AX57306" s="310"/>
    </row>
    <row r="57308" spans="49:50" x14ac:dyDescent="0.25">
      <c r="AW57308" s="310"/>
      <c r="AX57308" s="310"/>
    </row>
    <row r="57310" spans="49:50" x14ac:dyDescent="0.25">
      <c r="AW57310" s="310"/>
      <c r="AX57310" s="310"/>
    </row>
    <row r="57312" spans="49:50" x14ac:dyDescent="0.25">
      <c r="AW57312" s="310"/>
      <c r="AX57312" s="310"/>
    </row>
    <row r="57314" spans="49:50" x14ac:dyDescent="0.25">
      <c r="AW57314" s="310"/>
      <c r="AX57314" s="310"/>
    </row>
    <row r="57316" spans="49:50" x14ac:dyDescent="0.25">
      <c r="AW57316" s="310"/>
      <c r="AX57316" s="310"/>
    </row>
    <row r="57318" spans="49:50" x14ac:dyDescent="0.25">
      <c r="AW57318" s="310"/>
      <c r="AX57318" s="310"/>
    </row>
    <row r="57320" spans="49:50" x14ac:dyDescent="0.25">
      <c r="AW57320" s="310"/>
      <c r="AX57320" s="310"/>
    </row>
    <row r="57322" spans="49:50" x14ac:dyDescent="0.25">
      <c r="AW57322" s="310"/>
      <c r="AX57322" s="310"/>
    </row>
    <row r="57324" spans="49:50" x14ac:dyDescent="0.25">
      <c r="AW57324" s="310"/>
      <c r="AX57324" s="310"/>
    </row>
    <row r="57326" spans="49:50" x14ac:dyDescent="0.25">
      <c r="AW57326" s="310"/>
      <c r="AX57326" s="310"/>
    </row>
    <row r="57328" spans="49:50" x14ac:dyDescent="0.25">
      <c r="AW57328" s="310"/>
      <c r="AX57328" s="310"/>
    </row>
    <row r="57330" spans="49:50" x14ac:dyDescent="0.25">
      <c r="AW57330" s="310"/>
      <c r="AX57330" s="310"/>
    </row>
    <row r="57332" spans="49:50" x14ac:dyDescent="0.25">
      <c r="AW57332" s="310"/>
      <c r="AX57332" s="310"/>
    </row>
    <row r="57334" spans="49:50" x14ac:dyDescent="0.25">
      <c r="AW57334" s="310"/>
      <c r="AX57334" s="310"/>
    </row>
    <row r="57336" spans="49:50" x14ac:dyDescent="0.25">
      <c r="AW57336" s="310"/>
      <c r="AX57336" s="310"/>
    </row>
    <row r="57338" spans="49:50" x14ac:dyDescent="0.25">
      <c r="AW57338" s="310"/>
      <c r="AX57338" s="310"/>
    </row>
    <row r="57340" spans="49:50" x14ac:dyDescent="0.25">
      <c r="AW57340" s="310"/>
      <c r="AX57340" s="310"/>
    </row>
    <row r="57342" spans="49:50" x14ac:dyDescent="0.25">
      <c r="AW57342" s="310"/>
      <c r="AX57342" s="310"/>
    </row>
    <row r="57344" spans="49:50" x14ac:dyDescent="0.25">
      <c r="AW57344" s="310"/>
      <c r="AX57344" s="310"/>
    </row>
    <row r="57346" spans="49:50" x14ac:dyDescent="0.25">
      <c r="AW57346" s="310"/>
      <c r="AX57346" s="310"/>
    </row>
    <row r="57348" spans="49:50" x14ac:dyDescent="0.25">
      <c r="AW57348" s="310"/>
      <c r="AX57348" s="310"/>
    </row>
    <row r="57350" spans="49:50" x14ac:dyDescent="0.25">
      <c r="AW57350" s="310"/>
      <c r="AX57350" s="310"/>
    </row>
    <row r="57352" spans="49:50" x14ac:dyDescent="0.25">
      <c r="AW57352" s="310"/>
      <c r="AX57352" s="310"/>
    </row>
    <row r="57354" spans="49:50" x14ac:dyDescent="0.25">
      <c r="AW57354" s="310"/>
      <c r="AX57354" s="310"/>
    </row>
    <row r="57356" spans="49:50" x14ac:dyDescent="0.25">
      <c r="AW57356" s="310"/>
      <c r="AX57356" s="310"/>
    </row>
    <row r="57358" spans="49:50" x14ac:dyDescent="0.25">
      <c r="AW57358" s="310"/>
      <c r="AX57358" s="310"/>
    </row>
    <row r="57360" spans="49:50" x14ac:dyDescent="0.25">
      <c r="AW57360" s="310"/>
      <c r="AX57360" s="310"/>
    </row>
    <row r="57362" spans="49:50" x14ac:dyDescent="0.25">
      <c r="AW57362" s="310"/>
      <c r="AX57362" s="310"/>
    </row>
    <row r="57364" spans="49:50" x14ac:dyDescent="0.25">
      <c r="AW57364" s="310"/>
      <c r="AX57364" s="310"/>
    </row>
    <row r="57366" spans="49:50" x14ac:dyDescent="0.25">
      <c r="AW57366" s="310"/>
      <c r="AX57366" s="310"/>
    </row>
    <row r="57368" spans="49:50" x14ac:dyDescent="0.25">
      <c r="AW57368" s="310"/>
      <c r="AX57368" s="310"/>
    </row>
    <row r="57370" spans="49:50" x14ac:dyDescent="0.25">
      <c r="AW57370" s="310"/>
      <c r="AX57370" s="310"/>
    </row>
    <row r="57372" spans="49:50" x14ac:dyDescent="0.25">
      <c r="AW57372" s="310"/>
      <c r="AX57372" s="310"/>
    </row>
    <row r="57374" spans="49:50" x14ac:dyDescent="0.25">
      <c r="AW57374" s="310"/>
      <c r="AX57374" s="310"/>
    </row>
    <row r="57376" spans="49:50" x14ac:dyDescent="0.25">
      <c r="AW57376" s="310"/>
      <c r="AX57376" s="310"/>
    </row>
    <row r="57378" spans="49:50" x14ac:dyDescent="0.25">
      <c r="AW57378" s="310"/>
      <c r="AX57378" s="310"/>
    </row>
    <row r="57380" spans="49:50" x14ac:dyDescent="0.25">
      <c r="AW57380" s="310"/>
      <c r="AX57380" s="310"/>
    </row>
    <row r="57382" spans="49:50" x14ac:dyDescent="0.25">
      <c r="AW57382" s="310"/>
      <c r="AX57382" s="310"/>
    </row>
    <row r="57384" spans="49:50" x14ac:dyDescent="0.25">
      <c r="AW57384" s="310"/>
      <c r="AX57384" s="310"/>
    </row>
    <row r="57386" spans="49:50" x14ac:dyDescent="0.25">
      <c r="AW57386" s="310"/>
      <c r="AX57386" s="310"/>
    </row>
    <row r="57388" spans="49:50" x14ac:dyDescent="0.25">
      <c r="AW57388" s="310"/>
      <c r="AX57388" s="310"/>
    </row>
    <row r="57390" spans="49:50" x14ac:dyDescent="0.25">
      <c r="AW57390" s="310"/>
      <c r="AX57390" s="310"/>
    </row>
    <row r="57392" spans="49:50" x14ac:dyDescent="0.25">
      <c r="AW57392" s="310"/>
      <c r="AX57392" s="310"/>
    </row>
    <row r="57394" spans="49:50" x14ac:dyDescent="0.25">
      <c r="AW57394" s="310"/>
      <c r="AX57394" s="310"/>
    </row>
    <row r="57396" spans="49:50" x14ac:dyDescent="0.25">
      <c r="AW57396" s="310"/>
      <c r="AX57396" s="310"/>
    </row>
    <row r="57398" spans="49:50" x14ac:dyDescent="0.25">
      <c r="AW57398" s="310"/>
      <c r="AX57398" s="310"/>
    </row>
    <row r="57400" spans="49:50" x14ac:dyDescent="0.25">
      <c r="AW57400" s="310"/>
      <c r="AX57400" s="310"/>
    </row>
    <row r="57402" spans="49:50" x14ac:dyDescent="0.25">
      <c r="AW57402" s="310"/>
      <c r="AX57402" s="310"/>
    </row>
    <row r="57404" spans="49:50" x14ac:dyDescent="0.25">
      <c r="AW57404" s="310"/>
      <c r="AX57404" s="310"/>
    </row>
    <row r="57406" spans="49:50" x14ac:dyDescent="0.25">
      <c r="AW57406" s="310"/>
      <c r="AX57406" s="310"/>
    </row>
    <row r="57408" spans="49:50" x14ac:dyDescent="0.25">
      <c r="AW57408" s="310"/>
      <c r="AX57408" s="310"/>
    </row>
    <row r="57410" spans="49:50" x14ac:dyDescent="0.25">
      <c r="AW57410" s="310"/>
      <c r="AX57410" s="310"/>
    </row>
    <row r="57412" spans="49:50" x14ac:dyDescent="0.25">
      <c r="AW57412" s="310"/>
      <c r="AX57412" s="310"/>
    </row>
    <row r="57414" spans="49:50" x14ac:dyDescent="0.25">
      <c r="AW57414" s="310"/>
      <c r="AX57414" s="310"/>
    </row>
    <row r="57416" spans="49:50" x14ac:dyDescent="0.25">
      <c r="AW57416" s="310"/>
      <c r="AX57416" s="310"/>
    </row>
    <row r="57418" spans="49:50" x14ac:dyDescent="0.25">
      <c r="AW57418" s="310"/>
      <c r="AX57418" s="310"/>
    </row>
    <row r="57420" spans="49:50" x14ac:dyDescent="0.25">
      <c r="AW57420" s="310"/>
      <c r="AX57420" s="310"/>
    </row>
    <row r="57422" spans="49:50" x14ac:dyDescent="0.25">
      <c r="AW57422" s="310"/>
      <c r="AX57422" s="310"/>
    </row>
    <row r="57424" spans="49:50" x14ac:dyDescent="0.25">
      <c r="AW57424" s="310"/>
      <c r="AX57424" s="310"/>
    </row>
    <row r="57426" spans="49:50" x14ac:dyDescent="0.25">
      <c r="AW57426" s="310"/>
      <c r="AX57426" s="310"/>
    </row>
    <row r="57428" spans="49:50" x14ac:dyDescent="0.25">
      <c r="AW57428" s="310"/>
      <c r="AX57428" s="310"/>
    </row>
    <row r="57430" spans="49:50" x14ac:dyDescent="0.25">
      <c r="AW57430" s="310"/>
      <c r="AX57430" s="310"/>
    </row>
    <row r="57432" spans="49:50" x14ac:dyDescent="0.25">
      <c r="AW57432" s="310"/>
      <c r="AX57432" s="310"/>
    </row>
    <row r="57434" spans="49:50" x14ac:dyDescent="0.25">
      <c r="AW57434" s="310"/>
      <c r="AX57434" s="310"/>
    </row>
    <row r="57436" spans="49:50" x14ac:dyDescent="0.25">
      <c r="AW57436" s="310"/>
      <c r="AX57436" s="310"/>
    </row>
    <row r="57438" spans="49:50" x14ac:dyDescent="0.25">
      <c r="AW57438" s="310"/>
      <c r="AX57438" s="310"/>
    </row>
    <row r="57440" spans="49:50" x14ac:dyDescent="0.25">
      <c r="AW57440" s="310"/>
      <c r="AX57440" s="310"/>
    </row>
    <row r="57442" spans="49:50" x14ac:dyDescent="0.25">
      <c r="AW57442" s="310"/>
      <c r="AX57442" s="310"/>
    </row>
    <row r="57444" spans="49:50" x14ac:dyDescent="0.25">
      <c r="AW57444" s="310"/>
      <c r="AX57444" s="310"/>
    </row>
    <row r="57446" spans="49:50" x14ac:dyDescent="0.25">
      <c r="AW57446" s="310"/>
      <c r="AX57446" s="310"/>
    </row>
    <row r="57448" spans="49:50" x14ac:dyDescent="0.25">
      <c r="AW57448" s="310"/>
      <c r="AX57448" s="310"/>
    </row>
    <row r="57450" spans="49:50" x14ac:dyDescent="0.25">
      <c r="AW57450" s="310"/>
      <c r="AX57450" s="310"/>
    </row>
    <row r="57452" spans="49:50" x14ac:dyDescent="0.25">
      <c r="AW57452" s="310"/>
      <c r="AX57452" s="310"/>
    </row>
    <row r="57454" spans="49:50" x14ac:dyDescent="0.25">
      <c r="AW57454" s="310"/>
      <c r="AX57454" s="310"/>
    </row>
    <row r="57456" spans="49:50" x14ac:dyDescent="0.25">
      <c r="AW57456" s="310"/>
      <c r="AX57456" s="310"/>
    </row>
    <row r="57458" spans="49:50" x14ac:dyDescent="0.25">
      <c r="AW57458" s="310"/>
      <c r="AX57458" s="310"/>
    </row>
    <row r="57460" spans="49:50" x14ac:dyDescent="0.25">
      <c r="AW57460" s="310"/>
      <c r="AX57460" s="310"/>
    </row>
    <row r="57462" spans="49:50" x14ac:dyDescent="0.25">
      <c r="AW57462" s="310"/>
      <c r="AX57462" s="310"/>
    </row>
    <row r="57464" spans="49:50" x14ac:dyDescent="0.25">
      <c r="AW57464" s="310"/>
      <c r="AX57464" s="310"/>
    </row>
    <row r="57466" spans="49:50" x14ac:dyDescent="0.25">
      <c r="AW57466" s="310"/>
      <c r="AX57466" s="310"/>
    </row>
    <row r="57468" spans="49:50" x14ac:dyDescent="0.25">
      <c r="AW57468" s="310"/>
      <c r="AX57468" s="310"/>
    </row>
    <row r="57470" spans="49:50" x14ac:dyDescent="0.25">
      <c r="AW57470" s="310"/>
      <c r="AX57470" s="310"/>
    </row>
    <row r="57472" spans="49:50" x14ac:dyDescent="0.25">
      <c r="AW57472" s="310"/>
      <c r="AX57472" s="310"/>
    </row>
    <row r="57474" spans="49:50" x14ac:dyDescent="0.25">
      <c r="AW57474" s="310"/>
      <c r="AX57474" s="310"/>
    </row>
    <row r="57476" spans="49:50" x14ac:dyDescent="0.25">
      <c r="AW57476" s="310"/>
      <c r="AX57476" s="310"/>
    </row>
    <row r="57478" spans="49:50" x14ac:dyDescent="0.25">
      <c r="AW57478" s="310"/>
      <c r="AX57478" s="310"/>
    </row>
    <row r="57480" spans="49:50" x14ac:dyDescent="0.25">
      <c r="AW57480" s="310"/>
      <c r="AX57480" s="310"/>
    </row>
    <row r="57482" spans="49:50" x14ac:dyDescent="0.25">
      <c r="AW57482" s="310"/>
      <c r="AX57482" s="310"/>
    </row>
    <row r="57484" spans="49:50" x14ac:dyDescent="0.25">
      <c r="AW57484" s="310"/>
      <c r="AX57484" s="310"/>
    </row>
    <row r="57486" spans="49:50" x14ac:dyDescent="0.25">
      <c r="AW57486" s="310"/>
      <c r="AX57486" s="310"/>
    </row>
    <row r="57488" spans="49:50" x14ac:dyDescent="0.25">
      <c r="AW57488" s="310"/>
      <c r="AX57488" s="310"/>
    </row>
    <row r="57490" spans="49:50" x14ac:dyDescent="0.25">
      <c r="AW57490" s="310"/>
      <c r="AX57490" s="310"/>
    </row>
    <row r="57492" spans="49:50" x14ac:dyDescent="0.25">
      <c r="AW57492" s="310"/>
      <c r="AX57492" s="310"/>
    </row>
    <row r="57494" spans="49:50" x14ac:dyDescent="0.25">
      <c r="AW57494" s="310"/>
      <c r="AX57494" s="310"/>
    </row>
    <row r="57496" spans="49:50" x14ac:dyDescent="0.25">
      <c r="AW57496" s="310"/>
      <c r="AX57496" s="310"/>
    </row>
    <row r="57498" spans="49:50" x14ac:dyDescent="0.25">
      <c r="AW57498" s="310"/>
      <c r="AX57498" s="310"/>
    </row>
    <row r="57500" spans="49:50" x14ac:dyDescent="0.25">
      <c r="AW57500" s="310"/>
      <c r="AX57500" s="310"/>
    </row>
    <row r="57502" spans="49:50" x14ac:dyDescent="0.25">
      <c r="AW57502" s="310"/>
      <c r="AX57502" s="310"/>
    </row>
    <row r="57504" spans="49:50" x14ac:dyDescent="0.25">
      <c r="AW57504" s="310"/>
      <c r="AX57504" s="310"/>
    </row>
    <row r="57506" spans="49:50" x14ac:dyDescent="0.25">
      <c r="AW57506" s="310"/>
      <c r="AX57506" s="310"/>
    </row>
    <row r="57508" spans="49:50" x14ac:dyDescent="0.25">
      <c r="AW57508" s="310"/>
      <c r="AX57508" s="310"/>
    </row>
    <row r="57510" spans="49:50" x14ac:dyDescent="0.25">
      <c r="AW57510" s="310"/>
      <c r="AX57510" s="310"/>
    </row>
    <row r="57512" spans="49:50" x14ac:dyDescent="0.25">
      <c r="AW57512" s="310"/>
      <c r="AX57512" s="310"/>
    </row>
    <row r="57514" spans="49:50" x14ac:dyDescent="0.25">
      <c r="AW57514" s="310"/>
      <c r="AX57514" s="310"/>
    </row>
    <row r="57516" spans="49:50" x14ac:dyDescent="0.25">
      <c r="AW57516" s="310"/>
      <c r="AX57516" s="310"/>
    </row>
    <row r="57518" spans="49:50" x14ac:dyDescent="0.25">
      <c r="AW57518" s="310"/>
      <c r="AX57518" s="310"/>
    </row>
    <row r="57520" spans="49:50" x14ac:dyDescent="0.25">
      <c r="AW57520" s="310"/>
      <c r="AX57520" s="310"/>
    </row>
    <row r="57522" spans="49:50" x14ac:dyDescent="0.25">
      <c r="AW57522" s="310"/>
      <c r="AX57522" s="310"/>
    </row>
    <row r="57524" spans="49:50" x14ac:dyDescent="0.25">
      <c r="AW57524" s="310"/>
      <c r="AX57524" s="310"/>
    </row>
    <row r="57526" spans="49:50" x14ac:dyDescent="0.25">
      <c r="AW57526" s="310"/>
      <c r="AX57526" s="310"/>
    </row>
    <row r="57528" spans="49:50" x14ac:dyDescent="0.25">
      <c r="AW57528" s="310"/>
      <c r="AX57528" s="310"/>
    </row>
    <row r="57530" spans="49:50" x14ac:dyDescent="0.25">
      <c r="AW57530" s="310"/>
      <c r="AX57530" s="310"/>
    </row>
    <row r="57532" spans="49:50" x14ac:dyDescent="0.25">
      <c r="AW57532" s="310"/>
      <c r="AX57532" s="310"/>
    </row>
    <row r="57534" spans="49:50" x14ac:dyDescent="0.25">
      <c r="AW57534" s="310"/>
      <c r="AX57534" s="310"/>
    </row>
    <row r="57536" spans="49:50" x14ac:dyDescent="0.25">
      <c r="AW57536" s="310"/>
      <c r="AX57536" s="310"/>
    </row>
    <row r="57538" spans="49:50" x14ac:dyDescent="0.25">
      <c r="AW57538" s="310"/>
      <c r="AX57538" s="310"/>
    </row>
    <row r="57540" spans="49:50" x14ac:dyDescent="0.25">
      <c r="AW57540" s="310"/>
      <c r="AX57540" s="310"/>
    </row>
    <row r="57542" spans="49:50" x14ac:dyDescent="0.25">
      <c r="AW57542" s="310"/>
      <c r="AX57542" s="310"/>
    </row>
    <row r="57544" spans="49:50" x14ac:dyDescent="0.25">
      <c r="AW57544" s="310"/>
      <c r="AX57544" s="310"/>
    </row>
    <row r="57546" spans="49:50" x14ac:dyDescent="0.25">
      <c r="AW57546" s="310"/>
      <c r="AX57546" s="310"/>
    </row>
    <row r="57548" spans="49:50" x14ac:dyDescent="0.25">
      <c r="AW57548" s="310"/>
      <c r="AX57548" s="310"/>
    </row>
    <row r="57550" spans="49:50" x14ac:dyDescent="0.25">
      <c r="AW57550" s="310"/>
      <c r="AX57550" s="310"/>
    </row>
    <row r="57552" spans="49:50" x14ac:dyDescent="0.25">
      <c r="AW57552" s="310"/>
      <c r="AX57552" s="310"/>
    </row>
    <row r="57554" spans="49:50" x14ac:dyDescent="0.25">
      <c r="AW57554" s="310"/>
      <c r="AX57554" s="310"/>
    </row>
    <row r="57556" spans="49:50" x14ac:dyDescent="0.25">
      <c r="AW57556" s="310"/>
      <c r="AX57556" s="310"/>
    </row>
    <row r="57558" spans="49:50" x14ac:dyDescent="0.25">
      <c r="AW57558" s="310"/>
      <c r="AX57558" s="310"/>
    </row>
    <row r="57560" spans="49:50" x14ac:dyDescent="0.25">
      <c r="AW57560" s="310"/>
      <c r="AX57560" s="310"/>
    </row>
    <row r="57562" spans="49:50" x14ac:dyDescent="0.25">
      <c r="AW57562" s="310"/>
      <c r="AX57562" s="310"/>
    </row>
    <row r="57564" spans="49:50" x14ac:dyDescent="0.25">
      <c r="AW57564" s="310"/>
      <c r="AX57564" s="310"/>
    </row>
    <row r="57566" spans="49:50" x14ac:dyDescent="0.25">
      <c r="AW57566" s="310"/>
      <c r="AX57566" s="310"/>
    </row>
    <row r="57568" spans="49:50" x14ac:dyDescent="0.25">
      <c r="AW57568" s="310"/>
      <c r="AX57568" s="310"/>
    </row>
    <row r="57570" spans="49:50" x14ac:dyDescent="0.25">
      <c r="AW57570" s="310"/>
      <c r="AX57570" s="310"/>
    </row>
    <row r="57572" spans="49:50" x14ac:dyDescent="0.25">
      <c r="AW57572" s="310"/>
      <c r="AX57572" s="310"/>
    </row>
    <row r="57574" spans="49:50" x14ac:dyDescent="0.25">
      <c r="AW57574" s="310"/>
      <c r="AX57574" s="310"/>
    </row>
    <row r="57576" spans="49:50" x14ac:dyDescent="0.25">
      <c r="AW57576" s="310"/>
      <c r="AX57576" s="310"/>
    </row>
    <row r="57578" spans="49:50" x14ac:dyDescent="0.25">
      <c r="AW57578" s="310"/>
      <c r="AX57578" s="310"/>
    </row>
    <row r="57580" spans="49:50" x14ac:dyDescent="0.25">
      <c r="AW57580" s="310"/>
      <c r="AX57580" s="310"/>
    </row>
    <row r="57582" spans="49:50" x14ac:dyDescent="0.25">
      <c r="AW57582" s="310"/>
      <c r="AX57582" s="310"/>
    </row>
    <row r="57584" spans="49:50" x14ac:dyDescent="0.25">
      <c r="AW57584" s="310"/>
      <c r="AX57584" s="310"/>
    </row>
    <row r="57586" spans="49:50" x14ac:dyDescent="0.25">
      <c r="AW57586" s="310"/>
      <c r="AX57586" s="310"/>
    </row>
    <row r="57588" spans="49:50" x14ac:dyDescent="0.25">
      <c r="AW57588" s="310"/>
      <c r="AX57588" s="310"/>
    </row>
    <row r="57590" spans="49:50" x14ac:dyDescent="0.25">
      <c r="AW57590" s="310"/>
      <c r="AX57590" s="310"/>
    </row>
    <row r="57592" spans="49:50" x14ac:dyDescent="0.25">
      <c r="AW57592" s="310"/>
      <c r="AX57592" s="310"/>
    </row>
    <row r="57594" spans="49:50" x14ac:dyDescent="0.25">
      <c r="AW57594" s="310"/>
      <c r="AX57594" s="310"/>
    </row>
    <row r="57596" spans="49:50" x14ac:dyDescent="0.25">
      <c r="AW57596" s="310"/>
      <c r="AX57596" s="310"/>
    </row>
    <row r="57598" spans="49:50" x14ac:dyDescent="0.25">
      <c r="AW57598" s="310"/>
      <c r="AX57598" s="310"/>
    </row>
    <row r="57600" spans="49:50" x14ac:dyDescent="0.25">
      <c r="AW57600" s="310"/>
      <c r="AX57600" s="310"/>
    </row>
    <row r="57602" spans="49:50" x14ac:dyDescent="0.25">
      <c r="AW57602" s="310"/>
      <c r="AX57602" s="310"/>
    </row>
    <row r="57604" spans="49:50" x14ac:dyDescent="0.25">
      <c r="AW57604" s="310"/>
      <c r="AX57604" s="310"/>
    </row>
    <row r="57606" spans="49:50" x14ac:dyDescent="0.25">
      <c r="AW57606" s="310"/>
      <c r="AX57606" s="310"/>
    </row>
    <row r="57608" spans="49:50" x14ac:dyDescent="0.25">
      <c r="AW57608" s="310"/>
      <c r="AX57608" s="310"/>
    </row>
    <row r="57610" spans="49:50" x14ac:dyDescent="0.25">
      <c r="AW57610" s="310"/>
      <c r="AX57610" s="310"/>
    </row>
    <row r="57612" spans="49:50" x14ac:dyDescent="0.25">
      <c r="AW57612" s="310"/>
      <c r="AX57612" s="310"/>
    </row>
    <row r="57614" spans="49:50" x14ac:dyDescent="0.25">
      <c r="AW57614" s="310"/>
      <c r="AX57614" s="310"/>
    </row>
    <row r="57616" spans="49:50" x14ac:dyDescent="0.25">
      <c r="AW57616" s="310"/>
      <c r="AX57616" s="310"/>
    </row>
    <row r="57618" spans="49:50" x14ac:dyDescent="0.25">
      <c r="AW57618" s="310"/>
      <c r="AX57618" s="310"/>
    </row>
    <row r="57620" spans="49:50" x14ac:dyDescent="0.25">
      <c r="AW57620" s="310"/>
      <c r="AX57620" s="310"/>
    </row>
    <row r="57622" spans="49:50" x14ac:dyDescent="0.25">
      <c r="AW57622" s="310"/>
      <c r="AX57622" s="310"/>
    </row>
    <row r="57624" spans="49:50" x14ac:dyDescent="0.25">
      <c r="AW57624" s="310"/>
      <c r="AX57624" s="310"/>
    </row>
    <row r="57626" spans="49:50" x14ac:dyDescent="0.25">
      <c r="AW57626" s="310"/>
      <c r="AX57626" s="310"/>
    </row>
    <row r="57628" spans="49:50" x14ac:dyDescent="0.25">
      <c r="AW57628" s="310"/>
      <c r="AX57628" s="310"/>
    </row>
    <row r="57630" spans="49:50" x14ac:dyDescent="0.25">
      <c r="AW57630" s="310"/>
      <c r="AX57630" s="310"/>
    </row>
    <row r="57632" spans="49:50" x14ac:dyDescent="0.25">
      <c r="AW57632" s="310"/>
      <c r="AX57632" s="310"/>
    </row>
    <row r="57634" spans="49:50" x14ac:dyDescent="0.25">
      <c r="AW57634" s="310"/>
      <c r="AX57634" s="310"/>
    </row>
    <row r="57636" spans="49:50" x14ac:dyDescent="0.25">
      <c r="AW57636" s="310"/>
      <c r="AX57636" s="310"/>
    </row>
    <row r="57638" spans="49:50" x14ac:dyDescent="0.25">
      <c r="AW57638" s="310"/>
      <c r="AX57638" s="310"/>
    </row>
    <row r="57640" spans="49:50" x14ac:dyDescent="0.25">
      <c r="AW57640" s="310"/>
      <c r="AX57640" s="310"/>
    </row>
    <row r="57642" spans="49:50" x14ac:dyDescent="0.25">
      <c r="AW57642" s="310"/>
      <c r="AX57642" s="310"/>
    </row>
    <row r="57644" spans="49:50" x14ac:dyDescent="0.25">
      <c r="AW57644" s="310"/>
      <c r="AX57644" s="310"/>
    </row>
    <row r="57646" spans="49:50" x14ac:dyDescent="0.25">
      <c r="AW57646" s="310"/>
      <c r="AX57646" s="310"/>
    </row>
    <row r="57648" spans="49:50" x14ac:dyDescent="0.25">
      <c r="AW57648" s="310"/>
      <c r="AX57648" s="310"/>
    </row>
    <row r="57650" spans="49:50" x14ac:dyDescent="0.25">
      <c r="AW57650" s="310"/>
      <c r="AX57650" s="310"/>
    </row>
    <row r="57652" spans="49:50" x14ac:dyDescent="0.25">
      <c r="AW57652" s="310"/>
      <c r="AX57652" s="310"/>
    </row>
    <row r="57654" spans="49:50" x14ac:dyDescent="0.25">
      <c r="AW57654" s="310"/>
      <c r="AX57654" s="310"/>
    </row>
    <row r="57656" spans="49:50" x14ac:dyDescent="0.25">
      <c r="AW57656" s="310"/>
      <c r="AX57656" s="310"/>
    </row>
    <row r="57658" spans="49:50" x14ac:dyDescent="0.25">
      <c r="AW57658" s="310"/>
      <c r="AX57658" s="310"/>
    </row>
    <row r="57660" spans="49:50" x14ac:dyDescent="0.25">
      <c r="AW57660" s="310"/>
      <c r="AX57660" s="310"/>
    </row>
    <row r="57662" spans="49:50" x14ac:dyDescent="0.25">
      <c r="AW57662" s="310"/>
      <c r="AX57662" s="310"/>
    </row>
    <row r="57664" spans="49:50" x14ac:dyDescent="0.25">
      <c r="AW57664" s="310"/>
      <c r="AX57664" s="310"/>
    </row>
    <row r="57666" spans="49:50" x14ac:dyDescent="0.25">
      <c r="AW57666" s="310"/>
      <c r="AX57666" s="310"/>
    </row>
    <row r="57668" spans="49:50" x14ac:dyDescent="0.25">
      <c r="AW57668" s="310"/>
      <c r="AX57668" s="310"/>
    </row>
    <row r="57670" spans="49:50" x14ac:dyDescent="0.25">
      <c r="AW57670" s="310"/>
      <c r="AX57670" s="310"/>
    </row>
    <row r="57672" spans="49:50" x14ac:dyDescent="0.25">
      <c r="AW57672" s="310"/>
      <c r="AX57672" s="310"/>
    </row>
    <row r="57674" spans="49:50" x14ac:dyDescent="0.25">
      <c r="AW57674" s="310"/>
      <c r="AX57674" s="310"/>
    </row>
    <row r="57676" spans="49:50" x14ac:dyDescent="0.25">
      <c r="AW57676" s="310"/>
      <c r="AX57676" s="310"/>
    </row>
    <row r="57678" spans="49:50" x14ac:dyDescent="0.25">
      <c r="AW57678" s="310"/>
      <c r="AX57678" s="310"/>
    </row>
    <row r="57680" spans="49:50" x14ac:dyDescent="0.25">
      <c r="AW57680" s="310"/>
      <c r="AX57680" s="310"/>
    </row>
    <row r="57682" spans="49:50" x14ac:dyDescent="0.25">
      <c r="AW57682" s="310"/>
      <c r="AX57682" s="310"/>
    </row>
    <row r="57684" spans="49:50" x14ac:dyDescent="0.25">
      <c r="AW57684" s="310"/>
      <c r="AX57684" s="310"/>
    </row>
    <row r="57686" spans="49:50" x14ac:dyDescent="0.25">
      <c r="AW57686" s="310"/>
      <c r="AX57686" s="310"/>
    </row>
    <row r="57688" spans="49:50" x14ac:dyDescent="0.25">
      <c r="AW57688" s="310"/>
      <c r="AX57688" s="310"/>
    </row>
    <row r="57690" spans="49:50" x14ac:dyDescent="0.25">
      <c r="AW57690" s="310"/>
      <c r="AX57690" s="310"/>
    </row>
    <row r="57692" spans="49:50" x14ac:dyDescent="0.25">
      <c r="AW57692" s="310"/>
      <c r="AX57692" s="310"/>
    </row>
    <row r="57694" spans="49:50" x14ac:dyDescent="0.25">
      <c r="AW57694" s="310"/>
      <c r="AX57694" s="310"/>
    </row>
    <row r="57696" spans="49:50" x14ac:dyDescent="0.25">
      <c r="AW57696" s="310"/>
      <c r="AX57696" s="310"/>
    </row>
    <row r="57698" spans="49:50" x14ac:dyDescent="0.25">
      <c r="AW57698" s="310"/>
      <c r="AX57698" s="310"/>
    </row>
    <row r="57700" spans="49:50" x14ac:dyDescent="0.25">
      <c r="AW57700" s="310"/>
      <c r="AX57700" s="310"/>
    </row>
    <row r="57702" spans="49:50" x14ac:dyDescent="0.25">
      <c r="AW57702" s="310"/>
      <c r="AX57702" s="310"/>
    </row>
    <row r="57704" spans="49:50" x14ac:dyDescent="0.25">
      <c r="AW57704" s="310"/>
      <c r="AX57704" s="310"/>
    </row>
    <row r="57706" spans="49:50" x14ac:dyDescent="0.25">
      <c r="AW57706" s="310"/>
      <c r="AX57706" s="310"/>
    </row>
    <row r="57708" spans="49:50" x14ac:dyDescent="0.25">
      <c r="AW57708" s="310"/>
      <c r="AX57708" s="310"/>
    </row>
    <row r="57710" spans="49:50" x14ac:dyDescent="0.25">
      <c r="AW57710" s="310"/>
      <c r="AX57710" s="310"/>
    </row>
    <row r="57712" spans="49:50" x14ac:dyDescent="0.25">
      <c r="AW57712" s="310"/>
      <c r="AX57712" s="310"/>
    </row>
    <row r="57714" spans="49:50" x14ac:dyDescent="0.25">
      <c r="AW57714" s="310"/>
      <c r="AX57714" s="310"/>
    </row>
    <row r="57716" spans="49:50" x14ac:dyDescent="0.25">
      <c r="AW57716" s="310"/>
      <c r="AX57716" s="310"/>
    </row>
    <row r="57718" spans="49:50" x14ac:dyDescent="0.25">
      <c r="AW57718" s="310"/>
      <c r="AX57718" s="310"/>
    </row>
    <row r="57720" spans="49:50" x14ac:dyDescent="0.25">
      <c r="AW57720" s="310"/>
      <c r="AX57720" s="310"/>
    </row>
    <row r="57722" spans="49:50" x14ac:dyDescent="0.25">
      <c r="AW57722" s="310"/>
      <c r="AX57722" s="310"/>
    </row>
    <row r="57724" spans="49:50" x14ac:dyDescent="0.25">
      <c r="AW57724" s="310"/>
      <c r="AX57724" s="310"/>
    </row>
    <row r="57726" spans="49:50" x14ac:dyDescent="0.25">
      <c r="AW57726" s="310"/>
      <c r="AX57726" s="310"/>
    </row>
    <row r="57728" spans="49:50" x14ac:dyDescent="0.25">
      <c r="AW57728" s="310"/>
      <c r="AX57728" s="310"/>
    </row>
    <row r="57730" spans="49:50" x14ac:dyDescent="0.25">
      <c r="AW57730" s="310"/>
      <c r="AX57730" s="310"/>
    </row>
    <row r="57732" spans="49:50" x14ac:dyDescent="0.25">
      <c r="AW57732" s="310"/>
      <c r="AX57732" s="310"/>
    </row>
    <row r="57734" spans="49:50" x14ac:dyDescent="0.25">
      <c r="AW57734" s="310"/>
      <c r="AX57734" s="310"/>
    </row>
    <row r="57736" spans="49:50" x14ac:dyDescent="0.25">
      <c r="AW57736" s="310"/>
      <c r="AX57736" s="310"/>
    </row>
    <row r="57738" spans="49:50" x14ac:dyDescent="0.25">
      <c r="AW57738" s="310"/>
      <c r="AX57738" s="310"/>
    </row>
    <row r="57740" spans="49:50" x14ac:dyDescent="0.25">
      <c r="AW57740" s="310"/>
      <c r="AX57740" s="310"/>
    </row>
    <row r="57742" spans="49:50" x14ac:dyDescent="0.25">
      <c r="AW57742" s="310"/>
      <c r="AX57742" s="310"/>
    </row>
    <row r="57744" spans="49:50" x14ac:dyDescent="0.25">
      <c r="AW57744" s="310"/>
      <c r="AX57744" s="310"/>
    </row>
    <row r="57746" spans="49:50" x14ac:dyDescent="0.25">
      <c r="AW57746" s="310"/>
      <c r="AX57746" s="310"/>
    </row>
    <row r="57748" spans="49:50" x14ac:dyDescent="0.25">
      <c r="AW57748" s="310"/>
      <c r="AX57748" s="310"/>
    </row>
    <row r="57750" spans="49:50" x14ac:dyDescent="0.25">
      <c r="AW57750" s="310"/>
      <c r="AX57750" s="310"/>
    </row>
    <row r="57752" spans="49:50" x14ac:dyDescent="0.25">
      <c r="AW57752" s="310"/>
      <c r="AX57752" s="310"/>
    </row>
    <row r="57754" spans="49:50" x14ac:dyDescent="0.25">
      <c r="AW57754" s="310"/>
      <c r="AX57754" s="310"/>
    </row>
    <row r="57756" spans="49:50" x14ac:dyDescent="0.25">
      <c r="AW57756" s="310"/>
      <c r="AX57756" s="310"/>
    </row>
    <row r="57758" spans="49:50" x14ac:dyDescent="0.25">
      <c r="AW57758" s="310"/>
      <c r="AX57758" s="310"/>
    </row>
    <row r="57760" spans="49:50" x14ac:dyDescent="0.25">
      <c r="AW57760" s="310"/>
      <c r="AX57760" s="310"/>
    </row>
    <row r="57762" spans="49:50" x14ac:dyDescent="0.25">
      <c r="AW57762" s="310"/>
      <c r="AX57762" s="310"/>
    </row>
    <row r="57764" spans="49:50" x14ac:dyDescent="0.25">
      <c r="AW57764" s="310"/>
      <c r="AX57764" s="310"/>
    </row>
    <row r="57766" spans="49:50" x14ac:dyDescent="0.25">
      <c r="AW57766" s="310"/>
      <c r="AX57766" s="310"/>
    </row>
    <row r="57768" spans="49:50" x14ac:dyDescent="0.25">
      <c r="AW57768" s="310"/>
      <c r="AX57768" s="310"/>
    </row>
    <row r="57770" spans="49:50" x14ac:dyDescent="0.25">
      <c r="AW57770" s="310"/>
      <c r="AX57770" s="310"/>
    </row>
    <row r="57772" spans="49:50" x14ac:dyDescent="0.25">
      <c r="AW57772" s="310"/>
      <c r="AX57772" s="310"/>
    </row>
    <row r="57774" spans="49:50" x14ac:dyDescent="0.25">
      <c r="AW57774" s="310"/>
      <c r="AX57774" s="310"/>
    </row>
    <row r="57776" spans="49:50" x14ac:dyDescent="0.25">
      <c r="AW57776" s="310"/>
      <c r="AX57776" s="310"/>
    </row>
    <row r="57778" spans="49:50" x14ac:dyDescent="0.25">
      <c r="AW57778" s="310"/>
      <c r="AX57778" s="310"/>
    </row>
    <row r="57780" spans="49:50" x14ac:dyDescent="0.25">
      <c r="AW57780" s="310"/>
      <c r="AX57780" s="310"/>
    </row>
    <row r="57782" spans="49:50" x14ac:dyDescent="0.25">
      <c r="AW57782" s="310"/>
      <c r="AX57782" s="310"/>
    </row>
    <row r="57784" spans="49:50" x14ac:dyDescent="0.25">
      <c r="AW57784" s="310"/>
      <c r="AX57784" s="310"/>
    </row>
    <row r="57786" spans="49:50" x14ac:dyDescent="0.25">
      <c r="AW57786" s="310"/>
      <c r="AX57786" s="310"/>
    </row>
    <row r="57788" spans="49:50" x14ac:dyDescent="0.25">
      <c r="AW57788" s="310"/>
      <c r="AX57788" s="310"/>
    </row>
    <row r="57790" spans="49:50" x14ac:dyDescent="0.25">
      <c r="AW57790" s="310"/>
      <c r="AX57790" s="310"/>
    </row>
    <row r="57792" spans="49:50" x14ac:dyDescent="0.25">
      <c r="AW57792" s="310"/>
      <c r="AX57792" s="310"/>
    </row>
    <row r="57794" spans="49:50" x14ac:dyDescent="0.25">
      <c r="AW57794" s="310"/>
      <c r="AX57794" s="310"/>
    </row>
    <row r="57796" spans="49:50" x14ac:dyDescent="0.25">
      <c r="AW57796" s="310"/>
      <c r="AX57796" s="310"/>
    </row>
    <row r="57798" spans="49:50" x14ac:dyDescent="0.25">
      <c r="AW57798" s="310"/>
      <c r="AX57798" s="310"/>
    </row>
    <row r="57800" spans="49:50" x14ac:dyDescent="0.25">
      <c r="AW57800" s="310"/>
      <c r="AX57800" s="310"/>
    </row>
    <row r="57802" spans="49:50" x14ac:dyDescent="0.25">
      <c r="AW57802" s="310"/>
      <c r="AX57802" s="310"/>
    </row>
    <row r="57804" spans="49:50" x14ac:dyDescent="0.25">
      <c r="AW57804" s="310"/>
      <c r="AX57804" s="310"/>
    </row>
    <row r="57806" spans="49:50" x14ac:dyDescent="0.25">
      <c r="AW57806" s="310"/>
      <c r="AX57806" s="310"/>
    </row>
    <row r="57808" spans="49:50" x14ac:dyDescent="0.25">
      <c r="AW57808" s="310"/>
      <c r="AX57808" s="310"/>
    </row>
    <row r="57810" spans="49:50" x14ac:dyDescent="0.25">
      <c r="AW57810" s="310"/>
      <c r="AX57810" s="310"/>
    </row>
    <row r="57812" spans="49:50" x14ac:dyDescent="0.25">
      <c r="AW57812" s="310"/>
      <c r="AX57812" s="310"/>
    </row>
    <row r="57814" spans="49:50" x14ac:dyDescent="0.25">
      <c r="AW57814" s="310"/>
      <c r="AX57814" s="310"/>
    </row>
    <row r="57816" spans="49:50" x14ac:dyDescent="0.25">
      <c r="AW57816" s="310"/>
      <c r="AX57816" s="310"/>
    </row>
    <row r="57818" spans="49:50" x14ac:dyDescent="0.25">
      <c r="AW57818" s="310"/>
      <c r="AX57818" s="310"/>
    </row>
    <row r="57820" spans="49:50" x14ac:dyDescent="0.25">
      <c r="AW57820" s="310"/>
      <c r="AX57820" s="310"/>
    </row>
    <row r="57822" spans="49:50" x14ac:dyDescent="0.25">
      <c r="AW57822" s="310"/>
      <c r="AX57822" s="310"/>
    </row>
    <row r="57824" spans="49:50" x14ac:dyDescent="0.25">
      <c r="AW57824" s="310"/>
      <c r="AX57824" s="310"/>
    </row>
    <row r="57826" spans="49:50" x14ac:dyDescent="0.25">
      <c r="AW57826" s="310"/>
      <c r="AX57826" s="310"/>
    </row>
    <row r="57828" spans="49:50" x14ac:dyDescent="0.25">
      <c r="AW57828" s="310"/>
      <c r="AX57828" s="310"/>
    </row>
    <row r="57830" spans="49:50" x14ac:dyDescent="0.25">
      <c r="AW57830" s="310"/>
      <c r="AX57830" s="310"/>
    </row>
    <row r="57832" spans="49:50" x14ac:dyDescent="0.25">
      <c r="AW57832" s="310"/>
      <c r="AX57832" s="310"/>
    </row>
    <row r="57834" spans="49:50" x14ac:dyDescent="0.25">
      <c r="AW57834" s="310"/>
      <c r="AX57834" s="310"/>
    </row>
    <row r="57836" spans="49:50" x14ac:dyDescent="0.25">
      <c r="AW57836" s="310"/>
      <c r="AX57836" s="310"/>
    </row>
    <row r="57838" spans="49:50" x14ac:dyDescent="0.25">
      <c r="AW57838" s="310"/>
      <c r="AX57838" s="310"/>
    </row>
    <row r="57840" spans="49:50" x14ac:dyDescent="0.25">
      <c r="AW57840" s="310"/>
      <c r="AX57840" s="310"/>
    </row>
    <row r="57842" spans="49:50" x14ac:dyDescent="0.25">
      <c r="AW57842" s="310"/>
      <c r="AX57842" s="310"/>
    </row>
    <row r="57844" spans="49:50" x14ac:dyDescent="0.25">
      <c r="AW57844" s="310"/>
      <c r="AX57844" s="310"/>
    </row>
    <row r="57846" spans="49:50" x14ac:dyDescent="0.25">
      <c r="AW57846" s="310"/>
      <c r="AX57846" s="310"/>
    </row>
    <row r="57848" spans="49:50" x14ac:dyDescent="0.25">
      <c r="AW57848" s="310"/>
      <c r="AX57848" s="310"/>
    </row>
    <row r="57850" spans="49:50" x14ac:dyDescent="0.25">
      <c r="AW57850" s="310"/>
      <c r="AX57850" s="310"/>
    </row>
    <row r="57852" spans="49:50" x14ac:dyDescent="0.25">
      <c r="AW57852" s="310"/>
      <c r="AX57852" s="310"/>
    </row>
    <row r="57854" spans="49:50" x14ac:dyDescent="0.25">
      <c r="AW57854" s="310"/>
      <c r="AX57854" s="310"/>
    </row>
    <row r="57856" spans="49:50" x14ac:dyDescent="0.25">
      <c r="AW57856" s="310"/>
      <c r="AX57856" s="310"/>
    </row>
    <row r="57858" spans="49:50" x14ac:dyDescent="0.25">
      <c r="AW57858" s="310"/>
      <c r="AX57858" s="310"/>
    </row>
    <row r="57860" spans="49:50" x14ac:dyDescent="0.25">
      <c r="AW57860" s="310"/>
      <c r="AX57860" s="310"/>
    </row>
    <row r="57862" spans="49:50" x14ac:dyDescent="0.25">
      <c r="AW57862" s="310"/>
      <c r="AX57862" s="310"/>
    </row>
    <row r="57864" spans="49:50" x14ac:dyDescent="0.25">
      <c r="AW57864" s="310"/>
      <c r="AX57864" s="310"/>
    </row>
    <row r="57866" spans="49:50" x14ac:dyDescent="0.25">
      <c r="AW57866" s="310"/>
      <c r="AX57866" s="310"/>
    </row>
    <row r="57868" spans="49:50" x14ac:dyDescent="0.25">
      <c r="AW57868" s="310"/>
      <c r="AX57868" s="310"/>
    </row>
    <row r="57870" spans="49:50" x14ac:dyDescent="0.25">
      <c r="AW57870" s="310"/>
      <c r="AX57870" s="310"/>
    </row>
    <row r="57872" spans="49:50" x14ac:dyDescent="0.25">
      <c r="AW57872" s="310"/>
      <c r="AX57872" s="310"/>
    </row>
    <row r="57874" spans="49:50" x14ac:dyDescent="0.25">
      <c r="AW57874" s="310"/>
      <c r="AX57874" s="310"/>
    </row>
    <row r="57876" spans="49:50" x14ac:dyDescent="0.25">
      <c r="AW57876" s="310"/>
      <c r="AX57876" s="310"/>
    </row>
    <row r="57878" spans="49:50" x14ac:dyDescent="0.25">
      <c r="AW57878" s="310"/>
      <c r="AX57878" s="310"/>
    </row>
    <row r="57880" spans="49:50" x14ac:dyDescent="0.25">
      <c r="AW57880" s="310"/>
      <c r="AX57880" s="310"/>
    </row>
    <row r="57882" spans="49:50" x14ac:dyDescent="0.25">
      <c r="AW57882" s="310"/>
      <c r="AX57882" s="310"/>
    </row>
    <row r="57884" spans="49:50" x14ac:dyDescent="0.25">
      <c r="AW57884" s="310"/>
      <c r="AX57884" s="310"/>
    </row>
    <row r="57886" spans="49:50" x14ac:dyDescent="0.25">
      <c r="AW57886" s="310"/>
      <c r="AX57886" s="310"/>
    </row>
    <row r="57888" spans="49:50" x14ac:dyDescent="0.25">
      <c r="AW57888" s="310"/>
      <c r="AX57888" s="310"/>
    </row>
    <row r="57890" spans="49:50" x14ac:dyDescent="0.25">
      <c r="AW57890" s="310"/>
      <c r="AX57890" s="310"/>
    </row>
    <row r="57892" spans="49:50" x14ac:dyDescent="0.25">
      <c r="AW57892" s="310"/>
      <c r="AX57892" s="310"/>
    </row>
    <row r="57894" spans="49:50" x14ac:dyDescent="0.25">
      <c r="AW57894" s="310"/>
      <c r="AX57894" s="310"/>
    </row>
    <row r="57896" spans="49:50" x14ac:dyDescent="0.25">
      <c r="AW57896" s="310"/>
      <c r="AX57896" s="310"/>
    </row>
    <row r="57898" spans="49:50" x14ac:dyDescent="0.25">
      <c r="AW57898" s="310"/>
      <c r="AX57898" s="310"/>
    </row>
    <row r="57900" spans="49:50" x14ac:dyDescent="0.25">
      <c r="AW57900" s="310"/>
      <c r="AX57900" s="310"/>
    </row>
    <row r="57902" spans="49:50" x14ac:dyDescent="0.25">
      <c r="AW57902" s="310"/>
      <c r="AX57902" s="310"/>
    </row>
    <row r="57904" spans="49:50" x14ac:dyDescent="0.25">
      <c r="AW57904" s="310"/>
      <c r="AX57904" s="310"/>
    </row>
    <row r="57906" spans="49:50" x14ac:dyDescent="0.25">
      <c r="AW57906" s="310"/>
      <c r="AX57906" s="310"/>
    </row>
    <row r="57908" spans="49:50" x14ac:dyDescent="0.25">
      <c r="AW57908" s="310"/>
      <c r="AX57908" s="310"/>
    </row>
    <row r="57910" spans="49:50" x14ac:dyDescent="0.25">
      <c r="AW57910" s="310"/>
      <c r="AX57910" s="310"/>
    </row>
    <row r="57912" spans="49:50" x14ac:dyDescent="0.25">
      <c r="AW57912" s="310"/>
      <c r="AX57912" s="310"/>
    </row>
    <row r="57914" spans="49:50" x14ac:dyDescent="0.25">
      <c r="AW57914" s="310"/>
      <c r="AX57914" s="310"/>
    </row>
    <row r="57916" spans="49:50" x14ac:dyDescent="0.25">
      <c r="AW57916" s="310"/>
      <c r="AX57916" s="310"/>
    </row>
    <row r="57918" spans="49:50" x14ac:dyDescent="0.25">
      <c r="AW57918" s="310"/>
      <c r="AX57918" s="310"/>
    </row>
    <row r="57920" spans="49:50" x14ac:dyDescent="0.25">
      <c r="AW57920" s="310"/>
      <c r="AX57920" s="310"/>
    </row>
    <row r="57922" spans="49:50" x14ac:dyDescent="0.25">
      <c r="AW57922" s="310"/>
      <c r="AX57922" s="310"/>
    </row>
    <row r="57924" spans="49:50" x14ac:dyDescent="0.25">
      <c r="AW57924" s="310"/>
      <c r="AX57924" s="310"/>
    </row>
    <row r="57926" spans="49:50" x14ac:dyDescent="0.25">
      <c r="AW57926" s="310"/>
      <c r="AX57926" s="310"/>
    </row>
    <row r="57928" spans="49:50" x14ac:dyDescent="0.25">
      <c r="AW57928" s="310"/>
      <c r="AX57928" s="310"/>
    </row>
    <row r="57930" spans="49:50" x14ac:dyDescent="0.25">
      <c r="AW57930" s="310"/>
      <c r="AX57930" s="310"/>
    </row>
    <row r="57932" spans="49:50" x14ac:dyDescent="0.25">
      <c r="AW57932" s="310"/>
      <c r="AX57932" s="310"/>
    </row>
    <row r="57934" spans="49:50" x14ac:dyDescent="0.25">
      <c r="AW57934" s="310"/>
      <c r="AX57934" s="310"/>
    </row>
    <row r="57936" spans="49:50" x14ac:dyDescent="0.25">
      <c r="AW57936" s="310"/>
      <c r="AX57936" s="310"/>
    </row>
    <row r="57938" spans="49:50" x14ac:dyDescent="0.25">
      <c r="AW57938" s="310"/>
      <c r="AX57938" s="310"/>
    </row>
    <row r="57940" spans="49:50" x14ac:dyDescent="0.25">
      <c r="AW57940" s="310"/>
      <c r="AX57940" s="310"/>
    </row>
    <row r="57942" spans="49:50" x14ac:dyDescent="0.25">
      <c r="AW57942" s="310"/>
      <c r="AX57942" s="310"/>
    </row>
    <row r="57944" spans="49:50" x14ac:dyDescent="0.25">
      <c r="AW57944" s="310"/>
      <c r="AX57944" s="310"/>
    </row>
    <row r="57946" spans="49:50" x14ac:dyDescent="0.25">
      <c r="AW57946" s="310"/>
      <c r="AX57946" s="310"/>
    </row>
    <row r="57948" spans="49:50" x14ac:dyDescent="0.25">
      <c r="AW57948" s="310"/>
      <c r="AX57948" s="310"/>
    </row>
    <row r="57950" spans="49:50" x14ac:dyDescent="0.25">
      <c r="AW57950" s="310"/>
      <c r="AX57950" s="310"/>
    </row>
    <row r="57952" spans="49:50" x14ac:dyDescent="0.25">
      <c r="AW57952" s="310"/>
      <c r="AX57952" s="310"/>
    </row>
    <row r="57954" spans="49:50" x14ac:dyDescent="0.25">
      <c r="AW57954" s="310"/>
      <c r="AX57954" s="310"/>
    </row>
    <row r="57956" spans="49:50" x14ac:dyDescent="0.25">
      <c r="AW57956" s="310"/>
      <c r="AX57956" s="310"/>
    </row>
    <row r="57958" spans="49:50" x14ac:dyDescent="0.25">
      <c r="AW57958" s="310"/>
      <c r="AX57958" s="310"/>
    </row>
    <row r="57960" spans="49:50" x14ac:dyDescent="0.25">
      <c r="AW57960" s="310"/>
      <c r="AX57960" s="310"/>
    </row>
    <row r="57962" spans="49:50" x14ac:dyDescent="0.25">
      <c r="AW57962" s="310"/>
      <c r="AX57962" s="310"/>
    </row>
    <row r="57964" spans="49:50" x14ac:dyDescent="0.25">
      <c r="AW57964" s="310"/>
      <c r="AX57964" s="310"/>
    </row>
    <row r="57966" spans="49:50" x14ac:dyDescent="0.25">
      <c r="AW57966" s="310"/>
      <c r="AX57966" s="310"/>
    </row>
    <row r="57968" spans="49:50" x14ac:dyDescent="0.25">
      <c r="AW57968" s="310"/>
      <c r="AX57968" s="310"/>
    </row>
    <row r="57970" spans="49:50" x14ac:dyDescent="0.25">
      <c r="AW57970" s="310"/>
      <c r="AX57970" s="310"/>
    </row>
    <row r="57972" spans="49:50" x14ac:dyDescent="0.25">
      <c r="AW57972" s="310"/>
      <c r="AX57972" s="310"/>
    </row>
    <row r="57974" spans="49:50" x14ac:dyDescent="0.25">
      <c r="AW57974" s="310"/>
      <c r="AX57974" s="310"/>
    </row>
    <row r="57976" spans="49:50" x14ac:dyDescent="0.25">
      <c r="AW57976" s="310"/>
      <c r="AX57976" s="310"/>
    </row>
    <row r="57978" spans="49:50" x14ac:dyDescent="0.25">
      <c r="AW57978" s="310"/>
      <c r="AX57978" s="310"/>
    </row>
    <row r="57980" spans="49:50" x14ac:dyDescent="0.25">
      <c r="AW57980" s="310"/>
      <c r="AX57980" s="310"/>
    </row>
    <row r="57982" spans="49:50" x14ac:dyDescent="0.25">
      <c r="AW57982" s="310"/>
      <c r="AX57982" s="310"/>
    </row>
    <row r="57984" spans="49:50" x14ac:dyDescent="0.25">
      <c r="AW57984" s="310"/>
      <c r="AX57984" s="310"/>
    </row>
    <row r="57986" spans="49:50" x14ac:dyDescent="0.25">
      <c r="AW57986" s="310"/>
      <c r="AX57986" s="310"/>
    </row>
    <row r="57988" spans="49:50" x14ac:dyDescent="0.25">
      <c r="AW57988" s="310"/>
      <c r="AX57988" s="310"/>
    </row>
    <row r="57990" spans="49:50" x14ac:dyDescent="0.25">
      <c r="AW57990" s="310"/>
      <c r="AX57990" s="310"/>
    </row>
    <row r="57992" spans="49:50" x14ac:dyDescent="0.25">
      <c r="AW57992" s="310"/>
      <c r="AX57992" s="310"/>
    </row>
    <row r="57994" spans="49:50" x14ac:dyDescent="0.25">
      <c r="AW57994" s="310"/>
      <c r="AX57994" s="310"/>
    </row>
    <row r="57996" spans="49:50" x14ac:dyDescent="0.25">
      <c r="AW57996" s="310"/>
      <c r="AX57996" s="310"/>
    </row>
    <row r="57998" spans="49:50" x14ac:dyDescent="0.25">
      <c r="AW57998" s="310"/>
      <c r="AX57998" s="310"/>
    </row>
    <row r="58000" spans="49:50" x14ac:dyDescent="0.25">
      <c r="AW58000" s="310"/>
      <c r="AX58000" s="310"/>
    </row>
    <row r="58002" spans="49:50" x14ac:dyDescent="0.25">
      <c r="AW58002" s="310"/>
      <c r="AX58002" s="310"/>
    </row>
    <row r="58004" spans="49:50" x14ac:dyDescent="0.25">
      <c r="AW58004" s="310"/>
      <c r="AX58004" s="310"/>
    </row>
    <row r="58006" spans="49:50" x14ac:dyDescent="0.25">
      <c r="AW58006" s="310"/>
      <c r="AX58006" s="310"/>
    </row>
    <row r="58008" spans="49:50" x14ac:dyDescent="0.25">
      <c r="AW58008" s="310"/>
      <c r="AX58008" s="310"/>
    </row>
    <row r="58010" spans="49:50" x14ac:dyDescent="0.25">
      <c r="AW58010" s="310"/>
      <c r="AX58010" s="310"/>
    </row>
    <row r="58012" spans="49:50" x14ac:dyDescent="0.25">
      <c r="AW58012" s="310"/>
      <c r="AX58012" s="310"/>
    </row>
    <row r="58014" spans="49:50" x14ac:dyDescent="0.25">
      <c r="AW58014" s="310"/>
      <c r="AX58014" s="310"/>
    </row>
    <row r="58016" spans="49:50" x14ac:dyDescent="0.25">
      <c r="AW58016" s="310"/>
      <c r="AX58016" s="310"/>
    </row>
    <row r="58018" spans="49:50" x14ac:dyDescent="0.25">
      <c r="AW58018" s="310"/>
      <c r="AX58018" s="310"/>
    </row>
    <row r="58020" spans="49:50" x14ac:dyDescent="0.25">
      <c r="AW58020" s="310"/>
      <c r="AX58020" s="310"/>
    </row>
    <row r="58022" spans="49:50" x14ac:dyDescent="0.25">
      <c r="AW58022" s="310"/>
      <c r="AX58022" s="310"/>
    </row>
    <row r="58024" spans="49:50" x14ac:dyDescent="0.25">
      <c r="AW58024" s="310"/>
      <c r="AX58024" s="310"/>
    </row>
    <row r="58026" spans="49:50" x14ac:dyDescent="0.25">
      <c r="AW58026" s="310"/>
      <c r="AX58026" s="310"/>
    </row>
    <row r="58028" spans="49:50" x14ac:dyDescent="0.25">
      <c r="AW58028" s="310"/>
      <c r="AX58028" s="310"/>
    </row>
    <row r="58030" spans="49:50" x14ac:dyDescent="0.25">
      <c r="AW58030" s="310"/>
      <c r="AX58030" s="310"/>
    </row>
    <row r="58032" spans="49:50" x14ac:dyDescent="0.25">
      <c r="AW58032" s="310"/>
      <c r="AX58032" s="310"/>
    </row>
    <row r="58034" spans="49:50" x14ac:dyDescent="0.25">
      <c r="AW58034" s="310"/>
      <c r="AX58034" s="310"/>
    </row>
    <row r="58036" spans="49:50" x14ac:dyDescent="0.25">
      <c r="AW58036" s="310"/>
      <c r="AX58036" s="310"/>
    </row>
    <row r="58038" spans="49:50" x14ac:dyDescent="0.25">
      <c r="AW58038" s="310"/>
      <c r="AX58038" s="310"/>
    </row>
    <row r="58040" spans="49:50" x14ac:dyDescent="0.25">
      <c r="AW58040" s="310"/>
      <c r="AX58040" s="310"/>
    </row>
    <row r="58042" spans="49:50" x14ac:dyDescent="0.25">
      <c r="AW58042" s="310"/>
      <c r="AX58042" s="310"/>
    </row>
    <row r="58044" spans="49:50" x14ac:dyDescent="0.25">
      <c r="AW58044" s="310"/>
      <c r="AX58044" s="310"/>
    </row>
    <row r="58046" spans="49:50" x14ac:dyDescent="0.25">
      <c r="AW58046" s="310"/>
      <c r="AX58046" s="310"/>
    </row>
    <row r="58048" spans="49:50" x14ac:dyDescent="0.25">
      <c r="AW58048" s="310"/>
      <c r="AX58048" s="310"/>
    </row>
    <row r="58050" spans="49:50" x14ac:dyDescent="0.25">
      <c r="AW58050" s="310"/>
      <c r="AX58050" s="310"/>
    </row>
    <row r="58052" spans="49:50" x14ac:dyDescent="0.25">
      <c r="AW58052" s="310"/>
      <c r="AX58052" s="310"/>
    </row>
    <row r="58054" spans="49:50" x14ac:dyDescent="0.25">
      <c r="AW58054" s="310"/>
      <c r="AX58054" s="310"/>
    </row>
    <row r="58056" spans="49:50" x14ac:dyDescent="0.25">
      <c r="AW58056" s="310"/>
      <c r="AX58056" s="310"/>
    </row>
    <row r="58058" spans="49:50" x14ac:dyDescent="0.25">
      <c r="AW58058" s="310"/>
      <c r="AX58058" s="310"/>
    </row>
    <row r="58060" spans="49:50" x14ac:dyDescent="0.25">
      <c r="AW58060" s="310"/>
      <c r="AX58060" s="310"/>
    </row>
    <row r="58062" spans="49:50" x14ac:dyDescent="0.25">
      <c r="AW58062" s="310"/>
      <c r="AX58062" s="310"/>
    </row>
    <row r="58064" spans="49:50" x14ac:dyDescent="0.25">
      <c r="AW58064" s="310"/>
      <c r="AX58064" s="310"/>
    </row>
    <row r="58066" spans="49:50" x14ac:dyDescent="0.25">
      <c r="AW58066" s="310"/>
      <c r="AX58066" s="310"/>
    </row>
    <row r="58068" spans="49:50" x14ac:dyDescent="0.25">
      <c r="AW58068" s="310"/>
      <c r="AX58068" s="310"/>
    </row>
    <row r="58070" spans="49:50" x14ac:dyDescent="0.25">
      <c r="AW58070" s="310"/>
      <c r="AX58070" s="310"/>
    </row>
    <row r="58072" spans="49:50" x14ac:dyDescent="0.25">
      <c r="AW58072" s="310"/>
      <c r="AX58072" s="310"/>
    </row>
    <row r="58074" spans="49:50" x14ac:dyDescent="0.25">
      <c r="AW58074" s="310"/>
      <c r="AX58074" s="310"/>
    </row>
    <row r="58076" spans="49:50" x14ac:dyDescent="0.25">
      <c r="AW58076" s="310"/>
      <c r="AX58076" s="310"/>
    </row>
    <row r="58078" spans="49:50" x14ac:dyDescent="0.25">
      <c r="AW58078" s="310"/>
      <c r="AX58078" s="310"/>
    </row>
    <row r="58080" spans="49:50" x14ac:dyDescent="0.25">
      <c r="AW58080" s="310"/>
      <c r="AX58080" s="310"/>
    </row>
    <row r="58082" spans="49:50" x14ac:dyDescent="0.25">
      <c r="AW58082" s="310"/>
      <c r="AX58082" s="310"/>
    </row>
    <row r="58084" spans="49:50" x14ac:dyDescent="0.25">
      <c r="AW58084" s="310"/>
      <c r="AX58084" s="310"/>
    </row>
    <row r="58086" spans="49:50" x14ac:dyDescent="0.25">
      <c r="AW58086" s="310"/>
      <c r="AX58086" s="310"/>
    </row>
    <row r="58088" spans="49:50" x14ac:dyDescent="0.25">
      <c r="AW58088" s="310"/>
      <c r="AX58088" s="310"/>
    </row>
    <row r="58090" spans="49:50" x14ac:dyDescent="0.25">
      <c r="AW58090" s="310"/>
      <c r="AX58090" s="310"/>
    </row>
    <row r="58092" spans="49:50" x14ac:dyDescent="0.25">
      <c r="AW58092" s="310"/>
      <c r="AX58092" s="310"/>
    </row>
    <row r="58094" spans="49:50" x14ac:dyDescent="0.25">
      <c r="AW58094" s="310"/>
      <c r="AX58094" s="310"/>
    </row>
    <row r="58096" spans="49:50" x14ac:dyDescent="0.25">
      <c r="AW58096" s="310"/>
      <c r="AX58096" s="310"/>
    </row>
    <row r="58098" spans="49:50" x14ac:dyDescent="0.25">
      <c r="AW58098" s="310"/>
      <c r="AX58098" s="310"/>
    </row>
    <row r="58100" spans="49:50" x14ac:dyDescent="0.25">
      <c r="AW58100" s="310"/>
      <c r="AX58100" s="310"/>
    </row>
    <row r="58102" spans="49:50" x14ac:dyDescent="0.25">
      <c r="AW58102" s="310"/>
      <c r="AX58102" s="310"/>
    </row>
    <row r="58104" spans="49:50" x14ac:dyDescent="0.25">
      <c r="AW58104" s="310"/>
      <c r="AX58104" s="310"/>
    </row>
    <row r="58106" spans="49:50" x14ac:dyDescent="0.25">
      <c r="AW58106" s="310"/>
      <c r="AX58106" s="310"/>
    </row>
    <row r="58108" spans="49:50" x14ac:dyDescent="0.25">
      <c r="AW58108" s="310"/>
      <c r="AX58108" s="310"/>
    </row>
    <row r="58110" spans="49:50" x14ac:dyDescent="0.25">
      <c r="AW58110" s="310"/>
      <c r="AX58110" s="310"/>
    </row>
    <row r="58112" spans="49:50" x14ac:dyDescent="0.25">
      <c r="AW58112" s="310"/>
      <c r="AX58112" s="310"/>
    </row>
    <row r="58114" spans="49:50" x14ac:dyDescent="0.25">
      <c r="AW58114" s="310"/>
      <c r="AX58114" s="310"/>
    </row>
    <row r="58116" spans="49:50" x14ac:dyDescent="0.25">
      <c r="AW58116" s="310"/>
      <c r="AX58116" s="310"/>
    </row>
    <row r="58118" spans="49:50" x14ac:dyDescent="0.25">
      <c r="AW58118" s="310"/>
      <c r="AX58118" s="310"/>
    </row>
    <row r="58120" spans="49:50" x14ac:dyDescent="0.25">
      <c r="AW58120" s="310"/>
      <c r="AX58120" s="310"/>
    </row>
    <row r="58122" spans="49:50" x14ac:dyDescent="0.25">
      <c r="AW58122" s="310"/>
      <c r="AX58122" s="310"/>
    </row>
    <row r="58124" spans="49:50" x14ac:dyDescent="0.25">
      <c r="AW58124" s="310"/>
      <c r="AX58124" s="310"/>
    </row>
    <row r="58126" spans="49:50" x14ac:dyDescent="0.25">
      <c r="AW58126" s="310"/>
      <c r="AX58126" s="310"/>
    </row>
    <row r="58128" spans="49:50" x14ac:dyDescent="0.25">
      <c r="AW58128" s="310"/>
      <c r="AX58128" s="310"/>
    </row>
    <row r="58130" spans="49:50" x14ac:dyDescent="0.25">
      <c r="AW58130" s="310"/>
      <c r="AX58130" s="310"/>
    </row>
    <row r="58132" spans="49:50" x14ac:dyDescent="0.25">
      <c r="AW58132" s="310"/>
      <c r="AX58132" s="310"/>
    </row>
    <row r="58134" spans="49:50" x14ac:dyDescent="0.25">
      <c r="AW58134" s="310"/>
      <c r="AX58134" s="310"/>
    </row>
    <row r="58136" spans="49:50" x14ac:dyDescent="0.25">
      <c r="AW58136" s="310"/>
      <c r="AX58136" s="310"/>
    </row>
    <row r="58138" spans="49:50" x14ac:dyDescent="0.25">
      <c r="AW58138" s="310"/>
      <c r="AX58138" s="310"/>
    </row>
    <row r="58140" spans="49:50" x14ac:dyDescent="0.25">
      <c r="AW58140" s="310"/>
      <c r="AX58140" s="310"/>
    </row>
    <row r="58142" spans="49:50" x14ac:dyDescent="0.25">
      <c r="AW58142" s="310"/>
      <c r="AX58142" s="310"/>
    </row>
    <row r="58144" spans="49:50" x14ac:dyDescent="0.25">
      <c r="AW58144" s="310"/>
      <c r="AX58144" s="310"/>
    </row>
    <row r="58146" spans="49:50" x14ac:dyDescent="0.25">
      <c r="AW58146" s="310"/>
      <c r="AX58146" s="310"/>
    </row>
    <row r="58148" spans="49:50" x14ac:dyDescent="0.25">
      <c r="AW58148" s="310"/>
      <c r="AX58148" s="310"/>
    </row>
    <row r="58150" spans="49:50" x14ac:dyDescent="0.25">
      <c r="AW58150" s="310"/>
      <c r="AX58150" s="310"/>
    </row>
    <row r="58152" spans="49:50" x14ac:dyDescent="0.25">
      <c r="AW58152" s="310"/>
      <c r="AX58152" s="310"/>
    </row>
    <row r="58154" spans="49:50" x14ac:dyDescent="0.25">
      <c r="AW58154" s="310"/>
      <c r="AX58154" s="310"/>
    </row>
    <row r="58156" spans="49:50" x14ac:dyDescent="0.25">
      <c r="AW58156" s="310"/>
      <c r="AX58156" s="310"/>
    </row>
    <row r="58158" spans="49:50" x14ac:dyDescent="0.25">
      <c r="AW58158" s="310"/>
      <c r="AX58158" s="310"/>
    </row>
    <row r="58160" spans="49:50" x14ac:dyDescent="0.25">
      <c r="AW58160" s="310"/>
      <c r="AX58160" s="310"/>
    </row>
    <row r="58162" spans="49:50" x14ac:dyDescent="0.25">
      <c r="AW58162" s="310"/>
      <c r="AX58162" s="310"/>
    </row>
    <row r="58164" spans="49:50" x14ac:dyDescent="0.25">
      <c r="AW58164" s="310"/>
      <c r="AX58164" s="310"/>
    </row>
    <row r="58166" spans="49:50" x14ac:dyDescent="0.25">
      <c r="AW58166" s="310"/>
      <c r="AX58166" s="310"/>
    </row>
    <row r="58168" spans="49:50" x14ac:dyDescent="0.25">
      <c r="AW58168" s="310"/>
      <c r="AX58168" s="310"/>
    </row>
    <row r="58170" spans="49:50" x14ac:dyDescent="0.25">
      <c r="AW58170" s="310"/>
      <c r="AX58170" s="310"/>
    </row>
    <row r="58172" spans="49:50" x14ac:dyDescent="0.25">
      <c r="AW58172" s="310"/>
      <c r="AX58172" s="310"/>
    </row>
    <row r="58174" spans="49:50" x14ac:dyDescent="0.25">
      <c r="AW58174" s="310"/>
      <c r="AX58174" s="310"/>
    </row>
    <row r="58176" spans="49:50" x14ac:dyDescent="0.25">
      <c r="AW58176" s="310"/>
      <c r="AX58176" s="310"/>
    </row>
    <row r="58178" spans="49:50" x14ac:dyDescent="0.25">
      <c r="AW58178" s="310"/>
      <c r="AX58178" s="310"/>
    </row>
    <row r="58180" spans="49:50" x14ac:dyDescent="0.25">
      <c r="AW58180" s="310"/>
      <c r="AX58180" s="310"/>
    </row>
    <row r="58182" spans="49:50" x14ac:dyDescent="0.25">
      <c r="AW58182" s="310"/>
      <c r="AX58182" s="310"/>
    </row>
    <row r="58184" spans="49:50" x14ac:dyDescent="0.25">
      <c r="AW58184" s="310"/>
      <c r="AX58184" s="310"/>
    </row>
    <row r="58186" spans="49:50" x14ac:dyDescent="0.25">
      <c r="AW58186" s="310"/>
      <c r="AX58186" s="310"/>
    </row>
    <row r="58188" spans="49:50" x14ac:dyDescent="0.25">
      <c r="AW58188" s="310"/>
      <c r="AX58188" s="310"/>
    </row>
    <row r="58190" spans="49:50" x14ac:dyDescent="0.25">
      <c r="AW58190" s="310"/>
      <c r="AX58190" s="310"/>
    </row>
    <row r="58192" spans="49:50" x14ac:dyDescent="0.25">
      <c r="AW58192" s="310"/>
      <c r="AX58192" s="310"/>
    </row>
    <row r="58194" spans="49:50" x14ac:dyDescent="0.25">
      <c r="AW58194" s="310"/>
      <c r="AX58194" s="310"/>
    </row>
    <row r="58196" spans="49:50" x14ac:dyDescent="0.25">
      <c r="AW58196" s="310"/>
      <c r="AX58196" s="310"/>
    </row>
    <row r="58198" spans="49:50" x14ac:dyDescent="0.25">
      <c r="AW58198" s="310"/>
      <c r="AX58198" s="310"/>
    </row>
    <row r="58200" spans="49:50" x14ac:dyDescent="0.25">
      <c r="AW58200" s="310"/>
      <c r="AX58200" s="310"/>
    </row>
    <row r="58202" spans="49:50" x14ac:dyDescent="0.25">
      <c r="AW58202" s="310"/>
      <c r="AX58202" s="310"/>
    </row>
    <row r="58204" spans="49:50" x14ac:dyDescent="0.25">
      <c r="AW58204" s="310"/>
      <c r="AX58204" s="310"/>
    </row>
    <row r="58206" spans="49:50" x14ac:dyDescent="0.25">
      <c r="AW58206" s="310"/>
      <c r="AX58206" s="310"/>
    </row>
    <row r="58208" spans="49:50" x14ac:dyDescent="0.25">
      <c r="AW58208" s="310"/>
      <c r="AX58208" s="310"/>
    </row>
    <row r="58210" spans="49:50" x14ac:dyDescent="0.25">
      <c r="AW58210" s="310"/>
      <c r="AX58210" s="310"/>
    </row>
    <row r="58212" spans="49:50" x14ac:dyDescent="0.25">
      <c r="AW58212" s="310"/>
      <c r="AX58212" s="310"/>
    </row>
    <row r="58214" spans="49:50" x14ac:dyDescent="0.25">
      <c r="AW58214" s="310"/>
      <c r="AX58214" s="310"/>
    </row>
    <row r="58216" spans="49:50" x14ac:dyDescent="0.25">
      <c r="AW58216" s="310"/>
      <c r="AX58216" s="310"/>
    </row>
    <row r="58218" spans="49:50" x14ac:dyDescent="0.25">
      <c r="AW58218" s="310"/>
      <c r="AX58218" s="310"/>
    </row>
    <row r="58220" spans="49:50" x14ac:dyDescent="0.25">
      <c r="AW58220" s="310"/>
      <c r="AX58220" s="310"/>
    </row>
    <row r="58222" spans="49:50" x14ac:dyDescent="0.25">
      <c r="AW58222" s="310"/>
      <c r="AX58222" s="310"/>
    </row>
    <row r="58224" spans="49:50" x14ac:dyDescent="0.25">
      <c r="AW58224" s="310"/>
      <c r="AX58224" s="310"/>
    </row>
    <row r="58226" spans="49:50" x14ac:dyDescent="0.25">
      <c r="AW58226" s="310"/>
      <c r="AX58226" s="310"/>
    </row>
    <row r="58228" spans="49:50" x14ac:dyDescent="0.25">
      <c r="AW58228" s="310"/>
      <c r="AX58228" s="310"/>
    </row>
    <row r="58230" spans="49:50" x14ac:dyDescent="0.25">
      <c r="AW58230" s="310"/>
      <c r="AX58230" s="310"/>
    </row>
    <row r="58232" spans="49:50" x14ac:dyDescent="0.25">
      <c r="AW58232" s="310"/>
      <c r="AX58232" s="310"/>
    </row>
    <row r="58234" spans="49:50" x14ac:dyDescent="0.25">
      <c r="AW58234" s="310"/>
      <c r="AX58234" s="310"/>
    </row>
    <row r="58236" spans="49:50" x14ac:dyDescent="0.25">
      <c r="AW58236" s="310"/>
      <c r="AX58236" s="310"/>
    </row>
    <row r="58238" spans="49:50" x14ac:dyDescent="0.25">
      <c r="AW58238" s="310"/>
      <c r="AX58238" s="310"/>
    </row>
    <row r="58240" spans="49:50" x14ac:dyDescent="0.25">
      <c r="AW58240" s="310"/>
      <c r="AX58240" s="310"/>
    </row>
    <row r="58242" spans="49:50" x14ac:dyDescent="0.25">
      <c r="AW58242" s="310"/>
      <c r="AX58242" s="310"/>
    </row>
    <row r="58244" spans="49:50" x14ac:dyDescent="0.25">
      <c r="AW58244" s="310"/>
      <c r="AX58244" s="310"/>
    </row>
    <row r="58246" spans="49:50" x14ac:dyDescent="0.25">
      <c r="AW58246" s="310"/>
      <c r="AX58246" s="310"/>
    </row>
    <row r="58248" spans="49:50" x14ac:dyDescent="0.25">
      <c r="AW58248" s="310"/>
      <c r="AX58248" s="310"/>
    </row>
    <row r="58250" spans="49:50" x14ac:dyDescent="0.25">
      <c r="AW58250" s="310"/>
      <c r="AX58250" s="310"/>
    </row>
    <row r="58252" spans="49:50" x14ac:dyDescent="0.25">
      <c r="AW58252" s="310"/>
      <c r="AX58252" s="310"/>
    </row>
    <row r="58254" spans="49:50" x14ac:dyDescent="0.25">
      <c r="AW58254" s="310"/>
      <c r="AX58254" s="310"/>
    </row>
    <row r="58256" spans="49:50" x14ac:dyDescent="0.25">
      <c r="AW58256" s="310"/>
      <c r="AX58256" s="310"/>
    </row>
    <row r="58258" spans="49:50" x14ac:dyDescent="0.25">
      <c r="AW58258" s="310"/>
      <c r="AX58258" s="310"/>
    </row>
    <row r="58260" spans="49:50" x14ac:dyDescent="0.25">
      <c r="AW58260" s="310"/>
      <c r="AX58260" s="310"/>
    </row>
    <row r="58262" spans="49:50" x14ac:dyDescent="0.25">
      <c r="AW58262" s="310"/>
      <c r="AX58262" s="310"/>
    </row>
    <row r="58264" spans="49:50" x14ac:dyDescent="0.25">
      <c r="AW58264" s="310"/>
      <c r="AX58264" s="310"/>
    </row>
    <row r="58266" spans="49:50" x14ac:dyDescent="0.25">
      <c r="AW58266" s="310"/>
      <c r="AX58266" s="310"/>
    </row>
    <row r="58268" spans="49:50" x14ac:dyDescent="0.25">
      <c r="AW58268" s="310"/>
      <c r="AX58268" s="310"/>
    </row>
    <row r="58270" spans="49:50" x14ac:dyDescent="0.25">
      <c r="AW58270" s="310"/>
      <c r="AX58270" s="310"/>
    </row>
    <row r="58272" spans="49:50" x14ac:dyDescent="0.25">
      <c r="AW58272" s="310"/>
      <c r="AX58272" s="310"/>
    </row>
    <row r="58274" spans="49:50" x14ac:dyDescent="0.25">
      <c r="AW58274" s="310"/>
      <c r="AX58274" s="310"/>
    </row>
    <row r="58276" spans="49:50" x14ac:dyDescent="0.25">
      <c r="AW58276" s="310"/>
      <c r="AX58276" s="310"/>
    </row>
    <row r="58278" spans="49:50" x14ac:dyDescent="0.25">
      <c r="AW58278" s="310"/>
      <c r="AX58278" s="310"/>
    </row>
    <row r="58280" spans="49:50" x14ac:dyDescent="0.25">
      <c r="AW58280" s="310"/>
      <c r="AX58280" s="310"/>
    </row>
    <row r="58282" spans="49:50" x14ac:dyDescent="0.25">
      <c r="AW58282" s="310"/>
      <c r="AX58282" s="310"/>
    </row>
    <row r="58284" spans="49:50" x14ac:dyDescent="0.25">
      <c r="AW58284" s="310"/>
      <c r="AX58284" s="310"/>
    </row>
    <row r="58286" spans="49:50" x14ac:dyDescent="0.25">
      <c r="AW58286" s="310"/>
      <c r="AX58286" s="310"/>
    </row>
    <row r="58288" spans="49:50" x14ac:dyDescent="0.25">
      <c r="AW58288" s="310"/>
      <c r="AX58288" s="310"/>
    </row>
    <row r="58290" spans="49:50" x14ac:dyDescent="0.25">
      <c r="AW58290" s="310"/>
      <c r="AX58290" s="310"/>
    </row>
    <row r="58292" spans="49:50" x14ac:dyDescent="0.25">
      <c r="AW58292" s="310"/>
      <c r="AX58292" s="310"/>
    </row>
    <row r="58294" spans="49:50" x14ac:dyDescent="0.25">
      <c r="AW58294" s="310"/>
      <c r="AX58294" s="310"/>
    </row>
    <row r="58296" spans="49:50" x14ac:dyDescent="0.25">
      <c r="AW58296" s="310"/>
      <c r="AX58296" s="310"/>
    </row>
    <row r="58298" spans="49:50" x14ac:dyDescent="0.25">
      <c r="AW58298" s="310"/>
      <c r="AX58298" s="310"/>
    </row>
    <row r="58300" spans="49:50" x14ac:dyDescent="0.25">
      <c r="AW58300" s="310"/>
      <c r="AX58300" s="310"/>
    </row>
    <row r="58302" spans="49:50" x14ac:dyDescent="0.25">
      <c r="AW58302" s="310"/>
      <c r="AX58302" s="310"/>
    </row>
    <row r="58304" spans="49:50" x14ac:dyDescent="0.25">
      <c r="AW58304" s="310"/>
      <c r="AX58304" s="310"/>
    </row>
    <row r="58306" spans="49:50" x14ac:dyDescent="0.25">
      <c r="AW58306" s="310"/>
      <c r="AX58306" s="310"/>
    </row>
    <row r="58308" spans="49:50" x14ac:dyDescent="0.25">
      <c r="AW58308" s="310"/>
      <c r="AX58308" s="310"/>
    </row>
    <row r="58310" spans="49:50" x14ac:dyDescent="0.25">
      <c r="AW58310" s="310"/>
      <c r="AX58310" s="310"/>
    </row>
    <row r="58312" spans="49:50" x14ac:dyDescent="0.25">
      <c r="AW58312" s="310"/>
      <c r="AX58312" s="310"/>
    </row>
    <row r="58314" spans="49:50" x14ac:dyDescent="0.25">
      <c r="AW58314" s="310"/>
      <c r="AX58314" s="310"/>
    </row>
    <row r="58316" spans="49:50" x14ac:dyDescent="0.25">
      <c r="AW58316" s="310"/>
      <c r="AX58316" s="310"/>
    </row>
    <row r="58318" spans="49:50" x14ac:dyDescent="0.25">
      <c r="AW58318" s="310"/>
      <c r="AX58318" s="310"/>
    </row>
    <row r="58320" spans="49:50" x14ac:dyDescent="0.25">
      <c r="AW58320" s="310"/>
      <c r="AX58320" s="310"/>
    </row>
    <row r="58322" spans="49:50" x14ac:dyDescent="0.25">
      <c r="AW58322" s="310"/>
      <c r="AX58322" s="310"/>
    </row>
    <row r="58324" spans="49:50" x14ac:dyDescent="0.25">
      <c r="AW58324" s="310"/>
      <c r="AX58324" s="310"/>
    </row>
    <row r="58326" spans="49:50" x14ac:dyDescent="0.25">
      <c r="AW58326" s="310"/>
      <c r="AX58326" s="310"/>
    </row>
    <row r="58328" spans="49:50" x14ac:dyDescent="0.25">
      <c r="AW58328" s="310"/>
      <c r="AX58328" s="310"/>
    </row>
    <row r="58330" spans="49:50" x14ac:dyDescent="0.25">
      <c r="AW58330" s="310"/>
      <c r="AX58330" s="310"/>
    </row>
    <row r="58332" spans="49:50" x14ac:dyDescent="0.25">
      <c r="AW58332" s="310"/>
      <c r="AX58332" s="310"/>
    </row>
    <row r="58334" spans="49:50" x14ac:dyDescent="0.25">
      <c r="AW58334" s="310"/>
      <c r="AX58334" s="310"/>
    </row>
    <row r="58336" spans="49:50" x14ac:dyDescent="0.25">
      <c r="AW58336" s="310"/>
      <c r="AX58336" s="310"/>
    </row>
    <row r="58338" spans="49:50" x14ac:dyDescent="0.25">
      <c r="AW58338" s="310"/>
      <c r="AX58338" s="310"/>
    </row>
    <row r="58340" spans="49:50" x14ac:dyDescent="0.25">
      <c r="AW58340" s="310"/>
      <c r="AX58340" s="310"/>
    </row>
    <row r="58342" spans="49:50" x14ac:dyDescent="0.25">
      <c r="AW58342" s="310"/>
      <c r="AX58342" s="310"/>
    </row>
    <row r="58344" spans="49:50" x14ac:dyDescent="0.25">
      <c r="AW58344" s="310"/>
      <c r="AX58344" s="310"/>
    </row>
    <row r="58346" spans="49:50" x14ac:dyDescent="0.25">
      <c r="AW58346" s="310"/>
      <c r="AX58346" s="310"/>
    </row>
    <row r="58348" spans="49:50" x14ac:dyDescent="0.25">
      <c r="AW58348" s="310"/>
      <c r="AX58348" s="310"/>
    </row>
    <row r="58350" spans="49:50" x14ac:dyDescent="0.25">
      <c r="AW58350" s="310"/>
      <c r="AX58350" s="310"/>
    </row>
    <row r="58352" spans="49:50" x14ac:dyDescent="0.25">
      <c r="AW58352" s="310"/>
      <c r="AX58352" s="310"/>
    </row>
    <row r="58354" spans="49:50" x14ac:dyDescent="0.25">
      <c r="AW58354" s="310"/>
      <c r="AX58354" s="310"/>
    </row>
    <row r="58356" spans="49:50" x14ac:dyDescent="0.25">
      <c r="AW58356" s="310"/>
      <c r="AX58356" s="310"/>
    </row>
    <row r="58358" spans="49:50" x14ac:dyDescent="0.25">
      <c r="AW58358" s="310"/>
      <c r="AX58358" s="310"/>
    </row>
    <row r="58360" spans="49:50" x14ac:dyDescent="0.25">
      <c r="AW58360" s="310"/>
      <c r="AX58360" s="310"/>
    </row>
    <row r="58362" spans="49:50" x14ac:dyDescent="0.25">
      <c r="AW58362" s="310"/>
      <c r="AX58362" s="310"/>
    </row>
    <row r="58364" spans="49:50" x14ac:dyDescent="0.25">
      <c r="AW58364" s="310"/>
      <c r="AX58364" s="310"/>
    </row>
    <row r="58366" spans="49:50" x14ac:dyDescent="0.25">
      <c r="AW58366" s="310"/>
      <c r="AX58366" s="310"/>
    </row>
    <row r="58368" spans="49:50" x14ac:dyDescent="0.25">
      <c r="AW58368" s="310"/>
      <c r="AX58368" s="310"/>
    </row>
    <row r="58370" spans="49:50" x14ac:dyDescent="0.25">
      <c r="AW58370" s="310"/>
      <c r="AX58370" s="310"/>
    </row>
    <row r="58372" spans="49:50" x14ac:dyDescent="0.25">
      <c r="AW58372" s="310"/>
      <c r="AX58372" s="310"/>
    </row>
    <row r="58374" spans="49:50" x14ac:dyDescent="0.25">
      <c r="AW58374" s="310"/>
      <c r="AX58374" s="310"/>
    </row>
    <row r="58376" spans="49:50" x14ac:dyDescent="0.25">
      <c r="AW58376" s="310"/>
      <c r="AX58376" s="310"/>
    </row>
    <row r="58378" spans="49:50" x14ac:dyDescent="0.25">
      <c r="AW58378" s="310"/>
      <c r="AX58378" s="310"/>
    </row>
    <row r="58380" spans="49:50" x14ac:dyDescent="0.25">
      <c r="AW58380" s="310"/>
      <c r="AX58380" s="310"/>
    </row>
    <row r="58382" spans="49:50" x14ac:dyDescent="0.25">
      <c r="AW58382" s="310"/>
      <c r="AX58382" s="310"/>
    </row>
    <row r="58384" spans="49:50" x14ac:dyDescent="0.25">
      <c r="AW58384" s="310"/>
      <c r="AX58384" s="310"/>
    </row>
    <row r="58386" spans="49:50" x14ac:dyDescent="0.25">
      <c r="AW58386" s="310"/>
      <c r="AX58386" s="310"/>
    </row>
    <row r="58388" spans="49:50" x14ac:dyDescent="0.25">
      <c r="AW58388" s="310"/>
      <c r="AX58388" s="310"/>
    </row>
    <row r="58390" spans="49:50" x14ac:dyDescent="0.25">
      <c r="AW58390" s="310"/>
      <c r="AX58390" s="310"/>
    </row>
    <row r="58392" spans="49:50" x14ac:dyDescent="0.25">
      <c r="AW58392" s="310"/>
      <c r="AX58392" s="310"/>
    </row>
    <row r="58394" spans="49:50" x14ac:dyDescent="0.25">
      <c r="AW58394" s="310"/>
      <c r="AX58394" s="310"/>
    </row>
    <row r="58396" spans="49:50" x14ac:dyDescent="0.25">
      <c r="AW58396" s="310"/>
      <c r="AX58396" s="310"/>
    </row>
    <row r="58398" spans="49:50" x14ac:dyDescent="0.25">
      <c r="AW58398" s="310"/>
      <c r="AX58398" s="310"/>
    </row>
    <row r="58400" spans="49:50" x14ac:dyDescent="0.25">
      <c r="AW58400" s="310"/>
      <c r="AX58400" s="310"/>
    </row>
    <row r="58402" spans="49:50" x14ac:dyDescent="0.25">
      <c r="AW58402" s="310"/>
      <c r="AX58402" s="310"/>
    </row>
    <row r="58404" spans="49:50" x14ac:dyDescent="0.25">
      <c r="AW58404" s="310"/>
      <c r="AX58404" s="310"/>
    </row>
    <row r="58406" spans="49:50" x14ac:dyDescent="0.25">
      <c r="AW58406" s="310"/>
      <c r="AX58406" s="310"/>
    </row>
    <row r="58408" spans="49:50" x14ac:dyDescent="0.25">
      <c r="AW58408" s="310"/>
      <c r="AX58408" s="310"/>
    </row>
    <row r="58410" spans="49:50" x14ac:dyDescent="0.25">
      <c r="AW58410" s="310"/>
      <c r="AX58410" s="310"/>
    </row>
    <row r="58412" spans="49:50" x14ac:dyDescent="0.25">
      <c r="AW58412" s="310"/>
      <c r="AX58412" s="310"/>
    </row>
    <row r="58414" spans="49:50" x14ac:dyDescent="0.25">
      <c r="AW58414" s="310"/>
      <c r="AX58414" s="310"/>
    </row>
    <row r="58416" spans="49:50" x14ac:dyDescent="0.25">
      <c r="AW58416" s="310"/>
      <c r="AX58416" s="310"/>
    </row>
    <row r="58418" spans="49:50" x14ac:dyDescent="0.25">
      <c r="AW58418" s="310"/>
      <c r="AX58418" s="310"/>
    </row>
    <row r="58420" spans="49:50" x14ac:dyDescent="0.25">
      <c r="AW58420" s="310"/>
      <c r="AX58420" s="310"/>
    </row>
    <row r="58422" spans="49:50" x14ac:dyDescent="0.25">
      <c r="AW58422" s="310"/>
      <c r="AX58422" s="310"/>
    </row>
    <row r="58424" spans="49:50" x14ac:dyDescent="0.25">
      <c r="AW58424" s="310"/>
      <c r="AX58424" s="310"/>
    </row>
    <row r="58426" spans="49:50" x14ac:dyDescent="0.25">
      <c r="AW58426" s="310"/>
      <c r="AX58426" s="310"/>
    </row>
    <row r="58428" spans="49:50" x14ac:dyDescent="0.25">
      <c r="AW58428" s="310"/>
      <c r="AX58428" s="310"/>
    </row>
    <row r="58430" spans="49:50" x14ac:dyDescent="0.25">
      <c r="AW58430" s="310"/>
      <c r="AX58430" s="310"/>
    </row>
    <row r="58432" spans="49:50" x14ac:dyDescent="0.25">
      <c r="AW58432" s="310"/>
      <c r="AX58432" s="310"/>
    </row>
    <row r="58434" spans="49:50" x14ac:dyDescent="0.25">
      <c r="AW58434" s="310"/>
      <c r="AX58434" s="310"/>
    </row>
    <row r="58436" spans="49:50" x14ac:dyDescent="0.25">
      <c r="AW58436" s="310"/>
      <c r="AX58436" s="310"/>
    </row>
    <row r="58438" spans="49:50" x14ac:dyDescent="0.25">
      <c r="AW58438" s="310"/>
      <c r="AX58438" s="310"/>
    </row>
    <row r="58440" spans="49:50" x14ac:dyDescent="0.25">
      <c r="AW58440" s="310"/>
      <c r="AX58440" s="310"/>
    </row>
    <row r="58442" spans="49:50" x14ac:dyDescent="0.25">
      <c r="AW58442" s="310"/>
      <c r="AX58442" s="310"/>
    </row>
    <row r="58444" spans="49:50" x14ac:dyDescent="0.25">
      <c r="AW58444" s="310"/>
      <c r="AX58444" s="310"/>
    </row>
    <row r="58446" spans="49:50" x14ac:dyDescent="0.25">
      <c r="AW58446" s="310"/>
      <c r="AX58446" s="310"/>
    </row>
    <row r="58448" spans="49:50" x14ac:dyDescent="0.25">
      <c r="AW58448" s="310"/>
      <c r="AX58448" s="310"/>
    </row>
    <row r="58450" spans="49:50" x14ac:dyDescent="0.25">
      <c r="AW58450" s="310"/>
      <c r="AX58450" s="310"/>
    </row>
    <row r="58452" spans="49:50" x14ac:dyDescent="0.25">
      <c r="AW58452" s="310"/>
      <c r="AX58452" s="310"/>
    </row>
    <row r="58454" spans="49:50" x14ac:dyDescent="0.25">
      <c r="AW58454" s="310"/>
      <c r="AX58454" s="310"/>
    </row>
    <row r="58456" spans="49:50" x14ac:dyDescent="0.25">
      <c r="AW58456" s="310"/>
      <c r="AX58456" s="310"/>
    </row>
    <row r="58458" spans="49:50" x14ac:dyDescent="0.25">
      <c r="AW58458" s="310"/>
      <c r="AX58458" s="310"/>
    </row>
    <row r="58460" spans="49:50" x14ac:dyDescent="0.25">
      <c r="AW58460" s="310"/>
      <c r="AX58460" s="310"/>
    </row>
    <row r="58462" spans="49:50" x14ac:dyDescent="0.25">
      <c r="AW58462" s="310"/>
      <c r="AX58462" s="310"/>
    </row>
    <row r="58464" spans="49:50" x14ac:dyDescent="0.25">
      <c r="AW58464" s="310"/>
      <c r="AX58464" s="310"/>
    </row>
    <row r="58466" spans="49:50" x14ac:dyDescent="0.25">
      <c r="AW58466" s="310"/>
      <c r="AX58466" s="310"/>
    </row>
    <row r="58468" spans="49:50" x14ac:dyDescent="0.25">
      <c r="AW58468" s="310"/>
      <c r="AX58468" s="310"/>
    </row>
    <row r="58470" spans="49:50" x14ac:dyDescent="0.25">
      <c r="AW58470" s="310"/>
      <c r="AX58470" s="310"/>
    </row>
    <row r="58472" spans="49:50" x14ac:dyDescent="0.25">
      <c r="AW58472" s="310"/>
      <c r="AX58472" s="310"/>
    </row>
    <row r="58474" spans="49:50" x14ac:dyDescent="0.25">
      <c r="AW58474" s="310"/>
      <c r="AX58474" s="310"/>
    </row>
    <row r="58476" spans="49:50" x14ac:dyDescent="0.25">
      <c r="AW58476" s="310"/>
      <c r="AX58476" s="310"/>
    </row>
    <row r="58478" spans="49:50" x14ac:dyDescent="0.25">
      <c r="AW58478" s="310"/>
      <c r="AX58478" s="310"/>
    </row>
    <row r="58480" spans="49:50" x14ac:dyDescent="0.25">
      <c r="AW58480" s="310"/>
      <c r="AX58480" s="310"/>
    </row>
    <row r="58482" spans="49:50" x14ac:dyDescent="0.25">
      <c r="AW58482" s="310"/>
      <c r="AX58482" s="310"/>
    </row>
    <row r="58484" spans="49:50" x14ac:dyDescent="0.25">
      <c r="AW58484" s="310"/>
      <c r="AX58484" s="310"/>
    </row>
    <row r="58486" spans="49:50" x14ac:dyDescent="0.25">
      <c r="AW58486" s="310"/>
      <c r="AX58486" s="310"/>
    </row>
    <row r="58488" spans="49:50" x14ac:dyDescent="0.25">
      <c r="AW58488" s="310"/>
      <c r="AX58488" s="310"/>
    </row>
    <row r="58490" spans="49:50" x14ac:dyDescent="0.25">
      <c r="AW58490" s="310"/>
      <c r="AX58490" s="310"/>
    </row>
    <row r="58492" spans="49:50" x14ac:dyDescent="0.25">
      <c r="AW58492" s="310"/>
      <c r="AX58492" s="310"/>
    </row>
    <row r="58494" spans="49:50" x14ac:dyDescent="0.25">
      <c r="AW58494" s="310"/>
      <c r="AX58494" s="310"/>
    </row>
    <row r="58496" spans="49:50" x14ac:dyDescent="0.25">
      <c r="AW58496" s="310"/>
      <c r="AX58496" s="310"/>
    </row>
    <row r="58498" spans="49:50" x14ac:dyDescent="0.25">
      <c r="AW58498" s="310"/>
      <c r="AX58498" s="310"/>
    </row>
    <row r="58500" spans="49:50" x14ac:dyDescent="0.25">
      <c r="AW58500" s="310"/>
      <c r="AX58500" s="310"/>
    </row>
    <row r="58502" spans="49:50" x14ac:dyDescent="0.25">
      <c r="AW58502" s="310"/>
      <c r="AX58502" s="310"/>
    </row>
    <row r="58504" spans="49:50" x14ac:dyDescent="0.25">
      <c r="AW58504" s="310"/>
      <c r="AX58504" s="310"/>
    </row>
    <row r="58506" spans="49:50" x14ac:dyDescent="0.25">
      <c r="AW58506" s="310"/>
      <c r="AX58506" s="310"/>
    </row>
    <row r="58508" spans="49:50" x14ac:dyDescent="0.25">
      <c r="AW58508" s="310"/>
      <c r="AX58508" s="310"/>
    </row>
    <row r="58510" spans="49:50" x14ac:dyDescent="0.25">
      <c r="AW58510" s="310"/>
      <c r="AX58510" s="310"/>
    </row>
    <row r="58512" spans="49:50" x14ac:dyDescent="0.25">
      <c r="AW58512" s="310"/>
      <c r="AX58512" s="310"/>
    </row>
    <row r="58514" spans="49:50" x14ac:dyDescent="0.25">
      <c r="AW58514" s="310"/>
      <c r="AX58514" s="310"/>
    </row>
    <row r="58516" spans="49:50" x14ac:dyDescent="0.25">
      <c r="AW58516" s="310"/>
      <c r="AX58516" s="310"/>
    </row>
    <row r="58518" spans="49:50" x14ac:dyDescent="0.25">
      <c r="AW58518" s="310"/>
      <c r="AX58518" s="310"/>
    </row>
    <row r="58520" spans="49:50" x14ac:dyDescent="0.25">
      <c r="AW58520" s="310"/>
      <c r="AX58520" s="310"/>
    </row>
    <row r="58522" spans="49:50" x14ac:dyDescent="0.25">
      <c r="AW58522" s="310"/>
      <c r="AX58522" s="310"/>
    </row>
    <row r="58524" spans="49:50" x14ac:dyDescent="0.25">
      <c r="AW58524" s="310"/>
      <c r="AX58524" s="310"/>
    </row>
    <row r="58526" spans="49:50" x14ac:dyDescent="0.25">
      <c r="AW58526" s="310"/>
      <c r="AX58526" s="310"/>
    </row>
    <row r="58528" spans="49:50" x14ac:dyDescent="0.25">
      <c r="AW58528" s="310"/>
      <c r="AX58528" s="310"/>
    </row>
    <row r="58530" spans="49:50" x14ac:dyDescent="0.25">
      <c r="AW58530" s="310"/>
      <c r="AX58530" s="310"/>
    </row>
    <row r="58532" spans="49:50" x14ac:dyDescent="0.25">
      <c r="AW58532" s="310"/>
      <c r="AX58532" s="310"/>
    </row>
    <row r="58534" spans="49:50" x14ac:dyDescent="0.25">
      <c r="AW58534" s="310"/>
      <c r="AX58534" s="310"/>
    </row>
    <row r="58536" spans="49:50" x14ac:dyDescent="0.25">
      <c r="AW58536" s="310"/>
      <c r="AX58536" s="310"/>
    </row>
    <row r="58538" spans="49:50" x14ac:dyDescent="0.25">
      <c r="AW58538" s="310"/>
      <c r="AX58538" s="310"/>
    </row>
    <row r="58540" spans="49:50" x14ac:dyDescent="0.25">
      <c r="AW58540" s="310"/>
      <c r="AX58540" s="310"/>
    </row>
    <row r="58542" spans="49:50" x14ac:dyDescent="0.25">
      <c r="AW58542" s="310"/>
      <c r="AX58542" s="310"/>
    </row>
    <row r="58544" spans="49:50" x14ac:dyDescent="0.25">
      <c r="AW58544" s="310"/>
      <c r="AX58544" s="310"/>
    </row>
    <row r="58546" spans="49:50" x14ac:dyDescent="0.25">
      <c r="AW58546" s="310"/>
      <c r="AX58546" s="310"/>
    </row>
    <row r="58548" spans="49:50" x14ac:dyDescent="0.25">
      <c r="AW58548" s="310"/>
      <c r="AX58548" s="310"/>
    </row>
    <row r="58550" spans="49:50" x14ac:dyDescent="0.25">
      <c r="AW58550" s="310"/>
      <c r="AX58550" s="310"/>
    </row>
    <row r="58552" spans="49:50" x14ac:dyDescent="0.25">
      <c r="AW58552" s="310"/>
      <c r="AX58552" s="310"/>
    </row>
    <row r="58554" spans="49:50" x14ac:dyDescent="0.25">
      <c r="AW58554" s="310"/>
      <c r="AX58554" s="310"/>
    </row>
    <row r="58556" spans="49:50" x14ac:dyDescent="0.25">
      <c r="AW58556" s="310"/>
      <c r="AX58556" s="310"/>
    </row>
    <row r="58558" spans="49:50" x14ac:dyDescent="0.25">
      <c r="AW58558" s="310"/>
      <c r="AX58558" s="310"/>
    </row>
    <row r="58560" spans="49:50" x14ac:dyDescent="0.25">
      <c r="AW58560" s="310"/>
      <c r="AX58560" s="310"/>
    </row>
    <row r="58562" spans="49:50" x14ac:dyDescent="0.25">
      <c r="AW58562" s="310"/>
      <c r="AX58562" s="310"/>
    </row>
    <row r="58564" spans="49:50" x14ac:dyDescent="0.25">
      <c r="AW58564" s="310"/>
      <c r="AX58564" s="310"/>
    </row>
    <row r="58566" spans="49:50" x14ac:dyDescent="0.25">
      <c r="AW58566" s="310"/>
      <c r="AX58566" s="310"/>
    </row>
    <row r="58568" spans="49:50" x14ac:dyDescent="0.25">
      <c r="AW58568" s="310"/>
      <c r="AX58568" s="310"/>
    </row>
    <row r="58570" spans="49:50" x14ac:dyDescent="0.25">
      <c r="AW58570" s="310"/>
      <c r="AX58570" s="310"/>
    </row>
    <row r="58572" spans="49:50" x14ac:dyDescent="0.25">
      <c r="AW58572" s="310"/>
      <c r="AX58572" s="310"/>
    </row>
    <row r="58574" spans="49:50" x14ac:dyDescent="0.25">
      <c r="AW58574" s="310"/>
      <c r="AX58574" s="310"/>
    </row>
    <row r="58576" spans="49:50" x14ac:dyDescent="0.25">
      <c r="AW58576" s="310"/>
      <c r="AX58576" s="310"/>
    </row>
    <row r="58578" spans="49:50" x14ac:dyDescent="0.25">
      <c r="AW58578" s="310"/>
      <c r="AX58578" s="310"/>
    </row>
    <row r="58580" spans="49:50" x14ac:dyDescent="0.25">
      <c r="AW58580" s="310"/>
      <c r="AX58580" s="310"/>
    </row>
    <row r="58582" spans="49:50" x14ac:dyDescent="0.25">
      <c r="AW58582" s="310"/>
      <c r="AX58582" s="310"/>
    </row>
    <row r="58584" spans="49:50" x14ac:dyDescent="0.25">
      <c r="AW58584" s="310"/>
      <c r="AX58584" s="310"/>
    </row>
    <row r="58586" spans="49:50" x14ac:dyDescent="0.25">
      <c r="AW58586" s="310"/>
      <c r="AX58586" s="310"/>
    </row>
    <row r="58588" spans="49:50" x14ac:dyDescent="0.25">
      <c r="AW58588" s="310"/>
      <c r="AX58588" s="310"/>
    </row>
    <row r="58590" spans="49:50" x14ac:dyDescent="0.25">
      <c r="AW58590" s="310"/>
      <c r="AX58590" s="310"/>
    </row>
    <row r="58592" spans="49:50" x14ac:dyDescent="0.25">
      <c r="AW58592" s="310"/>
      <c r="AX58592" s="310"/>
    </row>
    <row r="58594" spans="49:50" x14ac:dyDescent="0.25">
      <c r="AW58594" s="310"/>
      <c r="AX58594" s="310"/>
    </row>
    <row r="58596" spans="49:50" x14ac:dyDescent="0.25">
      <c r="AW58596" s="310"/>
      <c r="AX58596" s="310"/>
    </row>
    <row r="58598" spans="49:50" x14ac:dyDescent="0.25">
      <c r="AW58598" s="310"/>
      <c r="AX58598" s="310"/>
    </row>
    <row r="58600" spans="49:50" x14ac:dyDescent="0.25">
      <c r="AW58600" s="310"/>
      <c r="AX58600" s="310"/>
    </row>
    <row r="58602" spans="49:50" x14ac:dyDescent="0.25">
      <c r="AW58602" s="310"/>
      <c r="AX58602" s="310"/>
    </row>
    <row r="58604" spans="49:50" x14ac:dyDescent="0.25">
      <c r="AW58604" s="310"/>
      <c r="AX58604" s="310"/>
    </row>
    <row r="58606" spans="49:50" x14ac:dyDescent="0.25">
      <c r="AW58606" s="310"/>
      <c r="AX58606" s="310"/>
    </row>
    <row r="58608" spans="49:50" x14ac:dyDescent="0.25">
      <c r="AW58608" s="310"/>
      <c r="AX58608" s="310"/>
    </row>
    <row r="58610" spans="49:50" x14ac:dyDescent="0.25">
      <c r="AW58610" s="310"/>
      <c r="AX58610" s="310"/>
    </row>
    <row r="58612" spans="49:50" x14ac:dyDescent="0.25">
      <c r="AW58612" s="310"/>
      <c r="AX58612" s="310"/>
    </row>
    <row r="58614" spans="49:50" x14ac:dyDescent="0.25">
      <c r="AW58614" s="310"/>
      <c r="AX58614" s="310"/>
    </row>
    <row r="58616" spans="49:50" x14ac:dyDescent="0.25">
      <c r="AW58616" s="310"/>
      <c r="AX58616" s="310"/>
    </row>
    <row r="58618" spans="49:50" x14ac:dyDescent="0.25">
      <c r="AW58618" s="310"/>
      <c r="AX58618" s="310"/>
    </row>
    <row r="58620" spans="49:50" x14ac:dyDescent="0.25">
      <c r="AW58620" s="310"/>
      <c r="AX58620" s="310"/>
    </row>
    <row r="58622" spans="49:50" x14ac:dyDescent="0.25">
      <c r="AW58622" s="310"/>
      <c r="AX58622" s="310"/>
    </row>
    <row r="58624" spans="49:50" x14ac:dyDescent="0.25">
      <c r="AW58624" s="310"/>
      <c r="AX58624" s="310"/>
    </row>
    <row r="58626" spans="49:50" x14ac:dyDescent="0.25">
      <c r="AW58626" s="310"/>
      <c r="AX58626" s="310"/>
    </row>
    <row r="58628" spans="49:50" x14ac:dyDescent="0.25">
      <c r="AW58628" s="310"/>
      <c r="AX58628" s="310"/>
    </row>
    <row r="58630" spans="49:50" x14ac:dyDescent="0.25">
      <c r="AW58630" s="310"/>
      <c r="AX58630" s="310"/>
    </row>
    <row r="58632" spans="49:50" x14ac:dyDescent="0.25">
      <c r="AW58632" s="310"/>
      <c r="AX58632" s="310"/>
    </row>
    <row r="58634" spans="49:50" x14ac:dyDescent="0.25">
      <c r="AW58634" s="310"/>
      <c r="AX58634" s="310"/>
    </row>
    <row r="58636" spans="49:50" x14ac:dyDescent="0.25">
      <c r="AW58636" s="310"/>
      <c r="AX58636" s="310"/>
    </row>
    <row r="58638" spans="49:50" x14ac:dyDescent="0.25">
      <c r="AW58638" s="310"/>
      <c r="AX58638" s="310"/>
    </row>
    <row r="58640" spans="49:50" x14ac:dyDescent="0.25">
      <c r="AW58640" s="310"/>
      <c r="AX58640" s="310"/>
    </row>
    <row r="58642" spans="49:50" x14ac:dyDescent="0.25">
      <c r="AW58642" s="310"/>
      <c r="AX58642" s="310"/>
    </row>
    <row r="58644" spans="49:50" x14ac:dyDescent="0.25">
      <c r="AW58644" s="310"/>
      <c r="AX58644" s="310"/>
    </row>
    <row r="58646" spans="49:50" x14ac:dyDescent="0.25">
      <c r="AW58646" s="310"/>
      <c r="AX58646" s="310"/>
    </row>
    <row r="58648" spans="49:50" x14ac:dyDescent="0.25">
      <c r="AW58648" s="310"/>
      <c r="AX58648" s="310"/>
    </row>
    <row r="58650" spans="49:50" x14ac:dyDescent="0.25">
      <c r="AW58650" s="310"/>
      <c r="AX58650" s="310"/>
    </row>
    <row r="58652" spans="49:50" x14ac:dyDescent="0.25">
      <c r="AW58652" s="310"/>
      <c r="AX58652" s="310"/>
    </row>
    <row r="58654" spans="49:50" x14ac:dyDescent="0.25">
      <c r="AW58654" s="310"/>
      <c r="AX58654" s="310"/>
    </row>
    <row r="58656" spans="49:50" x14ac:dyDescent="0.25">
      <c r="AW58656" s="310"/>
      <c r="AX58656" s="310"/>
    </row>
    <row r="58658" spans="49:50" x14ac:dyDescent="0.25">
      <c r="AW58658" s="310"/>
      <c r="AX58658" s="310"/>
    </row>
    <row r="58660" spans="49:50" x14ac:dyDescent="0.25">
      <c r="AW58660" s="310"/>
      <c r="AX58660" s="310"/>
    </row>
    <row r="58662" spans="49:50" x14ac:dyDescent="0.25">
      <c r="AW58662" s="310"/>
      <c r="AX58662" s="310"/>
    </row>
    <row r="58664" spans="49:50" x14ac:dyDescent="0.25">
      <c r="AW58664" s="310"/>
      <c r="AX58664" s="310"/>
    </row>
    <row r="58666" spans="49:50" x14ac:dyDescent="0.25">
      <c r="AW58666" s="310"/>
      <c r="AX58666" s="310"/>
    </row>
    <row r="58668" spans="49:50" x14ac:dyDescent="0.25">
      <c r="AW58668" s="310"/>
      <c r="AX58668" s="310"/>
    </row>
    <row r="58670" spans="49:50" x14ac:dyDescent="0.25">
      <c r="AW58670" s="310"/>
      <c r="AX58670" s="310"/>
    </row>
    <row r="58672" spans="49:50" x14ac:dyDescent="0.25">
      <c r="AW58672" s="310"/>
      <c r="AX58672" s="310"/>
    </row>
    <row r="58674" spans="49:50" x14ac:dyDescent="0.25">
      <c r="AW58674" s="310"/>
      <c r="AX58674" s="310"/>
    </row>
    <row r="58676" spans="49:50" x14ac:dyDescent="0.25">
      <c r="AW58676" s="310"/>
      <c r="AX58676" s="310"/>
    </row>
    <row r="58678" spans="49:50" x14ac:dyDescent="0.25">
      <c r="AW58678" s="310"/>
      <c r="AX58678" s="310"/>
    </row>
    <row r="58680" spans="49:50" x14ac:dyDescent="0.25">
      <c r="AW58680" s="310"/>
      <c r="AX58680" s="310"/>
    </row>
    <row r="58682" spans="49:50" x14ac:dyDescent="0.25">
      <c r="AW58682" s="310"/>
      <c r="AX58682" s="310"/>
    </row>
    <row r="58684" spans="49:50" x14ac:dyDescent="0.25">
      <c r="AW58684" s="310"/>
      <c r="AX58684" s="310"/>
    </row>
    <row r="58686" spans="49:50" x14ac:dyDescent="0.25">
      <c r="AW58686" s="310"/>
      <c r="AX58686" s="310"/>
    </row>
    <row r="58688" spans="49:50" x14ac:dyDescent="0.25">
      <c r="AW58688" s="310"/>
      <c r="AX58688" s="310"/>
    </row>
    <row r="58690" spans="49:50" x14ac:dyDescent="0.25">
      <c r="AW58690" s="310"/>
      <c r="AX58690" s="310"/>
    </row>
    <row r="58692" spans="49:50" x14ac:dyDescent="0.25">
      <c r="AW58692" s="310"/>
      <c r="AX58692" s="310"/>
    </row>
    <row r="58694" spans="49:50" x14ac:dyDescent="0.25">
      <c r="AW58694" s="310"/>
      <c r="AX58694" s="310"/>
    </row>
    <row r="58696" spans="49:50" x14ac:dyDescent="0.25">
      <c r="AW58696" s="310"/>
      <c r="AX58696" s="310"/>
    </row>
    <row r="58698" spans="49:50" x14ac:dyDescent="0.25">
      <c r="AW58698" s="310"/>
      <c r="AX58698" s="310"/>
    </row>
    <row r="58700" spans="49:50" x14ac:dyDescent="0.25">
      <c r="AW58700" s="310"/>
      <c r="AX58700" s="310"/>
    </row>
    <row r="58702" spans="49:50" x14ac:dyDescent="0.25">
      <c r="AW58702" s="310"/>
      <c r="AX58702" s="310"/>
    </row>
    <row r="58704" spans="49:50" x14ac:dyDescent="0.25">
      <c r="AW58704" s="310"/>
      <c r="AX58704" s="310"/>
    </row>
    <row r="58706" spans="49:50" x14ac:dyDescent="0.25">
      <c r="AW58706" s="310"/>
      <c r="AX58706" s="310"/>
    </row>
    <row r="58708" spans="49:50" x14ac:dyDescent="0.25">
      <c r="AW58708" s="310"/>
      <c r="AX58708" s="310"/>
    </row>
    <row r="58710" spans="49:50" x14ac:dyDescent="0.25">
      <c r="AW58710" s="310"/>
      <c r="AX58710" s="310"/>
    </row>
    <row r="58712" spans="49:50" x14ac:dyDescent="0.25">
      <c r="AW58712" s="310"/>
      <c r="AX58712" s="310"/>
    </row>
    <row r="58714" spans="49:50" x14ac:dyDescent="0.25">
      <c r="AW58714" s="310"/>
      <c r="AX58714" s="310"/>
    </row>
    <row r="58716" spans="49:50" x14ac:dyDescent="0.25">
      <c r="AW58716" s="310"/>
      <c r="AX58716" s="310"/>
    </row>
    <row r="58718" spans="49:50" x14ac:dyDescent="0.25">
      <c r="AW58718" s="310"/>
      <c r="AX58718" s="310"/>
    </row>
    <row r="58720" spans="49:50" x14ac:dyDescent="0.25">
      <c r="AW58720" s="310"/>
      <c r="AX58720" s="310"/>
    </row>
    <row r="58722" spans="49:50" x14ac:dyDescent="0.25">
      <c r="AW58722" s="310"/>
      <c r="AX58722" s="310"/>
    </row>
    <row r="58724" spans="49:50" x14ac:dyDescent="0.25">
      <c r="AW58724" s="310"/>
      <c r="AX58724" s="310"/>
    </row>
    <row r="58726" spans="49:50" x14ac:dyDescent="0.25">
      <c r="AW58726" s="310"/>
      <c r="AX58726" s="310"/>
    </row>
    <row r="58728" spans="49:50" x14ac:dyDescent="0.25">
      <c r="AW58728" s="310"/>
      <c r="AX58728" s="310"/>
    </row>
    <row r="58730" spans="49:50" x14ac:dyDescent="0.25">
      <c r="AW58730" s="310"/>
      <c r="AX58730" s="310"/>
    </row>
    <row r="58732" spans="49:50" x14ac:dyDescent="0.25">
      <c r="AW58732" s="310"/>
      <c r="AX58732" s="310"/>
    </row>
    <row r="58734" spans="49:50" x14ac:dyDescent="0.25">
      <c r="AW58734" s="310"/>
      <c r="AX58734" s="310"/>
    </row>
    <row r="58736" spans="49:50" x14ac:dyDescent="0.25">
      <c r="AW58736" s="310"/>
      <c r="AX58736" s="310"/>
    </row>
    <row r="58738" spans="49:50" x14ac:dyDescent="0.25">
      <c r="AW58738" s="310"/>
      <c r="AX58738" s="310"/>
    </row>
    <row r="58740" spans="49:50" x14ac:dyDescent="0.25">
      <c r="AW58740" s="310"/>
      <c r="AX58740" s="310"/>
    </row>
    <row r="58742" spans="49:50" x14ac:dyDescent="0.25">
      <c r="AW58742" s="310"/>
      <c r="AX58742" s="310"/>
    </row>
    <row r="58744" spans="49:50" x14ac:dyDescent="0.25">
      <c r="AW58744" s="310"/>
      <c r="AX58744" s="310"/>
    </row>
    <row r="58746" spans="49:50" x14ac:dyDescent="0.25">
      <c r="AW58746" s="310"/>
      <c r="AX58746" s="310"/>
    </row>
    <row r="58748" spans="49:50" x14ac:dyDescent="0.25">
      <c r="AW58748" s="310"/>
      <c r="AX58748" s="310"/>
    </row>
    <row r="58750" spans="49:50" x14ac:dyDescent="0.25">
      <c r="AW58750" s="310"/>
      <c r="AX58750" s="310"/>
    </row>
    <row r="58752" spans="49:50" x14ac:dyDescent="0.25">
      <c r="AW58752" s="310"/>
      <c r="AX58752" s="310"/>
    </row>
    <row r="58754" spans="49:50" x14ac:dyDescent="0.25">
      <c r="AW58754" s="310"/>
      <c r="AX58754" s="310"/>
    </row>
    <row r="58756" spans="49:50" x14ac:dyDescent="0.25">
      <c r="AW58756" s="310"/>
      <c r="AX58756" s="310"/>
    </row>
    <row r="58758" spans="49:50" x14ac:dyDescent="0.25">
      <c r="AW58758" s="310"/>
      <c r="AX58758" s="310"/>
    </row>
    <row r="58760" spans="49:50" x14ac:dyDescent="0.25">
      <c r="AW58760" s="310"/>
      <c r="AX58760" s="310"/>
    </row>
    <row r="58762" spans="49:50" x14ac:dyDescent="0.25">
      <c r="AW58762" s="310"/>
      <c r="AX58762" s="310"/>
    </row>
    <row r="58764" spans="49:50" x14ac:dyDescent="0.25">
      <c r="AW58764" s="310"/>
      <c r="AX58764" s="310"/>
    </row>
    <row r="58766" spans="49:50" x14ac:dyDescent="0.25">
      <c r="AW58766" s="310"/>
      <c r="AX58766" s="310"/>
    </row>
    <row r="58768" spans="49:50" x14ac:dyDescent="0.25">
      <c r="AW58768" s="310"/>
      <c r="AX58768" s="310"/>
    </row>
    <row r="58770" spans="49:50" x14ac:dyDescent="0.25">
      <c r="AW58770" s="310"/>
      <c r="AX58770" s="310"/>
    </row>
    <row r="58772" spans="49:50" x14ac:dyDescent="0.25">
      <c r="AW58772" s="310"/>
      <c r="AX58772" s="310"/>
    </row>
    <row r="58774" spans="49:50" x14ac:dyDescent="0.25">
      <c r="AW58774" s="310"/>
      <c r="AX58774" s="310"/>
    </row>
    <row r="58776" spans="49:50" x14ac:dyDescent="0.25">
      <c r="AW58776" s="310"/>
      <c r="AX58776" s="310"/>
    </row>
    <row r="58778" spans="49:50" x14ac:dyDescent="0.25">
      <c r="AW58778" s="310"/>
      <c r="AX58778" s="310"/>
    </row>
    <row r="58780" spans="49:50" x14ac:dyDescent="0.25">
      <c r="AW58780" s="310"/>
      <c r="AX58780" s="310"/>
    </row>
    <row r="58782" spans="49:50" x14ac:dyDescent="0.25">
      <c r="AW58782" s="310"/>
      <c r="AX58782" s="310"/>
    </row>
    <row r="58784" spans="49:50" x14ac:dyDescent="0.25">
      <c r="AW58784" s="310"/>
      <c r="AX58784" s="310"/>
    </row>
    <row r="58786" spans="49:50" x14ac:dyDescent="0.25">
      <c r="AW58786" s="310"/>
      <c r="AX58786" s="310"/>
    </row>
    <row r="58788" spans="49:50" x14ac:dyDescent="0.25">
      <c r="AW58788" s="310"/>
      <c r="AX58788" s="310"/>
    </row>
    <row r="58790" spans="49:50" x14ac:dyDescent="0.25">
      <c r="AW58790" s="310"/>
      <c r="AX58790" s="310"/>
    </row>
    <row r="58792" spans="49:50" x14ac:dyDescent="0.25">
      <c r="AW58792" s="310"/>
      <c r="AX58792" s="310"/>
    </row>
    <row r="58794" spans="49:50" x14ac:dyDescent="0.25">
      <c r="AW58794" s="310"/>
      <c r="AX58794" s="310"/>
    </row>
    <row r="58796" spans="49:50" x14ac:dyDescent="0.25">
      <c r="AW58796" s="310"/>
      <c r="AX58796" s="310"/>
    </row>
    <row r="58798" spans="49:50" x14ac:dyDescent="0.25">
      <c r="AW58798" s="310"/>
      <c r="AX58798" s="310"/>
    </row>
    <row r="58800" spans="49:50" x14ac:dyDescent="0.25">
      <c r="AW58800" s="310"/>
      <c r="AX58800" s="310"/>
    </row>
    <row r="58802" spans="49:50" x14ac:dyDescent="0.25">
      <c r="AW58802" s="310"/>
      <c r="AX58802" s="310"/>
    </row>
    <row r="58804" spans="49:50" x14ac:dyDescent="0.25">
      <c r="AW58804" s="310"/>
      <c r="AX58804" s="310"/>
    </row>
    <row r="58806" spans="49:50" x14ac:dyDescent="0.25">
      <c r="AW58806" s="310"/>
      <c r="AX58806" s="310"/>
    </row>
    <row r="58808" spans="49:50" x14ac:dyDescent="0.25">
      <c r="AW58808" s="310"/>
      <c r="AX58808" s="310"/>
    </row>
    <row r="58810" spans="49:50" x14ac:dyDescent="0.25">
      <c r="AW58810" s="310"/>
      <c r="AX58810" s="310"/>
    </row>
    <row r="58812" spans="49:50" x14ac:dyDescent="0.25">
      <c r="AW58812" s="310"/>
      <c r="AX58812" s="310"/>
    </row>
    <row r="58814" spans="49:50" x14ac:dyDescent="0.25">
      <c r="AW58814" s="310"/>
      <c r="AX58814" s="310"/>
    </row>
    <row r="58816" spans="49:50" x14ac:dyDescent="0.25">
      <c r="AW58816" s="310"/>
      <c r="AX58816" s="310"/>
    </row>
    <row r="58818" spans="49:50" x14ac:dyDescent="0.25">
      <c r="AW58818" s="310"/>
      <c r="AX58818" s="310"/>
    </row>
    <row r="58820" spans="49:50" x14ac:dyDescent="0.25">
      <c r="AW58820" s="310"/>
      <c r="AX58820" s="310"/>
    </row>
    <row r="58822" spans="49:50" x14ac:dyDescent="0.25">
      <c r="AW58822" s="310"/>
      <c r="AX58822" s="310"/>
    </row>
    <row r="58824" spans="49:50" x14ac:dyDescent="0.25">
      <c r="AW58824" s="310"/>
      <c r="AX58824" s="310"/>
    </row>
    <row r="58826" spans="49:50" x14ac:dyDescent="0.25">
      <c r="AW58826" s="310"/>
      <c r="AX58826" s="310"/>
    </row>
    <row r="58828" spans="49:50" x14ac:dyDescent="0.25">
      <c r="AW58828" s="310"/>
      <c r="AX58828" s="310"/>
    </row>
    <row r="58830" spans="49:50" x14ac:dyDescent="0.25">
      <c r="AW58830" s="310"/>
      <c r="AX58830" s="310"/>
    </row>
    <row r="58832" spans="49:50" x14ac:dyDescent="0.25">
      <c r="AW58832" s="310"/>
      <c r="AX58832" s="310"/>
    </row>
    <row r="58834" spans="49:50" x14ac:dyDescent="0.25">
      <c r="AW58834" s="310"/>
      <c r="AX58834" s="310"/>
    </row>
    <row r="58836" spans="49:50" x14ac:dyDescent="0.25">
      <c r="AW58836" s="310"/>
      <c r="AX58836" s="310"/>
    </row>
    <row r="58838" spans="49:50" x14ac:dyDescent="0.25">
      <c r="AW58838" s="310"/>
      <c r="AX58838" s="310"/>
    </row>
    <row r="58840" spans="49:50" x14ac:dyDescent="0.25">
      <c r="AW58840" s="310"/>
      <c r="AX58840" s="310"/>
    </row>
    <row r="58842" spans="49:50" x14ac:dyDescent="0.25">
      <c r="AW58842" s="310"/>
      <c r="AX58842" s="310"/>
    </row>
    <row r="58844" spans="49:50" x14ac:dyDescent="0.25">
      <c r="AW58844" s="310"/>
      <c r="AX58844" s="310"/>
    </row>
    <row r="58846" spans="49:50" x14ac:dyDescent="0.25">
      <c r="AW58846" s="310"/>
      <c r="AX58846" s="310"/>
    </row>
    <row r="58848" spans="49:50" x14ac:dyDescent="0.25">
      <c r="AW58848" s="310"/>
      <c r="AX58848" s="310"/>
    </row>
    <row r="58850" spans="49:50" x14ac:dyDescent="0.25">
      <c r="AW58850" s="310"/>
      <c r="AX58850" s="310"/>
    </row>
    <row r="58852" spans="49:50" x14ac:dyDescent="0.25">
      <c r="AW58852" s="310"/>
      <c r="AX58852" s="310"/>
    </row>
    <row r="58854" spans="49:50" x14ac:dyDescent="0.25">
      <c r="AW58854" s="310"/>
      <c r="AX58854" s="310"/>
    </row>
    <row r="58856" spans="49:50" x14ac:dyDescent="0.25">
      <c r="AW58856" s="310"/>
      <c r="AX58856" s="310"/>
    </row>
    <row r="58858" spans="49:50" x14ac:dyDescent="0.25">
      <c r="AW58858" s="310"/>
      <c r="AX58858" s="310"/>
    </row>
    <row r="58860" spans="49:50" x14ac:dyDescent="0.25">
      <c r="AW58860" s="310"/>
      <c r="AX58860" s="310"/>
    </row>
    <row r="58862" spans="49:50" x14ac:dyDescent="0.25">
      <c r="AW58862" s="310"/>
      <c r="AX58862" s="310"/>
    </row>
    <row r="58864" spans="49:50" x14ac:dyDescent="0.25">
      <c r="AW58864" s="310"/>
      <c r="AX58864" s="310"/>
    </row>
    <row r="58866" spans="49:50" x14ac:dyDescent="0.25">
      <c r="AW58866" s="310"/>
      <c r="AX58866" s="310"/>
    </row>
    <row r="58868" spans="49:50" x14ac:dyDescent="0.25">
      <c r="AW58868" s="310"/>
      <c r="AX58868" s="310"/>
    </row>
    <row r="58870" spans="49:50" x14ac:dyDescent="0.25">
      <c r="AW58870" s="310"/>
      <c r="AX58870" s="310"/>
    </row>
    <row r="58872" spans="49:50" x14ac:dyDescent="0.25">
      <c r="AW58872" s="310"/>
      <c r="AX58872" s="310"/>
    </row>
    <row r="58874" spans="49:50" x14ac:dyDescent="0.25">
      <c r="AW58874" s="310"/>
      <c r="AX58874" s="310"/>
    </row>
    <row r="58876" spans="49:50" x14ac:dyDescent="0.25">
      <c r="AW58876" s="310"/>
      <c r="AX58876" s="310"/>
    </row>
    <row r="58878" spans="49:50" x14ac:dyDescent="0.25">
      <c r="AW58878" s="310"/>
      <c r="AX58878" s="310"/>
    </row>
    <row r="58880" spans="49:50" x14ac:dyDescent="0.25">
      <c r="AW58880" s="310"/>
      <c r="AX58880" s="310"/>
    </row>
    <row r="58882" spans="49:50" x14ac:dyDescent="0.25">
      <c r="AW58882" s="310"/>
      <c r="AX58882" s="310"/>
    </row>
    <row r="58884" spans="49:50" x14ac:dyDescent="0.25">
      <c r="AW58884" s="310"/>
      <c r="AX58884" s="310"/>
    </row>
    <row r="58886" spans="49:50" x14ac:dyDescent="0.25">
      <c r="AW58886" s="310"/>
      <c r="AX58886" s="310"/>
    </row>
    <row r="58888" spans="49:50" x14ac:dyDescent="0.25">
      <c r="AW58888" s="310"/>
      <c r="AX58888" s="310"/>
    </row>
    <row r="58890" spans="49:50" x14ac:dyDescent="0.25">
      <c r="AW58890" s="310"/>
      <c r="AX58890" s="310"/>
    </row>
    <row r="58892" spans="49:50" x14ac:dyDescent="0.25">
      <c r="AW58892" s="310"/>
      <c r="AX58892" s="310"/>
    </row>
    <row r="58894" spans="49:50" x14ac:dyDescent="0.25">
      <c r="AW58894" s="310"/>
      <c r="AX58894" s="310"/>
    </row>
    <row r="58896" spans="49:50" x14ac:dyDescent="0.25">
      <c r="AW58896" s="310"/>
      <c r="AX58896" s="310"/>
    </row>
    <row r="58898" spans="49:50" x14ac:dyDescent="0.25">
      <c r="AW58898" s="310"/>
      <c r="AX58898" s="310"/>
    </row>
    <row r="58900" spans="49:50" x14ac:dyDescent="0.25">
      <c r="AW58900" s="310"/>
      <c r="AX58900" s="310"/>
    </row>
    <row r="58902" spans="49:50" x14ac:dyDescent="0.25">
      <c r="AW58902" s="310"/>
      <c r="AX58902" s="310"/>
    </row>
    <row r="58904" spans="49:50" x14ac:dyDescent="0.25">
      <c r="AW58904" s="310"/>
      <c r="AX58904" s="310"/>
    </row>
    <row r="58906" spans="49:50" x14ac:dyDescent="0.25">
      <c r="AW58906" s="310"/>
      <c r="AX58906" s="310"/>
    </row>
    <row r="58908" spans="49:50" x14ac:dyDescent="0.25">
      <c r="AW58908" s="310"/>
      <c r="AX58908" s="310"/>
    </row>
    <row r="58910" spans="49:50" x14ac:dyDescent="0.25">
      <c r="AW58910" s="310"/>
      <c r="AX58910" s="310"/>
    </row>
    <row r="58912" spans="49:50" x14ac:dyDescent="0.25">
      <c r="AW58912" s="310"/>
      <c r="AX58912" s="310"/>
    </row>
    <row r="58914" spans="49:50" x14ac:dyDescent="0.25">
      <c r="AW58914" s="310"/>
      <c r="AX58914" s="310"/>
    </row>
    <row r="58916" spans="49:50" x14ac:dyDescent="0.25">
      <c r="AW58916" s="310"/>
      <c r="AX58916" s="310"/>
    </row>
    <row r="58918" spans="49:50" x14ac:dyDescent="0.25">
      <c r="AW58918" s="310"/>
      <c r="AX58918" s="310"/>
    </row>
    <row r="58920" spans="49:50" x14ac:dyDescent="0.25">
      <c r="AW58920" s="310"/>
      <c r="AX58920" s="310"/>
    </row>
    <row r="58922" spans="49:50" x14ac:dyDescent="0.25">
      <c r="AW58922" s="310"/>
      <c r="AX58922" s="310"/>
    </row>
    <row r="58924" spans="49:50" x14ac:dyDescent="0.25">
      <c r="AW58924" s="310"/>
      <c r="AX58924" s="310"/>
    </row>
    <row r="58926" spans="49:50" x14ac:dyDescent="0.25">
      <c r="AW58926" s="310"/>
      <c r="AX58926" s="310"/>
    </row>
    <row r="58928" spans="49:50" x14ac:dyDescent="0.25">
      <c r="AW58928" s="310"/>
      <c r="AX58928" s="310"/>
    </row>
    <row r="58930" spans="49:50" x14ac:dyDescent="0.25">
      <c r="AW58930" s="310"/>
      <c r="AX58930" s="310"/>
    </row>
    <row r="58932" spans="49:50" x14ac:dyDescent="0.25">
      <c r="AW58932" s="310"/>
      <c r="AX58932" s="310"/>
    </row>
    <row r="58934" spans="49:50" x14ac:dyDescent="0.25">
      <c r="AW58934" s="310"/>
      <c r="AX58934" s="310"/>
    </row>
    <row r="58936" spans="49:50" x14ac:dyDescent="0.25">
      <c r="AW58936" s="310"/>
      <c r="AX58936" s="310"/>
    </row>
    <row r="58938" spans="49:50" x14ac:dyDescent="0.25">
      <c r="AW58938" s="310"/>
      <c r="AX58938" s="310"/>
    </row>
    <row r="58940" spans="49:50" x14ac:dyDescent="0.25">
      <c r="AW58940" s="310"/>
      <c r="AX58940" s="310"/>
    </row>
    <row r="58942" spans="49:50" x14ac:dyDescent="0.25">
      <c r="AW58942" s="310"/>
      <c r="AX58942" s="310"/>
    </row>
    <row r="58944" spans="49:50" x14ac:dyDescent="0.25">
      <c r="AW58944" s="310"/>
      <c r="AX58944" s="310"/>
    </row>
    <row r="58946" spans="49:50" x14ac:dyDescent="0.25">
      <c r="AW58946" s="310"/>
      <c r="AX58946" s="310"/>
    </row>
    <row r="58948" spans="49:50" x14ac:dyDescent="0.25">
      <c r="AW58948" s="310"/>
      <c r="AX58948" s="310"/>
    </row>
    <row r="58950" spans="49:50" x14ac:dyDescent="0.25">
      <c r="AW58950" s="310"/>
      <c r="AX58950" s="310"/>
    </row>
    <row r="58952" spans="49:50" x14ac:dyDescent="0.25">
      <c r="AW58952" s="310"/>
      <c r="AX58952" s="310"/>
    </row>
    <row r="58954" spans="49:50" x14ac:dyDescent="0.25">
      <c r="AW58954" s="310"/>
      <c r="AX58954" s="310"/>
    </row>
    <row r="58956" spans="49:50" x14ac:dyDescent="0.25">
      <c r="AW58956" s="310"/>
      <c r="AX58956" s="310"/>
    </row>
    <row r="58958" spans="49:50" x14ac:dyDescent="0.25">
      <c r="AW58958" s="310"/>
      <c r="AX58958" s="310"/>
    </row>
    <row r="58960" spans="49:50" x14ac:dyDescent="0.25">
      <c r="AW58960" s="310"/>
      <c r="AX58960" s="310"/>
    </row>
    <row r="58962" spans="49:50" x14ac:dyDescent="0.25">
      <c r="AW58962" s="310"/>
      <c r="AX58962" s="310"/>
    </row>
    <row r="58964" spans="49:50" x14ac:dyDescent="0.25">
      <c r="AW58964" s="310"/>
      <c r="AX58964" s="310"/>
    </row>
    <row r="58966" spans="49:50" x14ac:dyDescent="0.25">
      <c r="AW58966" s="310"/>
      <c r="AX58966" s="310"/>
    </row>
    <row r="58968" spans="49:50" x14ac:dyDescent="0.25">
      <c r="AW58968" s="310"/>
      <c r="AX58968" s="310"/>
    </row>
    <row r="58970" spans="49:50" x14ac:dyDescent="0.25">
      <c r="AW58970" s="310"/>
      <c r="AX58970" s="310"/>
    </row>
    <row r="58972" spans="49:50" x14ac:dyDescent="0.25">
      <c r="AW58972" s="310"/>
      <c r="AX58972" s="310"/>
    </row>
    <row r="58974" spans="49:50" x14ac:dyDescent="0.25">
      <c r="AW58974" s="310"/>
      <c r="AX58974" s="310"/>
    </row>
    <row r="58976" spans="49:50" x14ac:dyDescent="0.25">
      <c r="AW58976" s="310"/>
      <c r="AX58976" s="310"/>
    </row>
    <row r="58978" spans="49:50" x14ac:dyDescent="0.25">
      <c r="AW58978" s="310"/>
      <c r="AX58978" s="310"/>
    </row>
    <row r="58980" spans="49:50" x14ac:dyDescent="0.25">
      <c r="AW58980" s="310"/>
      <c r="AX58980" s="310"/>
    </row>
    <row r="58982" spans="49:50" x14ac:dyDescent="0.25">
      <c r="AW58982" s="310"/>
      <c r="AX58982" s="310"/>
    </row>
    <row r="58984" spans="49:50" x14ac:dyDescent="0.25">
      <c r="AW58984" s="310"/>
      <c r="AX58984" s="310"/>
    </row>
    <row r="58986" spans="49:50" x14ac:dyDescent="0.25">
      <c r="AW58986" s="310"/>
      <c r="AX58986" s="310"/>
    </row>
    <row r="58988" spans="49:50" x14ac:dyDescent="0.25">
      <c r="AW58988" s="310"/>
      <c r="AX58988" s="310"/>
    </row>
    <row r="58990" spans="49:50" x14ac:dyDescent="0.25">
      <c r="AW58990" s="310"/>
      <c r="AX58990" s="310"/>
    </row>
    <row r="58992" spans="49:50" x14ac:dyDescent="0.25">
      <c r="AW58992" s="310"/>
      <c r="AX58992" s="310"/>
    </row>
    <row r="58994" spans="49:50" x14ac:dyDescent="0.25">
      <c r="AW58994" s="310"/>
      <c r="AX58994" s="310"/>
    </row>
    <row r="58996" spans="49:50" x14ac:dyDescent="0.25">
      <c r="AW58996" s="310"/>
      <c r="AX58996" s="310"/>
    </row>
    <row r="58998" spans="49:50" x14ac:dyDescent="0.25">
      <c r="AW58998" s="310"/>
      <c r="AX58998" s="310"/>
    </row>
    <row r="59000" spans="49:50" x14ac:dyDescent="0.25">
      <c r="AW59000" s="310"/>
      <c r="AX59000" s="310"/>
    </row>
    <row r="59002" spans="49:50" x14ac:dyDescent="0.25">
      <c r="AW59002" s="310"/>
      <c r="AX59002" s="310"/>
    </row>
    <row r="59004" spans="49:50" x14ac:dyDescent="0.25">
      <c r="AW59004" s="310"/>
      <c r="AX59004" s="310"/>
    </row>
    <row r="59006" spans="49:50" x14ac:dyDescent="0.25">
      <c r="AW59006" s="310"/>
      <c r="AX59006" s="310"/>
    </row>
    <row r="59008" spans="49:50" x14ac:dyDescent="0.25">
      <c r="AW59008" s="310"/>
      <c r="AX59008" s="310"/>
    </row>
    <row r="59010" spans="49:50" x14ac:dyDescent="0.25">
      <c r="AW59010" s="310"/>
      <c r="AX59010" s="310"/>
    </row>
    <row r="59012" spans="49:50" x14ac:dyDescent="0.25">
      <c r="AW59012" s="310"/>
      <c r="AX59012" s="310"/>
    </row>
    <row r="59014" spans="49:50" x14ac:dyDescent="0.25">
      <c r="AW59014" s="310"/>
      <c r="AX59014" s="310"/>
    </row>
    <row r="59016" spans="49:50" x14ac:dyDescent="0.25">
      <c r="AW59016" s="310"/>
      <c r="AX59016" s="310"/>
    </row>
    <row r="59018" spans="49:50" x14ac:dyDescent="0.25">
      <c r="AW59018" s="310"/>
      <c r="AX59018" s="310"/>
    </row>
    <row r="59020" spans="49:50" x14ac:dyDescent="0.25">
      <c r="AW59020" s="310"/>
      <c r="AX59020" s="310"/>
    </row>
    <row r="59022" spans="49:50" x14ac:dyDescent="0.25">
      <c r="AW59022" s="310"/>
      <c r="AX59022" s="310"/>
    </row>
    <row r="59024" spans="49:50" x14ac:dyDescent="0.25">
      <c r="AW59024" s="310"/>
      <c r="AX59024" s="310"/>
    </row>
    <row r="59026" spans="49:50" x14ac:dyDescent="0.25">
      <c r="AW59026" s="310"/>
      <c r="AX59026" s="310"/>
    </row>
    <row r="59028" spans="49:50" x14ac:dyDescent="0.25">
      <c r="AW59028" s="310"/>
      <c r="AX59028" s="310"/>
    </row>
    <row r="59030" spans="49:50" x14ac:dyDescent="0.25">
      <c r="AW59030" s="310"/>
      <c r="AX59030" s="310"/>
    </row>
    <row r="59032" spans="49:50" x14ac:dyDescent="0.25">
      <c r="AW59032" s="310"/>
      <c r="AX59032" s="310"/>
    </row>
    <row r="59034" spans="49:50" x14ac:dyDescent="0.25">
      <c r="AW59034" s="310"/>
      <c r="AX59034" s="310"/>
    </row>
    <row r="59036" spans="49:50" x14ac:dyDescent="0.25">
      <c r="AW59036" s="310"/>
      <c r="AX59036" s="310"/>
    </row>
    <row r="59038" spans="49:50" x14ac:dyDescent="0.25">
      <c r="AW59038" s="310"/>
      <c r="AX59038" s="310"/>
    </row>
    <row r="59040" spans="49:50" x14ac:dyDescent="0.25">
      <c r="AW59040" s="310"/>
      <c r="AX59040" s="310"/>
    </row>
    <row r="59042" spans="49:50" x14ac:dyDescent="0.25">
      <c r="AW59042" s="310"/>
      <c r="AX59042" s="310"/>
    </row>
    <row r="59044" spans="49:50" x14ac:dyDescent="0.25">
      <c r="AW59044" s="310"/>
      <c r="AX59044" s="310"/>
    </row>
    <row r="59046" spans="49:50" x14ac:dyDescent="0.25">
      <c r="AW59046" s="310"/>
      <c r="AX59046" s="310"/>
    </row>
    <row r="59048" spans="49:50" x14ac:dyDescent="0.25">
      <c r="AW59048" s="310"/>
      <c r="AX59048" s="310"/>
    </row>
    <row r="59050" spans="49:50" x14ac:dyDescent="0.25">
      <c r="AW59050" s="310"/>
      <c r="AX59050" s="310"/>
    </row>
    <row r="59052" spans="49:50" x14ac:dyDescent="0.25">
      <c r="AW59052" s="310"/>
      <c r="AX59052" s="310"/>
    </row>
    <row r="59054" spans="49:50" x14ac:dyDescent="0.25">
      <c r="AW59054" s="310"/>
      <c r="AX59054" s="310"/>
    </row>
    <row r="59056" spans="49:50" x14ac:dyDescent="0.25">
      <c r="AW59056" s="310"/>
      <c r="AX59056" s="310"/>
    </row>
    <row r="59058" spans="49:50" x14ac:dyDescent="0.25">
      <c r="AW59058" s="310"/>
      <c r="AX59058" s="310"/>
    </row>
    <row r="59060" spans="49:50" x14ac:dyDescent="0.25">
      <c r="AW59060" s="310"/>
      <c r="AX59060" s="310"/>
    </row>
    <row r="59062" spans="49:50" x14ac:dyDescent="0.25">
      <c r="AW59062" s="310"/>
      <c r="AX59062" s="310"/>
    </row>
    <row r="59064" spans="49:50" x14ac:dyDescent="0.25">
      <c r="AW59064" s="310"/>
      <c r="AX59064" s="310"/>
    </row>
    <row r="59066" spans="49:50" x14ac:dyDescent="0.25">
      <c r="AW59066" s="310"/>
      <c r="AX59066" s="310"/>
    </row>
    <row r="59068" spans="49:50" x14ac:dyDescent="0.25">
      <c r="AW59068" s="310"/>
      <c r="AX59068" s="310"/>
    </row>
    <row r="59070" spans="49:50" x14ac:dyDescent="0.25">
      <c r="AW59070" s="310"/>
      <c r="AX59070" s="310"/>
    </row>
    <row r="59072" spans="49:50" x14ac:dyDescent="0.25">
      <c r="AW59072" s="310"/>
      <c r="AX59072" s="310"/>
    </row>
    <row r="59074" spans="49:50" x14ac:dyDescent="0.25">
      <c r="AW59074" s="310"/>
      <c r="AX59074" s="310"/>
    </row>
    <row r="59076" spans="49:50" x14ac:dyDescent="0.25">
      <c r="AW59076" s="310"/>
      <c r="AX59076" s="310"/>
    </row>
    <row r="59078" spans="49:50" x14ac:dyDescent="0.25">
      <c r="AW59078" s="310"/>
      <c r="AX59078" s="310"/>
    </row>
    <row r="59080" spans="49:50" x14ac:dyDescent="0.25">
      <c r="AW59080" s="310"/>
      <c r="AX59080" s="310"/>
    </row>
    <row r="59082" spans="49:50" x14ac:dyDescent="0.25">
      <c r="AW59082" s="310"/>
      <c r="AX59082" s="310"/>
    </row>
    <row r="59084" spans="49:50" x14ac:dyDescent="0.25">
      <c r="AW59084" s="310"/>
      <c r="AX59084" s="310"/>
    </row>
    <row r="59086" spans="49:50" x14ac:dyDescent="0.25">
      <c r="AW59086" s="310"/>
      <c r="AX59086" s="310"/>
    </row>
    <row r="59088" spans="49:50" x14ac:dyDescent="0.25">
      <c r="AW59088" s="310"/>
      <c r="AX59088" s="310"/>
    </row>
    <row r="59090" spans="49:50" x14ac:dyDescent="0.25">
      <c r="AW59090" s="310"/>
      <c r="AX59090" s="310"/>
    </row>
    <row r="59092" spans="49:50" x14ac:dyDescent="0.25">
      <c r="AW59092" s="310"/>
      <c r="AX59092" s="310"/>
    </row>
    <row r="59094" spans="49:50" x14ac:dyDescent="0.25">
      <c r="AW59094" s="310"/>
      <c r="AX59094" s="310"/>
    </row>
    <row r="59096" spans="49:50" x14ac:dyDescent="0.25">
      <c r="AW59096" s="310"/>
      <c r="AX59096" s="310"/>
    </row>
    <row r="59098" spans="49:50" x14ac:dyDescent="0.25">
      <c r="AW59098" s="310"/>
      <c r="AX59098" s="310"/>
    </row>
    <row r="59100" spans="49:50" x14ac:dyDescent="0.25">
      <c r="AW59100" s="310"/>
      <c r="AX59100" s="310"/>
    </row>
    <row r="59102" spans="49:50" x14ac:dyDescent="0.25">
      <c r="AW59102" s="310"/>
      <c r="AX59102" s="310"/>
    </row>
    <row r="59104" spans="49:50" x14ac:dyDescent="0.25">
      <c r="AW59104" s="310"/>
      <c r="AX59104" s="310"/>
    </row>
    <row r="59106" spans="49:50" x14ac:dyDescent="0.25">
      <c r="AW59106" s="310"/>
      <c r="AX59106" s="310"/>
    </row>
    <row r="59108" spans="49:50" x14ac:dyDescent="0.25">
      <c r="AW59108" s="310"/>
      <c r="AX59108" s="310"/>
    </row>
    <row r="59110" spans="49:50" x14ac:dyDescent="0.25">
      <c r="AW59110" s="310"/>
      <c r="AX59110" s="310"/>
    </row>
    <row r="59112" spans="49:50" x14ac:dyDescent="0.25">
      <c r="AW59112" s="310"/>
      <c r="AX59112" s="310"/>
    </row>
    <row r="59114" spans="49:50" x14ac:dyDescent="0.25">
      <c r="AW59114" s="310"/>
      <c r="AX59114" s="310"/>
    </row>
    <row r="59116" spans="49:50" x14ac:dyDescent="0.25">
      <c r="AW59116" s="310"/>
      <c r="AX59116" s="310"/>
    </row>
    <row r="59118" spans="49:50" x14ac:dyDescent="0.25">
      <c r="AW59118" s="310"/>
      <c r="AX59118" s="310"/>
    </row>
    <row r="59120" spans="49:50" x14ac:dyDescent="0.25">
      <c r="AW59120" s="310"/>
      <c r="AX59120" s="310"/>
    </row>
    <row r="59122" spans="49:50" x14ac:dyDescent="0.25">
      <c r="AW59122" s="310"/>
      <c r="AX59122" s="310"/>
    </row>
    <row r="59124" spans="49:50" x14ac:dyDescent="0.25">
      <c r="AW59124" s="310"/>
      <c r="AX59124" s="310"/>
    </row>
    <row r="59126" spans="49:50" x14ac:dyDescent="0.25">
      <c r="AW59126" s="310"/>
      <c r="AX59126" s="310"/>
    </row>
    <row r="59128" spans="49:50" x14ac:dyDescent="0.25">
      <c r="AW59128" s="310"/>
      <c r="AX59128" s="310"/>
    </row>
    <row r="59130" spans="49:50" x14ac:dyDescent="0.25">
      <c r="AW59130" s="310"/>
      <c r="AX59130" s="310"/>
    </row>
    <row r="59132" spans="49:50" x14ac:dyDescent="0.25">
      <c r="AW59132" s="310"/>
      <c r="AX59132" s="310"/>
    </row>
    <row r="59134" spans="49:50" x14ac:dyDescent="0.25">
      <c r="AW59134" s="310"/>
      <c r="AX59134" s="310"/>
    </row>
    <row r="59136" spans="49:50" x14ac:dyDescent="0.25">
      <c r="AW59136" s="310"/>
      <c r="AX59136" s="310"/>
    </row>
    <row r="59138" spans="49:50" x14ac:dyDescent="0.25">
      <c r="AW59138" s="310"/>
      <c r="AX59138" s="310"/>
    </row>
    <row r="59140" spans="49:50" x14ac:dyDescent="0.25">
      <c r="AW59140" s="310"/>
      <c r="AX59140" s="310"/>
    </row>
    <row r="59142" spans="49:50" x14ac:dyDescent="0.25">
      <c r="AW59142" s="310"/>
      <c r="AX59142" s="310"/>
    </row>
    <row r="59144" spans="49:50" x14ac:dyDescent="0.25">
      <c r="AW59144" s="310"/>
      <c r="AX59144" s="310"/>
    </row>
    <row r="59146" spans="49:50" x14ac:dyDescent="0.25">
      <c r="AW59146" s="310"/>
      <c r="AX59146" s="310"/>
    </row>
    <row r="59148" spans="49:50" x14ac:dyDescent="0.25">
      <c r="AW59148" s="310"/>
      <c r="AX59148" s="310"/>
    </row>
    <row r="59150" spans="49:50" x14ac:dyDescent="0.25">
      <c r="AW59150" s="310"/>
      <c r="AX59150" s="310"/>
    </row>
    <row r="59152" spans="49:50" x14ac:dyDescent="0.25">
      <c r="AW59152" s="310"/>
      <c r="AX59152" s="310"/>
    </row>
    <row r="59154" spans="49:50" x14ac:dyDescent="0.25">
      <c r="AW59154" s="310"/>
      <c r="AX59154" s="310"/>
    </row>
    <row r="59156" spans="49:50" x14ac:dyDescent="0.25">
      <c r="AW59156" s="310"/>
      <c r="AX59156" s="310"/>
    </row>
    <row r="59158" spans="49:50" x14ac:dyDescent="0.25">
      <c r="AW59158" s="310"/>
      <c r="AX59158" s="310"/>
    </row>
    <row r="59160" spans="49:50" x14ac:dyDescent="0.25">
      <c r="AW59160" s="310"/>
      <c r="AX59160" s="310"/>
    </row>
    <row r="59162" spans="49:50" x14ac:dyDescent="0.25">
      <c r="AW59162" s="310"/>
      <c r="AX59162" s="310"/>
    </row>
    <row r="59164" spans="49:50" x14ac:dyDescent="0.25">
      <c r="AW59164" s="310"/>
      <c r="AX59164" s="310"/>
    </row>
    <row r="59166" spans="49:50" x14ac:dyDescent="0.25">
      <c r="AW59166" s="310"/>
      <c r="AX59166" s="310"/>
    </row>
    <row r="59168" spans="49:50" x14ac:dyDescent="0.25">
      <c r="AW59168" s="310"/>
      <c r="AX59168" s="310"/>
    </row>
    <row r="59170" spans="49:50" x14ac:dyDescent="0.25">
      <c r="AW59170" s="310"/>
      <c r="AX59170" s="310"/>
    </row>
    <row r="59172" spans="49:50" x14ac:dyDescent="0.25">
      <c r="AW59172" s="310"/>
      <c r="AX59172" s="310"/>
    </row>
    <row r="59174" spans="49:50" x14ac:dyDescent="0.25">
      <c r="AW59174" s="310"/>
      <c r="AX59174" s="310"/>
    </row>
    <row r="59176" spans="49:50" x14ac:dyDescent="0.25">
      <c r="AW59176" s="310"/>
      <c r="AX59176" s="310"/>
    </row>
    <row r="59178" spans="49:50" x14ac:dyDescent="0.25">
      <c r="AW59178" s="310"/>
      <c r="AX59178" s="310"/>
    </row>
    <row r="59180" spans="49:50" x14ac:dyDescent="0.25">
      <c r="AW59180" s="310"/>
      <c r="AX59180" s="310"/>
    </row>
    <row r="59182" spans="49:50" x14ac:dyDescent="0.25">
      <c r="AW59182" s="310"/>
      <c r="AX59182" s="310"/>
    </row>
    <row r="59184" spans="49:50" x14ac:dyDescent="0.25">
      <c r="AW59184" s="310"/>
      <c r="AX59184" s="310"/>
    </row>
    <row r="59186" spans="49:50" x14ac:dyDescent="0.25">
      <c r="AW59186" s="310"/>
      <c r="AX59186" s="310"/>
    </row>
    <row r="59188" spans="49:50" x14ac:dyDescent="0.25">
      <c r="AW59188" s="310"/>
      <c r="AX59188" s="310"/>
    </row>
    <row r="59190" spans="49:50" x14ac:dyDescent="0.25">
      <c r="AW59190" s="310"/>
      <c r="AX59190" s="310"/>
    </row>
    <row r="59192" spans="49:50" x14ac:dyDescent="0.25">
      <c r="AW59192" s="310"/>
      <c r="AX59192" s="310"/>
    </row>
    <row r="59194" spans="49:50" x14ac:dyDescent="0.25">
      <c r="AW59194" s="310"/>
      <c r="AX59194" s="310"/>
    </row>
    <row r="59196" spans="49:50" x14ac:dyDescent="0.25">
      <c r="AW59196" s="310"/>
      <c r="AX59196" s="310"/>
    </row>
    <row r="59198" spans="49:50" x14ac:dyDescent="0.25">
      <c r="AW59198" s="310"/>
      <c r="AX59198" s="310"/>
    </row>
    <row r="59200" spans="49:50" x14ac:dyDescent="0.25">
      <c r="AW59200" s="310"/>
      <c r="AX59200" s="310"/>
    </row>
    <row r="59202" spans="49:50" x14ac:dyDescent="0.25">
      <c r="AW59202" s="310"/>
      <c r="AX59202" s="310"/>
    </row>
    <row r="59204" spans="49:50" x14ac:dyDescent="0.25">
      <c r="AW59204" s="310"/>
      <c r="AX59204" s="310"/>
    </row>
    <row r="59206" spans="49:50" x14ac:dyDescent="0.25">
      <c r="AW59206" s="310"/>
      <c r="AX59206" s="310"/>
    </row>
    <row r="59208" spans="49:50" x14ac:dyDescent="0.25">
      <c r="AW59208" s="310"/>
      <c r="AX59208" s="310"/>
    </row>
    <row r="59210" spans="49:50" x14ac:dyDescent="0.25">
      <c r="AW59210" s="310"/>
      <c r="AX59210" s="310"/>
    </row>
    <row r="59212" spans="49:50" x14ac:dyDescent="0.25">
      <c r="AW59212" s="310"/>
      <c r="AX59212" s="310"/>
    </row>
    <row r="59214" spans="49:50" x14ac:dyDescent="0.25">
      <c r="AW59214" s="310"/>
      <c r="AX59214" s="310"/>
    </row>
    <row r="59216" spans="49:50" x14ac:dyDescent="0.25">
      <c r="AW59216" s="310"/>
      <c r="AX59216" s="310"/>
    </row>
    <row r="59218" spans="49:50" x14ac:dyDescent="0.25">
      <c r="AW59218" s="310"/>
      <c r="AX59218" s="310"/>
    </row>
    <row r="59220" spans="49:50" x14ac:dyDescent="0.25">
      <c r="AW59220" s="310"/>
      <c r="AX59220" s="310"/>
    </row>
    <row r="59222" spans="49:50" x14ac:dyDescent="0.25">
      <c r="AW59222" s="310"/>
      <c r="AX59222" s="310"/>
    </row>
    <row r="59224" spans="49:50" x14ac:dyDescent="0.25">
      <c r="AW59224" s="310"/>
      <c r="AX59224" s="310"/>
    </row>
    <row r="59226" spans="49:50" x14ac:dyDescent="0.25">
      <c r="AW59226" s="310"/>
      <c r="AX59226" s="310"/>
    </row>
    <row r="59228" spans="49:50" x14ac:dyDescent="0.25">
      <c r="AW59228" s="310"/>
      <c r="AX59228" s="310"/>
    </row>
    <row r="59230" spans="49:50" x14ac:dyDescent="0.25">
      <c r="AW59230" s="310"/>
      <c r="AX59230" s="310"/>
    </row>
    <row r="59232" spans="49:50" x14ac:dyDescent="0.25">
      <c r="AW59232" s="310"/>
      <c r="AX59232" s="310"/>
    </row>
    <row r="59234" spans="49:50" x14ac:dyDescent="0.25">
      <c r="AW59234" s="310"/>
      <c r="AX59234" s="310"/>
    </row>
    <row r="59236" spans="49:50" x14ac:dyDescent="0.25">
      <c r="AW59236" s="310"/>
      <c r="AX59236" s="310"/>
    </row>
    <row r="59238" spans="49:50" x14ac:dyDescent="0.25">
      <c r="AW59238" s="310"/>
      <c r="AX59238" s="310"/>
    </row>
    <row r="59240" spans="49:50" x14ac:dyDescent="0.25">
      <c r="AW59240" s="310"/>
      <c r="AX59240" s="310"/>
    </row>
    <row r="59242" spans="49:50" x14ac:dyDescent="0.25">
      <c r="AW59242" s="310"/>
      <c r="AX59242" s="310"/>
    </row>
    <row r="59244" spans="49:50" x14ac:dyDescent="0.25">
      <c r="AW59244" s="310"/>
      <c r="AX59244" s="310"/>
    </row>
    <row r="59246" spans="49:50" x14ac:dyDescent="0.25">
      <c r="AW59246" s="310"/>
      <c r="AX59246" s="310"/>
    </row>
    <row r="59248" spans="49:50" x14ac:dyDescent="0.25">
      <c r="AW59248" s="310"/>
      <c r="AX59248" s="310"/>
    </row>
    <row r="59250" spans="49:50" x14ac:dyDescent="0.25">
      <c r="AW59250" s="310"/>
      <c r="AX59250" s="310"/>
    </row>
    <row r="59252" spans="49:50" x14ac:dyDescent="0.25">
      <c r="AW59252" s="310"/>
      <c r="AX59252" s="310"/>
    </row>
    <row r="59254" spans="49:50" x14ac:dyDescent="0.25">
      <c r="AW59254" s="310"/>
      <c r="AX59254" s="310"/>
    </row>
    <row r="59256" spans="49:50" x14ac:dyDescent="0.25">
      <c r="AW59256" s="310"/>
      <c r="AX59256" s="310"/>
    </row>
    <row r="59258" spans="49:50" x14ac:dyDescent="0.25">
      <c r="AW59258" s="310"/>
      <c r="AX59258" s="310"/>
    </row>
    <row r="59260" spans="49:50" x14ac:dyDescent="0.25">
      <c r="AW59260" s="310"/>
      <c r="AX59260" s="310"/>
    </row>
    <row r="59262" spans="49:50" x14ac:dyDescent="0.25">
      <c r="AW59262" s="310"/>
      <c r="AX59262" s="310"/>
    </row>
    <row r="59264" spans="49:50" x14ac:dyDescent="0.25">
      <c r="AW59264" s="310"/>
      <c r="AX59264" s="310"/>
    </row>
    <row r="59266" spans="49:50" x14ac:dyDescent="0.25">
      <c r="AW59266" s="310"/>
      <c r="AX59266" s="310"/>
    </row>
    <row r="59268" spans="49:50" x14ac:dyDescent="0.25">
      <c r="AW59268" s="310"/>
      <c r="AX59268" s="310"/>
    </row>
    <row r="59270" spans="49:50" x14ac:dyDescent="0.25">
      <c r="AW59270" s="310"/>
      <c r="AX59270" s="310"/>
    </row>
    <row r="59272" spans="49:50" x14ac:dyDescent="0.25">
      <c r="AW59272" s="310"/>
      <c r="AX59272" s="310"/>
    </row>
    <row r="59274" spans="49:50" x14ac:dyDescent="0.25">
      <c r="AW59274" s="310"/>
      <c r="AX59274" s="310"/>
    </row>
    <row r="59276" spans="49:50" x14ac:dyDescent="0.25">
      <c r="AW59276" s="310"/>
      <c r="AX59276" s="310"/>
    </row>
    <row r="59278" spans="49:50" x14ac:dyDescent="0.25">
      <c r="AW59278" s="310"/>
      <c r="AX59278" s="310"/>
    </row>
    <row r="59280" spans="49:50" x14ac:dyDescent="0.25">
      <c r="AW59280" s="310"/>
      <c r="AX59280" s="310"/>
    </row>
    <row r="59282" spans="49:50" x14ac:dyDescent="0.25">
      <c r="AW59282" s="310"/>
      <c r="AX59282" s="310"/>
    </row>
    <row r="59284" spans="49:50" x14ac:dyDescent="0.25">
      <c r="AW59284" s="310"/>
      <c r="AX59284" s="310"/>
    </row>
    <row r="59286" spans="49:50" x14ac:dyDescent="0.25">
      <c r="AW59286" s="310"/>
      <c r="AX59286" s="310"/>
    </row>
    <row r="59288" spans="49:50" x14ac:dyDescent="0.25">
      <c r="AW59288" s="310"/>
      <c r="AX59288" s="310"/>
    </row>
    <row r="59290" spans="49:50" x14ac:dyDescent="0.25">
      <c r="AW59290" s="310"/>
      <c r="AX59290" s="310"/>
    </row>
    <row r="59292" spans="49:50" x14ac:dyDescent="0.25">
      <c r="AW59292" s="310"/>
      <c r="AX59292" s="310"/>
    </row>
    <row r="59294" spans="49:50" x14ac:dyDescent="0.25">
      <c r="AW59294" s="310"/>
      <c r="AX59294" s="310"/>
    </row>
    <row r="59296" spans="49:50" x14ac:dyDescent="0.25">
      <c r="AW59296" s="310"/>
      <c r="AX59296" s="310"/>
    </row>
    <row r="59298" spans="49:50" x14ac:dyDescent="0.25">
      <c r="AW59298" s="310"/>
      <c r="AX59298" s="310"/>
    </row>
    <row r="59300" spans="49:50" x14ac:dyDescent="0.25">
      <c r="AW59300" s="310"/>
      <c r="AX59300" s="310"/>
    </row>
    <row r="59302" spans="49:50" x14ac:dyDescent="0.25">
      <c r="AW59302" s="310"/>
      <c r="AX59302" s="310"/>
    </row>
    <row r="59304" spans="49:50" x14ac:dyDescent="0.25">
      <c r="AW59304" s="310"/>
      <c r="AX59304" s="310"/>
    </row>
    <row r="59306" spans="49:50" x14ac:dyDescent="0.25">
      <c r="AW59306" s="310"/>
      <c r="AX59306" s="310"/>
    </row>
    <row r="59308" spans="49:50" x14ac:dyDescent="0.25">
      <c r="AW59308" s="310"/>
      <c r="AX59308" s="310"/>
    </row>
    <row r="59310" spans="49:50" x14ac:dyDescent="0.25">
      <c r="AW59310" s="310"/>
      <c r="AX59310" s="310"/>
    </row>
    <row r="59312" spans="49:50" x14ac:dyDescent="0.25">
      <c r="AW59312" s="310"/>
      <c r="AX59312" s="310"/>
    </row>
    <row r="59314" spans="49:50" x14ac:dyDescent="0.25">
      <c r="AW59314" s="310"/>
      <c r="AX59314" s="310"/>
    </row>
    <row r="59316" spans="49:50" x14ac:dyDescent="0.25">
      <c r="AW59316" s="310"/>
      <c r="AX59316" s="310"/>
    </row>
    <row r="59318" spans="49:50" x14ac:dyDescent="0.25">
      <c r="AW59318" s="310"/>
      <c r="AX59318" s="310"/>
    </row>
    <row r="59320" spans="49:50" x14ac:dyDescent="0.25">
      <c r="AW59320" s="310"/>
      <c r="AX59320" s="310"/>
    </row>
    <row r="59322" spans="49:50" x14ac:dyDescent="0.25">
      <c r="AW59322" s="310"/>
      <c r="AX59322" s="310"/>
    </row>
    <row r="59324" spans="49:50" x14ac:dyDescent="0.25">
      <c r="AW59324" s="310"/>
      <c r="AX59324" s="310"/>
    </row>
    <row r="59326" spans="49:50" x14ac:dyDescent="0.25">
      <c r="AW59326" s="310"/>
      <c r="AX59326" s="310"/>
    </row>
    <row r="59328" spans="49:50" x14ac:dyDescent="0.25">
      <c r="AW59328" s="310"/>
      <c r="AX59328" s="310"/>
    </row>
    <row r="59330" spans="49:50" x14ac:dyDescent="0.25">
      <c r="AW59330" s="310"/>
      <c r="AX59330" s="310"/>
    </row>
    <row r="59332" spans="49:50" x14ac:dyDescent="0.25">
      <c r="AW59332" s="310"/>
      <c r="AX59332" s="310"/>
    </row>
    <row r="59334" spans="49:50" x14ac:dyDescent="0.25">
      <c r="AW59334" s="310"/>
      <c r="AX59334" s="310"/>
    </row>
    <row r="59336" spans="49:50" x14ac:dyDescent="0.25">
      <c r="AW59336" s="310"/>
      <c r="AX59336" s="310"/>
    </row>
    <row r="59338" spans="49:50" x14ac:dyDescent="0.25">
      <c r="AW59338" s="310"/>
      <c r="AX59338" s="310"/>
    </row>
    <row r="59340" spans="49:50" x14ac:dyDescent="0.25">
      <c r="AW59340" s="310"/>
      <c r="AX59340" s="310"/>
    </row>
    <row r="59342" spans="49:50" x14ac:dyDescent="0.25">
      <c r="AW59342" s="310"/>
      <c r="AX59342" s="310"/>
    </row>
    <row r="59344" spans="49:50" x14ac:dyDescent="0.25">
      <c r="AW59344" s="310"/>
      <c r="AX59344" s="310"/>
    </row>
    <row r="59346" spans="49:50" x14ac:dyDescent="0.25">
      <c r="AW59346" s="310"/>
      <c r="AX59346" s="310"/>
    </row>
    <row r="59348" spans="49:50" x14ac:dyDescent="0.25">
      <c r="AW59348" s="310"/>
      <c r="AX59348" s="310"/>
    </row>
    <row r="59350" spans="49:50" x14ac:dyDescent="0.25">
      <c r="AW59350" s="310"/>
      <c r="AX59350" s="310"/>
    </row>
    <row r="59352" spans="49:50" x14ac:dyDescent="0.25">
      <c r="AW59352" s="310"/>
      <c r="AX59352" s="310"/>
    </row>
    <row r="59354" spans="49:50" x14ac:dyDescent="0.25">
      <c r="AW59354" s="310"/>
      <c r="AX59354" s="310"/>
    </row>
    <row r="59356" spans="49:50" x14ac:dyDescent="0.25">
      <c r="AW59356" s="310"/>
      <c r="AX59356" s="310"/>
    </row>
    <row r="59358" spans="49:50" x14ac:dyDescent="0.25">
      <c r="AW59358" s="310"/>
      <c r="AX59358" s="310"/>
    </row>
    <row r="59360" spans="49:50" x14ac:dyDescent="0.25">
      <c r="AW59360" s="310"/>
      <c r="AX59360" s="310"/>
    </row>
    <row r="59362" spans="49:50" x14ac:dyDescent="0.25">
      <c r="AW59362" s="310"/>
      <c r="AX59362" s="310"/>
    </row>
    <row r="59364" spans="49:50" x14ac:dyDescent="0.25">
      <c r="AW59364" s="310"/>
      <c r="AX59364" s="310"/>
    </row>
    <row r="59366" spans="49:50" x14ac:dyDescent="0.25">
      <c r="AW59366" s="310"/>
      <c r="AX59366" s="310"/>
    </row>
    <row r="59368" spans="49:50" x14ac:dyDescent="0.25">
      <c r="AW59368" s="310"/>
      <c r="AX59368" s="310"/>
    </row>
    <row r="59370" spans="49:50" x14ac:dyDescent="0.25">
      <c r="AW59370" s="310"/>
      <c r="AX59370" s="310"/>
    </row>
    <row r="59372" spans="49:50" x14ac:dyDescent="0.25">
      <c r="AW59372" s="310"/>
      <c r="AX59372" s="310"/>
    </row>
    <row r="59374" spans="49:50" x14ac:dyDescent="0.25">
      <c r="AW59374" s="310"/>
      <c r="AX59374" s="310"/>
    </row>
    <row r="59376" spans="49:50" x14ac:dyDescent="0.25">
      <c r="AW59376" s="310"/>
      <c r="AX59376" s="310"/>
    </row>
    <row r="59378" spans="49:50" x14ac:dyDescent="0.25">
      <c r="AW59378" s="310"/>
      <c r="AX59378" s="310"/>
    </row>
    <row r="59380" spans="49:50" x14ac:dyDescent="0.25">
      <c r="AW59380" s="310"/>
      <c r="AX59380" s="310"/>
    </row>
    <row r="59382" spans="49:50" x14ac:dyDescent="0.25">
      <c r="AW59382" s="310"/>
      <c r="AX59382" s="310"/>
    </row>
    <row r="59384" spans="49:50" x14ac:dyDescent="0.25">
      <c r="AW59384" s="310"/>
      <c r="AX59384" s="310"/>
    </row>
    <row r="59386" spans="49:50" x14ac:dyDescent="0.25">
      <c r="AW59386" s="310"/>
      <c r="AX59386" s="310"/>
    </row>
    <row r="59388" spans="49:50" x14ac:dyDescent="0.25">
      <c r="AW59388" s="310"/>
      <c r="AX59388" s="310"/>
    </row>
    <row r="59390" spans="49:50" x14ac:dyDescent="0.25">
      <c r="AW59390" s="310"/>
      <c r="AX59390" s="310"/>
    </row>
    <row r="59392" spans="49:50" x14ac:dyDescent="0.25">
      <c r="AW59392" s="310"/>
      <c r="AX59392" s="310"/>
    </row>
    <row r="59394" spans="49:50" x14ac:dyDescent="0.25">
      <c r="AW59394" s="310"/>
      <c r="AX59394" s="310"/>
    </row>
    <row r="59396" spans="49:50" x14ac:dyDescent="0.25">
      <c r="AW59396" s="310"/>
      <c r="AX59396" s="310"/>
    </row>
    <row r="59398" spans="49:50" x14ac:dyDescent="0.25">
      <c r="AW59398" s="310"/>
      <c r="AX59398" s="310"/>
    </row>
    <row r="59400" spans="49:50" x14ac:dyDescent="0.25">
      <c r="AW59400" s="310"/>
      <c r="AX59400" s="310"/>
    </row>
    <row r="59402" spans="49:50" x14ac:dyDescent="0.25">
      <c r="AW59402" s="310"/>
      <c r="AX59402" s="310"/>
    </row>
    <row r="59404" spans="49:50" x14ac:dyDescent="0.25">
      <c r="AW59404" s="310"/>
      <c r="AX59404" s="310"/>
    </row>
    <row r="59406" spans="49:50" x14ac:dyDescent="0.25">
      <c r="AW59406" s="310"/>
      <c r="AX59406" s="310"/>
    </row>
    <row r="59408" spans="49:50" x14ac:dyDescent="0.25">
      <c r="AW59408" s="310"/>
      <c r="AX59408" s="310"/>
    </row>
    <row r="59410" spans="49:50" x14ac:dyDescent="0.25">
      <c r="AW59410" s="310"/>
      <c r="AX59410" s="310"/>
    </row>
    <row r="59412" spans="49:50" x14ac:dyDescent="0.25">
      <c r="AW59412" s="310"/>
      <c r="AX59412" s="310"/>
    </row>
    <row r="59414" spans="49:50" x14ac:dyDescent="0.25">
      <c r="AW59414" s="310"/>
      <c r="AX59414" s="310"/>
    </row>
    <row r="59416" spans="49:50" x14ac:dyDescent="0.25">
      <c r="AW59416" s="310"/>
      <c r="AX59416" s="310"/>
    </row>
    <row r="59418" spans="49:50" x14ac:dyDescent="0.25">
      <c r="AW59418" s="310"/>
      <c r="AX59418" s="310"/>
    </row>
    <row r="59420" spans="49:50" x14ac:dyDescent="0.25">
      <c r="AW59420" s="310"/>
      <c r="AX59420" s="310"/>
    </row>
    <row r="59422" spans="49:50" x14ac:dyDescent="0.25">
      <c r="AW59422" s="310"/>
      <c r="AX59422" s="310"/>
    </row>
    <row r="59424" spans="49:50" x14ac:dyDescent="0.25">
      <c r="AW59424" s="310"/>
      <c r="AX59424" s="310"/>
    </row>
    <row r="59426" spans="49:50" x14ac:dyDescent="0.25">
      <c r="AW59426" s="310"/>
      <c r="AX59426" s="310"/>
    </row>
    <row r="59428" spans="49:50" x14ac:dyDescent="0.25">
      <c r="AW59428" s="310"/>
      <c r="AX59428" s="310"/>
    </row>
    <row r="59430" spans="49:50" x14ac:dyDescent="0.25">
      <c r="AW59430" s="310"/>
      <c r="AX59430" s="310"/>
    </row>
    <row r="59432" spans="49:50" x14ac:dyDescent="0.25">
      <c r="AW59432" s="310"/>
      <c r="AX59432" s="310"/>
    </row>
    <row r="59434" spans="49:50" x14ac:dyDescent="0.25">
      <c r="AW59434" s="310"/>
      <c r="AX59434" s="310"/>
    </row>
    <row r="59436" spans="49:50" x14ac:dyDescent="0.25">
      <c r="AW59436" s="310"/>
      <c r="AX59436" s="310"/>
    </row>
    <row r="59438" spans="49:50" x14ac:dyDescent="0.25">
      <c r="AW59438" s="310"/>
      <c r="AX59438" s="310"/>
    </row>
    <row r="59440" spans="49:50" x14ac:dyDescent="0.25">
      <c r="AW59440" s="310"/>
      <c r="AX59440" s="310"/>
    </row>
    <row r="59442" spans="49:50" x14ac:dyDescent="0.25">
      <c r="AW59442" s="310"/>
      <c r="AX59442" s="310"/>
    </row>
    <row r="59444" spans="49:50" x14ac:dyDescent="0.25">
      <c r="AW59444" s="310"/>
      <c r="AX59444" s="310"/>
    </row>
    <row r="59446" spans="49:50" x14ac:dyDescent="0.25">
      <c r="AW59446" s="310"/>
      <c r="AX59446" s="310"/>
    </row>
    <row r="59448" spans="49:50" x14ac:dyDescent="0.25">
      <c r="AW59448" s="310"/>
      <c r="AX59448" s="310"/>
    </row>
    <row r="59450" spans="49:50" x14ac:dyDescent="0.25">
      <c r="AW59450" s="310"/>
      <c r="AX59450" s="310"/>
    </row>
    <row r="59452" spans="49:50" x14ac:dyDescent="0.25">
      <c r="AW59452" s="310"/>
      <c r="AX59452" s="310"/>
    </row>
    <row r="59454" spans="49:50" x14ac:dyDescent="0.25">
      <c r="AW59454" s="310"/>
      <c r="AX59454" s="310"/>
    </row>
    <row r="59456" spans="49:50" x14ac:dyDescent="0.25">
      <c r="AW59456" s="310"/>
      <c r="AX59456" s="310"/>
    </row>
    <row r="59458" spans="49:50" x14ac:dyDescent="0.25">
      <c r="AW59458" s="310"/>
      <c r="AX59458" s="310"/>
    </row>
    <row r="59460" spans="49:50" x14ac:dyDescent="0.25">
      <c r="AW59460" s="310"/>
      <c r="AX59460" s="310"/>
    </row>
    <row r="59462" spans="49:50" x14ac:dyDescent="0.25">
      <c r="AW59462" s="310"/>
      <c r="AX59462" s="310"/>
    </row>
    <row r="59464" spans="49:50" x14ac:dyDescent="0.25">
      <c r="AW59464" s="310"/>
      <c r="AX59464" s="310"/>
    </row>
    <row r="59466" spans="49:50" x14ac:dyDescent="0.25">
      <c r="AW59466" s="310"/>
      <c r="AX59466" s="310"/>
    </row>
    <row r="59468" spans="49:50" x14ac:dyDescent="0.25">
      <c r="AW59468" s="310"/>
      <c r="AX59468" s="310"/>
    </row>
    <row r="59470" spans="49:50" x14ac:dyDescent="0.25">
      <c r="AW59470" s="310"/>
      <c r="AX59470" s="310"/>
    </row>
    <row r="59472" spans="49:50" x14ac:dyDescent="0.25">
      <c r="AW59472" s="310"/>
      <c r="AX59472" s="310"/>
    </row>
    <row r="59474" spans="49:50" x14ac:dyDescent="0.25">
      <c r="AW59474" s="310"/>
      <c r="AX59474" s="310"/>
    </row>
    <row r="59476" spans="49:50" x14ac:dyDescent="0.25">
      <c r="AW59476" s="310"/>
      <c r="AX59476" s="310"/>
    </row>
    <row r="59478" spans="49:50" x14ac:dyDescent="0.25">
      <c r="AW59478" s="310"/>
      <c r="AX59478" s="310"/>
    </row>
    <row r="59480" spans="49:50" x14ac:dyDescent="0.25">
      <c r="AW59480" s="310"/>
      <c r="AX59480" s="310"/>
    </row>
    <row r="59482" spans="49:50" x14ac:dyDescent="0.25">
      <c r="AW59482" s="310"/>
      <c r="AX59482" s="310"/>
    </row>
    <row r="59484" spans="49:50" x14ac:dyDescent="0.25">
      <c r="AW59484" s="310"/>
      <c r="AX59484" s="310"/>
    </row>
    <row r="59486" spans="49:50" x14ac:dyDescent="0.25">
      <c r="AW59486" s="310"/>
      <c r="AX59486" s="310"/>
    </row>
    <row r="59488" spans="49:50" x14ac:dyDescent="0.25">
      <c r="AW59488" s="310"/>
      <c r="AX59488" s="310"/>
    </row>
    <row r="59490" spans="49:50" x14ac:dyDescent="0.25">
      <c r="AW59490" s="310"/>
      <c r="AX59490" s="310"/>
    </row>
    <row r="59492" spans="49:50" x14ac:dyDescent="0.25">
      <c r="AW59492" s="310"/>
      <c r="AX59492" s="310"/>
    </row>
    <row r="59494" spans="49:50" x14ac:dyDescent="0.25">
      <c r="AW59494" s="310"/>
      <c r="AX59494" s="310"/>
    </row>
    <row r="59496" spans="49:50" x14ac:dyDescent="0.25">
      <c r="AW59496" s="310"/>
      <c r="AX59496" s="310"/>
    </row>
    <row r="59498" spans="49:50" x14ac:dyDescent="0.25">
      <c r="AW59498" s="310"/>
      <c r="AX59498" s="310"/>
    </row>
    <row r="59500" spans="49:50" x14ac:dyDescent="0.25">
      <c r="AW59500" s="310"/>
      <c r="AX59500" s="310"/>
    </row>
    <row r="59502" spans="49:50" x14ac:dyDescent="0.25">
      <c r="AW59502" s="310"/>
      <c r="AX59502" s="310"/>
    </row>
    <row r="59504" spans="49:50" x14ac:dyDescent="0.25">
      <c r="AW59504" s="310"/>
      <c r="AX59504" s="310"/>
    </row>
    <row r="59506" spans="49:50" x14ac:dyDescent="0.25">
      <c r="AW59506" s="310"/>
      <c r="AX59506" s="310"/>
    </row>
    <row r="59508" spans="49:50" x14ac:dyDescent="0.25">
      <c r="AW59508" s="310"/>
      <c r="AX59508" s="310"/>
    </row>
    <row r="59510" spans="49:50" x14ac:dyDescent="0.25">
      <c r="AW59510" s="310"/>
      <c r="AX59510" s="310"/>
    </row>
    <row r="59512" spans="49:50" x14ac:dyDescent="0.25">
      <c r="AW59512" s="310"/>
      <c r="AX59512" s="310"/>
    </row>
    <row r="59514" spans="49:50" x14ac:dyDescent="0.25">
      <c r="AW59514" s="310"/>
      <c r="AX59514" s="310"/>
    </row>
    <row r="59516" spans="49:50" x14ac:dyDescent="0.25">
      <c r="AW59516" s="310"/>
      <c r="AX59516" s="310"/>
    </row>
    <row r="59518" spans="49:50" x14ac:dyDescent="0.25">
      <c r="AW59518" s="310"/>
      <c r="AX59518" s="310"/>
    </row>
    <row r="59520" spans="49:50" x14ac:dyDescent="0.25">
      <c r="AW59520" s="310"/>
      <c r="AX59520" s="310"/>
    </row>
    <row r="59522" spans="49:50" x14ac:dyDescent="0.25">
      <c r="AW59522" s="310"/>
      <c r="AX59522" s="310"/>
    </row>
    <row r="59524" spans="49:50" x14ac:dyDescent="0.25">
      <c r="AW59524" s="310"/>
      <c r="AX59524" s="310"/>
    </row>
    <row r="59526" spans="49:50" x14ac:dyDescent="0.25">
      <c r="AW59526" s="310"/>
      <c r="AX59526" s="310"/>
    </row>
    <row r="59528" spans="49:50" x14ac:dyDescent="0.25">
      <c r="AW59528" s="310"/>
      <c r="AX59528" s="310"/>
    </row>
    <row r="59530" spans="49:50" x14ac:dyDescent="0.25">
      <c r="AW59530" s="310"/>
      <c r="AX59530" s="310"/>
    </row>
    <row r="59532" spans="49:50" x14ac:dyDescent="0.25">
      <c r="AW59532" s="310"/>
      <c r="AX59532" s="310"/>
    </row>
    <row r="59534" spans="49:50" x14ac:dyDescent="0.25">
      <c r="AW59534" s="310"/>
      <c r="AX59534" s="310"/>
    </row>
    <row r="59536" spans="49:50" x14ac:dyDescent="0.25">
      <c r="AW59536" s="310"/>
      <c r="AX59536" s="310"/>
    </row>
    <row r="59538" spans="49:50" x14ac:dyDescent="0.25">
      <c r="AW59538" s="310"/>
      <c r="AX59538" s="310"/>
    </row>
    <row r="59540" spans="49:50" x14ac:dyDescent="0.25">
      <c r="AW59540" s="310"/>
      <c r="AX59540" s="310"/>
    </row>
    <row r="59542" spans="49:50" x14ac:dyDescent="0.25">
      <c r="AW59542" s="310"/>
      <c r="AX59542" s="310"/>
    </row>
    <row r="59544" spans="49:50" x14ac:dyDescent="0.25">
      <c r="AW59544" s="310"/>
      <c r="AX59544" s="310"/>
    </row>
    <row r="59546" spans="49:50" x14ac:dyDescent="0.25">
      <c r="AW59546" s="310"/>
      <c r="AX59546" s="310"/>
    </row>
    <row r="59548" spans="49:50" x14ac:dyDescent="0.25">
      <c r="AW59548" s="310"/>
      <c r="AX59548" s="310"/>
    </row>
    <row r="59550" spans="49:50" x14ac:dyDescent="0.25">
      <c r="AW59550" s="310"/>
      <c r="AX59550" s="310"/>
    </row>
    <row r="59552" spans="49:50" x14ac:dyDescent="0.25">
      <c r="AW59552" s="310"/>
      <c r="AX59552" s="310"/>
    </row>
    <row r="59554" spans="49:50" x14ac:dyDescent="0.25">
      <c r="AW59554" s="310"/>
      <c r="AX59554" s="310"/>
    </row>
    <row r="59556" spans="49:50" x14ac:dyDescent="0.25">
      <c r="AW59556" s="310"/>
      <c r="AX59556" s="310"/>
    </row>
    <row r="59558" spans="49:50" x14ac:dyDescent="0.25">
      <c r="AW59558" s="310"/>
      <c r="AX59558" s="310"/>
    </row>
    <row r="59560" spans="49:50" x14ac:dyDescent="0.25">
      <c r="AW59560" s="310"/>
      <c r="AX59560" s="310"/>
    </row>
    <row r="59562" spans="49:50" x14ac:dyDescent="0.25">
      <c r="AW59562" s="310"/>
      <c r="AX59562" s="310"/>
    </row>
    <row r="59564" spans="49:50" x14ac:dyDescent="0.25">
      <c r="AW59564" s="310"/>
      <c r="AX59564" s="310"/>
    </row>
    <row r="59566" spans="49:50" x14ac:dyDescent="0.25">
      <c r="AW59566" s="310"/>
      <c r="AX59566" s="310"/>
    </row>
    <row r="59568" spans="49:50" x14ac:dyDescent="0.25">
      <c r="AW59568" s="310"/>
      <c r="AX59568" s="310"/>
    </row>
    <row r="59570" spans="49:50" x14ac:dyDescent="0.25">
      <c r="AW59570" s="310"/>
      <c r="AX59570" s="310"/>
    </row>
    <row r="59572" spans="49:50" x14ac:dyDescent="0.25">
      <c r="AW59572" s="310"/>
      <c r="AX59572" s="310"/>
    </row>
    <row r="59574" spans="49:50" x14ac:dyDescent="0.25">
      <c r="AW59574" s="310"/>
      <c r="AX59574" s="310"/>
    </row>
    <row r="59576" spans="49:50" x14ac:dyDescent="0.25">
      <c r="AW59576" s="310"/>
      <c r="AX59576" s="310"/>
    </row>
    <row r="59578" spans="49:50" x14ac:dyDescent="0.25">
      <c r="AW59578" s="310"/>
      <c r="AX59578" s="310"/>
    </row>
    <row r="59580" spans="49:50" x14ac:dyDescent="0.25">
      <c r="AW59580" s="310"/>
      <c r="AX59580" s="310"/>
    </row>
    <row r="59582" spans="49:50" x14ac:dyDescent="0.25">
      <c r="AW59582" s="310"/>
      <c r="AX59582" s="310"/>
    </row>
    <row r="59584" spans="49:50" x14ac:dyDescent="0.25">
      <c r="AW59584" s="310"/>
      <c r="AX59584" s="310"/>
    </row>
    <row r="59586" spans="49:50" x14ac:dyDescent="0.25">
      <c r="AW59586" s="310"/>
      <c r="AX59586" s="310"/>
    </row>
    <row r="59588" spans="49:50" x14ac:dyDescent="0.25">
      <c r="AW59588" s="310"/>
      <c r="AX59588" s="310"/>
    </row>
    <row r="59590" spans="49:50" x14ac:dyDescent="0.25">
      <c r="AW59590" s="310"/>
      <c r="AX59590" s="310"/>
    </row>
    <row r="59592" spans="49:50" x14ac:dyDescent="0.25">
      <c r="AW59592" s="310"/>
      <c r="AX59592" s="310"/>
    </row>
    <row r="59594" spans="49:50" x14ac:dyDescent="0.25">
      <c r="AW59594" s="310"/>
      <c r="AX59594" s="310"/>
    </row>
    <row r="59596" spans="49:50" x14ac:dyDescent="0.25">
      <c r="AW59596" s="310"/>
      <c r="AX59596" s="310"/>
    </row>
    <row r="59598" spans="49:50" x14ac:dyDescent="0.25">
      <c r="AW59598" s="310"/>
      <c r="AX59598" s="310"/>
    </row>
    <row r="59600" spans="49:50" x14ac:dyDescent="0.25">
      <c r="AW59600" s="310"/>
      <c r="AX59600" s="310"/>
    </row>
    <row r="59602" spans="49:50" x14ac:dyDescent="0.25">
      <c r="AW59602" s="310"/>
      <c r="AX59602" s="310"/>
    </row>
    <row r="59604" spans="49:50" x14ac:dyDescent="0.25">
      <c r="AW59604" s="310"/>
      <c r="AX59604" s="310"/>
    </row>
    <row r="59606" spans="49:50" x14ac:dyDescent="0.25">
      <c r="AW59606" s="310"/>
      <c r="AX59606" s="310"/>
    </row>
    <row r="59608" spans="49:50" x14ac:dyDescent="0.25">
      <c r="AW59608" s="310"/>
      <c r="AX59608" s="310"/>
    </row>
    <row r="59610" spans="49:50" x14ac:dyDescent="0.25">
      <c r="AW59610" s="310"/>
      <c r="AX59610" s="310"/>
    </row>
    <row r="59612" spans="49:50" x14ac:dyDescent="0.25">
      <c r="AW59612" s="310"/>
      <c r="AX59612" s="310"/>
    </row>
    <row r="59614" spans="49:50" x14ac:dyDescent="0.25">
      <c r="AW59614" s="310"/>
      <c r="AX59614" s="310"/>
    </row>
    <row r="59616" spans="49:50" x14ac:dyDescent="0.25">
      <c r="AW59616" s="310"/>
      <c r="AX59616" s="310"/>
    </row>
    <row r="59618" spans="49:50" x14ac:dyDescent="0.25">
      <c r="AW59618" s="310"/>
      <c r="AX59618" s="310"/>
    </row>
    <row r="59620" spans="49:50" x14ac:dyDescent="0.25">
      <c r="AW59620" s="310"/>
      <c r="AX59620" s="310"/>
    </row>
    <row r="59622" spans="49:50" x14ac:dyDescent="0.25">
      <c r="AW59622" s="310"/>
      <c r="AX59622" s="310"/>
    </row>
    <row r="59624" spans="49:50" x14ac:dyDescent="0.25">
      <c r="AW59624" s="310"/>
      <c r="AX59624" s="310"/>
    </row>
    <row r="59626" spans="49:50" x14ac:dyDescent="0.25">
      <c r="AW59626" s="310"/>
      <c r="AX59626" s="310"/>
    </row>
    <row r="59628" spans="49:50" x14ac:dyDescent="0.25">
      <c r="AW59628" s="310"/>
      <c r="AX59628" s="310"/>
    </row>
    <row r="59630" spans="49:50" x14ac:dyDescent="0.25">
      <c r="AW59630" s="310"/>
      <c r="AX59630" s="310"/>
    </row>
    <row r="59632" spans="49:50" x14ac:dyDescent="0.25">
      <c r="AW59632" s="310"/>
      <c r="AX59632" s="310"/>
    </row>
    <row r="59634" spans="49:50" x14ac:dyDescent="0.25">
      <c r="AW59634" s="310"/>
      <c r="AX59634" s="310"/>
    </row>
    <row r="59636" spans="49:50" x14ac:dyDescent="0.25">
      <c r="AW59636" s="310"/>
      <c r="AX59636" s="310"/>
    </row>
    <row r="59638" spans="49:50" x14ac:dyDescent="0.25">
      <c r="AW59638" s="310"/>
      <c r="AX59638" s="310"/>
    </row>
    <row r="59640" spans="49:50" x14ac:dyDescent="0.25">
      <c r="AW59640" s="310"/>
      <c r="AX59640" s="310"/>
    </row>
    <row r="59642" spans="49:50" x14ac:dyDescent="0.25">
      <c r="AW59642" s="310"/>
      <c r="AX59642" s="310"/>
    </row>
    <row r="59644" spans="49:50" x14ac:dyDescent="0.25">
      <c r="AW59644" s="310"/>
      <c r="AX59644" s="310"/>
    </row>
    <row r="59646" spans="49:50" x14ac:dyDescent="0.25">
      <c r="AW59646" s="310"/>
      <c r="AX59646" s="310"/>
    </row>
    <row r="59648" spans="49:50" x14ac:dyDescent="0.25">
      <c r="AW59648" s="310"/>
      <c r="AX59648" s="310"/>
    </row>
    <row r="59650" spans="49:50" x14ac:dyDescent="0.25">
      <c r="AW59650" s="310"/>
      <c r="AX59650" s="310"/>
    </row>
    <row r="59652" spans="49:50" x14ac:dyDescent="0.25">
      <c r="AW59652" s="310"/>
      <c r="AX59652" s="310"/>
    </row>
    <row r="59654" spans="49:50" x14ac:dyDescent="0.25">
      <c r="AW59654" s="310"/>
      <c r="AX59654" s="310"/>
    </row>
    <row r="59656" spans="49:50" x14ac:dyDescent="0.25">
      <c r="AW59656" s="310"/>
      <c r="AX59656" s="310"/>
    </row>
    <row r="59658" spans="49:50" x14ac:dyDescent="0.25">
      <c r="AW59658" s="310"/>
      <c r="AX59658" s="310"/>
    </row>
    <row r="59660" spans="49:50" x14ac:dyDescent="0.25">
      <c r="AW59660" s="310"/>
      <c r="AX59660" s="310"/>
    </row>
    <row r="59662" spans="49:50" x14ac:dyDescent="0.25">
      <c r="AW59662" s="310"/>
      <c r="AX59662" s="310"/>
    </row>
    <row r="59664" spans="49:50" x14ac:dyDescent="0.25">
      <c r="AW59664" s="310"/>
      <c r="AX59664" s="310"/>
    </row>
    <row r="59666" spans="49:50" x14ac:dyDescent="0.25">
      <c r="AW59666" s="310"/>
      <c r="AX59666" s="310"/>
    </row>
    <row r="59668" spans="49:50" x14ac:dyDescent="0.25">
      <c r="AW59668" s="310"/>
      <c r="AX59668" s="310"/>
    </row>
    <row r="59670" spans="49:50" x14ac:dyDescent="0.25">
      <c r="AW59670" s="310"/>
      <c r="AX59670" s="310"/>
    </row>
    <row r="59672" spans="49:50" x14ac:dyDescent="0.25">
      <c r="AW59672" s="310"/>
      <c r="AX59672" s="310"/>
    </row>
    <row r="59674" spans="49:50" x14ac:dyDescent="0.25">
      <c r="AW59674" s="310"/>
      <c r="AX59674" s="310"/>
    </row>
    <row r="59676" spans="49:50" x14ac:dyDescent="0.25">
      <c r="AW59676" s="310"/>
      <c r="AX59676" s="310"/>
    </row>
    <row r="59678" spans="49:50" x14ac:dyDescent="0.25">
      <c r="AW59678" s="310"/>
      <c r="AX59678" s="310"/>
    </row>
    <row r="59680" spans="49:50" x14ac:dyDescent="0.25">
      <c r="AW59680" s="310"/>
      <c r="AX59680" s="310"/>
    </row>
    <row r="59682" spans="49:50" x14ac:dyDescent="0.25">
      <c r="AW59682" s="310"/>
      <c r="AX59682" s="310"/>
    </row>
    <row r="59684" spans="49:50" x14ac:dyDescent="0.25">
      <c r="AW59684" s="310"/>
      <c r="AX59684" s="310"/>
    </row>
    <row r="59686" spans="49:50" x14ac:dyDescent="0.25">
      <c r="AW59686" s="310"/>
      <c r="AX59686" s="310"/>
    </row>
    <row r="59688" spans="49:50" x14ac:dyDescent="0.25">
      <c r="AW59688" s="310"/>
      <c r="AX59688" s="310"/>
    </row>
    <row r="59690" spans="49:50" x14ac:dyDescent="0.25">
      <c r="AW59690" s="310"/>
      <c r="AX59690" s="310"/>
    </row>
    <row r="59692" spans="49:50" x14ac:dyDescent="0.25">
      <c r="AW59692" s="310"/>
      <c r="AX59692" s="310"/>
    </row>
    <row r="59694" spans="49:50" x14ac:dyDescent="0.25">
      <c r="AW59694" s="310"/>
      <c r="AX59694" s="310"/>
    </row>
    <row r="59696" spans="49:50" x14ac:dyDescent="0.25">
      <c r="AW59696" s="310"/>
      <c r="AX59696" s="310"/>
    </row>
    <row r="59698" spans="49:50" x14ac:dyDescent="0.25">
      <c r="AW59698" s="310"/>
      <c r="AX59698" s="310"/>
    </row>
    <row r="59700" spans="49:50" x14ac:dyDescent="0.25">
      <c r="AW59700" s="310"/>
      <c r="AX59700" s="310"/>
    </row>
    <row r="59702" spans="49:50" x14ac:dyDescent="0.25">
      <c r="AW59702" s="310"/>
      <c r="AX59702" s="310"/>
    </row>
    <row r="59704" spans="49:50" x14ac:dyDescent="0.25">
      <c r="AW59704" s="310"/>
      <c r="AX59704" s="310"/>
    </row>
    <row r="59706" spans="49:50" x14ac:dyDescent="0.25">
      <c r="AW59706" s="310"/>
      <c r="AX59706" s="310"/>
    </row>
    <row r="59708" spans="49:50" x14ac:dyDescent="0.25">
      <c r="AW59708" s="310"/>
      <c r="AX59708" s="310"/>
    </row>
    <row r="59710" spans="49:50" x14ac:dyDescent="0.25">
      <c r="AW59710" s="310"/>
      <c r="AX59710" s="310"/>
    </row>
    <row r="59712" spans="49:50" x14ac:dyDescent="0.25">
      <c r="AW59712" s="310"/>
      <c r="AX59712" s="310"/>
    </row>
    <row r="59714" spans="49:50" x14ac:dyDescent="0.25">
      <c r="AW59714" s="310"/>
      <c r="AX59714" s="310"/>
    </row>
    <row r="59716" spans="49:50" x14ac:dyDescent="0.25">
      <c r="AW59716" s="310"/>
      <c r="AX59716" s="310"/>
    </row>
    <row r="59718" spans="49:50" x14ac:dyDescent="0.25">
      <c r="AW59718" s="310"/>
      <c r="AX59718" s="310"/>
    </row>
    <row r="59720" spans="49:50" x14ac:dyDescent="0.25">
      <c r="AW59720" s="310"/>
      <c r="AX59720" s="310"/>
    </row>
    <row r="59722" spans="49:50" x14ac:dyDescent="0.25">
      <c r="AW59722" s="310"/>
      <c r="AX59722" s="310"/>
    </row>
    <row r="59724" spans="49:50" x14ac:dyDescent="0.25">
      <c r="AW59724" s="310"/>
      <c r="AX59724" s="310"/>
    </row>
    <row r="59726" spans="49:50" x14ac:dyDescent="0.25">
      <c r="AW59726" s="310"/>
      <c r="AX59726" s="310"/>
    </row>
    <row r="59728" spans="49:50" x14ac:dyDescent="0.25">
      <c r="AW59728" s="310"/>
      <c r="AX59728" s="310"/>
    </row>
    <row r="59730" spans="49:50" x14ac:dyDescent="0.25">
      <c r="AW59730" s="310"/>
      <c r="AX59730" s="310"/>
    </row>
    <row r="59732" spans="49:50" x14ac:dyDescent="0.25">
      <c r="AW59732" s="310"/>
      <c r="AX59732" s="310"/>
    </row>
    <row r="59734" spans="49:50" x14ac:dyDescent="0.25">
      <c r="AW59734" s="310"/>
      <c r="AX59734" s="310"/>
    </row>
    <row r="59736" spans="49:50" x14ac:dyDescent="0.25">
      <c r="AW59736" s="310"/>
      <c r="AX59736" s="310"/>
    </row>
    <row r="59738" spans="49:50" x14ac:dyDescent="0.25">
      <c r="AW59738" s="310"/>
      <c r="AX59738" s="310"/>
    </row>
    <row r="59740" spans="49:50" x14ac:dyDescent="0.25">
      <c r="AW59740" s="310"/>
      <c r="AX59740" s="310"/>
    </row>
    <row r="59742" spans="49:50" x14ac:dyDescent="0.25">
      <c r="AW59742" s="310"/>
      <c r="AX59742" s="310"/>
    </row>
    <row r="59744" spans="49:50" x14ac:dyDescent="0.25">
      <c r="AW59744" s="310"/>
      <c r="AX59744" s="310"/>
    </row>
    <row r="59746" spans="49:50" x14ac:dyDescent="0.25">
      <c r="AW59746" s="310"/>
      <c r="AX59746" s="310"/>
    </row>
    <row r="59748" spans="49:50" x14ac:dyDescent="0.25">
      <c r="AW59748" s="310"/>
      <c r="AX59748" s="310"/>
    </row>
    <row r="59750" spans="49:50" x14ac:dyDescent="0.25">
      <c r="AW59750" s="310"/>
      <c r="AX59750" s="310"/>
    </row>
    <row r="59752" spans="49:50" x14ac:dyDescent="0.25">
      <c r="AW59752" s="310"/>
      <c r="AX59752" s="310"/>
    </row>
    <row r="59754" spans="49:50" x14ac:dyDescent="0.25">
      <c r="AW59754" s="310"/>
      <c r="AX59754" s="310"/>
    </row>
    <row r="59756" spans="49:50" x14ac:dyDescent="0.25">
      <c r="AW59756" s="310"/>
      <c r="AX59756" s="310"/>
    </row>
    <row r="59758" spans="49:50" x14ac:dyDescent="0.25">
      <c r="AW59758" s="310"/>
      <c r="AX59758" s="310"/>
    </row>
    <row r="59760" spans="49:50" x14ac:dyDescent="0.25">
      <c r="AW59760" s="310"/>
      <c r="AX59760" s="310"/>
    </row>
    <row r="59762" spans="49:50" x14ac:dyDescent="0.25">
      <c r="AW59762" s="310"/>
      <c r="AX59762" s="310"/>
    </row>
    <row r="59764" spans="49:50" x14ac:dyDescent="0.25">
      <c r="AW59764" s="310"/>
      <c r="AX59764" s="310"/>
    </row>
    <row r="59766" spans="49:50" x14ac:dyDescent="0.25">
      <c r="AW59766" s="310"/>
      <c r="AX59766" s="310"/>
    </row>
    <row r="59768" spans="49:50" x14ac:dyDescent="0.25">
      <c r="AW59768" s="310"/>
      <c r="AX59768" s="310"/>
    </row>
    <row r="59770" spans="49:50" x14ac:dyDescent="0.25">
      <c r="AW59770" s="310"/>
      <c r="AX59770" s="310"/>
    </row>
    <row r="59772" spans="49:50" x14ac:dyDescent="0.25">
      <c r="AW59772" s="310"/>
      <c r="AX59772" s="310"/>
    </row>
    <row r="59774" spans="49:50" x14ac:dyDescent="0.25">
      <c r="AW59774" s="310"/>
      <c r="AX59774" s="310"/>
    </row>
    <row r="59776" spans="49:50" x14ac:dyDescent="0.25">
      <c r="AW59776" s="310"/>
      <c r="AX59776" s="310"/>
    </row>
    <row r="59778" spans="49:50" x14ac:dyDescent="0.25">
      <c r="AW59778" s="310"/>
      <c r="AX59778" s="310"/>
    </row>
    <row r="59780" spans="49:50" x14ac:dyDescent="0.25">
      <c r="AW59780" s="310"/>
      <c r="AX59780" s="310"/>
    </row>
    <row r="59782" spans="49:50" x14ac:dyDescent="0.25">
      <c r="AW59782" s="310"/>
      <c r="AX59782" s="310"/>
    </row>
    <row r="59784" spans="49:50" x14ac:dyDescent="0.25">
      <c r="AW59784" s="310"/>
      <c r="AX59784" s="310"/>
    </row>
    <row r="59786" spans="49:50" x14ac:dyDescent="0.25">
      <c r="AW59786" s="310"/>
      <c r="AX59786" s="310"/>
    </row>
    <row r="59788" spans="49:50" x14ac:dyDescent="0.25">
      <c r="AW59788" s="310"/>
      <c r="AX59788" s="310"/>
    </row>
    <row r="59790" spans="49:50" x14ac:dyDescent="0.25">
      <c r="AW59790" s="310"/>
      <c r="AX59790" s="310"/>
    </row>
    <row r="59792" spans="49:50" x14ac:dyDescent="0.25">
      <c r="AW59792" s="310"/>
      <c r="AX59792" s="310"/>
    </row>
    <row r="59794" spans="49:50" x14ac:dyDescent="0.25">
      <c r="AW59794" s="310"/>
      <c r="AX59794" s="310"/>
    </row>
    <row r="59796" spans="49:50" x14ac:dyDescent="0.25">
      <c r="AW59796" s="310"/>
      <c r="AX59796" s="310"/>
    </row>
    <row r="59798" spans="49:50" x14ac:dyDescent="0.25">
      <c r="AW59798" s="310"/>
      <c r="AX59798" s="310"/>
    </row>
    <row r="59800" spans="49:50" x14ac:dyDescent="0.25">
      <c r="AW59800" s="310"/>
      <c r="AX59800" s="310"/>
    </row>
    <row r="59802" spans="49:50" x14ac:dyDescent="0.25">
      <c r="AW59802" s="310"/>
      <c r="AX59802" s="310"/>
    </row>
    <row r="59804" spans="49:50" x14ac:dyDescent="0.25">
      <c r="AW59804" s="310"/>
      <c r="AX59804" s="310"/>
    </row>
    <row r="59806" spans="49:50" x14ac:dyDescent="0.25">
      <c r="AW59806" s="310"/>
      <c r="AX59806" s="310"/>
    </row>
    <row r="59808" spans="49:50" x14ac:dyDescent="0.25">
      <c r="AW59808" s="310"/>
      <c r="AX59808" s="310"/>
    </row>
    <row r="59810" spans="49:50" x14ac:dyDescent="0.25">
      <c r="AW59810" s="310"/>
      <c r="AX59810" s="310"/>
    </row>
    <row r="59812" spans="49:50" x14ac:dyDescent="0.25">
      <c r="AW59812" s="310"/>
      <c r="AX59812" s="310"/>
    </row>
    <row r="59814" spans="49:50" x14ac:dyDescent="0.25">
      <c r="AW59814" s="310"/>
      <c r="AX59814" s="310"/>
    </row>
    <row r="59816" spans="49:50" x14ac:dyDescent="0.25">
      <c r="AW59816" s="310"/>
      <c r="AX59816" s="310"/>
    </row>
    <row r="59818" spans="49:50" x14ac:dyDescent="0.25">
      <c r="AW59818" s="310"/>
      <c r="AX59818" s="310"/>
    </row>
    <row r="59820" spans="49:50" x14ac:dyDescent="0.25">
      <c r="AW59820" s="310"/>
      <c r="AX59820" s="310"/>
    </row>
    <row r="59822" spans="49:50" x14ac:dyDescent="0.25">
      <c r="AW59822" s="310"/>
      <c r="AX59822" s="310"/>
    </row>
    <row r="59824" spans="49:50" x14ac:dyDescent="0.25">
      <c r="AW59824" s="310"/>
      <c r="AX59824" s="310"/>
    </row>
    <row r="59826" spans="49:50" x14ac:dyDescent="0.25">
      <c r="AW59826" s="310"/>
      <c r="AX59826" s="310"/>
    </row>
    <row r="59828" spans="49:50" x14ac:dyDescent="0.25">
      <c r="AW59828" s="310"/>
      <c r="AX59828" s="310"/>
    </row>
    <row r="59830" spans="49:50" x14ac:dyDescent="0.25">
      <c r="AW59830" s="310"/>
      <c r="AX59830" s="310"/>
    </row>
    <row r="59832" spans="49:50" x14ac:dyDescent="0.25">
      <c r="AW59832" s="310"/>
      <c r="AX59832" s="310"/>
    </row>
    <row r="59834" spans="49:50" x14ac:dyDescent="0.25">
      <c r="AW59834" s="310"/>
      <c r="AX59834" s="310"/>
    </row>
    <row r="59836" spans="49:50" x14ac:dyDescent="0.25">
      <c r="AW59836" s="310"/>
      <c r="AX59836" s="310"/>
    </row>
    <row r="59838" spans="49:50" x14ac:dyDescent="0.25">
      <c r="AW59838" s="310"/>
      <c r="AX59838" s="310"/>
    </row>
    <row r="59840" spans="49:50" x14ac:dyDescent="0.25">
      <c r="AW59840" s="310"/>
      <c r="AX59840" s="310"/>
    </row>
    <row r="59842" spans="49:50" x14ac:dyDescent="0.25">
      <c r="AW59842" s="310"/>
      <c r="AX59842" s="310"/>
    </row>
    <row r="59844" spans="49:50" x14ac:dyDescent="0.25">
      <c r="AW59844" s="310"/>
      <c r="AX59844" s="310"/>
    </row>
    <row r="59846" spans="49:50" x14ac:dyDescent="0.25">
      <c r="AW59846" s="310"/>
      <c r="AX59846" s="310"/>
    </row>
    <row r="59848" spans="49:50" x14ac:dyDescent="0.25">
      <c r="AW59848" s="310"/>
      <c r="AX59848" s="310"/>
    </row>
    <row r="59850" spans="49:50" x14ac:dyDescent="0.25">
      <c r="AW59850" s="310"/>
      <c r="AX59850" s="310"/>
    </row>
    <row r="59852" spans="49:50" x14ac:dyDescent="0.25">
      <c r="AW59852" s="310"/>
      <c r="AX59852" s="310"/>
    </row>
    <row r="59854" spans="49:50" x14ac:dyDescent="0.25">
      <c r="AW59854" s="310"/>
      <c r="AX59854" s="310"/>
    </row>
    <row r="59856" spans="49:50" x14ac:dyDescent="0.25">
      <c r="AW59856" s="310"/>
      <c r="AX59856" s="310"/>
    </row>
    <row r="59858" spans="49:50" x14ac:dyDescent="0.25">
      <c r="AW59858" s="310"/>
      <c r="AX59858" s="310"/>
    </row>
    <row r="59860" spans="49:50" x14ac:dyDescent="0.25">
      <c r="AW59860" s="310"/>
      <c r="AX59860" s="310"/>
    </row>
    <row r="59862" spans="49:50" x14ac:dyDescent="0.25">
      <c r="AW59862" s="310"/>
      <c r="AX59862" s="310"/>
    </row>
    <row r="59864" spans="49:50" x14ac:dyDescent="0.25">
      <c r="AW59864" s="310"/>
      <c r="AX59864" s="310"/>
    </row>
    <row r="59866" spans="49:50" x14ac:dyDescent="0.25">
      <c r="AW59866" s="310"/>
      <c r="AX59866" s="310"/>
    </row>
    <row r="59868" spans="49:50" x14ac:dyDescent="0.25">
      <c r="AW59868" s="310"/>
      <c r="AX59868" s="310"/>
    </row>
    <row r="59870" spans="49:50" x14ac:dyDescent="0.25">
      <c r="AW59870" s="310"/>
      <c r="AX59870" s="310"/>
    </row>
    <row r="59872" spans="49:50" x14ac:dyDescent="0.25">
      <c r="AW59872" s="310"/>
      <c r="AX59872" s="310"/>
    </row>
    <row r="59874" spans="49:50" x14ac:dyDescent="0.25">
      <c r="AW59874" s="310"/>
      <c r="AX59874" s="310"/>
    </row>
    <row r="59876" spans="49:50" x14ac:dyDescent="0.25">
      <c r="AW59876" s="310"/>
      <c r="AX59876" s="310"/>
    </row>
    <row r="59878" spans="49:50" x14ac:dyDescent="0.25">
      <c r="AW59878" s="310"/>
      <c r="AX59878" s="310"/>
    </row>
    <row r="59880" spans="49:50" x14ac:dyDescent="0.25">
      <c r="AW59880" s="310"/>
      <c r="AX59880" s="310"/>
    </row>
    <row r="59882" spans="49:50" x14ac:dyDescent="0.25">
      <c r="AW59882" s="310"/>
      <c r="AX59882" s="310"/>
    </row>
    <row r="59884" spans="49:50" x14ac:dyDescent="0.25">
      <c r="AW59884" s="310"/>
      <c r="AX59884" s="310"/>
    </row>
    <row r="59886" spans="49:50" x14ac:dyDescent="0.25">
      <c r="AW59886" s="310"/>
      <c r="AX59886" s="310"/>
    </row>
    <row r="59888" spans="49:50" x14ac:dyDescent="0.25">
      <c r="AW59888" s="310"/>
      <c r="AX59888" s="310"/>
    </row>
    <row r="59890" spans="49:50" x14ac:dyDescent="0.25">
      <c r="AW59890" s="310"/>
      <c r="AX59890" s="310"/>
    </row>
    <row r="59892" spans="49:50" x14ac:dyDescent="0.25">
      <c r="AW59892" s="310"/>
      <c r="AX59892" s="310"/>
    </row>
    <row r="59894" spans="49:50" x14ac:dyDescent="0.25">
      <c r="AW59894" s="310"/>
      <c r="AX59894" s="310"/>
    </row>
    <row r="59896" spans="49:50" x14ac:dyDescent="0.25">
      <c r="AW59896" s="310"/>
      <c r="AX59896" s="310"/>
    </row>
    <row r="59898" spans="49:50" x14ac:dyDescent="0.25">
      <c r="AW59898" s="310"/>
      <c r="AX59898" s="310"/>
    </row>
    <row r="59900" spans="49:50" x14ac:dyDescent="0.25">
      <c r="AW59900" s="310"/>
      <c r="AX59900" s="310"/>
    </row>
    <row r="59902" spans="49:50" x14ac:dyDescent="0.25">
      <c r="AW59902" s="310"/>
      <c r="AX59902" s="310"/>
    </row>
    <row r="59904" spans="49:50" x14ac:dyDescent="0.25">
      <c r="AW59904" s="310"/>
      <c r="AX59904" s="310"/>
    </row>
    <row r="59906" spans="49:50" x14ac:dyDescent="0.25">
      <c r="AW59906" s="310"/>
      <c r="AX59906" s="310"/>
    </row>
    <row r="59908" spans="49:50" x14ac:dyDescent="0.25">
      <c r="AW59908" s="310"/>
      <c r="AX59908" s="310"/>
    </row>
    <row r="59910" spans="49:50" x14ac:dyDescent="0.25">
      <c r="AW59910" s="310"/>
      <c r="AX59910" s="310"/>
    </row>
    <row r="59912" spans="49:50" x14ac:dyDescent="0.25">
      <c r="AW59912" s="310"/>
      <c r="AX59912" s="310"/>
    </row>
    <row r="59914" spans="49:50" x14ac:dyDescent="0.25">
      <c r="AW59914" s="310"/>
      <c r="AX59914" s="310"/>
    </row>
    <row r="59916" spans="49:50" x14ac:dyDescent="0.25">
      <c r="AW59916" s="310"/>
      <c r="AX59916" s="310"/>
    </row>
    <row r="59918" spans="49:50" x14ac:dyDescent="0.25">
      <c r="AW59918" s="310"/>
      <c r="AX59918" s="310"/>
    </row>
    <row r="59920" spans="49:50" x14ac:dyDescent="0.25">
      <c r="AW59920" s="310"/>
      <c r="AX59920" s="310"/>
    </row>
    <row r="59922" spans="49:50" x14ac:dyDescent="0.25">
      <c r="AW59922" s="310"/>
      <c r="AX59922" s="310"/>
    </row>
    <row r="59924" spans="49:50" x14ac:dyDescent="0.25">
      <c r="AW59924" s="310"/>
      <c r="AX59924" s="310"/>
    </row>
    <row r="59926" spans="49:50" x14ac:dyDescent="0.25">
      <c r="AW59926" s="310"/>
      <c r="AX59926" s="310"/>
    </row>
    <row r="59928" spans="49:50" x14ac:dyDescent="0.25">
      <c r="AW59928" s="310"/>
      <c r="AX59928" s="310"/>
    </row>
    <row r="59930" spans="49:50" x14ac:dyDescent="0.25">
      <c r="AW59930" s="310"/>
      <c r="AX59930" s="310"/>
    </row>
    <row r="59932" spans="49:50" x14ac:dyDescent="0.25">
      <c r="AW59932" s="310"/>
      <c r="AX59932" s="310"/>
    </row>
    <row r="59934" spans="49:50" x14ac:dyDescent="0.25">
      <c r="AW59934" s="310"/>
      <c r="AX59934" s="310"/>
    </row>
    <row r="59936" spans="49:50" x14ac:dyDescent="0.25">
      <c r="AW59936" s="310"/>
      <c r="AX59936" s="310"/>
    </row>
    <row r="59938" spans="49:50" x14ac:dyDescent="0.25">
      <c r="AW59938" s="310"/>
      <c r="AX59938" s="310"/>
    </row>
    <row r="59940" spans="49:50" x14ac:dyDescent="0.25">
      <c r="AW59940" s="310"/>
      <c r="AX59940" s="310"/>
    </row>
    <row r="59942" spans="49:50" x14ac:dyDescent="0.25">
      <c r="AW59942" s="310"/>
      <c r="AX59942" s="310"/>
    </row>
    <row r="59944" spans="49:50" x14ac:dyDescent="0.25">
      <c r="AW59944" s="310"/>
      <c r="AX59944" s="310"/>
    </row>
    <row r="59946" spans="49:50" x14ac:dyDescent="0.25">
      <c r="AW59946" s="310"/>
      <c r="AX59946" s="310"/>
    </row>
    <row r="59948" spans="49:50" x14ac:dyDescent="0.25">
      <c r="AW59948" s="310"/>
      <c r="AX59948" s="310"/>
    </row>
    <row r="59950" spans="49:50" x14ac:dyDescent="0.25">
      <c r="AW59950" s="310"/>
      <c r="AX59950" s="310"/>
    </row>
    <row r="59952" spans="49:50" x14ac:dyDescent="0.25">
      <c r="AW59952" s="310"/>
      <c r="AX59952" s="310"/>
    </row>
    <row r="59954" spans="49:50" x14ac:dyDescent="0.25">
      <c r="AW59954" s="310"/>
      <c r="AX59954" s="310"/>
    </row>
    <row r="59956" spans="49:50" x14ac:dyDescent="0.25">
      <c r="AW59956" s="310"/>
      <c r="AX59956" s="310"/>
    </row>
    <row r="59958" spans="49:50" x14ac:dyDescent="0.25">
      <c r="AW59958" s="310"/>
      <c r="AX59958" s="310"/>
    </row>
    <row r="59960" spans="49:50" x14ac:dyDescent="0.25">
      <c r="AW59960" s="310"/>
      <c r="AX59960" s="310"/>
    </row>
    <row r="59962" spans="49:50" x14ac:dyDescent="0.25">
      <c r="AW59962" s="310"/>
      <c r="AX59962" s="310"/>
    </row>
    <row r="59964" spans="49:50" x14ac:dyDescent="0.25">
      <c r="AW59964" s="310"/>
      <c r="AX59964" s="310"/>
    </row>
    <row r="59966" spans="49:50" x14ac:dyDescent="0.25">
      <c r="AW59966" s="310"/>
      <c r="AX59966" s="310"/>
    </row>
    <row r="59968" spans="49:50" x14ac:dyDescent="0.25">
      <c r="AW59968" s="310"/>
      <c r="AX59968" s="310"/>
    </row>
    <row r="59970" spans="49:50" x14ac:dyDescent="0.25">
      <c r="AW59970" s="310"/>
      <c r="AX59970" s="310"/>
    </row>
    <row r="59972" spans="49:50" x14ac:dyDescent="0.25">
      <c r="AW59972" s="310"/>
      <c r="AX59972" s="310"/>
    </row>
    <row r="59974" spans="49:50" x14ac:dyDescent="0.25">
      <c r="AW59974" s="310"/>
      <c r="AX59974" s="310"/>
    </row>
    <row r="59976" spans="49:50" x14ac:dyDescent="0.25">
      <c r="AW59976" s="310"/>
      <c r="AX59976" s="310"/>
    </row>
    <row r="59978" spans="49:50" x14ac:dyDescent="0.25">
      <c r="AW59978" s="310"/>
      <c r="AX59978" s="310"/>
    </row>
    <row r="59980" spans="49:50" x14ac:dyDescent="0.25">
      <c r="AW59980" s="310"/>
      <c r="AX59980" s="310"/>
    </row>
    <row r="59982" spans="49:50" x14ac:dyDescent="0.25">
      <c r="AW59982" s="310"/>
      <c r="AX59982" s="310"/>
    </row>
    <row r="59984" spans="49:50" x14ac:dyDescent="0.25">
      <c r="AW59984" s="310"/>
      <c r="AX59984" s="310"/>
    </row>
    <row r="59986" spans="49:50" x14ac:dyDescent="0.25">
      <c r="AW59986" s="310"/>
      <c r="AX59986" s="310"/>
    </row>
    <row r="59988" spans="49:50" x14ac:dyDescent="0.25">
      <c r="AW59988" s="310"/>
      <c r="AX59988" s="310"/>
    </row>
    <row r="59990" spans="49:50" x14ac:dyDescent="0.25">
      <c r="AW59990" s="310"/>
      <c r="AX59990" s="310"/>
    </row>
    <row r="59992" spans="49:50" x14ac:dyDescent="0.25">
      <c r="AW59992" s="310"/>
      <c r="AX59992" s="310"/>
    </row>
    <row r="59994" spans="49:50" x14ac:dyDescent="0.25">
      <c r="AW59994" s="310"/>
      <c r="AX59994" s="310"/>
    </row>
    <row r="59996" spans="49:50" x14ac:dyDescent="0.25">
      <c r="AW59996" s="310"/>
      <c r="AX59996" s="310"/>
    </row>
    <row r="59998" spans="49:50" x14ac:dyDescent="0.25">
      <c r="AW59998" s="310"/>
      <c r="AX59998" s="310"/>
    </row>
    <row r="60000" spans="49:50" x14ac:dyDescent="0.25">
      <c r="AW60000" s="310"/>
      <c r="AX60000" s="310"/>
    </row>
    <row r="60002" spans="49:50" x14ac:dyDescent="0.25">
      <c r="AW60002" s="310"/>
      <c r="AX60002" s="310"/>
    </row>
    <row r="60004" spans="49:50" x14ac:dyDescent="0.25">
      <c r="AW60004" s="310"/>
      <c r="AX60004" s="310"/>
    </row>
    <row r="60006" spans="49:50" x14ac:dyDescent="0.25">
      <c r="AW60006" s="310"/>
      <c r="AX60006" s="310"/>
    </row>
    <row r="60008" spans="49:50" x14ac:dyDescent="0.25">
      <c r="AW60008" s="310"/>
      <c r="AX60008" s="310"/>
    </row>
    <row r="60010" spans="49:50" x14ac:dyDescent="0.25">
      <c r="AW60010" s="310"/>
      <c r="AX60010" s="310"/>
    </row>
    <row r="60012" spans="49:50" x14ac:dyDescent="0.25">
      <c r="AW60012" s="310"/>
      <c r="AX60012" s="310"/>
    </row>
    <row r="60014" spans="49:50" x14ac:dyDescent="0.25">
      <c r="AW60014" s="310"/>
      <c r="AX60014" s="310"/>
    </row>
    <row r="60016" spans="49:50" x14ac:dyDescent="0.25">
      <c r="AW60016" s="310"/>
      <c r="AX60016" s="310"/>
    </row>
    <row r="60018" spans="49:50" x14ac:dyDescent="0.25">
      <c r="AW60018" s="310"/>
      <c r="AX60018" s="310"/>
    </row>
    <row r="60020" spans="49:50" x14ac:dyDescent="0.25">
      <c r="AW60020" s="310"/>
      <c r="AX60020" s="310"/>
    </row>
    <row r="60022" spans="49:50" x14ac:dyDescent="0.25">
      <c r="AW60022" s="310"/>
      <c r="AX60022" s="310"/>
    </row>
    <row r="60024" spans="49:50" x14ac:dyDescent="0.25">
      <c r="AW60024" s="310"/>
      <c r="AX60024" s="310"/>
    </row>
    <row r="60026" spans="49:50" x14ac:dyDescent="0.25">
      <c r="AW60026" s="310"/>
      <c r="AX60026" s="310"/>
    </row>
    <row r="60028" spans="49:50" x14ac:dyDescent="0.25">
      <c r="AW60028" s="310"/>
      <c r="AX60028" s="310"/>
    </row>
    <row r="60030" spans="49:50" x14ac:dyDescent="0.25">
      <c r="AW60030" s="310"/>
      <c r="AX60030" s="310"/>
    </row>
    <row r="60032" spans="49:50" x14ac:dyDescent="0.25">
      <c r="AW60032" s="310"/>
      <c r="AX60032" s="310"/>
    </row>
    <row r="60034" spans="49:50" x14ac:dyDescent="0.25">
      <c r="AW60034" s="310"/>
      <c r="AX60034" s="310"/>
    </row>
    <row r="60036" spans="49:50" x14ac:dyDescent="0.25">
      <c r="AW60036" s="310"/>
      <c r="AX60036" s="310"/>
    </row>
    <row r="60038" spans="49:50" x14ac:dyDescent="0.25">
      <c r="AW60038" s="310"/>
      <c r="AX60038" s="310"/>
    </row>
    <row r="60040" spans="49:50" x14ac:dyDescent="0.25">
      <c r="AW60040" s="310"/>
      <c r="AX60040" s="310"/>
    </row>
    <row r="60042" spans="49:50" x14ac:dyDescent="0.25">
      <c r="AW60042" s="310"/>
      <c r="AX60042" s="310"/>
    </row>
    <row r="60044" spans="49:50" x14ac:dyDescent="0.25">
      <c r="AW60044" s="310"/>
      <c r="AX60044" s="310"/>
    </row>
    <row r="60046" spans="49:50" x14ac:dyDescent="0.25">
      <c r="AW60046" s="310"/>
      <c r="AX60046" s="310"/>
    </row>
    <row r="60048" spans="49:50" x14ac:dyDescent="0.25">
      <c r="AW60048" s="310"/>
      <c r="AX60048" s="310"/>
    </row>
    <row r="60050" spans="49:50" x14ac:dyDescent="0.25">
      <c r="AW60050" s="310"/>
      <c r="AX60050" s="310"/>
    </row>
    <row r="60052" spans="49:50" x14ac:dyDescent="0.25">
      <c r="AW60052" s="310"/>
      <c r="AX60052" s="310"/>
    </row>
    <row r="60054" spans="49:50" x14ac:dyDescent="0.25">
      <c r="AW60054" s="310"/>
      <c r="AX60054" s="310"/>
    </row>
    <row r="60056" spans="49:50" x14ac:dyDescent="0.25">
      <c r="AW60056" s="310"/>
      <c r="AX60056" s="310"/>
    </row>
    <row r="60058" spans="49:50" x14ac:dyDescent="0.25">
      <c r="AW60058" s="310"/>
      <c r="AX60058" s="310"/>
    </row>
    <row r="60060" spans="49:50" x14ac:dyDescent="0.25">
      <c r="AW60060" s="310"/>
      <c r="AX60060" s="310"/>
    </row>
    <row r="60062" spans="49:50" x14ac:dyDescent="0.25">
      <c r="AW60062" s="310"/>
      <c r="AX60062" s="310"/>
    </row>
    <row r="60064" spans="49:50" x14ac:dyDescent="0.25">
      <c r="AW60064" s="310"/>
      <c r="AX60064" s="310"/>
    </row>
    <row r="60066" spans="49:50" x14ac:dyDescent="0.25">
      <c r="AW60066" s="310"/>
      <c r="AX60066" s="310"/>
    </row>
    <row r="60068" spans="49:50" x14ac:dyDescent="0.25">
      <c r="AW60068" s="310"/>
      <c r="AX60068" s="310"/>
    </row>
    <row r="60070" spans="49:50" x14ac:dyDescent="0.25">
      <c r="AW60070" s="310"/>
      <c r="AX60070" s="310"/>
    </row>
    <row r="60072" spans="49:50" x14ac:dyDescent="0.25">
      <c r="AW60072" s="310"/>
      <c r="AX60072" s="310"/>
    </row>
    <row r="60074" spans="49:50" x14ac:dyDescent="0.25">
      <c r="AW60074" s="310"/>
      <c r="AX60074" s="310"/>
    </row>
    <row r="60076" spans="49:50" x14ac:dyDescent="0.25">
      <c r="AW60076" s="310"/>
      <c r="AX60076" s="310"/>
    </row>
    <row r="60078" spans="49:50" x14ac:dyDescent="0.25">
      <c r="AW60078" s="310"/>
      <c r="AX60078" s="310"/>
    </row>
    <row r="60080" spans="49:50" x14ac:dyDescent="0.25">
      <c r="AW60080" s="310"/>
      <c r="AX60080" s="310"/>
    </row>
    <row r="60082" spans="49:50" x14ac:dyDescent="0.25">
      <c r="AW60082" s="310"/>
      <c r="AX60082" s="310"/>
    </row>
    <row r="60084" spans="49:50" x14ac:dyDescent="0.25">
      <c r="AW60084" s="310"/>
      <c r="AX60084" s="310"/>
    </row>
    <row r="60086" spans="49:50" x14ac:dyDescent="0.25">
      <c r="AW60086" s="310"/>
      <c r="AX60086" s="310"/>
    </row>
    <row r="60088" spans="49:50" x14ac:dyDescent="0.25">
      <c r="AW60088" s="310"/>
      <c r="AX60088" s="310"/>
    </row>
    <row r="60090" spans="49:50" x14ac:dyDescent="0.25">
      <c r="AW60090" s="310"/>
      <c r="AX60090" s="310"/>
    </row>
    <row r="60092" spans="49:50" x14ac:dyDescent="0.25">
      <c r="AW60092" s="310"/>
      <c r="AX60092" s="310"/>
    </row>
    <row r="60094" spans="49:50" x14ac:dyDescent="0.25">
      <c r="AW60094" s="310"/>
      <c r="AX60094" s="310"/>
    </row>
    <row r="60096" spans="49:50" x14ac:dyDescent="0.25">
      <c r="AW60096" s="310"/>
      <c r="AX60096" s="310"/>
    </row>
    <row r="60098" spans="49:50" x14ac:dyDescent="0.25">
      <c r="AW60098" s="310"/>
      <c r="AX60098" s="310"/>
    </row>
    <row r="60100" spans="49:50" x14ac:dyDescent="0.25">
      <c r="AW60100" s="310"/>
      <c r="AX60100" s="310"/>
    </row>
    <row r="60102" spans="49:50" x14ac:dyDescent="0.25">
      <c r="AW60102" s="310"/>
      <c r="AX60102" s="310"/>
    </row>
    <row r="60104" spans="49:50" x14ac:dyDescent="0.25">
      <c r="AW60104" s="310"/>
      <c r="AX60104" s="310"/>
    </row>
    <row r="60106" spans="49:50" x14ac:dyDescent="0.25">
      <c r="AW60106" s="310"/>
      <c r="AX60106" s="310"/>
    </row>
    <row r="60108" spans="49:50" x14ac:dyDescent="0.25">
      <c r="AW60108" s="310"/>
      <c r="AX60108" s="310"/>
    </row>
    <row r="60110" spans="49:50" x14ac:dyDescent="0.25">
      <c r="AW60110" s="310"/>
      <c r="AX60110" s="310"/>
    </row>
    <row r="60112" spans="49:50" x14ac:dyDescent="0.25">
      <c r="AW60112" s="310"/>
      <c r="AX60112" s="310"/>
    </row>
    <row r="60114" spans="49:50" x14ac:dyDescent="0.25">
      <c r="AW60114" s="310"/>
      <c r="AX60114" s="310"/>
    </row>
    <row r="60116" spans="49:50" x14ac:dyDescent="0.25">
      <c r="AW60116" s="310"/>
      <c r="AX60116" s="310"/>
    </row>
    <row r="60118" spans="49:50" x14ac:dyDescent="0.25">
      <c r="AW60118" s="310"/>
      <c r="AX60118" s="310"/>
    </row>
    <row r="60120" spans="49:50" x14ac:dyDescent="0.25">
      <c r="AW60120" s="310"/>
      <c r="AX60120" s="310"/>
    </row>
    <row r="60122" spans="49:50" x14ac:dyDescent="0.25">
      <c r="AW60122" s="310"/>
      <c r="AX60122" s="310"/>
    </row>
    <row r="60124" spans="49:50" x14ac:dyDescent="0.25">
      <c r="AW60124" s="310"/>
      <c r="AX60124" s="310"/>
    </row>
    <row r="60126" spans="49:50" x14ac:dyDescent="0.25">
      <c r="AW60126" s="310"/>
      <c r="AX60126" s="310"/>
    </row>
    <row r="60128" spans="49:50" x14ac:dyDescent="0.25">
      <c r="AW60128" s="310"/>
      <c r="AX60128" s="310"/>
    </row>
    <row r="60130" spans="49:50" x14ac:dyDescent="0.25">
      <c r="AW60130" s="310"/>
      <c r="AX60130" s="310"/>
    </row>
    <row r="60132" spans="49:50" x14ac:dyDescent="0.25">
      <c r="AW60132" s="310"/>
      <c r="AX60132" s="310"/>
    </row>
    <row r="60134" spans="49:50" x14ac:dyDescent="0.25">
      <c r="AW60134" s="310"/>
      <c r="AX60134" s="310"/>
    </row>
    <row r="60136" spans="49:50" x14ac:dyDescent="0.25">
      <c r="AW60136" s="310"/>
      <c r="AX60136" s="310"/>
    </row>
    <row r="60138" spans="49:50" x14ac:dyDescent="0.25">
      <c r="AW60138" s="310"/>
      <c r="AX60138" s="310"/>
    </row>
    <row r="60140" spans="49:50" x14ac:dyDescent="0.25">
      <c r="AW60140" s="310"/>
      <c r="AX60140" s="310"/>
    </row>
    <row r="60142" spans="49:50" x14ac:dyDescent="0.25">
      <c r="AW60142" s="310"/>
      <c r="AX60142" s="310"/>
    </row>
    <row r="60144" spans="49:50" x14ac:dyDescent="0.25">
      <c r="AW60144" s="310"/>
      <c r="AX60144" s="310"/>
    </row>
    <row r="60146" spans="49:50" x14ac:dyDescent="0.25">
      <c r="AW60146" s="310"/>
      <c r="AX60146" s="310"/>
    </row>
    <row r="60148" spans="49:50" x14ac:dyDescent="0.25">
      <c r="AW60148" s="310"/>
      <c r="AX60148" s="310"/>
    </row>
    <row r="60150" spans="49:50" x14ac:dyDescent="0.25">
      <c r="AW60150" s="310"/>
      <c r="AX60150" s="310"/>
    </row>
    <row r="60152" spans="49:50" x14ac:dyDescent="0.25">
      <c r="AW60152" s="310"/>
      <c r="AX60152" s="310"/>
    </row>
    <row r="60154" spans="49:50" x14ac:dyDescent="0.25">
      <c r="AW60154" s="310"/>
      <c r="AX60154" s="310"/>
    </row>
    <row r="60156" spans="49:50" x14ac:dyDescent="0.25">
      <c r="AW60156" s="310"/>
      <c r="AX60156" s="310"/>
    </row>
    <row r="60158" spans="49:50" x14ac:dyDescent="0.25">
      <c r="AW60158" s="310"/>
      <c r="AX60158" s="310"/>
    </row>
    <row r="60160" spans="49:50" x14ac:dyDescent="0.25">
      <c r="AW60160" s="310"/>
      <c r="AX60160" s="310"/>
    </row>
    <row r="60162" spans="49:50" x14ac:dyDescent="0.25">
      <c r="AW60162" s="310"/>
      <c r="AX60162" s="310"/>
    </row>
    <row r="60164" spans="49:50" x14ac:dyDescent="0.25">
      <c r="AW60164" s="310"/>
      <c r="AX60164" s="310"/>
    </row>
    <row r="60166" spans="49:50" x14ac:dyDescent="0.25">
      <c r="AW60166" s="310"/>
      <c r="AX60166" s="310"/>
    </row>
    <row r="60168" spans="49:50" x14ac:dyDescent="0.25">
      <c r="AW60168" s="310"/>
      <c r="AX60168" s="310"/>
    </row>
    <row r="60170" spans="49:50" x14ac:dyDescent="0.25">
      <c r="AW60170" s="310"/>
      <c r="AX60170" s="310"/>
    </row>
    <row r="60172" spans="49:50" x14ac:dyDescent="0.25">
      <c r="AW60172" s="310"/>
      <c r="AX60172" s="310"/>
    </row>
    <row r="60174" spans="49:50" x14ac:dyDescent="0.25">
      <c r="AW60174" s="310"/>
      <c r="AX60174" s="310"/>
    </row>
    <row r="60176" spans="49:50" x14ac:dyDescent="0.25">
      <c r="AW60176" s="310"/>
      <c r="AX60176" s="310"/>
    </row>
    <row r="60178" spans="49:50" x14ac:dyDescent="0.25">
      <c r="AW60178" s="310"/>
      <c r="AX60178" s="310"/>
    </row>
    <row r="60180" spans="49:50" x14ac:dyDescent="0.25">
      <c r="AW60180" s="310"/>
      <c r="AX60180" s="310"/>
    </row>
    <row r="60182" spans="49:50" x14ac:dyDescent="0.25">
      <c r="AW60182" s="310"/>
      <c r="AX60182" s="310"/>
    </row>
    <row r="60184" spans="49:50" x14ac:dyDescent="0.25">
      <c r="AW60184" s="310"/>
      <c r="AX60184" s="310"/>
    </row>
    <row r="60186" spans="49:50" x14ac:dyDescent="0.25">
      <c r="AW60186" s="310"/>
      <c r="AX60186" s="310"/>
    </row>
    <row r="60188" spans="49:50" x14ac:dyDescent="0.25">
      <c r="AW60188" s="310"/>
      <c r="AX60188" s="310"/>
    </row>
    <row r="60190" spans="49:50" x14ac:dyDescent="0.25">
      <c r="AW60190" s="310"/>
      <c r="AX60190" s="310"/>
    </row>
    <row r="60192" spans="49:50" x14ac:dyDescent="0.25">
      <c r="AW60192" s="310"/>
      <c r="AX60192" s="310"/>
    </row>
    <row r="60194" spans="49:50" x14ac:dyDescent="0.25">
      <c r="AW60194" s="310"/>
      <c r="AX60194" s="310"/>
    </row>
    <row r="60196" spans="49:50" x14ac:dyDescent="0.25">
      <c r="AW60196" s="310"/>
      <c r="AX60196" s="310"/>
    </row>
    <row r="60198" spans="49:50" x14ac:dyDescent="0.25">
      <c r="AW60198" s="310"/>
      <c r="AX60198" s="310"/>
    </row>
    <row r="60200" spans="49:50" x14ac:dyDescent="0.25">
      <c r="AW60200" s="310"/>
      <c r="AX60200" s="310"/>
    </row>
    <row r="60202" spans="49:50" x14ac:dyDescent="0.25">
      <c r="AW60202" s="310"/>
      <c r="AX60202" s="310"/>
    </row>
    <row r="60204" spans="49:50" x14ac:dyDescent="0.25">
      <c r="AW60204" s="310"/>
      <c r="AX60204" s="310"/>
    </row>
    <row r="60206" spans="49:50" x14ac:dyDescent="0.25">
      <c r="AW60206" s="310"/>
      <c r="AX60206" s="310"/>
    </row>
    <row r="60208" spans="49:50" x14ac:dyDescent="0.25">
      <c r="AW60208" s="310"/>
      <c r="AX60208" s="310"/>
    </row>
    <row r="60210" spans="49:50" x14ac:dyDescent="0.25">
      <c r="AW60210" s="310"/>
      <c r="AX60210" s="310"/>
    </row>
    <row r="60212" spans="49:50" x14ac:dyDescent="0.25">
      <c r="AW60212" s="310"/>
      <c r="AX60212" s="310"/>
    </row>
    <row r="60214" spans="49:50" x14ac:dyDescent="0.25">
      <c r="AW60214" s="310"/>
      <c r="AX60214" s="310"/>
    </row>
    <row r="60216" spans="49:50" x14ac:dyDescent="0.25">
      <c r="AW60216" s="310"/>
      <c r="AX60216" s="310"/>
    </row>
    <row r="60218" spans="49:50" x14ac:dyDescent="0.25">
      <c r="AW60218" s="310"/>
      <c r="AX60218" s="310"/>
    </row>
    <row r="60220" spans="49:50" x14ac:dyDescent="0.25">
      <c r="AW60220" s="310"/>
      <c r="AX60220" s="310"/>
    </row>
    <row r="60222" spans="49:50" x14ac:dyDescent="0.25">
      <c r="AW60222" s="310"/>
      <c r="AX60222" s="310"/>
    </row>
    <row r="60224" spans="49:50" x14ac:dyDescent="0.25">
      <c r="AW60224" s="310"/>
      <c r="AX60224" s="310"/>
    </row>
    <row r="60226" spans="49:50" x14ac:dyDescent="0.25">
      <c r="AW60226" s="310"/>
      <c r="AX60226" s="310"/>
    </row>
    <row r="60228" spans="49:50" x14ac:dyDescent="0.25">
      <c r="AW60228" s="310"/>
      <c r="AX60228" s="310"/>
    </row>
    <row r="60230" spans="49:50" x14ac:dyDescent="0.25">
      <c r="AW60230" s="310"/>
      <c r="AX60230" s="310"/>
    </row>
    <row r="60232" spans="49:50" x14ac:dyDescent="0.25">
      <c r="AW60232" s="310"/>
      <c r="AX60232" s="310"/>
    </row>
    <row r="60234" spans="49:50" x14ac:dyDescent="0.25">
      <c r="AW60234" s="310"/>
      <c r="AX60234" s="310"/>
    </row>
    <row r="60236" spans="49:50" x14ac:dyDescent="0.25">
      <c r="AW60236" s="310"/>
      <c r="AX60236" s="310"/>
    </row>
    <row r="60238" spans="49:50" x14ac:dyDescent="0.25">
      <c r="AW60238" s="310"/>
      <c r="AX60238" s="310"/>
    </row>
    <row r="60240" spans="49:50" x14ac:dyDescent="0.25">
      <c r="AW60240" s="310"/>
      <c r="AX60240" s="310"/>
    </row>
    <row r="60242" spans="49:50" x14ac:dyDescent="0.25">
      <c r="AW60242" s="310"/>
      <c r="AX60242" s="310"/>
    </row>
    <row r="60244" spans="49:50" x14ac:dyDescent="0.25">
      <c r="AW60244" s="310"/>
      <c r="AX60244" s="310"/>
    </row>
    <row r="60246" spans="49:50" x14ac:dyDescent="0.25">
      <c r="AW60246" s="310"/>
      <c r="AX60246" s="310"/>
    </row>
    <row r="60248" spans="49:50" x14ac:dyDescent="0.25">
      <c r="AW60248" s="310"/>
      <c r="AX60248" s="310"/>
    </row>
    <row r="60250" spans="49:50" x14ac:dyDescent="0.25">
      <c r="AW60250" s="310"/>
      <c r="AX60250" s="310"/>
    </row>
    <row r="60252" spans="49:50" x14ac:dyDescent="0.25">
      <c r="AW60252" s="310"/>
      <c r="AX60252" s="310"/>
    </row>
    <row r="60254" spans="49:50" x14ac:dyDescent="0.25">
      <c r="AW60254" s="310"/>
      <c r="AX60254" s="310"/>
    </row>
    <row r="60256" spans="49:50" x14ac:dyDescent="0.25">
      <c r="AW60256" s="310"/>
      <c r="AX60256" s="310"/>
    </row>
    <row r="60258" spans="49:50" x14ac:dyDescent="0.25">
      <c r="AW60258" s="310"/>
      <c r="AX60258" s="310"/>
    </row>
    <row r="60260" spans="49:50" x14ac:dyDescent="0.25">
      <c r="AW60260" s="310"/>
      <c r="AX60260" s="310"/>
    </row>
    <row r="60262" spans="49:50" x14ac:dyDescent="0.25">
      <c r="AW60262" s="310"/>
      <c r="AX60262" s="310"/>
    </row>
    <row r="60264" spans="49:50" x14ac:dyDescent="0.25">
      <c r="AW60264" s="310"/>
      <c r="AX60264" s="310"/>
    </row>
    <row r="60266" spans="49:50" x14ac:dyDescent="0.25">
      <c r="AW60266" s="310"/>
      <c r="AX60266" s="310"/>
    </row>
    <row r="60268" spans="49:50" x14ac:dyDescent="0.25">
      <c r="AW60268" s="310"/>
      <c r="AX60268" s="310"/>
    </row>
    <row r="60270" spans="49:50" x14ac:dyDescent="0.25">
      <c r="AW60270" s="310"/>
      <c r="AX60270" s="310"/>
    </row>
    <row r="60272" spans="49:50" x14ac:dyDescent="0.25">
      <c r="AW60272" s="310"/>
      <c r="AX60272" s="310"/>
    </row>
    <row r="60274" spans="49:50" x14ac:dyDescent="0.25">
      <c r="AW60274" s="310"/>
      <c r="AX60274" s="310"/>
    </row>
    <row r="60276" spans="49:50" x14ac:dyDescent="0.25">
      <c r="AW60276" s="310"/>
      <c r="AX60276" s="310"/>
    </row>
    <row r="60278" spans="49:50" x14ac:dyDescent="0.25">
      <c r="AW60278" s="310"/>
      <c r="AX60278" s="310"/>
    </row>
    <row r="60280" spans="49:50" x14ac:dyDescent="0.25">
      <c r="AW60280" s="310"/>
      <c r="AX60280" s="310"/>
    </row>
    <row r="60282" spans="49:50" x14ac:dyDescent="0.25">
      <c r="AW60282" s="310"/>
      <c r="AX60282" s="310"/>
    </row>
    <row r="60284" spans="49:50" x14ac:dyDescent="0.25">
      <c r="AW60284" s="310"/>
      <c r="AX60284" s="310"/>
    </row>
    <row r="60286" spans="49:50" x14ac:dyDescent="0.25">
      <c r="AW60286" s="310"/>
      <c r="AX60286" s="310"/>
    </row>
    <row r="60288" spans="49:50" x14ac:dyDescent="0.25">
      <c r="AW60288" s="310"/>
      <c r="AX60288" s="310"/>
    </row>
    <row r="60290" spans="49:50" x14ac:dyDescent="0.25">
      <c r="AW60290" s="310"/>
      <c r="AX60290" s="310"/>
    </row>
    <row r="60292" spans="49:50" x14ac:dyDescent="0.25">
      <c r="AW60292" s="310"/>
      <c r="AX60292" s="310"/>
    </row>
    <row r="60294" spans="49:50" x14ac:dyDescent="0.25">
      <c r="AW60294" s="310"/>
      <c r="AX60294" s="310"/>
    </row>
    <row r="60296" spans="49:50" x14ac:dyDescent="0.25">
      <c r="AW60296" s="310"/>
      <c r="AX60296" s="310"/>
    </row>
    <row r="60298" spans="49:50" x14ac:dyDescent="0.25">
      <c r="AW60298" s="310"/>
      <c r="AX60298" s="310"/>
    </row>
    <row r="60300" spans="49:50" x14ac:dyDescent="0.25">
      <c r="AW60300" s="310"/>
      <c r="AX60300" s="310"/>
    </row>
    <row r="60302" spans="49:50" x14ac:dyDescent="0.25">
      <c r="AW60302" s="310"/>
      <c r="AX60302" s="310"/>
    </row>
    <row r="60304" spans="49:50" x14ac:dyDescent="0.25">
      <c r="AW60304" s="310"/>
      <c r="AX60304" s="310"/>
    </row>
    <row r="60306" spans="49:50" x14ac:dyDescent="0.25">
      <c r="AW60306" s="310"/>
      <c r="AX60306" s="310"/>
    </row>
    <row r="60308" spans="49:50" x14ac:dyDescent="0.25">
      <c r="AW60308" s="310"/>
      <c r="AX60308" s="310"/>
    </row>
    <row r="60310" spans="49:50" x14ac:dyDescent="0.25">
      <c r="AW60310" s="310"/>
      <c r="AX60310" s="310"/>
    </row>
    <row r="60312" spans="49:50" x14ac:dyDescent="0.25">
      <c r="AW60312" s="310"/>
      <c r="AX60312" s="310"/>
    </row>
    <row r="60314" spans="49:50" x14ac:dyDescent="0.25">
      <c r="AW60314" s="310"/>
      <c r="AX60314" s="310"/>
    </row>
    <row r="60316" spans="49:50" x14ac:dyDescent="0.25">
      <c r="AW60316" s="310"/>
      <c r="AX60316" s="310"/>
    </row>
    <row r="60318" spans="49:50" x14ac:dyDescent="0.25">
      <c r="AW60318" s="310"/>
      <c r="AX60318" s="310"/>
    </row>
    <row r="60320" spans="49:50" x14ac:dyDescent="0.25">
      <c r="AW60320" s="310"/>
      <c r="AX60320" s="310"/>
    </row>
    <row r="60322" spans="49:50" x14ac:dyDescent="0.25">
      <c r="AW60322" s="310"/>
      <c r="AX60322" s="310"/>
    </row>
    <row r="60324" spans="49:50" x14ac:dyDescent="0.25">
      <c r="AW60324" s="310"/>
      <c r="AX60324" s="310"/>
    </row>
    <row r="60326" spans="49:50" x14ac:dyDescent="0.25">
      <c r="AW60326" s="310"/>
      <c r="AX60326" s="310"/>
    </row>
    <row r="60328" spans="49:50" x14ac:dyDescent="0.25">
      <c r="AW60328" s="310"/>
      <c r="AX60328" s="310"/>
    </row>
    <row r="60330" spans="49:50" x14ac:dyDescent="0.25">
      <c r="AW60330" s="310"/>
      <c r="AX60330" s="310"/>
    </row>
    <row r="60332" spans="49:50" x14ac:dyDescent="0.25">
      <c r="AW60332" s="310"/>
      <c r="AX60332" s="310"/>
    </row>
    <row r="60334" spans="49:50" x14ac:dyDescent="0.25">
      <c r="AW60334" s="310"/>
      <c r="AX60334" s="310"/>
    </row>
    <row r="60336" spans="49:50" x14ac:dyDescent="0.25">
      <c r="AW60336" s="310"/>
      <c r="AX60336" s="310"/>
    </row>
    <row r="60338" spans="49:50" x14ac:dyDescent="0.25">
      <c r="AW60338" s="310"/>
      <c r="AX60338" s="310"/>
    </row>
    <row r="60340" spans="49:50" x14ac:dyDescent="0.25">
      <c r="AW60340" s="310"/>
      <c r="AX60340" s="310"/>
    </row>
    <row r="60342" spans="49:50" x14ac:dyDescent="0.25">
      <c r="AW60342" s="310"/>
      <c r="AX60342" s="310"/>
    </row>
    <row r="60344" spans="49:50" x14ac:dyDescent="0.25">
      <c r="AW60344" s="310"/>
      <c r="AX60344" s="310"/>
    </row>
    <row r="60346" spans="49:50" x14ac:dyDescent="0.25">
      <c r="AW60346" s="310"/>
      <c r="AX60346" s="310"/>
    </row>
    <row r="60348" spans="49:50" x14ac:dyDescent="0.25">
      <c r="AW60348" s="310"/>
      <c r="AX60348" s="310"/>
    </row>
    <row r="60350" spans="49:50" x14ac:dyDescent="0.25">
      <c r="AW60350" s="310"/>
      <c r="AX60350" s="310"/>
    </row>
    <row r="60352" spans="49:50" x14ac:dyDescent="0.25">
      <c r="AW60352" s="310"/>
      <c r="AX60352" s="310"/>
    </row>
    <row r="60354" spans="49:50" x14ac:dyDescent="0.25">
      <c r="AW60354" s="310"/>
      <c r="AX60354" s="310"/>
    </row>
    <row r="60356" spans="49:50" x14ac:dyDescent="0.25">
      <c r="AW60356" s="310"/>
      <c r="AX60356" s="310"/>
    </row>
    <row r="60358" spans="49:50" x14ac:dyDescent="0.25">
      <c r="AW60358" s="310"/>
      <c r="AX60358" s="310"/>
    </row>
    <row r="60360" spans="49:50" x14ac:dyDescent="0.25">
      <c r="AW60360" s="310"/>
      <c r="AX60360" s="310"/>
    </row>
    <row r="60362" spans="49:50" x14ac:dyDescent="0.25">
      <c r="AW60362" s="310"/>
      <c r="AX60362" s="310"/>
    </row>
    <row r="60364" spans="49:50" x14ac:dyDescent="0.25">
      <c r="AW60364" s="310"/>
      <c r="AX60364" s="310"/>
    </row>
    <row r="60366" spans="49:50" x14ac:dyDescent="0.25">
      <c r="AW60366" s="310"/>
      <c r="AX60366" s="310"/>
    </row>
    <row r="60368" spans="49:50" x14ac:dyDescent="0.25">
      <c r="AW60368" s="310"/>
      <c r="AX60368" s="310"/>
    </row>
    <row r="60370" spans="49:50" x14ac:dyDescent="0.25">
      <c r="AW60370" s="310"/>
      <c r="AX60370" s="310"/>
    </row>
    <row r="60372" spans="49:50" x14ac:dyDescent="0.25">
      <c r="AW60372" s="310"/>
      <c r="AX60372" s="310"/>
    </row>
    <row r="60374" spans="49:50" x14ac:dyDescent="0.25">
      <c r="AW60374" s="310"/>
      <c r="AX60374" s="310"/>
    </row>
    <row r="60376" spans="49:50" x14ac:dyDescent="0.25">
      <c r="AW60376" s="310"/>
      <c r="AX60376" s="310"/>
    </row>
    <row r="60378" spans="49:50" x14ac:dyDescent="0.25">
      <c r="AW60378" s="310"/>
      <c r="AX60378" s="310"/>
    </row>
    <row r="60380" spans="49:50" x14ac:dyDescent="0.25">
      <c r="AW60380" s="310"/>
      <c r="AX60380" s="310"/>
    </row>
    <row r="60382" spans="49:50" x14ac:dyDescent="0.25">
      <c r="AW60382" s="310"/>
      <c r="AX60382" s="310"/>
    </row>
    <row r="60384" spans="49:50" x14ac:dyDescent="0.25">
      <c r="AW60384" s="310"/>
      <c r="AX60384" s="310"/>
    </row>
    <row r="60386" spans="49:50" x14ac:dyDescent="0.25">
      <c r="AW60386" s="310"/>
      <c r="AX60386" s="310"/>
    </row>
    <row r="60388" spans="49:50" x14ac:dyDescent="0.25">
      <c r="AW60388" s="310"/>
      <c r="AX60388" s="310"/>
    </row>
    <row r="60390" spans="49:50" x14ac:dyDescent="0.25">
      <c r="AW60390" s="310"/>
      <c r="AX60390" s="310"/>
    </row>
    <row r="60392" spans="49:50" x14ac:dyDescent="0.25">
      <c r="AW60392" s="310"/>
      <c r="AX60392" s="310"/>
    </row>
    <row r="60394" spans="49:50" x14ac:dyDescent="0.25">
      <c r="AW60394" s="310"/>
      <c r="AX60394" s="310"/>
    </row>
    <row r="60396" spans="49:50" x14ac:dyDescent="0.25">
      <c r="AW60396" s="310"/>
      <c r="AX60396" s="310"/>
    </row>
    <row r="60398" spans="49:50" x14ac:dyDescent="0.25">
      <c r="AW60398" s="310"/>
      <c r="AX60398" s="310"/>
    </row>
    <row r="60400" spans="49:50" x14ac:dyDescent="0.25">
      <c r="AW60400" s="310"/>
      <c r="AX60400" s="310"/>
    </row>
    <row r="60402" spans="49:50" x14ac:dyDescent="0.25">
      <c r="AW60402" s="310"/>
      <c r="AX60402" s="310"/>
    </row>
    <row r="60404" spans="49:50" x14ac:dyDescent="0.25">
      <c r="AW60404" s="310"/>
      <c r="AX60404" s="310"/>
    </row>
    <row r="60406" spans="49:50" x14ac:dyDescent="0.25">
      <c r="AW60406" s="310"/>
      <c r="AX60406" s="310"/>
    </row>
    <row r="60408" spans="49:50" x14ac:dyDescent="0.25">
      <c r="AW60408" s="310"/>
      <c r="AX60408" s="310"/>
    </row>
    <row r="60410" spans="49:50" x14ac:dyDescent="0.25">
      <c r="AW60410" s="310"/>
      <c r="AX60410" s="310"/>
    </row>
    <row r="60412" spans="49:50" x14ac:dyDescent="0.25">
      <c r="AW60412" s="310"/>
      <c r="AX60412" s="310"/>
    </row>
    <row r="60414" spans="49:50" x14ac:dyDescent="0.25">
      <c r="AW60414" s="310"/>
      <c r="AX60414" s="310"/>
    </row>
    <row r="60416" spans="49:50" x14ac:dyDescent="0.25">
      <c r="AW60416" s="310"/>
      <c r="AX60416" s="310"/>
    </row>
    <row r="60418" spans="49:50" x14ac:dyDescent="0.25">
      <c r="AW60418" s="310"/>
      <c r="AX60418" s="310"/>
    </row>
    <row r="60420" spans="49:50" x14ac:dyDescent="0.25">
      <c r="AW60420" s="310"/>
      <c r="AX60420" s="310"/>
    </row>
    <row r="60422" spans="49:50" x14ac:dyDescent="0.25">
      <c r="AW60422" s="310"/>
      <c r="AX60422" s="310"/>
    </row>
    <row r="60424" spans="49:50" x14ac:dyDescent="0.25">
      <c r="AW60424" s="310"/>
      <c r="AX60424" s="310"/>
    </row>
    <row r="60426" spans="49:50" x14ac:dyDescent="0.25">
      <c r="AW60426" s="310"/>
      <c r="AX60426" s="310"/>
    </row>
    <row r="60428" spans="49:50" x14ac:dyDescent="0.25">
      <c r="AW60428" s="310"/>
      <c r="AX60428" s="310"/>
    </row>
    <row r="60430" spans="49:50" x14ac:dyDescent="0.25">
      <c r="AW60430" s="310"/>
      <c r="AX60430" s="310"/>
    </row>
    <row r="60432" spans="49:50" x14ac:dyDescent="0.25">
      <c r="AW60432" s="310"/>
      <c r="AX60432" s="310"/>
    </row>
    <row r="60434" spans="49:50" x14ac:dyDescent="0.25">
      <c r="AW60434" s="310"/>
      <c r="AX60434" s="310"/>
    </row>
    <row r="60436" spans="49:50" x14ac:dyDescent="0.25">
      <c r="AW60436" s="310"/>
      <c r="AX60436" s="310"/>
    </row>
    <row r="60438" spans="49:50" x14ac:dyDescent="0.25">
      <c r="AW60438" s="310"/>
      <c r="AX60438" s="310"/>
    </row>
    <row r="60440" spans="49:50" x14ac:dyDescent="0.25">
      <c r="AW60440" s="310"/>
      <c r="AX60440" s="310"/>
    </row>
    <row r="60442" spans="49:50" x14ac:dyDescent="0.25">
      <c r="AW60442" s="310"/>
      <c r="AX60442" s="310"/>
    </row>
    <row r="60444" spans="49:50" x14ac:dyDescent="0.25">
      <c r="AW60444" s="310"/>
      <c r="AX60444" s="310"/>
    </row>
    <row r="60446" spans="49:50" x14ac:dyDescent="0.25">
      <c r="AW60446" s="310"/>
      <c r="AX60446" s="310"/>
    </row>
    <row r="60448" spans="49:50" x14ac:dyDescent="0.25">
      <c r="AW60448" s="310"/>
      <c r="AX60448" s="310"/>
    </row>
    <row r="60450" spans="49:50" x14ac:dyDescent="0.25">
      <c r="AW60450" s="310"/>
      <c r="AX60450" s="310"/>
    </row>
    <row r="60452" spans="49:50" x14ac:dyDescent="0.25">
      <c r="AW60452" s="310"/>
      <c r="AX60452" s="310"/>
    </row>
    <row r="60454" spans="49:50" x14ac:dyDescent="0.25">
      <c r="AW60454" s="310"/>
      <c r="AX60454" s="310"/>
    </row>
    <row r="60456" spans="49:50" x14ac:dyDescent="0.25">
      <c r="AW60456" s="310"/>
      <c r="AX60456" s="310"/>
    </row>
    <row r="60458" spans="49:50" x14ac:dyDescent="0.25">
      <c r="AW60458" s="310"/>
      <c r="AX60458" s="310"/>
    </row>
    <row r="60460" spans="49:50" x14ac:dyDescent="0.25">
      <c r="AW60460" s="310"/>
      <c r="AX60460" s="310"/>
    </row>
    <row r="60462" spans="49:50" x14ac:dyDescent="0.25">
      <c r="AW60462" s="310"/>
      <c r="AX60462" s="310"/>
    </row>
    <row r="60464" spans="49:50" x14ac:dyDescent="0.25">
      <c r="AW60464" s="310"/>
      <c r="AX60464" s="310"/>
    </row>
    <row r="60466" spans="49:50" x14ac:dyDescent="0.25">
      <c r="AW60466" s="310"/>
      <c r="AX60466" s="310"/>
    </row>
    <row r="60468" spans="49:50" x14ac:dyDescent="0.25">
      <c r="AW60468" s="310"/>
      <c r="AX60468" s="310"/>
    </row>
    <row r="60470" spans="49:50" x14ac:dyDescent="0.25">
      <c r="AW60470" s="310"/>
      <c r="AX60470" s="310"/>
    </row>
    <row r="60472" spans="49:50" x14ac:dyDescent="0.25">
      <c r="AW60472" s="310"/>
      <c r="AX60472" s="310"/>
    </row>
    <row r="60474" spans="49:50" x14ac:dyDescent="0.25">
      <c r="AW60474" s="310"/>
      <c r="AX60474" s="310"/>
    </row>
    <row r="60476" spans="49:50" x14ac:dyDescent="0.25">
      <c r="AW60476" s="310"/>
      <c r="AX60476" s="310"/>
    </row>
    <row r="60478" spans="49:50" x14ac:dyDescent="0.25">
      <c r="AW60478" s="310"/>
      <c r="AX60478" s="310"/>
    </row>
    <row r="60480" spans="49:50" x14ac:dyDescent="0.25">
      <c r="AW60480" s="310"/>
      <c r="AX60480" s="310"/>
    </row>
    <row r="60482" spans="49:50" x14ac:dyDescent="0.25">
      <c r="AW60482" s="310"/>
      <c r="AX60482" s="310"/>
    </row>
    <row r="60484" spans="49:50" x14ac:dyDescent="0.25">
      <c r="AW60484" s="310"/>
      <c r="AX60484" s="310"/>
    </row>
    <row r="60486" spans="49:50" x14ac:dyDescent="0.25">
      <c r="AW60486" s="310"/>
      <c r="AX60486" s="310"/>
    </row>
    <row r="60488" spans="49:50" x14ac:dyDescent="0.25">
      <c r="AW60488" s="310"/>
      <c r="AX60488" s="310"/>
    </row>
    <row r="60490" spans="49:50" x14ac:dyDescent="0.25">
      <c r="AW60490" s="310"/>
      <c r="AX60490" s="310"/>
    </row>
    <row r="60492" spans="49:50" x14ac:dyDescent="0.25">
      <c r="AW60492" s="310"/>
      <c r="AX60492" s="310"/>
    </row>
    <row r="60494" spans="49:50" x14ac:dyDescent="0.25">
      <c r="AW60494" s="310"/>
      <c r="AX60494" s="310"/>
    </row>
    <row r="60496" spans="49:50" x14ac:dyDescent="0.25">
      <c r="AW60496" s="310"/>
      <c r="AX60496" s="310"/>
    </row>
    <row r="60498" spans="49:50" x14ac:dyDescent="0.25">
      <c r="AW60498" s="310"/>
      <c r="AX60498" s="310"/>
    </row>
    <row r="60500" spans="49:50" x14ac:dyDescent="0.25">
      <c r="AW60500" s="310"/>
      <c r="AX60500" s="310"/>
    </row>
    <row r="60502" spans="49:50" x14ac:dyDescent="0.25">
      <c r="AW60502" s="310"/>
      <c r="AX60502" s="310"/>
    </row>
    <row r="60504" spans="49:50" x14ac:dyDescent="0.25">
      <c r="AW60504" s="310"/>
      <c r="AX60504" s="310"/>
    </row>
    <row r="60506" spans="49:50" x14ac:dyDescent="0.25">
      <c r="AW60506" s="310"/>
      <c r="AX60506" s="310"/>
    </row>
    <row r="60508" spans="49:50" x14ac:dyDescent="0.25">
      <c r="AW60508" s="310"/>
      <c r="AX60508" s="310"/>
    </row>
    <row r="60510" spans="49:50" x14ac:dyDescent="0.25">
      <c r="AW60510" s="310"/>
      <c r="AX60510" s="310"/>
    </row>
    <row r="60512" spans="49:50" x14ac:dyDescent="0.25">
      <c r="AW60512" s="310"/>
      <c r="AX60512" s="310"/>
    </row>
    <row r="60514" spans="49:50" x14ac:dyDescent="0.25">
      <c r="AW60514" s="310"/>
      <c r="AX60514" s="310"/>
    </row>
    <row r="60516" spans="49:50" x14ac:dyDescent="0.25">
      <c r="AW60516" s="310"/>
      <c r="AX60516" s="310"/>
    </row>
    <row r="60518" spans="49:50" x14ac:dyDescent="0.25">
      <c r="AW60518" s="310"/>
      <c r="AX60518" s="310"/>
    </row>
    <row r="60520" spans="49:50" x14ac:dyDescent="0.25">
      <c r="AW60520" s="310"/>
      <c r="AX60520" s="310"/>
    </row>
    <row r="60522" spans="49:50" x14ac:dyDescent="0.25">
      <c r="AW60522" s="310"/>
      <c r="AX60522" s="310"/>
    </row>
    <row r="60524" spans="49:50" x14ac:dyDescent="0.25">
      <c r="AW60524" s="310"/>
      <c r="AX60524" s="310"/>
    </row>
    <row r="60526" spans="49:50" x14ac:dyDescent="0.25">
      <c r="AW60526" s="310"/>
      <c r="AX60526" s="310"/>
    </row>
    <row r="60528" spans="49:50" x14ac:dyDescent="0.25">
      <c r="AW60528" s="310"/>
      <c r="AX60528" s="310"/>
    </row>
    <row r="60530" spans="49:50" x14ac:dyDescent="0.25">
      <c r="AW60530" s="310"/>
      <c r="AX60530" s="310"/>
    </row>
    <row r="60532" spans="49:50" x14ac:dyDescent="0.25">
      <c r="AW60532" s="310"/>
      <c r="AX60532" s="310"/>
    </row>
    <row r="60534" spans="49:50" x14ac:dyDescent="0.25">
      <c r="AW60534" s="310"/>
      <c r="AX60534" s="310"/>
    </row>
    <row r="60536" spans="49:50" x14ac:dyDescent="0.25">
      <c r="AW60536" s="310"/>
      <c r="AX60536" s="310"/>
    </row>
    <row r="60538" spans="49:50" x14ac:dyDescent="0.25">
      <c r="AW60538" s="310"/>
      <c r="AX60538" s="310"/>
    </row>
    <row r="60540" spans="49:50" x14ac:dyDescent="0.25">
      <c r="AW60540" s="310"/>
      <c r="AX60540" s="310"/>
    </row>
    <row r="60542" spans="49:50" x14ac:dyDescent="0.25">
      <c r="AW60542" s="310"/>
      <c r="AX60542" s="310"/>
    </row>
    <row r="60544" spans="49:50" x14ac:dyDescent="0.25">
      <c r="AW60544" s="310"/>
      <c r="AX60544" s="310"/>
    </row>
    <row r="60546" spans="49:50" x14ac:dyDescent="0.25">
      <c r="AW60546" s="310"/>
      <c r="AX60546" s="310"/>
    </row>
    <row r="60548" spans="49:50" x14ac:dyDescent="0.25">
      <c r="AW60548" s="310"/>
      <c r="AX60548" s="310"/>
    </row>
    <row r="60550" spans="49:50" x14ac:dyDescent="0.25">
      <c r="AW60550" s="310"/>
      <c r="AX60550" s="310"/>
    </row>
    <row r="60552" spans="49:50" x14ac:dyDescent="0.25">
      <c r="AW60552" s="310"/>
      <c r="AX60552" s="310"/>
    </row>
    <row r="60554" spans="49:50" x14ac:dyDescent="0.25">
      <c r="AW60554" s="310"/>
      <c r="AX60554" s="310"/>
    </row>
    <row r="60556" spans="49:50" x14ac:dyDescent="0.25">
      <c r="AW60556" s="310"/>
      <c r="AX60556" s="310"/>
    </row>
    <row r="60558" spans="49:50" x14ac:dyDescent="0.25">
      <c r="AW60558" s="310"/>
      <c r="AX60558" s="310"/>
    </row>
    <row r="60560" spans="49:50" x14ac:dyDescent="0.25">
      <c r="AW60560" s="310"/>
      <c r="AX60560" s="310"/>
    </row>
    <row r="60562" spans="49:50" x14ac:dyDescent="0.25">
      <c r="AW60562" s="310"/>
      <c r="AX60562" s="310"/>
    </row>
    <row r="60564" spans="49:50" x14ac:dyDescent="0.25">
      <c r="AW60564" s="310"/>
      <c r="AX60564" s="310"/>
    </row>
    <row r="60566" spans="49:50" x14ac:dyDescent="0.25">
      <c r="AW60566" s="310"/>
      <c r="AX60566" s="310"/>
    </row>
    <row r="60568" spans="49:50" x14ac:dyDescent="0.25">
      <c r="AW60568" s="310"/>
      <c r="AX60568" s="310"/>
    </row>
    <row r="60570" spans="49:50" x14ac:dyDescent="0.25">
      <c r="AW60570" s="310"/>
      <c r="AX60570" s="310"/>
    </row>
    <row r="60572" spans="49:50" x14ac:dyDescent="0.25">
      <c r="AW60572" s="310"/>
      <c r="AX60572" s="310"/>
    </row>
    <row r="60574" spans="49:50" x14ac:dyDescent="0.25">
      <c r="AW60574" s="310"/>
      <c r="AX60574" s="310"/>
    </row>
    <row r="60576" spans="49:50" x14ac:dyDescent="0.25">
      <c r="AW60576" s="310"/>
      <c r="AX60576" s="310"/>
    </row>
    <row r="60578" spans="49:50" x14ac:dyDescent="0.25">
      <c r="AW60578" s="310"/>
      <c r="AX60578" s="310"/>
    </row>
    <row r="60580" spans="49:50" x14ac:dyDescent="0.25">
      <c r="AW60580" s="310"/>
      <c r="AX60580" s="310"/>
    </row>
    <row r="60582" spans="49:50" x14ac:dyDescent="0.25">
      <c r="AW60582" s="310"/>
      <c r="AX60582" s="310"/>
    </row>
    <row r="60584" spans="49:50" x14ac:dyDescent="0.25">
      <c r="AW60584" s="310"/>
      <c r="AX60584" s="310"/>
    </row>
    <row r="60586" spans="49:50" x14ac:dyDescent="0.25">
      <c r="AW60586" s="310"/>
      <c r="AX60586" s="310"/>
    </row>
    <row r="60588" spans="49:50" x14ac:dyDescent="0.25">
      <c r="AW60588" s="310"/>
      <c r="AX60588" s="310"/>
    </row>
    <row r="60590" spans="49:50" x14ac:dyDescent="0.25">
      <c r="AW60590" s="310"/>
      <c r="AX60590" s="310"/>
    </row>
    <row r="60592" spans="49:50" x14ac:dyDescent="0.25">
      <c r="AW60592" s="310"/>
      <c r="AX60592" s="310"/>
    </row>
    <row r="60594" spans="49:50" x14ac:dyDescent="0.25">
      <c r="AW60594" s="310"/>
      <c r="AX60594" s="310"/>
    </row>
    <row r="60596" spans="49:50" x14ac:dyDescent="0.25">
      <c r="AW60596" s="310"/>
      <c r="AX60596" s="310"/>
    </row>
    <row r="60598" spans="49:50" x14ac:dyDescent="0.25">
      <c r="AW60598" s="310"/>
      <c r="AX60598" s="310"/>
    </row>
    <row r="60600" spans="49:50" x14ac:dyDescent="0.25">
      <c r="AW60600" s="310"/>
      <c r="AX60600" s="310"/>
    </row>
    <row r="60602" spans="49:50" x14ac:dyDescent="0.25">
      <c r="AW60602" s="310"/>
      <c r="AX60602" s="310"/>
    </row>
    <row r="60604" spans="49:50" x14ac:dyDescent="0.25">
      <c r="AW60604" s="310"/>
      <c r="AX60604" s="310"/>
    </row>
    <row r="60606" spans="49:50" x14ac:dyDescent="0.25">
      <c r="AW60606" s="310"/>
      <c r="AX60606" s="310"/>
    </row>
    <row r="60608" spans="49:50" x14ac:dyDescent="0.25">
      <c r="AW60608" s="310"/>
      <c r="AX60608" s="310"/>
    </row>
    <row r="60610" spans="49:50" x14ac:dyDescent="0.25">
      <c r="AW60610" s="310"/>
      <c r="AX60610" s="310"/>
    </row>
    <row r="60612" spans="49:50" x14ac:dyDescent="0.25">
      <c r="AW60612" s="310"/>
      <c r="AX60612" s="310"/>
    </row>
    <row r="60614" spans="49:50" x14ac:dyDescent="0.25">
      <c r="AW60614" s="310"/>
      <c r="AX60614" s="310"/>
    </row>
    <row r="60616" spans="49:50" x14ac:dyDescent="0.25">
      <c r="AW60616" s="310"/>
      <c r="AX60616" s="310"/>
    </row>
    <row r="60618" spans="49:50" x14ac:dyDescent="0.25">
      <c r="AW60618" s="310"/>
      <c r="AX60618" s="310"/>
    </row>
    <row r="60620" spans="49:50" x14ac:dyDescent="0.25">
      <c r="AW60620" s="310"/>
      <c r="AX60620" s="310"/>
    </row>
    <row r="60622" spans="49:50" x14ac:dyDescent="0.25">
      <c r="AW60622" s="310"/>
      <c r="AX60622" s="310"/>
    </row>
    <row r="60624" spans="49:50" x14ac:dyDescent="0.25">
      <c r="AW60624" s="310"/>
      <c r="AX60624" s="310"/>
    </row>
    <row r="60626" spans="49:50" x14ac:dyDescent="0.25">
      <c r="AW60626" s="310"/>
      <c r="AX60626" s="310"/>
    </row>
    <row r="60628" spans="49:50" x14ac:dyDescent="0.25">
      <c r="AW60628" s="310"/>
      <c r="AX60628" s="310"/>
    </row>
    <row r="60630" spans="49:50" x14ac:dyDescent="0.25">
      <c r="AW60630" s="310"/>
      <c r="AX60630" s="310"/>
    </row>
    <row r="60632" spans="49:50" x14ac:dyDescent="0.25">
      <c r="AW60632" s="310"/>
      <c r="AX60632" s="310"/>
    </row>
    <row r="60634" spans="49:50" x14ac:dyDescent="0.25">
      <c r="AW60634" s="310"/>
      <c r="AX60634" s="310"/>
    </row>
    <row r="60636" spans="49:50" x14ac:dyDescent="0.25">
      <c r="AW60636" s="310"/>
      <c r="AX60636" s="310"/>
    </row>
    <row r="60638" spans="49:50" x14ac:dyDescent="0.25">
      <c r="AW60638" s="310"/>
      <c r="AX60638" s="310"/>
    </row>
    <row r="60640" spans="49:50" x14ac:dyDescent="0.25">
      <c r="AW60640" s="310"/>
      <c r="AX60640" s="310"/>
    </row>
    <row r="60642" spans="49:50" x14ac:dyDescent="0.25">
      <c r="AW60642" s="310"/>
      <c r="AX60642" s="310"/>
    </row>
    <row r="60644" spans="49:50" x14ac:dyDescent="0.25">
      <c r="AW60644" s="310"/>
      <c r="AX60644" s="310"/>
    </row>
    <row r="60646" spans="49:50" x14ac:dyDescent="0.25">
      <c r="AW60646" s="310"/>
      <c r="AX60646" s="310"/>
    </row>
    <row r="60648" spans="49:50" x14ac:dyDescent="0.25">
      <c r="AW60648" s="310"/>
      <c r="AX60648" s="310"/>
    </row>
    <row r="60650" spans="49:50" x14ac:dyDescent="0.25">
      <c r="AW60650" s="310"/>
      <c r="AX60650" s="310"/>
    </row>
    <row r="60652" spans="49:50" x14ac:dyDescent="0.25">
      <c r="AW60652" s="310"/>
      <c r="AX60652" s="310"/>
    </row>
    <row r="60654" spans="49:50" x14ac:dyDescent="0.25">
      <c r="AW60654" s="310"/>
      <c r="AX60654" s="310"/>
    </row>
    <row r="60656" spans="49:50" x14ac:dyDescent="0.25">
      <c r="AW60656" s="310"/>
      <c r="AX60656" s="310"/>
    </row>
    <row r="60658" spans="49:50" x14ac:dyDescent="0.25">
      <c r="AW60658" s="310"/>
      <c r="AX60658" s="310"/>
    </row>
    <row r="60660" spans="49:50" x14ac:dyDescent="0.25">
      <c r="AW60660" s="310"/>
      <c r="AX60660" s="310"/>
    </row>
    <row r="60662" spans="49:50" x14ac:dyDescent="0.25">
      <c r="AW60662" s="310"/>
      <c r="AX60662" s="310"/>
    </row>
    <row r="60664" spans="49:50" x14ac:dyDescent="0.25">
      <c r="AW60664" s="310"/>
      <c r="AX60664" s="310"/>
    </row>
    <row r="60666" spans="49:50" x14ac:dyDescent="0.25">
      <c r="AW60666" s="310"/>
      <c r="AX60666" s="310"/>
    </row>
    <row r="60668" spans="49:50" x14ac:dyDescent="0.25">
      <c r="AW60668" s="310"/>
      <c r="AX60668" s="310"/>
    </row>
    <row r="60670" spans="49:50" x14ac:dyDescent="0.25">
      <c r="AW60670" s="310"/>
      <c r="AX60670" s="310"/>
    </row>
    <row r="60672" spans="49:50" x14ac:dyDescent="0.25">
      <c r="AW60672" s="310"/>
      <c r="AX60672" s="310"/>
    </row>
    <row r="60674" spans="49:50" x14ac:dyDescent="0.25">
      <c r="AW60674" s="310"/>
      <c r="AX60674" s="310"/>
    </row>
    <row r="60676" spans="49:50" x14ac:dyDescent="0.25">
      <c r="AW60676" s="310"/>
      <c r="AX60676" s="310"/>
    </row>
    <row r="60678" spans="49:50" x14ac:dyDescent="0.25">
      <c r="AW60678" s="310"/>
      <c r="AX60678" s="310"/>
    </row>
    <row r="60680" spans="49:50" x14ac:dyDescent="0.25">
      <c r="AW60680" s="310"/>
      <c r="AX60680" s="310"/>
    </row>
    <row r="60682" spans="49:50" x14ac:dyDescent="0.25">
      <c r="AW60682" s="310"/>
      <c r="AX60682" s="310"/>
    </row>
    <row r="60684" spans="49:50" x14ac:dyDescent="0.25">
      <c r="AW60684" s="310"/>
      <c r="AX60684" s="310"/>
    </row>
    <row r="60686" spans="49:50" x14ac:dyDescent="0.25">
      <c r="AW60686" s="310"/>
      <c r="AX60686" s="310"/>
    </row>
    <row r="60688" spans="49:50" x14ac:dyDescent="0.25">
      <c r="AW60688" s="310"/>
      <c r="AX60688" s="310"/>
    </row>
    <row r="60690" spans="49:50" x14ac:dyDescent="0.25">
      <c r="AW60690" s="310"/>
      <c r="AX60690" s="310"/>
    </row>
    <row r="60692" spans="49:50" x14ac:dyDescent="0.25">
      <c r="AW60692" s="310"/>
      <c r="AX60692" s="310"/>
    </row>
    <row r="60694" spans="49:50" x14ac:dyDescent="0.25">
      <c r="AW60694" s="310"/>
      <c r="AX60694" s="310"/>
    </row>
    <row r="60696" spans="49:50" x14ac:dyDescent="0.25">
      <c r="AW60696" s="310"/>
      <c r="AX60696" s="310"/>
    </row>
    <row r="60698" spans="49:50" x14ac:dyDescent="0.25">
      <c r="AW60698" s="310"/>
      <c r="AX60698" s="310"/>
    </row>
    <row r="60700" spans="49:50" x14ac:dyDescent="0.25">
      <c r="AW60700" s="310"/>
      <c r="AX60700" s="310"/>
    </row>
    <row r="60702" spans="49:50" x14ac:dyDescent="0.25">
      <c r="AW60702" s="310"/>
      <c r="AX60702" s="310"/>
    </row>
    <row r="60704" spans="49:50" x14ac:dyDescent="0.25">
      <c r="AW60704" s="310"/>
      <c r="AX60704" s="310"/>
    </row>
    <row r="60706" spans="49:50" x14ac:dyDescent="0.25">
      <c r="AW60706" s="310"/>
      <c r="AX60706" s="310"/>
    </row>
    <row r="60708" spans="49:50" x14ac:dyDescent="0.25">
      <c r="AW60708" s="310"/>
      <c r="AX60708" s="310"/>
    </row>
    <row r="60710" spans="49:50" x14ac:dyDescent="0.25">
      <c r="AW60710" s="310"/>
      <c r="AX60710" s="310"/>
    </row>
    <row r="60712" spans="49:50" x14ac:dyDescent="0.25">
      <c r="AW60712" s="310"/>
      <c r="AX60712" s="310"/>
    </row>
    <row r="60714" spans="49:50" x14ac:dyDescent="0.25">
      <c r="AW60714" s="310"/>
      <c r="AX60714" s="310"/>
    </row>
    <row r="60716" spans="49:50" x14ac:dyDescent="0.25">
      <c r="AW60716" s="310"/>
      <c r="AX60716" s="310"/>
    </row>
    <row r="60718" spans="49:50" x14ac:dyDescent="0.25">
      <c r="AW60718" s="310"/>
      <c r="AX60718" s="310"/>
    </row>
    <row r="60720" spans="49:50" x14ac:dyDescent="0.25">
      <c r="AW60720" s="310"/>
      <c r="AX60720" s="310"/>
    </row>
    <row r="60722" spans="49:50" x14ac:dyDescent="0.25">
      <c r="AW60722" s="310"/>
      <c r="AX60722" s="310"/>
    </row>
    <row r="60724" spans="49:50" x14ac:dyDescent="0.25">
      <c r="AW60724" s="310"/>
      <c r="AX60724" s="310"/>
    </row>
    <row r="60726" spans="49:50" x14ac:dyDescent="0.25">
      <c r="AW60726" s="310"/>
      <c r="AX60726" s="310"/>
    </row>
    <row r="60728" spans="49:50" x14ac:dyDescent="0.25">
      <c r="AW60728" s="310"/>
      <c r="AX60728" s="310"/>
    </row>
    <row r="60730" spans="49:50" x14ac:dyDescent="0.25">
      <c r="AW60730" s="310"/>
      <c r="AX60730" s="310"/>
    </row>
    <row r="60732" spans="49:50" x14ac:dyDescent="0.25">
      <c r="AW60732" s="310"/>
      <c r="AX60732" s="310"/>
    </row>
    <row r="60734" spans="49:50" x14ac:dyDescent="0.25">
      <c r="AW60734" s="310"/>
      <c r="AX60734" s="310"/>
    </row>
    <row r="60736" spans="49:50" x14ac:dyDescent="0.25">
      <c r="AW60736" s="310"/>
      <c r="AX60736" s="310"/>
    </row>
    <row r="60738" spans="49:50" x14ac:dyDescent="0.25">
      <c r="AW60738" s="310"/>
      <c r="AX60738" s="310"/>
    </row>
    <row r="60740" spans="49:50" x14ac:dyDescent="0.25">
      <c r="AW60740" s="310"/>
      <c r="AX60740" s="310"/>
    </row>
    <row r="60742" spans="49:50" x14ac:dyDescent="0.25">
      <c r="AW60742" s="310"/>
      <c r="AX60742" s="310"/>
    </row>
    <row r="60744" spans="49:50" x14ac:dyDescent="0.25">
      <c r="AW60744" s="310"/>
      <c r="AX60744" s="310"/>
    </row>
    <row r="60746" spans="49:50" x14ac:dyDescent="0.25">
      <c r="AW60746" s="310"/>
      <c r="AX60746" s="310"/>
    </row>
    <row r="60748" spans="49:50" x14ac:dyDescent="0.25">
      <c r="AW60748" s="310"/>
      <c r="AX60748" s="310"/>
    </row>
    <row r="60750" spans="49:50" x14ac:dyDescent="0.25">
      <c r="AW60750" s="310"/>
      <c r="AX60750" s="310"/>
    </row>
    <row r="60752" spans="49:50" x14ac:dyDescent="0.25">
      <c r="AW60752" s="310"/>
      <c r="AX60752" s="310"/>
    </row>
    <row r="60754" spans="49:50" x14ac:dyDescent="0.25">
      <c r="AW60754" s="310"/>
      <c r="AX60754" s="310"/>
    </row>
    <row r="60756" spans="49:50" x14ac:dyDescent="0.25">
      <c r="AW60756" s="310"/>
      <c r="AX60756" s="310"/>
    </row>
    <row r="60758" spans="49:50" x14ac:dyDescent="0.25">
      <c r="AW60758" s="310"/>
      <c r="AX60758" s="310"/>
    </row>
    <row r="60760" spans="49:50" x14ac:dyDescent="0.25">
      <c r="AW60760" s="310"/>
      <c r="AX60760" s="310"/>
    </row>
    <row r="60762" spans="49:50" x14ac:dyDescent="0.25">
      <c r="AW60762" s="310"/>
      <c r="AX60762" s="310"/>
    </row>
    <row r="60764" spans="49:50" x14ac:dyDescent="0.25">
      <c r="AW60764" s="310"/>
      <c r="AX60764" s="310"/>
    </row>
    <row r="60766" spans="49:50" x14ac:dyDescent="0.25">
      <c r="AW60766" s="310"/>
      <c r="AX60766" s="310"/>
    </row>
    <row r="60768" spans="49:50" x14ac:dyDescent="0.25">
      <c r="AW60768" s="310"/>
      <c r="AX60768" s="310"/>
    </row>
    <row r="60770" spans="49:50" x14ac:dyDescent="0.25">
      <c r="AW60770" s="310"/>
      <c r="AX60770" s="310"/>
    </row>
    <row r="60772" spans="49:50" x14ac:dyDescent="0.25">
      <c r="AW60772" s="310"/>
      <c r="AX60772" s="310"/>
    </row>
    <row r="60774" spans="49:50" x14ac:dyDescent="0.25">
      <c r="AW60774" s="310"/>
      <c r="AX60774" s="310"/>
    </row>
    <row r="60776" spans="49:50" x14ac:dyDescent="0.25">
      <c r="AW60776" s="310"/>
      <c r="AX60776" s="310"/>
    </row>
    <row r="60778" spans="49:50" x14ac:dyDescent="0.25">
      <c r="AW60778" s="310"/>
      <c r="AX60778" s="310"/>
    </row>
    <row r="60780" spans="49:50" x14ac:dyDescent="0.25">
      <c r="AW60780" s="310"/>
      <c r="AX60780" s="310"/>
    </row>
    <row r="60782" spans="49:50" x14ac:dyDescent="0.25">
      <c r="AW60782" s="310"/>
      <c r="AX60782" s="310"/>
    </row>
    <row r="60784" spans="49:50" x14ac:dyDescent="0.25">
      <c r="AW60784" s="310"/>
      <c r="AX60784" s="310"/>
    </row>
    <row r="60786" spans="49:50" x14ac:dyDescent="0.25">
      <c r="AW60786" s="310"/>
      <c r="AX60786" s="310"/>
    </row>
    <row r="60788" spans="49:50" x14ac:dyDescent="0.25">
      <c r="AW60788" s="310"/>
      <c r="AX60788" s="310"/>
    </row>
    <row r="60790" spans="49:50" x14ac:dyDescent="0.25">
      <c r="AW60790" s="310"/>
      <c r="AX60790" s="310"/>
    </row>
    <row r="60792" spans="49:50" x14ac:dyDescent="0.25">
      <c r="AW60792" s="310"/>
      <c r="AX60792" s="310"/>
    </row>
    <row r="60794" spans="49:50" x14ac:dyDescent="0.25">
      <c r="AW60794" s="310"/>
      <c r="AX60794" s="310"/>
    </row>
    <row r="60796" spans="49:50" x14ac:dyDescent="0.25">
      <c r="AW60796" s="310"/>
      <c r="AX60796" s="310"/>
    </row>
    <row r="60798" spans="49:50" x14ac:dyDescent="0.25">
      <c r="AW60798" s="310"/>
      <c r="AX60798" s="310"/>
    </row>
    <row r="60800" spans="49:50" x14ac:dyDescent="0.25">
      <c r="AW60800" s="310"/>
      <c r="AX60800" s="310"/>
    </row>
    <row r="60802" spans="49:50" x14ac:dyDescent="0.25">
      <c r="AW60802" s="310"/>
      <c r="AX60802" s="310"/>
    </row>
    <row r="60804" spans="49:50" x14ac:dyDescent="0.25">
      <c r="AW60804" s="310"/>
      <c r="AX60804" s="310"/>
    </row>
    <row r="60806" spans="49:50" x14ac:dyDescent="0.25">
      <c r="AW60806" s="310"/>
      <c r="AX60806" s="310"/>
    </row>
    <row r="60808" spans="49:50" x14ac:dyDescent="0.25">
      <c r="AW60808" s="310"/>
      <c r="AX60808" s="310"/>
    </row>
    <row r="60810" spans="49:50" x14ac:dyDescent="0.25">
      <c r="AW60810" s="310"/>
      <c r="AX60810" s="310"/>
    </row>
    <row r="60812" spans="49:50" x14ac:dyDescent="0.25">
      <c r="AW60812" s="310"/>
      <c r="AX60812" s="310"/>
    </row>
    <row r="60814" spans="49:50" x14ac:dyDescent="0.25">
      <c r="AW60814" s="310"/>
      <c r="AX60814" s="310"/>
    </row>
    <row r="60816" spans="49:50" x14ac:dyDescent="0.25">
      <c r="AW60816" s="310"/>
      <c r="AX60816" s="310"/>
    </row>
    <row r="60818" spans="49:50" x14ac:dyDescent="0.25">
      <c r="AW60818" s="310"/>
      <c r="AX60818" s="310"/>
    </row>
    <row r="60820" spans="49:50" x14ac:dyDescent="0.25">
      <c r="AW60820" s="310"/>
      <c r="AX60820" s="310"/>
    </row>
    <row r="60822" spans="49:50" x14ac:dyDescent="0.25">
      <c r="AW60822" s="310"/>
      <c r="AX60822" s="310"/>
    </row>
    <row r="60824" spans="49:50" x14ac:dyDescent="0.25">
      <c r="AW60824" s="310"/>
      <c r="AX60824" s="310"/>
    </row>
    <row r="60826" spans="49:50" x14ac:dyDescent="0.25">
      <c r="AW60826" s="310"/>
      <c r="AX60826" s="310"/>
    </row>
    <row r="60828" spans="49:50" x14ac:dyDescent="0.25">
      <c r="AW60828" s="310"/>
      <c r="AX60828" s="310"/>
    </row>
    <row r="60830" spans="49:50" x14ac:dyDescent="0.25">
      <c r="AW60830" s="310"/>
      <c r="AX60830" s="310"/>
    </row>
    <row r="60832" spans="49:50" x14ac:dyDescent="0.25">
      <c r="AW60832" s="310"/>
      <c r="AX60832" s="310"/>
    </row>
    <row r="60834" spans="49:50" x14ac:dyDescent="0.25">
      <c r="AW60834" s="310"/>
      <c r="AX60834" s="310"/>
    </row>
    <row r="60836" spans="49:50" x14ac:dyDescent="0.25">
      <c r="AW60836" s="310"/>
      <c r="AX60836" s="310"/>
    </row>
    <row r="60838" spans="49:50" x14ac:dyDescent="0.25">
      <c r="AW60838" s="310"/>
      <c r="AX60838" s="310"/>
    </row>
    <row r="60840" spans="49:50" x14ac:dyDescent="0.25">
      <c r="AW60840" s="310"/>
      <c r="AX60840" s="310"/>
    </row>
    <row r="60842" spans="49:50" x14ac:dyDescent="0.25">
      <c r="AW60842" s="310"/>
      <c r="AX60842" s="310"/>
    </row>
    <row r="60844" spans="49:50" x14ac:dyDescent="0.25">
      <c r="AW60844" s="310"/>
      <c r="AX60844" s="310"/>
    </row>
    <row r="60846" spans="49:50" x14ac:dyDescent="0.25">
      <c r="AW60846" s="310"/>
      <c r="AX60846" s="310"/>
    </row>
    <row r="60848" spans="49:50" x14ac:dyDescent="0.25">
      <c r="AW60848" s="310"/>
      <c r="AX60848" s="310"/>
    </row>
    <row r="60850" spans="49:50" x14ac:dyDescent="0.25">
      <c r="AW60850" s="310"/>
      <c r="AX60850" s="310"/>
    </row>
    <row r="60852" spans="49:50" x14ac:dyDescent="0.25">
      <c r="AW60852" s="310"/>
      <c r="AX60852" s="310"/>
    </row>
    <row r="60854" spans="49:50" x14ac:dyDescent="0.25">
      <c r="AW60854" s="310"/>
      <c r="AX60854" s="310"/>
    </row>
    <row r="60856" spans="49:50" x14ac:dyDescent="0.25">
      <c r="AW60856" s="310"/>
      <c r="AX60856" s="310"/>
    </row>
    <row r="60858" spans="49:50" x14ac:dyDescent="0.25">
      <c r="AW60858" s="310"/>
      <c r="AX60858" s="310"/>
    </row>
    <row r="60860" spans="49:50" x14ac:dyDescent="0.25">
      <c r="AW60860" s="310"/>
      <c r="AX60860" s="310"/>
    </row>
    <row r="60862" spans="49:50" x14ac:dyDescent="0.25">
      <c r="AW60862" s="310"/>
      <c r="AX60862" s="310"/>
    </row>
    <row r="60864" spans="49:50" x14ac:dyDescent="0.25">
      <c r="AW60864" s="310"/>
      <c r="AX60864" s="310"/>
    </row>
    <row r="60866" spans="49:50" x14ac:dyDescent="0.25">
      <c r="AW60866" s="310"/>
      <c r="AX60866" s="310"/>
    </row>
    <row r="60868" spans="49:50" x14ac:dyDescent="0.25">
      <c r="AW60868" s="310"/>
      <c r="AX60868" s="310"/>
    </row>
    <row r="60870" spans="49:50" x14ac:dyDescent="0.25">
      <c r="AW60870" s="310"/>
      <c r="AX60870" s="310"/>
    </row>
    <row r="60872" spans="49:50" x14ac:dyDescent="0.25">
      <c r="AW60872" s="310"/>
      <c r="AX60872" s="310"/>
    </row>
    <row r="60874" spans="49:50" x14ac:dyDescent="0.25">
      <c r="AW60874" s="310"/>
      <c r="AX60874" s="310"/>
    </row>
    <row r="60876" spans="49:50" x14ac:dyDescent="0.25">
      <c r="AW60876" s="310"/>
      <c r="AX60876" s="310"/>
    </row>
    <row r="60878" spans="49:50" x14ac:dyDescent="0.25">
      <c r="AW60878" s="310"/>
      <c r="AX60878" s="310"/>
    </row>
    <row r="60880" spans="49:50" x14ac:dyDescent="0.25">
      <c r="AW60880" s="310"/>
      <c r="AX60880" s="310"/>
    </row>
    <row r="60882" spans="49:50" x14ac:dyDescent="0.25">
      <c r="AW60882" s="310"/>
      <c r="AX60882" s="310"/>
    </row>
    <row r="60884" spans="49:50" x14ac:dyDescent="0.25">
      <c r="AW60884" s="310"/>
      <c r="AX60884" s="310"/>
    </row>
    <row r="60886" spans="49:50" x14ac:dyDescent="0.25">
      <c r="AW60886" s="310"/>
      <c r="AX60886" s="310"/>
    </row>
    <row r="60888" spans="49:50" x14ac:dyDescent="0.25">
      <c r="AW60888" s="310"/>
      <c r="AX60888" s="310"/>
    </row>
    <row r="60890" spans="49:50" x14ac:dyDescent="0.25">
      <c r="AW60890" s="310"/>
      <c r="AX60890" s="310"/>
    </row>
    <row r="60892" spans="49:50" x14ac:dyDescent="0.25">
      <c r="AW60892" s="310"/>
      <c r="AX60892" s="310"/>
    </row>
    <row r="60894" spans="49:50" x14ac:dyDescent="0.25">
      <c r="AW60894" s="310"/>
      <c r="AX60894" s="310"/>
    </row>
    <row r="60896" spans="49:50" x14ac:dyDescent="0.25">
      <c r="AW60896" s="310"/>
      <c r="AX60896" s="310"/>
    </row>
    <row r="60898" spans="49:50" x14ac:dyDescent="0.25">
      <c r="AW60898" s="310"/>
      <c r="AX60898" s="310"/>
    </row>
    <row r="60900" spans="49:50" x14ac:dyDescent="0.25">
      <c r="AW60900" s="310"/>
      <c r="AX60900" s="310"/>
    </row>
    <row r="60902" spans="49:50" x14ac:dyDescent="0.25">
      <c r="AW60902" s="310"/>
      <c r="AX60902" s="310"/>
    </row>
    <row r="60904" spans="49:50" x14ac:dyDescent="0.25">
      <c r="AW60904" s="310"/>
      <c r="AX60904" s="310"/>
    </row>
    <row r="60906" spans="49:50" x14ac:dyDescent="0.25">
      <c r="AW60906" s="310"/>
      <c r="AX60906" s="310"/>
    </row>
    <row r="60908" spans="49:50" x14ac:dyDescent="0.25">
      <c r="AW60908" s="310"/>
      <c r="AX60908" s="310"/>
    </row>
    <row r="60910" spans="49:50" x14ac:dyDescent="0.25">
      <c r="AW60910" s="310"/>
      <c r="AX60910" s="310"/>
    </row>
    <row r="60912" spans="49:50" x14ac:dyDescent="0.25">
      <c r="AW60912" s="310"/>
      <c r="AX60912" s="310"/>
    </row>
    <row r="60914" spans="49:50" x14ac:dyDescent="0.25">
      <c r="AW60914" s="310"/>
      <c r="AX60914" s="310"/>
    </row>
    <row r="60916" spans="49:50" x14ac:dyDescent="0.25">
      <c r="AW60916" s="310"/>
      <c r="AX60916" s="310"/>
    </row>
    <row r="60918" spans="49:50" x14ac:dyDescent="0.25">
      <c r="AW60918" s="310"/>
      <c r="AX60918" s="310"/>
    </row>
    <row r="60920" spans="49:50" x14ac:dyDescent="0.25">
      <c r="AW60920" s="310"/>
      <c r="AX60920" s="310"/>
    </row>
    <row r="60922" spans="49:50" x14ac:dyDescent="0.25">
      <c r="AW60922" s="310"/>
      <c r="AX60922" s="310"/>
    </row>
    <row r="60924" spans="49:50" x14ac:dyDescent="0.25">
      <c r="AW60924" s="310"/>
      <c r="AX60924" s="310"/>
    </row>
    <row r="60926" spans="49:50" x14ac:dyDescent="0.25">
      <c r="AW60926" s="310"/>
      <c r="AX60926" s="310"/>
    </row>
    <row r="60928" spans="49:50" x14ac:dyDescent="0.25">
      <c r="AW60928" s="310"/>
      <c r="AX60928" s="310"/>
    </row>
    <row r="60930" spans="49:50" x14ac:dyDescent="0.25">
      <c r="AW60930" s="310"/>
      <c r="AX60930" s="310"/>
    </row>
    <row r="60932" spans="49:50" x14ac:dyDescent="0.25">
      <c r="AW60932" s="310"/>
      <c r="AX60932" s="310"/>
    </row>
    <row r="60934" spans="49:50" x14ac:dyDescent="0.25">
      <c r="AW60934" s="310"/>
      <c r="AX60934" s="310"/>
    </row>
    <row r="60936" spans="49:50" x14ac:dyDescent="0.25">
      <c r="AW60936" s="310"/>
      <c r="AX60936" s="310"/>
    </row>
    <row r="60938" spans="49:50" x14ac:dyDescent="0.25">
      <c r="AW60938" s="310"/>
      <c r="AX60938" s="310"/>
    </row>
    <row r="60940" spans="49:50" x14ac:dyDescent="0.25">
      <c r="AW60940" s="310"/>
      <c r="AX60940" s="310"/>
    </row>
    <row r="60942" spans="49:50" x14ac:dyDescent="0.25">
      <c r="AW60942" s="310"/>
      <c r="AX60942" s="310"/>
    </row>
    <row r="60944" spans="49:50" x14ac:dyDescent="0.25">
      <c r="AW60944" s="310"/>
      <c r="AX60944" s="310"/>
    </row>
    <row r="60946" spans="49:50" x14ac:dyDescent="0.25">
      <c r="AW60946" s="310"/>
      <c r="AX60946" s="310"/>
    </row>
    <row r="60948" spans="49:50" x14ac:dyDescent="0.25">
      <c r="AW60948" s="310"/>
      <c r="AX60948" s="310"/>
    </row>
    <row r="60950" spans="49:50" x14ac:dyDescent="0.25">
      <c r="AW60950" s="310"/>
      <c r="AX60950" s="310"/>
    </row>
    <row r="60952" spans="49:50" x14ac:dyDescent="0.25">
      <c r="AW60952" s="310"/>
      <c r="AX60952" s="310"/>
    </row>
    <row r="60954" spans="49:50" x14ac:dyDescent="0.25">
      <c r="AW60954" s="310"/>
      <c r="AX60954" s="310"/>
    </row>
    <row r="60956" spans="49:50" x14ac:dyDescent="0.25">
      <c r="AW60956" s="310"/>
      <c r="AX60956" s="310"/>
    </row>
    <row r="60958" spans="49:50" x14ac:dyDescent="0.25">
      <c r="AW60958" s="310"/>
      <c r="AX60958" s="310"/>
    </row>
    <row r="60960" spans="49:50" x14ac:dyDescent="0.25">
      <c r="AW60960" s="310"/>
      <c r="AX60960" s="310"/>
    </row>
    <row r="60962" spans="49:50" x14ac:dyDescent="0.25">
      <c r="AW60962" s="310"/>
      <c r="AX60962" s="310"/>
    </row>
    <row r="60964" spans="49:50" x14ac:dyDescent="0.25">
      <c r="AW60964" s="310"/>
      <c r="AX60964" s="310"/>
    </row>
    <row r="60966" spans="49:50" x14ac:dyDescent="0.25">
      <c r="AW60966" s="310"/>
      <c r="AX60966" s="310"/>
    </row>
    <row r="60968" spans="49:50" x14ac:dyDescent="0.25">
      <c r="AW60968" s="310"/>
      <c r="AX60968" s="310"/>
    </row>
    <row r="60970" spans="49:50" x14ac:dyDescent="0.25">
      <c r="AW60970" s="310"/>
      <c r="AX60970" s="310"/>
    </row>
    <row r="60972" spans="49:50" x14ac:dyDescent="0.25">
      <c r="AW60972" s="310"/>
      <c r="AX60972" s="310"/>
    </row>
    <row r="60974" spans="49:50" x14ac:dyDescent="0.25">
      <c r="AW60974" s="310"/>
      <c r="AX60974" s="310"/>
    </row>
    <row r="60976" spans="49:50" x14ac:dyDescent="0.25">
      <c r="AW60976" s="310"/>
      <c r="AX60976" s="310"/>
    </row>
    <row r="60978" spans="49:50" x14ac:dyDescent="0.25">
      <c r="AW60978" s="310"/>
      <c r="AX60978" s="310"/>
    </row>
    <row r="60980" spans="49:50" x14ac:dyDescent="0.25">
      <c r="AW60980" s="310"/>
      <c r="AX60980" s="310"/>
    </row>
    <row r="60982" spans="49:50" x14ac:dyDescent="0.25">
      <c r="AW60982" s="310"/>
      <c r="AX60982" s="310"/>
    </row>
    <row r="60984" spans="49:50" x14ac:dyDescent="0.25">
      <c r="AW60984" s="310"/>
      <c r="AX60984" s="310"/>
    </row>
    <row r="60986" spans="49:50" x14ac:dyDescent="0.25">
      <c r="AW60986" s="310"/>
      <c r="AX60986" s="310"/>
    </row>
    <row r="60988" spans="49:50" x14ac:dyDescent="0.25">
      <c r="AW60988" s="310"/>
      <c r="AX60988" s="310"/>
    </row>
    <row r="60990" spans="49:50" x14ac:dyDescent="0.25">
      <c r="AW60990" s="310"/>
      <c r="AX60990" s="310"/>
    </row>
    <row r="60992" spans="49:50" x14ac:dyDescent="0.25">
      <c r="AW60992" s="310"/>
      <c r="AX60992" s="310"/>
    </row>
    <row r="60994" spans="49:50" x14ac:dyDescent="0.25">
      <c r="AW60994" s="310"/>
      <c r="AX60994" s="310"/>
    </row>
    <row r="60996" spans="49:50" x14ac:dyDescent="0.25">
      <c r="AW60996" s="310"/>
      <c r="AX60996" s="310"/>
    </row>
    <row r="60998" spans="49:50" x14ac:dyDescent="0.25">
      <c r="AW60998" s="310"/>
      <c r="AX60998" s="310"/>
    </row>
    <row r="61000" spans="49:50" x14ac:dyDescent="0.25">
      <c r="AW61000" s="310"/>
      <c r="AX61000" s="310"/>
    </row>
    <row r="61002" spans="49:50" x14ac:dyDescent="0.25">
      <c r="AW61002" s="310"/>
      <c r="AX61002" s="310"/>
    </row>
    <row r="61004" spans="49:50" x14ac:dyDescent="0.25">
      <c r="AW61004" s="310"/>
      <c r="AX61004" s="310"/>
    </row>
    <row r="61006" spans="49:50" x14ac:dyDescent="0.25">
      <c r="AW61006" s="310"/>
      <c r="AX61006" s="310"/>
    </row>
    <row r="61008" spans="49:50" x14ac:dyDescent="0.25">
      <c r="AW61008" s="310"/>
      <c r="AX61008" s="310"/>
    </row>
    <row r="61010" spans="49:50" x14ac:dyDescent="0.25">
      <c r="AW61010" s="310"/>
      <c r="AX61010" s="310"/>
    </row>
    <row r="61012" spans="49:50" x14ac:dyDescent="0.25">
      <c r="AW61012" s="310"/>
      <c r="AX61012" s="310"/>
    </row>
    <row r="61014" spans="49:50" x14ac:dyDescent="0.25">
      <c r="AW61014" s="310"/>
      <c r="AX61014" s="310"/>
    </row>
    <row r="61016" spans="49:50" x14ac:dyDescent="0.25">
      <c r="AW61016" s="310"/>
      <c r="AX61016" s="310"/>
    </row>
    <row r="61018" spans="49:50" x14ac:dyDescent="0.25">
      <c r="AW61018" s="310"/>
      <c r="AX61018" s="310"/>
    </row>
    <row r="61020" spans="49:50" x14ac:dyDescent="0.25">
      <c r="AW61020" s="310"/>
      <c r="AX61020" s="310"/>
    </row>
    <row r="61022" spans="49:50" x14ac:dyDescent="0.25">
      <c r="AW61022" s="310"/>
      <c r="AX61022" s="310"/>
    </row>
    <row r="61024" spans="49:50" x14ac:dyDescent="0.25">
      <c r="AW61024" s="310"/>
      <c r="AX61024" s="310"/>
    </row>
    <row r="61026" spans="49:50" x14ac:dyDescent="0.25">
      <c r="AW61026" s="310"/>
      <c r="AX61026" s="310"/>
    </row>
    <row r="61028" spans="49:50" x14ac:dyDescent="0.25">
      <c r="AW61028" s="310"/>
      <c r="AX61028" s="310"/>
    </row>
    <row r="61030" spans="49:50" x14ac:dyDescent="0.25">
      <c r="AW61030" s="310"/>
      <c r="AX61030" s="310"/>
    </row>
    <row r="61032" spans="49:50" x14ac:dyDescent="0.25">
      <c r="AW61032" s="310"/>
      <c r="AX61032" s="310"/>
    </row>
    <row r="61034" spans="49:50" x14ac:dyDescent="0.25">
      <c r="AW61034" s="310"/>
      <c r="AX61034" s="310"/>
    </row>
    <row r="61036" spans="49:50" x14ac:dyDescent="0.25">
      <c r="AW61036" s="310"/>
      <c r="AX61036" s="310"/>
    </row>
    <row r="61038" spans="49:50" x14ac:dyDescent="0.25">
      <c r="AW61038" s="310"/>
      <c r="AX61038" s="310"/>
    </row>
    <row r="61040" spans="49:50" x14ac:dyDescent="0.25">
      <c r="AW61040" s="310"/>
      <c r="AX61040" s="310"/>
    </row>
    <row r="61042" spans="49:50" x14ac:dyDescent="0.25">
      <c r="AW61042" s="310"/>
      <c r="AX61042" s="310"/>
    </row>
    <row r="61044" spans="49:50" x14ac:dyDescent="0.25">
      <c r="AW61044" s="310"/>
      <c r="AX61044" s="310"/>
    </row>
    <row r="61046" spans="49:50" x14ac:dyDescent="0.25">
      <c r="AW61046" s="310"/>
      <c r="AX61046" s="310"/>
    </row>
    <row r="61048" spans="49:50" x14ac:dyDescent="0.25">
      <c r="AW61048" s="310"/>
      <c r="AX61048" s="310"/>
    </row>
    <row r="61050" spans="49:50" x14ac:dyDescent="0.25">
      <c r="AW61050" s="310"/>
      <c r="AX61050" s="310"/>
    </row>
    <row r="61052" spans="49:50" x14ac:dyDescent="0.25">
      <c r="AW61052" s="310"/>
      <c r="AX61052" s="310"/>
    </row>
    <row r="61054" spans="49:50" x14ac:dyDescent="0.25">
      <c r="AW61054" s="310"/>
      <c r="AX61054" s="310"/>
    </row>
    <row r="61056" spans="49:50" x14ac:dyDescent="0.25">
      <c r="AW61056" s="310"/>
      <c r="AX61056" s="310"/>
    </row>
    <row r="61058" spans="49:50" x14ac:dyDescent="0.25">
      <c r="AW61058" s="310"/>
      <c r="AX61058" s="310"/>
    </row>
    <row r="61060" spans="49:50" x14ac:dyDescent="0.25">
      <c r="AW61060" s="310"/>
      <c r="AX61060" s="310"/>
    </row>
    <row r="61062" spans="49:50" x14ac:dyDescent="0.25">
      <c r="AW61062" s="310"/>
      <c r="AX61062" s="310"/>
    </row>
    <row r="61064" spans="49:50" x14ac:dyDescent="0.25">
      <c r="AW61064" s="310"/>
      <c r="AX61064" s="310"/>
    </row>
    <row r="61066" spans="49:50" x14ac:dyDescent="0.25">
      <c r="AW61066" s="310"/>
      <c r="AX61066" s="310"/>
    </row>
    <row r="61068" spans="49:50" x14ac:dyDescent="0.25">
      <c r="AW61068" s="310"/>
      <c r="AX61068" s="310"/>
    </row>
    <row r="61070" spans="49:50" x14ac:dyDescent="0.25">
      <c r="AW61070" s="310"/>
      <c r="AX61070" s="310"/>
    </row>
    <row r="61072" spans="49:50" x14ac:dyDescent="0.25">
      <c r="AW61072" s="310"/>
      <c r="AX61072" s="310"/>
    </row>
    <row r="61074" spans="49:50" x14ac:dyDescent="0.25">
      <c r="AW61074" s="310"/>
      <c r="AX61074" s="310"/>
    </row>
    <row r="61076" spans="49:50" x14ac:dyDescent="0.25">
      <c r="AW61076" s="310"/>
      <c r="AX61076" s="310"/>
    </row>
    <row r="61078" spans="49:50" x14ac:dyDescent="0.25">
      <c r="AW61078" s="310"/>
      <c r="AX61078" s="310"/>
    </row>
    <row r="61080" spans="49:50" x14ac:dyDescent="0.25">
      <c r="AW61080" s="310"/>
      <c r="AX61080" s="310"/>
    </row>
    <row r="61082" spans="49:50" x14ac:dyDescent="0.25">
      <c r="AW61082" s="310"/>
      <c r="AX61082" s="310"/>
    </row>
    <row r="61084" spans="49:50" x14ac:dyDescent="0.25">
      <c r="AW61084" s="310"/>
      <c r="AX61084" s="310"/>
    </row>
    <row r="61086" spans="49:50" x14ac:dyDescent="0.25">
      <c r="AW61086" s="310"/>
      <c r="AX61086" s="310"/>
    </row>
    <row r="61088" spans="49:50" x14ac:dyDescent="0.25">
      <c r="AW61088" s="310"/>
      <c r="AX61088" s="310"/>
    </row>
    <row r="61090" spans="49:50" x14ac:dyDescent="0.25">
      <c r="AW61090" s="310"/>
      <c r="AX61090" s="310"/>
    </row>
    <row r="61092" spans="49:50" x14ac:dyDescent="0.25">
      <c r="AW61092" s="310"/>
      <c r="AX61092" s="310"/>
    </row>
    <row r="61094" spans="49:50" x14ac:dyDescent="0.25">
      <c r="AW61094" s="310"/>
      <c r="AX61094" s="310"/>
    </row>
    <row r="61096" spans="49:50" x14ac:dyDescent="0.25">
      <c r="AW61096" s="310"/>
      <c r="AX61096" s="310"/>
    </row>
    <row r="61098" spans="49:50" x14ac:dyDescent="0.25">
      <c r="AW61098" s="310"/>
      <c r="AX61098" s="310"/>
    </row>
    <row r="61100" spans="49:50" x14ac:dyDescent="0.25">
      <c r="AW61100" s="310"/>
      <c r="AX61100" s="310"/>
    </row>
    <row r="61102" spans="49:50" x14ac:dyDescent="0.25">
      <c r="AW61102" s="310"/>
      <c r="AX61102" s="310"/>
    </row>
    <row r="61104" spans="49:50" x14ac:dyDescent="0.25">
      <c r="AW61104" s="310"/>
      <c r="AX61104" s="310"/>
    </row>
    <row r="61106" spans="49:50" x14ac:dyDescent="0.25">
      <c r="AW61106" s="310"/>
      <c r="AX61106" s="310"/>
    </row>
    <row r="61108" spans="49:50" x14ac:dyDescent="0.25">
      <c r="AW61108" s="310"/>
      <c r="AX61108" s="310"/>
    </row>
    <row r="61110" spans="49:50" x14ac:dyDescent="0.25">
      <c r="AW61110" s="310"/>
      <c r="AX61110" s="310"/>
    </row>
    <row r="61112" spans="49:50" x14ac:dyDescent="0.25">
      <c r="AW61112" s="310"/>
      <c r="AX61112" s="310"/>
    </row>
    <row r="61114" spans="49:50" x14ac:dyDescent="0.25">
      <c r="AW61114" s="310"/>
      <c r="AX61114" s="310"/>
    </row>
    <row r="61116" spans="49:50" x14ac:dyDescent="0.25">
      <c r="AW61116" s="310"/>
      <c r="AX61116" s="310"/>
    </row>
    <row r="61118" spans="49:50" x14ac:dyDescent="0.25">
      <c r="AW61118" s="310"/>
      <c r="AX61118" s="310"/>
    </row>
    <row r="61120" spans="49:50" x14ac:dyDescent="0.25">
      <c r="AW61120" s="310"/>
      <c r="AX61120" s="310"/>
    </row>
    <row r="61122" spans="49:50" x14ac:dyDescent="0.25">
      <c r="AW61122" s="310"/>
      <c r="AX61122" s="310"/>
    </row>
    <row r="61124" spans="49:50" x14ac:dyDescent="0.25">
      <c r="AW61124" s="310"/>
      <c r="AX61124" s="310"/>
    </row>
    <row r="61126" spans="49:50" x14ac:dyDescent="0.25">
      <c r="AW61126" s="310"/>
      <c r="AX61126" s="310"/>
    </row>
    <row r="61128" spans="49:50" x14ac:dyDescent="0.25">
      <c r="AW61128" s="310"/>
      <c r="AX61128" s="310"/>
    </row>
    <row r="61130" spans="49:50" x14ac:dyDescent="0.25">
      <c r="AW61130" s="310"/>
      <c r="AX61130" s="310"/>
    </row>
    <row r="61132" spans="49:50" x14ac:dyDescent="0.25">
      <c r="AW61132" s="310"/>
      <c r="AX61132" s="310"/>
    </row>
    <row r="61134" spans="49:50" x14ac:dyDescent="0.25">
      <c r="AW61134" s="310"/>
      <c r="AX61134" s="310"/>
    </row>
    <row r="61136" spans="49:50" x14ac:dyDescent="0.25">
      <c r="AW61136" s="310"/>
      <c r="AX61136" s="310"/>
    </row>
    <row r="61138" spans="49:50" x14ac:dyDescent="0.25">
      <c r="AW61138" s="310"/>
      <c r="AX61138" s="310"/>
    </row>
    <row r="61140" spans="49:50" x14ac:dyDescent="0.25">
      <c r="AW61140" s="310"/>
      <c r="AX61140" s="310"/>
    </row>
    <row r="61142" spans="49:50" x14ac:dyDescent="0.25">
      <c r="AW61142" s="310"/>
      <c r="AX61142" s="310"/>
    </row>
    <row r="61144" spans="49:50" x14ac:dyDescent="0.25">
      <c r="AW61144" s="310"/>
      <c r="AX61144" s="310"/>
    </row>
    <row r="61146" spans="49:50" x14ac:dyDescent="0.25">
      <c r="AW61146" s="310"/>
      <c r="AX61146" s="310"/>
    </row>
    <row r="61148" spans="49:50" x14ac:dyDescent="0.25">
      <c r="AW61148" s="310"/>
      <c r="AX61148" s="310"/>
    </row>
    <row r="61150" spans="49:50" x14ac:dyDescent="0.25">
      <c r="AW61150" s="310"/>
      <c r="AX61150" s="310"/>
    </row>
    <row r="61152" spans="49:50" x14ac:dyDescent="0.25">
      <c r="AW61152" s="310"/>
      <c r="AX61152" s="310"/>
    </row>
    <row r="61154" spans="49:50" x14ac:dyDescent="0.25">
      <c r="AW61154" s="310"/>
      <c r="AX61154" s="310"/>
    </row>
    <row r="61156" spans="49:50" x14ac:dyDescent="0.25">
      <c r="AW61156" s="310"/>
      <c r="AX61156" s="310"/>
    </row>
    <row r="61158" spans="49:50" x14ac:dyDescent="0.25">
      <c r="AW61158" s="310"/>
      <c r="AX61158" s="310"/>
    </row>
    <row r="61160" spans="49:50" x14ac:dyDescent="0.25">
      <c r="AW61160" s="310"/>
      <c r="AX61160" s="310"/>
    </row>
    <row r="61162" spans="49:50" x14ac:dyDescent="0.25">
      <c r="AW61162" s="310"/>
      <c r="AX61162" s="310"/>
    </row>
    <row r="61164" spans="49:50" x14ac:dyDescent="0.25">
      <c r="AW61164" s="310"/>
      <c r="AX61164" s="310"/>
    </row>
    <row r="61166" spans="49:50" x14ac:dyDescent="0.25">
      <c r="AW61166" s="310"/>
      <c r="AX61166" s="310"/>
    </row>
    <row r="61168" spans="49:50" x14ac:dyDescent="0.25">
      <c r="AW61168" s="310"/>
      <c r="AX61168" s="310"/>
    </row>
    <row r="61170" spans="49:50" x14ac:dyDescent="0.25">
      <c r="AW61170" s="310"/>
      <c r="AX61170" s="310"/>
    </row>
    <row r="61172" spans="49:50" x14ac:dyDescent="0.25">
      <c r="AW61172" s="310"/>
      <c r="AX61172" s="310"/>
    </row>
    <row r="61174" spans="49:50" x14ac:dyDescent="0.25">
      <c r="AW61174" s="310"/>
      <c r="AX61174" s="310"/>
    </row>
    <row r="61176" spans="49:50" x14ac:dyDescent="0.25">
      <c r="AW61176" s="310"/>
      <c r="AX61176" s="310"/>
    </row>
    <row r="61178" spans="49:50" x14ac:dyDescent="0.25">
      <c r="AW61178" s="310"/>
      <c r="AX61178" s="310"/>
    </row>
    <row r="61180" spans="49:50" x14ac:dyDescent="0.25">
      <c r="AW61180" s="310"/>
      <c r="AX61180" s="310"/>
    </row>
    <row r="61182" spans="49:50" x14ac:dyDescent="0.25">
      <c r="AW61182" s="310"/>
      <c r="AX61182" s="310"/>
    </row>
    <row r="61184" spans="49:50" x14ac:dyDescent="0.25">
      <c r="AW61184" s="310"/>
      <c r="AX61184" s="310"/>
    </row>
    <row r="61186" spans="49:50" x14ac:dyDescent="0.25">
      <c r="AW61186" s="310"/>
      <c r="AX61186" s="310"/>
    </row>
    <row r="61188" spans="49:50" x14ac:dyDescent="0.25">
      <c r="AW61188" s="310"/>
      <c r="AX61188" s="310"/>
    </row>
    <row r="61190" spans="49:50" x14ac:dyDescent="0.25">
      <c r="AW61190" s="310"/>
      <c r="AX61190" s="310"/>
    </row>
    <row r="61192" spans="49:50" x14ac:dyDescent="0.25">
      <c r="AW61192" s="310"/>
      <c r="AX61192" s="310"/>
    </row>
    <row r="61194" spans="49:50" x14ac:dyDescent="0.25">
      <c r="AW61194" s="310"/>
      <c r="AX61194" s="310"/>
    </row>
    <row r="61196" spans="49:50" x14ac:dyDescent="0.25">
      <c r="AW61196" s="310"/>
      <c r="AX61196" s="310"/>
    </row>
    <row r="61198" spans="49:50" x14ac:dyDescent="0.25">
      <c r="AW61198" s="310"/>
      <c r="AX61198" s="310"/>
    </row>
    <row r="61200" spans="49:50" x14ac:dyDescent="0.25">
      <c r="AW61200" s="310"/>
      <c r="AX61200" s="310"/>
    </row>
    <row r="61202" spans="49:50" x14ac:dyDescent="0.25">
      <c r="AW61202" s="310"/>
      <c r="AX61202" s="310"/>
    </row>
    <row r="61204" spans="49:50" x14ac:dyDescent="0.25">
      <c r="AW61204" s="310"/>
      <c r="AX61204" s="310"/>
    </row>
    <row r="61206" spans="49:50" x14ac:dyDescent="0.25">
      <c r="AW61206" s="310"/>
      <c r="AX61206" s="310"/>
    </row>
    <row r="61208" spans="49:50" x14ac:dyDescent="0.25">
      <c r="AW61208" s="310"/>
      <c r="AX61208" s="310"/>
    </row>
    <row r="61210" spans="49:50" x14ac:dyDescent="0.25">
      <c r="AW61210" s="310"/>
      <c r="AX61210" s="310"/>
    </row>
    <row r="61212" spans="49:50" x14ac:dyDescent="0.25">
      <c r="AW61212" s="310"/>
      <c r="AX61212" s="310"/>
    </row>
    <row r="61214" spans="49:50" x14ac:dyDescent="0.25">
      <c r="AW61214" s="310"/>
      <c r="AX61214" s="310"/>
    </row>
    <row r="61216" spans="49:50" x14ac:dyDescent="0.25">
      <c r="AW61216" s="310"/>
      <c r="AX61216" s="310"/>
    </row>
    <row r="61218" spans="49:50" x14ac:dyDescent="0.25">
      <c r="AW61218" s="310"/>
      <c r="AX61218" s="310"/>
    </row>
    <row r="61220" spans="49:50" x14ac:dyDescent="0.25">
      <c r="AW61220" s="310"/>
      <c r="AX61220" s="310"/>
    </row>
    <row r="61222" spans="49:50" x14ac:dyDescent="0.25">
      <c r="AW61222" s="310"/>
      <c r="AX61222" s="310"/>
    </row>
    <row r="61224" spans="49:50" x14ac:dyDescent="0.25">
      <c r="AW61224" s="310"/>
      <c r="AX61224" s="310"/>
    </row>
    <row r="61226" spans="49:50" x14ac:dyDescent="0.25">
      <c r="AW61226" s="310"/>
      <c r="AX61226" s="310"/>
    </row>
    <row r="61228" spans="49:50" x14ac:dyDescent="0.25">
      <c r="AW61228" s="310"/>
      <c r="AX61228" s="310"/>
    </row>
    <row r="61230" spans="49:50" x14ac:dyDescent="0.25">
      <c r="AW61230" s="310"/>
      <c r="AX61230" s="310"/>
    </row>
    <row r="61232" spans="49:50" x14ac:dyDescent="0.25">
      <c r="AW61232" s="310"/>
      <c r="AX61232" s="310"/>
    </row>
    <row r="61234" spans="49:50" x14ac:dyDescent="0.25">
      <c r="AW61234" s="310"/>
      <c r="AX61234" s="310"/>
    </row>
    <row r="61236" spans="49:50" x14ac:dyDescent="0.25">
      <c r="AW61236" s="310"/>
      <c r="AX61236" s="310"/>
    </row>
    <row r="61238" spans="49:50" x14ac:dyDescent="0.25">
      <c r="AW61238" s="310"/>
      <c r="AX61238" s="310"/>
    </row>
    <row r="61240" spans="49:50" x14ac:dyDescent="0.25">
      <c r="AW61240" s="310"/>
      <c r="AX61240" s="310"/>
    </row>
    <row r="61242" spans="49:50" x14ac:dyDescent="0.25">
      <c r="AW61242" s="310"/>
      <c r="AX61242" s="310"/>
    </row>
    <row r="61244" spans="49:50" x14ac:dyDescent="0.25">
      <c r="AW61244" s="310"/>
      <c r="AX61244" s="310"/>
    </row>
    <row r="61246" spans="49:50" x14ac:dyDescent="0.25">
      <c r="AW61246" s="310"/>
      <c r="AX61246" s="310"/>
    </row>
    <row r="61248" spans="49:50" x14ac:dyDescent="0.25">
      <c r="AW61248" s="310"/>
      <c r="AX61248" s="310"/>
    </row>
    <row r="61250" spans="49:50" x14ac:dyDescent="0.25">
      <c r="AW61250" s="310"/>
      <c r="AX61250" s="310"/>
    </row>
    <row r="61252" spans="49:50" x14ac:dyDescent="0.25">
      <c r="AW61252" s="310"/>
      <c r="AX61252" s="310"/>
    </row>
    <row r="61254" spans="49:50" x14ac:dyDescent="0.25">
      <c r="AW61254" s="310"/>
      <c r="AX61254" s="310"/>
    </row>
    <row r="61256" spans="49:50" x14ac:dyDescent="0.25">
      <c r="AW61256" s="310"/>
      <c r="AX61256" s="310"/>
    </row>
    <row r="61258" spans="49:50" x14ac:dyDescent="0.25">
      <c r="AW61258" s="310"/>
      <c r="AX61258" s="310"/>
    </row>
    <row r="61260" spans="49:50" x14ac:dyDescent="0.25">
      <c r="AW61260" s="310"/>
      <c r="AX61260" s="310"/>
    </row>
    <row r="61262" spans="49:50" x14ac:dyDescent="0.25">
      <c r="AW61262" s="310"/>
      <c r="AX61262" s="310"/>
    </row>
    <row r="61264" spans="49:50" x14ac:dyDescent="0.25">
      <c r="AW61264" s="310"/>
      <c r="AX61264" s="310"/>
    </row>
    <row r="61266" spans="49:50" x14ac:dyDescent="0.25">
      <c r="AW61266" s="310"/>
      <c r="AX61266" s="310"/>
    </row>
    <row r="61268" spans="49:50" x14ac:dyDescent="0.25">
      <c r="AW61268" s="310"/>
      <c r="AX61268" s="310"/>
    </row>
    <row r="61270" spans="49:50" x14ac:dyDescent="0.25">
      <c r="AW61270" s="310"/>
      <c r="AX61270" s="310"/>
    </row>
    <row r="61272" spans="49:50" x14ac:dyDescent="0.25">
      <c r="AW61272" s="310"/>
      <c r="AX61272" s="310"/>
    </row>
    <row r="61274" spans="49:50" x14ac:dyDescent="0.25">
      <c r="AW61274" s="310"/>
      <c r="AX61274" s="310"/>
    </row>
    <row r="61276" spans="49:50" x14ac:dyDescent="0.25">
      <c r="AW61276" s="310"/>
      <c r="AX61276" s="310"/>
    </row>
    <row r="61278" spans="49:50" x14ac:dyDescent="0.25">
      <c r="AW61278" s="310"/>
      <c r="AX61278" s="310"/>
    </row>
    <row r="61280" spans="49:50" x14ac:dyDescent="0.25">
      <c r="AW61280" s="310"/>
      <c r="AX61280" s="310"/>
    </row>
    <row r="61282" spans="49:50" x14ac:dyDescent="0.25">
      <c r="AW61282" s="310"/>
      <c r="AX61282" s="310"/>
    </row>
    <row r="61284" spans="49:50" x14ac:dyDescent="0.25">
      <c r="AW61284" s="310"/>
      <c r="AX61284" s="310"/>
    </row>
    <row r="61286" spans="49:50" x14ac:dyDescent="0.25">
      <c r="AW61286" s="310"/>
      <c r="AX61286" s="310"/>
    </row>
    <row r="61288" spans="49:50" x14ac:dyDescent="0.25">
      <c r="AW61288" s="310"/>
      <c r="AX61288" s="310"/>
    </row>
    <row r="61290" spans="49:50" x14ac:dyDescent="0.25">
      <c r="AW61290" s="310"/>
      <c r="AX61290" s="310"/>
    </row>
    <row r="61292" spans="49:50" x14ac:dyDescent="0.25">
      <c r="AW61292" s="310"/>
      <c r="AX61292" s="310"/>
    </row>
    <row r="61294" spans="49:50" x14ac:dyDescent="0.25">
      <c r="AW61294" s="310"/>
      <c r="AX61294" s="310"/>
    </row>
    <row r="61296" spans="49:50" x14ac:dyDescent="0.25">
      <c r="AW61296" s="310"/>
      <c r="AX61296" s="310"/>
    </row>
    <row r="61298" spans="49:50" x14ac:dyDescent="0.25">
      <c r="AW61298" s="310"/>
      <c r="AX61298" s="310"/>
    </row>
    <row r="61300" spans="49:50" x14ac:dyDescent="0.25">
      <c r="AW61300" s="310"/>
      <c r="AX61300" s="310"/>
    </row>
    <row r="61302" spans="49:50" x14ac:dyDescent="0.25">
      <c r="AW61302" s="310"/>
      <c r="AX61302" s="310"/>
    </row>
    <row r="61304" spans="49:50" x14ac:dyDescent="0.25">
      <c r="AW61304" s="310"/>
      <c r="AX61304" s="310"/>
    </row>
    <row r="61306" spans="49:50" x14ac:dyDescent="0.25">
      <c r="AW61306" s="310"/>
      <c r="AX61306" s="310"/>
    </row>
    <row r="61308" spans="49:50" x14ac:dyDescent="0.25">
      <c r="AW61308" s="310"/>
      <c r="AX61308" s="310"/>
    </row>
    <row r="61310" spans="49:50" x14ac:dyDescent="0.25">
      <c r="AW61310" s="310"/>
      <c r="AX61310" s="310"/>
    </row>
    <row r="61312" spans="49:50" x14ac:dyDescent="0.25">
      <c r="AW61312" s="310"/>
      <c r="AX61312" s="310"/>
    </row>
    <row r="61314" spans="49:50" x14ac:dyDescent="0.25">
      <c r="AW61314" s="310"/>
      <c r="AX61314" s="310"/>
    </row>
    <row r="61316" spans="49:50" x14ac:dyDescent="0.25">
      <c r="AW61316" s="310"/>
      <c r="AX61316" s="310"/>
    </row>
    <row r="61318" spans="49:50" x14ac:dyDescent="0.25">
      <c r="AW61318" s="310"/>
      <c r="AX61318" s="310"/>
    </row>
    <row r="61320" spans="49:50" x14ac:dyDescent="0.25">
      <c r="AW61320" s="310"/>
      <c r="AX61320" s="310"/>
    </row>
    <row r="61322" spans="49:50" x14ac:dyDescent="0.25">
      <c r="AW61322" s="310"/>
      <c r="AX61322" s="310"/>
    </row>
    <row r="61324" spans="49:50" x14ac:dyDescent="0.25">
      <c r="AW61324" s="310"/>
      <c r="AX61324" s="310"/>
    </row>
    <row r="61326" spans="49:50" x14ac:dyDescent="0.25">
      <c r="AW61326" s="310"/>
      <c r="AX61326" s="310"/>
    </row>
    <row r="61328" spans="49:50" x14ac:dyDescent="0.25">
      <c r="AW61328" s="310"/>
      <c r="AX61328" s="310"/>
    </row>
    <row r="61330" spans="49:50" x14ac:dyDescent="0.25">
      <c r="AW61330" s="310"/>
      <c r="AX61330" s="310"/>
    </row>
    <row r="61332" spans="49:50" x14ac:dyDescent="0.25">
      <c r="AW61332" s="310"/>
      <c r="AX61332" s="310"/>
    </row>
    <row r="61334" spans="49:50" x14ac:dyDescent="0.25">
      <c r="AW61334" s="310"/>
      <c r="AX61334" s="310"/>
    </row>
    <row r="61336" spans="49:50" x14ac:dyDescent="0.25">
      <c r="AW61336" s="310"/>
      <c r="AX61336" s="310"/>
    </row>
    <row r="61338" spans="49:50" x14ac:dyDescent="0.25">
      <c r="AW61338" s="310"/>
      <c r="AX61338" s="310"/>
    </row>
    <row r="61340" spans="49:50" x14ac:dyDescent="0.25">
      <c r="AW61340" s="310"/>
      <c r="AX61340" s="310"/>
    </row>
    <row r="61342" spans="49:50" x14ac:dyDescent="0.25">
      <c r="AW61342" s="310"/>
      <c r="AX61342" s="310"/>
    </row>
    <row r="61344" spans="49:50" x14ac:dyDescent="0.25">
      <c r="AW61344" s="310"/>
      <c r="AX61344" s="310"/>
    </row>
    <row r="61346" spans="49:50" x14ac:dyDescent="0.25">
      <c r="AW61346" s="310"/>
      <c r="AX61346" s="310"/>
    </row>
    <row r="61348" spans="49:50" x14ac:dyDescent="0.25">
      <c r="AW61348" s="310"/>
      <c r="AX61348" s="310"/>
    </row>
    <row r="61350" spans="49:50" x14ac:dyDescent="0.25">
      <c r="AW61350" s="310"/>
      <c r="AX61350" s="310"/>
    </row>
    <row r="61352" spans="49:50" x14ac:dyDescent="0.25">
      <c r="AW61352" s="310"/>
      <c r="AX61352" s="310"/>
    </row>
    <row r="61354" spans="49:50" x14ac:dyDescent="0.25">
      <c r="AW61354" s="310"/>
      <c r="AX61354" s="310"/>
    </row>
    <row r="61356" spans="49:50" x14ac:dyDescent="0.25">
      <c r="AW61356" s="310"/>
      <c r="AX61356" s="310"/>
    </row>
    <row r="61358" spans="49:50" x14ac:dyDescent="0.25">
      <c r="AW61358" s="310"/>
      <c r="AX61358" s="310"/>
    </row>
    <row r="61360" spans="49:50" x14ac:dyDescent="0.25">
      <c r="AW61360" s="310"/>
      <c r="AX61360" s="310"/>
    </row>
    <row r="61362" spans="49:50" x14ac:dyDescent="0.25">
      <c r="AW61362" s="310"/>
      <c r="AX61362" s="310"/>
    </row>
    <row r="61364" spans="49:50" x14ac:dyDescent="0.25">
      <c r="AW61364" s="310"/>
      <c r="AX61364" s="310"/>
    </row>
    <row r="61366" spans="49:50" x14ac:dyDescent="0.25">
      <c r="AW61366" s="310"/>
      <c r="AX61366" s="310"/>
    </row>
    <row r="61368" spans="49:50" x14ac:dyDescent="0.25">
      <c r="AW61368" s="310"/>
      <c r="AX61368" s="310"/>
    </row>
    <row r="61370" spans="49:50" x14ac:dyDescent="0.25">
      <c r="AW61370" s="310"/>
      <c r="AX61370" s="310"/>
    </row>
    <row r="61372" spans="49:50" x14ac:dyDescent="0.25">
      <c r="AW61372" s="310"/>
      <c r="AX61372" s="310"/>
    </row>
    <row r="61374" spans="49:50" x14ac:dyDescent="0.25">
      <c r="AW61374" s="310"/>
      <c r="AX61374" s="310"/>
    </row>
    <row r="61376" spans="49:50" x14ac:dyDescent="0.25">
      <c r="AW61376" s="310"/>
      <c r="AX61376" s="310"/>
    </row>
    <row r="61378" spans="49:50" x14ac:dyDescent="0.25">
      <c r="AW61378" s="310"/>
      <c r="AX61378" s="310"/>
    </row>
    <row r="61380" spans="49:50" x14ac:dyDescent="0.25">
      <c r="AW61380" s="310"/>
      <c r="AX61380" s="310"/>
    </row>
    <row r="61382" spans="49:50" x14ac:dyDescent="0.25">
      <c r="AW61382" s="310"/>
      <c r="AX61382" s="310"/>
    </row>
    <row r="61384" spans="49:50" x14ac:dyDescent="0.25">
      <c r="AW61384" s="310"/>
      <c r="AX61384" s="310"/>
    </row>
    <row r="61386" spans="49:50" x14ac:dyDescent="0.25">
      <c r="AW61386" s="310"/>
      <c r="AX61386" s="310"/>
    </row>
    <row r="61388" spans="49:50" x14ac:dyDescent="0.25">
      <c r="AW61388" s="310"/>
      <c r="AX61388" s="310"/>
    </row>
    <row r="61390" spans="49:50" x14ac:dyDescent="0.25">
      <c r="AW61390" s="310"/>
      <c r="AX61390" s="310"/>
    </row>
    <row r="61392" spans="49:50" x14ac:dyDescent="0.25">
      <c r="AW61392" s="310"/>
      <c r="AX61392" s="310"/>
    </row>
    <row r="61394" spans="49:50" x14ac:dyDescent="0.25">
      <c r="AW61394" s="310"/>
      <c r="AX61394" s="310"/>
    </row>
    <row r="61396" spans="49:50" x14ac:dyDescent="0.25">
      <c r="AW61396" s="310"/>
      <c r="AX61396" s="310"/>
    </row>
    <row r="61398" spans="49:50" x14ac:dyDescent="0.25">
      <c r="AW61398" s="310"/>
      <c r="AX61398" s="310"/>
    </row>
    <row r="61400" spans="49:50" x14ac:dyDescent="0.25">
      <c r="AW61400" s="310"/>
      <c r="AX61400" s="310"/>
    </row>
    <row r="61402" spans="49:50" x14ac:dyDescent="0.25">
      <c r="AW61402" s="310"/>
      <c r="AX61402" s="310"/>
    </row>
    <row r="61404" spans="49:50" x14ac:dyDescent="0.25">
      <c r="AW61404" s="310"/>
      <c r="AX61404" s="310"/>
    </row>
    <row r="61406" spans="49:50" x14ac:dyDescent="0.25">
      <c r="AW61406" s="310"/>
      <c r="AX61406" s="310"/>
    </row>
    <row r="61408" spans="49:50" x14ac:dyDescent="0.25">
      <c r="AW61408" s="310"/>
      <c r="AX61408" s="310"/>
    </row>
    <row r="61410" spans="49:50" x14ac:dyDescent="0.25">
      <c r="AW61410" s="310"/>
      <c r="AX61410" s="310"/>
    </row>
    <row r="61412" spans="49:50" x14ac:dyDescent="0.25">
      <c r="AW61412" s="310"/>
      <c r="AX61412" s="310"/>
    </row>
    <row r="61414" spans="49:50" x14ac:dyDescent="0.25">
      <c r="AW61414" s="310"/>
      <c r="AX61414" s="310"/>
    </row>
    <row r="61416" spans="49:50" x14ac:dyDescent="0.25">
      <c r="AW61416" s="310"/>
      <c r="AX61416" s="310"/>
    </row>
    <row r="61418" spans="49:50" x14ac:dyDescent="0.25">
      <c r="AW61418" s="310"/>
      <c r="AX61418" s="310"/>
    </row>
    <row r="61420" spans="49:50" x14ac:dyDescent="0.25">
      <c r="AW61420" s="310"/>
      <c r="AX61420" s="310"/>
    </row>
    <row r="61422" spans="49:50" x14ac:dyDescent="0.25">
      <c r="AW61422" s="310"/>
      <c r="AX61422" s="310"/>
    </row>
    <row r="61424" spans="49:50" x14ac:dyDescent="0.25">
      <c r="AW61424" s="310"/>
      <c r="AX61424" s="310"/>
    </row>
    <row r="61426" spans="49:50" x14ac:dyDescent="0.25">
      <c r="AW61426" s="310"/>
      <c r="AX61426" s="310"/>
    </row>
    <row r="61428" spans="49:50" x14ac:dyDescent="0.25">
      <c r="AW61428" s="310"/>
      <c r="AX61428" s="310"/>
    </row>
    <row r="61430" spans="49:50" x14ac:dyDescent="0.25">
      <c r="AW61430" s="310"/>
      <c r="AX61430" s="310"/>
    </row>
    <row r="61432" spans="49:50" x14ac:dyDescent="0.25">
      <c r="AW61432" s="310"/>
      <c r="AX61432" s="310"/>
    </row>
    <row r="61434" spans="49:50" x14ac:dyDescent="0.25">
      <c r="AW61434" s="310"/>
      <c r="AX61434" s="310"/>
    </row>
    <row r="61436" spans="49:50" x14ac:dyDescent="0.25">
      <c r="AW61436" s="310"/>
      <c r="AX61436" s="310"/>
    </row>
    <row r="61438" spans="49:50" x14ac:dyDescent="0.25">
      <c r="AW61438" s="310"/>
      <c r="AX61438" s="310"/>
    </row>
    <row r="61440" spans="49:50" x14ac:dyDescent="0.25">
      <c r="AW61440" s="310"/>
      <c r="AX61440" s="310"/>
    </row>
    <row r="61442" spans="49:50" x14ac:dyDescent="0.25">
      <c r="AW61442" s="310"/>
      <c r="AX61442" s="310"/>
    </row>
    <row r="61444" spans="49:50" x14ac:dyDescent="0.25">
      <c r="AW61444" s="310"/>
      <c r="AX61444" s="310"/>
    </row>
    <row r="61446" spans="49:50" x14ac:dyDescent="0.25">
      <c r="AW61446" s="310"/>
      <c r="AX61446" s="310"/>
    </row>
    <row r="61448" spans="49:50" x14ac:dyDescent="0.25">
      <c r="AW61448" s="310"/>
      <c r="AX61448" s="310"/>
    </row>
    <row r="61450" spans="49:50" x14ac:dyDescent="0.25">
      <c r="AW61450" s="310"/>
      <c r="AX61450" s="310"/>
    </row>
    <row r="61452" spans="49:50" x14ac:dyDescent="0.25">
      <c r="AW61452" s="310"/>
      <c r="AX61452" s="310"/>
    </row>
    <row r="61454" spans="49:50" x14ac:dyDescent="0.25">
      <c r="AW61454" s="310"/>
      <c r="AX61454" s="310"/>
    </row>
    <row r="61456" spans="49:50" x14ac:dyDescent="0.25">
      <c r="AW61456" s="310"/>
      <c r="AX61456" s="310"/>
    </row>
    <row r="61458" spans="49:50" x14ac:dyDescent="0.25">
      <c r="AW61458" s="310"/>
      <c r="AX61458" s="310"/>
    </row>
    <row r="61460" spans="49:50" x14ac:dyDescent="0.25">
      <c r="AW61460" s="310"/>
      <c r="AX61460" s="310"/>
    </row>
    <row r="61462" spans="49:50" x14ac:dyDescent="0.25">
      <c r="AW61462" s="310"/>
      <c r="AX61462" s="310"/>
    </row>
    <row r="61464" spans="49:50" x14ac:dyDescent="0.25">
      <c r="AW61464" s="310"/>
      <c r="AX61464" s="310"/>
    </row>
    <row r="61466" spans="49:50" x14ac:dyDescent="0.25">
      <c r="AW61466" s="310"/>
      <c r="AX61466" s="310"/>
    </row>
    <row r="61468" spans="49:50" x14ac:dyDescent="0.25">
      <c r="AW61468" s="310"/>
      <c r="AX61468" s="310"/>
    </row>
    <row r="61470" spans="49:50" x14ac:dyDescent="0.25">
      <c r="AW61470" s="310"/>
      <c r="AX61470" s="310"/>
    </row>
    <row r="61472" spans="49:50" x14ac:dyDescent="0.25">
      <c r="AW61472" s="310"/>
      <c r="AX61472" s="310"/>
    </row>
    <row r="61474" spans="49:50" x14ac:dyDescent="0.25">
      <c r="AW61474" s="310"/>
      <c r="AX61474" s="310"/>
    </row>
    <row r="61476" spans="49:50" x14ac:dyDescent="0.25">
      <c r="AW61476" s="310"/>
      <c r="AX61476" s="310"/>
    </row>
    <row r="61478" spans="49:50" x14ac:dyDescent="0.25">
      <c r="AW61478" s="310"/>
      <c r="AX61478" s="310"/>
    </row>
    <row r="61480" spans="49:50" x14ac:dyDescent="0.25">
      <c r="AW61480" s="310"/>
      <c r="AX61480" s="310"/>
    </row>
    <row r="61482" spans="49:50" x14ac:dyDescent="0.25">
      <c r="AW61482" s="310"/>
      <c r="AX61482" s="310"/>
    </row>
    <row r="61484" spans="49:50" x14ac:dyDescent="0.25">
      <c r="AW61484" s="310"/>
      <c r="AX61484" s="310"/>
    </row>
    <row r="61486" spans="49:50" x14ac:dyDescent="0.25">
      <c r="AW61486" s="310"/>
      <c r="AX61486" s="310"/>
    </row>
    <row r="61488" spans="49:50" x14ac:dyDescent="0.25">
      <c r="AW61488" s="310"/>
      <c r="AX61488" s="310"/>
    </row>
    <row r="61490" spans="49:50" x14ac:dyDescent="0.25">
      <c r="AW61490" s="310"/>
      <c r="AX61490" s="310"/>
    </row>
    <row r="61492" spans="49:50" x14ac:dyDescent="0.25">
      <c r="AW61492" s="310"/>
      <c r="AX61492" s="310"/>
    </row>
    <row r="61494" spans="49:50" x14ac:dyDescent="0.25">
      <c r="AW61494" s="310"/>
      <c r="AX61494" s="310"/>
    </row>
    <row r="61496" spans="49:50" x14ac:dyDescent="0.25">
      <c r="AW61496" s="310"/>
      <c r="AX61496" s="310"/>
    </row>
    <row r="61498" spans="49:50" x14ac:dyDescent="0.25">
      <c r="AW61498" s="310"/>
      <c r="AX61498" s="310"/>
    </row>
    <row r="61500" spans="49:50" x14ac:dyDescent="0.25">
      <c r="AW61500" s="310"/>
      <c r="AX61500" s="310"/>
    </row>
    <row r="61502" spans="49:50" x14ac:dyDescent="0.25">
      <c r="AW61502" s="310"/>
      <c r="AX61502" s="310"/>
    </row>
    <row r="61504" spans="49:50" x14ac:dyDescent="0.25">
      <c r="AW61504" s="310"/>
      <c r="AX61504" s="310"/>
    </row>
    <row r="61506" spans="49:50" x14ac:dyDescent="0.25">
      <c r="AW61506" s="310"/>
      <c r="AX61506" s="310"/>
    </row>
    <row r="61508" spans="49:50" x14ac:dyDescent="0.25">
      <c r="AW61508" s="310"/>
      <c r="AX61508" s="310"/>
    </row>
    <row r="61510" spans="49:50" x14ac:dyDescent="0.25">
      <c r="AW61510" s="310"/>
      <c r="AX61510" s="310"/>
    </row>
    <row r="61512" spans="49:50" x14ac:dyDescent="0.25">
      <c r="AW61512" s="310"/>
      <c r="AX61512" s="310"/>
    </row>
    <row r="61514" spans="49:50" x14ac:dyDescent="0.25">
      <c r="AW61514" s="310"/>
      <c r="AX61514" s="310"/>
    </row>
    <row r="61516" spans="49:50" x14ac:dyDescent="0.25">
      <c r="AW61516" s="310"/>
      <c r="AX61516" s="310"/>
    </row>
    <row r="61518" spans="49:50" x14ac:dyDescent="0.25">
      <c r="AW61518" s="310"/>
      <c r="AX61518" s="310"/>
    </row>
    <row r="61520" spans="49:50" x14ac:dyDescent="0.25">
      <c r="AW61520" s="310"/>
      <c r="AX61520" s="310"/>
    </row>
    <row r="61522" spans="49:50" x14ac:dyDescent="0.25">
      <c r="AW61522" s="310"/>
      <c r="AX61522" s="310"/>
    </row>
    <row r="61524" spans="49:50" x14ac:dyDescent="0.25">
      <c r="AW61524" s="310"/>
      <c r="AX61524" s="310"/>
    </row>
    <row r="61526" spans="49:50" x14ac:dyDescent="0.25">
      <c r="AW61526" s="310"/>
      <c r="AX61526" s="310"/>
    </row>
    <row r="61528" spans="49:50" x14ac:dyDescent="0.25">
      <c r="AW61528" s="310"/>
      <c r="AX61528" s="310"/>
    </row>
    <row r="61530" spans="49:50" x14ac:dyDescent="0.25">
      <c r="AW61530" s="310"/>
      <c r="AX61530" s="310"/>
    </row>
    <row r="61532" spans="49:50" x14ac:dyDescent="0.25">
      <c r="AW61532" s="310"/>
      <c r="AX61532" s="310"/>
    </row>
    <row r="61534" spans="49:50" x14ac:dyDescent="0.25">
      <c r="AW61534" s="310"/>
      <c r="AX61534" s="310"/>
    </row>
    <row r="61536" spans="49:50" x14ac:dyDescent="0.25">
      <c r="AW61536" s="310"/>
      <c r="AX61536" s="310"/>
    </row>
    <row r="61538" spans="49:50" x14ac:dyDescent="0.25">
      <c r="AW61538" s="310"/>
      <c r="AX61538" s="310"/>
    </row>
    <row r="61540" spans="49:50" x14ac:dyDescent="0.25">
      <c r="AW61540" s="310"/>
      <c r="AX61540" s="310"/>
    </row>
    <row r="61542" spans="49:50" x14ac:dyDescent="0.25">
      <c r="AW61542" s="310"/>
      <c r="AX61542" s="310"/>
    </row>
    <row r="61544" spans="49:50" x14ac:dyDescent="0.25">
      <c r="AW61544" s="310"/>
      <c r="AX61544" s="310"/>
    </row>
    <row r="61546" spans="49:50" x14ac:dyDescent="0.25">
      <c r="AW61546" s="310"/>
      <c r="AX61546" s="310"/>
    </row>
    <row r="61548" spans="49:50" x14ac:dyDescent="0.25">
      <c r="AW61548" s="310"/>
      <c r="AX61548" s="310"/>
    </row>
    <row r="61550" spans="49:50" x14ac:dyDescent="0.25">
      <c r="AW61550" s="310"/>
      <c r="AX61550" s="310"/>
    </row>
    <row r="61552" spans="49:50" x14ac:dyDescent="0.25">
      <c r="AW61552" s="310"/>
      <c r="AX61552" s="310"/>
    </row>
    <row r="61554" spans="49:50" x14ac:dyDescent="0.25">
      <c r="AW61554" s="310"/>
      <c r="AX61554" s="310"/>
    </row>
    <row r="61556" spans="49:50" x14ac:dyDescent="0.25">
      <c r="AW61556" s="310"/>
      <c r="AX61556" s="310"/>
    </row>
    <row r="61558" spans="49:50" x14ac:dyDescent="0.25">
      <c r="AW61558" s="310"/>
      <c r="AX61558" s="310"/>
    </row>
    <row r="61560" spans="49:50" x14ac:dyDescent="0.25">
      <c r="AW61560" s="310"/>
      <c r="AX61560" s="310"/>
    </row>
    <row r="61562" spans="49:50" x14ac:dyDescent="0.25">
      <c r="AW61562" s="310"/>
      <c r="AX61562" s="310"/>
    </row>
    <row r="61564" spans="49:50" x14ac:dyDescent="0.25">
      <c r="AW61564" s="310"/>
      <c r="AX61564" s="310"/>
    </row>
    <row r="61566" spans="49:50" x14ac:dyDescent="0.25">
      <c r="AW61566" s="310"/>
      <c r="AX61566" s="310"/>
    </row>
    <row r="61568" spans="49:50" x14ac:dyDescent="0.25">
      <c r="AW61568" s="310"/>
      <c r="AX61568" s="310"/>
    </row>
    <row r="61570" spans="49:50" x14ac:dyDescent="0.25">
      <c r="AW61570" s="310"/>
      <c r="AX61570" s="310"/>
    </row>
    <row r="61572" spans="49:50" x14ac:dyDescent="0.25">
      <c r="AW61572" s="310"/>
      <c r="AX61572" s="310"/>
    </row>
    <row r="61574" spans="49:50" x14ac:dyDescent="0.25">
      <c r="AW61574" s="310"/>
      <c r="AX61574" s="310"/>
    </row>
    <row r="61576" spans="49:50" x14ac:dyDescent="0.25">
      <c r="AW61576" s="310"/>
      <c r="AX61576" s="310"/>
    </row>
    <row r="61578" spans="49:50" x14ac:dyDescent="0.25">
      <c r="AW61578" s="310"/>
      <c r="AX61578" s="310"/>
    </row>
    <row r="61580" spans="49:50" x14ac:dyDescent="0.25">
      <c r="AW61580" s="310"/>
      <c r="AX61580" s="310"/>
    </row>
    <row r="61582" spans="49:50" x14ac:dyDescent="0.25">
      <c r="AW61582" s="310"/>
      <c r="AX61582" s="310"/>
    </row>
    <row r="61584" spans="49:50" x14ac:dyDescent="0.25">
      <c r="AW61584" s="310"/>
      <c r="AX61584" s="310"/>
    </row>
    <row r="61586" spans="49:50" x14ac:dyDescent="0.25">
      <c r="AW61586" s="310"/>
      <c r="AX61586" s="310"/>
    </row>
    <row r="61588" spans="49:50" x14ac:dyDescent="0.25">
      <c r="AW61588" s="310"/>
      <c r="AX61588" s="310"/>
    </row>
    <row r="61590" spans="49:50" x14ac:dyDescent="0.25">
      <c r="AW61590" s="310"/>
      <c r="AX61590" s="310"/>
    </row>
    <row r="61592" spans="49:50" x14ac:dyDescent="0.25">
      <c r="AW61592" s="310"/>
      <c r="AX61592" s="310"/>
    </row>
    <row r="61594" spans="49:50" x14ac:dyDescent="0.25">
      <c r="AW61594" s="310"/>
      <c r="AX61594" s="310"/>
    </row>
    <row r="61596" spans="49:50" x14ac:dyDescent="0.25">
      <c r="AW61596" s="310"/>
      <c r="AX61596" s="310"/>
    </row>
    <row r="61598" spans="49:50" x14ac:dyDescent="0.25">
      <c r="AW61598" s="310"/>
      <c r="AX61598" s="310"/>
    </row>
    <row r="61600" spans="49:50" x14ac:dyDescent="0.25">
      <c r="AW61600" s="310"/>
      <c r="AX61600" s="310"/>
    </row>
    <row r="61602" spans="49:50" x14ac:dyDescent="0.25">
      <c r="AW61602" s="310"/>
      <c r="AX61602" s="310"/>
    </row>
    <row r="61604" spans="49:50" x14ac:dyDescent="0.25">
      <c r="AW61604" s="310"/>
      <c r="AX61604" s="310"/>
    </row>
    <row r="61606" spans="49:50" x14ac:dyDescent="0.25">
      <c r="AW61606" s="310"/>
      <c r="AX61606" s="310"/>
    </row>
    <row r="61608" spans="49:50" x14ac:dyDescent="0.25">
      <c r="AW61608" s="310"/>
      <c r="AX61608" s="310"/>
    </row>
    <row r="61610" spans="49:50" x14ac:dyDescent="0.25">
      <c r="AW61610" s="310"/>
      <c r="AX61610" s="310"/>
    </row>
    <row r="61612" spans="49:50" x14ac:dyDescent="0.25">
      <c r="AW61612" s="310"/>
      <c r="AX61612" s="310"/>
    </row>
    <row r="61614" spans="49:50" x14ac:dyDescent="0.25">
      <c r="AW61614" s="310"/>
      <c r="AX61614" s="310"/>
    </row>
    <row r="61616" spans="49:50" x14ac:dyDescent="0.25">
      <c r="AW61616" s="310"/>
      <c r="AX61616" s="310"/>
    </row>
    <row r="61618" spans="49:50" x14ac:dyDescent="0.25">
      <c r="AW61618" s="310"/>
      <c r="AX61618" s="310"/>
    </row>
    <row r="61620" spans="49:50" x14ac:dyDescent="0.25">
      <c r="AW61620" s="310"/>
      <c r="AX61620" s="310"/>
    </row>
    <row r="61622" spans="49:50" x14ac:dyDescent="0.25">
      <c r="AW61622" s="310"/>
      <c r="AX61622" s="310"/>
    </row>
    <row r="61624" spans="49:50" x14ac:dyDescent="0.25">
      <c r="AW61624" s="310"/>
      <c r="AX61624" s="310"/>
    </row>
    <row r="61626" spans="49:50" x14ac:dyDescent="0.25">
      <c r="AW61626" s="310"/>
      <c r="AX61626" s="310"/>
    </row>
    <row r="61628" spans="49:50" x14ac:dyDescent="0.25">
      <c r="AW61628" s="310"/>
      <c r="AX61628" s="310"/>
    </row>
    <row r="61630" spans="49:50" x14ac:dyDescent="0.25">
      <c r="AW61630" s="310"/>
      <c r="AX61630" s="310"/>
    </row>
    <row r="61632" spans="49:50" x14ac:dyDescent="0.25">
      <c r="AW61632" s="310"/>
      <c r="AX61632" s="310"/>
    </row>
    <row r="61634" spans="49:50" x14ac:dyDescent="0.25">
      <c r="AW61634" s="310"/>
      <c r="AX61634" s="310"/>
    </row>
    <row r="61636" spans="49:50" x14ac:dyDescent="0.25">
      <c r="AW61636" s="310"/>
      <c r="AX61636" s="310"/>
    </row>
    <row r="61638" spans="49:50" x14ac:dyDescent="0.25">
      <c r="AW61638" s="310"/>
      <c r="AX61638" s="310"/>
    </row>
    <row r="61640" spans="49:50" x14ac:dyDescent="0.25">
      <c r="AW61640" s="310"/>
      <c r="AX61640" s="310"/>
    </row>
    <row r="61642" spans="49:50" x14ac:dyDescent="0.25">
      <c r="AW61642" s="310"/>
      <c r="AX61642" s="310"/>
    </row>
    <row r="61644" spans="49:50" x14ac:dyDescent="0.25">
      <c r="AW61644" s="310"/>
      <c r="AX61644" s="310"/>
    </row>
    <row r="61646" spans="49:50" x14ac:dyDescent="0.25">
      <c r="AW61646" s="310"/>
      <c r="AX61646" s="310"/>
    </row>
    <row r="61648" spans="49:50" x14ac:dyDescent="0.25">
      <c r="AW61648" s="310"/>
      <c r="AX61648" s="310"/>
    </row>
    <row r="61650" spans="49:50" x14ac:dyDescent="0.25">
      <c r="AW61650" s="310"/>
      <c r="AX61650" s="310"/>
    </row>
    <row r="61652" spans="49:50" x14ac:dyDescent="0.25">
      <c r="AW61652" s="310"/>
      <c r="AX61652" s="310"/>
    </row>
    <row r="61654" spans="49:50" x14ac:dyDescent="0.25">
      <c r="AW61654" s="310"/>
      <c r="AX61654" s="310"/>
    </row>
    <row r="61656" spans="49:50" x14ac:dyDescent="0.25">
      <c r="AW61656" s="310"/>
      <c r="AX61656" s="310"/>
    </row>
    <row r="61658" spans="49:50" x14ac:dyDescent="0.25">
      <c r="AW61658" s="310"/>
      <c r="AX61658" s="310"/>
    </row>
    <row r="61660" spans="49:50" x14ac:dyDescent="0.25">
      <c r="AW61660" s="310"/>
      <c r="AX61660" s="310"/>
    </row>
    <row r="61662" spans="49:50" x14ac:dyDescent="0.25">
      <c r="AW61662" s="310"/>
      <c r="AX61662" s="310"/>
    </row>
    <row r="61664" spans="49:50" x14ac:dyDescent="0.25">
      <c r="AW61664" s="310"/>
      <c r="AX61664" s="310"/>
    </row>
    <row r="61666" spans="49:50" x14ac:dyDescent="0.25">
      <c r="AW61666" s="310"/>
      <c r="AX61666" s="310"/>
    </row>
    <row r="61668" spans="49:50" x14ac:dyDescent="0.25">
      <c r="AW61668" s="310"/>
      <c r="AX61668" s="310"/>
    </row>
    <row r="61670" spans="49:50" x14ac:dyDescent="0.25">
      <c r="AW61670" s="310"/>
      <c r="AX61670" s="310"/>
    </row>
    <row r="61672" spans="49:50" x14ac:dyDescent="0.25">
      <c r="AW61672" s="310"/>
      <c r="AX61672" s="310"/>
    </row>
    <row r="61674" spans="49:50" x14ac:dyDescent="0.25">
      <c r="AW61674" s="310"/>
      <c r="AX61674" s="310"/>
    </row>
    <row r="61676" spans="49:50" x14ac:dyDescent="0.25">
      <c r="AW61676" s="310"/>
      <c r="AX61676" s="310"/>
    </row>
    <row r="61678" spans="49:50" x14ac:dyDescent="0.25">
      <c r="AW61678" s="310"/>
      <c r="AX61678" s="310"/>
    </row>
    <row r="61680" spans="49:50" x14ac:dyDescent="0.25">
      <c r="AW61680" s="310"/>
      <c r="AX61680" s="310"/>
    </row>
    <row r="61682" spans="49:50" x14ac:dyDescent="0.25">
      <c r="AW61682" s="310"/>
      <c r="AX61682" s="310"/>
    </row>
    <row r="61684" spans="49:50" x14ac:dyDescent="0.25">
      <c r="AW61684" s="310"/>
      <c r="AX61684" s="310"/>
    </row>
    <row r="61686" spans="49:50" x14ac:dyDescent="0.25">
      <c r="AW61686" s="310"/>
      <c r="AX61686" s="310"/>
    </row>
    <row r="61688" spans="49:50" x14ac:dyDescent="0.25">
      <c r="AW61688" s="310"/>
      <c r="AX61688" s="310"/>
    </row>
    <row r="61690" spans="49:50" x14ac:dyDescent="0.25">
      <c r="AW61690" s="310"/>
      <c r="AX61690" s="310"/>
    </row>
    <row r="61692" spans="49:50" x14ac:dyDescent="0.25">
      <c r="AW61692" s="310"/>
      <c r="AX61692" s="310"/>
    </row>
    <row r="61694" spans="49:50" x14ac:dyDescent="0.25">
      <c r="AW61694" s="310"/>
      <c r="AX61694" s="310"/>
    </row>
    <row r="61696" spans="49:50" x14ac:dyDescent="0.25">
      <c r="AW61696" s="310"/>
      <c r="AX61696" s="310"/>
    </row>
    <row r="61698" spans="49:50" x14ac:dyDescent="0.25">
      <c r="AW61698" s="310"/>
      <c r="AX61698" s="310"/>
    </row>
    <row r="61700" spans="49:50" x14ac:dyDescent="0.25">
      <c r="AW61700" s="310"/>
      <c r="AX61700" s="310"/>
    </row>
    <row r="61702" spans="49:50" x14ac:dyDescent="0.25">
      <c r="AW61702" s="310"/>
      <c r="AX61702" s="310"/>
    </row>
    <row r="61704" spans="49:50" x14ac:dyDescent="0.25">
      <c r="AW61704" s="310"/>
      <c r="AX61704" s="310"/>
    </row>
    <row r="61706" spans="49:50" x14ac:dyDescent="0.25">
      <c r="AW61706" s="310"/>
      <c r="AX61706" s="310"/>
    </row>
    <row r="61708" spans="49:50" x14ac:dyDescent="0.25">
      <c r="AW61708" s="310"/>
      <c r="AX61708" s="310"/>
    </row>
    <row r="61710" spans="49:50" x14ac:dyDescent="0.25">
      <c r="AW61710" s="310"/>
      <c r="AX61710" s="310"/>
    </row>
    <row r="61712" spans="49:50" x14ac:dyDescent="0.25">
      <c r="AW61712" s="310"/>
      <c r="AX61712" s="310"/>
    </row>
    <row r="61714" spans="49:50" x14ac:dyDescent="0.25">
      <c r="AW61714" s="310"/>
      <c r="AX61714" s="310"/>
    </row>
    <row r="61716" spans="49:50" x14ac:dyDescent="0.25">
      <c r="AW61716" s="310"/>
      <c r="AX61716" s="310"/>
    </row>
    <row r="61718" spans="49:50" x14ac:dyDescent="0.25">
      <c r="AW61718" s="310"/>
      <c r="AX61718" s="310"/>
    </row>
    <row r="61720" spans="49:50" x14ac:dyDescent="0.25">
      <c r="AW61720" s="310"/>
      <c r="AX61720" s="310"/>
    </row>
    <row r="61722" spans="49:50" x14ac:dyDescent="0.25">
      <c r="AW61722" s="310"/>
      <c r="AX61722" s="310"/>
    </row>
    <row r="61724" spans="49:50" x14ac:dyDescent="0.25">
      <c r="AW61724" s="310"/>
      <c r="AX61724" s="310"/>
    </row>
    <row r="61726" spans="49:50" x14ac:dyDescent="0.25">
      <c r="AW61726" s="310"/>
      <c r="AX61726" s="310"/>
    </row>
    <row r="61728" spans="49:50" x14ac:dyDescent="0.25">
      <c r="AW61728" s="310"/>
      <c r="AX61728" s="310"/>
    </row>
    <row r="61730" spans="49:50" x14ac:dyDescent="0.25">
      <c r="AW61730" s="310"/>
      <c r="AX61730" s="310"/>
    </row>
    <row r="61732" spans="49:50" x14ac:dyDescent="0.25">
      <c r="AW61732" s="310"/>
      <c r="AX61732" s="310"/>
    </row>
    <row r="61734" spans="49:50" x14ac:dyDescent="0.25">
      <c r="AW61734" s="310"/>
      <c r="AX61734" s="310"/>
    </row>
    <row r="61736" spans="49:50" x14ac:dyDescent="0.25">
      <c r="AW61736" s="310"/>
      <c r="AX61736" s="310"/>
    </row>
    <row r="61738" spans="49:50" x14ac:dyDescent="0.25">
      <c r="AW61738" s="310"/>
      <c r="AX61738" s="310"/>
    </row>
    <row r="61740" spans="49:50" x14ac:dyDescent="0.25">
      <c r="AW61740" s="310"/>
      <c r="AX61740" s="310"/>
    </row>
    <row r="61742" spans="49:50" x14ac:dyDescent="0.25">
      <c r="AW61742" s="310"/>
      <c r="AX61742" s="310"/>
    </row>
    <row r="61744" spans="49:50" x14ac:dyDescent="0.25">
      <c r="AW61744" s="310"/>
      <c r="AX61744" s="310"/>
    </row>
    <row r="61746" spans="49:50" x14ac:dyDescent="0.25">
      <c r="AW61746" s="310"/>
      <c r="AX61746" s="310"/>
    </row>
    <row r="61748" spans="49:50" x14ac:dyDescent="0.25">
      <c r="AW61748" s="310"/>
      <c r="AX61748" s="310"/>
    </row>
    <row r="61750" spans="49:50" x14ac:dyDescent="0.25">
      <c r="AW61750" s="310"/>
      <c r="AX61750" s="310"/>
    </row>
    <row r="61752" spans="49:50" x14ac:dyDescent="0.25">
      <c r="AW61752" s="310"/>
      <c r="AX61752" s="310"/>
    </row>
    <row r="61754" spans="49:50" x14ac:dyDescent="0.25">
      <c r="AW61754" s="310"/>
      <c r="AX61754" s="310"/>
    </row>
    <row r="61756" spans="49:50" x14ac:dyDescent="0.25">
      <c r="AW61756" s="310"/>
      <c r="AX61756" s="310"/>
    </row>
    <row r="61758" spans="49:50" x14ac:dyDescent="0.25">
      <c r="AW61758" s="310"/>
      <c r="AX61758" s="310"/>
    </row>
    <row r="61760" spans="49:50" x14ac:dyDescent="0.25">
      <c r="AW61760" s="310"/>
      <c r="AX61760" s="310"/>
    </row>
    <row r="61762" spans="49:50" x14ac:dyDescent="0.25">
      <c r="AW61762" s="310"/>
      <c r="AX61762" s="310"/>
    </row>
    <row r="61764" spans="49:50" x14ac:dyDescent="0.25">
      <c r="AW61764" s="310"/>
      <c r="AX61764" s="310"/>
    </row>
    <row r="61766" spans="49:50" x14ac:dyDescent="0.25">
      <c r="AW61766" s="310"/>
      <c r="AX61766" s="310"/>
    </row>
    <row r="61768" spans="49:50" x14ac:dyDescent="0.25">
      <c r="AW61768" s="310"/>
      <c r="AX61768" s="310"/>
    </row>
    <row r="61770" spans="49:50" x14ac:dyDescent="0.25">
      <c r="AW61770" s="310"/>
      <c r="AX61770" s="310"/>
    </row>
    <row r="61772" spans="49:50" x14ac:dyDescent="0.25">
      <c r="AW61772" s="310"/>
      <c r="AX61772" s="310"/>
    </row>
    <row r="61774" spans="49:50" x14ac:dyDescent="0.25">
      <c r="AW61774" s="310"/>
      <c r="AX61774" s="310"/>
    </row>
    <row r="61776" spans="49:50" x14ac:dyDescent="0.25">
      <c r="AW61776" s="310"/>
      <c r="AX61776" s="310"/>
    </row>
    <row r="61778" spans="49:50" x14ac:dyDescent="0.25">
      <c r="AW61778" s="310"/>
      <c r="AX61778" s="310"/>
    </row>
    <row r="61780" spans="49:50" x14ac:dyDescent="0.25">
      <c r="AW61780" s="310"/>
      <c r="AX61780" s="310"/>
    </row>
    <row r="61782" spans="49:50" x14ac:dyDescent="0.25">
      <c r="AW61782" s="310"/>
      <c r="AX61782" s="310"/>
    </row>
    <row r="61784" spans="49:50" x14ac:dyDescent="0.25">
      <c r="AW61784" s="310"/>
      <c r="AX61784" s="310"/>
    </row>
    <row r="61786" spans="49:50" x14ac:dyDescent="0.25">
      <c r="AW61786" s="310"/>
      <c r="AX61786" s="310"/>
    </row>
    <row r="61788" spans="49:50" x14ac:dyDescent="0.25">
      <c r="AW61788" s="310"/>
      <c r="AX61788" s="310"/>
    </row>
    <row r="61790" spans="49:50" x14ac:dyDescent="0.25">
      <c r="AW61790" s="310"/>
      <c r="AX61790" s="310"/>
    </row>
    <row r="61792" spans="49:50" x14ac:dyDescent="0.25">
      <c r="AW61792" s="310"/>
      <c r="AX61792" s="310"/>
    </row>
    <row r="61794" spans="49:50" x14ac:dyDescent="0.25">
      <c r="AW61794" s="310"/>
      <c r="AX61794" s="310"/>
    </row>
    <row r="61796" spans="49:50" x14ac:dyDescent="0.25">
      <c r="AW61796" s="310"/>
      <c r="AX61796" s="310"/>
    </row>
    <row r="61798" spans="49:50" x14ac:dyDescent="0.25">
      <c r="AW61798" s="310"/>
      <c r="AX61798" s="310"/>
    </row>
    <row r="61800" spans="49:50" x14ac:dyDescent="0.25">
      <c r="AW61800" s="310"/>
      <c r="AX61800" s="310"/>
    </row>
    <row r="61802" spans="49:50" x14ac:dyDescent="0.25">
      <c r="AW61802" s="310"/>
      <c r="AX61802" s="310"/>
    </row>
    <row r="61804" spans="49:50" x14ac:dyDescent="0.25">
      <c r="AW61804" s="310"/>
      <c r="AX61804" s="310"/>
    </row>
    <row r="61806" spans="49:50" x14ac:dyDescent="0.25">
      <c r="AW61806" s="310"/>
      <c r="AX61806" s="310"/>
    </row>
    <row r="61808" spans="49:50" x14ac:dyDescent="0.25">
      <c r="AW61808" s="310"/>
      <c r="AX61808" s="310"/>
    </row>
    <row r="61810" spans="49:50" x14ac:dyDescent="0.25">
      <c r="AW61810" s="310"/>
      <c r="AX61810" s="310"/>
    </row>
    <row r="61812" spans="49:50" x14ac:dyDescent="0.25">
      <c r="AW61812" s="310"/>
      <c r="AX61812" s="310"/>
    </row>
    <row r="61814" spans="49:50" x14ac:dyDescent="0.25">
      <c r="AW61814" s="310"/>
      <c r="AX61814" s="310"/>
    </row>
    <row r="61816" spans="49:50" x14ac:dyDescent="0.25">
      <c r="AW61816" s="310"/>
      <c r="AX61816" s="310"/>
    </row>
    <row r="61818" spans="49:50" x14ac:dyDescent="0.25">
      <c r="AW61818" s="310"/>
      <c r="AX61818" s="310"/>
    </row>
    <row r="61820" spans="49:50" x14ac:dyDescent="0.25">
      <c r="AW61820" s="310"/>
      <c r="AX61820" s="310"/>
    </row>
    <row r="61822" spans="49:50" x14ac:dyDescent="0.25">
      <c r="AW61822" s="310"/>
      <c r="AX61822" s="310"/>
    </row>
    <row r="61824" spans="49:50" x14ac:dyDescent="0.25">
      <c r="AW61824" s="310"/>
      <c r="AX61824" s="310"/>
    </row>
    <row r="61826" spans="49:50" x14ac:dyDescent="0.25">
      <c r="AW61826" s="310"/>
      <c r="AX61826" s="310"/>
    </row>
    <row r="61828" spans="49:50" x14ac:dyDescent="0.25">
      <c r="AW61828" s="310"/>
      <c r="AX61828" s="310"/>
    </row>
    <row r="61830" spans="49:50" x14ac:dyDescent="0.25">
      <c r="AW61830" s="310"/>
      <c r="AX61830" s="310"/>
    </row>
    <row r="61832" spans="49:50" x14ac:dyDescent="0.25">
      <c r="AW61832" s="310"/>
      <c r="AX61832" s="310"/>
    </row>
    <row r="61834" spans="49:50" x14ac:dyDescent="0.25">
      <c r="AW61834" s="310"/>
      <c r="AX61834" s="310"/>
    </row>
    <row r="61836" spans="49:50" x14ac:dyDescent="0.25">
      <c r="AW61836" s="310"/>
      <c r="AX61836" s="310"/>
    </row>
    <row r="61838" spans="49:50" x14ac:dyDescent="0.25">
      <c r="AW61838" s="310"/>
      <c r="AX61838" s="310"/>
    </row>
    <row r="61840" spans="49:50" x14ac:dyDescent="0.25">
      <c r="AW61840" s="310"/>
      <c r="AX61840" s="310"/>
    </row>
    <row r="61842" spans="49:50" x14ac:dyDescent="0.25">
      <c r="AW61842" s="310"/>
      <c r="AX61842" s="310"/>
    </row>
    <row r="61844" spans="49:50" x14ac:dyDescent="0.25">
      <c r="AW61844" s="310"/>
      <c r="AX61844" s="310"/>
    </row>
    <row r="61846" spans="49:50" x14ac:dyDescent="0.25">
      <c r="AW61846" s="310"/>
      <c r="AX61846" s="310"/>
    </row>
    <row r="61848" spans="49:50" x14ac:dyDescent="0.25">
      <c r="AW61848" s="310"/>
      <c r="AX61848" s="310"/>
    </row>
    <row r="61850" spans="49:50" x14ac:dyDescent="0.25">
      <c r="AW61850" s="310"/>
      <c r="AX61850" s="310"/>
    </row>
    <row r="61852" spans="49:50" x14ac:dyDescent="0.25">
      <c r="AW61852" s="310"/>
      <c r="AX61852" s="310"/>
    </row>
    <row r="61854" spans="49:50" x14ac:dyDescent="0.25">
      <c r="AW61854" s="310"/>
      <c r="AX61854" s="310"/>
    </row>
    <row r="61856" spans="49:50" x14ac:dyDescent="0.25">
      <c r="AW61856" s="310"/>
      <c r="AX61856" s="310"/>
    </row>
    <row r="61858" spans="49:50" x14ac:dyDescent="0.25">
      <c r="AW61858" s="310"/>
      <c r="AX61858" s="310"/>
    </row>
    <row r="61860" spans="49:50" x14ac:dyDescent="0.25">
      <c r="AW61860" s="310"/>
      <c r="AX61860" s="310"/>
    </row>
    <row r="61862" spans="49:50" x14ac:dyDescent="0.25">
      <c r="AW61862" s="310"/>
      <c r="AX61862" s="310"/>
    </row>
    <row r="61864" spans="49:50" x14ac:dyDescent="0.25">
      <c r="AW61864" s="310"/>
      <c r="AX61864" s="310"/>
    </row>
    <row r="61866" spans="49:50" x14ac:dyDescent="0.25">
      <c r="AW61866" s="310"/>
      <c r="AX61866" s="310"/>
    </row>
    <row r="61868" spans="49:50" x14ac:dyDescent="0.25">
      <c r="AW61868" s="310"/>
      <c r="AX61868" s="310"/>
    </row>
    <row r="61870" spans="49:50" x14ac:dyDescent="0.25">
      <c r="AW61870" s="310"/>
      <c r="AX61870" s="310"/>
    </row>
    <row r="61872" spans="49:50" x14ac:dyDescent="0.25">
      <c r="AW61872" s="310"/>
      <c r="AX61872" s="310"/>
    </row>
    <row r="61874" spans="49:50" x14ac:dyDescent="0.25">
      <c r="AW61874" s="310"/>
      <c r="AX61874" s="310"/>
    </row>
    <row r="61876" spans="49:50" x14ac:dyDescent="0.25">
      <c r="AW61876" s="310"/>
      <c r="AX61876" s="310"/>
    </row>
    <row r="61878" spans="49:50" x14ac:dyDescent="0.25">
      <c r="AW61878" s="310"/>
      <c r="AX61878" s="310"/>
    </row>
    <row r="61880" spans="49:50" x14ac:dyDescent="0.25">
      <c r="AW61880" s="310"/>
      <c r="AX61880" s="310"/>
    </row>
    <row r="61882" spans="49:50" x14ac:dyDescent="0.25">
      <c r="AW61882" s="310"/>
      <c r="AX61882" s="310"/>
    </row>
    <row r="61884" spans="49:50" x14ac:dyDescent="0.25">
      <c r="AW61884" s="310"/>
      <c r="AX61884" s="310"/>
    </row>
    <row r="61886" spans="49:50" x14ac:dyDescent="0.25">
      <c r="AW61886" s="310"/>
      <c r="AX61886" s="310"/>
    </row>
    <row r="61888" spans="49:50" x14ac:dyDescent="0.25">
      <c r="AW61888" s="310"/>
      <c r="AX61888" s="310"/>
    </row>
    <row r="61890" spans="49:50" x14ac:dyDescent="0.25">
      <c r="AW61890" s="310"/>
      <c r="AX61890" s="310"/>
    </row>
    <row r="61892" spans="49:50" x14ac:dyDescent="0.25">
      <c r="AW61892" s="310"/>
      <c r="AX61892" s="310"/>
    </row>
    <row r="61894" spans="49:50" x14ac:dyDescent="0.25">
      <c r="AW61894" s="310"/>
      <c r="AX61894" s="310"/>
    </row>
    <row r="61896" spans="49:50" x14ac:dyDescent="0.25">
      <c r="AW61896" s="310"/>
      <c r="AX61896" s="310"/>
    </row>
    <row r="61898" spans="49:50" x14ac:dyDescent="0.25">
      <c r="AW61898" s="310"/>
      <c r="AX61898" s="310"/>
    </row>
    <row r="61900" spans="49:50" x14ac:dyDescent="0.25">
      <c r="AW61900" s="310"/>
      <c r="AX61900" s="310"/>
    </row>
    <row r="61902" spans="49:50" x14ac:dyDescent="0.25">
      <c r="AW61902" s="310"/>
      <c r="AX61902" s="310"/>
    </row>
    <row r="61904" spans="49:50" x14ac:dyDescent="0.25">
      <c r="AW61904" s="310"/>
      <c r="AX61904" s="310"/>
    </row>
    <row r="61906" spans="49:50" x14ac:dyDescent="0.25">
      <c r="AW61906" s="310"/>
      <c r="AX61906" s="310"/>
    </row>
    <row r="61908" spans="49:50" x14ac:dyDescent="0.25">
      <c r="AW61908" s="310"/>
      <c r="AX61908" s="310"/>
    </row>
    <row r="61910" spans="49:50" x14ac:dyDescent="0.25">
      <c r="AW61910" s="310"/>
      <c r="AX61910" s="310"/>
    </row>
    <row r="61912" spans="49:50" x14ac:dyDescent="0.25">
      <c r="AW61912" s="310"/>
      <c r="AX61912" s="310"/>
    </row>
    <row r="61914" spans="49:50" x14ac:dyDescent="0.25">
      <c r="AW61914" s="310"/>
      <c r="AX61914" s="310"/>
    </row>
    <row r="61916" spans="49:50" x14ac:dyDescent="0.25">
      <c r="AW61916" s="310"/>
      <c r="AX61916" s="310"/>
    </row>
    <row r="61918" spans="49:50" x14ac:dyDescent="0.25">
      <c r="AW61918" s="310"/>
      <c r="AX61918" s="310"/>
    </row>
    <row r="61920" spans="49:50" x14ac:dyDescent="0.25">
      <c r="AW61920" s="310"/>
      <c r="AX61920" s="310"/>
    </row>
    <row r="61922" spans="49:50" x14ac:dyDescent="0.25">
      <c r="AW61922" s="310"/>
      <c r="AX61922" s="310"/>
    </row>
    <row r="61924" spans="49:50" x14ac:dyDescent="0.25">
      <c r="AW61924" s="310"/>
      <c r="AX61924" s="310"/>
    </row>
    <row r="61926" spans="49:50" x14ac:dyDescent="0.25">
      <c r="AW61926" s="310"/>
      <c r="AX61926" s="310"/>
    </row>
    <row r="61928" spans="49:50" x14ac:dyDescent="0.25">
      <c r="AW61928" s="310"/>
      <c r="AX61928" s="310"/>
    </row>
    <row r="61930" spans="49:50" x14ac:dyDescent="0.25">
      <c r="AW61930" s="310"/>
      <c r="AX61930" s="310"/>
    </row>
    <row r="61932" spans="49:50" x14ac:dyDescent="0.25">
      <c r="AW61932" s="310"/>
      <c r="AX61932" s="310"/>
    </row>
    <row r="61934" spans="49:50" x14ac:dyDescent="0.25">
      <c r="AW61934" s="310"/>
      <c r="AX61934" s="310"/>
    </row>
    <row r="61936" spans="49:50" x14ac:dyDescent="0.25">
      <c r="AW61936" s="310"/>
      <c r="AX61936" s="310"/>
    </row>
    <row r="61938" spans="49:50" x14ac:dyDescent="0.25">
      <c r="AW61938" s="310"/>
      <c r="AX61938" s="310"/>
    </row>
    <row r="61940" spans="49:50" x14ac:dyDescent="0.25">
      <c r="AW61940" s="310"/>
      <c r="AX61940" s="310"/>
    </row>
    <row r="61942" spans="49:50" x14ac:dyDescent="0.25">
      <c r="AW61942" s="310"/>
      <c r="AX61942" s="310"/>
    </row>
    <row r="61944" spans="49:50" x14ac:dyDescent="0.25">
      <c r="AW61944" s="310"/>
      <c r="AX61944" s="310"/>
    </row>
    <row r="61946" spans="49:50" x14ac:dyDescent="0.25">
      <c r="AW61946" s="310"/>
      <c r="AX61946" s="310"/>
    </row>
    <row r="61948" spans="49:50" x14ac:dyDescent="0.25">
      <c r="AW61948" s="310"/>
      <c r="AX61948" s="310"/>
    </row>
    <row r="61950" spans="49:50" x14ac:dyDescent="0.25">
      <c r="AW61950" s="310"/>
      <c r="AX61950" s="310"/>
    </row>
    <row r="61952" spans="49:50" x14ac:dyDescent="0.25">
      <c r="AW61952" s="310"/>
      <c r="AX61952" s="310"/>
    </row>
    <row r="61954" spans="49:50" x14ac:dyDescent="0.25">
      <c r="AW61954" s="310"/>
      <c r="AX61954" s="310"/>
    </row>
    <row r="61956" spans="49:50" x14ac:dyDescent="0.25">
      <c r="AW61956" s="310"/>
      <c r="AX61956" s="310"/>
    </row>
    <row r="61958" spans="49:50" x14ac:dyDescent="0.25">
      <c r="AW61958" s="310"/>
      <c r="AX61958" s="310"/>
    </row>
    <row r="61960" spans="49:50" x14ac:dyDescent="0.25">
      <c r="AW61960" s="310"/>
      <c r="AX61960" s="310"/>
    </row>
    <row r="61962" spans="49:50" x14ac:dyDescent="0.25">
      <c r="AW61962" s="310"/>
      <c r="AX61962" s="310"/>
    </row>
    <row r="61964" spans="49:50" x14ac:dyDescent="0.25">
      <c r="AW61964" s="310"/>
      <c r="AX61964" s="310"/>
    </row>
    <row r="61966" spans="49:50" x14ac:dyDescent="0.25">
      <c r="AW61966" s="310"/>
      <c r="AX61966" s="310"/>
    </row>
    <row r="61968" spans="49:50" x14ac:dyDescent="0.25">
      <c r="AW61968" s="310"/>
      <c r="AX61968" s="310"/>
    </row>
    <row r="61970" spans="49:50" x14ac:dyDescent="0.25">
      <c r="AW61970" s="310"/>
      <c r="AX61970" s="310"/>
    </row>
    <row r="61972" spans="49:50" x14ac:dyDescent="0.25">
      <c r="AW61972" s="310"/>
      <c r="AX61972" s="310"/>
    </row>
    <row r="61974" spans="49:50" x14ac:dyDescent="0.25">
      <c r="AW61974" s="310"/>
      <c r="AX61974" s="310"/>
    </row>
    <row r="61976" spans="49:50" x14ac:dyDescent="0.25">
      <c r="AW61976" s="310"/>
      <c r="AX61976" s="310"/>
    </row>
    <row r="61978" spans="49:50" x14ac:dyDescent="0.25">
      <c r="AW61978" s="310"/>
      <c r="AX61978" s="310"/>
    </row>
    <row r="61980" spans="49:50" x14ac:dyDescent="0.25">
      <c r="AW61980" s="310"/>
      <c r="AX61980" s="310"/>
    </row>
    <row r="61982" spans="49:50" x14ac:dyDescent="0.25">
      <c r="AW61982" s="310"/>
      <c r="AX61982" s="310"/>
    </row>
    <row r="61984" spans="49:50" x14ac:dyDescent="0.25">
      <c r="AW61984" s="310"/>
      <c r="AX61984" s="310"/>
    </row>
    <row r="61986" spans="49:50" x14ac:dyDescent="0.25">
      <c r="AW61986" s="310"/>
      <c r="AX61986" s="310"/>
    </row>
    <row r="61988" spans="49:50" x14ac:dyDescent="0.25">
      <c r="AW61988" s="310"/>
      <c r="AX61988" s="310"/>
    </row>
    <row r="61990" spans="49:50" x14ac:dyDescent="0.25">
      <c r="AW61990" s="310"/>
      <c r="AX61990" s="310"/>
    </row>
    <row r="61992" spans="49:50" x14ac:dyDescent="0.25">
      <c r="AW61992" s="310"/>
      <c r="AX61992" s="310"/>
    </row>
    <row r="61994" spans="49:50" x14ac:dyDescent="0.25">
      <c r="AW61994" s="310"/>
      <c r="AX61994" s="310"/>
    </row>
    <row r="61996" spans="49:50" x14ac:dyDescent="0.25">
      <c r="AW61996" s="310"/>
      <c r="AX61996" s="310"/>
    </row>
    <row r="61998" spans="49:50" x14ac:dyDescent="0.25">
      <c r="AW61998" s="310"/>
      <c r="AX61998" s="310"/>
    </row>
    <row r="62000" spans="49:50" x14ac:dyDescent="0.25">
      <c r="AW62000" s="310"/>
      <c r="AX62000" s="310"/>
    </row>
    <row r="62002" spans="49:50" x14ac:dyDescent="0.25">
      <c r="AW62002" s="310"/>
      <c r="AX62002" s="310"/>
    </row>
    <row r="62004" spans="49:50" x14ac:dyDescent="0.25">
      <c r="AW62004" s="310"/>
      <c r="AX62004" s="310"/>
    </row>
    <row r="62006" spans="49:50" x14ac:dyDescent="0.25">
      <c r="AW62006" s="310"/>
      <c r="AX62006" s="310"/>
    </row>
    <row r="62008" spans="49:50" x14ac:dyDescent="0.25">
      <c r="AW62008" s="310"/>
      <c r="AX62008" s="310"/>
    </row>
    <row r="62010" spans="49:50" x14ac:dyDescent="0.25">
      <c r="AW62010" s="310"/>
      <c r="AX62010" s="310"/>
    </row>
    <row r="62012" spans="49:50" x14ac:dyDescent="0.25">
      <c r="AW62012" s="310"/>
      <c r="AX62012" s="310"/>
    </row>
    <row r="62014" spans="49:50" x14ac:dyDescent="0.25">
      <c r="AW62014" s="310"/>
      <c r="AX62014" s="310"/>
    </row>
    <row r="62016" spans="49:50" x14ac:dyDescent="0.25">
      <c r="AW62016" s="310"/>
      <c r="AX62016" s="310"/>
    </row>
    <row r="62018" spans="49:50" x14ac:dyDescent="0.25">
      <c r="AW62018" s="310"/>
      <c r="AX62018" s="310"/>
    </row>
    <row r="62020" spans="49:50" x14ac:dyDescent="0.25">
      <c r="AW62020" s="310"/>
      <c r="AX62020" s="310"/>
    </row>
    <row r="62022" spans="49:50" x14ac:dyDescent="0.25">
      <c r="AW62022" s="310"/>
      <c r="AX62022" s="310"/>
    </row>
    <row r="62024" spans="49:50" x14ac:dyDescent="0.25">
      <c r="AW62024" s="310"/>
      <c r="AX62024" s="310"/>
    </row>
    <row r="62026" spans="49:50" x14ac:dyDescent="0.25">
      <c r="AW62026" s="310"/>
      <c r="AX62026" s="310"/>
    </row>
    <row r="62028" spans="49:50" x14ac:dyDescent="0.25">
      <c r="AW62028" s="310"/>
      <c r="AX62028" s="310"/>
    </row>
    <row r="62030" spans="49:50" x14ac:dyDescent="0.25">
      <c r="AW62030" s="310"/>
      <c r="AX62030" s="310"/>
    </row>
    <row r="62032" spans="49:50" x14ac:dyDescent="0.25">
      <c r="AW62032" s="310"/>
      <c r="AX62032" s="310"/>
    </row>
    <row r="62034" spans="49:50" x14ac:dyDescent="0.25">
      <c r="AW62034" s="310"/>
      <c r="AX62034" s="310"/>
    </row>
    <row r="62036" spans="49:50" x14ac:dyDescent="0.25">
      <c r="AW62036" s="310"/>
      <c r="AX62036" s="310"/>
    </row>
    <row r="62038" spans="49:50" x14ac:dyDescent="0.25">
      <c r="AW62038" s="310"/>
      <c r="AX62038" s="310"/>
    </row>
    <row r="62040" spans="49:50" x14ac:dyDescent="0.25">
      <c r="AW62040" s="310"/>
      <c r="AX62040" s="310"/>
    </row>
    <row r="62042" spans="49:50" x14ac:dyDescent="0.25">
      <c r="AW62042" s="310"/>
      <c r="AX62042" s="310"/>
    </row>
    <row r="62044" spans="49:50" x14ac:dyDescent="0.25">
      <c r="AW62044" s="310"/>
      <c r="AX62044" s="310"/>
    </row>
    <row r="62046" spans="49:50" x14ac:dyDescent="0.25">
      <c r="AW62046" s="310"/>
      <c r="AX62046" s="310"/>
    </row>
    <row r="62048" spans="49:50" x14ac:dyDescent="0.25">
      <c r="AW62048" s="310"/>
      <c r="AX62048" s="310"/>
    </row>
    <row r="62050" spans="49:50" x14ac:dyDescent="0.25">
      <c r="AW62050" s="310"/>
      <c r="AX62050" s="310"/>
    </row>
    <row r="62052" spans="49:50" x14ac:dyDescent="0.25">
      <c r="AW62052" s="310"/>
      <c r="AX62052" s="310"/>
    </row>
    <row r="62054" spans="49:50" x14ac:dyDescent="0.25">
      <c r="AW62054" s="310"/>
      <c r="AX62054" s="310"/>
    </row>
    <row r="62056" spans="49:50" x14ac:dyDescent="0.25">
      <c r="AW62056" s="310"/>
      <c r="AX62056" s="310"/>
    </row>
    <row r="62058" spans="49:50" x14ac:dyDescent="0.25">
      <c r="AW62058" s="310"/>
      <c r="AX62058" s="310"/>
    </row>
    <row r="62060" spans="49:50" x14ac:dyDescent="0.25">
      <c r="AW62060" s="310"/>
      <c r="AX62060" s="310"/>
    </row>
    <row r="62062" spans="49:50" x14ac:dyDescent="0.25">
      <c r="AW62062" s="310"/>
      <c r="AX62062" s="310"/>
    </row>
    <row r="62064" spans="49:50" x14ac:dyDescent="0.25">
      <c r="AW62064" s="310"/>
      <c r="AX62064" s="310"/>
    </row>
    <row r="62066" spans="49:50" x14ac:dyDescent="0.25">
      <c r="AW62066" s="310"/>
      <c r="AX62066" s="310"/>
    </row>
    <row r="62068" spans="49:50" x14ac:dyDescent="0.25">
      <c r="AW62068" s="310"/>
      <c r="AX62068" s="310"/>
    </row>
    <row r="62070" spans="49:50" x14ac:dyDescent="0.25">
      <c r="AW62070" s="310"/>
      <c r="AX62070" s="310"/>
    </row>
    <row r="62072" spans="49:50" x14ac:dyDescent="0.25">
      <c r="AW62072" s="310"/>
      <c r="AX62072" s="310"/>
    </row>
    <row r="62074" spans="49:50" x14ac:dyDescent="0.25">
      <c r="AW62074" s="310"/>
      <c r="AX62074" s="310"/>
    </row>
    <row r="62076" spans="49:50" x14ac:dyDescent="0.25">
      <c r="AW62076" s="310"/>
      <c r="AX62076" s="310"/>
    </row>
    <row r="62078" spans="49:50" x14ac:dyDescent="0.25">
      <c r="AW62078" s="310"/>
      <c r="AX62078" s="310"/>
    </row>
    <row r="62080" spans="49:50" x14ac:dyDescent="0.25">
      <c r="AW62080" s="310"/>
      <c r="AX62080" s="310"/>
    </row>
    <row r="62082" spans="49:50" x14ac:dyDescent="0.25">
      <c r="AW62082" s="310"/>
      <c r="AX62082" s="310"/>
    </row>
    <row r="62084" spans="49:50" x14ac:dyDescent="0.25">
      <c r="AW62084" s="310"/>
      <c r="AX62084" s="310"/>
    </row>
    <row r="62086" spans="49:50" x14ac:dyDescent="0.25">
      <c r="AW62086" s="310"/>
      <c r="AX62086" s="310"/>
    </row>
    <row r="62088" spans="49:50" x14ac:dyDescent="0.25">
      <c r="AW62088" s="310"/>
      <c r="AX62088" s="310"/>
    </row>
    <row r="62090" spans="49:50" x14ac:dyDescent="0.25">
      <c r="AW62090" s="310"/>
      <c r="AX62090" s="310"/>
    </row>
    <row r="62092" spans="49:50" x14ac:dyDescent="0.25">
      <c r="AW62092" s="310"/>
      <c r="AX62092" s="310"/>
    </row>
    <row r="62094" spans="49:50" x14ac:dyDescent="0.25">
      <c r="AW62094" s="310"/>
      <c r="AX62094" s="310"/>
    </row>
    <row r="62096" spans="49:50" x14ac:dyDescent="0.25">
      <c r="AW62096" s="310"/>
      <c r="AX62096" s="310"/>
    </row>
    <row r="62098" spans="49:50" x14ac:dyDescent="0.25">
      <c r="AW62098" s="310"/>
      <c r="AX62098" s="310"/>
    </row>
    <row r="62100" spans="49:50" x14ac:dyDescent="0.25">
      <c r="AW62100" s="310"/>
      <c r="AX62100" s="310"/>
    </row>
    <row r="62102" spans="49:50" x14ac:dyDescent="0.25">
      <c r="AW62102" s="310"/>
      <c r="AX62102" s="310"/>
    </row>
    <row r="62104" spans="49:50" x14ac:dyDescent="0.25">
      <c r="AW62104" s="310"/>
      <c r="AX62104" s="310"/>
    </row>
    <row r="62106" spans="49:50" x14ac:dyDescent="0.25">
      <c r="AW62106" s="310"/>
      <c r="AX62106" s="310"/>
    </row>
    <row r="62108" spans="49:50" x14ac:dyDescent="0.25">
      <c r="AW62108" s="310"/>
      <c r="AX62108" s="310"/>
    </row>
    <row r="62110" spans="49:50" x14ac:dyDescent="0.25">
      <c r="AW62110" s="310"/>
      <c r="AX62110" s="310"/>
    </row>
    <row r="62112" spans="49:50" x14ac:dyDescent="0.25">
      <c r="AW62112" s="310"/>
      <c r="AX62112" s="310"/>
    </row>
    <row r="62114" spans="49:50" x14ac:dyDescent="0.25">
      <c r="AW62114" s="310"/>
      <c r="AX62114" s="310"/>
    </row>
    <row r="62116" spans="49:50" x14ac:dyDescent="0.25">
      <c r="AW62116" s="310"/>
      <c r="AX62116" s="310"/>
    </row>
    <row r="62118" spans="49:50" x14ac:dyDescent="0.25">
      <c r="AW62118" s="310"/>
      <c r="AX62118" s="310"/>
    </row>
    <row r="62120" spans="49:50" x14ac:dyDescent="0.25">
      <c r="AW62120" s="310"/>
      <c r="AX62120" s="310"/>
    </row>
    <row r="62122" spans="49:50" x14ac:dyDescent="0.25">
      <c r="AW62122" s="310"/>
      <c r="AX62122" s="310"/>
    </row>
    <row r="62124" spans="49:50" x14ac:dyDescent="0.25">
      <c r="AW62124" s="310"/>
      <c r="AX62124" s="310"/>
    </row>
    <row r="62126" spans="49:50" x14ac:dyDescent="0.25">
      <c r="AW62126" s="310"/>
      <c r="AX62126" s="310"/>
    </row>
    <row r="62128" spans="49:50" x14ac:dyDescent="0.25">
      <c r="AW62128" s="310"/>
      <c r="AX62128" s="310"/>
    </row>
    <row r="62130" spans="49:50" x14ac:dyDescent="0.25">
      <c r="AW62130" s="310"/>
      <c r="AX62130" s="310"/>
    </row>
    <row r="62132" spans="49:50" x14ac:dyDescent="0.25">
      <c r="AW62132" s="310"/>
      <c r="AX62132" s="310"/>
    </row>
    <row r="62134" spans="49:50" x14ac:dyDescent="0.25">
      <c r="AW62134" s="310"/>
      <c r="AX62134" s="310"/>
    </row>
    <row r="62136" spans="49:50" x14ac:dyDescent="0.25">
      <c r="AW62136" s="310"/>
      <c r="AX62136" s="310"/>
    </row>
    <row r="62138" spans="49:50" x14ac:dyDescent="0.25">
      <c r="AW62138" s="310"/>
      <c r="AX62138" s="310"/>
    </row>
    <row r="62140" spans="49:50" x14ac:dyDescent="0.25">
      <c r="AW62140" s="310"/>
      <c r="AX62140" s="310"/>
    </row>
    <row r="62142" spans="49:50" x14ac:dyDescent="0.25">
      <c r="AW62142" s="310"/>
      <c r="AX62142" s="310"/>
    </row>
    <row r="62144" spans="49:50" x14ac:dyDescent="0.25">
      <c r="AW62144" s="310"/>
      <c r="AX62144" s="310"/>
    </row>
    <row r="62146" spans="49:50" x14ac:dyDescent="0.25">
      <c r="AW62146" s="310"/>
      <c r="AX62146" s="310"/>
    </row>
    <row r="62148" spans="49:50" x14ac:dyDescent="0.25">
      <c r="AW62148" s="310"/>
      <c r="AX62148" s="310"/>
    </row>
    <row r="62150" spans="49:50" x14ac:dyDescent="0.25">
      <c r="AW62150" s="310"/>
      <c r="AX62150" s="310"/>
    </row>
    <row r="62152" spans="49:50" x14ac:dyDescent="0.25">
      <c r="AW62152" s="310"/>
      <c r="AX62152" s="310"/>
    </row>
    <row r="62154" spans="49:50" x14ac:dyDescent="0.25">
      <c r="AW62154" s="310"/>
      <c r="AX62154" s="310"/>
    </row>
    <row r="62156" spans="49:50" x14ac:dyDescent="0.25">
      <c r="AW62156" s="310"/>
      <c r="AX62156" s="310"/>
    </row>
    <row r="62158" spans="49:50" x14ac:dyDescent="0.25">
      <c r="AW62158" s="310"/>
      <c r="AX62158" s="310"/>
    </row>
    <row r="62160" spans="49:50" x14ac:dyDescent="0.25">
      <c r="AW62160" s="310"/>
      <c r="AX62160" s="310"/>
    </row>
    <row r="62162" spans="49:50" x14ac:dyDescent="0.25">
      <c r="AW62162" s="310"/>
      <c r="AX62162" s="310"/>
    </row>
    <row r="62164" spans="49:50" x14ac:dyDescent="0.25">
      <c r="AW62164" s="310"/>
      <c r="AX62164" s="310"/>
    </row>
    <row r="62166" spans="49:50" x14ac:dyDescent="0.25">
      <c r="AW62166" s="310"/>
      <c r="AX62166" s="310"/>
    </row>
    <row r="62168" spans="49:50" x14ac:dyDescent="0.25">
      <c r="AW62168" s="310"/>
      <c r="AX62168" s="310"/>
    </row>
    <row r="62170" spans="49:50" x14ac:dyDescent="0.25">
      <c r="AW62170" s="310"/>
      <c r="AX62170" s="310"/>
    </row>
    <row r="62172" spans="49:50" x14ac:dyDescent="0.25">
      <c r="AW62172" s="310"/>
      <c r="AX62172" s="310"/>
    </row>
    <row r="62174" spans="49:50" x14ac:dyDescent="0.25">
      <c r="AW62174" s="310"/>
      <c r="AX62174" s="310"/>
    </row>
    <row r="62176" spans="49:50" x14ac:dyDescent="0.25">
      <c r="AW62176" s="310"/>
      <c r="AX62176" s="310"/>
    </row>
    <row r="62178" spans="49:50" x14ac:dyDescent="0.25">
      <c r="AW62178" s="310"/>
      <c r="AX62178" s="310"/>
    </row>
    <row r="62180" spans="49:50" x14ac:dyDescent="0.25">
      <c r="AW62180" s="310"/>
      <c r="AX62180" s="310"/>
    </row>
    <row r="62182" spans="49:50" x14ac:dyDescent="0.25">
      <c r="AW62182" s="310"/>
      <c r="AX62182" s="310"/>
    </row>
    <row r="62184" spans="49:50" x14ac:dyDescent="0.25">
      <c r="AW62184" s="310"/>
      <c r="AX62184" s="310"/>
    </row>
    <row r="62186" spans="49:50" x14ac:dyDescent="0.25">
      <c r="AW62186" s="310"/>
      <c r="AX62186" s="310"/>
    </row>
    <row r="62188" spans="49:50" x14ac:dyDescent="0.25">
      <c r="AW62188" s="310"/>
      <c r="AX62188" s="310"/>
    </row>
    <row r="62190" spans="49:50" x14ac:dyDescent="0.25">
      <c r="AW62190" s="310"/>
      <c r="AX62190" s="310"/>
    </row>
    <row r="62192" spans="49:50" x14ac:dyDescent="0.25">
      <c r="AW62192" s="310"/>
      <c r="AX62192" s="310"/>
    </row>
    <row r="62194" spans="49:50" x14ac:dyDescent="0.25">
      <c r="AW62194" s="310"/>
      <c r="AX62194" s="310"/>
    </row>
    <row r="62196" spans="49:50" x14ac:dyDescent="0.25">
      <c r="AW62196" s="310"/>
      <c r="AX62196" s="310"/>
    </row>
    <row r="62198" spans="49:50" x14ac:dyDescent="0.25">
      <c r="AW62198" s="310"/>
      <c r="AX62198" s="310"/>
    </row>
    <row r="62200" spans="49:50" x14ac:dyDescent="0.25">
      <c r="AW62200" s="310"/>
      <c r="AX62200" s="310"/>
    </row>
    <row r="62202" spans="49:50" x14ac:dyDescent="0.25">
      <c r="AW62202" s="310"/>
      <c r="AX62202" s="310"/>
    </row>
    <row r="62204" spans="49:50" x14ac:dyDescent="0.25">
      <c r="AW62204" s="310"/>
      <c r="AX62204" s="310"/>
    </row>
    <row r="62206" spans="49:50" x14ac:dyDescent="0.25">
      <c r="AW62206" s="310"/>
      <c r="AX62206" s="310"/>
    </row>
    <row r="62208" spans="49:50" x14ac:dyDescent="0.25">
      <c r="AW62208" s="310"/>
      <c r="AX62208" s="310"/>
    </row>
    <row r="62210" spans="49:50" x14ac:dyDescent="0.25">
      <c r="AW62210" s="310"/>
      <c r="AX62210" s="310"/>
    </row>
    <row r="62212" spans="49:50" x14ac:dyDescent="0.25">
      <c r="AW62212" s="310"/>
      <c r="AX62212" s="310"/>
    </row>
    <row r="62214" spans="49:50" x14ac:dyDescent="0.25">
      <c r="AW62214" s="310"/>
      <c r="AX62214" s="310"/>
    </row>
    <row r="62216" spans="49:50" x14ac:dyDescent="0.25">
      <c r="AW62216" s="310"/>
      <c r="AX62216" s="310"/>
    </row>
    <row r="62218" spans="49:50" x14ac:dyDescent="0.25">
      <c r="AW62218" s="310"/>
      <c r="AX62218" s="310"/>
    </row>
    <row r="62220" spans="49:50" x14ac:dyDescent="0.25">
      <c r="AW62220" s="310"/>
      <c r="AX62220" s="310"/>
    </row>
    <row r="62222" spans="49:50" x14ac:dyDescent="0.25">
      <c r="AW62222" s="310"/>
      <c r="AX62222" s="310"/>
    </row>
    <row r="62224" spans="49:50" x14ac:dyDescent="0.25">
      <c r="AW62224" s="310"/>
      <c r="AX62224" s="310"/>
    </row>
    <row r="62226" spans="49:50" x14ac:dyDescent="0.25">
      <c r="AW62226" s="310"/>
      <c r="AX62226" s="310"/>
    </row>
    <row r="62228" spans="49:50" x14ac:dyDescent="0.25">
      <c r="AW62228" s="310"/>
      <c r="AX62228" s="310"/>
    </row>
    <row r="62230" spans="49:50" x14ac:dyDescent="0.25">
      <c r="AW62230" s="310"/>
      <c r="AX62230" s="310"/>
    </row>
    <row r="62232" spans="49:50" x14ac:dyDescent="0.25">
      <c r="AW62232" s="310"/>
      <c r="AX62232" s="310"/>
    </row>
    <row r="62234" spans="49:50" x14ac:dyDescent="0.25">
      <c r="AW62234" s="310"/>
      <c r="AX62234" s="310"/>
    </row>
    <row r="62236" spans="49:50" x14ac:dyDescent="0.25">
      <c r="AW62236" s="310"/>
      <c r="AX62236" s="310"/>
    </row>
    <row r="62238" spans="49:50" x14ac:dyDescent="0.25">
      <c r="AW62238" s="310"/>
      <c r="AX62238" s="310"/>
    </row>
    <row r="62240" spans="49:50" x14ac:dyDescent="0.25">
      <c r="AW62240" s="310"/>
      <c r="AX62240" s="310"/>
    </row>
    <row r="62242" spans="49:50" x14ac:dyDescent="0.25">
      <c r="AW62242" s="310"/>
      <c r="AX62242" s="310"/>
    </row>
    <row r="62244" spans="49:50" x14ac:dyDescent="0.25">
      <c r="AW62244" s="310"/>
      <c r="AX62244" s="310"/>
    </row>
    <row r="62246" spans="49:50" x14ac:dyDescent="0.25">
      <c r="AW62246" s="310"/>
      <c r="AX62246" s="310"/>
    </row>
    <row r="62248" spans="49:50" x14ac:dyDescent="0.25">
      <c r="AW62248" s="310"/>
      <c r="AX62248" s="310"/>
    </row>
    <row r="62250" spans="49:50" x14ac:dyDescent="0.25">
      <c r="AW62250" s="310"/>
      <c r="AX62250" s="310"/>
    </row>
    <row r="62252" spans="49:50" x14ac:dyDescent="0.25">
      <c r="AW62252" s="310"/>
      <c r="AX62252" s="310"/>
    </row>
    <row r="62254" spans="49:50" x14ac:dyDescent="0.25">
      <c r="AW62254" s="310"/>
      <c r="AX62254" s="310"/>
    </row>
    <row r="62256" spans="49:50" x14ac:dyDescent="0.25">
      <c r="AW62256" s="310"/>
      <c r="AX62256" s="310"/>
    </row>
    <row r="62258" spans="49:50" x14ac:dyDescent="0.25">
      <c r="AW62258" s="310"/>
      <c r="AX62258" s="310"/>
    </row>
    <row r="62260" spans="49:50" x14ac:dyDescent="0.25">
      <c r="AW62260" s="310"/>
      <c r="AX62260" s="310"/>
    </row>
    <row r="62262" spans="49:50" x14ac:dyDescent="0.25">
      <c r="AW62262" s="310"/>
      <c r="AX62262" s="310"/>
    </row>
    <row r="62264" spans="49:50" x14ac:dyDescent="0.25">
      <c r="AW62264" s="310"/>
      <c r="AX62264" s="310"/>
    </row>
    <row r="62266" spans="49:50" x14ac:dyDescent="0.25">
      <c r="AW62266" s="310"/>
      <c r="AX62266" s="310"/>
    </row>
    <row r="62268" spans="49:50" x14ac:dyDescent="0.25">
      <c r="AW62268" s="310"/>
      <c r="AX62268" s="310"/>
    </row>
    <row r="62270" spans="49:50" x14ac:dyDescent="0.25">
      <c r="AW62270" s="310"/>
      <c r="AX62270" s="310"/>
    </row>
    <row r="62272" spans="49:50" x14ac:dyDescent="0.25">
      <c r="AW62272" s="310"/>
      <c r="AX62272" s="310"/>
    </row>
    <row r="62274" spans="49:50" x14ac:dyDescent="0.25">
      <c r="AW62274" s="310"/>
      <c r="AX62274" s="310"/>
    </row>
    <row r="62276" spans="49:50" x14ac:dyDescent="0.25">
      <c r="AW62276" s="310"/>
      <c r="AX62276" s="310"/>
    </row>
    <row r="62278" spans="49:50" x14ac:dyDescent="0.25">
      <c r="AW62278" s="310"/>
      <c r="AX62278" s="310"/>
    </row>
    <row r="62280" spans="49:50" x14ac:dyDescent="0.25">
      <c r="AW62280" s="310"/>
      <c r="AX62280" s="310"/>
    </row>
    <row r="62282" spans="49:50" x14ac:dyDescent="0.25">
      <c r="AW62282" s="310"/>
      <c r="AX62282" s="310"/>
    </row>
    <row r="62284" spans="49:50" x14ac:dyDescent="0.25">
      <c r="AW62284" s="310"/>
      <c r="AX62284" s="310"/>
    </row>
    <row r="62286" spans="49:50" x14ac:dyDescent="0.25">
      <c r="AW62286" s="310"/>
      <c r="AX62286" s="310"/>
    </row>
    <row r="62288" spans="49:50" x14ac:dyDescent="0.25">
      <c r="AW62288" s="310"/>
      <c r="AX62288" s="310"/>
    </row>
    <row r="62290" spans="49:50" x14ac:dyDescent="0.25">
      <c r="AW62290" s="310"/>
      <c r="AX62290" s="310"/>
    </row>
    <row r="62292" spans="49:50" x14ac:dyDescent="0.25">
      <c r="AW62292" s="310"/>
      <c r="AX62292" s="310"/>
    </row>
    <row r="62294" spans="49:50" x14ac:dyDescent="0.25">
      <c r="AW62294" s="310"/>
      <c r="AX62294" s="310"/>
    </row>
    <row r="62296" spans="49:50" x14ac:dyDescent="0.25">
      <c r="AW62296" s="310"/>
      <c r="AX62296" s="310"/>
    </row>
    <row r="62298" spans="49:50" x14ac:dyDescent="0.25">
      <c r="AW62298" s="310"/>
      <c r="AX62298" s="310"/>
    </row>
    <row r="62300" spans="49:50" x14ac:dyDescent="0.25">
      <c r="AW62300" s="310"/>
      <c r="AX62300" s="310"/>
    </row>
    <row r="62302" spans="49:50" x14ac:dyDescent="0.25">
      <c r="AW62302" s="310"/>
      <c r="AX62302" s="310"/>
    </row>
    <row r="62304" spans="49:50" x14ac:dyDescent="0.25">
      <c r="AW62304" s="310"/>
      <c r="AX62304" s="310"/>
    </row>
    <row r="62306" spans="49:50" x14ac:dyDescent="0.25">
      <c r="AW62306" s="310"/>
      <c r="AX62306" s="310"/>
    </row>
    <row r="62308" spans="49:50" x14ac:dyDescent="0.25">
      <c r="AW62308" s="310"/>
      <c r="AX62308" s="310"/>
    </row>
    <row r="62310" spans="49:50" x14ac:dyDescent="0.25">
      <c r="AW62310" s="310"/>
      <c r="AX62310" s="310"/>
    </row>
    <row r="62312" spans="49:50" x14ac:dyDescent="0.25">
      <c r="AW62312" s="310"/>
      <c r="AX62312" s="310"/>
    </row>
    <row r="62314" spans="49:50" x14ac:dyDescent="0.25">
      <c r="AW62314" s="310"/>
      <c r="AX62314" s="310"/>
    </row>
    <row r="62316" spans="49:50" x14ac:dyDescent="0.25">
      <c r="AW62316" s="310"/>
      <c r="AX62316" s="310"/>
    </row>
    <row r="62318" spans="49:50" x14ac:dyDescent="0.25">
      <c r="AW62318" s="310"/>
      <c r="AX62318" s="310"/>
    </row>
    <row r="62320" spans="49:50" x14ac:dyDescent="0.25">
      <c r="AW62320" s="310"/>
      <c r="AX62320" s="310"/>
    </row>
    <row r="62322" spans="49:50" x14ac:dyDescent="0.25">
      <c r="AW62322" s="310"/>
      <c r="AX62322" s="310"/>
    </row>
    <row r="62324" spans="49:50" x14ac:dyDescent="0.25">
      <c r="AW62324" s="310"/>
      <c r="AX62324" s="310"/>
    </row>
    <row r="62326" spans="49:50" x14ac:dyDescent="0.25">
      <c r="AW62326" s="310"/>
      <c r="AX62326" s="310"/>
    </row>
    <row r="62328" spans="49:50" x14ac:dyDescent="0.25">
      <c r="AW62328" s="310"/>
      <c r="AX62328" s="310"/>
    </row>
    <row r="62330" spans="49:50" x14ac:dyDescent="0.25">
      <c r="AW62330" s="310"/>
      <c r="AX62330" s="310"/>
    </row>
    <row r="62332" spans="49:50" x14ac:dyDescent="0.25">
      <c r="AW62332" s="310"/>
      <c r="AX62332" s="310"/>
    </row>
    <row r="62334" spans="49:50" x14ac:dyDescent="0.25">
      <c r="AW62334" s="310"/>
      <c r="AX62334" s="310"/>
    </row>
    <row r="62336" spans="49:50" x14ac:dyDescent="0.25">
      <c r="AW62336" s="310"/>
      <c r="AX62336" s="310"/>
    </row>
    <row r="62338" spans="49:50" x14ac:dyDescent="0.25">
      <c r="AW62338" s="310"/>
      <c r="AX62338" s="310"/>
    </row>
    <row r="62340" spans="49:50" x14ac:dyDescent="0.25">
      <c r="AW62340" s="310"/>
      <c r="AX62340" s="310"/>
    </row>
    <row r="62342" spans="49:50" x14ac:dyDescent="0.25">
      <c r="AW62342" s="310"/>
      <c r="AX62342" s="310"/>
    </row>
    <row r="62344" spans="49:50" x14ac:dyDescent="0.25">
      <c r="AW62344" s="310"/>
      <c r="AX62344" s="310"/>
    </row>
    <row r="62346" spans="49:50" x14ac:dyDescent="0.25">
      <c r="AW62346" s="310"/>
      <c r="AX62346" s="310"/>
    </row>
    <row r="62348" spans="49:50" x14ac:dyDescent="0.25">
      <c r="AW62348" s="310"/>
      <c r="AX62348" s="310"/>
    </row>
    <row r="62350" spans="49:50" x14ac:dyDescent="0.25">
      <c r="AW62350" s="310"/>
      <c r="AX62350" s="310"/>
    </row>
    <row r="62352" spans="49:50" x14ac:dyDescent="0.25">
      <c r="AW62352" s="310"/>
      <c r="AX62352" s="310"/>
    </row>
    <row r="62354" spans="49:50" x14ac:dyDescent="0.25">
      <c r="AW62354" s="310"/>
      <c r="AX62354" s="310"/>
    </row>
    <row r="62356" spans="49:50" x14ac:dyDescent="0.25">
      <c r="AW62356" s="310"/>
      <c r="AX62356" s="310"/>
    </row>
    <row r="62358" spans="49:50" x14ac:dyDescent="0.25">
      <c r="AW62358" s="310"/>
      <c r="AX62358" s="310"/>
    </row>
    <row r="62360" spans="49:50" x14ac:dyDescent="0.25">
      <c r="AW62360" s="310"/>
      <c r="AX62360" s="310"/>
    </row>
    <row r="62362" spans="49:50" x14ac:dyDescent="0.25">
      <c r="AW62362" s="310"/>
      <c r="AX62362" s="310"/>
    </row>
    <row r="62364" spans="49:50" x14ac:dyDescent="0.25">
      <c r="AW62364" s="310"/>
      <c r="AX62364" s="310"/>
    </row>
    <row r="62366" spans="49:50" x14ac:dyDescent="0.25">
      <c r="AW62366" s="310"/>
      <c r="AX62366" s="310"/>
    </row>
    <row r="62368" spans="49:50" x14ac:dyDescent="0.25">
      <c r="AW62368" s="310"/>
      <c r="AX62368" s="310"/>
    </row>
    <row r="62370" spans="49:50" x14ac:dyDescent="0.25">
      <c r="AW62370" s="310"/>
      <c r="AX62370" s="310"/>
    </row>
    <row r="62372" spans="49:50" x14ac:dyDescent="0.25">
      <c r="AW62372" s="310"/>
      <c r="AX62372" s="310"/>
    </row>
    <row r="62374" spans="49:50" x14ac:dyDescent="0.25">
      <c r="AW62374" s="310"/>
      <c r="AX62374" s="310"/>
    </row>
    <row r="62376" spans="49:50" x14ac:dyDescent="0.25">
      <c r="AW62376" s="310"/>
      <c r="AX62376" s="310"/>
    </row>
    <row r="62378" spans="49:50" x14ac:dyDescent="0.25">
      <c r="AW62378" s="310"/>
      <c r="AX62378" s="310"/>
    </row>
    <row r="62380" spans="49:50" x14ac:dyDescent="0.25">
      <c r="AW62380" s="310"/>
      <c r="AX62380" s="310"/>
    </row>
    <row r="62382" spans="49:50" x14ac:dyDescent="0.25">
      <c r="AW62382" s="310"/>
      <c r="AX62382" s="310"/>
    </row>
    <row r="62384" spans="49:50" x14ac:dyDescent="0.25">
      <c r="AW62384" s="310"/>
      <c r="AX62384" s="310"/>
    </row>
    <row r="62386" spans="49:50" x14ac:dyDescent="0.25">
      <c r="AW62386" s="310"/>
      <c r="AX62386" s="310"/>
    </row>
    <row r="62388" spans="49:50" x14ac:dyDescent="0.25">
      <c r="AW62388" s="310"/>
      <c r="AX62388" s="310"/>
    </row>
    <row r="62390" spans="49:50" x14ac:dyDescent="0.25">
      <c r="AW62390" s="310"/>
      <c r="AX62390" s="310"/>
    </row>
    <row r="62392" spans="49:50" x14ac:dyDescent="0.25">
      <c r="AW62392" s="310"/>
      <c r="AX62392" s="310"/>
    </row>
    <row r="62394" spans="49:50" x14ac:dyDescent="0.25">
      <c r="AW62394" s="310"/>
      <c r="AX62394" s="310"/>
    </row>
    <row r="62396" spans="49:50" x14ac:dyDescent="0.25">
      <c r="AW62396" s="310"/>
      <c r="AX62396" s="310"/>
    </row>
    <row r="62398" spans="49:50" x14ac:dyDescent="0.25">
      <c r="AW62398" s="310"/>
      <c r="AX62398" s="310"/>
    </row>
    <row r="62400" spans="49:50" x14ac:dyDescent="0.25">
      <c r="AW62400" s="310"/>
      <c r="AX62400" s="310"/>
    </row>
    <row r="62402" spans="49:50" x14ac:dyDescent="0.25">
      <c r="AW62402" s="310"/>
      <c r="AX62402" s="310"/>
    </row>
    <row r="62404" spans="49:50" x14ac:dyDescent="0.25">
      <c r="AW62404" s="310"/>
      <c r="AX62404" s="310"/>
    </row>
    <row r="62406" spans="49:50" x14ac:dyDescent="0.25">
      <c r="AW62406" s="310"/>
      <c r="AX62406" s="310"/>
    </row>
    <row r="62408" spans="49:50" x14ac:dyDescent="0.25">
      <c r="AW62408" s="310"/>
      <c r="AX62408" s="310"/>
    </row>
    <row r="62410" spans="49:50" x14ac:dyDescent="0.25">
      <c r="AW62410" s="310"/>
      <c r="AX62410" s="310"/>
    </row>
    <row r="62412" spans="49:50" x14ac:dyDescent="0.25">
      <c r="AW62412" s="310"/>
      <c r="AX62412" s="310"/>
    </row>
    <row r="62414" spans="49:50" x14ac:dyDescent="0.25">
      <c r="AW62414" s="310"/>
      <c r="AX62414" s="310"/>
    </row>
    <row r="62416" spans="49:50" x14ac:dyDescent="0.25">
      <c r="AW62416" s="310"/>
      <c r="AX62416" s="310"/>
    </row>
    <row r="62418" spans="49:50" x14ac:dyDescent="0.25">
      <c r="AW62418" s="310"/>
      <c r="AX62418" s="310"/>
    </row>
    <row r="62420" spans="49:50" x14ac:dyDescent="0.25">
      <c r="AW62420" s="310"/>
      <c r="AX62420" s="310"/>
    </row>
    <row r="62422" spans="49:50" x14ac:dyDescent="0.25">
      <c r="AW62422" s="310"/>
      <c r="AX62422" s="310"/>
    </row>
    <row r="62424" spans="49:50" x14ac:dyDescent="0.25">
      <c r="AW62424" s="310"/>
      <c r="AX62424" s="310"/>
    </row>
    <row r="62426" spans="49:50" x14ac:dyDescent="0.25">
      <c r="AW62426" s="310"/>
      <c r="AX62426" s="310"/>
    </row>
    <row r="62428" spans="49:50" x14ac:dyDescent="0.25">
      <c r="AW62428" s="310"/>
      <c r="AX62428" s="310"/>
    </row>
    <row r="62430" spans="49:50" x14ac:dyDescent="0.25">
      <c r="AW62430" s="310"/>
      <c r="AX62430" s="310"/>
    </row>
    <row r="62432" spans="49:50" x14ac:dyDescent="0.25">
      <c r="AW62432" s="310"/>
      <c r="AX62432" s="310"/>
    </row>
    <row r="62434" spans="49:50" x14ac:dyDescent="0.25">
      <c r="AW62434" s="310"/>
      <c r="AX62434" s="310"/>
    </row>
    <row r="62436" spans="49:50" x14ac:dyDescent="0.25">
      <c r="AW62436" s="310"/>
      <c r="AX62436" s="310"/>
    </row>
    <row r="62438" spans="49:50" x14ac:dyDescent="0.25">
      <c r="AW62438" s="310"/>
      <c r="AX62438" s="310"/>
    </row>
    <row r="62440" spans="49:50" x14ac:dyDescent="0.25">
      <c r="AW62440" s="310"/>
      <c r="AX62440" s="310"/>
    </row>
    <row r="62442" spans="49:50" x14ac:dyDescent="0.25">
      <c r="AW62442" s="310"/>
      <c r="AX62442" s="310"/>
    </row>
    <row r="62444" spans="49:50" x14ac:dyDescent="0.25">
      <c r="AW62444" s="310"/>
      <c r="AX62444" s="310"/>
    </row>
    <row r="62446" spans="49:50" x14ac:dyDescent="0.25">
      <c r="AW62446" s="310"/>
      <c r="AX62446" s="310"/>
    </row>
    <row r="62448" spans="49:50" x14ac:dyDescent="0.25">
      <c r="AW62448" s="310"/>
      <c r="AX62448" s="310"/>
    </row>
    <row r="62450" spans="49:50" x14ac:dyDescent="0.25">
      <c r="AW62450" s="310"/>
      <c r="AX62450" s="310"/>
    </row>
    <row r="62452" spans="49:50" x14ac:dyDescent="0.25">
      <c r="AW62452" s="310"/>
      <c r="AX62452" s="310"/>
    </row>
    <row r="62454" spans="49:50" x14ac:dyDescent="0.25">
      <c r="AW62454" s="310"/>
      <c r="AX62454" s="310"/>
    </row>
    <row r="62456" spans="49:50" x14ac:dyDescent="0.25">
      <c r="AW62456" s="310"/>
      <c r="AX62456" s="310"/>
    </row>
    <row r="62458" spans="49:50" x14ac:dyDescent="0.25">
      <c r="AW62458" s="310"/>
      <c r="AX62458" s="310"/>
    </row>
    <row r="62460" spans="49:50" x14ac:dyDescent="0.25">
      <c r="AW62460" s="310"/>
      <c r="AX62460" s="310"/>
    </row>
    <row r="62462" spans="49:50" x14ac:dyDescent="0.25">
      <c r="AW62462" s="310"/>
      <c r="AX62462" s="310"/>
    </row>
    <row r="62464" spans="49:50" x14ac:dyDescent="0.25">
      <c r="AW62464" s="310"/>
      <c r="AX62464" s="310"/>
    </row>
    <row r="62466" spans="49:50" x14ac:dyDescent="0.25">
      <c r="AW62466" s="310"/>
      <c r="AX62466" s="310"/>
    </row>
    <row r="62468" spans="49:50" x14ac:dyDescent="0.25">
      <c r="AW62468" s="310"/>
      <c r="AX62468" s="310"/>
    </row>
    <row r="62470" spans="49:50" x14ac:dyDescent="0.25">
      <c r="AW62470" s="310"/>
      <c r="AX62470" s="310"/>
    </row>
    <row r="62472" spans="49:50" x14ac:dyDescent="0.25">
      <c r="AW62472" s="310"/>
      <c r="AX62472" s="310"/>
    </row>
    <row r="62474" spans="49:50" x14ac:dyDescent="0.25">
      <c r="AW62474" s="310"/>
      <c r="AX62474" s="310"/>
    </row>
    <row r="62476" spans="49:50" x14ac:dyDescent="0.25">
      <c r="AW62476" s="310"/>
      <c r="AX62476" s="310"/>
    </row>
    <row r="62478" spans="49:50" x14ac:dyDescent="0.25">
      <c r="AW62478" s="310"/>
      <c r="AX62478" s="310"/>
    </row>
    <row r="62480" spans="49:50" x14ac:dyDescent="0.25">
      <c r="AW62480" s="310"/>
      <c r="AX62480" s="310"/>
    </row>
    <row r="62482" spans="49:50" x14ac:dyDescent="0.25">
      <c r="AW62482" s="310"/>
      <c r="AX62482" s="310"/>
    </row>
    <row r="62484" spans="49:50" x14ac:dyDescent="0.25">
      <c r="AW62484" s="310"/>
      <c r="AX62484" s="310"/>
    </row>
    <row r="62486" spans="49:50" x14ac:dyDescent="0.25">
      <c r="AW62486" s="310"/>
      <c r="AX62486" s="310"/>
    </row>
    <row r="62488" spans="49:50" x14ac:dyDescent="0.25">
      <c r="AW62488" s="310"/>
      <c r="AX62488" s="310"/>
    </row>
    <row r="62490" spans="49:50" x14ac:dyDescent="0.25">
      <c r="AW62490" s="310"/>
      <c r="AX62490" s="310"/>
    </row>
    <row r="62492" spans="49:50" x14ac:dyDescent="0.25">
      <c r="AW62492" s="310"/>
      <c r="AX62492" s="310"/>
    </row>
    <row r="62494" spans="49:50" x14ac:dyDescent="0.25">
      <c r="AW62494" s="310"/>
      <c r="AX62494" s="310"/>
    </row>
    <row r="62496" spans="49:50" x14ac:dyDescent="0.25">
      <c r="AW62496" s="310"/>
      <c r="AX62496" s="310"/>
    </row>
    <row r="62498" spans="49:50" x14ac:dyDescent="0.25">
      <c r="AW62498" s="310"/>
      <c r="AX62498" s="310"/>
    </row>
    <row r="62500" spans="49:50" x14ac:dyDescent="0.25">
      <c r="AW62500" s="310"/>
      <c r="AX62500" s="310"/>
    </row>
    <row r="62502" spans="49:50" x14ac:dyDescent="0.25">
      <c r="AW62502" s="310"/>
      <c r="AX62502" s="310"/>
    </row>
    <row r="62504" spans="49:50" x14ac:dyDescent="0.25">
      <c r="AW62504" s="310"/>
      <c r="AX62504" s="310"/>
    </row>
    <row r="62506" spans="49:50" x14ac:dyDescent="0.25">
      <c r="AW62506" s="310"/>
      <c r="AX62506" s="310"/>
    </row>
    <row r="62508" spans="49:50" x14ac:dyDescent="0.25">
      <c r="AW62508" s="310"/>
      <c r="AX62508" s="310"/>
    </row>
    <row r="62510" spans="49:50" x14ac:dyDescent="0.25">
      <c r="AW62510" s="310"/>
      <c r="AX62510" s="310"/>
    </row>
    <row r="62512" spans="49:50" x14ac:dyDescent="0.25">
      <c r="AW62512" s="310"/>
      <c r="AX62512" s="310"/>
    </row>
    <row r="62514" spans="49:50" x14ac:dyDescent="0.25">
      <c r="AW62514" s="310"/>
      <c r="AX62514" s="310"/>
    </row>
    <row r="62516" spans="49:50" x14ac:dyDescent="0.25">
      <c r="AW62516" s="310"/>
      <c r="AX62516" s="310"/>
    </row>
    <row r="62518" spans="49:50" x14ac:dyDescent="0.25">
      <c r="AW62518" s="310"/>
      <c r="AX62518" s="310"/>
    </row>
    <row r="62520" spans="49:50" x14ac:dyDescent="0.25">
      <c r="AW62520" s="310"/>
      <c r="AX62520" s="310"/>
    </row>
    <row r="62522" spans="49:50" x14ac:dyDescent="0.25">
      <c r="AW62522" s="310"/>
      <c r="AX62522" s="310"/>
    </row>
    <row r="62524" spans="49:50" x14ac:dyDescent="0.25">
      <c r="AW62524" s="310"/>
      <c r="AX62524" s="310"/>
    </row>
    <row r="62526" spans="49:50" x14ac:dyDescent="0.25">
      <c r="AW62526" s="310"/>
      <c r="AX62526" s="310"/>
    </row>
    <row r="62528" spans="49:50" x14ac:dyDescent="0.25">
      <c r="AW62528" s="310"/>
      <c r="AX62528" s="310"/>
    </row>
    <row r="62530" spans="49:50" x14ac:dyDescent="0.25">
      <c r="AW62530" s="310"/>
      <c r="AX62530" s="310"/>
    </row>
    <row r="62532" spans="49:50" x14ac:dyDescent="0.25">
      <c r="AW62532" s="310"/>
      <c r="AX62532" s="310"/>
    </row>
    <row r="62534" spans="49:50" x14ac:dyDescent="0.25">
      <c r="AW62534" s="310"/>
      <c r="AX62534" s="310"/>
    </row>
    <row r="62536" spans="49:50" x14ac:dyDescent="0.25">
      <c r="AW62536" s="310"/>
      <c r="AX62536" s="310"/>
    </row>
    <row r="62538" spans="49:50" x14ac:dyDescent="0.25">
      <c r="AW62538" s="310"/>
      <c r="AX62538" s="310"/>
    </row>
    <row r="62540" spans="49:50" x14ac:dyDescent="0.25">
      <c r="AW62540" s="310"/>
      <c r="AX62540" s="310"/>
    </row>
    <row r="62542" spans="49:50" x14ac:dyDescent="0.25">
      <c r="AW62542" s="310"/>
      <c r="AX62542" s="310"/>
    </row>
    <row r="62544" spans="49:50" x14ac:dyDescent="0.25">
      <c r="AW62544" s="310"/>
      <c r="AX62544" s="310"/>
    </row>
    <row r="62546" spans="49:50" x14ac:dyDescent="0.25">
      <c r="AW62546" s="310"/>
      <c r="AX62546" s="310"/>
    </row>
    <row r="62548" spans="49:50" x14ac:dyDescent="0.25">
      <c r="AW62548" s="310"/>
      <c r="AX62548" s="310"/>
    </row>
    <row r="62550" spans="49:50" x14ac:dyDescent="0.25">
      <c r="AW62550" s="310"/>
      <c r="AX62550" s="310"/>
    </row>
    <row r="62552" spans="49:50" x14ac:dyDescent="0.25">
      <c r="AW62552" s="310"/>
      <c r="AX62552" s="310"/>
    </row>
    <row r="62554" spans="49:50" x14ac:dyDescent="0.25">
      <c r="AW62554" s="310"/>
      <c r="AX62554" s="310"/>
    </row>
    <row r="62556" spans="49:50" x14ac:dyDescent="0.25">
      <c r="AW62556" s="310"/>
      <c r="AX62556" s="310"/>
    </row>
    <row r="62558" spans="49:50" x14ac:dyDescent="0.25">
      <c r="AW62558" s="310"/>
      <c r="AX62558" s="310"/>
    </row>
    <row r="62560" spans="49:50" x14ac:dyDescent="0.25">
      <c r="AW62560" s="310"/>
      <c r="AX62560" s="310"/>
    </row>
    <row r="62562" spans="49:50" x14ac:dyDescent="0.25">
      <c r="AW62562" s="310"/>
      <c r="AX62562" s="310"/>
    </row>
    <row r="62564" spans="49:50" x14ac:dyDescent="0.25">
      <c r="AW62564" s="310"/>
      <c r="AX62564" s="310"/>
    </row>
    <row r="62566" spans="49:50" x14ac:dyDescent="0.25">
      <c r="AW62566" s="310"/>
      <c r="AX62566" s="310"/>
    </row>
    <row r="62568" spans="49:50" x14ac:dyDescent="0.25">
      <c r="AW62568" s="310"/>
      <c r="AX62568" s="310"/>
    </row>
    <row r="62570" spans="49:50" x14ac:dyDescent="0.25">
      <c r="AW62570" s="310"/>
      <c r="AX62570" s="310"/>
    </row>
    <row r="62572" spans="49:50" x14ac:dyDescent="0.25">
      <c r="AW62572" s="310"/>
      <c r="AX62572" s="310"/>
    </row>
    <row r="62574" spans="49:50" x14ac:dyDescent="0.25">
      <c r="AW62574" s="310"/>
      <c r="AX62574" s="310"/>
    </row>
    <row r="62576" spans="49:50" x14ac:dyDescent="0.25">
      <c r="AW62576" s="310"/>
      <c r="AX62576" s="310"/>
    </row>
    <row r="62578" spans="49:50" x14ac:dyDescent="0.25">
      <c r="AW62578" s="310"/>
      <c r="AX62578" s="310"/>
    </row>
    <row r="62580" spans="49:50" x14ac:dyDescent="0.25">
      <c r="AW62580" s="310"/>
      <c r="AX62580" s="310"/>
    </row>
    <row r="62582" spans="49:50" x14ac:dyDescent="0.25">
      <c r="AW62582" s="310"/>
      <c r="AX62582" s="310"/>
    </row>
    <row r="62584" spans="49:50" x14ac:dyDescent="0.25">
      <c r="AW62584" s="310"/>
      <c r="AX62584" s="310"/>
    </row>
    <row r="62586" spans="49:50" x14ac:dyDescent="0.25">
      <c r="AW62586" s="310"/>
      <c r="AX62586" s="310"/>
    </row>
    <row r="62588" spans="49:50" x14ac:dyDescent="0.25">
      <c r="AW62588" s="310"/>
      <c r="AX62588" s="310"/>
    </row>
    <row r="62590" spans="49:50" x14ac:dyDescent="0.25">
      <c r="AW62590" s="310"/>
      <c r="AX62590" s="310"/>
    </row>
    <row r="62592" spans="49:50" x14ac:dyDescent="0.25">
      <c r="AW62592" s="310"/>
      <c r="AX62592" s="310"/>
    </row>
    <row r="62594" spans="49:50" x14ac:dyDescent="0.25">
      <c r="AW62594" s="310"/>
      <c r="AX62594" s="310"/>
    </row>
    <row r="62596" spans="49:50" x14ac:dyDescent="0.25">
      <c r="AW62596" s="310"/>
      <c r="AX62596" s="310"/>
    </row>
    <row r="62598" spans="49:50" x14ac:dyDescent="0.25">
      <c r="AW62598" s="310"/>
      <c r="AX62598" s="310"/>
    </row>
    <row r="62600" spans="49:50" x14ac:dyDescent="0.25">
      <c r="AW62600" s="310"/>
      <c r="AX62600" s="310"/>
    </row>
    <row r="62602" spans="49:50" x14ac:dyDescent="0.25">
      <c r="AW62602" s="310"/>
      <c r="AX62602" s="310"/>
    </row>
    <row r="62604" spans="49:50" x14ac:dyDescent="0.25">
      <c r="AW62604" s="310"/>
      <c r="AX62604" s="310"/>
    </row>
    <row r="62606" spans="49:50" x14ac:dyDescent="0.25">
      <c r="AW62606" s="310"/>
      <c r="AX62606" s="310"/>
    </row>
    <row r="62608" spans="49:50" x14ac:dyDescent="0.25">
      <c r="AW62608" s="310"/>
      <c r="AX62608" s="310"/>
    </row>
    <row r="62610" spans="49:50" x14ac:dyDescent="0.25">
      <c r="AW62610" s="310"/>
      <c r="AX62610" s="310"/>
    </row>
    <row r="62612" spans="49:50" x14ac:dyDescent="0.25">
      <c r="AW62612" s="310"/>
      <c r="AX62612" s="310"/>
    </row>
    <row r="62614" spans="49:50" x14ac:dyDescent="0.25">
      <c r="AW62614" s="310"/>
      <c r="AX62614" s="310"/>
    </row>
    <row r="62616" spans="49:50" x14ac:dyDescent="0.25">
      <c r="AW62616" s="310"/>
      <c r="AX62616" s="310"/>
    </row>
    <row r="62618" spans="49:50" x14ac:dyDescent="0.25">
      <c r="AW62618" s="310"/>
      <c r="AX62618" s="310"/>
    </row>
    <row r="62620" spans="49:50" x14ac:dyDescent="0.25">
      <c r="AW62620" s="310"/>
      <c r="AX62620" s="310"/>
    </row>
    <row r="62622" spans="49:50" x14ac:dyDescent="0.25">
      <c r="AW62622" s="310"/>
      <c r="AX62622" s="310"/>
    </row>
    <row r="62624" spans="49:50" x14ac:dyDescent="0.25">
      <c r="AW62624" s="310"/>
      <c r="AX62624" s="310"/>
    </row>
    <row r="62626" spans="49:50" x14ac:dyDescent="0.25">
      <c r="AW62626" s="310"/>
      <c r="AX62626" s="310"/>
    </row>
    <row r="62628" spans="49:50" x14ac:dyDescent="0.25">
      <c r="AW62628" s="310"/>
      <c r="AX62628" s="310"/>
    </row>
    <row r="62630" spans="49:50" x14ac:dyDescent="0.25">
      <c r="AW62630" s="310"/>
      <c r="AX62630" s="310"/>
    </row>
    <row r="62632" spans="49:50" x14ac:dyDescent="0.25">
      <c r="AW62632" s="310"/>
      <c r="AX62632" s="310"/>
    </row>
    <row r="62634" spans="49:50" x14ac:dyDescent="0.25">
      <c r="AW62634" s="310"/>
      <c r="AX62634" s="310"/>
    </row>
    <row r="62636" spans="49:50" x14ac:dyDescent="0.25">
      <c r="AW62636" s="310"/>
      <c r="AX62636" s="310"/>
    </row>
    <row r="62638" spans="49:50" x14ac:dyDescent="0.25">
      <c r="AW62638" s="310"/>
      <c r="AX62638" s="310"/>
    </row>
    <row r="62640" spans="49:50" x14ac:dyDescent="0.25">
      <c r="AW62640" s="310"/>
      <c r="AX62640" s="310"/>
    </row>
    <row r="62642" spans="49:50" x14ac:dyDescent="0.25">
      <c r="AW62642" s="310"/>
      <c r="AX62642" s="310"/>
    </row>
    <row r="62644" spans="49:50" x14ac:dyDescent="0.25">
      <c r="AW62644" s="310"/>
      <c r="AX62644" s="310"/>
    </row>
    <row r="62646" spans="49:50" x14ac:dyDescent="0.25">
      <c r="AW62646" s="310"/>
      <c r="AX62646" s="310"/>
    </row>
    <row r="62648" spans="49:50" x14ac:dyDescent="0.25">
      <c r="AW62648" s="310"/>
      <c r="AX62648" s="310"/>
    </row>
    <row r="62650" spans="49:50" x14ac:dyDescent="0.25">
      <c r="AW62650" s="310"/>
      <c r="AX62650" s="310"/>
    </row>
    <row r="62652" spans="49:50" x14ac:dyDescent="0.25">
      <c r="AW62652" s="310"/>
      <c r="AX62652" s="310"/>
    </row>
    <row r="62654" spans="49:50" x14ac:dyDescent="0.25">
      <c r="AW62654" s="310"/>
      <c r="AX62654" s="310"/>
    </row>
    <row r="62656" spans="49:50" x14ac:dyDescent="0.25">
      <c r="AW62656" s="310"/>
      <c r="AX62656" s="310"/>
    </row>
    <row r="62658" spans="49:50" x14ac:dyDescent="0.25">
      <c r="AW62658" s="310"/>
      <c r="AX62658" s="310"/>
    </row>
    <row r="62660" spans="49:50" x14ac:dyDescent="0.25">
      <c r="AW62660" s="310"/>
      <c r="AX62660" s="310"/>
    </row>
    <row r="62662" spans="49:50" x14ac:dyDescent="0.25">
      <c r="AW62662" s="310"/>
      <c r="AX62662" s="310"/>
    </row>
    <row r="62664" spans="49:50" x14ac:dyDescent="0.25">
      <c r="AW62664" s="310"/>
      <c r="AX62664" s="310"/>
    </row>
    <row r="62666" spans="49:50" x14ac:dyDescent="0.25">
      <c r="AW62666" s="310"/>
      <c r="AX62666" s="310"/>
    </row>
    <row r="62668" spans="49:50" x14ac:dyDescent="0.25">
      <c r="AW62668" s="310"/>
      <c r="AX62668" s="310"/>
    </row>
    <row r="62670" spans="49:50" x14ac:dyDescent="0.25">
      <c r="AW62670" s="310"/>
      <c r="AX62670" s="310"/>
    </row>
    <row r="62672" spans="49:50" x14ac:dyDescent="0.25">
      <c r="AW62672" s="310"/>
      <c r="AX62672" s="310"/>
    </row>
    <row r="62674" spans="49:50" x14ac:dyDescent="0.25">
      <c r="AW62674" s="310"/>
      <c r="AX62674" s="310"/>
    </row>
    <row r="62676" spans="49:50" x14ac:dyDescent="0.25">
      <c r="AW62676" s="310"/>
      <c r="AX62676" s="310"/>
    </row>
    <row r="62678" spans="49:50" x14ac:dyDescent="0.25">
      <c r="AW62678" s="310"/>
      <c r="AX62678" s="310"/>
    </row>
    <row r="62680" spans="49:50" x14ac:dyDescent="0.25">
      <c r="AW62680" s="310"/>
      <c r="AX62680" s="310"/>
    </row>
    <row r="62682" spans="49:50" x14ac:dyDescent="0.25">
      <c r="AW62682" s="310"/>
      <c r="AX62682" s="310"/>
    </row>
    <row r="62684" spans="49:50" x14ac:dyDescent="0.25">
      <c r="AW62684" s="310"/>
      <c r="AX62684" s="310"/>
    </row>
    <row r="62686" spans="49:50" x14ac:dyDescent="0.25">
      <c r="AW62686" s="310"/>
      <c r="AX62686" s="310"/>
    </row>
    <row r="62688" spans="49:50" x14ac:dyDescent="0.25">
      <c r="AW62688" s="310"/>
      <c r="AX62688" s="310"/>
    </row>
    <row r="62690" spans="49:50" x14ac:dyDescent="0.25">
      <c r="AW62690" s="310"/>
      <c r="AX62690" s="310"/>
    </row>
    <row r="62692" spans="49:50" x14ac:dyDescent="0.25">
      <c r="AW62692" s="310"/>
      <c r="AX62692" s="310"/>
    </row>
    <row r="62694" spans="49:50" x14ac:dyDescent="0.25">
      <c r="AW62694" s="310"/>
      <c r="AX62694" s="310"/>
    </row>
    <row r="62696" spans="49:50" x14ac:dyDescent="0.25">
      <c r="AW62696" s="310"/>
      <c r="AX62696" s="310"/>
    </row>
    <row r="62698" spans="49:50" x14ac:dyDescent="0.25">
      <c r="AW62698" s="310"/>
      <c r="AX62698" s="310"/>
    </row>
    <row r="62700" spans="49:50" x14ac:dyDescent="0.25">
      <c r="AW62700" s="310"/>
      <c r="AX62700" s="310"/>
    </row>
    <row r="62702" spans="49:50" x14ac:dyDescent="0.25">
      <c r="AW62702" s="310"/>
      <c r="AX62702" s="310"/>
    </row>
    <row r="62704" spans="49:50" x14ac:dyDescent="0.25">
      <c r="AW62704" s="310"/>
      <c r="AX62704" s="310"/>
    </row>
    <row r="62706" spans="49:50" x14ac:dyDescent="0.25">
      <c r="AW62706" s="310"/>
      <c r="AX62706" s="310"/>
    </row>
    <row r="62708" spans="49:50" x14ac:dyDescent="0.25">
      <c r="AW62708" s="310"/>
      <c r="AX62708" s="310"/>
    </row>
    <row r="62710" spans="49:50" x14ac:dyDescent="0.25">
      <c r="AW62710" s="310"/>
      <c r="AX62710" s="310"/>
    </row>
    <row r="62712" spans="49:50" x14ac:dyDescent="0.25">
      <c r="AW62712" s="310"/>
      <c r="AX62712" s="310"/>
    </row>
    <row r="62714" spans="49:50" x14ac:dyDescent="0.25">
      <c r="AW62714" s="310"/>
      <c r="AX62714" s="310"/>
    </row>
    <row r="62716" spans="49:50" x14ac:dyDescent="0.25">
      <c r="AW62716" s="310"/>
      <c r="AX62716" s="310"/>
    </row>
    <row r="62718" spans="49:50" x14ac:dyDescent="0.25">
      <c r="AW62718" s="310"/>
      <c r="AX62718" s="310"/>
    </row>
    <row r="62720" spans="49:50" x14ac:dyDescent="0.25">
      <c r="AW62720" s="310"/>
      <c r="AX62720" s="310"/>
    </row>
    <row r="62722" spans="49:50" x14ac:dyDescent="0.25">
      <c r="AW62722" s="310"/>
      <c r="AX62722" s="310"/>
    </row>
    <row r="62724" spans="49:50" x14ac:dyDescent="0.25">
      <c r="AW62724" s="310"/>
      <c r="AX62724" s="310"/>
    </row>
    <row r="62726" spans="49:50" x14ac:dyDescent="0.25">
      <c r="AW62726" s="310"/>
      <c r="AX62726" s="310"/>
    </row>
    <row r="62728" spans="49:50" x14ac:dyDescent="0.25">
      <c r="AW62728" s="310"/>
      <c r="AX62728" s="310"/>
    </row>
    <row r="62730" spans="49:50" x14ac:dyDescent="0.25">
      <c r="AW62730" s="310"/>
      <c r="AX62730" s="310"/>
    </row>
    <row r="62732" spans="49:50" x14ac:dyDescent="0.25">
      <c r="AW62732" s="310"/>
      <c r="AX62732" s="310"/>
    </row>
    <row r="62734" spans="49:50" x14ac:dyDescent="0.25">
      <c r="AW62734" s="310"/>
      <c r="AX62734" s="310"/>
    </row>
    <row r="62736" spans="49:50" x14ac:dyDescent="0.25">
      <c r="AW62736" s="310"/>
      <c r="AX62736" s="310"/>
    </row>
    <row r="62738" spans="49:50" x14ac:dyDescent="0.25">
      <c r="AW62738" s="310"/>
      <c r="AX62738" s="310"/>
    </row>
    <row r="62740" spans="49:50" x14ac:dyDescent="0.25">
      <c r="AW62740" s="310"/>
      <c r="AX62740" s="310"/>
    </row>
    <row r="62742" spans="49:50" x14ac:dyDescent="0.25">
      <c r="AW62742" s="310"/>
      <c r="AX62742" s="310"/>
    </row>
    <row r="62744" spans="49:50" x14ac:dyDescent="0.25">
      <c r="AW62744" s="310"/>
      <c r="AX62744" s="310"/>
    </row>
    <row r="62746" spans="49:50" x14ac:dyDescent="0.25">
      <c r="AW62746" s="310"/>
      <c r="AX62746" s="310"/>
    </row>
    <row r="62748" spans="49:50" x14ac:dyDescent="0.25">
      <c r="AW62748" s="310"/>
      <c r="AX62748" s="310"/>
    </row>
    <row r="62750" spans="49:50" x14ac:dyDescent="0.25">
      <c r="AW62750" s="310"/>
      <c r="AX62750" s="310"/>
    </row>
    <row r="62752" spans="49:50" x14ac:dyDescent="0.25">
      <c r="AW62752" s="310"/>
      <c r="AX62752" s="310"/>
    </row>
    <row r="62754" spans="49:50" x14ac:dyDescent="0.25">
      <c r="AW62754" s="310"/>
      <c r="AX62754" s="310"/>
    </row>
    <row r="62756" spans="49:50" x14ac:dyDescent="0.25">
      <c r="AW62756" s="310"/>
      <c r="AX62756" s="310"/>
    </row>
    <row r="62758" spans="49:50" x14ac:dyDescent="0.25">
      <c r="AW62758" s="310"/>
      <c r="AX62758" s="310"/>
    </row>
    <row r="62760" spans="49:50" x14ac:dyDescent="0.25">
      <c r="AW62760" s="310"/>
      <c r="AX62760" s="310"/>
    </row>
    <row r="62762" spans="49:50" x14ac:dyDescent="0.25">
      <c r="AW62762" s="310"/>
      <c r="AX62762" s="310"/>
    </row>
    <row r="62764" spans="49:50" x14ac:dyDescent="0.25">
      <c r="AW62764" s="310"/>
      <c r="AX62764" s="310"/>
    </row>
    <row r="62766" spans="49:50" x14ac:dyDescent="0.25">
      <c r="AW62766" s="310"/>
      <c r="AX62766" s="310"/>
    </row>
    <row r="62768" spans="49:50" x14ac:dyDescent="0.25">
      <c r="AW62768" s="310"/>
      <c r="AX62768" s="310"/>
    </row>
    <row r="62770" spans="49:50" x14ac:dyDescent="0.25">
      <c r="AW62770" s="310"/>
      <c r="AX62770" s="310"/>
    </row>
    <row r="62772" spans="49:50" x14ac:dyDescent="0.25">
      <c r="AW62772" s="310"/>
      <c r="AX62772" s="310"/>
    </row>
    <row r="62774" spans="49:50" x14ac:dyDescent="0.25">
      <c r="AW62774" s="310"/>
      <c r="AX62774" s="310"/>
    </row>
    <row r="62776" spans="49:50" x14ac:dyDescent="0.25">
      <c r="AW62776" s="310"/>
      <c r="AX62776" s="310"/>
    </row>
    <row r="62778" spans="49:50" x14ac:dyDescent="0.25">
      <c r="AW62778" s="310"/>
      <c r="AX62778" s="310"/>
    </row>
    <row r="62780" spans="49:50" x14ac:dyDescent="0.25">
      <c r="AW62780" s="310"/>
      <c r="AX62780" s="310"/>
    </row>
    <row r="62782" spans="49:50" x14ac:dyDescent="0.25">
      <c r="AW62782" s="310"/>
      <c r="AX62782" s="310"/>
    </row>
    <row r="62784" spans="49:50" x14ac:dyDescent="0.25">
      <c r="AW62784" s="310"/>
      <c r="AX62784" s="310"/>
    </row>
    <row r="62786" spans="49:50" x14ac:dyDescent="0.25">
      <c r="AW62786" s="310"/>
      <c r="AX62786" s="310"/>
    </row>
    <row r="62788" spans="49:50" x14ac:dyDescent="0.25">
      <c r="AW62788" s="310"/>
      <c r="AX62788" s="310"/>
    </row>
    <row r="62790" spans="49:50" x14ac:dyDescent="0.25">
      <c r="AW62790" s="310"/>
      <c r="AX62790" s="310"/>
    </row>
    <row r="62792" spans="49:50" x14ac:dyDescent="0.25">
      <c r="AW62792" s="310"/>
      <c r="AX62792" s="310"/>
    </row>
    <row r="62794" spans="49:50" x14ac:dyDescent="0.25">
      <c r="AW62794" s="310"/>
      <c r="AX62794" s="310"/>
    </row>
    <row r="62796" spans="49:50" x14ac:dyDescent="0.25">
      <c r="AW62796" s="310"/>
      <c r="AX62796" s="310"/>
    </row>
    <row r="62798" spans="49:50" x14ac:dyDescent="0.25">
      <c r="AW62798" s="310"/>
      <c r="AX62798" s="310"/>
    </row>
    <row r="62800" spans="49:50" x14ac:dyDescent="0.25">
      <c r="AW62800" s="310"/>
      <c r="AX62800" s="310"/>
    </row>
    <row r="62802" spans="49:50" x14ac:dyDescent="0.25">
      <c r="AW62802" s="310"/>
      <c r="AX62802" s="310"/>
    </row>
    <row r="62804" spans="49:50" x14ac:dyDescent="0.25">
      <c r="AW62804" s="310"/>
      <c r="AX62804" s="310"/>
    </row>
    <row r="62806" spans="49:50" x14ac:dyDescent="0.25">
      <c r="AW62806" s="310"/>
      <c r="AX62806" s="310"/>
    </row>
    <row r="62808" spans="49:50" x14ac:dyDescent="0.25">
      <c r="AW62808" s="310"/>
      <c r="AX62808" s="310"/>
    </row>
    <row r="62810" spans="49:50" x14ac:dyDescent="0.25">
      <c r="AW62810" s="310"/>
      <c r="AX62810" s="310"/>
    </row>
    <row r="62812" spans="49:50" x14ac:dyDescent="0.25">
      <c r="AW62812" s="310"/>
      <c r="AX62812" s="310"/>
    </row>
    <row r="62814" spans="49:50" x14ac:dyDescent="0.25">
      <c r="AW62814" s="310"/>
      <c r="AX62814" s="310"/>
    </row>
    <row r="62816" spans="49:50" x14ac:dyDescent="0.25">
      <c r="AW62816" s="310"/>
      <c r="AX62816" s="310"/>
    </row>
    <row r="62818" spans="49:50" x14ac:dyDescent="0.25">
      <c r="AW62818" s="310"/>
      <c r="AX62818" s="310"/>
    </row>
    <row r="62820" spans="49:50" x14ac:dyDescent="0.25">
      <c r="AW62820" s="310"/>
      <c r="AX62820" s="310"/>
    </row>
    <row r="62822" spans="49:50" x14ac:dyDescent="0.25">
      <c r="AW62822" s="310"/>
      <c r="AX62822" s="310"/>
    </row>
    <row r="62824" spans="49:50" x14ac:dyDescent="0.25">
      <c r="AW62824" s="310"/>
      <c r="AX62824" s="310"/>
    </row>
    <row r="62826" spans="49:50" x14ac:dyDescent="0.25">
      <c r="AW62826" s="310"/>
      <c r="AX62826" s="310"/>
    </row>
    <row r="62828" spans="49:50" x14ac:dyDescent="0.25">
      <c r="AW62828" s="310"/>
      <c r="AX62828" s="310"/>
    </row>
    <row r="62830" spans="49:50" x14ac:dyDescent="0.25">
      <c r="AW62830" s="310"/>
      <c r="AX62830" s="310"/>
    </row>
    <row r="62832" spans="49:50" x14ac:dyDescent="0.25">
      <c r="AW62832" s="310"/>
      <c r="AX62832" s="310"/>
    </row>
    <row r="62834" spans="49:50" x14ac:dyDescent="0.25">
      <c r="AW62834" s="310"/>
      <c r="AX62834" s="310"/>
    </row>
    <row r="62836" spans="49:50" x14ac:dyDescent="0.25">
      <c r="AW62836" s="310"/>
      <c r="AX62836" s="310"/>
    </row>
    <row r="62838" spans="49:50" x14ac:dyDescent="0.25">
      <c r="AW62838" s="310"/>
      <c r="AX62838" s="310"/>
    </row>
    <row r="62840" spans="49:50" x14ac:dyDescent="0.25">
      <c r="AW62840" s="310"/>
      <c r="AX62840" s="310"/>
    </row>
    <row r="62842" spans="49:50" x14ac:dyDescent="0.25">
      <c r="AW62842" s="310"/>
      <c r="AX62842" s="310"/>
    </row>
    <row r="62844" spans="49:50" x14ac:dyDescent="0.25">
      <c r="AW62844" s="310"/>
      <c r="AX62844" s="310"/>
    </row>
    <row r="62846" spans="49:50" x14ac:dyDescent="0.25">
      <c r="AW62846" s="310"/>
      <c r="AX62846" s="310"/>
    </row>
    <row r="62848" spans="49:50" x14ac:dyDescent="0.25">
      <c r="AW62848" s="310"/>
      <c r="AX62848" s="310"/>
    </row>
    <row r="62850" spans="49:50" x14ac:dyDescent="0.25">
      <c r="AW62850" s="310"/>
      <c r="AX62850" s="310"/>
    </row>
    <row r="62852" spans="49:50" x14ac:dyDescent="0.25">
      <c r="AW62852" s="310"/>
      <c r="AX62852" s="310"/>
    </row>
    <row r="62854" spans="49:50" x14ac:dyDescent="0.25">
      <c r="AW62854" s="310"/>
      <c r="AX62854" s="310"/>
    </row>
    <row r="62856" spans="49:50" x14ac:dyDescent="0.25">
      <c r="AW62856" s="310"/>
      <c r="AX62856" s="310"/>
    </row>
    <row r="62858" spans="49:50" x14ac:dyDescent="0.25">
      <c r="AW62858" s="310"/>
      <c r="AX62858" s="310"/>
    </row>
    <row r="62860" spans="49:50" x14ac:dyDescent="0.25">
      <c r="AW62860" s="310"/>
      <c r="AX62860" s="310"/>
    </row>
    <row r="62862" spans="49:50" x14ac:dyDescent="0.25">
      <c r="AW62862" s="310"/>
      <c r="AX62862" s="310"/>
    </row>
    <row r="62864" spans="49:50" x14ac:dyDescent="0.25">
      <c r="AW62864" s="310"/>
      <c r="AX62864" s="310"/>
    </row>
    <row r="62866" spans="49:50" x14ac:dyDescent="0.25">
      <c r="AW62866" s="310"/>
      <c r="AX62866" s="310"/>
    </row>
    <row r="62868" spans="49:50" x14ac:dyDescent="0.25">
      <c r="AW62868" s="310"/>
      <c r="AX62868" s="310"/>
    </row>
    <row r="62870" spans="49:50" x14ac:dyDescent="0.25">
      <c r="AW62870" s="310"/>
      <c r="AX62870" s="310"/>
    </row>
    <row r="62872" spans="49:50" x14ac:dyDescent="0.25">
      <c r="AW62872" s="310"/>
      <c r="AX62872" s="310"/>
    </row>
    <row r="62874" spans="49:50" x14ac:dyDescent="0.25">
      <c r="AW62874" s="310"/>
      <c r="AX62874" s="310"/>
    </row>
    <row r="62876" spans="49:50" x14ac:dyDescent="0.25">
      <c r="AW62876" s="310"/>
      <c r="AX62876" s="310"/>
    </row>
    <row r="62878" spans="49:50" x14ac:dyDescent="0.25">
      <c r="AW62878" s="310"/>
      <c r="AX62878" s="310"/>
    </row>
    <row r="62880" spans="49:50" x14ac:dyDescent="0.25">
      <c r="AW62880" s="310"/>
      <c r="AX62880" s="310"/>
    </row>
    <row r="62882" spans="49:50" x14ac:dyDescent="0.25">
      <c r="AW62882" s="310"/>
      <c r="AX62882" s="310"/>
    </row>
    <row r="62884" spans="49:50" x14ac:dyDescent="0.25">
      <c r="AW62884" s="310"/>
      <c r="AX62884" s="310"/>
    </row>
    <row r="62886" spans="49:50" x14ac:dyDescent="0.25">
      <c r="AW62886" s="310"/>
      <c r="AX62886" s="310"/>
    </row>
    <row r="62888" spans="49:50" x14ac:dyDescent="0.25">
      <c r="AW62888" s="310"/>
      <c r="AX62888" s="310"/>
    </row>
    <row r="62890" spans="49:50" x14ac:dyDescent="0.25">
      <c r="AW62890" s="310"/>
      <c r="AX62890" s="310"/>
    </row>
    <row r="62892" spans="49:50" x14ac:dyDescent="0.25">
      <c r="AW62892" s="310"/>
      <c r="AX62892" s="310"/>
    </row>
    <row r="62894" spans="49:50" x14ac:dyDescent="0.25">
      <c r="AW62894" s="310"/>
      <c r="AX62894" s="310"/>
    </row>
    <row r="62896" spans="49:50" x14ac:dyDescent="0.25">
      <c r="AW62896" s="310"/>
      <c r="AX62896" s="310"/>
    </row>
    <row r="62898" spans="49:50" x14ac:dyDescent="0.25">
      <c r="AW62898" s="310"/>
      <c r="AX62898" s="310"/>
    </row>
    <row r="62900" spans="49:50" x14ac:dyDescent="0.25">
      <c r="AW62900" s="310"/>
      <c r="AX62900" s="310"/>
    </row>
    <row r="62902" spans="49:50" x14ac:dyDescent="0.25">
      <c r="AW62902" s="310"/>
      <c r="AX62902" s="310"/>
    </row>
    <row r="62904" spans="49:50" x14ac:dyDescent="0.25">
      <c r="AW62904" s="310"/>
      <c r="AX62904" s="310"/>
    </row>
    <row r="62906" spans="49:50" x14ac:dyDescent="0.25">
      <c r="AW62906" s="310"/>
      <c r="AX62906" s="310"/>
    </row>
    <row r="62908" spans="49:50" x14ac:dyDescent="0.25">
      <c r="AW62908" s="310"/>
      <c r="AX62908" s="310"/>
    </row>
    <row r="62910" spans="49:50" x14ac:dyDescent="0.25">
      <c r="AW62910" s="310"/>
      <c r="AX62910" s="310"/>
    </row>
    <row r="62912" spans="49:50" x14ac:dyDescent="0.25">
      <c r="AW62912" s="310"/>
      <c r="AX62912" s="310"/>
    </row>
    <row r="62914" spans="49:50" x14ac:dyDescent="0.25">
      <c r="AW62914" s="310"/>
      <c r="AX62914" s="310"/>
    </row>
    <row r="62916" spans="49:50" x14ac:dyDescent="0.25">
      <c r="AW62916" s="310"/>
      <c r="AX62916" s="310"/>
    </row>
    <row r="62918" spans="49:50" x14ac:dyDescent="0.25">
      <c r="AW62918" s="310"/>
      <c r="AX62918" s="310"/>
    </row>
    <row r="62920" spans="49:50" x14ac:dyDescent="0.25">
      <c r="AW62920" s="310"/>
      <c r="AX62920" s="310"/>
    </row>
    <row r="62922" spans="49:50" x14ac:dyDescent="0.25">
      <c r="AW62922" s="310"/>
      <c r="AX62922" s="310"/>
    </row>
    <row r="62924" spans="49:50" x14ac:dyDescent="0.25">
      <c r="AW62924" s="310"/>
      <c r="AX62924" s="310"/>
    </row>
    <row r="62926" spans="49:50" x14ac:dyDescent="0.25">
      <c r="AW62926" s="310"/>
      <c r="AX62926" s="310"/>
    </row>
    <row r="62928" spans="49:50" x14ac:dyDescent="0.25">
      <c r="AW62928" s="310"/>
      <c r="AX62928" s="310"/>
    </row>
    <row r="62930" spans="49:50" x14ac:dyDescent="0.25">
      <c r="AW62930" s="310"/>
      <c r="AX62930" s="310"/>
    </row>
    <row r="62932" spans="49:50" x14ac:dyDescent="0.25">
      <c r="AW62932" s="310"/>
      <c r="AX62932" s="310"/>
    </row>
    <row r="62934" spans="49:50" x14ac:dyDescent="0.25">
      <c r="AW62934" s="310"/>
      <c r="AX62934" s="310"/>
    </row>
    <row r="62936" spans="49:50" x14ac:dyDescent="0.25">
      <c r="AW62936" s="310"/>
      <c r="AX62936" s="310"/>
    </row>
    <row r="62938" spans="49:50" x14ac:dyDescent="0.25">
      <c r="AW62938" s="310"/>
      <c r="AX62938" s="310"/>
    </row>
    <row r="62940" spans="49:50" x14ac:dyDescent="0.25">
      <c r="AW62940" s="310"/>
      <c r="AX62940" s="310"/>
    </row>
    <row r="62942" spans="49:50" x14ac:dyDescent="0.25">
      <c r="AW62942" s="310"/>
      <c r="AX62942" s="310"/>
    </row>
    <row r="62944" spans="49:50" x14ac:dyDescent="0.25">
      <c r="AW62944" s="310"/>
      <c r="AX62944" s="310"/>
    </row>
    <row r="62946" spans="49:50" x14ac:dyDescent="0.25">
      <c r="AW62946" s="310"/>
      <c r="AX62946" s="310"/>
    </row>
    <row r="62948" spans="49:50" x14ac:dyDescent="0.25">
      <c r="AW62948" s="310"/>
      <c r="AX62948" s="310"/>
    </row>
    <row r="62950" spans="49:50" x14ac:dyDescent="0.25">
      <c r="AW62950" s="310"/>
      <c r="AX62950" s="310"/>
    </row>
    <row r="62952" spans="49:50" x14ac:dyDescent="0.25">
      <c r="AW62952" s="310"/>
      <c r="AX62952" s="310"/>
    </row>
    <row r="62954" spans="49:50" x14ac:dyDescent="0.25">
      <c r="AW62954" s="310"/>
      <c r="AX62954" s="310"/>
    </row>
    <row r="62956" spans="49:50" x14ac:dyDescent="0.25">
      <c r="AW62956" s="310"/>
      <c r="AX62956" s="310"/>
    </row>
    <row r="62958" spans="49:50" x14ac:dyDescent="0.25">
      <c r="AW62958" s="310"/>
      <c r="AX62958" s="310"/>
    </row>
    <row r="62960" spans="49:50" x14ac:dyDescent="0.25">
      <c r="AW62960" s="310"/>
      <c r="AX62960" s="310"/>
    </row>
    <row r="62962" spans="49:50" x14ac:dyDescent="0.25">
      <c r="AW62962" s="310"/>
      <c r="AX62962" s="310"/>
    </row>
    <row r="62964" spans="49:50" x14ac:dyDescent="0.25">
      <c r="AW62964" s="310"/>
      <c r="AX62964" s="310"/>
    </row>
    <row r="62966" spans="49:50" x14ac:dyDescent="0.25">
      <c r="AW62966" s="310"/>
      <c r="AX62966" s="310"/>
    </row>
    <row r="62968" spans="49:50" x14ac:dyDescent="0.25">
      <c r="AW62968" s="310"/>
      <c r="AX62968" s="310"/>
    </row>
    <row r="62970" spans="49:50" x14ac:dyDescent="0.25">
      <c r="AW62970" s="310"/>
      <c r="AX62970" s="310"/>
    </row>
    <row r="62972" spans="49:50" x14ac:dyDescent="0.25">
      <c r="AW62972" s="310"/>
      <c r="AX62972" s="310"/>
    </row>
    <row r="62974" spans="49:50" x14ac:dyDescent="0.25">
      <c r="AW62974" s="310"/>
      <c r="AX62974" s="310"/>
    </row>
    <row r="62976" spans="49:50" x14ac:dyDescent="0.25">
      <c r="AW62976" s="310"/>
      <c r="AX62976" s="310"/>
    </row>
    <row r="62978" spans="49:50" x14ac:dyDescent="0.25">
      <c r="AW62978" s="310"/>
      <c r="AX62978" s="310"/>
    </row>
    <row r="62980" spans="49:50" x14ac:dyDescent="0.25">
      <c r="AW62980" s="310"/>
      <c r="AX62980" s="310"/>
    </row>
    <row r="62982" spans="49:50" x14ac:dyDescent="0.25">
      <c r="AW62982" s="310"/>
      <c r="AX62982" s="310"/>
    </row>
    <row r="62984" spans="49:50" x14ac:dyDescent="0.25">
      <c r="AW62984" s="310"/>
      <c r="AX62984" s="310"/>
    </row>
    <row r="62986" spans="49:50" x14ac:dyDescent="0.25">
      <c r="AW62986" s="310"/>
      <c r="AX62986" s="310"/>
    </row>
    <row r="62988" spans="49:50" x14ac:dyDescent="0.25">
      <c r="AW62988" s="310"/>
      <c r="AX62988" s="310"/>
    </row>
    <row r="62990" spans="49:50" x14ac:dyDescent="0.25">
      <c r="AW62990" s="310"/>
      <c r="AX62990" s="310"/>
    </row>
    <row r="62992" spans="49:50" x14ac:dyDescent="0.25">
      <c r="AW62992" s="310"/>
      <c r="AX62992" s="310"/>
    </row>
    <row r="62994" spans="49:50" x14ac:dyDescent="0.25">
      <c r="AW62994" s="310"/>
      <c r="AX62994" s="310"/>
    </row>
    <row r="62996" spans="49:50" x14ac:dyDescent="0.25">
      <c r="AW62996" s="310"/>
      <c r="AX62996" s="310"/>
    </row>
    <row r="62998" spans="49:50" x14ac:dyDescent="0.25">
      <c r="AW62998" s="310"/>
      <c r="AX62998" s="310"/>
    </row>
    <row r="63000" spans="49:50" x14ac:dyDescent="0.25">
      <c r="AW63000" s="310"/>
      <c r="AX63000" s="310"/>
    </row>
    <row r="63002" spans="49:50" x14ac:dyDescent="0.25">
      <c r="AW63002" s="310"/>
      <c r="AX63002" s="310"/>
    </row>
    <row r="63004" spans="49:50" x14ac:dyDescent="0.25">
      <c r="AW63004" s="310"/>
      <c r="AX63004" s="310"/>
    </row>
    <row r="63006" spans="49:50" x14ac:dyDescent="0.25">
      <c r="AW63006" s="310"/>
      <c r="AX63006" s="310"/>
    </row>
    <row r="63008" spans="49:50" x14ac:dyDescent="0.25">
      <c r="AW63008" s="310"/>
      <c r="AX63008" s="310"/>
    </row>
    <row r="63010" spans="49:50" x14ac:dyDescent="0.25">
      <c r="AW63010" s="310"/>
      <c r="AX63010" s="310"/>
    </row>
    <row r="63012" spans="49:50" x14ac:dyDescent="0.25">
      <c r="AW63012" s="310"/>
      <c r="AX63012" s="310"/>
    </row>
    <row r="63014" spans="49:50" x14ac:dyDescent="0.25">
      <c r="AW63014" s="310"/>
      <c r="AX63014" s="310"/>
    </row>
    <row r="63016" spans="49:50" x14ac:dyDescent="0.25">
      <c r="AW63016" s="310"/>
      <c r="AX63016" s="310"/>
    </row>
    <row r="63018" spans="49:50" x14ac:dyDescent="0.25">
      <c r="AW63018" s="310"/>
      <c r="AX63018" s="310"/>
    </row>
    <row r="63020" spans="49:50" x14ac:dyDescent="0.25">
      <c r="AW63020" s="310"/>
      <c r="AX63020" s="310"/>
    </row>
    <row r="63022" spans="49:50" x14ac:dyDescent="0.25">
      <c r="AW63022" s="310"/>
      <c r="AX63022" s="310"/>
    </row>
    <row r="63024" spans="49:50" x14ac:dyDescent="0.25">
      <c r="AW63024" s="310"/>
      <c r="AX63024" s="310"/>
    </row>
    <row r="63026" spans="49:50" x14ac:dyDescent="0.25">
      <c r="AW63026" s="310"/>
      <c r="AX63026" s="310"/>
    </row>
    <row r="63028" spans="49:50" x14ac:dyDescent="0.25">
      <c r="AW63028" s="310"/>
      <c r="AX63028" s="310"/>
    </row>
    <row r="63030" spans="49:50" x14ac:dyDescent="0.25">
      <c r="AW63030" s="310"/>
      <c r="AX63030" s="310"/>
    </row>
    <row r="63032" spans="49:50" x14ac:dyDescent="0.25">
      <c r="AW63032" s="310"/>
      <c r="AX63032" s="310"/>
    </row>
    <row r="63034" spans="49:50" x14ac:dyDescent="0.25">
      <c r="AW63034" s="310"/>
      <c r="AX63034" s="310"/>
    </row>
    <row r="63036" spans="49:50" x14ac:dyDescent="0.25">
      <c r="AW63036" s="310"/>
      <c r="AX63036" s="310"/>
    </row>
    <row r="63038" spans="49:50" x14ac:dyDescent="0.25">
      <c r="AW63038" s="310"/>
      <c r="AX63038" s="310"/>
    </row>
    <row r="63040" spans="49:50" x14ac:dyDescent="0.25">
      <c r="AW63040" s="310"/>
      <c r="AX63040" s="310"/>
    </row>
    <row r="63042" spans="49:50" x14ac:dyDescent="0.25">
      <c r="AW63042" s="310"/>
      <c r="AX63042" s="310"/>
    </row>
    <row r="63044" spans="49:50" x14ac:dyDescent="0.25">
      <c r="AW63044" s="310"/>
      <c r="AX63044" s="310"/>
    </row>
    <row r="63046" spans="49:50" x14ac:dyDescent="0.25">
      <c r="AW63046" s="310"/>
      <c r="AX63046" s="310"/>
    </row>
    <row r="63048" spans="49:50" x14ac:dyDescent="0.25">
      <c r="AW63048" s="310"/>
      <c r="AX63048" s="310"/>
    </row>
    <row r="63050" spans="49:50" x14ac:dyDescent="0.25">
      <c r="AW63050" s="310"/>
      <c r="AX63050" s="310"/>
    </row>
    <row r="63052" spans="49:50" x14ac:dyDescent="0.25">
      <c r="AW63052" s="310"/>
      <c r="AX63052" s="310"/>
    </row>
    <row r="63054" spans="49:50" x14ac:dyDescent="0.25">
      <c r="AW63054" s="310"/>
      <c r="AX63054" s="310"/>
    </row>
    <row r="63056" spans="49:50" x14ac:dyDescent="0.25">
      <c r="AW63056" s="310"/>
      <c r="AX63056" s="310"/>
    </row>
    <row r="63058" spans="49:50" x14ac:dyDescent="0.25">
      <c r="AW63058" s="310"/>
      <c r="AX63058" s="310"/>
    </row>
    <row r="63060" spans="49:50" x14ac:dyDescent="0.25">
      <c r="AW63060" s="310"/>
      <c r="AX63060" s="310"/>
    </row>
    <row r="63062" spans="49:50" x14ac:dyDescent="0.25">
      <c r="AW63062" s="310"/>
      <c r="AX63062" s="310"/>
    </row>
    <row r="63064" spans="49:50" x14ac:dyDescent="0.25">
      <c r="AW63064" s="310"/>
      <c r="AX63064" s="310"/>
    </row>
    <row r="63066" spans="49:50" x14ac:dyDescent="0.25">
      <c r="AW63066" s="310"/>
      <c r="AX63066" s="310"/>
    </row>
    <row r="63068" spans="49:50" x14ac:dyDescent="0.25">
      <c r="AW63068" s="310"/>
      <c r="AX63068" s="310"/>
    </row>
    <row r="63070" spans="49:50" x14ac:dyDescent="0.25">
      <c r="AW63070" s="310"/>
      <c r="AX63070" s="310"/>
    </row>
    <row r="63072" spans="49:50" x14ac:dyDescent="0.25">
      <c r="AW63072" s="310"/>
      <c r="AX63072" s="310"/>
    </row>
    <row r="63074" spans="49:50" x14ac:dyDescent="0.25">
      <c r="AW63074" s="310"/>
      <c r="AX63074" s="310"/>
    </row>
    <row r="63076" spans="49:50" x14ac:dyDescent="0.25">
      <c r="AW63076" s="310"/>
      <c r="AX63076" s="310"/>
    </row>
    <row r="63078" spans="49:50" x14ac:dyDescent="0.25">
      <c r="AW63078" s="310"/>
      <c r="AX63078" s="310"/>
    </row>
    <row r="63080" spans="49:50" x14ac:dyDescent="0.25">
      <c r="AW63080" s="310"/>
      <c r="AX63080" s="310"/>
    </row>
    <row r="63082" spans="49:50" x14ac:dyDescent="0.25">
      <c r="AW63082" s="310"/>
      <c r="AX63082" s="310"/>
    </row>
    <row r="63084" spans="49:50" x14ac:dyDescent="0.25">
      <c r="AW63084" s="310"/>
      <c r="AX63084" s="310"/>
    </row>
    <row r="63086" spans="49:50" x14ac:dyDescent="0.25">
      <c r="AW63086" s="310"/>
      <c r="AX63086" s="310"/>
    </row>
    <row r="63088" spans="49:50" x14ac:dyDescent="0.25">
      <c r="AW63088" s="310"/>
      <c r="AX63088" s="310"/>
    </row>
    <row r="63090" spans="49:50" x14ac:dyDescent="0.25">
      <c r="AW63090" s="310"/>
      <c r="AX63090" s="310"/>
    </row>
    <row r="63092" spans="49:50" x14ac:dyDescent="0.25">
      <c r="AW63092" s="310"/>
      <c r="AX63092" s="310"/>
    </row>
    <row r="63094" spans="49:50" x14ac:dyDescent="0.25">
      <c r="AW63094" s="310"/>
      <c r="AX63094" s="310"/>
    </row>
    <row r="63096" spans="49:50" x14ac:dyDescent="0.25">
      <c r="AW63096" s="310"/>
      <c r="AX63096" s="310"/>
    </row>
    <row r="63098" spans="49:50" x14ac:dyDescent="0.25">
      <c r="AW63098" s="310"/>
      <c r="AX63098" s="310"/>
    </row>
    <row r="63100" spans="49:50" x14ac:dyDescent="0.25">
      <c r="AW63100" s="310"/>
      <c r="AX63100" s="310"/>
    </row>
    <row r="63102" spans="49:50" x14ac:dyDescent="0.25">
      <c r="AW63102" s="310"/>
      <c r="AX63102" s="310"/>
    </row>
    <row r="63104" spans="49:50" x14ac:dyDescent="0.25">
      <c r="AW63104" s="310"/>
      <c r="AX63104" s="310"/>
    </row>
    <row r="63106" spans="49:50" x14ac:dyDescent="0.25">
      <c r="AW63106" s="310"/>
      <c r="AX63106" s="310"/>
    </row>
    <row r="63108" spans="49:50" x14ac:dyDescent="0.25">
      <c r="AW63108" s="310"/>
      <c r="AX63108" s="310"/>
    </row>
    <row r="63110" spans="49:50" x14ac:dyDescent="0.25">
      <c r="AW63110" s="310"/>
      <c r="AX63110" s="310"/>
    </row>
    <row r="63112" spans="49:50" x14ac:dyDescent="0.25">
      <c r="AW63112" s="310"/>
      <c r="AX63112" s="310"/>
    </row>
    <row r="63114" spans="49:50" x14ac:dyDescent="0.25">
      <c r="AW63114" s="310"/>
      <c r="AX63114" s="310"/>
    </row>
    <row r="63116" spans="49:50" x14ac:dyDescent="0.25">
      <c r="AW63116" s="310"/>
      <c r="AX63116" s="310"/>
    </row>
    <row r="63118" spans="49:50" x14ac:dyDescent="0.25">
      <c r="AW63118" s="310"/>
      <c r="AX63118" s="310"/>
    </row>
    <row r="63120" spans="49:50" x14ac:dyDescent="0.25">
      <c r="AW63120" s="310"/>
      <c r="AX63120" s="310"/>
    </row>
    <row r="63122" spans="49:50" x14ac:dyDescent="0.25">
      <c r="AW63122" s="310"/>
      <c r="AX63122" s="310"/>
    </row>
    <row r="63124" spans="49:50" x14ac:dyDescent="0.25">
      <c r="AW63124" s="310"/>
      <c r="AX63124" s="310"/>
    </row>
    <row r="63126" spans="49:50" x14ac:dyDescent="0.25">
      <c r="AW63126" s="310"/>
      <c r="AX63126" s="310"/>
    </row>
    <row r="63128" spans="49:50" x14ac:dyDescent="0.25">
      <c r="AW63128" s="310"/>
      <c r="AX63128" s="310"/>
    </row>
    <row r="63130" spans="49:50" x14ac:dyDescent="0.25">
      <c r="AW63130" s="310"/>
      <c r="AX63130" s="310"/>
    </row>
    <row r="63132" spans="49:50" x14ac:dyDescent="0.25">
      <c r="AW63132" s="310"/>
      <c r="AX63132" s="310"/>
    </row>
    <row r="63134" spans="49:50" x14ac:dyDescent="0.25">
      <c r="AW63134" s="310"/>
      <c r="AX63134" s="310"/>
    </row>
    <row r="63136" spans="49:50" x14ac:dyDescent="0.25">
      <c r="AW63136" s="310"/>
      <c r="AX63136" s="310"/>
    </row>
    <row r="63138" spans="49:50" x14ac:dyDescent="0.25">
      <c r="AW63138" s="310"/>
      <c r="AX63138" s="310"/>
    </row>
    <row r="63140" spans="49:50" x14ac:dyDescent="0.25">
      <c r="AW63140" s="310"/>
      <c r="AX63140" s="310"/>
    </row>
    <row r="63142" spans="49:50" x14ac:dyDescent="0.25">
      <c r="AW63142" s="310"/>
      <c r="AX63142" s="310"/>
    </row>
    <row r="63144" spans="49:50" x14ac:dyDescent="0.25">
      <c r="AW63144" s="310"/>
      <c r="AX63144" s="310"/>
    </row>
    <row r="63146" spans="49:50" x14ac:dyDescent="0.25">
      <c r="AW63146" s="310"/>
      <c r="AX63146" s="310"/>
    </row>
    <row r="63148" spans="49:50" x14ac:dyDescent="0.25">
      <c r="AW63148" s="310"/>
      <c r="AX63148" s="310"/>
    </row>
    <row r="63150" spans="49:50" x14ac:dyDescent="0.25">
      <c r="AW63150" s="310"/>
      <c r="AX63150" s="310"/>
    </row>
    <row r="63152" spans="49:50" x14ac:dyDescent="0.25">
      <c r="AW63152" s="310"/>
      <c r="AX63152" s="310"/>
    </row>
    <row r="63154" spans="49:50" x14ac:dyDescent="0.25">
      <c r="AW63154" s="310"/>
      <c r="AX63154" s="310"/>
    </row>
    <row r="63156" spans="49:50" x14ac:dyDescent="0.25">
      <c r="AW63156" s="310"/>
      <c r="AX63156" s="310"/>
    </row>
    <row r="63158" spans="49:50" x14ac:dyDescent="0.25">
      <c r="AW63158" s="310"/>
      <c r="AX63158" s="310"/>
    </row>
    <row r="63160" spans="49:50" x14ac:dyDescent="0.25">
      <c r="AW63160" s="310"/>
      <c r="AX63160" s="310"/>
    </row>
    <row r="63162" spans="49:50" x14ac:dyDescent="0.25">
      <c r="AW63162" s="310"/>
      <c r="AX63162" s="310"/>
    </row>
    <row r="63164" spans="49:50" x14ac:dyDescent="0.25">
      <c r="AW63164" s="310"/>
      <c r="AX63164" s="310"/>
    </row>
    <row r="63166" spans="49:50" x14ac:dyDescent="0.25">
      <c r="AW63166" s="310"/>
      <c r="AX63166" s="310"/>
    </row>
    <row r="63168" spans="49:50" x14ac:dyDescent="0.25">
      <c r="AW63168" s="310"/>
      <c r="AX63168" s="310"/>
    </row>
    <row r="63170" spans="49:50" x14ac:dyDescent="0.25">
      <c r="AW63170" s="310"/>
      <c r="AX63170" s="310"/>
    </row>
    <row r="63172" spans="49:50" x14ac:dyDescent="0.25">
      <c r="AW63172" s="310"/>
      <c r="AX63172" s="310"/>
    </row>
    <row r="63174" spans="49:50" x14ac:dyDescent="0.25">
      <c r="AW63174" s="310"/>
      <c r="AX63174" s="310"/>
    </row>
    <row r="63176" spans="49:50" x14ac:dyDescent="0.25">
      <c r="AW63176" s="310"/>
      <c r="AX63176" s="310"/>
    </row>
    <row r="63178" spans="49:50" x14ac:dyDescent="0.25">
      <c r="AW63178" s="310"/>
      <c r="AX63178" s="310"/>
    </row>
    <row r="63180" spans="49:50" x14ac:dyDescent="0.25">
      <c r="AW63180" s="310"/>
      <c r="AX63180" s="310"/>
    </row>
    <row r="63182" spans="49:50" x14ac:dyDescent="0.25">
      <c r="AW63182" s="310"/>
      <c r="AX63182" s="310"/>
    </row>
    <row r="63184" spans="49:50" x14ac:dyDescent="0.25">
      <c r="AW63184" s="310"/>
      <c r="AX63184" s="310"/>
    </row>
    <row r="63186" spans="49:50" x14ac:dyDescent="0.25">
      <c r="AW63186" s="310"/>
      <c r="AX63186" s="310"/>
    </row>
    <row r="63188" spans="49:50" x14ac:dyDescent="0.25">
      <c r="AW63188" s="310"/>
      <c r="AX63188" s="310"/>
    </row>
    <row r="63190" spans="49:50" x14ac:dyDescent="0.25">
      <c r="AW63190" s="310"/>
      <c r="AX63190" s="310"/>
    </row>
    <row r="63192" spans="49:50" x14ac:dyDescent="0.25">
      <c r="AW63192" s="310"/>
      <c r="AX63192" s="310"/>
    </row>
    <row r="63194" spans="49:50" x14ac:dyDescent="0.25">
      <c r="AW63194" s="310"/>
      <c r="AX63194" s="310"/>
    </row>
    <row r="63196" spans="49:50" x14ac:dyDescent="0.25">
      <c r="AW63196" s="310"/>
      <c r="AX63196" s="310"/>
    </row>
    <row r="63198" spans="49:50" x14ac:dyDescent="0.25">
      <c r="AW63198" s="310"/>
      <c r="AX63198" s="310"/>
    </row>
    <row r="63200" spans="49:50" x14ac:dyDescent="0.25">
      <c r="AW63200" s="310"/>
      <c r="AX63200" s="310"/>
    </row>
    <row r="63202" spans="49:50" x14ac:dyDescent="0.25">
      <c r="AW63202" s="310"/>
      <c r="AX63202" s="310"/>
    </row>
    <row r="63204" spans="49:50" x14ac:dyDescent="0.25">
      <c r="AW63204" s="310"/>
      <c r="AX63204" s="310"/>
    </row>
    <row r="63206" spans="49:50" x14ac:dyDescent="0.25">
      <c r="AW63206" s="310"/>
      <c r="AX63206" s="310"/>
    </row>
    <row r="63208" spans="49:50" x14ac:dyDescent="0.25">
      <c r="AW63208" s="310"/>
      <c r="AX63208" s="310"/>
    </row>
    <row r="63210" spans="49:50" x14ac:dyDescent="0.25">
      <c r="AW63210" s="310"/>
      <c r="AX63210" s="310"/>
    </row>
    <row r="63212" spans="49:50" x14ac:dyDescent="0.25">
      <c r="AW63212" s="310"/>
      <c r="AX63212" s="310"/>
    </row>
    <row r="63214" spans="49:50" x14ac:dyDescent="0.25">
      <c r="AW63214" s="310"/>
      <c r="AX63214" s="310"/>
    </row>
    <row r="63216" spans="49:50" x14ac:dyDescent="0.25">
      <c r="AW63216" s="310"/>
      <c r="AX63216" s="310"/>
    </row>
    <row r="63218" spans="49:50" x14ac:dyDescent="0.25">
      <c r="AW63218" s="310"/>
      <c r="AX63218" s="310"/>
    </row>
    <row r="63220" spans="49:50" x14ac:dyDescent="0.25">
      <c r="AW63220" s="310"/>
      <c r="AX63220" s="310"/>
    </row>
    <row r="63222" spans="49:50" x14ac:dyDescent="0.25">
      <c r="AW63222" s="310"/>
      <c r="AX63222" s="310"/>
    </row>
    <row r="63224" spans="49:50" x14ac:dyDescent="0.25">
      <c r="AW63224" s="310"/>
      <c r="AX63224" s="310"/>
    </row>
    <row r="63226" spans="49:50" x14ac:dyDescent="0.25">
      <c r="AW63226" s="310"/>
      <c r="AX63226" s="310"/>
    </row>
    <row r="63228" spans="49:50" x14ac:dyDescent="0.25">
      <c r="AW63228" s="310"/>
      <c r="AX63228" s="310"/>
    </row>
    <row r="63230" spans="49:50" x14ac:dyDescent="0.25">
      <c r="AW63230" s="310"/>
      <c r="AX63230" s="310"/>
    </row>
    <row r="63232" spans="49:50" x14ac:dyDescent="0.25">
      <c r="AW63232" s="310"/>
      <c r="AX63232" s="310"/>
    </row>
    <row r="63234" spans="49:50" x14ac:dyDescent="0.25">
      <c r="AW63234" s="310"/>
      <c r="AX63234" s="310"/>
    </row>
    <row r="63236" spans="49:50" x14ac:dyDescent="0.25">
      <c r="AW63236" s="310"/>
      <c r="AX63236" s="310"/>
    </row>
    <row r="63238" spans="49:50" x14ac:dyDescent="0.25">
      <c r="AW63238" s="310"/>
      <c r="AX63238" s="310"/>
    </row>
    <row r="63240" spans="49:50" x14ac:dyDescent="0.25">
      <c r="AW63240" s="310"/>
      <c r="AX63240" s="310"/>
    </row>
    <row r="63242" spans="49:50" x14ac:dyDescent="0.25">
      <c r="AW63242" s="310"/>
      <c r="AX63242" s="310"/>
    </row>
    <row r="63244" spans="49:50" x14ac:dyDescent="0.25">
      <c r="AW63244" s="310"/>
      <c r="AX63244" s="310"/>
    </row>
    <row r="63246" spans="49:50" x14ac:dyDescent="0.25">
      <c r="AW63246" s="310"/>
      <c r="AX63246" s="310"/>
    </row>
    <row r="63248" spans="49:50" x14ac:dyDescent="0.25">
      <c r="AW63248" s="310"/>
      <c r="AX63248" s="310"/>
    </row>
    <row r="63250" spans="49:50" x14ac:dyDescent="0.25">
      <c r="AW63250" s="310"/>
      <c r="AX63250" s="310"/>
    </row>
    <row r="63252" spans="49:50" x14ac:dyDescent="0.25">
      <c r="AW63252" s="310"/>
      <c r="AX63252" s="310"/>
    </row>
    <row r="63254" spans="49:50" x14ac:dyDescent="0.25">
      <c r="AW63254" s="310"/>
      <c r="AX63254" s="310"/>
    </row>
    <row r="63256" spans="49:50" x14ac:dyDescent="0.25">
      <c r="AW63256" s="310"/>
      <c r="AX63256" s="310"/>
    </row>
    <row r="63258" spans="49:50" x14ac:dyDescent="0.25">
      <c r="AW63258" s="310"/>
      <c r="AX63258" s="310"/>
    </row>
    <row r="63260" spans="49:50" x14ac:dyDescent="0.25">
      <c r="AW63260" s="310"/>
      <c r="AX63260" s="310"/>
    </row>
    <row r="63262" spans="49:50" x14ac:dyDescent="0.25">
      <c r="AW63262" s="310"/>
      <c r="AX63262" s="310"/>
    </row>
    <row r="63264" spans="49:50" x14ac:dyDescent="0.25">
      <c r="AW63264" s="310"/>
      <c r="AX63264" s="310"/>
    </row>
    <row r="63266" spans="49:50" x14ac:dyDescent="0.25">
      <c r="AW63266" s="310"/>
      <c r="AX63266" s="310"/>
    </row>
    <row r="63268" spans="49:50" x14ac:dyDescent="0.25">
      <c r="AW63268" s="310"/>
      <c r="AX63268" s="310"/>
    </row>
    <row r="63270" spans="49:50" x14ac:dyDescent="0.25">
      <c r="AW63270" s="310"/>
      <c r="AX63270" s="310"/>
    </row>
    <row r="63272" spans="49:50" x14ac:dyDescent="0.25">
      <c r="AW63272" s="310"/>
      <c r="AX63272" s="310"/>
    </row>
    <row r="63274" spans="49:50" x14ac:dyDescent="0.25">
      <c r="AW63274" s="310"/>
      <c r="AX63274" s="310"/>
    </row>
    <row r="63276" spans="49:50" x14ac:dyDescent="0.25">
      <c r="AW63276" s="310"/>
      <c r="AX63276" s="310"/>
    </row>
    <row r="63278" spans="49:50" x14ac:dyDescent="0.25">
      <c r="AW63278" s="310"/>
      <c r="AX63278" s="310"/>
    </row>
    <row r="63280" spans="49:50" x14ac:dyDescent="0.25">
      <c r="AW63280" s="310"/>
      <c r="AX63280" s="310"/>
    </row>
    <row r="63282" spans="49:50" x14ac:dyDescent="0.25">
      <c r="AW63282" s="310"/>
      <c r="AX63282" s="310"/>
    </row>
    <row r="63284" spans="49:50" x14ac:dyDescent="0.25">
      <c r="AW63284" s="310"/>
      <c r="AX63284" s="310"/>
    </row>
    <row r="63286" spans="49:50" x14ac:dyDescent="0.25">
      <c r="AW63286" s="310"/>
      <c r="AX63286" s="310"/>
    </row>
    <row r="63288" spans="49:50" x14ac:dyDescent="0.25">
      <c r="AW63288" s="310"/>
      <c r="AX63288" s="310"/>
    </row>
    <row r="63290" spans="49:50" x14ac:dyDescent="0.25">
      <c r="AW63290" s="310"/>
      <c r="AX63290" s="310"/>
    </row>
    <row r="63292" spans="49:50" x14ac:dyDescent="0.25">
      <c r="AW63292" s="310"/>
      <c r="AX63292" s="310"/>
    </row>
    <row r="63294" spans="49:50" x14ac:dyDescent="0.25">
      <c r="AW63294" s="310"/>
      <c r="AX63294" s="310"/>
    </row>
    <row r="63296" spans="49:50" x14ac:dyDescent="0.25">
      <c r="AW63296" s="310"/>
      <c r="AX63296" s="310"/>
    </row>
    <row r="63298" spans="49:50" x14ac:dyDescent="0.25">
      <c r="AW63298" s="310"/>
      <c r="AX63298" s="310"/>
    </row>
    <row r="63300" spans="49:50" x14ac:dyDescent="0.25">
      <c r="AW63300" s="310"/>
      <c r="AX63300" s="310"/>
    </row>
    <row r="63302" spans="49:50" x14ac:dyDescent="0.25">
      <c r="AW63302" s="310"/>
      <c r="AX63302" s="310"/>
    </row>
    <row r="63304" spans="49:50" x14ac:dyDescent="0.25">
      <c r="AW63304" s="310"/>
      <c r="AX63304" s="310"/>
    </row>
    <row r="63306" spans="49:50" x14ac:dyDescent="0.25">
      <c r="AW63306" s="310"/>
      <c r="AX63306" s="310"/>
    </row>
    <row r="63308" spans="49:50" x14ac:dyDescent="0.25">
      <c r="AW63308" s="310"/>
      <c r="AX63308" s="310"/>
    </row>
    <row r="63310" spans="49:50" x14ac:dyDescent="0.25">
      <c r="AW63310" s="310"/>
      <c r="AX63310" s="310"/>
    </row>
    <row r="63312" spans="49:50" x14ac:dyDescent="0.25">
      <c r="AW63312" s="310"/>
      <c r="AX63312" s="310"/>
    </row>
    <row r="63314" spans="49:50" x14ac:dyDescent="0.25">
      <c r="AW63314" s="310"/>
      <c r="AX63314" s="310"/>
    </row>
    <row r="63316" spans="49:50" x14ac:dyDescent="0.25">
      <c r="AW63316" s="310"/>
      <c r="AX63316" s="310"/>
    </row>
    <row r="63318" spans="49:50" x14ac:dyDescent="0.25">
      <c r="AW63318" s="310"/>
      <c r="AX63318" s="310"/>
    </row>
    <row r="63320" spans="49:50" x14ac:dyDescent="0.25">
      <c r="AW63320" s="310"/>
      <c r="AX63320" s="310"/>
    </row>
    <row r="63322" spans="49:50" x14ac:dyDescent="0.25">
      <c r="AW63322" s="310"/>
      <c r="AX63322" s="310"/>
    </row>
    <row r="63324" spans="49:50" x14ac:dyDescent="0.25">
      <c r="AW63324" s="310"/>
      <c r="AX63324" s="310"/>
    </row>
    <row r="63326" spans="49:50" x14ac:dyDescent="0.25">
      <c r="AW63326" s="310"/>
      <c r="AX63326" s="310"/>
    </row>
    <row r="63328" spans="49:50" x14ac:dyDescent="0.25">
      <c r="AW63328" s="310"/>
      <c r="AX63328" s="310"/>
    </row>
    <row r="63330" spans="49:50" x14ac:dyDescent="0.25">
      <c r="AW63330" s="310"/>
      <c r="AX63330" s="310"/>
    </row>
    <row r="63332" spans="49:50" x14ac:dyDescent="0.25">
      <c r="AW63332" s="310"/>
      <c r="AX63332" s="310"/>
    </row>
    <row r="63334" spans="49:50" x14ac:dyDescent="0.25">
      <c r="AW63334" s="310"/>
      <c r="AX63334" s="310"/>
    </row>
    <row r="63336" spans="49:50" x14ac:dyDescent="0.25">
      <c r="AW63336" s="310"/>
      <c r="AX63336" s="310"/>
    </row>
    <row r="63338" spans="49:50" x14ac:dyDescent="0.25">
      <c r="AW63338" s="310"/>
      <c r="AX63338" s="310"/>
    </row>
    <row r="63340" spans="49:50" x14ac:dyDescent="0.25">
      <c r="AW63340" s="310"/>
      <c r="AX63340" s="310"/>
    </row>
    <row r="63342" spans="49:50" x14ac:dyDescent="0.25">
      <c r="AW63342" s="310"/>
      <c r="AX63342" s="310"/>
    </row>
    <row r="63344" spans="49:50" x14ac:dyDescent="0.25">
      <c r="AW63344" s="310"/>
      <c r="AX63344" s="310"/>
    </row>
    <row r="63346" spans="49:50" x14ac:dyDescent="0.25">
      <c r="AW63346" s="310"/>
      <c r="AX63346" s="310"/>
    </row>
    <row r="63348" spans="49:50" x14ac:dyDescent="0.25">
      <c r="AW63348" s="310"/>
      <c r="AX63348" s="310"/>
    </row>
    <row r="63350" spans="49:50" x14ac:dyDescent="0.25">
      <c r="AW63350" s="310"/>
      <c r="AX63350" s="310"/>
    </row>
    <row r="63352" spans="49:50" x14ac:dyDescent="0.25">
      <c r="AW63352" s="310"/>
      <c r="AX63352" s="310"/>
    </row>
    <row r="63354" spans="49:50" x14ac:dyDescent="0.25">
      <c r="AW63354" s="310"/>
      <c r="AX63354" s="310"/>
    </row>
    <row r="63356" spans="49:50" x14ac:dyDescent="0.25">
      <c r="AW63356" s="310"/>
      <c r="AX63356" s="310"/>
    </row>
    <row r="63358" spans="49:50" x14ac:dyDescent="0.25">
      <c r="AW63358" s="310"/>
      <c r="AX63358" s="310"/>
    </row>
    <row r="63360" spans="49:50" x14ac:dyDescent="0.25">
      <c r="AW63360" s="310"/>
      <c r="AX63360" s="310"/>
    </row>
    <row r="63362" spans="49:50" x14ac:dyDescent="0.25">
      <c r="AW63362" s="310"/>
      <c r="AX63362" s="310"/>
    </row>
    <row r="63364" spans="49:50" x14ac:dyDescent="0.25">
      <c r="AW63364" s="310"/>
      <c r="AX63364" s="310"/>
    </row>
    <row r="63366" spans="49:50" x14ac:dyDescent="0.25">
      <c r="AW63366" s="310"/>
      <c r="AX63366" s="310"/>
    </row>
    <row r="63368" spans="49:50" x14ac:dyDescent="0.25">
      <c r="AW63368" s="310"/>
      <c r="AX63368" s="310"/>
    </row>
    <row r="63370" spans="49:50" x14ac:dyDescent="0.25">
      <c r="AW63370" s="310"/>
      <c r="AX63370" s="310"/>
    </row>
    <row r="63372" spans="49:50" x14ac:dyDescent="0.25">
      <c r="AW63372" s="310"/>
      <c r="AX63372" s="310"/>
    </row>
    <row r="63374" spans="49:50" x14ac:dyDescent="0.25">
      <c r="AW63374" s="310"/>
      <c r="AX63374" s="310"/>
    </row>
    <row r="63376" spans="49:50" x14ac:dyDescent="0.25">
      <c r="AW63376" s="310"/>
      <c r="AX63376" s="310"/>
    </row>
    <row r="63378" spans="49:50" x14ac:dyDescent="0.25">
      <c r="AW63378" s="310"/>
      <c r="AX63378" s="310"/>
    </row>
    <row r="63380" spans="49:50" x14ac:dyDescent="0.25">
      <c r="AW63380" s="310"/>
      <c r="AX63380" s="310"/>
    </row>
    <row r="63382" spans="49:50" x14ac:dyDescent="0.25">
      <c r="AW63382" s="310"/>
      <c r="AX63382" s="310"/>
    </row>
    <row r="63384" spans="49:50" x14ac:dyDescent="0.25">
      <c r="AW63384" s="310"/>
      <c r="AX63384" s="310"/>
    </row>
    <row r="63386" spans="49:50" x14ac:dyDescent="0.25">
      <c r="AW63386" s="310"/>
      <c r="AX63386" s="310"/>
    </row>
    <row r="63388" spans="49:50" x14ac:dyDescent="0.25">
      <c r="AW63388" s="310"/>
      <c r="AX63388" s="310"/>
    </row>
    <row r="63390" spans="49:50" x14ac:dyDescent="0.25">
      <c r="AW63390" s="310"/>
      <c r="AX63390" s="310"/>
    </row>
    <row r="63392" spans="49:50" x14ac:dyDescent="0.25">
      <c r="AW63392" s="310"/>
      <c r="AX63392" s="310"/>
    </row>
    <row r="63394" spans="49:50" x14ac:dyDescent="0.25">
      <c r="AW63394" s="310"/>
      <c r="AX63394" s="310"/>
    </row>
    <row r="63396" spans="49:50" x14ac:dyDescent="0.25">
      <c r="AW63396" s="310"/>
      <c r="AX63396" s="310"/>
    </row>
    <row r="63398" spans="49:50" x14ac:dyDescent="0.25">
      <c r="AW63398" s="310"/>
      <c r="AX63398" s="310"/>
    </row>
    <row r="63400" spans="49:50" x14ac:dyDescent="0.25">
      <c r="AW63400" s="310"/>
      <c r="AX63400" s="310"/>
    </row>
    <row r="63402" spans="49:50" x14ac:dyDescent="0.25">
      <c r="AW63402" s="310"/>
      <c r="AX63402" s="310"/>
    </row>
    <row r="63404" spans="49:50" x14ac:dyDescent="0.25">
      <c r="AW63404" s="310"/>
      <c r="AX63404" s="310"/>
    </row>
    <row r="63406" spans="49:50" x14ac:dyDescent="0.25">
      <c r="AW63406" s="310"/>
      <c r="AX63406" s="310"/>
    </row>
    <row r="63408" spans="49:50" x14ac:dyDescent="0.25">
      <c r="AW63408" s="310"/>
      <c r="AX63408" s="310"/>
    </row>
    <row r="63410" spans="49:50" x14ac:dyDescent="0.25">
      <c r="AW63410" s="310"/>
      <c r="AX63410" s="310"/>
    </row>
    <row r="63412" spans="49:50" x14ac:dyDescent="0.25">
      <c r="AW63412" s="310"/>
      <c r="AX63412" s="310"/>
    </row>
    <row r="63414" spans="49:50" x14ac:dyDescent="0.25">
      <c r="AW63414" s="310"/>
      <c r="AX63414" s="310"/>
    </row>
    <row r="63416" spans="49:50" x14ac:dyDescent="0.25">
      <c r="AW63416" s="310"/>
      <c r="AX63416" s="310"/>
    </row>
    <row r="63418" spans="49:50" x14ac:dyDescent="0.25">
      <c r="AW63418" s="310"/>
      <c r="AX63418" s="310"/>
    </row>
    <row r="63420" spans="49:50" x14ac:dyDescent="0.25">
      <c r="AW63420" s="310"/>
      <c r="AX63420" s="310"/>
    </row>
    <row r="63422" spans="49:50" x14ac:dyDescent="0.25">
      <c r="AW63422" s="310"/>
      <c r="AX63422" s="310"/>
    </row>
    <row r="63424" spans="49:50" x14ac:dyDescent="0.25">
      <c r="AW63424" s="310"/>
      <c r="AX63424" s="310"/>
    </row>
    <row r="63426" spans="49:50" x14ac:dyDescent="0.25">
      <c r="AW63426" s="310"/>
      <c r="AX63426" s="310"/>
    </row>
    <row r="63428" spans="49:50" x14ac:dyDescent="0.25">
      <c r="AW63428" s="310"/>
      <c r="AX63428" s="310"/>
    </row>
    <row r="63430" spans="49:50" x14ac:dyDescent="0.25">
      <c r="AW63430" s="310"/>
      <c r="AX63430" s="310"/>
    </row>
    <row r="63432" spans="49:50" x14ac:dyDescent="0.25">
      <c r="AW63432" s="310"/>
      <c r="AX63432" s="310"/>
    </row>
    <row r="63434" spans="49:50" x14ac:dyDescent="0.25">
      <c r="AW63434" s="310"/>
      <c r="AX63434" s="310"/>
    </row>
    <row r="63436" spans="49:50" x14ac:dyDescent="0.25">
      <c r="AW63436" s="310"/>
      <c r="AX63436" s="310"/>
    </row>
    <row r="63438" spans="49:50" x14ac:dyDescent="0.25">
      <c r="AW63438" s="310"/>
      <c r="AX63438" s="310"/>
    </row>
    <row r="63440" spans="49:50" x14ac:dyDescent="0.25">
      <c r="AW63440" s="310"/>
      <c r="AX63440" s="310"/>
    </row>
    <row r="63442" spans="49:50" x14ac:dyDescent="0.25">
      <c r="AW63442" s="310"/>
      <c r="AX63442" s="310"/>
    </row>
    <row r="63444" spans="49:50" x14ac:dyDescent="0.25">
      <c r="AW63444" s="310"/>
      <c r="AX63444" s="310"/>
    </row>
    <row r="63446" spans="49:50" x14ac:dyDescent="0.25">
      <c r="AW63446" s="310"/>
      <c r="AX63446" s="310"/>
    </row>
    <row r="63448" spans="49:50" x14ac:dyDescent="0.25">
      <c r="AW63448" s="310"/>
      <c r="AX63448" s="310"/>
    </row>
    <row r="63450" spans="49:50" x14ac:dyDescent="0.25">
      <c r="AW63450" s="310"/>
      <c r="AX63450" s="310"/>
    </row>
    <row r="63452" spans="49:50" x14ac:dyDescent="0.25">
      <c r="AW63452" s="310"/>
      <c r="AX63452" s="310"/>
    </row>
    <row r="63454" spans="49:50" x14ac:dyDescent="0.25">
      <c r="AW63454" s="310"/>
      <c r="AX63454" s="310"/>
    </row>
    <row r="63456" spans="49:50" x14ac:dyDescent="0.25">
      <c r="AW63456" s="310"/>
      <c r="AX63456" s="310"/>
    </row>
    <row r="63458" spans="49:50" x14ac:dyDescent="0.25">
      <c r="AW63458" s="310"/>
      <c r="AX63458" s="310"/>
    </row>
    <row r="63460" spans="49:50" x14ac:dyDescent="0.25">
      <c r="AW63460" s="310"/>
      <c r="AX63460" s="310"/>
    </row>
    <row r="63462" spans="49:50" x14ac:dyDescent="0.25">
      <c r="AW63462" s="310"/>
      <c r="AX63462" s="310"/>
    </row>
    <row r="63464" spans="49:50" x14ac:dyDescent="0.25">
      <c r="AW63464" s="310"/>
      <c r="AX63464" s="310"/>
    </row>
    <row r="63466" spans="49:50" x14ac:dyDescent="0.25">
      <c r="AW63466" s="310"/>
      <c r="AX63466" s="310"/>
    </row>
    <row r="63468" spans="49:50" x14ac:dyDescent="0.25">
      <c r="AW63468" s="310"/>
      <c r="AX63468" s="310"/>
    </row>
    <row r="63470" spans="49:50" x14ac:dyDescent="0.25">
      <c r="AW63470" s="310"/>
      <c r="AX63470" s="310"/>
    </row>
    <row r="63472" spans="49:50" x14ac:dyDescent="0.25">
      <c r="AW63472" s="310"/>
      <c r="AX63472" s="310"/>
    </row>
    <row r="63474" spans="49:50" x14ac:dyDescent="0.25">
      <c r="AW63474" s="310"/>
      <c r="AX63474" s="310"/>
    </row>
    <row r="63476" spans="49:50" x14ac:dyDescent="0.25">
      <c r="AW63476" s="310"/>
      <c r="AX63476" s="310"/>
    </row>
    <row r="63478" spans="49:50" x14ac:dyDescent="0.25">
      <c r="AW63478" s="310"/>
      <c r="AX63478" s="310"/>
    </row>
    <row r="63480" spans="49:50" x14ac:dyDescent="0.25">
      <c r="AW63480" s="310"/>
      <c r="AX63480" s="310"/>
    </row>
    <row r="63482" spans="49:50" x14ac:dyDescent="0.25">
      <c r="AW63482" s="310"/>
      <c r="AX63482" s="310"/>
    </row>
    <row r="63484" spans="49:50" x14ac:dyDescent="0.25">
      <c r="AW63484" s="310"/>
      <c r="AX63484" s="310"/>
    </row>
    <row r="63486" spans="49:50" x14ac:dyDescent="0.25">
      <c r="AW63486" s="310"/>
      <c r="AX63486" s="310"/>
    </row>
    <row r="63488" spans="49:50" x14ac:dyDescent="0.25">
      <c r="AW63488" s="310"/>
      <c r="AX63488" s="310"/>
    </row>
    <row r="63490" spans="49:50" x14ac:dyDescent="0.25">
      <c r="AW63490" s="310"/>
      <c r="AX63490" s="310"/>
    </row>
    <row r="63492" spans="49:50" x14ac:dyDescent="0.25">
      <c r="AW63492" s="310"/>
      <c r="AX63492" s="310"/>
    </row>
    <row r="63494" spans="49:50" x14ac:dyDescent="0.25">
      <c r="AW63494" s="310"/>
      <c r="AX63494" s="310"/>
    </row>
    <row r="63496" spans="49:50" x14ac:dyDescent="0.25">
      <c r="AW63496" s="310"/>
      <c r="AX63496" s="310"/>
    </row>
    <row r="63498" spans="49:50" x14ac:dyDescent="0.25">
      <c r="AW63498" s="310"/>
      <c r="AX63498" s="310"/>
    </row>
    <row r="63500" spans="49:50" x14ac:dyDescent="0.25">
      <c r="AW63500" s="310"/>
      <c r="AX63500" s="310"/>
    </row>
    <row r="63502" spans="49:50" x14ac:dyDescent="0.25">
      <c r="AW63502" s="310"/>
      <c r="AX63502" s="310"/>
    </row>
    <row r="63504" spans="49:50" x14ac:dyDescent="0.25">
      <c r="AW63504" s="310"/>
      <c r="AX63504" s="310"/>
    </row>
    <row r="63506" spans="49:50" x14ac:dyDescent="0.25">
      <c r="AW63506" s="310"/>
      <c r="AX63506" s="310"/>
    </row>
    <row r="63508" spans="49:50" x14ac:dyDescent="0.25">
      <c r="AW63508" s="310"/>
      <c r="AX63508" s="310"/>
    </row>
    <row r="63510" spans="49:50" x14ac:dyDescent="0.25">
      <c r="AW63510" s="310"/>
      <c r="AX63510" s="310"/>
    </row>
    <row r="63512" spans="49:50" x14ac:dyDescent="0.25">
      <c r="AW63512" s="310"/>
      <c r="AX63512" s="310"/>
    </row>
    <row r="63514" spans="49:50" x14ac:dyDescent="0.25">
      <c r="AW63514" s="310"/>
      <c r="AX63514" s="310"/>
    </row>
    <row r="63516" spans="49:50" x14ac:dyDescent="0.25">
      <c r="AW63516" s="310"/>
      <c r="AX63516" s="310"/>
    </row>
    <row r="63518" spans="49:50" x14ac:dyDescent="0.25">
      <c r="AW63518" s="310"/>
      <c r="AX63518" s="310"/>
    </row>
    <row r="63520" spans="49:50" x14ac:dyDescent="0.25">
      <c r="AW63520" s="310"/>
      <c r="AX63520" s="310"/>
    </row>
    <row r="63522" spans="49:50" x14ac:dyDescent="0.25">
      <c r="AW63522" s="310"/>
      <c r="AX63522" s="310"/>
    </row>
    <row r="63524" spans="49:50" x14ac:dyDescent="0.25">
      <c r="AW63524" s="310"/>
      <c r="AX63524" s="310"/>
    </row>
    <row r="63526" spans="49:50" x14ac:dyDescent="0.25">
      <c r="AW63526" s="310"/>
      <c r="AX63526" s="310"/>
    </row>
    <row r="63528" spans="49:50" x14ac:dyDescent="0.25">
      <c r="AW63528" s="310"/>
      <c r="AX63528" s="310"/>
    </row>
    <row r="63530" spans="49:50" x14ac:dyDescent="0.25">
      <c r="AW63530" s="310"/>
      <c r="AX63530" s="310"/>
    </row>
    <row r="63532" spans="49:50" x14ac:dyDescent="0.25">
      <c r="AW63532" s="310"/>
      <c r="AX63532" s="310"/>
    </row>
    <row r="63534" spans="49:50" x14ac:dyDescent="0.25">
      <c r="AW63534" s="310"/>
      <c r="AX63534" s="310"/>
    </row>
    <row r="63536" spans="49:50" x14ac:dyDescent="0.25">
      <c r="AW63536" s="310"/>
      <c r="AX63536" s="310"/>
    </row>
    <row r="63538" spans="49:50" x14ac:dyDescent="0.25">
      <c r="AW63538" s="310"/>
      <c r="AX63538" s="310"/>
    </row>
    <row r="63540" spans="49:50" x14ac:dyDescent="0.25">
      <c r="AW63540" s="310"/>
      <c r="AX63540" s="310"/>
    </row>
    <row r="63542" spans="49:50" x14ac:dyDescent="0.25">
      <c r="AW63542" s="310"/>
      <c r="AX63542" s="310"/>
    </row>
    <row r="63544" spans="49:50" x14ac:dyDescent="0.25">
      <c r="AW63544" s="310"/>
      <c r="AX63544" s="310"/>
    </row>
    <row r="63546" spans="49:50" x14ac:dyDescent="0.25">
      <c r="AW63546" s="310"/>
      <c r="AX63546" s="310"/>
    </row>
    <row r="63548" spans="49:50" x14ac:dyDescent="0.25">
      <c r="AW63548" s="310"/>
      <c r="AX63548" s="310"/>
    </row>
    <row r="63550" spans="49:50" x14ac:dyDescent="0.25">
      <c r="AW63550" s="310"/>
      <c r="AX63550" s="310"/>
    </row>
    <row r="63552" spans="49:50" x14ac:dyDescent="0.25">
      <c r="AW63552" s="310"/>
      <c r="AX63552" s="310"/>
    </row>
    <row r="63554" spans="49:50" x14ac:dyDescent="0.25">
      <c r="AW63554" s="310"/>
      <c r="AX63554" s="310"/>
    </row>
    <row r="63556" spans="49:50" x14ac:dyDescent="0.25">
      <c r="AW63556" s="310"/>
      <c r="AX63556" s="310"/>
    </row>
    <row r="63558" spans="49:50" x14ac:dyDescent="0.25">
      <c r="AW63558" s="310"/>
      <c r="AX63558" s="310"/>
    </row>
    <row r="63560" spans="49:50" x14ac:dyDescent="0.25">
      <c r="AW63560" s="310"/>
      <c r="AX63560" s="310"/>
    </row>
    <row r="63562" spans="49:50" x14ac:dyDescent="0.25">
      <c r="AW63562" s="310"/>
      <c r="AX63562" s="310"/>
    </row>
    <row r="63564" spans="49:50" x14ac:dyDescent="0.25">
      <c r="AW63564" s="310"/>
      <c r="AX63564" s="310"/>
    </row>
    <row r="63566" spans="49:50" x14ac:dyDescent="0.25">
      <c r="AW63566" s="310"/>
      <c r="AX63566" s="310"/>
    </row>
    <row r="63568" spans="49:50" x14ac:dyDescent="0.25">
      <c r="AW63568" s="310"/>
      <c r="AX63568" s="310"/>
    </row>
    <row r="63570" spans="49:50" x14ac:dyDescent="0.25">
      <c r="AW63570" s="310"/>
      <c r="AX63570" s="310"/>
    </row>
    <row r="63572" spans="49:50" x14ac:dyDescent="0.25">
      <c r="AW63572" s="310"/>
      <c r="AX63572" s="310"/>
    </row>
    <row r="63574" spans="49:50" x14ac:dyDescent="0.25">
      <c r="AW63574" s="310"/>
      <c r="AX63574" s="310"/>
    </row>
    <row r="63576" spans="49:50" x14ac:dyDescent="0.25">
      <c r="AW63576" s="310"/>
      <c r="AX63576" s="310"/>
    </row>
    <row r="63578" spans="49:50" x14ac:dyDescent="0.25">
      <c r="AW63578" s="310"/>
      <c r="AX63578" s="310"/>
    </row>
    <row r="63580" spans="49:50" x14ac:dyDescent="0.25">
      <c r="AW63580" s="310"/>
      <c r="AX63580" s="310"/>
    </row>
    <row r="63582" spans="49:50" x14ac:dyDescent="0.25">
      <c r="AW63582" s="310"/>
      <c r="AX63582" s="310"/>
    </row>
    <row r="63584" spans="49:50" x14ac:dyDescent="0.25">
      <c r="AW63584" s="310"/>
      <c r="AX63584" s="310"/>
    </row>
    <row r="63586" spans="49:50" x14ac:dyDescent="0.25">
      <c r="AW63586" s="310"/>
      <c r="AX63586" s="310"/>
    </row>
    <row r="63588" spans="49:50" x14ac:dyDescent="0.25">
      <c r="AW63588" s="310"/>
      <c r="AX63588" s="310"/>
    </row>
    <row r="63590" spans="49:50" x14ac:dyDescent="0.25">
      <c r="AW63590" s="310"/>
      <c r="AX63590" s="310"/>
    </row>
    <row r="63592" spans="49:50" x14ac:dyDescent="0.25">
      <c r="AW63592" s="310"/>
      <c r="AX63592" s="310"/>
    </row>
    <row r="63594" spans="49:50" x14ac:dyDescent="0.25">
      <c r="AW63594" s="310"/>
      <c r="AX63594" s="310"/>
    </row>
    <row r="63596" spans="49:50" x14ac:dyDescent="0.25">
      <c r="AW63596" s="310"/>
      <c r="AX63596" s="310"/>
    </row>
    <row r="63598" spans="49:50" x14ac:dyDescent="0.25">
      <c r="AW63598" s="310"/>
      <c r="AX63598" s="310"/>
    </row>
    <row r="63600" spans="49:50" x14ac:dyDescent="0.25">
      <c r="AW63600" s="310"/>
      <c r="AX63600" s="310"/>
    </row>
    <row r="63602" spans="49:50" x14ac:dyDescent="0.25">
      <c r="AW63602" s="310"/>
      <c r="AX63602" s="310"/>
    </row>
    <row r="63604" spans="49:50" x14ac:dyDescent="0.25">
      <c r="AW63604" s="310"/>
      <c r="AX63604" s="310"/>
    </row>
    <row r="63606" spans="49:50" x14ac:dyDescent="0.25">
      <c r="AW63606" s="310"/>
      <c r="AX63606" s="310"/>
    </row>
    <row r="63608" spans="49:50" x14ac:dyDescent="0.25">
      <c r="AW63608" s="310"/>
      <c r="AX63608" s="310"/>
    </row>
    <row r="63610" spans="49:50" x14ac:dyDescent="0.25">
      <c r="AW63610" s="310"/>
      <c r="AX63610" s="310"/>
    </row>
    <row r="63612" spans="49:50" x14ac:dyDescent="0.25">
      <c r="AW63612" s="310"/>
      <c r="AX63612" s="310"/>
    </row>
    <row r="63614" spans="49:50" x14ac:dyDescent="0.25">
      <c r="AW63614" s="310"/>
      <c r="AX63614" s="310"/>
    </row>
    <row r="63616" spans="49:50" x14ac:dyDescent="0.25">
      <c r="AW63616" s="310"/>
      <c r="AX63616" s="310"/>
    </row>
    <row r="63618" spans="49:50" x14ac:dyDescent="0.25">
      <c r="AW63618" s="310"/>
      <c r="AX63618" s="310"/>
    </row>
    <row r="63620" spans="49:50" x14ac:dyDescent="0.25">
      <c r="AW63620" s="310"/>
      <c r="AX63620" s="310"/>
    </row>
    <row r="63622" spans="49:50" x14ac:dyDescent="0.25">
      <c r="AW63622" s="310"/>
      <c r="AX63622" s="310"/>
    </row>
    <row r="63624" spans="49:50" x14ac:dyDescent="0.25">
      <c r="AW63624" s="310"/>
      <c r="AX63624" s="310"/>
    </row>
    <row r="63626" spans="49:50" x14ac:dyDescent="0.25">
      <c r="AW63626" s="310"/>
      <c r="AX63626" s="310"/>
    </row>
    <row r="63628" spans="49:50" x14ac:dyDescent="0.25">
      <c r="AW63628" s="310"/>
      <c r="AX63628" s="310"/>
    </row>
    <row r="63630" spans="49:50" x14ac:dyDescent="0.25">
      <c r="AW63630" s="310"/>
      <c r="AX63630" s="310"/>
    </row>
    <row r="63632" spans="49:50" x14ac:dyDescent="0.25">
      <c r="AW63632" s="310"/>
      <c r="AX63632" s="310"/>
    </row>
    <row r="63634" spans="49:50" x14ac:dyDescent="0.25">
      <c r="AW63634" s="310"/>
      <c r="AX63634" s="310"/>
    </row>
    <row r="63636" spans="49:50" x14ac:dyDescent="0.25">
      <c r="AW63636" s="310"/>
      <c r="AX63636" s="310"/>
    </row>
    <row r="63638" spans="49:50" x14ac:dyDescent="0.25">
      <c r="AW63638" s="310"/>
      <c r="AX63638" s="310"/>
    </row>
    <row r="63640" spans="49:50" x14ac:dyDescent="0.25">
      <c r="AW63640" s="310"/>
      <c r="AX63640" s="310"/>
    </row>
    <row r="63642" spans="49:50" x14ac:dyDescent="0.25">
      <c r="AW63642" s="310"/>
      <c r="AX63642" s="310"/>
    </row>
    <row r="63644" spans="49:50" x14ac:dyDescent="0.25">
      <c r="AW63644" s="310"/>
      <c r="AX63644" s="310"/>
    </row>
    <row r="63646" spans="49:50" x14ac:dyDescent="0.25">
      <c r="AW63646" s="310"/>
      <c r="AX63646" s="310"/>
    </row>
    <row r="63648" spans="49:50" x14ac:dyDescent="0.25">
      <c r="AW63648" s="310"/>
      <c r="AX63648" s="310"/>
    </row>
    <row r="63650" spans="49:50" x14ac:dyDescent="0.25">
      <c r="AW63650" s="310"/>
      <c r="AX63650" s="310"/>
    </row>
    <row r="63652" spans="49:50" x14ac:dyDescent="0.25">
      <c r="AW63652" s="310"/>
      <c r="AX63652" s="310"/>
    </row>
    <row r="63654" spans="49:50" x14ac:dyDescent="0.25">
      <c r="AW63654" s="310"/>
      <c r="AX63654" s="310"/>
    </row>
    <row r="63656" spans="49:50" x14ac:dyDescent="0.25">
      <c r="AW63656" s="310"/>
      <c r="AX63656" s="310"/>
    </row>
    <row r="63658" spans="49:50" x14ac:dyDescent="0.25">
      <c r="AW63658" s="310"/>
      <c r="AX63658" s="310"/>
    </row>
    <row r="63660" spans="49:50" x14ac:dyDescent="0.25">
      <c r="AW63660" s="310"/>
      <c r="AX63660" s="310"/>
    </row>
    <row r="63662" spans="49:50" x14ac:dyDescent="0.25">
      <c r="AW63662" s="310"/>
      <c r="AX63662" s="310"/>
    </row>
    <row r="63664" spans="49:50" x14ac:dyDescent="0.25">
      <c r="AW63664" s="310"/>
      <c r="AX63664" s="310"/>
    </row>
    <row r="63666" spans="49:50" x14ac:dyDescent="0.25">
      <c r="AW63666" s="310"/>
      <c r="AX63666" s="310"/>
    </row>
    <row r="63668" spans="49:50" x14ac:dyDescent="0.25">
      <c r="AW63668" s="310"/>
      <c r="AX63668" s="310"/>
    </row>
    <row r="63670" spans="49:50" x14ac:dyDescent="0.25">
      <c r="AW63670" s="310"/>
      <c r="AX63670" s="310"/>
    </row>
    <row r="63672" spans="49:50" x14ac:dyDescent="0.25">
      <c r="AW63672" s="310"/>
      <c r="AX63672" s="310"/>
    </row>
    <row r="63674" spans="49:50" x14ac:dyDescent="0.25">
      <c r="AW63674" s="310"/>
      <c r="AX63674" s="310"/>
    </row>
    <row r="63676" spans="49:50" x14ac:dyDescent="0.25">
      <c r="AW63676" s="310"/>
      <c r="AX63676" s="310"/>
    </row>
    <row r="63678" spans="49:50" x14ac:dyDescent="0.25">
      <c r="AW63678" s="310"/>
      <c r="AX63678" s="310"/>
    </row>
    <row r="63680" spans="49:50" x14ac:dyDescent="0.25">
      <c r="AW63680" s="310"/>
      <c r="AX63680" s="310"/>
    </row>
    <row r="63682" spans="49:50" x14ac:dyDescent="0.25">
      <c r="AW63682" s="310"/>
      <c r="AX63682" s="310"/>
    </row>
    <row r="63684" spans="49:50" x14ac:dyDescent="0.25">
      <c r="AW63684" s="310"/>
      <c r="AX63684" s="310"/>
    </row>
    <row r="63686" spans="49:50" x14ac:dyDescent="0.25">
      <c r="AW63686" s="310"/>
      <c r="AX63686" s="310"/>
    </row>
    <row r="63688" spans="49:50" x14ac:dyDescent="0.25">
      <c r="AW63688" s="310"/>
      <c r="AX63688" s="310"/>
    </row>
    <row r="63690" spans="49:50" x14ac:dyDescent="0.25">
      <c r="AW63690" s="310"/>
      <c r="AX63690" s="310"/>
    </row>
    <row r="63692" spans="49:50" x14ac:dyDescent="0.25">
      <c r="AW63692" s="310"/>
      <c r="AX63692" s="310"/>
    </row>
    <row r="63694" spans="49:50" x14ac:dyDescent="0.25">
      <c r="AW63694" s="310"/>
      <c r="AX63694" s="310"/>
    </row>
    <row r="63696" spans="49:50" x14ac:dyDescent="0.25">
      <c r="AW63696" s="310"/>
      <c r="AX63696" s="310"/>
    </row>
    <row r="63698" spans="49:50" x14ac:dyDescent="0.25">
      <c r="AW63698" s="310"/>
      <c r="AX63698" s="310"/>
    </row>
    <row r="63700" spans="49:50" x14ac:dyDescent="0.25">
      <c r="AW63700" s="310"/>
      <c r="AX63700" s="310"/>
    </row>
    <row r="63702" spans="49:50" x14ac:dyDescent="0.25">
      <c r="AW63702" s="310"/>
      <c r="AX63702" s="310"/>
    </row>
    <row r="63704" spans="49:50" x14ac:dyDescent="0.25">
      <c r="AW63704" s="310"/>
      <c r="AX63704" s="310"/>
    </row>
    <row r="63706" spans="49:50" x14ac:dyDescent="0.25">
      <c r="AW63706" s="310"/>
      <c r="AX63706" s="310"/>
    </row>
    <row r="63708" spans="49:50" x14ac:dyDescent="0.25">
      <c r="AW63708" s="310"/>
      <c r="AX63708" s="310"/>
    </row>
    <row r="63710" spans="49:50" x14ac:dyDescent="0.25">
      <c r="AW63710" s="310"/>
      <c r="AX63710" s="310"/>
    </row>
    <row r="63712" spans="49:50" x14ac:dyDescent="0.25">
      <c r="AW63712" s="310"/>
      <c r="AX63712" s="310"/>
    </row>
    <row r="63714" spans="49:50" x14ac:dyDescent="0.25">
      <c r="AW63714" s="310"/>
      <c r="AX63714" s="310"/>
    </row>
    <row r="63716" spans="49:50" x14ac:dyDescent="0.25">
      <c r="AW63716" s="310"/>
      <c r="AX63716" s="310"/>
    </row>
    <row r="63718" spans="49:50" x14ac:dyDescent="0.25">
      <c r="AW63718" s="310"/>
      <c r="AX63718" s="310"/>
    </row>
    <row r="63720" spans="49:50" x14ac:dyDescent="0.25">
      <c r="AW63720" s="310"/>
      <c r="AX63720" s="310"/>
    </row>
    <row r="63722" spans="49:50" x14ac:dyDescent="0.25">
      <c r="AW63722" s="310"/>
      <c r="AX63722" s="310"/>
    </row>
    <row r="63724" spans="49:50" x14ac:dyDescent="0.25">
      <c r="AW63724" s="310"/>
      <c r="AX63724" s="310"/>
    </row>
    <row r="63726" spans="49:50" x14ac:dyDescent="0.25">
      <c r="AW63726" s="310"/>
      <c r="AX63726" s="310"/>
    </row>
    <row r="63728" spans="49:50" x14ac:dyDescent="0.25">
      <c r="AW63728" s="310"/>
      <c r="AX63728" s="310"/>
    </row>
    <row r="63730" spans="49:50" x14ac:dyDescent="0.25">
      <c r="AW63730" s="310"/>
      <c r="AX63730" s="310"/>
    </row>
    <row r="63732" spans="49:50" x14ac:dyDescent="0.25">
      <c r="AW63732" s="310"/>
      <c r="AX63732" s="310"/>
    </row>
    <row r="63734" spans="49:50" x14ac:dyDescent="0.25">
      <c r="AW63734" s="310"/>
      <c r="AX63734" s="310"/>
    </row>
    <row r="63736" spans="49:50" x14ac:dyDescent="0.25">
      <c r="AW63736" s="310"/>
      <c r="AX63736" s="310"/>
    </row>
    <row r="63738" spans="49:50" x14ac:dyDescent="0.25">
      <c r="AW63738" s="310"/>
      <c r="AX63738" s="310"/>
    </row>
    <row r="63740" spans="49:50" x14ac:dyDescent="0.25">
      <c r="AW63740" s="310"/>
      <c r="AX63740" s="310"/>
    </row>
    <row r="63742" spans="49:50" x14ac:dyDescent="0.25">
      <c r="AW63742" s="310"/>
      <c r="AX63742" s="310"/>
    </row>
    <row r="63744" spans="49:50" x14ac:dyDescent="0.25">
      <c r="AW63744" s="310"/>
      <c r="AX63744" s="310"/>
    </row>
    <row r="63746" spans="49:50" x14ac:dyDescent="0.25">
      <c r="AW63746" s="310"/>
      <c r="AX63746" s="310"/>
    </row>
    <row r="63748" spans="49:50" x14ac:dyDescent="0.25">
      <c r="AW63748" s="310"/>
      <c r="AX63748" s="310"/>
    </row>
    <row r="63750" spans="49:50" x14ac:dyDescent="0.25">
      <c r="AW63750" s="310"/>
      <c r="AX63750" s="310"/>
    </row>
    <row r="63752" spans="49:50" x14ac:dyDescent="0.25">
      <c r="AW63752" s="310"/>
      <c r="AX63752" s="310"/>
    </row>
    <row r="63754" spans="49:50" x14ac:dyDescent="0.25">
      <c r="AW63754" s="310"/>
      <c r="AX63754" s="310"/>
    </row>
    <row r="63756" spans="49:50" x14ac:dyDescent="0.25">
      <c r="AW63756" s="310"/>
      <c r="AX63756" s="310"/>
    </row>
    <row r="63758" spans="49:50" x14ac:dyDescent="0.25">
      <c r="AW63758" s="310"/>
      <c r="AX63758" s="310"/>
    </row>
    <row r="63760" spans="49:50" x14ac:dyDescent="0.25">
      <c r="AW63760" s="310"/>
      <c r="AX63760" s="310"/>
    </row>
    <row r="63762" spans="49:50" x14ac:dyDescent="0.25">
      <c r="AW63762" s="310"/>
      <c r="AX63762" s="310"/>
    </row>
    <row r="63764" spans="49:50" x14ac:dyDescent="0.25">
      <c r="AW63764" s="310"/>
      <c r="AX63764" s="310"/>
    </row>
    <row r="63766" spans="49:50" x14ac:dyDescent="0.25">
      <c r="AW63766" s="310"/>
      <c r="AX63766" s="310"/>
    </row>
    <row r="63768" spans="49:50" x14ac:dyDescent="0.25">
      <c r="AW63768" s="310"/>
      <c r="AX63768" s="310"/>
    </row>
    <row r="63770" spans="49:50" x14ac:dyDescent="0.25">
      <c r="AW63770" s="310"/>
      <c r="AX63770" s="310"/>
    </row>
    <row r="63772" spans="49:50" x14ac:dyDescent="0.25">
      <c r="AW63772" s="310"/>
      <c r="AX63772" s="310"/>
    </row>
    <row r="63774" spans="49:50" x14ac:dyDescent="0.25">
      <c r="AW63774" s="310"/>
      <c r="AX63774" s="310"/>
    </row>
    <row r="63776" spans="49:50" x14ac:dyDescent="0.25">
      <c r="AW63776" s="310"/>
      <c r="AX63776" s="310"/>
    </row>
    <row r="63778" spans="49:50" x14ac:dyDescent="0.25">
      <c r="AW63778" s="310"/>
      <c r="AX63778" s="310"/>
    </row>
    <row r="63780" spans="49:50" x14ac:dyDescent="0.25">
      <c r="AW63780" s="310"/>
      <c r="AX63780" s="310"/>
    </row>
    <row r="63782" spans="49:50" x14ac:dyDescent="0.25">
      <c r="AW63782" s="310"/>
      <c r="AX63782" s="310"/>
    </row>
    <row r="63784" spans="49:50" x14ac:dyDescent="0.25">
      <c r="AW63784" s="310"/>
      <c r="AX63784" s="310"/>
    </row>
    <row r="63786" spans="49:50" x14ac:dyDescent="0.25">
      <c r="AW63786" s="310"/>
      <c r="AX63786" s="310"/>
    </row>
    <row r="63788" spans="49:50" x14ac:dyDescent="0.25">
      <c r="AW63788" s="310"/>
      <c r="AX63788" s="310"/>
    </row>
    <row r="63790" spans="49:50" x14ac:dyDescent="0.25">
      <c r="AW63790" s="310"/>
      <c r="AX63790" s="310"/>
    </row>
    <row r="63792" spans="49:50" x14ac:dyDescent="0.25">
      <c r="AW63792" s="310"/>
      <c r="AX63792" s="310"/>
    </row>
    <row r="63794" spans="49:50" x14ac:dyDescent="0.25">
      <c r="AW63794" s="310"/>
      <c r="AX63794" s="310"/>
    </row>
    <row r="63796" spans="49:50" x14ac:dyDescent="0.25">
      <c r="AW63796" s="310"/>
      <c r="AX63796" s="310"/>
    </row>
    <row r="63798" spans="49:50" x14ac:dyDescent="0.25">
      <c r="AW63798" s="310"/>
      <c r="AX63798" s="310"/>
    </row>
    <row r="63800" spans="49:50" x14ac:dyDescent="0.25">
      <c r="AW63800" s="310"/>
      <c r="AX63800" s="310"/>
    </row>
    <row r="63802" spans="49:50" x14ac:dyDescent="0.25">
      <c r="AW63802" s="310"/>
      <c r="AX63802" s="310"/>
    </row>
    <row r="63804" spans="49:50" x14ac:dyDescent="0.25">
      <c r="AW63804" s="310"/>
      <c r="AX63804" s="310"/>
    </row>
    <row r="63806" spans="49:50" x14ac:dyDescent="0.25">
      <c r="AW63806" s="310"/>
      <c r="AX63806" s="310"/>
    </row>
    <row r="63808" spans="49:50" x14ac:dyDescent="0.25">
      <c r="AW63808" s="310"/>
      <c r="AX63808" s="310"/>
    </row>
    <row r="63810" spans="49:50" x14ac:dyDescent="0.25">
      <c r="AW63810" s="310"/>
      <c r="AX63810" s="310"/>
    </row>
    <row r="63812" spans="49:50" x14ac:dyDescent="0.25">
      <c r="AW63812" s="310"/>
      <c r="AX63812" s="310"/>
    </row>
    <row r="63814" spans="49:50" x14ac:dyDescent="0.25">
      <c r="AW63814" s="310"/>
      <c r="AX63814" s="310"/>
    </row>
    <row r="63816" spans="49:50" x14ac:dyDescent="0.25">
      <c r="AW63816" s="310"/>
      <c r="AX63816" s="310"/>
    </row>
    <row r="63818" spans="49:50" x14ac:dyDescent="0.25">
      <c r="AW63818" s="310"/>
      <c r="AX63818" s="310"/>
    </row>
    <row r="63820" spans="49:50" x14ac:dyDescent="0.25">
      <c r="AW63820" s="310"/>
      <c r="AX63820" s="310"/>
    </row>
    <row r="63822" spans="49:50" x14ac:dyDescent="0.25">
      <c r="AW63822" s="310"/>
      <c r="AX63822" s="310"/>
    </row>
    <row r="63824" spans="49:50" x14ac:dyDescent="0.25">
      <c r="AW63824" s="310"/>
      <c r="AX63824" s="310"/>
    </row>
    <row r="63826" spans="49:50" x14ac:dyDescent="0.25">
      <c r="AW63826" s="310"/>
      <c r="AX63826" s="310"/>
    </row>
    <row r="63828" spans="49:50" x14ac:dyDescent="0.25">
      <c r="AW63828" s="310"/>
      <c r="AX63828" s="310"/>
    </row>
    <row r="63830" spans="49:50" x14ac:dyDescent="0.25">
      <c r="AW63830" s="310"/>
      <c r="AX63830" s="310"/>
    </row>
    <row r="63832" spans="49:50" x14ac:dyDescent="0.25">
      <c r="AW63832" s="310"/>
      <c r="AX63832" s="310"/>
    </row>
    <row r="63834" spans="49:50" x14ac:dyDescent="0.25">
      <c r="AW63834" s="310"/>
      <c r="AX63834" s="310"/>
    </row>
    <row r="63836" spans="49:50" x14ac:dyDescent="0.25">
      <c r="AW63836" s="310"/>
      <c r="AX63836" s="310"/>
    </row>
    <row r="63838" spans="49:50" x14ac:dyDescent="0.25">
      <c r="AW63838" s="310"/>
      <c r="AX63838" s="310"/>
    </row>
    <row r="63840" spans="49:50" x14ac:dyDescent="0.25">
      <c r="AW63840" s="310"/>
      <c r="AX63840" s="310"/>
    </row>
    <row r="63842" spans="49:50" x14ac:dyDescent="0.25">
      <c r="AW63842" s="310"/>
      <c r="AX63842" s="310"/>
    </row>
    <row r="63844" spans="49:50" x14ac:dyDescent="0.25">
      <c r="AW63844" s="310"/>
      <c r="AX63844" s="310"/>
    </row>
    <row r="63846" spans="49:50" x14ac:dyDescent="0.25">
      <c r="AW63846" s="310"/>
      <c r="AX63846" s="310"/>
    </row>
    <row r="63848" spans="49:50" x14ac:dyDescent="0.25">
      <c r="AW63848" s="310"/>
      <c r="AX63848" s="310"/>
    </row>
    <row r="63850" spans="49:50" x14ac:dyDescent="0.25">
      <c r="AW63850" s="310"/>
      <c r="AX63850" s="310"/>
    </row>
    <row r="63852" spans="49:50" x14ac:dyDescent="0.25">
      <c r="AW63852" s="310"/>
      <c r="AX63852" s="310"/>
    </row>
    <row r="63854" spans="49:50" x14ac:dyDescent="0.25">
      <c r="AW63854" s="310"/>
      <c r="AX63854" s="310"/>
    </row>
    <row r="63856" spans="49:50" x14ac:dyDescent="0.25">
      <c r="AW63856" s="310"/>
      <c r="AX63856" s="310"/>
    </row>
    <row r="63858" spans="49:50" x14ac:dyDescent="0.25">
      <c r="AW63858" s="310"/>
      <c r="AX63858" s="310"/>
    </row>
    <row r="63860" spans="49:50" x14ac:dyDescent="0.25">
      <c r="AW63860" s="310"/>
      <c r="AX63860" s="310"/>
    </row>
    <row r="63862" spans="49:50" x14ac:dyDescent="0.25">
      <c r="AW63862" s="310"/>
      <c r="AX63862" s="310"/>
    </row>
    <row r="63864" spans="49:50" x14ac:dyDescent="0.25">
      <c r="AW63864" s="310"/>
      <c r="AX63864" s="310"/>
    </row>
    <row r="63866" spans="49:50" x14ac:dyDescent="0.25">
      <c r="AW63866" s="310"/>
      <c r="AX63866" s="310"/>
    </row>
    <row r="63868" spans="49:50" x14ac:dyDescent="0.25">
      <c r="AW63868" s="310"/>
      <c r="AX63868" s="310"/>
    </row>
    <row r="63870" spans="49:50" x14ac:dyDescent="0.25">
      <c r="AW63870" s="310"/>
      <c r="AX63870" s="310"/>
    </row>
    <row r="63872" spans="49:50" x14ac:dyDescent="0.25">
      <c r="AW63872" s="310"/>
      <c r="AX63872" s="310"/>
    </row>
    <row r="63874" spans="49:50" x14ac:dyDescent="0.25">
      <c r="AW63874" s="310"/>
      <c r="AX63874" s="310"/>
    </row>
    <row r="63876" spans="49:50" x14ac:dyDescent="0.25">
      <c r="AW63876" s="310"/>
      <c r="AX63876" s="310"/>
    </row>
    <row r="63878" spans="49:50" x14ac:dyDescent="0.25">
      <c r="AW63878" s="310"/>
      <c r="AX63878" s="310"/>
    </row>
    <row r="63880" spans="49:50" x14ac:dyDescent="0.25">
      <c r="AW63880" s="310"/>
      <c r="AX63880" s="310"/>
    </row>
    <row r="63882" spans="49:50" x14ac:dyDescent="0.25">
      <c r="AW63882" s="310"/>
      <c r="AX63882" s="310"/>
    </row>
    <row r="63884" spans="49:50" x14ac:dyDescent="0.25">
      <c r="AW63884" s="310"/>
      <c r="AX63884" s="310"/>
    </row>
    <row r="63886" spans="49:50" x14ac:dyDescent="0.25">
      <c r="AW63886" s="310"/>
      <c r="AX63886" s="310"/>
    </row>
    <row r="63888" spans="49:50" x14ac:dyDescent="0.25">
      <c r="AW63888" s="310"/>
      <c r="AX63888" s="310"/>
    </row>
    <row r="63890" spans="49:50" x14ac:dyDescent="0.25">
      <c r="AW63890" s="310"/>
      <c r="AX63890" s="310"/>
    </row>
    <row r="63892" spans="49:50" x14ac:dyDescent="0.25">
      <c r="AW63892" s="310"/>
      <c r="AX63892" s="310"/>
    </row>
    <row r="63894" spans="49:50" x14ac:dyDescent="0.25">
      <c r="AW63894" s="310"/>
      <c r="AX63894" s="310"/>
    </row>
    <row r="63896" spans="49:50" x14ac:dyDescent="0.25">
      <c r="AW63896" s="310"/>
      <c r="AX63896" s="310"/>
    </row>
    <row r="63898" spans="49:50" x14ac:dyDescent="0.25">
      <c r="AW63898" s="310"/>
      <c r="AX63898" s="310"/>
    </row>
    <row r="63900" spans="49:50" x14ac:dyDescent="0.25">
      <c r="AW63900" s="310"/>
      <c r="AX63900" s="310"/>
    </row>
    <row r="63902" spans="49:50" x14ac:dyDescent="0.25">
      <c r="AW63902" s="310"/>
      <c r="AX63902" s="310"/>
    </row>
    <row r="63904" spans="49:50" x14ac:dyDescent="0.25">
      <c r="AW63904" s="310"/>
      <c r="AX63904" s="310"/>
    </row>
    <row r="63906" spans="49:50" x14ac:dyDescent="0.25">
      <c r="AW63906" s="310"/>
      <c r="AX63906" s="310"/>
    </row>
    <row r="63908" spans="49:50" x14ac:dyDescent="0.25">
      <c r="AW63908" s="310"/>
      <c r="AX63908" s="310"/>
    </row>
    <row r="63910" spans="49:50" x14ac:dyDescent="0.25">
      <c r="AW63910" s="310"/>
      <c r="AX63910" s="310"/>
    </row>
    <row r="63912" spans="49:50" x14ac:dyDescent="0.25">
      <c r="AW63912" s="310"/>
      <c r="AX63912" s="310"/>
    </row>
    <row r="63914" spans="49:50" x14ac:dyDescent="0.25">
      <c r="AW63914" s="310"/>
      <c r="AX63914" s="310"/>
    </row>
    <row r="63916" spans="49:50" x14ac:dyDescent="0.25">
      <c r="AW63916" s="310"/>
      <c r="AX63916" s="310"/>
    </row>
    <row r="63918" spans="49:50" x14ac:dyDescent="0.25">
      <c r="AW63918" s="310"/>
      <c r="AX63918" s="310"/>
    </row>
    <row r="63920" spans="49:50" x14ac:dyDescent="0.25">
      <c r="AW63920" s="310"/>
      <c r="AX63920" s="310"/>
    </row>
    <row r="63922" spans="49:50" x14ac:dyDescent="0.25">
      <c r="AW63922" s="310"/>
      <c r="AX63922" s="310"/>
    </row>
    <row r="63924" spans="49:50" x14ac:dyDescent="0.25">
      <c r="AW63924" s="310"/>
      <c r="AX63924" s="310"/>
    </row>
    <row r="63926" spans="49:50" x14ac:dyDescent="0.25">
      <c r="AW63926" s="310"/>
      <c r="AX63926" s="310"/>
    </row>
    <row r="63928" spans="49:50" x14ac:dyDescent="0.25">
      <c r="AW63928" s="310"/>
      <c r="AX63928" s="310"/>
    </row>
    <row r="63930" spans="49:50" x14ac:dyDescent="0.25">
      <c r="AW63930" s="310"/>
      <c r="AX63930" s="310"/>
    </row>
    <row r="63932" spans="49:50" x14ac:dyDescent="0.25">
      <c r="AW63932" s="310"/>
      <c r="AX63932" s="310"/>
    </row>
    <row r="63934" spans="49:50" x14ac:dyDescent="0.25">
      <c r="AW63934" s="310"/>
      <c r="AX63934" s="310"/>
    </row>
    <row r="63936" spans="49:50" x14ac:dyDescent="0.25">
      <c r="AW63936" s="310"/>
      <c r="AX63936" s="310"/>
    </row>
    <row r="63938" spans="49:50" x14ac:dyDescent="0.25">
      <c r="AW63938" s="310"/>
      <c r="AX63938" s="310"/>
    </row>
    <row r="63940" spans="49:50" x14ac:dyDescent="0.25">
      <c r="AW63940" s="310"/>
      <c r="AX63940" s="310"/>
    </row>
    <row r="63942" spans="49:50" x14ac:dyDescent="0.25">
      <c r="AW63942" s="310"/>
      <c r="AX63942" s="310"/>
    </row>
    <row r="63944" spans="49:50" x14ac:dyDescent="0.25">
      <c r="AW63944" s="310"/>
      <c r="AX63944" s="310"/>
    </row>
    <row r="63946" spans="49:50" x14ac:dyDescent="0.25">
      <c r="AW63946" s="310"/>
      <c r="AX63946" s="310"/>
    </row>
    <row r="63948" spans="49:50" x14ac:dyDescent="0.25">
      <c r="AW63948" s="310"/>
      <c r="AX63948" s="310"/>
    </row>
    <row r="63950" spans="49:50" x14ac:dyDescent="0.25">
      <c r="AW63950" s="310"/>
      <c r="AX63950" s="310"/>
    </row>
    <row r="63952" spans="49:50" x14ac:dyDescent="0.25">
      <c r="AW63952" s="310"/>
      <c r="AX63952" s="310"/>
    </row>
    <row r="63954" spans="49:50" x14ac:dyDescent="0.25">
      <c r="AW63954" s="310"/>
      <c r="AX63954" s="310"/>
    </row>
    <row r="63956" spans="49:50" x14ac:dyDescent="0.25">
      <c r="AW63956" s="310"/>
      <c r="AX63956" s="310"/>
    </row>
    <row r="63958" spans="49:50" x14ac:dyDescent="0.25">
      <c r="AW63958" s="310"/>
      <c r="AX63958" s="310"/>
    </row>
    <row r="63960" spans="49:50" x14ac:dyDescent="0.25">
      <c r="AW63960" s="310"/>
      <c r="AX63960" s="310"/>
    </row>
    <row r="63962" spans="49:50" x14ac:dyDescent="0.25">
      <c r="AW63962" s="310"/>
      <c r="AX63962" s="310"/>
    </row>
    <row r="63964" spans="49:50" x14ac:dyDescent="0.25">
      <c r="AW63964" s="310"/>
      <c r="AX63964" s="310"/>
    </row>
    <row r="63966" spans="49:50" x14ac:dyDescent="0.25">
      <c r="AW63966" s="310"/>
      <c r="AX63966" s="310"/>
    </row>
    <row r="63968" spans="49:50" x14ac:dyDescent="0.25">
      <c r="AW63968" s="310"/>
      <c r="AX63968" s="310"/>
    </row>
    <row r="63970" spans="49:50" x14ac:dyDescent="0.25">
      <c r="AW63970" s="310"/>
      <c r="AX63970" s="310"/>
    </row>
    <row r="63972" spans="49:50" x14ac:dyDescent="0.25">
      <c r="AW63972" s="310"/>
      <c r="AX63972" s="310"/>
    </row>
    <row r="63974" spans="49:50" x14ac:dyDescent="0.25">
      <c r="AW63974" s="310"/>
      <c r="AX63974" s="310"/>
    </row>
    <row r="63976" spans="49:50" x14ac:dyDescent="0.25">
      <c r="AW63976" s="310"/>
      <c r="AX63976" s="310"/>
    </row>
    <row r="63978" spans="49:50" x14ac:dyDescent="0.25">
      <c r="AW63978" s="310"/>
      <c r="AX63978" s="310"/>
    </row>
    <row r="63980" spans="49:50" x14ac:dyDescent="0.25">
      <c r="AW63980" s="310"/>
      <c r="AX63980" s="310"/>
    </row>
    <row r="63982" spans="49:50" x14ac:dyDescent="0.25">
      <c r="AW63982" s="310"/>
      <c r="AX63982" s="310"/>
    </row>
    <row r="63984" spans="49:50" x14ac:dyDescent="0.25">
      <c r="AW63984" s="310"/>
      <c r="AX63984" s="310"/>
    </row>
    <row r="63986" spans="49:50" x14ac:dyDescent="0.25">
      <c r="AW63986" s="310"/>
      <c r="AX63986" s="310"/>
    </row>
    <row r="63988" spans="49:50" x14ac:dyDescent="0.25">
      <c r="AW63988" s="310"/>
      <c r="AX63988" s="310"/>
    </row>
    <row r="63990" spans="49:50" x14ac:dyDescent="0.25">
      <c r="AW63990" s="310"/>
      <c r="AX63990" s="310"/>
    </row>
    <row r="63992" spans="49:50" x14ac:dyDescent="0.25">
      <c r="AW63992" s="310"/>
      <c r="AX63992" s="310"/>
    </row>
    <row r="63994" spans="49:50" x14ac:dyDescent="0.25">
      <c r="AW63994" s="310"/>
      <c r="AX63994" s="310"/>
    </row>
    <row r="63996" spans="49:50" x14ac:dyDescent="0.25">
      <c r="AW63996" s="310"/>
      <c r="AX63996" s="310"/>
    </row>
    <row r="63998" spans="49:50" x14ac:dyDescent="0.25">
      <c r="AW63998" s="310"/>
      <c r="AX63998" s="310"/>
    </row>
    <row r="64000" spans="49:50" x14ac:dyDescent="0.25">
      <c r="AW64000" s="310"/>
      <c r="AX64000" s="310"/>
    </row>
    <row r="64002" spans="49:50" x14ac:dyDescent="0.25">
      <c r="AW64002" s="310"/>
      <c r="AX64002" s="310"/>
    </row>
    <row r="64004" spans="49:50" x14ac:dyDescent="0.25">
      <c r="AW64004" s="310"/>
      <c r="AX64004" s="310"/>
    </row>
    <row r="64006" spans="49:50" x14ac:dyDescent="0.25">
      <c r="AW64006" s="310"/>
      <c r="AX64006" s="310"/>
    </row>
    <row r="64008" spans="49:50" x14ac:dyDescent="0.25">
      <c r="AW64008" s="310"/>
      <c r="AX64008" s="310"/>
    </row>
    <row r="64010" spans="49:50" x14ac:dyDescent="0.25">
      <c r="AW64010" s="310"/>
      <c r="AX64010" s="310"/>
    </row>
    <row r="64012" spans="49:50" x14ac:dyDescent="0.25">
      <c r="AW64012" s="310"/>
      <c r="AX64012" s="310"/>
    </row>
    <row r="64014" spans="49:50" x14ac:dyDescent="0.25">
      <c r="AW64014" s="310"/>
      <c r="AX64014" s="310"/>
    </row>
    <row r="64016" spans="49:50" x14ac:dyDescent="0.25">
      <c r="AW64016" s="310"/>
      <c r="AX64016" s="310"/>
    </row>
    <row r="64018" spans="49:50" x14ac:dyDescent="0.25">
      <c r="AW64018" s="310"/>
      <c r="AX64018" s="310"/>
    </row>
    <row r="64020" spans="49:50" x14ac:dyDescent="0.25">
      <c r="AW64020" s="310"/>
      <c r="AX64020" s="310"/>
    </row>
    <row r="64022" spans="49:50" x14ac:dyDescent="0.25">
      <c r="AW64022" s="310"/>
      <c r="AX64022" s="310"/>
    </row>
    <row r="64024" spans="49:50" x14ac:dyDescent="0.25">
      <c r="AW64024" s="310"/>
      <c r="AX64024" s="310"/>
    </row>
    <row r="64026" spans="49:50" x14ac:dyDescent="0.25">
      <c r="AW64026" s="310"/>
      <c r="AX64026" s="310"/>
    </row>
    <row r="64028" spans="49:50" x14ac:dyDescent="0.25">
      <c r="AW64028" s="310"/>
      <c r="AX64028" s="310"/>
    </row>
    <row r="64030" spans="49:50" x14ac:dyDescent="0.25">
      <c r="AW64030" s="310"/>
      <c r="AX64030" s="310"/>
    </row>
    <row r="64032" spans="49:50" x14ac:dyDescent="0.25">
      <c r="AW64032" s="310"/>
      <c r="AX64032" s="310"/>
    </row>
    <row r="64034" spans="49:50" x14ac:dyDescent="0.25">
      <c r="AW64034" s="310"/>
      <c r="AX64034" s="310"/>
    </row>
    <row r="64036" spans="49:50" x14ac:dyDescent="0.25">
      <c r="AW64036" s="310"/>
      <c r="AX64036" s="310"/>
    </row>
    <row r="64038" spans="49:50" x14ac:dyDescent="0.25">
      <c r="AW64038" s="310"/>
      <c r="AX64038" s="310"/>
    </row>
    <row r="64040" spans="49:50" x14ac:dyDescent="0.25">
      <c r="AW64040" s="310"/>
      <c r="AX64040" s="310"/>
    </row>
    <row r="64042" spans="49:50" x14ac:dyDescent="0.25">
      <c r="AW64042" s="310"/>
      <c r="AX64042" s="310"/>
    </row>
    <row r="64044" spans="49:50" x14ac:dyDescent="0.25">
      <c r="AW64044" s="310"/>
      <c r="AX64044" s="310"/>
    </row>
    <row r="64046" spans="49:50" x14ac:dyDescent="0.25">
      <c r="AW64046" s="310"/>
      <c r="AX64046" s="310"/>
    </row>
    <row r="64048" spans="49:50" x14ac:dyDescent="0.25">
      <c r="AW64048" s="310"/>
      <c r="AX64048" s="310"/>
    </row>
    <row r="64050" spans="49:50" x14ac:dyDescent="0.25">
      <c r="AW64050" s="310"/>
      <c r="AX64050" s="310"/>
    </row>
    <row r="64052" spans="49:50" x14ac:dyDescent="0.25">
      <c r="AW64052" s="310"/>
      <c r="AX64052" s="310"/>
    </row>
    <row r="64054" spans="49:50" x14ac:dyDescent="0.25">
      <c r="AW64054" s="310"/>
      <c r="AX64054" s="310"/>
    </row>
    <row r="64056" spans="49:50" x14ac:dyDescent="0.25">
      <c r="AW64056" s="310"/>
      <c r="AX64056" s="310"/>
    </row>
    <row r="64058" spans="49:50" x14ac:dyDescent="0.25">
      <c r="AW64058" s="310"/>
      <c r="AX64058" s="310"/>
    </row>
    <row r="64060" spans="49:50" x14ac:dyDescent="0.25">
      <c r="AW64060" s="310"/>
      <c r="AX64060" s="310"/>
    </row>
    <row r="64062" spans="49:50" x14ac:dyDescent="0.25">
      <c r="AW64062" s="310"/>
      <c r="AX64062" s="310"/>
    </row>
    <row r="64064" spans="49:50" x14ac:dyDescent="0.25">
      <c r="AW64064" s="310"/>
      <c r="AX64064" s="310"/>
    </row>
    <row r="64066" spans="49:50" x14ac:dyDescent="0.25">
      <c r="AW64066" s="310"/>
      <c r="AX64066" s="310"/>
    </row>
    <row r="64068" spans="49:50" x14ac:dyDescent="0.25">
      <c r="AW64068" s="310"/>
      <c r="AX64068" s="310"/>
    </row>
    <row r="64070" spans="49:50" x14ac:dyDescent="0.25">
      <c r="AW64070" s="310"/>
      <c r="AX64070" s="310"/>
    </row>
    <row r="64072" spans="49:50" x14ac:dyDescent="0.25">
      <c r="AW64072" s="310"/>
      <c r="AX64072" s="310"/>
    </row>
    <row r="64074" spans="49:50" x14ac:dyDescent="0.25">
      <c r="AW64074" s="310"/>
      <c r="AX64074" s="310"/>
    </row>
    <row r="64076" spans="49:50" x14ac:dyDescent="0.25">
      <c r="AW64076" s="310"/>
      <c r="AX64076" s="310"/>
    </row>
    <row r="64078" spans="49:50" x14ac:dyDescent="0.25">
      <c r="AW64078" s="310"/>
      <c r="AX64078" s="310"/>
    </row>
    <row r="64080" spans="49:50" x14ac:dyDescent="0.25">
      <c r="AW64080" s="310"/>
      <c r="AX64080" s="310"/>
    </row>
    <row r="64082" spans="49:50" x14ac:dyDescent="0.25">
      <c r="AW64082" s="310"/>
      <c r="AX64082" s="310"/>
    </row>
    <row r="64084" spans="49:50" x14ac:dyDescent="0.25">
      <c r="AW64084" s="310"/>
      <c r="AX64084" s="310"/>
    </row>
    <row r="64086" spans="49:50" x14ac:dyDescent="0.25">
      <c r="AW64086" s="310"/>
      <c r="AX64086" s="310"/>
    </row>
    <row r="64088" spans="49:50" x14ac:dyDescent="0.25">
      <c r="AW64088" s="310"/>
      <c r="AX64088" s="310"/>
    </row>
    <row r="64090" spans="49:50" x14ac:dyDescent="0.25">
      <c r="AW64090" s="310"/>
      <c r="AX64090" s="310"/>
    </row>
    <row r="64092" spans="49:50" x14ac:dyDescent="0.25">
      <c r="AW64092" s="310"/>
      <c r="AX64092" s="310"/>
    </row>
    <row r="64094" spans="49:50" x14ac:dyDescent="0.25">
      <c r="AW64094" s="310"/>
      <c r="AX64094" s="310"/>
    </row>
    <row r="64096" spans="49:50" x14ac:dyDescent="0.25">
      <c r="AW64096" s="310"/>
      <c r="AX64096" s="310"/>
    </row>
    <row r="64098" spans="49:50" x14ac:dyDescent="0.25">
      <c r="AW64098" s="310"/>
      <c r="AX64098" s="310"/>
    </row>
    <row r="64100" spans="49:50" x14ac:dyDescent="0.25">
      <c r="AW64100" s="310"/>
      <c r="AX64100" s="310"/>
    </row>
    <row r="64102" spans="49:50" x14ac:dyDescent="0.25">
      <c r="AW64102" s="310"/>
      <c r="AX64102" s="310"/>
    </row>
    <row r="64104" spans="49:50" x14ac:dyDescent="0.25">
      <c r="AW64104" s="310"/>
      <c r="AX64104" s="310"/>
    </row>
    <row r="64106" spans="49:50" x14ac:dyDescent="0.25">
      <c r="AW64106" s="310"/>
      <c r="AX64106" s="310"/>
    </row>
    <row r="64108" spans="49:50" x14ac:dyDescent="0.25">
      <c r="AW64108" s="310"/>
      <c r="AX64108" s="310"/>
    </row>
    <row r="64110" spans="49:50" x14ac:dyDescent="0.25">
      <c r="AW64110" s="310"/>
      <c r="AX64110" s="310"/>
    </row>
    <row r="64112" spans="49:50" x14ac:dyDescent="0.25">
      <c r="AW64112" s="310"/>
      <c r="AX64112" s="310"/>
    </row>
    <row r="64114" spans="49:50" x14ac:dyDescent="0.25">
      <c r="AW64114" s="310"/>
      <c r="AX64114" s="310"/>
    </row>
    <row r="64116" spans="49:50" x14ac:dyDescent="0.25">
      <c r="AW64116" s="310"/>
      <c r="AX64116" s="310"/>
    </row>
    <row r="64118" spans="49:50" x14ac:dyDescent="0.25">
      <c r="AW64118" s="310"/>
      <c r="AX64118" s="310"/>
    </row>
    <row r="64120" spans="49:50" x14ac:dyDescent="0.25">
      <c r="AW64120" s="310"/>
      <c r="AX64120" s="310"/>
    </row>
    <row r="64122" spans="49:50" x14ac:dyDescent="0.25">
      <c r="AW64122" s="310"/>
      <c r="AX64122" s="310"/>
    </row>
    <row r="64124" spans="49:50" x14ac:dyDescent="0.25">
      <c r="AW64124" s="310"/>
      <c r="AX64124" s="310"/>
    </row>
    <row r="64126" spans="49:50" x14ac:dyDescent="0.25">
      <c r="AW64126" s="310"/>
      <c r="AX64126" s="310"/>
    </row>
    <row r="64128" spans="49:50" x14ac:dyDescent="0.25">
      <c r="AW64128" s="310"/>
      <c r="AX64128" s="310"/>
    </row>
    <row r="64130" spans="49:50" x14ac:dyDescent="0.25">
      <c r="AW64130" s="310"/>
      <c r="AX64130" s="310"/>
    </row>
    <row r="64132" spans="49:50" x14ac:dyDescent="0.25">
      <c r="AW64132" s="310"/>
      <c r="AX64132" s="310"/>
    </row>
    <row r="64134" spans="49:50" x14ac:dyDescent="0.25">
      <c r="AW64134" s="310"/>
      <c r="AX64134" s="310"/>
    </row>
    <row r="64136" spans="49:50" x14ac:dyDescent="0.25">
      <c r="AW64136" s="310"/>
      <c r="AX64136" s="310"/>
    </row>
    <row r="64138" spans="49:50" x14ac:dyDescent="0.25">
      <c r="AW64138" s="310"/>
      <c r="AX64138" s="310"/>
    </row>
    <row r="64140" spans="49:50" x14ac:dyDescent="0.25">
      <c r="AW64140" s="310"/>
      <c r="AX64140" s="310"/>
    </row>
    <row r="64142" spans="49:50" x14ac:dyDescent="0.25">
      <c r="AW64142" s="310"/>
      <c r="AX64142" s="310"/>
    </row>
    <row r="64144" spans="49:50" x14ac:dyDescent="0.25">
      <c r="AW64144" s="310"/>
      <c r="AX64144" s="310"/>
    </row>
    <row r="64146" spans="49:50" x14ac:dyDescent="0.25">
      <c r="AW64146" s="310"/>
      <c r="AX64146" s="310"/>
    </row>
    <row r="64148" spans="49:50" x14ac:dyDescent="0.25">
      <c r="AW64148" s="310"/>
      <c r="AX64148" s="310"/>
    </row>
    <row r="64150" spans="49:50" x14ac:dyDescent="0.25">
      <c r="AW64150" s="310"/>
      <c r="AX64150" s="310"/>
    </row>
    <row r="64152" spans="49:50" x14ac:dyDescent="0.25">
      <c r="AW64152" s="310"/>
      <c r="AX64152" s="310"/>
    </row>
    <row r="64154" spans="49:50" x14ac:dyDescent="0.25">
      <c r="AW64154" s="310"/>
      <c r="AX64154" s="310"/>
    </row>
    <row r="64156" spans="49:50" x14ac:dyDescent="0.25">
      <c r="AW64156" s="310"/>
      <c r="AX64156" s="310"/>
    </row>
    <row r="64158" spans="49:50" x14ac:dyDescent="0.25">
      <c r="AW64158" s="310"/>
      <c r="AX64158" s="310"/>
    </row>
    <row r="64160" spans="49:50" x14ac:dyDescent="0.25">
      <c r="AW64160" s="310"/>
      <c r="AX64160" s="310"/>
    </row>
    <row r="64162" spans="49:50" x14ac:dyDescent="0.25">
      <c r="AW64162" s="310"/>
      <c r="AX64162" s="310"/>
    </row>
    <row r="64164" spans="49:50" x14ac:dyDescent="0.25">
      <c r="AW64164" s="310"/>
      <c r="AX64164" s="310"/>
    </row>
    <row r="64166" spans="49:50" x14ac:dyDescent="0.25">
      <c r="AW64166" s="310"/>
      <c r="AX64166" s="310"/>
    </row>
    <row r="64168" spans="49:50" x14ac:dyDescent="0.25">
      <c r="AW64168" s="310"/>
      <c r="AX64168" s="310"/>
    </row>
    <row r="64170" spans="49:50" x14ac:dyDescent="0.25">
      <c r="AW64170" s="310"/>
      <c r="AX64170" s="310"/>
    </row>
    <row r="64172" spans="49:50" x14ac:dyDescent="0.25">
      <c r="AW64172" s="310"/>
      <c r="AX64172" s="310"/>
    </row>
    <row r="64174" spans="49:50" x14ac:dyDescent="0.25">
      <c r="AW64174" s="310"/>
      <c r="AX64174" s="310"/>
    </row>
    <row r="64176" spans="49:50" x14ac:dyDescent="0.25">
      <c r="AW64176" s="310"/>
      <c r="AX64176" s="310"/>
    </row>
    <row r="64178" spans="49:50" x14ac:dyDescent="0.25">
      <c r="AW64178" s="310"/>
      <c r="AX64178" s="310"/>
    </row>
    <row r="64180" spans="49:50" x14ac:dyDescent="0.25">
      <c r="AW64180" s="310"/>
      <c r="AX64180" s="310"/>
    </row>
    <row r="64182" spans="49:50" x14ac:dyDescent="0.25">
      <c r="AW64182" s="310"/>
      <c r="AX64182" s="310"/>
    </row>
    <row r="64184" spans="49:50" x14ac:dyDescent="0.25">
      <c r="AW64184" s="310"/>
      <c r="AX64184" s="310"/>
    </row>
    <row r="64186" spans="49:50" x14ac:dyDescent="0.25">
      <c r="AW64186" s="310"/>
      <c r="AX64186" s="310"/>
    </row>
    <row r="64188" spans="49:50" x14ac:dyDescent="0.25">
      <c r="AW64188" s="310"/>
      <c r="AX64188" s="310"/>
    </row>
    <row r="64190" spans="49:50" x14ac:dyDescent="0.25">
      <c r="AW64190" s="310"/>
      <c r="AX64190" s="310"/>
    </row>
    <row r="64192" spans="49:50" x14ac:dyDescent="0.25">
      <c r="AW64192" s="310"/>
      <c r="AX64192" s="310"/>
    </row>
    <row r="64194" spans="49:50" x14ac:dyDescent="0.25">
      <c r="AW64194" s="310"/>
      <c r="AX64194" s="310"/>
    </row>
    <row r="64196" spans="49:50" x14ac:dyDescent="0.25">
      <c r="AW64196" s="310"/>
      <c r="AX64196" s="310"/>
    </row>
    <row r="64198" spans="49:50" x14ac:dyDescent="0.25">
      <c r="AW64198" s="310"/>
      <c r="AX64198" s="310"/>
    </row>
    <row r="64200" spans="49:50" x14ac:dyDescent="0.25">
      <c r="AW64200" s="310"/>
      <c r="AX64200" s="310"/>
    </row>
    <row r="64202" spans="49:50" x14ac:dyDescent="0.25">
      <c r="AW64202" s="310"/>
      <c r="AX64202" s="310"/>
    </row>
    <row r="64204" spans="49:50" x14ac:dyDescent="0.25">
      <c r="AW64204" s="310"/>
      <c r="AX64204" s="310"/>
    </row>
    <row r="64206" spans="49:50" x14ac:dyDescent="0.25">
      <c r="AW64206" s="310"/>
      <c r="AX64206" s="310"/>
    </row>
    <row r="64208" spans="49:50" x14ac:dyDescent="0.25">
      <c r="AW64208" s="310"/>
      <c r="AX64208" s="310"/>
    </row>
    <row r="64210" spans="49:50" x14ac:dyDescent="0.25">
      <c r="AW64210" s="310"/>
      <c r="AX64210" s="310"/>
    </row>
    <row r="64212" spans="49:50" x14ac:dyDescent="0.25">
      <c r="AW64212" s="310"/>
      <c r="AX64212" s="310"/>
    </row>
    <row r="64214" spans="49:50" x14ac:dyDescent="0.25">
      <c r="AW64214" s="310"/>
      <c r="AX64214" s="310"/>
    </row>
    <row r="64216" spans="49:50" x14ac:dyDescent="0.25">
      <c r="AW64216" s="310"/>
      <c r="AX64216" s="310"/>
    </row>
    <row r="64218" spans="49:50" x14ac:dyDescent="0.25">
      <c r="AW64218" s="310"/>
      <c r="AX64218" s="310"/>
    </row>
    <row r="64220" spans="49:50" x14ac:dyDescent="0.25">
      <c r="AW64220" s="310"/>
      <c r="AX64220" s="310"/>
    </row>
    <row r="64222" spans="49:50" x14ac:dyDescent="0.25">
      <c r="AW64222" s="310"/>
      <c r="AX64222" s="310"/>
    </row>
    <row r="64224" spans="49:50" x14ac:dyDescent="0.25">
      <c r="AW64224" s="310"/>
      <c r="AX64224" s="310"/>
    </row>
    <row r="64226" spans="49:50" x14ac:dyDescent="0.25">
      <c r="AW64226" s="310"/>
      <c r="AX64226" s="310"/>
    </row>
    <row r="64228" spans="49:50" x14ac:dyDescent="0.25">
      <c r="AW64228" s="310"/>
      <c r="AX64228" s="310"/>
    </row>
    <row r="64230" spans="49:50" x14ac:dyDescent="0.25">
      <c r="AW64230" s="310"/>
      <c r="AX64230" s="310"/>
    </row>
    <row r="64232" spans="49:50" x14ac:dyDescent="0.25">
      <c r="AW64232" s="310"/>
      <c r="AX64232" s="310"/>
    </row>
    <row r="64234" spans="49:50" x14ac:dyDescent="0.25">
      <c r="AW64234" s="310"/>
      <c r="AX64234" s="310"/>
    </row>
    <row r="64236" spans="49:50" x14ac:dyDescent="0.25">
      <c r="AW64236" s="310"/>
      <c r="AX64236" s="310"/>
    </row>
    <row r="64238" spans="49:50" x14ac:dyDescent="0.25">
      <c r="AW64238" s="310"/>
      <c r="AX64238" s="310"/>
    </row>
    <row r="64240" spans="49:50" x14ac:dyDescent="0.25">
      <c r="AW64240" s="310"/>
      <c r="AX64240" s="310"/>
    </row>
    <row r="64242" spans="49:50" x14ac:dyDescent="0.25">
      <c r="AW64242" s="310"/>
      <c r="AX64242" s="310"/>
    </row>
    <row r="64244" spans="49:50" x14ac:dyDescent="0.25">
      <c r="AW64244" s="310"/>
      <c r="AX64244" s="310"/>
    </row>
    <row r="64246" spans="49:50" x14ac:dyDescent="0.25">
      <c r="AW64246" s="310"/>
      <c r="AX64246" s="310"/>
    </row>
    <row r="64248" spans="49:50" x14ac:dyDescent="0.25">
      <c r="AW64248" s="310"/>
      <c r="AX64248" s="310"/>
    </row>
    <row r="64250" spans="49:50" x14ac:dyDescent="0.25">
      <c r="AW64250" s="310"/>
      <c r="AX64250" s="310"/>
    </row>
    <row r="64252" spans="49:50" x14ac:dyDescent="0.25">
      <c r="AW64252" s="310"/>
      <c r="AX64252" s="310"/>
    </row>
    <row r="64254" spans="49:50" x14ac:dyDescent="0.25">
      <c r="AW64254" s="310"/>
      <c r="AX64254" s="310"/>
    </row>
    <row r="64256" spans="49:50" x14ac:dyDescent="0.25">
      <c r="AW64256" s="310"/>
      <c r="AX64256" s="310"/>
    </row>
    <row r="64258" spans="49:50" x14ac:dyDescent="0.25">
      <c r="AW64258" s="310"/>
      <c r="AX64258" s="310"/>
    </row>
    <row r="64260" spans="49:50" x14ac:dyDescent="0.25">
      <c r="AW64260" s="310"/>
      <c r="AX64260" s="310"/>
    </row>
    <row r="64262" spans="49:50" x14ac:dyDescent="0.25">
      <c r="AW64262" s="310"/>
      <c r="AX64262" s="310"/>
    </row>
    <row r="64264" spans="49:50" x14ac:dyDescent="0.25">
      <c r="AW64264" s="310"/>
      <c r="AX64264" s="310"/>
    </row>
    <row r="64266" spans="49:50" x14ac:dyDescent="0.25">
      <c r="AW64266" s="310"/>
      <c r="AX64266" s="310"/>
    </row>
    <row r="64268" spans="49:50" x14ac:dyDescent="0.25">
      <c r="AW64268" s="310"/>
      <c r="AX64268" s="310"/>
    </row>
    <row r="64270" spans="49:50" x14ac:dyDescent="0.25">
      <c r="AW64270" s="310"/>
      <c r="AX64270" s="310"/>
    </row>
    <row r="64272" spans="49:50" x14ac:dyDescent="0.25">
      <c r="AW64272" s="310"/>
      <c r="AX64272" s="310"/>
    </row>
    <row r="64274" spans="49:50" x14ac:dyDescent="0.25">
      <c r="AW64274" s="310"/>
      <c r="AX64274" s="310"/>
    </row>
    <row r="64276" spans="49:50" x14ac:dyDescent="0.25">
      <c r="AW64276" s="310"/>
      <c r="AX64276" s="310"/>
    </row>
    <row r="64278" spans="49:50" x14ac:dyDescent="0.25">
      <c r="AW64278" s="310"/>
      <c r="AX64278" s="310"/>
    </row>
    <row r="64280" spans="49:50" x14ac:dyDescent="0.25">
      <c r="AW64280" s="310"/>
      <c r="AX64280" s="310"/>
    </row>
    <row r="64282" spans="49:50" x14ac:dyDescent="0.25">
      <c r="AW64282" s="310"/>
      <c r="AX64282" s="310"/>
    </row>
    <row r="64284" spans="49:50" x14ac:dyDescent="0.25">
      <c r="AW64284" s="310"/>
      <c r="AX64284" s="310"/>
    </row>
    <row r="64286" spans="49:50" x14ac:dyDescent="0.25">
      <c r="AW64286" s="310"/>
      <c r="AX64286" s="310"/>
    </row>
    <row r="64288" spans="49:50" x14ac:dyDescent="0.25">
      <c r="AW64288" s="310"/>
      <c r="AX64288" s="310"/>
    </row>
    <row r="64290" spans="49:50" x14ac:dyDescent="0.25">
      <c r="AW64290" s="310"/>
      <c r="AX64290" s="310"/>
    </row>
    <row r="64292" spans="49:50" x14ac:dyDescent="0.25">
      <c r="AW64292" s="310"/>
      <c r="AX64292" s="310"/>
    </row>
    <row r="64294" spans="49:50" x14ac:dyDescent="0.25">
      <c r="AW64294" s="310"/>
      <c r="AX64294" s="310"/>
    </row>
    <row r="64296" spans="49:50" x14ac:dyDescent="0.25">
      <c r="AW64296" s="310"/>
      <c r="AX64296" s="310"/>
    </row>
    <row r="64298" spans="49:50" x14ac:dyDescent="0.25">
      <c r="AW64298" s="310"/>
      <c r="AX64298" s="310"/>
    </row>
    <row r="64300" spans="49:50" x14ac:dyDescent="0.25">
      <c r="AW64300" s="310"/>
      <c r="AX64300" s="310"/>
    </row>
    <row r="64302" spans="49:50" x14ac:dyDescent="0.25">
      <c r="AW64302" s="310"/>
      <c r="AX64302" s="310"/>
    </row>
    <row r="64304" spans="49:50" x14ac:dyDescent="0.25">
      <c r="AW64304" s="310"/>
      <c r="AX64304" s="310"/>
    </row>
    <row r="64306" spans="49:50" x14ac:dyDescent="0.25">
      <c r="AW64306" s="310"/>
      <c r="AX64306" s="310"/>
    </row>
    <row r="64308" spans="49:50" x14ac:dyDescent="0.25">
      <c r="AW64308" s="310"/>
      <c r="AX64308" s="310"/>
    </row>
    <row r="64310" spans="49:50" x14ac:dyDescent="0.25">
      <c r="AW64310" s="310"/>
      <c r="AX64310" s="310"/>
    </row>
    <row r="64312" spans="49:50" x14ac:dyDescent="0.25">
      <c r="AW64312" s="310"/>
      <c r="AX64312" s="310"/>
    </row>
    <row r="64314" spans="49:50" x14ac:dyDescent="0.25">
      <c r="AW64314" s="310"/>
      <c r="AX64314" s="310"/>
    </row>
    <row r="64316" spans="49:50" x14ac:dyDescent="0.25">
      <c r="AW64316" s="310"/>
      <c r="AX64316" s="310"/>
    </row>
    <row r="64318" spans="49:50" x14ac:dyDescent="0.25">
      <c r="AW64318" s="310"/>
      <c r="AX64318" s="310"/>
    </row>
    <row r="64320" spans="49:50" x14ac:dyDescent="0.25">
      <c r="AW64320" s="310"/>
      <c r="AX64320" s="310"/>
    </row>
    <row r="64322" spans="49:50" x14ac:dyDescent="0.25">
      <c r="AW64322" s="310"/>
      <c r="AX64322" s="310"/>
    </row>
    <row r="64324" spans="49:50" x14ac:dyDescent="0.25">
      <c r="AW64324" s="310"/>
      <c r="AX64324" s="310"/>
    </row>
    <row r="64326" spans="49:50" x14ac:dyDescent="0.25">
      <c r="AW64326" s="310"/>
      <c r="AX64326" s="310"/>
    </row>
    <row r="64328" spans="49:50" x14ac:dyDescent="0.25">
      <c r="AW64328" s="310"/>
      <c r="AX64328" s="310"/>
    </row>
    <row r="64330" spans="49:50" x14ac:dyDescent="0.25">
      <c r="AW64330" s="310"/>
      <c r="AX64330" s="310"/>
    </row>
    <row r="64332" spans="49:50" x14ac:dyDescent="0.25">
      <c r="AW64332" s="310"/>
      <c r="AX64332" s="310"/>
    </row>
    <row r="64334" spans="49:50" x14ac:dyDescent="0.25">
      <c r="AW64334" s="310"/>
      <c r="AX64334" s="310"/>
    </row>
    <row r="64336" spans="49:50" x14ac:dyDescent="0.25">
      <c r="AW64336" s="310"/>
      <c r="AX64336" s="310"/>
    </row>
    <row r="64338" spans="49:50" x14ac:dyDescent="0.25">
      <c r="AW64338" s="310"/>
      <c r="AX64338" s="310"/>
    </row>
    <row r="64340" spans="49:50" x14ac:dyDescent="0.25">
      <c r="AW64340" s="310"/>
      <c r="AX64340" s="310"/>
    </row>
    <row r="64342" spans="49:50" x14ac:dyDescent="0.25">
      <c r="AW64342" s="310"/>
      <c r="AX64342" s="310"/>
    </row>
    <row r="64344" spans="49:50" x14ac:dyDescent="0.25">
      <c r="AW64344" s="310"/>
      <c r="AX64344" s="310"/>
    </row>
    <row r="64346" spans="49:50" x14ac:dyDescent="0.25">
      <c r="AW64346" s="310"/>
      <c r="AX64346" s="310"/>
    </row>
    <row r="64348" spans="49:50" x14ac:dyDescent="0.25">
      <c r="AW64348" s="310"/>
      <c r="AX64348" s="310"/>
    </row>
    <row r="64350" spans="49:50" x14ac:dyDescent="0.25">
      <c r="AW64350" s="310"/>
      <c r="AX64350" s="310"/>
    </row>
    <row r="64352" spans="49:50" x14ac:dyDescent="0.25">
      <c r="AW64352" s="310"/>
      <c r="AX64352" s="310"/>
    </row>
    <row r="64354" spans="49:50" x14ac:dyDescent="0.25">
      <c r="AW64354" s="310"/>
      <c r="AX64354" s="310"/>
    </row>
    <row r="64356" spans="49:50" x14ac:dyDescent="0.25">
      <c r="AW64356" s="310"/>
      <c r="AX64356" s="310"/>
    </row>
    <row r="64358" spans="49:50" x14ac:dyDescent="0.25">
      <c r="AW64358" s="310"/>
      <c r="AX64358" s="310"/>
    </row>
    <row r="64360" spans="49:50" x14ac:dyDescent="0.25">
      <c r="AW64360" s="310"/>
      <c r="AX64360" s="310"/>
    </row>
    <row r="64362" spans="49:50" x14ac:dyDescent="0.25">
      <c r="AW64362" s="310"/>
      <c r="AX64362" s="310"/>
    </row>
    <row r="64364" spans="49:50" x14ac:dyDescent="0.25">
      <c r="AW64364" s="310"/>
      <c r="AX64364" s="310"/>
    </row>
    <row r="64366" spans="49:50" x14ac:dyDescent="0.25">
      <c r="AW64366" s="310"/>
      <c r="AX64366" s="310"/>
    </row>
    <row r="64368" spans="49:50" x14ac:dyDescent="0.25">
      <c r="AW64368" s="310"/>
      <c r="AX64368" s="310"/>
    </row>
    <row r="64370" spans="49:50" x14ac:dyDescent="0.25">
      <c r="AW64370" s="310"/>
      <c r="AX64370" s="310"/>
    </row>
    <row r="64372" spans="49:50" x14ac:dyDescent="0.25">
      <c r="AW64372" s="310"/>
      <c r="AX64372" s="310"/>
    </row>
    <row r="64374" spans="49:50" x14ac:dyDescent="0.25">
      <c r="AW64374" s="310"/>
      <c r="AX64374" s="310"/>
    </row>
    <row r="64376" spans="49:50" x14ac:dyDescent="0.25">
      <c r="AW64376" s="310"/>
      <c r="AX64376" s="310"/>
    </row>
    <row r="64378" spans="49:50" x14ac:dyDescent="0.25">
      <c r="AW64378" s="310"/>
      <c r="AX64378" s="310"/>
    </row>
    <row r="64380" spans="49:50" x14ac:dyDescent="0.25">
      <c r="AW64380" s="310"/>
      <c r="AX64380" s="310"/>
    </row>
    <row r="64382" spans="49:50" x14ac:dyDescent="0.25">
      <c r="AW64382" s="310"/>
      <c r="AX64382" s="310"/>
    </row>
    <row r="64384" spans="49:50" x14ac:dyDescent="0.25">
      <c r="AW64384" s="310"/>
      <c r="AX64384" s="310"/>
    </row>
    <row r="64386" spans="49:50" x14ac:dyDescent="0.25">
      <c r="AW64386" s="310"/>
      <c r="AX64386" s="310"/>
    </row>
    <row r="64388" spans="49:50" x14ac:dyDescent="0.25">
      <c r="AW64388" s="310"/>
      <c r="AX64388" s="310"/>
    </row>
    <row r="64390" spans="49:50" x14ac:dyDescent="0.25">
      <c r="AW64390" s="310"/>
      <c r="AX64390" s="310"/>
    </row>
    <row r="64392" spans="49:50" x14ac:dyDescent="0.25">
      <c r="AW64392" s="310"/>
      <c r="AX64392" s="310"/>
    </row>
    <row r="64394" spans="49:50" x14ac:dyDescent="0.25">
      <c r="AW64394" s="310"/>
      <c r="AX64394" s="310"/>
    </row>
    <row r="64396" spans="49:50" x14ac:dyDescent="0.25">
      <c r="AW64396" s="310"/>
      <c r="AX64396" s="310"/>
    </row>
    <row r="64398" spans="49:50" x14ac:dyDescent="0.25">
      <c r="AW64398" s="310"/>
      <c r="AX64398" s="310"/>
    </row>
    <row r="64400" spans="49:50" x14ac:dyDescent="0.25">
      <c r="AW64400" s="310"/>
      <c r="AX64400" s="310"/>
    </row>
    <row r="64402" spans="49:50" x14ac:dyDescent="0.25">
      <c r="AW64402" s="310"/>
      <c r="AX64402" s="310"/>
    </row>
    <row r="64404" spans="49:50" x14ac:dyDescent="0.25">
      <c r="AW64404" s="310"/>
      <c r="AX64404" s="310"/>
    </row>
    <row r="64406" spans="49:50" x14ac:dyDescent="0.25">
      <c r="AW64406" s="310"/>
      <c r="AX64406" s="310"/>
    </row>
    <row r="64408" spans="49:50" x14ac:dyDescent="0.25">
      <c r="AW64408" s="310"/>
      <c r="AX64408" s="310"/>
    </row>
    <row r="64410" spans="49:50" x14ac:dyDescent="0.25">
      <c r="AW64410" s="310"/>
      <c r="AX64410" s="310"/>
    </row>
    <row r="64412" spans="49:50" x14ac:dyDescent="0.25">
      <c r="AW64412" s="310"/>
      <c r="AX64412" s="310"/>
    </row>
    <row r="64414" spans="49:50" x14ac:dyDescent="0.25">
      <c r="AW64414" s="310"/>
      <c r="AX64414" s="310"/>
    </row>
    <row r="64416" spans="49:50" x14ac:dyDescent="0.25">
      <c r="AW64416" s="310"/>
      <c r="AX64416" s="310"/>
    </row>
    <row r="64418" spans="49:50" x14ac:dyDescent="0.25">
      <c r="AW64418" s="310"/>
      <c r="AX64418" s="310"/>
    </row>
    <row r="64420" spans="49:50" x14ac:dyDescent="0.25">
      <c r="AW64420" s="310"/>
      <c r="AX64420" s="310"/>
    </row>
    <row r="64422" spans="49:50" x14ac:dyDescent="0.25">
      <c r="AW64422" s="310"/>
      <c r="AX64422" s="310"/>
    </row>
    <row r="64424" spans="49:50" x14ac:dyDescent="0.25">
      <c r="AW64424" s="310"/>
      <c r="AX64424" s="310"/>
    </row>
    <row r="64426" spans="49:50" x14ac:dyDescent="0.25">
      <c r="AW64426" s="310"/>
      <c r="AX64426" s="310"/>
    </row>
    <row r="64428" spans="49:50" x14ac:dyDescent="0.25">
      <c r="AW64428" s="310"/>
      <c r="AX64428" s="310"/>
    </row>
    <row r="64430" spans="49:50" x14ac:dyDescent="0.25">
      <c r="AW64430" s="310"/>
      <c r="AX64430" s="310"/>
    </row>
    <row r="64432" spans="49:50" x14ac:dyDescent="0.25">
      <c r="AW64432" s="310"/>
      <c r="AX64432" s="310"/>
    </row>
    <row r="64434" spans="49:50" x14ac:dyDescent="0.25">
      <c r="AW64434" s="310"/>
      <c r="AX64434" s="310"/>
    </row>
    <row r="64436" spans="49:50" x14ac:dyDescent="0.25">
      <c r="AW64436" s="310"/>
      <c r="AX64436" s="310"/>
    </row>
    <row r="64438" spans="49:50" x14ac:dyDescent="0.25">
      <c r="AW64438" s="310"/>
      <c r="AX64438" s="310"/>
    </row>
    <row r="64440" spans="49:50" x14ac:dyDescent="0.25">
      <c r="AW64440" s="310"/>
      <c r="AX64440" s="310"/>
    </row>
    <row r="64442" spans="49:50" x14ac:dyDescent="0.25">
      <c r="AW64442" s="310"/>
      <c r="AX64442" s="310"/>
    </row>
    <row r="64444" spans="49:50" x14ac:dyDescent="0.25">
      <c r="AW64444" s="310"/>
      <c r="AX64444" s="310"/>
    </row>
    <row r="64446" spans="49:50" x14ac:dyDescent="0.25">
      <c r="AW64446" s="310"/>
      <c r="AX64446" s="310"/>
    </row>
    <row r="64448" spans="49:50" x14ac:dyDescent="0.25">
      <c r="AW64448" s="310"/>
      <c r="AX64448" s="310"/>
    </row>
    <row r="64450" spans="49:50" x14ac:dyDescent="0.25">
      <c r="AW64450" s="310"/>
      <c r="AX64450" s="310"/>
    </row>
    <row r="64452" spans="49:50" x14ac:dyDescent="0.25">
      <c r="AW64452" s="310"/>
      <c r="AX64452" s="310"/>
    </row>
    <row r="64454" spans="49:50" x14ac:dyDescent="0.25">
      <c r="AW64454" s="310"/>
      <c r="AX64454" s="310"/>
    </row>
    <row r="64456" spans="49:50" x14ac:dyDescent="0.25">
      <c r="AW64456" s="310"/>
      <c r="AX64456" s="310"/>
    </row>
    <row r="64458" spans="49:50" x14ac:dyDescent="0.25">
      <c r="AW64458" s="310"/>
      <c r="AX64458" s="310"/>
    </row>
    <row r="64460" spans="49:50" x14ac:dyDescent="0.25">
      <c r="AW64460" s="310"/>
      <c r="AX64460" s="310"/>
    </row>
    <row r="64462" spans="49:50" x14ac:dyDescent="0.25">
      <c r="AW64462" s="310"/>
      <c r="AX64462" s="310"/>
    </row>
    <row r="64464" spans="49:50" x14ac:dyDescent="0.25">
      <c r="AW64464" s="310"/>
      <c r="AX64464" s="310"/>
    </row>
    <row r="64466" spans="49:50" x14ac:dyDescent="0.25">
      <c r="AW64466" s="310"/>
      <c r="AX64466" s="310"/>
    </row>
    <row r="64468" spans="49:50" x14ac:dyDescent="0.25">
      <c r="AW64468" s="310"/>
      <c r="AX64468" s="310"/>
    </row>
    <row r="64470" spans="49:50" x14ac:dyDescent="0.25">
      <c r="AW64470" s="310"/>
      <c r="AX64470" s="310"/>
    </row>
    <row r="64472" spans="49:50" x14ac:dyDescent="0.25">
      <c r="AW64472" s="310"/>
      <c r="AX64472" s="310"/>
    </row>
    <row r="64474" spans="49:50" x14ac:dyDescent="0.25">
      <c r="AW64474" s="310"/>
      <c r="AX64474" s="310"/>
    </row>
    <row r="64476" spans="49:50" x14ac:dyDescent="0.25">
      <c r="AW64476" s="310"/>
      <c r="AX64476" s="310"/>
    </row>
    <row r="64478" spans="49:50" x14ac:dyDescent="0.25">
      <c r="AW64478" s="310"/>
      <c r="AX64478" s="310"/>
    </row>
    <row r="64480" spans="49:50" x14ac:dyDescent="0.25">
      <c r="AW64480" s="310"/>
      <c r="AX64480" s="310"/>
    </row>
    <row r="64482" spans="49:50" x14ac:dyDescent="0.25">
      <c r="AW64482" s="310"/>
      <c r="AX64482" s="310"/>
    </row>
    <row r="64484" spans="49:50" x14ac:dyDescent="0.25">
      <c r="AW64484" s="310"/>
      <c r="AX64484" s="310"/>
    </row>
    <row r="64486" spans="49:50" x14ac:dyDescent="0.25">
      <c r="AW64486" s="310"/>
      <c r="AX64486" s="310"/>
    </row>
    <row r="64488" spans="49:50" x14ac:dyDescent="0.25">
      <c r="AW64488" s="310"/>
      <c r="AX64488" s="310"/>
    </row>
    <row r="64490" spans="49:50" x14ac:dyDescent="0.25">
      <c r="AW64490" s="310"/>
      <c r="AX64490" s="310"/>
    </row>
    <row r="64492" spans="49:50" x14ac:dyDescent="0.25">
      <c r="AW64492" s="310"/>
      <c r="AX64492" s="310"/>
    </row>
    <row r="64494" spans="49:50" x14ac:dyDescent="0.25">
      <c r="AW64494" s="310"/>
      <c r="AX64494" s="310"/>
    </row>
    <row r="64496" spans="49:50" x14ac:dyDescent="0.25">
      <c r="AW64496" s="310"/>
      <c r="AX64496" s="310"/>
    </row>
    <row r="64498" spans="49:50" x14ac:dyDescent="0.25">
      <c r="AW64498" s="310"/>
      <c r="AX64498" s="310"/>
    </row>
    <row r="64500" spans="49:50" x14ac:dyDescent="0.25">
      <c r="AW64500" s="310"/>
      <c r="AX64500" s="310"/>
    </row>
    <row r="64502" spans="49:50" x14ac:dyDescent="0.25">
      <c r="AW64502" s="310"/>
      <c r="AX64502" s="310"/>
    </row>
    <row r="64504" spans="49:50" x14ac:dyDescent="0.25">
      <c r="AW64504" s="310"/>
      <c r="AX64504" s="310"/>
    </row>
    <row r="64506" spans="49:50" x14ac:dyDescent="0.25">
      <c r="AW64506" s="310"/>
      <c r="AX64506" s="310"/>
    </row>
    <row r="64508" spans="49:50" x14ac:dyDescent="0.25">
      <c r="AW64508" s="310"/>
      <c r="AX64508" s="310"/>
    </row>
    <row r="64510" spans="49:50" x14ac:dyDescent="0.25">
      <c r="AW64510" s="310"/>
      <c r="AX64510" s="310"/>
    </row>
    <row r="64512" spans="49:50" x14ac:dyDescent="0.25">
      <c r="AW64512" s="310"/>
      <c r="AX64512" s="310"/>
    </row>
    <row r="64514" spans="49:50" x14ac:dyDescent="0.25">
      <c r="AW64514" s="310"/>
      <c r="AX64514" s="310"/>
    </row>
    <row r="64516" spans="49:50" x14ac:dyDescent="0.25">
      <c r="AW64516" s="310"/>
      <c r="AX64516" s="310"/>
    </row>
    <row r="64518" spans="49:50" x14ac:dyDescent="0.25">
      <c r="AW64518" s="310"/>
      <c r="AX64518" s="310"/>
    </row>
    <row r="64520" spans="49:50" x14ac:dyDescent="0.25">
      <c r="AW64520" s="310"/>
      <c r="AX64520" s="310"/>
    </row>
    <row r="64522" spans="49:50" x14ac:dyDescent="0.25">
      <c r="AW64522" s="310"/>
      <c r="AX64522" s="310"/>
    </row>
    <row r="64524" spans="49:50" x14ac:dyDescent="0.25">
      <c r="AW64524" s="310"/>
      <c r="AX64524" s="310"/>
    </row>
    <row r="64526" spans="49:50" x14ac:dyDescent="0.25">
      <c r="AW64526" s="310"/>
      <c r="AX64526" s="310"/>
    </row>
    <row r="64528" spans="49:50" x14ac:dyDescent="0.25">
      <c r="AW64528" s="310"/>
      <c r="AX64528" s="310"/>
    </row>
    <row r="64530" spans="49:50" x14ac:dyDescent="0.25">
      <c r="AW64530" s="310"/>
      <c r="AX64530" s="310"/>
    </row>
    <row r="64532" spans="49:50" x14ac:dyDescent="0.25">
      <c r="AW64532" s="310"/>
      <c r="AX64532" s="310"/>
    </row>
    <row r="64534" spans="49:50" x14ac:dyDescent="0.25">
      <c r="AW64534" s="310"/>
      <c r="AX64534" s="310"/>
    </row>
    <row r="64536" spans="49:50" x14ac:dyDescent="0.25">
      <c r="AW64536" s="310"/>
      <c r="AX64536" s="310"/>
    </row>
    <row r="64538" spans="49:50" x14ac:dyDescent="0.25">
      <c r="AW64538" s="310"/>
      <c r="AX64538" s="310"/>
    </row>
    <row r="64540" spans="49:50" x14ac:dyDescent="0.25">
      <c r="AW64540" s="310"/>
      <c r="AX64540" s="310"/>
    </row>
    <row r="64542" spans="49:50" x14ac:dyDescent="0.25">
      <c r="AW64542" s="310"/>
      <c r="AX64542" s="310"/>
    </row>
    <row r="64544" spans="49:50" x14ac:dyDescent="0.25">
      <c r="AW64544" s="310"/>
      <c r="AX64544" s="310"/>
    </row>
    <row r="64546" spans="49:50" x14ac:dyDescent="0.25">
      <c r="AW64546" s="310"/>
      <c r="AX64546" s="310"/>
    </row>
    <row r="64548" spans="49:50" x14ac:dyDescent="0.25">
      <c r="AW64548" s="310"/>
      <c r="AX64548" s="310"/>
    </row>
    <row r="64550" spans="49:50" x14ac:dyDescent="0.25">
      <c r="AW64550" s="310"/>
      <c r="AX64550" s="310"/>
    </row>
    <row r="64552" spans="49:50" x14ac:dyDescent="0.25">
      <c r="AW64552" s="310"/>
      <c r="AX64552" s="310"/>
    </row>
    <row r="64554" spans="49:50" x14ac:dyDescent="0.25">
      <c r="AW64554" s="310"/>
      <c r="AX64554" s="310"/>
    </row>
    <row r="64556" spans="49:50" x14ac:dyDescent="0.25">
      <c r="AW64556" s="310"/>
      <c r="AX64556" s="310"/>
    </row>
    <row r="64558" spans="49:50" x14ac:dyDescent="0.25">
      <c r="AW64558" s="310"/>
      <c r="AX64558" s="310"/>
    </row>
    <row r="64560" spans="49:50" x14ac:dyDescent="0.25">
      <c r="AW64560" s="310"/>
      <c r="AX64560" s="310"/>
    </row>
    <row r="64562" spans="49:50" x14ac:dyDescent="0.25">
      <c r="AW64562" s="310"/>
      <c r="AX64562" s="310"/>
    </row>
    <row r="64564" spans="49:50" x14ac:dyDescent="0.25">
      <c r="AW64564" s="310"/>
      <c r="AX64564" s="310"/>
    </row>
    <row r="64566" spans="49:50" x14ac:dyDescent="0.25">
      <c r="AW64566" s="310"/>
      <c r="AX64566" s="310"/>
    </row>
    <row r="64568" spans="49:50" x14ac:dyDescent="0.25">
      <c r="AW64568" s="310"/>
      <c r="AX64568" s="310"/>
    </row>
    <row r="64570" spans="49:50" x14ac:dyDescent="0.25">
      <c r="AW64570" s="310"/>
      <c r="AX64570" s="310"/>
    </row>
    <row r="64572" spans="49:50" x14ac:dyDescent="0.25">
      <c r="AW64572" s="310"/>
      <c r="AX64572" s="310"/>
    </row>
    <row r="64574" spans="49:50" x14ac:dyDescent="0.25">
      <c r="AW64574" s="310"/>
      <c r="AX64574" s="310"/>
    </row>
    <row r="64576" spans="49:50" x14ac:dyDescent="0.25">
      <c r="AW64576" s="310"/>
      <c r="AX64576" s="310"/>
    </row>
    <row r="64578" spans="49:50" x14ac:dyDescent="0.25">
      <c r="AW64578" s="310"/>
      <c r="AX64578" s="310"/>
    </row>
    <row r="64580" spans="49:50" x14ac:dyDescent="0.25">
      <c r="AW64580" s="310"/>
      <c r="AX64580" s="310"/>
    </row>
    <row r="64582" spans="49:50" x14ac:dyDescent="0.25">
      <c r="AW64582" s="310"/>
      <c r="AX64582" s="310"/>
    </row>
    <row r="64584" spans="49:50" x14ac:dyDescent="0.25">
      <c r="AW64584" s="310"/>
      <c r="AX64584" s="310"/>
    </row>
    <row r="64586" spans="49:50" x14ac:dyDescent="0.25">
      <c r="AW64586" s="310"/>
      <c r="AX64586" s="310"/>
    </row>
    <row r="64588" spans="49:50" x14ac:dyDescent="0.25">
      <c r="AW64588" s="310"/>
      <c r="AX64588" s="310"/>
    </row>
    <row r="64590" spans="49:50" x14ac:dyDescent="0.25">
      <c r="AW64590" s="310"/>
      <c r="AX64590" s="310"/>
    </row>
    <row r="64592" spans="49:50" x14ac:dyDescent="0.25">
      <c r="AW64592" s="310"/>
      <c r="AX64592" s="310"/>
    </row>
    <row r="64594" spans="49:50" x14ac:dyDescent="0.25">
      <c r="AW64594" s="310"/>
      <c r="AX64594" s="310"/>
    </row>
    <row r="64596" spans="49:50" x14ac:dyDescent="0.25">
      <c r="AW64596" s="310"/>
      <c r="AX64596" s="310"/>
    </row>
    <row r="64598" spans="49:50" x14ac:dyDescent="0.25">
      <c r="AW64598" s="310"/>
      <c r="AX64598" s="310"/>
    </row>
    <row r="64600" spans="49:50" x14ac:dyDescent="0.25">
      <c r="AW64600" s="310"/>
      <c r="AX64600" s="310"/>
    </row>
    <row r="64602" spans="49:50" x14ac:dyDescent="0.25">
      <c r="AW64602" s="310"/>
      <c r="AX64602" s="310"/>
    </row>
    <row r="64604" spans="49:50" x14ac:dyDescent="0.25">
      <c r="AW64604" s="310"/>
      <c r="AX64604" s="310"/>
    </row>
    <row r="64606" spans="49:50" x14ac:dyDescent="0.25">
      <c r="AW64606" s="310"/>
      <c r="AX64606" s="310"/>
    </row>
    <row r="64608" spans="49:50" x14ac:dyDescent="0.25">
      <c r="AW64608" s="310"/>
      <c r="AX64608" s="310"/>
    </row>
    <row r="64610" spans="49:50" x14ac:dyDescent="0.25">
      <c r="AW64610" s="310"/>
      <c r="AX64610" s="310"/>
    </row>
    <row r="64612" spans="49:50" x14ac:dyDescent="0.25">
      <c r="AW64612" s="310"/>
      <c r="AX64612" s="310"/>
    </row>
    <row r="64614" spans="49:50" x14ac:dyDescent="0.25">
      <c r="AW64614" s="310"/>
      <c r="AX64614" s="310"/>
    </row>
    <row r="64616" spans="49:50" x14ac:dyDescent="0.25">
      <c r="AW64616" s="310"/>
      <c r="AX64616" s="310"/>
    </row>
    <row r="64618" spans="49:50" x14ac:dyDescent="0.25">
      <c r="AW64618" s="310"/>
      <c r="AX64618" s="310"/>
    </row>
    <row r="64620" spans="49:50" x14ac:dyDescent="0.25">
      <c r="AW64620" s="310"/>
      <c r="AX64620" s="310"/>
    </row>
    <row r="64622" spans="49:50" x14ac:dyDescent="0.25">
      <c r="AW64622" s="310"/>
      <c r="AX64622" s="310"/>
    </row>
    <row r="64624" spans="49:50" x14ac:dyDescent="0.25">
      <c r="AW64624" s="310"/>
      <c r="AX64624" s="310"/>
    </row>
    <row r="64626" spans="49:50" x14ac:dyDescent="0.25">
      <c r="AW64626" s="310"/>
      <c r="AX64626" s="310"/>
    </row>
    <row r="64628" spans="49:50" x14ac:dyDescent="0.25">
      <c r="AW64628" s="310"/>
      <c r="AX64628" s="310"/>
    </row>
    <row r="64630" spans="49:50" x14ac:dyDescent="0.25">
      <c r="AW64630" s="310"/>
      <c r="AX64630" s="310"/>
    </row>
    <row r="64632" spans="49:50" x14ac:dyDescent="0.25">
      <c r="AW64632" s="310"/>
      <c r="AX64632" s="310"/>
    </row>
    <row r="64634" spans="49:50" x14ac:dyDescent="0.25">
      <c r="AW64634" s="310"/>
      <c r="AX64634" s="310"/>
    </row>
    <row r="64636" spans="49:50" x14ac:dyDescent="0.25">
      <c r="AW64636" s="310"/>
      <c r="AX64636" s="310"/>
    </row>
    <row r="64638" spans="49:50" x14ac:dyDescent="0.25">
      <c r="AW64638" s="310"/>
      <c r="AX64638" s="310"/>
    </row>
    <row r="64640" spans="49:50" x14ac:dyDescent="0.25">
      <c r="AW64640" s="310"/>
      <c r="AX64640" s="310"/>
    </row>
    <row r="64642" spans="49:50" x14ac:dyDescent="0.25">
      <c r="AW64642" s="310"/>
      <c r="AX64642" s="310"/>
    </row>
    <row r="64644" spans="49:50" x14ac:dyDescent="0.25">
      <c r="AW64644" s="310"/>
      <c r="AX64644" s="310"/>
    </row>
    <row r="64646" spans="49:50" x14ac:dyDescent="0.25">
      <c r="AW64646" s="310"/>
      <c r="AX64646" s="310"/>
    </row>
    <row r="64648" spans="49:50" x14ac:dyDescent="0.25">
      <c r="AW64648" s="310"/>
      <c r="AX64648" s="310"/>
    </row>
    <row r="64650" spans="49:50" x14ac:dyDescent="0.25">
      <c r="AW64650" s="310"/>
      <c r="AX64650" s="310"/>
    </row>
    <row r="64652" spans="49:50" x14ac:dyDescent="0.25">
      <c r="AW64652" s="310"/>
      <c r="AX64652" s="310"/>
    </row>
    <row r="64654" spans="49:50" x14ac:dyDescent="0.25">
      <c r="AW64654" s="310"/>
      <c r="AX64654" s="310"/>
    </row>
    <row r="64656" spans="49:50" x14ac:dyDescent="0.25">
      <c r="AW64656" s="310"/>
      <c r="AX64656" s="310"/>
    </row>
    <row r="64658" spans="49:50" x14ac:dyDescent="0.25">
      <c r="AW64658" s="310"/>
      <c r="AX64658" s="310"/>
    </row>
    <row r="64660" spans="49:50" x14ac:dyDescent="0.25">
      <c r="AW64660" s="310"/>
      <c r="AX64660" s="310"/>
    </row>
    <row r="64662" spans="49:50" x14ac:dyDescent="0.25">
      <c r="AW64662" s="310"/>
      <c r="AX64662" s="310"/>
    </row>
    <row r="64664" spans="49:50" x14ac:dyDescent="0.25">
      <c r="AW64664" s="310"/>
      <c r="AX64664" s="310"/>
    </row>
    <row r="64666" spans="49:50" x14ac:dyDescent="0.25">
      <c r="AW64666" s="310"/>
      <c r="AX64666" s="310"/>
    </row>
    <row r="64668" spans="49:50" x14ac:dyDescent="0.25">
      <c r="AW64668" s="310"/>
      <c r="AX64668" s="310"/>
    </row>
    <row r="64670" spans="49:50" x14ac:dyDescent="0.25">
      <c r="AW64670" s="310"/>
      <c r="AX64670" s="310"/>
    </row>
    <row r="64672" spans="49:50" x14ac:dyDescent="0.25">
      <c r="AW64672" s="310"/>
      <c r="AX64672" s="310"/>
    </row>
    <row r="64674" spans="49:50" x14ac:dyDescent="0.25">
      <c r="AW64674" s="310"/>
      <c r="AX64674" s="310"/>
    </row>
    <row r="64676" spans="49:50" x14ac:dyDescent="0.25">
      <c r="AW64676" s="310"/>
      <c r="AX64676" s="310"/>
    </row>
    <row r="64678" spans="49:50" x14ac:dyDescent="0.25">
      <c r="AW64678" s="310"/>
      <c r="AX64678" s="310"/>
    </row>
    <row r="64680" spans="49:50" x14ac:dyDescent="0.25">
      <c r="AW64680" s="310"/>
      <c r="AX64680" s="310"/>
    </row>
    <row r="64682" spans="49:50" x14ac:dyDescent="0.25">
      <c r="AW64682" s="310"/>
      <c r="AX64682" s="310"/>
    </row>
    <row r="64684" spans="49:50" x14ac:dyDescent="0.25">
      <c r="AW64684" s="310"/>
      <c r="AX64684" s="310"/>
    </row>
    <row r="64686" spans="49:50" x14ac:dyDescent="0.25">
      <c r="AW64686" s="310"/>
      <c r="AX64686" s="310"/>
    </row>
    <row r="64688" spans="49:50" x14ac:dyDescent="0.25">
      <c r="AW64688" s="310"/>
      <c r="AX64688" s="310"/>
    </row>
    <row r="64690" spans="49:50" x14ac:dyDescent="0.25">
      <c r="AW64690" s="310"/>
      <c r="AX64690" s="310"/>
    </row>
    <row r="64692" spans="49:50" x14ac:dyDescent="0.25">
      <c r="AW64692" s="310"/>
      <c r="AX64692" s="310"/>
    </row>
    <row r="64694" spans="49:50" x14ac:dyDescent="0.25">
      <c r="AW64694" s="310"/>
      <c r="AX64694" s="310"/>
    </row>
    <row r="64696" spans="49:50" x14ac:dyDescent="0.25">
      <c r="AW64696" s="310"/>
      <c r="AX64696" s="310"/>
    </row>
    <row r="64698" spans="49:50" x14ac:dyDescent="0.25">
      <c r="AW64698" s="310"/>
      <c r="AX64698" s="310"/>
    </row>
    <row r="64700" spans="49:50" x14ac:dyDescent="0.25">
      <c r="AW64700" s="310"/>
      <c r="AX64700" s="310"/>
    </row>
    <row r="64702" spans="49:50" x14ac:dyDescent="0.25">
      <c r="AW64702" s="310"/>
      <c r="AX64702" s="310"/>
    </row>
    <row r="64704" spans="49:50" x14ac:dyDescent="0.25">
      <c r="AW64704" s="310"/>
      <c r="AX64704" s="310"/>
    </row>
    <row r="64706" spans="49:50" x14ac:dyDescent="0.25">
      <c r="AW64706" s="310"/>
      <c r="AX64706" s="310"/>
    </row>
    <row r="64708" spans="49:50" x14ac:dyDescent="0.25">
      <c r="AW64708" s="310"/>
      <c r="AX64708" s="310"/>
    </row>
    <row r="64710" spans="49:50" x14ac:dyDescent="0.25">
      <c r="AW64710" s="310"/>
      <c r="AX64710" s="310"/>
    </row>
    <row r="64712" spans="49:50" x14ac:dyDescent="0.25">
      <c r="AW64712" s="310"/>
      <c r="AX64712" s="310"/>
    </row>
    <row r="64714" spans="49:50" x14ac:dyDescent="0.25">
      <c r="AW64714" s="310"/>
      <c r="AX64714" s="310"/>
    </row>
    <row r="64716" spans="49:50" x14ac:dyDescent="0.25">
      <c r="AW64716" s="310"/>
      <c r="AX64716" s="310"/>
    </row>
    <row r="64718" spans="49:50" x14ac:dyDescent="0.25">
      <c r="AW64718" s="310"/>
      <c r="AX64718" s="310"/>
    </row>
    <row r="64720" spans="49:50" x14ac:dyDescent="0.25">
      <c r="AW64720" s="310"/>
      <c r="AX64720" s="310"/>
    </row>
    <row r="64722" spans="49:50" x14ac:dyDescent="0.25">
      <c r="AW64722" s="310"/>
      <c r="AX64722" s="310"/>
    </row>
    <row r="64724" spans="49:50" x14ac:dyDescent="0.25">
      <c r="AW64724" s="310"/>
      <c r="AX64724" s="310"/>
    </row>
    <row r="64726" spans="49:50" x14ac:dyDescent="0.25">
      <c r="AW64726" s="310"/>
      <c r="AX64726" s="310"/>
    </row>
    <row r="64728" spans="49:50" x14ac:dyDescent="0.25">
      <c r="AW64728" s="310"/>
      <c r="AX64728" s="310"/>
    </row>
    <row r="64730" spans="49:50" x14ac:dyDescent="0.25">
      <c r="AW64730" s="310"/>
      <c r="AX64730" s="310"/>
    </row>
    <row r="64732" spans="49:50" x14ac:dyDescent="0.25">
      <c r="AW64732" s="310"/>
      <c r="AX64732" s="310"/>
    </row>
    <row r="64734" spans="49:50" x14ac:dyDescent="0.25">
      <c r="AW64734" s="310"/>
      <c r="AX64734" s="310"/>
    </row>
    <row r="64736" spans="49:50" x14ac:dyDescent="0.25">
      <c r="AW64736" s="310"/>
      <c r="AX64736" s="310"/>
    </row>
    <row r="64738" spans="49:50" x14ac:dyDescent="0.25">
      <c r="AW64738" s="310"/>
      <c r="AX64738" s="310"/>
    </row>
    <row r="64740" spans="49:50" x14ac:dyDescent="0.25">
      <c r="AW64740" s="310"/>
      <c r="AX64740" s="310"/>
    </row>
    <row r="64742" spans="49:50" x14ac:dyDescent="0.25">
      <c r="AW64742" s="310"/>
      <c r="AX64742" s="310"/>
    </row>
    <row r="64744" spans="49:50" x14ac:dyDescent="0.25">
      <c r="AW64744" s="310"/>
      <c r="AX64744" s="310"/>
    </row>
    <row r="64746" spans="49:50" x14ac:dyDescent="0.25">
      <c r="AW64746" s="310"/>
      <c r="AX64746" s="310"/>
    </row>
    <row r="64748" spans="49:50" x14ac:dyDescent="0.25">
      <c r="AW64748" s="310"/>
      <c r="AX64748" s="310"/>
    </row>
    <row r="64750" spans="49:50" x14ac:dyDescent="0.25">
      <c r="AW64750" s="310"/>
      <c r="AX64750" s="310"/>
    </row>
    <row r="64752" spans="49:50" x14ac:dyDescent="0.25">
      <c r="AW64752" s="310"/>
      <c r="AX64752" s="310"/>
    </row>
    <row r="64754" spans="49:50" x14ac:dyDescent="0.25">
      <c r="AW64754" s="310"/>
      <c r="AX64754" s="310"/>
    </row>
    <row r="64756" spans="49:50" x14ac:dyDescent="0.25">
      <c r="AW64756" s="310"/>
      <c r="AX64756" s="310"/>
    </row>
    <row r="64758" spans="49:50" x14ac:dyDescent="0.25">
      <c r="AW64758" s="310"/>
      <c r="AX64758" s="310"/>
    </row>
    <row r="64760" spans="49:50" x14ac:dyDescent="0.25">
      <c r="AW64760" s="310"/>
      <c r="AX64760" s="310"/>
    </row>
    <row r="64762" spans="49:50" x14ac:dyDescent="0.25">
      <c r="AW64762" s="310"/>
      <c r="AX64762" s="310"/>
    </row>
    <row r="64764" spans="49:50" x14ac:dyDescent="0.25">
      <c r="AW64764" s="310"/>
      <c r="AX64764" s="310"/>
    </row>
    <row r="64766" spans="49:50" x14ac:dyDescent="0.25">
      <c r="AW64766" s="310"/>
      <c r="AX64766" s="310"/>
    </row>
    <row r="64768" spans="49:50" x14ac:dyDescent="0.25">
      <c r="AW64768" s="310"/>
      <c r="AX64768" s="310"/>
    </row>
    <row r="64770" spans="49:50" x14ac:dyDescent="0.25">
      <c r="AW64770" s="310"/>
      <c r="AX64770" s="310"/>
    </row>
    <row r="64772" spans="49:50" x14ac:dyDescent="0.25">
      <c r="AW64772" s="310"/>
      <c r="AX64772" s="310"/>
    </row>
    <row r="64774" spans="49:50" x14ac:dyDescent="0.25">
      <c r="AW64774" s="310"/>
      <c r="AX64774" s="310"/>
    </row>
    <row r="64776" spans="49:50" x14ac:dyDescent="0.25">
      <c r="AW64776" s="310"/>
      <c r="AX64776" s="310"/>
    </row>
    <row r="64778" spans="49:50" x14ac:dyDescent="0.25">
      <c r="AW64778" s="310"/>
      <c r="AX64778" s="310"/>
    </row>
    <row r="64780" spans="49:50" x14ac:dyDescent="0.25">
      <c r="AW64780" s="310"/>
      <c r="AX64780" s="310"/>
    </row>
    <row r="64782" spans="49:50" x14ac:dyDescent="0.25">
      <c r="AW64782" s="310"/>
      <c r="AX64782" s="310"/>
    </row>
    <row r="64784" spans="49:50" x14ac:dyDescent="0.25">
      <c r="AW64784" s="310"/>
      <c r="AX64784" s="310"/>
    </row>
    <row r="64786" spans="49:50" x14ac:dyDescent="0.25">
      <c r="AW64786" s="310"/>
      <c r="AX64786" s="310"/>
    </row>
    <row r="64788" spans="49:50" x14ac:dyDescent="0.25">
      <c r="AW64788" s="310"/>
      <c r="AX64788" s="310"/>
    </row>
    <row r="64790" spans="49:50" x14ac:dyDescent="0.25">
      <c r="AW64790" s="310"/>
      <c r="AX64790" s="310"/>
    </row>
    <row r="64792" spans="49:50" x14ac:dyDescent="0.25">
      <c r="AW64792" s="310"/>
      <c r="AX64792" s="310"/>
    </row>
    <row r="64794" spans="49:50" x14ac:dyDescent="0.25">
      <c r="AW64794" s="310"/>
      <c r="AX64794" s="310"/>
    </row>
    <row r="64796" spans="49:50" x14ac:dyDescent="0.25">
      <c r="AW64796" s="310"/>
      <c r="AX64796" s="310"/>
    </row>
    <row r="64798" spans="49:50" x14ac:dyDescent="0.25">
      <c r="AW64798" s="310"/>
      <c r="AX64798" s="310"/>
    </row>
    <row r="64800" spans="49:50" x14ac:dyDescent="0.25">
      <c r="AW64800" s="310"/>
      <c r="AX64800" s="310"/>
    </row>
    <row r="64802" spans="49:50" x14ac:dyDescent="0.25">
      <c r="AW64802" s="310"/>
      <c r="AX64802" s="310"/>
    </row>
    <row r="64804" spans="49:50" x14ac:dyDescent="0.25">
      <c r="AW64804" s="310"/>
      <c r="AX64804" s="310"/>
    </row>
    <row r="64806" spans="49:50" x14ac:dyDescent="0.25">
      <c r="AW64806" s="310"/>
      <c r="AX64806" s="310"/>
    </row>
    <row r="64808" spans="49:50" x14ac:dyDescent="0.25">
      <c r="AW64808" s="310"/>
      <c r="AX64808" s="310"/>
    </row>
    <row r="64810" spans="49:50" x14ac:dyDescent="0.25">
      <c r="AW64810" s="310"/>
      <c r="AX64810" s="310"/>
    </row>
    <row r="64812" spans="49:50" x14ac:dyDescent="0.25">
      <c r="AW64812" s="310"/>
      <c r="AX64812" s="310"/>
    </row>
    <row r="64814" spans="49:50" x14ac:dyDescent="0.25">
      <c r="AW64814" s="310"/>
      <c r="AX64814" s="310"/>
    </row>
    <row r="64816" spans="49:50" x14ac:dyDescent="0.25">
      <c r="AW64816" s="310"/>
      <c r="AX64816" s="310"/>
    </row>
    <row r="64818" spans="49:50" x14ac:dyDescent="0.25">
      <c r="AW64818" s="310"/>
      <c r="AX64818" s="310"/>
    </row>
    <row r="64820" spans="49:50" x14ac:dyDescent="0.25">
      <c r="AW64820" s="310"/>
      <c r="AX64820" s="310"/>
    </row>
    <row r="64822" spans="49:50" x14ac:dyDescent="0.25">
      <c r="AW64822" s="310"/>
      <c r="AX64822" s="310"/>
    </row>
    <row r="64824" spans="49:50" x14ac:dyDescent="0.25">
      <c r="AW64824" s="310"/>
      <c r="AX64824" s="310"/>
    </row>
    <row r="64826" spans="49:50" x14ac:dyDescent="0.25">
      <c r="AW64826" s="310"/>
      <c r="AX64826" s="310"/>
    </row>
    <row r="64828" spans="49:50" x14ac:dyDescent="0.25">
      <c r="AW64828" s="310"/>
      <c r="AX64828" s="310"/>
    </row>
    <row r="64830" spans="49:50" x14ac:dyDescent="0.25">
      <c r="AW64830" s="310"/>
      <c r="AX64830" s="310"/>
    </row>
    <row r="64832" spans="49:50" x14ac:dyDescent="0.25">
      <c r="AW64832" s="310"/>
      <c r="AX64832" s="310"/>
    </row>
    <row r="64834" spans="49:50" x14ac:dyDescent="0.25">
      <c r="AW64834" s="310"/>
      <c r="AX64834" s="310"/>
    </row>
    <row r="64836" spans="49:50" x14ac:dyDescent="0.25">
      <c r="AW64836" s="310"/>
      <c r="AX64836" s="310"/>
    </row>
    <row r="64838" spans="49:50" x14ac:dyDescent="0.25">
      <c r="AW64838" s="310"/>
      <c r="AX64838" s="310"/>
    </row>
    <row r="64840" spans="49:50" x14ac:dyDescent="0.25">
      <c r="AW64840" s="310"/>
      <c r="AX64840" s="310"/>
    </row>
    <row r="64842" spans="49:50" x14ac:dyDescent="0.25">
      <c r="AW64842" s="310"/>
      <c r="AX64842" s="310"/>
    </row>
    <row r="64844" spans="49:50" x14ac:dyDescent="0.25">
      <c r="AW64844" s="310"/>
      <c r="AX64844" s="310"/>
    </row>
    <row r="64846" spans="49:50" x14ac:dyDescent="0.25">
      <c r="AW64846" s="310"/>
      <c r="AX64846" s="310"/>
    </row>
    <row r="64848" spans="49:50" x14ac:dyDescent="0.25">
      <c r="AW64848" s="310"/>
      <c r="AX64848" s="310"/>
    </row>
    <row r="64850" spans="49:50" x14ac:dyDescent="0.25">
      <c r="AW64850" s="310"/>
      <c r="AX64850" s="310"/>
    </row>
    <row r="64852" spans="49:50" x14ac:dyDescent="0.25">
      <c r="AW64852" s="310"/>
      <c r="AX64852" s="310"/>
    </row>
    <row r="64854" spans="49:50" x14ac:dyDescent="0.25">
      <c r="AW64854" s="310"/>
      <c r="AX64854" s="310"/>
    </row>
    <row r="64856" spans="49:50" x14ac:dyDescent="0.25">
      <c r="AW64856" s="310"/>
      <c r="AX64856" s="310"/>
    </row>
    <row r="64858" spans="49:50" x14ac:dyDescent="0.25">
      <c r="AW64858" s="310"/>
      <c r="AX64858" s="310"/>
    </row>
    <row r="64860" spans="49:50" x14ac:dyDescent="0.25">
      <c r="AW64860" s="310"/>
      <c r="AX64860" s="310"/>
    </row>
    <row r="64862" spans="49:50" x14ac:dyDescent="0.25">
      <c r="AW64862" s="310"/>
      <c r="AX64862" s="310"/>
    </row>
    <row r="64864" spans="49:50" x14ac:dyDescent="0.25">
      <c r="AW64864" s="310"/>
      <c r="AX64864" s="310"/>
    </row>
    <row r="64866" spans="49:50" x14ac:dyDescent="0.25">
      <c r="AW64866" s="310"/>
      <c r="AX64866" s="310"/>
    </row>
    <row r="64868" spans="49:50" x14ac:dyDescent="0.25">
      <c r="AW64868" s="310"/>
      <c r="AX64868" s="310"/>
    </row>
    <row r="64870" spans="49:50" x14ac:dyDescent="0.25">
      <c r="AW64870" s="310"/>
      <c r="AX64870" s="310"/>
    </row>
    <row r="64872" spans="49:50" x14ac:dyDescent="0.25">
      <c r="AW64872" s="310"/>
      <c r="AX64872" s="310"/>
    </row>
    <row r="64874" spans="49:50" x14ac:dyDescent="0.25">
      <c r="AW64874" s="310"/>
      <c r="AX64874" s="310"/>
    </row>
    <row r="64876" spans="49:50" x14ac:dyDescent="0.25">
      <c r="AW64876" s="310"/>
      <c r="AX64876" s="310"/>
    </row>
    <row r="64878" spans="49:50" x14ac:dyDescent="0.25">
      <c r="AW64878" s="310"/>
      <c r="AX64878" s="310"/>
    </row>
    <row r="64880" spans="49:50" x14ac:dyDescent="0.25">
      <c r="AW64880" s="310"/>
      <c r="AX64880" s="310"/>
    </row>
    <row r="64882" spans="49:50" x14ac:dyDescent="0.25">
      <c r="AW64882" s="310"/>
      <c r="AX64882" s="310"/>
    </row>
    <row r="64884" spans="49:50" x14ac:dyDescent="0.25">
      <c r="AW64884" s="310"/>
      <c r="AX64884" s="310"/>
    </row>
    <row r="64886" spans="49:50" x14ac:dyDescent="0.25">
      <c r="AW64886" s="310"/>
      <c r="AX64886" s="310"/>
    </row>
    <row r="64888" spans="49:50" x14ac:dyDescent="0.25">
      <c r="AW64888" s="310"/>
      <c r="AX64888" s="310"/>
    </row>
    <row r="64890" spans="49:50" x14ac:dyDescent="0.25">
      <c r="AW64890" s="310"/>
      <c r="AX64890" s="310"/>
    </row>
    <row r="64892" spans="49:50" x14ac:dyDescent="0.25">
      <c r="AW64892" s="310"/>
      <c r="AX64892" s="310"/>
    </row>
    <row r="64894" spans="49:50" x14ac:dyDescent="0.25">
      <c r="AW64894" s="310"/>
      <c r="AX64894" s="310"/>
    </row>
    <row r="64896" spans="49:50" x14ac:dyDescent="0.25">
      <c r="AW64896" s="310"/>
      <c r="AX64896" s="310"/>
    </row>
    <row r="64898" spans="49:50" x14ac:dyDescent="0.25">
      <c r="AW64898" s="310"/>
      <c r="AX64898" s="310"/>
    </row>
    <row r="64900" spans="49:50" x14ac:dyDescent="0.25">
      <c r="AW64900" s="310"/>
      <c r="AX64900" s="310"/>
    </row>
    <row r="64902" spans="49:50" x14ac:dyDescent="0.25">
      <c r="AW64902" s="310"/>
      <c r="AX64902" s="310"/>
    </row>
    <row r="64904" spans="49:50" x14ac:dyDescent="0.25">
      <c r="AW64904" s="310"/>
      <c r="AX64904" s="310"/>
    </row>
    <row r="64906" spans="49:50" x14ac:dyDescent="0.25">
      <c r="AW64906" s="310"/>
      <c r="AX64906" s="310"/>
    </row>
    <row r="64908" spans="49:50" x14ac:dyDescent="0.25">
      <c r="AW64908" s="310"/>
      <c r="AX64908" s="310"/>
    </row>
    <row r="64910" spans="49:50" x14ac:dyDescent="0.25">
      <c r="AW64910" s="310"/>
      <c r="AX64910" s="310"/>
    </row>
    <row r="64912" spans="49:50" x14ac:dyDescent="0.25">
      <c r="AW64912" s="310"/>
      <c r="AX64912" s="310"/>
    </row>
    <row r="64914" spans="49:50" x14ac:dyDescent="0.25">
      <c r="AW64914" s="310"/>
      <c r="AX64914" s="310"/>
    </row>
    <row r="64916" spans="49:50" x14ac:dyDescent="0.25">
      <c r="AW64916" s="310"/>
      <c r="AX64916" s="310"/>
    </row>
    <row r="64918" spans="49:50" x14ac:dyDescent="0.25">
      <c r="AW64918" s="310"/>
      <c r="AX64918" s="310"/>
    </row>
    <row r="64920" spans="49:50" x14ac:dyDescent="0.25">
      <c r="AW64920" s="310"/>
      <c r="AX64920" s="310"/>
    </row>
    <row r="64922" spans="49:50" x14ac:dyDescent="0.25">
      <c r="AW64922" s="310"/>
      <c r="AX64922" s="310"/>
    </row>
    <row r="64924" spans="49:50" x14ac:dyDescent="0.25">
      <c r="AW64924" s="310"/>
      <c r="AX64924" s="310"/>
    </row>
    <row r="64926" spans="49:50" x14ac:dyDescent="0.25">
      <c r="AW64926" s="310"/>
      <c r="AX64926" s="310"/>
    </row>
    <row r="64928" spans="49:50" x14ac:dyDescent="0.25">
      <c r="AW64928" s="310"/>
      <c r="AX64928" s="310"/>
    </row>
    <row r="64930" spans="49:50" x14ac:dyDescent="0.25">
      <c r="AW64930" s="310"/>
      <c r="AX64930" s="310"/>
    </row>
    <row r="64932" spans="49:50" x14ac:dyDescent="0.25">
      <c r="AW64932" s="310"/>
      <c r="AX64932" s="310"/>
    </row>
    <row r="64934" spans="49:50" x14ac:dyDescent="0.25">
      <c r="AW64934" s="310"/>
      <c r="AX64934" s="310"/>
    </row>
    <row r="64936" spans="49:50" x14ac:dyDescent="0.25">
      <c r="AW64936" s="310"/>
      <c r="AX64936" s="310"/>
    </row>
    <row r="64938" spans="49:50" x14ac:dyDescent="0.25">
      <c r="AW64938" s="310"/>
      <c r="AX64938" s="310"/>
    </row>
    <row r="64940" spans="49:50" x14ac:dyDescent="0.25">
      <c r="AW64940" s="310"/>
      <c r="AX64940" s="310"/>
    </row>
    <row r="64942" spans="49:50" x14ac:dyDescent="0.25">
      <c r="AW64942" s="310"/>
      <c r="AX64942" s="310"/>
    </row>
    <row r="64944" spans="49:50" x14ac:dyDescent="0.25">
      <c r="AW64944" s="310"/>
      <c r="AX64944" s="310"/>
    </row>
    <row r="64946" spans="49:50" x14ac:dyDescent="0.25">
      <c r="AW64946" s="310"/>
      <c r="AX64946" s="310"/>
    </row>
    <row r="64948" spans="49:50" x14ac:dyDescent="0.25">
      <c r="AW64948" s="310"/>
      <c r="AX64948" s="310"/>
    </row>
    <row r="64950" spans="49:50" x14ac:dyDescent="0.25">
      <c r="AW64950" s="310"/>
      <c r="AX64950" s="310"/>
    </row>
    <row r="64952" spans="49:50" x14ac:dyDescent="0.25">
      <c r="AW64952" s="310"/>
      <c r="AX64952" s="310"/>
    </row>
    <row r="64954" spans="49:50" x14ac:dyDescent="0.25">
      <c r="AW64954" s="310"/>
      <c r="AX64954" s="310"/>
    </row>
    <row r="64956" spans="49:50" x14ac:dyDescent="0.25">
      <c r="AW64956" s="310"/>
      <c r="AX64956" s="310"/>
    </row>
    <row r="64958" spans="49:50" x14ac:dyDescent="0.25">
      <c r="AW64958" s="310"/>
      <c r="AX64958" s="310"/>
    </row>
    <row r="64960" spans="49:50" x14ac:dyDescent="0.25">
      <c r="AW64960" s="310"/>
      <c r="AX64960" s="310"/>
    </row>
    <row r="64962" spans="49:50" x14ac:dyDescent="0.25">
      <c r="AW64962" s="310"/>
      <c r="AX64962" s="310"/>
    </row>
    <row r="64964" spans="49:50" x14ac:dyDescent="0.25">
      <c r="AW64964" s="310"/>
      <c r="AX64964" s="310"/>
    </row>
    <row r="64966" spans="49:50" x14ac:dyDescent="0.25">
      <c r="AW64966" s="310"/>
      <c r="AX64966" s="310"/>
    </row>
    <row r="64968" spans="49:50" x14ac:dyDescent="0.25">
      <c r="AW64968" s="310"/>
      <c r="AX64968" s="310"/>
    </row>
    <row r="64970" spans="49:50" x14ac:dyDescent="0.25">
      <c r="AW64970" s="310"/>
      <c r="AX64970" s="310"/>
    </row>
    <row r="64972" spans="49:50" x14ac:dyDescent="0.25">
      <c r="AW64972" s="310"/>
      <c r="AX64972" s="310"/>
    </row>
    <row r="64974" spans="49:50" x14ac:dyDescent="0.25">
      <c r="AW64974" s="310"/>
      <c r="AX64974" s="310"/>
    </row>
    <row r="64976" spans="49:50" x14ac:dyDescent="0.25">
      <c r="AW64976" s="310"/>
      <c r="AX64976" s="310"/>
    </row>
    <row r="64978" spans="49:50" x14ac:dyDescent="0.25">
      <c r="AW64978" s="310"/>
      <c r="AX64978" s="310"/>
    </row>
    <row r="64980" spans="49:50" x14ac:dyDescent="0.25">
      <c r="AW64980" s="310"/>
      <c r="AX64980" s="310"/>
    </row>
    <row r="64982" spans="49:50" x14ac:dyDescent="0.25">
      <c r="AW64982" s="310"/>
      <c r="AX64982" s="310"/>
    </row>
    <row r="64984" spans="49:50" x14ac:dyDescent="0.25">
      <c r="AW64984" s="310"/>
      <c r="AX64984" s="310"/>
    </row>
    <row r="64986" spans="49:50" x14ac:dyDescent="0.25">
      <c r="AW64986" s="310"/>
      <c r="AX64986" s="310"/>
    </row>
    <row r="64988" spans="49:50" x14ac:dyDescent="0.25">
      <c r="AW64988" s="310"/>
      <c r="AX64988" s="310"/>
    </row>
    <row r="64990" spans="49:50" x14ac:dyDescent="0.25">
      <c r="AW64990" s="310"/>
      <c r="AX64990" s="310"/>
    </row>
    <row r="64992" spans="49:50" x14ac:dyDescent="0.25">
      <c r="AW64992" s="310"/>
      <c r="AX64992" s="310"/>
    </row>
    <row r="64994" spans="49:50" x14ac:dyDescent="0.25">
      <c r="AW64994" s="310"/>
      <c r="AX64994" s="310"/>
    </row>
    <row r="64996" spans="49:50" x14ac:dyDescent="0.25">
      <c r="AW64996" s="310"/>
      <c r="AX64996" s="310"/>
    </row>
    <row r="64998" spans="49:50" x14ac:dyDescent="0.25">
      <c r="AW64998" s="310"/>
      <c r="AX64998" s="310"/>
    </row>
    <row r="65000" spans="49:50" x14ac:dyDescent="0.25">
      <c r="AW65000" s="310"/>
      <c r="AX65000" s="310"/>
    </row>
    <row r="65002" spans="49:50" x14ac:dyDescent="0.25">
      <c r="AW65002" s="310"/>
      <c r="AX65002" s="310"/>
    </row>
    <row r="65004" spans="49:50" x14ac:dyDescent="0.25">
      <c r="AW65004" s="310"/>
      <c r="AX65004" s="310"/>
    </row>
    <row r="65006" spans="49:50" x14ac:dyDescent="0.25">
      <c r="AW65006" s="310"/>
      <c r="AX65006" s="310"/>
    </row>
    <row r="65008" spans="49:50" x14ac:dyDescent="0.25">
      <c r="AW65008" s="310"/>
      <c r="AX65008" s="310"/>
    </row>
    <row r="65010" spans="49:50" x14ac:dyDescent="0.25">
      <c r="AW65010" s="310"/>
      <c r="AX65010" s="310"/>
    </row>
    <row r="65012" spans="49:50" x14ac:dyDescent="0.25">
      <c r="AW65012" s="310"/>
      <c r="AX65012" s="310"/>
    </row>
    <row r="65014" spans="49:50" x14ac:dyDescent="0.25">
      <c r="AW65014" s="310"/>
      <c r="AX65014" s="310"/>
    </row>
    <row r="65016" spans="49:50" x14ac:dyDescent="0.25">
      <c r="AW65016" s="310"/>
      <c r="AX65016" s="310"/>
    </row>
    <row r="65018" spans="49:50" x14ac:dyDescent="0.25">
      <c r="AW65018" s="310"/>
      <c r="AX65018" s="310"/>
    </row>
    <row r="65020" spans="49:50" x14ac:dyDescent="0.25">
      <c r="AW65020" s="310"/>
      <c r="AX65020" s="310"/>
    </row>
    <row r="65022" spans="49:50" x14ac:dyDescent="0.25">
      <c r="AW65022" s="310"/>
      <c r="AX65022" s="310"/>
    </row>
    <row r="65024" spans="49:50" x14ac:dyDescent="0.25">
      <c r="AW65024" s="310"/>
      <c r="AX65024" s="310"/>
    </row>
    <row r="65026" spans="49:50" x14ac:dyDescent="0.25">
      <c r="AW65026" s="310"/>
      <c r="AX65026" s="310"/>
    </row>
    <row r="65028" spans="49:50" x14ac:dyDescent="0.25">
      <c r="AW65028" s="310"/>
      <c r="AX65028" s="310"/>
    </row>
    <row r="65030" spans="49:50" x14ac:dyDescent="0.25">
      <c r="AW65030" s="310"/>
      <c r="AX65030" s="310"/>
    </row>
    <row r="65032" spans="49:50" x14ac:dyDescent="0.25">
      <c r="AW65032" s="310"/>
      <c r="AX65032" s="310"/>
    </row>
    <row r="65034" spans="49:50" x14ac:dyDescent="0.25">
      <c r="AW65034" s="310"/>
      <c r="AX65034" s="310"/>
    </row>
    <row r="65036" spans="49:50" x14ac:dyDescent="0.25">
      <c r="AW65036" s="310"/>
      <c r="AX65036" s="310"/>
    </row>
    <row r="65038" spans="49:50" x14ac:dyDescent="0.25">
      <c r="AW65038" s="310"/>
      <c r="AX65038" s="310"/>
    </row>
    <row r="65040" spans="49:50" x14ac:dyDescent="0.25">
      <c r="AW65040" s="310"/>
      <c r="AX65040" s="310"/>
    </row>
    <row r="65042" spans="49:50" x14ac:dyDescent="0.25">
      <c r="AW65042" s="310"/>
      <c r="AX65042" s="310"/>
    </row>
    <row r="65044" spans="49:50" x14ac:dyDescent="0.25">
      <c r="AW65044" s="310"/>
      <c r="AX65044" s="310"/>
    </row>
    <row r="65046" spans="49:50" x14ac:dyDescent="0.25">
      <c r="AW65046" s="310"/>
      <c r="AX65046" s="310"/>
    </row>
    <row r="65048" spans="49:50" x14ac:dyDescent="0.25">
      <c r="AW65048" s="310"/>
      <c r="AX65048" s="310"/>
    </row>
    <row r="65050" spans="49:50" x14ac:dyDescent="0.25">
      <c r="AW65050" s="310"/>
      <c r="AX65050" s="310"/>
    </row>
    <row r="65052" spans="49:50" x14ac:dyDescent="0.25">
      <c r="AW65052" s="310"/>
      <c r="AX65052" s="310"/>
    </row>
    <row r="65054" spans="49:50" x14ac:dyDescent="0.25">
      <c r="AW65054" s="310"/>
      <c r="AX65054" s="310"/>
    </row>
    <row r="65056" spans="49:50" x14ac:dyDescent="0.25">
      <c r="AW65056" s="310"/>
      <c r="AX65056" s="310"/>
    </row>
    <row r="65058" spans="49:50" x14ac:dyDescent="0.25">
      <c r="AW65058" s="310"/>
      <c r="AX65058" s="310"/>
    </row>
    <row r="65060" spans="49:50" x14ac:dyDescent="0.25">
      <c r="AW65060" s="310"/>
      <c r="AX65060" s="310"/>
    </row>
    <row r="65062" spans="49:50" x14ac:dyDescent="0.25">
      <c r="AW65062" s="310"/>
      <c r="AX65062" s="310"/>
    </row>
    <row r="65064" spans="49:50" x14ac:dyDescent="0.25">
      <c r="AW65064" s="310"/>
      <c r="AX65064" s="310"/>
    </row>
    <row r="65066" spans="49:50" x14ac:dyDescent="0.25">
      <c r="AW65066" s="310"/>
      <c r="AX65066" s="310"/>
    </row>
    <row r="65068" spans="49:50" x14ac:dyDescent="0.25">
      <c r="AW65068" s="310"/>
      <c r="AX65068" s="310"/>
    </row>
    <row r="65070" spans="49:50" x14ac:dyDescent="0.25">
      <c r="AW65070" s="310"/>
      <c r="AX65070" s="310"/>
    </row>
    <row r="65072" spans="49:50" x14ac:dyDescent="0.25">
      <c r="AW65072" s="310"/>
      <c r="AX65072" s="310"/>
    </row>
    <row r="65074" spans="49:50" x14ac:dyDescent="0.25">
      <c r="AW65074" s="310"/>
      <c r="AX65074" s="310"/>
    </row>
    <row r="65076" spans="49:50" x14ac:dyDescent="0.25">
      <c r="AW65076" s="310"/>
      <c r="AX65076" s="310"/>
    </row>
    <row r="65078" spans="49:50" x14ac:dyDescent="0.25">
      <c r="AW65078" s="310"/>
      <c r="AX65078" s="310"/>
    </row>
    <row r="65080" spans="49:50" x14ac:dyDescent="0.25">
      <c r="AW65080" s="310"/>
      <c r="AX65080" s="310"/>
    </row>
    <row r="65082" spans="49:50" x14ac:dyDescent="0.25">
      <c r="AW65082" s="310"/>
      <c r="AX65082" s="310"/>
    </row>
    <row r="65084" spans="49:50" x14ac:dyDescent="0.25">
      <c r="AW65084" s="310"/>
      <c r="AX65084" s="310"/>
    </row>
    <row r="65086" spans="49:50" x14ac:dyDescent="0.25">
      <c r="AW65086" s="310"/>
      <c r="AX65086" s="310"/>
    </row>
    <row r="65088" spans="49:50" x14ac:dyDescent="0.25">
      <c r="AW65088" s="310"/>
      <c r="AX65088" s="310"/>
    </row>
    <row r="65090" spans="49:50" x14ac:dyDescent="0.25">
      <c r="AW65090" s="310"/>
      <c r="AX65090" s="310"/>
    </row>
    <row r="65092" spans="49:50" x14ac:dyDescent="0.25">
      <c r="AW65092" s="310"/>
      <c r="AX65092" s="310"/>
    </row>
    <row r="65094" spans="49:50" x14ac:dyDescent="0.25">
      <c r="AW65094" s="310"/>
      <c r="AX65094" s="310"/>
    </row>
    <row r="65096" spans="49:50" x14ac:dyDescent="0.25">
      <c r="AW65096" s="310"/>
      <c r="AX65096" s="310"/>
    </row>
    <row r="65098" spans="49:50" x14ac:dyDescent="0.25">
      <c r="AW65098" s="310"/>
      <c r="AX65098" s="310"/>
    </row>
    <row r="65100" spans="49:50" x14ac:dyDescent="0.25">
      <c r="AW65100" s="310"/>
      <c r="AX65100" s="310"/>
    </row>
    <row r="65102" spans="49:50" x14ac:dyDescent="0.25">
      <c r="AW65102" s="310"/>
      <c r="AX65102" s="310"/>
    </row>
    <row r="65104" spans="49:50" x14ac:dyDescent="0.25">
      <c r="AW65104" s="310"/>
      <c r="AX65104" s="310"/>
    </row>
    <row r="65106" spans="49:50" x14ac:dyDescent="0.25">
      <c r="AW65106" s="310"/>
      <c r="AX65106" s="310"/>
    </row>
    <row r="65108" spans="49:50" x14ac:dyDescent="0.25">
      <c r="AW65108" s="310"/>
      <c r="AX65108" s="310"/>
    </row>
    <row r="65110" spans="49:50" x14ac:dyDescent="0.25">
      <c r="AW65110" s="310"/>
      <c r="AX65110" s="310"/>
    </row>
    <row r="65112" spans="49:50" x14ac:dyDescent="0.25">
      <c r="AW65112" s="310"/>
      <c r="AX65112" s="310"/>
    </row>
    <row r="65114" spans="49:50" x14ac:dyDescent="0.25">
      <c r="AW65114" s="310"/>
      <c r="AX65114" s="310"/>
    </row>
    <row r="65116" spans="49:50" x14ac:dyDescent="0.25">
      <c r="AW65116" s="310"/>
      <c r="AX65116" s="310"/>
    </row>
    <row r="65118" spans="49:50" x14ac:dyDescent="0.25">
      <c r="AW65118" s="310"/>
      <c r="AX65118" s="310"/>
    </row>
    <row r="65120" spans="49:50" x14ac:dyDescent="0.25">
      <c r="AW65120" s="310"/>
      <c r="AX65120" s="310"/>
    </row>
    <row r="65122" spans="49:50" x14ac:dyDescent="0.25">
      <c r="AW65122" s="310"/>
      <c r="AX65122" s="310"/>
    </row>
    <row r="65124" spans="49:50" x14ac:dyDescent="0.25">
      <c r="AW65124" s="310"/>
      <c r="AX65124" s="310"/>
    </row>
    <row r="65126" spans="49:50" x14ac:dyDescent="0.25">
      <c r="AW65126" s="310"/>
      <c r="AX65126" s="310"/>
    </row>
    <row r="65128" spans="49:50" x14ac:dyDescent="0.25">
      <c r="AW65128" s="310"/>
      <c r="AX65128" s="310"/>
    </row>
    <row r="65130" spans="49:50" x14ac:dyDescent="0.25">
      <c r="AW65130" s="310"/>
      <c r="AX65130" s="310"/>
    </row>
    <row r="65132" spans="49:50" x14ac:dyDescent="0.25">
      <c r="AW65132" s="310"/>
      <c r="AX65132" s="310"/>
    </row>
    <row r="65134" spans="49:50" x14ac:dyDescent="0.25">
      <c r="AW65134" s="310"/>
      <c r="AX65134" s="310"/>
    </row>
    <row r="65136" spans="49:50" x14ac:dyDescent="0.25">
      <c r="AW65136" s="310"/>
      <c r="AX65136" s="310"/>
    </row>
    <row r="65138" spans="49:50" x14ac:dyDescent="0.25">
      <c r="AW65138" s="310"/>
      <c r="AX65138" s="310"/>
    </row>
    <row r="65140" spans="49:50" x14ac:dyDescent="0.25">
      <c r="AW65140" s="310"/>
      <c r="AX65140" s="310"/>
    </row>
    <row r="65142" spans="49:50" x14ac:dyDescent="0.25">
      <c r="AW65142" s="310"/>
      <c r="AX65142" s="310"/>
    </row>
    <row r="65144" spans="49:50" x14ac:dyDescent="0.25">
      <c r="AW65144" s="310"/>
      <c r="AX65144" s="310"/>
    </row>
    <row r="65146" spans="49:50" x14ac:dyDescent="0.25">
      <c r="AW65146" s="310"/>
      <c r="AX65146" s="310"/>
    </row>
    <row r="65148" spans="49:50" x14ac:dyDescent="0.25">
      <c r="AW65148" s="310"/>
      <c r="AX65148" s="310"/>
    </row>
    <row r="65150" spans="49:50" x14ac:dyDescent="0.25">
      <c r="AW65150" s="310"/>
      <c r="AX65150" s="310"/>
    </row>
    <row r="65152" spans="49:50" x14ac:dyDescent="0.25">
      <c r="AW65152" s="310"/>
      <c r="AX65152" s="310"/>
    </row>
    <row r="65154" spans="49:50" x14ac:dyDescent="0.25">
      <c r="AW65154" s="310"/>
      <c r="AX65154" s="310"/>
    </row>
    <row r="65156" spans="49:50" x14ac:dyDescent="0.25">
      <c r="AW65156" s="310"/>
      <c r="AX65156" s="310"/>
    </row>
    <row r="65158" spans="49:50" x14ac:dyDescent="0.25">
      <c r="AW65158" s="310"/>
      <c r="AX65158" s="310"/>
    </row>
    <row r="65160" spans="49:50" x14ac:dyDescent="0.25">
      <c r="AW65160" s="310"/>
      <c r="AX65160" s="310"/>
    </row>
    <row r="65162" spans="49:50" x14ac:dyDescent="0.25">
      <c r="AW65162" s="310"/>
      <c r="AX65162" s="310"/>
    </row>
    <row r="65164" spans="49:50" x14ac:dyDescent="0.25">
      <c r="AW65164" s="310"/>
      <c r="AX65164" s="310"/>
    </row>
    <row r="65166" spans="49:50" x14ac:dyDescent="0.25">
      <c r="AW65166" s="310"/>
      <c r="AX65166" s="310"/>
    </row>
    <row r="65168" spans="49:50" x14ac:dyDescent="0.25">
      <c r="AW65168" s="310"/>
      <c r="AX65168" s="310"/>
    </row>
    <row r="65170" spans="49:50" x14ac:dyDescent="0.25">
      <c r="AW65170" s="310"/>
      <c r="AX65170" s="310"/>
    </row>
    <row r="65172" spans="49:50" x14ac:dyDescent="0.25">
      <c r="AW65172" s="310"/>
      <c r="AX65172" s="310"/>
    </row>
    <row r="65174" spans="49:50" x14ac:dyDescent="0.25">
      <c r="AW65174" s="310"/>
      <c r="AX65174" s="310"/>
    </row>
    <row r="65176" spans="49:50" x14ac:dyDescent="0.25">
      <c r="AW65176" s="310"/>
      <c r="AX65176" s="310"/>
    </row>
    <row r="65178" spans="49:50" x14ac:dyDescent="0.25">
      <c r="AW65178" s="310"/>
      <c r="AX65178" s="310"/>
    </row>
    <row r="65180" spans="49:50" x14ac:dyDescent="0.25">
      <c r="AW65180" s="310"/>
      <c r="AX65180" s="310"/>
    </row>
    <row r="65182" spans="49:50" x14ac:dyDescent="0.25">
      <c r="AW65182" s="310"/>
      <c r="AX65182" s="310"/>
    </row>
    <row r="65184" spans="49:50" x14ac:dyDescent="0.25">
      <c r="AW65184" s="310"/>
      <c r="AX65184" s="310"/>
    </row>
    <row r="65186" spans="49:50" x14ac:dyDescent="0.25">
      <c r="AW65186" s="310"/>
      <c r="AX65186" s="310"/>
    </row>
    <row r="65188" spans="49:50" x14ac:dyDescent="0.25">
      <c r="AW65188" s="310"/>
      <c r="AX65188" s="310"/>
    </row>
    <row r="65190" spans="49:50" x14ac:dyDescent="0.25">
      <c r="AW65190" s="310"/>
      <c r="AX65190" s="310"/>
    </row>
    <row r="65192" spans="49:50" x14ac:dyDescent="0.25">
      <c r="AW65192" s="310"/>
      <c r="AX65192" s="310"/>
    </row>
    <row r="65194" spans="49:50" x14ac:dyDescent="0.25">
      <c r="AW65194" s="310"/>
      <c r="AX65194" s="310"/>
    </row>
    <row r="65196" spans="49:50" x14ac:dyDescent="0.25">
      <c r="AW65196" s="310"/>
      <c r="AX65196" s="310"/>
    </row>
    <row r="65198" spans="49:50" x14ac:dyDescent="0.25">
      <c r="AW65198" s="310"/>
      <c r="AX65198" s="310"/>
    </row>
    <row r="65200" spans="49:50" x14ac:dyDescent="0.25">
      <c r="AW65200" s="310"/>
      <c r="AX65200" s="310"/>
    </row>
    <row r="65202" spans="49:50" x14ac:dyDescent="0.25">
      <c r="AW65202" s="310"/>
      <c r="AX65202" s="310"/>
    </row>
    <row r="65204" spans="49:50" x14ac:dyDescent="0.25">
      <c r="AW65204" s="310"/>
      <c r="AX65204" s="310"/>
    </row>
    <row r="65206" spans="49:50" x14ac:dyDescent="0.25">
      <c r="AW65206" s="310"/>
      <c r="AX65206" s="310"/>
    </row>
    <row r="65208" spans="49:50" x14ac:dyDescent="0.25">
      <c r="AW65208" s="310"/>
      <c r="AX65208" s="310"/>
    </row>
    <row r="65210" spans="49:50" x14ac:dyDescent="0.25">
      <c r="AW65210" s="310"/>
      <c r="AX65210" s="310"/>
    </row>
    <row r="65212" spans="49:50" x14ac:dyDescent="0.25">
      <c r="AW65212" s="310"/>
      <c r="AX65212" s="310"/>
    </row>
    <row r="65214" spans="49:50" x14ac:dyDescent="0.25">
      <c r="AW65214" s="310"/>
      <c r="AX65214" s="310"/>
    </row>
    <row r="65216" spans="49:50" x14ac:dyDescent="0.25">
      <c r="AW65216" s="310"/>
      <c r="AX65216" s="310"/>
    </row>
    <row r="65218" spans="49:50" x14ac:dyDescent="0.25">
      <c r="AW65218" s="310"/>
      <c r="AX65218" s="310"/>
    </row>
    <row r="65220" spans="49:50" x14ac:dyDescent="0.25">
      <c r="AW65220" s="310"/>
      <c r="AX65220" s="310"/>
    </row>
    <row r="65222" spans="49:50" x14ac:dyDescent="0.25">
      <c r="AW65222" s="310"/>
      <c r="AX65222" s="310"/>
    </row>
    <row r="65224" spans="49:50" x14ac:dyDescent="0.25">
      <c r="AW65224" s="310"/>
      <c r="AX65224" s="310"/>
    </row>
    <row r="65226" spans="49:50" x14ac:dyDescent="0.25">
      <c r="AW65226" s="310"/>
      <c r="AX65226" s="310"/>
    </row>
    <row r="65228" spans="49:50" x14ac:dyDescent="0.25">
      <c r="AW65228" s="310"/>
      <c r="AX65228" s="310"/>
    </row>
    <row r="65230" spans="49:50" x14ac:dyDescent="0.25">
      <c r="AW65230" s="310"/>
      <c r="AX65230" s="310"/>
    </row>
    <row r="65232" spans="49:50" x14ac:dyDescent="0.25">
      <c r="AW65232" s="310"/>
      <c r="AX65232" s="310"/>
    </row>
    <row r="65234" spans="49:50" x14ac:dyDescent="0.25">
      <c r="AW65234" s="310"/>
      <c r="AX65234" s="310"/>
    </row>
    <row r="65236" spans="49:50" x14ac:dyDescent="0.25">
      <c r="AW65236" s="310"/>
      <c r="AX65236" s="310"/>
    </row>
    <row r="65238" spans="49:50" x14ac:dyDescent="0.25">
      <c r="AW65238" s="310"/>
      <c r="AX65238" s="310"/>
    </row>
    <row r="65240" spans="49:50" x14ac:dyDescent="0.25">
      <c r="AW65240" s="310"/>
      <c r="AX65240" s="310"/>
    </row>
    <row r="65242" spans="49:50" x14ac:dyDescent="0.25">
      <c r="AW65242" s="310"/>
      <c r="AX65242" s="310"/>
    </row>
    <row r="65244" spans="49:50" x14ac:dyDescent="0.25">
      <c r="AW65244" s="310"/>
      <c r="AX65244" s="310"/>
    </row>
    <row r="65246" spans="49:50" x14ac:dyDescent="0.25">
      <c r="AW65246" s="310"/>
      <c r="AX65246" s="310"/>
    </row>
    <row r="65248" spans="49:50" x14ac:dyDescent="0.25">
      <c r="AW65248" s="310"/>
      <c r="AX65248" s="310"/>
    </row>
    <row r="65250" spans="49:50" x14ac:dyDescent="0.25">
      <c r="AW65250" s="310"/>
      <c r="AX65250" s="310"/>
    </row>
    <row r="65252" spans="49:50" x14ac:dyDescent="0.25">
      <c r="AW65252" s="310"/>
      <c r="AX65252" s="310"/>
    </row>
    <row r="65254" spans="49:50" x14ac:dyDescent="0.25">
      <c r="AW65254" s="310"/>
      <c r="AX65254" s="310"/>
    </row>
    <row r="65256" spans="49:50" x14ac:dyDescent="0.25">
      <c r="AW65256" s="310"/>
      <c r="AX65256" s="310"/>
    </row>
    <row r="65258" spans="49:50" x14ac:dyDescent="0.25">
      <c r="AW65258" s="310"/>
      <c r="AX65258" s="310"/>
    </row>
    <row r="65260" spans="49:50" x14ac:dyDescent="0.25">
      <c r="AW65260" s="310"/>
      <c r="AX65260" s="310"/>
    </row>
    <row r="65262" spans="49:50" x14ac:dyDescent="0.25">
      <c r="AW65262" s="310"/>
      <c r="AX65262" s="310"/>
    </row>
    <row r="65264" spans="49:50" x14ac:dyDescent="0.25">
      <c r="AW65264" s="310"/>
      <c r="AX65264" s="310"/>
    </row>
    <row r="65266" spans="49:50" x14ac:dyDescent="0.25">
      <c r="AW65266" s="310"/>
      <c r="AX65266" s="310"/>
    </row>
    <row r="65268" spans="49:50" x14ac:dyDescent="0.25">
      <c r="AW65268" s="310"/>
      <c r="AX65268" s="310"/>
    </row>
    <row r="65270" spans="49:50" x14ac:dyDescent="0.25">
      <c r="AW65270" s="310"/>
      <c r="AX65270" s="310"/>
    </row>
    <row r="65272" spans="49:50" x14ac:dyDescent="0.25">
      <c r="AW65272" s="310"/>
      <c r="AX65272" s="310"/>
    </row>
    <row r="65274" spans="49:50" x14ac:dyDescent="0.25">
      <c r="AW65274" s="310"/>
      <c r="AX65274" s="310"/>
    </row>
    <row r="65276" spans="49:50" x14ac:dyDescent="0.25">
      <c r="AW65276" s="310"/>
      <c r="AX65276" s="310"/>
    </row>
    <row r="65278" spans="49:50" x14ac:dyDescent="0.25">
      <c r="AW65278" s="310"/>
      <c r="AX65278" s="310"/>
    </row>
    <row r="65280" spans="49:50" x14ac:dyDescent="0.25">
      <c r="AW65280" s="310"/>
      <c r="AX65280" s="310"/>
    </row>
    <row r="65282" spans="49:50" x14ac:dyDescent="0.25">
      <c r="AW65282" s="310"/>
      <c r="AX65282" s="310"/>
    </row>
    <row r="65284" spans="49:50" x14ac:dyDescent="0.25">
      <c r="AW65284" s="310"/>
      <c r="AX65284" s="310"/>
    </row>
    <row r="65286" spans="49:50" x14ac:dyDescent="0.25">
      <c r="AW65286" s="310"/>
      <c r="AX65286" s="310"/>
    </row>
    <row r="65288" spans="49:50" x14ac:dyDescent="0.25">
      <c r="AW65288" s="310"/>
      <c r="AX65288" s="310"/>
    </row>
    <row r="65290" spans="49:50" x14ac:dyDescent="0.25">
      <c r="AW65290" s="310"/>
      <c r="AX65290" s="310"/>
    </row>
    <row r="65292" spans="49:50" x14ac:dyDescent="0.25">
      <c r="AW65292" s="310"/>
      <c r="AX65292" s="310"/>
    </row>
    <row r="65294" spans="49:50" x14ac:dyDescent="0.25">
      <c r="AW65294" s="310"/>
      <c r="AX65294" s="310"/>
    </row>
    <row r="65296" spans="49:50" x14ac:dyDescent="0.25">
      <c r="AW65296" s="310"/>
      <c r="AX65296" s="310"/>
    </row>
    <row r="65298" spans="49:50" x14ac:dyDescent="0.25">
      <c r="AW65298" s="310"/>
      <c r="AX65298" s="310"/>
    </row>
    <row r="65300" spans="49:50" x14ac:dyDescent="0.25">
      <c r="AW65300" s="310"/>
      <c r="AX65300" s="310"/>
    </row>
    <row r="65302" spans="49:50" x14ac:dyDescent="0.25">
      <c r="AW65302" s="310"/>
      <c r="AX65302" s="310"/>
    </row>
    <row r="65304" spans="49:50" x14ac:dyDescent="0.25">
      <c r="AW65304" s="310"/>
      <c r="AX65304" s="310"/>
    </row>
    <row r="65306" spans="49:50" x14ac:dyDescent="0.25">
      <c r="AW65306" s="310"/>
      <c r="AX65306" s="310"/>
    </row>
    <row r="65308" spans="49:50" x14ac:dyDescent="0.25">
      <c r="AW65308" s="310"/>
      <c r="AX65308" s="310"/>
    </row>
    <row r="65310" spans="49:50" x14ac:dyDescent="0.25">
      <c r="AW65310" s="310"/>
      <c r="AX65310" s="310"/>
    </row>
    <row r="65312" spans="49:50" x14ac:dyDescent="0.25">
      <c r="AW65312" s="310"/>
      <c r="AX65312" s="310"/>
    </row>
    <row r="65314" spans="49:50" x14ac:dyDescent="0.25">
      <c r="AW65314" s="310"/>
      <c r="AX65314" s="310"/>
    </row>
    <row r="65316" spans="49:50" x14ac:dyDescent="0.25">
      <c r="AW65316" s="310"/>
      <c r="AX65316" s="310"/>
    </row>
    <row r="65318" spans="49:50" x14ac:dyDescent="0.25">
      <c r="AW65318" s="310"/>
      <c r="AX65318" s="310"/>
    </row>
    <row r="65320" spans="49:50" x14ac:dyDescent="0.25">
      <c r="AW65320" s="310"/>
      <c r="AX65320" s="310"/>
    </row>
    <row r="65322" spans="49:50" x14ac:dyDescent="0.25">
      <c r="AW65322" s="310"/>
      <c r="AX65322" s="310"/>
    </row>
    <row r="65324" spans="49:50" x14ac:dyDescent="0.25">
      <c r="AW65324" s="310"/>
      <c r="AX65324" s="310"/>
    </row>
    <row r="65326" spans="49:50" x14ac:dyDescent="0.25">
      <c r="AW65326" s="310"/>
      <c r="AX65326" s="310"/>
    </row>
    <row r="65328" spans="49:50" x14ac:dyDescent="0.25">
      <c r="AW65328" s="310"/>
      <c r="AX65328" s="310"/>
    </row>
    <row r="65330" spans="49:50" x14ac:dyDescent="0.25">
      <c r="AW65330" s="310"/>
      <c r="AX65330" s="310"/>
    </row>
    <row r="65332" spans="49:50" x14ac:dyDescent="0.25">
      <c r="AW65332" s="310"/>
      <c r="AX65332" s="310"/>
    </row>
    <row r="65334" spans="49:50" x14ac:dyDescent="0.25">
      <c r="AW65334" s="310"/>
      <c r="AX65334" s="310"/>
    </row>
    <row r="65336" spans="49:50" x14ac:dyDescent="0.25">
      <c r="AW65336" s="310"/>
      <c r="AX65336" s="310"/>
    </row>
    <row r="65338" spans="49:50" x14ac:dyDescent="0.25">
      <c r="AW65338" s="310"/>
      <c r="AX65338" s="310"/>
    </row>
    <row r="65340" spans="49:50" x14ac:dyDescent="0.25">
      <c r="AW65340" s="310"/>
      <c r="AX65340" s="310"/>
    </row>
    <row r="65342" spans="49:50" x14ac:dyDescent="0.25">
      <c r="AW65342" s="310"/>
      <c r="AX65342" s="310"/>
    </row>
    <row r="65344" spans="49:50" x14ac:dyDescent="0.25">
      <c r="AW65344" s="310"/>
      <c r="AX65344" s="310"/>
    </row>
    <row r="65346" spans="49:50" x14ac:dyDescent="0.25">
      <c r="AW65346" s="310"/>
      <c r="AX65346" s="310"/>
    </row>
    <row r="65348" spans="49:50" x14ac:dyDescent="0.25">
      <c r="AW65348" s="310"/>
      <c r="AX65348" s="310"/>
    </row>
    <row r="65350" spans="49:50" x14ac:dyDescent="0.25">
      <c r="AW65350" s="310"/>
      <c r="AX65350" s="310"/>
    </row>
    <row r="65352" spans="49:50" x14ac:dyDescent="0.25">
      <c r="AW65352" s="310"/>
      <c r="AX65352" s="310"/>
    </row>
    <row r="65354" spans="49:50" x14ac:dyDescent="0.25">
      <c r="AW65354" s="310"/>
      <c r="AX65354" s="310"/>
    </row>
    <row r="65356" spans="49:50" x14ac:dyDescent="0.25">
      <c r="AW65356" s="310"/>
      <c r="AX65356" s="310"/>
    </row>
    <row r="65358" spans="49:50" x14ac:dyDescent="0.25">
      <c r="AW65358" s="310"/>
      <c r="AX65358" s="310"/>
    </row>
    <row r="65360" spans="49:50" x14ac:dyDescent="0.25">
      <c r="AW65360" s="310"/>
      <c r="AX65360" s="310"/>
    </row>
    <row r="65362" spans="49:50" x14ac:dyDescent="0.25">
      <c r="AW65362" s="310"/>
      <c r="AX65362" s="310"/>
    </row>
    <row r="65364" spans="49:50" x14ac:dyDescent="0.25">
      <c r="AW65364" s="310"/>
      <c r="AX65364" s="310"/>
    </row>
    <row r="65366" spans="49:50" x14ac:dyDescent="0.25">
      <c r="AW65366" s="310"/>
      <c r="AX65366" s="310"/>
    </row>
    <row r="65368" spans="49:50" x14ac:dyDescent="0.25">
      <c r="AW65368" s="310"/>
      <c r="AX65368" s="310"/>
    </row>
    <row r="65370" spans="49:50" x14ac:dyDescent="0.25">
      <c r="AW65370" s="310"/>
      <c r="AX65370" s="310"/>
    </row>
    <row r="65372" spans="49:50" x14ac:dyDescent="0.25">
      <c r="AW65372" s="310"/>
      <c r="AX65372" s="310"/>
    </row>
    <row r="65374" spans="49:50" x14ac:dyDescent="0.25">
      <c r="AW65374" s="310"/>
      <c r="AX65374" s="310"/>
    </row>
    <row r="65376" spans="49:50" x14ac:dyDescent="0.25">
      <c r="AW65376" s="310"/>
      <c r="AX65376" s="310"/>
    </row>
    <row r="65378" spans="49:50" x14ac:dyDescent="0.25">
      <c r="AW65378" s="310"/>
      <c r="AX65378" s="310"/>
    </row>
    <row r="65380" spans="49:50" x14ac:dyDescent="0.25">
      <c r="AW65380" s="310"/>
      <c r="AX65380" s="310"/>
    </row>
    <row r="65382" spans="49:50" x14ac:dyDescent="0.25">
      <c r="AW65382" s="310"/>
      <c r="AX65382" s="310"/>
    </row>
    <row r="65384" spans="49:50" x14ac:dyDescent="0.25">
      <c r="AW65384" s="310"/>
      <c r="AX65384" s="310"/>
    </row>
    <row r="65386" spans="49:50" x14ac:dyDescent="0.25">
      <c r="AW65386" s="310"/>
      <c r="AX65386" s="310"/>
    </row>
    <row r="65388" spans="49:50" x14ac:dyDescent="0.25">
      <c r="AW65388" s="310"/>
      <c r="AX65388" s="310"/>
    </row>
    <row r="65390" spans="49:50" x14ac:dyDescent="0.25">
      <c r="AW65390" s="310"/>
      <c r="AX65390" s="310"/>
    </row>
    <row r="65392" spans="49:50" x14ac:dyDescent="0.25">
      <c r="AW65392" s="310"/>
      <c r="AX65392" s="310"/>
    </row>
    <row r="65394" spans="49:50" x14ac:dyDescent="0.25">
      <c r="AW65394" s="310"/>
      <c r="AX65394" s="310"/>
    </row>
    <row r="65396" spans="49:50" x14ac:dyDescent="0.25">
      <c r="AW65396" s="310"/>
      <c r="AX65396" s="310"/>
    </row>
    <row r="65398" spans="49:50" x14ac:dyDescent="0.25">
      <c r="AW65398" s="310"/>
      <c r="AX65398" s="310"/>
    </row>
    <row r="65400" spans="49:50" x14ac:dyDescent="0.25">
      <c r="AW65400" s="310"/>
      <c r="AX65400" s="310"/>
    </row>
    <row r="65402" spans="49:50" x14ac:dyDescent="0.25">
      <c r="AW65402" s="310"/>
      <c r="AX65402" s="310"/>
    </row>
    <row r="65404" spans="49:50" x14ac:dyDescent="0.25">
      <c r="AW65404" s="310"/>
      <c r="AX65404" s="310"/>
    </row>
    <row r="65406" spans="49:50" x14ac:dyDescent="0.25">
      <c r="AW65406" s="310"/>
      <c r="AX65406" s="310"/>
    </row>
    <row r="65408" spans="49:50" x14ac:dyDescent="0.25">
      <c r="AW65408" s="310"/>
      <c r="AX65408" s="310"/>
    </row>
    <row r="65410" spans="49:50" x14ac:dyDescent="0.25">
      <c r="AW65410" s="310"/>
      <c r="AX65410" s="310"/>
    </row>
    <row r="65412" spans="49:50" x14ac:dyDescent="0.25">
      <c r="AW65412" s="310"/>
      <c r="AX65412" s="310"/>
    </row>
    <row r="65414" spans="49:50" x14ac:dyDescent="0.25">
      <c r="AW65414" s="310"/>
      <c r="AX65414" s="310"/>
    </row>
    <row r="65416" spans="49:50" x14ac:dyDescent="0.25">
      <c r="AW65416" s="310"/>
      <c r="AX65416" s="310"/>
    </row>
    <row r="65418" spans="49:50" x14ac:dyDescent="0.25">
      <c r="AW65418" s="310"/>
      <c r="AX65418" s="310"/>
    </row>
    <row r="65420" spans="49:50" x14ac:dyDescent="0.25">
      <c r="AW65420" s="310"/>
      <c r="AX65420" s="310"/>
    </row>
    <row r="65422" spans="49:50" x14ac:dyDescent="0.25">
      <c r="AW65422" s="310"/>
      <c r="AX65422" s="310"/>
    </row>
    <row r="65424" spans="49:50" x14ac:dyDescent="0.25">
      <c r="AW65424" s="310"/>
      <c r="AX65424" s="310"/>
    </row>
    <row r="65426" spans="49:50" x14ac:dyDescent="0.25">
      <c r="AW65426" s="310"/>
      <c r="AX65426" s="310"/>
    </row>
    <row r="65428" spans="49:50" x14ac:dyDescent="0.25">
      <c r="AW65428" s="310"/>
      <c r="AX65428" s="310"/>
    </row>
    <row r="65430" spans="49:50" x14ac:dyDescent="0.25">
      <c r="AW65430" s="310"/>
      <c r="AX65430" s="310"/>
    </row>
    <row r="65432" spans="49:50" x14ac:dyDescent="0.25">
      <c r="AW65432" s="310"/>
      <c r="AX65432" s="310"/>
    </row>
    <row r="65434" spans="49:50" x14ac:dyDescent="0.25">
      <c r="AW65434" s="310"/>
      <c r="AX65434" s="310"/>
    </row>
    <row r="65436" spans="49:50" x14ac:dyDescent="0.25">
      <c r="AW65436" s="310"/>
      <c r="AX65436" s="310"/>
    </row>
    <row r="65438" spans="49:50" x14ac:dyDescent="0.25">
      <c r="AW65438" s="310"/>
      <c r="AX65438" s="310"/>
    </row>
    <row r="65440" spans="49:50" x14ac:dyDescent="0.25">
      <c r="AW65440" s="310"/>
      <c r="AX65440" s="310"/>
    </row>
    <row r="65442" spans="49:50" x14ac:dyDescent="0.25">
      <c r="AW65442" s="310"/>
      <c r="AX65442" s="310"/>
    </row>
    <row r="65444" spans="49:50" x14ac:dyDescent="0.25">
      <c r="AW65444" s="310"/>
      <c r="AX65444" s="310"/>
    </row>
    <row r="65446" spans="49:50" x14ac:dyDescent="0.25">
      <c r="AW65446" s="310"/>
      <c r="AX65446" s="310"/>
    </row>
    <row r="65448" spans="49:50" x14ac:dyDescent="0.25">
      <c r="AW65448" s="310"/>
      <c r="AX65448" s="310"/>
    </row>
    <row r="65450" spans="49:50" x14ac:dyDescent="0.25">
      <c r="AW65450" s="310"/>
      <c r="AX65450" s="310"/>
    </row>
    <row r="65452" spans="49:50" x14ac:dyDescent="0.25">
      <c r="AW65452" s="310"/>
      <c r="AX65452" s="310"/>
    </row>
    <row r="65454" spans="49:50" x14ac:dyDescent="0.25">
      <c r="AW65454" s="310"/>
      <c r="AX65454" s="310"/>
    </row>
    <row r="65456" spans="49:50" x14ac:dyDescent="0.25">
      <c r="AW65456" s="310"/>
      <c r="AX65456" s="310"/>
    </row>
    <row r="65458" spans="49:50" x14ac:dyDescent="0.25">
      <c r="AW65458" s="310"/>
      <c r="AX65458" s="310"/>
    </row>
    <row r="65460" spans="49:50" x14ac:dyDescent="0.25">
      <c r="AW65460" s="310"/>
      <c r="AX65460" s="310"/>
    </row>
    <row r="65462" spans="49:50" x14ac:dyDescent="0.25">
      <c r="AW65462" s="310"/>
      <c r="AX65462" s="310"/>
    </row>
    <row r="65464" spans="49:50" x14ac:dyDescent="0.25">
      <c r="AW65464" s="310"/>
      <c r="AX65464" s="310"/>
    </row>
    <row r="65466" spans="49:50" x14ac:dyDescent="0.25">
      <c r="AW65466" s="310"/>
      <c r="AX65466" s="310"/>
    </row>
    <row r="65468" spans="49:50" x14ac:dyDescent="0.25">
      <c r="AW65468" s="310"/>
      <c r="AX65468" s="310"/>
    </row>
    <row r="65470" spans="49:50" x14ac:dyDescent="0.25">
      <c r="AW65470" s="310"/>
      <c r="AX65470" s="310"/>
    </row>
    <row r="65472" spans="49:50" x14ac:dyDescent="0.25">
      <c r="AW65472" s="310"/>
      <c r="AX65472" s="310"/>
    </row>
    <row r="65474" spans="49:50" x14ac:dyDescent="0.25">
      <c r="AW65474" s="310"/>
      <c r="AX65474" s="310"/>
    </row>
    <row r="65476" spans="49:50" x14ac:dyDescent="0.25">
      <c r="AW65476" s="310"/>
      <c r="AX65476" s="310"/>
    </row>
    <row r="65478" spans="49:50" x14ac:dyDescent="0.25">
      <c r="AW65478" s="310"/>
      <c r="AX65478" s="310"/>
    </row>
    <row r="65480" spans="49:50" x14ac:dyDescent="0.25">
      <c r="AW65480" s="310"/>
      <c r="AX65480" s="310"/>
    </row>
    <row r="65482" spans="49:50" x14ac:dyDescent="0.25">
      <c r="AW65482" s="310"/>
      <c r="AX65482" s="310"/>
    </row>
    <row r="65484" spans="49:50" x14ac:dyDescent="0.25">
      <c r="AW65484" s="310"/>
      <c r="AX65484" s="310"/>
    </row>
    <row r="65486" spans="49:50" x14ac:dyDescent="0.25">
      <c r="AW65486" s="310"/>
      <c r="AX65486" s="310"/>
    </row>
    <row r="65488" spans="49:50" x14ac:dyDescent="0.25">
      <c r="AW65488" s="310"/>
      <c r="AX65488" s="310"/>
    </row>
    <row r="65490" spans="49:50" x14ac:dyDescent="0.25">
      <c r="AW65490" s="310"/>
      <c r="AX65490" s="310"/>
    </row>
    <row r="65492" spans="49:50" x14ac:dyDescent="0.25">
      <c r="AW65492" s="310"/>
      <c r="AX65492" s="310"/>
    </row>
    <row r="65494" spans="49:50" x14ac:dyDescent="0.25">
      <c r="AW65494" s="310"/>
      <c r="AX65494" s="310"/>
    </row>
    <row r="65496" spans="49:50" x14ac:dyDescent="0.25">
      <c r="AW65496" s="310"/>
      <c r="AX65496" s="310"/>
    </row>
    <row r="65498" spans="49:50" x14ac:dyDescent="0.25">
      <c r="AW65498" s="310"/>
      <c r="AX65498" s="310"/>
    </row>
    <row r="65500" spans="49:50" x14ac:dyDescent="0.25">
      <c r="AW65500" s="310"/>
      <c r="AX65500" s="310"/>
    </row>
    <row r="65502" spans="49:50" x14ac:dyDescent="0.25">
      <c r="AW65502" s="310"/>
      <c r="AX65502" s="310"/>
    </row>
    <row r="65504" spans="49:50" x14ac:dyDescent="0.25">
      <c r="AW65504" s="310"/>
      <c r="AX65504" s="310"/>
    </row>
    <row r="65506" spans="49:50" x14ac:dyDescent="0.25">
      <c r="AW65506" s="310"/>
      <c r="AX65506" s="310"/>
    </row>
    <row r="65508" spans="49:50" x14ac:dyDescent="0.25">
      <c r="AW65508" s="310"/>
      <c r="AX65508" s="310"/>
    </row>
    <row r="65510" spans="49:50" x14ac:dyDescent="0.25">
      <c r="AW65510" s="310"/>
      <c r="AX65510" s="310"/>
    </row>
    <row r="65512" spans="49:50" x14ac:dyDescent="0.25">
      <c r="AW65512" s="310"/>
      <c r="AX65512" s="310"/>
    </row>
    <row r="65514" spans="49:50" x14ac:dyDescent="0.25">
      <c r="AW65514" s="310"/>
      <c r="AX65514" s="310"/>
    </row>
    <row r="65516" spans="49:50" x14ac:dyDescent="0.25">
      <c r="AW65516" s="310"/>
      <c r="AX65516" s="310"/>
    </row>
    <row r="65518" spans="49:50" x14ac:dyDescent="0.25">
      <c r="AW65518" s="310"/>
      <c r="AX65518" s="310"/>
    </row>
    <row r="65520" spans="49:50" x14ac:dyDescent="0.25">
      <c r="AW65520" s="310"/>
      <c r="AX65520" s="310"/>
    </row>
    <row r="65522" spans="49:50" x14ac:dyDescent="0.25">
      <c r="AW65522" s="310"/>
      <c r="AX65522" s="310"/>
    </row>
    <row r="65524" spans="49:50" x14ac:dyDescent="0.25">
      <c r="AW65524" s="310"/>
      <c r="AX65524" s="310"/>
    </row>
    <row r="65526" spans="49:50" x14ac:dyDescent="0.25">
      <c r="AW65526" s="310"/>
      <c r="AX65526" s="310"/>
    </row>
    <row r="65528" spans="49:50" x14ac:dyDescent="0.25">
      <c r="AW65528" s="310"/>
      <c r="AX65528" s="310"/>
    </row>
    <row r="65530" spans="49:50" x14ac:dyDescent="0.25">
      <c r="AW65530" s="310"/>
      <c r="AX65530" s="310"/>
    </row>
    <row r="65532" spans="49:50" x14ac:dyDescent="0.25">
      <c r="AW65532" s="310"/>
      <c r="AX65532" s="310"/>
    </row>
    <row r="65534" spans="49:50" x14ac:dyDescent="0.25">
      <c r="AW65534" s="310"/>
      <c r="AX65534" s="310"/>
    </row>
    <row r="65536" spans="49:50" x14ac:dyDescent="0.25">
      <c r="AW65536" s="310"/>
      <c r="AX65536" s="310"/>
    </row>
    <row r="65538" spans="49:50" x14ac:dyDescent="0.25">
      <c r="AW65538" s="310"/>
      <c r="AX65538" s="310"/>
    </row>
    <row r="65540" spans="49:50" x14ac:dyDescent="0.25">
      <c r="AW65540" s="310"/>
      <c r="AX65540" s="310"/>
    </row>
    <row r="65542" spans="49:50" x14ac:dyDescent="0.25">
      <c r="AW65542" s="310"/>
      <c r="AX65542" s="310"/>
    </row>
    <row r="65544" spans="49:50" x14ac:dyDescent="0.25">
      <c r="AW65544" s="310"/>
      <c r="AX65544" s="310"/>
    </row>
    <row r="65546" spans="49:50" x14ac:dyDescent="0.25">
      <c r="AW65546" s="310"/>
      <c r="AX65546" s="310"/>
    </row>
    <row r="65548" spans="49:50" x14ac:dyDescent="0.25">
      <c r="AW65548" s="310"/>
      <c r="AX65548" s="310"/>
    </row>
    <row r="65550" spans="49:50" x14ac:dyDescent="0.25">
      <c r="AW65550" s="310"/>
      <c r="AX65550" s="310"/>
    </row>
    <row r="65552" spans="49:50" x14ac:dyDescent="0.25">
      <c r="AW65552" s="310"/>
      <c r="AX65552" s="310"/>
    </row>
    <row r="65554" spans="49:50" x14ac:dyDescent="0.25">
      <c r="AW65554" s="310"/>
      <c r="AX65554" s="310"/>
    </row>
    <row r="65556" spans="49:50" x14ac:dyDescent="0.25">
      <c r="AW65556" s="310"/>
      <c r="AX65556" s="310"/>
    </row>
    <row r="65558" spans="49:50" x14ac:dyDescent="0.25">
      <c r="AW65558" s="310"/>
      <c r="AX65558" s="310"/>
    </row>
    <row r="65560" spans="49:50" x14ac:dyDescent="0.25">
      <c r="AW65560" s="310"/>
      <c r="AX65560" s="310"/>
    </row>
    <row r="65562" spans="49:50" x14ac:dyDescent="0.25">
      <c r="AW65562" s="310"/>
      <c r="AX65562" s="310"/>
    </row>
    <row r="65564" spans="49:50" x14ac:dyDescent="0.25">
      <c r="AW65564" s="310"/>
      <c r="AX65564" s="310"/>
    </row>
    <row r="65566" spans="49:50" x14ac:dyDescent="0.25">
      <c r="AW65566" s="310"/>
      <c r="AX65566" s="310"/>
    </row>
    <row r="65568" spans="49:50" x14ac:dyDescent="0.25">
      <c r="AW65568" s="310"/>
      <c r="AX65568" s="310"/>
    </row>
    <row r="65570" spans="49:50" x14ac:dyDescent="0.25">
      <c r="AW65570" s="310"/>
      <c r="AX65570" s="310"/>
    </row>
    <row r="65572" spans="49:50" x14ac:dyDescent="0.25">
      <c r="AW65572" s="310"/>
      <c r="AX65572" s="310"/>
    </row>
    <row r="65574" spans="49:50" x14ac:dyDescent="0.25">
      <c r="AW65574" s="310"/>
      <c r="AX65574" s="310"/>
    </row>
    <row r="65576" spans="49:50" x14ac:dyDescent="0.25">
      <c r="AW65576" s="310"/>
      <c r="AX65576" s="310"/>
    </row>
    <row r="65578" spans="49:50" x14ac:dyDescent="0.25">
      <c r="AW65578" s="310"/>
      <c r="AX65578" s="310"/>
    </row>
    <row r="65580" spans="49:50" x14ac:dyDescent="0.25">
      <c r="AW65580" s="310"/>
      <c r="AX65580" s="310"/>
    </row>
    <row r="65582" spans="49:50" x14ac:dyDescent="0.25">
      <c r="AW65582" s="310"/>
      <c r="AX65582" s="310"/>
    </row>
    <row r="65584" spans="49:50" x14ac:dyDescent="0.25">
      <c r="AW65584" s="310"/>
      <c r="AX65584" s="310"/>
    </row>
    <row r="65586" spans="49:50" x14ac:dyDescent="0.25">
      <c r="AW65586" s="310"/>
      <c r="AX65586" s="310"/>
    </row>
    <row r="65588" spans="49:50" x14ac:dyDescent="0.25">
      <c r="AW65588" s="310"/>
      <c r="AX65588" s="310"/>
    </row>
    <row r="65590" spans="49:50" x14ac:dyDescent="0.25">
      <c r="AW65590" s="310"/>
      <c r="AX65590" s="310"/>
    </row>
    <row r="65592" spans="49:50" x14ac:dyDescent="0.25">
      <c r="AW65592" s="310"/>
      <c r="AX65592" s="310"/>
    </row>
    <row r="65594" spans="49:50" x14ac:dyDescent="0.25">
      <c r="AW65594" s="310"/>
      <c r="AX65594" s="310"/>
    </row>
    <row r="65596" spans="49:50" x14ac:dyDescent="0.25">
      <c r="AW65596" s="310"/>
      <c r="AX65596" s="310"/>
    </row>
    <row r="65598" spans="49:50" x14ac:dyDescent="0.25">
      <c r="AW65598" s="310"/>
      <c r="AX65598" s="310"/>
    </row>
    <row r="65600" spans="49:50" x14ac:dyDescent="0.25">
      <c r="AW65600" s="310"/>
      <c r="AX65600" s="310"/>
    </row>
    <row r="65602" spans="49:50" x14ac:dyDescent="0.25">
      <c r="AW65602" s="310"/>
      <c r="AX65602" s="310"/>
    </row>
    <row r="65604" spans="49:50" x14ac:dyDescent="0.25">
      <c r="AW65604" s="310"/>
      <c r="AX65604" s="310"/>
    </row>
    <row r="65606" spans="49:50" x14ac:dyDescent="0.25">
      <c r="AW65606" s="310"/>
      <c r="AX65606" s="310"/>
    </row>
    <row r="65608" spans="49:50" x14ac:dyDescent="0.25">
      <c r="AW65608" s="310"/>
      <c r="AX65608" s="310"/>
    </row>
    <row r="65610" spans="49:50" x14ac:dyDescent="0.25">
      <c r="AW65610" s="310"/>
      <c r="AX65610" s="310"/>
    </row>
    <row r="65612" spans="49:50" x14ac:dyDescent="0.25">
      <c r="AW65612" s="310"/>
      <c r="AX65612" s="310"/>
    </row>
    <row r="65614" spans="49:50" x14ac:dyDescent="0.25">
      <c r="AW65614" s="310"/>
      <c r="AX65614" s="310"/>
    </row>
    <row r="65616" spans="49:50" x14ac:dyDescent="0.25">
      <c r="AW65616" s="310"/>
      <c r="AX65616" s="310"/>
    </row>
    <row r="65618" spans="49:50" x14ac:dyDescent="0.25">
      <c r="AW65618" s="310"/>
      <c r="AX65618" s="310"/>
    </row>
    <row r="65620" spans="49:50" x14ac:dyDescent="0.25">
      <c r="AW65620" s="310"/>
      <c r="AX65620" s="310"/>
    </row>
    <row r="65622" spans="49:50" x14ac:dyDescent="0.25">
      <c r="AW65622" s="310"/>
      <c r="AX65622" s="310"/>
    </row>
    <row r="65624" spans="49:50" x14ac:dyDescent="0.25">
      <c r="AW65624" s="310"/>
      <c r="AX65624" s="310"/>
    </row>
    <row r="65626" spans="49:50" x14ac:dyDescent="0.25">
      <c r="AW65626" s="310"/>
      <c r="AX65626" s="310"/>
    </row>
    <row r="65628" spans="49:50" x14ac:dyDescent="0.25">
      <c r="AW65628" s="310"/>
      <c r="AX65628" s="310"/>
    </row>
    <row r="65630" spans="49:50" x14ac:dyDescent="0.25">
      <c r="AW65630" s="310"/>
      <c r="AX65630" s="310"/>
    </row>
    <row r="65632" spans="49:50" x14ac:dyDescent="0.25">
      <c r="AW65632" s="310"/>
      <c r="AX65632" s="310"/>
    </row>
    <row r="65634" spans="49:50" x14ac:dyDescent="0.25">
      <c r="AW65634" s="310"/>
      <c r="AX65634" s="310"/>
    </row>
    <row r="65636" spans="49:50" x14ac:dyDescent="0.25">
      <c r="AW65636" s="310"/>
      <c r="AX65636" s="310"/>
    </row>
    <row r="65638" spans="49:50" x14ac:dyDescent="0.25">
      <c r="AW65638" s="310"/>
      <c r="AX65638" s="310"/>
    </row>
    <row r="65640" spans="49:50" x14ac:dyDescent="0.25">
      <c r="AW65640" s="310"/>
      <c r="AX65640" s="310"/>
    </row>
    <row r="65642" spans="49:50" x14ac:dyDescent="0.25">
      <c r="AW65642" s="310"/>
      <c r="AX65642" s="310"/>
    </row>
    <row r="65644" spans="49:50" x14ac:dyDescent="0.25">
      <c r="AW65644" s="310"/>
      <c r="AX65644" s="310"/>
    </row>
    <row r="65646" spans="49:50" x14ac:dyDescent="0.25">
      <c r="AW65646" s="310"/>
      <c r="AX65646" s="310"/>
    </row>
    <row r="65648" spans="49:50" x14ac:dyDescent="0.25">
      <c r="AW65648" s="310"/>
      <c r="AX65648" s="310"/>
    </row>
    <row r="65650" spans="49:50" x14ac:dyDescent="0.25">
      <c r="AW65650" s="310"/>
      <c r="AX65650" s="310"/>
    </row>
    <row r="65652" spans="49:50" x14ac:dyDescent="0.25">
      <c r="AW65652" s="310"/>
      <c r="AX65652" s="310"/>
    </row>
    <row r="65654" spans="49:50" x14ac:dyDescent="0.25">
      <c r="AW65654" s="310"/>
      <c r="AX65654" s="310"/>
    </row>
    <row r="65656" spans="49:50" x14ac:dyDescent="0.25">
      <c r="AW65656" s="310"/>
      <c r="AX65656" s="310"/>
    </row>
    <row r="65658" spans="49:50" x14ac:dyDescent="0.25">
      <c r="AW65658" s="310"/>
      <c r="AX65658" s="310"/>
    </row>
    <row r="65660" spans="49:50" x14ac:dyDescent="0.25">
      <c r="AW65660" s="310"/>
      <c r="AX65660" s="310"/>
    </row>
    <row r="65662" spans="49:50" x14ac:dyDescent="0.25">
      <c r="AW65662" s="310"/>
      <c r="AX65662" s="310"/>
    </row>
    <row r="65664" spans="49:50" x14ac:dyDescent="0.25">
      <c r="AW65664" s="310"/>
      <c r="AX65664" s="310"/>
    </row>
    <row r="65666" spans="49:50" x14ac:dyDescent="0.25">
      <c r="AW65666" s="310"/>
      <c r="AX65666" s="310"/>
    </row>
    <row r="65668" spans="49:50" x14ac:dyDescent="0.25">
      <c r="AW65668" s="310"/>
      <c r="AX65668" s="310"/>
    </row>
    <row r="65670" spans="49:50" x14ac:dyDescent="0.25">
      <c r="AW65670" s="310"/>
      <c r="AX65670" s="310"/>
    </row>
    <row r="65672" spans="49:50" x14ac:dyDescent="0.25">
      <c r="AW65672" s="310"/>
      <c r="AX65672" s="310"/>
    </row>
    <row r="65674" spans="49:50" x14ac:dyDescent="0.25">
      <c r="AW65674" s="310"/>
      <c r="AX65674" s="310"/>
    </row>
    <row r="65676" spans="49:50" x14ac:dyDescent="0.25">
      <c r="AW65676" s="310"/>
      <c r="AX65676" s="310"/>
    </row>
    <row r="65678" spans="49:50" x14ac:dyDescent="0.25">
      <c r="AW65678" s="310"/>
      <c r="AX65678" s="310"/>
    </row>
    <row r="65680" spans="49:50" x14ac:dyDescent="0.25">
      <c r="AW65680" s="310"/>
      <c r="AX65680" s="310"/>
    </row>
    <row r="65682" spans="49:50" x14ac:dyDescent="0.25">
      <c r="AW65682" s="310"/>
      <c r="AX65682" s="310"/>
    </row>
    <row r="65684" spans="49:50" x14ac:dyDescent="0.25">
      <c r="AW65684" s="310"/>
      <c r="AX65684" s="310"/>
    </row>
    <row r="65686" spans="49:50" x14ac:dyDescent="0.25">
      <c r="AW65686" s="310"/>
      <c r="AX65686" s="310"/>
    </row>
    <row r="65688" spans="49:50" x14ac:dyDescent="0.25">
      <c r="AW65688" s="310"/>
      <c r="AX65688" s="310"/>
    </row>
    <row r="65690" spans="49:50" x14ac:dyDescent="0.25">
      <c r="AW65690" s="310"/>
      <c r="AX65690" s="310"/>
    </row>
    <row r="65692" spans="49:50" x14ac:dyDescent="0.25">
      <c r="AW65692" s="310"/>
      <c r="AX65692" s="310"/>
    </row>
    <row r="65694" spans="49:50" x14ac:dyDescent="0.25">
      <c r="AW65694" s="310"/>
      <c r="AX65694" s="310"/>
    </row>
    <row r="65696" spans="49:50" x14ac:dyDescent="0.25">
      <c r="AW65696" s="310"/>
      <c r="AX65696" s="310"/>
    </row>
    <row r="65698" spans="49:50" x14ac:dyDescent="0.25">
      <c r="AW65698" s="310"/>
      <c r="AX65698" s="310"/>
    </row>
    <row r="65700" spans="49:50" x14ac:dyDescent="0.25">
      <c r="AW65700" s="310"/>
      <c r="AX65700" s="310"/>
    </row>
    <row r="65702" spans="49:50" x14ac:dyDescent="0.25">
      <c r="AW65702" s="310"/>
      <c r="AX65702" s="310"/>
    </row>
    <row r="65704" spans="49:50" x14ac:dyDescent="0.25">
      <c r="AW65704" s="310"/>
      <c r="AX65704" s="310"/>
    </row>
    <row r="65706" spans="49:50" x14ac:dyDescent="0.25">
      <c r="AW65706" s="310"/>
      <c r="AX65706" s="310"/>
    </row>
    <row r="65708" spans="49:50" x14ac:dyDescent="0.25">
      <c r="AW65708" s="310"/>
      <c r="AX65708" s="310"/>
    </row>
    <row r="65710" spans="49:50" x14ac:dyDescent="0.25">
      <c r="AW65710" s="310"/>
      <c r="AX65710" s="310"/>
    </row>
    <row r="65712" spans="49:50" x14ac:dyDescent="0.25">
      <c r="AW65712" s="310"/>
      <c r="AX65712" s="310"/>
    </row>
    <row r="65714" spans="49:50" x14ac:dyDescent="0.25">
      <c r="AW65714" s="310"/>
      <c r="AX65714" s="310"/>
    </row>
    <row r="65716" spans="49:50" x14ac:dyDescent="0.25">
      <c r="AW65716" s="310"/>
      <c r="AX65716" s="310"/>
    </row>
    <row r="65718" spans="49:50" x14ac:dyDescent="0.25">
      <c r="AW65718" s="310"/>
      <c r="AX65718" s="310"/>
    </row>
    <row r="65720" spans="49:50" x14ac:dyDescent="0.25">
      <c r="AW65720" s="310"/>
      <c r="AX65720" s="310"/>
    </row>
    <row r="65722" spans="49:50" x14ac:dyDescent="0.25">
      <c r="AW65722" s="310"/>
      <c r="AX65722" s="310"/>
    </row>
    <row r="65724" spans="49:50" x14ac:dyDescent="0.25">
      <c r="AW65724" s="310"/>
      <c r="AX65724" s="310"/>
    </row>
    <row r="65726" spans="49:50" x14ac:dyDescent="0.25">
      <c r="AW65726" s="310"/>
      <c r="AX65726" s="310"/>
    </row>
    <row r="65728" spans="49:50" x14ac:dyDescent="0.25">
      <c r="AW65728" s="310"/>
      <c r="AX65728" s="310"/>
    </row>
    <row r="65730" spans="49:50" x14ac:dyDescent="0.25">
      <c r="AW65730" s="310"/>
      <c r="AX65730" s="310"/>
    </row>
    <row r="65732" spans="49:50" x14ac:dyDescent="0.25">
      <c r="AW65732" s="310"/>
      <c r="AX65732" s="310"/>
    </row>
    <row r="65734" spans="49:50" x14ac:dyDescent="0.25">
      <c r="AW65734" s="310"/>
      <c r="AX65734" s="310"/>
    </row>
    <row r="65736" spans="49:50" x14ac:dyDescent="0.25">
      <c r="AW65736" s="310"/>
      <c r="AX65736" s="310"/>
    </row>
    <row r="65738" spans="49:50" x14ac:dyDescent="0.25">
      <c r="AW65738" s="310"/>
      <c r="AX65738" s="310"/>
    </row>
    <row r="65740" spans="49:50" x14ac:dyDescent="0.25">
      <c r="AW65740" s="310"/>
      <c r="AX65740" s="310"/>
    </row>
    <row r="65742" spans="49:50" x14ac:dyDescent="0.25">
      <c r="AW65742" s="310"/>
      <c r="AX65742" s="310"/>
    </row>
    <row r="65744" spans="49:50" x14ac:dyDescent="0.25">
      <c r="AW65744" s="310"/>
      <c r="AX65744" s="310"/>
    </row>
    <row r="65746" spans="49:50" x14ac:dyDescent="0.25">
      <c r="AW65746" s="310"/>
      <c r="AX65746" s="310"/>
    </row>
    <row r="65748" spans="49:50" x14ac:dyDescent="0.25">
      <c r="AW65748" s="310"/>
      <c r="AX65748" s="310"/>
    </row>
    <row r="65750" spans="49:50" x14ac:dyDescent="0.25">
      <c r="AW65750" s="310"/>
      <c r="AX65750" s="310"/>
    </row>
    <row r="65752" spans="49:50" x14ac:dyDescent="0.25">
      <c r="AW65752" s="310"/>
      <c r="AX65752" s="310"/>
    </row>
    <row r="65754" spans="49:50" x14ac:dyDescent="0.25">
      <c r="AW65754" s="310"/>
      <c r="AX65754" s="310"/>
    </row>
    <row r="65756" spans="49:50" x14ac:dyDescent="0.25">
      <c r="AW65756" s="310"/>
      <c r="AX65756" s="310"/>
    </row>
    <row r="65758" spans="49:50" x14ac:dyDescent="0.25">
      <c r="AW65758" s="310"/>
      <c r="AX65758" s="310"/>
    </row>
    <row r="65760" spans="49:50" x14ac:dyDescent="0.25">
      <c r="AW65760" s="310"/>
      <c r="AX65760" s="310"/>
    </row>
    <row r="65762" spans="49:50" x14ac:dyDescent="0.25">
      <c r="AW65762" s="310"/>
      <c r="AX65762" s="310"/>
    </row>
    <row r="65764" spans="49:50" x14ac:dyDescent="0.25">
      <c r="AW65764" s="310"/>
      <c r="AX65764" s="310"/>
    </row>
    <row r="65766" spans="49:50" x14ac:dyDescent="0.25">
      <c r="AW65766" s="310"/>
      <c r="AX65766" s="310"/>
    </row>
    <row r="65768" spans="49:50" x14ac:dyDescent="0.25">
      <c r="AW65768" s="310"/>
      <c r="AX65768" s="310"/>
    </row>
    <row r="65770" spans="49:50" x14ac:dyDescent="0.25">
      <c r="AW65770" s="310"/>
      <c r="AX65770" s="310"/>
    </row>
    <row r="65772" spans="49:50" x14ac:dyDescent="0.25">
      <c r="AW65772" s="310"/>
      <c r="AX65772" s="310"/>
    </row>
    <row r="65774" spans="49:50" x14ac:dyDescent="0.25">
      <c r="AW65774" s="310"/>
      <c r="AX65774" s="310"/>
    </row>
    <row r="65776" spans="49:50" x14ac:dyDescent="0.25">
      <c r="AW65776" s="310"/>
      <c r="AX65776" s="310"/>
    </row>
    <row r="65778" spans="49:50" x14ac:dyDescent="0.25">
      <c r="AW65778" s="310"/>
      <c r="AX65778" s="310"/>
    </row>
    <row r="65780" spans="49:50" x14ac:dyDescent="0.25">
      <c r="AW65780" s="310"/>
      <c r="AX65780" s="310"/>
    </row>
    <row r="65782" spans="49:50" x14ac:dyDescent="0.25">
      <c r="AW65782" s="310"/>
      <c r="AX65782" s="310"/>
    </row>
    <row r="65784" spans="49:50" x14ac:dyDescent="0.25">
      <c r="AW65784" s="310"/>
      <c r="AX65784" s="310"/>
    </row>
    <row r="65786" spans="49:50" x14ac:dyDescent="0.25">
      <c r="AW65786" s="310"/>
      <c r="AX65786" s="310"/>
    </row>
    <row r="65788" spans="49:50" x14ac:dyDescent="0.25">
      <c r="AW65788" s="310"/>
      <c r="AX65788" s="310"/>
    </row>
    <row r="65790" spans="49:50" x14ac:dyDescent="0.25">
      <c r="AW65790" s="310"/>
      <c r="AX65790" s="310"/>
    </row>
    <row r="65792" spans="49:50" x14ac:dyDescent="0.25">
      <c r="AW65792" s="310"/>
      <c r="AX65792" s="310"/>
    </row>
    <row r="65794" spans="49:50" x14ac:dyDescent="0.25">
      <c r="AW65794" s="310"/>
      <c r="AX65794" s="310"/>
    </row>
    <row r="65796" spans="49:50" x14ac:dyDescent="0.25">
      <c r="AW65796" s="310"/>
      <c r="AX65796" s="310"/>
    </row>
    <row r="65798" spans="49:50" x14ac:dyDescent="0.25">
      <c r="AW65798" s="310"/>
      <c r="AX65798" s="310"/>
    </row>
    <row r="65800" spans="49:50" x14ac:dyDescent="0.25">
      <c r="AW65800" s="310"/>
      <c r="AX65800" s="310"/>
    </row>
    <row r="65802" spans="49:50" x14ac:dyDescent="0.25">
      <c r="AW65802" s="310"/>
      <c r="AX65802" s="310"/>
    </row>
    <row r="65804" spans="49:50" x14ac:dyDescent="0.25">
      <c r="AW65804" s="310"/>
      <c r="AX65804" s="310"/>
    </row>
    <row r="65806" spans="49:50" x14ac:dyDescent="0.25">
      <c r="AW65806" s="310"/>
      <c r="AX65806" s="310"/>
    </row>
    <row r="65808" spans="49:50" x14ac:dyDescent="0.25">
      <c r="AW65808" s="310"/>
      <c r="AX65808" s="310"/>
    </row>
    <row r="65810" spans="49:50" x14ac:dyDescent="0.25">
      <c r="AW65810" s="310"/>
      <c r="AX65810" s="310"/>
    </row>
    <row r="65812" spans="49:50" x14ac:dyDescent="0.25">
      <c r="AW65812" s="310"/>
      <c r="AX65812" s="310"/>
    </row>
    <row r="65814" spans="49:50" x14ac:dyDescent="0.25">
      <c r="AW65814" s="310"/>
      <c r="AX65814" s="310"/>
    </row>
    <row r="65816" spans="49:50" x14ac:dyDescent="0.25">
      <c r="AW65816" s="310"/>
      <c r="AX65816" s="310"/>
    </row>
    <row r="65818" spans="49:50" x14ac:dyDescent="0.25">
      <c r="AW65818" s="310"/>
      <c r="AX65818" s="310"/>
    </row>
    <row r="65820" spans="49:50" x14ac:dyDescent="0.25">
      <c r="AW65820" s="310"/>
      <c r="AX65820" s="310"/>
    </row>
    <row r="65822" spans="49:50" x14ac:dyDescent="0.25">
      <c r="AW65822" s="310"/>
      <c r="AX65822" s="310"/>
    </row>
    <row r="65824" spans="49:50" x14ac:dyDescent="0.25">
      <c r="AW65824" s="310"/>
      <c r="AX65824" s="310"/>
    </row>
    <row r="65826" spans="49:50" x14ac:dyDescent="0.25">
      <c r="AW65826" s="310"/>
      <c r="AX65826" s="310"/>
    </row>
    <row r="65828" spans="49:50" x14ac:dyDescent="0.25">
      <c r="AW65828" s="310"/>
      <c r="AX65828" s="310"/>
    </row>
    <row r="65830" spans="49:50" x14ac:dyDescent="0.25">
      <c r="AW65830" s="310"/>
      <c r="AX65830" s="310"/>
    </row>
    <row r="65832" spans="49:50" x14ac:dyDescent="0.25">
      <c r="AW65832" s="310"/>
      <c r="AX65832" s="310"/>
    </row>
    <row r="65834" spans="49:50" x14ac:dyDescent="0.25">
      <c r="AW65834" s="310"/>
      <c r="AX65834" s="310"/>
    </row>
    <row r="65836" spans="49:50" x14ac:dyDescent="0.25">
      <c r="AW65836" s="310"/>
      <c r="AX65836" s="310"/>
    </row>
    <row r="65838" spans="49:50" x14ac:dyDescent="0.25">
      <c r="AW65838" s="310"/>
      <c r="AX65838" s="310"/>
    </row>
    <row r="65840" spans="49:50" x14ac:dyDescent="0.25">
      <c r="AW65840" s="310"/>
      <c r="AX65840" s="310"/>
    </row>
    <row r="65842" spans="49:50" x14ac:dyDescent="0.25">
      <c r="AW65842" s="310"/>
      <c r="AX65842" s="310"/>
    </row>
    <row r="65844" spans="49:50" x14ac:dyDescent="0.25">
      <c r="AW65844" s="310"/>
      <c r="AX65844" s="310"/>
    </row>
    <row r="65846" spans="49:50" x14ac:dyDescent="0.25">
      <c r="AW65846" s="310"/>
      <c r="AX65846" s="310"/>
    </row>
    <row r="65848" spans="49:50" x14ac:dyDescent="0.25">
      <c r="AW65848" s="310"/>
      <c r="AX65848" s="310"/>
    </row>
    <row r="65850" spans="49:50" x14ac:dyDescent="0.25">
      <c r="AW65850" s="310"/>
      <c r="AX65850" s="310"/>
    </row>
    <row r="65852" spans="49:50" x14ac:dyDescent="0.25">
      <c r="AW65852" s="310"/>
      <c r="AX65852" s="310"/>
    </row>
    <row r="65854" spans="49:50" x14ac:dyDescent="0.25">
      <c r="AW65854" s="310"/>
      <c r="AX65854" s="310"/>
    </row>
    <row r="65856" spans="49:50" x14ac:dyDescent="0.25">
      <c r="AW65856" s="310"/>
      <c r="AX65856" s="310"/>
    </row>
    <row r="65858" spans="49:50" x14ac:dyDescent="0.25">
      <c r="AW65858" s="310"/>
      <c r="AX65858" s="310"/>
    </row>
    <row r="65860" spans="49:50" x14ac:dyDescent="0.25">
      <c r="AW65860" s="310"/>
      <c r="AX65860" s="310"/>
    </row>
    <row r="65862" spans="49:50" x14ac:dyDescent="0.25">
      <c r="AW65862" s="310"/>
      <c r="AX65862" s="310"/>
    </row>
    <row r="65864" spans="49:50" x14ac:dyDescent="0.25">
      <c r="AW65864" s="310"/>
      <c r="AX65864" s="310"/>
    </row>
    <row r="65866" spans="49:50" x14ac:dyDescent="0.25">
      <c r="AW65866" s="310"/>
      <c r="AX65866" s="310"/>
    </row>
    <row r="65868" spans="49:50" x14ac:dyDescent="0.25">
      <c r="AW65868" s="310"/>
      <c r="AX65868" s="310"/>
    </row>
    <row r="65870" spans="49:50" x14ac:dyDescent="0.25">
      <c r="AW65870" s="310"/>
      <c r="AX65870" s="310"/>
    </row>
    <row r="65872" spans="49:50" x14ac:dyDescent="0.25">
      <c r="AW65872" s="310"/>
      <c r="AX65872" s="310"/>
    </row>
    <row r="65874" spans="49:50" x14ac:dyDescent="0.25">
      <c r="AW65874" s="310"/>
      <c r="AX65874" s="310"/>
    </row>
    <row r="65876" spans="49:50" x14ac:dyDescent="0.25">
      <c r="AW65876" s="310"/>
      <c r="AX65876" s="310"/>
    </row>
    <row r="65878" spans="49:50" x14ac:dyDescent="0.25">
      <c r="AW65878" s="310"/>
      <c r="AX65878" s="310"/>
    </row>
    <row r="65880" spans="49:50" x14ac:dyDescent="0.25">
      <c r="AW65880" s="310"/>
      <c r="AX65880" s="310"/>
    </row>
    <row r="65882" spans="49:50" x14ac:dyDescent="0.25">
      <c r="AW65882" s="310"/>
      <c r="AX65882" s="310"/>
    </row>
    <row r="65884" spans="49:50" x14ac:dyDescent="0.25">
      <c r="AW65884" s="310"/>
      <c r="AX65884" s="310"/>
    </row>
    <row r="65886" spans="49:50" x14ac:dyDescent="0.25">
      <c r="AW65886" s="310"/>
      <c r="AX65886" s="310"/>
    </row>
    <row r="65888" spans="49:50" x14ac:dyDescent="0.25">
      <c r="AW65888" s="310"/>
      <c r="AX65888" s="310"/>
    </row>
    <row r="65890" spans="49:50" x14ac:dyDescent="0.25">
      <c r="AW65890" s="310"/>
      <c r="AX65890" s="310"/>
    </row>
    <row r="65892" spans="49:50" x14ac:dyDescent="0.25">
      <c r="AW65892" s="310"/>
      <c r="AX65892" s="310"/>
    </row>
    <row r="65894" spans="49:50" x14ac:dyDescent="0.25">
      <c r="AW65894" s="310"/>
      <c r="AX65894" s="310"/>
    </row>
    <row r="65896" spans="49:50" x14ac:dyDescent="0.25">
      <c r="AW65896" s="310"/>
      <c r="AX65896" s="310"/>
    </row>
    <row r="65898" spans="49:50" x14ac:dyDescent="0.25">
      <c r="AW65898" s="310"/>
      <c r="AX65898" s="310"/>
    </row>
    <row r="65900" spans="49:50" x14ac:dyDescent="0.25">
      <c r="AW65900" s="310"/>
      <c r="AX65900" s="310"/>
    </row>
    <row r="65902" spans="49:50" x14ac:dyDescent="0.25">
      <c r="AW65902" s="310"/>
      <c r="AX65902" s="310"/>
    </row>
    <row r="65904" spans="49:50" x14ac:dyDescent="0.25">
      <c r="AW65904" s="310"/>
      <c r="AX65904" s="310"/>
    </row>
    <row r="65906" spans="49:50" x14ac:dyDescent="0.25">
      <c r="AW65906" s="310"/>
      <c r="AX65906" s="310"/>
    </row>
    <row r="65908" spans="49:50" x14ac:dyDescent="0.25">
      <c r="AW65908" s="310"/>
      <c r="AX65908" s="310"/>
    </row>
    <row r="65910" spans="49:50" x14ac:dyDescent="0.25">
      <c r="AW65910" s="310"/>
      <c r="AX65910" s="310"/>
    </row>
    <row r="65912" spans="49:50" x14ac:dyDescent="0.25">
      <c r="AW65912" s="310"/>
      <c r="AX65912" s="310"/>
    </row>
    <row r="65914" spans="49:50" x14ac:dyDescent="0.25">
      <c r="AW65914" s="310"/>
      <c r="AX65914" s="310"/>
    </row>
    <row r="65916" spans="49:50" x14ac:dyDescent="0.25">
      <c r="AW65916" s="310"/>
      <c r="AX65916" s="310"/>
    </row>
    <row r="65918" spans="49:50" x14ac:dyDescent="0.25">
      <c r="AW65918" s="310"/>
      <c r="AX65918" s="310"/>
    </row>
    <row r="65920" spans="49:50" x14ac:dyDescent="0.25">
      <c r="AW65920" s="310"/>
      <c r="AX65920" s="310"/>
    </row>
    <row r="65922" spans="49:50" x14ac:dyDescent="0.25">
      <c r="AW65922" s="310"/>
      <c r="AX65922" s="310"/>
    </row>
    <row r="65924" spans="49:50" x14ac:dyDescent="0.25">
      <c r="AW65924" s="310"/>
      <c r="AX65924" s="310"/>
    </row>
    <row r="65926" spans="49:50" x14ac:dyDescent="0.25">
      <c r="AW65926" s="310"/>
      <c r="AX65926" s="310"/>
    </row>
    <row r="65928" spans="49:50" x14ac:dyDescent="0.25">
      <c r="AW65928" s="310"/>
      <c r="AX65928" s="310"/>
    </row>
    <row r="65930" spans="49:50" x14ac:dyDescent="0.25">
      <c r="AW65930" s="310"/>
      <c r="AX65930" s="310"/>
    </row>
    <row r="65932" spans="49:50" x14ac:dyDescent="0.25">
      <c r="AW65932" s="310"/>
      <c r="AX65932" s="310"/>
    </row>
    <row r="65934" spans="49:50" x14ac:dyDescent="0.25">
      <c r="AW65934" s="310"/>
      <c r="AX65934" s="310"/>
    </row>
    <row r="65936" spans="49:50" x14ac:dyDescent="0.25">
      <c r="AW65936" s="310"/>
      <c r="AX65936" s="310"/>
    </row>
    <row r="65938" spans="49:50" x14ac:dyDescent="0.25">
      <c r="AW65938" s="310"/>
      <c r="AX65938" s="310"/>
    </row>
    <row r="65940" spans="49:50" x14ac:dyDescent="0.25">
      <c r="AW65940" s="310"/>
      <c r="AX65940" s="310"/>
    </row>
    <row r="65942" spans="49:50" x14ac:dyDescent="0.25">
      <c r="AW65942" s="310"/>
      <c r="AX65942" s="310"/>
    </row>
    <row r="65944" spans="49:50" x14ac:dyDescent="0.25">
      <c r="AW65944" s="310"/>
      <c r="AX65944" s="310"/>
    </row>
    <row r="65946" spans="49:50" x14ac:dyDescent="0.25">
      <c r="AW65946" s="310"/>
      <c r="AX65946" s="310"/>
    </row>
    <row r="65948" spans="49:50" x14ac:dyDescent="0.25">
      <c r="AW65948" s="310"/>
      <c r="AX65948" s="310"/>
    </row>
    <row r="65950" spans="49:50" x14ac:dyDescent="0.25">
      <c r="AW65950" s="310"/>
      <c r="AX65950" s="310"/>
    </row>
    <row r="65952" spans="49:50" x14ac:dyDescent="0.25">
      <c r="AW65952" s="310"/>
      <c r="AX65952" s="310"/>
    </row>
    <row r="65954" spans="49:50" x14ac:dyDescent="0.25">
      <c r="AW65954" s="310"/>
      <c r="AX65954" s="310"/>
    </row>
    <row r="65956" spans="49:50" x14ac:dyDescent="0.25">
      <c r="AW65956" s="310"/>
      <c r="AX65956" s="310"/>
    </row>
    <row r="65958" spans="49:50" x14ac:dyDescent="0.25">
      <c r="AW65958" s="310"/>
      <c r="AX65958" s="310"/>
    </row>
    <row r="65960" spans="49:50" x14ac:dyDescent="0.25">
      <c r="AW65960" s="310"/>
      <c r="AX65960" s="310"/>
    </row>
    <row r="65962" spans="49:50" x14ac:dyDescent="0.25">
      <c r="AW65962" s="310"/>
      <c r="AX65962" s="310"/>
    </row>
    <row r="65964" spans="49:50" x14ac:dyDescent="0.25">
      <c r="AW65964" s="310"/>
      <c r="AX65964" s="310"/>
    </row>
    <row r="65966" spans="49:50" x14ac:dyDescent="0.25">
      <c r="AW65966" s="310"/>
      <c r="AX65966" s="310"/>
    </row>
    <row r="65968" spans="49:50" x14ac:dyDescent="0.25">
      <c r="AW65968" s="310"/>
      <c r="AX65968" s="310"/>
    </row>
    <row r="65970" spans="49:50" x14ac:dyDescent="0.25">
      <c r="AW65970" s="310"/>
      <c r="AX65970" s="310"/>
    </row>
    <row r="65972" spans="49:50" x14ac:dyDescent="0.25">
      <c r="AW65972" s="310"/>
      <c r="AX65972" s="310"/>
    </row>
    <row r="65974" spans="49:50" x14ac:dyDescent="0.25">
      <c r="AW65974" s="310"/>
      <c r="AX65974" s="310"/>
    </row>
    <row r="65976" spans="49:50" x14ac:dyDescent="0.25">
      <c r="AW65976" s="310"/>
      <c r="AX65976" s="310"/>
    </row>
    <row r="65978" spans="49:50" x14ac:dyDescent="0.25">
      <c r="AW65978" s="310"/>
      <c r="AX65978" s="310"/>
    </row>
    <row r="65980" spans="49:50" x14ac:dyDescent="0.25">
      <c r="AW65980" s="310"/>
      <c r="AX65980" s="310"/>
    </row>
    <row r="65982" spans="49:50" x14ac:dyDescent="0.25">
      <c r="AW65982" s="310"/>
      <c r="AX65982" s="310"/>
    </row>
    <row r="65984" spans="49:50" x14ac:dyDescent="0.25">
      <c r="AW65984" s="310"/>
      <c r="AX65984" s="310"/>
    </row>
    <row r="65986" spans="49:50" x14ac:dyDescent="0.25">
      <c r="AW65986" s="310"/>
      <c r="AX65986" s="310"/>
    </row>
    <row r="65988" spans="49:50" x14ac:dyDescent="0.25">
      <c r="AW65988" s="310"/>
      <c r="AX65988" s="310"/>
    </row>
    <row r="65990" spans="49:50" x14ac:dyDescent="0.25">
      <c r="AW65990" s="310"/>
      <c r="AX65990" s="310"/>
    </row>
    <row r="65992" spans="49:50" x14ac:dyDescent="0.25">
      <c r="AW65992" s="310"/>
      <c r="AX65992" s="310"/>
    </row>
    <row r="65994" spans="49:50" x14ac:dyDescent="0.25">
      <c r="AW65994" s="310"/>
      <c r="AX65994" s="310"/>
    </row>
    <row r="65996" spans="49:50" x14ac:dyDescent="0.25">
      <c r="AW65996" s="310"/>
      <c r="AX65996" s="310"/>
    </row>
    <row r="65998" spans="49:50" x14ac:dyDescent="0.25">
      <c r="AW65998" s="310"/>
      <c r="AX65998" s="310"/>
    </row>
    <row r="66000" spans="49:50" x14ac:dyDescent="0.25">
      <c r="AW66000" s="310"/>
      <c r="AX66000" s="310"/>
    </row>
    <row r="66002" spans="49:50" x14ac:dyDescent="0.25">
      <c r="AW66002" s="310"/>
      <c r="AX66002" s="310"/>
    </row>
    <row r="66004" spans="49:50" x14ac:dyDescent="0.25">
      <c r="AW66004" s="310"/>
      <c r="AX66004" s="310"/>
    </row>
    <row r="66006" spans="49:50" x14ac:dyDescent="0.25">
      <c r="AW66006" s="310"/>
      <c r="AX66006" s="310"/>
    </row>
    <row r="66008" spans="49:50" x14ac:dyDescent="0.25">
      <c r="AW66008" s="310"/>
      <c r="AX66008" s="310"/>
    </row>
    <row r="66010" spans="49:50" x14ac:dyDescent="0.25">
      <c r="AW66010" s="310"/>
      <c r="AX66010" s="310"/>
    </row>
    <row r="66012" spans="49:50" x14ac:dyDescent="0.25">
      <c r="AW66012" s="310"/>
      <c r="AX66012" s="310"/>
    </row>
    <row r="66014" spans="49:50" x14ac:dyDescent="0.25">
      <c r="AW66014" s="310"/>
      <c r="AX66014" s="310"/>
    </row>
    <row r="66016" spans="49:50" x14ac:dyDescent="0.25">
      <c r="AW66016" s="310"/>
      <c r="AX66016" s="310"/>
    </row>
    <row r="66018" spans="49:50" x14ac:dyDescent="0.25">
      <c r="AW66018" s="310"/>
      <c r="AX66018" s="310"/>
    </row>
    <row r="66020" spans="49:50" x14ac:dyDescent="0.25">
      <c r="AW66020" s="310"/>
      <c r="AX66020" s="310"/>
    </row>
    <row r="66022" spans="49:50" x14ac:dyDescent="0.25">
      <c r="AW66022" s="310"/>
      <c r="AX66022" s="310"/>
    </row>
    <row r="66024" spans="49:50" x14ac:dyDescent="0.25">
      <c r="AW66024" s="310"/>
      <c r="AX66024" s="310"/>
    </row>
    <row r="66026" spans="49:50" x14ac:dyDescent="0.25">
      <c r="AW66026" s="310"/>
      <c r="AX66026" s="310"/>
    </row>
    <row r="66028" spans="49:50" x14ac:dyDescent="0.25">
      <c r="AW66028" s="310"/>
      <c r="AX66028" s="310"/>
    </row>
    <row r="66030" spans="49:50" x14ac:dyDescent="0.25">
      <c r="AW66030" s="310"/>
      <c r="AX66030" s="310"/>
    </row>
    <row r="66032" spans="49:50" x14ac:dyDescent="0.25">
      <c r="AW66032" s="310"/>
      <c r="AX66032" s="310"/>
    </row>
    <row r="66034" spans="49:50" x14ac:dyDescent="0.25">
      <c r="AW66034" s="310"/>
      <c r="AX66034" s="310"/>
    </row>
    <row r="66036" spans="49:50" x14ac:dyDescent="0.25">
      <c r="AW66036" s="310"/>
      <c r="AX66036" s="310"/>
    </row>
    <row r="66038" spans="49:50" x14ac:dyDescent="0.25">
      <c r="AW66038" s="310"/>
      <c r="AX66038" s="310"/>
    </row>
    <row r="66040" spans="49:50" x14ac:dyDescent="0.25">
      <c r="AW66040" s="310"/>
      <c r="AX66040" s="310"/>
    </row>
    <row r="66042" spans="49:50" x14ac:dyDescent="0.25">
      <c r="AW66042" s="310"/>
      <c r="AX66042" s="310"/>
    </row>
    <row r="66044" spans="49:50" x14ac:dyDescent="0.25">
      <c r="AW66044" s="310"/>
      <c r="AX66044" s="310"/>
    </row>
    <row r="66046" spans="49:50" x14ac:dyDescent="0.25">
      <c r="AW66046" s="310"/>
      <c r="AX66046" s="310"/>
    </row>
    <row r="66048" spans="49:50" x14ac:dyDescent="0.25">
      <c r="AW66048" s="310"/>
      <c r="AX66048" s="310"/>
    </row>
    <row r="66050" spans="49:50" x14ac:dyDescent="0.25">
      <c r="AW66050" s="310"/>
      <c r="AX66050" s="310"/>
    </row>
    <row r="66052" spans="49:50" x14ac:dyDescent="0.25">
      <c r="AW66052" s="310"/>
      <c r="AX66052" s="310"/>
    </row>
    <row r="66054" spans="49:50" x14ac:dyDescent="0.25">
      <c r="AW66054" s="310"/>
      <c r="AX66054" s="310"/>
    </row>
    <row r="66056" spans="49:50" x14ac:dyDescent="0.25">
      <c r="AW66056" s="310"/>
      <c r="AX66056" s="310"/>
    </row>
    <row r="66058" spans="49:50" x14ac:dyDescent="0.25">
      <c r="AW66058" s="310"/>
      <c r="AX66058" s="310"/>
    </row>
    <row r="66060" spans="49:50" x14ac:dyDescent="0.25">
      <c r="AW66060" s="310"/>
      <c r="AX66060" s="310"/>
    </row>
    <row r="66062" spans="49:50" x14ac:dyDescent="0.25">
      <c r="AW66062" s="310"/>
      <c r="AX66062" s="310"/>
    </row>
    <row r="66064" spans="49:50" x14ac:dyDescent="0.25">
      <c r="AW66064" s="310"/>
      <c r="AX66064" s="310"/>
    </row>
    <row r="66066" spans="49:50" x14ac:dyDescent="0.25">
      <c r="AW66066" s="310"/>
      <c r="AX66066" s="310"/>
    </row>
    <row r="66068" spans="49:50" x14ac:dyDescent="0.25">
      <c r="AW66068" s="310"/>
      <c r="AX66068" s="310"/>
    </row>
    <row r="66070" spans="49:50" x14ac:dyDescent="0.25">
      <c r="AW66070" s="310"/>
      <c r="AX66070" s="310"/>
    </row>
    <row r="66072" spans="49:50" x14ac:dyDescent="0.25">
      <c r="AW66072" s="310"/>
      <c r="AX66072" s="310"/>
    </row>
    <row r="66074" spans="49:50" x14ac:dyDescent="0.25">
      <c r="AW66074" s="310"/>
      <c r="AX66074" s="310"/>
    </row>
    <row r="66076" spans="49:50" x14ac:dyDescent="0.25">
      <c r="AW66076" s="310"/>
      <c r="AX66076" s="310"/>
    </row>
    <row r="66078" spans="49:50" x14ac:dyDescent="0.25">
      <c r="AW66078" s="310"/>
      <c r="AX66078" s="310"/>
    </row>
    <row r="66080" spans="49:50" x14ac:dyDescent="0.25">
      <c r="AW66080" s="310"/>
      <c r="AX66080" s="310"/>
    </row>
    <row r="66082" spans="49:50" x14ac:dyDescent="0.25">
      <c r="AW66082" s="310"/>
      <c r="AX66082" s="310"/>
    </row>
    <row r="66084" spans="49:50" x14ac:dyDescent="0.25">
      <c r="AW66084" s="310"/>
      <c r="AX66084" s="310"/>
    </row>
    <row r="66086" spans="49:50" x14ac:dyDescent="0.25">
      <c r="AW66086" s="310"/>
      <c r="AX66086" s="310"/>
    </row>
    <row r="66088" spans="49:50" x14ac:dyDescent="0.25">
      <c r="AW66088" s="310"/>
      <c r="AX66088" s="310"/>
    </row>
    <row r="66090" spans="49:50" x14ac:dyDescent="0.25">
      <c r="AW66090" s="310"/>
      <c r="AX66090" s="310"/>
    </row>
    <row r="66092" spans="49:50" x14ac:dyDescent="0.25">
      <c r="AW66092" s="310"/>
      <c r="AX66092" s="310"/>
    </row>
    <row r="66094" spans="49:50" x14ac:dyDescent="0.25">
      <c r="AW66094" s="310"/>
      <c r="AX66094" s="310"/>
    </row>
    <row r="66096" spans="49:50" x14ac:dyDescent="0.25">
      <c r="AW66096" s="310"/>
      <c r="AX66096" s="310"/>
    </row>
    <row r="66098" spans="49:50" x14ac:dyDescent="0.25">
      <c r="AW66098" s="310"/>
      <c r="AX66098" s="310"/>
    </row>
    <row r="66100" spans="49:50" x14ac:dyDescent="0.25">
      <c r="AW66100" s="310"/>
      <c r="AX66100" s="310"/>
    </row>
    <row r="66102" spans="49:50" x14ac:dyDescent="0.25">
      <c r="AW66102" s="310"/>
      <c r="AX66102" s="310"/>
    </row>
    <row r="66104" spans="49:50" x14ac:dyDescent="0.25">
      <c r="AW66104" s="310"/>
      <c r="AX66104" s="310"/>
    </row>
    <row r="66106" spans="49:50" x14ac:dyDescent="0.25">
      <c r="AW66106" s="310"/>
      <c r="AX66106" s="310"/>
    </row>
    <row r="66108" spans="49:50" x14ac:dyDescent="0.25">
      <c r="AW66108" s="310"/>
      <c r="AX66108" s="310"/>
    </row>
    <row r="66110" spans="49:50" x14ac:dyDescent="0.25">
      <c r="AW66110" s="310"/>
      <c r="AX66110" s="310"/>
    </row>
    <row r="66112" spans="49:50" x14ac:dyDescent="0.25">
      <c r="AW66112" s="310"/>
      <c r="AX66112" s="310"/>
    </row>
    <row r="66114" spans="49:50" x14ac:dyDescent="0.25">
      <c r="AW66114" s="310"/>
      <c r="AX66114" s="310"/>
    </row>
    <row r="66116" spans="49:50" x14ac:dyDescent="0.25">
      <c r="AW66116" s="310"/>
      <c r="AX66116" s="310"/>
    </row>
    <row r="66118" spans="49:50" x14ac:dyDescent="0.25">
      <c r="AW66118" s="310"/>
      <c r="AX66118" s="310"/>
    </row>
    <row r="66120" spans="49:50" x14ac:dyDescent="0.25">
      <c r="AW66120" s="310"/>
      <c r="AX66120" s="310"/>
    </row>
    <row r="66122" spans="49:50" x14ac:dyDescent="0.25">
      <c r="AW66122" s="310"/>
      <c r="AX66122" s="310"/>
    </row>
    <row r="66124" spans="49:50" x14ac:dyDescent="0.25">
      <c r="AW66124" s="310"/>
      <c r="AX66124" s="310"/>
    </row>
    <row r="66126" spans="49:50" x14ac:dyDescent="0.25">
      <c r="AW66126" s="310"/>
      <c r="AX66126" s="310"/>
    </row>
    <row r="66128" spans="49:50" x14ac:dyDescent="0.25">
      <c r="AW66128" s="310"/>
      <c r="AX66128" s="310"/>
    </row>
    <row r="66130" spans="49:50" x14ac:dyDescent="0.25">
      <c r="AW66130" s="310"/>
      <c r="AX66130" s="310"/>
    </row>
    <row r="66132" spans="49:50" x14ac:dyDescent="0.25">
      <c r="AW66132" s="310"/>
      <c r="AX66132" s="310"/>
    </row>
    <row r="66134" spans="49:50" x14ac:dyDescent="0.25">
      <c r="AW66134" s="310"/>
      <c r="AX66134" s="310"/>
    </row>
    <row r="66136" spans="49:50" x14ac:dyDescent="0.25">
      <c r="AW66136" s="310"/>
      <c r="AX66136" s="310"/>
    </row>
    <row r="66138" spans="49:50" x14ac:dyDescent="0.25">
      <c r="AW66138" s="310"/>
      <c r="AX66138" s="310"/>
    </row>
    <row r="66140" spans="49:50" x14ac:dyDescent="0.25">
      <c r="AW66140" s="310"/>
      <c r="AX66140" s="310"/>
    </row>
    <row r="66142" spans="49:50" x14ac:dyDescent="0.25">
      <c r="AW66142" s="310"/>
      <c r="AX66142" s="310"/>
    </row>
    <row r="66144" spans="49:50" x14ac:dyDescent="0.25">
      <c r="AW66144" s="310"/>
      <c r="AX66144" s="310"/>
    </row>
    <row r="66146" spans="49:50" x14ac:dyDescent="0.25">
      <c r="AW66146" s="310"/>
      <c r="AX66146" s="310"/>
    </row>
    <row r="66148" spans="49:50" x14ac:dyDescent="0.25">
      <c r="AW66148" s="310"/>
      <c r="AX66148" s="310"/>
    </row>
    <row r="66150" spans="49:50" x14ac:dyDescent="0.25">
      <c r="AW66150" s="310"/>
      <c r="AX66150" s="310"/>
    </row>
    <row r="66152" spans="49:50" x14ac:dyDescent="0.25">
      <c r="AW66152" s="310"/>
      <c r="AX66152" s="310"/>
    </row>
    <row r="66154" spans="49:50" x14ac:dyDescent="0.25">
      <c r="AW66154" s="310"/>
      <c r="AX66154" s="310"/>
    </row>
    <row r="66156" spans="49:50" x14ac:dyDescent="0.25">
      <c r="AW66156" s="310"/>
      <c r="AX66156" s="310"/>
    </row>
    <row r="66158" spans="49:50" x14ac:dyDescent="0.25">
      <c r="AW66158" s="310"/>
      <c r="AX66158" s="310"/>
    </row>
    <row r="66160" spans="49:50" x14ac:dyDescent="0.25">
      <c r="AW66160" s="310"/>
      <c r="AX66160" s="310"/>
    </row>
    <row r="66162" spans="49:50" x14ac:dyDescent="0.25">
      <c r="AW66162" s="310"/>
      <c r="AX66162" s="310"/>
    </row>
    <row r="66164" spans="49:50" x14ac:dyDescent="0.25">
      <c r="AW66164" s="310"/>
      <c r="AX66164" s="310"/>
    </row>
    <row r="66166" spans="49:50" x14ac:dyDescent="0.25">
      <c r="AW66166" s="310"/>
      <c r="AX66166" s="310"/>
    </row>
    <row r="66168" spans="49:50" x14ac:dyDescent="0.25">
      <c r="AW66168" s="310"/>
      <c r="AX66168" s="310"/>
    </row>
    <row r="66170" spans="49:50" x14ac:dyDescent="0.25">
      <c r="AW66170" s="310"/>
      <c r="AX66170" s="310"/>
    </row>
    <row r="66172" spans="49:50" x14ac:dyDescent="0.25">
      <c r="AW66172" s="310"/>
      <c r="AX66172" s="310"/>
    </row>
    <row r="66174" spans="49:50" x14ac:dyDescent="0.25">
      <c r="AW66174" s="310"/>
      <c r="AX66174" s="310"/>
    </row>
    <row r="66176" spans="49:50" x14ac:dyDescent="0.25">
      <c r="AW66176" s="310"/>
      <c r="AX66176" s="310"/>
    </row>
    <row r="66178" spans="49:50" x14ac:dyDescent="0.25">
      <c r="AW66178" s="310"/>
      <c r="AX66178" s="310"/>
    </row>
    <row r="66180" spans="49:50" x14ac:dyDescent="0.25">
      <c r="AW66180" s="310"/>
      <c r="AX66180" s="310"/>
    </row>
    <row r="66182" spans="49:50" x14ac:dyDescent="0.25">
      <c r="AW66182" s="310"/>
      <c r="AX66182" s="310"/>
    </row>
    <row r="66184" spans="49:50" x14ac:dyDescent="0.25">
      <c r="AW66184" s="310"/>
      <c r="AX66184" s="310"/>
    </row>
    <row r="66186" spans="49:50" x14ac:dyDescent="0.25">
      <c r="AW66186" s="310"/>
      <c r="AX66186" s="310"/>
    </row>
    <row r="66188" spans="49:50" x14ac:dyDescent="0.25">
      <c r="AW66188" s="310"/>
      <c r="AX66188" s="310"/>
    </row>
    <row r="66190" spans="49:50" x14ac:dyDescent="0.25">
      <c r="AW66190" s="310"/>
      <c r="AX66190" s="310"/>
    </row>
    <row r="66192" spans="49:50" x14ac:dyDescent="0.25">
      <c r="AW66192" s="310"/>
      <c r="AX66192" s="310"/>
    </row>
    <row r="66194" spans="49:50" x14ac:dyDescent="0.25">
      <c r="AW66194" s="310"/>
      <c r="AX66194" s="310"/>
    </row>
    <row r="66196" spans="49:50" x14ac:dyDescent="0.25">
      <c r="AW66196" s="310"/>
      <c r="AX66196" s="310"/>
    </row>
    <row r="66198" spans="49:50" x14ac:dyDescent="0.25">
      <c r="AW66198" s="310"/>
      <c r="AX66198" s="310"/>
    </row>
    <row r="66200" spans="49:50" x14ac:dyDescent="0.25">
      <c r="AW66200" s="310"/>
      <c r="AX66200" s="310"/>
    </row>
    <row r="66202" spans="49:50" x14ac:dyDescent="0.25">
      <c r="AW66202" s="310"/>
      <c r="AX66202" s="310"/>
    </row>
    <row r="66204" spans="49:50" x14ac:dyDescent="0.25">
      <c r="AW66204" s="310"/>
      <c r="AX66204" s="310"/>
    </row>
    <row r="66206" spans="49:50" x14ac:dyDescent="0.25">
      <c r="AW66206" s="310"/>
      <c r="AX66206" s="310"/>
    </row>
    <row r="66208" spans="49:50" x14ac:dyDescent="0.25">
      <c r="AW66208" s="310"/>
      <c r="AX66208" s="310"/>
    </row>
    <row r="66210" spans="49:50" x14ac:dyDescent="0.25">
      <c r="AW66210" s="310"/>
      <c r="AX66210" s="310"/>
    </row>
    <row r="66212" spans="49:50" x14ac:dyDescent="0.25">
      <c r="AW66212" s="310"/>
      <c r="AX66212" s="310"/>
    </row>
    <row r="66214" spans="49:50" x14ac:dyDescent="0.25">
      <c r="AW66214" s="310"/>
      <c r="AX66214" s="310"/>
    </row>
    <row r="66216" spans="49:50" x14ac:dyDescent="0.25">
      <c r="AW66216" s="310"/>
      <c r="AX66216" s="310"/>
    </row>
    <row r="66218" spans="49:50" x14ac:dyDescent="0.25">
      <c r="AW66218" s="310"/>
      <c r="AX66218" s="310"/>
    </row>
    <row r="66220" spans="49:50" x14ac:dyDescent="0.25">
      <c r="AW66220" s="310"/>
      <c r="AX66220" s="310"/>
    </row>
    <row r="66222" spans="49:50" x14ac:dyDescent="0.25">
      <c r="AW66222" s="310"/>
      <c r="AX66222" s="310"/>
    </row>
    <row r="66224" spans="49:50" x14ac:dyDescent="0.25">
      <c r="AW66224" s="310"/>
      <c r="AX66224" s="310"/>
    </row>
    <row r="66226" spans="49:50" x14ac:dyDescent="0.25">
      <c r="AW66226" s="310"/>
      <c r="AX66226" s="310"/>
    </row>
    <row r="66228" spans="49:50" x14ac:dyDescent="0.25">
      <c r="AW66228" s="310"/>
      <c r="AX66228" s="310"/>
    </row>
    <row r="66230" spans="49:50" x14ac:dyDescent="0.25">
      <c r="AW66230" s="310"/>
      <c r="AX66230" s="310"/>
    </row>
    <row r="66232" spans="49:50" x14ac:dyDescent="0.25">
      <c r="AW66232" s="310"/>
      <c r="AX66232" s="310"/>
    </row>
    <row r="66234" spans="49:50" x14ac:dyDescent="0.25">
      <c r="AW66234" s="310"/>
      <c r="AX66234" s="310"/>
    </row>
    <row r="66236" spans="49:50" x14ac:dyDescent="0.25">
      <c r="AW66236" s="310"/>
      <c r="AX66236" s="310"/>
    </row>
    <row r="66238" spans="49:50" x14ac:dyDescent="0.25">
      <c r="AW66238" s="310"/>
      <c r="AX66238" s="310"/>
    </row>
    <row r="66240" spans="49:50" x14ac:dyDescent="0.25">
      <c r="AW66240" s="310"/>
      <c r="AX66240" s="310"/>
    </row>
    <row r="66242" spans="49:50" x14ac:dyDescent="0.25">
      <c r="AW66242" s="310"/>
      <c r="AX66242" s="310"/>
    </row>
    <row r="66244" spans="49:50" x14ac:dyDescent="0.25">
      <c r="AW66244" s="310"/>
      <c r="AX66244" s="310"/>
    </row>
    <row r="66246" spans="49:50" x14ac:dyDescent="0.25">
      <c r="AW66246" s="310"/>
      <c r="AX66246" s="310"/>
    </row>
    <row r="66248" spans="49:50" x14ac:dyDescent="0.25">
      <c r="AW66248" s="310"/>
      <c r="AX66248" s="310"/>
    </row>
    <row r="66250" spans="49:50" x14ac:dyDescent="0.25">
      <c r="AW66250" s="310"/>
      <c r="AX66250" s="310"/>
    </row>
    <row r="66252" spans="49:50" x14ac:dyDescent="0.25">
      <c r="AW66252" s="310"/>
      <c r="AX66252" s="310"/>
    </row>
    <row r="66254" spans="49:50" x14ac:dyDescent="0.25">
      <c r="AW66254" s="310"/>
      <c r="AX66254" s="310"/>
    </row>
    <row r="66256" spans="49:50" x14ac:dyDescent="0.25">
      <c r="AW66256" s="310"/>
      <c r="AX66256" s="310"/>
    </row>
    <row r="66258" spans="49:50" x14ac:dyDescent="0.25">
      <c r="AW66258" s="310"/>
      <c r="AX66258" s="310"/>
    </row>
    <row r="66260" spans="49:50" x14ac:dyDescent="0.25">
      <c r="AW66260" s="310"/>
      <c r="AX66260" s="310"/>
    </row>
    <row r="66262" spans="49:50" x14ac:dyDescent="0.25">
      <c r="AW66262" s="310"/>
      <c r="AX66262" s="310"/>
    </row>
    <row r="66264" spans="49:50" x14ac:dyDescent="0.25">
      <c r="AW66264" s="310"/>
      <c r="AX66264" s="310"/>
    </row>
    <row r="66266" spans="49:50" x14ac:dyDescent="0.25">
      <c r="AW66266" s="310"/>
      <c r="AX66266" s="310"/>
    </row>
    <row r="66268" spans="49:50" x14ac:dyDescent="0.25">
      <c r="AW66268" s="310"/>
      <c r="AX66268" s="310"/>
    </row>
    <row r="66270" spans="49:50" x14ac:dyDescent="0.25">
      <c r="AW66270" s="310"/>
      <c r="AX66270" s="310"/>
    </row>
    <row r="66272" spans="49:50" x14ac:dyDescent="0.25">
      <c r="AW66272" s="310"/>
      <c r="AX66272" s="310"/>
    </row>
    <row r="66274" spans="49:50" x14ac:dyDescent="0.25">
      <c r="AW66274" s="310"/>
      <c r="AX66274" s="310"/>
    </row>
    <row r="66276" spans="49:50" x14ac:dyDescent="0.25">
      <c r="AW66276" s="310"/>
      <c r="AX66276" s="310"/>
    </row>
    <row r="66278" spans="49:50" x14ac:dyDescent="0.25">
      <c r="AW66278" s="310"/>
      <c r="AX66278" s="310"/>
    </row>
    <row r="66280" spans="49:50" x14ac:dyDescent="0.25">
      <c r="AW66280" s="310"/>
      <c r="AX66280" s="310"/>
    </row>
    <row r="66282" spans="49:50" x14ac:dyDescent="0.25">
      <c r="AW66282" s="310"/>
      <c r="AX66282" s="310"/>
    </row>
    <row r="66284" spans="49:50" x14ac:dyDescent="0.25">
      <c r="AW66284" s="310"/>
      <c r="AX66284" s="310"/>
    </row>
    <row r="66286" spans="49:50" x14ac:dyDescent="0.25">
      <c r="AW66286" s="310"/>
      <c r="AX66286" s="310"/>
    </row>
    <row r="66288" spans="49:50" x14ac:dyDescent="0.25">
      <c r="AW66288" s="310"/>
      <c r="AX66288" s="310"/>
    </row>
    <row r="66290" spans="49:50" x14ac:dyDescent="0.25">
      <c r="AW66290" s="310"/>
      <c r="AX66290" s="310"/>
    </row>
    <row r="66292" spans="49:50" x14ac:dyDescent="0.25">
      <c r="AW66292" s="310"/>
      <c r="AX66292" s="310"/>
    </row>
    <row r="66294" spans="49:50" x14ac:dyDescent="0.25">
      <c r="AW66294" s="310"/>
      <c r="AX66294" s="310"/>
    </row>
    <row r="66296" spans="49:50" x14ac:dyDescent="0.25">
      <c r="AW66296" s="310"/>
      <c r="AX66296" s="310"/>
    </row>
    <row r="66298" spans="49:50" x14ac:dyDescent="0.25">
      <c r="AW66298" s="310"/>
      <c r="AX66298" s="310"/>
    </row>
    <row r="66300" spans="49:50" x14ac:dyDescent="0.25">
      <c r="AW66300" s="310"/>
      <c r="AX66300" s="310"/>
    </row>
    <row r="66302" spans="49:50" x14ac:dyDescent="0.25">
      <c r="AW66302" s="310"/>
      <c r="AX66302" s="310"/>
    </row>
    <row r="66304" spans="49:50" x14ac:dyDescent="0.25">
      <c r="AW66304" s="310"/>
      <c r="AX66304" s="310"/>
    </row>
    <row r="66306" spans="49:50" x14ac:dyDescent="0.25">
      <c r="AW66306" s="310"/>
      <c r="AX66306" s="310"/>
    </row>
    <row r="66308" spans="49:50" x14ac:dyDescent="0.25">
      <c r="AW66308" s="310"/>
      <c r="AX66308" s="310"/>
    </row>
    <row r="66310" spans="49:50" x14ac:dyDescent="0.25">
      <c r="AW66310" s="310"/>
      <c r="AX66310" s="310"/>
    </row>
    <row r="66312" spans="49:50" x14ac:dyDescent="0.25">
      <c r="AW66312" s="310"/>
      <c r="AX66312" s="310"/>
    </row>
    <row r="66314" spans="49:50" x14ac:dyDescent="0.25">
      <c r="AW66314" s="310"/>
      <c r="AX66314" s="310"/>
    </row>
    <row r="66316" spans="49:50" x14ac:dyDescent="0.25">
      <c r="AW66316" s="310"/>
      <c r="AX66316" s="310"/>
    </row>
    <row r="66318" spans="49:50" x14ac:dyDescent="0.25">
      <c r="AW66318" s="310"/>
      <c r="AX66318" s="310"/>
    </row>
    <row r="66320" spans="49:50" x14ac:dyDescent="0.25">
      <c r="AW66320" s="310"/>
      <c r="AX66320" s="310"/>
    </row>
    <row r="66322" spans="49:50" x14ac:dyDescent="0.25">
      <c r="AW66322" s="310"/>
      <c r="AX66322" s="310"/>
    </row>
    <row r="66324" spans="49:50" x14ac:dyDescent="0.25">
      <c r="AW66324" s="310"/>
      <c r="AX66324" s="310"/>
    </row>
    <row r="66326" spans="49:50" x14ac:dyDescent="0.25">
      <c r="AW66326" s="310"/>
      <c r="AX66326" s="310"/>
    </row>
    <row r="66328" spans="49:50" x14ac:dyDescent="0.25">
      <c r="AW66328" s="310"/>
      <c r="AX66328" s="310"/>
    </row>
    <row r="66330" spans="49:50" x14ac:dyDescent="0.25">
      <c r="AW66330" s="310"/>
      <c r="AX66330" s="310"/>
    </row>
    <row r="66332" spans="49:50" x14ac:dyDescent="0.25">
      <c r="AW66332" s="310"/>
      <c r="AX66332" s="310"/>
    </row>
    <row r="66334" spans="49:50" x14ac:dyDescent="0.25">
      <c r="AW66334" s="310"/>
      <c r="AX66334" s="310"/>
    </row>
    <row r="66336" spans="49:50" x14ac:dyDescent="0.25">
      <c r="AW66336" s="310"/>
      <c r="AX66336" s="310"/>
    </row>
    <row r="66338" spans="49:50" x14ac:dyDescent="0.25">
      <c r="AW66338" s="310"/>
      <c r="AX66338" s="310"/>
    </row>
    <row r="66340" spans="49:50" x14ac:dyDescent="0.25">
      <c r="AW66340" s="310"/>
      <c r="AX66340" s="310"/>
    </row>
    <row r="66342" spans="49:50" x14ac:dyDescent="0.25">
      <c r="AW66342" s="310"/>
      <c r="AX66342" s="310"/>
    </row>
    <row r="66344" spans="49:50" x14ac:dyDescent="0.25">
      <c r="AW66344" s="310"/>
      <c r="AX66344" s="310"/>
    </row>
    <row r="66346" spans="49:50" x14ac:dyDescent="0.25">
      <c r="AW66346" s="310"/>
      <c r="AX66346" s="310"/>
    </row>
    <row r="66348" spans="49:50" x14ac:dyDescent="0.25">
      <c r="AW66348" s="310"/>
      <c r="AX66348" s="310"/>
    </row>
    <row r="66350" spans="49:50" x14ac:dyDescent="0.25">
      <c r="AW66350" s="310"/>
      <c r="AX66350" s="310"/>
    </row>
    <row r="66352" spans="49:50" x14ac:dyDescent="0.25">
      <c r="AW66352" s="310"/>
      <c r="AX66352" s="310"/>
    </row>
    <row r="66354" spans="49:50" x14ac:dyDescent="0.25">
      <c r="AW66354" s="310"/>
      <c r="AX66354" s="310"/>
    </row>
    <row r="66356" spans="49:50" x14ac:dyDescent="0.25">
      <c r="AW66356" s="310"/>
      <c r="AX66356" s="310"/>
    </row>
    <row r="66358" spans="49:50" x14ac:dyDescent="0.25">
      <c r="AW66358" s="310"/>
      <c r="AX66358" s="310"/>
    </row>
    <row r="66360" spans="49:50" x14ac:dyDescent="0.25">
      <c r="AW66360" s="310"/>
      <c r="AX66360" s="310"/>
    </row>
    <row r="66362" spans="49:50" x14ac:dyDescent="0.25">
      <c r="AW66362" s="310"/>
      <c r="AX66362" s="310"/>
    </row>
    <row r="66364" spans="49:50" x14ac:dyDescent="0.25">
      <c r="AW66364" s="310"/>
      <c r="AX66364" s="310"/>
    </row>
    <row r="66366" spans="49:50" x14ac:dyDescent="0.25">
      <c r="AW66366" s="310"/>
      <c r="AX66366" s="310"/>
    </row>
    <row r="66368" spans="49:50" x14ac:dyDescent="0.25">
      <c r="AW66368" s="310"/>
      <c r="AX66368" s="310"/>
    </row>
    <row r="66370" spans="49:50" x14ac:dyDescent="0.25">
      <c r="AW66370" s="310"/>
      <c r="AX66370" s="310"/>
    </row>
    <row r="66372" spans="49:50" x14ac:dyDescent="0.25">
      <c r="AW66372" s="310"/>
      <c r="AX66372" s="310"/>
    </row>
    <row r="66374" spans="49:50" x14ac:dyDescent="0.25">
      <c r="AW66374" s="310"/>
      <c r="AX66374" s="310"/>
    </row>
    <row r="66376" spans="49:50" x14ac:dyDescent="0.25">
      <c r="AW66376" s="310"/>
      <c r="AX66376" s="310"/>
    </row>
    <row r="66378" spans="49:50" x14ac:dyDescent="0.25">
      <c r="AW66378" s="310"/>
      <c r="AX66378" s="310"/>
    </row>
    <row r="66380" spans="49:50" x14ac:dyDescent="0.25">
      <c r="AW66380" s="310"/>
      <c r="AX66380" s="310"/>
    </row>
    <row r="66382" spans="49:50" x14ac:dyDescent="0.25">
      <c r="AW66382" s="310"/>
      <c r="AX66382" s="310"/>
    </row>
    <row r="66384" spans="49:50" x14ac:dyDescent="0.25">
      <c r="AW66384" s="310"/>
      <c r="AX66384" s="310"/>
    </row>
    <row r="66386" spans="49:50" x14ac:dyDescent="0.25">
      <c r="AW66386" s="310"/>
      <c r="AX66386" s="310"/>
    </row>
    <row r="66388" spans="49:50" x14ac:dyDescent="0.25">
      <c r="AW66388" s="310"/>
      <c r="AX66388" s="310"/>
    </row>
    <row r="66390" spans="49:50" x14ac:dyDescent="0.25">
      <c r="AW66390" s="310"/>
      <c r="AX66390" s="310"/>
    </row>
    <row r="66392" spans="49:50" x14ac:dyDescent="0.25">
      <c r="AW66392" s="310"/>
      <c r="AX66392" s="310"/>
    </row>
    <row r="66394" spans="49:50" x14ac:dyDescent="0.25">
      <c r="AW66394" s="310"/>
      <c r="AX66394" s="310"/>
    </row>
    <row r="66396" spans="49:50" x14ac:dyDescent="0.25">
      <c r="AW66396" s="310"/>
      <c r="AX66396" s="310"/>
    </row>
    <row r="66398" spans="49:50" x14ac:dyDescent="0.25">
      <c r="AW66398" s="310"/>
      <c r="AX66398" s="310"/>
    </row>
    <row r="66400" spans="49:50" x14ac:dyDescent="0.25">
      <c r="AW66400" s="310"/>
      <c r="AX66400" s="310"/>
    </row>
    <row r="66402" spans="49:50" x14ac:dyDescent="0.25">
      <c r="AW66402" s="310"/>
      <c r="AX66402" s="310"/>
    </row>
    <row r="66404" spans="49:50" x14ac:dyDescent="0.25">
      <c r="AW66404" s="310"/>
      <c r="AX66404" s="310"/>
    </row>
    <row r="66406" spans="49:50" x14ac:dyDescent="0.25">
      <c r="AW66406" s="310"/>
      <c r="AX66406" s="310"/>
    </row>
    <row r="66408" spans="49:50" x14ac:dyDescent="0.25">
      <c r="AW66408" s="310"/>
      <c r="AX66408" s="310"/>
    </row>
    <row r="66410" spans="49:50" x14ac:dyDescent="0.25">
      <c r="AW66410" s="310"/>
      <c r="AX66410" s="310"/>
    </row>
    <row r="66412" spans="49:50" x14ac:dyDescent="0.25">
      <c r="AW66412" s="310"/>
      <c r="AX66412" s="310"/>
    </row>
    <row r="66414" spans="49:50" x14ac:dyDescent="0.25">
      <c r="AW66414" s="310"/>
      <c r="AX66414" s="310"/>
    </row>
    <row r="66416" spans="49:50" x14ac:dyDescent="0.25">
      <c r="AW66416" s="310"/>
      <c r="AX66416" s="310"/>
    </row>
    <row r="66418" spans="49:50" x14ac:dyDescent="0.25">
      <c r="AW66418" s="310"/>
      <c r="AX66418" s="310"/>
    </row>
    <row r="66420" spans="49:50" x14ac:dyDescent="0.25">
      <c r="AW66420" s="310"/>
      <c r="AX66420" s="310"/>
    </row>
    <row r="66422" spans="49:50" x14ac:dyDescent="0.25">
      <c r="AW66422" s="310"/>
      <c r="AX66422" s="310"/>
    </row>
    <row r="66424" spans="49:50" x14ac:dyDescent="0.25">
      <c r="AW66424" s="310"/>
      <c r="AX66424" s="310"/>
    </row>
    <row r="66426" spans="49:50" x14ac:dyDescent="0.25">
      <c r="AW66426" s="310"/>
      <c r="AX66426" s="310"/>
    </row>
    <row r="66428" spans="49:50" x14ac:dyDescent="0.25">
      <c r="AW66428" s="310"/>
      <c r="AX66428" s="310"/>
    </row>
    <row r="66430" spans="49:50" x14ac:dyDescent="0.25">
      <c r="AW66430" s="310"/>
      <c r="AX66430" s="310"/>
    </row>
    <row r="66432" spans="49:50" x14ac:dyDescent="0.25">
      <c r="AW66432" s="310"/>
      <c r="AX66432" s="310"/>
    </row>
    <row r="66434" spans="49:50" x14ac:dyDescent="0.25">
      <c r="AW66434" s="310"/>
      <c r="AX66434" s="310"/>
    </row>
    <row r="66436" spans="49:50" x14ac:dyDescent="0.25">
      <c r="AW66436" s="310"/>
      <c r="AX66436" s="310"/>
    </row>
    <row r="66438" spans="49:50" x14ac:dyDescent="0.25">
      <c r="AW66438" s="310"/>
      <c r="AX66438" s="310"/>
    </row>
    <row r="66440" spans="49:50" x14ac:dyDescent="0.25">
      <c r="AW66440" s="310"/>
      <c r="AX66440" s="310"/>
    </row>
    <row r="66442" spans="49:50" x14ac:dyDescent="0.25">
      <c r="AW66442" s="310"/>
      <c r="AX66442" s="310"/>
    </row>
    <row r="66444" spans="49:50" x14ac:dyDescent="0.25">
      <c r="AW66444" s="310"/>
      <c r="AX66444" s="310"/>
    </row>
    <row r="66446" spans="49:50" x14ac:dyDescent="0.25">
      <c r="AW66446" s="310"/>
      <c r="AX66446" s="310"/>
    </row>
    <row r="66448" spans="49:50" x14ac:dyDescent="0.25">
      <c r="AW66448" s="310"/>
      <c r="AX66448" s="310"/>
    </row>
    <row r="66450" spans="49:50" x14ac:dyDescent="0.25">
      <c r="AW66450" s="310"/>
      <c r="AX66450" s="310"/>
    </row>
    <row r="66452" spans="49:50" x14ac:dyDescent="0.25">
      <c r="AW66452" s="310"/>
      <c r="AX66452" s="310"/>
    </row>
    <row r="66454" spans="49:50" x14ac:dyDescent="0.25">
      <c r="AW66454" s="310"/>
      <c r="AX66454" s="310"/>
    </row>
    <row r="66456" spans="49:50" x14ac:dyDescent="0.25">
      <c r="AW66456" s="310"/>
      <c r="AX66456" s="310"/>
    </row>
    <row r="66458" spans="49:50" x14ac:dyDescent="0.25">
      <c r="AW66458" s="310"/>
      <c r="AX66458" s="310"/>
    </row>
    <row r="66460" spans="49:50" x14ac:dyDescent="0.25">
      <c r="AW66460" s="310"/>
      <c r="AX66460" s="310"/>
    </row>
    <row r="66462" spans="49:50" x14ac:dyDescent="0.25">
      <c r="AW66462" s="310"/>
      <c r="AX66462" s="310"/>
    </row>
    <row r="66464" spans="49:50" x14ac:dyDescent="0.25">
      <c r="AW66464" s="310"/>
      <c r="AX66464" s="310"/>
    </row>
    <row r="66466" spans="49:50" x14ac:dyDescent="0.25">
      <c r="AW66466" s="310"/>
      <c r="AX66466" s="310"/>
    </row>
    <row r="66468" spans="49:50" x14ac:dyDescent="0.25">
      <c r="AW66468" s="310"/>
      <c r="AX66468" s="310"/>
    </row>
    <row r="66470" spans="49:50" x14ac:dyDescent="0.25">
      <c r="AW66470" s="310"/>
      <c r="AX66470" s="310"/>
    </row>
    <row r="66472" spans="49:50" x14ac:dyDescent="0.25">
      <c r="AW66472" s="310"/>
      <c r="AX66472" s="310"/>
    </row>
    <row r="66474" spans="49:50" x14ac:dyDescent="0.25">
      <c r="AW66474" s="310"/>
      <c r="AX66474" s="310"/>
    </row>
    <row r="66476" spans="49:50" x14ac:dyDescent="0.25">
      <c r="AW66476" s="310"/>
      <c r="AX66476" s="310"/>
    </row>
    <row r="66478" spans="49:50" x14ac:dyDescent="0.25">
      <c r="AW66478" s="310"/>
      <c r="AX66478" s="310"/>
    </row>
    <row r="66480" spans="49:50" x14ac:dyDescent="0.25">
      <c r="AW66480" s="310"/>
      <c r="AX66480" s="310"/>
    </row>
    <row r="66482" spans="49:50" x14ac:dyDescent="0.25">
      <c r="AW66482" s="310"/>
      <c r="AX66482" s="310"/>
    </row>
    <row r="66484" spans="49:50" x14ac:dyDescent="0.25">
      <c r="AW66484" s="310"/>
      <c r="AX66484" s="310"/>
    </row>
    <row r="66486" spans="49:50" x14ac:dyDescent="0.25">
      <c r="AW66486" s="310"/>
      <c r="AX66486" s="310"/>
    </row>
    <row r="66488" spans="49:50" x14ac:dyDescent="0.25">
      <c r="AW66488" s="310"/>
      <c r="AX66488" s="310"/>
    </row>
    <row r="66490" spans="49:50" x14ac:dyDescent="0.25">
      <c r="AW66490" s="310"/>
      <c r="AX66490" s="310"/>
    </row>
    <row r="66492" spans="49:50" x14ac:dyDescent="0.25">
      <c r="AW66492" s="310"/>
      <c r="AX66492" s="310"/>
    </row>
    <row r="66494" spans="49:50" x14ac:dyDescent="0.25">
      <c r="AW66494" s="310"/>
      <c r="AX66494" s="310"/>
    </row>
    <row r="66496" spans="49:50" x14ac:dyDescent="0.25">
      <c r="AW66496" s="310"/>
      <c r="AX66496" s="310"/>
    </row>
    <row r="66498" spans="49:50" x14ac:dyDescent="0.25">
      <c r="AW66498" s="310"/>
      <c r="AX66498" s="310"/>
    </row>
    <row r="66500" spans="49:50" x14ac:dyDescent="0.25">
      <c r="AW66500" s="310"/>
      <c r="AX66500" s="310"/>
    </row>
    <row r="66502" spans="49:50" x14ac:dyDescent="0.25">
      <c r="AW66502" s="310"/>
      <c r="AX66502" s="310"/>
    </row>
    <row r="66504" spans="49:50" x14ac:dyDescent="0.25">
      <c r="AW66504" s="310"/>
      <c r="AX66504" s="310"/>
    </row>
    <row r="66506" spans="49:50" x14ac:dyDescent="0.25">
      <c r="AW66506" s="310"/>
      <c r="AX66506" s="310"/>
    </row>
    <row r="66508" spans="49:50" x14ac:dyDescent="0.25">
      <c r="AW66508" s="310"/>
      <c r="AX66508" s="310"/>
    </row>
    <row r="66510" spans="49:50" x14ac:dyDescent="0.25">
      <c r="AW66510" s="310"/>
      <c r="AX66510" s="310"/>
    </row>
    <row r="66512" spans="49:50" x14ac:dyDescent="0.25">
      <c r="AW66512" s="310"/>
      <c r="AX66512" s="310"/>
    </row>
    <row r="66514" spans="49:50" x14ac:dyDescent="0.25">
      <c r="AW66514" s="310"/>
      <c r="AX66514" s="310"/>
    </row>
    <row r="66516" spans="49:50" x14ac:dyDescent="0.25">
      <c r="AW66516" s="310"/>
      <c r="AX66516" s="310"/>
    </row>
    <row r="66518" spans="49:50" x14ac:dyDescent="0.25">
      <c r="AW66518" s="310"/>
      <c r="AX66518" s="310"/>
    </row>
    <row r="66520" spans="49:50" x14ac:dyDescent="0.25">
      <c r="AW66520" s="310"/>
      <c r="AX66520" s="310"/>
    </row>
    <row r="66522" spans="49:50" x14ac:dyDescent="0.25">
      <c r="AW66522" s="310"/>
      <c r="AX66522" s="310"/>
    </row>
    <row r="66524" spans="49:50" x14ac:dyDescent="0.25">
      <c r="AW66524" s="310"/>
      <c r="AX66524" s="310"/>
    </row>
    <row r="66526" spans="49:50" x14ac:dyDescent="0.25">
      <c r="AW66526" s="310"/>
      <c r="AX66526" s="310"/>
    </row>
    <row r="66528" spans="49:50" x14ac:dyDescent="0.25">
      <c r="AW66528" s="310"/>
      <c r="AX66528" s="310"/>
    </row>
    <row r="66530" spans="49:50" x14ac:dyDescent="0.25">
      <c r="AW66530" s="310"/>
      <c r="AX66530" s="310"/>
    </row>
    <row r="66532" spans="49:50" x14ac:dyDescent="0.25">
      <c r="AW66532" s="310"/>
      <c r="AX66532" s="310"/>
    </row>
    <row r="66534" spans="49:50" x14ac:dyDescent="0.25">
      <c r="AW66534" s="310"/>
      <c r="AX66534" s="310"/>
    </row>
    <row r="66536" spans="49:50" x14ac:dyDescent="0.25">
      <c r="AW66536" s="310"/>
      <c r="AX66536" s="310"/>
    </row>
    <row r="66538" spans="49:50" x14ac:dyDescent="0.25">
      <c r="AW66538" s="310"/>
      <c r="AX66538" s="310"/>
    </row>
    <row r="66540" spans="49:50" x14ac:dyDescent="0.25">
      <c r="AW66540" s="310"/>
      <c r="AX66540" s="310"/>
    </row>
    <row r="66542" spans="49:50" x14ac:dyDescent="0.25">
      <c r="AW66542" s="310"/>
      <c r="AX66542" s="310"/>
    </row>
    <row r="66544" spans="49:50" x14ac:dyDescent="0.25">
      <c r="AW66544" s="310"/>
      <c r="AX66544" s="310"/>
    </row>
    <row r="66546" spans="49:50" x14ac:dyDescent="0.25">
      <c r="AW66546" s="310"/>
      <c r="AX66546" s="310"/>
    </row>
    <row r="66548" spans="49:50" x14ac:dyDescent="0.25">
      <c r="AW66548" s="310"/>
      <c r="AX66548" s="310"/>
    </row>
    <row r="66550" spans="49:50" x14ac:dyDescent="0.25">
      <c r="AW66550" s="310"/>
      <c r="AX66550" s="310"/>
    </row>
    <row r="66552" spans="49:50" x14ac:dyDescent="0.25">
      <c r="AW66552" s="310"/>
      <c r="AX66552" s="310"/>
    </row>
    <row r="66554" spans="49:50" x14ac:dyDescent="0.25">
      <c r="AW66554" s="310"/>
      <c r="AX66554" s="310"/>
    </row>
    <row r="66556" spans="49:50" x14ac:dyDescent="0.25">
      <c r="AW66556" s="310"/>
      <c r="AX66556" s="310"/>
    </row>
    <row r="66558" spans="49:50" x14ac:dyDescent="0.25">
      <c r="AW66558" s="310"/>
      <c r="AX66558" s="310"/>
    </row>
    <row r="66560" spans="49:50" x14ac:dyDescent="0.25">
      <c r="AW66560" s="310"/>
      <c r="AX66560" s="310"/>
    </row>
    <row r="66562" spans="49:50" x14ac:dyDescent="0.25">
      <c r="AW66562" s="310"/>
      <c r="AX66562" s="310"/>
    </row>
    <row r="66564" spans="49:50" x14ac:dyDescent="0.25">
      <c r="AW66564" s="310"/>
      <c r="AX66564" s="310"/>
    </row>
    <row r="66566" spans="49:50" x14ac:dyDescent="0.25">
      <c r="AW66566" s="310"/>
      <c r="AX66566" s="310"/>
    </row>
    <row r="66568" spans="49:50" x14ac:dyDescent="0.25">
      <c r="AW66568" s="310"/>
      <c r="AX66568" s="310"/>
    </row>
    <row r="66570" spans="49:50" x14ac:dyDescent="0.25">
      <c r="AW66570" s="310"/>
      <c r="AX66570" s="310"/>
    </row>
    <row r="66572" spans="49:50" x14ac:dyDescent="0.25">
      <c r="AW66572" s="310"/>
      <c r="AX66572" s="310"/>
    </row>
    <row r="66574" spans="49:50" x14ac:dyDescent="0.25">
      <c r="AW66574" s="310"/>
      <c r="AX66574" s="310"/>
    </row>
    <row r="66576" spans="49:50" x14ac:dyDescent="0.25">
      <c r="AW66576" s="310"/>
      <c r="AX66576" s="310"/>
    </row>
    <row r="66578" spans="49:50" x14ac:dyDescent="0.25">
      <c r="AW66578" s="310"/>
      <c r="AX66578" s="310"/>
    </row>
    <row r="66580" spans="49:50" x14ac:dyDescent="0.25">
      <c r="AW66580" s="310"/>
      <c r="AX66580" s="310"/>
    </row>
    <row r="66582" spans="49:50" x14ac:dyDescent="0.25">
      <c r="AW66582" s="310"/>
      <c r="AX66582" s="310"/>
    </row>
    <row r="66584" spans="49:50" x14ac:dyDescent="0.25">
      <c r="AW66584" s="310"/>
      <c r="AX66584" s="310"/>
    </row>
    <row r="66586" spans="49:50" x14ac:dyDescent="0.25">
      <c r="AW66586" s="310"/>
      <c r="AX66586" s="310"/>
    </row>
    <row r="66588" spans="49:50" x14ac:dyDescent="0.25">
      <c r="AW66588" s="310"/>
      <c r="AX66588" s="310"/>
    </row>
    <row r="66590" spans="49:50" x14ac:dyDescent="0.25">
      <c r="AW66590" s="310"/>
      <c r="AX66590" s="310"/>
    </row>
    <row r="66592" spans="49:50" x14ac:dyDescent="0.25">
      <c r="AW66592" s="310"/>
      <c r="AX66592" s="310"/>
    </row>
    <row r="66594" spans="49:50" x14ac:dyDescent="0.25">
      <c r="AW66594" s="310"/>
      <c r="AX66594" s="310"/>
    </row>
    <row r="66596" spans="49:50" x14ac:dyDescent="0.25">
      <c r="AW66596" s="310"/>
      <c r="AX66596" s="310"/>
    </row>
    <row r="66598" spans="49:50" x14ac:dyDescent="0.25">
      <c r="AW66598" s="310"/>
      <c r="AX66598" s="310"/>
    </row>
    <row r="66600" spans="49:50" x14ac:dyDescent="0.25">
      <c r="AW66600" s="310"/>
      <c r="AX66600" s="310"/>
    </row>
    <row r="66602" spans="49:50" x14ac:dyDescent="0.25">
      <c r="AW66602" s="310"/>
      <c r="AX66602" s="310"/>
    </row>
    <row r="66604" spans="49:50" x14ac:dyDescent="0.25">
      <c r="AW66604" s="310"/>
      <c r="AX66604" s="310"/>
    </row>
    <row r="66606" spans="49:50" x14ac:dyDescent="0.25">
      <c r="AW66606" s="310"/>
      <c r="AX66606" s="310"/>
    </row>
    <row r="66608" spans="49:50" x14ac:dyDescent="0.25">
      <c r="AW66608" s="310"/>
      <c r="AX66608" s="310"/>
    </row>
    <row r="66610" spans="49:50" x14ac:dyDescent="0.25">
      <c r="AW66610" s="310"/>
      <c r="AX66610" s="310"/>
    </row>
    <row r="66612" spans="49:50" x14ac:dyDescent="0.25">
      <c r="AW66612" s="310"/>
      <c r="AX66612" s="310"/>
    </row>
    <row r="66614" spans="49:50" x14ac:dyDescent="0.25">
      <c r="AW66614" s="310"/>
      <c r="AX66614" s="310"/>
    </row>
    <row r="66616" spans="49:50" x14ac:dyDescent="0.25">
      <c r="AW66616" s="310"/>
      <c r="AX66616" s="310"/>
    </row>
    <row r="66618" spans="49:50" x14ac:dyDescent="0.25">
      <c r="AW66618" s="310"/>
      <c r="AX66618" s="310"/>
    </row>
    <row r="66620" spans="49:50" x14ac:dyDescent="0.25">
      <c r="AW66620" s="310"/>
      <c r="AX66620" s="310"/>
    </row>
    <row r="66622" spans="49:50" x14ac:dyDescent="0.25">
      <c r="AW66622" s="310"/>
      <c r="AX66622" s="310"/>
    </row>
    <row r="66624" spans="49:50" x14ac:dyDescent="0.25">
      <c r="AW66624" s="310"/>
      <c r="AX66624" s="310"/>
    </row>
    <row r="66626" spans="49:50" x14ac:dyDescent="0.25">
      <c r="AW66626" s="310"/>
      <c r="AX66626" s="310"/>
    </row>
    <row r="66628" spans="49:50" x14ac:dyDescent="0.25">
      <c r="AW66628" s="310"/>
      <c r="AX66628" s="310"/>
    </row>
    <row r="66630" spans="49:50" x14ac:dyDescent="0.25">
      <c r="AW66630" s="310"/>
      <c r="AX66630" s="310"/>
    </row>
    <row r="66632" spans="49:50" x14ac:dyDescent="0.25">
      <c r="AW66632" s="310"/>
      <c r="AX66632" s="310"/>
    </row>
    <row r="66634" spans="49:50" x14ac:dyDescent="0.25">
      <c r="AW66634" s="310"/>
      <c r="AX66634" s="310"/>
    </row>
    <row r="66636" spans="49:50" x14ac:dyDescent="0.25">
      <c r="AW66636" s="310"/>
      <c r="AX66636" s="310"/>
    </row>
    <row r="66638" spans="49:50" x14ac:dyDescent="0.25">
      <c r="AW66638" s="310"/>
      <c r="AX66638" s="310"/>
    </row>
    <row r="66640" spans="49:50" x14ac:dyDescent="0.25">
      <c r="AW66640" s="310"/>
      <c r="AX66640" s="310"/>
    </row>
    <row r="66642" spans="49:50" x14ac:dyDescent="0.25">
      <c r="AW66642" s="310"/>
      <c r="AX66642" s="310"/>
    </row>
    <row r="66644" spans="49:50" x14ac:dyDescent="0.25">
      <c r="AW66644" s="310"/>
      <c r="AX66644" s="310"/>
    </row>
    <row r="66646" spans="49:50" x14ac:dyDescent="0.25">
      <c r="AW66646" s="310"/>
      <c r="AX66646" s="310"/>
    </row>
    <row r="66648" spans="49:50" x14ac:dyDescent="0.25">
      <c r="AW66648" s="310"/>
      <c r="AX66648" s="310"/>
    </row>
    <row r="66650" spans="49:50" x14ac:dyDescent="0.25">
      <c r="AW66650" s="310"/>
      <c r="AX66650" s="310"/>
    </row>
    <row r="66652" spans="49:50" x14ac:dyDescent="0.25">
      <c r="AW66652" s="310"/>
      <c r="AX66652" s="310"/>
    </row>
    <row r="66654" spans="49:50" x14ac:dyDescent="0.25">
      <c r="AW66654" s="310"/>
      <c r="AX66654" s="310"/>
    </row>
    <row r="66656" spans="49:50" x14ac:dyDescent="0.25">
      <c r="AW66656" s="310"/>
      <c r="AX66656" s="310"/>
    </row>
    <row r="66658" spans="49:50" x14ac:dyDescent="0.25">
      <c r="AW66658" s="310"/>
      <c r="AX66658" s="310"/>
    </row>
    <row r="66660" spans="49:50" x14ac:dyDescent="0.25">
      <c r="AW66660" s="310"/>
      <c r="AX66660" s="310"/>
    </row>
    <row r="66662" spans="49:50" x14ac:dyDescent="0.25">
      <c r="AW66662" s="310"/>
      <c r="AX66662" s="310"/>
    </row>
    <row r="66664" spans="49:50" x14ac:dyDescent="0.25">
      <c r="AW66664" s="310"/>
      <c r="AX66664" s="310"/>
    </row>
    <row r="66666" spans="49:50" x14ac:dyDescent="0.25">
      <c r="AW66666" s="310"/>
      <c r="AX66666" s="310"/>
    </row>
    <row r="66668" spans="49:50" x14ac:dyDescent="0.25">
      <c r="AW66668" s="310"/>
      <c r="AX66668" s="310"/>
    </row>
    <row r="66670" spans="49:50" x14ac:dyDescent="0.25">
      <c r="AW66670" s="310"/>
      <c r="AX66670" s="310"/>
    </row>
    <row r="66672" spans="49:50" x14ac:dyDescent="0.25">
      <c r="AW66672" s="310"/>
      <c r="AX66672" s="310"/>
    </row>
    <row r="66674" spans="49:50" x14ac:dyDescent="0.25">
      <c r="AW66674" s="310"/>
      <c r="AX66674" s="310"/>
    </row>
    <row r="66676" spans="49:50" x14ac:dyDescent="0.25">
      <c r="AW66676" s="310"/>
      <c r="AX66676" s="310"/>
    </row>
    <row r="66678" spans="49:50" x14ac:dyDescent="0.25">
      <c r="AW66678" s="310"/>
      <c r="AX66678" s="310"/>
    </row>
    <row r="66680" spans="49:50" x14ac:dyDescent="0.25">
      <c r="AW66680" s="310"/>
      <c r="AX66680" s="310"/>
    </row>
    <row r="66682" spans="49:50" x14ac:dyDescent="0.25">
      <c r="AW66682" s="310"/>
      <c r="AX66682" s="310"/>
    </row>
    <row r="66684" spans="49:50" x14ac:dyDescent="0.25">
      <c r="AW66684" s="310"/>
      <c r="AX66684" s="310"/>
    </row>
    <row r="66686" spans="49:50" x14ac:dyDescent="0.25">
      <c r="AW66686" s="310"/>
      <c r="AX66686" s="310"/>
    </row>
    <row r="66688" spans="49:50" x14ac:dyDescent="0.25">
      <c r="AW66688" s="310"/>
      <c r="AX66688" s="310"/>
    </row>
    <row r="66690" spans="49:50" x14ac:dyDescent="0.25">
      <c r="AW66690" s="310"/>
      <c r="AX66690" s="310"/>
    </row>
    <row r="66692" spans="49:50" x14ac:dyDescent="0.25">
      <c r="AW66692" s="310"/>
      <c r="AX66692" s="310"/>
    </row>
    <row r="66694" spans="49:50" x14ac:dyDescent="0.25">
      <c r="AW66694" s="310"/>
      <c r="AX66694" s="310"/>
    </row>
    <row r="66696" spans="49:50" x14ac:dyDescent="0.25">
      <c r="AW66696" s="310"/>
      <c r="AX66696" s="310"/>
    </row>
    <row r="66698" spans="49:50" x14ac:dyDescent="0.25">
      <c r="AW66698" s="310"/>
      <c r="AX66698" s="310"/>
    </row>
    <row r="66700" spans="49:50" x14ac:dyDescent="0.25">
      <c r="AW66700" s="310"/>
      <c r="AX66700" s="310"/>
    </row>
    <row r="66702" spans="49:50" x14ac:dyDescent="0.25">
      <c r="AW66702" s="310"/>
      <c r="AX66702" s="310"/>
    </row>
    <row r="66704" spans="49:50" x14ac:dyDescent="0.25">
      <c r="AW66704" s="310"/>
      <c r="AX66704" s="310"/>
    </row>
    <row r="66706" spans="49:50" x14ac:dyDescent="0.25">
      <c r="AW66706" s="310"/>
      <c r="AX66706" s="310"/>
    </row>
    <row r="66708" spans="49:50" x14ac:dyDescent="0.25">
      <c r="AW66708" s="310"/>
      <c r="AX66708" s="310"/>
    </row>
    <row r="66710" spans="49:50" x14ac:dyDescent="0.25">
      <c r="AW66710" s="310"/>
      <c r="AX66710" s="310"/>
    </row>
    <row r="66712" spans="49:50" x14ac:dyDescent="0.25">
      <c r="AW66712" s="310"/>
      <c r="AX66712" s="310"/>
    </row>
    <row r="66714" spans="49:50" x14ac:dyDescent="0.25">
      <c r="AW66714" s="310"/>
      <c r="AX66714" s="310"/>
    </row>
    <row r="66716" spans="49:50" x14ac:dyDescent="0.25">
      <c r="AW66716" s="310"/>
      <c r="AX66716" s="310"/>
    </row>
    <row r="66718" spans="49:50" x14ac:dyDescent="0.25">
      <c r="AW66718" s="310"/>
      <c r="AX66718" s="310"/>
    </row>
    <row r="66720" spans="49:50" x14ac:dyDescent="0.25">
      <c r="AW66720" s="310"/>
      <c r="AX66720" s="310"/>
    </row>
    <row r="66722" spans="49:50" x14ac:dyDescent="0.25">
      <c r="AW66722" s="310"/>
      <c r="AX66722" s="310"/>
    </row>
    <row r="66724" spans="49:50" x14ac:dyDescent="0.25">
      <c r="AW66724" s="310"/>
      <c r="AX66724" s="310"/>
    </row>
    <row r="66726" spans="49:50" x14ac:dyDescent="0.25">
      <c r="AW66726" s="310"/>
      <c r="AX66726" s="310"/>
    </row>
    <row r="66728" spans="49:50" x14ac:dyDescent="0.25">
      <c r="AW66728" s="310"/>
      <c r="AX66728" s="310"/>
    </row>
    <row r="66730" spans="49:50" x14ac:dyDescent="0.25">
      <c r="AW66730" s="310"/>
      <c r="AX66730" s="310"/>
    </row>
    <row r="66732" spans="49:50" x14ac:dyDescent="0.25">
      <c r="AW66732" s="310"/>
      <c r="AX66732" s="310"/>
    </row>
    <row r="66734" spans="49:50" x14ac:dyDescent="0.25">
      <c r="AW66734" s="310"/>
      <c r="AX66734" s="310"/>
    </row>
    <row r="66736" spans="49:50" x14ac:dyDescent="0.25">
      <c r="AW66736" s="310"/>
      <c r="AX66736" s="310"/>
    </row>
    <row r="66738" spans="49:50" x14ac:dyDescent="0.25">
      <c r="AW66738" s="310"/>
      <c r="AX66738" s="310"/>
    </row>
    <row r="66740" spans="49:50" x14ac:dyDescent="0.25">
      <c r="AW66740" s="310"/>
      <c r="AX66740" s="310"/>
    </row>
    <row r="66742" spans="49:50" x14ac:dyDescent="0.25">
      <c r="AW66742" s="310"/>
      <c r="AX66742" s="310"/>
    </row>
    <row r="66744" spans="49:50" x14ac:dyDescent="0.25">
      <c r="AW66744" s="310"/>
      <c r="AX66744" s="310"/>
    </row>
    <row r="66746" spans="49:50" x14ac:dyDescent="0.25">
      <c r="AW66746" s="310"/>
      <c r="AX66746" s="310"/>
    </row>
    <row r="66748" spans="49:50" x14ac:dyDescent="0.25">
      <c r="AW66748" s="310"/>
      <c r="AX66748" s="310"/>
    </row>
    <row r="66750" spans="49:50" x14ac:dyDescent="0.25">
      <c r="AW66750" s="310"/>
      <c r="AX66750" s="310"/>
    </row>
    <row r="66752" spans="49:50" x14ac:dyDescent="0.25">
      <c r="AW66752" s="310"/>
      <c r="AX66752" s="310"/>
    </row>
    <row r="66754" spans="49:50" x14ac:dyDescent="0.25">
      <c r="AW66754" s="310"/>
      <c r="AX66754" s="310"/>
    </row>
    <row r="66756" spans="49:50" x14ac:dyDescent="0.25">
      <c r="AW66756" s="310"/>
      <c r="AX66756" s="310"/>
    </row>
    <row r="66758" spans="49:50" x14ac:dyDescent="0.25">
      <c r="AW66758" s="310"/>
      <c r="AX66758" s="310"/>
    </row>
    <row r="66760" spans="49:50" x14ac:dyDescent="0.25">
      <c r="AW66760" s="310"/>
      <c r="AX66760" s="310"/>
    </row>
    <row r="66762" spans="49:50" x14ac:dyDescent="0.25">
      <c r="AW66762" s="310"/>
      <c r="AX66762" s="310"/>
    </row>
    <row r="66764" spans="49:50" x14ac:dyDescent="0.25">
      <c r="AW66764" s="310"/>
      <c r="AX66764" s="310"/>
    </row>
    <row r="66766" spans="49:50" x14ac:dyDescent="0.25">
      <c r="AW66766" s="310"/>
      <c r="AX66766" s="310"/>
    </row>
    <row r="66768" spans="49:50" x14ac:dyDescent="0.25">
      <c r="AW66768" s="310"/>
      <c r="AX66768" s="310"/>
    </row>
    <row r="66770" spans="49:50" x14ac:dyDescent="0.25">
      <c r="AW66770" s="310"/>
      <c r="AX66770" s="310"/>
    </row>
    <row r="66772" spans="49:50" x14ac:dyDescent="0.25">
      <c r="AW66772" s="310"/>
      <c r="AX66772" s="310"/>
    </row>
    <row r="66774" spans="49:50" x14ac:dyDescent="0.25">
      <c r="AW66774" s="310"/>
      <c r="AX66774" s="310"/>
    </row>
    <row r="66776" spans="49:50" x14ac:dyDescent="0.25">
      <c r="AW66776" s="310"/>
      <c r="AX66776" s="310"/>
    </row>
    <row r="66778" spans="49:50" x14ac:dyDescent="0.25">
      <c r="AW66778" s="310"/>
      <c r="AX66778" s="310"/>
    </row>
    <row r="66780" spans="49:50" x14ac:dyDescent="0.25">
      <c r="AW66780" s="310"/>
      <c r="AX66780" s="310"/>
    </row>
    <row r="66782" spans="49:50" x14ac:dyDescent="0.25">
      <c r="AW66782" s="310"/>
      <c r="AX66782" s="310"/>
    </row>
    <row r="66784" spans="49:50" x14ac:dyDescent="0.25">
      <c r="AW66784" s="310"/>
      <c r="AX66784" s="310"/>
    </row>
    <row r="66786" spans="49:50" x14ac:dyDescent="0.25">
      <c r="AW66786" s="310"/>
      <c r="AX66786" s="310"/>
    </row>
    <row r="66788" spans="49:50" x14ac:dyDescent="0.25">
      <c r="AW66788" s="310"/>
      <c r="AX66788" s="310"/>
    </row>
    <row r="66790" spans="49:50" x14ac:dyDescent="0.25">
      <c r="AW66790" s="310"/>
      <c r="AX66790" s="310"/>
    </row>
    <row r="66792" spans="49:50" x14ac:dyDescent="0.25">
      <c r="AW66792" s="310"/>
      <c r="AX66792" s="310"/>
    </row>
    <row r="66794" spans="49:50" x14ac:dyDescent="0.25">
      <c r="AW66794" s="310"/>
      <c r="AX66794" s="310"/>
    </row>
    <row r="66796" spans="49:50" x14ac:dyDescent="0.25">
      <c r="AW66796" s="310"/>
      <c r="AX66796" s="310"/>
    </row>
    <row r="66798" spans="49:50" x14ac:dyDescent="0.25">
      <c r="AW66798" s="310"/>
      <c r="AX66798" s="310"/>
    </row>
    <row r="66800" spans="49:50" x14ac:dyDescent="0.25">
      <c r="AW66800" s="310"/>
      <c r="AX66800" s="310"/>
    </row>
    <row r="66802" spans="49:50" x14ac:dyDescent="0.25">
      <c r="AW66802" s="310"/>
      <c r="AX66802" s="310"/>
    </row>
    <row r="66804" spans="49:50" x14ac:dyDescent="0.25">
      <c r="AW66804" s="310"/>
      <c r="AX66804" s="310"/>
    </row>
    <row r="66806" spans="49:50" x14ac:dyDescent="0.25">
      <c r="AW66806" s="310"/>
      <c r="AX66806" s="310"/>
    </row>
    <row r="66808" spans="49:50" x14ac:dyDescent="0.25">
      <c r="AW66808" s="310"/>
      <c r="AX66808" s="310"/>
    </row>
    <row r="66810" spans="49:50" x14ac:dyDescent="0.25">
      <c r="AW66810" s="310"/>
      <c r="AX66810" s="310"/>
    </row>
    <row r="66812" spans="49:50" x14ac:dyDescent="0.25">
      <c r="AW66812" s="310"/>
      <c r="AX66812" s="310"/>
    </row>
    <row r="66814" spans="49:50" x14ac:dyDescent="0.25">
      <c r="AW66814" s="310"/>
      <c r="AX66814" s="310"/>
    </row>
    <row r="66816" spans="49:50" x14ac:dyDescent="0.25">
      <c r="AW66816" s="310"/>
      <c r="AX66816" s="310"/>
    </row>
    <row r="66818" spans="49:50" x14ac:dyDescent="0.25">
      <c r="AW66818" s="310"/>
      <c r="AX66818" s="310"/>
    </row>
    <row r="66820" spans="49:50" x14ac:dyDescent="0.25">
      <c r="AW66820" s="310"/>
      <c r="AX66820" s="310"/>
    </row>
    <row r="66822" spans="49:50" x14ac:dyDescent="0.25">
      <c r="AW66822" s="310"/>
      <c r="AX66822" s="310"/>
    </row>
    <row r="66824" spans="49:50" x14ac:dyDescent="0.25">
      <c r="AW66824" s="310"/>
      <c r="AX66824" s="310"/>
    </row>
    <row r="66826" spans="49:50" x14ac:dyDescent="0.25">
      <c r="AW66826" s="310"/>
      <c r="AX66826" s="310"/>
    </row>
    <row r="66828" spans="49:50" x14ac:dyDescent="0.25">
      <c r="AW66828" s="310"/>
      <c r="AX66828" s="310"/>
    </row>
    <row r="66830" spans="49:50" x14ac:dyDescent="0.25">
      <c r="AW66830" s="310"/>
      <c r="AX66830" s="310"/>
    </row>
    <row r="66832" spans="49:50" x14ac:dyDescent="0.25">
      <c r="AW66832" s="310"/>
      <c r="AX66832" s="310"/>
    </row>
    <row r="66834" spans="49:50" x14ac:dyDescent="0.25">
      <c r="AW66834" s="310"/>
      <c r="AX66834" s="310"/>
    </row>
    <row r="66836" spans="49:50" x14ac:dyDescent="0.25">
      <c r="AW66836" s="310"/>
      <c r="AX66836" s="310"/>
    </row>
    <row r="66838" spans="49:50" x14ac:dyDescent="0.25">
      <c r="AW66838" s="310"/>
      <c r="AX66838" s="310"/>
    </row>
    <row r="66840" spans="49:50" x14ac:dyDescent="0.25">
      <c r="AW66840" s="310"/>
      <c r="AX66840" s="310"/>
    </row>
    <row r="66842" spans="49:50" x14ac:dyDescent="0.25">
      <c r="AW66842" s="310"/>
      <c r="AX66842" s="310"/>
    </row>
    <row r="66844" spans="49:50" x14ac:dyDescent="0.25">
      <c r="AW66844" s="310"/>
      <c r="AX66844" s="310"/>
    </row>
    <row r="66846" spans="49:50" x14ac:dyDescent="0.25">
      <c r="AW66846" s="310"/>
      <c r="AX66846" s="310"/>
    </row>
    <row r="66848" spans="49:50" x14ac:dyDescent="0.25">
      <c r="AW66848" s="310"/>
      <c r="AX66848" s="310"/>
    </row>
    <row r="66850" spans="49:50" x14ac:dyDescent="0.25">
      <c r="AW66850" s="310"/>
      <c r="AX66850" s="310"/>
    </row>
    <row r="66852" spans="49:50" x14ac:dyDescent="0.25">
      <c r="AW66852" s="310"/>
      <c r="AX66852" s="310"/>
    </row>
    <row r="66854" spans="49:50" x14ac:dyDescent="0.25">
      <c r="AW66854" s="310"/>
      <c r="AX66854" s="310"/>
    </row>
    <row r="66856" spans="49:50" x14ac:dyDescent="0.25">
      <c r="AW66856" s="310"/>
      <c r="AX66856" s="310"/>
    </row>
    <row r="66858" spans="49:50" x14ac:dyDescent="0.25">
      <c r="AW66858" s="310"/>
      <c r="AX66858" s="310"/>
    </row>
    <row r="66860" spans="49:50" x14ac:dyDescent="0.25">
      <c r="AW66860" s="310"/>
      <c r="AX66860" s="310"/>
    </row>
    <row r="66862" spans="49:50" x14ac:dyDescent="0.25">
      <c r="AW66862" s="310"/>
      <c r="AX66862" s="310"/>
    </row>
    <row r="66864" spans="49:50" x14ac:dyDescent="0.25">
      <c r="AW66864" s="310"/>
      <c r="AX66864" s="310"/>
    </row>
    <row r="66866" spans="49:50" x14ac:dyDescent="0.25">
      <c r="AW66866" s="310"/>
      <c r="AX66866" s="310"/>
    </row>
    <row r="66868" spans="49:50" x14ac:dyDescent="0.25">
      <c r="AW66868" s="310"/>
      <c r="AX66868" s="310"/>
    </row>
    <row r="66870" spans="49:50" x14ac:dyDescent="0.25">
      <c r="AW66870" s="310"/>
      <c r="AX66870" s="310"/>
    </row>
    <row r="66872" spans="49:50" x14ac:dyDescent="0.25">
      <c r="AW66872" s="310"/>
      <c r="AX66872" s="310"/>
    </row>
    <row r="66874" spans="49:50" x14ac:dyDescent="0.25">
      <c r="AW66874" s="310"/>
      <c r="AX66874" s="310"/>
    </row>
    <row r="66876" spans="49:50" x14ac:dyDescent="0.25">
      <c r="AW66876" s="310"/>
      <c r="AX66876" s="310"/>
    </row>
    <row r="66878" spans="49:50" x14ac:dyDescent="0.25">
      <c r="AW66878" s="310"/>
      <c r="AX66878" s="310"/>
    </row>
    <row r="66880" spans="49:50" x14ac:dyDescent="0.25">
      <c r="AW66880" s="310"/>
      <c r="AX66880" s="310"/>
    </row>
    <row r="66882" spans="49:50" x14ac:dyDescent="0.25">
      <c r="AW66882" s="310"/>
      <c r="AX66882" s="310"/>
    </row>
    <row r="66884" spans="49:50" x14ac:dyDescent="0.25">
      <c r="AW66884" s="310"/>
      <c r="AX66884" s="310"/>
    </row>
    <row r="66886" spans="49:50" x14ac:dyDescent="0.25">
      <c r="AW66886" s="310"/>
      <c r="AX66886" s="310"/>
    </row>
    <row r="66888" spans="49:50" x14ac:dyDescent="0.25">
      <c r="AW66888" s="310"/>
      <c r="AX66888" s="310"/>
    </row>
    <row r="66890" spans="49:50" x14ac:dyDescent="0.25">
      <c r="AW66890" s="310"/>
      <c r="AX66890" s="310"/>
    </row>
    <row r="66892" spans="49:50" x14ac:dyDescent="0.25">
      <c r="AW66892" s="310"/>
      <c r="AX66892" s="310"/>
    </row>
    <row r="66894" spans="49:50" x14ac:dyDescent="0.25">
      <c r="AW66894" s="310"/>
      <c r="AX66894" s="310"/>
    </row>
    <row r="66896" spans="49:50" x14ac:dyDescent="0.25">
      <c r="AW66896" s="310"/>
      <c r="AX66896" s="310"/>
    </row>
    <row r="66898" spans="49:50" x14ac:dyDescent="0.25">
      <c r="AW66898" s="310"/>
      <c r="AX66898" s="310"/>
    </row>
    <row r="66900" spans="49:50" x14ac:dyDescent="0.25">
      <c r="AW66900" s="310"/>
      <c r="AX66900" s="310"/>
    </row>
    <row r="66902" spans="49:50" x14ac:dyDescent="0.25">
      <c r="AW66902" s="310"/>
      <c r="AX66902" s="310"/>
    </row>
    <row r="66904" spans="49:50" x14ac:dyDescent="0.25">
      <c r="AW66904" s="310"/>
      <c r="AX66904" s="310"/>
    </row>
    <row r="66906" spans="49:50" x14ac:dyDescent="0.25">
      <c r="AW66906" s="310"/>
      <c r="AX66906" s="310"/>
    </row>
    <row r="66908" spans="49:50" x14ac:dyDescent="0.25">
      <c r="AW66908" s="310"/>
      <c r="AX66908" s="310"/>
    </row>
    <row r="66910" spans="49:50" x14ac:dyDescent="0.25">
      <c r="AW66910" s="310"/>
      <c r="AX66910" s="310"/>
    </row>
    <row r="66912" spans="49:50" x14ac:dyDescent="0.25">
      <c r="AW66912" s="310"/>
      <c r="AX66912" s="310"/>
    </row>
    <row r="66914" spans="49:50" x14ac:dyDescent="0.25">
      <c r="AW66914" s="310"/>
      <c r="AX66914" s="310"/>
    </row>
    <row r="66916" spans="49:50" x14ac:dyDescent="0.25">
      <c r="AW66916" s="310"/>
      <c r="AX66916" s="310"/>
    </row>
    <row r="66918" spans="49:50" x14ac:dyDescent="0.25">
      <c r="AW66918" s="310"/>
      <c r="AX66918" s="310"/>
    </row>
    <row r="66920" spans="49:50" x14ac:dyDescent="0.25">
      <c r="AW66920" s="310"/>
      <c r="AX66920" s="310"/>
    </row>
    <row r="66922" spans="49:50" x14ac:dyDescent="0.25">
      <c r="AW66922" s="310"/>
      <c r="AX66922" s="310"/>
    </row>
    <row r="66924" spans="49:50" x14ac:dyDescent="0.25">
      <c r="AW66924" s="310"/>
      <c r="AX66924" s="310"/>
    </row>
    <row r="66926" spans="49:50" x14ac:dyDescent="0.25">
      <c r="AW66926" s="310"/>
      <c r="AX66926" s="310"/>
    </row>
    <row r="66928" spans="49:50" x14ac:dyDescent="0.25">
      <c r="AW66928" s="310"/>
      <c r="AX66928" s="310"/>
    </row>
    <row r="66930" spans="49:50" x14ac:dyDescent="0.25">
      <c r="AW66930" s="310"/>
      <c r="AX66930" s="310"/>
    </row>
    <row r="66932" spans="49:50" x14ac:dyDescent="0.25">
      <c r="AW66932" s="310"/>
      <c r="AX66932" s="310"/>
    </row>
    <row r="66934" spans="49:50" x14ac:dyDescent="0.25">
      <c r="AW66934" s="310"/>
      <c r="AX66934" s="310"/>
    </row>
    <row r="66936" spans="49:50" x14ac:dyDescent="0.25">
      <c r="AW66936" s="310"/>
      <c r="AX66936" s="310"/>
    </row>
    <row r="66938" spans="49:50" x14ac:dyDescent="0.25">
      <c r="AW66938" s="310"/>
      <c r="AX66938" s="310"/>
    </row>
    <row r="66940" spans="49:50" x14ac:dyDescent="0.25">
      <c r="AW66940" s="310"/>
      <c r="AX66940" s="310"/>
    </row>
    <row r="66942" spans="49:50" x14ac:dyDescent="0.25">
      <c r="AW66942" s="310"/>
      <c r="AX66942" s="310"/>
    </row>
    <row r="66944" spans="49:50" x14ac:dyDescent="0.25">
      <c r="AW66944" s="310"/>
      <c r="AX66944" s="310"/>
    </row>
    <row r="66946" spans="49:50" x14ac:dyDescent="0.25">
      <c r="AW66946" s="310"/>
      <c r="AX66946" s="310"/>
    </row>
    <row r="66948" spans="49:50" x14ac:dyDescent="0.25">
      <c r="AW66948" s="310"/>
      <c r="AX66948" s="310"/>
    </row>
    <row r="66950" spans="49:50" x14ac:dyDescent="0.25">
      <c r="AW66950" s="310"/>
      <c r="AX66950" s="310"/>
    </row>
    <row r="66952" spans="49:50" x14ac:dyDescent="0.25">
      <c r="AW66952" s="310"/>
      <c r="AX66952" s="310"/>
    </row>
    <row r="66954" spans="49:50" x14ac:dyDescent="0.25">
      <c r="AW66954" s="310"/>
      <c r="AX66954" s="310"/>
    </row>
    <row r="66956" spans="49:50" x14ac:dyDescent="0.25">
      <c r="AW66956" s="310"/>
      <c r="AX66956" s="310"/>
    </row>
    <row r="66958" spans="49:50" x14ac:dyDescent="0.25">
      <c r="AW66958" s="310"/>
      <c r="AX66958" s="310"/>
    </row>
    <row r="66960" spans="49:50" x14ac:dyDescent="0.25">
      <c r="AW66960" s="310"/>
      <c r="AX66960" s="310"/>
    </row>
    <row r="66962" spans="49:50" x14ac:dyDescent="0.25">
      <c r="AW66962" s="310"/>
      <c r="AX66962" s="310"/>
    </row>
    <row r="66964" spans="49:50" x14ac:dyDescent="0.25">
      <c r="AW66964" s="310"/>
      <c r="AX66964" s="310"/>
    </row>
    <row r="66966" spans="49:50" x14ac:dyDescent="0.25">
      <c r="AW66966" s="310"/>
      <c r="AX66966" s="310"/>
    </row>
    <row r="66968" spans="49:50" x14ac:dyDescent="0.25">
      <c r="AW66968" s="310"/>
      <c r="AX66968" s="310"/>
    </row>
    <row r="66970" spans="49:50" x14ac:dyDescent="0.25">
      <c r="AW66970" s="310"/>
      <c r="AX66970" s="310"/>
    </row>
    <row r="66972" spans="49:50" x14ac:dyDescent="0.25">
      <c r="AW66972" s="310"/>
      <c r="AX66972" s="310"/>
    </row>
    <row r="66974" spans="49:50" x14ac:dyDescent="0.25">
      <c r="AW66974" s="310"/>
      <c r="AX66974" s="310"/>
    </row>
    <row r="66976" spans="49:50" x14ac:dyDescent="0.25">
      <c r="AW66976" s="310"/>
      <c r="AX66976" s="310"/>
    </row>
    <row r="66978" spans="49:50" x14ac:dyDescent="0.25">
      <c r="AW66978" s="310"/>
      <c r="AX66978" s="310"/>
    </row>
    <row r="66980" spans="49:50" x14ac:dyDescent="0.25">
      <c r="AW66980" s="310"/>
      <c r="AX66980" s="310"/>
    </row>
    <row r="66982" spans="49:50" x14ac:dyDescent="0.25">
      <c r="AW66982" s="310"/>
      <c r="AX66982" s="310"/>
    </row>
    <row r="66984" spans="49:50" x14ac:dyDescent="0.25">
      <c r="AW66984" s="310"/>
      <c r="AX66984" s="310"/>
    </row>
    <row r="66986" spans="49:50" x14ac:dyDescent="0.25">
      <c r="AW66986" s="310"/>
      <c r="AX66986" s="310"/>
    </row>
    <row r="66988" spans="49:50" x14ac:dyDescent="0.25">
      <c r="AW66988" s="310"/>
      <c r="AX66988" s="310"/>
    </row>
    <row r="66990" spans="49:50" x14ac:dyDescent="0.25">
      <c r="AW66990" s="310"/>
      <c r="AX66990" s="310"/>
    </row>
    <row r="66992" spans="49:50" x14ac:dyDescent="0.25">
      <c r="AW66992" s="310"/>
      <c r="AX66992" s="310"/>
    </row>
    <row r="66994" spans="49:50" x14ac:dyDescent="0.25">
      <c r="AW66994" s="310"/>
      <c r="AX66994" s="310"/>
    </row>
    <row r="66996" spans="49:50" x14ac:dyDescent="0.25">
      <c r="AW66996" s="310"/>
      <c r="AX66996" s="310"/>
    </row>
    <row r="66998" spans="49:50" x14ac:dyDescent="0.25">
      <c r="AW66998" s="310"/>
      <c r="AX66998" s="310"/>
    </row>
    <row r="67000" spans="49:50" x14ac:dyDescent="0.25">
      <c r="AW67000" s="310"/>
      <c r="AX67000" s="310"/>
    </row>
    <row r="67002" spans="49:50" x14ac:dyDescent="0.25">
      <c r="AW67002" s="310"/>
      <c r="AX67002" s="310"/>
    </row>
    <row r="67004" spans="49:50" x14ac:dyDescent="0.25">
      <c r="AW67004" s="310"/>
      <c r="AX67004" s="310"/>
    </row>
    <row r="67006" spans="49:50" x14ac:dyDescent="0.25">
      <c r="AW67006" s="310"/>
      <c r="AX67006" s="310"/>
    </row>
    <row r="67008" spans="49:50" x14ac:dyDescent="0.25">
      <c r="AW67008" s="310"/>
      <c r="AX67008" s="310"/>
    </row>
    <row r="67010" spans="49:50" x14ac:dyDescent="0.25">
      <c r="AW67010" s="310"/>
      <c r="AX67010" s="310"/>
    </row>
    <row r="67012" spans="49:50" x14ac:dyDescent="0.25">
      <c r="AW67012" s="310"/>
      <c r="AX67012" s="310"/>
    </row>
    <row r="67014" spans="49:50" x14ac:dyDescent="0.25">
      <c r="AW67014" s="310"/>
      <c r="AX67014" s="310"/>
    </row>
    <row r="67016" spans="49:50" x14ac:dyDescent="0.25">
      <c r="AW67016" s="310"/>
      <c r="AX67016" s="310"/>
    </row>
    <row r="67018" spans="49:50" x14ac:dyDescent="0.25">
      <c r="AW67018" s="310"/>
      <c r="AX67018" s="310"/>
    </row>
    <row r="67020" spans="49:50" x14ac:dyDescent="0.25">
      <c r="AW67020" s="310"/>
      <c r="AX67020" s="310"/>
    </row>
    <row r="67022" spans="49:50" x14ac:dyDescent="0.25">
      <c r="AW67022" s="310"/>
      <c r="AX67022" s="310"/>
    </row>
    <row r="67024" spans="49:50" x14ac:dyDescent="0.25">
      <c r="AW67024" s="310"/>
      <c r="AX67024" s="310"/>
    </row>
    <row r="67026" spans="49:50" x14ac:dyDescent="0.25">
      <c r="AW67026" s="310"/>
      <c r="AX67026" s="310"/>
    </row>
    <row r="67028" spans="49:50" x14ac:dyDescent="0.25">
      <c r="AW67028" s="310"/>
      <c r="AX67028" s="310"/>
    </row>
    <row r="67030" spans="49:50" x14ac:dyDescent="0.25">
      <c r="AW67030" s="310"/>
      <c r="AX67030" s="310"/>
    </row>
    <row r="67032" spans="49:50" x14ac:dyDescent="0.25">
      <c r="AW67032" s="310"/>
      <c r="AX67032" s="310"/>
    </row>
    <row r="67034" spans="49:50" x14ac:dyDescent="0.25">
      <c r="AW67034" s="310"/>
      <c r="AX67034" s="310"/>
    </row>
    <row r="67036" spans="49:50" x14ac:dyDescent="0.25">
      <c r="AW67036" s="310"/>
      <c r="AX67036" s="310"/>
    </row>
    <row r="67038" spans="49:50" x14ac:dyDescent="0.25">
      <c r="AW67038" s="310"/>
      <c r="AX67038" s="310"/>
    </row>
    <row r="67040" spans="49:50" x14ac:dyDescent="0.25">
      <c r="AW67040" s="310"/>
      <c r="AX67040" s="310"/>
    </row>
    <row r="67042" spans="49:50" x14ac:dyDescent="0.25">
      <c r="AW67042" s="310"/>
      <c r="AX67042" s="310"/>
    </row>
    <row r="67044" spans="49:50" x14ac:dyDescent="0.25">
      <c r="AW67044" s="310"/>
      <c r="AX67044" s="310"/>
    </row>
    <row r="67046" spans="49:50" x14ac:dyDescent="0.25">
      <c r="AW67046" s="310"/>
      <c r="AX67046" s="310"/>
    </row>
    <row r="67048" spans="49:50" x14ac:dyDescent="0.25">
      <c r="AW67048" s="310"/>
      <c r="AX67048" s="310"/>
    </row>
    <row r="67050" spans="49:50" x14ac:dyDescent="0.25">
      <c r="AW67050" s="310"/>
      <c r="AX67050" s="310"/>
    </row>
    <row r="67052" spans="49:50" x14ac:dyDescent="0.25">
      <c r="AW67052" s="310"/>
      <c r="AX67052" s="310"/>
    </row>
    <row r="67054" spans="49:50" x14ac:dyDescent="0.25">
      <c r="AW67054" s="310"/>
      <c r="AX67054" s="310"/>
    </row>
    <row r="67056" spans="49:50" x14ac:dyDescent="0.25">
      <c r="AW67056" s="310"/>
      <c r="AX67056" s="310"/>
    </row>
    <row r="67058" spans="49:50" x14ac:dyDescent="0.25">
      <c r="AW67058" s="310"/>
      <c r="AX67058" s="310"/>
    </row>
    <row r="67060" spans="49:50" x14ac:dyDescent="0.25">
      <c r="AW67060" s="310"/>
      <c r="AX67060" s="310"/>
    </row>
    <row r="67062" spans="49:50" x14ac:dyDescent="0.25">
      <c r="AW67062" s="310"/>
      <c r="AX67062" s="310"/>
    </row>
    <row r="67064" spans="49:50" x14ac:dyDescent="0.25">
      <c r="AW67064" s="310"/>
      <c r="AX67064" s="310"/>
    </row>
    <row r="67066" spans="49:50" x14ac:dyDescent="0.25">
      <c r="AW67066" s="310"/>
      <c r="AX67066" s="310"/>
    </row>
    <row r="67068" spans="49:50" x14ac:dyDescent="0.25">
      <c r="AW67068" s="310"/>
      <c r="AX67068" s="310"/>
    </row>
    <row r="67070" spans="49:50" x14ac:dyDescent="0.25">
      <c r="AW67070" s="310"/>
      <c r="AX67070" s="310"/>
    </row>
    <row r="67072" spans="49:50" x14ac:dyDescent="0.25">
      <c r="AW67072" s="310"/>
      <c r="AX67072" s="310"/>
    </row>
    <row r="67074" spans="49:50" x14ac:dyDescent="0.25">
      <c r="AW67074" s="310"/>
      <c r="AX67074" s="310"/>
    </row>
    <row r="67076" spans="49:50" x14ac:dyDescent="0.25">
      <c r="AW67076" s="310"/>
      <c r="AX67076" s="310"/>
    </row>
    <row r="67078" spans="49:50" x14ac:dyDescent="0.25">
      <c r="AW67078" s="310"/>
      <c r="AX67078" s="310"/>
    </row>
    <row r="67080" spans="49:50" x14ac:dyDescent="0.25">
      <c r="AW67080" s="310"/>
      <c r="AX67080" s="310"/>
    </row>
    <row r="67082" spans="49:50" x14ac:dyDescent="0.25">
      <c r="AW67082" s="310"/>
      <c r="AX67082" s="310"/>
    </row>
    <row r="67084" spans="49:50" x14ac:dyDescent="0.25">
      <c r="AW67084" s="310"/>
      <c r="AX67084" s="310"/>
    </row>
    <row r="67086" spans="49:50" x14ac:dyDescent="0.25">
      <c r="AW67086" s="310"/>
      <c r="AX67086" s="310"/>
    </row>
    <row r="67088" spans="49:50" x14ac:dyDescent="0.25">
      <c r="AW67088" s="310"/>
      <c r="AX67088" s="310"/>
    </row>
    <row r="67090" spans="49:50" x14ac:dyDescent="0.25">
      <c r="AW67090" s="310"/>
      <c r="AX67090" s="310"/>
    </row>
    <row r="67092" spans="49:50" x14ac:dyDescent="0.25">
      <c r="AW67092" s="310"/>
      <c r="AX67092" s="310"/>
    </row>
    <row r="67094" spans="49:50" x14ac:dyDescent="0.25">
      <c r="AW67094" s="310"/>
      <c r="AX67094" s="310"/>
    </row>
    <row r="67096" spans="49:50" x14ac:dyDescent="0.25">
      <c r="AW67096" s="310"/>
      <c r="AX67096" s="310"/>
    </row>
    <row r="67098" spans="49:50" x14ac:dyDescent="0.25">
      <c r="AW67098" s="310"/>
      <c r="AX67098" s="310"/>
    </row>
    <row r="67100" spans="49:50" x14ac:dyDescent="0.25">
      <c r="AW67100" s="310"/>
      <c r="AX67100" s="310"/>
    </row>
    <row r="67102" spans="49:50" x14ac:dyDescent="0.25">
      <c r="AW67102" s="310"/>
      <c r="AX67102" s="310"/>
    </row>
    <row r="67104" spans="49:50" x14ac:dyDescent="0.25">
      <c r="AW67104" s="310"/>
      <c r="AX67104" s="310"/>
    </row>
    <row r="67106" spans="49:50" x14ac:dyDescent="0.25">
      <c r="AW67106" s="310"/>
      <c r="AX67106" s="310"/>
    </row>
    <row r="67108" spans="49:50" x14ac:dyDescent="0.25">
      <c r="AW67108" s="310"/>
      <c r="AX67108" s="310"/>
    </row>
    <row r="67110" spans="49:50" x14ac:dyDescent="0.25">
      <c r="AW67110" s="310"/>
      <c r="AX67110" s="310"/>
    </row>
    <row r="67112" spans="49:50" x14ac:dyDescent="0.25">
      <c r="AW67112" s="310"/>
      <c r="AX67112" s="310"/>
    </row>
    <row r="67114" spans="49:50" x14ac:dyDescent="0.25">
      <c r="AW67114" s="310"/>
      <c r="AX67114" s="310"/>
    </row>
    <row r="67116" spans="49:50" x14ac:dyDescent="0.25">
      <c r="AW67116" s="310"/>
      <c r="AX67116" s="310"/>
    </row>
    <row r="67118" spans="49:50" x14ac:dyDescent="0.25">
      <c r="AW67118" s="310"/>
      <c r="AX67118" s="310"/>
    </row>
    <row r="67120" spans="49:50" x14ac:dyDescent="0.25">
      <c r="AW67120" s="310"/>
      <c r="AX67120" s="310"/>
    </row>
    <row r="67122" spans="49:50" x14ac:dyDescent="0.25">
      <c r="AW67122" s="310"/>
      <c r="AX67122" s="310"/>
    </row>
    <row r="67124" spans="49:50" x14ac:dyDescent="0.25">
      <c r="AW67124" s="310"/>
      <c r="AX67124" s="310"/>
    </row>
    <row r="67126" spans="49:50" x14ac:dyDescent="0.25">
      <c r="AW67126" s="310"/>
      <c r="AX67126" s="310"/>
    </row>
    <row r="67128" spans="49:50" x14ac:dyDescent="0.25">
      <c r="AW67128" s="310"/>
      <c r="AX67128" s="310"/>
    </row>
    <row r="67130" spans="49:50" x14ac:dyDescent="0.25">
      <c r="AW67130" s="310"/>
      <c r="AX67130" s="310"/>
    </row>
    <row r="67132" spans="49:50" x14ac:dyDescent="0.25">
      <c r="AW67132" s="310"/>
      <c r="AX67132" s="310"/>
    </row>
    <row r="67134" spans="49:50" x14ac:dyDescent="0.25">
      <c r="AW67134" s="310"/>
      <c r="AX67134" s="310"/>
    </row>
    <row r="67136" spans="49:50" x14ac:dyDescent="0.25">
      <c r="AW67136" s="310"/>
      <c r="AX67136" s="310"/>
    </row>
    <row r="67138" spans="49:50" x14ac:dyDescent="0.25">
      <c r="AW67138" s="310"/>
      <c r="AX67138" s="310"/>
    </row>
    <row r="67140" spans="49:50" x14ac:dyDescent="0.25">
      <c r="AW67140" s="310"/>
      <c r="AX67140" s="310"/>
    </row>
    <row r="67142" spans="49:50" x14ac:dyDescent="0.25">
      <c r="AW67142" s="310"/>
      <c r="AX67142" s="310"/>
    </row>
    <row r="67144" spans="49:50" x14ac:dyDescent="0.25">
      <c r="AW67144" s="310"/>
      <c r="AX67144" s="310"/>
    </row>
    <row r="67146" spans="49:50" x14ac:dyDescent="0.25">
      <c r="AW67146" s="310"/>
      <c r="AX67146" s="310"/>
    </row>
    <row r="67148" spans="49:50" x14ac:dyDescent="0.25">
      <c r="AW67148" s="310"/>
      <c r="AX67148" s="310"/>
    </row>
    <row r="67150" spans="49:50" x14ac:dyDescent="0.25">
      <c r="AW67150" s="310"/>
      <c r="AX67150" s="310"/>
    </row>
    <row r="67152" spans="49:50" x14ac:dyDescent="0.25">
      <c r="AW67152" s="310"/>
      <c r="AX67152" s="310"/>
    </row>
    <row r="67154" spans="49:50" x14ac:dyDescent="0.25">
      <c r="AW67154" s="310"/>
      <c r="AX67154" s="310"/>
    </row>
    <row r="67156" spans="49:50" x14ac:dyDescent="0.25">
      <c r="AW67156" s="310"/>
      <c r="AX67156" s="310"/>
    </row>
    <row r="67158" spans="49:50" x14ac:dyDescent="0.25">
      <c r="AW67158" s="310"/>
      <c r="AX67158" s="310"/>
    </row>
    <row r="67160" spans="49:50" x14ac:dyDescent="0.25">
      <c r="AW67160" s="310"/>
      <c r="AX67160" s="310"/>
    </row>
    <row r="67162" spans="49:50" x14ac:dyDescent="0.25">
      <c r="AW67162" s="310"/>
      <c r="AX67162" s="310"/>
    </row>
    <row r="67164" spans="49:50" x14ac:dyDescent="0.25">
      <c r="AW67164" s="310"/>
      <c r="AX67164" s="310"/>
    </row>
    <row r="67166" spans="49:50" x14ac:dyDescent="0.25">
      <c r="AW67166" s="310"/>
      <c r="AX67166" s="310"/>
    </row>
    <row r="67168" spans="49:50" x14ac:dyDescent="0.25">
      <c r="AW67168" s="310"/>
      <c r="AX67168" s="310"/>
    </row>
    <row r="67170" spans="49:50" x14ac:dyDescent="0.25">
      <c r="AW67170" s="310"/>
      <c r="AX67170" s="310"/>
    </row>
    <row r="67172" spans="49:50" x14ac:dyDescent="0.25">
      <c r="AW67172" s="310"/>
      <c r="AX67172" s="310"/>
    </row>
    <row r="67174" spans="49:50" x14ac:dyDescent="0.25">
      <c r="AW67174" s="310"/>
      <c r="AX67174" s="310"/>
    </row>
    <row r="67176" spans="49:50" x14ac:dyDescent="0.25">
      <c r="AW67176" s="310"/>
      <c r="AX67176" s="310"/>
    </row>
    <row r="67178" spans="49:50" x14ac:dyDescent="0.25">
      <c r="AW67178" s="310"/>
      <c r="AX67178" s="310"/>
    </row>
    <row r="67180" spans="49:50" x14ac:dyDescent="0.25">
      <c r="AW67180" s="310"/>
      <c r="AX67180" s="310"/>
    </row>
    <row r="67182" spans="49:50" x14ac:dyDescent="0.25">
      <c r="AW67182" s="310"/>
      <c r="AX67182" s="310"/>
    </row>
    <row r="67184" spans="49:50" x14ac:dyDescent="0.25">
      <c r="AW67184" s="310"/>
      <c r="AX67184" s="310"/>
    </row>
    <row r="67186" spans="49:50" x14ac:dyDescent="0.25">
      <c r="AW67186" s="310"/>
      <c r="AX67186" s="310"/>
    </row>
    <row r="67188" spans="49:50" x14ac:dyDescent="0.25">
      <c r="AW67188" s="310"/>
      <c r="AX67188" s="310"/>
    </row>
    <row r="67190" spans="49:50" x14ac:dyDescent="0.25">
      <c r="AW67190" s="310"/>
      <c r="AX67190" s="310"/>
    </row>
    <row r="67192" spans="49:50" x14ac:dyDescent="0.25">
      <c r="AW67192" s="310"/>
      <c r="AX67192" s="310"/>
    </row>
    <row r="67194" spans="49:50" x14ac:dyDescent="0.25">
      <c r="AW67194" s="310"/>
      <c r="AX67194" s="310"/>
    </row>
    <row r="67196" spans="49:50" x14ac:dyDescent="0.25">
      <c r="AW67196" s="310"/>
      <c r="AX67196" s="310"/>
    </row>
    <row r="67198" spans="49:50" x14ac:dyDescent="0.25">
      <c r="AW67198" s="310"/>
      <c r="AX67198" s="310"/>
    </row>
    <row r="67200" spans="49:50" x14ac:dyDescent="0.25">
      <c r="AW67200" s="310"/>
      <c r="AX67200" s="310"/>
    </row>
    <row r="67202" spans="49:50" x14ac:dyDescent="0.25">
      <c r="AW67202" s="310"/>
      <c r="AX67202" s="310"/>
    </row>
    <row r="67204" spans="49:50" x14ac:dyDescent="0.25">
      <c r="AW67204" s="310"/>
      <c r="AX67204" s="310"/>
    </row>
    <row r="67206" spans="49:50" x14ac:dyDescent="0.25">
      <c r="AW67206" s="310"/>
      <c r="AX67206" s="310"/>
    </row>
    <row r="67208" spans="49:50" x14ac:dyDescent="0.25">
      <c r="AW67208" s="310"/>
      <c r="AX67208" s="310"/>
    </row>
    <row r="67210" spans="49:50" x14ac:dyDescent="0.25">
      <c r="AW67210" s="310"/>
      <c r="AX67210" s="310"/>
    </row>
    <row r="67212" spans="49:50" x14ac:dyDescent="0.25">
      <c r="AW67212" s="310"/>
      <c r="AX67212" s="310"/>
    </row>
    <row r="67214" spans="49:50" x14ac:dyDescent="0.25">
      <c r="AW67214" s="310"/>
      <c r="AX67214" s="310"/>
    </row>
    <row r="67216" spans="49:50" x14ac:dyDescent="0.25">
      <c r="AW67216" s="310"/>
      <c r="AX67216" s="310"/>
    </row>
    <row r="67218" spans="49:50" x14ac:dyDescent="0.25">
      <c r="AW67218" s="310"/>
      <c r="AX67218" s="310"/>
    </row>
    <row r="67220" spans="49:50" x14ac:dyDescent="0.25">
      <c r="AW67220" s="310"/>
      <c r="AX67220" s="310"/>
    </row>
    <row r="67222" spans="49:50" x14ac:dyDescent="0.25">
      <c r="AW67222" s="310"/>
      <c r="AX67222" s="310"/>
    </row>
    <row r="67224" spans="49:50" x14ac:dyDescent="0.25">
      <c r="AW67224" s="310"/>
      <c r="AX67224" s="310"/>
    </row>
    <row r="67226" spans="49:50" x14ac:dyDescent="0.25">
      <c r="AW67226" s="310"/>
      <c r="AX67226" s="310"/>
    </row>
    <row r="67228" spans="49:50" x14ac:dyDescent="0.25">
      <c r="AW67228" s="310"/>
      <c r="AX67228" s="310"/>
    </row>
    <row r="67230" spans="49:50" x14ac:dyDescent="0.25">
      <c r="AW67230" s="310"/>
      <c r="AX67230" s="310"/>
    </row>
    <row r="67232" spans="49:50" x14ac:dyDescent="0.25">
      <c r="AW67232" s="310"/>
      <c r="AX67232" s="310"/>
    </row>
    <row r="67234" spans="49:50" x14ac:dyDescent="0.25">
      <c r="AW67234" s="310"/>
      <c r="AX67234" s="310"/>
    </row>
    <row r="67236" spans="49:50" x14ac:dyDescent="0.25">
      <c r="AW67236" s="310"/>
      <c r="AX67236" s="310"/>
    </row>
    <row r="67238" spans="49:50" x14ac:dyDescent="0.25">
      <c r="AW67238" s="310"/>
      <c r="AX67238" s="310"/>
    </row>
    <row r="67240" spans="49:50" x14ac:dyDescent="0.25">
      <c r="AW67240" s="310"/>
      <c r="AX67240" s="310"/>
    </row>
    <row r="67242" spans="49:50" x14ac:dyDescent="0.25">
      <c r="AW67242" s="310"/>
      <c r="AX67242" s="310"/>
    </row>
    <row r="67244" spans="49:50" x14ac:dyDescent="0.25">
      <c r="AW67244" s="310"/>
      <c r="AX67244" s="310"/>
    </row>
    <row r="67246" spans="49:50" x14ac:dyDescent="0.25">
      <c r="AW67246" s="310"/>
      <c r="AX67246" s="310"/>
    </row>
    <row r="67248" spans="49:50" x14ac:dyDescent="0.25">
      <c r="AW67248" s="310"/>
      <c r="AX67248" s="310"/>
    </row>
    <row r="67250" spans="49:50" x14ac:dyDescent="0.25">
      <c r="AW67250" s="310"/>
      <c r="AX67250" s="310"/>
    </row>
    <row r="67252" spans="49:50" x14ac:dyDescent="0.25">
      <c r="AW67252" s="310"/>
      <c r="AX67252" s="310"/>
    </row>
    <row r="67254" spans="49:50" x14ac:dyDescent="0.25">
      <c r="AW67254" s="310"/>
      <c r="AX67254" s="310"/>
    </row>
    <row r="67256" spans="49:50" x14ac:dyDescent="0.25">
      <c r="AW67256" s="310"/>
      <c r="AX67256" s="310"/>
    </row>
    <row r="67258" spans="49:50" x14ac:dyDescent="0.25">
      <c r="AW67258" s="310"/>
      <c r="AX67258" s="310"/>
    </row>
    <row r="67260" spans="49:50" x14ac:dyDescent="0.25">
      <c r="AW67260" s="310"/>
      <c r="AX67260" s="310"/>
    </row>
    <row r="67262" spans="49:50" x14ac:dyDescent="0.25">
      <c r="AW67262" s="310"/>
      <c r="AX67262" s="310"/>
    </row>
    <row r="67264" spans="49:50" x14ac:dyDescent="0.25">
      <c r="AW67264" s="310"/>
      <c r="AX67264" s="310"/>
    </row>
    <row r="67266" spans="49:50" x14ac:dyDescent="0.25">
      <c r="AW67266" s="310"/>
      <c r="AX67266" s="310"/>
    </row>
    <row r="67268" spans="49:50" x14ac:dyDescent="0.25">
      <c r="AW67268" s="310"/>
      <c r="AX67268" s="310"/>
    </row>
    <row r="67270" spans="49:50" x14ac:dyDescent="0.25">
      <c r="AW67270" s="310"/>
      <c r="AX67270" s="310"/>
    </row>
    <row r="67272" spans="49:50" x14ac:dyDescent="0.25">
      <c r="AW67272" s="310"/>
      <c r="AX67272" s="310"/>
    </row>
    <row r="67274" spans="49:50" x14ac:dyDescent="0.25">
      <c r="AW67274" s="310"/>
      <c r="AX67274" s="310"/>
    </row>
    <row r="67276" spans="49:50" x14ac:dyDescent="0.25">
      <c r="AW67276" s="310"/>
      <c r="AX67276" s="310"/>
    </row>
    <row r="67278" spans="49:50" x14ac:dyDescent="0.25">
      <c r="AW67278" s="310"/>
      <c r="AX67278" s="310"/>
    </row>
    <row r="67280" spans="49:50" x14ac:dyDescent="0.25">
      <c r="AW67280" s="310"/>
      <c r="AX67280" s="310"/>
    </row>
    <row r="67282" spans="49:50" x14ac:dyDescent="0.25">
      <c r="AW67282" s="310"/>
      <c r="AX67282" s="310"/>
    </row>
    <row r="67284" spans="49:50" x14ac:dyDescent="0.25">
      <c r="AW67284" s="310"/>
      <c r="AX67284" s="310"/>
    </row>
    <row r="67286" spans="49:50" x14ac:dyDescent="0.25">
      <c r="AW67286" s="310"/>
      <c r="AX67286" s="310"/>
    </row>
    <row r="67288" spans="49:50" x14ac:dyDescent="0.25">
      <c r="AW67288" s="310"/>
      <c r="AX67288" s="310"/>
    </row>
    <row r="67290" spans="49:50" x14ac:dyDescent="0.25">
      <c r="AW67290" s="310"/>
      <c r="AX67290" s="310"/>
    </row>
    <row r="67292" spans="49:50" x14ac:dyDescent="0.25">
      <c r="AW67292" s="310"/>
      <c r="AX67292" s="310"/>
    </row>
    <row r="67294" spans="49:50" x14ac:dyDescent="0.25">
      <c r="AW67294" s="310"/>
      <c r="AX67294" s="310"/>
    </row>
    <row r="67296" spans="49:50" x14ac:dyDescent="0.25">
      <c r="AW67296" s="310"/>
      <c r="AX67296" s="310"/>
    </row>
    <row r="67298" spans="49:50" x14ac:dyDescent="0.25">
      <c r="AW67298" s="310"/>
      <c r="AX67298" s="310"/>
    </row>
    <row r="67300" spans="49:50" x14ac:dyDescent="0.25">
      <c r="AW67300" s="310"/>
      <c r="AX67300" s="310"/>
    </row>
    <row r="67302" spans="49:50" x14ac:dyDescent="0.25">
      <c r="AW67302" s="310"/>
      <c r="AX67302" s="310"/>
    </row>
    <row r="67304" spans="49:50" x14ac:dyDescent="0.25">
      <c r="AW67304" s="310"/>
      <c r="AX67304" s="310"/>
    </row>
    <row r="67306" spans="49:50" x14ac:dyDescent="0.25">
      <c r="AW67306" s="310"/>
      <c r="AX67306" s="310"/>
    </row>
    <row r="67308" spans="49:50" x14ac:dyDescent="0.25">
      <c r="AW67308" s="310"/>
      <c r="AX67308" s="310"/>
    </row>
    <row r="67310" spans="49:50" x14ac:dyDescent="0.25">
      <c r="AW67310" s="310"/>
      <c r="AX67310" s="310"/>
    </row>
    <row r="67312" spans="49:50" x14ac:dyDescent="0.25">
      <c r="AW67312" s="310"/>
      <c r="AX67312" s="310"/>
    </row>
    <row r="67314" spans="49:50" x14ac:dyDescent="0.25">
      <c r="AW67314" s="310"/>
      <c r="AX67314" s="310"/>
    </row>
    <row r="67316" spans="49:50" x14ac:dyDescent="0.25">
      <c r="AW67316" s="310"/>
      <c r="AX67316" s="310"/>
    </row>
    <row r="67318" spans="49:50" x14ac:dyDescent="0.25">
      <c r="AW67318" s="310"/>
      <c r="AX67318" s="310"/>
    </row>
    <row r="67320" spans="49:50" x14ac:dyDescent="0.25">
      <c r="AW67320" s="310"/>
      <c r="AX67320" s="310"/>
    </row>
    <row r="67322" spans="49:50" x14ac:dyDescent="0.25">
      <c r="AW67322" s="310"/>
      <c r="AX67322" s="310"/>
    </row>
    <row r="67324" spans="49:50" x14ac:dyDescent="0.25">
      <c r="AW67324" s="310"/>
      <c r="AX67324" s="310"/>
    </row>
    <row r="67326" spans="49:50" x14ac:dyDescent="0.25">
      <c r="AW67326" s="310"/>
      <c r="AX67326" s="310"/>
    </row>
    <row r="67328" spans="49:50" x14ac:dyDescent="0.25">
      <c r="AW67328" s="310"/>
      <c r="AX67328" s="310"/>
    </row>
    <row r="67330" spans="49:50" x14ac:dyDescent="0.25">
      <c r="AW67330" s="310"/>
      <c r="AX67330" s="310"/>
    </row>
    <row r="67332" spans="49:50" x14ac:dyDescent="0.25">
      <c r="AW67332" s="310"/>
      <c r="AX67332" s="310"/>
    </row>
    <row r="67334" spans="49:50" x14ac:dyDescent="0.25">
      <c r="AW67334" s="310"/>
      <c r="AX67334" s="310"/>
    </row>
    <row r="67336" spans="49:50" x14ac:dyDescent="0.25">
      <c r="AW67336" s="310"/>
      <c r="AX67336" s="310"/>
    </row>
    <row r="67338" spans="49:50" x14ac:dyDescent="0.25">
      <c r="AW67338" s="310"/>
      <c r="AX67338" s="310"/>
    </row>
    <row r="67340" spans="49:50" x14ac:dyDescent="0.25">
      <c r="AW67340" s="310"/>
      <c r="AX67340" s="310"/>
    </row>
    <row r="67342" spans="49:50" x14ac:dyDescent="0.25">
      <c r="AW67342" s="310"/>
      <c r="AX67342" s="310"/>
    </row>
    <row r="67344" spans="49:50" x14ac:dyDescent="0.25">
      <c r="AW67344" s="310"/>
      <c r="AX67344" s="310"/>
    </row>
    <row r="67346" spans="49:50" x14ac:dyDescent="0.25">
      <c r="AW67346" s="310"/>
      <c r="AX67346" s="310"/>
    </row>
    <row r="67348" spans="49:50" x14ac:dyDescent="0.25">
      <c r="AW67348" s="310"/>
      <c r="AX67348" s="310"/>
    </row>
    <row r="67350" spans="49:50" x14ac:dyDescent="0.25">
      <c r="AW67350" s="310"/>
      <c r="AX67350" s="310"/>
    </row>
    <row r="67352" spans="49:50" x14ac:dyDescent="0.25">
      <c r="AW67352" s="310"/>
      <c r="AX67352" s="310"/>
    </row>
    <row r="67354" spans="49:50" x14ac:dyDescent="0.25">
      <c r="AW67354" s="310"/>
      <c r="AX67354" s="310"/>
    </row>
    <row r="67356" spans="49:50" x14ac:dyDescent="0.25">
      <c r="AW67356" s="310"/>
      <c r="AX67356" s="310"/>
    </row>
    <row r="67358" spans="49:50" x14ac:dyDescent="0.25">
      <c r="AW67358" s="310"/>
      <c r="AX67358" s="310"/>
    </row>
    <row r="67360" spans="49:50" x14ac:dyDescent="0.25">
      <c r="AW67360" s="310"/>
      <c r="AX67360" s="310"/>
    </row>
    <row r="67362" spans="49:50" x14ac:dyDescent="0.25">
      <c r="AW67362" s="310"/>
      <c r="AX67362" s="310"/>
    </row>
    <row r="67364" spans="49:50" x14ac:dyDescent="0.25">
      <c r="AW67364" s="310"/>
      <c r="AX67364" s="310"/>
    </row>
    <row r="67366" spans="49:50" x14ac:dyDescent="0.25">
      <c r="AW67366" s="310"/>
      <c r="AX67366" s="310"/>
    </row>
    <row r="67368" spans="49:50" x14ac:dyDescent="0.25">
      <c r="AW67368" s="310"/>
      <c r="AX67368" s="310"/>
    </row>
    <row r="67370" spans="49:50" x14ac:dyDescent="0.25">
      <c r="AW67370" s="310"/>
      <c r="AX67370" s="310"/>
    </row>
    <row r="67372" spans="49:50" x14ac:dyDescent="0.25">
      <c r="AW67372" s="310"/>
      <c r="AX67372" s="310"/>
    </row>
    <row r="67374" spans="49:50" x14ac:dyDescent="0.25">
      <c r="AW67374" s="310"/>
      <c r="AX67374" s="310"/>
    </row>
    <row r="67376" spans="49:50" x14ac:dyDescent="0.25">
      <c r="AW67376" s="310"/>
      <c r="AX67376" s="310"/>
    </row>
    <row r="67378" spans="49:50" x14ac:dyDescent="0.25">
      <c r="AW67378" s="310"/>
      <c r="AX67378" s="310"/>
    </row>
    <row r="67380" spans="49:50" x14ac:dyDescent="0.25">
      <c r="AW67380" s="310"/>
      <c r="AX67380" s="310"/>
    </row>
    <row r="67382" spans="49:50" x14ac:dyDescent="0.25">
      <c r="AW67382" s="310"/>
      <c r="AX67382" s="310"/>
    </row>
    <row r="67384" spans="49:50" x14ac:dyDescent="0.25">
      <c r="AW67384" s="310"/>
      <c r="AX67384" s="310"/>
    </row>
    <row r="67386" spans="49:50" x14ac:dyDescent="0.25">
      <c r="AW67386" s="310"/>
      <c r="AX67386" s="310"/>
    </row>
    <row r="67388" spans="49:50" x14ac:dyDescent="0.25">
      <c r="AW67388" s="310"/>
      <c r="AX67388" s="310"/>
    </row>
    <row r="67390" spans="49:50" x14ac:dyDescent="0.25">
      <c r="AW67390" s="310"/>
      <c r="AX67390" s="310"/>
    </row>
    <row r="67392" spans="49:50" x14ac:dyDescent="0.25">
      <c r="AW67392" s="310"/>
      <c r="AX67392" s="310"/>
    </row>
    <row r="67394" spans="49:50" x14ac:dyDescent="0.25">
      <c r="AW67394" s="310"/>
      <c r="AX67394" s="310"/>
    </row>
    <row r="67396" spans="49:50" x14ac:dyDescent="0.25">
      <c r="AW67396" s="310"/>
      <c r="AX67396" s="310"/>
    </row>
    <row r="67398" spans="49:50" x14ac:dyDescent="0.25">
      <c r="AW67398" s="310"/>
      <c r="AX67398" s="310"/>
    </row>
    <row r="67400" spans="49:50" x14ac:dyDescent="0.25">
      <c r="AW67400" s="310"/>
      <c r="AX67400" s="310"/>
    </row>
    <row r="67402" spans="49:50" x14ac:dyDescent="0.25">
      <c r="AW67402" s="310"/>
      <c r="AX67402" s="310"/>
    </row>
    <row r="67404" spans="49:50" x14ac:dyDescent="0.25">
      <c r="AW67404" s="310"/>
      <c r="AX67404" s="310"/>
    </row>
    <row r="67406" spans="49:50" x14ac:dyDescent="0.25">
      <c r="AW67406" s="310"/>
      <c r="AX67406" s="310"/>
    </row>
    <row r="67408" spans="49:50" x14ac:dyDescent="0.25">
      <c r="AW67408" s="310"/>
      <c r="AX67408" s="310"/>
    </row>
    <row r="67410" spans="49:50" x14ac:dyDescent="0.25">
      <c r="AW67410" s="310"/>
      <c r="AX67410" s="310"/>
    </row>
    <row r="67412" spans="49:50" x14ac:dyDescent="0.25">
      <c r="AW67412" s="310"/>
      <c r="AX67412" s="310"/>
    </row>
    <row r="67414" spans="49:50" x14ac:dyDescent="0.25">
      <c r="AW67414" s="310"/>
      <c r="AX67414" s="310"/>
    </row>
    <row r="67416" spans="49:50" x14ac:dyDescent="0.25">
      <c r="AW67416" s="310"/>
      <c r="AX67416" s="310"/>
    </row>
    <row r="67418" spans="49:50" x14ac:dyDescent="0.25">
      <c r="AW67418" s="310"/>
      <c r="AX67418" s="310"/>
    </row>
    <row r="67420" spans="49:50" x14ac:dyDescent="0.25">
      <c r="AW67420" s="310"/>
      <c r="AX67420" s="310"/>
    </row>
    <row r="67422" spans="49:50" x14ac:dyDescent="0.25">
      <c r="AW67422" s="310"/>
      <c r="AX67422" s="310"/>
    </row>
    <row r="67424" spans="49:50" x14ac:dyDescent="0.25">
      <c r="AW67424" s="310"/>
      <c r="AX67424" s="310"/>
    </row>
    <row r="67426" spans="49:50" x14ac:dyDescent="0.25">
      <c r="AW67426" s="310"/>
      <c r="AX67426" s="310"/>
    </row>
    <row r="67428" spans="49:50" x14ac:dyDescent="0.25">
      <c r="AW67428" s="310"/>
      <c r="AX67428" s="310"/>
    </row>
    <row r="67430" spans="49:50" x14ac:dyDescent="0.25">
      <c r="AW67430" s="310"/>
      <c r="AX67430" s="310"/>
    </row>
    <row r="67432" spans="49:50" x14ac:dyDescent="0.25">
      <c r="AW67432" s="310"/>
      <c r="AX67432" s="310"/>
    </row>
    <row r="67434" spans="49:50" x14ac:dyDescent="0.25">
      <c r="AW67434" s="310"/>
      <c r="AX67434" s="310"/>
    </row>
    <row r="67436" spans="49:50" x14ac:dyDescent="0.25">
      <c r="AW67436" s="310"/>
      <c r="AX67436" s="310"/>
    </row>
    <row r="67438" spans="49:50" x14ac:dyDescent="0.25">
      <c r="AW67438" s="310"/>
      <c r="AX67438" s="310"/>
    </row>
    <row r="67440" spans="49:50" x14ac:dyDescent="0.25">
      <c r="AW67440" s="310"/>
      <c r="AX67440" s="310"/>
    </row>
    <row r="67442" spans="49:50" x14ac:dyDescent="0.25">
      <c r="AW67442" s="310"/>
      <c r="AX67442" s="310"/>
    </row>
    <row r="67444" spans="49:50" x14ac:dyDescent="0.25">
      <c r="AW67444" s="310"/>
      <c r="AX67444" s="310"/>
    </row>
    <row r="67446" spans="49:50" x14ac:dyDescent="0.25">
      <c r="AW67446" s="310"/>
      <c r="AX67446" s="310"/>
    </row>
    <row r="67448" spans="49:50" x14ac:dyDescent="0.25">
      <c r="AW67448" s="310"/>
      <c r="AX67448" s="310"/>
    </row>
    <row r="67450" spans="49:50" x14ac:dyDescent="0.25">
      <c r="AW67450" s="310"/>
      <c r="AX67450" s="310"/>
    </row>
    <row r="67452" spans="49:50" x14ac:dyDescent="0.25">
      <c r="AW67452" s="310"/>
      <c r="AX67452" s="310"/>
    </row>
    <row r="67454" spans="49:50" x14ac:dyDescent="0.25">
      <c r="AW67454" s="310"/>
      <c r="AX67454" s="310"/>
    </row>
    <row r="67456" spans="49:50" x14ac:dyDescent="0.25">
      <c r="AW67456" s="310"/>
      <c r="AX67456" s="310"/>
    </row>
    <row r="67458" spans="49:50" x14ac:dyDescent="0.25">
      <c r="AW67458" s="310"/>
      <c r="AX67458" s="310"/>
    </row>
    <row r="67460" spans="49:50" x14ac:dyDescent="0.25">
      <c r="AW67460" s="310"/>
      <c r="AX67460" s="310"/>
    </row>
    <row r="67462" spans="49:50" x14ac:dyDescent="0.25">
      <c r="AW67462" s="310"/>
      <c r="AX67462" s="310"/>
    </row>
    <row r="67464" spans="49:50" x14ac:dyDescent="0.25">
      <c r="AW67464" s="310"/>
      <c r="AX67464" s="310"/>
    </row>
    <row r="67466" spans="49:50" x14ac:dyDescent="0.25">
      <c r="AW67466" s="310"/>
      <c r="AX67466" s="310"/>
    </row>
    <row r="67468" spans="49:50" x14ac:dyDescent="0.25">
      <c r="AW67468" s="310"/>
      <c r="AX67468" s="310"/>
    </row>
    <row r="67470" spans="49:50" x14ac:dyDescent="0.25">
      <c r="AW67470" s="310"/>
      <c r="AX67470" s="310"/>
    </row>
    <row r="67472" spans="49:50" x14ac:dyDescent="0.25">
      <c r="AW67472" s="310"/>
      <c r="AX67472" s="310"/>
    </row>
    <row r="67474" spans="49:50" x14ac:dyDescent="0.25">
      <c r="AW67474" s="310"/>
      <c r="AX67474" s="310"/>
    </row>
    <row r="67476" spans="49:50" x14ac:dyDescent="0.25">
      <c r="AW67476" s="310"/>
      <c r="AX67476" s="310"/>
    </row>
    <row r="67478" spans="49:50" x14ac:dyDescent="0.25">
      <c r="AW67478" s="310"/>
      <c r="AX67478" s="310"/>
    </row>
    <row r="67480" spans="49:50" x14ac:dyDescent="0.25">
      <c r="AW67480" s="310"/>
      <c r="AX67480" s="310"/>
    </row>
    <row r="67482" spans="49:50" x14ac:dyDescent="0.25">
      <c r="AW67482" s="310"/>
      <c r="AX67482" s="310"/>
    </row>
    <row r="67484" spans="49:50" x14ac:dyDescent="0.25">
      <c r="AW67484" s="310"/>
      <c r="AX67484" s="310"/>
    </row>
    <row r="67486" spans="49:50" x14ac:dyDescent="0.25">
      <c r="AW67486" s="310"/>
      <c r="AX67486" s="310"/>
    </row>
    <row r="67488" spans="49:50" x14ac:dyDescent="0.25">
      <c r="AW67488" s="310"/>
      <c r="AX67488" s="310"/>
    </row>
    <row r="67490" spans="49:50" x14ac:dyDescent="0.25">
      <c r="AW67490" s="310"/>
      <c r="AX67490" s="310"/>
    </row>
    <row r="67492" spans="49:50" x14ac:dyDescent="0.25">
      <c r="AW67492" s="310"/>
      <c r="AX67492" s="310"/>
    </row>
    <row r="67494" spans="49:50" x14ac:dyDescent="0.25">
      <c r="AW67494" s="310"/>
      <c r="AX67494" s="310"/>
    </row>
    <row r="67496" spans="49:50" x14ac:dyDescent="0.25">
      <c r="AW67496" s="310"/>
      <c r="AX67496" s="310"/>
    </row>
    <row r="67498" spans="49:50" x14ac:dyDescent="0.25">
      <c r="AW67498" s="310"/>
      <c r="AX67498" s="310"/>
    </row>
    <row r="67500" spans="49:50" x14ac:dyDescent="0.25">
      <c r="AW67500" s="310"/>
      <c r="AX67500" s="310"/>
    </row>
    <row r="67502" spans="49:50" x14ac:dyDescent="0.25">
      <c r="AW67502" s="310"/>
      <c r="AX67502" s="310"/>
    </row>
    <row r="67504" spans="49:50" x14ac:dyDescent="0.25">
      <c r="AW67504" s="310"/>
      <c r="AX67504" s="310"/>
    </row>
    <row r="67506" spans="49:50" x14ac:dyDescent="0.25">
      <c r="AW67506" s="310"/>
      <c r="AX67506" s="310"/>
    </row>
    <row r="67508" spans="49:50" x14ac:dyDescent="0.25">
      <c r="AW67508" s="310"/>
      <c r="AX67508" s="310"/>
    </row>
    <row r="67510" spans="49:50" x14ac:dyDescent="0.25">
      <c r="AW67510" s="310"/>
      <c r="AX67510" s="310"/>
    </row>
    <row r="67512" spans="49:50" x14ac:dyDescent="0.25">
      <c r="AW67512" s="310"/>
      <c r="AX67512" s="310"/>
    </row>
    <row r="67514" spans="49:50" x14ac:dyDescent="0.25">
      <c r="AW67514" s="310"/>
      <c r="AX67514" s="310"/>
    </row>
    <row r="67516" spans="49:50" x14ac:dyDescent="0.25">
      <c r="AW67516" s="310"/>
      <c r="AX67516" s="310"/>
    </row>
    <row r="67518" spans="49:50" x14ac:dyDescent="0.25">
      <c r="AW67518" s="310"/>
      <c r="AX67518" s="310"/>
    </row>
    <row r="67520" spans="49:50" x14ac:dyDescent="0.25">
      <c r="AW67520" s="310"/>
      <c r="AX67520" s="310"/>
    </row>
    <row r="67522" spans="49:50" x14ac:dyDescent="0.25">
      <c r="AW67522" s="310"/>
      <c r="AX67522" s="310"/>
    </row>
    <row r="67524" spans="49:50" x14ac:dyDescent="0.25">
      <c r="AW67524" s="310"/>
      <c r="AX67524" s="310"/>
    </row>
    <row r="67526" spans="49:50" x14ac:dyDescent="0.25">
      <c r="AW67526" s="310"/>
      <c r="AX67526" s="310"/>
    </row>
    <row r="67528" spans="49:50" x14ac:dyDescent="0.25">
      <c r="AW67528" s="310"/>
      <c r="AX67528" s="310"/>
    </row>
    <row r="67530" spans="49:50" x14ac:dyDescent="0.25">
      <c r="AW67530" s="310"/>
      <c r="AX67530" s="310"/>
    </row>
    <row r="67532" spans="49:50" x14ac:dyDescent="0.25">
      <c r="AW67532" s="310"/>
      <c r="AX67532" s="310"/>
    </row>
    <row r="67534" spans="49:50" x14ac:dyDescent="0.25">
      <c r="AW67534" s="310"/>
      <c r="AX67534" s="310"/>
    </row>
    <row r="67536" spans="49:50" x14ac:dyDescent="0.25">
      <c r="AW67536" s="310"/>
      <c r="AX67536" s="310"/>
    </row>
    <row r="67538" spans="49:50" x14ac:dyDescent="0.25">
      <c r="AW67538" s="310"/>
      <c r="AX67538" s="310"/>
    </row>
    <row r="67540" spans="49:50" x14ac:dyDescent="0.25">
      <c r="AW67540" s="310"/>
      <c r="AX67540" s="310"/>
    </row>
    <row r="67542" spans="49:50" x14ac:dyDescent="0.25">
      <c r="AW67542" s="310"/>
      <c r="AX67542" s="310"/>
    </row>
    <row r="67544" spans="49:50" x14ac:dyDescent="0.25">
      <c r="AW67544" s="310"/>
      <c r="AX67544" s="310"/>
    </row>
    <row r="67546" spans="49:50" x14ac:dyDescent="0.25">
      <c r="AW67546" s="310"/>
      <c r="AX67546" s="310"/>
    </row>
    <row r="67548" spans="49:50" x14ac:dyDescent="0.25">
      <c r="AW67548" s="310"/>
      <c r="AX67548" s="310"/>
    </row>
    <row r="67550" spans="49:50" x14ac:dyDescent="0.25">
      <c r="AW67550" s="310"/>
      <c r="AX67550" s="310"/>
    </row>
  </sheetData>
  <autoFilter ref="A14:DP1138" xr:uid="{707C8FBA-928C-4234-9352-F04208D0FD2C}"/>
  <mergeCells count="33269">
    <mergeCell ref="AW67542:AX67542"/>
    <mergeCell ref="AW67544:AX67544"/>
    <mergeCell ref="AW67546:AX67546"/>
    <mergeCell ref="AW67548:AX67548"/>
    <mergeCell ref="AW67550:AX67550"/>
    <mergeCell ref="AW67530:AX67530"/>
    <mergeCell ref="AW67532:AX67532"/>
    <mergeCell ref="AW67534:AX67534"/>
    <mergeCell ref="AW67536:AX67536"/>
    <mergeCell ref="AW67538:AX67538"/>
    <mergeCell ref="AW67540:AX67540"/>
    <mergeCell ref="AW67518:AX67518"/>
    <mergeCell ref="AW67520:AX67520"/>
    <mergeCell ref="AW67522:AX67522"/>
    <mergeCell ref="AW67524:AX67524"/>
    <mergeCell ref="AW67526:AX67526"/>
    <mergeCell ref="AW67528:AX67528"/>
    <mergeCell ref="AW67506:AX67506"/>
    <mergeCell ref="AW67508:AX67508"/>
    <mergeCell ref="AW67510:AX67510"/>
    <mergeCell ref="AW67512:AX67512"/>
    <mergeCell ref="AW67514:AX67514"/>
    <mergeCell ref="AW67516:AX67516"/>
    <mergeCell ref="AW67494:AX67494"/>
    <mergeCell ref="AW67496:AX67496"/>
    <mergeCell ref="AW67498:AX67498"/>
    <mergeCell ref="AW67500:AX67500"/>
    <mergeCell ref="AW67502:AX67502"/>
    <mergeCell ref="AW67504:AX67504"/>
    <mergeCell ref="AW67482:AX67482"/>
    <mergeCell ref="AW67484:AX67484"/>
    <mergeCell ref="AW67486:AX67486"/>
    <mergeCell ref="AW67488:AX67488"/>
    <mergeCell ref="AW67490:AX67490"/>
    <mergeCell ref="AW67492:AX67492"/>
    <mergeCell ref="AW67470:AX67470"/>
    <mergeCell ref="AW67472:AX67472"/>
    <mergeCell ref="AW67474:AX67474"/>
    <mergeCell ref="AW67476:AX67476"/>
    <mergeCell ref="AW67478:AX67478"/>
    <mergeCell ref="AW67480:AX67480"/>
    <mergeCell ref="AW67458:AX67458"/>
    <mergeCell ref="AW67460:AX67460"/>
    <mergeCell ref="AW67462:AX67462"/>
    <mergeCell ref="AW67464:AX67464"/>
    <mergeCell ref="AW67466:AX67466"/>
    <mergeCell ref="AW67468:AX67468"/>
    <mergeCell ref="AW67446:AX67446"/>
    <mergeCell ref="AW67448:AX67448"/>
    <mergeCell ref="AW67450:AX67450"/>
    <mergeCell ref="AW67452:AX67452"/>
    <mergeCell ref="AW67454:AX67454"/>
    <mergeCell ref="AW67456:AX67456"/>
    <mergeCell ref="AW67434:AX67434"/>
    <mergeCell ref="AW67436:AX67436"/>
    <mergeCell ref="AW67438:AX67438"/>
    <mergeCell ref="AW67440:AX67440"/>
    <mergeCell ref="AW67442:AX67442"/>
    <mergeCell ref="AW67444:AX67444"/>
    <mergeCell ref="AW67422:AX67422"/>
    <mergeCell ref="AW67424:AX67424"/>
    <mergeCell ref="AW67426:AX67426"/>
    <mergeCell ref="AW67428:AX67428"/>
    <mergeCell ref="AW67430:AX67430"/>
    <mergeCell ref="AW67432:AX67432"/>
    <mergeCell ref="AW67410:AX67410"/>
    <mergeCell ref="AW67412:AX67412"/>
    <mergeCell ref="AW67414:AX67414"/>
    <mergeCell ref="AW67416:AX67416"/>
    <mergeCell ref="AW67418:AX67418"/>
    <mergeCell ref="AW67420:AX67420"/>
    <mergeCell ref="AW67398:AX67398"/>
    <mergeCell ref="AW67400:AX67400"/>
    <mergeCell ref="AW67402:AX67402"/>
    <mergeCell ref="AW67404:AX67404"/>
    <mergeCell ref="AW67406:AX67406"/>
    <mergeCell ref="AW67408:AX67408"/>
    <mergeCell ref="AW67386:AX67386"/>
    <mergeCell ref="AW67388:AX67388"/>
    <mergeCell ref="AW67390:AX67390"/>
    <mergeCell ref="AW67392:AX67392"/>
    <mergeCell ref="AW67394:AX67394"/>
    <mergeCell ref="AW67396:AX67396"/>
    <mergeCell ref="AW67374:AX67374"/>
    <mergeCell ref="AW67376:AX67376"/>
    <mergeCell ref="AW67378:AX67378"/>
    <mergeCell ref="AW67380:AX67380"/>
    <mergeCell ref="AW67382:AX67382"/>
    <mergeCell ref="AW67384:AX67384"/>
    <mergeCell ref="AW67362:AX67362"/>
    <mergeCell ref="AW67364:AX67364"/>
    <mergeCell ref="AW67366:AX67366"/>
    <mergeCell ref="AW67368:AX67368"/>
    <mergeCell ref="AW67370:AX67370"/>
    <mergeCell ref="AW67372:AX67372"/>
    <mergeCell ref="AW67350:AX67350"/>
    <mergeCell ref="AW67352:AX67352"/>
    <mergeCell ref="AW67354:AX67354"/>
    <mergeCell ref="AW67356:AX67356"/>
    <mergeCell ref="AW67358:AX67358"/>
    <mergeCell ref="AW67360:AX67360"/>
    <mergeCell ref="AW67338:AX67338"/>
    <mergeCell ref="AW67340:AX67340"/>
    <mergeCell ref="AW67342:AX67342"/>
    <mergeCell ref="AW67344:AX67344"/>
    <mergeCell ref="AW67346:AX67346"/>
    <mergeCell ref="AW67348:AX67348"/>
    <mergeCell ref="AW67326:AX67326"/>
    <mergeCell ref="AW67328:AX67328"/>
    <mergeCell ref="AW67330:AX67330"/>
    <mergeCell ref="AW67332:AX67332"/>
    <mergeCell ref="AW67334:AX67334"/>
    <mergeCell ref="AW67336:AX67336"/>
    <mergeCell ref="AW67314:AX67314"/>
    <mergeCell ref="AW67316:AX67316"/>
    <mergeCell ref="AW67318:AX67318"/>
    <mergeCell ref="AW67320:AX67320"/>
    <mergeCell ref="AW67322:AX67322"/>
    <mergeCell ref="AW67324:AX67324"/>
    <mergeCell ref="AW67302:AX67302"/>
    <mergeCell ref="AW67304:AX67304"/>
    <mergeCell ref="AW67306:AX67306"/>
    <mergeCell ref="AW67308:AX67308"/>
    <mergeCell ref="AW67310:AX67310"/>
    <mergeCell ref="AW67312:AX67312"/>
    <mergeCell ref="AW67290:AX67290"/>
    <mergeCell ref="AW67292:AX67292"/>
    <mergeCell ref="AW67294:AX67294"/>
    <mergeCell ref="AW67296:AX67296"/>
    <mergeCell ref="AW67298:AX67298"/>
    <mergeCell ref="AW67300:AX67300"/>
    <mergeCell ref="AW67278:AX67278"/>
    <mergeCell ref="AW67280:AX67280"/>
    <mergeCell ref="AW67282:AX67282"/>
    <mergeCell ref="AW67284:AX67284"/>
    <mergeCell ref="AW67286:AX67286"/>
    <mergeCell ref="AW67288:AX67288"/>
    <mergeCell ref="AW67266:AX67266"/>
    <mergeCell ref="AW67268:AX67268"/>
    <mergeCell ref="AW67270:AX67270"/>
    <mergeCell ref="AW67272:AX67272"/>
    <mergeCell ref="AW67274:AX67274"/>
    <mergeCell ref="AW67276:AX67276"/>
    <mergeCell ref="AW67254:AX67254"/>
    <mergeCell ref="AW67256:AX67256"/>
    <mergeCell ref="AW67258:AX67258"/>
    <mergeCell ref="AW67260:AX67260"/>
    <mergeCell ref="AW67262:AX67262"/>
    <mergeCell ref="AW67264:AX67264"/>
    <mergeCell ref="AW67242:AX67242"/>
    <mergeCell ref="AW67244:AX67244"/>
    <mergeCell ref="AW67246:AX67246"/>
    <mergeCell ref="AW67248:AX67248"/>
    <mergeCell ref="AW67250:AX67250"/>
    <mergeCell ref="AW67252:AX67252"/>
    <mergeCell ref="AW67230:AX67230"/>
    <mergeCell ref="AW67232:AX67232"/>
    <mergeCell ref="AW67234:AX67234"/>
    <mergeCell ref="AW67236:AX67236"/>
    <mergeCell ref="AW67238:AX67238"/>
    <mergeCell ref="AW67240:AX67240"/>
    <mergeCell ref="AW67218:AX67218"/>
    <mergeCell ref="AW67220:AX67220"/>
    <mergeCell ref="AW67222:AX67222"/>
    <mergeCell ref="AW67224:AX67224"/>
    <mergeCell ref="AW67226:AX67226"/>
    <mergeCell ref="AW67228:AX67228"/>
    <mergeCell ref="AW67206:AX67206"/>
    <mergeCell ref="AW67208:AX67208"/>
    <mergeCell ref="AW67210:AX67210"/>
    <mergeCell ref="AW67212:AX67212"/>
    <mergeCell ref="AW67214:AX67214"/>
    <mergeCell ref="AW67216:AX67216"/>
    <mergeCell ref="AW67194:AX67194"/>
    <mergeCell ref="AW67196:AX67196"/>
    <mergeCell ref="AW67198:AX67198"/>
    <mergeCell ref="AW67200:AX67200"/>
    <mergeCell ref="AW67202:AX67202"/>
    <mergeCell ref="AW67204:AX67204"/>
    <mergeCell ref="AW67182:AX67182"/>
    <mergeCell ref="AW67184:AX67184"/>
    <mergeCell ref="AW67186:AX67186"/>
    <mergeCell ref="AW67188:AX67188"/>
    <mergeCell ref="AW67190:AX67190"/>
    <mergeCell ref="AW67192:AX67192"/>
    <mergeCell ref="AW67170:AX67170"/>
    <mergeCell ref="AW67172:AX67172"/>
    <mergeCell ref="AW67174:AX67174"/>
    <mergeCell ref="AW67176:AX67176"/>
    <mergeCell ref="AW67178:AX67178"/>
    <mergeCell ref="AW67180:AX67180"/>
    <mergeCell ref="AW67158:AX67158"/>
    <mergeCell ref="AW67160:AX67160"/>
    <mergeCell ref="AW67162:AX67162"/>
    <mergeCell ref="AW67164:AX67164"/>
    <mergeCell ref="AW67166:AX67166"/>
    <mergeCell ref="AW67168:AX67168"/>
    <mergeCell ref="AW67146:AX67146"/>
    <mergeCell ref="AW67148:AX67148"/>
    <mergeCell ref="AW67150:AX67150"/>
    <mergeCell ref="AW67152:AX67152"/>
    <mergeCell ref="AW67154:AX67154"/>
    <mergeCell ref="AW67156:AX67156"/>
    <mergeCell ref="AW67134:AX67134"/>
    <mergeCell ref="AW67136:AX67136"/>
    <mergeCell ref="AW67138:AX67138"/>
    <mergeCell ref="AW67140:AX67140"/>
    <mergeCell ref="AW67142:AX67142"/>
    <mergeCell ref="AW67144:AX67144"/>
    <mergeCell ref="AW67122:AX67122"/>
    <mergeCell ref="AW67124:AX67124"/>
    <mergeCell ref="AW67126:AX67126"/>
    <mergeCell ref="AW67128:AX67128"/>
    <mergeCell ref="AW67130:AX67130"/>
    <mergeCell ref="AW67132:AX67132"/>
    <mergeCell ref="AW67110:AX67110"/>
    <mergeCell ref="AW67112:AX67112"/>
    <mergeCell ref="AW67114:AX67114"/>
    <mergeCell ref="AW67116:AX67116"/>
    <mergeCell ref="AW67118:AX67118"/>
    <mergeCell ref="AW67120:AX67120"/>
    <mergeCell ref="AW67098:AX67098"/>
    <mergeCell ref="AW67100:AX67100"/>
    <mergeCell ref="AW67102:AX67102"/>
    <mergeCell ref="AW67104:AX67104"/>
    <mergeCell ref="AW67106:AX67106"/>
    <mergeCell ref="AW67108:AX67108"/>
    <mergeCell ref="AW67086:AX67086"/>
    <mergeCell ref="AW67088:AX67088"/>
    <mergeCell ref="AW67090:AX67090"/>
    <mergeCell ref="AW67092:AX67092"/>
    <mergeCell ref="AW67094:AX67094"/>
    <mergeCell ref="AW67096:AX67096"/>
    <mergeCell ref="AW67074:AX67074"/>
    <mergeCell ref="AW67076:AX67076"/>
    <mergeCell ref="AW67078:AX67078"/>
    <mergeCell ref="AW67080:AX67080"/>
    <mergeCell ref="AW67082:AX67082"/>
    <mergeCell ref="AW67084:AX67084"/>
    <mergeCell ref="AW67062:AX67062"/>
    <mergeCell ref="AW67064:AX67064"/>
    <mergeCell ref="AW67066:AX67066"/>
    <mergeCell ref="AW67068:AX67068"/>
    <mergeCell ref="AW67070:AX67070"/>
    <mergeCell ref="AW67072:AX67072"/>
    <mergeCell ref="AW67050:AX67050"/>
    <mergeCell ref="AW67052:AX67052"/>
    <mergeCell ref="AW67054:AX67054"/>
    <mergeCell ref="AW67056:AX67056"/>
    <mergeCell ref="AW67058:AX67058"/>
    <mergeCell ref="AW67060:AX67060"/>
    <mergeCell ref="AW67038:AX67038"/>
    <mergeCell ref="AW67040:AX67040"/>
    <mergeCell ref="AW67042:AX67042"/>
    <mergeCell ref="AW67044:AX67044"/>
    <mergeCell ref="AW67046:AX67046"/>
    <mergeCell ref="AW67048:AX67048"/>
    <mergeCell ref="AW67026:AX67026"/>
    <mergeCell ref="AW67028:AX67028"/>
    <mergeCell ref="AW67030:AX67030"/>
    <mergeCell ref="AW67032:AX67032"/>
    <mergeCell ref="AW67034:AX67034"/>
    <mergeCell ref="AW67036:AX67036"/>
    <mergeCell ref="AW67014:AX67014"/>
    <mergeCell ref="AW67016:AX67016"/>
    <mergeCell ref="AW67018:AX67018"/>
    <mergeCell ref="AW67020:AX67020"/>
    <mergeCell ref="AW67022:AX67022"/>
    <mergeCell ref="AW67024:AX67024"/>
    <mergeCell ref="AW67002:AX67002"/>
    <mergeCell ref="AW67004:AX67004"/>
    <mergeCell ref="AW67006:AX67006"/>
    <mergeCell ref="AW67008:AX67008"/>
    <mergeCell ref="AW67010:AX67010"/>
    <mergeCell ref="AW67012:AX67012"/>
    <mergeCell ref="AW66990:AX66990"/>
    <mergeCell ref="AW66992:AX66992"/>
    <mergeCell ref="AW66994:AX66994"/>
    <mergeCell ref="AW66996:AX66996"/>
    <mergeCell ref="AW66998:AX66998"/>
    <mergeCell ref="AW67000:AX67000"/>
    <mergeCell ref="AW66978:AX66978"/>
    <mergeCell ref="AW66980:AX66980"/>
    <mergeCell ref="AW66982:AX66982"/>
    <mergeCell ref="AW66984:AX66984"/>
    <mergeCell ref="AW66986:AX66986"/>
    <mergeCell ref="AW66988:AX66988"/>
    <mergeCell ref="AW66966:AX66966"/>
    <mergeCell ref="AW66968:AX66968"/>
    <mergeCell ref="AW66970:AX66970"/>
    <mergeCell ref="AW66972:AX66972"/>
    <mergeCell ref="AW66974:AX66974"/>
    <mergeCell ref="AW66976:AX66976"/>
    <mergeCell ref="AW66954:AX66954"/>
    <mergeCell ref="AW66956:AX66956"/>
    <mergeCell ref="AW66958:AX66958"/>
    <mergeCell ref="AW66960:AX66960"/>
    <mergeCell ref="AW66962:AX66962"/>
    <mergeCell ref="AW66964:AX66964"/>
    <mergeCell ref="AW66942:AX66942"/>
    <mergeCell ref="AW66944:AX66944"/>
    <mergeCell ref="AW66946:AX66946"/>
    <mergeCell ref="AW66948:AX66948"/>
    <mergeCell ref="AW66950:AX66950"/>
    <mergeCell ref="AW66952:AX66952"/>
    <mergeCell ref="AW66930:AX66930"/>
    <mergeCell ref="AW66932:AX66932"/>
    <mergeCell ref="AW66934:AX66934"/>
    <mergeCell ref="AW66936:AX66936"/>
    <mergeCell ref="AW66938:AX66938"/>
    <mergeCell ref="AW66940:AX66940"/>
    <mergeCell ref="AW66918:AX66918"/>
    <mergeCell ref="AW66920:AX66920"/>
    <mergeCell ref="AW66922:AX66922"/>
    <mergeCell ref="AW66924:AX66924"/>
    <mergeCell ref="AW66926:AX66926"/>
    <mergeCell ref="AW66928:AX66928"/>
    <mergeCell ref="AW66906:AX66906"/>
    <mergeCell ref="AW66908:AX66908"/>
    <mergeCell ref="AW66910:AX66910"/>
    <mergeCell ref="AW66912:AX66912"/>
    <mergeCell ref="AW66914:AX66914"/>
    <mergeCell ref="AW66916:AX66916"/>
    <mergeCell ref="AW66894:AX66894"/>
    <mergeCell ref="AW66896:AX66896"/>
    <mergeCell ref="AW66898:AX66898"/>
    <mergeCell ref="AW66900:AX66900"/>
    <mergeCell ref="AW66902:AX66902"/>
    <mergeCell ref="AW66904:AX66904"/>
    <mergeCell ref="AW66882:AX66882"/>
    <mergeCell ref="AW66884:AX66884"/>
    <mergeCell ref="AW66886:AX66886"/>
    <mergeCell ref="AW66888:AX66888"/>
    <mergeCell ref="AW66890:AX66890"/>
    <mergeCell ref="AW66892:AX66892"/>
    <mergeCell ref="AW66870:AX66870"/>
    <mergeCell ref="AW66872:AX66872"/>
    <mergeCell ref="AW66874:AX66874"/>
    <mergeCell ref="AW66876:AX66876"/>
    <mergeCell ref="AW66878:AX66878"/>
    <mergeCell ref="AW66880:AX66880"/>
    <mergeCell ref="AW66858:AX66858"/>
    <mergeCell ref="AW66860:AX66860"/>
    <mergeCell ref="AW66862:AX66862"/>
    <mergeCell ref="AW66864:AX66864"/>
    <mergeCell ref="AW66866:AX66866"/>
    <mergeCell ref="AW66868:AX66868"/>
    <mergeCell ref="AW66846:AX66846"/>
    <mergeCell ref="AW66848:AX66848"/>
    <mergeCell ref="AW66850:AX66850"/>
    <mergeCell ref="AW66852:AX66852"/>
    <mergeCell ref="AW66854:AX66854"/>
    <mergeCell ref="AW66856:AX66856"/>
    <mergeCell ref="AW66834:AX66834"/>
    <mergeCell ref="AW66836:AX66836"/>
    <mergeCell ref="AW66838:AX66838"/>
    <mergeCell ref="AW66840:AX66840"/>
    <mergeCell ref="AW66842:AX66842"/>
    <mergeCell ref="AW66844:AX66844"/>
    <mergeCell ref="AW66822:AX66822"/>
    <mergeCell ref="AW66824:AX66824"/>
    <mergeCell ref="AW66826:AX66826"/>
    <mergeCell ref="AW66828:AX66828"/>
    <mergeCell ref="AW66830:AX66830"/>
    <mergeCell ref="AW66832:AX66832"/>
    <mergeCell ref="AW66810:AX66810"/>
    <mergeCell ref="AW66812:AX66812"/>
    <mergeCell ref="AW66814:AX66814"/>
    <mergeCell ref="AW66816:AX66816"/>
    <mergeCell ref="AW66818:AX66818"/>
    <mergeCell ref="AW66820:AX66820"/>
    <mergeCell ref="AW66798:AX66798"/>
    <mergeCell ref="AW66800:AX66800"/>
    <mergeCell ref="AW66802:AX66802"/>
    <mergeCell ref="AW66804:AX66804"/>
    <mergeCell ref="AW66806:AX66806"/>
    <mergeCell ref="AW66808:AX66808"/>
    <mergeCell ref="AW66786:AX66786"/>
    <mergeCell ref="AW66788:AX66788"/>
    <mergeCell ref="AW66790:AX66790"/>
    <mergeCell ref="AW66792:AX66792"/>
    <mergeCell ref="AW66794:AX66794"/>
    <mergeCell ref="AW66796:AX66796"/>
    <mergeCell ref="AW66774:AX66774"/>
    <mergeCell ref="AW66776:AX66776"/>
    <mergeCell ref="AW66778:AX66778"/>
    <mergeCell ref="AW66780:AX66780"/>
    <mergeCell ref="AW66782:AX66782"/>
    <mergeCell ref="AW66784:AX66784"/>
    <mergeCell ref="AW66762:AX66762"/>
    <mergeCell ref="AW66764:AX66764"/>
    <mergeCell ref="AW66766:AX66766"/>
    <mergeCell ref="AW66768:AX66768"/>
    <mergeCell ref="AW66770:AX66770"/>
    <mergeCell ref="AW66772:AX66772"/>
    <mergeCell ref="AW66750:AX66750"/>
    <mergeCell ref="AW66752:AX66752"/>
    <mergeCell ref="AW66754:AX66754"/>
    <mergeCell ref="AW66756:AX66756"/>
    <mergeCell ref="AW66758:AX66758"/>
    <mergeCell ref="AW66760:AX66760"/>
    <mergeCell ref="AW66738:AX66738"/>
    <mergeCell ref="AW66740:AX66740"/>
    <mergeCell ref="AW66742:AX66742"/>
    <mergeCell ref="AW66744:AX66744"/>
    <mergeCell ref="AW66746:AX66746"/>
    <mergeCell ref="AW66748:AX66748"/>
    <mergeCell ref="AW66726:AX66726"/>
    <mergeCell ref="AW66728:AX66728"/>
    <mergeCell ref="AW66730:AX66730"/>
    <mergeCell ref="AW66732:AX66732"/>
    <mergeCell ref="AW66734:AX66734"/>
    <mergeCell ref="AW66736:AX66736"/>
    <mergeCell ref="AW66714:AX66714"/>
    <mergeCell ref="AW66716:AX66716"/>
    <mergeCell ref="AW66718:AX66718"/>
    <mergeCell ref="AW66720:AX66720"/>
    <mergeCell ref="AW66722:AX66722"/>
    <mergeCell ref="AW66724:AX66724"/>
    <mergeCell ref="AW66702:AX66702"/>
    <mergeCell ref="AW66704:AX66704"/>
    <mergeCell ref="AW66706:AX66706"/>
    <mergeCell ref="AW66708:AX66708"/>
    <mergeCell ref="AW66710:AX66710"/>
    <mergeCell ref="AW66712:AX66712"/>
    <mergeCell ref="AW66690:AX66690"/>
    <mergeCell ref="AW66692:AX66692"/>
    <mergeCell ref="AW66694:AX66694"/>
    <mergeCell ref="AW66696:AX66696"/>
    <mergeCell ref="AW66698:AX66698"/>
    <mergeCell ref="AW66700:AX66700"/>
    <mergeCell ref="AW66678:AX66678"/>
    <mergeCell ref="AW66680:AX66680"/>
    <mergeCell ref="AW66682:AX66682"/>
    <mergeCell ref="AW66684:AX66684"/>
    <mergeCell ref="AW66686:AX66686"/>
    <mergeCell ref="AW66688:AX66688"/>
    <mergeCell ref="AW66666:AX66666"/>
    <mergeCell ref="AW66668:AX66668"/>
    <mergeCell ref="AW66670:AX66670"/>
    <mergeCell ref="AW66672:AX66672"/>
    <mergeCell ref="AW66674:AX66674"/>
    <mergeCell ref="AW66676:AX66676"/>
    <mergeCell ref="AW66654:AX66654"/>
    <mergeCell ref="AW66656:AX66656"/>
    <mergeCell ref="AW66658:AX66658"/>
    <mergeCell ref="AW66660:AX66660"/>
    <mergeCell ref="AW66662:AX66662"/>
    <mergeCell ref="AW66664:AX66664"/>
    <mergeCell ref="AW66642:AX66642"/>
    <mergeCell ref="AW66644:AX66644"/>
    <mergeCell ref="AW66646:AX66646"/>
    <mergeCell ref="AW66648:AX66648"/>
    <mergeCell ref="AW66650:AX66650"/>
    <mergeCell ref="AW66652:AX66652"/>
    <mergeCell ref="AW66630:AX66630"/>
    <mergeCell ref="AW66632:AX66632"/>
    <mergeCell ref="AW66634:AX66634"/>
    <mergeCell ref="AW66636:AX66636"/>
    <mergeCell ref="AW66638:AX66638"/>
    <mergeCell ref="AW66640:AX66640"/>
    <mergeCell ref="AW66618:AX66618"/>
    <mergeCell ref="AW66620:AX66620"/>
    <mergeCell ref="AW66622:AX66622"/>
    <mergeCell ref="AW66624:AX66624"/>
    <mergeCell ref="AW66626:AX66626"/>
    <mergeCell ref="AW66628:AX66628"/>
    <mergeCell ref="AW66606:AX66606"/>
    <mergeCell ref="AW66608:AX66608"/>
    <mergeCell ref="AW66610:AX66610"/>
    <mergeCell ref="AW66612:AX66612"/>
    <mergeCell ref="AW66614:AX66614"/>
    <mergeCell ref="AW66616:AX66616"/>
    <mergeCell ref="AW66594:AX66594"/>
    <mergeCell ref="AW66596:AX66596"/>
    <mergeCell ref="AW66598:AX66598"/>
    <mergeCell ref="AW66600:AX66600"/>
    <mergeCell ref="AW66602:AX66602"/>
    <mergeCell ref="AW66604:AX66604"/>
    <mergeCell ref="AW66582:AX66582"/>
    <mergeCell ref="AW66584:AX66584"/>
    <mergeCell ref="AW66586:AX66586"/>
    <mergeCell ref="AW66588:AX66588"/>
    <mergeCell ref="AW66590:AX66590"/>
    <mergeCell ref="AW66592:AX66592"/>
    <mergeCell ref="AW66570:AX66570"/>
    <mergeCell ref="AW66572:AX66572"/>
    <mergeCell ref="AW66574:AX66574"/>
    <mergeCell ref="AW66576:AX66576"/>
    <mergeCell ref="AW66578:AX66578"/>
    <mergeCell ref="AW66580:AX66580"/>
    <mergeCell ref="AW66558:AX66558"/>
    <mergeCell ref="AW66560:AX66560"/>
    <mergeCell ref="AW66562:AX66562"/>
    <mergeCell ref="AW66564:AX66564"/>
    <mergeCell ref="AW66566:AX66566"/>
    <mergeCell ref="AW66568:AX66568"/>
    <mergeCell ref="AW66546:AX66546"/>
    <mergeCell ref="AW66548:AX66548"/>
    <mergeCell ref="AW66550:AX66550"/>
    <mergeCell ref="AW66552:AX66552"/>
    <mergeCell ref="AW66554:AX66554"/>
    <mergeCell ref="AW66556:AX66556"/>
    <mergeCell ref="AW66534:AX66534"/>
    <mergeCell ref="AW66536:AX66536"/>
    <mergeCell ref="AW66538:AX66538"/>
    <mergeCell ref="AW66540:AX66540"/>
    <mergeCell ref="AW66542:AX66542"/>
    <mergeCell ref="AW66544:AX66544"/>
    <mergeCell ref="AW66522:AX66522"/>
    <mergeCell ref="AW66524:AX66524"/>
    <mergeCell ref="AW66526:AX66526"/>
    <mergeCell ref="AW66528:AX66528"/>
    <mergeCell ref="AW66530:AX66530"/>
    <mergeCell ref="AW66532:AX66532"/>
    <mergeCell ref="AW66510:AX66510"/>
    <mergeCell ref="AW66512:AX66512"/>
    <mergeCell ref="AW66514:AX66514"/>
    <mergeCell ref="AW66516:AX66516"/>
    <mergeCell ref="AW66518:AX66518"/>
    <mergeCell ref="AW66520:AX66520"/>
    <mergeCell ref="AW66498:AX66498"/>
    <mergeCell ref="AW66500:AX66500"/>
    <mergeCell ref="AW66502:AX66502"/>
    <mergeCell ref="AW66504:AX66504"/>
    <mergeCell ref="AW66506:AX66506"/>
    <mergeCell ref="AW66508:AX66508"/>
    <mergeCell ref="AW66486:AX66486"/>
    <mergeCell ref="AW66488:AX66488"/>
    <mergeCell ref="AW66490:AX66490"/>
    <mergeCell ref="AW66492:AX66492"/>
    <mergeCell ref="AW66494:AX66494"/>
    <mergeCell ref="AW66496:AX66496"/>
    <mergeCell ref="AW66474:AX66474"/>
    <mergeCell ref="AW66476:AX66476"/>
    <mergeCell ref="AW66478:AX66478"/>
    <mergeCell ref="AW66480:AX66480"/>
    <mergeCell ref="AW66482:AX66482"/>
    <mergeCell ref="AW66484:AX66484"/>
    <mergeCell ref="AW66462:AX66462"/>
    <mergeCell ref="AW66464:AX66464"/>
    <mergeCell ref="AW66466:AX66466"/>
    <mergeCell ref="AW66468:AX66468"/>
    <mergeCell ref="AW66470:AX66470"/>
    <mergeCell ref="AW66472:AX66472"/>
    <mergeCell ref="AW66450:AX66450"/>
    <mergeCell ref="AW66452:AX66452"/>
    <mergeCell ref="AW66454:AX66454"/>
    <mergeCell ref="AW66456:AX66456"/>
    <mergeCell ref="AW66458:AX66458"/>
    <mergeCell ref="AW66460:AX66460"/>
    <mergeCell ref="AW66438:AX66438"/>
    <mergeCell ref="AW66440:AX66440"/>
    <mergeCell ref="AW66442:AX66442"/>
    <mergeCell ref="AW66444:AX66444"/>
    <mergeCell ref="AW66446:AX66446"/>
    <mergeCell ref="AW66448:AX66448"/>
    <mergeCell ref="AW66426:AX66426"/>
    <mergeCell ref="AW66428:AX66428"/>
    <mergeCell ref="AW66430:AX66430"/>
    <mergeCell ref="AW66432:AX66432"/>
    <mergeCell ref="AW66434:AX66434"/>
    <mergeCell ref="AW66436:AX66436"/>
    <mergeCell ref="AW66414:AX66414"/>
    <mergeCell ref="AW66416:AX66416"/>
    <mergeCell ref="AW66418:AX66418"/>
    <mergeCell ref="AW66420:AX66420"/>
    <mergeCell ref="AW66422:AX66422"/>
    <mergeCell ref="AW66424:AX66424"/>
    <mergeCell ref="AW66402:AX66402"/>
    <mergeCell ref="AW66404:AX66404"/>
    <mergeCell ref="AW66406:AX66406"/>
    <mergeCell ref="AW66408:AX66408"/>
    <mergeCell ref="AW66410:AX66410"/>
    <mergeCell ref="AW66412:AX66412"/>
    <mergeCell ref="AW66390:AX66390"/>
    <mergeCell ref="AW66392:AX66392"/>
    <mergeCell ref="AW66394:AX66394"/>
    <mergeCell ref="AW66396:AX66396"/>
    <mergeCell ref="AW66398:AX66398"/>
    <mergeCell ref="AW66400:AX66400"/>
    <mergeCell ref="AW66378:AX66378"/>
    <mergeCell ref="AW66380:AX66380"/>
    <mergeCell ref="AW66382:AX66382"/>
    <mergeCell ref="AW66384:AX66384"/>
    <mergeCell ref="AW66386:AX66386"/>
    <mergeCell ref="AW66388:AX66388"/>
    <mergeCell ref="AW66366:AX66366"/>
    <mergeCell ref="AW66368:AX66368"/>
    <mergeCell ref="AW66370:AX66370"/>
    <mergeCell ref="AW66372:AX66372"/>
    <mergeCell ref="AW66374:AX66374"/>
    <mergeCell ref="AW66376:AX66376"/>
    <mergeCell ref="AW66354:AX66354"/>
    <mergeCell ref="AW66356:AX66356"/>
    <mergeCell ref="AW66358:AX66358"/>
    <mergeCell ref="AW66360:AX66360"/>
    <mergeCell ref="AW66362:AX66362"/>
    <mergeCell ref="AW66364:AX66364"/>
    <mergeCell ref="AW66342:AX66342"/>
    <mergeCell ref="AW66344:AX66344"/>
    <mergeCell ref="AW66346:AX66346"/>
    <mergeCell ref="AW66348:AX66348"/>
    <mergeCell ref="AW66350:AX66350"/>
    <mergeCell ref="AW66352:AX66352"/>
    <mergeCell ref="AW66330:AX66330"/>
    <mergeCell ref="AW66332:AX66332"/>
    <mergeCell ref="AW66334:AX66334"/>
    <mergeCell ref="AW66336:AX66336"/>
    <mergeCell ref="AW66338:AX66338"/>
    <mergeCell ref="AW66340:AX66340"/>
    <mergeCell ref="AW66318:AX66318"/>
    <mergeCell ref="AW66320:AX66320"/>
    <mergeCell ref="AW66322:AX66322"/>
    <mergeCell ref="AW66324:AX66324"/>
    <mergeCell ref="AW66326:AX66326"/>
    <mergeCell ref="AW66328:AX66328"/>
    <mergeCell ref="AW66306:AX66306"/>
    <mergeCell ref="AW66308:AX66308"/>
    <mergeCell ref="AW66310:AX66310"/>
    <mergeCell ref="AW66312:AX66312"/>
    <mergeCell ref="AW66314:AX66314"/>
    <mergeCell ref="AW66316:AX66316"/>
    <mergeCell ref="AW66294:AX66294"/>
    <mergeCell ref="AW66296:AX66296"/>
    <mergeCell ref="AW66298:AX66298"/>
    <mergeCell ref="AW66300:AX66300"/>
    <mergeCell ref="AW66302:AX66302"/>
    <mergeCell ref="AW66304:AX66304"/>
    <mergeCell ref="AW66282:AX66282"/>
    <mergeCell ref="AW66284:AX66284"/>
    <mergeCell ref="AW66286:AX66286"/>
    <mergeCell ref="AW66288:AX66288"/>
    <mergeCell ref="AW66290:AX66290"/>
    <mergeCell ref="AW66292:AX66292"/>
    <mergeCell ref="AW66270:AX66270"/>
    <mergeCell ref="AW66272:AX66272"/>
    <mergeCell ref="AW66274:AX66274"/>
    <mergeCell ref="AW66276:AX66276"/>
    <mergeCell ref="AW66278:AX66278"/>
    <mergeCell ref="AW66280:AX66280"/>
    <mergeCell ref="AW66258:AX66258"/>
    <mergeCell ref="AW66260:AX66260"/>
    <mergeCell ref="AW66262:AX66262"/>
    <mergeCell ref="AW66264:AX66264"/>
    <mergeCell ref="AW66266:AX66266"/>
    <mergeCell ref="AW66268:AX66268"/>
    <mergeCell ref="AW66246:AX66246"/>
    <mergeCell ref="AW66248:AX66248"/>
    <mergeCell ref="AW66250:AX66250"/>
    <mergeCell ref="AW66252:AX66252"/>
    <mergeCell ref="AW66254:AX66254"/>
    <mergeCell ref="AW66256:AX66256"/>
    <mergeCell ref="AW66234:AX66234"/>
    <mergeCell ref="AW66236:AX66236"/>
    <mergeCell ref="AW66238:AX66238"/>
    <mergeCell ref="AW66240:AX66240"/>
    <mergeCell ref="AW66242:AX66242"/>
    <mergeCell ref="AW66244:AX66244"/>
    <mergeCell ref="AW66222:AX66222"/>
    <mergeCell ref="AW66224:AX66224"/>
    <mergeCell ref="AW66226:AX66226"/>
    <mergeCell ref="AW66228:AX66228"/>
    <mergeCell ref="AW66230:AX66230"/>
    <mergeCell ref="AW66232:AX66232"/>
    <mergeCell ref="AW66210:AX66210"/>
    <mergeCell ref="AW66212:AX66212"/>
    <mergeCell ref="AW66214:AX66214"/>
    <mergeCell ref="AW66216:AX66216"/>
    <mergeCell ref="AW66218:AX66218"/>
    <mergeCell ref="AW66220:AX66220"/>
    <mergeCell ref="AW66198:AX66198"/>
    <mergeCell ref="AW66200:AX66200"/>
    <mergeCell ref="AW66202:AX66202"/>
    <mergeCell ref="AW66204:AX66204"/>
    <mergeCell ref="AW66206:AX66206"/>
    <mergeCell ref="AW66208:AX66208"/>
    <mergeCell ref="AW66186:AX66186"/>
    <mergeCell ref="AW66188:AX66188"/>
    <mergeCell ref="AW66190:AX66190"/>
    <mergeCell ref="AW66192:AX66192"/>
    <mergeCell ref="AW66194:AX66194"/>
    <mergeCell ref="AW66196:AX66196"/>
    <mergeCell ref="AW66174:AX66174"/>
    <mergeCell ref="AW66176:AX66176"/>
    <mergeCell ref="AW66178:AX66178"/>
    <mergeCell ref="AW66180:AX66180"/>
    <mergeCell ref="AW66182:AX66182"/>
    <mergeCell ref="AW66184:AX66184"/>
    <mergeCell ref="AW66162:AX66162"/>
    <mergeCell ref="AW66164:AX66164"/>
    <mergeCell ref="AW66166:AX66166"/>
    <mergeCell ref="AW66168:AX66168"/>
    <mergeCell ref="AW66170:AX66170"/>
    <mergeCell ref="AW66172:AX66172"/>
    <mergeCell ref="AW66150:AX66150"/>
    <mergeCell ref="AW66152:AX66152"/>
    <mergeCell ref="AW66154:AX66154"/>
    <mergeCell ref="AW66156:AX66156"/>
    <mergeCell ref="AW66158:AX66158"/>
    <mergeCell ref="AW66160:AX66160"/>
    <mergeCell ref="AW66138:AX66138"/>
    <mergeCell ref="AW66140:AX66140"/>
    <mergeCell ref="AW66142:AX66142"/>
    <mergeCell ref="AW66144:AX66144"/>
    <mergeCell ref="AW66146:AX66146"/>
    <mergeCell ref="AW66148:AX66148"/>
    <mergeCell ref="AW66126:AX66126"/>
    <mergeCell ref="AW66128:AX66128"/>
    <mergeCell ref="AW66130:AX66130"/>
    <mergeCell ref="AW66132:AX66132"/>
    <mergeCell ref="AW66134:AX66134"/>
    <mergeCell ref="AW66136:AX66136"/>
    <mergeCell ref="AW66114:AX66114"/>
    <mergeCell ref="AW66116:AX66116"/>
    <mergeCell ref="AW66118:AX66118"/>
    <mergeCell ref="AW66120:AX66120"/>
    <mergeCell ref="AW66122:AX66122"/>
    <mergeCell ref="AW66124:AX66124"/>
    <mergeCell ref="AW66102:AX66102"/>
    <mergeCell ref="AW66104:AX66104"/>
    <mergeCell ref="AW66106:AX66106"/>
    <mergeCell ref="AW66108:AX66108"/>
    <mergeCell ref="AW66110:AX66110"/>
    <mergeCell ref="AW66112:AX66112"/>
    <mergeCell ref="AW66090:AX66090"/>
    <mergeCell ref="AW66092:AX66092"/>
    <mergeCell ref="AW66094:AX66094"/>
    <mergeCell ref="AW66096:AX66096"/>
    <mergeCell ref="AW66098:AX66098"/>
    <mergeCell ref="AW66100:AX66100"/>
    <mergeCell ref="AW66078:AX66078"/>
    <mergeCell ref="AW66080:AX66080"/>
    <mergeCell ref="AW66082:AX66082"/>
    <mergeCell ref="AW66084:AX66084"/>
    <mergeCell ref="AW66086:AX66086"/>
    <mergeCell ref="AW66088:AX66088"/>
    <mergeCell ref="AW66066:AX66066"/>
    <mergeCell ref="AW66068:AX66068"/>
    <mergeCell ref="AW66070:AX66070"/>
    <mergeCell ref="AW66072:AX66072"/>
    <mergeCell ref="AW66074:AX66074"/>
    <mergeCell ref="AW66076:AX66076"/>
    <mergeCell ref="AW66054:AX66054"/>
    <mergeCell ref="AW66056:AX66056"/>
    <mergeCell ref="AW66058:AX66058"/>
    <mergeCell ref="AW66060:AX66060"/>
    <mergeCell ref="AW66062:AX66062"/>
    <mergeCell ref="AW66064:AX66064"/>
    <mergeCell ref="AW66042:AX66042"/>
    <mergeCell ref="AW66044:AX66044"/>
    <mergeCell ref="AW66046:AX66046"/>
    <mergeCell ref="AW66048:AX66048"/>
    <mergeCell ref="AW66050:AX66050"/>
    <mergeCell ref="AW66052:AX66052"/>
    <mergeCell ref="AW66030:AX66030"/>
    <mergeCell ref="AW66032:AX66032"/>
    <mergeCell ref="AW66034:AX66034"/>
    <mergeCell ref="AW66036:AX66036"/>
    <mergeCell ref="AW66038:AX66038"/>
    <mergeCell ref="AW66040:AX66040"/>
    <mergeCell ref="AW66018:AX66018"/>
    <mergeCell ref="AW66020:AX66020"/>
    <mergeCell ref="AW66022:AX66022"/>
    <mergeCell ref="AW66024:AX66024"/>
    <mergeCell ref="AW66026:AX66026"/>
    <mergeCell ref="AW66028:AX66028"/>
    <mergeCell ref="AW66006:AX66006"/>
    <mergeCell ref="AW66008:AX66008"/>
    <mergeCell ref="AW66010:AX66010"/>
    <mergeCell ref="AW66012:AX66012"/>
    <mergeCell ref="AW66014:AX66014"/>
    <mergeCell ref="AW66016:AX66016"/>
    <mergeCell ref="AW65994:AX65994"/>
    <mergeCell ref="AW65996:AX65996"/>
    <mergeCell ref="AW65998:AX65998"/>
    <mergeCell ref="AW66000:AX66000"/>
    <mergeCell ref="AW66002:AX66002"/>
    <mergeCell ref="AW66004:AX66004"/>
    <mergeCell ref="AW65982:AX65982"/>
    <mergeCell ref="AW65984:AX65984"/>
    <mergeCell ref="AW65986:AX65986"/>
    <mergeCell ref="AW65988:AX65988"/>
    <mergeCell ref="AW65990:AX65990"/>
    <mergeCell ref="AW65992:AX65992"/>
    <mergeCell ref="AW65970:AX65970"/>
    <mergeCell ref="AW65972:AX65972"/>
    <mergeCell ref="AW65974:AX65974"/>
    <mergeCell ref="AW65976:AX65976"/>
    <mergeCell ref="AW65978:AX65978"/>
    <mergeCell ref="AW65980:AX65980"/>
    <mergeCell ref="AW65958:AX65958"/>
    <mergeCell ref="AW65960:AX65960"/>
    <mergeCell ref="AW65962:AX65962"/>
    <mergeCell ref="AW65964:AX65964"/>
    <mergeCell ref="AW65966:AX65966"/>
    <mergeCell ref="AW65968:AX65968"/>
    <mergeCell ref="AW65946:AX65946"/>
    <mergeCell ref="AW65948:AX65948"/>
    <mergeCell ref="AW65950:AX65950"/>
    <mergeCell ref="AW65952:AX65952"/>
    <mergeCell ref="AW65954:AX65954"/>
    <mergeCell ref="AW65956:AX65956"/>
    <mergeCell ref="AW65934:AX65934"/>
    <mergeCell ref="AW65936:AX65936"/>
    <mergeCell ref="AW65938:AX65938"/>
    <mergeCell ref="AW65940:AX65940"/>
    <mergeCell ref="AW65942:AX65942"/>
    <mergeCell ref="AW65944:AX65944"/>
    <mergeCell ref="AW65922:AX65922"/>
    <mergeCell ref="AW65924:AX65924"/>
    <mergeCell ref="AW65926:AX65926"/>
    <mergeCell ref="AW65928:AX65928"/>
    <mergeCell ref="AW65930:AX65930"/>
    <mergeCell ref="AW65932:AX65932"/>
    <mergeCell ref="AW65910:AX65910"/>
    <mergeCell ref="AW65912:AX65912"/>
    <mergeCell ref="AW65914:AX65914"/>
    <mergeCell ref="AW65916:AX65916"/>
    <mergeCell ref="AW65918:AX65918"/>
    <mergeCell ref="AW65920:AX65920"/>
    <mergeCell ref="AW65898:AX65898"/>
    <mergeCell ref="AW65900:AX65900"/>
    <mergeCell ref="AW65902:AX65902"/>
    <mergeCell ref="AW65904:AX65904"/>
    <mergeCell ref="AW65906:AX65906"/>
    <mergeCell ref="AW65908:AX65908"/>
    <mergeCell ref="AW65886:AX65886"/>
    <mergeCell ref="AW65888:AX65888"/>
    <mergeCell ref="AW65890:AX65890"/>
    <mergeCell ref="AW65892:AX65892"/>
    <mergeCell ref="AW65894:AX65894"/>
    <mergeCell ref="AW65896:AX65896"/>
    <mergeCell ref="AW65874:AX65874"/>
    <mergeCell ref="AW65876:AX65876"/>
    <mergeCell ref="AW65878:AX65878"/>
    <mergeCell ref="AW65880:AX65880"/>
    <mergeCell ref="AW65882:AX65882"/>
    <mergeCell ref="AW65884:AX65884"/>
    <mergeCell ref="AW65862:AX65862"/>
    <mergeCell ref="AW65864:AX65864"/>
    <mergeCell ref="AW65866:AX65866"/>
    <mergeCell ref="AW65868:AX65868"/>
    <mergeCell ref="AW65870:AX65870"/>
    <mergeCell ref="AW65872:AX65872"/>
    <mergeCell ref="AW65850:AX65850"/>
    <mergeCell ref="AW65852:AX65852"/>
    <mergeCell ref="AW65854:AX65854"/>
    <mergeCell ref="AW65856:AX65856"/>
    <mergeCell ref="AW65858:AX65858"/>
    <mergeCell ref="AW65860:AX65860"/>
    <mergeCell ref="AW65838:AX65838"/>
    <mergeCell ref="AW65840:AX65840"/>
    <mergeCell ref="AW65842:AX65842"/>
    <mergeCell ref="AW65844:AX65844"/>
    <mergeCell ref="AW65846:AX65846"/>
    <mergeCell ref="AW65848:AX65848"/>
    <mergeCell ref="AW65826:AX65826"/>
    <mergeCell ref="AW65828:AX65828"/>
    <mergeCell ref="AW65830:AX65830"/>
    <mergeCell ref="AW65832:AX65832"/>
    <mergeCell ref="AW65834:AX65834"/>
    <mergeCell ref="AW65836:AX65836"/>
    <mergeCell ref="AW65814:AX65814"/>
    <mergeCell ref="AW65816:AX65816"/>
    <mergeCell ref="AW65818:AX65818"/>
    <mergeCell ref="AW65820:AX65820"/>
    <mergeCell ref="AW65822:AX65822"/>
    <mergeCell ref="AW65824:AX65824"/>
    <mergeCell ref="AW65802:AX65802"/>
    <mergeCell ref="AW65804:AX65804"/>
    <mergeCell ref="AW65806:AX65806"/>
    <mergeCell ref="AW65808:AX65808"/>
    <mergeCell ref="AW65810:AX65810"/>
    <mergeCell ref="AW65812:AX65812"/>
    <mergeCell ref="AW65790:AX65790"/>
    <mergeCell ref="AW65792:AX65792"/>
    <mergeCell ref="AW65794:AX65794"/>
    <mergeCell ref="AW65796:AX65796"/>
    <mergeCell ref="AW65798:AX65798"/>
    <mergeCell ref="AW65800:AX65800"/>
    <mergeCell ref="AW65778:AX65778"/>
    <mergeCell ref="AW65780:AX65780"/>
    <mergeCell ref="AW65782:AX65782"/>
    <mergeCell ref="AW65784:AX65784"/>
    <mergeCell ref="AW65786:AX65786"/>
    <mergeCell ref="AW65788:AX65788"/>
    <mergeCell ref="AW65766:AX65766"/>
    <mergeCell ref="AW65768:AX65768"/>
    <mergeCell ref="AW65770:AX65770"/>
    <mergeCell ref="AW65772:AX65772"/>
    <mergeCell ref="AW65774:AX65774"/>
    <mergeCell ref="AW65776:AX65776"/>
    <mergeCell ref="AW65754:AX65754"/>
    <mergeCell ref="AW65756:AX65756"/>
    <mergeCell ref="AW65758:AX65758"/>
    <mergeCell ref="AW65760:AX65760"/>
    <mergeCell ref="AW65762:AX65762"/>
    <mergeCell ref="AW65764:AX65764"/>
    <mergeCell ref="AW65742:AX65742"/>
    <mergeCell ref="AW65744:AX65744"/>
    <mergeCell ref="AW65746:AX65746"/>
    <mergeCell ref="AW65748:AX65748"/>
    <mergeCell ref="AW65750:AX65750"/>
    <mergeCell ref="AW65752:AX65752"/>
    <mergeCell ref="AW65730:AX65730"/>
    <mergeCell ref="AW65732:AX65732"/>
    <mergeCell ref="AW65734:AX65734"/>
    <mergeCell ref="AW65736:AX65736"/>
    <mergeCell ref="AW65738:AX65738"/>
    <mergeCell ref="AW65740:AX65740"/>
    <mergeCell ref="AW65718:AX65718"/>
    <mergeCell ref="AW65720:AX65720"/>
    <mergeCell ref="AW65722:AX65722"/>
    <mergeCell ref="AW65724:AX65724"/>
    <mergeCell ref="AW65726:AX65726"/>
    <mergeCell ref="AW65728:AX65728"/>
    <mergeCell ref="AW65706:AX65706"/>
    <mergeCell ref="AW65708:AX65708"/>
    <mergeCell ref="AW65710:AX65710"/>
    <mergeCell ref="AW65712:AX65712"/>
    <mergeCell ref="AW65714:AX65714"/>
    <mergeCell ref="AW65716:AX65716"/>
    <mergeCell ref="AW65694:AX65694"/>
    <mergeCell ref="AW65696:AX65696"/>
    <mergeCell ref="AW65698:AX65698"/>
    <mergeCell ref="AW65700:AX65700"/>
    <mergeCell ref="AW65702:AX65702"/>
    <mergeCell ref="AW65704:AX65704"/>
    <mergeCell ref="AW65682:AX65682"/>
    <mergeCell ref="AW65684:AX65684"/>
    <mergeCell ref="AW65686:AX65686"/>
    <mergeCell ref="AW65688:AX65688"/>
    <mergeCell ref="AW65690:AX65690"/>
    <mergeCell ref="AW65692:AX65692"/>
    <mergeCell ref="AW65670:AX65670"/>
    <mergeCell ref="AW65672:AX65672"/>
    <mergeCell ref="AW65674:AX65674"/>
    <mergeCell ref="AW65676:AX65676"/>
    <mergeCell ref="AW65678:AX65678"/>
    <mergeCell ref="AW65680:AX65680"/>
    <mergeCell ref="AW65658:AX65658"/>
    <mergeCell ref="AW65660:AX65660"/>
    <mergeCell ref="AW65662:AX65662"/>
    <mergeCell ref="AW65664:AX65664"/>
    <mergeCell ref="AW65666:AX65666"/>
    <mergeCell ref="AW65668:AX65668"/>
    <mergeCell ref="AW65646:AX65646"/>
    <mergeCell ref="AW65648:AX65648"/>
    <mergeCell ref="AW65650:AX65650"/>
    <mergeCell ref="AW65652:AX65652"/>
    <mergeCell ref="AW65654:AX65654"/>
    <mergeCell ref="AW65656:AX65656"/>
    <mergeCell ref="AW65634:AX65634"/>
    <mergeCell ref="AW65636:AX65636"/>
    <mergeCell ref="AW65638:AX65638"/>
    <mergeCell ref="AW65640:AX65640"/>
    <mergeCell ref="AW65642:AX65642"/>
    <mergeCell ref="AW65644:AX65644"/>
    <mergeCell ref="AW65622:AX65622"/>
    <mergeCell ref="AW65624:AX65624"/>
    <mergeCell ref="AW65626:AX65626"/>
    <mergeCell ref="AW65628:AX65628"/>
    <mergeCell ref="AW65630:AX65630"/>
    <mergeCell ref="AW65632:AX65632"/>
    <mergeCell ref="AW65610:AX65610"/>
    <mergeCell ref="AW65612:AX65612"/>
    <mergeCell ref="AW65614:AX65614"/>
    <mergeCell ref="AW65616:AX65616"/>
    <mergeCell ref="AW65618:AX65618"/>
    <mergeCell ref="AW65620:AX65620"/>
    <mergeCell ref="AW65598:AX65598"/>
    <mergeCell ref="AW65600:AX65600"/>
    <mergeCell ref="AW65602:AX65602"/>
    <mergeCell ref="AW65604:AX65604"/>
    <mergeCell ref="AW65606:AX65606"/>
    <mergeCell ref="AW65608:AX65608"/>
    <mergeCell ref="AW65586:AX65586"/>
    <mergeCell ref="AW65588:AX65588"/>
    <mergeCell ref="AW65590:AX65590"/>
    <mergeCell ref="AW65592:AX65592"/>
    <mergeCell ref="AW65594:AX65594"/>
    <mergeCell ref="AW65596:AX65596"/>
    <mergeCell ref="AW65574:AX65574"/>
    <mergeCell ref="AW65576:AX65576"/>
    <mergeCell ref="AW65578:AX65578"/>
    <mergeCell ref="AW65580:AX65580"/>
    <mergeCell ref="AW65582:AX65582"/>
    <mergeCell ref="AW65584:AX65584"/>
    <mergeCell ref="AW65562:AX65562"/>
    <mergeCell ref="AW65564:AX65564"/>
    <mergeCell ref="AW65566:AX65566"/>
    <mergeCell ref="AW65568:AX65568"/>
    <mergeCell ref="AW65570:AX65570"/>
    <mergeCell ref="AW65572:AX65572"/>
    <mergeCell ref="AW65550:AX65550"/>
    <mergeCell ref="AW65552:AX65552"/>
    <mergeCell ref="AW65554:AX65554"/>
    <mergeCell ref="AW65556:AX65556"/>
    <mergeCell ref="AW65558:AX65558"/>
    <mergeCell ref="AW65560:AX65560"/>
    <mergeCell ref="AW65538:AX65538"/>
    <mergeCell ref="AW65540:AX65540"/>
    <mergeCell ref="AW65542:AX65542"/>
    <mergeCell ref="AW65544:AX65544"/>
    <mergeCell ref="AW65546:AX65546"/>
    <mergeCell ref="AW65548:AX65548"/>
    <mergeCell ref="AW65526:AX65526"/>
    <mergeCell ref="AW65528:AX65528"/>
    <mergeCell ref="AW65530:AX65530"/>
    <mergeCell ref="AW65532:AX65532"/>
    <mergeCell ref="AW65534:AX65534"/>
    <mergeCell ref="AW65536:AX65536"/>
    <mergeCell ref="AW65514:AX65514"/>
    <mergeCell ref="AW65516:AX65516"/>
    <mergeCell ref="AW65518:AX65518"/>
    <mergeCell ref="AW65520:AX65520"/>
    <mergeCell ref="AW65522:AX65522"/>
    <mergeCell ref="AW65524:AX65524"/>
    <mergeCell ref="AW65502:AX65502"/>
    <mergeCell ref="AW65504:AX65504"/>
    <mergeCell ref="AW65506:AX65506"/>
    <mergeCell ref="AW65508:AX65508"/>
    <mergeCell ref="AW65510:AX65510"/>
    <mergeCell ref="AW65512:AX65512"/>
    <mergeCell ref="AW65490:AX65490"/>
    <mergeCell ref="AW65492:AX65492"/>
    <mergeCell ref="AW65494:AX65494"/>
    <mergeCell ref="AW65496:AX65496"/>
    <mergeCell ref="AW65498:AX65498"/>
    <mergeCell ref="AW65500:AX65500"/>
    <mergeCell ref="AW65478:AX65478"/>
    <mergeCell ref="AW65480:AX65480"/>
    <mergeCell ref="AW65482:AX65482"/>
    <mergeCell ref="AW65484:AX65484"/>
    <mergeCell ref="AW65486:AX65486"/>
    <mergeCell ref="AW65488:AX65488"/>
    <mergeCell ref="AW65466:AX65466"/>
    <mergeCell ref="AW65468:AX65468"/>
    <mergeCell ref="AW65470:AX65470"/>
    <mergeCell ref="AW65472:AX65472"/>
    <mergeCell ref="AW65474:AX65474"/>
    <mergeCell ref="AW65476:AX65476"/>
    <mergeCell ref="AW65454:AX65454"/>
    <mergeCell ref="AW65456:AX65456"/>
    <mergeCell ref="AW65458:AX65458"/>
    <mergeCell ref="AW65460:AX65460"/>
    <mergeCell ref="AW65462:AX65462"/>
    <mergeCell ref="AW65464:AX65464"/>
    <mergeCell ref="AW65442:AX65442"/>
    <mergeCell ref="AW65444:AX65444"/>
    <mergeCell ref="AW65446:AX65446"/>
    <mergeCell ref="AW65448:AX65448"/>
    <mergeCell ref="AW65450:AX65450"/>
    <mergeCell ref="AW65452:AX65452"/>
    <mergeCell ref="AW65430:AX65430"/>
    <mergeCell ref="AW65432:AX65432"/>
    <mergeCell ref="AW65434:AX65434"/>
    <mergeCell ref="AW65436:AX65436"/>
    <mergeCell ref="AW65438:AX65438"/>
    <mergeCell ref="AW65440:AX65440"/>
    <mergeCell ref="AW65418:AX65418"/>
    <mergeCell ref="AW65420:AX65420"/>
    <mergeCell ref="AW65422:AX65422"/>
    <mergeCell ref="AW65424:AX65424"/>
    <mergeCell ref="AW65426:AX65426"/>
    <mergeCell ref="AW65428:AX65428"/>
    <mergeCell ref="AW65406:AX65406"/>
    <mergeCell ref="AW65408:AX65408"/>
    <mergeCell ref="AW65410:AX65410"/>
    <mergeCell ref="AW65412:AX65412"/>
    <mergeCell ref="AW65414:AX65414"/>
    <mergeCell ref="AW65416:AX65416"/>
    <mergeCell ref="AW65394:AX65394"/>
    <mergeCell ref="AW65396:AX65396"/>
    <mergeCell ref="AW65398:AX65398"/>
    <mergeCell ref="AW65400:AX65400"/>
    <mergeCell ref="AW65402:AX65402"/>
    <mergeCell ref="AW65404:AX65404"/>
    <mergeCell ref="AW65382:AX65382"/>
    <mergeCell ref="AW65384:AX65384"/>
    <mergeCell ref="AW65386:AX65386"/>
    <mergeCell ref="AW65388:AX65388"/>
    <mergeCell ref="AW65390:AX65390"/>
    <mergeCell ref="AW65392:AX65392"/>
    <mergeCell ref="AW65370:AX65370"/>
    <mergeCell ref="AW65372:AX65372"/>
    <mergeCell ref="AW65374:AX65374"/>
    <mergeCell ref="AW65376:AX65376"/>
    <mergeCell ref="AW65378:AX65378"/>
    <mergeCell ref="AW65380:AX65380"/>
    <mergeCell ref="AW65358:AX65358"/>
    <mergeCell ref="AW65360:AX65360"/>
    <mergeCell ref="AW65362:AX65362"/>
    <mergeCell ref="AW65364:AX65364"/>
    <mergeCell ref="AW65366:AX65366"/>
    <mergeCell ref="AW65368:AX65368"/>
    <mergeCell ref="AW65346:AX65346"/>
    <mergeCell ref="AW65348:AX65348"/>
    <mergeCell ref="AW65350:AX65350"/>
    <mergeCell ref="AW65352:AX65352"/>
    <mergeCell ref="AW65354:AX65354"/>
    <mergeCell ref="AW65356:AX65356"/>
    <mergeCell ref="AW65334:AX65334"/>
    <mergeCell ref="AW65336:AX65336"/>
    <mergeCell ref="AW65338:AX65338"/>
    <mergeCell ref="AW65340:AX65340"/>
    <mergeCell ref="AW65342:AX65342"/>
    <mergeCell ref="AW65344:AX65344"/>
    <mergeCell ref="AW65322:AX65322"/>
    <mergeCell ref="AW65324:AX65324"/>
    <mergeCell ref="AW65326:AX65326"/>
    <mergeCell ref="AW65328:AX65328"/>
    <mergeCell ref="AW65330:AX65330"/>
    <mergeCell ref="AW65332:AX65332"/>
    <mergeCell ref="AW65310:AX65310"/>
    <mergeCell ref="AW65312:AX65312"/>
    <mergeCell ref="AW65314:AX65314"/>
    <mergeCell ref="AW65316:AX65316"/>
    <mergeCell ref="AW65318:AX65318"/>
    <mergeCell ref="AW65320:AX65320"/>
    <mergeCell ref="AW65298:AX65298"/>
    <mergeCell ref="AW65300:AX65300"/>
    <mergeCell ref="AW65302:AX65302"/>
    <mergeCell ref="AW65304:AX65304"/>
    <mergeCell ref="AW65306:AX65306"/>
    <mergeCell ref="AW65308:AX65308"/>
    <mergeCell ref="AW65286:AX65286"/>
    <mergeCell ref="AW65288:AX65288"/>
    <mergeCell ref="AW65290:AX65290"/>
    <mergeCell ref="AW65292:AX65292"/>
    <mergeCell ref="AW65294:AX65294"/>
    <mergeCell ref="AW65296:AX65296"/>
    <mergeCell ref="AW65274:AX65274"/>
    <mergeCell ref="AW65276:AX65276"/>
    <mergeCell ref="AW65278:AX65278"/>
    <mergeCell ref="AW65280:AX65280"/>
    <mergeCell ref="AW65282:AX65282"/>
    <mergeCell ref="AW65284:AX65284"/>
    <mergeCell ref="AW65262:AX65262"/>
    <mergeCell ref="AW65264:AX65264"/>
    <mergeCell ref="AW65266:AX65266"/>
    <mergeCell ref="AW65268:AX65268"/>
    <mergeCell ref="AW65270:AX65270"/>
    <mergeCell ref="AW65272:AX65272"/>
    <mergeCell ref="AW65250:AX65250"/>
    <mergeCell ref="AW65252:AX65252"/>
    <mergeCell ref="AW65254:AX65254"/>
    <mergeCell ref="AW65256:AX65256"/>
    <mergeCell ref="AW65258:AX65258"/>
    <mergeCell ref="AW65260:AX65260"/>
    <mergeCell ref="AW65238:AX65238"/>
    <mergeCell ref="AW65240:AX65240"/>
    <mergeCell ref="AW65242:AX65242"/>
    <mergeCell ref="AW65244:AX65244"/>
    <mergeCell ref="AW65246:AX65246"/>
    <mergeCell ref="AW65248:AX65248"/>
    <mergeCell ref="AW65226:AX65226"/>
    <mergeCell ref="AW65228:AX65228"/>
    <mergeCell ref="AW65230:AX65230"/>
    <mergeCell ref="AW65232:AX65232"/>
    <mergeCell ref="AW65234:AX65234"/>
    <mergeCell ref="AW65236:AX65236"/>
    <mergeCell ref="AW65214:AX65214"/>
    <mergeCell ref="AW65216:AX65216"/>
    <mergeCell ref="AW65218:AX65218"/>
    <mergeCell ref="AW65220:AX65220"/>
    <mergeCell ref="AW65222:AX65222"/>
    <mergeCell ref="AW65224:AX65224"/>
    <mergeCell ref="AW65202:AX65202"/>
    <mergeCell ref="AW65204:AX65204"/>
    <mergeCell ref="AW65206:AX65206"/>
    <mergeCell ref="AW65208:AX65208"/>
    <mergeCell ref="AW65210:AX65210"/>
    <mergeCell ref="AW65212:AX65212"/>
    <mergeCell ref="AW65190:AX65190"/>
    <mergeCell ref="AW65192:AX65192"/>
    <mergeCell ref="AW65194:AX65194"/>
    <mergeCell ref="AW65196:AX65196"/>
    <mergeCell ref="AW65198:AX65198"/>
    <mergeCell ref="AW65200:AX65200"/>
    <mergeCell ref="AW65178:AX65178"/>
    <mergeCell ref="AW65180:AX65180"/>
    <mergeCell ref="AW65182:AX65182"/>
    <mergeCell ref="AW65184:AX65184"/>
    <mergeCell ref="AW65186:AX65186"/>
    <mergeCell ref="AW65188:AX65188"/>
    <mergeCell ref="AW65166:AX65166"/>
    <mergeCell ref="AW65168:AX65168"/>
    <mergeCell ref="AW65170:AX65170"/>
    <mergeCell ref="AW65172:AX65172"/>
    <mergeCell ref="AW65174:AX65174"/>
    <mergeCell ref="AW65176:AX65176"/>
    <mergeCell ref="AW65154:AX65154"/>
    <mergeCell ref="AW65156:AX65156"/>
    <mergeCell ref="AW65158:AX65158"/>
    <mergeCell ref="AW65160:AX65160"/>
    <mergeCell ref="AW65162:AX65162"/>
    <mergeCell ref="AW65164:AX65164"/>
    <mergeCell ref="AW65142:AX65142"/>
    <mergeCell ref="AW65144:AX65144"/>
    <mergeCell ref="AW65146:AX65146"/>
    <mergeCell ref="AW65148:AX65148"/>
    <mergeCell ref="AW65150:AX65150"/>
    <mergeCell ref="AW65152:AX65152"/>
    <mergeCell ref="AW65130:AX65130"/>
    <mergeCell ref="AW65132:AX65132"/>
    <mergeCell ref="AW65134:AX65134"/>
    <mergeCell ref="AW65136:AX65136"/>
    <mergeCell ref="AW65138:AX65138"/>
    <mergeCell ref="AW65140:AX65140"/>
    <mergeCell ref="AW65118:AX65118"/>
    <mergeCell ref="AW65120:AX65120"/>
    <mergeCell ref="AW65122:AX65122"/>
    <mergeCell ref="AW65124:AX65124"/>
    <mergeCell ref="AW65126:AX65126"/>
    <mergeCell ref="AW65128:AX65128"/>
    <mergeCell ref="AW65106:AX65106"/>
    <mergeCell ref="AW65108:AX65108"/>
    <mergeCell ref="AW65110:AX65110"/>
    <mergeCell ref="AW65112:AX65112"/>
    <mergeCell ref="AW65114:AX65114"/>
    <mergeCell ref="AW65116:AX65116"/>
    <mergeCell ref="AW65094:AX65094"/>
    <mergeCell ref="AW65096:AX65096"/>
    <mergeCell ref="AW65098:AX65098"/>
    <mergeCell ref="AW65100:AX65100"/>
    <mergeCell ref="AW65102:AX65102"/>
    <mergeCell ref="AW65104:AX65104"/>
    <mergeCell ref="AW65082:AX65082"/>
    <mergeCell ref="AW65084:AX65084"/>
    <mergeCell ref="AW65086:AX65086"/>
    <mergeCell ref="AW65088:AX65088"/>
    <mergeCell ref="AW65090:AX65090"/>
    <mergeCell ref="AW65092:AX65092"/>
    <mergeCell ref="AW65070:AX65070"/>
    <mergeCell ref="AW65072:AX65072"/>
    <mergeCell ref="AW65074:AX65074"/>
    <mergeCell ref="AW65076:AX65076"/>
    <mergeCell ref="AW65078:AX65078"/>
    <mergeCell ref="AW65080:AX65080"/>
    <mergeCell ref="AW65058:AX65058"/>
    <mergeCell ref="AW65060:AX65060"/>
    <mergeCell ref="AW65062:AX65062"/>
    <mergeCell ref="AW65064:AX65064"/>
    <mergeCell ref="AW65066:AX65066"/>
    <mergeCell ref="AW65068:AX65068"/>
    <mergeCell ref="AW65046:AX65046"/>
    <mergeCell ref="AW65048:AX65048"/>
    <mergeCell ref="AW65050:AX65050"/>
    <mergeCell ref="AW65052:AX65052"/>
    <mergeCell ref="AW65054:AX65054"/>
    <mergeCell ref="AW65056:AX65056"/>
    <mergeCell ref="AW65034:AX65034"/>
    <mergeCell ref="AW65036:AX65036"/>
    <mergeCell ref="AW65038:AX65038"/>
    <mergeCell ref="AW65040:AX65040"/>
    <mergeCell ref="AW65042:AX65042"/>
    <mergeCell ref="AW65044:AX65044"/>
    <mergeCell ref="AW65022:AX65022"/>
    <mergeCell ref="AW65024:AX65024"/>
    <mergeCell ref="AW65026:AX65026"/>
    <mergeCell ref="AW65028:AX65028"/>
    <mergeCell ref="AW65030:AX65030"/>
    <mergeCell ref="AW65032:AX65032"/>
    <mergeCell ref="AW65010:AX65010"/>
    <mergeCell ref="AW65012:AX65012"/>
    <mergeCell ref="AW65014:AX65014"/>
    <mergeCell ref="AW65016:AX65016"/>
    <mergeCell ref="AW65018:AX65018"/>
    <mergeCell ref="AW65020:AX65020"/>
    <mergeCell ref="AW64998:AX64998"/>
    <mergeCell ref="AW65000:AX65000"/>
    <mergeCell ref="AW65002:AX65002"/>
    <mergeCell ref="AW65004:AX65004"/>
    <mergeCell ref="AW65006:AX65006"/>
    <mergeCell ref="AW65008:AX65008"/>
    <mergeCell ref="AW64986:AX64986"/>
    <mergeCell ref="AW64988:AX64988"/>
    <mergeCell ref="AW64990:AX64990"/>
    <mergeCell ref="AW64992:AX64992"/>
    <mergeCell ref="AW64994:AX64994"/>
    <mergeCell ref="AW64996:AX64996"/>
    <mergeCell ref="AW64974:AX64974"/>
    <mergeCell ref="AW64976:AX64976"/>
    <mergeCell ref="AW64978:AX64978"/>
    <mergeCell ref="AW64980:AX64980"/>
    <mergeCell ref="AW64982:AX64982"/>
    <mergeCell ref="AW64984:AX64984"/>
    <mergeCell ref="AW64962:AX64962"/>
    <mergeCell ref="AW64964:AX64964"/>
    <mergeCell ref="AW64966:AX64966"/>
    <mergeCell ref="AW64968:AX64968"/>
    <mergeCell ref="AW64970:AX64970"/>
    <mergeCell ref="AW64972:AX64972"/>
    <mergeCell ref="AW64950:AX64950"/>
    <mergeCell ref="AW64952:AX64952"/>
    <mergeCell ref="AW64954:AX64954"/>
    <mergeCell ref="AW64956:AX64956"/>
    <mergeCell ref="AW64958:AX64958"/>
    <mergeCell ref="AW64960:AX64960"/>
    <mergeCell ref="AW64938:AX64938"/>
    <mergeCell ref="AW64940:AX64940"/>
    <mergeCell ref="AW64942:AX64942"/>
    <mergeCell ref="AW64944:AX64944"/>
    <mergeCell ref="AW64946:AX64946"/>
    <mergeCell ref="AW64948:AX64948"/>
    <mergeCell ref="AW64926:AX64926"/>
    <mergeCell ref="AW64928:AX64928"/>
    <mergeCell ref="AW64930:AX64930"/>
    <mergeCell ref="AW64932:AX64932"/>
    <mergeCell ref="AW64934:AX64934"/>
    <mergeCell ref="AW64936:AX64936"/>
    <mergeCell ref="AW64914:AX64914"/>
    <mergeCell ref="AW64916:AX64916"/>
    <mergeCell ref="AW64918:AX64918"/>
    <mergeCell ref="AW64920:AX64920"/>
    <mergeCell ref="AW64922:AX64922"/>
    <mergeCell ref="AW64924:AX64924"/>
    <mergeCell ref="AW64902:AX64902"/>
    <mergeCell ref="AW64904:AX64904"/>
    <mergeCell ref="AW64906:AX64906"/>
    <mergeCell ref="AW64908:AX64908"/>
    <mergeCell ref="AW64910:AX64910"/>
    <mergeCell ref="AW64912:AX64912"/>
    <mergeCell ref="AW64890:AX64890"/>
    <mergeCell ref="AW64892:AX64892"/>
    <mergeCell ref="AW64894:AX64894"/>
    <mergeCell ref="AW64896:AX64896"/>
    <mergeCell ref="AW64898:AX64898"/>
    <mergeCell ref="AW64900:AX64900"/>
    <mergeCell ref="AW64878:AX64878"/>
    <mergeCell ref="AW64880:AX64880"/>
    <mergeCell ref="AW64882:AX64882"/>
    <mergeCell ref="AW64884:AX64884"/>
    <mergeCell ref="AW64886:AX64886"/>
    <mergeCell ref="AW64888:AX64888"/>
    <mergeCell ref="AW64866:AX64866"/>
    <mergeCell ref="AW64868:AX64868"/>
    <mergeCell ref="AW64870:AX64870"/>
    <mergeCell ref="AW64872:AX64872"/>
    <mergeCell ref="AW64874:AX64874"/>
    <mergeCell ref="AW64876:AX64876"/>
    <mergeCell ref="AW64854:AX64854"/>
    <mergeCell ref="AW64856:AX64856"/>
    <mergeCell ref="AW64858:AX64858"/>
    <mergeCell ref="AW64860:AX64860"/>
    <mergeCell ref="AW64862:AX64862"/>
    <mergeCell ref="AW64864:AX64864"/>
    <mergeCell ref="AW64842:AX64842"/>
    <mergeCell ref="AW64844:AX64844"/>
    <mergeCell ref="AW64846:AX64846"/>
    <mergeCell ref="AW64848:AX64848"/>
    <mergeCell ref="AW64850:AX64850"/>
    <mergeCell ref="AW64852:AX64852"/>
    <mergeCell ref="AW64830:AX64830"/>
    <mergeCell ref="AW64832:AX64832"/>
    <mergeCell ref="AW64834:AX64834"/>
    <mergeCell ref="AW64836:AX64836"/>
    <mergeCell ref="AW64838:AX64838"/>
    <mergeCell ref="AW64840:AX64840"/>
    <mergeCell ref="AW64818:AX64818"/>
    <mergeCell ref="AW64820:AX64820"/>
    <mergeCell ref="AW64822:AX64822"/>
    <mergeCell ref="AW64824:AX64824"/>
    <mergeCell ref="AW64826:AX64826"/>
    <mergeCell ref="AW64828:AX64828"/>
    <mergeCell ref="AW64806:AX64806"/>
    <mergeCell ref="AW64808:AX64808"/>
    <mergeCell ref="AW64810:AX64810"/>
    <mergeCell ref="AW64812:AX64812"/>
    <mergeCell ref="AW64814:AX64814"/>
    <mergeCell ref="AW64816:AX64816"/>
    <mergeCell ref="AW64794:AX64794"/>
    <mergeCell ref="AW64796:AX64796"/>
    <mergeCell ref="AW64798:AX64798"/>
    <mergeCell ref="AW64800:AX64800"/>
    <mergeCell ref="AW64802:AX64802"/>
    <mergeCell ref="AW64804:AX64804"/>
    <mergeCell ref="AW64782:AX64782"/>
    <mergeCell ref="AW64784:AX64784"/>
    <mergeCell ref="AW64786:AX64786"/>
    <mergeCell ref="AW64788:AX64788"/>
    <mergeCell ref="AW64790:AX64790"/>
    <mergeCell ref="AW64792:AX64792"/>
    <mergeCell ref="AW64770:AX64770"/>
    <mergeCell ref="AW64772:AX64772"/>
    <mergeCell ref="AW64774:AX64774"/>
    <mergeCell ref="AW64776:AX64776"/>
    <mergeCell ref="AW64778:AX64778"/>
    <mergeCell ref="AW64780:AX64780"/>
    <mergeCell ref="AW64758:AX64758"/>
    <mergeCell ref="AW64760:AX64760"/>
    <mergeCell ref="AW64762:AX64762"/>
    <mergeCell ref="AW64764:AX64764"/>
    <mergeCell ref="AW64766:AX64766"/>
    <mergeCell ref="AW64768:AX64768"/>
    <mergeCell ref="AW64746:AX64746"/>
    <mergeCell ref="AW64748:AX64748"/>
    <mergeCell ref="AW64750:AX64750"/>
    <mergeCell ref="AW64752:AX64752"/>
    <mergeCell ref="AW64754:AX64754"/>
    <mergeCell ref="AW64756:AX64756"/>
    <mergeCell ref="AW64734:AX64734"/>
    <mergeCell ref="AW64736:AX64736"/>
    <mergeCell ref="AW64738:AX64738"/>
    <mergeCell ref="AW64740:AX64740"/>
    <mergeCell ref="AW64742:AX64742"/>
    <mergeCell ref="AW64744:AX64744"/>
    <mergeCell ref="AW64722:AX64722"/>
    <mergeCell ref="AW64724:AX64724"/>
    <mergeCell ref="AW64726:AX64726"/>
    <mergeCell ref="AW64728:AX64728"/>
    <mergeCell ref="AW64730:AX64730"/>
    <mergeCell ref="AW64732:AX64732"/>
    <mergeCell ref="AW64710:AX64710"/>
    <mergeCell ref="AW64712:AX64712"/>
    <mergeCell ref="AW64714:AX64714"/>
    <mergeCell ref="AW64716:AX64716"/>
    <mergeCell ref="AW64718:AX64718"/>
    <mergeCell ref="AW64720:AX64720"/>
    <mergeCell ref="AW64698:AX64698"/>
    <mergeCell ref="AW64700:AX64700"/>
    <mergeCell ref="AW64702:AX64702"/>
    <mergeCell ref="AW64704:AX64704"/>
    <mergeCell ref="AW64706:AX64706"/>
    <mergeCell ref="AW64708:AX64708"/>
    <mergeCell ref="AW64686:AX64686"/>
    <mergeCell ref="AW64688:AX64688"/>
    <mergeCell ref="AW64690:AX64690"/>
    <mergeCell ref="AW64692:AX64692"/>
    <mergeCell ref="AW64694:AX64694"/>
    <mergeCell ref="AW64696:AX64696"/>
    <mergeCell ref="AW64674:AX64674"/>
    <mergeCell ref="AW64676:AX64676"/>
    <mergeCell ref="AW64678:AX64678"/>
    <mergeCell ref="AW64680:AX64680"/>
    <mergeCell ref="AW64682:AX64682"/>
    <mergeCell ref="AW64684:AX64684"/>
    <mergeCell ref="AW64662:AX64662"/>
    <mergeCell ref="AW64664:AX64664"/>
    <mergeCell ref="AW64666:AX64666"/>
    <mergeCell ref="AW64668:AX64668"/>
    <mergeCell ref="AW64670:AX64670"/>
    <mergeCell ref="AW64672:AX64672"/>
    <mergeCell ref="AW64650:AX64650"/>
    <mergeCell ref="AW64652:AX64652"/>
    <mergeCell ref="AW64654:AX64654"/>
    <mergeCell ref="AW64656:AX64656"/>
    <mergeCell ref="AW64658:AX64658"/>
    <mergeCell ref="AW64660:AX64660"/>
    <mergeCell ref="AW64638:AX64638"/>
    <mergeCell ref="AW64640:AX64640"/>
    <mergeCell ref="AW64642:AX64642"/>
    <mergeCell ref="AW64644:AX64644"/>
    <mergeCell ref="AW64646:AX64646"/>
    <mergeCell ref="AW64648:AX64648"/>
    <mergeCell ref="AW64626:AX64626"/>
    <mergeCell ref="AW64628:AX64628"/>
    <mergeCell ref="AW64630:AX64630"/>
    <mergeCell ref="AW64632:AX64632"/>
    <mergeCell ref="AW64634:AX64634"/>
    <mergeCell ref="AW64636:AX64636"/>
    <mergeCell ref="AW64614:AX64614"/>
    <mergeCell ref="AW64616:AX64616"/>
    <mergeCell ref="AW64618:AX64618"/>
    <mergeCell ref="AW64620:AX64620"/>
    <mergeCell ref="AW64622:AX64622"/>
    <mergeCell ref="AW64624:AX64624"/>
    <mergeCell ref="AW64602:AX64602"/>
    <mergeCell ref="AW64604:AX64604"/>
    <mergeCell ref="AW64606:AX64606"/>
    <mergeCell ref="AW64608:AX64608"/>
    <mergeCell ref="AW64610:AX64610"/>
    <mergeCell ref="AW64612:AX64612"/>
    <mergeCell ref="AW64590:AX64590"/>
    <mergeCell ref="AW64592:AX64592"/>
    <mergeCell ref="AW64594:AX64594"/>
    <mergeCell ref="AW64596:AX64596"/>
    <mergeCell ref="AW64598:AX64598"/>
    <mergeCell ref="AW64600:AX64600"/>
    <mergeCell ref="AW64578:AX64578"/>
    <mergeCell ref="AW64580:AX64580"/>
    <mergeCell ref="AW64582:AX64582"/>
    <mergeCell ref="AW64584:AX64584"/>
    <mergeCell ref="AW64586:AX64586"/>
    <mergeCell ref="AW64588:AX64588"/>
    <mergeCell ref="AW64566:AX64566"/>
    <mergeCell ref="AW64568:AX64568"/>
    <mergeCell ref="AW64570:AX64570"/>
    <mergeCell ref="AW64572:AX64572"/>
    <mergeCell ref="AW64574:AX64574"/>
    <mergeCell ref="AW64576:AX64576"/>
    <mergeCell ref="AW64554:AX64554"/>
    <mergeCell ref="AW64556:AX64556"/>
    <mergeCell ref="AW64558:AX64558"/>
    <mergeCell ref="AW64560:AX64560"/>
    <mergeCell ref="AW64562:AX64562"/>
    <mergeCell ref="AW64564:AX64564"/>
    <mergeCell ref="AW64542:AX64542"/>
    <mergeCell ref="AW64544:AX64544"/>
    <mergeCell ref="AW64546:AX64546"/>
    <mergeCell ref="AW64548:AX64548"/>
    <mergeCell ref="AW64550:AX64550"/>
    <mergeCell ref="AW64552:AX64552"/>
    <mergeCell ref="AW64530:AX64530"/>
    <mergeCell ref="AW64532:AX64532"/>
    <mergeCell ref="AW64534:AX64534"/>
    <mergeCell ref="AW64536:AX64536"/>
    <mergeCell ref="AW64538:AX64538"/>
    <mergeCell ref="AW64540:AX64540"/>
    <mergeCell ref="AW64518:AX64518"/>
    <mergeCell ref="AW64520:AX64520"/>
    <mergeCell ref="AW64522:AX64522"/>
    <mergeCell ref="AW64524:AX64524"/>
    <mergeCell ref="AW64526:AX64526"/>
    <mergeCell ref="AW64528:AX64528"/>
    <mergeCell ref="AW64506:AX64506"/>
    <mergeCell ref="AW64508:AX64508"/>
    <mergeCell ref="AW64510:AX64510"/>
    <mergeCell ref="AW64512:AX64512"/>
    <mergeCell ref="AW64514:AX64514"/>
    <mergeCell ref="AW64516:AX64516"/>
    <mergeCell ref="AW64494:AX64494"/>
    <mergeCell ref="AW64496:AX64496"/>
    <mergeCell ref="AW64498:AX64498"/>
    <mergeCell ref="AW64500:AX64500"/>
    <mergeCell ref="AW64502:AX64502"/>
    <mergeCell ref="AW64504:AX64504"/>
    <mergeCell ref="AW64482:AX64482"/>
    <mergeCell ref="AW64484:AX64484"/>
    <mergeCell ref="AW64486:AX64486"/>
    <mergeCell ref="AW64488:AX64488"/>
    <mergeCell ref="AW64490:AX64490"/>
    <mergeCell ref="AW64492:AX64492"/>
    <mergeCell ref="AW64470:AX64470"/>
    <mergeCell ref="AW64472:AX64472"/>
    <mergeCell ref="AW64474:AX64474"/>
    <mergeCell ref="AW64476:AX64476"/>
    <mergeCell ref="AW64478:AX64478"/>
    <mergeCell ref="AW64480:AX64480"/>
    <mergeCell ref="AW64458:AX64458"/>
    <mergeCell ref="AW64460:AX64460"/>
    <mergeCell ref="AW64462:AX64462"/>
    <mergeCell ref="AW64464:AX64464"/>
    <mergeCell ref="AW64466:AX64466"/>
    <mergeCell ref="AW64468:AX64468"/>
    <mergeCell ref="AW64446:AX64446"/>
    <mergeCell ref="AW64448:AX64448"/>
    <mergeCell ref="AW64450:AX64450"/>
    <mergeCell ref="AW64452:AX64452"/>
    <mergeCell ref="AW64454:AX64454"/>
    <mergeCell ref="AW64456:AX64456"/>
    <mergeCell ref="AW64434:AX64434"/>
    <mergeCell ref="AW64436:AX64436"/>
    <mergeCell ref="AW64438:AX64438"/>
    <mergeCell ref="AW64440:AX64440"/>
    <mergeCell ref="AW64442:AX64442"/>
    <mergeCell ref="AW64444:AX64444"/>
    <mergeCell ref="AW64422:AX64422"/>
    <mergeCell ref="AW64424:AX64424"/>
    <mergeCell ref="AW64426:AX64426"/>
    <mergeCell ref="AW64428:AX64428"/>
    <mergeCell ref="AW64430:AX64430"/>
    <mergeCell ref="AW64432:AX64432"/>
    <mergeCell ref="AW64410:AX64410"/>
    <mergeCell ref="AW64412:AX64412"/>
    <mergeCell ref="AW64414:AX64414"/>
    <mergeCell ref="AW64416:AX64416"/>
    <mergeCell ref="AW64418:AX64418"/>
    <mergeCell ref="AW64420:AX64420"/>
    <mergeCell ref="AW64398:AX64398"/>
    <mergeCell ref="AW64400:AX64400"/>
    <mergeCell ref="AW64402:AX64402"/>
    <mergeCell ref="AW64404:AX64404"/>
    <mergeCell ref="AW64406:AX64406"/>
    <mergeCell ref="AW64408:AX64408"/>
    <mergeCell ref="AW64386:AX64386"/>
    <mergeCell ref="AW64388:AX64388"/>
    <mergeCell ref="AW64390:AX64390"/>
    <mergeCell ref="AW64392:AX64392"/>
    <mergeCell ref="AW64394:AX64394"/>
    <mergeCell ref="AW64396:AX64396"/>
    <mergeCell ref="AW64374:AX64374"/>
    <mergeCell ref="AW64376:AX64376"/>
    <mergeCell ref="AW64378:AX64378"/>
    <mergeCell ref="AW64380:AX64380"/>
    <mergeCell ref="AW64382:AX64382"/>
    <mergeCell ref="AW64384:AX64384"/>
    <mergeCell ref="AW64362:AX64362"/>
    <mergeCell ref="AW64364:AX64364"/>
    <mergeCell ref="AW64366:AX64366"/>
    <mergeCell ref="AW64368:AX64368"/>
    <mergeCell ref="AW64370:AX64370"/>
    <mergeCell ref="AW64372:AX64372"/>
    <mergeCell ref="AW64350:AX64350"/>
    <mergeCell ref="AW64352:AX64352"/>
    <mergeCell ref="AW64354:AX64354"/>
    <mergeCell ref="AW64356:AX64356"/>
    <mergeCell ref="AW64358:AX64358"/>
    <mergeCell ref="AW64360:AX64360"/>
    <mergeCell ref="AW64338:AX64338"/>
    <mergeCell ref="AW64340:AX64340"/>
    <mergeCell ref="AW64342:AX64342"/>
    <mergeCell ref="AW64344:AX64344"/>
    <mergeCell ref="AW64346:AX64346"/>
    <mergeCell ref="AW64348:AX64348"/>
    <mergeCell ref="AW64326:AX64326"/>
    <mergeCell ref="AW64328:AX64328"/>
    <mergeCell ref="AW64330:AX64330"/>
    <mergeCell ref="AW64332:AX64332"/>
    <mergeCell ref="AW64334:AX64334"/>
    <mergeCell ref="AW64336:AX64336"/>
    <mergeCell ref="AW64314:AX64314"/>
    <mergeCell ref="AW64316:AX64316"/>
    <mergeCell ref="AW64318:AX64318"/>
    <mergeCell ref="AW64320:AX64320"/>
    <mergeCell ref="AW64322:AX64322"/>
    <mergeCell ref="AW64324:AX64324"/>
    <mergeCell ref="AW64302:AX64302"/>
    <mergeCell ref="AW64304:AX64304"/>
    <mergeCell ref="AW64306:AX64306"/>
    <mergeCell ref="AW64308:AX64308"/>
    <mergeCell ref="AW64310:AX64310"/>
    <mergeCell ref="AW64312:AX64312"/>
    <mergeCell ref="AW64290:AX64290"/>
    <mergeCell ref="AW64292:AX64292"/>
    <mergeCell ref="AW64294:AX64294"/>
    <mergeCell ref="AW64296:AX64296"/>
    <mergeCell ref="AW64298:AX64298"/>
    <mergeCell ref="AW64300:AX64300"/>
    <mergeCell ref="AW64278:AX64278"/>
    <mergeCell ref="AW64280:AX64280"/>
    <mergeCell ref="AW64282:AX64282"/>
    <mergeCell ref="AW64284:AX64284"/>
    <mergeCell ref="AW64286:AX64286"/>
    <mergeCell ref="AW64288:AX64288"/>
    <mergeCell ref="AW64266:AX64266"/>
    <mergeCell ref="AW64268:AX64268"/>
    <mergeCell ref="AW64270:AX64270"/>
    <mergeCell ref="AW64272:AX64272"/>
    <mergeCell ref="AW64274:AX64274"/>
    <mergeCell ref="AW64276:AX64276"/>
    <mergeCell ref="AW64254:AX64254"/>
    <mergeCell ref="AW64256:AX64256"/>
    <mergeCell ref="AW64258:AX64258"/>
    <mergeCell ref="AW64260:AX64260"/>
    <mergeCell ref="AW64262:AX64262"/>
    <mergeCell ref="AW64264:AX64264"/>
    <mergeCell ref="AW64242:AX64242"/>
    <mergeCell ref="AW64244:AX64244"/>
    <mergeCell ref="AW64246:AX64246"/>
    <mergeCell ref="AW64248:AX64248"/>
    <mergeCell ref="AW64250:AX64250"/>
    <mergeCell ref="AW64252:AX64252"/>
    <mergeCell ref="AW64230:AX64230"/>
    <mergeCell ref="AW64232:AX64232"/>
    <mergeCell ref="AW64234:AX64234"/>
    <mergeCell ref="AW64236:AX64236"/>
    <mergeCell ref="AW64238:AX64238"/>
    <mergeCell ref="AW64240:AX64240"/>
    <mergeCell ref="AW64218:AX64218"/>
    <mergeCell ref="AW64220:AX64220"/>
    <mergeCell ref="AW64222:AX64222"/>
    <mergeCell ref="AW64224:AX64224"/>
    <mergeCell ref="AW64226:AX64226"/>
    <mergeCell ref="AW64228:AX64228"/>
    <mergeCell ref="AW64206:AX64206"/>
    <mergeCell ref="AW64208:AX64208"/>
    <mergeCell ref="AW64210:AX64210"/>
    <mergeCell ref="AW64212:AX64212"/>
    <mergeCell ref="AW64214:AX64214"/>
    <mergeCell ref="AW64216:AX64216"/>
    <mergeCell ref="AW64194:AX64194"/>
    <mergeCell ref="AW64196:AX64196"/>
    <mergeCell ref="AW64198:AX64198"/>
    <mergeCell ref="AW64200:AX64200"/>
    <mergeCell ref="AW64202:AX64202"/>
    <mergeCell ref="AW64204:AX64204"/>
    <mergeCell ref="AW64182:AX64182"/>
    <mergeCell ref="AW64184:AX64184"/>
    <mergeCell ref="AW64186:AX64186"/>
    <mergeCell ref="AW64188:AX64188"/>
    <mergeCell ref="AW64190:AX64190"/>
    <mergeCell ref="AW64192:AX64192"/>
    <mergeCell ref="AW64170:AX64170"/>
    <mergeCell ref="AW64172:AX64172"/>
    <mergeCell ref="AW64174:AX64174"/>
    <mergeCell ref="AW64176:AX64176"/>
    <mergeCell ref="AW64178:AX64178"/>
    <mergeCell ref="AW64180:AX64180"/>
    <mergeCell ref="AW64158:AX64158"/>
    <mergeCell ref="AW64160:AX64160"/>
    <mergeCell ref="AW64162:AX64162"/>
    <mergeCell ref="AW64164:AX64164"/>
    <mergeCell ref="AW64166:AX64166"/>
    <mergeCell ref="AW64168:AX64168"/>
    <mergeCell ref="AW64146:AX64146"/>
    <mergeCell ref="AW64148:AX64148"/>
    <mergeCell ref="AW64150:AX64150"/>
    <mergeCell ref="AW64152:AX64152"/>
    <mergeCell ref="AW64154:AX64154"/>
    <mergeCell ref="AW64156:AX64156"/>
    <mergeCell ref="AW64134:AX64134"/>
    <mergeCell ref="AW64136:AX64136"/>
    <mergeCell ref="AW64138:AX64138"/>
    <mergeCell ref="AW64140:AX64140"/>
    <mergeCell ref="AW64142:AX64142"/>
    <mergeCell ref="AW64144:AX64144"/>
    <mergeCell ref="AW64122:AX64122"/>
    <mergeCell ref="AW64124:AX64124"/>
    <mergeCell ref="AW64126:AX64126"/>
    <mergeCell ref="AW64128:AX64128"/>
    <mergeCell ref="AW64130:AX64130"/>
    <mergeCell ref="AW64132:AX64132"/>
    <mergeCell ref="AW64110:AX64110"/>
    <mergeCell ref="AW64112:AX64112"/>
    <mergeCell ref="AW64114:AX64114"/>
    <mergeCell ref="AW64116:AX64116"/>
    <mergeCell ref="AW64118:AX64118"/>
    <mergeCell ref="AW64120:AX64120"/>
    <mergeCell ref="AW64098:AX64098"/>
    <mergeCell ref="AW64100:AX64100"/>
    <mergeCell ref="AW64102:AX64102"/>
    <mergeCell ref="AW64104:AX64104"/>
    <mergeCell ref="AW64106:AX64106"/>
    <mergeCell ref="AW64108:AX64108"/>
    <mergeCell ref="AW64086:AX64086"/>
    <mergeCell ref="AW64088:AX64088"/>
    <mergeCell ref="AW64090:AX64090"/>
    <mergeCell ref="AW64092:AX64092"/>
    <mergeCell ref="AW64094:AX64094"/>
    <mergeCell ref="AW64096:AX64096"/>
    <mergeCell ref="AW64074:AX64074"/>
    <mergeCell ref="AW64076:AX64076"/>
    <mergeCell ref="AW64078:AX64078"/>
    <mergeCell ref="AW64080:AX64080"/>
    <mergeCell ref="AW64082:AX64082"/>
    <mergeCell ref="AW64084:AX64084"/>
    <mergeCell ref="AW64062:AX64062"/>
    <mergeCell ref="AW64064:AX64064"/>
    <mergeCell ref="AW64066:AX64066"/>
    <mergeCell ref="AW64068:AX64068"/>
    <mergeCell ref="AW64070:AX64070"/>
    <mergeCell ref="AW64072:AX64072"/>
    <mergeCell ref="AW64050:AX64050"/>
    <mergeCell ref="AW64052:AX64052"/>
    <mergeCell ref="AW64054:AX64054"/>
    <mergeCell ref="AW64056:AX64056"/>
    <mergeCell ref="AW64058:AX64058"/>
    <mergeCell ref="AW64060:AX64060"/>
    <mergeCell ref="AW64038:AX64038"/>
    <mergeCell ref="AW64040:AX64040"/>
    <mergeCell ref="AW64042:AX64042"/>
    <mergeCell ref="AW64044:AX64044"/>
    <mergeCell ref="AW64046:AX64046"/>
    <mergeCell ref="AW64048:AX64048"/>
    <mergeCell ref="AW64026:AX64026"/>
    <mergeCell ref="AW64028:AX64028"/>
    <mergeCell ref="AW64030:AX64030"/>
    <mergeCell ref="AW64032:AX64032"/>
    <mergeCell ref="AW64034:AX64034"/>
    <mergeCell ref="AW64036:AX64036"/>
    <mergeCell ref="AW64014:AX64014"/>
    <mergeCell ref="AW64016:AX64016"/>
    <mergeCell ref="AW64018:AX64018"/>
    <mergeCell ref="AW64020:AX64020"/>
    <mergeCell ref="AW64022:AX64022"/>
    <mergeCell ref="AW64024:AX64024"/>
    <mergeCell ref="AW64002:AX64002"/>
    <mergeCell ref="AW64004:AX64004"/>
    <mergeCell ref="AW64006:AX64006"/>
    <mergeCell ref="AW64008:AX64008"/>
    <mergeCell ref="AW64010:AX64010"/>
    <mergeCell ref="AW64012:AX64012"/>
    <mergeCell ref="AW63990:AX63990"/>
    <mergeCell ref="AW63992:AX63992"/>
    <mergeCell ref="AW63994:AX63994"/>
    <mergeCell ref="AW63996:AX63996"/>
    <mergeCell ref="AW63998:AX63998"/>
    <mergeCell ref="AW64000:AX64000"/>
    <mergeCell ref="AW63978:AX63978"/>
    <mergeCell ref="AW63980:AX63980"/>
    <mergeCell ref="AW63982:AX63982"/>
    <mergeCell ref="AW63984:AX63984"/>
    <mergeCell ref="AW63986:AX63986"/>
    <mergeCell ref="AW63988:AX63988"/>
    <mergeCell ref="AW63966:AX63966"/>
    <mergeCell ref="AW63968:AX63968"/>
    <mergeCell ref="AW63970:AX63970"/>
    <mergeCell ref="AW63972:AX63972"/>
    <mergeCell ref="AW63974:AX63974"/>
    <mergeCell ref="AW63976:AX63976"/>
    <mergeCell ref="AW63954:AX63954"/>
    <mergeCell ref="AW63956:AX63956"/>
    <mergeCell ref="AW63958:AX63958"/>
    <mergeCell ref="AW63960:AX63960"/>
    <mergeCell ref="AW63962:AX63962"/>
    <mergeCell ref="AW63964:AX63964"/>
    <mergeCell ref="AW63942:AX63942"/>
    <mergeCell ref="AW63944:AX63944"/>
    <mergeCell ref="AW63946:AX63946"/>
    <mergeCell ref="AW63948:AX63948"/>
    <mergeCell ref="AW63950:AX63950"/>
    <mergeCell ref="AW63952:AX63952"/>
    <mergeCell ref="AW63930:AX63930"/>
    <mergeCell ref="AW63932:AX63932"/>
    <mergeCell ref="AW63934:AX63934"/>
    <mergeCell ref="AW63936:AX63936"/>
    <mergeCell ref="AW63938:AX63938"/>
    <mergeCell ref="AW63940:AX63940"/>
    <mergeCell ref="AW63918:AX63918"/>
    <mergeCell ref="AW63920:AX63920"/>
    <mergeCell ref="AW63922:AX63922"/>
    <mergeCell ref="AW63924:AX63924"/>
    <mergeCell ref="AW63926:AX63926"/>
    <mergeCell ref="AW63928:AX63928"/>
    <mergeCell ref="AW63906:AX63906"/>
    <mergeCell ref="AW63908:AX63908"/>
    <mergeCell ref="AW63910:AX63910"/>
    <mergeCell ref="AW63912:AX63912"/>
    <mergeCell ref="AW63914:AX63914"/>
    <mergeCell ref="AW63916:AX63916"/>
    <mergeCell ref="AW63894:AX63894"/>
    <mergeCell ref="AW63896:AX63896"/>
    <mergeCell ref="AW63898:AX63898"/>
    <mergeCell ref="AW63900:AX63900"/>
    <mergeCell ref="AW63902:AX63902"/>
    <mergeCell ref="AW63904:AX63904"/>
    <mergeCell ref="AW63882:AX63882"/>
    <mergeCell ref="AW63884:AX63884"/>
    <mergeCell ref="AW63886:AX63886"/>
    <mergeCell ref="AW63888:AX63888"/>
    <mergeCell ref="AW63890:AX63890"/>
    <mergeCell ref="AW63892:AX63892"/>
    <mergeCell ref="AW63870:AX63870"/>
    <mergeCell ref="AW63872:AX63872"/>
    <mergeCell ref="AW63874:AX63874"/>
    <mergeCell ref="AW63876:AX63876"/>
    <mergeCell ref="AW63878:AX63878"/>
    <mergeCell ref="AW63880:AX63880"/>
    <mergeCell ref="AW63858:AX63858"/>
    <mergeCell ref="AW63860:AX63860"/>
    <mergeCell ref="AW63862:AX63862"/>
    <mergeCell ref="AW63864:AX63864"/>
    <mergeCell ref="AW63866:AX63866"/>
    <mergeCell ref="AW63868:AX63868"/>
    <mergeCell ref="AW63846:AX63846"/>
    <mergeCell ref="AW63848:AX63848"/>
    <mergeCell ref="AW63850:AX63850"/>
    <mergeCell ref="AW63852:AX63852"/>
    <mergeCell ref="AW63854:AX63854"/>
    <mergeCell ref="AW63856:AX63856"/>
    <mergeCell ref="AW63834:AX63834"/>
    <mergeCell ref="AW63836:AX63836"/>
    <mergeCell ref="AW63838:AX63838"/>
    <mergeCell ref="AW63840:AX63840"/>
    <mergeCell ref="AW63842:AX63842"/>
    <mergeCell ref="AW63844:AX63844"/>
    <mergeCell ref="AW63822:AX63822"/>
    <mergeCell ref="AW63824:AX63824"/>
    <mergeCell ref="AW63826:AX63826"/>
    <mergeCell ref="AW63828:AX63828"/>
    <mergeCell ref="AW63830:AX63830"/>
    <mergeCell ref="AW63832:AX63832"/>
    <mergeCell ref="AW63810:AX63810"/>
    <mergeCell ref="AW63812:AX63812"/>
    <mergeCell ref="AW63814:AX63814"/>
    <mergeCell ref="AW63816:AX63816"/>
    <mergeCell ref="AW63818:AX63818"/>
    <mergeCell ref="AW63820:AX63820"/>
    <mergeCell ref="AW63798:AX63798"/>
    <mergeCell ref="AW63800:AX63800"/>
    <mergeCell ref="AW63802:AX63802"/>
    <mergeCell ref="AW63804:AX63804"/>
    <mergeCell ref="AW63806:AX63806"/>
    <mergeCell ref="AW63808:AX63808"/>
    <mergeCell ref="AW63786:AX63786"/>
    <mergeCell ref="AW63788:AX63788"/>
    <mergeCell ref="AW63790:AX63790"/>
    <mergeCell ref="AW63792:AX63792"/>
    <mergeCell ref="AW63794:AX63794"/>
    <mergeCell ref="AW63796:AX63796"/>
    <mergeCell ref="AW63774:AX63774"/>
    <mergeCell ref="AW63776:AX63776"/>
    <mergeCell ref="AW63778:AX63778"/>
    <mergeCell ref="AW63780:AX63780"/>
    <mergeCell ref="AW63782:AX63782"/>
    <mergeCell ref="AW63784:AX63784"/>
    <mergeCell ref="AW63762:AX63762"/>
    <mergeCell ref="AW63764:AX63764"/>
    <mergeCell ref="AW63766:AX63766"/>
    <mergeCell ref="AW63768:AX63768"/>
    <mergeCell ref="AW63770:AX63770"/>
    <mergeCell ref="AW63772:AX63772"/>
    <mergeCell ref="AW63750:AX63750"/>
    <mergeCell ref="AW63752:AX63752"/>
    <mergeCell ref="AW63754:AX63754"/>
    <mergeCell ref="AW63756:AX63756"/>
    <mergeCell ref="AW63758:AX63758"/>
    <mergeCell ref="AW63760:AX63760"/>
    <mergeCell ref="AW63738:AX63738"/>
    <mergeCell ref="AW63740:AX63740"/>
    <mergeCell ref="AW63742:AX63742"/>
    <mergeCell ref="AW63744:AX63744"/>
    <mergeCell ref="AW63746:AX63746"/>
    <mergeCell ref="AW63748:AX63748"/>
    <mergeCell ref="AW63726:AX63726"/>
    <mergeCell ref="AW63728:AX63728"/>
    <mergeCell ref="AW63730:AX63730"/>
    <mergeCell ref="AW63732:AX63732"/>
    <mergeCell ref="AW63734:AX63734"/>
    <mergeCell ref="AW63736:AX63736"/>
    <mergeCell ref="AW63714:AX63714"/>
    <mergeCell ref="AW63716:AX63716"/>
    <mergeCell ref="AW63718:AX63718"/>
    <mergeCell ref="AW63720:AX63720"/>
    <mergeCell ref="AW63722:AX63722"/>
    <mergeCell ref="AW63724:AX63724"/>
    <mergeCell ref="AW63702:AX63702"/>
    <mergeCell ref="AW63704:AX63704"/>
    <mergeCell ref="AW63706:AX63706"/>
    <mergeCell ref="AW63708:AX63708"/>
    <mergeCell ref="AW63710:AX63710"/>
    <mergeCell ref="AW63712:AX63712"/>
    <mergeCell ref="AW63690:AX63690"/>
    <mergeCell ref="AW63692:AX63692"/>
    <mergeCell ref="AW63694:AX63694"/>
    <mergeCell ref="AW63696:AX63696"/>
    <mergeCell ref="AW63698:AX63698"/>
    <mergeCell ref="AW63700:AX63700"/>
    <mergeCell ref="AW63678:AX63678"/>
    <mergeCell ref="AW63680:AX63680"/>
    <mergeCell ref="AW63682:AX63682"/>
    <mergeCell ref="AW63684:AX63684"/>
    <mergeCell ref="AW63686:AX63686"/>
    <mergeCell ref="AW63688:AX63688"/>
    <mergeCell ref="AW63666:AX63666"/>
    <mergeCell ref="AW63668:AX63668"/>
    <mergeCell ref="AW63670:AX63670"/>
    <mergeCell ref="AW63672:AX63672"/>
    <mergeCell ref="AW63674:AX63674"/>
    <mergeCell ref="AW63676:AX63676"/>
    <mergeCell ref="AW63654:AX63654"/>
    <mergeCell ref="AW63656:AX63656"/>
    <mergeCell ref="AW63658:AX63658"/>
    <mergeCell ref="AW63660:AX63660"/>
    <mergeCell ref="AW63662:AX63662"/>
    <mergeCell ref="AW63664:AX63664"/>
    <mergeCell ref="AW63642:AX63642"/>
    <mergeCell ref="AW63644:AX63644"/>
    <mergeCell ref="AW63646:AX63646"/>
    <mergeCell ref="AW63648:AX63648"/>
    <mergeCell ref="AW63650:AX63650"/>
    <mergeCell ref="AW63652:AX63652"/>
    <mergeCell ref="AW63630:AX63630"/>
    <mergeCell ref="AW63632:AX63632"/>
    <mergeCell ref="AW63634:AX63634"/>
    <mergeCell ref="AW63636:AX63636"/>
    <mergeCell ref="AW63638:AX63638"/>
    <mergeCell ref="AW63640:AX63640"/>
    <mergeCell ref="AW63618:AX63618"/>
    <mergeCell ref="AW63620:AX63620"/>
    <mergeCell ref="AW63622:AX63622"/>
    <mergeCell ref="AW63624:AX63624"/>
    <mergeCell ref="AW63626:AX63626"/>
    <mergeCell ref="AW63628:AX63628"/>
    <mergeCell ref="AW63606:AX63606"/>
    <mergeCell ref="AW63608:AX63608"/>
    <mergeCell ref="AW63610:AX63610"/>
    <mergeCell ref="AW63612:AX63612"/>
    <mergeCell ref="AW63614:AX63614"/>
    <mergeCell ref="AW63616:AX63616"/>
    <mergeCell ref="AW63594:AX63594"/>
    <mergeCell ref="AW63596:AX63596"/>
    <mergeCell ref="AW63598:AX63598"/>
    <mergeCell ref="AW63600:AX63600"/>
    <mergeCell ref="AW63602:AX63602"/>
    <mergeCell ref="AW63604:AX63604"/>
    <mergeCell ref="AW63582:AX63582"/>
    <mergeCell ref="AW63584:AX63584"/>
    <mergeCell ref="AW63586:AX63586"/>
    <mergeCell ref="AW63588:AX63588"/>
    <mergeCell ref="AW63590:AX63590"/>
    <mergeCell ref="AW63592:AX63592"/>
    <mergeCell ref="AW63570:AX63570"/>
    <mergeCell ref="AW63572:AX63572"/>
    <mergeCell ref="AW63574:AX63574"/>
    <mergeCell ref="AW63576:AX63576"/>
    <mergeCell ref="AW63578:AX63578"/>
    <mergeCell ref="AW63580:AX63580"/>
    <mergeCell ref="AW63558:AX63558"/>
    <mergeCell ref="AW63560:AX63560"/>
    <mergeCell ref="AW63562:AX63562"/>
    <mergeCell ref="AW63564:AX63564"/>
    <mergeCell ref="AW63566:AX63566"/>
    <mergeCell ref="AW63568:AX63568"/>
    <mergeCell ref="AW63546:AX63546"/>
    <mergeCell ref="AW63548:AX63548"/>
    <mergeCell ref="AW63550:AX63550"/>
    <mergeCell ref="AW63552:AX63552"/>
    <mergeCell ref="AW63554:AX63554"/>
    <mergeCell ref="AW63556:AX63556"/>
    <mergeCell ref="AW63534:AX63534"/>
    <mergeCell ref="AW63536:AX63536"/>
    <mergeCell ref="AW63538:AX63538"/>
    <mergeCell ref="AW63540:AX63540"/>
    <mergeCell ref="AW63542:AX63542"/>
    <mergeCell ref="AW63544:AX63544"/>
    <mergeCell ref="AW63522:AX63522"/>
    <mergeCell ref="AW63524:AX63524"/>
    <mergeCell ref="AW63526:AX63526"/>
    <mergeCell ref="AW63528:AX63528"/>
    <mergeCell ref="AW63530:AX63530"/>
    <mergeCell ref="AW63532:AX63532"/>
    <mergeCell ref="AW63510:AX63510"/>
    <mergeCell ref="AW63512:AX63512"/>
    <mergeCell ref="AW63514:AX63514"/>
    <mergeCell ref="AW63516:AX63516"/>
    <mergeCell ref="AW63518:AX63518"/>
    <mergeCell ref="AW63520:AX63520"/>
    <mergeCell ref="AW63498:AX63498"/>
    <mergeCell ref="AW63500:AX63500"/>
    <mergeCell ref="AW63502:AX63502"/>
    <mergeCell ref="AW63504:AX63504"/>
    <mergeCell ref="AW63506:AX63506"/>
    <mergeCell ref="AW63508:AX63508"/>
    <mergeCell ref="AW63486:AX63486"/>
    <mergeCell ref="AW63488:AX63488"/>
    <mergeCell ref="AW63490:AX63490"/>
    <mergeCell ref="AW63492:AX63492"/>
    <mergeCell ref="AW63494:AX63494"/>
    <mergeCell ref="AW63496:AX63496"/>
    <mergeCell ref="AW63474:AX63474"/>
    <mergeCell ref="AW63476:AX63476"/>
    <mergeCell ref="AW63478:AX63478"/>
    <mergeCell ref="AW63480:AX63480"/>
    <mergeCell ref="AW63482:AX63482"/>
    <mergeCell ref="AW63484:AX63484"/>
    <mergeCell ref="AW63462:AX63462"/>
    <mergeCell ref="AW63464:AX63464"/>
    <mergeCell ref="AW63466:AX63466"/>
    <mergeCell ref="AW63468:AX63468"/>
    <mergeCell ref="AW63470:AX63470"/>
    <mergeCell ref="AW63472:AX63472"/>
    <mergeCell ref="AW63450:AX63450"/>
    <mergeCell ref="AW63452:AX63452"/>
    <mergeCell ref="AW63454:AX63454"/>
    <mergeCell ref="AW63456:AX63456"/>
    <mergeCell ref="AW63458:AX63458"/>
    <mergeCell ref="AW63460:AX63460"/>
    <mergeCell ref="AW63438:AX63438"/>
    <mergeCell ref="AW63440:AX63440"/>
    <mergeCell ref="AW63442:AX63442"/>
    <mergeCell ref="AW63444:AX63444"/>
    <mergeCell ref="AW63446:AX63446"/>
    <mergeCell ref="AW63448:AX63448"/>
    <mergeCell ref="AW63426:AX63426"/>
    <mergeCell ref="AW63428:AX63428"/>
    <mergeCell ref="AW63430:AX63430"/>
    <mergeCell ref="AW63432:AX63432"/>
    <mergeCell ref="AW63434:AX63434"/>
    <mergeCell ref="AW63436:AX63436"/>
    <mergeCell ref="AW63414:AX63414"/>
    <mergeCell ref="AW63416:AX63416"/>
    <mergeCell ref="AW63418:AX63418"/>
    <mergeCell ref="AW63420:AX63420"/>
    <mergeCell ref="AW63422:AX63422"/>
    <mergeCell ref="AW63424:AX63424"/>
    <mergeCell ref="AW63402:AX63402"/>
    <mergeCell ref="AW63404:AX63404"/>
    <mergeCell ref="AW63406:AX63406"/>
    <mergeCell ref="AW63408:AX63408"/>
    <mergeCell ref="AW63410:AX63410"/>
    <mergeCell ref="AW63412:AX63412"/>
    <mergeCell ref="AW63390:AX63390"/>
    <mergeCell ref="AW63392:AX63392"/>
    <mergeCell ref="AW63394:AX63394"/>
    <mergeCell ref="AW63396:AX63396"/>
    <mergeCell ref="AW63398:AX63398"/>
    <mergeCell ref="AW63400:AX63400"/>
    <mergeCell ref="AW63378:AX63378"/>
    <mergeCell ref="AW63380:AX63380"/>
    <mergeCell ref="AW63382:AX63382"/>
    <mergeCell ref="AW63384:AX63384"/>
    <mergeCell ref="AW63386:AX63386"/>
    <mergeCell ref="AW63388:AX63388"/>
    <mergeCell ref="AW63366:AX63366"/>
    <mergeCell ref="AW63368:AX63368"/>
    <mergeCell ref="AW63370:AX63370"/>
    <mergeCell ref="AW63372:AX63372"/>
    <mergeCell ref="AW63374:AX63374"/>
    <mergeCell ref="AW63376:AX63376"/>
    <mergeCell ref="AW63354:AX63354"/>
    <mergeCell ref="AW63356:AX63356"/>
    <mergeCell ref="AW63358:AX63358"/>
    <mergeCell ref="AW63360:AX63360"/>
    <mergeCell ref="AW63362:AX63362"/>
    <mergeCell ref="AW63364:AX63364"/>
    <mergeCell ref="AW63342:AX63342"/>
    <mergeCell ref="AW63344:AX63344"/>
    <mergeCell ref="AW63346:AX63346"/>
    <mergeCell ref="AW63348:AX63348"/>
    <mergeCell ref="AW63350:AX63350"/>
    <mergeCell ref="AW63352:AX63352"/>
    <mergeCell ref="AW63330:AX63330"/>
    <mergeCell ref="AW63332:AX63332"/>
    <mergeCell ref="AW63334:AX63334"/>
    <mergeCell ref="AW63336:AX63336"/>
    <mergeCell ref="AW63338:AX63338"/>
    <mergeCell ref="AW63340:AX63340"/>
    <mergeCell ref="AW63318:AX63318"/>
    <mergeCell ref="AW63320:AX63320"/>
    <mergeCell ref="AW63322:AX63322"/>
    <mergeCell ref="AW63324:AX63324"/>
    <mergeCell ref="AW63326:AX63326"/>
    <mergeCell ref="AW63328:AX63328"/>
    <mergeCell ref="AW63306:AX63306"/>
    <mergeCell ref="AW63308:AX63308"/>
    <mergeCell ref="AW63310:AX63310"/>
    <mergeCell ref="AW63312:AX63312"/>
    <mergeCell ref="AW63314:AX63314"/>
    <mergeCell ref="AW63316:AX63316"/>
    <mergeCell ref="AW63294:AX63294"/>
    <mergeCell ref="AW63296:AX63296"/>
    <mergeCell ref="AW63298:AX63298"/>
    <mergeCell ref="AW63300:AX63300"/>
    <mergeCell ref="AW63302:AX63302"/>
    <mergeCell ref="AW63304:AX63304"/>
    <mergeCell ref="AW63282:AX63282"/>
    <mergeCell ref="AW63284:AX63284"/>
    <mergeCell ref="AW63286:AX63286"/>
    <mergeCell ref="AW63288:AX63288"/>
    <mergeCell ref="AW63290:AX63290"/>
    <mergeCell ref="AW63292:AX63292"/>
    <mergeCell ref="AW63270:AX63270"/>
    <mergeCell ref="AW63272:AX63272"/>
    <mergeCell ref="AW63274:AX63274"/>
    <mergeCell ref="AW63276:AX63276"/>
    <mergeCell ref="AW63278:AX63278"/>
    <mergeCell ref="AW63280:AX63280"/>
    <mergeCell ref="AW63258:AX63258"/>
    <mergeCell ref="AW63260:AX63260"/>
    <mergeCell ref="AW63262:AX63262"/>
    <mergeCell ref="AW63264:AX63264"/>
    <mergeCell ref="AW63266:AX63266"/>
    <mergeCell ref="AW63268:AX63268"/>
    <mergeCell ref="AW63246:AX63246"/>
    <mergeCell ref="AW63248:AX63248"/>
    <mergeCell ref="AW63250:AX63250"/>
    <mergeCell ref="AW63252:AX63252"/>
    <mergeCell ref="AW63254:AX63254"/>
    <mergeCell ref="AW63256:AX63256"/>
    <mergeCell ref="AW63234:AX63234"/>
    <mergeCell ref="AW63236:AX63236"/>
    <mergeCell ref="AW63238:AX63238"/>
    <mergeCell ref="AW63240:AX63240"/>
    <mergeCell ref="AW63242:AX63242"/>
    <mergeCell ref="AW63244:AX63244"/>
    <mergeCell ref="AW63222:AX63222"/>
    <mergeCell ref="AW63224:AX63224"/>
    <mergeCell ref="AW63226:AX63226"/>
    <mergeCell ref="AW63228:AX63228"/>
    <mergeCell ref="AW63230:AX63230"/>
    <mergeCell ref="AW63232:AX63232"/>
    <mergeCell ref="AW63210:AX63210"/>
    <mergeCell ref="AW63212:AX63212"/>
    <mergeCell ref="AW63214:AX63214"/>
    <mergeCell ref="AW63216:AX63216"/>
    <mergeCell ref="AW63218:AX63218"/>
    <mergeCell ref="AW63220:AX63220"/>
    <mergeCell ref="AW63198:AX63198"/>
    <mergeCell ref="AW63200:AX63200"/>
    <mergeCell ref="AW63202:AX63202"/>
    <mergeCell ref="AW63204:AX63204"/>
    <mergeCell ref="AW63206:AX63206"/>
    <mergeCell ref="AW63208:AX63208"/>
    <mergeCell ref="AW63186:AX63186"/>
    <mergeCell ref="AW63188:AX63188"/>
    <mergeCell ref="AW63190:AX63190"/>
    <mergeCell ref="AW63192:AX63192"/>
    <mergeCell ref="AW63194:AX63194"/>
    <mergeCell ref="AW63196:AX63196"/>
    <mergeCell ref="AW63174:AX63174"/>
    <mergeCell ref="AW63176:AX63176"/>
    <mergeCell ref="AW63178:AX63178"/>
    <mergeCell ref="AW63180:AX63180"/>
    <mergeCell ref="AW63182:AX63182"/>
    <mergeCell ref="AW63184:AX63184"/>
    <mergeCell ref="AW63162:AX63162"/>
    <mergeCell ref="AW63164:AX63164"/>
    <mergeCell ref="AW63166:AX63166"/>
    <mergeCell ref="AW63168:AX63168"/>
    <mergeCell ref="AW63170:AX63170"/>
    <mergeCell ref="AW63172:AX63172"/>
    <mergeCell ref="AW63150:AX63150"/>
    <mergeCell ref="AW63152:AX63152"/>
    <mergeCell ref="AW63154:AX63154"/>
    <mergeCell ref="AW63156:AX63156"/>
    <mergeCell ref="AW63158:AX63158"/>
    <mergeCell ref="AW63160:AX63160"/>
    <mergeCell ref="AW63138:AX63138"/>
    <mergeCell ref="AW63140:AX63140"/>
    <mergeCell ref="AW63142:AX63142"/>
    <mergeCell ref="AW63144:AX63144"/>
    <mergeCell ref="AW63146:AX63146"/>
    <mergeCell ref="AW63148:AX63148"/>
    <mergeCell ref="AW63126:AX63126"/>
    <mergeCell ref="AW63128:AX63128"/>
    <mergeCell ref="AW63130:AX63130"/>
    <mergeCell ref="AW63132:AX63132"/>
    <mergeCell ref="AW63134:AX63134"/>
    <mergeCell ref="AW63136:AX63136"/>
    <mergeCell ref="AW63114:AX63114"/>
    <mergeCell ref="AW63116:AX63116"/>
    <mergeCell ref="AW63118:AX63118"/>
    <mergeCell ref="AW63120:AX63120"/>
    <mergeCell ref="AW63122:AX63122"/>
    <mergeCell ref="AW63124:AX63124"/>
    <mergeCell ref="AW63102:AX63102"/>
    <mergeCell ref="AW63104:AX63104"/>
    <mergeCell ref="AW63106:AX63106"/>
    <mergeCell ref="AW63108:AX63108"/>
    <mergeCell ref="AW63110:AX63110"/>
    <mergeCell ref="AW63112:AX63112"/>
    <mergeCell ref="AW63090:AX63090"/>
    <mergeCell ref="AW63092:AX63092"/>
    <mergeCell ref="AW63094:AX63094"/>
    <mergeCell ref="AW63096:AX63096"/>
    <mergeCell ref="AW63098:AX63098"/>
    <mergeCell ref="AW63100:AX63100"/>
    <mergeCell ref="AW63078:AX63078"/>
    <mergeCell ref="AW63080:AX63080"/>
    <mergeCell ref="AW63082:AX63082"/>
    <mergeCell ref="AW63084:AX63084"/>
    <mergeCell ref="AW63086:AX63086"/>
    <mergeCell ref="AW63088:AX63088"/>
    <mergeCell ref="AW63066:AX63066"/>
    <mergeCell ref="AW63068:AX63068"/>
    <mergeCell ref="AW63070:AX63070"/>
    <mergeCell ref="AW63072:AX63072"/>
    <mergeCell ref="AW63074:AX63074"/>
    <mergeCell ref="AW63076:AX63076"/>
    <mergeCell ref="AW63054:AX63054"/>
    <mergeCell ref="AW63056:AX63056"/>
    <mergeCell ref="AW63058:AX63058"/>
    <mergeCell ref="AW63060:AX63060"/>
    <mergeCell ref="AW63062:AX63062"/>
    <mergeCell ref="AW63064:AX63064"/>
    <mergeCell ref="AW63042:AX63042"/>
    <mergeCell ref="AW63044:AX63044"/>
    <mergeCell ref="AW63046:AX63046"/>
    <mergeCell ref="AW63048:AX63048"/>
    <mergeCell ref="AW63050:AX63050"/>
    <mergeCell ref="AW63052:AX63052"/>
    <mergeCell ref="AW63030:AX63030"/>
    <mergeCell ref="AW63032:AX63032"/>
    <mergeCell ref="AW63034:AX63034"/>
    <mergeCell ref="AW63036:AX63036"/>
    <mergeCell ref="AW63038:AX63038"/>
    <mergeCell ref="AW63040:AX63040"/>
    <mergeCell ref="AW63018:AX63018"/>
    <mergeCell ref="AW63020:AX63020"/>
    <mergeCell ref="AW63022:AX63022"/>
    <mergeCell ref="AW63024:AX63024"/>
    <mergeCell ref="AW63026:AX63026"/>
    <mergeCell ref="AW63028:AX63028"/>
    <mergeCell ref="AW63006:AX63006"/>
    <mergeCell ref="AW63008:AX63008"/>
    <mergeCell ref="AW63010:AX63010"/>
    <mergeCell ref="AW63012:AX63012"/>
    <mergeCell ref="AW63014:AX63014"/>
    <mergeCell ref="AW63016:AX63016"/>
    <mergeCell ref="AW62994:AX62994"/>
    <mergeCell ref="AW62996:AX62996"/>
    <mergeCell ref="AW62998:AX62998"/>
    <mergeCell ref="AW63000:AX63000"/>
    <mergeCell ref="AW63002:AX63002"/>
    <mergeCell ref="AW63004:AX63004"/>
    <mergeCell ref="AW62982:AX62982"/>
    <mergeCell ref="AW62984:AX62984"/>
    <mergeCell ref="AW62986:AX62986"/>
    <mergeCell ref="AW62988:AX62988"/>
    <mergeCell ref="AW62990:AX62990"/>
    <mergeCell ref="AW62992:AX62992"/>
    <mergeCell ref="AW62970:AX62970"/>
    <mergeCell ref="AW62972:AX62972"/>
    <mergeCell ref="AW62974:AX62974"/>
    <mergeCell ref="AW62976:AX62976"/>
    <mergeCell ref="AW62978:AX62978"/>
    <mergeCell ref="AW62980:AX62980"/>
    <mergeCell ref="AW62958:AX62958"/>
    <mergeCell ref="AW62960:AX62960"/>
    <mergeCell ref="AW62962:AX62962"/>
    <mergeCell ref="AW62964:AX62964"/>
    <mergeCell ref="AW62966:AX62966"/>
    <mergeCell ref="AW62968:AX62968"/>
    <mergeCell ref="AW62946:AX62946"/>
    <mergeCell ref="AW62948:AX62948"/>
    <mergeCell ref="AW62950:AX62950"/>
    <mergeCell ref="AW62952:AX62952"/>
    <mergeCell ref="AW62954:AX62954"/>
    <mergeCell ref="AW62956:AX62956"/>
    <mergeCell ref="AW62934:AX62934"/>
    <mergeCell ref="AW62936:AX62936"/>
    <mergeCell ref="AW62938:AX62938"/>
    <mergeCell ref="AW62940:AX62940"/>
    <mergeCell ref="AW62942:AX62942"/>
    <mergeCell ref="AW62944:AX62944"/>
    <mergeCell ref="AW62922:AX62922"/>
    <mergeCell ref="AW62924:AX62924"/>
    <mergeCell ref="AW62926:AX62926"/>
    <mergeCell ref="AW62928:AX62928"/>
    <mergeCell ref="AW62930:AX62930"/>
    <mergeCell ref="AW62932:AX62932"/>
    <mergeCell ref="AW62910:AX62910"/>
    <mergeCell ref="AW62912:AX62912"/>
    <mergeCell ref="AW62914:AX62914"/>
    <mergeCell ref="AW62916:AX62916"/>
    <mergeCell ref="AW62918:AX62918"/>
    <mergeCell ref="AW62920:AX62920"/>
    <mergeCell ref="AW62898:AX62898"/>
    <mergeCell ref="AW62900:AX62900"/>
    <mergeCell ref="AW62902:AX62902"/>
    <mergeCell ref="AW62904:AX62904"/>
    <mergeCell ref="AW62906:AX62906"/>
    <mergeCell ref="AW62908:AX62908"/>
    <mergeCell ref="AW62886:AX62886"/>
    <mergeCell ref="AW62888:AX62888"/>
    <mergeCell ref="AW62890:AX62890"/>
    <mergeCell ref="AW62892:AX62892"/>
    <mergeCell ref="AW62894:AX62894"/>
    <mergeCell ref="AW62896:AX62896"/>
    <mergeCell ref="AW62874:AX62874"/>
    <mergeCell ref="AW62876:AX62876"/>
    <mergeCell ref="AW62878:AX62878"/>
    <mergeCell ref="AW62880:AX62880"/>
    <mergeCell ref="AW62882:AX62882"/>
    <mergeCell ref="AW62884:AX62884"/>
    <mergeCell ref="AW62862:AX62862"/>
    <mergeCell ref="AW62864:AX62864"/>
    <mergeCell ref="AW62866:AX62866"/>
    <mergeCell ref="AW62868:AX62868"/>
    <mergeCell ref="AW62870:AX62870"/>
    <mergeCell ref="AW62872:AX62872"/>
    <mergeCell ref="AW62850:AX62850"/>
    <mergeCell ref="AW62852:AX62852"/>
    <mergeCell ref="AW62854:AX62854"/>
    <mergeCell ref="AW62856:AX62856"/>
    <mergeCell ref="AW62858:AX62858"/>
    <mergeCell ref="AW62860:AX62860"/>
    <mergeCell ref="AW62838:AX62838"/>
    <mergeCell ref="AW62840:AX62840"/>
    <mergeCell ref="AW62842:AX62842"/>
    <mergeCell ref="AW62844:AX62844"/>
    <mergeCell ref="AW62846:AX62846"/>
    <mergeCell ref="AW62848:AX62848"/>
    <mergeCell ref="AW62826:AX62826"/>
    <mergeCell ref="AW62828:AX62828"/>
    <mergeCell ref="AW62830:AX62830"/>
    <mergeCell ref="AW62832:AX62832"/>
    <mergeCell ref="AW62834:AX62834"/>
    <mergeCell ref="AW62836:AX62836"/>
    <mergeCell ref="AW62814:AX62814"/>
    <mergeCell ref="AW62816:AX62816"/>
    <mergeCell ref="AW62818:AX62818"/>
    <mergeCell ref="AW62820:AX62820"/>
    <mergeCell ref="AW62822:AX62822"/>
    <mergeCell ref="AW62824:AX62824"/>
    <mergeCell ref="AW62802:AX62802"/>
    <mergeCell ref="AW62804:AX62804"/>
    <mergeCell ref="AW62806:AX62806"/>
    <mergeCell ref="AW62808:AX62808"/>
    <mergeCell ref="AW62810:AX62810"/>
    <mergeCell ref="AW62812:AX62812"/>
    <mergeCell ref="AW62790:AX62790"/>
    <mergeCell ref="AW62792:AX62792"/>
    <mergeCell ref="AW62794:AX62794"/>
    <mergeCell ref="AW62796:AX62796"/>
    <mergeCell ref="AW62798:AX62798"/>
    <mergeCell ref="AW62800:AX62800"/>
    <mergeCell ref="AW62778:AX62778"/>
    <mergeCell ref="AW62780:AX62780"/>
    <mergeCell ref="AW62782:AX62782"/>
    <mergeCell ref="AW62784:AX62784"/>
    <mergeCell ref="AW62786:AX62786"/>
    <mergeCell ref="AW62788:AX62788"/>
    <mergeCell ref="AW62766:AX62766"/>
    <mergeCell ref="AW62768:AX62768"/>
    <mergeCell ref="AW62770:AX62770"/>
    <mergeCell ref="AW62772:AX62772"/>
    <mergeCell ref="AW62774:AX62774"/>
    <mergeCell ref="AW62776:AX62776"/>
    <mergeCell ref="AW62754:AX62754"/>
    <mergeCell ref="AW62756:AX62756"/>
    <mergeCell ref="AW62758:AX62758"/>
    <mergeCell ref="AW62760:AX62760"/>
    <mergeCell ref="AW62762:AX62762"/>
    <mergeCell ref="AW62764:AX62764"/>
    <mergeCell ref="AW62742:AX62742"/>
    <mergeCell ref="AW62744:AX62744"/>
    <mergeCell ref="AW62746:AX62746"/>
    <mergeCell ref="AW62748:AX62748"/>
    <mergeCell ref="AW62750:AX62750"/>
    <mergeCell ref="AW62752:AX62752"/>
    <mergeCell ref="AW62730:AX62730"/>
    <mergeCell ref="AW62732:AX62732"/>
    <mergeCell ref="AW62734:AX62734"/>
    <mergeCell ref="AW62736:AX62736"/>
    <mergeCell ref="AW62738:AX62738"/>
    <mergeCell ref="AW62740:AX62740"/>
    <mergeCell ref="AW62718:AX62718"/>
    <mergeCell ref="AW62720:AX62720"/>
    <mergeCell ref="AW62722:AX62722"/>
    <mergeCell ref="AW62724:AX62724"/>
    <mergeCell ref="AW62726:AX62726"/>
    <mergeCell ref="AW62728:AX62728"/>
    <mergeCell ref="AW62706:AX62706"/>
    <mergeCell ref="AW62708:AX62708"/>
    <mergeCell ref="AW62710:AX62710"/>
    <mergeCell ref="AW62712:AX62712"/>
    <mergeCell ref="AW62714:AX62714"/>
    <mergeCell ref="AW62716:AX62716"/>
    <mergeCell ref="AW62694:AX62694"/>
    <mergeCell ref="AW62696:AX62696"/>
    <mergeCell ref="AW62698:AX62698"/>
    <mergeCell ref="AW62700:AX62700"/>
    <mergeCell ref="AW62702:AX62702"/>
    <mergeCell ref="AW62704:AX62704"/>
    <mergeCell ref="AW62682:AX62682"/>
    <mergeCell ref="AW62684:AX62684"/>
    <mergeCell ref="AW62686:AX62686"/>
    <mergeCell ref="AW62688:AX62688"/>
    <mergeCell ref="AW62690:AX62690"/>
    <mergeCell ref="AW62692:AX62692"/>
    <mergeCell ref="AW62670:AX62670"/>
    <mergeCell ref="AW62672:AX62672"/>
    <mergeCell ref="AW62674:AX62674"/>
    <mergeCell ref="AW62676:AX62676"/>
    <mergeCell ref="AW62678:AX62678"/>
    <mergeCell ref="AW62680:AX62680"/>
    <mergeCell ref="AW62658:AX62658"/>
    <mergeCell ref="AW62660:AX62660"/>
    <mergeCell ref="AW62662:AX62662"/>
    <mergeCell ref="AW62664:AX62664"/>
    <mergeCell ref="AW62666:AX62666"/>
    <mergeCell ref="AW62668:AX62668"/>
    <mergeCell ref="AW62646:AX62646"/>
    <mergeCell ref="AW62648:AX62648"/>
    <mergeCell ref="AW62650:AX62650"/>
    <mergeCell ref="AW62652:AX62652"/>
    <mergeCell ref="AW62654:AX62654"/>
    <mergeCell ref="AW62656:AX62656"/>
    <mergeCell ref="AW62634:AX62634"/>
    <mergeCell ref="AW62636:AX62636"/>
    <mergeCell ref="AW62638:AX62638"/>
    <mergeCell ref="AW62640:AX62640"/>
    <mergeCell ref="AW62642:AX62642"/>
    <mergeCell ref="AW62644:AX62644"/>
    <mergeCell ref="AW62622:AX62622"/>
    <mergeCell ref="AW62624:AX62624"/>
    <mergeCell ref="AW62626:AX62626"/>
    <mergeCell ref="AW62628:AX62628"/>
    <mergeCell ref="AW62630:AX62630"/>
    <mergeCell ref="AW62632:AX62632"/>
    <mergeCell ref="AW62610:AX62610"/>
    <mergeCell ref="AW62612:AX62612"/>
    <mergeCell ref="AW62614:AX62614"/>
    <mergeCell ref="AW62616:AX62616"/>
    <mergeCell ref="AW62618:AX62618"/>
    <mergeCell ref="AW62620:AX62620"/>
    <mergeCell ref="AW62598:AX62598"/>
    <mergeCell ref="AW62600:AX62600"/>
    <mergeCell ref="AW62602:AX62602"/>
    <mergeCell ref="AW62604:AX62604"/>
    <mergeCell ref="AW62606:AX62606"/>
    <mergeCell ref="AW62608:AX62608"/>
    <mergeCell ref="AW62586:AX62586"/>
    <mergeCell ref="AW62588:AX62588"/>
    <mergeCell ref="AW62590:AX62590"/>
    <mergeCell ref="AW62592:AX62592"/>
    <mergeCell ref="AW62594:AX62594"/>
    <mergeCell ref="AW62596:AX62596"/>
    <mergeCell ref="AW62574:AX62574"/>
    <mergeCell ref="AW62576:AX62576"/>
    <mergeCell ref="AW62578:AX62578"/>
    <mergeCell ref="AW62580:AX62580"/>
    <mergeCell ref="AW62582:AX62582"/>
    <mergeCell ref="AW62584:AX62584"/>
    <mergeCell ref="AW62562:AX62562"/>
    <mergeCell ref="AW62564:AX62564"/>
    <mergeCell ref="AW62566:AX62566"/>
    <mergeCell ref="AW62568:AX62568"/>
    <mergeCell ref="AW62570:AX62570"/>
    <mergeCell ref="AW62572:AX62572"/>
    <mergeCell ref="AW62550:AX62550"/>
    <mergeCell ref="AW62552:AX62552"/>
    <mergeCell ref="AW62554:AX62554"/>
    <mergeCell ref="AW62556:AX62556"/>
    <mergeCell ref="AW62558:AX62558"/>
    <mergeCell ref="AW62560:AX62560"/>
    <mergeCell ref="AW62538:AX62538"/>
    <mergeCell ref="AW62540:AX62540"/>
    <mergeCell ref="AW62542:AX62542"/>
    <mergeCell ref="AW62544:AX62544"/>
    <mergeCell ref="AW62546:AX62546"/>
    <mergeCell ref="AW62548:AX62548"/>
    <mergeCell ref="AW62526:AX62526"/>
    <mergeCell ref="AW62528:AX62528"/>
    <mergeCell ref="AW62530:AX62530"/>
    <mergeCell ref="AW62532:AX62532"/>
    <mergeCell ref="AW62534:AX62534"/>
    <mergeCell ref="AW62536:AX62536"/>
    <mergeCell ref="AW62514:AX62514"/>
    <mergeCell ref="AW62516:AX62516"/>
    <mergeCell ref="AW62518:AX62518"/>
    <mergeCell ref="AW62520:AX62520"/>
    <mergeCell ref="AW62522:AX62522"/>
    <mergeCell ref="AW62524:AX62524"/>
    <mergeCell ref="AW62502:AX62502"/>
    <mergeCell ref="AW62504:AX62504"/>
    <mergeCell ref="AW62506:AX62506"/>
    <mergeCell ref="AW62508:AX62508"/>
    <mergeCell ref="AW62510:AX62510"/>
    <mergeCell ref="AW62512:AX62512"/>
    <mergeCell ref="AW62490:AX62490"/>
    <mergeCell ref="AW62492:AX62492"/>
    <mergeCell ref="AW62494:AX62494"/>
    <mergeCell ref="AW62496:AX62496"/>
    <mergeCell ref="AW62498:AX62498"/>
    <mergeCell ref="AW62500:AX62500"/>
    <mergeCell ref="AW62478:AX62478"/>
    <mergeCell ref="AW62480:AX62480"/>
    <mergeCell ref="AW62482:AX62482"/>
    <mergeCell ref="AW62484:AX62484"/>
    <mergeCell ref="AW62486:AX62486"/>
    <mergeCell ref="AW62488:AX62488"/>
    <mergeCell ref="AW62466:AX62466"/>
    <mergeCell ref="AW62468:AX62468"/>
    <mergeCell ref="AW62470:AX62470"/>
    <mergeCell ref="AW62472:AX62472"/>
    <mergeCell ref="AW62474:AX62474"/>
    <mergeCell ref="AW62476:AX62476"/>
    <mergeCell ref="AW62454:AX62454"/>
    <mergeCell ref="AW62456:AX62456"/>
    <mergeCell ref="AW62458:AX62458"/>
    <mergeCell ref="AW62460:AX62460"/>
    <mergeCell ref="AW62462:AX62462"/>
    <mergeCell ref="AW62464:AX62464"/>
    <mergeCell ref="AW62442:AX62442"/>
    <mergeCell ref="AW62444:AX62444"/>
    <mergeCell ref="AW62446:AX62446"/>
    <mergeCell ref="AW62448:AX62448"/>
    <mergeCell ref="AW62450:AX62450"/>
    <mergeCell ref="AW62452:AX62452"/>
    <mergeCell ref="AW62430:AX62430"/>
    <mergeCell ref="AW62432:AX62432"/>
    <mergeCell ref="AW62434:AX62434"/>
    <mergeCell ref="AW62436:AX62436"/>
    <mergeCell ref="AW62438:AX62438"/>
    <mergeCell ref="AW62440:AX62440"/>
    <mergeCell ref="AW62418:AX62418"/>
    <mergeCell ref="AW62420:AX62420"/>
    <mergeCell ref="AW62422:AX62422"/>
    <mergeCell ref="AW62424:AX62424"/>
    <mergeCell ref="AW62426:AX62426"/>
    <mergeCell ref="AW62428:AX62428"/>
    <mergeCell ref="AW62406:AX62406"/>
    <mergeCell ref="AW62408:AX62408"/>
    <mergeCell ref="AW62410:AX62410"/>
    <mergeCell ref="AW62412:AX62412"/>
    <mergeCell ref="AW62414:AX62414"/>
    <mergeCell ref="AW62416:AX62416"/>
    <mergeCell ref="AW62394:AX62394"/>
    <mergeCell ref="AW62396:AX62396"/>
    <mergeCell ref="AW62398:AX62398"/>
    <mergeCell ref="AW62400:AX62400"/>
    <mergeCell ref="AW62402:AX62402"/>
    <mergeCell ref="AW62404:AX62404"/>
    <mergeCell ref="AW62382:AX62382"/>
    <mergeCell ref="AW62384:AX62384"/>
    <mergeCell ref="AW62386:AX62386"/>
    <mergeCell ref="AW62388:AX62388"/>
    <mergeCell ref="AW62390:AX62390"/>
    <mergeCell ref="AW62392:AX62392"/>
    <mergeCell ref="AW62370:AX62370"/>
    <mergeCell ref="AW62372:AX62372"/>
    <mergeCell ref="AW62374:AX62374"/>
    <mergeCell ref="AW62376:AX62376"/>
    <mergeCell ref="AW62378:AX62378"/>
    <mergeCell ref="AW62380:AX62380"/>
    <mergeCell ref="AW62358:AX62358"/>
    <mergeCell ref="AW62360:AX62360"/>
    <mergeCell ref="AW62362:AX62362"/>
    <mergeCell ref="AW62364:AX62364"/>
    <mergeCell ref="AW62366:AX62366"/>
    <mergeCell ref="AW62368:AX62368"/>
    <mergeCell ref="AW62346:AX62346"/>
    <mergeCell ref="AW62348:AX62348"/>
    <mergeCell ref="AW62350:AX62350"/>
    <mergeCell ref="AW62352:AX62352"/>
    <mergeCell ref="AW62354:AX62354"/>
    <mergeCell ref="AW62356:AX62356"/>
    <mergeCell ref="AW62334:AX62334"/>
    <mergeCell ref="AW62336:AX62336"/>
    <mergeCell ref="AW62338:AX62338"/>
    <mergeCell ref="AW62340:AX62340"/>
    <mergeCell ref="AW62342:AX62342"/>
    <mergeCell ref="AW62344:AX62344"/>
    <mergeCell ref="AW62322:AX62322"/>
    <mergeCell ref="AW62324:AX62324"/>
    <mergeCell ref="AW62326:AX62326"/>
    <mergeCell ref="AW62328:AX62328"/>
    <mergeCell ref="AW62330:AX62330"/>
    <mergeCell ref="AW62332:AX62332"/>
    <mergeCell ref="AW62310:AX62310"/>
    <mergeCell ref="AW62312:AX62312"/>
    <mergeCell ref="AW62314:AX62314"/>
    <mergeCell ref="AW62316:AX62316"/>
    <mergeCell ref="AW62318:AX62318"/>
    <mergeCell ref="AW62320:AX62320"/>
    <mergeCell ref="AW62298:AX62298"/>
    <mergeCell ref="AW62300:AX62300"/>
    <mergeCell ref="AW62302:AX62302"/>
    <mergeCell ref="AW62304:AX62304"/>
    <mergeCell ref="AW62306:AX62306"/>
    <mergeCell ref="AW62308:AX62308"/>
    <mergeCell ref="AW62286:AX62286"/>
    <mergeCell ref="AW62288:AX62288"/>
    <mergeCell ref="AW62290:AX62290"/>
    <mergeCell ref="AW62292:AX62292"/>
    <mergeCell ref="AW62294:AX62294"/>
    <mergeCell ref="AW62296:AX62296"/>
    <mergeCell ref="AW62274:AX62274"/>
    <mergeCell ref="AW62276:AX62276"/>
    <mergeCell ref="AW62278:AX62278"/>
    <mergeCell ref="AW62280:AX62280"/>
    <mergeCell ref="AW62282:AX62282"/>
    <mergeCell ref="AW62284:AX62284"/>
    <mergeCell ref="AW62262:AX62262"/>
    <mergeCell ref="AW62264:AX62264"/>
    <mergeCell ref="AW62266:AX62266"/>
    <mergeCell ref="AW62268:AX62268"/>
    <mergeCell ref="AW62270:AX62270"/>
    <mergeCell ref="AW62272:AX62272"/>
    <mergeCell ref="AW62250:AX62250"/>
    <mergeCell ref="AW62252:AX62252"/>
    <mergeCell ref="AW62254:AX62254"/>
    <mergeCell ref="AW62256:AX62256"/>
    <mergeCell ref="AW62258:AX62258"/>
    <mergeCell ref="AW62260:AX62260"/>
    <mergeCell ref="AW62238:AX62238"/>
    <mergeCell ref="AW62240:AX62240"/>
    <mergeCell ref="AW62242:AX62242"/>
    <mergeCell ref="AW62244:AX62244"/>
    <mergeCell ref="AW62246:AX62246"/>
    <mergeCell ref="AW62248:AX62248"/>
    <mergeCell ref="AW62226:AX62226"/>
    <mergeCell ref="AW62228:AX62228"/>
    <mergeCell ref="AW62230:AX62230"/>
    <mergeCell ref="AW62232:AX62232"/>
    <mergeCell ref="AW62234:AX62234"/>
    <mergeCell ref="AW62236:AX62236"/>
    <mergeCell ref="AW62214:AX62214"/>
    <mergeCell ref="AW62216:AX62216"/>
    <mergeCell ref="AW62218:AX62218"/>
    <mergeCell ref="AW62220:AX62220"/>
    <mergeCell ref="AW62222:AX62222"/>
    <mergeCell ref="AW62224:AX62224"/>
    <mergeCell ref="AW62202:AX62202"/>
    <mergeCell ref="AW62204:AX62204"/>
    <mergeCell ref="AW62206:AX62206"/>
    <mergeCell ref="AW62208:AX62208"/>
    <mergeCell ref="AW62210:AX62210"/>
    <mergeCell ref="AW62212:AX62212"/>
    <mergeCell ref="AW62190:AX62190"/>
    <mergeCell ref="AW62192:AX62192"/>
    <mergeCell ref="AW62194:AX62194"/>
    <mergeCell ref="AW62196:AX62196"/>
    <mergeCell ref="AW62198:AX62198"/>
    <mergeCell ref="AW62200:AX62200"/>
    <mergeCell ref="AW62178:AX62178"/>
    <mergeCell ref="AW62180:AX62180"/>
    <mergeCell ref="AW62182:AX62182"/>
    <mergeCell ref="AW62184:AX62184"/>
    <mergeCell ref="AW62186:AX62186"/>
    <mergeCell ref="AW62188:AX62188"/>
    <mergeCell ref="AW62166:AX62166"/>
    <mergeCell ref="AW62168:AX62168"/>
    <mergeCell ref="AW62170:AX62170"/>
    <mergeCell ref="AW62172:AX62172"/>
    <mergeCell ref="AW62174:AX62174"/>
    <mergeCell ref="AW62176:AX62176"/>
    <mergeCell ref="AW62154:AX62154"/>
    <mergeCell ref="AW62156:AX62156"/>
    <mergeCell ref="AW62158:AX62158"/>
    <mergeCell ref="AW62160:AX62160"/>
    <mergeCell ref="AW62162:AX62162"/>
    <mergeCell ref="AW62164:AX62164"/>
    <mergeCell ref="AW62142:AX62142"/>
    <mergeCell ref="AW62144:AX62144"/>
    <mergeCell ref="AW62146:AX62146"/>
    <mergeCell ref="AW62148:AX62148"/>
    <mergeCell ref="AW62150:AX62150"/>
    <mergeCell ref="AW62152:AX62152"/>
    <mergeCell ref="AW62130:AX62130"/>
    <mergeCell ref="AW62132:AX62132"/>
    <mergeCell ref="AW62134:AX62134"/>
    <mergeCell ref="AW62136:AX62136"/>
    <mergeCell ref="AW62138:AX62138"/>
    <mergeCell ref="AW62140:AX62140"/>
    <mergeCell ref="AW62118:AX62118"/>
    <mergeCell ref="AW62120:AX62120"/>
    <mergeCell ref="AW62122:AX62122"/>
    <mergeCell ref="AW62124:AX62124"/>
    <mergeCell ref="AW62126:AX62126"/>
    <mergeCell ref="AW62128:AX62128"/>
    <mergeCell ref="AW62106:AX62106"/>
    <mergeCell ref="AW62108:AX62108"/>
    <mergeCell ref="AW62110:AX62110"/>
    <mergeCell ref="AW62112:AX62112"/>
    <mergeCell ref="AW62114:AX62114"/>
    <mergeCell ref="AW62116:AX62116"/>
    <mergeCell ref="AW62094:AX62094"/>
    <mergeCell ref="AW62096:AX62096"/>
    <mergeCell ref="AW62098:AX62098"/>
    <mergeCell ref="AW62100:AX62100"/>
    <mergeCell ref="AW62102:AX62102"/>
    <mergeCell ref="AW62104:AX62104"/>
    <mergeCell ref="AW62082:AX62082"/>
    <mergeCell ref="AW62084:AX62084"/>
    <mergeCell ref="AW62086:AX62086"/>
    <mergeCell ref="AW62088:AX62088"/>
    <mergeCell ref="AW62090:AX62090"/>
    <mergeCell ref="AW62092:AX62092"/>
    <mergeCell ref="AW62070:AX62070"/>
    <mergeCell ref="AW62072:AX62072"/>
    <mergeCell ref="AW62074:AX62074"/>
    <mergeCell ref="AW62076:AX62076"/>
    <mergeCell ref="AW62078:AX62078"/>
    <mergeCell ref="AW62080:AX62080"/>
    <mergeCell ref="AW62058:AX62058"/>
    <mergeCell ref="AW62060:AX62060"/>
    <mergeCell ref="AW62062:AX62062"/>
    <mergeCell ref="AW62064:AX62064"/>
    <mergeCell ref="AW62066:AX62066"/>
    <mergeCell ref="AW62068:AX62068"/>
    <mergeCell ref="AW62046:AX62046"/>
    <mergeCell ref="AW62048:AX62048"/>
    <mergeCell ref="AW62050:AX62050"/>
    <mergeCell ref="AW62052:AX62052"/>
    <mergeCell ref="AW62054:AX62054"/>
    <mergeCell ref="AW62056:AX62056"/>
    <mergeCell ref="AW62034:AX62034"/>
    <mergeCell ref="AW62036:AX62036"/>
    <mergeCell ref="AW62038:AX62038"/>
    <mergeCell ref="AW62040:AX62040"/>
    <mergeCell ref="AW62042:AX62042"/>
    <mergeCell ref="AW62044:AX62044"/>
    <mergeCell ref="AW62022:AX62022"/>
    <mergeCell ref="AW62024:AX62024"/>
    <mergeCell ref="AW62026:AX62026"/>
    <mergeCell ref="AW62028:AX62028"/>
    <mergeCell ref="AW62030:AX62030"/>
    <mergeCell ref="AW62032:AX62032"/>
    <mergeCell ref="AW62010:AX62010"/>
    <mergeCell ref="AW62012:AX62012"/>
    <mergeCell ref="AW62014:AX62014"/>
    <mergeCell ref="AW62016:AX62016"/>
    <mergeCell ref="AW62018:AX62018"/>
    <mergeCell ref="AW62020:AX62020"/>
    <mergeCell ref="AW61998:AX61998"/>
    <mergeCell ref="AW62000:AX62000"/>
    <mergeCell ref="AW62002:AX62002"/>
    <mergeCell ref="AW62004:AX62004"/>
    <mergeCell ref="AW62006:AX62006"/>
    <mergeCell ref="AW62008:AX62008"/>
    <mergeCell ref="AW61986:AX61986"/>
    <mergeCell ref="AW61988:AX61988"/>
    <mergeCell ref="AW61990:AX61990"/>
    <mergeCell ref="AW61992:AX61992"/>
    <mergeCell ref="AW61994:AX61994"/>
    <mergeCell ref="AW61996:AX61996"/>
    <mergeCell ref="AW61974:AX61974"/>
    <mergeCell ref="AW61976:AX61976"/>
    <mergeCell ref="AW61978:AX61978"/>
    <mergeCell ref="AW61980:AX61980"/>
    <mergeCell ref="AW61982:AX61982"/>
    <mergeCell ref="AW61984:AX61984"/>
    <mergeCell ref="AW61962:AX61962"/>
    <mergeCell ref="AW61964:AX61964"/>
    <mergeCell ref="AW61966:AX61966"/>
    <mergeCell ref="AW61968:AX61968"/>
    <mergeCell ref="AW61970:AX61970"/>
    <mergeCell ref="AW61972:AX61972"/>
    <mergeCell ref="AW61950:AX61950"/>
    <mergeCell ref="AW61952:AX61952"/>
    <mergeCell ref="AW61954:AX61954"/>
    <mergeCell ref="AW61956:AX61956"/>
    <mergeCell ref="AW61958:AX61958"/>
    <mergeCell ref="AW61960:AX61960"/>
    <mergeCell ref="AW61938:AX61938"/>
    <mergeCell ref="AW61940:AX61940"/>
    <mergeCell ref="AW61942:AX61942"/>
    <mergeCell ref="AW61944:AX61944"/>
    <mergeCell ref="AW61946:AX61946"/>
    <mergeCell ref="AW61948:AX61948"/>
    <mergeCell ref="AW61926:AX61926"/>
    <mergeCell ref="AW61928:AX61928"/>
    <mergeCell ref="AW61930:AX61930"/>
    <mergeCell ref="AW61932:AX61932"/>
    <mergeCell ref="AW61934:AX61934"/>
    <mergeCell ref="AW61936:AX61936"/>
    <mergeCell ref="AW61914:AX61914"/>
    <mergeCell ref="AW61916:AX61916"/>
    <mergeCell ref="AW61918:AX61918"/>
    <mergeCell ref="AW61920:AX61920"/>
    <mergeCell ref="AW61922:AX61922"/>
    <mergeCell ref="AW61924:AX61924"/>
    <mergeCell ref="AW61902:AX61902"/>
    <mergeCell ref="AW61904:AX61904"/>
    <mergeCell ref="AW61906:AX61906"/>
    <mergeCell ref="AW61908:AX61908"/>
    <mergeCell ref="AW61910:AX61910"/>
    <mergeCell ref="AW61912:AX61912"/>
    <mergeCell ref="AW61890:AX61890"/>
    <mergeCell ref="AW61892:AX61892"/>
    <mergeCell ref="AW61894:AX61894"/>
    <mergeCell ref="AW61896:AX61896"/>
    <mergeCell ref="AW61898:AX61898"/>
    <mergeCell ref="AW61900:AX61900"/>
    <mergeCell ref="AW61878:AX61878"/>
    <mergeCell ref="AW61880:AX61880"/>
    <mergeCell ref="AW61882:AX61882"/>
    <mergeCell ref="AW61884:AX61884"/>
    <mergeCell ref="AW61886:AX61886"/>
    <mergeCell ref="AW61888:AX61888"/>
    <mergeCell ref="AW61866:AX61866"/>
    <mergeCell ref="AW61868:AX61868"/>
    <mergeCell ref="AW61870:AX61870"/>
    <mergeCell ref="AW61872:AX61872"/>
    <mergeCell ref="AW61874:AX61874"/>
    <mergeCell ref="AW61876:AX61876"/>
    <mergeCell ref="AW61854:AX61854"/>
    <mergeCell ref="AW61856:AX61856"/>
    <mergeCell ref="AW61858:AX61858"/>
    <mergeCell ref="AW61860:AX61860"/>
    <mergeCell ref="AW61862:AX61862"/>
    <mergeCell ref="AW61864:AX61864"/>
    <mergeCell ref="AW61842:AX61842"/>
    <mergeCell ref="AW61844:AX61844"/>
    <mergeCell ref="AW61846:AX61846"/>
    <mergeCell ref="AW61848:AX61848"/>
    <mergeCell ref="AW61850:AX61850"/>
    <mergeCell ref="AW61852:AX61852"/>
    <mergeCell ref="AW61830:AX61830"/>
    <mergeCell ref="AW61832:AX61832"/>
    <mergeCell ref="AW61834:AX61834"/>
    <mergeCell ref="AW61836:AX61836"/>
    <mergeCell ref="AW61838:AX61838"/>
    <mergeCell ref="AW61840:AX61840"/>
    <mergeCell ref="AW61818:AX61818"/>
    <mergeCell ref="AW61820:AX61820"/>
    <mergeCell ref="AW61822:AX61822"/>
    <mergeCell ref="AW61824:AX61824"/>
    <mergeCell ref="AW61826:AX61826"/>
    <mergeCell ref="AW61828:AX61828"/>
    <mergeCell ref="AW61806:AX61806"/>
    <mergeCell ref="AW61808:AX61808"/>
    <mergeCell ref="AW61810:AX61810"/>
    <mergeCell ref="AW61812:AX61812"/>
    <mergeCell ref="AW61814:AX61814"/>
    <mergeCell ref="AW61816:AX61816"/>
    <mergeCell ref="AW61794:AX61794"/>
    <mergeCell ref="AW61796:AX61796"/>
    <mergeCell ref="AW61798:AX61798"/>
    <mergeCell ref="AW61800:AX61800"/>
    <mergeCell ref="AW61802:AX61802"/>
    <mergeCell ref="AW61804:AX61804"/>
    <mergeCell ref="AW61782:AX61782"/>
    <mergeCell ref="AW61784:AX61784"/>
    <mergeCell ref="AW61786:AX61786"/>
    <mergeCell ref="AW61788:AX61788"/>
    <mergeCell ref="AW61790:AX61790"/>
    <mergeCell ref="AW61792:AX61792"/>
    <mergeCell ref="AW61770:AX61770"/>
    <mergeCell ref="AW61772:AX61772"/>
    <mergeCell ref="AW61774:AX61774"/>
    <mergeCell ref="AW61776:AX61776"/>
    <mergeCell ref="AW61778:AX61778"/>
    <mergeCell ref="AW61780:AX61780"/>
    <mergeCell ref="AW61758:AX61758"/>
    <mergeCell ref="AW61760:AX61760"/>
    <mergeCell ref="AW61762:AX61762"/>
    <mergeCell ref="AW61764:AX61764"/>
    <mergeCell ref="AW61766:AX61766"/>
    <mergeCell ref="AW61768:AX61768"/>
    <mergeCell ref="AW61746:AX61746"/>
    <mergeCell ref="AW61748:AX61748"/>
    <mergeCell ref="AW61750:AX61750"/>
    <mergeCell ref="AW61752:AX61752"/>
    <mergeCell ref="AW61754:AX61754"/>
    <mergeCell ref="AW61756:AX61756"/>
    <mergeCell ref="AW61734:AX61734"/>
    <mergeCell ref="AW61736:AX61736"/>
    <mergeCell ref="AW61738:AX61738"/>
    <mergeCell ref="AW61740:AX61740"/>
    <mergeCell ref="AW61742:AX61742"/>
    <mergeCell ref="AW61744:AX61744"/>
    <mergeCell ref="AW61722:AX61722"/>
    <mergeCell ref="AW61724:AX61724"/>
    <mergeCell ref="AW61726:AX61726"/>
    <mergeCell ref="AW61728:AX61728"/>
    <mergeCell ref="AW61730:AX61730"/>
    <mergeCell ref="AW61732:AX61732"/>
    <mergeCell ref="AW61710:AX61710"/>
    <mergeCell ref="AW61712:AX61712"/>
    <mergeCell ref="AW61714:AX61714"/>
    <mergeCell ref="AW61716:AX61716"/>
    <mergeCell ref="AW61718:AX61718"/>
    <mergeCell ref="AW61720:AX61720"/>
    <mergeCell ref="AW61698:AX61698"/>
    <mergeCell ref="AW61700:AX61700"/>
    <mergeCell ref="AW61702:AX61702"/>
    <mergeCell ref="AW61704:AX61704"/>
    <mergeCell ref="AW61706:AX61706"/>
    <mergeCell ref="AW61708:AX61708"/>
    <mergeCell ref="AW61686:AX61686"/>
    <mergeCell ref="AW61688:AX61688"/>
    <mergeCell ref="AW61690:AX61690"/>
    <mergeCell ref="AW61692:AX61692"/>
    <mergeCell ref="AW61694:AX61694"/>
    <mergeCell ref="AW61696:AX61696"/>
    <mergeCell ref="AW61674:AX61674"/>
    <mergeCell ref="AW61676:AX61676"/>
    <mergeCell ref="AW61678:AX61678"/>
    <mergeCell ref="AW61680:AX61680"/>
    <mergeCell ref="AW61682:AX61682"/>
    <mergeCell ref="AW61684:AX61684"/>
    <mergeCell ref="AW61662:AX61662"/>
    <mergeCell ref="AW61664:AX61664"/>
    <mergeCell ref="AW61666:AX61666"/>
    <mergeCell ref="AW61668:AX61668"/>
    <mergeCell ref="AW61670:AX61670"/>
    <mergeCell ref="AW61672:AX61672"/>
    <mergeCell ref="AW61650:AX61650"/>
    <mergeCell ref="AW61652:AX61652"/>
    <mergeCell ref="AW61654:AX61654"/>
    <mergeCell ref="AW61656:AX61656"/>
    <mergeCell ref="AW61658:AX61658"/>
    <mergeCell ref="AW61660:AX61660"/>
    <mergeCell ref="AW61638:AX61638"/>
    <mergeCell ref="AW61640:AX61640"/>
    <mergeCell ref="AW61642:AX61642"/>
    <mergeCell ref="AW61644:AX61644"/>
    <mergeCell ref="AW61646:AX61646"/>
    <mergeCell ref="AW61648:AX61648"/>
    <mergeCell ref="AW61626:AX61626"/>
    <mergeCell ref="AW61628:AX61628"/>
    <mergeCell ref="AW61630:AX61630"/>
    <mergeCell ref="AW61632:AX61632"/>
    <mergeCell ref="AW61634:AX61634"/>
    <mergeCell ref="AW61636:AX61636"/>
    <mergeCell ref="AW61614:AX61614"/>
    <mergeCell ref="AW61616:AX61616"/>
    <mergeCell ref="AW61618:AX61618"/>
    <mergeCell ref="AW61620:AX61620"/>
    <mergeCell ref="AW61622:AX61622"/>
    <mergeCell ref="AW61624:AX61624"/>
    <mergeCell ref="AW61602:AX61602"/>
    <mergeCell ref="AW61604:AX61604"/>
    <mergeCell ref="AW61606:AX61606"/>
    <mergeCell ref="AW61608:AX61608"/>
    <mergeCell ref="AW61610:AX61610"/>
    <mergeCell ref="AW61612:AX61612"/>
    <mergeCell ref="AW61590:AX61590"/>
    <mergeCell ref="AW61592:AX61592"/>
    <mergeCell ref="AW61594:AX61594"/>
    <mergeCell ref="AW61596:AX61596"/>
    <mergeCell ref="AW61598:AX61598"/>
    <mergeCell ref="AW61600:AX61600"/>
    <mergeCell ref="AW61578:AX61578"/>
    <mergeCell ref="AW61580:AX61580"/>
    <mergeCell ref="AW61582:AX61582"/>
    <mergeCell ref="AW61584:AX61584"/>
    <mergeCell ref="AW61586:AX61586"/>
    <mergeCell ref="AW61588:AX61588"/>
    <mergeCell ref="AW61566:AX61566"/>
    <mergeCell ref="AW61568:AX61568"/>
    <mergeCell ref="AW61570:AX61570"/>
    <mergeCell ref="AW61572:AX61572"/>
    <mergeCell ref="AW61574:AX61574"/>
    <mergeCell ref="AW61576:AX61576"/>
    <mergeCell ref="AW61554:AX61554"/>
    <mergeCell ref="AW61556:AX61556"/>
    <mergeCell ref="AW61558:AX61558"/>
    <mergeCell ref="AW61560:AX61560"/>
    <mergeCell ref="AW61562:AX61562"/>
    <mergeCell ref="AW61564:AX61564"/>
    <mergeCell ref="AW61542:AX61542"/>
    <mergeCell ref="AW61544:AX61544"/>
    <mergeCell ref="AW61546:AX61546"/>
    <mergeCell ref="AW61548:AX61548"/>
    <mergeCell ref="AW61550:AX61550"/>
    <mergeCell ref="AW61552:AX61552"/>
    <mergeCell ref="AW61530:AX61530"/>
    <mergeCell ref="AW61532:AX61532"/>
    <mergeCell ref="AW61534:AX61534"/>
    <mergeCell ref="AW61536:AX61536"/>
    <mergeCell ref="AW61538:AX61538"/>
    <mergeCell ref="AW61540:AX61540"/>
    <mergeCell ref="AW61518:AX61518"/>
    <mergeCell ref="AW61520:AX61520"/>
    <mergeCell ref="AW61522:AX61522"/>
    <mergeCell ref="AW61524:AX61524"/>
    <mergeCell ref="AW61526:AX61526"/>
    <mergeCell ref="AW61528:AX61528"/>
    <mergeCell ref="AW61506:AX61506"/>
    <mergeCell ref="AW61508:AX61508"/>
    <mergeCell ref="AW61510:AX61510"/>
    <mergeCell ref="AW61512:AX61512"/>
    <mergeCell ref="AW61514:AX61514"/>
    <mergeCell ref="AW61516:AX61516"/>
    <mergeCell ref="AW61494:AX61494"/>
    <mergeCell ref="AW61496:AX61496"/>
    <mergeCell ref="AW61498:AX61498"/>
    <mergeCell ref="AW61500:AX61500"/>
    <mergeCell ref="AW61502:AX61502"/>
    <mergeCell ref="AW61504:AX61504"/>
    <mergeCell ref="AW61482:AX61482"/>
    <mergeCell ref="AW61484:AX61484"/>
    <mergeCell ref="AW61486:AX61486"/>
    <mergeCell ref="AW61488:AX61488"/>
    <mergeCell ref="AW61490:AX61490"/>
    <mergeCell ref="AW61492:AX61492"/>
    <mergeCell ref="AW61470:AX61470"/>
    <mergeCell ref="AW61472:AX61472"/>
    <mergeCell ref="AW61474:AX61474"/>
    <mergeCell ref="AW61476:AX61476"/>
    <mergeCell ref="AW61478:AX61478"/>
    <mergeCell ref="AW61480:AX61480"/>
    <mergeCell ref="AW61458:AX61458"/>
    <mergeCell ref="AW61460:AX61460"/>
    <mergeCell ref="AW61462:AX61462"/>
    <mergeCell ref="AW61464:AX61464"/>
    <mergeCell ref="AW61466:AX61466"/>
    <mergeCell ref="AW61468:AX61468"/>
    <mergeCell ref="AW61446:AX61446"/>
    <mergeCell ref="AW61448:AX61448"/>
    <mergeCell ref="AW61450:AX61450"/>
    <mergeCell ref="AW61452:AX61452"/>
    <mergeCell ref="AW61454:AX61454"/>
    <mergeCell ref="AW61456:AX61456"/>
    <mergeCell ref="AW61434:AX61434"/>
    <mergeCell ref="AW61436:AX61436"/>
    <mergeCell ref="AW61438:AX61438"/>
    <mergeCell ref="AW61440:AX61440"/>
    <mergeCell ref="AW61442:AX61442"/>
    <mergeCell ref="AW61444:AX61444"/>
    <mergeCell ref="AW61422:AX61422"/>
    <mergeCell ref="AW61424:AX61424"/>
    <mergeCell ref="AW61426:AX61426"/>
    <mergeCell ref="AW61428:AX61428"/>
    <mergeCell ref="AW61430:AX61430"/>
    <mergeCell ref="AW61432:AX61432"/>
    <mergeCell ref="AW61410:AX61410"/>
    <mergeCell ref="AW61412:AX61412"/>
    <mergeCell ref="AW61414:AX61414"/>
    <mergeCell ref="AW61416:AX61416"/>
    <mergeCell ref="AW61418:AX61418"/>
    <mergeCell ref="AW61420:AX61420"/>
    <mergeCell ref="AW61398:AX61398"/>
    <mergeCell ref="AW61400:AX61400"/>
    <mergeCell ref="AW61402:AX61402"/>
    <mergeCell ref="AW61404:AX61404"/>
    <mergeCell ref="AW61406:AX61406"/>
    <mergeCell ref="AW61408:AX61408"/>
    <mergeCell ref="AW61386:AX61386"/>
    <mergeCell ref="AW61388:AX61388"/>
    <mergeCell ref="AW61390:AX61390"/>
    <mergeCell ref="AW61392:AX61392"/>
    <mergeCell ref="AW61394:AX61394"/>
    <mergeCell ref="AW61396:AX61396"/>
    <mergeCell ref="AW61374:AX61374"/>
    <mergeCell ref="AW61376:AX61376"/>
    <mergeCell ref="AW61378:AX61378"/>
    <mergeCell ref="AW61380:AX61380"/>
    <mergeCell ref="AW61382:AX61382"/>
    <mergeCell ref="AW61384:AX61384"/>
    <mergeCell ref="AW61362:AX61362"/>
    <mergeCell ref="AW61364:AX61364"/>
    <mergeCell ref="AW61366:AX61366"/>
    <mergeCell ref="AW61368:AX61368"/>
    <mergeCell ref="AW61370:AX61370"/>
    <mergeCell ref="AW61372:AX61372"/>
    <mergeCell ref="AW61350:AX61350"/>
    <mergeCell ref="AW61352:AX61352"/>
    <mergeCell ref="AW61354:AX61354"/>
    <mergeCell ref="AW61356:AX61356"/>
    <mergeCell ref="AW61358:AX61358"/>
    <mergeCell ref="AW61360:AX61360"/>
    <mergeCell ref="AW61338:AX61338"/>
    <mergeCell ref="AW61340:AX61340"/>
    <mergeCell ref="AW61342:AX61342"/>
    <mergeCell ref="AW61344:AX61344"/>
    <mergeCell ref="AW61346:AX61346"/>
    <mergeCell ref="AW61348:AX61348"/>
    <mergeCell ref="AW61326:AX61326"/>
    <mergeCell ref="AW61328:AX61328"/>
    <mergeCell ref="AW61330:AX61330"/>
    <mergeCell ref="AW61332:AX61332"/>
    <mergeCell ref="AW61334:AX61334"/>
    <mergeCell ref="AW61336:AX61336"/>
    <mergeCell ref="AW61314:AX61314"/>
    <mergeCell ref="AW61316:AX61316"/>
    <mergeCell ref="AW61318:AX61318"/>
    <mergeCell ref="AW61320:AX61320"/>
    <mergeCell ref="AW61322:AX61322"/>
    <mergeCell ref="AW61324:AX61324"/>
    <mergeCell ref="AW61302:AX61302"/>
    <mergeCell ref="AW61304:AX61304"/>
    <mergeCell ref="AW61306:AX61306"/>
    <mergeCell ref="AW61308:AX61308"/>
    <mergeCell ref="AW61310:AX61310"/>
    <mergeCell ref="AW61312:AX61312"/>
    <mergeCell ref="AW61290:AX61290"/>
    <mergeCell ref="AW61292:AX61292"/>
    <mergeCell ref="AW61294:AX61294"/>
    <mergeCell ref="AW61296:AX61296"/>
    <mergeCell ref="AW61298:AX61298"/>
    <mergeCell ref="AW61300:AX61300"/>
    <mergeCell ref="AW61278:AX61278"/>
    <mergeCell ref="AW61280:AX61280"/>
    <mergeCell ref="AW61282:AX61282"/>
    <mergeCell ref="AW61284:AX61284"/>
    <mergeCell ref="AW61286:AX61286"/>
    <mergeCell ref="AW61288:AX61288"/>
    <mergeCell ref="AW61266:AX61266"/>
    <mergeCell ref="AW61268:AX61268"/>
    <mergeCell ref="AW61270:AX61270"/>
    <mergeCell ref="AW61272:AX61272"/>
    <mergeCell ref="AW61274:AX61274"/>
    <mergeCell ref="AW61276:AX61276"/>
    <mergeCell ref="AW61254:AX61254"/>
    <mergeCell ref="AW61256:AX61256"/>
    <mergeCell ref="AW61258:AX61258"/>
    <mergeCell ref="AW61260:AX61260"/>
    <mergeCell ref="AW61262:AX61262"/>
    <mergeCell ref="AW61264:AX61264"/>
    <mergeCell ref="AW61242:AX61242"/>
    <mergeCell ref="AW61244:AX61244"/>
    <mergeCell ref="AW61246:AX61246"/>
    <mergeCell ref="AW61248:AX61248"/>
    <mergeCell ref="AW61250:AX61250"/>
    <mergeCell ref="AW61252:AX61252"/>
    <mergeCell ref="AW61230:AX61230"/>
    <mergeCell ref="AW61232:AX61232"/>
    <mergeCell ref="AW61234:AX61234"/>
    <mergeCell ref="AW61236:AX61236"/>
    <mergeCell ref="AW61238:AX61238"/>
    <mergeCell ref="AW61240:AX61240"/>
    <mergeCell ref="AW61218:AX61218"/>
    <mergeCell ref="AW61220:AX61220"/>
    <mergeCell ref="AW61222:AX61222"/>
    <mergeCell ref="AW61224:AX61224"/>
    <mergeCell ref="AW61226:AX61226"/>
    <mergeCell ref="AW61228:AX61228"/>
    <mergeCell ref="AW61206:AX61206"/>
    <mergeCell ref="AW61208:AX61208"/>
    <mergeCell ref="AW61210:AX61210"/>
    <mergeCell ref="AW61212:AX61212"/>
    <mergeCell ref="AW61214:AX61214"/>
    <mergeCell ref="AW61216:AX61216"/>
    <mergeCell ref="AW61194:AX61194"/>
    <mergeCell ref="AW61196:AX61196"/>
    <mergeCell ref="AW61198:AX61198"/>
    <mergeCell ref="AW61200:AX61200"/>
    <mergeCell ref="AW61202:AX61202"/>
    <mergeCell ref="AW61204:AX61204"/>
    <mergeCell ref="AW61182:AX61182"/>
    <mergeCell ref="AW61184:AX61184"/>
    <mergeCell ref="AW61186:AX61186"/>
    <mergeCell ref="AW61188:AX61188"/>
    <mergeCell ref="AW61190:AX61190"/>
    <mergeCell ref="AW61192:AX61192"/>
    <mergeCell ref="AW61170:AX61170"/>
    <mergeCell ref="AW61172:AX61172"/>
    <mergeCell ref="AW61174:AX61174"/>
    <mergeCell ref="AW61176:AX61176"/>
    <mergeCell ref="AW61178:AX61178"/>
    <mergeCell ref="AW61180:AX61180"/>
    <mergeCell ref="AW61158:AX61158"/>
    <mergeCell ref="AW61160:AX61160"/>
    <mergeCell ref="AW61162:AX61162"/>
    <mergeCell ref="AW61164:AX61164"/>
    <mergeCell ref="AW61166:AX61166"/>
    <mergeCell ref="AW61168:AX61168"/>
    <mergeCell ref="AW61146:AX61146"/>
    <mergeCell ref="AW61148:AX61148"/>
    <mergeCell ref="AW61150:AX61150"/>
    <mergeCell ref="AW61152:AX61152"/>
    <mergeCell ref="AW61154:AX61154"/>
    <mergeCell ref="AW61156:AX61156"/>
    <mergeCell ref="AW61134:AX61134"/>
    <mergeCell ref="AW61136:AX61136"/>
    <mergeCell ref="AW61138:AX61138"/>
    <mergeCell ref="AW61140:AX61140"/>
    <mergeCell ref="AW61142:AX61142"/>
    <mergeCell ref="AW61144:AX61144"/>
    <mergeCell ref="AW61122:AX61122"/>
    <mergeCell ref="AW61124:AX61124"/>
    <mergeCell ref="AW61126:AX61126"/>
    <mergeCell ref="AW61128:AX61128"/>
    <mergeCell ref="AW61130:AX61130"/>
    <mergeCell ref="AW61132:AX61132"/>
    <mergeCell ref="AW61110:AX61110"/>
    <mergeCell ref="AW61112:AX61112"/>
    <mergeCell ref="AW61114:AX61114"/>
    <mergeCell ref="AW61116:AX61116"/>
    <mergeCell ref="AW61118:AX61118"/>
    <mergeCell ref="AW61120:AX61120"/>
    <mergeCell ref="AW61098:AX61098"/>
    <mergeCell ref="AW61100:AX61100"/>
    <mergeCell ref="AW61102:AX61102"/>
    <mergeCell ref="AW61104:AX61104"/>
    <mergeCell ref="AW61106:AX61106"/>
    <mergeCell ref="AW61108:AX61108"/>
    <mergeCell ref="AW61086:AX61086"/>
    <mergeCell ref="AW61088:AX61088"/>
    <mergeCell ref="AW61090:AX61090"/>
    <mergeCell ref="AW61092:AX61092"/>
    <mergeCell ref="AW61094:AX61094"/>
    <mergeCell ref="AW61096:AX61096"/>
    <mergeCell ref="AW61074:AX61074"/>
    <mergeCell ref="AW61076:AX61076"/>
    <mergeCell ref="AW61078:AX61078"/>
    <mergeCell ref="AW61080:AX61080"/>
    <mergeCell ref="AW61082:AX61082"/>
    <mergeCell ref="AW61084:AX61084"/>
    <mergeCell ref="AW61062:AX61062"/>
    <mergeCell ref="AW61064:AX61064"/>
    <mergeCell ref="AW61066:AX61066"/>
    <mergeCell ref="AW61068:AX61068"/>
    <mergeCell ref="AW61070:AX61070"/>
    <mergeCell ref="AW61072:AX61072"/>
    <mergeCell ref="AW61050:AX61050"/>
    <mergeCell ref="AW61052:AX61052"/>
    <mergeCell ref="AW61054:AX61054"/>
    <mergeCell ref="AW61056:AX61056"/>
    <mergeCell ref="AW61058:AX61058"/>
    <mergeCell ref="AW61060:AX61060"/>
    <mergeCell ref="AW61038:AX61038"/>
    <mergeCell ref="AW61040:AX61040"/>
    <mergeCell ref="AW61042:AX61042"/>
    <mergeCell ref="AW61044:AX61044"/>
    <mergeCell ref="AW61046:AX61046"/>
    <mergeCell ref="AW61048:AX61048"/>
    <mergeCell ref="AW61026:AX61026"/>
    <mergeCell ref="AW61028:AX61028"/>
    <mergeCell ref="AW61030:AX61030"/>
    <mergeCell ref="AW61032:AX61032"/>
    <mergeCell ref="AW61034:AX61034"/>
    <mergeCell ref="AW61036:AX61036"/>
    <mergeCell ref="AW61014:AX61014"/>
    <mergeCell ref="AW61016:AX61016"/>
    <mergeCell ref="AW61018:AX61018"/>
    <mergeCell ref="AW61020:AX61020"/>
    <mergeCell ref="AW61022:AX61022"/>
    <mergeCell ref="AW61024:AX61024"/>
    <mergeCell ref="AW61002:AX61002"/>
    <mergeCell ref="AW61004:AX61004"/>
    <mergeCell ref="AW61006:AX61006"/>
    <mergeCell ref="AW61008:AX61008"/>
    <mergeCell ref="AW61010:AX61010"/>
    <mergeCell ref="AW61012:AX61012"/>
    <mergeCell ref="AW60990:AX60990"/>
    <mergeCell ref="AW60992:AX60992"/>
    <mergeCell ref="AW60994:AX60994"/>
    <mergeCell ref="AW60996:AX60996"/>
    <mergeCell ref="AW60998:AX60998"/>
    <mergeCell ref="AW61000:AX61000"/>
    <mergeCell ref="AW60978:AX60978"/>
    <mergeCell ref="AW60980:AX60980"/>
    <mergeCell ref="AW60982:AX60982"/>
    <mergeCell ref="AW60984:AX60984"/>
    <mergeCell ref="AW60986:AX60986"/>
    <mergeCell ref="AW60988:AX60988"/>
    <mergeCell ref="AW60966:AX60966"/>
    <mergeCell ref="AW60968:AX60968"/>
    <mergeCell ref="AW60970:AX60970"/>
    <mergeCell ref="AW60972:AX60972"/>
    <mergeCell ref="AW60974:AX60974"/>
    <mergeCell ref="AW60976:AX60976"/>
    <mergeCell ref="AW60954:AX60954"/>
    <mergeCell ref="AW60956:AX60956"/>
    <mergeCell ref="AW60958:AX60958"/>
    <mergeCell ref="AW60960:AX60960"/>
    <mergeCell ref="AW60962:AX60962"/>
    <mergeCell ref="AW60964:AX60964"/>
    <mergeCell ref="AW60942:AX60942"/>
    <mergeCell ref="AW60944:AX60944"/>
    <mergeCell ref="AW60946:AX60946"/>
    <mergeCell ref="AW60948:AX60948"/>
    <mergeCell ref="AW60950:AX60950"/>
    <mergeCell ref="AW60952:AX60952"/>
    <mergeCell ref="AW60930:AX60930"/>
    <mergeCell ref="AW60932:AX60932"/>
    <mergeCell ref="AW60934:AX60934"/>
    <mergeCell ref="AW60936:AX60936"/>
    <mergeCell ref="AW60938:AX60938"/>
    <mergeCell ref="AW60940:AX60940"/>
    <mergeCell ref="AW60918:AX60918"/>
    <mergeCell ref="AW60920:AX60920"/>
    <mergeCell ref="AW60922:AX60922"/>
    <mergeCell ref="AW60924:AX60924"/>
    <mergeCell ref="AW60926:AX60926"/>
    <mergeCell ref="AW60928:AX60928"/>
    <mergeCell ref="AW60906:AX60906"/>
    <mergeCell ref="AW60908:AX60908"/>
    <mergeCell ref="AW60910:AX60910"/>
    <mergeCell ref="AW60912:AX60912"/>
    <mergeCell ref="AW60914:AX60914"/>
    <mergeCell ref="AW60916:AX60916"/>
    <mergeCell ref="AW60894:AX60894"/>
    <mergeCell ref="AW60896:AX60896"/>
    <mergeCell ref="AW60898:AX60898"/>
    <mergeCell ref="AW60900:AX60900"/>
    <mergeCell ref="AW60902:AX60902"/>
    <mergeCell ref="AW60904:AX60904"/>
    <mergeCell ref="AW60882:AX60882"/>
    <mergeCell ref="AW60884:AX60884"/>
    <mergeCell ref="AW60886:AX60886"/>
    <mergeCell ref="AW60888:AX60888"/>
    <mergeCell ref="AW60890:AX60890"/>
    <mergeCell ref="AW60892:AX60892"/>
    <mergeCell ref="AW60870:AX60870"/>
    <mergeCell ref="AW60872:AX60872"/>
    <mergeCell ref="AW60874:AX60874"/>
    <mergeCell ref="AW60876:AX60876"/>
    <mergeCell ref="AW60878:AX60878"/>
    <mergeCell ref="AW60880:AX60880"/>
    <mergeCell ref="AW60858:AX60858"/>
    <mergeCell ref="AW60860:AX60860"/>
    <mergeCell ref="AW60862:AX60862"/>
    <mergeCell ref="AW60864:AX60864"/>
    <mergeCell ref="AW60866:AX60866"/>
    <mergeCell ref="AW60868:AX60868"/>
    <mergeCell ref="AW60846:AX60846"/>
    <mergeCell ref="AW60848:AX60848"/>
    <mergeCell ref="AW60850:AX60850"/>
    <mergeCell ref="AW60852:AX60852"/>
    <mergeCell ref="AW60854:AX60854"/>
    <mergeCell ref="AW60856:AX60856"/>
    <mergeCell ref="AW60834:AX60834"/>
    <mergeCell ref="AW60836:AX60836"/>
    <mergeCell ref="AW60838:AX60838"/>
    <mergeCell ref="AW60840:AX60840"/>
    <mergeCell ref="AW60842:AX60842"/>
    <mergeCell ref="AW60844:AX60844"/>
    <mergeCell ref="AW60822:AX60822"/>
    <mergeCell ref="AW60824:AX60824"/>
    <mergeCell ref="AW60826:AX60826"/>
    <mergeCell ref="AW60828:AX60828"/>
    <mergeCell ref="AW60830:AX60830"/>
    <mergeCell ref="AW60832:AX60832"/>
    <mergeCell ref="AW60810:AX60810"/>
    <mergeCell ref="AW60812:AX60812"/>
    <mergeCell ref="AW60814:AX60814"/>
    <mergeCell ref="AW60816:AX60816"/>
    <mergeCell ref="AW60818:AX60818"/>
    <mergeCell ref="AW60820:AX60820"/>
    <mergeCell ref="AW60798:AX60798"/>
    <mergeCell ref="AW60800:AX60800"/>
    <mergeCell ref="AW60802:AX60802"/>
    <mergeCell ref="AW60804:AX60804"/>
    <mergeCell ref="AW60806:AX60806"/>
    <mergeCell ref="AW60808:AX60808"/>
    <mergeCell ref="AW60786:AX60786"/>
    <mergeCell ref="AW60788:AX60788"/>
    <mergeCell ref="AW60790:AX60790"/>
    <mergeCell ref="AW60792:AX60792"/>
    <mergeCell ref="AW60794:AX60794"/>
    <mergeCell ref="AW60796:AX60796"/>
    <mergeCell ref="AW60774:AX60774"/>
    <mergeCell ref="AW60776:AX60776"/>
    <mergeCell ref="AW60778:AX60778"/>
    <mergeCell ref="AW60780:AX60780"/>
    <mergeCell ref="AW60782:AX60782"/>
    <mergeCell ref="AW60784:AX60784"/>
    <mergeCell ref="AW60762:AX60762"/>
    <mergeCell ref="AW60764:AX60764"/>
    <mergeCell ref="AW60766:AX60766"/>
    <mergeCell ref="AW60768:AX60768"/>
    <mergeCell ref="AW60770:AX60770"/>
    <mergeCell ref="AW60772:AX60772"/>
    <mergeCell ref="AW60750:AX60750"/>
    <mergeCell ref="AW60752:AX60752"/>
    <mergeCell ref="AW60754:AX60754"/>
    <mergeCell ref="AW60756:AX60756"/>
    <mergeCell ref="AW60758:AX60758"/>
    <mergeCell ref="AW60760:AX60760"/>
    <mergeCell ref="AW60738:AX60738"/>
    <mergeCell ref="AW60740:AX60740"/>
    <mergeCell ref="AW60742:AX60742"/>
    <mergeCell ref="AW60744:AX60744"/>
    <mergeCell ref="AW60746:AX60746"/>
    <mergeCell ref="AW60748:AX60748"/>
    <mergeCell ref="AW60726:AX60726"/>
    <mergeCell ref="AW60728:AX60728"/>
    <mergeCell ref="AW60730:AX60730"/>
    <mergeCell ref="AW60732:AX60732"/>
    <mergeCell ref="AW60734:AX60734"/>
    <mergeCell ref="AW60736:AX60736"/>
    <mergeCell ref="AW60714:AX60714"/>
    <mergeCell ref="AW60716:AX60716"/>
    <mergeCell ref="AW60718:AX60718"/>
    <mergeCell ref="AW60720:AX60720"/>
    <mergeCell ref="AW60722:AX60722"/>
    <mergeCell ref="AW60724:AX60724"/>
    <mergeCell ref="AW60702:AX60702"/>
    <mergeCell ref="AW60704:AX60704"/>
    <mergeCell ref="AW60706:AX60706"/>
    <mergeCell ref="AW60708:AX60708"/>
    <mergeCell ref="AW60710:AX60710"/>
    <mergeCell ref="AW60712:AX60712"/>
    <mergeCell ref="AW60690:AX60690"/>
    <mergeCell ref="AW60692:AX60692"/>
    <mergeCell ref="AW60694:AX60694"/>
    <mergeCell ref="AW60696:AX60696"/>
    <mergeCell ref="AW60698:AX60698"/>
    <mergeCell ref="AW60700:AX60700"/>
    <mergeCell ref="AW60678:AX60678"/>
    <mergeCell ref="AW60680:AX60680"/>
    <mergeCell ref="AW60682:AX60682"/>
    <mergeCell ref="AW60684:AX60684"/>
    <mergeCell ref="AW60686:AX60686"/>
    <mergeCell ref="AW60688:AX60688"/>
    <mergeCell ref="AW60666:AX60666"/>
    <mergeCell ref="AW60668:AX60668"/>
    <mergeCell ref="AW60670:AX60670"/>
    <mergeCell ref="AW60672:AX60672"/>
    <mergeCell ref="AW60674:AX60674"/>
    <mergeCell ref="AW60676:AX60676"/>
    <mergeCell ref="AW60654:AX60654"/>
    <mergeCell ref="AW60656:AX60656"/>
    <mergeCell ref="AW60658:AX60658"/>
    <mergeCell ref="AW60660:AX60660"/>
    <mergeCell ref="AW60662:AX60662"/>
    <mergeCell ref="AW60664:AX60664"/>
    <mergeCell ref="AW60642:AX60642"/>
    <mergeCell ref="AW60644:AX60644"/>
    <mergeCell ref="AW60646:AX60646"/>
    <mergeCell ref="AW60648:AX60648"/>
    <mergeCell ref="AW60650:AX60650"/>
    <mergeCell ref="AW60652:AX60652"/>
    <mergeCell ref="AW60630:AX60630"/>
    <mergeCell ref="AW60632:AX60632"/>
    <mergeCell ref="AW60634:AX60634"/>
    <mergeCell ref="AW60636:AX60636"/>
    <mergeCell ref="AW60638:AX60638"/>
    <mergeCell ref="AW60640:AX60640"/>
    <mergeCell ref="AW60618:AX60618"/>
    <mergeCell ref="AW60620:AX60620"/>
    <mergeCell ref="AW60622:AX60622"/>
    <mergeCell ref="AW60624:AX60624"/>
    <mergeCell ref="AW60626:AX60626"/>
    <mergeCell ref="AW60628:AX60628"/>
    <mergeCell ref="AW60606:AX60606"/>
    <mergeCell ref="AW60608:AX60608"/>
    <mergeCell ref="AW60610:AX60610"/>
    <mergeCell ref="AW60612:AX60612"/>
    <mergeCell ref="AW60614:AX60614"/>
    <mergeCell ref="AW60616:AX60616"/>
    <mergeCell ref="AW60594:AX60594"/>
    <mergeCell ref="AW60596:AX60596"/>
    <mergeCell ref="AW60598:AX60598"/>
    <mergeCell ref="AW60600:AX60600"/>
    <mergeCell ref="AW60602:AX60602"/>
    <mergeCell ref="AW60604:AX60604"/>
    <mergeCell ref="AW60582:AX60582"/>
    <mergeCell ref="AW60584:AX60584"/>
    <mergeCell ref="AW60586:AX60586"/>
    <mergeCell ref="AW60588:AX60588"/>
    <mergeCell ref="AW60590:AX60590"/>
    <mergeCell ref="AW60592:AX60592"/>
    <mergeCell ref="AW60570:AX60570"/>
    <mergeCell ref="AW60572:AX60572"/>
    <mergeCell ref="AW60574:AX60574"/>
    <mergeCell ref="AW60576:AX60576"/>
    <mergeCell ref="AW60578:AX60578"/>
    <mergeCell ref="AW60580:AX60580"/>
    <mergeCell ref="AW60558:AX60558"/>
    <mergeCell ref="AW60560:AX60560"/>
    <mergeCell ref="AW60562:AX60562"/>
    <mergeCell ref="AW60564:AX60564"/>
    <mergeCell ref="AW60566:AX60566"/>
    <mergeCell ref="AW60568:AX60568"/>
    <mergeCell ref="AW60546:AX60546"/>
    <mergeCell ref="AW60548:AX60548"/>
    <mergeCell ref="AW60550:AX60550"/>
    <mergeCell ref="AW60552:AX60552"/>
    <mergeCell ref="AW60554:AX60554"/>
    <mergeCell ref="AW60556:AX60556"/>
    <mergeCell ref="AW60534:AX60534"/>
    <mergeCell ref="AW60536:AX60536"/>
    <mergeCell ref="AW60538:AX60538"/>
    <mergeCell ref="AW60540:AX60540"/>
    <mergeCell ref="AW60542:AX60542"/>
    <mergeCell ref="AW60544:AX60544"/>
    <mergeCell ref="AW60522:AX60522"/>
    <mergeCell ref="AW60524:AX60524"/>
    <mergeCell ref="AW60526:AX60526"/>
    <mergeCell ref="AW60528:AX60528"/>
    <mergeCell ref="AW60530:AX60530"/>
    <mergeCell ref="AW60532:AX60532"/>
    <mergeCell ref="AW60510:AX60510"/>
    <mergeCell ref="AW60512:AX60512"/>
    <mergeCell ref="AW60514:AX60514"/>
    <mergeCell ref="AW60516:AX60516"/>
    <mergeCell ref="AW60518:AX60518"/>
    <mergeCell ref="AW60520:AX60520"/>
    <mergeCell ref="AW60498:AX60498"/>
    <mergeCell ref="AW60500:AX60500"/>
    <mergeCell ref="AW60502:AX60502"/>
    <mergeCell ref="AW60504:AX60504"/>
    <mergeCell ref="AW60506:AX60506"/>
    <mergeCell ref="AW60508:AX60508"/>
    <mergeCell ref="AW60486:AX60486"/>
    <mergeCell ref="AW60488:AX60488"/>
    <mergeCell ref="AW60490:AX60490"/>
    <mergeCell ref="AW60492:AX60492"/>
    <mergeCell ref="AW60494:AX60494"/>
    <mergeCell ref="AW60496:AX60496"/>
    <mergeCell ref="AW60474:AX60474"/>
    <mergeCell ref="AW60476:AX60476"/>
    <mergeCell ref="AW60478:AX60478"/>
    <mergeCell ref="AW60480:AX60480"/>
    <mergeCell ref="AW60482:AX60482"/>
    <mergeCell ref="AW60484:AX60484"/>
    <mergeCell ref="AW60462:AX60462"/>
    <mergeCell ref="AW60464:AX60464"/>
    <mergeCell ref="AW60466:AX60466"/>
    <mergeCell ref="AW60468:AX60468"/>
    <mergeCell ref="AW60470:AX60470"/>
    <mergeCell ref="AW60472:AX60472"/>
    <mergeCell ref="AW60450:AX60450"/>
    <mergeCell ref="AW60452:AX60452"/>
    <mergeCell ref="AW60454:AX60454"/>
    <mergeCell ref="AW60456:AX60456"/>
    <mergeCell ref="AW60458:AX60458"/>
    <mergeCell ref="AW60460:AX60460"/>
    <mergeCell ref="AW60438:AX60438"/>
    <mergeCell ref="AW60440:AX60440"/>
    <mergeCell ref="AW60442:AX60442"/>
    <mergeCell ref="AW60444:AX60444"/>
    <mergeCell ref="AW60446:AX60446"/>
    <mergeCell ref="AW60448:AX60448"/>
    <mergeCell ref="AW60426:AX60426"/>
    <mergeCell ref="AW60428:AX60428"/>
    <mergeCell ref="AW60430:AX60430"/>
    <mergeCell ref="AW60432:AX60432"/>
    <mergeCell ref="AW60434:AX60434"/>
    <mergeCell ref="AW60436:AX60436"/>
    <mergeCell ref="AW60414:AX60414"/>
    <mergeCell ref="AW60416:AX60416"/>
    <mergeCell ref="AW60418:AX60418"/>
    <mergeCell ref="AW60420:AX60420"/>
    <mergeCell ref="AW60422:AX60422"/>
    <mergeCell ref="AW60424:AX60424"/>
    <mergeCell ref="AW60402:AX60402"/>
    <mergeCell ref="AW60404:AX60404"/>
    <mergeCell ref="AW60406:AX60406"/>
    <mergeCell ref="AW60408:AX60408"/>
    <mergeCell ref="AW60410:AX60410"/>
    <mergeCell ref="AW60412:AX60412"/>
    <mergeCell ref="AW60390:AX60390"/>
    <mergeCell ref="AW60392:AX60392"/>
    <mergeCell ref="AW60394:AX60394"/>
    <mergeCell ref="AW60396:AX60396"/>
    <mergeCell ref="AW60398:AX60398"/>
    <mergeCell ref="AW60400:AX60400"/>
    <mergeCell ref="AW60378:AX60378"/>
    <mergeCell ref="AW60380:AX60380"/>
    <mergeCell ref="AW60382:AX60382"/>
    <mergeCell ref="AW60384:AX60384"/>
    <mergeCell ref="AW60386:AX60386"/>
    <mergeCell ref="AW60388:AX60388"/>
    <mergeCell ref="AW60366:AX60366"/>
    <mergeCell ref="AW60368:AX60368"/>
    <mergeCell ref="AW60370:AX60370"/>
    <mergeCell ref="AW60372:AX60372"/>
    <mergeCell ref="AW60374:AX60374"/>
    <mergeCell ref="AW60376:AX60376"/>
    <mergeCell ref="AW60354:AX60354"/>
    <mergeCell ref="AW60356:AX60356"/>
    <mergeCell ref="AW60358:AX60358"/>
    <mergeCell ref="AW60360:AX60360"/>
    <mergeCell ref="AW60362:AX60362"/>
    <mergeCell ref="AW60364:AX60364"/>
    <mergeCell ref="AW60342:AX60342"/>
    <mergeCell ref="AW60344:AX60344"/>
    <mergeCell ref="AW60346:AX60346"/>
    <mergeCell ref="AW60348:AX60348"/>
    <mergeCell ref="AW60350:AX60350"/>
    <mergeCell ref="AW60352:AX60352"/>
    <mergeCell ref="AW60330:AX60330"/>
    <mergeCell ref="AW60332:AX60332"/>
    <mergeCell ref="AW60334:AX60334"/>
    <mergeCell ref="AW60336:AX60336"/>
    <mergeCell ref="AW60338:AX60338"/>
    <mergeCell ref="AW60340:AX60340"/>
    <mergeCell ref="AW60318:AX60318"/>
    <mergeCell ref="AW60320:AX60320"/>
    <mergeCell ref="AW60322:AX60322"/>
    <mergeCell ref="AW60324:AX60324"/>
    <mergeCell ref="AW60326:AX60326"/>
    <mergeCell ref="AW60328:AX60328"/>
    <mergeCell ref="AW60306:AX60306"/>
    <mergeCell ref="AW60308:AX60308"/>
    <mergeCell ref="AW60310:AX60310"/>
    <mergeCell ref="AW60312:AX60312"/>
    <mergeCell ref="AW60314:AX60314"/>
    <mergeCell ref="AW60316:AX60316"/>
    <mergeCell ref="AW60294:AX60294"/>
    <mergeCell ref="AW60296:AX60296"/>
    <mergeCell ref="AW60298:AX60298"/>
    <mergeCell ref="AW60300:AX60300"/>
    <mergeCell ref="AW60302:AX60302"/>
    <mergeCell ref="AW60304:AX60304"/>
    <mergeCell ref="AW60282:AX60282"/>
    <mergeCell ref="AW60284:AX60284"/>
    <mergeCell ref="AW60286:AX60286"/>
    <mergeCell ref="AW60288:AX60288"/>
    <mergeCell ref="AW60290:AX60290"/>
    <mergeCell ref="AW60292:AX60292"/>
    <mergeCell ref="AW60270:AX60270"/>
    <mergeCell ref="AW60272:AX60272"/>
    <mergeCell ref="AW60274:AX60274"/>
    <mergeCell ref="AW60276:AX60276"/>
    <mergeCell ref="AW60278:AX60278"/>
    <mergeCell ref="AW60280:AX60280"/>
    <mergeCell ref="AW60258:AX60258"/>
    <mergeCell ref="AW60260:AX60260"/>
    <mergeCell ref="AW60262:AX60262"/>
    <mergeCell ref="AW60264:AX60264"/>
    <mergeCell ref="AW60266:AX60266"/>
    <mergeCell ref="AW60268:AX60268"/>
    <mergeCell ref="AW60246:AX60246"/>
    <mergeCell ref="AW60248:AX60248"/>
    <mergeCell ref="AW60250:AX60250"/>
    <mergeCell ref="AW60252:AX60252"/>
    <mergeCell ref="AW60254:AX60254"/>
    <mergeCell ref="AW60256:AX60256"/>
    <mergeCell ref="AW60234:AX60234"/>
    <mergeCell ref="AW60236:AX60236"/>
    <mergeCell ref="AW60238:AX60238"/>
    <mergeCell ref="AW60240:AX60240"/>
    <mergeCell ref="AW60242:AX60242"/>
    <mergeCell ref="AW60244:AX60244"/>
    <mergeCell ref="AW60222:AX60222"/>
    <mergeCell ref="AW60224:AX60224"/>
    <mergeCell ref="AW60226:AX60226"/>
    <mergeCell ref="AW60228:AX60228"/>
    <mergeCell ref="AW60230:AX60230"/>
    <mergeCell ref="AW60232:AX60232"/>
    <mergeCell ref="AW60210:AX60210"/>
    <mergeCell ref="AW60212:AX60212"/>
    <mergeCell ref="AW60214:AX60214"/>
    <mergeCell ref="AW60216:AX60216"/>
    <mergeCell ref="AW60218:AX60218"/>
    <mergeCell ref="AW60220:AX60220"/>
    <mergeCell ref="AW60198:AX60198"/>
    <mergeCell ref="AW60200:AX60200"/>
    <mergeCell ref="AW60202:AX60202"/>
    <mergeCell ref="AW60204:AX60204"/>
    <mergeCell ref="AW60206:AX60206"/>
    <mergeCell ref="AW60208:AX60208"/>
    <mergeCell ref="AW60186:AX60186"/>
    <mergeCell ref="AW60188:AX60188"/>
    <mergeCell ref="AW60190:AX60190"/>
    <mergeCell ref="AW60192:AX60192"/>
    <mergeCell ref="AW60194:AX60194"/>
    <mergeCell ref="AW60196:AX60196"/>
    <mergeCell ref="AW60174:AX60174"/>
    <mergeCell ref="AW60176:AX60176"/>
    <mergeCell ref="AW60178:AX60178"/>
    <mergeCell ref="AW60180:AX60180"/>
    <mergeCell ref="AW60182:AX60182"/>
    <mergeCell ref="AW60184:AX60184"/>
    <mergeCell ref="AW60162:AX60162"/>
    <mergeCell ref="AW60164:AX60164"/>
    <mergeCell ref="AW60166:AX60166"/>
    <mergeCell ref="AW60168:AX60168"/>
    <mergeCell ref="AW60170:AX60170"/>
    <mergeCell ref="AW60172:AX60172"/>
    <mergeCell ref="AW60150:AX60150"/>
    <mergeCell ref="AW60152:AX60152"/>
    <mergeCell ref="AW60154:AX60154"/>
    <mergeCell ref="AW60156:AX60156"/>
    <mergeCell ref="AW60158:AX60158"/>
    <mergeCell ref="AW60160:AX60160"/>
    <mergeCell ref="AW60138:AX60138"/>
    <mergeCell ref="AW60140:AX60140"/>
    <mergeCell ref="AW60142:AX60142"/>
    <mergeCell ref="AW60144:AX60144"/>
    <mergeCell ref="AW60146:AX60146"/>
    <mergeCell ref="AW60148:AX60148"/>
    <mergeCell ref="AW60126:AX60126"/>
    <mergeCell ref="AW60128:AX60128"/>
    <mergeCell ref="AW60130:AX60130"/>
    <mergeCell ref="AW60132:AX60132"/>
    <mergeCell ref="AW60134:AX60134"/>
    <mergeCell ref="AW60136:AX60136"/>
    <mergeCell ref="AW60114:AX60114"/>
    <mergeCell ref="AW60116:AX60116"/>
    <mergeCell ref="AW60118:AX60118"/>
    <mergeCell ref="AW60120:AX60120"/>
    <mergeCell ref="AW60122:AX60122"/>
    <mergeCell ref="AW60124:AX60124"/>
    <mergeCell ref="AW60102:AX60102"/>
    <mergeCell ref="AW60104:AX60104"/>
    <mergeCell ref="AW60106:AX60106"/>
    <mergeCell ref="AW60108:AX60108"/>
    <mergeCell ref="AW60110:AX60110"/>
    <mergeCell ref="AW60112:AX60112"/>
    <mergeCell ref="AW60090:AX60090"/>
    <mergeCell ref="AW60092:AX60092"/>
    <mergeCell ref="AW60094:AX60094"/>
    <mergeCell ref="AW60096:AX60096"/>
    <mergeCell ref="AW60098:AX60098"/>
    <mergeCell ref="AW60100:AX60100"/>
    <mergeCell ref="AW60078:AX60078"/>
    <mergeCell ref="AW60080:AX60080"/>
    <mergeCell ref="AW60082:AX60082"/>
    <mergeCell ref="AW60084:AX60084"/>
    <mergeCell ref="AW60086:AX60086"/>
    <mergeCell ref="AW60088:AX60088"/>
    <mergeCell ref="AW60066:AX60066"/>
    <mergeCell ref="AW60068:AX60068"/>
    <mergeCell ref="AW60070:AX60070"/>
    <mergeCell ref="AW60072:AX60072"/>
    <mergeCell ref="AW60074:AX60074"/>
    <mergeCell ref="AW60076:AX60076"/>
    <mergeCell ref="AW60054:AX60054"/>
    <mergeCell ref="AW60056:AX60056"/>
    <mergeCell ref="AW60058:AX60058"/>
    <mergeCell ref="AW60060:AX60060"/>
    <mergeCell ref="AW60062:AX60062"/>
    <mergeCell ref="AW60064:AX60064"/>
    <mergeCell ref="AW60042:AX60042"/>
    <mergeCell ref="AW60044:AX60044"/>
    <mergeCell ref="AW60046:AX60046"/>
    <mergeCell ref="AW60048:AX60048"/>
    <mergeCell ref="AW60050:AX60050"/>
    <mergeCell ref="AW60052:AX60052"/>
    <mergeCell ref="AW60030:AX60030"/>
    <mergeCell ref="AW60032:AX60032"/>
    <mergeCell ref="AW60034:AX60034"/>
    <mergeCell ref="AW60036:AX60036"/>
    <mergeCell ref="AW60038:AX60038"/>
    <mergeCell ref="AW60040:AX60040"/>
    <mergeCell ref="AW60018:AX60018"/>
    <mergeCell ref="AW60020:AX60020"/>
    <mergeCell ref="AW60022:AX60022"/>
    <mergeCell ref="AW60024:AX60024"/>
    <mergeCell ref="AW60026:AX60026"/>
    <mergeCell ref="AW60028:AX60028"/>
    <mergeCell ref="AW60006:AX60006"/>
    <mergeCell ref="AW60008:AX60008"/>
    <mergeCell ref="AW60010:AX60010"/>
    <mergeCell ref="AW60012:AX60012"/>
    <mergeCell ref="AW60014:AX60014"/>
    <mergeCell ref="AW60016:AX60016"/>
    <mergeCell ref="AW59994:AX59994"/>
    <mergeCell ref="AW59996:AX59996"/>
    <mergeCell ref="AW59998:AX59998"/>
    <mergeCell ref="AW60000:AX60000"/>
    <mergeCell ref="AW60002:AX60002"/>
    <mergeCell ref="AW60004:AX60004"/>
    <mergeCell ref="AW59982:AX59982"/>
    <mergeCell ref="AW59984:AX59984"/>
    <mergeCell ref="AW59986:AX59986"/>
    <mergeCell ref="AW59988:AX59988"/>
    <mergeCell ref="AW59990:AX59990"/>
    <mergeCell ref="AW59992:AX59992"/>
    <mergeCell ref="AW59970:AX59970"/>
    <mergeCell ref="AW59972:AX59972"/>
    <mergeCell ref="AW59974:AX59974"/>
    <mergeCell ref="AW59976:AX59976"/>
    <mergeCell ref="AW59978:AX59978"/>
    <mergeCell ref="AW59980:AX59980"/>
    <mergeCell ref="AW59958:AX59958"/>
    <mergeCell ref="AW59960:AX59960"/>
    <mergeCell ref="AW59962:AX59962"/>
    <mergeCell ref="AW59964:AX59964"/>
    <mergeCell ref="AW59966:AX59966"/>
    <mergeCell ref="AW59968:AX59968"/>
    <mergeCell ref="AW59946:AX59946"/>
    <mergeCell ref="AW59948:AX59948"/>
    <mergeCell ref="AW59950:AX59950"/>
    <mergeCell ref="AW59952:AX59952"/>
    <mergeCell ref="AW59954:AX59954"/>
    <mergeCell ref="AW59956:AX59956"/>
    <mergeCell ref="AW59934:AX59934"/>
    <mergeCell ref="AW59936:AX59936"/>
    <mergeCell ref="AW59938:AX59938"/>
    <mergeCell ref="AW59940:AX59940"/>
    <mergeCell ref="AW59942:AX59942"/>
    <mergeCell ref="AW59944:AX59944"/>
    <mergeCell ref="AW59922:AX59922"/>
    <mergeCell ref="AW59924:AX59924"/>
    <mergeCell ref="AW59926:AX59926"/>
    <mergeCell ref="AW59928:AX59928"/>
    <mergeCell ref="AW59930:AX59930"/>
    <mergeCell ref="AW59932:AX59932"/>
    <mergeCell ref="AW59910:AX59910"/>
    <mergeCell ref="AW59912:AX59912"/>
    <mergeCell ref="AW59914:AX59914"/>
    <mergeCell ref="AW59916:AX59916"/>
    <mergeCell ref="AW59918:AX59918"/>
    <mergeCell ref="AW59920:AX59920"/>
    <mergeCell ref="AW59898:AX59898"/>
    <mergeCell ref="AW59900:AX59900"/>
    <mergeCell ref="AW59902:AX59902"/>
    <mergeCell ref="AW59904:AX59904"/>
    <mergeCell ref="AW59906:AX59906"/>
    <mergeCell ref="AW59908:AX59908"/>
    <mergeCell ref="AW59886:AX59886"/>
    <mergeCell ref="AW59888:AX59888"/>
    <mergeCell ref="AW59890:AX59890"/>
    <mergeCell ref="AW59892:AX59892"/>
    <mergeCell ref="AW59894:AX59894"/>
    <mergeCell ref="AW59896:AX59896"/>
    <mergeCell ref="AW59874:AX59874"/>
    <mergeCell ref="AW59876:AX59876"/>
    <mergeCell ref="AW59878:AX59878"/>
    <mergeCell ref="AW59880:AX59880"/>
    <mergeCell ref="AW59882:AX59882"/>
    <mergeCell ref="AW59884:AX59884"/>
    <mergeCell ref="AW59862:AX59862"/>
    <mergeCell ref="AW59864:AX59864"/>
    <mergeCell ref="AW59866:AX59866"/>
    <mergeCell ref="AW59868:AX59868"/>
    <mergeCell ref="AW59870:AX59870"/>
    <mergeCell ref="AW59872:AX59872"/>
    <mergeCell ref="AW59850:AX59850"/>
    <mergeCell ref="AW59852:AX59852"/>
    <mergeCell ref="AW59854:AX59854"/>
    <mergeCell ref="AW59856:AX59856"/>
    <mergeCell ref="AW59858:AX59858"/>
    <mergeCell ref="AW59860:AX59860"/>
    <mergeCell ref="AW59838:AX59838"/>
    <mergeCell ref="AW59840:AX59840"/>
    <mergeCell ref="AW59842:AX59842"/>
    <mergeCell ref="AW59844:AX59844"/>
    <mergeCell ref="AW59846:AX59846"/>
    <mergeCell ref="AW59848:AX59848"/>
    <mergeCell ref="AW59826:AX59826"/>
    <mergeCell ref="AW59828:AX59828"/>
    <mergeCell ref="AW59830:AX59830"/>
    <mergeCell ref="AW59832:AX59832"/>
    <mergeCell ref="AW59834:AX59834"/>
    <mergeCell ref="AW59836:AX59836"/>
    <mergeCell ref="AW59814:AX59814"/>
    <mergeCell ref="AW59816:AX59816"/>
    <mergeCell ref="AW59818:AX59818"/>
    <mergeCell ref="AW59820:AX59820"/>
    <mergeCell ref="AW59822:AX59822"/>
    <mergeCell ref="AW59824:AX59824"/>
    <mergeCell ref="AW59802:AX59802"/>
    <mergeCell ref="AW59804:AX59804"/>
    <mergeCell ref="AW59806:AX59806"/>
    <mergeCell ref="AW59808:AX59808"/>
    <mergeCell ref="AW59810:AX59810"/>
    <mergeCell ref="AW59812:AX59812"/>
    <mergeCell ref="AW59790:AX59790"/>
    <mergeCell ref="AW59792:AX59792"/>
    <mergeCell ref="AW59794:AX59794"/>
    <mergeCell ref="AW59796:AX59796"/>
    <mergeCell ref="AW59798:AX59798"/>
    <mergeCell ref="AW59800:AX59800"/>
    <mergeCell ref="AW59778:AX59778"/>
    <mergeCell ref="AW59780:AX59780"/>
    <mergeCell ref="AW59782:AX59782"/>
    <mergeCell ref="AW59784:AX59784"/>
    <mergeCell ref="AW59786:AX59786"/>
    <mergeCell ref="AW59788:AX59788"/>
    <mergeCell ref="AW59766:AX59766"/>
    <mergeCell ref="AW59768:AX59768"/>
    <mergeCell ref="AW59770:AX59770"/>
    <mergeCell ref="AW59772:AX59772"/>
    <mergeCell ref="AW59774:AX59774"/>
    <mergeCell ref="AW59776:AX59776"/>
    <mergeCell ref="AW59754:AX59754"/>
    <mergeCell ref="AW59756:AX59756"/>
    <mergeCell ref="AW59758:AX59758"/>
    <mergeCell ref="AW59760:AX59760"/>
    <mergeCell ref="AW59762:AX59762"/>
    <mergeCell ref="AW59764:AX59764"/>
    <mergeCell ref="AW59742:AX59742"/>
    <mergeCell ref="AW59744:AX59744"/>
    <mergeCell ref="AW59746:AX59746"/>
    <mergeCell ref="AW59748:AX59748"/>
    <mergeCell ref="AW59750:AX59750"/>
    <mergeCell ref="AW59752:AX59752"/>
    <mergeCell ref="AW59730:AX59730"/>
    <mergeCell ref="AW59732:AX59732"/>
    <mergeCell ref="AW59734:AX59734"/>
    <mergeCell ref="AW59736:AX59736"/>
    <mergeCell ref="AW59738:AX59738"/>
    <mergeCell ref="AW59740:AX59740"/>
    <mergeCell ref="AW59718:AX59718"/>
    <mergeCell ref="AW59720:AX59720"/>
    <mergeCell ref="AW59722:AX59722"/>
    <mergeCell ref="AW59724:AX59724"/>
    <mergeCell ref="AW59726:AX59726"/>
    <mergeCell ref="AW59728:AX59728"/>
    <mergeCell ref="AW59706:AX59706"/>
    <mergeCell ref="AW59708:AX59708"/>
    <mergeCell ref="AW59710:AX59710"/>
    <mergeCell ref="AW59712:AX59712"/>
    <mergeCell ref="AW59714:AX59714"/>
    <mergeCell ref="AW59716:AX59716"/>
    <mergeCell ref="AW59694:AX59694"/>
    <mergeCell ref="AW59696:AX59696"/>
    <mergeCell ref="AW59698:AX59698"/>
    <mergeCell ref="AW59700:AX59700"/>
    <mergeCell ref="AW59702:AX59702"/>
    <mergeCell ref="AW59704:AX59704"/>
    <mergeCell ref="AW59682:AX59682"/>
    <mergeCell ref="AW59684:AX59684"/>
    <mergeCell ref="AW59686:AX59686"/>
    <mergeCell ref="AW59688:AX59688"/>
    <mergeCell ref="AW59690:AX59690"/>
    <mergeCell ref="AW59692:AX59692"/>
    <mergeCell ref="AW59670:AX59670"/>
    <mergeCell ref="AW59672:AX59672"/>
    <mergeCell ref="AW59674:AX59674"/>
    <mergeCell ref="AW59676:AX59676"/>
    <mergeCell ref="AW59678:AX59678"/>
    <mergeCell ref="AW59680:AX59680"/>
    <mergeCell ref="AW59658:AX59658"/>
    <mergeCell ref="AW59660:AX59660"/>
    <mergeCell ref="AW59662:AX59662"/>
    <mergeCell ref="AW59664:AX59664"/>
    <mergeCell ref="AW59666:AX59666"/>
    <mergeCell ref="AW59668:AX59668"/>
    <mergeCell ref="AW59646:AX59646"/>
    <mergeCell ref="AW59648:AX59648"/>
    <mergeCell ref="AW59650:AX59650"/>
    <mergeCell ref="AW59652:AX59652"/>
    <mergeCell ref="AW59654:AX59654"/>
    <mergeCell ref="AW59656:AX59656"/>
    <mergeCell ref="AW59634:AX59634"/>
    <mergeCell ref="AW59636:AX59636"/>
    <mergeCell ref="AW59638:AX59638"/>
    <mergeCell ref="AW59640:AX59640"/>
    <mergeCell ref="AW59642:AX59642"/>
    <mergeCell ref="AW59644:AX59644"/>
    <mergeCell ref="AW59622:AX59622"/>
    <mergeCell ref="AW59624:AX59624"/>
    <mergeCell ref="AW59626:AX59626"/>
    <mergeCell ref="AW59628:AX59628"/>
    <mergeCell ref="AW59630:AX59630"/>
    <mergeCell ref="AW59632:AX59632"/>
    <mergeCell ref="AW59610:AX59610"/>
    <mergeCell ref="AW59612:AX59612"/>
    <mergeCell ref="AW59614:AX59614"/>
    <mergeCell ref="AW59616:AX59616"/>
    <mergeCell ref="AW59618:AX59618"/>
    <mergeCell ref="AW59620:AX59620"/>
    <mergeCell ref="AW59598:AX59598"/>
    <mergeCell ref="AW59600:AX59600"/>
    <mergeCell ref="AW59602:AX59602"/>
    <mergeCell ref="AW59604:AX59604"/>
    <mergeCell ref="AW59606:AX59606"/>
    <mergeCell ref="AW59608:AX59608"/>
    <mergeCell ref="AW59586:AX59586"/>
    <mergeCell ref="AW59588:AX59588"/>
    <mergeCell ref="AW59590:AX59590"/>
    <mergeCell ref="AW59592:AX59592"/>
    <mergeCell ref="AW59594:AX59594"/>
    <mergeCell ref="AW59596:AX59596"/>
    <mergeCell ref="AW59574:AX59574"/>
    <mergeCell ref="AW59576:AX59576"/>
    <mergeCell ref="AW59578:AX59578"/>
    <mergeCell ref="AW59580:AX59580"/>
    <mergeCell ref="AW59582:AX59582"/>
    <mergeCell ref="AW59584:AX59584"/>
    <mergeCell ref="AW59562:AX59562"/>
    <mergeCell ref="AW59564:AX59564"/>
    <mergeCell ref="AW59566:AX59566"/>
    <mergeCell ref="AW59568:AX59568"/>
    <mergeCell ref="AW59570:AX59570"/>
    <mergeCell ref="AW59572:AX59572"/>
    <mergeCell ref="AW59550:AX59550"/>
    <mergeCell ref="AW59552:AX59552"/>
    <mergeCell ref="AW59554:AX59554"/>
    <mergeCell ref="AW59556:AX59556"/>
    <mergeCell ref="AW59558:AX59558"/>
    <mergeCell ref="AW59560:AX59560"/>
    <mergeCell ref="AW59538:AX59538"/>
    <mergeCell ref="AW59540:AX59540"/>
    <mergeCell ref="AW59542:AX59542"/>
    <mergeCell ref="AW59544:AX59544"/>
    <mergeCell ref="AW59546:AX59546"/>
    <mergeCell ref="AW59548:AX59548"/>
    <mergeCell ref="AW59526:AX59526"/>
    <mergeCell ref="AW59528:AX59528"/>
    <mergeCell ref="AW59530:AX59530"/>
    <mergeCell ref="AW59532:AX59532"/>
    <mergeCell ref="AW59534:AX59534"/>
    <mergeCell ref="AW59536:AX59536"/>
    <mergeCell ref="AW59514:AX59514"/>
    <mergeCell ref="AW59516:AX59516"/>
    <mergeCell ref="AW59518:AX59518"/>
    <mergeCell ref="AW59520:AX59520"/>
    <mergeCell ref="AW59522:AX59522"/>
    <mergeCell ref="AW59524:AX59524"/>
    <mergeCell ref="AW59502:AX59502"/>
    <mergeCell ref="AW59504:AX59504"/>
    <mergeCell ref="AW59506:AX59506"/>
    <mergeCell ref="AW59508:AX59508"/>
    <mergeCell ref="AW59510:AX59510"/>
    <mergeCell ref="AW59512:AX59512"/>
    <mergeCell ref="AW59490:AX59490"/>
    <mergeCell ref="AW59492:AX59492"/>
    <mergeCell ref="AW59494:AX59494"/>
    <mergeCell ref="AW59496:AX59496"/>
    <mergeCell ref="AW59498:AX59498"/>
    <mergeCell ref="AW59500:AX59500"/>
    <mergeCell ref="AW59478:AX59478"/>
    <mergeCell ref="AW59480:AX59480"/>
    <mergeCell ref="AW59482:AX59482"/>
    <mergeCell ref="AW59484:AX59484"/>
    <mergeCell ref="AW59486:AX59486"/>
    <mergeCell ref="AW59488:AX59488"/>
    <mergeCell ref="AW59466:AX59466"/>
    <mergeCell ref="AW59468:AX59468"/>
    <mergeCell ref="AW59470:AX59470"/>
    <mergeCell ref="AW59472:AX59472"/>
    <mergeCell ref="AW59474:AX59474"/>
    <mergeCell ref="AW59476:AX59476"/>
    <mergeCell ref="AW59454:AX59454"/>
    <mergeCell ref="AW59456:AX59456"/>
    <mergeCell ref="AW59458:AX59458"/>
    <mergeCell ref="AW59460:AX59460"/>
    <mergeCell ref="AW59462:AX59462"/>
    <mergeCell ref="AW59464:AX59464"/>
    <mergeCell ref="AW59442:AX59442"/>
    <mergeCell ref="AW59444:AX59444"/>
    <mergeCell ref="AW59446:AX59446"/>
    <mergeCell ref="AW59448:AX59448"/>
    <mergeCell ref="AW59450:AX59450"/>
    <mergeCell ref="AW59452:AX59452"/>
    <mergeCell ref="AW59430:AX59430"/>
    <mergeCell ref="AW59432:AX59432"/>
    <mergeCell ref="AW59434:AX59434"/>
    <mergeCell ref="AW59436:AX59436"/>
    <mergeCell ref="AW59438:AX59438"/>
    <mergeCell ref="AW59440:AX59440"/>
    <mergeCell ref="AW59418:AX59418"/>
    <mergeCell ref="AW59420:AX59420"/>
    <mergeCell ref="AW59422:AX59422"/>
    <mergeCell ref="AW59424:AX59424"/>
    <mergeCell ref="AW59426:AX59426"/>
    <mergeCell ref="AW59428:AX59428"/>
    <mergeCell ref="AW59406:AX59406"/>
    <mergeCell ref="AW59408:AX59408"/>
    <mergeCell ref="AW59410:AX59410"/>
    <mergeCell ref="AW59412:AX59412"/>
    <mergeCell ref="AW59414:AX59414"/>
    <mergeCell ref="AW59416:AX59416"/>
    <mergeCell ref="AW59394:AX59394"/>
    <mergeCell ref="AW59396:AX59396"/>
    <mergeCell ref="AW59398:AX59398"/>
    <mergeCell ref="AW59400:AX59400"/>
    <mergeCell ref="AW59402:AX59402"/>
    <mergeCell ref="AW59404:AX59404"/>
    <mergeCell ref="AW59382:AX59382"/>
    <mergeCell ref="AW59384:AX59384"/>
    <mergeCell ref="AW59386:AX59386"/>
    <mergeCell ref="AW59388:AX59388"/>
    <mergeCell ref="AW59390:AX59390"/>
    <mergeCell ref="AW59392:AX59392"/>
    <mergeCell ref="AW59370:AX59370"/>
    <mergeCell ref="AW59372:AX59372"/>
    <mergeCell ref="AW59374:AX59374"/>
    <mergeCell ref="AW59376:AX59376"/>
    <mergeCell ref="AW59378:AX59378"/>
    <mergeCell ref="AW59380:AX59380"/>
    <mergeCell ref="AW59358:AX59358"/>
    <mergeCell ref="AW59360:AX59360"/>
    <mergeCell ref="AW59362:AX59362"/>
    <mergeCell ref="AW59364:AX59364"/>
    <mergeCell ref="AW59366:AX59366"/>
    <mergeCell ref="AW59368:AX59368"/>
    <mergeCell ref="AW59346:AX59346"/>
    <mergeCell ref="AW59348:AX59348"/>
    <mergeCell ref="AW59350:AX59350"/>
    <mergeCell ref="AW59352:AX59352"/>
    <mergeCell ref="AW59354:AX59354"/>
    <mergeCell ref="AW59356:AX59356"/>
    <mergeCell ref="AW59334:AX59334"/>
    <mergeCell ref="AW59336:AX59336"/>
    <mergeCell ref="AW59338:AX59338"/>
    <mergeCell ref="AW59340:AX59340"/>
    <mergeCell ref="AW59342:AX59342"/>
    <mergeCell ref="AW59344:AX59344"/>
    <mergeCell ref="AW59322:AX59322"/>
    <mergeCell ref="AW59324:AX59324"/>
    <mergeCell ref="AW59326:AX59326"/>
    <mergeCell ref="AW59328:AX59328"/>
    <mergeCell ref="AW59330:AX59330"/>
    <mergeCell ref="AW59332:AX59332"/>
    <mergeCell ref="AW59310:AX59310"/>
    <mergeCell ref="AW59312:AX59312"/>
    <mergeCell ref="AW59314:AX59314"/>
    <mergeCell ref="AW59316:AX59316"/>
    <mergeCell ref="AW59318:AX59318"/>
    <mergeCell ref="AW59320:AX59320"/>
    <mergeCell ref="AW59298:AX59298"/>
    <mergeCell ref="AW59300:AX59300"/>
    <mergeCell ref="AW59302:AX59302"/>
    <mergeCell ref="AW59304:AX59304"/>
    <mergeCell ref="AW59306:AX59306"/>
    <mergeCell ref="AW59308:AX59308"/>
    <mergeCell ref="AW59286:AX59286"/>
    <mergeCell ref="AW59288:AX59288"/>
    <mergeCell ref="AW59290:AX59290"/>
    <mergeCell ref="AW59292:AX59292"/>
    <mergeCell ref="AW59294:AX59294"/>
    <mergeCell ref="AW59296:AX59296"/>
    <mergeCell ref="AW59274:AX59274"/>
    <mergeCell ref="AW59276:AX59276"/>
    <mergeCell ref="AW59278:AX59278"/>
    <mergeCell ref="AW59280:AX59280"/>
    <mergeCell ref="AW59282:AX59282"/>
    <mergeCell ref="AW59284:AX59284"/>
    <mergeCell ref="AW59262:AX59262"/>
    <mergeCell ref="AW59264:AX59264"/>
    <mergeCell ref="AW59266:AX59266"/>
    <mergeCell ref="AW59268:AX59268"/>
    <mergeCell ref="AW59270:AX59270"/>
    <mergeCell ref="AW59272:AX59272"/>
    <mergeCell ref="AW59250:AX59250"/>
    <mergeCell ref="AW59252:AX59252"/>
    <mergeCell ref="AW59254:AX59254"/>
    <mergeCell ref="AW59256:AX59256"/>
    <mergeCell ref="AW59258:AX59258"/>
    <mergeCell ref="AW59260:AX59260"/>
    <mergeCell ref="AW59238:AX59238"/>
    <mergeCell ref="AW59240:AX59240"/>
    <mergeCell ref="AW59242:AX59242"/>
    <mergeCell ref="AW59244:AX59244"/>
    <mergeCell ref="AW59246:AX59246"/>
    <mergeCell ref="AW59248:AX59248"/>
    <mergeCell ref="AW59226:AX59226"/>
    <mergeCell ref="AW59228:AX59228"/>
    <mergeCell ref="AW59230:AX59230"/>
    <mergeCell ref="AW59232:AX59232"/>
    <mergeCell ref="AW59234:AX59234"/>
    <mergeCell ref="AW59236:AX59236"/>
    <mergeCell ref="AW59214:AX59214"/>
    <mergeCell ref="AW59216:AX59216"/>
    <mergeCell ref="AW59218:AX59218"/>
    <mergeCell ref="AW59220:AX59220"/>
    <mergeCell ref="AW59222:AX59222"/>
    <mergeCell ref="AW59224:AX59224"/>
    <mergeCell ref="AW59202:AX59202"/>
    <mergeCell ref="AW59204:AX59204"/>
    <mergeCell ref="AW59206:AX59206"/>
    <mergeCell ref="AW59208:AX59208"/>
    <mergeCell ref="AW59210:AX59210"/>
    <mergeCell ref="AW59212:AX59212"/>
    <mergeCell ref="AW59190:AX59190"/>
    <mergeCell ref="AW59192:AX59192"/>
    <mergeCell ref="AW59194:AX59194"/>
    <mergeCell ref="AW59196:AX59196"/>
    <mergeCell ref="AW59198:AX59198"/>
    <mergeCell ref="AW59200:AX59200"/>
    <mergeCell ref="AW59178:AX59178"/>
    <mergeCell ref="AW59180:AX59180"/>
    <mergeCell ref="AW59182:AX59182"/>
    <mergeCell ref="AW59184:AX59184"/>
    <mergeCell ref="AW59186:AX59186"/>
    <mergeCell ref="AW59188:AX59188"/>
    <mergeCell ref="AW59166:AX59166"/>
    <mergeCell ref="AW59168:AX59168"/>
    <mergeCell ref="AW59170:AX59170"/>
    <mergeCell ref="AW59172:AX59172"/>
    <mergeCell ref="AW59174:AX59174"/>
    <mergeCell ref="AW59176:AX59176"/>
    <mergeCell ref="AW59154:AX59154"/>
    <mergeCell ref="AW59156:AX59156"/>
    <mergeCell ref="AW59158:AX59158"/>
    <mergeCell ref="AW59160:AX59160"/>
    <mergeCell ref="AW59162:AX59162"/>
    <mergeCell ref="AW59164:AX59164"/>
    <mergeCell ref="AW59142:AX59142"/>
    <mergeCell ref="AW59144:AX59144"/>
    <mergeCell ref="AW59146:AX59146"/>
    <mergeCell ref="AW59148:AX59148"/>
    <mergeCell ref="AW59150:AX59150"/>
    <mergeCell ref="AW59152:AX59152"/>
    <mergeCell ref="AW59130:AX59130"/>
    <mergeCell ref="AW59132:AX59132"/>
    <mergeCell ref="AW59134:AX59134"/>
    <mergeCell ref="AW59136:AX59136"/>
    <mergeCell ref="AW59138:AX59138"/>
    <mergeCell ref="AW59140:AX59140"/>
    <mergeCell ref="AW59118:AX59118"/>
    <mergeCell ref="AW59120:AX59120"/>
    <mergeCell ref="AW59122:AX59122"/>
    <mergeCell ref="AW59124:AX59124"/>
    <mergeCell ref="AW59126:AX59126"/>
    <mergeCell ref="AW59128:AX59128"/>
    <mergeCell ref="AW59106:AX59106"/>
    <mergeCell ref="AW59108:AX59108"/>
    <mergeCell ref="AW59110:AX59110"/>
    <mergeCell ref="AW59112:AX59112"/>
    <mergeCell ref="AW59114:AX59114"/>
    <mergeCell ref="AW59116:AX59116"/>
    <mergeCell ref="AW59094:AX59094"/>
    <mergeCell ref="AW59096:AX59096"/>
    <mergeCell ref="AW59098:AX59098"/>
    <mergeCell ref="AW59100:AX59100"/>
    <mergeCell ref="AW59102:AX59102"/>
    <mergeCell ref="AW59104:AX59104"/>
    <mergeCell ref="AW59082:AX59082"/>
    <mergeCell ref="AW59084:AX59084"/>
    <mergeCell ref="AW59086:AX59086"/>
    <mergeCell ref="AW59088:AX59088"/>
    <mergeCell ref="AW59090:AX59090"/>
    <mergeCell ref="AW59092:AX59092"/>
    <mergeCell ref="AW59070:AX59070"/>
    <mergeCell ref="AW59072:AX59072"/>
    <mergeCell ref="AW59074:AX59074"/>
    <mergeCell ref="AW59076:AX59076"/>
    <mergeCell ref="AW59078:AX59078"/>
    <mergeCell ref="AW59080:AX59080"/>
    <mergeCell ref="AW59058:AX59058"/>
    <mergeCell ref="AW59060:AX59060"/>
    <mergeCell ref="AW59062:AX59062"/>
    <mergeCell ref="AW59064:AX59064"/>
    <mergeCell ref="AW59066:AX59066"/>
    <mergeCell ref="AW59068:AX59068"/>
    <mergeCell ref="AW59046:AX59046"/>
    <mergeCell ref="AW59048:AX59048"/>
    <mergeCell ref="AW59050:AX59050"/>
    <mergeCell ref="AW59052:AX59052"/>
    <mergeCell ref="AW59054:AX59054"/>
    <mergeCell ref="AW59056:AX59056"/>
    <mergeCell ref="AW59034:AX59034"/>
    <mergeCell ref="AW59036:AX59036"/>
    <mergeCell ref="AW59038:AX59038"/>
    <mergeCell ref="AW59040:AX59040"/>
    <mergeCell ref="AW59042:AX59042"/>
    <mergeCell ref="AW59044:AX59044"/>
    <mergeCell ref="AW59022:AX59022"/>
    <mergeCell ref="AW59024:AX59024"/>
    <mergeCell ref="AW59026:AX59026"/>
    <mergeCell ref="AW59028:AX59028"/>
    <mergeCell ref="AW59030:AX59030"/>
    <mergeCell ref="AW59032:AX59032"/>
    <mergeCell ref="AW59010:AX59010"/>
    <mergeCell ref="AW59012:AX59012"/>
    <mergeCell ref="AW59014:AX59014"/>
    <mergeCell ref="AW59016:AX59016"/>
    <mergeCell ref="AW59018:AX59018"/>
    <mergeCell ref="AW59020:AX59020"/>
    <mergeCell ref="AW58998:AX58998"/>
    <mergeCell ref="AW59000:AX59000"/>
    <mergeCell ref="AW59002:AX59002"/>
    <mergeCell ref="AW59004:AX59004"/>
    <mergeCell ref="AW59006:AX59006"/>
    <mergeCell ref="AW59008:AX59008"/>
    <mergeCell ref="AW58986:AX58986"/>
    <mergeCell ref="AW58988:AX58988"/>
    <mergeCell ref="AW58990:AX58990"/>
    <mergeCell ref="AW58992:AX58992"/>
    <mergeCell ref="AW58994:AX58994"/>
    <mergeCell ref="AW58996:AX58996"/>
    <mergeCell ref="AW58974:AX58974"/>
    <mergeCell ref="AW58976:AX58976"/>
    <mergeCell ref="AW58978:AX58978"/>
    <mergeCell ref="AW58980:AX58980"/>
    <mergeCell ref="AW58982:AX58982"/>
    <mergeCell ref="AW58984:AX58984"/>
    <mergeCell ref="AW58962:AX58962"/>
    <mergeCell ref="AW58964:AX58964"/>
    <mergeCell ref="AW58966:AX58966"/>
    <mergeCell ref="AW58968:AX58968"/>
    <mergeCell ref="AW58970:AX58970"/>
    <mergeCell ref="AW58972:AX58972"/>
    <mergeCell ref="AW58950:AX58950"/>
    <mergeCell ref="AW58952:AX58952"/>
    <mergeCell ref="AW58954:AX58954"/>
    <mergeCell ref="AW58956:AX58956"/>
    <mergeCell ref="AW58958:AX58958"/>
    <mergeCell ref="AW58960:AX58960"/>
    <mergeCell ref="AW58938:AX58938"/>
    <mergeCell ref="AW58940:AX58940"/>
    <mergeCell ref="AW58942:AX58942"/>
    <mergeCell ref="AW58944:AX58944"/>
    <mergeCell ref="AW58946:AX58946"/>
    <mergeCell ref="AW58948:AX58948"/>
    <mergeCell ref="AW58926:AX58926"/>
    <mergeCell ref="AW58928:AX58928"/>
    <mergeCell ref="AW58930:AX58930"/>
    <mergeCell ref="AW58932:AX58932"/>
    <mergeCell ref="AW58934:AX58934"/>
    <mergeCell ref="AW58936:AX58936"/>
    <mergeCell ref="AW58914:AX58914"/>
    <mergeCell ref="AW58916:AX58916"/>
    <mergeCell ref="AW58918:AX58918"/>
    <mergeCell ref="AW58920:AX58920"/>
    <mergeCell ref="AW58922:AX58922"/>
    <mergeCell ref="AW58924:AX58924"/>
    <mergeCell ref="AW58902:AX58902"/>
    <mergeCell ref="AW58904:AX58904"/>
    <mergeCell ref="AW58906:AX58906"/>
    <mergeCell ref="AW58908:AX58908"/>
    <mergeCell ref="AW58910:AX58910"/>
    <mergeCell ref="AW58912:AX58912"/>
    <mergeCell ref="AW58890:AX58890"/>
    <mergeCell ref="AW58892:AX58892"/>
    <mergeCell ref="AW58894:AX58894"/>
    <mergeCell ref="AW58896:AX58896"/>
    <mergeCell ref="AW58898:AX58898"/>
    <mergeCell ref="AW58900:AX58900"/>
    <mergeCell ref="AW58878:AX58878"/>
    <mergeCell ref="AW58880:AX58880"/>
    <mergeCell ref="AW58882:AX58882"/>
    <mergeCell ref="AW58884:AX58884"/>
    <mergeCell ref="AW58886:AX58886"/>
    <mergeCell ref="AW58888:AX58888"/>
    <mergeCell ref="AW58866:AX58866"/>
    <mergeCell ref="AW58868:AX58868"/>
    <mergeCell ref="AW58870:AX58870"/>
    <mergeCell ref="AW58872:AX58872"/>
    <mergeCell ref="AW58874:AX58874"/>
    <mergeCell ref="AW58876:AX58876"/>
    <mergeCell ref="AW58854:AX58854"/>
    <mergeCell ref="AW58856:AX58856"/>
    <mergeCell ref="AW58858:AX58858"/>
    <mergeCell ref="AW58860:AX58860"/>
    <mergeCell ref="AW58862:AX58862"/>
    <mergeCell ref="AW58864:AX58864"/>
    <mergeCell ref="AW58842:AX58842"/>
    <mergeCell ref="AW58844:AX58844"/>
    <mergeCell ref="AW58846:AX58846"/>
    <mergeCell ref="AW58848:AX58848"/>
    <mergeCell ref="AW58850:AX58850"/>
    <mergeCell ref="AW58852:AX58852"/>
    <mergeCell ref="AW58830:AX58830"/>
    <mergeCell ref="AW58832:AX58832"/>
    <mergeCell ref="AW58834:AX58834"/>
    <mergeCell ref="AW58836:AX58836"/>
    <mergeCell ref="AW58838:AX58838"/>
    <mergeCell ref="AW58840:AX58840"/>
    <mergeCell ref="AW58818:AX58818"/>
    <mergeCell ref="AW58820:AX58820"/>
    <mergeCell ref="AW58822:AX58822"/>
    <mergeCell ref="AW58824:AX58824"/>
    <mergeCell ref="AW58826:AX58826"/>
    <mergeCell ref="AW58828:AX58828"/>
    <mergeCell ref="AW58806:AX58806"/>
    <mergeCell ref="AW58808:AX58808"/>
    <mergeCell ref="AW58810:AX58810"/>
    <mergeCell ref="AW58812:AX58812"/>
    <mergeCell ref="AW58814:AX58814"/>
    <mergeCell ref="AW58816:AX58816"/>
    <mergeCell ref="AW58794:AX58794"/>
    <mergeCell ref="AW58796:AX58796"/>
    <mergeCell ref="AW58798:AX58798"/>
    <mergeCell ref="AW58800:AX58800"/>
    <mergeCell ref="AW58802:AX58802"/>
    <mergeCell ref="AW58804:AX58804"/>
    <mergeCell ref="AW58782:AX58782"/>
    <mergeCell ref="AW58784:AX58784"/>
    <mergeCell ref="AW58786:AX58786"/>
    <mergeCell ref="AW58788:AX58788"/>
    <mergeCell ref="AW58790:AX58790"/>
    <mergeCell ref="AW58792:AX58792"/>
    <mergeCell ref="AW58770:AX58770"/>
    <mergeCell ref="AW58772:AX58772"/>
    <mergeCell ref="AW58774:AX58774"/>
    <mergeCell ref="AW58776:AX58776"/>
    <mergeCell ref="AW58778:AX58778"/>
    <mergeCell ref="AW58780:AX58780"/>
    <mergeCell ref="AW58758:AX58758"/>
    <mergeCell ref="AW58760:AX58760"/>
    <mergeCell ref="AW58762:AX58762"/>
    <mergeCell ref="AW58764:AX58764"/>
    <mergeCell ref="AW58766:AX58766"/>
    <mergeCell ref="AW58768:AX58768"/>
    <mergeCell ref="AW58746:AX58746"/>
    <mergeCell ref="AW58748:AX58748"/>
    <mergeCell ref="AW58750:AX58750"/>
    <mergeCell ref="AW58752:AX58752"/>
    <mergeCell ref="AW58754:AX58754"/>
    <mergeCell ref="AW58756:AX58756"/>
    <mergeCell ref="AW58734:AX58734"/>
    <mergeCell ref="AW58736:AX58736"/>
    <mergeCell ref="AW58738:AX58738"/>
    <mergeCell ref="AW58740:AX58740"/>
    <mergeCell ref="AW58742:AX58742"/>
    <mergeCell ref="AW58744:AX58744"/>
    <mergeCell ref="AW58722:AX58722"/>
    <mergeCell ref="AW58724:AX58724"/>
    <mergeCell ref="AW58726:AX58726"/>
    <mergeCell ref="AW58728:AX58728"/>
    <mergeCell ref="AW58730:AX58730"/>
    <mergeCell ref="AW58732:AX58732"/>
    <mergeCell ref="AW58710:AX58710"/>
    <mergeCell ref="AW58712:AX58712"/>
    <mergeCell ref="AW58714:AX58714"/>
    <mergeCell ref="AW58716:AX58716"/>
    <mergeCell ref="AW58718:AX58718"/>
    <mergeCell ref="AW58720:AX58720"/>
    <mergeCell ref="AW58698:AX58698"/>
    <mergeCell ref="AW58700:AX58700"/>
    <mergeCell ref="AW58702:AX58702"/>
    <mergeCell ref="AW58704:AX58704"/>
    <mergeCell ref="AW58706:AX58706"/>
    <mergeCell ref="AW58708:AX58708"/>
    <mergeCell ref="AW58686:AX58686"/>
    <mergeCell ref="AW58688:AX58688"/>
    <mergeCell ref="AW58690:AX58690"/>
    <mergeCell ref="AW58692:AX58692"/>
    <mergeCell ref="AW58694:AX58694"/>
    <mergeCell ref="AW58696:AX58696"/>
    <mergeCell ref="AW58674:AX58674"/>
    <mergeCell ref="AW58676:AX58676"/>
    <mergeCell ref="AW58678:AX58678"/>
    <mergeCell ref="AW58680:AX58680"/>
    <mergeCell ref="AW58682:AX58682"/>
    <mergeCell ref="AW58684:AX58684"/>
    <mergeCell ref="AW58662:AX58662"/>
    <mergeCell ref="AW58664:AX58664"/>
    <mergeCell ref="AW58666:AX58666"/>
    <mergeCell ref="AW58668:AX58668"/>
    <mergeCell ref="AW58670:AX58670"/>
    <mergeCell ref="AW58672:AX58672"/>
    <mergeCell ref="AW58650:AX58650"/>
    <mergeCell ref="AW58652:AX58652"/>
    <mergeCell ref="AW58654:AX58654"/>
    <mergeCell ref="AW58656:AX58656"/>
    <mergeCell ref="AW58658:AX58658"/>
    <mergeCell ref="AW58660:AX58660"/>
    <mergeCell ref="AW58638:AX58638"/>
    <mergeCell ref="AW58640:AX58640"/>
    <mergeCell ref="AW58642:AX58642"/>
    <mergeCell ref="AW58644:AX58644"/>
    <mergeCell ref="AW58646:AX58646"/>
    <mergeCell ref="AW58648:AX58648"/>
    <mergeCell ref="AW58626:AX58626"/>
    <mergeCell ref="AW58628:AX58628"/>
    <mergeCell ref="AW58630:AX58630"/>
    <mergeCell ref="AW58632:AX58632"/>
    <mergeCell ref="AW58634:AX58634"/>
    <mergeCell ref="AW58636:AX58636"/>
    <mergeCell ref="AW58614:AX58614"/>
    <mergeCell ref="AW58616:AX58616"/>
    <mergeCell ref="AW58618:AX58618"/>
    <mergeCell ref="AW58620:AX58620"/>
    <mergeCell ref="AW58622:AX58622"/>
    <mergeCell ref="AW58624:AX58624"/>
    <mergeCell ref="AW58602:AX58602"/>
    <mergeCell ref="AW58604:AX58604"/>
    <mergeCell ref="AW58606:AX58606"/>
    <mergeCell ref="AW58608:AX58608"/>
    <mergeCell ref="AW58610:AX58610"/>
    <mergeCell ref="AW58612:AX58612"/>
    <mergeCell ref="AW58590:AX58590"/>
    <mergeCell ref="AW58592:AX58592"/>
    <mergeCell ref="AW58594:AX58594"/>
    <mergeCell ref="AW58596:AX58596"/>
    <mergeCell ref="AW58598:AX58598"/>
    <mergeCell ref="AW58600:AX58600"/>
    <mergeCell ref="AW58578:AX58578"/>
    <mergeCell ref="AW58580:AX58580"/>
    <mergeCell ref="AW58582:AX58582"/>
    <mergeCell ref="AW58584:AX58584"/>
    <mergeCell ref="AW58586:AX58586"/>
    <mergeCell ref="AW58588:AX58588"/>
    <mergeCell ref="AW58566:AX58566"/>
    <mergeCell ref="AW58568:AX58568"/>
    <mergeCell ref="AW58570:AX58570"/>
    <mergeCell ref="AW58572:AX58572"/>
    <mergeCell ref="AW58574:AX58574"/>
    <mergeCell ref="AW58576:AX58576"/>
    <mergeCell ref="AW58554:AX58554"/>
    <mergeCell ref="AW58556:AX58556"/>
    <mergeCell ref="AW58558:AX58558"/>
    <mergeCell ref="AW58560:AX58560"/>
    <mergeCell ref="AW58562:AX58562"/>
    <mergeCell ref="AW58564:AX58564"/>
    <mergeCell ref="AW58542:AX58542"/>
    <mergeCell ref="AW58544:AX58544"/>
    <mergeCell ref="AW58546:AX58546"/>
    <mergeCell ref="AW58548:AX58548"/>
    <mergeCell ref="AW58550:AX58550"/>
    <mergeCell ref="AW58552:AX58552"/>
    <mergeCell ref="AW58530:AX58530"/>
    <mergeCell ref="AW58532:AX58532"/>
    <mergeCell ref="AW58534:AX58534"/>
    <mergeCell ref="AW58536:AX58536"/>
    <mergeCell ref="AW58538:AX58538"/>
    <mergeCell ref="AW58540:AX58540"/>
    <mergeCell ref="AW58518:AX58518"/>
    <mergeCell ref="AW58520:AX58520"/>
    <mergeCell ref="AW58522:AX58522"/>
    <mergeCell ref="AW58524:AX58524"/>
    <mergeCell ref="AW58526:AX58526"/>
    <mergeCell ref="AW58528:AX58528"/>
    <mergeCell ref="AW58506:AX58506"/>
    <mergeCell ref="AW58508:AX58508"/>
    <mergeCell ref="AW58510:AX58510"/>
    <mergeCell ref="AW58512:AX58512"/>
    <mergeCell ref="AW58514:AX58514"/>
    <mergeCell ref="AW58516:AX58516"/>
    <mergeCell ref="AW58494:AX58494"/>
    <mergeCell ref="AW58496:AX58496"/>
    <mergeCell ref="AW58498:AX58498"/>
    <mergeCell ref="AW58500:AX58500"/>
    <mergeCell ref="AW58502:AX58502"/>
    <mergeCell ref="AW58504:AX58504"/>
    <mergeCell ref="AW58482:AX58482"/>
    <mergeCell ref="AW58484:AX58484"/>
    <mergeCell ref="AW58486:AX58486"/>
    <mergeCell ref="AW58488:AX58488"/>
    <mergeCell ref="AW58490:AX58490"/>
    <mergeCell ref="AW58492:AX58492"/>
    <mergeCell ref="AW58470:AX58470"/>
    <mergeCell ref="AW58472:AX58472"/>
    <mergeCell ref="AW58474:AX58474"/>
    <mergeCell ref="AW58476:AX58476"/>
    <mergeCell ref="AW58478:AX58478"/>
    <mergeCell ref="AW58480:AX58480"/>
    <mergeCell ref="AW58458:AX58458"/>
    <mergeCell ref="AW58460:AX58460"/>
    <mergeCell ref="AW58462:AX58462"/>
    <mergeCell ref="AW58464:AX58464"/>
    <mergeCell ref="AW58466:AX58466"/>
    <mergeCell ref="AW58468:AX58468"/>
    <mergeCell ref="AW58446:AX58446"/>
    <mergeCell ref="AW58448:AX58448"/>
    <mergeCell ref="AW58450:AX58450"/>
    <mergeCell ref="AW58452:AX58452"/>
    <mergeCell ref="AW58454:AX58454"/>
    <mergeCell ref="AW58456:AX58456"/>
    <mergeCell ref="AW58434:AX58434"/>
    <mergeCell ref="AW58436:AX58436"/>
    <mergeCell ref="AW58438:AX58438"/>
    <mergeCell ref="AW58440:AX58440"/>
    <mergeCell ref="AW58442:AX58442"/>
    <mergeCell ref="AW58444:AX58444"/>
    <mergeCell ref="AW58422:AX58422"/>
    <mergeCell ref="AW58424:AX58424"/>
    <mergeCell ref="AW58426:AX58426"/>
    <mergeCell ref="AW58428:AX58428"/>
    <mergeCell ref="AW58430:AX58430"/>
    <mergeCell ref="AW58432:AX58432"/>
    <mergeCell ref="AW58410:AX58410"/>
    <mergeCell ref="AW58412:AX58412"/>
    <mergeCell ref="AW58414:AX58414"/>
    <mergeCell ref="AW58416:AX58416"/>
    <mergeCell ref="AW58418:AX58418"/>
    <mergeCell ref="AW58420:AX58420"/>
    <mergeCell ref="AW58398:AX58398"/>
    <mergeCell ref="AW58400:AX58400"/>
    <mergeCell ref="AW58402:AX58402"/>
    <mergeCell ref="AW58404:AX58404"/>
    <mergeCell ref="AW58406:AX58406"/>
    <mergeCell ref="AW58408:AX58408"/>
    <mergeCell ref="AW58386:AX58386"/>
    <mergeCell ref="AW58388:AX58388"/>
    <mergeCell ref="AW58390:AX58390"/>
    <mergeCell ref="AW58392:AX58392"/>
    <mergeCell ref="AW58394:AX58394"/>
    <mergeCell ref="AW58396:AX58396"/>
    <mergeCell ref="AW58374:AX58374"/>
    <mergeCell ref="AW58376:AX58376"/>
    <mergeCell ref="AW58378:AX58378"/>
    <mergeCell ref="AW58380:AX58380"/>
    <mergeCell ref="AW58382:AX58382"/>
    <mergeCell ref="AW58384:AX58384"/>
    <mergeCell ref="AW58362:AX58362"/>
    <mergeCell ref="AW58364:AX58364"/>
    <mergeCell ref="AW58366:AX58366"/>
    <mergeCell ref="AW58368:AX58368"/>
    <mergeCell ref="AW58370:AX58370"/>
    <mergeCell ref="AW58372:AX58372"/>
    <mergeCell ref="AW58350:AX58350"/>
    <mergeCell ref="AW58352:AX58352"/>
    <mergeCell ref="AW58354:AX58354"/>
    <mergeCell ref="AW58356:AX58356"/>
    <mergeCell ref="AW58358:AX58358"/>
    <mergeCell ref="AW58360:AX58360"/>
    <mergeCell ref="AW58338:AX58338"/>
    <mergeCell ref="AW58340:AX58340"/>
    <mergeCell ref="AW58342:AX58342"/>
    <mergeCell ref="AW58344:AX58344"/>
    <mergeCell ref="AW58346:AX58346"/>
    <mergeCell ref="AW58348:AX58348"/>
    <mergeCell ref="AW58326:AX58326"/>
    <mergeCell ref="AW58328:AX58328"/>
    <mergeCell ref="AW58330:AX58330"/>
    <mergeCell ref="AW58332:AX58332"/>
    <mergeCell ref="AW58334:AX58334"/>
    <mergeCell ref="AW58336:AX58336"/>
    <mergeCell ref="AW58314:AX58314"/>
    <mergeCell ref="AW58316:AX58316"/>
    <mergeCell ref="AW58318:AX58318"/>
    <mergeCell ref="AW58320:AX58320"/>
    <mergeCell ref="AW58322:AX58322"/>
    <mergeCell ref="AW58324:AX58324"/>
    <mergeCell ref="AW58302:AX58302"/>
    <mergeCell ref="AW58304:AX58304"/>
    <mergeCell ref="AW58306:AX58306"/>
    <mergeCell ref="AW58308:AX58308"/>
    <mergeCell ref="AW58310:AX58310"/>
    <mergeCell ref="AW58312:AX58312"/>
    <mergeCell ref="AW58290:AX58290"/>
    <mergeCell ref="AW58292:AX58292"/>
    <mergeCell ref="AW58294:AX58294"/>
    <mergeCell ref="AW58296:AX58296"/>
    <mergeCell ref="AW58298:AX58298"/>
    <mergeCell ref="AW58300:AX58300"/>
    <mergeCell ref="AW58278:AX58278"/>
    <mergeCell ref="AW58280:AX58280"/>
    <mergeCell ref="AW58282:AX58282"/>
    <mergeCell ref="AW58284:AX58284"/>
    <mergeCell ref="AW58286:AX58286"/>
    <mergeCell ref="AW58288:AX58288"/>
    <mergeCell ref="AW58266:AX58266"/>
    <mergeCell ref="AW58268:AX58268"/>
    <mergeCell ref="AW58270:AX58270"/>
    <mergeCell ref="AW58272:AX58272"/>
    <mergeCell ref="AW58274:AX58274"/>
    <mergeCell ref="AW58276:AX58276"/>
    <mergeCell ref="AW58254:AX58254"/>
    <mergeCell ref="AW58256:AX58256"/>
    <mergeCell ref="AW58258:AX58258"/>
    <mergeCell ref="AW58260:AX58260"/>
    <mergeCell ref="AW58262:AX58262"/>
    <mergeCell ref="AW58264:AX58264"/>
    <mergeCell ref="AW58242:AX58242"/>
    <mergeCell ref="AW58244:AX58244"/>
    <mergeCell ref="AW58246:AX58246"/>
    <mergeCell ref="AW58248:AX58248"/>
    <mergeCell ref="AW58250:AX58250"/>
    <mergeCell ref="AW58252:AX58252"/>
    <mergeCell ref="AW58230:AX58230"/>
    <mergeCell ref="AW58232:AX58232"/>
    <mergeCell ref="AW58234:AX58234"/>
    <mergeCell ref="AW58236:AX58236"/>
    <mergeCell ref="AW58238:AX58238"/>
    <mergeCell ref="AW58240:AX58240"/>
    <mergeCell ref="AW58218:AX58218"/>
    <mergeCell ref="AW58220:AX58220"/>
    <mergeCell ref="AW58222:AX58222"/>
    <mergeCell ref="AW58224:AX58224"/>
    <mergeCell ref="AW58226:AX58226"/>
    <mergeCell ref="AW58228:AX58228"/>
    <mergeCell ref="AW58206:AX58206"/>
    <mergeCell ref="AW58208:AX58208"/>
    <mergeCell ref="AW58210:AX58210"/>
    <mergeCell ref="AW58212:AX58212"/>
    <mergeCell ref="AW58214:AX58214"/>
    <mergeCell ref="AW58216:AX58216"/>
    <mergeCell ref="AW58194:AX58194"/>
    <mergeCell ref="AW58196:AX58196"/>
    <mergeCell ref="AW58198:AX58198"/>
    <mergeCell ref="AW58200:AX58200"/>
    <mergeCell ref="AW58202:AX58202"/>
    <mergeCell ref="AW58204:AX58204"/>
    <mergeCell ref="AW58182:AX58182"/>
    <mergeCell ref="AW58184:AX58184"/>
    <mergeCell ref="AW58186:AX58186"/>
    <mergeCell ref="AW58188:AX58188"/>
    <mergeCell ref="AW58190:AX58190"/>
    <mergeCell ref="AW58192:AX58192"/>
    <mergeCell ref="AW58170:AX58170"/>
    <mergeCell ref="AW58172:AX58172"/>
    <mergeCell ref="AW58174:AX58174"/>
    <mergeCell ref="AW58176:AX58176"/>
    <mergeCell ref="AW58178:AX58178"/>
    <mergeCell ref="AW58180:AX58180"/>
    <mergeCell ref="AW58158:AX58158"/>
    <mergeCell ref="AW58160:AX58160"/>
    <mergeCell ref="AW58162:AX58162"/>
    <mergeCell ref="AW58164:AX58164"/>
    <mergeCell ref="AW58166:AX58166"/>
    <mergeCell ref="AW58168:AX58168"/>
    <mergeCell ref="AW58146:AX58146"/>
    <mergeCell ref="AW58148:AX58148"/>
    <mergeCell ref="AW58150:AX58150"/>
    <mergeCell ref="AW58152:AX58152"/>
    <mergeCell ref="AW58154:AX58154"/>
    <mergeCell ref="AW58156:AX58156"/>
    <mergeCell ref="AW58134:AX58134"/>
    <mergeCell ref="AW58136:AX58136"/>
    <mergeCell ref="AW58138:AX58138"/>
    <mergeCell ref="AW58140:AX58140"/>
    <mergeCell ref="AW58142:AX58142"/>
    <mergeCell ref="AW58144:AX58144"/>
    <mergeCell ref="AW58122:AX58122"/>
    <mergeCell ref="AW58124:AX58124"/>
    <mergeCell ref="AW58126:AX58126"/>
    <mergeCell ref="AW58128:AX58128"/>
    <mergeCell ref="AW58130:AX58130"/>
    <mergeCell ref="AW58132:AX58132"/>
    <mergeCell ref="AW58110:AX58110"/>
    <mergeCell ref="AW58112:AX58112"/>
    <mergeCell ref="AW58114:AX58114"/>
    <mergeCell ref="AW58116:AX58116"/>
    <mergeCell ref="AW58118:AX58118"/>
    <mergeCell ref="AW58120:AX58120"/>
    <mergeCell ref="AW58098:AX58098"/>
    <mergeCell ref="AW58100:AX58100"/>
    <mergeCell ref="AW58102:AX58102"/>
    <mergeCell ref="AW58104:AX58104"/>
    <mergeCell ref="AW58106:AX58106"/>
    <mergeCell ref="AW58108:AX58108"/>
    <mergeCell ref="AW58086:AX58086"/>
    <mergeCell ref="AW58088:AX58088"/>
    <mergeCell ref="AW58090:AX58090"/>
    <mergeCell ref="AW58092:AX58092"/>
    <mergeCell ref="AW58094:AX58094"/>
    <mergeCell ref="AW58096:AX58096"/>
    <mergeCell ref="AW58074:AX58074"/>
    <mergeCell ref="AW58076:AX58076"/>
    <mergeCell ref="AW58078:AX58078"/>
    <mergeCell ref="AW58080:AX58080"/>
    <mergeCell ref="AW58082:AX58082"/>
    <mergeCell ref="AW58084:AX58084"/>
    <mergeCell ref="AW58062:AX58062"/>
    <mergeCell ref="AW58064:AX58064"/>
    <mergeCell ref="AW58066:AX58066"/>
    <mergeCell ref="AW58068:AX58068"/>
    <mergeCell ref="AW58070:AX58070"/>
    <mergeCell ref="AW58072:AX58072"/>
    <mergeCell ref="AW58050:AX58050"/>
    <mergeCell ref="AW58052:AX58052"/>
    <mergeCell ref="AW58054:AX58054"/>
    <mergeCell ref="AW58056:AX58056"/>
    <mergeCell ref="AW58058:AX58058"/>
    <mergeCell ref="AW58060:AX58060"/>
    <mergeCell ref="AW58038:AX58038"/>
    <mergeCell ref="AW58040:AX58040"/>
    <mergeCell ref="AW58042:AX58042"/>
    <mergeCell ref="AW58044:AX58044"/>
    <mergeCell ref="AW58046:AX58046"/>
    <mergeCell ref="AW58048:AX58048"/>
    <mergeCell ref="AW58026:AX58026"/>
    <mergeCell ref="AW58028:AX58028"/>
    <mergeCell ref="AW58030:AX58030"/>
    <mergeCell ref="AW58032:AX58032"/>
    <mergeCell ref="AW58034:AX58034"/>
    <mergeCell ref="AW58036:AX58036"/>
    <mergeCell ref="AW58014:AX58014"/>
    <mergeCell ref="AW58016:AX58016"/>
    <mergeCell ref="AW58018:AX58018"/>
    <mergeCell ref="AW58020:AX58020"/>
    <mergeCell ref="AW58022:AX58022"/>
    <mergeCell ref="AW58024:AX58024"/>
    <mergeCell ref="AW58002:AX58002"/>
    <mergeCell ref="AW58004:AX58004"/>
    <mergeCell ref="AW58006:AX58006"/>
    <mergeCell ref="AW58008:AX58008"/>
    <mergeCell ref="AW58010:AX58010"/>
    <mergeCell ref="AW58012:AX58012"/>
    <mergeCell ref="AW57990:AX57990"/>
    <mergeCell ref="AW57992:AX57992"/>
    <mergeCell ref="AW57994:AX57994"/>
    <mergeCell ref="AW57996:AX57996"/>
    <mergeCell ref="AW57998:AX57998"/>
    <mergeCell ref="AW58000:AX58000"/>
    <mergeCell ref="AW57978:AX57978"/>
    <mergeCell ref="AW57980:AX57980"/>
    <mergeCell ref="AW57982:AX57982"/>
    <mergeCell ref="AW57984:AX57984"/>
    <mergeCell ref="AW57986:AX57986"/>
    <mergeCell ref="AW57988:AX57988"/>
    <mergeCell ref="AW57966:AX57966"/>
    <mergeCell ref="AW57968:AX57968"/>
    <mergeCell ref="AW57970:AX57970"/>
    <mergeCell ref="AW57972:AX57972"/>
    <mergeCell ref="AW57974:AX57974"/>
    <mergeCell ref="AW57976:AX57976"/>
    <mergeCell ref="AW57954:AX57954"/>
    <mergeCell ref="AW57956:AX57956"/>
    <mergeCell ref="AW57958:AX57958"/>
    <mergeCell ref="AW57960:AX57960"/>
    <mergeCell ref="AW57962:AX57962"/>
    <mergeCell ref="AW57964:AX57964"/>
    <mergeCell ref="AW57942:AX57942"/>
    <mergeCell ref="AW57944:AX57944"/>
    <mergeCell ref="AW57946:AX57946"/>
    <mergeCell ref="AW57948:AX57948"/>
    <mergeCell ref="AW57950:AX57950"/>
    <mergeCell ref="AW57952:AX57952"/>
    <mergeCell ref="AW57930:AX57930"/>
    <mergeCell ref="AW57932:AX57932"/>
    <mergeCell ref="AW57934:AX57934"/>
    <mergeCell ref="AW57936:AX57936"/>
    <mergeCell ref="AW57938:AX57938"/>
    <mergeCell ref="AW57940:AX57940"/>
    <mergeCell ref="AW57918:AX57918"/>
    <mergeCell ref="AW57920:AX57920"/>
    <mergeCell ref="AW57922:AX57922"/>
    <mergeCell ref="AW57924:AX57924"/>
    <mergeCell ref="AW57926:AX57926"/>
    <mergeCell ref="AW57928:AX57928"/>
    <mergeCell ref="AW57906:AX57906"/>
    <mergeCell ref="AW57908:AX57908"/>
    <mergeCell ref="AW57910:AX57910"/>
    <mergeCell ref="AW57912:AX57912"/>
    <mergeCell ref="AW57914:AX57914"/>
    <mergeCell ref="AW57916:AX57916"/>
    <mergeCell ref="AW57894:AX57894"/>
    <mergeCell ref="AW57896:AX57896"/>
    <mergeCell ref="AW57898:AX57898"/>
    <mergeCell ref="AW57900:AX57900"/>
    <mergeCell ref="AW57902:AX57902"/>
    <mergeCell ref="AW57904:AX57904"/>
    <mergeCell ref="AW57882:AX57882"/>
    <mergeCell ref="AW57884:AX57884"/>
    <mergeCell ref="AW57886:AX57886"/>
    <mergeCell ref="AW57888:AX57888"/>
    <mergeCell ref="AW57890:AX57890"/>
    <mergeCell ref="AW57892:AX57892"/>
    <mergeCell ref="AW57870:AX57870"/>
    <mergeCell ref="AW57872:AX57872"/>
    <mergeCell ref="AW57874:AX57874"/>
    <mergeCell ref="AW57876:AX57876"/>
    <mergeCell ref="AW57878:AX57878"/>
    <mergeCell ref="AW57880:AX57880"/>
    <mergeCell ref="AW57858:AX57858"/>
    <mergeCell ref="AW57860:AX57860"/>
    <mergeCell ref="AW57862:AX57862"/>
    <mergeCell ref="AW57864:AX57864"/>
    <mergeCell ref="AW57866:AX57866"/>
    <mergeCell ref="AW57868:AX57868"/>
    <mergeCell ref="AW57846:AX57846"/>
    <mergeCell ref="AW57848:AX57848"/>
    <mergeCell ref="AW57850:AX57850"/>
    <mergeCell ref="AW57852:AX57852"/>
    <mergeCell ref="AW57854:AX57854"/>
    <mergeCell ref="AW57856:AX57856"/>
    <mergeCell ref="AW57834:AX57834"/>
    <mergeCell ref="AW57836:AX57836"/>
    <mergeCell ref="AW57838:AX57838"/>
    <mergeCell ref="AW57840:AX57840"/>
    <mergeCell ref="AW57842:AX57842"/>
    <mergeCell ref="AW57844:AX57844"/>
    <mergeCell ref="AW57822:AX57822"/>
    <mergeCell ref="AW57824:AX57824"/>
    <mergeCell ref="AW57826:AX57826"/>
    <mergeCell ref="AW57828:AX57828"/>
    <mergeCell ref="AW57830:AX57830"/>
    <mergeCell ref="AW57832:AX57832"/>
    <mergeCell ref="AW57810:AX57810"/>
    <mergeCell ref="AW57812:AX57812"/>
    <mergeCell ref="AW57814:AX57814"/>
    <mergeCell ref="AW57816:AX57816"/>
    <mergeCell ref="AW57818:AX57818"/>
    <mergeCell ref="AW57820:AX57820"/>
    <mergeCell ref="AW57798:AX57798"/>
    <mergeCell ref="AW57800:AX57800"/>
    <mergeCell ref="AW57802:AX57802"/>
    <mergeCell ref="AW57804:AX57804"/>
    <mergeCell ref="AW57806:AX57806"/>
    <mergeCell ref="AW57808:AX57808"/>
    <mergeCell ref="AW57786:AX57786"/>
    <mergeCell ref="AW57788:AX57788"/>
    <mergeCell ref="AW57790:AX57790"/>
    <mergeCell ref="AW57792:AX57792"/>
    <mergeCell ref="AW57794:AX57794"/>
    <mergeCell ref="AW57796:AX57796"/>
    <mergeCell ref="AW57774:AX57774"/>
    <mergeCell ref="AW57776:AX57776"/>
    <mergeCell ref="AW57778:AX57778"/>
    <mergeCell ref="AW57780:AX57780"/>
    <mergeCell ref="AW57782:AX57782"/>
    <mergeCell ref="AW57784:AX57784"/>
    <mergeCell ref="AW57762:AX57762"/>
    <mergeCell ref="AW57764:AX57764"/>
    <mergeCell ref="AW57766:AX57766"/>
    <mergeCell ref="AW57768:AX57768"/>
    <mergeCell ref="AW57770:AX57770"/>
    <mergeCell ref="AW57772:AX57772"/>
    <mergeCell ref="AW57750:AX57750"/>
    <mergeCell ref="AW57752:AX57752"/>
    <mergeCell ref="AW57754:AX57754"/>
    <mergeCell ref="AW57756:AX57756"/>
    <mergeCell ref="AW57758:AX57758"/>
    <mergeCell ref="AW57760:AX57760"/>
    <mergeCell ref="AW57738:AX57738"/>
    <mergeCell ref="AW57740:AX57740"/>
    <mergeCell ref="AW57742:AX57742"/>
    <mergeCell ref="AW57744:AX57744"/>
    <mergeCell ref="AW57746:AX57746"/>
    <mergeCell ref="AW57748:AX57748"/>
    <mergeCell ref="AW57726:AX57726"/>
    <mergeCell ref="AW57728:AX57728"/>
    <mergeCell ref="AW57730:AX57730"/>
    <mergeCell ref="AW57732:AX57732"/>
    <mergeCell ref="AW57734:AX57734"/>
    <mergeCell ref="AW57736:AX57736"/>
    <mergeCell ref="AW57714:AX57714"/>
    <mergeCell ref="AW57716:AX57716"/>
    <mergeCell ref="AW57718:AX57718"/>
    <mergeCell ref="AW57720:AX57720"/>
    <mergeCell ref="AW57722:AX57722"/>
    <mergeCell ref="AW57724:AX57724"/>
    <mergeCell ref="AW57702:AX57702"/>
    <mergeCell ref="AW57704:AX57704"/>
    <mergeCell ref="AW57706:AX57706"/>
    <mergeCell ref="AW57708:AX57708"/>
    <mergeCell ref="AW57710:AX57710"/>
    <mergeCell ref="AW57712:AX57712"/>
    <mergeCell ref="AW57690:AX57690"/>
    <mergeCell ref="AW57692:AX57692"/>
    <mergeCell ref="AW57694:AX57694"/>
    <mergeCell ref="AW57696:AX57696"/>
    <mergeCell ref="AW57698:AX57698"/>
    <mergeCell ref="AW57700:AX57700"/>
    <mergeCell ref="AW57678:AX57678"/>
    <mergeCell ref="AW57680:AX57680"/>
    <mergeCell ref="AW57682:AX57682"/>
    <mergeCell ref="AW57684:AX57684"/>
    <mergeCell ref="AW57686:AX57686"/>
    <mergeCell ref="AW57688:AX57688"/>
    <mergeCell ref="AW57666:AX57666"/>
    <mergeCell ref="AW57668:AX57668"/>
    <mergeCell ref="AW57670:AX57670"/>
    <mergeCell ref="AW57672:AX57672"/>
    <mergeCell ref="AW57674:AX57674"/>
    <mergeCell ref="AW57676:AX57676"/>
    <mergeCell ref="AW57654:AX57654"/>
    <mergeCell ref="AW57656:AX57656"/>
    <mergeCell ref="AW57658:AX57658"/>
    <mergeCell ref="AW57660:AX57660"/>
    <mergeCell ref="AW57662:AX57662"/>
    <mergeCell ref="AW57664:AX57664"/>
    <mergeCell ref="AW57642:AX57642"/>
    <mergeCell ref="AW57644:AX57644"/>
    <mergeCell ref="AW57646:AX57646"/>
    <mergeCell ref="AW57648:AX57648"/>
    <mergeCell ref="AW57650:AX57650"/>
    <mergeCell ref="AW57652:AX57652"/>
    <mergeCell ref="AW57630:AX57630"/>
    <mergeCell ref="AW57632:AX57632"/>
    <mergeCell ref="AW57634:AX57634"/>
    <mergeCell ref="AW57636:AX57636"/>
    <mergeCell ref="AW57638:AX57638"/>
    <mergeCell ref="AW57640:AX57640"/>
    <mergeCell ref="AW57618:AX57618"/>
    <mergeCell ref="AW57620:AX57620"/>
    <mergeCell ref="AW57622:AX57622"/>
    <mergeCell ref="AW57624:AX57624"/>
    <mergeCell ref="AW57626:AX57626"/>
    <mergeCell ref="AW57628:AX57628"/>
    <mergeCell ref="AW57606:AX57606"/>
    <mergeCell ref="AW57608:AX57608"/>
    <mergeCell ref="AW57610:AX57610"/>
    <mergeCell ref="AW57612:AX57612"/>
    <mergeCell ref="AW57614:AX57614"/>
    <mergeCell ref="AW57616:AX57616"/>
    <mergeCell ref="AW57594:AX57594"/>
    <mergeCell ref="AW57596:AX57596"/>
    <mergeCell ref="AW57598:AX57598"/>
    <mergeCell ref="AW57600:AX57600"/>
    <mergeCell ref="AW57602:AX57602"/>
    <mergeCell ref="AW57604:AX57604"/>
    <mergeCell ref="AW57582:AX57582"/>
    <mergeCell ref="AW57584:AX57584"/>
    <mergeCell ref="AW57586:AX57586"/>
    <mergeCell ref="AW57588:AX57588"/>
    <mergeCell ref="AW57590:AX57590"/>
    <mergeCell ref="AW57592:AX57592"/>
    <mergeCell ref="AW57570:AX57570"/>
    <mergeCell ref="AW57572:AX57572"/>
    <mergeCell ref="AW57574:AX57574"/>
    <mergeCell ref="AW57576:AX57576"/>
    <mergeCell ref="AW57578:AX57578"/>
    <mergeCell ref="AW57580:AX57580"/>
    <mergeCell ref="AW57558:AX57558"/>
    <mergeCell ref="AW57560:AX57560"/>
    <mergeCell ref="AW57562:AX57562"/>
    <mergeCell ref="AW57564:AX57564"/>
    <mergeCell ref="AW57566:AX57566"/>
    <mergeCell ref="AW57568:AX57568"/>
    <mergeCell ref="AW57546:AX57546"/>
    <mergeCell ref="AW57548:AX57548"/>
    <mergeCell ref="AW57550:AX57550"/>
    <mergeCell ref="AW57552:AX57552"/>
    <mergeCell ref="AW57554:AX57554"/>
    <mergeCell ref="AW57556:AX57556"/>
    <mergeCell ref="AW57534:AX57534"/>
    <mergeCell ref="AW57536:AX57536"/>
    <mergeCell ref="AW57538:AX57538"/>
    <mergeCell ref="AW57540:AX57540"/>
    <mergeCell ref="AW57542:AX57542"/>
    <mergeCell ref="AW57544:AX57544"/>
    <mergeCell ref="AW57522:AX57522"/>
    <mergeCell ref="AW57524:AX57524"/>
    <mergeCell ref="AW57526:AX57526"/>
    <mergeCell ref="AW57528:AX57528"/>
    <mergeCell ref="AW57530:AX57530"/>
    <mergeCell ref="AW57532:AX57532"/>
    <mergeCell ref="AW57510:AX57510"/>
    <mergeCell ref="AW57512:AX57512"/>
    <mergeCell ref="AW57514:AX57514"/>
    <mergeCell ref="AW57516:AX57516"/>
    <mergeCell ref="AW57518:AX57518"/>
    <mergeCell ref="AW57520:AX57520"/>
    <mergeCell ref="AW57498:AX57498"/>
    <mergeCell ref="AW57500:AX57500"/>
    <mergeCell ref="AW57502:AX57502"/>
    <mergeCell ref="AW57504:AX57504"/>
    <mergeCell ref="AW57506:AX57506"/>
    <mergeCell ref="AW57508:AX57508"/>
    <mergeCell ref="AW57486:AX57486"/>
    <mergeCell ref="AW57488:AX57488"/>
    <mergeCell ref="AW57490:AX57490"/>
    <mergeCell ref="AW57492:AX57492"/>
    <mergeCell ref="AW57494:AX57494"/>
    <mergeCell ref="AW57496:AX57496"/>
    <mergeCell ref="AW57474:AX57474"/>
    <mergeCell ref="AW57476:AX57476"/>
    <mergeCell ref="AW57478:AX57478"/>
    <mergeCell ref="AW57480:AX57480"/>
    <mergeCell ref="AW57482:AX57482"/>
    <mergeCell ref="AW57484:AX57484"/>
    <mergeCell ref="AW57462:AX57462"/>
    <mergeCell ref="AW57464:AX57464"/>
    <mergeCell ref="AW57466:AX57466"/>
    <mergeCell ref="AW57468:AX57468"/>
    <mergeCell ref="AW57470:AX57470"/>
    <mergeCell ref="AW57472:AX57472"/>
    <mergeCell ref="AW57450:AX57450"/>
    <mergeCell ref="AW57452:AX57452"/>
    <mergeCell ref="AW57454:AX57454"/>
    <mergeCell ref="AW57456:AX57456"/>
    <mergeCell ref="AW57458:AX57458"/>
    <mergeCell ref="AW57460:AX57460"/>
    <mergeCell ref="AW57438:AX57438"/>
    <mergeCell ref="AW57440:AX57440"/>
    <mergeCell ref="AW57442:AX57442"/>
    <mergeCell ref="AW57444:AX57444"/>
    <mergeCell ref="AW57446:AX57446"/>
    <mergeCell ref="AW57448:AX57448"/>
    <mergeCell ref="AW57426:AX57426"/>
    <mergeCell ref="AW57428:AX57428"/>
    <mergeCell ref="AW57430:AX57430"/>
    <mergeCell ref="AW57432:AX57432"/>
    <mergeCell ref="AW57434:AX57434"/>
    <mergeCell ref="AW57436:AX57436"/>
    <mergeCell ref="AW57414:AX57414"/>
    <mergeCell ref="AW57416:AX57416"/>
    <mergeCell ref="AW57418:AX57418"/>
    <mergeCell ref="AW57420:AX57420"/>
    <mergeCell ref="AW57422:AX57422"/>
    <mergeCell ref="AW57424:AX57424"/>
    <mergeCell ref="AW57402:AX57402"/>
    <mergeCell ref="AW57404:AX57404"/>
    <mergeCell ref="AW57406:AX57406"/>
    <mergeCell ref="AW57408:AX57408"/>
    <mergeCell ref="AW57410:AX57410"/>
    <mergeCell ref="AW57412:AX57412"/>
    <mergeCell ref="AW57390:AX57390"/>
    <mergeCell ref="AW57392:AX57392"/>
    <mergeCell ref="AW57394:AX57394"/>
    <mergeCell ref="AW57396:AX57396"/>
    <mergeCell ref="AW57398:AX57398"/>
    <mergeCell ref="AW57400:AX57400"/>
    <mergeCell ref="AW57378:AX57378"/>
    <mergeCell ref="AW57380:AX57380"/>
    <mergeCell ref="AW57382:AX57382"/>
    <mergeCell ref="AW57384:AX57384"/>
    <mergeCell ref="AW57386:AX57386"/>
    <mergeCell ref="AW57388:AX57388"/>
    <mergeCell ref="AW57366:AX57366"/>
    <mergeCell ref="AW57368:AX57368"/>
    <mergeCell ref="AW57370:AX57370"/>
    <mergeCell ref="AW57372:AX57372"/>
    <mergeCell ref="AW57374:AX57374"/>
    <mergeCell ref="AW57376:AX57376"/>
    <mergeCell ref="AW57354:AX57354"/>
    <mergeCell ref="AW57356:AX57356"/>
    <mergeCell ref="AW57358:AX57358"/>
    <mergeCell ref="AW57360:AX57360"/>
    <mergeCell ref="AW57362:AX57362"/>
    <mergeCell ref="AW57364:AX57364"/>
    <mergeCell ref="AW57342:AX57342"/>
    <mergeCell ref="AW57344:AX57344"/>
    <mergeCell ref="AW57346:AX57346"/>
    <mergeCell ref="AW57348:AX57348"/>
    <mergeCell ref="AW57350:AX57350"/>
    <mergeCell ref="AW57352:AX57352"/>
    <mergeCell ref="AW57330:AX57330"/>
    <mergeCell ref="AW57332:AX57332"/>
    <mergeCell ref="AW57334:AX57334"/>
    <mergeCell ref="AW57336:AX57336"/>
    <mergeCell ref="AW57338:AX57338"/>
    <mergeCell ref="AW57340:AX57340"/>
    <mergeCell ref="AW57318:AX57318"/>
    <mergeCell ref="AW57320:AX57320"/>
    <mergeCell ref="AW57322:AX57322"/>
    <mergeCell ref="AW57324:AX57324"/>
    <mergeCell ref="AW57326:AX57326"/>
    <mergeCell ref="AW57328:AX57328"/>
    <mergeCell ref="AW57306:AX57306"/>
    <mergeCell ref="AW57308:AX57308"/>
    <mergeCell ref="AW57310:AX57310"/>
    <mergeCell ref="AW57312:AX57312"/>
    <mergeCell ref="AW57314:AX57314"/>
    <mergeCell ref="AW57316:AX57316"/>
    <mergeCell ref="AW57294:AX57294"/>
    <mergeCell ref="AW57296:AX57296"/>
    <mergeCell ref="AW57298:AX57298"/>
    <mergeCell ref="AW57300:AX57300"/>
    <mergeCell ref="AW57302:AX57302"/>
    <mergeCell ref="AW57304:AX57304"/>
    <mergeCell ref="AW57282:AX57282"/>
    <mergeCell ref="AW57284:AX57284"/>
    <mergeCell ref="AW57286:AX57286"/>
    <mergeCell ref="AW57288:AX57288"/>
    <mergeCell ref="AW57290:AX57290"/>
    <mergeCell ref="AW57292:AX57292"/>
    <mergeCell ref="AW57270:AX57270"/>
    <mergeCell ref="AW57272:AX57272"/>
    <mergeCell ref="AW57274:AX57274"/>
    <mergeCell ref="AW57276:AX57276"/>
    <mergeCell ref="AW57278:AX57278"/>
    <mergeCell ref="AW57280:AX57280"/>
    <mergeCell ref="AW57258:AX57258"/>
    <mergeCell ref="AW57260:AX57260"/>
    <mergeCell ref="AW57262:AX57262"/>
    <mergeCell ref="AW57264:AX57264"/>
    <mergeCell ref="AW57266:AX57266"/>
    <mergeCell ref="AW57268:AX57268"/>
    <mergeCell ref="AW57246:AX57246"/>
    <mergeCell ref="AW57248:AX57248"/>
    <mergeCell ref="AW57250:AX57250"/>
    <mergeCell ref="AW57252:AX57252"/>
    <mergeCell ref="AW57254:AX57254"/>
    <mergeCell ref="AW57256:AX57256"/>
    <mergeCell ref="AW57234:AX57234"/>
    <mergeCell ref="AW57236:AX57236"/>
    <mergeCell ref="AW57238:AX57238"/>
    <mergeCell ref="AW57240:AX57240"/>
    <mergeCell ref="AW57242:AX57242"/>
    <mergeCell ref="AW57244:AX57244"/>
    <mergeCell ref="AW57222:AX57222"/>
    <mergeCell ref="AW57224:AX57224"/>
    <mergeCell ref="AW57226:AX57226"/>
    <mergeCell ref="AW57228:AX57228"/>
    <mergeCell ref="AW57230:AX57230"/>
    <mergeCell ref="AW57232:AX57232"/>
    <mergeCell ref="AW57210:AX57210"/>
    <mergeCell ref="AW57212:AX57212"/>
    <mergeCell ref="AW57214:AX57214"/>
    <mergeCell ref="AW57216:AX57216"/>
    <mergeCell ref="AW57218:AX57218"/>
    <mergeCell ref="AW57220:AX57220"/>
    <mergeCell ref="AW57198:AX57198"/>
    <mergeCell ref="AW57200:AX57200"/>
    <mergeCell ref="AW57202:AX57202"/>
    <mergeCell ref="AW57204:AX57204"/>
    <mergeCell ref="AW57206:AX57206"/>
    <mergeCell ref="AW57208:AX57208"/>
    <mergeCell ref="AW57186:AX57186"/>
    <mergeCell ref="AW57188:AX57188"/>
    <mergeCell ref="AW57190:AX57190"/>
    <mergeCell ref="AW57192:AX57192"/>
    <mergeCell ref="AW57194:AX57194"/>
    <mergeCell ref="AW57196:AX57196"/>
    <mergeCell ref="AW57174:AX57174"/>
    <mergeCell ref="AW57176:AX57176"/>
    <mergeCell ref="AW57178:AX57178"/>
    <mergeCell ref="AW57180:AX57180"/>
    <mergeCell ref="AW57182:AX57182"/>
    <mergeCell ref="AW57184:AX57184"/>
    <mergeCell ref="AW57162:AX57162"/>
    <mergeCell ref="AW57164:AX57164"/>
    <mergeCell ref="AW57166:AX57166"/>
    <mergeCell ref="AW57168:AX57168"/>
    <mergeCell ref="AW57170:AX57170"/>
    <mergeCell ref="AW57172:AX57172"/>
    <mergeCell ref="AW57150:AX57150"/>
    <mergeCell ref="AW57152:AX57152"/>
    <mergeCell ref="AW57154:AX57154"/>
    <mergeCell ref="AW57156:AX57156"/>
    <mergeCell ref="AW57158:AX57158"/>
    <mergeCell ref="AW57160:AX57160"/>
    <mergeCell ref="AW57138:AX57138"/>
    <mergeCell ref="AW57140:AX57140"/>
    <mergeCell ref="AW57142:AX57142"/>
    <mergeCell ref="AW57144:AX57144"/>
    <mergeCell ref="AW57146:AX57146"/>
    <mergeCell ref="AW57148:AX57148"/>
    <mergeCell ref="AW57126:AX57126"/>
    <mergeCell ref="AW57128:AX57128"/>
    <mergeCell ref="AW57130:AX57130"/>
    <mergeCell ref="AW57132:AX57132"/>
    <mergeCell ref="AW57134:AX57134"/>
    <mergeCell ref="AW57136:AX57136"/>
    <mergeCell ref="AW57114:AX57114"/>
    <mergeCell ref="AW57116:AX57116"/>
    <mergeCell ref="AW57118:AX57118"/>
    <mergeCell ref="AW57120:AX57120"/>
    <mergeCell ref="AW57122:AX57122"/>
    <mergeCell ref="AW57124:AX57124"/>
    <mergeCell ref="AW57102:AX57102"/>
    <mergeCell ref="AW57104:AX57104"/>
    <mergeCell ref="AW57106:AX57106"/>
    <mergeCell ref="AW57108:AX57108"/>
    <mergeCell ref="AW57110:AX57110"/>
    <mergeCell ref="AW57112:AX57112"/>
    <mergeCell ref="AW57090:AX57090"/>
    <mergeCell ref="AW57092:AX57092"/>
    <mergeCell ref="AW57094:AX57094"/>
    <mergeCell ref="AW57096:AX57096"/>
    <mergeCell ref="AW57098:AX57098"/>
    <mergeCell ref="AW57100:AX57100"/>
    <mergeCell ref="AW57078:AX57078"/>
    <mergeCell ref="AW57080:AX57080"/>
    <mergeCell ref="AW57082:AX57082"/>
    <mergeCell ref="AW57084:AX57084"/>
    <mergeCell ref="AW57086:AX57086"/>
    <mergeCell ref="AW57088:AX57088"/>
    <mergeCell ref="AW57066:AX57066"/>
    <mergeCell ref="AW57068:AX57068"/>
    <mergeCell ref="AW57070:AX57070"/>
    <mergeCell ref="AW57072:AX57072"/>
    <mergeCell ref="AW57074:AX57074"/>
    <mergeCell ref="AW57076:AX57076"/>
    <mergeCell ref="AW57054:AX57054"/>
    <mergeCell ref="AW57056:AX57056"/>
    <mergeCell ref="AW57058:AX57058"/>
    <mergeCell ref="AW57060:AX57060"/>
    <mergeCell ref="AW57062:AX57062"/>
    <mergeCell ref="AW57064:AX57064"/>
    <mergeCell ref="AW57042:AX57042"/>
    <mergeCell ref="AW57044:AX57044"/>
    <mergeCell ref="AW57046:AX57046"/>
    <mergeCell ref="AW57048:AX57048"/>
    <mergeCell ref="AW57050:AX57050"/>
    <mergeCell ref="AW57052:AX57052"/>
    <mergeCell ref="AW57030:AX57030"/>
    <mergeCell ref="AW57032:AX57032"/>
    <mergeCell ref="AW57034:AX57034"/>
    <mergeCell ref="AW57036:AX57036"/>
    <mergeCell ref="AW57038:AX57038"/>
    <mergeCell ref="AW57040:AX57040"/>
    <mergeCell ref="AW57018:AX57018"/>
    <mergeCell ref="AW57020:AX57020"/>
    <mergeCell ref="AW57022:AX57022"/>
    <mergeCell ref="AW57024:AX57024"/>
    <mergeCell ref="AW57026:AX57026"/>
    <mergeCell ref="AW57028:AX57028"/>
    <mergeCell ref="AW57006:AX57006"/>
    <mergeCell ref="AW57008:AX57008"/>
    <mergeCell ref="AW57010:AX57010"/>
    <mergeCell ref="AW57012:AX57012"/>
    <mergeCell ref="AW57014:AX57014"/>
    <mergeCell ref="AW57016:AX57016"/>
    <mergeCell ref="AW56994:AX56994"/>
    <mergeCell ref="AW56996:AX56996"/>
    <mergeCell ref="AW56998:AX56998"/>
    <mergeCell ref="AW57000:AX57000"/>
    <mergeCell ref="AW57002:AX57002"/>
    <mergeCell ref="AW57004:AX57004"/>
    <mergeCell ref="AW56982:AX56982"/>
    <mergeCell ref="AW56984:AX56984"/>
    <mergeCell ref="AW56986:AX56986"/>
    <mergeCell ref="AW56988:AX56988"/>
    <mergeCell ref="AW56990:AX56990"/>
    <mergeCell ref="AW56992:AX56992"/>
    <mergeCell ref="AW56970:AX56970"/>
    <mergeCell ref="AW56972:AX56972"/>
    <mergeCell ref="AW56974:AX56974"/>
    <mergeCell ref="AW56976:AX56976"/>
    <mergeCell ref="AW56978:AX56978"/>
    <mergeCell ref="AW56980:AX56980"/>
    <mergeCell ref="AW56958:AX56958"/>
    <mergeCell ref="AW56960:AX56960"/>
    <mergeCell ref="AW56962:AX56962"/>
    <mergeCell ref="AW56964:AX56964"/>
    <mergeCell ref="AW56966:AX56966"/>
    <mergeCell ref="AW56968:AX56968"/>
    <mergeCell ref="AW56946:AX56946"/>
    <mergeCell ref="AW56948:AX56948"/>
    <mergeCell ref="AW56950:AX56950"/>
    <mergeCell ref="AW56952:AX56952"/>
    <mergeCell ref="AW56954:AX56954"/>
    <mergeCell ref="AW56956:AX56956"/>
    <mergeCell ref="AW56934:AX56934"/>
    <mergeCell ref="AW56936:AX56936"/>
    <mergeCell ref="AW56938:AX56938"/>
    <mergeCell ref="AW56940:AX56940"/>
    <mergeCell ref="AW56942:AX56942"/>
    <mergeCell ref="AW56944:AX56944"/>
    <mergeCell ref="AW56922:AX56922"/>
    <mergeCell ref="AW56924:AX56924"/>
    <mergeCell ref="AW56926:AX56926"/>
    <mergeCell ref="AW56928:AX56928"/>
    <mergeCell ref="AW56930:AX56930"/>
    <mergeCell ref="AW56932:AX56932"/>
    <mergeCell ref="AW56910:AX56910"/>
    <mergeCell ref="AW56912:AX56912"/>
    <mergeCell ref="AW56914:AX56914"/>
    <mergeCell ref="AW56916:AX56916"/>
    <mergeCell ref="AW56918:AX56918"/>
    <mergeCell ref="AW56920:AX56920"/>
    <mergeCell ref="AW56898:AX56898"/>
    <mergeCell ref="AW56900:AX56900"/>
    <mergeCell ref="AW56902:AX56902"/>
    <mergeCell ref="AW56904:AX56904"/>
    <mergeCell ref="AW56906:AX56906"/>
    <mergeCell ref="AW56908:AX56908"/>
    <mergeCell ref="AW56886:AX56886"/>
    <mergeCell ref="AW56888:AX56888"/>
    <mergeCell ref="AW56890:AX56890"/>
    <mergeCell ref="AW56892:AX56892"/>
    <mergeCell ref="AW56894:AX56894"/>
    <mergeCell ref="AW56896:AX56896"/>
    <mergeCell ref="AW56874:AX56874"/>
    <mergeCell ref="AW56876:AX56876"/>
    <mergeCell ref="AW56878:AX56878"/>
    <mergeCell ref="AW56880:AX56880"/>
    <mergeCell ref="AW56882:AX56882"/>
    <mergeCell ref="AW56884:AX56884"/>
    <mergeCell ref="AW56862:AX56862"/>
    <mergeCell ref="AW56864:AX56864"/>
    <mergeCell ref="AW56866:AX56866"/>
    <mergeCell ref="AW56868:AX56868"/>
    <mergeCell ref="AW56870:AX56870"/>
    <mergeCell ref="AW56872:AX56872"/>
    <mergeCell ref="AW56850:AX56850"/>
    <mergeCell ref="AW56852:AX56852"/>
    <mergeCell ref="AW56854:AX56854"/>
    <mergeCell ref="AW56856:AX56856"/>
    <mergeCell ref="AW56858:AX56858"/>
    <mergeCell ref="AW56860:AX56860"/>
    <mergeCell ref="AW56838:AX56838"/>
    <mergeCell ref="AW56840:AX56840"/>
    <mergeCell ref="AW56842:AX56842"/>
    <mergeCell ref="AW56844:AX56844"/>
    <mergeCell ref="AW56846:AX56846"/>
    <mergeCell ref="AW56848:AX56848"/>
    <mergeCell ref="AW56826:AX56826"/>
    <mergeCell ref="AW56828:AX56828"/>
    <mergeCell ref="AW56830:AX56830"/>
    <mergeCell ref="AW56832:AX56832"/>
    <mergeCell ref="AW56834:AX56834"/>
    <mergeCell ref="AW56836:AX56836"/>
    <mergeCell ref="AW56814:AX56814"/>
    <mergeCell ref="AW56816:AX56816"/>
    <mergeCell ref="AW56818:AX56818"/>
    <mergeCell ref="AW56820:AX56820"/>
    <mergeCell ref="AW56822:AX56822"/>
    <mergeCell ref="AW56824:AX56824"/>
    <mergeCell ref="AW56802:AX56802"/>
    <mergeCell ref="AW56804:AX56804"/>
    <mergeCell ref="AW56806:AX56806"/>
    <mergeCell ref="AW56808:AX56808"/>
    <mergeCell ref="AW56810:AX56810"/>
    <mergeCell ref="AW56812:AX56812"/>
    <mergeCell ref="AW56790:AX56790"/>
    <mergeCell ref="AW56792:AX56792"/>
    <mergeCell ref="AW56794:AX56794"/>
    <mergeCell ref="AW56796:AX56796"/>
    <mergeCell ref="AW56798:AX56798"/>
    <mergeCell ref="AW56800:AX56800"/>
    <mergeCell ref="AW56778:AX56778"/>
    <mergeCell ref="AW56780:AX56780"/>
    <mergeCell ref="AW56782:AX56782"/>
    <mergeCell ref="AW56784:AX56784"/>
    <mergeCell ref="AW56786:AX56786"/>
    <mergeCell ref="AW56788:AX56788"/>
    <mergeCell ref="AW56766:AX56766"/>
    <mergeCell ref="AW56768:AX56768"/>
    <mergeCell ref="AW56770:AX56770"/>
    <mergeCell ref="AW56772:AX56772"/>
    <mergeCell ref="AW56774:AX56774"/>
    <mergeCell ref="AW56776:AX56776"/>
    <mergeCell ref="AW56754:AX56754"/>
    <mergeCell ref="AW56756:AX56756"/>
    <mergeCell ref="AW56758:AX56758"/>
    <mergeCell ref="AW56760:AX56760"/>
    <mergeCell ref="AW56762:AX56762"/>
    <mergeCell ref="AW56764:AX56764"/>
    <mergeCell ref="AW56742:AX56742"/>
    <mergeCell ref="AW56744:AX56744"/>
    <mergeCell ref="AW56746:AX56746"/>
    <mergeCell ref="AW56748:AX56748"/>
    <mergeCell ref="AW56750:AX56750"/>
    <mergeCell ref="AW56752:AX56752"/>
    <mergeCell ref="AW56730:AX56730"/>
    <mergeCell ref="AW56732:AX56732"/>
    <mergeCell ref="AW56734:AX56734"/>
    <mergeCell ref="AW56736:AX56736"/>
    <mergeCell ref="AW56738:AX56738"/>
    <mergeCell ref="AW56740:AX56740"/>
    <mergeCell ref="AW56718:AX56718"/>
    <mergeCell ref="AW56720:AX56720"/>
    <mergeCell ref="AW56722:AX56722"/>
    <mergeCell ref="AW56724:AX56724"/>
    <mergeCell ref="AW56726:AX56726"/>
    <mergeCell ref="AW56728:AX56728"/>
    <mergeCell ref="AW56706:AX56706"/>
    <mergeCell ref="AW56708:AX56708"/>
    <mergeCell ref="AW56710:AX56710"/>
    <mergeCell ref="AW56712:AX56712"/>
    <mergeCell ref="AW56714:AX56714"/>
    <mergeCell ref="AW56716:AX56716"/>
    <mergeCell ref="AW56694:AX56694"/>
    <mergeCell ref="AW56696:AX56696"/>
    <mergeCell ref="AW56698:AX56698"/>
    <mergeCell ref="AW56700:AX56700"/>
    <mergeCell ref="AW56702:AX56702"/>
    <mergeCell ref="AW56704:AX56704"/>
    <mergeCell ref="AW56682:AX56682"/>
    <mergeCell ref="AW56684:AX56684"/>
    <mergeCell ref="AW56686:AX56686"/>
    <mergeCell ref="AW56688:AX56688"/>
    <mergeCell ref="AW56690:AX56690"/>
    <mergeCell ref="AW56692:AX56692"/>
    <mergeCell ref="AW56670:AX56670"/>
    <mergeCell ref="AW56672:AX56672"/>
    <mergeCell ref="AW56674:AX56674"/>
    <mergeCell ref="AW56676:AX56676"/>
    <mergeCell ref="AW56678:AX56678"/>
    <mergeCell ref="AW56680:AX56680"/>
    <mergeCell ref="AW56658:AX56658"/>
    <mergeCell ref="AW56660:AX56660"/>
    <mergeCell ref="AW56662:AX56662"/>
    <mergeCell ref="AW56664:AX56664"/>
    <mergeCell ref="AW56666:AX56666"/>
    <mergeCell ref="AW56668:AX56668"/>
    <mergeCell ref="AW56646:AX56646"/>
    <mergeCell ref="AW56648:AX56648"/>
    <mergeCell ref="AW56650:AX56650"/>
    <mergeCell ref="AW56652:AX56652"/>
    <mergeCell ref="AW56654:AX56654"/>
    <mergeCell ref="AW56656:AX56656"/>
    <mergeCell ref="AW56634:AX56634"/>
    <mergeCell ref="AW56636:AX56636"/>
    <mergeCell ref="AW56638:AX56638"/>
    <mergeCell ref="AW56640:AX56640"/>
    <mergeCell ref="AW56642:AX56642"/>
    <mergeCell ref="AW56644:AX56644"/>
    <mergeCell ref="AW56622:AX56622"/>
    <mergeCell ref="AW56624:AX56624"/>
    <mergeCell ref="AW56626:AX56626"/>
    <mergeCell ref="AW56628:AX56628"/>
    <mergeCell ref="AW56630:AX56630"/>
    <mergeCell ref="AW56632:AX56632"/>
    <mergeCell ref="AW56610:AX56610"/>
    <mergeCell ref="AW56612:AX56612"/>
    <mergeCell ref="AW56614:AX56614"/>
    <mergeCell ref="AW56616:AX56616"/>
    <mergeCell ref="AW56618:AX56618"/>
    <mergeCell ref="AW56620:AX56620"/>
    <mergeCell ref="AW56598:AX56598"/>
    <mergeCell ref="AW56600:AX56600"/>
    <mergeCell ref="AW56602:AX56602"/>
    <mergeCell ref="AW56604:AX56604"/>
    <mergeCell ref="AW56606:AX56606"/>
    <mergeCell ref="AW56608:AX56608"/>
    <mergeCell ref="AW56586:AX56586"/>
    <mergeCell ref="AW56588:AX56588"/>
    <mergeCell ref="AW56590:AX56590"/>
    <mergeCell ref="AW56592:AX56592"/>
    <mergeCell ref="AW56594:AX56594"/>
    <mergeCell ref="AW56596:AX56596"/>
    <mergeCell ref="AW56574:AX56574"/>
    <mergeCell ref="AW56576:AX56576"/>
    <mergeCell ref="AW56578:AX56578"/>
    <mergeCell ref="AW56580:AX56580"/>
    <mergeCell ref="AW56582:AX56582"/>
    <mergeCell ref="AW56584:AX56584"/>
    <mergeCell ref="AW56562:AX56562"/>
    <mergeCell ref="AW56564:AX56564"/>
    <mergeCell ref="AW56566:AX56566"/>
    <mergeCell ref="AW56568:AX56568"/>
    <mergeCell ref="AW56570:AX56570"/>
    <mergeCell ref="AW56572:AX56572"/>
    <mergeCell ref="AW56550:AX56550"/>
    <mergeCell ref="AW56552:AX56552"/>
    <mergeCell ref="AW56554:AX56554"/>
    <mergeCell ref="AW56556:AX56556"/>
    <mergeCell ref="AW56558:AX56558"/>
    <mergeCell ref="AW56560:AX56560"/>
    <mergeCell ref="AW56538:AX56538"/>
    <mergeCell ref="AW56540:AX56540"/>
    <mergeCell ref="AW56542:AX56542"/>
    <mergeCell ref="AW56544:AX56544"/>
    <mergeCell ref="AW56546:AX56546"/>
    <mergeCell ref="AW56548:AX56548"/>
    <mergeCell ref="AW56526:AX56526"/>
    <mergeCell ref="AW56528:AX56528"/>
    <mergeCell ref="AW56530:AX56530"/>
    <mergeCell ref="AW56532:AX56532"/>
    <mergeCell ref="AW56534:AX56534"/>
    <mergeCell ref="AW56536:AX56536"/>
    <mergeCell ref="AW56514:AX56514"/>
    <mergeCell ref="AW56516:AX56516"/>
    <mergeCell ref="AW56518:AX56518"/>
    <mergeCell ref="AW56520:AX56520"/>
    <mergeCell ref="AW56522:AX56522"/>
    <mergeCell ref="AW56524:AX56524"/>
    <mergeCell ref="AW56502:AX56502"/>
    <mergeCell ref="AW56504:AX56504"/>
    <mergeCell ref="AW56506:AX56506"/>
    <mergeCell ref="AW56508:AX56508"/>
    <mergeCell ref="AW56510:AX56510"/>
    <mergeCell ref="AW56512:AX56512"/>
    <mergeCell ref="AW56490:AX56490"/>
    <mergeCell ref="AW56492:AX56492"/>
    <mergeCell ref="AW56494:AX56494"/>
    <mergeCell ref="AW56496:AX56496"/>
    <mergeCell ref="AW56498:AX56498"/>
    <mergeCell ref="AW56500:AX56500"/>
    <mergeCell ref="AW56478:AX56478"/>
    <mergeCell ref="AW56480:AX56480"/>
    <mergeCell ref="AW56482:AX56482"/>
    <mergeCell ref="AW56484:AX56484"/>
    <mergeCell ref="AW56486:AX56486"/>
    <mergeCell ref="AW56488:AX56488"/>
    <mergeCell ref="AW56466:AX56466"/>
    <mergeCell ref="AW56468:AX56468"/>
    <mergeCell ref="AW56470:AX56470"/>
    <mergeCell ref="AW56472:AX56472"/>
    <mergeCell ref="AW56474:AX56474"/>
    <mergeCell ref="AW56476:AX56476"/>
    <mergeCell ref="AW56454:AX56454"/>
    <mergeCell ref="AW56456:AX56456"/>
    <mergeCell ref="AW56458:AX56458"/>
    <mergeCell ref="AW56460:AX56460"/>
    <mergeCell ref="AW56462:AX56462"/>
    <mergeCell ref="AW56464:AX56464"/>
    <mergeCell ref="AW56442:AX56442"/>
    <mergeCell ref="AW56444:AX56444"/>
    <mergeCell ref="AW56446:AX56446"/>
    <mergeCell ref="AW56448:AX56448"/>
    <mergeCell ref="AW56450:AX56450"/>
    <mergeCell ref="AW56452:AX56452"/>
    <mergeCell ref="AW56430:AX56430"/>
    <mergeCell ref="AW56432:AX56432"/>
    <mergeCell ref="AW56434:AX56434"/>
    <mergeCell ref="AW56436:AX56436"/>
    <mergeCell ref="AW56438:AX56438"/>
    <mergeCell ref="AW56440:AX56440"/>
    <mergeCell ref="AW56418:AX56418"/>
    <mergeCell ref="AW56420:AX56420"/>
    <mergeCell ref="AW56422:AX56422"/>
    <mergeCell ref="AW56424:AX56424"/>
    <mergeCell ref="AW56426:AX56426"/>
    <mergeCell ref="AW56428:AX56428"/>
    <mergeCell ref="AW56406:AX56406"/>
    <mergeCell ref="AW56408:AX56408"/>
    <mergeCell ref="AW56410:AX56410"/>
    <mergeCell ref="AW56412:AX56412"/>
    <mergeCell ref="AW56414:AX56414"/>
    <mergeCell ref="AW56416:AX56416"/>
    <mergeCell ref="AW56394:AX56394"/>
    <mergeCell ref="AW56396:AX56396"/>
    <mergeCell ref="AW56398:AX56398"/>
    <mergeCell ref="AW56400:AX56400"/>
    <mergeCell ref="AW56402:AX56402"/>
    <mergeCell ref="AW56404:AX56404"/>
    <mergeCell ref="AW56382:AX56382"/>
    <mergeCell ref="AW56384:AX56384"/>
    <mergeCell ref="AW56386:AX56386"/>
    <mergeCell ref="AW56388:AX56388"/>
    <mergeCell ref="AW56390:AX56390"/>
    <mergeCell ref="AW56392:AX56392"/>
    <mergeCell ref="AW56370:AX56370"/>
    <mergeCell ref="AW56372:AX56372"/>
    <mergeCell ref="AW56374:AX56374"/>
    <mergeCell ref="AW56376:AX56376"/>
    <mergeCell ref="AW56378:AX56378"/>
    <mergeCell ref="AW56380:AX56380"/>
    <mergeCell ref="AW56358:AX56358"/>
    <mergeCell ref="AW56360:AX56360"/>
    <mergeCell ref="AW56362:AX56362"/>
    <mergeCell ref="AW56364:AX56364"/>
    <mergeCell ref="AW56366:AX56366"/>
    <mergeCell ref="AW56368:AX56368"/>
    <mergeCell ref="AW56346:AX56346"/>
    <mergeCell ref="AW56348:AX56348"/>
    <mergeCell ref="AW56350:AX56350"/>
    <mergeCell ref="AW56352:AX56352"/>
    <mergeCell ref="AW56354:AX56354"/>
    <mergeCell ref="AW56356:AX56356"/>
    <mergeCell ref="AW56334:AX56334"/>
    <mergeCell ref="AW56336:AX56336"/>
    <mergeCell ref="AW56338:AX56338"/>
    <mergeCell ref="AW56340:AX56340"/>
    <mergeCell ref="AW56342:AX56342"/>
    <mergeCell ref="AW56344:AX56344"/>
    <mergeCell ref="AW56322:AX56322"/>
    <mergeCell ref="AW56324:AX56324"/>
    <mergeCell ref="AW56326:AX56326"/>
    <mergeCell ref="AW56328:AX56328"/>
    <mergeCell ref="AW56330:AX56330"/>
    <mergeCell ref="AW56332:AX56332"/>
    <mergeCell ref="AW56310:AX56310"/>
    <mergeCell ref="AW56312:AX56312"/>
    <mergeCell ref="AW56314:AX56314"/>
    <mergeCell ref="AW56316:AX56316"/>
    <mergeCell ref="AW56318:AX56318"/>
    <mergeCell ref="AW56320:AX56320"/>
    <mergeCell ref="AW56298:AX56298"/>
    <mergeCell ref="AW56300:AX56300"/>
    <mergeCell ref="AW56302:AX56302"/>
    <mergeCell ref="AW56304:AX56304"/>
    <mergeCell ref="AW56306:AX56306"/>
    <mergeCell ref="AW56308:AX56308"/>
    <mergeCell ref="AW56286:AX56286"/>
    <mergeCell ref="AW56288:AX56288"/>
    <mergeCell ref="AW56290:AX56290"/>
    <mergeCell ref="AW56292:AX56292"/>
    <mergeCell ref="AW56294:AX56294"/>
    <mergeCell ref="AW56296:AX56296"/>
    <mergeCell ref="AW56274:AX56274"/>
    <mergeCell ref="AW56276:AX56276"/>
    <mergeCell ref="AW56278:AX56278"/>
    <mergeCell ref="AW56280:AX56280"/>
    <mergeCell ref="AW56282:AX56282"/>
    <mergeCell ref="AW56284:AX56284"/>
    <mergeCell ref="AW56262:AX56262"/>
    <mergeCell ref="AW56264:AX56264"/>
    <mergeCell ref="AW56266:AX56266"/>
    <mergeCell ref="AW56268:AX56268"/>
    <mergeCell ref="AW56270:AX56270"/>
    <mergeCell ref="AW56272:AX56272"/>
    <mergeCell ref="AW56250:AX56250"/>
    <mergeCell ref="AW56252:AX56252"/>
    <mergeCell ref="AW56254:AX56254"/>
    <mergeCell ref="AW56256:AX56256"/>
    <mergeCell ref="AW56258:AX56258"/>
    <mergeCell ref="AW56260:AX56260"/>
    <mergeCell ref="AW56238:AX56238"/>
    <mergeCell ref="AW56240:AX56240"/>
    <mergeCell ref="AW56242:AX56242"/>
    <mergeCell ref="AW56244:AX56244"/>
    <mergeCell ref="AW56246:AX56246"/>
    <mergeCell ref="AW56248:AX56248"/>
    <mergeCell ref="AW56226:AX56226"/>
    <mergeCell ref="AW56228:AX56228"/>
    <mergeCell ref="AW56230:AX56230"/>
    <mergeCell ref="AW56232:AX56232"/>
    <mergeCell ref="AW56234:AX56234"/>
    <mergeCell ref="AW56236:AX56236"/>
    <mergeCell ref="AW56214:AX56214"/>
    <mergeCell ref="AW56216:AX56216"/>
    <mergeCell ref="AW56218:AX56218"/>
    <mergeCell ref="AW56220:AX56220"/>
    <mergeCell ref="AW56222:AX56222"/>
    <mergeCell ref="AW56224:AX56224"/>
    <mergeCell ref="AW56202:AX56202"/>
    <mergeCell ref="AW56204:AX56204"/>
    <mergeCell ref="AW56206:AX56206"/>
    <mergeCell ref="AW56208:AX56208"/>
    <mergeCell ref="AW56210:AX56210"/>
    <mergeCell ref="AW56212:AX56212"/>
    <mergeCell ref="AW56190:AX56190"/>
    <mergeCell ref="AW56192:AX56192"/>
    <mergeCell ref="AW56194:AX56194"/>
    <mergeCell ref="AW56196:AX56196"/>
    <mergeCell ref="AW56198:AX56198"/>
    <mergeCell ref="AW56200:AX56200"/>
    <mergeCell ref="AW56178:AX56178"/>
    <mergeCell ref="AW56180:AX56180"/>
    <mergeCell ref="AW56182:AX56182"/>
    <mergeCell ref="AW56184:AX56184"/>
    <mergeCell ref="AW56186:AX56186"/>
    <mergeCell ref="AW56188:AX56188"/>
    <mergeCell ref="AW56166:AX56166"/>
    <mergeCell ref="AW56168:AX56168"/>
    <mergeCell ref="AW56170:AX56170"/>
    <mergeCell ref="AW56172:AX56172"/>
    <mergeCell ref="AW56174:AX56174"/>
    <mergeCell ref="AW56176:AX56176"/>
    <mergeCell ref="AW56154:AX56154"/>
    <mergeCell ref="AW56156:AX56156"/>
    <mergeCell ref="AW56158:AX56158"/>
    <mergeCell ref="AW56160:AX56160"/>
    <mergeCell ref="AW56162:AX56162"/>
    <mergeCell ref="AW56164:AX56164"/>
    <mergeCell ref="AW56142:AX56142"/>
    <mergeCell ref="AW56144:AX56144"/>
    <mergeCell ref="AW56146:AX56146"/>
    <mergeCell ref="AW56148:AX56148"/>
    <mergeCell ref="AW56150:AX56150"/>
    <mergeCell ref="AW56152:AX56152"/>
    <mergeCell ref="AW56130:AX56130"/>
    <mergeCell ref="AW56132:AX56132"/>
    <mergeCell ref="AW56134:AX56134"/>
    <mergeCell ref="AW56136:AX56136"/>
    <mergeCell ref="AW56138:AX56138"/>
    <mergeCell ref="AW56140:AX56140"/>
    <mergeCell ref="AW56118:AX56118"/>
    <mergeCell ref="AW56120:AX56120"/>
    <mergeCell ref="AW56122:AX56122"/>
    <mergeCell ref="AW56124:AX56124"/>
    <mergeCell ref="AW56126:AX56126"/>
    <mergeCell ref="AW56128:AX56128"/>
    <mergeCell ref="AW56106:AX56106"/>
    <mergeCell ref="AW56108:AX56108"/>
    <mergeCell ref="AW56110:AX56110"/>
    <mergeCell ref="AW56112:AX56112"/>
    <mergeCell ref="AW56114:AX56114"/>
    <mergeCell ref="AW56116:AX56116"/>
    <mergeCell ref="AW56094:AX56094"/>
    <mergeCell ref="AW56096:AX56096"/>
    <mergeCell ref="AW56098:AX56098"/>
    <mergeCell ref="AW56100:AX56100"/>
    <mergeCell ref="AW56102:AX56102"/>
    <mergeCell ref="AW56104:AX56104"/>
    <mergeCell ref="AW56082:AX56082"/>
    <mergeCell ref="AW56084:AX56084"/>
    <mergeCell ref="AW56086:AX56086"/>
    <mergeCell ref="AW56088:AX56088"/>
    <mergeCell ref="AW56090:AX56090"/>
    <mergeCell ref="AW56092:AX56092"/>
    <mergeCell ref="AW56070:AX56070"/>
    <mergeCell ref="AW56072:AX56072"/>
    <mergeCell ref="AW56074:AX56074"/>
    <mergeCell ref="AW56076:AX56076"/>
    <mergeCell ref="AW56078:AX56078"/>
    <mergeCell ref="AW56080:AX56080"/>
    <mergeCell ref="AW56058:AX56058"/>
    <mergeCell ref="AW56060:AX56060"/>
    <mergeCell ref="AW56062:AX56062"/>
    <mergeCell ref="AW56064:AX56064"/>
    <mergeCell ref="AW56066:AX56066"/>
    <mergeCell ref="AW56068:AX56068"/>
    <mergeCell ref="AW56046:AX56046"/>
    <mergeCell ref="AW56048:AX56048"/>
    <mergeCell ref="AW56050:AX56050"/>
    <mergeCell ref="AW56052:AX56052"/>
    <mergeCell ref="AW56054:AX56054"/>
    <mergeCell ref="AW56056:AX56056"/>
    <mergeCell ref="AW56034:AX56034"/>
    <mergeCell ref="AW56036:AX56036"/>
    <mergeCell ref="AW56038:AX56038"/>
    <mergeCell ref="AW56040:AX56040"/>
    <mergeCell ref="AW56042:AX56042"/>
    <mergeCell ref="AW56044:AX56044"/>
    <mergeCell ref="AW56022:AX56022"/>
    <mergeCell ref="AW56024:AX56024"/>
    <mergeCell ref="AW56026:AX56026"/>
    <mergeCell ref="AW56028:AX56028"/>
    <mergeCell ref="AW56030:AX56030"/>
    <mergeCell ref="AW56032:AX56032"/>
    <mergeCell ref="AW56010:AX56010"/>
    <mergeCell ref="AW56012:AX56012"/>
    <mergeCell ref="AW56014:AX56014"/>
    <mergeCell ref="AW56016:AX56016"/>
    <mergeCell ref="AW56018:AX56018"/>
    <mergeCell ref="AW56020:AX56020"/>
    <mergeCell ref="AW55998:AX55998"/>
    <mergeCell ref="AW56000:AX56000"/>
    <mergeCell ref="AW56002:AX56002"/>
    <mergeCell ref="AW56004:AX56004"/>
    <mergeCell ref="AW56006:AX56006"/>
    <mergeCell ref="AW56008:AX56008"/>
    <mergeCell ref="AW55986:AX55986"/>
    <mergeCell ref="AW55988:AX55988"/>
    <mergeCell ref="AW55990:AX55990"/>
    <mergeCell ref="AW55992:AX55992"/>
    <mergeCell ref="AW55994:AX55994"/>
    <mergeCell ref="AW55996:AX55996"/>
    <mergeCell ref="AW55974:AX55974"/>
    <mergeCell ref="AW55976:AX55976"/>
    <mergeCell ref="AW55978:AX55978"/>
    <mergeCell ref="AW55980:AX55980"/>
    <mergeCell ref="AW55982:AX55982"/>
    <mergeCell ref="AW55984:AX55984"/>
    <mergeCell ref="AW55962:AX55962"/>
    <mergeCell ref="AW55964:AX55964"/>
    <mergeCell ref="AW55966:AX55966"/>
    <mergeCell ref="AW55968:AX55968"/>
    <mergeCell ref="AW55970:AX55970"/>
    <mergeCell ref="AW55972:AX55972"/>
    <mergeCell ref="AW55950:AX55950"/>
    <mergeCell ref="AW55952:AX55952"/>
    <mergeCell ref="AW55954:AX55954"/>
    <mergeCell ref="AW55956:AX55956"/>
    <mergeCell ref="AW55958:AX55958"/>
    <mergeCell ref="AW55960:AX55960"/>
    <mergeCell ref="AW55938:AX55938"/>
    <mergeCell ref="AW55940:AX55940"/>
    <mergeCell ref="AW55942:AX55942"/>
    <mergeCell ref="AW55944:AX55944"/>
    <mergeCell ref="AW55946:AX55946"/>
    <mergeCell ref="AW55948:AX55948"/>
    <mergeCell ref="AW55926:AX55926"/>
    <mergeCell ref="AW55928:AX55928"/>
    <mergeCell ref="AW55930:AX55930"/>
    <mergeCell ref="AW55932:AX55932"/>
    <mergeCell ref="AW55934:AX55934"/>
    <mergeCell ref="AW55936:AX55936"/>
    <mergeCell ref="AW55914:AX55914"/>
    <mergeCell ref="AW55916:AX55916"/>
    <mergeCell ref="AW55918:AX55918"/>
    <mergeCell ref="AW55920:AX55920"/>
    <mergeCell ref="AW55922:AX55922"/>
    <mergeCell ref="AW55924:AX55924"/>
    <mergeCell ref="AW55902:AX55902"/>
    <mergeCell ref="AW55904:AX55904"/>
    <mergeCell ref="AW55906:AX55906"/>
    <mergeCell ref="AW55908:AX55908"/>
    <mergeCell ref="AW55910:AX55910"/>
    <mergeCell ref="AW55912:AX55912"/>
    <mergeCell ref="AW55890:AX55890"/>
    <mergeCell ref="AW55892:AX55892"/>
    <mergeCell ref="AW55894:AX55894"/>
    <mergeCell ref="AW55896:AX55896"/>
    <mergeCell ref="AW55898:AX55898"/>
    <mergeCell ref="AW55900:AX55900"/>
    <mergeCell ref="AW55878:AX55878"/>
    <mergeCell ref="AW55880:AX55880"/>
    <mergeCell ref="AW55882:AX55882"/>
    <mergeCell ref="AW55884:AX55884"/>
    <mergeCell ref="AW55886:AX55886"/>
    <mergeCell ref="AW55888:AX55888"/>
    <mergeCell ref="AW55866:AX55866"/>
    <mergeCell ref="AW55868:AX55868"/>
    <mergeCell ref="AW55870:AX55870"/>
    <mergeCell ref="AW55872:AX55872"/>
    <mergeCell ref="AW55874:AX55874"/>
    <mergeCell ref="AW55876:AX55876"/>
    <mergeCell ref="AW55854:AX55854"/>
    <mergeCell ref="AW55856:AX55856"/>
    <mergeCell ref="AW55858:AX55858"/>
    <mergeCell ref="AW55860:AX55860"/>
    <mergeCell ref="AW55862:AX55862"/>
    <mergeCell ref="AW55864:AX55864"/>
    <mergeCell ref="AW55842:AX55842"/>
    <mergeCell ref="AW55844:AX55844"/>
    <mergeCell ref="AW55846:AX55846"/>
    <mergeCell ref="AW55848:AX55848"/>
    <mergeCell ref="AW55850:AX55850"/>
    <mergeCell ref="AW55852:AX55852"/>
    <mergeCell ref="AW55830:AX55830"/>
    <mergeCell ref="AW55832:AX55832"/>
    <mergeCell ref="AW55834:AX55834"/>
    <mergeCell ref="AW55836:AX55836"/>
    <mergeCell ref="AW55838:AX55838"/>
    <mergeCell ref="AW55840:AX55840"/>
    <mergeCell ref="AW55818:AX55818"/>
    <mergeCell ref="AW55820:AX55820"/>
    <mergeCell ref="AW55822:AX55822"/>
    <mergeCell ref="AW55824:AX55824"/>
    <mergeCell ref="AW55826:AX55826"/>
    <mergeCell ref="AW55828:AX55828"/>
    <mergeCell ref="AW55806:AX55806"/>
    <mergeCell ref="AW55808:AX55808"/>
    <mergeCell ref="AW55810:AX55810"/>
    <mergeCell ref="AW55812:AX55812"/>
    <mergeCell ref="AW55814:AX55814"/>
    <mergeCell ref="AW55816:AX55816"/>
    <mergeCell ref="AW55794:AX55794"/>
    <mergeCell ref="AW55796:AX55796"/>
    <mergeCell ref="AW55798:AX55798"/>
    <mergeCell ref="AW55800:AX55800"/>
    <mergeCell ref="AW55802:AX55802"/>
    <mergeCell ref="AW55804:AX55804"/>
    <mergeCell ref="AW55782:AX55782"/>
    <mergeCell ref="AW55784:AX55784"/>
    <mergeCell ref="AW55786:AX55786"/>
    <mergeCell ref="AW55788:AX55788"/>
    <mergeCell ref="AW55790:AX55790"/>
    <mergeCell ref="AW55792:AX55792"/>
    <mergeCell ref="AW55770:AX55770"/>
    <mergeCell ref="AW55772:AX55772"/>
    <mergeCell ref="AW55774:AX55774"/>
    <mergeCell ref="AW55776:AX55776"/>
    <mergeCell ref="AW55778:AX55778"/>
    <mergeCell ref="AW55780:AX55780"/>
    <mergeCell ref="AW55758:AX55758"/>
    <mergeCell ref="AW55760:AX55760"/>
    <mergeCell ref="AW55762:AX55762"/>
    <mergeCell ref="AW55764:AX55764"/>
    <mergeCell ref="AW55766:AX55766"/>
    <mergeCell ref="AW55768:AX55768"/>
    <mergeCell ref="AW55746:AX55746"/>
    <mergeCell ref="AW55748:AX55748"/>
    <mergeCell ref="AW55750:AX55750"/>
    <mergeCell ref="AW55752:AX55752"/>
    <mergeCell ref="AW55754:AX55754"/>
    <mergeCell ref="AW55756:AX55756"/>
    <mergeCell ref="AW55734:AX55734"/>
    <mergeCell ref="AW55736:AX55736"/>
    <mergeCell ref="AW55738:AX55738"/>
    <mergeCell ref="AW55740:AX55740"/>
    <mergeCell ref="AW55742:AX55742"/>
    <mergeCell ref="AW55744:AX55744"/>
    <mergeCell ref="AW55722:AX55722"/>
    <mergeCell ref="AW55724:AX55724"/>
    <mergeCell ref="AW55726:AX55726"/>
    <mergeCell ref="AW55728:AX55728"/>
    <mergeCell ref="AW55730:AX55730"/>
    <mergeCell ref="AW55732:AX55732"/>
    <mergeCell ref="AW55710:AX55710"/>
    <mergeCell ref="AW55712:AX55712"/>
    <mergeCell ref="AW55714:AX55714"/>
    <mergeCell ref="AW55716:AX55716"/>
    <mergeCell ref="AW55718:AX55718"/>
    <mergeCell ref="AW55720:AX55720"/>
    <mergeCell ref="AW55698:AX55698"/>
    <mergeCell ref="AW55700:AX55700"/>
    <mergeCell ref="AW55702:AX55702"/>
    <mergeCell ref="AW55704:AX55704"/>
    <mergeCell ref="AW55706:AX55706"/>
    <mergeCell ref="AW55708:AX55708"/>
    <mergeCell ref="AW55686:AX55686"/>
    <mergeCell ref="AW55688:AX55688"/>
    <mergeCell ref="AW55690:AX55690"/>
    <mergeCell ref="AW55692:AX55692"/>
    <mergeCell ref="AW55694:AX55694"/>
    <mergeCell ref="AW55696:AX55696"/>
    <mergeCell ref="AW55674:AX55674"/>
    <mergeCell ref="AW55676:AX55676"/>
    <mergeCell ref="AW55678:AX55678"/>
    <mergeCell ref="AW55680:AX55680"/>
    <mergeCell ref="AW55682:AX55682"/>
    <mergeCell ref="AW55684:AX55684"/>
    <mergeCell ref="AW55662:AX55662"/>
    <mergeCell ref="AW55664:AX55664"/>
    <mergeCell ref="AW55666:AX55666"/>
    <mergeCell ref="AW55668:AX55668"/>
    <mergeCell ref="AW55670:AX55670"/>
    <mergeCell ref="AW55672:AX55672"/>
    <mergeCell ref="AW55650:AX55650"/>
    <mergeCell ref="AW55652:AX55652"/>
    <mergeCell ref="AW55654:AX55654"/>
    <mergeCell ref="AW55656:AX55656"/>
    <mergeCell ref="AW55658:AX55658"/>
    <mergeCell ref="AW55660:AX55660"/>
    <mergeCell ref="AW55638:AX55638"/>
    <mergeCell ref="AW55640:AX55640"/>
    <mergeCell ref="AW55642:AX55642"/>
    <mergeCell ref="AW55644:AX55644"/>
    <mergeCell ref="AW55646:AX55646"/>
    <mergeCell ref="AW55648:AX55648"/>
    <mergeCell ref="AW55626:AX55626"/>
    <mergeCell ref="AW55628:AX55628"/>
    <mergeCell ref="AW55630:AX55630"/>
    <mergeCell ref="AW55632:AX55632"/>
    <mergeCell ref="AW55634:AX55634"/>
    <mergeCell ref="AW55636:AX55636"/>
    <mergeCell ref="AW55614:AX55614"/>
    <mergeCell ref="AW55616:AX55616"/>
    <mergeCell ref="AW55618:AX55618"/>
    <mergeCell ref="AW55620:AX55620"/>
    <mergeCell ref="AW55622:AX55622"/>
    <mergeCell ref="AW55624:AX55624"/>
    <mergeCell ref="AW55602:AX55602"/>
    <mergeCell ref="AW55604:AX55604"/>
    <mergeCell ref="AW55606:AX55606"/>
    <mergeCell ref="AW55608:AX55608"/>
    <mergeCell ref="AW55610:AX55610"/>
    <mergeCell ref="AW55612:AX55612"/>
    <mergeCell ref="AW55590:AX55590"/>
    <mergeCell ref="AW55592:AX55592"/>
    <mergeCell ref="AW55594:AX55594"/>
    <mergeCell ref="AW55596:AX55596"/>
    <mergeCell ref="AW55598:AX55598"/>
    <mergeCell ref="AW55600:AX55600"/>
    <mergeCell ref="AW55578:AX55578"/>
    <mergeCell ref="AW55580:AX55580"/>
    <mergeCell ref="AW55582:AX55582"/>
    <mergeCell ref="AW55584:AX55584"/>
    <mergeCell ref="AW55586:AX55586"/>
    <mergeCell ref="AW55588:AX55588"/>
    <mergeCell ref="AW55566:AX55566"/>
    <mergeCell ref="AW55568:AX55568"/>
    <mergeCell ref="AW55570:AX55570"/>
    <mergeCell ref="AW55572:AX55572"/>
    <mergeCell ref="AW55574:AX55574"/>
    <mergeCell ref="AW55576:AX55576"/>
    <mergeCell ref="AW55554:AX55554"/>
    <mergeCell ref="AW55556:AX55556"/>
    <mergeCell ref="AW55558:AX55558"/>
    <mergeCell ref="AW55560:AX55560"/>
    <mergeCell ref="AW55562:AX55562"/>
    <mergeCell ref="AW55564:AX55564"/>
    <mergeCell ref="AW55542:AX55542"/>
    <mergeCell ref="AW55544:AX55544"/>
    <mergeCell ref="AW55546:AX55546"/>
    <mergeCell ref="AW55548:AX55548"/>
    <mergeCell ref="AW55550:AX55550"/>
    <mergeCell ref="AW55552:AX55552"/>
    <mergeCell ref="AW55530:AX55530"/>
    <mergeCell ref="AW55532:AX55532"/>
    <mergeCell ref="AW55534:AX55534"/>
    <mergeCell ref="AW55536:AX55536"/>
    <mergeCell ref="AW55538:AX55538"/>
    <mergeCell ref="AW55540:AX55540"/>
    <mergeCell ref="AW55518:AX55518"/>
    <mergeCell ref="AW55520:AX55520"/>
    <mergeCell ref="AW55522:AX55522"/>
    <mergeCell ref="AW55524:AX55524"/>
    <mergeCell ref="AW55526:AX55526"/>
    <mergeCell ref="AW55528:AX55528"/>
    <mergeCell ref="AW55506:AX55506"/>
    <mergeCell ref="AW55508:AX55508"/>
    <mergeCell ref="AW55510:AX55510"/>
    <mergeCell ref="AW55512:AX55512"/>
    <mergeCell ref="AW55514:AX55514"/>
    <mergeCell ref="AW55516:AX55516"/>
    <mergeCell ref="AW55494:AX55494"/>
    <mergeCell ref="AW55496:AX55496"/>
    <mergeCell ref="AW55498:AX55498"/>
    <mergeCell ref="AW55500:AX55500"/>
    <mergeCell ref="AW55502:AX55502"/>
    <mergeCell ref="AW55504:AX55504"/>
    <mergeCell ref="AW55482:AX55482"/>
    <mergeCell ref="AW55484:AX55484"/>
    <mergeCell ref="AW55486:AX55486"/>
    <mergeCell ref="AW55488:AX55488"/>
    <mergeCell ref="AW55490:AX55490"/>
    <mergeCell ref="AW55492:AX55492"/>
    <mergeCell ref="AW55470:AX55470"/>
    <mergeCell ref="AW55472:AX55472"/>
    <mergeCell ref="AW55474:AX55474"/>
    <mergeCell ref="AW55476:AX55476"/>
    <mergeCell ref="AW55478:AX55478"/>
    <mergeCell ref="AW55480:AX55480"/>
    <mergeCell ref="AW55458:AX55458"/>
    <mergeCell ref="AW55460:AX55460"/>
    <mergeCell ref="AW55462:AX55462"/>
    <mergeCell ref="AW55464:AX55464"/>
    <mergeCell ref="AW55466:AX55466"/>
    <mergeCell ref="AW55468:AX55468"/>
    <mergeCell ref="AW55446:AX55446"/>
    <mergeCell ref="AW55448:AX55448"/>
    <mergeCell ref="AW55450:AX55450"/>
    <mergeCell ref="AW55452:AX55452"/>
    <mergeCell ref="AW55454:AX55454"/>
    <mergeCell ref="AW55456:AX55456"/>
    <mergeCell ref="AW55434:AX55434"/>
    <mergeCell ref="AW55436:AX55436"/>
    <mergeCell ref="AW55438:AX55438"/>
    <mergeCell ref="AW55440:AX55440"/>
    <mergeCell ref="AW55442:AX55442"/>
    <mergeCell ref="AW55444:AX55444"/>
    <mergeCell ref="AW55422:AX55422"/>
    <mergeCell ref="AW55424:AX55424"/>
    <mergeCell ref="AW55426:AX55426"/>
    <mergeCell ref="AW55428:AX55428"/>
    <mergeCell ref="AW55430:AX55430"/>
    <mergeCell ref="AW55432:AX55432"/>
    <mergeCell ref="AW55410:AX55410"/>
    <mergeCell ref="AW55412:AX55412"/>
    <mergeCell ref="AW55414:AX55414"/>
    <mergeCell ref="AW55416:AX55416"/>
    <mergeCell ref="AW55418:AX55418"/>
    <mergeCell ref="AW55420:AX55420"/>
    <mergeCell ref="AW55398:AX55398"/>
    <mergeCell ref="AW55400:AX55400"/>
    <mergeCell ref="AW55402:AX55402"/>
    <mergeCell ref="AW55404:AX55404"/>
    <mergeCell ref="AW55406:AX55406"/>
    <mergeCell ref="AW55408:AX55408"/>
    <mergeCell ref="AW55386:AX55386"/>
    <mergeCell ref="AW55388:AX55388"/>
    <mergeCell ref="AW55390:AX55390"/>
    <mergeCell ref="AW55392:AX55392"/>
    <mergeCell ref="AW55394:AX55394"/>
    <mergeCell ref="AW55396:AX55396"/>
    <mergeCell ref="AW55374:AX55374"/>
    <mergeCell ref="AW55376:AX55376"/>
    <mergeCell ref="AW55378:AX55378"/>
    <mergeCell ref="AW55380:AX55380"/>
    <mergeCell ref="AW55382:AX55382"/>
    <mergeCell ref="AW55384:AX55384"/>
    <mergeCell ref="AW55362:AX55362"/>
    <mergeCell ref="AW55364:AX55364"/>
    <mergeCell ref="AW55366:AX55366"/>
    <mergeCell ref="AW55368:AX55368"/>
    <mergeCell ref="AW55370:AX55370"/>
    <mergeCell ref="AW55372:AX55372"/>
    <mergeCell ref="AW55350:AX55350"/>
    <mergeCell ref="AW55352:AX55352"/>
    <mergeCell ref="AW55354:AX55354"/>
    <mergeCell ref="AW55356:AX55356"/>
    <mergeCell ref="AW55358:AX55358"/>
    <mergeCell ref="AW55360:AX55360"/>
    <mergeCell ref="AW55338:AX55338"/>
    <mergeCell ref="AW55340:AX55340"/>
    <mergeCell ref="AW55342:AX55342"/>
    <mergeCell ref="AW55344:AX55344"/>
    <mergeCell ref="AW55346:AX55346"/>
    <mergeCell ref="AW55348:AX55348"/>
    <mergeCell ref="AW55326:AX55326"/>
    <mergeCell ref="AW55328:AX55328"/>
    <mergeCell ref="AW55330:AX55330"/>
    <mergeCell ref="AW55332:AX55332"/>
    <mergeCell ref="AW55334:AX55334"/>
    <mergeCell ref="AW55336:AX55336"/>
    <mergeCell ref="AW55314:AX55314"/>
    <mergeCell ref="AW55316:AX55316"/>
    <mergeCell ref="AW55318:AX55318"/>
    <mergeCell ref="AW55320:AX55320"/>
    <mergeCell ref="AW55322:AX55322"/>
    <mergeCell ref="AW55324:AX55324"/>
    <mergeCell ref="AW55302:AX55302"/>
    <mergeCell ref="AW55304:AX55304"/>
    <mergeCell ref="AW55306:AX55306"/>
    <mergeCell ref="AW55308:AX55308"/>
    <mergeCell ref="AW55310:AX55310"/>
    <mergeCell ref="AW55312:AX55312"/>
    <mergeCell ref="AW55290:AX55290"/>
    <mergeCell ref="AW55292:AX55292"/>
    <mergeCell ref="AW55294:AX55294"/>
    <mergeCell ref="AW55296:AX55296"/>
    <mergeCell ref="AW55298:AX55298"/>
    <mergeCell ref="AW55300:AX55300"/>
    <mergeCell ref="AW55278:AX55278"/>
    <mergeCell ref="AW55280:AX55280"/>
    <mergeCell ref="AW55282:AX55282"/>
    <mergeCell ref="AW55284:AX55284"/>
    <mergeCell ref="AW55286:AX55286"/>
    <mergeCell ref="AW55288:AX55288"/>
    <mergeCell ref="AW55266:AX55266"/>
    <mergeCell ref="AW55268:AX55268"/>
    <mergeCell ref="AW55270:AX55270"/>
    <mergeCell ref="AW55272:AX55272"/>
    <mergeCell ref="AW55274:AX55274"/>
    <mergeCell ref="AW55276:AX55276"/>
    <mergeCell ref="AW55254:AX55254"/>
    <mergeCell ref="AW55256:AX55256"/>
    <mergeCell ref="AW55258:AX55258"/>
    <mergeCell ref="AW55260:AX55260"/>
    <mergeCell ref="AW55262:AX55262"/>
    <mergeCell ref="AW55264:AX55264"/>
    <mergeCell ref="AW55242:AX55242"/>
    <mergeCell ref="AW55244:AX55244"/>
    <mergeCell ref="AW55246:AX55246"/>
    <mergeCell ref="AW55248:AX55248"/>
    <mergeCell ref="AW55250:AX55250"/>
    <mergeCell ref="AW55252:AX55252"/>
    <mergeCell ref="AW55230:AX55230"/>
    <mergeCell ref="AW55232:AX55232"/>
    <mergeCell ref="AW55234:AX55234"/>
    <mergeCell ref="AW55236:AX55236"/>
    <mergeCell ref="AW55238:AX55238"/>
    <mergeCell ref="AW55240:AX55240"/>
    <mergeCell ref="AW55218:AX55218"/>
    <mergeCell ref="AW55220:AX55220"/>
    <mergeCell ref="AW55222:AX55222"/>
    <mergeCell ref="AW55224:AX55224"/>
    <mergeCell ref="AW55226:AX55226"/>
    <mergeCell ref="AW55228:AX55228"/>
    <mergeCell ref="AW55206:AX55206"/>
    <mergeCell ref="AW55208:AX55208"/>
    <mergeCell ref="AW55210:AX55210"/>
    <mergeCell ref="AW55212:AX55212"/>
    <mergeCell ref="AW55214:AX55214"/>
    <mergeCell ref="AW55216:AX55216"/>
    <mergeCell ref="AW55194:AX55194"/>
    <mergeCell ref="AW55196:AX55196"/>
    <mergeCell ref="AW55198:AX55198"/>
    <mergeCell ref="AW55200:AX55200"/>
    <mergeCell ref="AW55202:AX55202"/>
    <mergeCell ref="AW55204:AX55204"/>
    <mergeCell ref="AW55182:AX55182"/>
    <mergeCell ref="AW55184:AX55184"/>
    <mergeCell ref="AW55186:AX55186"/>
    <mergeCell ref="AW55188:AX55188"/>
    <mergeCell ref="AW55190:AX55190"/>
    <mergeCell ref="AW55192:AX55192"/>
    <mergeCell ref="AW55170:AX55170"/>
    <mergeCell ref="AW55172:AX55172"/>
    <mergeCell ref="AW55174:AX55174"/>
    <mergeCell ref="AW55176:AX55176"/>
    <mergeCell ref="AW55178:AX55178"/>
    <mergeCell ref="AW55180:AX55180"/>
    <mergeCell ref="AW55158:AX55158"/>
    <mergeCell ref="AW55160:AX55160"/>
    <mergeCell ref="AW55162:AX55162"/>
    <mergeCell ref="AW55164:AX55164"/>
    <mergeCell ref="AW55166:AX55166"/>
    <mergeCell ref="AW55168:AX55168"/>
    <mergeCell ref="AW55146:AX55146"/>
    <mergeCell ref="AW55148:AX55148"/>
    <mergeCell ref="AW55150:AX55150"/>
    <mergeCell ref="AW55152:AX55152"/>
    <mergeCell ref="AW55154:AX55154"/>
    <mergeCell ref="AW55156:AX55156"/>
    <mergeCell ref="AW55134:AX55134"/>
    <mergeCell ref="AW55136:AX55136"/>
    <mergeCell ref="AW55138:AX55138"/>
    <mergeCell ref="AW55140:AX55140"/>
    <mergeCell ref="AW55142:AX55142"/>
    <mergeCell ref="AW55144:AX55144"/>
    <mergeCell ref="AW55122:AX55122"/>
    <mergeCell ref="AW55124:AX55124"/>
    <mergeCell ref="AW55126:AX55126"/>
    <mergeCell ref="AW55128:AX55128"/>
    <mergeCell ref="AW55130:AX55130"/>
    <mergeCell ref="AW55132:AX55132"/>
    <mergeCell ref="AW55110:AX55110"/>
    <mergeCell ref="AW55112:AX55112"/>
    <mergeCell ref="AW55114:AX55114"/>
    <mergeCell ref="AW55116:AX55116"/>
    <mergeCell ref="AW55118:AX55118"/>
    <mergeCell ref="AW55120:AX55120"/>
    <mergeCell ref="AW55098:AX55098"/>
    <mergeCell ref="AW55100:AX55100"/>
    <mergeCell ref="AW55102:AX55102"/>
    <mergeCell ref="AW55104:AX55104"/>
    <mergeCell ref="AW55106:AX55106"/>
    <mergeCell ref="AW55108:AX55108"/>
    <mergeCell ref="AW55086:AX55086"/>
    <mergeCell ref="AW55088:AX55088"/>
    <mergeCell ref="AW55090:AX55090"/>
    <mergeCell ref="AW55092:AX55092"/>
    <mergeCell ref="AW55094:AX55094"/>
    <mergeCell ref="AW55096:AX55096"/>
    <mergeCell ref="AW55074:AX55074"/>
    <mergeCell ref="AW55076:AX55076"/>
    <mergeCell ref="AW55078:AX55078"/>
    <mergeCell ref="AW55080:AX55080"/>
    <mergeCell ref="AW55082:AX55082"/>
    <mergeCell ref="AW55084:AX55084"/>
    <mergeCell ref="AW55062:AX55062"/>
    <mergeCell ref="AW55064:AX55064"/>
    <mergeCell ref="AW55066:AX55066"/>
    <mergeCell ref="AW55068:AX55068"/>
    <mergeCell ref="AW55070:AX55070"/>
    <mergeCell ref="AW55072:AX55072"/>
    <mergeCell ref="AW55050:AX55050"/>
    <mergeCell ref="AW55052:AX55052"/>
    <mergeCell ref="AW55054:AX55054"/>
    <mergeCell ref="AW55056:AX55056"/>
    <mergeCell ref="AW55058:AX55058"/>
    <mergeCell ref="AW55060:AX55060"/>
    <mergeCell ref="AW55038:AX55038"/>
    <mergeCell ref="AW55040:AX55040"/>
    <mergeCell ref="AW55042:AX55042"/>
    <mergeCell ref="AW55044:AX55044"/>
    <mergeCell ref="AW55046:AX55046"/>
    <mergeCell ref="AW55048:AX55048"/>
    <mergeCell ref="AW55026:AX55026"/>
    <mergeCell ref="AW55028:AX55028"/>
    <mergeCell ref="AW55030:AX55030"/>
    <mergeCell ref="AW55032:AX55032"/>
    <mergeCell ref="AW55034:AX55034"/>
    <mergeCell ref="AW55036:AX55036"/>
    <mergeCell ref="AW55014:AX55014"/>
    <mergeCell ref="AW55016:AX55016"/>
    <mergeCell ref="AW55018:AX55018"/>
    <mergeCell ref="AW55020:AX55020"/>
    <mergeCell ref="AW55022:AX55022"/>
    <mergeCell ref="AW55024:AX55024"/>
    <mergeCell ref="AW55002:AX55002"/>
    <mergeCell ref="AW55004:AX55004"/>
    <mergeCell ref="AW55006:AX55006"/>
    <mergeCell ref="AW55008:AX55008"/>
    <mergeCell ref="AW55010:AX55010"/>
    <mergeCell ref="AW55012:AX55012"/>
    <mergeCell ref="AW54990:AX54990"/>
    <mergeCell ref="AW54992:AX54992"/>
    <mergeCell ref="AW54994:AX54994"/>
    <mergeCell ref="AW54996:AX54996"/>
    <mergeCell ref="AW54998:AX54998"/>
    <mergeCell ref="AW55000:AX55000"/>
    <mergeCell ref="AW54978:AX54978"/>
    <mergeCell ref="AW54980:AX54980"/>
    <mergeCell ref="AW54982:AX54982"/>
    <mergeCell ref="AW54984:AX54984"/>
    <mergeCell ref="AW54986:AX54986"/>
    <mergeCell ref="AW54988:AX54988"/>
    <mergeCell ref="AW54966:AX54966"/>
    <mergeCell ref="AW54968:AX54968"/>
    <mergeCell ref="AW54970:AX54970"/>
    <mergeCell ref="AW54972:AX54972"/>
    <mergeCell ref="AW54974:AX54974"/>
    <mergeCell ref="AW54976:AX54976"/>
    <mergeCell ref="AW54954:AX54954"/>
    <mergeCell ref="AW54956:AX54956"/>
    <mergeCell ref="AW54958:AX54958"/>
    <mergeCell ref="AW54960:AX54960"/>
    <mergeCell ref="AW54962:AX54962"/>
    <mergeCell ref="AW54964:AX54964"/>
    <mergeCell ref="AW54942:AX54942"/>
    <mergeCell ref="AW54944:AX54944"/>
    <mergeCell ref="AW54946:AX54946"/>
    <mergeCell ref="AW54948:AX54948"/>
    <mergeCell ref="AW54950:AX54950"/>
    <mergeCell ref="AW54952:AX54952"/>
    <mergeCell ref="AW54930:AX54930"/>
    <mergeCell ref="AW54932:AX54932"/>
    <mergeCell ref="AW54934:AX54934"/>
    <mergeCell ref="AW54936:AX54936"/>
    <mergeCell ref="AW54938:AX54938"/>
    <mergeCell ref="AW54940:AX54940"/>
    <mergeCell ref="AW54918:AX54918"/>
    <mergeCell ref="AW54920:AX54920"/>
    <mergeCell ref="AW54922:AX54922"/>
    <mergeCell ref="AW54924:AX54924"/>
    <mergeCell ref="AW54926:AX54926"/>
    <mergeCell ref="AW54928:AX54928"/>
    <mergeCell ref="AW54906:AX54906"/>
    <mergeCell ref="AW54908:AX54908"/>
    <mergeCell ref="AW54910:AX54910"/>
    <mergeCell ref="AW54912:AX54912"/>
    <mergeCell ref="AW54914:AX54914"/>
    <mergeCell ref="AW54916:AX54916"/>
    <mergeCell ref="AW54894:AX54894"/>
    <mergeCell ref="AW54896:AX54896"/>
    <mergeCell ref="AW54898:AX54898"/>
    <mergeCell ref="AW54900:AX54900"/>
    <mergeCell ref="AW54902:AX54902"/>
    <mergeCell ref="AW54904:AX54904"/>
    <mergeCell ref="AW54882:AX54882"/>
    <mergeCell ref="AW54884:AX54884"/>
    <mergeCell ref="AW54886:AX54886"/>
    <mergeCell ref="AW54888:AX54888"/>
    <mergeCell ref="AW54890:AX54890"/>
    <mergeCell ref="AW54892:AX54892"/>
    <mergeCell ref="AW54870:AX54870"/>
    <mergeCell ref="AW54872:AX54872"/>
    <mergeCell ref="AW54874:AX54874"/>
    <mergeCell ref="AW54876:AX54876"/>
    <mergeCell ref="AW54878:AX54878"/>
    <mergeCell ref="AW54880:AX54880"/>
    <mergeCell ref="AW54858:AX54858"/>
    <mergeCell ref="AW54860:AX54860"/>
    <mergeCell ref="AW54862:AX54862"/>
    <mergeCell ref="AW54864:AX54864"/>
    <mergeCell ref="AW54866:AX54866"/>
    <mergeCell ref="AW54868:AX54868"/>
    <mergeCell ref="AW54846:AX54846"/>
    <mergeCell ref="AW54848:AX54848"/>
    <mergeCell ref="AW54850:AX54850"/>
    <mergeCell ref="AW54852:AX54852"/>
    <mergeCell ref="AW54854:AX54854"/>
    <mergeCell ref="AW54856:AX54856"/>
    <mergeCell ref="AW54834:AX54834"/>
    <mergeCell ref="AW54836:AX54836"/>
    <mergeCell ref="AW54838:AX54838"/>
    <mergeCell ref="AW54840:AX54840"/>
    <mergeCell ref="AW54842:AX54842"/>
    <mergeCell ref="AW54844:AX54844"/>
    <mergeCell ref="AW54822:AX54822"/>
    <mergeCell ref="AW54824:AX54824"/>
    <mergeCell ref="AW54826:AX54826"/>
    <mergeCell ref="AW54828:AX54828"/>
    <mergeCell ref="AW54830:AX54830"/>
    <mergeCell ref="AW54832:AX54832"/>
    <mergeCell ref="AW54810:AX54810"/>
    <mergeCell ref="AW54812:AX54812"/>
    <mergeCell ref="AW54814:AX54814"/>
    <mergeCell ref="AW54816:AX54816"/>
    <mergeCell ref="AW54818:AX54818"/>
    <mergeCell ref="AW54820:AX54820"/>
    <mergeCell ref="AW54798:AX54798"/>
    <mergeCell ref="AW54800:AX54800"/>
    <mergeCell ref="AW54802:AX54802"/>
    <mergeCell ref="AW54804:AX54804"/>
    <mergeCell ref="AW54806:AX54806"/>
    <mergeCell ref="AW54808:AX54808"/>
    <mergeCell ref="AW54786:AX54786"/>
    <mergeCell ref="AW54788:AX54788"/>
    <mergeCell ref="AW54790:AX54790"/>
    <mergeCell ref="AW54792:AX54792"/>
    <mergeCell ref="AW54794:AX54794"/>
    <mergeCell ref="AW54796:AX54796"/>
    <mergeCell ref="AW54774:AX54774"/>
    <mergeCell ref="AW54776:AX54776"/>
    <mergeCell ref="AW54778:AX54778"/>
    <mergeCell ref="AW54780:AX54780"/>
    <mergeCell ref="AW54782:AX54782"/>
    <mergeCell ref="AW54784:AX54784"/>
    <mergeCell ref="AW54762:AX54762"/>
    <mergeCell ref="AW54764:AX54764"/>
    <mergeCell ref="AW54766:AX54766"/>
    <mergeCell ref="AW54768:AX54768"/>
    <mergeCell ref="AW54770:AX54770"/>
    <mergeCell ref="AW54772:AX54772"/>
    <mergeCell ref="AW54750:AX54750"/>
    <mergeCell ref="AW54752:AX54752"/>
    <mergeCell ref="AW54754:AX54754"/>
    <mergeCell ref="AW54756:AX54756"/>
    <mergeCell ref="AW54758:AX54758"/>
    <mergeCell ref="AW54760:AX54760"/>
    <mergeCell ref="AW54738:AX54738"/>
    <mergeCell ref="AW54740:AX54740"/>
    <mergeCell ref="AW54742:AX54742"/>
    <mergeCell ref="AW54744:AX54744"/>
    <mergeCell ref="AW54746:AX54746"/>
    <mergeCell ref="AW54748:AX54748"/>
    <mergeCell ref="AW54726:AX54726"/>
    <mergeCell ref="AW54728:AX54728"/>
    <mergeCell ref="AW54730:AX54730"/>
    <mergeCell ref="AW54732:AX54732"/>
    <mergeCell ref="AW54734:AX54734"/>
    <mergeCell ref="AW54736:AX54736"/>
    <mergeCell ref="AW54714:AX54714"/>
    <mergeCell ref="AW54716:AX54716"/>
    <mergeCell ref="AW54718:AX54718"/>
    <mergeCell ref="AW54720:AX54720"/>
    <mergeCell ref="AW54722:AX54722"/>
    <mergeCell ref="AW54724:AX54724"/>
    <mergeCell ref="AW54702:AX54702"/>
    <mergeCell ref="AW54704:AX54704"/>
    <mergeCell ref="AW54706:AX54706"/>
    <mergeCell ref="AW54708:AX54708"/>
    <mergeCell ref="AW54710:AX54710"/>
    <mergeCell ref="AW54712:AX54712"/>
    <mergeCell ref="AW54690:AX54690"/>
    <mergeCell ref="AW54692:AX54692"/>
    <mergeCell ref="AW54694:AX54694"/>
    <mergeCell ref="AW54696:AX54696"/>
    <mergeCell ref="AW54698:AX54698"/>
    <mergeCell ref="AW54700:AX54700"/>
    <mergeCell ref="AW54678:AX54678"/>
    <mergeCell ref="AW54680:AX54680"/>
    <mergeCell ref="AW54682:AX54682"/>
    <mergeCell ref="AW54684:AX54684"/>
    <mergeCell ref="AW54686:AX54686"/>
    <mergeCell ref="AW54688:AX54688"/>
    <mergeCell ref="AW54666:AX54666"/>
    <mergeCell ref="AW54668:AX54668"/>
    <mergeCell ref="AW54670:AX54670"/>
    <mergeCell ref="AW54672:AX54672"/>
    <mergeCell ref="AW54674:AX54674"/>
    <mergeCell ref="AW54676:AX54676"/>
    <mergeCell ref="AW54654:AX54654"/>
    <mergeCell ref="AW54656:AX54656"/>
    <mergeCell ref="AW54658:AX54658"/>
    <mergeCell ref="AW54660:AX54660"/>
    <mergeCell ref="AW54662:AX54662"/>
    <mergeCell ref="AW54664:AX54664"/>
    <mergeCell ref="AW54642:AX54642"/>
    <mergeCell ref="AW54644:AX54644"/>
    <mergeCell ref="AW54646:AX54646"/>
    <mergeCell ref="AW54648:AX54648"/>
    <mergeCell ref="AW54650:AX54650"/>
    <mergeCell ref="AW54652:AX54652"/>
    <mergeCell ref="AW54630:AX54630"/>
    <mergeCell ref="AW54632:AX54632"/>
    <mergeCell ref="AW54634:AX54634"/>
    <mergeCell ref="AW54636:AX54636"/>
    <mergeCell ref="AW54638:AX54638"/>
    <mergeCell ref="AW54640:AX54640"/>
    <mergeCell ref="AW54618:AX54618"/>
    <mergeCell ref="AW54620:AX54620"/>
    <mergeCell ref="AW54622:AX54622"/>
    <mergeCell ref="AW54624:AX54624"/>
    <mergeCell ref="AW54626:AX54626"/>
    <mergeCell ref="AW54628:AX54628"/>
    <mergeCell ref="AW54606:AX54606"/>
    <mergeCell ref="AW54608:AX54608"/>
    <mergeCell ref="AW54610:AX54610"/>
    <mergeCell ref="AW54612:AX54612"/>
    <mergeCell ref="AW54614:AX54614"/>
    <mergeCell ref="AW54616:AX54616"/>
    <mergeCell ref="AW54594:AX54594"/>
    <mergeCell ref="AW54596:AX54596"/>
    <mergeCell ref="AW54598:AX54598"/>
    <mergeCell ref="AW54600:AX54600"/>
    <mergeCell ref="AW54602:AX54602"/>
    <mergeCell ref="AW54604:AX54604"/>
    <mergeCell ref="AW54582:AX54582"/>
    <mergeCell ref="AW54584:AX54584"/>
    <mergeCell ref="AW54586:AX54586"/>
    <mergeCell ref="AW54588:AX54588"/>
    <mergeCell ref="AW54590:AX54590"/>
    <mergeCell ref="AW54592:AX54592"/>
    <mergeCell ref="AW54570:AX54570"/>
    <mergeCell ref="AW54572:AX54572"/>
    <mergeCell ref="AW54574:AX54574"/>
    <mergeCell ref="AW54576:AX54576"/>
    <mergeCell ref="AW54578:AX54578"/>
    <mergeCell ref="AW54580:AX54580"/>
    <mergeCell ref="AW54558:AX54558"/>
    <mergeCell ref="AW54560:AX54560"/>
    <mergeCell ref="AW54562:AX54562"/>
    <mergeCell ref="AW54564:AX54564"/>
    <mergeCell ref="AW54566:AX54566"/>
    <mergeCell ref="AW54568:AX54568"/>
    <mergeCell ref="AW54546:AX54546"/>
    <mergeCell ref="AW54548:AX54548"/>
    <mergeCell ref="AW54550:AX54550"/>
    <mergeCell ref="AW54552:AX54552"/>
    <mergeCell ref="AW54554:AX54554"/>
    <mergeCell ref="AW54556:AX54556"/>
    <mergeCell ref="AW54534:AX54534"/>
    <mergeCell ref="AW54536:AX54536"/>
    <mergeCell ref="AW54538:AX54538"/>
    <mergeCell ref="AW54540:AX54540"/>
    <mergeCell ref="AW54542:AX54542"/>
    <mergeCell ref="AW54544:AX54544"/>
    <mergeCell ref="AW54522:AX54522"/>
    <mergeCell ref="AW54524:AX54524"/>
    <mergeCell ref="AW54526:AX54526"/>
    <mergeCell ref="AW54528:AX54528"/>
    <mergeCell ref="AW54530:AX54530"/>
    <mergeCell ref="AW54532:AX54532"/>
    <mergeCell ref="AW54510:AX54510"/>
    <mergeCell ref="AW54512:AX54512"/>
    <mergeCell ref="AW54514:AX54514"/>
    <mergeCell ref="AW54516:AX54516"/>
    <mergeCell ref="AW54518:AX54518"/>
    <mergeCell ref="AW54520:AX54520"/>
    <mergeCell ref="AW54498:AX54498"/>
    <mergeCell ref="AW54500:AX54500"/>
    <mergeCell ref="AW54502:AX54502"/>
    <mergeCell ref="AW54504:AX54504"/>
    <mergeCell ref="AW54506:AX54506"/>
    <mergeCell ref="AW54508:AX54508"/>
    <mergeCell ref="AW54486:AX54486"/>
    <mergeCell ref="AW54488:AX54488"/>
    <mergeCell ref="AW54490:AX54490"/>
    <mergeCell ref="AW54492:AX54492"/>
    <mergeCell ref="AW54494:AX54494"/>
    <mergeCell ref="AW54496:AX54496"/>
    <mergeCell ref="AW54474:AX54474"/>
    <mergeCell ref="AW54476:AX54476"/>
    <mergeCell ref="AW54478:AX54478"/>
    <mergeCell ref="AW54480:AX54480"/>
    <mergeCell ref="AW54482:AX54482"/>
    <mergeCell ref="AW54484:AX54484"/>
    <mergeCell ref="AW54462:AX54462"/>
    <mergeCell ref="AW54464:AX54464"/>
    <mergeCell ref="AW54466:AX54466"/>
    <mergeCell ref="AW54468:AX54468"/>
    <mergeCell ref="AW54470:AX54470"/>
    <mergeCell ref="AW54472:AX54472"/>
    <mergeCell ref="AW54450:AX54450"/>
    <mergeCell ref="AW54452:AX54452"/>
    <mergeCell ref="AW54454:AX54454"/>
    <mergeCell ref="AW54456:AX54456"/>
    <mergeCell ref="AW54458:AX54458"/>
    <mergeCell ref="AW54460:AX54460"/>
    <mergeCell ref="AW54438:AX54438"/>
    <mergeCell ref="AW54440:AX54440"/>
    <mergeCell ref="AW54442:AX54442"/>
    <mergeCell ref="AW54444:AX54444"/>
    <mergeCell ref="AW54446:AX54446"/>
    <mergeCell ref="AW54448:AX54448"/>
    <mergeCell ref="AW54426:AX54426"/>
    <mergeCell ref="AW54428:AX54428"/>
    <mergeCell ref="AW54430:AX54430"/>
    <mergeCell ref="AW54432:AX54432"/>
    <mergeCell ref="AW54434:AX54434"/>
    <mergeCell ref="AW54436:AX54436"/>
    <mergeCell ref="AW54414:AX54414"/>
    <mergeCell ref="AW54416:AX54416"/>
    <mergeCell ref="AW54418:AX54418"/>
    <mergeCell ref="AW54420:AX54420"/>
    <mergeCell ref="AW54422:AX54422"/>
    <mergeCell ref="AW54424:AX54424"/>
    <mergeCell ref="AW54402:AX54402"/>
    <mergeCell ref="AW54404:AX54404"/>
    <mergeCell ref="AW54406:AX54406"/>
    <mergeCell ref="AW54408:AX54408"/>
    <mergeCell ref="AW54410:AX54410"/>
    <mergeCell ref="AW54412:AX54412"/>
    <mergeCell ref="AW54390:AX54390"/>
    <mergeCell ref="AW54392:AX54392"/>
    <mergeCell ref="AW54394:AX54394"/>
    <mergeCell ref="AW54396:AX54396"/>
    <mergeCell ref="AW54398:AX54398"/>
    <mergeCell ref="AW54400:AX54400"/>
    <mergeCell ref="AW54378:AX54378"/>
    <mergeCell ref="AW54380:AX54380"/>
    <mergeCell ref="AW54382:AX54382"/>
    <mergeCell ref="AW54384:AX54384"/>
    <mergeCell ref="AW54386:AX54386"/>
    <mergeCell ref="AW54388:AX54388"/>
    <mergeCell ref="AW54366:AX54366"/>
    <mergeCell ref="AW54368:AX54368"/>
    <mergeCell ref="AW54370:AX54370"/>
    <mergeCell ref="AW54372:AX54372"/>
    <mergeCell ref="AW54374:AX54374"/>
    <mergeCell ref="AW54376:AX54376"/>
    <mergeCell ref="AW54354:AX54354"/>
    <mergeCell ref="AW54356:AX54356"/>
    <mergeCell ref="AW54358:AX54358"/>
    <mergeCell ref="AW54360:AX54360"/>
    <mergeCell ref="AW54362:AX54362"/>
    <mergeCell ref="AW54364:AX54364"/>
    <mergeCell ref="AW54342:AX54342"/>
    <mergeCell ref="AW54344:AX54344"/>
    <mergeCell ref="AW54346:AX54346"/>
    <mergeCell ref="AW54348:AX54348"/>
    <mergeCell ref="AW54350:AX54350"/>
    <mergeCell ref="AW54352:AX54352"/>
    <mergeCell ref="AW54330:AX54330"/>
    <mergeCell ref="AW54332:AX54332"/>
    <mergeCell ref="AW54334:AX54334"/>
    <mergeCell ref="AW54336:AX54336"/>
    <mergeCell ref="AW54338:AX54338"/>
    <mergeCell ref="AW54340:AX54340"/>
    <mergeCell ref="AW54318:AX54318"/>
    <mergeCell ref="AW54320:AX54320"/>
    <mergeCell ref="AW54322:AX54322"/>
    <mergeCell ref="AW54324:AX54324"/>
    <mergeCell ref="AW54326:AX54326"/>
    <mergeCell ref="AW54328:AX54328"/>
    <mergeCell ref="AW54306:AX54306"/>
    <mergeCell ref="AW54308:AX54308"/>
    <mergeCell ref="AW54310:AX54310"/>
    <mergeCell ref="AW54312:AX54312"/>
    <mergeCell ref="AW54314:AX54314"/>
    <mergeCell ref="AW54316:AX54316"/>
    <mergeCell ref="AW54294:AX54294"/>
    <mergeCell ref="AW54296:AX54296"/>
    <mergeCell ref="AW54298:AX54298"/>
    <mergeCell ref="AW54300:AX54300"/>
    <mergeCell ref="AW54302:AX54302"/>
    <mergeCell ref="AW54304:AX54304"/>
    <mergeCell ref="AW54282:AX54282"/>
    <mergeCell ref="AW54284:AX54284"/>
    <mergeCell ref="AW54286:AX54286"/>
    <mergeCell ref="AW54288:AX54288"/>
    <mergeCell ref="AW54290:AX54290"/>
    <mergeCell ref="AW54292:AX54292"/>
    <mergeCell ref="AW54270:AX54270"/>
    <mergeCell ref="AW54272:AX54272"/>
    <mergeCell ref="AW54274:AX54274"/>
    <mergeCell ref="AW54276:AX54276"/>
    <mergeCell ref="AW54278:AX54278"/>
    <mergeCell ref="AW54280:AX54280"/>
    <mergeCell ref="AW54258:AX54258"/>
    <mergeCell ref="AW54260:AX54260"/>
    <mergeCell ref="AW54262:AX54262"/>
    <mergeCell ref="AW54264:AX54264"/>
    <mergeCell ref="AW54266:AX54266"/>
    <mergeCell ref="AW54268:AX54268"/>
    <mergeCell ref="AW54246:AX54246"/>
    <mergeCell ref="AW54248:AX54248"/>
    <mergeCell ref="AW54250:AX54250"/>
    <mergeCell ref="AW54252:AX54252"/>
    <mergeCell ref="AW54254:AX54254"/>
    <mergeCell ref="AW54256:AX54256"/>
    <mergeCell ref="AW54234:AX54234"/>
    <mergeCell ref="AW54236:AX54236"/>
    <mergeCell ref="AW54238:AX54238"/>
    <mergeCell ref="AW54240:AX54240"/>
    <mergeCell ref="AW54242:AX54242"/>
    <mergeCell ref="AW54244:AX54244"/>
    <mergeCell ref="AW54222:AX54222"/>
    <mergeCell ref="AW54224:AX54224"/>
    <mergeCell ref="AW54226:AX54226"/>
    <mergeCell ref="AW54228:AX54228"/>
    <mergeCell ref="AW54230:AX54230"/>
    <mergeCell ref="AW54232:AX54232"/>
    <mergeCell ref="AW54210:AX54210"/>
    <mergeCell ref="AW54212:AX54212"/>
    <mergeCell ref="AW54214:AX54214"/>
    <mergeCell ref="AW54216:AX54216"/>
    <mergeCell ref="AW54218:AX54218"/>
    <mergeCell ref="AW54220:AX54220"/>
    <mergeCell ref="AW54198:AX54198"/>
    <mergeCell ref="AW54200:AX54200"/>
    <mergeCell ref="AW54202:AX54202"/>
    <mergeCell ref="AW54204:AX54204"/>
    <mergeCell ref="AW54206:AX54206"/>
    <mergeCell ref="AW54208:AX54208"/>
    <mergeCell ref="AW54186:AX54186"/>
    <mergeCell ref="AW54188:AX54188"/>
    <mergeCell ref="AW54190:AX54190"/>
    <mergeCell ref="AW54192:AX54192"/>
    <mergeCell ref="AW54194:AX54194"/>
    <mergeCell ref="AW54196:AX54196"/>
    <mergeCell ref="AW54174:AX54174"/>
    <mergeCell ref="AW54176:AX54176"/>
    <mergeCell ref="AW54178:AX54178"/>
    <mergeCell ref="AW54180:AX54180"/>
    <mergeCell ref="AW54182:AX54182"/>
    <mergeCell ref="AW54184:AX54184"/>
    <mergeCell ref="AW54162:AX54162"/>
    <mergeCell ref="AW54164:AX54164"/>
    <mergeCell ref="AW54166:AX54166"/>
    <mergeCell ref="AW54168:AX54168"/>
    <mergeCell ref="AW54170:AX54170"/>
    <mergeCell ref="AW54172:AX54172"/>
    <mergeCell ref="AW54150:AX54150"/>
    <mergeCell ref="AW54152:AX54152"/>
    <mergeCell ref="AW54154:AX54154"/>
    <mergeCell ref="AW54156:AX54156"/>
    <mergeCell ref="AW54158:AX54158"/>
    <mergeCell ref="AW54160:AX54160"/>
    <mergeCell ref="AW54138:AX54138"/>
    <mergeCell ref="AW54140:AX54140"/>
    <mergeCell ref="AW54142:AX54142"/>
    <mergeCell ref="AW54144:AX54144"/>
    <mergeCell ref="AW54146:AX54146"/>
    <mergeCell ref="AW54148:AX54148"/>
    <mergeCell ref="AW54126:AX54126"/>
    <mergeCell ref="AW54128:AX54128"/>
    <mergeCell ref="AW54130:AX54130"/>
    <mergeCell ref="AW54132:AX54132"/>
    <mergeCell ref="AW54134:AX54134"/>
    <mergeCell ref="AW54136:AX54136"/>
    <mergeCell ref="AW54114:AX54114"/>
    <mergeCell ref="AW54116:AX54116"/>
    <mergeCell ref="AW54118:AX54118"/>
    <mergeCell ref="AW54120:AX54120"/>
    <mergeCell ref="AW54122:AX54122"/>
    <mergeCell ref="AW54124:AX54124"/>
    <mergeCell ref="AW54102:AX54102"/>
    <mergeCell ref="AW54104:AX54104"/>
    <mergeCell ref="AW54106:AX54106"/>
    <mergeCell ref="AW54108:AX54108"/>
    <mergeCell ref="AW54110:AX54110"/>
    <mergeCell ref="AW54112:AX54112"/>
    <mergeCell ref="AW54090:AX54090"/>
    <mergeCell ref="AW54092:AX54092"/>
    <mergeCell ref="AW54094:AX54094"/>
    <mergeCell ref="AW54096:AX54096"/>
    <mergeCell ref="AW54098:AX54098"/>
    <mergeCell ref="AW54100:AX54100"/>
    <mergeCell ref="AW54078:AX54078"/>
    <mergeCell ref="AW54080:AX54080"/>
    <mergeCell ref="AW54082:AX54082"/>
    <mergeCell ref="AW54084:AX54084"/>
    <mergeCell ref="AW54086:AX54086"/>
    <mergeCell ref="AW54088:AX54088"/>
    <mergeCell ref="AW54066:AX54066"/>
    <mergeCell ref="AW54068:AX54068"/>
    <mergeCell ref="AW54070:AX54070"/>
    <mergeCell ref="AW54072:AX54072"/>
    <mergeCell ref="AW54074:AX54074"/>
    <mergeCell ref="AW54076:AX54076"/>
    <mergeCell ref="AW54054:AX54054"/>
    <mergeCell ref="AW54056:AX54056"/>
    <mergeCell ref="AW54058:AX54058"/>
    <mergeCell ref="AW54060:AX54060"/>
    <mergeCell ref="AW54062:AX54062"/>
    <mergeCell ref="AW54064:AX54064"/>
    <mergeCell ref="AW54042:AX54042"/>
    <mergeCell ref="AW54044:AX54044"/>
    <mergeCell ref="AW54046:AX54046"/>
    <mergeCell ref="AW54048:AX54048"/>
    <mergeCell ref="AW54050:AX54050"/>
    <mergeCell ref="AW54052:AX54052"/>
    <mergeCell ref="AW54030:AX54030"/>
    <mergeCell ref="AW54032:AX54032"/>
    <mergeCell ref="AW54034:AX54034"/>
    <mergeCell ref="AW54036:AX54036"/>
    <mergeCell ref="AW54038:AX54038"/>
    <mergeCell ref="AW54040:AX54040"/>
    <mergeCell ref="AW54018:AX54018"/>
    <mergeCell ref="AW54020:AX54020"/>
    <mergeCell ref="AW54022:AX54022"/>
    <mergeCell ref="AW54024:AX54024"/>
    <mergeCell ref="AW54026:AX54026"/>
    <mergeCell ref="AW54028:AX54028"/>
    <mergeCell ref="AW54006:AX54006"/>
    <mergeCell ref="AW54008:AX54008"/>
    <mergeCell ref="AW54010:AX54010"/>
    <mergeCell ref="AW54012:AX54012"/>
    <mergeCell ref="AW54014:AX54014"/>
    <mergeCell ref="AW54016:AX54016"/>
    <mergeCell ref="AW53994:AX53994"/>
    <mergeCell ref="AW53996:AX53996"/>
    <mergeCell ref="AW53998:AX53998"/>
    <mergeCell ref="AW54000:AX54000"/>
    <mergeCell ref="AW54002:AX54002"/>
    <mergeCell ref="AW54004:AX54004"/>
    <mergeCell ref="AW53982:AX53982"/>
    <mergeCell ref="AW53984:AX53984"/>
    <mergeCell ref="AW53986:AX53986"/>
    <mergeCell ref="AW53988:AX53988"/>
    <mergeCell ref="AW53990:AX53990"/>
    <mergeCell ref="AW53992:AX53992"/>
    <mergeCell ref="AW53970:AX53970"/>
    <mergeCell ref="AW53972:AX53972"/>
    <mergeCell ref="AW53974:AX53974"/>
    <mergeCell ref="AW53976:AX53976"/>
    <mergeCell ref="AW53978:AX53978"/>
    <mergeCell ref="AW53980:AX53980"/>
    <mergeCell ref="AW53958:AX53958"/>
    <mergeCell ref="AW53960:AX53960"/>
    <mergeCell ref="AW53962:AX53962"/>
    <mergeCell ref="AW53964:AX53964"/>
    <mergeCell ref="AW53966:AX53966"/>
    <mergeCell ref="AW53968:AX53968"/>
    <mergeCell ref="AW53946:AX53946"/>
    <mergeCell ref="AW53948:AX53948"/>
    <mergeCell ref="AW53950:AX53950"/>
    <mergeCell ref="AW53952:AX53952"/>
    <mergeCell ref="AW53954:AX53954"/>
    <mergeCell ref="AW53956:AX53956"/>
    <mergeCell ref="AW53934:AX53934"/>
    <mergeCell ref="AW53936:AX53936"/>
    <mergeCell ref="AW53938:AX53938"/>
    <mergeCell ref="AW53940:AX53940"/>
    <mergeCell ref="AW53942:AX53942"/>
    <mergeCell ref="AW53944:AX53944"/>
    <mergeCell ref="AW53922:AX53922"/>
    <mergeCell ref="AW53924:AX53924"/>
    <mergeCell ref="AW53926:AX53926"/>
    <mergeCell ref="AW53928:AX53928"/>
    <mergeCell ref="AW53930:AX53930"/>
    <mergeCell ref="AW53932:AX53932"/>
    <mergeCell ref="AW53910:AX53910"/>
    <mergeCell ref="AW53912:AX53912"/>
    <mergeCell ref="AW53914:AX53914"/>
    <mergeCell ref="AW53916:AX53916"/>
    <mergeCell ref="AW53918:AX53918"/>
    <mergeCell ref="AW53920:AX53920"/>
    <mergeCell ref="AW53898:AX53898"/>
    <mergeCell ref="AW53900:AX53900"/>
    <mergeCell ref="AW53902:AX53902"/>
    <mergeCell ref="AW53904:AX53904"/>
    <mergeCell ref="AW53906:AX53906"/>
    <mergeCell ref="AW53908:AX53908"/>
    <mergeCell ref="AW53886:AX53886"/>
    <mergeCell ref="AW53888:AX53888"/>
    <mergeCell ref="AW53890:AX53890"/>
    <mergeCell ref="AW53892:AX53892"/>
    <mergeCell ref="AW53894:AX53894"/>
    <mergeCell ref="AW53896:AX53896"/>
    <mergeCell ref="AW53874:AX53874"/>
    <mergeCell ref="AW53876:AX53876"/>
    <mergeCell ref="AW53878:AX53878"/>
    <mergeCell ref="AW53880:AX53880"/>
    <mergeCell ref="AW53882:AX53882"/>
    <mergeCell ref="AW53884:AX53884"/>
    <mergeCell ref="AW53862:AX53862"/>
    <mergeCell ref="AW53864:AX53864"/>
    <mergeCell ref="AW53866:AX53866"/>
    <mergeCell ref="AW53868:AX53868"/>
    <mergeCell ref="AW53870:AX53870"/>
    <mergeCell ref="AW53872:AX53872"/>
    <mergeCell ref="AW53850:AX53850"/>
    <mergeCell ref="AW53852:AX53852"/>
    <mergeCell ref="AW53854:AX53854"/>
    <mergeCell ref="AW53856:AX53856"/>
    <mergeCell ref="AW53858:AX53858"/>
    <mergeCell ref="AW53860:AX53860"/>
    <mergeCell ref="AW53838:AX53838"/>
    <mergeCell ref="AW53840:AX53840"/>
    <mergeCell ref="AW53842:AX53842"/>
    <mergeCell ref="AW53844:AX53844"/>
    <mergeCell ref="AW53846:AX53846"/>
    <mergeCell ref="AW53848:AX53848"/>
    <mergeCell ref="AW53826:AX53826"/>
    <mergeCell ref="AW53828:AX53828"/>
    <mergeCell ref="AW53830:AX53830"/>
    <mergeCell ref="AW53832:AX53832"/>
    <mergeCell ref="AW53834:AX53834"/>
    <mergeCell ref="AW53836:AX53836"/>
    <mergeCell ref="AW53814:AX53814"/>
    <mergeCell ref="AW53816:AX53816"/>
    <mergeCell ref="AW53818:AX53818"/>
    <mergeCell ref="AW53820:AX53820"/>
    <mergeCell ref="AW53822:AX53822"/>
    <mergeCell ref="AW53824:AX53824"/>
    <mergeCell ref="AW53802:AX53802"/>
    <mergeCell ref="AW53804:AX53804"/>
    <mergeCell ref="AW53806:AX53806"/>
    <mergeCell ref="AW53808:AX53808"/>
    <mergeCell ref="AW53810:AX53810"/>
    <mergeCell ref="AW53812:AX53812"/>
    <mergeCell ref="AW53790:AX53790"/>
    <mergeCell ref="AW53792:AX53792"/>
    <mergeCell ref="AW53794:AX53794"/>
    <mergeCell ref="AW53796:AX53796"/>
    <mergeCell ref="AW53798:AX53798"/>
    <mergeCell ref="AW53800:AX53800"/>
    <mergeCell ref="AW53778:AX53778"/>
    <mergeCell ref="AW53780:AX53780"/>
    <mergeCell ref="AW53782:AX53782"/>
    <mergeCell ref="AW53784:AX53784"/>
    <mergeCell ref="AW53786:AX53786"/>
    <mergeCell ref="AW53788:AX53788"/>
    <mergeCell ref="AW53766:AX53766"/>
    <mergeCell ref="AW53768:AX53768"/>
    <mergeCell ref="AW53770:AX53770"/>
    <mergeCell ref="AW53772:AX53772"/>
    <mergeCell ref="AW53774:AX53774"/>
    <mergeCell ref="AW53776:AX53776"/>
    <mergeCell ref="AW53754:AX53754"/>
    <mergeCell ref="AW53756:AX53756"/>
    <mergeCell ref="AW53758:AX53758"/>
    <mergeCell ref="AW53760:AX53760"/>
    <mergeCell ref="AW53762:AX53762"/>
    <mergeCell ref="AW53764:AX53764"/>
    <mergeCell ref="AW53742:AX53742"/>
    <mergeCell ref="AW53744:AX53744"/>
    <mergeCell ref="AW53746:AX53746"/>
    <mergeCell ref="AW53748:AX53748"/>
    <mergeCell ref="AW53750:AX53750"/>
    <mergeCell ref="AW53752:AX53752"/>
    <mergeCell ref="AW53730:AX53730"/>
    <mergeCell ref="AW53732:AX53732"/>
    <mergeCell ref="AW53734:AX53734"/>
    <mergeCell ref="AW53736:AX53736"/>
    <mergeCell ref="AW53738:AX53738"/>
    <mergeCell ref="AW53740:AX53740"/>
    <mergeCell ref="AW53718:AX53718"/>
    <mergeCell ref="AW53720:AX53720"/>
    <mergeCell ref="AW53722:AX53722"/>
    <mergeCell ref="AW53724:AX53724"/>
    <mergeCell ref="AW53726:AX53726"/>
    <mergeCell ref="AW53728:AX53728"/>
    <mergeCell ref="AW53706:AX53706"/>
    <mergeCell ref="AW53708:AX53708"/>
    <mergeCell ref="AW53710:AX53710"/>
    <mergeCell ref="AW53712:AX53712"/>
    <mergeCell ref="AW53714:AX53714"/>
    <mergeCell ref="AW53716:AX53716"/>
    <mergeCell ref="AW53694:AX53694"/>
    <mergeCell ref="AW53696:AX53696"/>
    <mergeCell ref="AW53698:AX53698"/>
    <mergeCell ref="AW53700:AX53700"/>
    <mergeCell ref="AW53702:AX53702"/>
    <mergeCell ref="AW53704:AX53704"/>
    <mergeCell ref="AW53682:AX53682"/>
    <mergeCell ref="AW53684:AX53684"/>
    <mergeCell ref="AW53686:AX53686"/>
    <mergeCell ref="AW53688:AX53688"/>
    <mergeCell ref="AW53690:AX53690"/>
    <mergeCell ref="AW53692:AX53692"/>
    <mergeCell ref="AW53670:AX53670"/>
    <mergeCell ref="AW53672:AX53672"/>
    <mergeCell ref="AW53674:AX53674"/>
    <mergeCell ref="AW53676:AX53676"/>
    <mergeCell ref="AW53678:AX53678"/>
    <mergeCell ref="AW53680:AX53680"/>
    <mergeCell ref="AW53658:AX53658"/>
    <mergeCell ref="AW53660:AX53660"/>
    <mergeCell ref="AW53662:AX53662"/>
    <mergeCell ref="AW53664:AX53664"/>
    <mergeCell ref="AW53666:AX53666"/>
    <mergeCell ref="AW53668:AX53668"/>
    <mergeCell ref="AW53646:AX53646"/>
    <mergeCell ref="AW53648:AX53648"/>
    <mergeCell ref="AW53650:AX53650"/>
    <mergeCell ref="AW53652:AX53652"/>
    <mergeCell ref="AW53654:AX53654"/>
    <mergeCell ref="AW53656:AX53656"/>
    <mergeCell ref="AW53634:AX53634"/>
    <mergeCell ref="AW53636:AX53636"/>
    <mergeCell ref="AW53638:AX53638"/>
    <mergeCell ref="AW53640:AX53640"/>
    <mergeCell ref="AW53642:AX53642"/>
    <mergeCell ref="AW53644:AX53644"/>
    <mergeCell ref="AW53622:AX53622"/>
    <mergeCell ref="AW53624:AX53624"/>
    <mergeCell ref="AW53626:AX53626"/>
    <mergeCell ref="AW53628:AX53628"/>
    <mergeCell ref="AW53630:AX53630"/>
    <mergeCell ref="AW53632:AX53632"/>
    <mergeCell ref="AW53610:AX53610"/>
    <mergeCell ref="AW53612:AX53612"/>
    <mergeCell ref="AW53614:AX53614"/>
    <mergeCell ref="AW53616:AX53616"/>
    <mergeCell ref="AW53618:AX53618"/>
    <mergeCell ref="AW53620:AX53620"/>
    <mergeCell ref="AW53598:AX53598"/>
    <mergeCell ref="AW53600:AX53600"/>
    <mergeCell ref="AW53602:AX53602"/>
    <mergeCell ref="AW53604:AX53604"/>
    <mergeCell ref="AW53606:AX53606"/>
    <mergeCell ref="AW53608:AX53608"/>
    <mergeCell ref="AW53586:AX53586"/>
    <mergeCell ref="AW53588:AX53588"/>
    <mergeCell ref="AW53590:AX53590"/>
    <mergeCell ref="AW53592:AX53592"/>
    <mergeCell ref="AW53594:AX53594"/>
    <mergeCell ref="AW53596:AX53596"/>
    <mergeCell ref="AW53574:AX53574"/>
    <mergeCell ref="AW53576:AX53576"/>
    <mergeCell ref="AW53578:AX53578"/>
    <mergeCell ref="AW53580:AX53580"/>
    <mergeCell ref="AW53582:AX53582"/>
    <mergeCell ref="AW53584:AX53584"/>
    <mergeCell ref="AW53562:AX53562"/>
    <mergeCell ref="AW53564:AX53564"/>
    <mergeCell ref="AW53566:AX53566"/>
    <mergeCell ref="AW53568:AX53568"/>
    <mergeCell ref="AW53570:AX53570"/>
    <mergeCell ref="AW53572:AX53572"/>
    <mergeCell ref="AW53550:AX53550"/>
    <mergeCell ref="AW53552:AX53552"/>
    <mergeCell ref="AW53554:AX53554"/>
    <mergeCell ref="AW53556:AX53556"/>
    <mergeCell ref="AW53558:AX53558"/>
    <mergeCell ref="AW53560:AX53560"/>
    <mergeCell ref="AW53538:AX53538"/>
    <mergeCell ref="AW53540:AX53540"/>
    <mergeCell ref="AW53542:AX53542"/>
    <mergeCell ref="AW53544:AX53544"/>
    <mergeCell ref="AW53546:AX53546"/>
    <mergeCell ref="AW53548:AX53548"/>
    <mergeCell ref="AW53526:AX53526"/>
    <mergeCell ref="AW53528:AX53528"/>
    <mergeCell ref="AW53530:AX53530"/>
    <mergeCell ref="AW53532:AX53532"/>
    <mergeCell ref="AW53534:AX53534"/>
    <mergeCell ref="AW53536:AX53536"/>
    <mergeCell ref="AW53514:AX53514"/>
    <mergeCell ref="AW53516:AX53516"/>
    <mergeCell ref="AW53518:AX53518"/>
    <mergeCell ref="AW53520:AX53520"/>
    <mergeCell ref="AW53522:AX53522"/>
    <mergeCell ref="AW53524:AX53524"/>
    <mergeCell ref="AW53502:AX53502"/>
    <mergeCell ref="AW53504:AX53504"/>
    <mergeCell ref="AW53506:AX53506"/>
    <mergeCell ref="AW53508:AX53508"/>
    <mergeCell ref="AW53510:AX53510"/>
    <mergeCell ref="AW53512:AX53512"/>
    <mergeCell ref="AW53490:AX53490"/>
    <mergeCell ref="AW53492:AX53492"/>
    <mergeCell ref="AW53494:AX53494"/>
    <mergeCell ref="AW53496:AX53496"/>
    <mergeCell ref="AW53498:AX53498"/>
    <mergeCell ref="AW53500:AX53500"/>
    <mergeCell ref="AW53478:AX53478"/>
    <mergeCell ref="AW53480:AX53480"/>
    <mergeCell ref="AW53482:AX53482"/>
    <mergeCell ref="AW53484:AX53484"/>
    <mergeCell ref="AW53486:AX53486"/>
    <mergeCell ref="AW53488:AX53488"/>
    <mergeCell ref="AW53466:AX53466"/>
    <mergeCell ref="AW53468:AX53468"/>
    <mergeCell ref="AW53470:AX53470"/>
    <mergeCell ref="AW53472:AX53472"/>
    <mergeCell ref="AW53474:AX53474"/>
    <mergeCell ref="AW53476:AX53476"/>
    <mergeCell ref="AW53454:AX53454"/>
    <mergeCell ref="AW53456:AX53456"/>
    <mergeCell ref="AW53458:AX53458"/>
    <mergeCell ref="AW53460:AX53460"/>
    <mergeCell ref="AW53462:AX53462"/>
    <mergeCell ref="AW53464:AX53464"/>
    <mergeCell ref="AW53442:AX53442"/>
    <mergeCell ref="AW53444:AX53444"/>
    <mergeCell ref="AW53446:AX53446"/>
    <mergeCell ref="AW53448:AX53448"/>
    <mergeCell ref="AW53450:AX53450"/>
    <mergeCell ref="AW53452:AX53452"/>
    <mergeCell ref="AW53430:AX53430"/>
    <mergeCell ref="AW53432:AX53432"/>
    <mergeCell ref="AW53434:AX53434"/>
    <mergeCell ref="AW53436:AX53436"/>
    <mergeCell ref="AW53438:AX53438"/>
    <mergeCell ref="AW53440:AX53440"/>
    <mergeCell ref="AW53418:AX53418"/>
    <mergeCell ref="AW53420:AX53420"/>
    <mergeCell ref="AW53422:AX53422"/>
    <mergeCell ref="AW53424:AX53424"/>
    <mergeCell ref="AW53426:AX53426"/>
    <mergeCell ref="AW53428:AX53428"/>
    <mergeCell ref="AW53406:AX53406"/>
    <mergeCell ref="AW53408:AX53408"/>
    <mergeCell ref="AW53410:AX53410"/>
    <mergeCell ref="AW53412:AX53412"/>
    <mergeCell ref="AW53414:AX53414"/>
    <mergeCell ref="AW53416:AX53416"/>
    <mergeCell ref="AW53394:AX53394"/>
    <mergeCell ref="AW53396:AX53396"/>
    <mergeCell ref="AW53398:AX53398"/>
    <mergeCell ref="AW53400:AX53400"/>
    <mergeCell ref="AW53402:AX53402"/>
    <mergeCell ref="AW53404:AX53404"/>
    <mergeCell ref="AW53382:AX53382"/>
    <mergeCell ref="AW53384:AX53384"/>
    <mergeCell ref="AW53386:AX53386"/>
    <mergeCell ref="AW53388:AX53388"/>
    <mergeCell ref="AW53390:AX53390"/>
    <mergeCell ref="AW53392:AX53392"/>
    <mergeCell ref="AW53370:AX53370"/>
    <mergeCell ref="AW53372:AX53372"/>
    <mergeCell ref="AW53374:AX53374"/>
    <mergeCell ref="AW53376:AX53376"/>
    <mergeCell ref="AW53378:AX53378"/>
    <mergeCell ref="AW53380:AX53380"/>
    <mergeCell ref="AW53358:AX53358"/>
    <mergeCell ref="AW53360:AX53360"/>
    <mergeCell ref="AW53362:AX53362"/>
    <mergeCell ref="AW53364:AX53364"/>
    <mergeCell ref="AW53366:AX53366"/>
    <mergeCell ref="AW53368:AX53368"/>
    <mergeCell ref="AW53346:AX53346"/>
    <mergeCell ref="AW53348:AX53348"/>
    <mergeCell ref="AW53350:AX53350"/>
    <mergeCell ref="AW53352:AX53352"/>
    <mergeCell ref="AW53354:AX53354"/>
    <mergeCell ref="AW53356:AX53356"/>
    <mergeCell ref="AW53334:AX53334"/>
    <mergeCell ref="AW53336:AX53336"/>
    <mergeCell ref="AW53338:AX53338"/>
    <mergeCell ref="AW53340:AX53340"/>
    <mergeCell ref="AW53342:AX53342"/>
    <mergeCell ref="AW53344:AX53344"/>
    <mergeCell ref="AW53322:AX53322"/>
    <mergeCell ref="AW53324:AX53324"/>
    <mergeCell ref="AW53326:AX53326"/>
    <mergeCell ref="AW53328:AX53328"/>
    <mergeCell ref="AW53330:AX53330"/>
    <mergeCell ref="AW53332:AX53332"/>
    <mergeCell ref="AW53310:AX53310"/>
    <mergeCell ref="AW53312:AX53312"/>
    <mergeCell ref="AW53314:AX53314"/>
    <mergeCell ref="AW53316:AX53316"/>
    <mergeCell ref="AW53318:AX53318"/>
    <mergeCell ref="AW53320:AX53320"/>
    <mergeCell ref="AW53298:AX53298"/>
    <mergeCell ref="AW53300:AX53300"/>
    <mergeCell ref="AW53302:AX53302"/>
    <mergeCell ref="AW53304:AX53304"/>
    <mergeCell ref="AW53306:AX53306"/>
    <mergeCell ref="AW53308:AX53308"/>
    <mergeCell ref="AW53286:AX53286"/>
    <mergeCell ref="AW53288:AX53288"/>
    <mergeCell ref="AW53290:AX53290"/>
    <mergeCell ref="AW53292:AX53292"/>
    <mergeCell ref="AW53294:AX53294"/>
    <mergeCell ref="AW53296:AX53296"/>
    <mergeCell ref="AW53274:AX53274"/>
    <mergeCell ref="AW53276:AX53276"/>
    <mergeCell ref="AW53278:AX53278"/>
    <mergeCell ref="AW53280:AX53280"/>
    <mergeCell ref="AW53282:AX53282"/>
    <mergeCell ref="AW53284:AX53284"/>
    <mergeCell ref="AW53262:AX53262"/>
    <mergeCell ref="AW53264:AX53264"/>
    <mergeCell ref="AW53266:AX53266"/>
    <mergeCell ref="AW53268:AX53268"/>
    <mergeCell ref="AW53270:AX53270"/>
    <mergeCell ref="AW53272:AX53272"/>
    <mergeCell ref="AW53250:AX53250"/>
    <mergeCell ref="AW53252:AX53252"/>
    <mergeCell ref="AW53254:AX53254"/>
    <mergeCell ref="AW53256:AX53256"/>
    <mergeCell ref="AW53258:AX53258"/>
    <mergeCell ref="AW53260:AX53260"/>
    <mergeCell ref="AW53238:AX53238"/>
    <mergeCell ref="AW53240:AX53240"/>
    <mergeCell ref="AW53242:AX53242"/>
    <mergeCell ref="AW53244:AX53244"/>
    <mergeCell ref="AW53246:AX53246"/>
    <mergeCell ref="AW53248:AX53248"/>
    <mergeCell ref="AW53226:AX53226"/>
    <mergeCell ref="AW53228:AX53228"/>
    <mergeCell ref="AW53230:AX53230"/>
    <mergeCell ref="AW53232:AX53232"/>
    <mergeCell ref="AW53234:AX53234"/>
    <mergeCell ref="AW53236:AX53236"/>
    <mergeCell ref="AW53214:AX53214"/>
    <mergeCell ref="AW53216:AX53216"/>
    <mergeCell ref="AW53218:AX53218"/>
    <mergeCell ref="AW53220:AX53220"/>
    <mergeCell ref="AW53222:AX53222"/>
    <mergeCell ref="AW53224:AX53224"/>
    <mergeCell ref="AW53202:AX53202"/>
    <mergeCell ref="AW53204:AX53204"/>
    <mergeCell ref="AW53206:AX53206"/>
    <mergeCell ref="AW53208:AX53208"/>
    <mergeCell ref="AW53210:AX53210"/>
    <mergeCell ref="AW53212:AX53212"/>
    <mergeCell ref="AW53190:AX53190"/>
    <mergeCell ref="AW53192:AX53192"/>
    <mergeCell ref="AW53194:AX53194"/>
    <mergeCell ref="AW53196:AX53196"/>
    <mergeCell ref="AW53198:AX53198"/>
    <mergeCell ref="AW53200:AX53200"/>
    <mergeCell ref="AW53178:AX53178"/>
    <mergeCell ref="AW53180:AX53180"/>
    <mergeCell ref="AW53182:AX53182"/>
    <mergeCell ref="AW53184:AX53184"/>
    <mergeCell ref="AW53186:AX53186"/>
    <mergeCell ref="AW53188:AX53188"/>
    <mergeCell ref="AW53166:AX53166"/>
    <mergeCell ref="AW53168:AX53168"/>
    <mergeCell ref="AW53170:AX53170"/>
    <mergeCell ref="AW53172:AX53172"/>
    <mergeCell ref="AW53174:AX53174"/>
    <mergeCell ref="AW53176:AX53176"/>
    <mergeCell ref="AW53154:AX53154"/>
    <mergeCell ref="AW53156:AX53156"/>
    <mergeCell ref="AW53158:AX53158"/>
    <mergeCell ref="AW53160:AX53160"/>
    <mergeCell ref="AW53162:AX53162"/>
    <mergeCell ref="AW53164:AX53164"/>
    <mergeCell ref="AW53142:AX53142"/>
    <mergeCell ref="AW53144:AX53144"/>
    <mergeCell ref="AW53146:AX53146"/>
    <mergeCell ref="AW53148:AX53148"/>
    <mergeCell ref="AW53150:AX53150"/>
    <mergeCell ref="AW53152:AX53152"/>
    <mergeCell ref="AW53130:AX53130"/>
    <mergeCell ref="AW53132:AX53132"/>
    <mergeCell ref="AW53134:AX53134"/>
    <mergeCell ref="AW53136:AX53136"/>
    <mergeCell ref="AW53138:AX53138"/>
    <mergeCell ref="AW53140:AX53140"/>
    <mergeCell ref="AW53118:AX53118"/>
    <mergeCell ref="AW53120:AX53120"/>
    <mergeCell ref="AW53122:AX53122"/>
    <mergeCell ref="AW53124:AX53124"/>
    <mergeCell ref="AW53126:AX53126"/>
    <mergeCell ref="AW53128:AX53128"/>
    <mergeCell ref="AW53106:AX53106"/>
    <mergeCell ref="AW53108:AX53108"/>
    <mergeCell ref="AW53110:AX53110"/>
    <mergeCell ref="AW53112:AX53112"/>
    <mergeCell ref="AW53114:AX53114"/>
    <mergeCell ref="AW53116:AX53116"/>
    <mergeCell ref="AW53094:AX53094"/>
    <mergeCell ref="AW53096:AX53096"/>
    <mergeCell ref="AW53098:AX53098"/>
    <mergeCell ref="AW53100:AX53100"/>
    <mergeCell ref="AW53102:AX53102"/>
    <mergeCell ref="AW53104:AX53104"/>
    <mergeCell ref="AW53082:AX53082"/>
    <mergeCell ref="AW53084:AX53084"/>
    <mergeCell ref="AW53086:AX53086"/>
    <mergeCell ref="AW53088:AX53088"/>
    <mergeCell ref="AW53090:AX53090"/>
    <mergeCell ref="AW53092:AX53092"/>
    <mergeCell ref="AW53070:AX53070"/>
    <mergeCell ref="AW53072:AX53072"/>
    <mergeCell ref="AW53074:AX53074"/>
    <mergeCell ref="AW53076:AX53076"/>
    <mergeCell ref="AW53078:AX53078"/>
    <mergeCell ref="AW53080:AX53080"/>
    <mergeCell ref="AW53058:AX53058"/>
    <mergeCell ref="AW53060:AX53060"/>
    <mergeCell ref="AW53062:AX53062"/>
    <mergeCell ref="AW53064:AX53064"/>
    <mergeCell ref="AW53066:AX53066"/>
    <mergeCell ref="AW53068:AX53068"/>
    <mergeCell ref="AW53046:AX53046"/>
    <mergeCell ref="AW53048:AX53048"/>
    <mergeCell ref="AW53050:AX53050"/>
    <mergeCell ref="AW53052:AX53052"/>
    <mergeCell ref="AW53054:AX53054"/>
    <mergeCell ref="AW53056:AX53056"/>
    <mergeCell ref="AW53034:AX53034"/>
    <mergeCell ref="AW53036:AX53036"/>
    <mergeCell ref="AW53038:AX53038"/>
    <mergeCell ref="AW53040:AX53040"/>
    <mergeCell ref="AW53042:AX53042"/>
    <mergeCell ref="AW53044:AX53044"/>
    <mergeCell ref="AW53022:AX53022"/>
    <mergeCell ref="AW53024:AX53024"/>
    <mergeCell ref="AW53026:AX53026"/>
    <mergeCell ref="AW53028:AX53028"/>
    <mergeCell ref="AW53030:AX53030"/>
    <mergeCell ref="AW53032:AX53032"/>
    <mergeCell ref="AW53010:AX53010"/>
    <mergeCell ref="AW53012:AX53012"/>
    <mergeCell ref="AW53014:AX53014"/>
    <mergeCell ref="AW53016:AX53016"/>
    <mergeCell ref="AW53018:AX53018"/>
    <mergeCell ref="AW53020:AX53020"/>
    <mergeCell ref="AW52998:AX52998"/>
    <mergeCell ref="AW53000:AX53000"/>
    <mergeCell ref="AW53002:AX53002"/>
    <mergeCell ref="AW53004:AX53004"/>
    <mergeCell ref="AW53006:AX53006"/>
    <mergeCell ref="AW53008:AX53008"/>
    <mergeCell ref="AW52986:AX52986"/>
    <mergeCell ref="AW52988:AX52988"/>
    <mergeCell ref="AW52990:AX52990"/>
    <mergeCell ref="AW52992:AX52992"/>
    <mergeCell ref="AW52994:AX52994"/>
    <mergeCell ref="AW52996:AX52996"/>
    <mergeCell ref="AW52974:AX52974"/>
    <mergeCell ref="AW52976:AX52976"/>
    <mergeCell ref="AW52978:AX52978"/>
    <mergeCell ref="AW52980:AX52980"/>
    <mergeCell ref="AW52982:AX52982"/>
    <mergeCell ref="AW52984:AX52984"/>
    <mergeCell ref="AW52962:AX52962"/>
    <mergeCell ref="AW52964:AX52964"/>
    <mergeCell ref="AW52966:AX52966"/>
    <mergeCell ref="AW52968:AX52968"/>
    <mergeCell ref="AW52970:AX52970"/>
    <mergeCell ref="AW52972:AX52972"/>
    <mergeCell ref="AW52950:AX52950"/>
    <mergeCell ref="AW52952:AX52952"/>
    <mergeCell ref="AW52954:AX52954"/>
    <mergeCell ref="AW52956:AX52956"/>
    <mergeCell ref="AW52958:AX52958"/>
    <mergeCell ref="AW52960:AX52960"/>
    <mergeCell ref="AW52938:AX52938"/>
    <mergeCell ref="AW52940:AX52940"/>
    <mergeCell ref="AW52942:AX52942"/>
    <mergeCell ref="AW52944:AX52944"/>
    <mergeCell ref="AW52946:AX52946"/>
    <mergeCell ref="AW52948:AX52948"/>
    <mergeCell ref="AW52926:AX52926"/>
    <mergeCell ref="AW52928:AX52928"/>
    <mergeCell ref="AW52930:AX52930"/>
    <mergeCell ref="AW52932:AX52932"/>
    <mergeCell ref="AW52934:AX52934"/>
    <mergeCell ref="AW52936:AX52936"/>
    <mergeCell ref="AW52914:AX52914"/>
    <mergeCell ref="AW52916:AX52916"/>
    <mergeCell ref="AW52918:AX52918"/>
    <mergeCell ref="AW52920:AX52920"/>
    <mergeCell ref="AW52922:AX52922"/>
    <mergeCell ref="AW52924:AX52924"/>
    <mergeCell ref="AW52902:AX52902"/>
    <mergeCell ref="AW52904:AX52904"/>
    <mergeCell ref="AW52906:AX52906"/>
    <mergeCell ref="AW52908:AX52908"/>
    <mergeCell ref="AW52910:AX52910"/>
    <mergeCell ref="AW52912:AX52912"/>
    <mergeCell ref="AW52890:AX52890"/>
    <mergeCell ref="AW52892:AX52892"/>
    <mergeCell ref="AW52894:AX52894"/>
    <mergeCell ref="AW52896:AX52896"/>
    <mergeCell ref="AW52898:AX52898"/>
    <mergeCell ref="AW52900:AX52900"/>
    <mergeCell ref="AW52878:AX52878"/>
    <mergeCell ref="AW52880:AX52880"/>
    <mergeCell ref="AW52882:AX52882"/>
    <mergeCell ref="AW52884:AX52884"/>
    <mergeCell ref="AW52886:AX52886"/>
    <mergeCell ref="AW52888:AX52888"/>
    <mergeCell ref="AW52866:AX52866"/>
    <mergeCell ref="AW52868:AX52868"/>
    <mergeCell ref="AW52870:AX52870"/>
    <mergeCell ref="AW52872:AX52872"/>
    <mergeCell ref="AW52874:AX52874"/>
    <mergeCell ref="AW52876:AX52876"/>
    <mergeCell ref="AW52854:AX52854"/>
    <mergeCell ref="AW52856:AX52856"/>
    <mergeCell ref="AW52858:AX52858"/>
    <mergeCell ref="AW52860:AX52860"/>
    <mergeCell ref="AW52862:AX52862"/>
    <mergeCell ref="AW52864:AX52864"/>
    <mergeCell ref="AW52842:AX52842"/>
    <mergeCell ref="AW52844:AX52844"/>
    <mergeCell ref="AW52846:AX52846"/>
    <mergeCell ref="AW52848:AX52848"/>
    <mergeCell ref="AW52850:AX52850"/>
    <mergeCell ref="AW52852:AX52852"/>
    <mergeCell ref="AW52830:AX52830"/>
    <mergeCell ref="AW52832:AX52832"/>
    <mergeCell ref="AW52834:AX52834"/>
    <mergeCell ref="AW52836:AX52836"/>
    <mergeCell ref="AW52838:AX52838"/>
    <mergeCell ref="AW52840:AX52840"/>
    <mergeCell ref="AW52818:AX52818"/>
    <mergeCell ref="AW52820:AX52820"/>
    <mergeCell ref="AW52822:AX52822"/>
    <mergeCell ref="AW52824:AX52824"/>
    <mergeCell ref="AW52826:AX52826"/>
    <mergeCell ref="AW52828:AX52828"/>
    <mergeCell ref="AW52806:AX52806"/>
    <mergeCell ref="AW52808:AX52808"/>
    <mergeCell ref="AW52810:AX52810"/>
    <mergeCell ref="AW52812:AX52812"/>
    <mergeCell ref="AW52814:AX52814"/>
    <mergeCell ref="AW52816:AX52816"/>
    <mergeCell ref="AW52794:AX52794"/>
    <mergeCell ref="AW52796:AX52796"/>
    <mergeCell ref="AW52798:AX52798"/>
    <mergeCell ref="AW52800:AX52800"/>
    <mergeCell ref="AW52802:AX52802"/>
    <mergeCell ref="AW52804:AX52804"/>
    <mergeCell ref="AW52782:AX52782"/>
    <mergeCell ref="AW52784:AX52784"/>
    <mergeCell ref="AW52786:AX52786"/>
    <mergeCell ref="AW52788:AX52788"/>
    <mergeCell ref="AW52790:AX52790"/>
    <mergeCell ref="AW52792:AX52792"/>
    <mergeCell ref="AW52770:AX52770"/>
    <mergeCell ref="AW52772:AX52772"/>
    <mergeCell ref="AW52774:AX52774"/>
    <mergeCell ref="AW52776:AX52776"/>
    <mergeCell ref="AW52778:AX52778"/>
    <mergeCell ref="AW52780:AX52780"/>
    <mergeCell ref="AW52758:AX52758"/>
    <mergeCell ref="AW52760:AX52760"/>
    <mergeCell ref="AW52762:AX52762"/>
    <mergeCell ref="AW52764:AX52764"/>
    <mergeCell ref="AW52766:AX52766"/>
    <mergeCell ref="AW52768:AX52768"/>
    <mergeCell ref="AW52746:AX52746"/>
    <mergeCell ref="AW52748:AX52748"/>
    <mergeCell ref="AW52750:AX52750"/>
    <mergeCell ref="AW52752:AX52752"/>
    <mergeCell ref="AW52754:AX52754"/>
    <mergeCell ref="AW52756:AX52756"/>
    <mergeCell ref="AW52734:AX52734"/>
    <mergeCell ref="AW52736:AX52736"/>
    <mergeCell ref="AW52738:AX52738"/>
    <mergeCell ref="AW52740:AX52740"/>
    <mergeCell ref="AW52742:AX52742"/>
    <mergeCell ref="AW52744:AX52744"/>
    <mergeCell ref="AW52722:AX52722"/>
    <mergeCell ref="AW52724:AX52724"/>
    <mergeCell ref="AW52726:AX52726"/>
    <mergeCell ref="AW52728:AX52728"/>
    <mergeCell ref="AW52730:AX52730"/>
    <mergeCell ref="AW52732:AX52732"/>
    <mergeCell ref="AW52710:AX52710"/>
    <mergeCell ref="AW52712:AX52712"/>
    <mergeCell ref="AW52714:AX52714"/>
    <mergeCell ref="AW52716:AX52716"/>
    <mergeCell ref="AW52718:AX52718"/>
    <mergeCell ref="AW52720:AX52720"/>
    <mergeCell ref="AW52698:AX52698"/>
    <mergeCell ref="AW52700:AX52700"/>
    <mergeCell ref="AW52702:AX52702"/>
    <mergeCell ref="AW52704:AX52704"/>
    <mergeCell ref="AW52706:AX52706"/>
    <mergeCell ref="AW52708:AX52708"/>
    <mergeCell ref="AW52686:AX52686"/>
    <mergeCell ref="AW52688:AX52688"/>
    <mergeCell ref="AW52690:AX52690"/>
    <mergeCell ref="AW52692:AX52692"/>
    <mergeCell ref="AW52694:AX52694"/>
    <mergeCell ref="AW52696:AX52696"/>
    <mergeCell ref="AW52674:AX52674"/>
    <mergeCell ref="AW52676:AX52676"/>
    <mergeCell ref="AW52678:AX52678"/>
    <mergeCell ref="AW52680:AX52680"/>
    <mergeCell ref="AW52682:AX52682"/>
    <mergeCell ref="AW52684:AX52684"/>
    <mergeCell ref="AW52662:AX52662"/>
    <mergeCell ref="AW52664:AX52664"/>
    <mergeCell ref="AW52666:AX52666"/>
    <mergeCell ref="AW52668:AX52668"/>
    <mergeCell ref="AW52670:AX52670"/>
    <mergeCell ref="AW52672:AX52672"/>
    <mergeCell ref="AW52650:AX52650"/>
    <mergeCell ref="AW52652:AX52652"/>
    <mergeCell ref="AW52654:AX52654"/>
    <mergeCell ref="AW52656:AX52656"/>
    <mergeCell ref="AW52658:AX52658"/>
    <mergeCell ref="AW52660:AX52660"/>
    <mergeCell ref="AW52638:AX52638"/>
    <mergeCell ref="AW52640:AX52640"/>
    <mergeCell ref="AW52642:AX52642"/>
    <mergeCell ref="AW52644:AX52644"/>
    <mergeCell ref="AW52646:AX52646"/>
    <mergeCell ref="AW52648:AX52648"/>
    <mergeCell ref="AW52626:AX52626"/>
    <mergeCell ref="AW52628:AX52628"/>
    <mergeCell ref="AW52630:AX52630"/>
    <mergeCell ref="AW52632:AX52632"/>
    <mergeCell ref="AW52634:AX52634"/>
    <mergeCell ref="AW52636:AX52636"/>
    <mergeCell ref="AW52614:AX52614"/>
    <mergeCell ref="AW52616:AX52616"/>
    <mergeCell ref="AW52618:AX52618"/>
    <mergeCell ref="AW52620:AX52620"/>
    <mergeCell ref="AW52622:AX52622"/>
    <mergeCell ref="AW52624:AX52624"/>
    <mergeCell ref="AW52602:AX52602"/>
    <mergeCell ref="AW52604:AX52604"/>
    <mergeCell ref="AW52606:AX52606"/>
    <mergeCell ref="AW52608:AX52608"/>
    <mergeCell ref="AW52610:AX52610"/>
    <mergeCell ref="AW52612:AX52612"/>
    <mergeCell ref="AW52590:AX52590"/>
    <mergeCell ref="AW52592:AX52592"/>
    <mergeCell ref="AW52594:AX52594"/>
    <mergeCell ref="AW52596:AX52596"/>
    <mergeCell ref="AW52598:AX52598"/>
    <mergeCell ref="AW52600:AX52600"/>
    <mergeCell ref="AW52578:AX52578"/>
    <mergeCell ref="AW52580:AX52580"/>
    <mergeCell ref="AW52582:AX52582"/>
    <mergeCell ref="AW52584:AX52584"/>
    <mergeCell ref="AW52586:AX52586"/>
    <mergeCell ref="AW52588:AX52588"/>
    <mergeCell ref="AW52566:AX52566"/>
    <mergeCell ref="AW52568:AX52568"/>
    <mergeCell ref="AW52570:AX52570"/>
    <mergeCell ref="AW52572:AX52572"/>
    <mergeCell ref="AW52574:AX52574"/>
    <mergeCell ref="AW52576:AX52576"/>
    <mergeCell ref="AW52554:AX52554"/>
    <mergeCell ref="AW52556:AX52556"/>
    <mergeCell ref="AW52558:AX52558"/>
    <mergeCell ref="AW52560:AX52560"/>
    <mergeCell ref="AW52562:AX52562"/>
    <mergeCell ref="AW52564:AX52564"/>
    <mergeCell ref="AW52542:AX52542"/>
    <mergeCell ref="AW52544:AX52544"/>
    <mergeCell ref="AW52546:AX52546"/>
    <mergeCell ref="AW52548:AX52548"/>
    <mergeCell ref="AW52550:AX52550"/>
    <mergeCell ref="AW52552:AX52552"/>
    <mergeCell ref="AW52530:AX52530"/>
    <mergeCell ref="AW52532:AX52532"/>
    <mergeCell ref="AW52534:AX52534"/>
    <mergeCell ref="AW52536:AX52536"/>
    <mergeCell ref="AW52538:AX52538"/>
    <mergeCell ref="AW52540:AX52540"/>
    <mergeCell ref="AW52518:AX52518"/>
    <mergeCell ref="AW52520:AX52520"/>
    <mergeCell ref="AW52522:AX52522"/>
    <mergeCell ref="AW52524:AX52524"/>
    <mergeCell ref="AW52526:AX52526"/>
    <mergeCell ref="AW52528:AX52528"/>
    <mergeCell ref="AW52506:AX52506"/>
    <mergeCell ref="AW52508:AX52508"/>
    <mergeCell ref="AW52510:AX52510"/>
    <mergeCell ref="AW52512:AX52512"/>
    <mergeCell ref="AW52514:AX52514"/>
    <mergeCell ref="AW52516:AX52516"/>
    <mergeCell ref="AW52494:AX52494"/>
    <mergeCell ref="AW52496:AX52496"/>
    <mergeCell ref="AW52498:AX52498"/>
    <mergeCell ref="AW52500:AX52500"/>
    <mergeCell ref="AW52502:AX52502"/>
    <mergeCell ref="AW52504:AX52504"/>
    <mergeCell ref="AW52482:AX52482"/>
    <mergeCell ref="AW52484:AX52484"/>
    <mergeCell ref="AW52486:AX52486"/>
    <mergeCell ref="AW52488:AX52488"/>
    <mergeCell ref="AW52490:AX52490"/>
    <mergeCell ref="AW52492:AX52492"/>
    <mergeCell ref="AW52470:AX52470"/>
    <mergeCell ref="AW52472:AX52472"/>
    <mergeCell ref="AW52474:AX52474"/>
    <mergeCell ref="AW52476:AX52476"/>
    <mergeCell ref="AW52478:AX52478"/>
    <mergeCell ref="AW52480:AX52480"/>
    <mergeCell ref="AW52458:AX52458"/>
    <mergeCell ref="AW52460:AX52460"/>
    <mergeCell ref="AW52462:AX52462"/>
    <mergeCell ref="AW52464:AX52464"/>
    <mergeCell ref="AW52466:AX52466"/>
    <mergeCell ref="AW52468:AX52468"/>
    <mergeCell ref="AW52446:AX52446"/>
    <mergeCell ref="AW52448:AX52448"/>
    <mergeCell ref="AW52450:AX52450"/>
    <mergeCell ref="AW52452:AX52452"/>
    <mergeCell ref="AW52454:AX52454"/>
    <mergeCell ref="AW52456:AX52456"/>
    <mergeCell ref="AW52434:AX52434"/>
    <mergeCell ref="AW52436:AX52436"/>
    <mergeCell ref="AW52438:AX52438"/>
    <mergeCell ref="AW52440:AX52440"/>
    <mergeCell ref="AW52442:AX52442"/>
    <mergeCell ref="AW52444:AX52444"/>
    <mergeCell ref="AW52422:AX52422"/>
    <mergeCell ref="AW52424:AX52424"/>
    <mergeCell ref="AW52426:AX52426"/>
    <mergeCell ref="AW52428:AX52428"/>
    <mergeCell ref="AW52430:AX52430"/>
    <mergeCell ref="AW52432:AX52432"/>
    <mergeCell ref="AW52410:AX52410"/>
    <mergeCell ref="AW52412:AX52412"/>
    <mergeCell ref="AW52414:AX52414"/>
    <mergeCell ref="AW52416:AX52416"/>
    <mergeCell ref="AW52418:AX52418"/>
    <mergeCell ref="AW52420:AX52420"/>
    <mergeCell ref="AW52398:AX52398"/>
    <mergeCell ref="AW52400:AX52400"/>
    <mergeCell ref="AW52402:AX52402"/>
    <mergeCell ref="AW52404:AX52404"/>
    <mergeCell ref="AW52406:AX52406"/>
    <mergeCell ref="AW52408:AX52408"/>
    <mergeCell ref="AW52386:AX52386"/>
    <mergeCell ref="AW52388:AX52388"/>
    <mergeCell ref="AW52390:AX52390"/>
    <mergeCell ref="AW52392:AX52392"/>
    <mergeCell ref="AW52394:AX52394"/>
    <mergeCell ref="AW52396:AX52396"/>
    <mergeCell ref="AW52374:AX52374"/>
    <mergeCell ref="AW52376:AX52376"/>
    <mergeCell ref="AW52378:AX52378"/>
    <mergeCell ref="AW52380:AX52380"/>
    <mergeCell ref="AW52382:AX52382"/>
    <mergeCell ref="AW52384:AX52384"/>
    <mergeCell ref="AW52362:AX52362"/>
    <mergeCell ref="AW52364:AX52364"/>
    <mergeCell ref="AW52366:AX52366"/>
    <mergeCell ref="AW52368:AX52368"/>
    <mergeCell ref="AW52370:AX52370"/>
    <mergeCell ref="AW52372:AX52372"/>
    <mergeCell ref="AW52350:AX52350"/>
    <mergeCell ref="AW52352:AX52352"/>
    <mergeCell ref="AW52354:AX52354"/>
    <mergeCell ref="AW52356:AX52356"/>
    <mergeCell ref="AW52358:AX52358"/>
    <mergeCell ref="AW52360:AX52360"/>
    <mergeCell ref="AW52338:AX52338"/>
    <mergeCell ref="AW52340:AX52340"/>
    <mergeCell ref="AW52342:AX52342"/>
    <mergeCell ref="AW52344:AX52344"/>
    <mergeCell ref="AW52346:AX52346"/>
    <mergeCell ref="AW52348:AX52348"/>
    <mergeCell ref="AW52326:AX52326"/>
    <mergeCell ref="AW52328:AX52328"/>
    <mergeCell ref="AW52330:AX52330"/>
    <mergeCell ref="AW52332:AX52332"/>
    <mergeCell ref="AW52334:AX52334"/>
    <mergeCell ref="AW52336:AX52336"/>
    <mergeCell ref="AW52314:AX52314"/>
    <mergeCell ref="AW52316:AX52316"/>
    <mergeCell ref="AW52318:AX52318"/>
    <mergeCell ref="AW52320:AX52320"/>
    <mergeCell ref="AW52322:AX52322"/>
    <mergeCell ref="AW52324:AX52324"/>
    <mergeCell ref="AW52302:AX52302"/>
    <mergeCell ref="AW52304:AX52304"/>
    <mergeCell ref="AW52306:AX52306"/>
    <mergeCell ref="AW52308:AX52308"/>
    <mergeCell ref="AW52310:AX52310"/>
    <mergeCell ref="AW52312:AX52312"/>
    <mergeCell ref="AW52290:AX52290"/>
    <mergeCell ref="AW52292:AX52292"/>
    <mergeCell ref="AW52294:AX52294"/>
    <mergeCell ref="AW52296:AX52296"/>
    <mergeCell ref="AW52298:AX52298"/>
    <mergeCell ref="AW52300:AX52300"/>
    <mergeCell ref="AW52278:AX52278"/>
    <mergeCell ref="AW52280:AX52280"/>
    <mergeCell ref="AW52282:AX52282"/>
    <mergeCell ref="AW52284:AX52284"/>
    <mergeCell ref="AW52286:AX52286"/>
    <mergeCell ref="AW52288:AX52288"/>
    <mergeCell ref="AW52266:AX52266"/>
    <mergeCell ref="AW52268:AX52268"/>
    <mergeCell ref="AW52270:AX52270"/>
    <mergeCell ref="AW52272:AX52272"/>
    <mergeCell ref="AW52274:AX52274"/>
    <mergeCell ref="AW52276:AX52276"/>
    <mergeCell ref="AW52254:AX52254"/>
    <mergeCell ref="AW52256:AX52256"/>
    <mergeCell ref="AW52258:AX52258"/>
    <mergeCell ref="AW52260:AX52260"/>
    <mergeCell ref="AW52262:AX52262"/>
    <mergeCell ref="AW52264:AX52264"/>
    <mergeCell ref="AW52242:AX52242"/>
    <mergeCell ref="AW52244:AX52244"/>
    <mergeCell ref="AW52246:AX52246"/>
    <mergeCell ref="AW52248:AX52248"/>
    <mergeCell ref="AW52250:AX52250"/>
    <mergeCell ref="AW52252:AX52252"/>
    <mergeCell ref="AW52230:AX52230"/>
    <mergeCell ref="AW52232:AX52232"/>
    <mergeCell ref="AW52234:AX52234"/>
    <mergeCell ref="AW52236:AX52236"/>
    <mergeCell ref="AW52238:AX52238"/>
    <mergeCell ref="AW52240:AX52240"/>
    <mergeCell ref="AW52218:AX52218"/>
    <mergeCell ref="AW52220:AX52220"/>
    <mergeCell ref="AW52222:AX52222"/>
    <mergeCell ref="AW52224:AX52224"/>
    <mergeCell ref="AW52226:AX52226"/>
    <mergeCell ref="AW52228:AX52228"/>
    <mergeCell ref="AW52206:AX52206"/>
    <mergeCell ref="AW52208:AX52208"/>
    <mergeCell ref="AW52210:AX52210"/>
    <mergeCell ref="AW52212:AX52212"/>
    <mergeCell ref="AW52214:AX52214"/>
    <mergeCell ref="AW52216:AX52216"/>
    <mergeCell ref="AW52194:AX52194"/>
    <mergeCell ref="AW52196:AX52196"/>
    <mergeCell ref="AW52198:AX52198"/>
    <mergeCell ref="AW52200:AX52200"/>
    <mergeCell ref="AW52202:AX52202"/>
    <mergeCell ref="AW52204:AX52204"/>
    <mergeCell ref="AW52182:AX52182"/>
    <mergeCell ref="AW52184:AX52184"/>
    <mergeCell ref="AW52186:AX52186"/>
    <mergeCell ref="AW52188:AX52188"/>
    <mergeCell ref="AW52190:AX52190"/>
    <mergeCell ref="AW52192:AX52192"/>
    <mergeCell ref="AW52170:AX52170"/>
    <mergeCell ref="AW52172:AX52172"/>
    <mergeCell ref="AW52174:AX52174"/>
    <mergeCell ref="AW52176:AX52176"/>
    <mergeCell ref="AW52178:AX52178"/>
    <mergeCell ref="AW52180:AX52180"/>
    <mergeCell ref="AW52158:AX52158"/>
    <mergeCell ref="AW52160:AX52160"/>
    <mergeCell ref="AW52162:AX52162"/>
    <mergeCell ref="AW52164:AX52164"/>
    <mergeCell ref="AW52166:AX52166"/>
    <mergeCell ref="AW52168:AX52168"/>
    <mergeCell ref="AW52146:AX52146"/>
    <mergeCell ref="AW52148:AX52148"/>
    <mergeCell ref="AW52150:AX52150"/>
    <mergeCell ref="AW52152:AX52152"/>
    <mergeCell ref="AW52154:AX52154"/>
    <mergeCell ref="AW52156:AX52156"/>
    <mergeCell ref="AW52134:AX52134"/>
    <mergeCell ref="AW52136:AX52136"/>
    <mergeCell ref="AW52138:AX52138"/>
    <mergeCell ref="AW52140:AX52140"/>
    <mergeCell ref="AW52142:AX52142"/>
    <mergeCell ref="AW52144:AX52144"/>
    <mergeCell ref="AW52122:AX52122"/>
    <mergeCell ref="AW52124:AX52124"/>
    <mergeCell ref="AW52126:AX52126"/>
    <mergeCell ref="AW52128:AX52128"/>
    <mergeCell ref="AW52130:AX52130"/>
    <mergeCell ref="AW52132:AX52132"/>
    <mergeCell ref="AW52110:AX52110"/>
    <mergeCell ref="AW52112:AX52112"/>
    <mergeCell ref="AW52114:AX52114"/>
    <mergeCell ref="AW52116:AX52116"/>
    <mergeCell ref="AW52118:AX52118"/>
    <mergeCell ref="AW52120:AX52120"/>
    <mergeCell ref="AW52098:AX52098"/>
    <mergeCell ref="AW52100:AX52100"/>
    <mergeCell ref="AW52102:AX52102"/>
    <mergeCell ref="AW52104:AX52104"/>
    <mergeCell ref="AW52106:AX52106"/>
    <mergeCell ref="AW52108:AX52108"/>
    <mergeCell ref="AW52086:AX52086"/>
    <mergeCell ref="AW52088:AX52088"/>
    <mergeCell ref="AW52090:AX52090"/>
    <mergeCell ref="AW52092:AX52092"/>
    <mergeCell ref="AW52094:AX52094"/>
    <mergeCell ref="AW52096:AX52096"/>
    <mergeCell ref="AW52074:AX52074"/>
    <mergeCell ref="AW52076:AX52076"/>
    <mergeCell ref="AW52078:AX52078"/>
    <mergeCell ref="AW52080:AX52080"/>
    <mergeCell ref="AW52082:AX52082"/>
    <mergeCell ref="AW52084:AX52084"/>
    <mergeCell ref="AW52062:AX52062"/>
    <mergeCell ref="AW52064:AX52064"/>
    <mergeCell ref="AW52066:AX52066"/>
    <mergeCell ref="AW52068:AX52068"/>
    <mergeCell ref="AW52070:AX52070"/>
    <mergeCell ref="AW52072:AX52072"/>
    <mergeCell ref="AW52050:AX52050"/>
    <mergeCell ref="AW52052:AX52052"/>
    <mergeCell ref="AW52054:AX52054"/>
    <mergeCell ref="AW52056:AX52056"/>
    <mergeCell ref="AW52058:AX52058"/>
    <mergeCell ref="AW52060:AX52060"/>
    <mergeCell ref="AW52038:AX52038"/>
    <mergeCell ref="AW52040:AX52040"/>
    <mergeCell ref="AW52042:AX52042"/>
    <mergeCell ref="AW52044:AX52044"/>
    <mergeCell ref="AW52046:AX52046"/>
    <mergeCell ref="AW52048:AX52048"/>
    <mergeCell ref="AW52026:AX52026"/>
    <mergeCell ref="AW52028:AX52028"/>
    <mergeCell ref="AW52030:AX52030"/>
    <mergeCell ref="AW52032:AX52032"/>
    <mergeCell ref="AW52034:AX52034"/>
    <mergeCell ref="AW52036:AX52036"/>
    <mergeCell ref="AW52014:AX52014"/>
    <mergeCell ref="AW52016:AX52016"/>
    <mergeCell ref="AW52018:AX52018"/>
    <mergeCell ref="AW52020:AX52020"/>
    <mergeCell ref="AW52022:AX52022"/>
    <mergeCell ref="AW52024:AX52024"/>
    <mergeCell ref="AW52002:AX52002"/>
    <mergeCell ref="AW52004:AX52004"/>
    <mergeCell ref="AW52006:AX52006"/>
    <mergeCell ref="AW52008:AX52008"/>
    <mergeCell ref="AW52010:AX52010"/>
    <mergeCell ref="AW52012:AX52012"/>
    <mergeCell ref="AW51990:AX51990"/>
    <mergeCell ref="AW51992:AX51992"/>
    <mergeCell ref="AW51994:AX51994"/>
    <mergeCell ref="AW51996:AX51996"/>
    <mergeCell ref="AW51998:AX51998"/>
    <mergeCell ref="AW52000:AX52000"/>
    <mergeCell ref="AW51978:AX51978"/>
    <mergeCell ref="AW51980:AX51980"/>
    <mergeCell ref="AW51982:AX51982"/>
    <mergeCell ref="AW51984:AX51984"/>
    <mergeCell ref="AW51986:AX51986"/>
    <mergeCell ref="AW51988:AX51988"/>
    <mergeCell ref="AW51966:AX51966"/>
    <mergeCell ref="AW51968:AX51968"/>
    <mergeCell ref="AW51970:AX51970"/>
    <mergeCell ref="AW51972:AX51972"/>
    <mergeCell ref="AW51974:AX51974"/>
    <mergeCell ref="AW51976:AX51976"/>
    <mergeCell ref="AW51954:AX51954"/>
    <mergeCell ref="AW51956:AX51956"/>
    <mergeCell ref="AW51958:AX51958"/>
    <mergeCell ref="AW51960:AX51960"/>
    <mergeCell ref="AW51962:AX51962"/>
    <mergeCell ref="AW51964:AX51964"/>
    <mergeCell ref="AW51942:AX51942"/>
    <mergeCell ref="AW51944:AX51944"/>
    <mergeCell ref="AW51946:AX51946"/>
    <mergeCell ref="AW51948:AX51948"/>
    <mergeCell ref="AW51950:AX51950"/>
    <mergeCell ref="AW51952:AX51952"/>
    <mergeCell ref="AW51930:AX51930"/>
    <mergeCell ref="AW51932:AX51932"/>
    <mergeCell ref="AW51934:AX51934"/>
    <mergeCell ref="AW51936:AX51936"/>
    <mergeCell ref="AW51938:AX51938"/>
    <mergeCell ref="AW51940:AX51940"/>
    <mergeCell ref="AW51918:AX51918"/>
    <mergeCell ref="AW51920:AX51920"/>
    <mergeCell ref="AW51922:AX51922"/>
    <mergeCell ref="AW51924:AX51924"/>
    <mergeCell ref="AW51926:AX51926"/>
    <mergeCell ref="AW51928:AX51928"/>
    <mergeCell ref="AW51906:AX51906"/>
    <mergeCell ref="AW51908:AX51908"/>
    <mergeCell ref="AW51910:AX51910"/>
    <mergeCell ref="AW51912:AX51912"/>
    <mergeCell ref="AW51914:AX51914"/>
    <mergeCell ref="AW51916:AX51916"/>
    <mergeCell ref="AW51894:AX51894"/>
    <mergeCell ref="AW51896:AX51896"/>
    <mergeCell ref="AW51898:AX51898"/>
    <mergeCell ref="AW51900:AX51900"/>
    <mergeCell ref="AW51902:AX51902"/>
    <mergeCell ref="AW51904:AX51904"/>
    <mergeCell ref="AW51882:AX51882"/>
    <mergeCell ref="AW51884:AX51884"/>
    <mergeCell ref="AW51886:AX51886"/>
    <mergeCell ref="AW51888:AX51888"/>
    <mergeCell ref="AW51890:AX51890"/>
    <mergeCell ref="AW51892:AX51892"/>
    <mergeCell ref="AW51870:AX51870"/>
    <mergeCell ref="AW51872:AX51872"/>
    <mergeCell ref="AW51874:AX51874"/>
    <mergeCell ref="AW51876:AX51876"/>
    <mergeCell ref="AW51878:AX51878"/>
    <mergeCell ref="AW51880:AX51880"/>
    <mergeCell ref="AW51858:AX51858"/>
    <mergeCell ref="AW51860:AX51860"/>
    <mergeCell ref="AW51862:AX51862"/>
    <mergeCell ref="AW51864:AX51864"/>
    <mergeCell ref="AW51866:AX51866"/>
    <mergeCell ref="AW51868:AX51868"/>
    <mergeCell ref="AW51846:AX51846"/>
    <mergeCell ref="AW51848:AX51848"/>
    <mergeCell ref="AW51850:AX51850"/>
    <mergeCell ref="AW51852:AX51852"/>
    <mergeCell ref="AW51854:AX51854"/>
    <mergeCell ref="AW51856:AX51856"/>
    <mergeCell ref="AW51834:AX51834"/>
    <mergeCell ref="AW51836:AX51836"/>
    <mergeCell ref="AW51838:AX51838"/>
    <mergeCell ref="AW51840:AX51840"/>
    <mergeCell ref="AW51842:AX51842"/>
    <mergeCell ref="AW51844:AX51844"/>
    <mergeCell ref="AW51822:AX51822"/>
    <mergeCell ref="AW51824:AX51824"/>
    <mergeCell ref="AW51826:AX51826"/>
    <mergeCell ref="AW51828:AX51828"/>
    <mergeCell ref="AW51830:AX51830"/>
    <mergeCell ref="AW51832:AX51832"/>
    <mergeCell ref="AW51810:AX51810"/>
    <mergeCell ref="AW51812:AX51812"/>
    <mergeCell ref="AW51814:AX51814"/>
    <mergeCell ref="AW51816:AX51816"/>
    <mergeCell ref="AW51818:AX51818"/>
    <mergeCell ref="AW51820:AX51820"/>
    <mergeCell ref="AW51798:AX51798"/>
    <mergeCell ref="AW51800:AX51800"/>
    <mergeCell ref="AW51802:AX51802"/>
    <mergeCell ref="AW51804:AX51804"/>
    <mergeCell ref="AW51806:AX51806"/>
    <mergeCell ref="AW51808:AX51808"/>
    <mergeCell ref="AW51786:AX51786"/>
    <mergeCell ref="AW51788:AX51788"/>
    <mergeCell ref="AW51790:AX51790"/>
    <mergeCell ref="AW51792:AX51792"/>
    <mergeCell ref="AW51794:AX51794"/>
    <mergeCell ref="AW51796:AX51796"/>
    <mergeCell ref="AW51774:AX51774"/>
    <mergeCell ref="AW51776:AX51776"/>
    <mergeCell ref="AW51778:AX51778"/>
    <mergeCell ref="AW51780:AX51780"/>
    <mergeCell ref="AW51782:AX51782"/>
    <mergeCell ref="AW51784:AX51784"/>
    <mergeCell ref="AW51762:AX51762"/>
    <mergeCell ref="AW51764:AX51764"/>
    <mergeCell ref="AW51766:AX51766"/>
    <mergeCell ref="AW51768:AX51768"/>
    <mergeCell ref="AW51770:AX51770"/>
    <mergeCell ref="AW51772:AX51772"/>
    <mergeCell ref="AW51750:AX51750"/>
    <mergeCell ref="AW51752:AX51752"/>
    <mergeCell ref="AW51754:AX51754"/>
    <mergeCell ref="AW51756:AX51756"/>
    <mergeCell ref="AW51758:AX51758"/>
    <mergeCell ref="AW51760:AX51760"/>
    <mergeCell ref="AW51738:AX51738"/>
    <mergeCell ref="AW51740:AX51740"/>
    <mergeCell ref="AW51742:AX51742"/>
    <mergeCell ref="AW51744:AX51744"/>
    <mergeCell ref="AW51746:AX51746"/>
    <mergeCell ref="AW51748:AX51748"/>
    <mergeCell ref="AW51726:AX51726"/>
    <mergeCell ref="AW51728:AX51728"/>
    <mergeCell ref="AW51730:AX51730"/>
    <mergeCell ref="AW51732:AX51732"/>
    <mergeCell ref="AW51734:AX51734"/>
    <mergeCell ref="AW51736:AX51736"/>
    <mergeCell ref="AW51714:AX51714"/>
    <mergeCell ref="AW51716:AX51716"/>
    <mergeCell ref="AW51718:AX51718"/>
    <mergeCell ref="AW51720:AX51720"/>
    <mergeCell ref="AW51722:AX51722"/>
    <mergeCell ref="AW51724:AX51724"/>
    <mergeCell ref="AW51702:AX51702"/>
    <mergeCell ref="AW51704:AX51704"/>
    <mergeCell ref="AW51706:AX51706"/>
    <mergeCell ref="AW51708:AX51708"/>
    <mergeCell ref="AW51710:AX51710"/>
    <mergeCell ref="AW51712:AX51712"/>
    <mergeCell ref="AW51690:AX51690"/>
    <mergeCell ref="AW51692:AX51692"/>
    <mergeCell ref="AW51694:AX51694"/>
    <mergeCell ref="AW51696:AX51696"/>
    <mergeCell ref="AW51698:AX51698"/>
    <mergeCell ref="AW51700:AX51700"/>
    <mergeCell ref="AW51678:AX51678"/>
    <mergeCell ref="AW51680:AX51680"/>
    <mergeCell ref="AW51682:AX51682"/>
    <mergeCell ref="AW51684:AX51684"/>
    <mergeCell ref="AW51686:AX51686"/>
    <mergeCell ref="AW51688:AX51688"/>
    <mergeCell ref="AW51666:AX51666"/>
    <mergeCell ref="AW51668:AX51668"/>
    <mergeCell ref="AW51670:AX51670"/>
    <mergeCell ref="AW51672:AX51672"/>
    <mergeCell ref="AW51674:AX51674"/>
    <mergeCell ref="AW51676:AX51676"/>
    <mergeCell ref="AW51654:AX51654"/>
    <mergeCell ref="AW51656:AX51656"/>
    <mergeCell ref="AW51658:AX51658"/>
    <mergeCell ref="AW51660:AX51660"/>
    <mergeCell ref="AW51662:AX51662"/>
    <mergeCell ref="AW51664:AX51664"/>
    <mergeCell ref="AW51642:AX51642"/>
    <mergeCell ref="AW51644:AX51644"/>
    <mergeCell ref="AW51646:AX51646"/>
    <mergeCell ref="AW51648:AX51648"/>
    <mergeCell ref="AW51650:AX51650"/>
    <mergeCell ref="AW51652:AX51652"/>
    <mergeCell ref="AW51630:AX51630"/>
    <mergeCell ref="AW51632:AX51632"/>
    <mergeCell ref="AW51634:AX51634"/>
    <mergeCell ref="AW51636:AX51636"/>
    <mergeCell ref="AW51638:AX51638"/>
    <mergeCell ref="AW51640:AX51640"/>
    <mergeCell ref="AW51618:AX51618"/>
    <mergeCell ref="AW51620:AX51620"/>
    <mergeCell ref="AW51622:AX51622"/>
    <mergeCell ref="AW51624:AX51624"/>
    <mergeCell ref="AW51626:AX51626"/>
    <mergeCell ref="AW51628:AX51628"/>
    <mergeCell ref="AW51606:AX51606"/>
    <mergeCell ref="AW51608:AX51608"/>
    <mergeCell ref="AW51610:AX51610"/>
    <mergeCell ref="AW51612:AX51612"/>
    <mergeCell ref="AW51614:AX51614"/>
    <mergeCell ref="AW51616:AX51616"/>
    <mergeCell ref="AW51594:AX51594"/>
    <mergeCell ref="AW51596:AX51596"/>
    <mergeCell ref="AW51598:AX51598"/>
    <mergeCell ref="AW51600:AX51600"/>
    <mergeCell ref="AW51602:AX51602"/>
    <mergeCell ref="AW51604:AX51604"/>
    <mergeCell ref="AW51582:AX51582"/>
    <mergeCell ref="AW51584:AX51584"/>
    <mergeCell ref="AW51586:AX51586"/>
    <mergeCell ref="AW51588:AX51588"/>
    <mergeCell ref="AW51590:AX51590"/>
    <mergeCell ref="AW51592:AX51592"/>
    <mergeCell ref="AW51570:AX51570"/>
    <mergeCell ref="AW51572:AX51572"/>
    <mergeCell ref="AW51574:AX51574"/>
    <mergeCell ref="AW51576:AX51576"/>
    <mergeCell ref="AW51578:AX51578"/>
    <mergeCell ref="AW51580:AX51580"/>
    <mergeCell ref="AW51558:AX51558"/>
    <mergeCell ref="AW51560:AX51560"/>
    <mergeCell ref="AW51562:AX51562"/>
    <mergeCell ref="AW51564:AX51564"/>
    <mergeCell ref="AW51566:AX51566"/>
    <mergeCell ref="AW51568:AX51568"/>
    <mergeCell ref="AW51546:AX51546"/>
    <mergeCell ref="AW51548:AX51548"/>
    <mergeCell ref="AW51550:AX51550"/>
    <mergeCell ref="AW51552:AX51552"/>
    <mergeCell ref="AW51554:AX51554"/>
    <mergeCell ref="AW51556:AX51556"/>
    <mergeCell ref="AW51534:AX51534"/>
    <mergeCell ref="AW51536:AX51536"/>
    <mergeCell ref="AW51538:AX51538"/>
    <mergeCell ref="AW51540:AX51540"/>
    <mergeCell ref="AW51542:AX51542"/>
    <mergeCell ref="AW51544:AX51544"/>
    <mergeCell ref="AW51522:AX51522"/>
    <mergeCell ref="AW51524:AX51524"/>
    <mergeCell ref="AW51526:AX51526"/>
    <mergeCell ref="AW51528:AX51528"/>
    <mergeCell ref="AW51530:AX51530"/>
    <mergeCell ref="AW51532:AX51532"/>
    <mergeCell ref="AW51510:AX51510"/>
    <mergeCell ref="AW51512:AX51512"/>
    <mergeCell ref="AW51514:AX51514"/>
    <mergeCell ref="AW51516:AX51516"/>
    <mergeCell ref="AW51518:AX51518"/>
    <mergeCell ref="AW51520:AX51520"/>
    <mergeCell ref="AW51498:AX51498"/>
    <mergeCell ref="AW51500:AX51500"/>
    <mergeCell ref="AW51502:AX51502"/>
    <mergeCell ref="AW51504:AX51504"/>
    <mergeCell ref="AW51506:AX51506"/>
    <mergeCell ref="AW51508:AX51508"/>
    <mergeCell ref="AW51486:AX51486"/>
    <mergeCell ref="AW51488:AX51488"/>
    <mergeCell ref="AW51490:AX51490"/>
    <mergeCell ref="AW51492:AX51492"/>
    <mergeCell ref="AW51494:AX51494"/>
    <mergeCell ref="AW51496:AX51496"/>
    <mergeCell ref="AW51474:AX51474"/>
    <mergeCell ref="AW51476:AX51476"/>
    <mergeCell ref="AW51478:AX51478"/>
    <mergeCell ref="AW51480:AX51480"/>
    <mergeCell ref="AW51482:AX51482"/>
    <mergeCell ref="AW51484:AX51484"/>
    <mergeCell ref="AW51462:AX51462"/>
    <mergeCell ref="AW51464:AX51464"/>
    <mergeCell ref="AW51466:AX51466"/>
    <mergeCell ref="AW51468:AX51468"/>
    <mergeCell ref="AW51470:AX51470"/>
    <mergeCell ref="AW51472:AX51472"/>
    <mergeCell ref="AW51450:AX51450"/>
    <mergeCell ref="AW51452:AX51452"/>
    <mergeCell ref="AW51454:AX51454"/>
    <mergeCell ref="AW51456:AX51456"/>
    <mergeCell ref="AW51458:AX51458"/>
    <mergeCell ref="AW51460:AX51460"/>
    <mergeCell ref="AW51438:AX51438"/>
    <mergeCell ref="AW51440:AX51440"/>
    <mergeCell ref="AW51442:AX51442"/>
    <mergeCell ref="AW51444:AX51444"/>
    <mergeCell ref="AW51446:AX51446"/>
    <mergeCell ref="AW51448:AX51448"/>
    <mergeCell ref="AW51426:AX51426"/>
    <mergeCell ref="AW51428:AX51428"/>
    <mergeCell ref="AW51430:AX51430"/>
    <mergeCell ref="AW51432:AX51432"/>
    <mergeCell ref="AW51434:AX51434"/>
    <mergeCell ref="AW51436:AX51436"/>
    <mergeCell ref="AW51414:AX51414"/>
    <mergeCell ref="AW51416:AX51416"/>
    <mergeCell ref="AW51418:AX51418"/>
    <mergeCell ref="AW51420:AX51420"/>
    <mergeCell ref="AW51422:AX51422"/>
    <mergeCell ref="AW51424:AX51424"/>
    <mergeCell ref="AW51402:AX51402"/>
    <mergeCell ref="AW51404:AX51404"/>
    <mergeCell ref="AW51406:AX51406"/>
    <mergeCell ref="AW51408:AX51408"/>
    <mergeCell ref="AW51410:AX51410"/>
    <mergeCell ref="AW51412:AX51412"/>
    <mergeCell ref="AW51390:AX51390"/>
    <mergeCell ref="AW51392:AX51392"/>
    <mergeCell ref="AW51394:AX51394"/>
    <mergeCell ref="AW51396:AX51396"/>
    <mergeCell ref="AW51398:AX51398"/>
    <mergeCell ref="AW51400:AX51400"/>
    <mergeCell ref="AW51378:AX51378"/>
    <mergeCell ref="AW51380:AX51380"/>
    <mergeCell ref="AW51382:AX51382"/>
    <mergeCell ref="AW51384:AX51384"/>
    <mergeCell ref="AW51386:AX51386"/>
    <mergeCell ref="AW51388:AX51388"/>
    <mergeCell ref="AW51366:AX51366"/>
    <mergeCell ref="AW51368:AX51368"/>
    <mergeCell ref="AW51370:AX51370"/>
    <mergeCell ref="AW51372:AX51372"/>
    <mergeCell ref="AW51374:AX51374"/>
    <mergeCell ref="AW51376:AX51376"/>
    <mergeCell ref="AW51354:AX51354"/>
    <mergeCell ref="AW51356:AX51356"/>
    <mergeCell ref="AW51358:AX51358"/>
    <mergeCell ref="AW51360:AX51360"/>
    <mergeCell ref="AW51362:AX51362"/>
    <mergeCell ref="AW51364:AX51364"/>
    <mergeCell ref="AW51342:AX51342"/>
    <mergeCell ref="AW51344:AX51344"/>
    <mergeCell ref="AW51346:AX51346"/>
    <mergeCell ref="AW51348:AX51348"/>
    <mergeCell ref="AW51350:AX51350"/>
    <mergeCell ref="AW51352:AX51352"/>
    <mergeCell ref="AW51330:AX51330"/>
    <mergeCell ref="AW51332:AX51332"/>
    <mergeCell ref="AW51334:AX51334"/>
    <mergeCell ref="AW51336:AX51336"/>
    <mergeCell ref="AW51338:AX51338"/>
    <mergeCell ref="AW51340:AX51340"/>
    <mergeCell ref="AW51318:AX51318"/>
    <mergeCell ref="AW51320:AX51320"/>
    <mergeCell ref="AW51322:AX51322"/>
    <mergeCell ref="AW51324:AX51324"/>
    <mergeCell ref="AW51326:AX51326"/>
    <mergeCell ref="AW51328:AX51328"/>
    <mergeCell ref="AW51306:AX51306"/>
    <mergeCell ref="AW51308:AX51308"/>
    <mergeCell ref="AW51310:AX51310"/>
    <mergeCell ref="AW51312:AX51312"/>
    <mergeCell ref="AW51314:AX51314"/>
    <mergeCell ref="AW51316:AX51316"/>
    <mergeCell ref="AW51294:AX51294"/>
    <mergeCell ref="AW51296:AX51296"/>
    <mergeCell ref="AW51298:AX51298"/>
    <mergeCell ref="AW51300:AX51300"/>
    <mergeCell ref="AW51302:AX51302"/>
    <mergeCell ref="AW51304:AX51304"/>
    <mergeCell ref="AW51282:AX51282"/>
    <mergeCell ref="AW51284:AX51284"/>
    <mergeCell ref="AW51286:AX51286"/>
    <mergeCell ref="AW51288:AX51288"/>
    <mergeCell ref="AW51290:AX51290"/>
    <mergeCell ref="AW51292:AX51292"/>
    <mergeCell ref="AW51270:AX51270"/>
    <mergeCell ref="AW51272:AX51272"/>
    <mergeCell ref="AW51274:AX51274"/>
    <mergeCell ref="AW51276:AX51276"/>
    <mergeCell ref="AW51278:AX51278"/>
    <mergeCell ref="AW51280:AX51280"/>
    <mergeCell ref="AW51258:AX51258"/>
    <mergeCell ref="AW51260:AX51260"/>
    <mergeCell ref="AW51262:AX51262"/>
    <mergeCell ref="AW51264:AX51264"/>
    <mergeCell ref="AW51266:AX51266"/>
    <mergeCell ref="AW51268:AX51268"/>
    <mergeCell ref="AW51246:AX51246"/>
    <mergeCell ref="AW51248:AX51248"/>
    <mergeCell ref="AW51250:AX51250"/>
    <mergeCell ref="AW51252:AX51252"/>
    <mergeCell ref="AW51254:AX51254"/>
    <mergeCell ref="AW51256:AX51256"/>
    <mergeCell ref="AW51234:AX51234"/>
    <mergeCell ref="AW51236:AX51236"/>
    <mergeCell ref="AW51238:AX51238"/>
    <mergeCell ref="AW51240:AX51240"/>
    <mergeCell ref="AW51242:AX51242"/>
    <mergeCell ref="AW51244:AX51244"/>
    <mergeCell ref="AW51222:AX51222"/>
    <mergeCell ref="AW51224:AX51224"/>
    <mergeCell ref="AW51226:AX51226"/>
    <mergeCell ref="AW51228:AX51228"/>
    <mergeCell ref="AW51230:AX51230"/>
    <mergeCell ref="AW51232:AX51232"/>
    <mergeCell ref="AW51210:AX51210"/>
    <mergeCell ref="AW51212:AX51212"/>
    <mergeCell ref="AW51214:AX51214"/>
    <mergeCell ref="AW51216:AX51216"/>
    <mergeCell ref="AW51218:AX51218"/>
    <mergeCell ref="AW51220:AX51220"/>
    <mergeCell ref="AW51198:AX51198"/>
    <mergeCell ref="AW51200:AX51200"/>
    <mergeCell ref="AW51202:AX51202"/>
    <mergeCell ref="AW51204:AX51204"/>
    <mergeCell ref="AW51206:AX51206"/>
    <mergeCell ref="AW51208:AX51208"/>
    <mergeCell ref="AW51186:AX51186"/>
    <mergeCell ref="AW51188:AX51188"/>
    <mergeCell ref="AW51190:AX51190"/>
    <mergeCell ref="AW51192:AX51192"/>
    <mergeCell ref="AW51194:AX51194"/>
    <mergeCell ref="AW51196:AX51196"/>
    <mergeCell ref="AW51174:AX51174"/>
    <mergeCell ref="AW51176:AX51176"/>
    <mergeCell ref="AW51178:AX51178"/>
    <mergeCell ref="AW51180:AX51180"/>
    <mergeCell ref="AW51182:AX51182"/>
    <mergeCell ref="AW51184:AX51184"/>
    <mergeCell ref="AW51162:AX51162"/>
    <mergeCell ref="AW51164:AX51164"/>
    <mergeCell ref="AW51166:AX51166"/>
    <mergeCell ref="AW51168:AX51168"/>
    <mergeCell ref="AW51170:AX51170"/>
    <mergeCell ref="AW51172:AX51172"/>
    <mergeCell ref="AW51150:AX51150"/>
    <mergeCell ref="AW51152:AX51152"/>
    <mergeCell ref="AW51154:AX51154"/>
    <mergeCell ref="AW51156:AX51156"/>
    <mergeCell ref="AW51158:AX51158"/>
    <mergeCell ref="AW51160:AX51160"/>
    <mergeCell ref="AW51138:AX51138"/>
    <mergeCell ref="AW51140:AX51140"/>
    <mergeCell ref="AW51142:AX51142"/>
    <mergeCell ref="AW51144:AX51144"/>
    <mergeCell ref="AW51146:AX51146"/>
    <mergeCell ref="AW51148:AX51148"/>
    <mergeCell ref="AW51126:AX51126"/>
    <mergeCell ref="AW51128:AX51128"/>
    <mergeCell ref="AW51130:AX51130"/>
    <mergeCell ref="AW51132:AX51132"/>
    <mergeCell ref="AW51134:AX51134"/>
    <mergeCell ref="AW51136:AX51136"/>
    <mergeCell ref="AW51114:AX51114"/>
    <mergeCell ref="AW51116:AX51116"/>
    <mergeCell ref="AW51118:AX51118"/>
    <mergeCell ref="AW51120:AX51120"/>
    <mergeCell ref="AW51122:AX51122"/>
    <mergeCell ref="AW51124:AX51124"/>
    <mergeCell ref="AW51102:AX51102"/>
    <mergeCell ref="AW51104:AX51104"/>
    <mergeCell ref="AW51106:AX51106"/>
    <mergeCell ref="AW51108:AX51108"/>
    <mergeCell ref="AW51110:AX51110"/>
    <mergeCell ref="AW51112:AX51112"/>
    <mergeCell ref="AW51090:AX51090"/>
    <mergeCell ref="AW51092:AX51092"/>
    <mergeCell ref="AW51094:AX51094"/>
    <mergeCell ref="AW51096:AX51096"/>
    <mergeCell ref="AW51098:AX51098"/>
    <mergeCell ref="AW51100:AX51100"/>
    <mergeCell ref="AW51078:AX51078"/>
    <mergeCell ref="AW51080:AX51080"/>
    <mergeCell ref="AW51082:AX51082"/>
    <mergeCell ref="AW51084:AX51084"/>
    <mergeCell ref="AW51086:AX51086"/>
    <mergeCell ref="AW51088:AX51088"/>
    <mergeCell ref="AW51066:AX51066"/>
    <mergeCell ref="AW51068:AX51068"/>
    <mergeCell ref="AW51070:AX51070"/>
    <mergeCell ref="AW51072:AX51072"/>
    <mergeCell ref="AW51074:AX51074"/>
    <mergeCell ref="AW51076:AX51076"/>
    <mergeCell ref="AW51054:AX51054"/>
    <mergeCell ref="AW51056:AX51056"/>
    <mergeCell ref="AW51058:AX51058"/>
    <mergeCell ref="AW51060:AX51060"/>
    <mergeCell ref="AW51062:AX51062"/>
    <mergeCell ref="AW51064:AX51064"/>
    <mergeCell ref="AW51042:AX51042"/>
    <mergeCell ref="AW51044:AX51044"/>
    <mergeCell ref="AW51046:AX51046"/>
    <mergeCell ref="AW51048:AX51048"/>
    <mergeCell ref="AW51050:AX51050"/>
    <mergeCell ref="AW51052:AX51052"/>
    <mergeCell ref="AW51030:AX51030"/>
    <mergeCell ref="AW51032:AX51032"/>
    <mergeCell ref="AW51034:AX51034"/>
    <mergeCell ref="AW51036:AX51036"/>
    <mergeCell ref="AW51038:AX51038"/>
    <mergeCell ref="AW51040:AX51040"/>
    <mergeCell ref="AW51018:AX51018"/>
    <mergeCell ref="AW51020:AX51020"/>
    <mergeCell ref="AW51022:AX51022"/>
    <mergeCell ref="AW51024:AX51024"/>
    <mergeCell ref="AW51026:AX51026"/>
    <mergeCell ref="AW51028:AX51028"/>
    <mergeCell ref="AW51006:AX51006"/>
    <mergeCell ref="AW51008:AX51008"/>
    <mergeCell ref="AW51010:AX51010"/>
    <mergeCell ref="AW51012:AX51012"/>
    <mergeCell ref="AW51014:AX51014"/>
    <mergeCell ref="AW51016:AX51016"/>
    <mergeCell ref="AW50994:AX50994"/>
    <mergeCell ref="AW50996:AX50996"/>
    <mergeCell ref="AW50998:AX50998"/>
    <mergeCell ref="AW51000:AX51000"/>
    <mergeCell ref="AW51002:AX51002"/>
    <mergeCell ref="AW51004:AX51004"/>
    <mergeCell ref="AW50982:AX50982"/>
    <mergeCell ref="AW50984:AX50984"/>
    <mergeCell ref="AW50986:AX50986"/>
    <mergeCell ref="AW50988:AX50988"/>
    <mergeCell ref="AW50990:AX50990"/>
    <mergeCell ref="AW50992:AX50992"/>
    <mergeCell ref="AW50970:AX50970"/>
    <mergeCell ref="AW50972:AX50972"/>
    <mergeCell ref="AW50974:AX50974"/>
    <mergeCell ref="AW50976:AX50976"/>
    <mergeCell ref="AW50978:AX50978"/>
    <mergeCell ref="AW50980:AX50980"/>
    <mergeCell ref="AW50958:AX50958"/>
    <mergeCell ref="AW50960:AX50960"/>
    <mergeCell ref="AW50962:AX50962"/>
    <mergeCell ref="AW50964:AX50964"/>
    <mergeCell ref="AW50966:AX50966"/>
    <mergeCell ref="AW50968:AX50968"/>
    <mergeCell ref="AW50946:AX50946"/>
    <mergeCell ref="AW50948:AX50948"/>
    <mergeCell ref="AW50950:AX50950"/>
    <mergeCell ref="AW50952:AX50952"/>
    <mergeCell ref="AW50954:AX50954"/>
    <mergeCell ref="AW50956:AX50956"/>
    <mergeCell ref="AW50934:AX50934"/>
    <mergeCell ref="AW50936:AX50936"/>
    <mergeCell ref="AW50938:AX50938"/>
    <mergeCell ref="AW50940:AX50940"/>
    <mergeCell ref="AW50942:AX50942"/>
    <mergeCell ref="AW50944:AX50944"/>
    <mergeCell ref="AW50922:AX50922"/>
    <mergeCell ref="AW50924:AX50924"/>
    <mergeCell ref="AW50926:AX50926"/>
    <mergeCell ref="AW50928:AX50928"/>
    <mergeCell ref="AW50930:AX50930"/>
    <mergeCell ref="AW50932:AX50932"/>
    <mergeCell ref="AW50910:AX50910"/>
    <mergeCell ref="AW50912:AX50912"/>
    <mergeCell ref="AW50914:AX50914"/>
    <mergeCell ref="AW50916:AX50916"/>
    <mergeCell ref="AW50918:AX50918"/>
    <mergeCell ref="AW50920:AX50920"/>
    <mergeCell ref="AW50898:AX50898"/>
    <mergeCell ref="AW50900:AX50900"/>
    <mergeCell ref="AW50902:AX50902"/>
    <mergeCell ref="AW50904:AX50904"/>
    <mergeCell ref="AW50906:AX50906"/>
    <mergeCell ref="AW50908:AX50908"/>
    <mergeCell ref="AW50886:AX50886"/>
    <mergeCell ref="AW50888:AX50888"/>
    <mergeCell ref="AW50890:AX50890"/>
    <mergeCell ref="AW50892:AX50892"/>
    <mergeCell ref="AW50894:AX50894"/>
    <mergeCell ref="AW50896:AX50896"/>
    <mergeCell ref="AW50874:AX50874"/>
    <mergeCell ref="AW50876:AX50876"/>
    <mergeCell ref="AW50878:AX50878"/>
    <mergeCell ref="AW50880:AX50880"/>
    <mergeCell ref="AW50882:AX50882"/>
    <mergeCell ref="AW50884:AX50884"/>
    <mergeCell ref="AW50862:AX50862"/>
    <mergeCell ref="AW50864:AX50864"/>
    <mergeCell ref="AW50866:AX50866"/>
    <mergeCell ref="AW50868:AX50868"/>
    <mergeCell ref="AW50870:AX50870"/>
    <mergeCell ref="AW50872:AX50872"/>
    <mergeCell ref="AW50850:AX50850"/>
    <mergeCell ref="AW50852:AX50852"/>
    <mergeCell ref="AW50854:AX50854"/>
    <mergeCell ref="AW50856:AX50856"/>
    <mergeCell ref="AW50858:AX50858"/>
    <mergeCell ref="AW50860:AX50860"/>
    <mergeCell ref="AW50838:AX50838"/>
    <mergeCell ref="AW50840:AX50840"/>
    <mergeCell ref="AW50842:AX50842"/>
    <mergeCell ref="AW50844:AX50844"/>
    <mergeCell ref="AW50846:AX50846"/>
    <mergeCell ref="AW50848:AX50848"/>
    <mergeCell ref="AW50826:AX50826"/>
    <mergeCell ref="AW50828:AX50828"/>
    <mergeCell ref="AW50830:AX50830"/>
    <mergeCell ref="AW50832:AX50832"/>
    <mergeCell ref="AW50834:AX50834"/>
    <mergeCell ref="AW50836:AX50836"/>
    <mergeCell ref="AW50814:AX50814"/>
    <mergeCell ref="AW50816:AX50816"/>
    <mergeCell ref="AW50818:AX50818"/>
    <mergeCell ref="AW50820:AX50820"/>
    <mergeCell ref="AW50822:AX50822"/>
    <mergeCell ref="AW50824:AX50824"/>
    <mergeCell ref="AW50802:AX50802"/>
    <mergeCell ref="AW50804:AX50804"/>
    <mergeCell ref="AW50806:AX50806"/>
    <mergeCell ref="AW50808:AX50808"/>
    <mergeCell ref="AW50810:AX50810"/>
    <mergeCell ref="AW50812:AX50812"/>
    <mergeCell ref="AW50790:AX50790"/>
    <mergeCell ref="AW50792:AX50792"/>
    <mergeCell ref="AW50794:AX50794"/>
    <mergeCell ref="AW50796:AX50796"/>
    <mergeCell ref="AW50798:AX50798"/>
    <mergeCell ref="AW50800:AX50800"/>
    <mergeCell ref="AW50778:AX50778"/>
    <mergeCell ref="AW50780:AX50780"/>
    <mergeCell ref="AW50782:AX50782"/>
    <mergeCell ref="AW50784:AX50784"/>
    <mergeCell ref="AW50786:AX50786"/>
    <mergeCell ref="AW50788:AX50788"/>
    <mergeCell ref="AW50766:AX50766"/>
    <mergeCell ref="AW50768:AX50768"/>
    <mergeCell ref="AW50770:AX50770"/>
    <mergeCell ref="AW50772:AX50772"/>
    <mergeCell ref="AW50774:AX50774"/>
    <mergeCell ref="AW50776:AX50776"/>
    <mergeCell ref="AW50754:AX50754"/>
    <mergeCell ref="AW50756:AX50756"/>
    <mergeCell ref="AW50758:AX50758"/>
    <mergeCell ref="AW50760:AX50760"/>
    <mergeCell ref="AW50762:AX50762"/>
    <mergeCell ref="AW50764:AX50764"/>
    <mergeCell ref="AW50742:AX50742"/>
    <mergeCell ref="AW50744:AX50744"/>
    <mergeCell ref="AW50746:AX50746"/>
    <mergeCell ref="AW50748:AX50748"/>
    <mergeCell ref="AW50750:AX50750"/>
    <mergeCell ref="AW50752:AX50752"/>
    <mergeCell ref="AW50730:AX50730"/>
    <mergeCell ref="AW50732:AX50732"/>
    <mergeCell ref="AW50734:AX50734"/>
    <mergeCell ref="AW50736:AX50736"/>
    <mergeCell ref="AW50738:AX50738"/>
    <mergeCell ref="AW50740:AX50740"/>
    <mergeCell ref="AW50718:AX50718"/>
    <mergeCell ref="AW50720:AX50720"/>
    <mergeCell ref="AW50722:AX50722"/>
    <mergeCell ref="AW50724:AX50724"/>
    <mergeCell ref="AW50726:AX50726"/>
    <mergeCell ref="AW50728:AX50728"/>
    <mergeCell ref="AW50706:AX50706"/>
    <mergeCell ref="AW50708:AX50708"/>
    <mergeCell ref="AW50710:AX50710"/>
    <mergeCell ref="AW50712:AX50712"/>
    <mergeCell ref="AW50714:AX50714"/>
    <mergeCell ref="AW50716:AX50716"/>
    <mergeCell ref="AW50694:AX50694"/>
    <mergeCell ref="AW50696:AX50696"/>
    <mergeCell ref="AW50698:AX50698"/>
    <mergeCell ref="AW50700:AX50700"/>
    <mergeCell ref="AW50702:AX50702"/>
    <mergeCell ref="AW50704:AX50704"/>
    <mergeCell ref="AW50682:AX50682"/>
    <mergeCell ref="AW50684:AX50684"/>
    <mergeCell ref="AW50686:AX50686"/>
    <mergeCell ref="AW50688:AX50688"/>
    <mergeCell ref="AW50690:AX50690"/>
    <mergeCell ref="AW50692:AX50692"/>
    <mergeCell ref="AW50670:AX50670"/>
    <mergeCell ref="AW50672:AX50672"/>
    <mergeCell ref="AW50674:AX50674"/>
    <mergeCell ref="AW50676:AX50676"/>
    <mergeCell ref="AW50678:AX50678"/>
    <mergeCell ref="AW50680:AX50680"/>
    <mergeCell ref="AW50658:AX50658"/>
    <mergeCell ref="AW50660:AX50660"/>
    <mergeCell ref="AW50662:AX50662"/>
    <mergeCell ref="AW50664:AX50664"/>
    <mergeCell ref="AW50666:AX50666"/>
    <mergeCell ref="AW50668:AX50668"/>
    <mergeCell ref="AW50646:AX50646"/>
    <mergeCell ref="AW50648:AX50648"/>
    <mergeCell ref="AW50650:AX50650"/>
    <mergeCell ref="AW50652:AX50652"/>
    <mergeCell ref="AW50654:AX50654"/>
    <mergeCell ref="AW50656:AX50656"/>
    <mergeCell ref="AW50634:AX50634"/>
    <mergeCell ref="AW50636:AX50636"/>
    <mergeCell ref="AW50638:AX50638"/>
    <mergeCell ref="AW50640:AX50640"/>
    <mergeCell ref="AW50642:AX50642"/>
    <mergeCell ref="AW50644:AX50644"/>
    <mergeCell ref="AW50622:AX50622"/>
    <mergeCell ref="AW50624:AX50624"/>
    <mergeCell ref="AW50626:AX50626"/>
    <mergeCell ref="AW50628:AX50628"/>
    <mergeCell ref="AW50630:AX50630"/>
    <mergeCell ref="AW50632:AX50632"/>
    <mergeCell ref="AW50610:AX50610"/>
    <mergeCell ref="AW50612:AX50612"/>
    <mergeCell ref="AW50614:AX50614"/>
    <mergeCell ref="AW50616:AX50616"/>
    <mergeCell ref="AW50618:AX50618"/>
    <mergeCell ref="AW50620:AX50620"/>
    <mergeCell ref="AW50598:AX50598"/>
    <mergeCell ref="AW50600:AX50600"/>
    <mergeCell ref="AW50602:AX50602"/>
    <mergeCell ref="AW50604:AX50604"/>
    <mergeCell ref="AW50606:AX50606"/>
    <mergeCell ref="AW50608:AX50608"/>
    <mergeCell ref="AW50586:AX50586"/>
    <mergeCell ref="AW50588:AX50588"/>
    <mergeCell ref="AW50590:AX50590"/>
    <mergeCell ref="AW50592:AX50592"/>
    <mergeCell ref="AW50594:AX50594"/>
    <mergeCell ref="AW50596:AX50596"/>
    <mergeCell ref="AW50574:AX50574"/>
    <mergeCell ref="AW50576:AX50576"/>
    <mergeCell ref="AW50578:AX50578"/>
    <mergeCell ref="AW50580:AX50580"/>
    <mergeCell ref="AW50582:AX50582"/>
    <mergeCell ref="AW50584:AX50584"/>
    <mergeCell ref="AW50562:AX50562"/>
    <mergeCell ref="AW50564:AX50564"/>
    <mergeCell ref="AW50566:AX50566"/>
    <mergeCell ref="AW50568:AX50568"/>
    <mergeCell ref="AW50570:AX50570"/>
    <mergeCell ref="AW50572:AX50572"/>
    <mergeCell ref="AW50550:AX50550"/>
    <mergeCell ref="AW50552:AX50552"/>
    <mergeCell ref="AW50554:AX50554"/>
    <mergeCell ref="AW50556:AX50556"/>
    <mergeCell ref="AW50558:AX50558"/>
    <mergeCell ref="AW50560:AX50560"/>
    <mergeCell ref="AW50538:AX50538"/>
    <mergeCell ref="AW50540:AX50540"/>
    <mergeCell ref="AW50542:AX50542"/>
    <mergeCell ref="AW50544:AX50544"/>
    <mergeCell ref="AW50546:AX50546"/>
    <mergeCell ref="AW50548:AX50548"/>
    <mergeCell ref="AW50526:AX50526"/>
    <mergeCell ref="AW50528:AX50528"/>
    <mergeCell ref="AW50530:AX50530"/>
    <mergeCell ref="AW50532:AX50532"/>
    <mergeCell ref="AW50534:AX50534"/>
    <mergeCell ref="AW50536:AX50536"/>
    <mergeCell ref="AW50514:AX50514"/>
    <mergeCell ref="AW50516:AX50516"/>
    <mergeCell ref="AW50518:AX50518"/>
    <mergeCell ref="AW50520:AX50520"/>
    <mergeCell ref="AW50522:AX50522"/>
    <mergeCell ref="AW50524:AX50524"/>
    <mergeCell ref="AW50502:AX50502"/>
    <mergeCell ref="AW50504:AX50504"/>
    <mergeCell ref="AW50506:AX50506"/>
    <mergeCell ref="AW50508:AX50508"/>
    <mergeCell ref="AW50510:AX50510"/>
    <mergeCell ref="AW50512:AX50512"/>
    <mergeCell ref="AW50490:AX50490"/>
    <mergeCell ref="AW50492:AX50492"/>
    <mergeCell ref="AW50494:AX50494"/>
    <mergeCell ref="AW50496:AX50496"/>
    <mergeCell ref="AW50498:AX50498"/>
    <mergeCell ref="AW50500:AX50500"/>
    <mergeCell ref="AW50478:AX50478"/>
    <mergeCell ref="AW50480:AX50480"/>
    <mergeCell ref="AW50482:AX50482"/>
    <mergeCell ref="AW50484:AX50484"/>
    <mergeCell ref="AW50486:AX50486"/>
    <mergeCell ref="AW50488:AX50488"/>
    <mergeCell ref="AW50466:AX50466"/>
    <mergeCell ref="AW50468:AX50468"/>
    <mergeCell ref="AW50470:AX50470"/>
    <mergeCell ref="AW50472:AX50472"/>
    <mergeCell ref="AW50474:AX50474"/>
    <mergeCell ref="AW50476:AX50476"/>
    <mergeCell ref="AW50454:AX50454"/>
    <mergeCell ref="AW50456:AX50456"/>
    <mergeCell ref="AW50458:AX50458"/>
    <mergeCell ref="AW50460:AX50460"/>
    <mergeCell ref="AW50462:AX50462"/>
    <mergeCell ref="AW50464:AX50464"/>
    <mergeCell ref="AW50442:AX50442"/>
    <mergeCell ref="AW50444:AX50444"/>
    <mergeCell ref="AW50446:AX50446"/>
    <mergeCell ref="AW50448:AX50448"/>
    <mergeCell ref="AW50450:AX50450"/>
    <mergeCell ref="AW50452:AX50452"/>
    <mergeCell ref="AW50430:AX50430"/>
    <mergeCell ref="AW50432:AX50432"/>
    <mergeCell ref="AW50434:AX50434"/>
    <mergeCell ref="AW50436:AX50436"/>
    <mergeCell ref="AW50438:AX50438"/>
    <mergeCell ref="AW50440:AX50440"/>
    <mergeCell ref="AW50418:AX50418"/>
    <mergeCell ref="AW50420:AX50420"/>
    <mergeCell ref="AW50422:AX50422"/>
    <mergeCell ref="AW50424:AX50424"/>
    <mergeCell ref="AW50426:AX50426"/>
    <mergeCell ref="AW50428:AX50428"/>
    <mergeCell ref="AW50406:AX50406"/>
    <mergeCell ref="AW50408:AX50408"/>
    <mergeCell ref="AW50410:AX50410"/>
    <mergeCell ref="AW50412:AX50412"/>
    <mergeCell ref="AW50414:AX50414"/>
    <mergeCell ref="AW50416:AX50416"/>
    <mergeCell ref="AW50394:AX50394"/>
    <mergeCell ref="AW50396:AX50396"/>
    <mergeCell ref="AW50398:AX50398"/>
    <mergeCell ref="AW50400:AX50400"/>
    <mergeCell ref="AW50402:AX50402"/>
    <mergeCell ref="AW50404:AX50404"/>
    <mergeCell ref="AW50382:AX50382"/>
    <mergeCell ref="AW50384:AX50384"/>
    <mergeCell ref="AW50386:AX50386"/>
    <mergeCell ref="AW50388:AX50388"/>
    <mergeCell ref="AW50390:AX50390"/>
    <mergeCell ref="AW50392:AX50392"/>
    <mergeCell ref="AW50370:AX50370"/>
    <mergeCell ref="AW50372:AX50372"/>
    <mergeCell ref="AW50374:AX50374"/>
    <mergeCell ref="AW50376:AX50376"/>
    <mergeCell ref="AW50378:AX50378"/>
    <mergeCell ref="AW50380:AX50380"/>
    <mergeCell ref="AW50358:AX50358"/>
    <mergeCell ref="AW50360:AX50360"/>
    <mergeCell ref="AW50362:AX50362"/>
    <mergeCell ref="AW50364:AX50364"/>
    <mergeCell ref="AW50366:AX50366"/>
    <mergeCell ref="AW50368:AX50368"/>
    <mergeCell ref="AW50346:AX50346"/>
    <mergeCell ref="AW50348:AX50348"/>
    <mergeCell ref="AW50350:AX50350"/>
    <mergeCell ref="AW50352:AX50352"/>
    <mergeCell ref="AW50354:AX50354"/>
    <mergeCell ref="AW50356:AX50356"/>
    <mergeCell ref="AW50334:AX50334"/>
    <mergeCell ref="AW50336:AX50336"/>
    <mergeCell ref="AW50338:AX50338"/>
    <mergeCell ref="AW50340:AX50340"/>
    <mergeCell ref="AW50342:AX50342"/>
    <mergeCell ref="AW50344:AX50344"/>
    <mergeCell ref="AW50322:AX50322"/>
    <mergeCell ref="AW50324:AX50324"/>
    <mergeCell ref="AW50326:AX50326"/>
    <mergeCell ref="AW50328:AX50328"/>
    <mergeCell ref="AW50330:AX50330"/>
    <mergeCell ref="AW50332:AX50332"/>
    <mergeCell ref="AW50310:AX50310"/>
    <mergeCell ref="AW50312:AX50312"/>
    <mergeCell ref="AW50314:AX50314"/>
    <mergeCell ref="AW50316:AX50316"/>
    <mergeCell ref="AW50318:AX50318"/>
    <mergeCell ref="AW50320:AX50320"/>
    <mergeCell ref="AW50298:AX50298"/>
    <mergeCell ref="AW50300:AX50300"/>
    <mergeCell ref="AW50302:AX50302"/>
    <mergeCell ref="AW50304:AX50304"/>
    <mergeCell ref="AW50306:AX50306"/>
    <mergeCell ref="AW50308:AX50308"/>
    <mergeCell ref="AW50286:AX50286"/>
    <mergeCell ref="AW50288:AX50288"/>
    <mergeCell ref="AW50290:AX50290"/>
    <mergeCell ref="AW50292:AX50292"/>
    <mergeCell ref="AW50294:AX50294"/>
    <mergeCell ref="AW50296:AX50296"/>
    <mergeCell ref="AW50274:AX50274"/>
    <mergeCell ref="AW50276:AX50276"/>
    <mergeCell ref="AW50278:AX50278"/>
    <mergeCell ref="AW50280:AX50280"/>
    <mergeCell ref="AW50282:AX50282"/>
    <mergeCell ref="AW50284:AX50284"/>
    <mergeCell ref="AW50262:AX50262"/>
    <mergeCell ref="AW50264:AX50264"/>
    <mergeCell ref="AW50266:AX50266"/>
    <mergeCell ref="AW50268:AX50268"/>
    <mergeCell ref="AW50270:AX50270"/>
    <mergeCell ref="AW50272:AX50272"/>
    <mergeCell ref="AW50250:AX50250"/>
    <mergeCell ref="AW50252:AX50252"/>
    <mergeCell ref="AW50254:AX50254"/>
    <mergeCell ref="AW50256:AX50256"/>
    <mergeCell ref="AW50258:AX50258"/>
    <mergeCell ref="AW50260:AX50260"/>
    <mergeCell ref="AW50238:AX50238"/>
    <mergeCell ref="AW50240:AX50240"/>
    <mergeCell ref="AW50242:AX50242"/>
    <mergeCell ref="AW50244:AX50244"/>
    <mergeCell ref="AW50246:AX50246"/>
    <mergeCell ref="AW50248:AX50248"/>
    <mergeCell ref="AW50226:AX50226"/>
    <mergeCell ref="AW50228:AX50228"/>
    <mergeCell ref="AW50230:AX50230"/>
    <mergeCell ref="AW50232:AX50232"/>
    <mergeCell ref="AW50234:AX50234"/>
    <mergeCell ref="AW50236:AX50236"/>
    <mergeCell ref="AW50214:AX50214"/>
    <mergeCell ref="AW50216:AX50216"/>
    <mergeCell ref="AW50218:AX50218"/>
    <mergeCell ref="AW50220:AX50220"/>
    <mergeCell ref="AW50222:AX50222"/>
    <mergeCell ref="AW50224:AX50224"/>
    <mergeCell ref="AW50202:AX50202"/>
    <mergeCell ref="AW50204:AX50204"/>
    <mergeCell ref="AW50206:AX50206"/>
    <mergeCell ref="AW50208:AX50208"/>
    <mergeCell ref="AW50210:AX50210"/>
    <mergeCell ref="AW50212:AX50212"/>
    <mergeCell ref="AW50190:AX50190"/>
    <mergeCell ref="AW50192:AX50192"/>
    <mergeCell ref="AW50194:AX50194"/>
    <mergeCell ref="AW50196:AX50196"/>
    <mergeCell ref="AW50198:AX50198"/>
    <mergeCell ref="AW50200:AX50200"/>
    <mergeCell ref="AW50178:AX50178"/>
    <mergeCell ref="AW50180:AX50180"/>
    <mergeCell ref="AW50182:AX50182"/>
    <mergeCell ref="AW50184:AX50184"/>
    <mergeCell ref="AW50186:AX50186"/>
    <mergeCell ref="AW50188:AX50188"/>
    <mergeCell ref="AW50166:AX50166"/>
    <mergeCell ref="AW50168:AX50168"/>
    <mergeCell ref="AW50170:AX50170"/>
    <mergeCell ref="AW50172:AX50172"/>
    <mergeCell ref="AW50174:AX50174"/>
    <mergeCell ref="AW50176:AX50176"/>
    <mergeCell ref="AW50154:AX50154"/>
    <mergeCell ref="AW50156:AX50156"/>
    <mergeCell ref="AW50158:AX50158"/>
    <mergeCell ref="AW50160:AX50160"/>
    <mergeCell ref="AW50162:AX50162"/>
    <mergeCell ref="AW50164:AX50164"/>
    <mergeCell ref="AW50142:AX50142"/>
    <mergeCell ref="AW50144:AX50144"/>
    <mergeCell ref="AW50146:AX50146"/>
    <mergeCell ref="AW50148:AX50148"/>
    <mergeCell ref="AW50150:AX50150"/>
    <mergeCell ref="AW50152:AX50152"/>
    <mergeCell ref="AW50130:AX50130"/>
    <mergeCell ref="AW50132:AX50132"/>
    <mergeCell ref="AW50134:AX50134"/>
    <mergeCell ref="AW50136:AX50136"/>
    <mergeCell ref="AW50138:AX50138"/>
    <mergeCell ref="AW50140:AX50140"/>
    <mergeCell ref="AW50118:AX50118"/>
    <mergeCell ref="AW50120:AX50120"/>
    <mergeCell ref="AW50122:AX50122"/>
    <mergeCell ref="AW50124:AX50124"/>
    <mergeCell ref="AW50126:AX50126"/>
    <mergeCell ref="AW50128:AX50128"/>
    <mergeCell ref="AW50106:AX50106"/>
    <mergeCell ref="AW50108:AX50108"/>
    <mergeCell ref="AW50110:AX50110"/>
    <mergeCell ref="AW50112:AX50112"/>
    <mergeCell ref="AW50114:AX50114"/>
    <mergeCell ref="AW50116:AX50116"/>
    <mergeCell ref="AW50094:AX50094"/>
    <mergeCell ref="AW50096:AX50096"/>
    <mergeCell ref="AW50098:AX50098"/>
    <mergeCell ref="AW50100:AX50100"/>
    <mergeCell ref="AW50102:AX50102"/>
    <mergeCell ref="AW50104:AX50104"/>
    <mergeCell ref="AW50082:AX50082"/>
    <mergeCell ref="AW50084:AX50084"/>
    <mergeCell ref="AW50086:AX50086"/>
    <mergeCell ref="AW50088:AX50088"/>
    <mergeCell ref="AW50090:AX50090"/>
    <mergeCell ref="AW50092:AX50092"/>
    <mergeCell ref="AW50070:AX50070"/>
    <mergeCell ref="AW50072:AX50072"/>
    <mergeCell ref="AW50074:AX50074"/>
    <mergeCell ref="AW50076:AX50076"/>
    <mergeCell ref="AW50078:AX50078"/>
    <mergeCell ref="AW50080:AX50080"/>
    <mergeCell ref="AW50058:AX50058"/>
    <mergeCell ref="AW50060:AX50060"/>
    <mergeCell ref="AW50062:AX50062"/>
    <mergeCell ref="AW50064:AX50064"/>
    <mergeCell ref="AW50066:AX50066"/>
    <mergeCell ref="AW50068:AX50068"/>
    <mergeCell ref="AW50046:AX50046"/>
    <mergeCell ref="AW50048:AX50048"/>
    <mergeCell ref="AW50050:AX50050"/>
    <mergeCell ref="AW50052:AX50052"/>
    <mergeCell ref="AW50054:AX50054"/>
    <mergeCell ref="AW50056:AX50056"/>
    <mergeCell ref="AW50034:AX50034"/>
    <mergeCell ref="AW50036:AX50036"/>
    <mergeCell ref="AW50038:AX50038"/>
    <mergeCell ref="AW50040:AX50040"/>
    <mergeCell ref="AW50042:AX50042"/>
    <mergeCell ref="AW50044:AX50044"/>
    <mergeCell ref="AW50022:AX50022"/>
    <mergeCell ref="AW50024:AX50024"/>
    <mergeCell ref="AW50026:AX50026"/>
    <mergeCell ref="AW50028:AX50028"/>
    <mergeCell ref="AW50030:AX50030"/>
    <mergeCell ref="AW50032:AX50032"/>
    <mergeCell ref="AW50010:AX50010"/>
    <mergeCell ref="AW50012:AX50012"/>
    <mergeCell ref="AW50014:AX50014"/>
    <mergeCell ref="AW50016:AX50016"/>
    <mergeCell ref="AW50018:AX50018"/>
    <mergeCell ref="AW50020:AX50020"/>
    <mergeCell ref="AW49998:AX49998"/>
    <mergeCell ref="AW50000:AX50000"/>
    <mergeCell ref="AW50002:AX50002"/>
    <mergeCell ref="AW50004:AX50004"/>
    <mergeCell ref="AW50006:AX50006"/>
    <mergeCell ref="AW50008:AX50008"/>
    <mergeCell ref="AW49986:AX49986"/>
    <mergeCell ref="AW49988:AX49988"/>
    <mergeCell ref="AW49990:AX49990"/>
    <mergeCell ref="AW49992:AX49992"/>
    <mergeCell ref="AW49994:AX49994"/>
    <mergeCell ref="AW49996:AX49996"/>
    <mergeCell ref="AW49974:AX49974"/>
    <mergeCell ref="AW49976:AX49976"/>
    <mergeCell ref="AW49978:AX49978"/>
    <mergeCell ref="AW49980:AX49980"/>
    <mergeCell ref="AW49982:AX49982"/>
    <mergeCell ref="AW49984:AX49984"/>
    <mergeCell ref="AW49962:AX49962"/>
    <mergeCell ref="AW49964:AX49964"/>
    <mergeCell ref="AW49966:AX49966"/>
    <mergeCell ref="AW49968:AX49968"/>
    <mergeCell ref="AW49970:AX49970"/>
    <mergeCell ref="AW49972:AX49972"/>
    <mergeCell ref="AW49950:AX49950"/>
    <mergeCell ref="AW49952:AX49952"/>
    <mergeCell ref="AW49954:AX49954"/>
    <mergeCell ref="AW49956:AX49956"/>
    <mergeCell ref="AW49958:AX49958"/>
    <mergeCell ref="AW49960:AX49960"/>
    <mergeCell ref="AW49938:AX49938"/>
    <mergeCell ref="AW49940:AX49940"/>
    <mergeCell ref="AW49942:AX49942"/>
    <mergeCell ref="AW49944:AX49944"/>
    <mergeCell ref="AW49946:AX49946"/>
    <mergeCell ref="AW49948:AX49948"/>
    <mergeCell ref="AW49926:AX49926"/>
    <mergeCell ref="AW49928:AX49928"/>
    <mergeCell ref="AW49930:AX49930"/>
    <mergeCell ref="AW49932:AX49932"/>
    <mergeCell ref="AW49934:AX49934"/>
    <mergeCell ref="AW49936:AX49936"/>
    <mergeCell ref="AW49914:AX49914"/>
    <mergeCell ref="AW49916:AX49916"/>
    <mergeCell ref="AW49918:AX49918"/>
    <mergeCell ref="AW49920:AX49920"/>
    <mergeCell ref="AW49922:AX49922"/>
    <mergeCell ref="AW49924:AX49924"/>
    <mergeCell ref="AW49902:AX49902"/>
    <mergeCell ref="AW49904:AX49904"/>
    <mergeCell ref="AW49906:AX49906"/>
    <mergeCell ref="AW49908:AX49908"/>
    <mergeCell ref="AW49910:AX49910"/>
    <mergeCell ref="AW49912:AX49912"/>
    <mergeCell ref="AW49890:AX49890"/>
    <mergeCell ref="AW49892:AX49892"/>
    <mergeCell ref="AW49894:AX49894"/>
    <mergeCell ref="AW49896:AX49896"/>
    <mergeCell ref="AW49898:AX49898"/>
    <mergeCell ref="AW49900:AX49900"/>
    <mergeCell ref="AW49878:AX49878"/>
    <mergeCell ref="AW49880:AX49880"/>
    <mergeCell ref="AW49882:AX49882"/>
    <mergeCell ref="AW49884:AX49884"/>
    <mergeCell ref="AW49886:AX49886"/>
    <mergeCell ref="AW49888:AX49888"/>
    <mergeCell ref="AW49866:AX49866"/>
    <mergeCell ref="AW49868:AX49868"/>
    <mergeCell ref="AW49870:AX49870"/>
    <mergeCell ref="AW49872:AX49872"/>
    <mergeCell ref="AW49874:AX49874"/>
    <mergeCell ref="AW49876:AX49876"/>
    <mergeCell ref="AW49854:AX49854"/>
    <mergeCell ref="AW49856:AX49856"/>
    <mergeCell ref="AW49858:AX49858"/>
    <mergeCell ref="AW49860:AX49860"/>
    <mergeCell ref="AW49862:AX49862"/>
    <mergeCell ref="AW49864:AX49864"/>
    <mergeCell ref="AW49842:AX49842"/>
    <mergeCell ref="AW49844:AX49844"/>
    <mergeCell ref="AW49846:AX49846"/>
    <mergeCell ref="AW49848:AX49848"/>
    <mergeCell ref="AW49850:AX49850"/>
    <mergeCell ref="AW49852:AX49852"/>
    <mergeCell ref="AW49830:AX49830"/>
    <mergeCell ref="AW49832:AX49832"/>
    <mergeCell ref="AW49834:AX49834"/>
    <mergeCell ref="AW49836:AX49836"/>
    <mergeCell ref="AW49838:AX49838"/>
    <mergeCell ref="AW49840:AX49840"/>
    <mergeCell ref="AW49818:AX49818"/>
    <mergeCell ref="AW49820:AX49820"/>
    <mergeCell ref="AW49822:AX49822"/>
    <mergeCell ref="AW49824:AX49824"/>
    <mergeCell ref="AW49826:AX49826"/>
    <mergeCell ref="AW49828:AX49828"/>
    <mergeCell ref="AW49806:AX49806"/>
    <mergeCell ref="AW49808:AX49808"/>
    <mergeCell ref="AW49810:AX49810"/>
    <mergeCell ref="AW49812:AX49812"/>
    <mergeCell ref="AW49814:AX49814"/>
    <mergeCell ref="AW49816:AX49816"/>
    <mergeCell ref="AW49794:AX49794"/>
    <mergeCell ref="AW49796:AX49796"/>
    <mergeCell ref="AW49798:AX49798"/>
    <mergeCell ref="AW49800:AX49800"/>
    <mergeCell ref="AW49802:AX49802"/>
    <mergeCell ref="AW49804:AX49804"/>
    <mergeCell ref="AW49782:AX49782"/>
    <mergeCell ref="AW49784:AX49784"/>
    <mergeCell ref="AW49786:AX49786"/>
    <mergeCell ref="AW49788:AX49788"/>
    <mergeCell ref="AW49790:AX49790"/>
    <mergeCell ref="AW49792:AX49792"/>
    <mergeCell ref="AW49770:AX49770"/>
    <mergeCell ref="AW49772:AX49772"/>
    <mergeCell ref="AW49774:AX49774"/>
    <mergeCell ref="AW49776:AX49776"/>
    <mergeCell ref="AW49778:AX49778"/>
    <mergeCell ref="AW49780:AX49780"/>
    <mergeCell ref="AW49758:AX49758"/>
    <mergeCell ref="AW49760:AX49760"/>
    <mergeCell ref="AW49762:AX49762"/>
    <mergeCell ref="AW49764:AX49764"/>
    <mergeCell ref="AW49766:AX49766"/>
    <mergeCell ref="AW49768:AX49768"/>
    <mergeCell ref="AW49746:AX49746"/>
    <mergeCell ref="AW49748:AX49748"/>
    <mergeCell ref="AW49750:AX49750"/>
    <mergeCell ref="AW49752:AX49752"/>
    <mergeCell ref="AW49754:AX49754"/>
    <mergeCell ref="AW49756:AX49756"/>
    <mergeCell ref="AW49734:AX49734"/>
    <mergeCell ref="AW49736:AX49736"/>
    <mergeCell ref="AW49738:AX49738"/>
    <mergeCell ref="AW49740:AX49740"/>
    <mergeCell ref="AW49742:AX49742"/>
    <mergeCell ref="AW49744:AX49744"/>
    <mergeCell ref="AW49722:AX49722"/>
    <mergeCell ref="AW49724:AX49724"/>
    <mergeCell ref="AW49726:AX49726"/>
    <mergeCell ref="AW49728:AX49728"/>
    <mergeCell ref="AW49730:AX49730"/>
    <mergeCell ref="AW49732:AX49732"/>
    <mergeCell ref="AW49710:AX49710"/>
    <mergeCell ref="AW49712:AX49712"/>
    <mergeCell ref="AW49714:AX49714"/>
    <mergeCell ref="AW49716:AX49716"/>
    <mergeCell ref="AW49718:AX49718"/>
    <mergeCell ref="AW49720:AX49720"/>
    <mergeCell ref="AW49698:AX49698"/>
    <mergeCell ref="AW49700:AX49700"/>
    <mergeCell ref="AW49702:AX49702"/>
    <mergeCell ref="AW49704:AX49704"/>
    <mergeCell ref="AW49706:AX49706"/>
    <mergeCell ref="AW49708:AX49708"/>
    <mergeCell ref="AW49686:AX49686"/>
    <mergeCell ref="AW49688:AX49688"/>
    <mergeCell ref="AW49690:AX49690"/>
    <mergeCell ref="AW49692:AX49692"/>
    <mergeCell ref="AW49694:AX49694"/>
    <mergeCell ref="AW49696:AX49696"/>
    <mergeCell ref="AW49674:AX49674"/>
    <mergeCell ref="AW49676:AX49676"/>
    <mergeCell ref="AW49678:AX49678"/>
    <mergeCell ref="AW49680:AX49680"/>
    <mergeCell ref="AW49682:AX49682"/>
    <mergeCell ref="AW49684:AX49684"/>
    <mergeCell ref="AW49662:AX49662"/>
    <mergeCell ref="AW49664:AX49664"/>
    <mergeCell ref="AW49666:AX49666"/>
    <mergeCell ref="AW49668:AX49668"/>
    <mergeCell ref="AW49670:AX49670"/>
    <mergeCell ref="AW49672:AX49672"/>
    <mergeCell ref="AW49650:AX49650"/>
    <mergeCell ref="AW49652:AX49652"/>
    <mergeCell ref="AW49654:AX49654"/>
    <mergeCell ref="AW49656:AX49656"/>
    <mergeCell ref="AW49658:AX49658"/>
    <mergeCell ref="AW49660:AX49660"/>
    <mergeCell ref="AW49638:AX49638"/>
    <mergeCell ref="AW49640:AX49640"/>
    <mergeCell ref="AW49642:AX49642"/>
    <mergeCell ref="AW49644:AX49644"/>
    <mergeCell ref="AW49646:AX49646"/>
    <mergeCell ref="AW49648:AX49648"/>
    <mergeCell ref="AW49626:AX49626"/>
    <mergeCell ref="AW49628:AX49628"/>
    <mergeCell ref="AW49630:AX49630"/>
    <mergeCell ref="AW49632:AX49632"/>
    <mergeCell ref="AW49634:AX49634"/>
    <mergeCell ref="AW49636:AX49636"/>
    <mergeCell ref="AW49614:AX49614"/>
    <mergeCell ref="AW49616:AX49616"/>
    <mergeCell ref="AW49618:AX49618"/>
    <mergeCell ref="AW49620:AX49620"/>
    <mergeCell ref="AW49622:AX49622"/>
    <mergeCell ref="AW49624:AX49624"/>
    <mergeCell ref="AW49602:AX49602"/>
    <mergeCell ref="AW49604:AX49604"/>
    <mergeCell ref="AW49606:AX49606"/>
    <mergeCell ref="AW49608:AX49608"/>
    <mergeCell ref="AW49610:AX49610"/>
    <mergeCell ref="AW49612:AX49612"/>
    <mergeCell ref="AW49590:AX49590"/>
    <mergeCell ref="AW49592:AX49592"/>
    <mergeCell ref="AW49594:AX49594"/>
    <mergeCell ref="AW49596:AX49596"/>
    <mergeCell ref="AW49598:AX49598"/>
    <mergeCell ref="AW49600:AX49600"/>
    <mergeCell ref="AW49578:AX49578"/>
    <mergeCell ref="AW49580:AX49580"/>
    <mergeCell ref="AW49582:AX49582"/>
    <mergeCell ref="AW49584:AX49584"/>
    <mergeCell ref="AW49586:AX49586"/>
    <mergeCell ref="AW49588:AX49588"/>
    <mergeCell ref="AW49566:AX49566"/>
    <mergeCell ref="AW49568:AX49568"/>
    <mergeCell ref="AW49570:AX49570"/>
    <mergeCell ref="AW49572:AX49572"/>
    <mergeCell ref="AW49574:AX49574"/>
    <mergeCell ref="AW49576:AX49576"/>
    <mergeCell ref="AW49554:AX49554"/>
    <mergeCell ref="AW49556:AX49556"/>
    <mergeCell ref="AW49558:AX49558"/>
    <mergeCell ref="AW49560:AX49560"/>
    <mergeCell ref="AW49562:AX49562"/>
    <mergeCell ref="AW49564:AX49564"/>
    <mergeCell ref="AW49542:AX49542"/>
    <mergeCell ref="AW49544:AX49544"/>
    <mergeCell ref="AW49546:AX49546"/>
    <mergeCell ref="AW49548:AX49548"/>
    <mergeCell ref="AW49550:AX49550"/>
    <mergeCell ref="AW49552:AX49552"/>
    <mergeCell ref="AW49530:AX49530"/>
    <mergeCell ref="AW49532:AX49532"/>
    <mergeCell ref="AW49534:AX49534"/>
    <mergeCell ref="AW49536:AX49536"/>
    <mergeCell ref="AW49538:AX49538"/>
    <mergeCell ref="AW49540:AX49540"/>
    <mergeCell ref="AW49518:AX49518"/>
    <mergeCell ref="AW49520:AX49520"/>
    <mergeCell ref="AW49522:AX49522"/>
    <mergeCell ref="AW49524:AX49524"/>
    <mergeCell ref="AW49526:AX49526"/>
    <mergeCell ref="AW49528:AX49528"/>
    <mergeCell ref="AW49506:AX49506"/>
    <mergeCell ref="AW49508:AX49508"/>
    <mergeCell ref="AW49510:AX49510"/>
    <mergeCell ref="AW49512:AX49512"/>
    <mergeCell ref="AW49514:AX49514"/>
    <mergeCell ref="AW49516:AX49516"/>
    <mergeCell ref="AW49494:AX49494"/>
    <mergeCell ref="AW49496:AX49496"/>
    <mergeCell ref="AW49498:AX49498"/>
    <mergeCell ref="AW49500:AX49500"/>
    <mergeCell ref="AW49502:AX49502"/>
    <mergeCell ref="AW49504:AX49504"/>
    <mergeCell ref="AW49482:AX49482"/>
    <mergeCell ref="AW49484:AX49484"/>
    <mergeCell ref="AW49486:AX49486"/>
    <mergeCell ref="AW49488:AX49488"/>
    <mergeCell ref="AW49490:AX49490"/>
    <mergeCell ref="AW49492:AX49492"/>
    <mergeCell ref="AW49470:AX49470"/>
    <mergeCell ref="AW49472:AX49472"/>
    <mergeCell ref="AW49474:AX49474"/>
    <mergeCell ref="AW49476:AX49476"/>
    <mergeCell ref="AW49478:AX49478"/>
    <mergeCell ref="AW49480:AX49480"/>
    <mergeCell ref="AW49458:AX49458"/>
    <mergeCell ref="AW49460:AX49460"/>
    <mergeCell ref="AW49462:AX49462"/>
    <mergeCell ref="AW49464:AX49464"/>
    <mergeCell ref="AW49466:AX49466"/>
    <mergeCell ref="AW49468:AX49468"/>
    <mergeCell ref="AW49446:AX49446"/>
    <mergeCell ref="AW49448:AX49448"/>
    <mergeCell ref="AW49450:AX49450"/>
    <mergeCell ref="AW49452:AX49452"/>
    <mergeCell ref="AW49454:AX49454"/>
    <mergeCell ref="AW49456:AX49456"/>
    <mergeCell ref="AW49434:AX49434"/>
    <mergeCell ref="AW49436:AX49436"/>
    <mergeCell ref="AW49438:AX49438"/>
    <mergeCell ref="AW49440:AX49440"/>
    <mergeCell ref="AW49442:AX49442"/>
    <mergeCell ref="AW49444:AX49444"/>
    <mergeCell ref="AW49422:AX49422"/>
    <mergeCell ref="AW49424:AX49424"/>
    <mergeCell ref="AW49426:AX49426"/>
    <mergeCell ref="AW49428:AX49428"/>
    <mergeCell ref="AW49430:AX49430"/>
    <mergeCell ref="AW49432:AX49432"/>
    <mergeCell ref="AW49410:AX49410"/>
    <mergeCell ref="AW49412:AX49412"/>
    <mergeCell ref="AW49414:AX49414"/>
    <mergeCell ref="AW49416:AX49416"/>
    <mergeCell ref="AW49418:AX49418"/>
    <mergeCell ref="AW49420:AX49420"/>
    <mergeCell ref="AW49398:AX49398"/>
    <mergeCell ref="AW49400:AX49400"/>
    <mergeCell ref="AW49402:AX49402"/>
    <mergeCell ref="AW49404:AX49404"/>
    <mergeCell ref="AW49406:AX49406"/>
    <mergeCell ref="AW49408:AX49408"/>
    <mergeCell ref="AW49386:AX49386"/>
    <mergeCell ref="AW49388:AX49388"/>
    <mergeCell ref="AW49390:AX49390"/>
    <mergeCell ref="AW49392:AX49392"/>
    <mergeCell ref="AW49394:AX49394"/>
    <mergeCell ref="AW49396:AX49396"/>
    <mergeCell ref="AW49374:AX49374"/>
    <mergeCell ref="AW49376:AX49376"/>
    <mergeCell ref="AW49378:AX49378"/>
    <mergeCell ref="AW49380:AX49380"/>
    <mergeCell ref="AW49382:AX49382"/>
    <mergeCell ref="AW49384:AX49384"/>
    <mergeCell ref="AW49362:AX49362"/>
    <mergeCell ref="AW49364:AX49364"/>
    <mergeCell ref="AW49366:AX49366"/>
    <mergeCell ref="AW49368:AX49368"/>
    <mergeCell ref="AW49370:AX49370"/>
    <mergeCell ref="AW49372:AX49372"/>
    <mergeCell ref="AW49350:AX49350"/>
    <mergeCell ref="AW49352:AX49352"/>
    <mergeCell ref="AW49354:AX49354"/>
    <mergeCell ref="AW49356:AX49356"/>
    <mergeCell ref="AW49358:AX49358"/>
    <mergeCell ref="AW49360:AX49360"/>
    <mergeCell ref="AW49338:AX49338"/>
    <mergeCell ref="AW49340:AX49340"/>
    <mergeCell ref="AW49342:AX49342"/>
    <mergeCell ref="AW49344:AX49344"/>
    <mergeCell ref="AW49346:AX49346"/>
    <mergeCell ref="AW49348:AX49348"/>
    <mergeCell ref="AW49326:AX49326"/>
    <mergeCell ref="AW49328:AX49328"/>
    <mergeCell ref="AW49330:AX49330"/>
    <mergeCell ref="AW49332:AX49332"/>
    <mergeCell ref="AW49334:AX49334"/>
    <mergeCell ref="AW49336:AX49336"/>
    <mergeCell ref="AW49314:AX49314"/>
    <mergeCell ref="AW49316:AX49316"/>
    <mergeCell ref="AW49318:AX49318"/>
    <mergeCell ref="AW49320:AX49320"/>
    <mergeCell ref="AW49322:AX49322"/>
    <mergeCell ref="AW49324:AX49324"/>
    <mergeCell ref="AW49302:AX49302"/>
    <mergeCell ref="AW49304:AX49304"/>
    <mergeCell ref="AW49306:AX49306"/>
    <mergeCell ref="AW49308:AX49308"/>
    <mergeCell ref="AW49310:AX49310"/>
    <mergeCell ref="AW49312:AX49312"/>
    <mergeCell ref="AW49290:AX49290"/>
    <mergeCell ref="AW49292:AX49292"/>
    <mergeCell ref="AW49294:AX49294"/>
    <mergeCell ref="AW49296:AX49296"/>
    <mergeCell ref="AW49298:AX49298"/>
    <mergeCell ref="AW49300:AX49300"/>
    <mergeCell ref="AW49278:AX49278"/>
    <mergeCell ref="AW49280:AX49280"/>
    <mergeCell ref="AW49282:AX49282"/>
    <mergeCell ref="AW49284:AX49284"/>
    <mergeCell ref="AW49286:AX49286"/>
    <mergeCell ref="AW49288:AX49288"/>
    <mergeCell ref="AW49266:AX49266"/>
    <mergeCell ref="AW49268:AX49268"/>
    <mergeCell ref="AW49270:AX49270"/>
    <mergeCell ref="AW49272:AX49272"/>
    <mergeCell ref="AW49274:AX49274"/>
    <mergeCell ref="AW49276:AX49276"/>
    <mergeCell ref="AW49254:AX49254"/>
    <mergeCell ref="AW49256:AX49256"/>
    <mergeCell ref="AW49258:AX49258"/>
    <mergeCell ref="AW49260:AX49260"/>
    <mergeCell ref="AW49262:AX49262"/>
    <mergeCell ref="AW49264:AX49264"/>
    <mergeCell ref="AW49242:AX49242"/>
    <mergeCell ref="AW49244:AX49244"/>
    <mergeCell ref="AW49246:AX49246"/>
    <mergeCell ref="AW49248:AX49248"/>
    <mergeCell ref="AW49250:AX49250"/>
    <mergeCell ref="AW49252:AX49252"/>
    <mergeCell ref="AW49230:AX49230"/>
    <mergeCell ref="AW49232:AX49232"/>
    <mergeCell ref="AW49234:AX49234"/>
    <mergeCell ref="AW49236:AX49236"/>
    <mergeCell ref="AW49238:AX49238"/>
    <mergeCell ref="AW49240:AX49240"/>
    <mergeCell ref="AW49218:AX49218"/>
    <mergeCell ref="AW49220:AX49220"/>
    <mergeCell ref="AW49222:AX49222"/>
    <mergeCell ref="AW49224:AX49224"/>
    <mergeCell ref="AW49226:AX49226"/>
    <mergeCell ref="AW49228:AX49228"/>
    <mergeCell ref="AW49206:AX49206"/>
    <mergeCell ref="AW49208:AX49208"/>
    <mergeCell ref="AW49210:AX49210"/>
    <mergeCell ref="AW49212:AX49212"/>
    <mergeCell ref="AW49214:AX49214"/>
    <mergeCell ref="AW49216:AX49216"/>
    <mergeCell ref="AW49194:AX49194"/>
    <mergeCell ref="AW49196:AX49196"/>
    <mergeCell ref="AW49198:AX49198"/>
    <mergeCell ref="AW49200:AX49200"/>
    <mergeCell ref="AW49202:AX49202"/>
    <mergeCell ref="AW49204:AX49204"/>
    <mergeCell ref="AW49182:AX49182"/>
    <mergeCell ref="AW49184:AX49184"/>
    <mergeCell ref="AW49186:AX49186"/>
    <mergeCell ref="AW49188:AX49188"/>
    <mergeCell ref="AW49190:AX49190"/>
    <mergeCell ref="AW49192:AX49192"/>
    <mergeCell ref="AW49170:AX49170"/>
    <mergeCell ref="AW49172:AX49172"/>
    <mergeCell ref="AW49174:AX49174"/>
    <mergeCell ref="AW49176:AX49176"/>
    <mergeCell ref="AW49178:AX49178"/>
    <mergeCell ref="AW49180:AX49180"/>
    <mergeCell ref="AW49158:AX49158"/>
    <mergeCell ref="AW49160:AX49160"/>
    <mergeCell ref="AW49162:AX49162"/>
    <mergeCell ref="AW49164:AX49164"/>
    <mergeCell ref="AW49166:AX49166"/>
    <mergeCell ref="AW49168:AX49168"/>
    <mergeCell ref="AW49146:AX49146"/>
    <mergeCell ref="AW49148:AX49148"/>
    <mergeCell ref="AW49150:AX49150"/>
    <mergeCell ref="AW49152:AX49152"/>
    <mergeCell ref="AW49154:AX49154"/>
    <mergeCell ref="AW49156:AX49156"/>
    <mergeCell ref="AW49134:AX49134"/>
    <mergeCell ref="AW49136:AX49136"/>
    <mergeCell ref="AW49138:AX49138"/>
    <mergeCell ref="AW49140:AX49140"/>
    <mergeCell ref="AW49142:AX49142"/>
    <mergeCell ref="AW49144:AX49144"/>
    <mergeCell ref="AW49122:AX49122"/>
    <mergeCell ref="AW49124:AX49124"/>
    <mergeCell ref="AW49126:AX49126"/>
    <mergeCell ref="AW49128:AX49128"/>
    <mergeCell ref="AW49130:AX49130"/>
    <mergeCell ref="AW49132:AX49132"/>
    <mergeCell ref="AW49110:AX49110"/>
    <mergeCell ref="AW49112:AX49112"/>
    <mergeCell ref="AW49114:AX49114"/>
    <mergeCell ref="AW49116:AX49116"/>
    <mergeCell ref="AW49118:AX49118"/>
    <mergeCell ref="AW49120:AX49120"/>
    <mergeCell ref="AW49098:AX49098"/>
    <mergeCell ref="AW49100:AX49100"/>
    <mergeCell ref="AW49102:AX49102"/>
    <mergeCell ref="AW49104:AX49104"/>
    <mergeCell ref="AW49106:AX49106"/>
    <mergeCell ref="AW49108:AX49108"/>
    <mergeCell ref="AW49086:AX49086"/>
    <mergeCell ref="AW49088:AX49088"/>
    <mergeCell ref="AW49090:AX49090"/>
    <mergeCell ref="AW49092:AX49092"/>
    <mergeCell ref="AW49094:AX49094"/>
    <mergeCell ref="AW49096:AX49096"/>
    <mergeCell ref="AW49074:AX49074"/>
    <mergeCell ref="AW49076:AX49076"/>
    <mergeCell ref="AW49078:AX49078"/>
    <mergeCell ref="AW49080:AX49080"/>
    <mergeCell ref="AW49082:AX49082"/>
    <mergeCell ref="AW49084:AX49084"/>
    <mergeCell ref="AW49062:AX49062"/>
    <mergeCell ref="AW49064:AX49064"/>
    <mergeCell ref="AW49066:AX49066"/>
    <mergeCell ref="AW49068:AX49068"/>
    <mergeCell ref="AW49070:AX49070"/>
    <mergeCell ref="AW49072:AX49072"/>
    <mergeCell ref="AW49050:AX49050"/>
    <mergeCell ref="AW49052:AX49052"/>
    <mergeCell ref="AW49054:AX49054"/>
    <mergeCell ref="AW49056:AX49056"/>
    <mergeCell ref="AW49058:AX49058"/>
    <mergeCell ref="AW49060:AX49060"/>
    <mergeCell ref="AW49038:AX49038"/>
    <mergeCell ref="AW49040:AX49040"/>
    <mergeCell ref="AW49042:AX49042"/>
    <mergeCell ref="AW49044:AX49044"/>
    <mergeCell ref="AW49046:AX49046"/>
    <mergeCell ref="AW49048:AX49048"/>
    <mergeCell ref="AW49026:AX49026"/>
    <mergeCell ref="AW49028:AX49028"/>
    <mergeCell ref="AW49030:AX49030"/>
    <mergeCell ref="AW49032:AX49032"/>
    <mergeCell ref="AW49034:AX49034"/>
    <mergeCell ref="AW49036:AX49036"/>
    <mergeCell ref="AW49014:AX49014"/>
    <mergeCell ref="AW49016:AX49016"/>
    <mergeCell ref="AW49018:AX49018"/>
    <mergeCell ref="AW49020:AX49020"/>
    <mergeCell ref="AW49022:AX49022"/>
    <mergeCell ref="AW49024:AX49024"/>
    <mergeCell ref="AW49002:AX49002"/>
    <mergeCell ref="AW49004:AX49004"/>
    <mergeCell ref="AW49006:AX49006"/>
    <mergeCell ref="AW49008:AX49008"/>
    <mergeCell ref="AW49010:AX49010"/>
    <mergeCell ref="AW49012:AX49012"/>
    <mergeCell ref="AW48990:AX48990"/>
    <mergeCell ref="AW48992:AX48992"/>
    <mergeCell ref="AW48994:AX48994"/>
    <mergeCell ref="AW48996:AX48996"/>
    <mergeCell ref="AW48998:AX48998"/>
    <mergeCell ref="AW49000:AX49000"/>
    <mergeCell ref="AW48978:AX48978"/>
    <mergeCell ref="AW48980:AX48980"/>
    <mergeCell ref="AW48982:AX48982"/>
    <mergeCell ref="AW48984:AX48984"/>
    <mergeCell ref="AW48986:AX48986"/>
    <mergeCell ref="AW48988:AX48988"/>
    <mergeCell ref="AW48966:AX48966"/>
    <mergeCell ref="AW48968:AX48968"/>
    <mergeCell ref="AW48970:AX48970"/>
    <mergeCell ref="AW48972:AX48972"/>
    <mergeCell ref="AW48974:AX48974"/>
    <mergeCell ref="AW48976:AX48976"/>
    <mergeCell ref="AW48954:AX48954"/>
    <mergeCell ref="AW48956:AX48956"/>
    <mergeCell ref="AW48958:AX48958"/>
    <mergeCell ref="AW48960:AX48960"/>
    <mergeCell ref="AW48962:AX48962"/>
    <mergeCell ref="AW48964:AX48964"/>
    <mergeCell ref="AW48942:AX48942"/>
    <mergeCell ref="AW48944:AX48944"/>
    <mergeCell ref="AW48946:AX48946"/>
    <mergeCell ref="AW48948:AX48948"/>
    <mergeCell ref="AW48950:AX48950"/>
    <mergeCell ref="AW48952:AX48952"/>
    <mergeCell ref="AW48930:AX48930"/>
    <mergeCell ref="AW48932:AX48932"/>
    <mergeCell ref="AW48934:AX48934"/>
    <mergeCell ref="AW48936:AX48936"/>
    <mergeCell ref="AW48938:AX48938"/>
    <mergeCell ref="AW48940:AX48940"/>
    <mergeCell ref="AW48918:AX48918"/>
    <mergeCell ref="AW48920:AX48920"/>
    <mergeCell ref="AW48922:AX48922"/>
    <mergeCell ref="AW48924:AX48924"/>
    <mergeCell ref="AW48926:AX48926"/>
    <mergeCell ref="AW48928:AX48928"/>
    <mergeCell ref="AW48906:AX48906"/>
    <mergeCell ref="AW48908:AX48908"/>
    <mergeCell ref="AW48910:AX48910"/>
    <mergeCell ref="AW48912:AX48912"/>
    <mergeCell ref="AW48914:AX48914"/>
    <mergeCell ref="AW48916:AX48916"/>
    <mergeCell ref="AW48894:AX48894"/>
    <mergeCell ref="AW48896:AX48896"/>
    <mergeCell ref="AW48898:AX48898"/>
    <mergeCell ref="AW48900:AX48900"/>
    <mergeCell ref="AW48902:AX48902"/>
    <mergeCell ref="AW48904:AX48904"/>
    <mergeCell ref="AW48882:AX48882"/>
    <mergeCell ref="AW48884:AX48884"/>
    <mergeCell ref="AW48886:AX48886"/>
    <mergeCell ref="AW48888:AX48888"/>
    <mergeCell ref="AW48890:AX48890"/>
    <mergeCell ref="AW48892:AX48892"/>
    <mergeCell ref="AW48870:AX48870"/>
    <mergeCell ref="AW48872:AX48872"/>
    <mergeCell ref="AW48874:AX48874"/>
    <mergeCell ref="AW48876:AX48876"/>
    <mergeCell ref="AW48878:AX48878"/>
    <mergeCell ref="AW48880:AX48880"/>
    <mergeCell ref="AW48858:AX48858"/>
    <mergeCell ref="AW48860:AX48860"/>
    <mergeCell ref="AW48862:AX48862"/>
    <mergeCell ref="AW48864:AX48864"/>
    <mergeCell ref="AW48866:AX48866"/>
    <mergeCell ref="AW48868:AX48868"/>
    <mergeCell ref="AW48846:AX48846"/>
    <mergeCell ref="AW48848:AX48848"/>
    <mergeCell ref="AW48850:AX48850"/>
    <mergeCell ref="AW48852:AX48852"/>
    <mergeCell ref="AW48854:AX48854"/>
    <mergeCell ref="AW48856:AX48856"/>
    <mergeCell ref="AW48834:AX48834"/>
    <mergeCell ref="AW48836:AX48836"/>
    <mergeCell ref="AW48838:AX48838"/>
    <mergeCell ref="AW48840:AX48840"/>
    <mergeCell ref="AW48842:AX48842"/>
    <mergeCell ref="AW48844:AX48844"/>
    <mergeCell ref="AW48822:AX48822"/>
    <mergeCell ref="AW48824:AX48824"/>
    <mergeCell ref="AW48826:AX48826"/>
    <mergeCell ref="AW48828:AX48828"/>
    <mergeCell ref="AW48830:AX48830"/>
    <mergeCell ref="AW48832:AX48832"/>
    <mergeCell ref="AW48810:AX48810"/>
    <mergeCell ref="AW48812:AX48812"/>
    <mergeCell ref="AW48814:AX48814"/>
    <mergeCell ref="AW48816:AX48816"/>
    <mergeCell ref="AW48818:AX48818"/>
    <mergeCell ref="AW48820:AX48820"/>
    <mergeCell ref="AW48798:AX48798"/>
    <mergeCell ref="AW48800:AX48800"/>
    <mergeCell ref="AW48802:AX48802"/>
    <mergeCell ref="AW48804:AX48804"/>
    <mergeCell ref="AW48806:AX48806"/>
    <mergeCell ref="AW48808:AX48808"/>
    <mergeCell ref="AW48786:AX48786"/>
    <mergeCell ref="AW48788:AX48788"/>
    <mergeCell ref="AW48790:AX48790"/>
    <mergeCell ref="AW48792:AX48792"/>
    <mergeCell ref="AW48794:AX48794"/>
    <mergeCell ref="AW48796:AX48796"/>
    <mergeCell ref="AW48774:AX48774"/>
    <mergeCell ref="AW48776:AX48776"/>
    <mergeCell ref="AW48778:AX48778"/>
    <mergeCell ref="AW48780:AX48780"/>
    <mergeCell ref="AW48782:AX48782"/>
    <mergeCell ref="AW48784:AX48784"/>
    <mergeCell ref="AW48762:AX48762"/>
    <mergeCell ref="AW48764:AX48764"/>
    <mergeCell ref="AW48766:AX48766"/>
    <mergeCell ref="AW48768:AX48768"/>
    <mergeCell ref="AW48770:AX48770"/>
    <mergeCell ref="AW48772:AX48772"/>
    <mergeCell ref="AW48750:AX48750"/>
    <mergeCell ref="AW48752:AX48752"/>
    <mergeCell ref="AW48754:AX48754"/>
    <mergeCell ref="AW48756:AX48756"/>
    <mergeCell ref="AW48758:AX48758"/>
    <mergeCell ref="AW48760:AX48760"/>
    <mergeCell ref="AW48738:AX48738"/>
    <mergeCell ref="AW48740:AX48740"/>
    <mergeCell ref="AW48742:AX48742"/>
    <mergeCell ref="AW48744:AX48744"/>
    <mergeCell ref="AW48746:AX48746"/>
    <mergeCell ref="AW48748:AX48748"/>
    <mergeCell ref="AW48726:AX48726"/>
    <mergeCell ref="AW48728:AX48728"/>
    <mergeCell ref="AW48730:AX48730"/>
    <mergeCell ref="AW48732:AX48732"/>
    <mergeCell ref="AW48734:AX48734"/>
    <mergeCell ref="AW48736:AX48736"/>
    <mergeCell ref="AW48714:AX48714"/>
    <mergeCell ref="AW48716:AX48716"/>
    <mergeCell ref="AW48718:AX48718"/>
    <mergeCell ref="AW48720:AX48720"/>
    <mergeCell ref="AW48722:AX48722"/>
    <mergeCell ref="AW48724:AX48724"/>
    <mergeCell ref="AW48702:AX48702"/>
    <mergeCell ref="AW48704:AX48704"/>
    <mergeCell ref="AW48706:AX48706"/>
    <mergeCell ref="AW48708:AX48708"/>
    <mergeCell ref="AW48710:AX48710"/>
    <mergeCell ref="AW48712:AX48712"/>
    <mergeCell ref="AW48690:AX48690"/>
    <mergeCell ref="AW48692:AX48692"/>
    <mergeCell ref="AW48694:AX48694"/>
    <mergeCell ref="AW48696:AX48696"/>
    <mergeCell ref="AW48698:AX48698"/>
    <mergeCell ref="AW48700:AX48700"/>
    <mergeCell ref="AW48678:AX48678"/>
    <mergeCell ref="AW48680:AX48680"/>
    <mergeCell ref="AW48682:AX48682"/>
    <mergeCell ref="AW48684:AX48684"/>
    <mergeCell ref="AW48686:AX48686"/>
    <mergeCell ref="AW48688:AX48688"/>
    <mergeCell ref="AW48666:AX48666"/>
    <mergeCell ref="AW48668:AX48668"/>
    <mergeCell ref="AW48670:AX48670"/>
    <mergeCell ref="AW48672:AX48672"/>
    <mergeCell ref="AW48674:AX48674"/>
    <mergeCell ref="AW48676:AX48676"/>
    <mergeCell ref="AW48654:AX48654"/>
    <mergeCell ref="AW48656:AX48656"/>
    <mergeCell ref="AW48658:AX48658"/>
    <mergeCell ref="AW48660:AX48660"/>
    <mergeCell ref="AW48662:AX48662"/>
    <mergeCell ref="AW48664:AX48664"/>
    <mergeCell ref="AW48642:AX48642"/>
    <mergeCell ref="AW48644:AX48644"/>
    <mergeCell ref="AW48646:AX48646"/>
    <mergeCell ref="AW48648:AX48648"/>
    <mergeCell ref="AW48650:AX48650"/>
    <mergeCell ref="AW48652:AX48652"/>
    <mergeCell ref="AW48630:AX48630"/>
    <mergeCell ref="AW48632:AX48632"/>
    <mergeCell ref="AW48634:AX48634"/>
    <mergeCell ref="AW48636:AX48636"/>
    <mergeCell ref="AW48638:AX48638"/>
    <mergeCell ref="AW48640:AX48640"/>
    <mergeCell ref="AW48618:AX48618"/>
    <mergeCell ref="AW48620:AX48620"/>
    <mergeCell ref="AW48622:AX48622"/>
    <mergeCell ref="AW48624:AX48624"/>
    <mergeCell ref="AW48626:AX48626"/>
    <mergeCell ref="AW48628:AX48628"/>
    <mergeCell ref="AW48606:AX48606"/>
    <mergeCell ref="AW48608:AX48608"/>
    <mergeCell ref="AW48610:AX48610"/>
    <mergeCell ref="AW48612:AX48612"/>
    <mergeCell ref="AW48614:AX48614"/>
    <mergeCell ref="AW48616:AX48616"/>
    <mergeCell ref="AW48594:AX48594"/>
    <mergeCell ref="AW48596:AX48596"/>
    <mergeCell ref="AW48598:AX48598"/>
    <mergeCell ref="AW48600:AX48600"/>
    <mergeCell ref="AW48602:AX48602"/>
    <mergeCell ref="AW48604:AX48604"/>
    <mergeCell ref="AW48582:AX48582"/>
    <mergeCell ref="AW48584:AX48584"/>
    <mergeCell ref="AW48586:AX48586"/>
    <mergeCell ref="AW48588:AX48588"/>
    <mergeCell ref="AW48590:AX48590"/>
    <mergeCell ref="AW48592:AX48592"/>
    <mergeCell ref="AW48570:AX48570"/>
    <mergeCell ref="AW48572:AX48572"/>
    <mergeCell ref="AW48574:AX48574"/>
    <mergeCell ref="AW48576:AX48576"/>
    <mergeCell ref="AW48578:AX48578"/>
    <mergeCell ref="AW48580:AX48580"/>
    <mergeCell ref="AW48558:AX48558"/>
    <mergeCell ref="AW48560:AX48560"/>
    <mergeCell ref="AW48562:AX48562"/>
    <mergeCell ref="AW48564:AX48564"/>
    <mergeCell ref="AW48566:AX48566"/>
    <mergeCell ref="AW48568:AX48568"/>
    <mergeCell ref="AW48546:AX48546"/>
    <mergeCell ref="AW48548:AX48548"/>
    <mergeCell ref="AW48550:AX48550"/>
    <mergeCell ref="AW48552:AX48552"/>
    <mergeCell ref="AW48554:AX48554"/>
    <mergeCell ref="AW48556:AX48556"/>
    <mergeCell ref="AW48534:AX48534"/>
    <mergeCell ref="AW48536:AX48536"/>
    <mergeCell ref="AW48538:AX48538"/>
    <mergeCell ref="AW48540:AX48540"/>
    <mergeCell ref="AW48542:AX48542"/>
    <mergeCell ref="AW48544:AX48544"/>
    <mergeCell ref="AW48522:AX48522"/>
    <mergeCell ref="AW48524:AX48524"/>
    <mergeCell ref="AW48526:AX48526"/>
    <mergeCell ref="AW48528:AX48528"/>
    <mergeCell ref="AW48530:AX48530"/>
    <mergeCell ref="AW48532:AX48532"/>
    <mergeCell ref="AW48510:AX48510"/>
    <mergeCell ref="AW48512:AX48512"/>
    <mergeCell ref="AW48514:AX48514"/>
    <mergeCell ref="AW48516:AX48516"/>
    <mergeCell ref="AW48518:AX48518"/>
    <mergeCell ref="AW48520:AX48520"/>
    <mergeCell ref="AW48498:AX48498"/>
    <mergeCell ref="AW48500:AX48500"/>
    <mergeCell ref="AW48502:AX48502"/>
    <mergeCell ref="AW48504:AX48504"/>
    <mergeCell ref="AW48506:AX48506"/>
    <mergeCell ref="AW48508:AX48508"/>
    <mergeCell ref="AW48486:AX48486"/>
    <mergeCell ref="AW48488:AX48488"/>
    <mergeCell ref="AW48490:AX48490"/>
    <mergeCell ref="AW48492:AX48492"/>
    <mergeCell ref="AW48494:AX48494"/>
    <mergeCell ref="AW48496:AX48496"/>
    <mergeCell ref="AW48474:AX48474"/>
    <mergeCell ref="AW48476:AX48476"/>
    <mergeCell ref="AW48478:AX48478"/>
    <mergeCell ref="AW48480:AX48480"/>
    <mergeCell ref="AW48482:AX48482"/>
    <mergeCell ref="AW48484:AX48484"/>
    <mergeCell ref="AW48462:AX48462"/>
    <mergeCell ref="AW48464:AX48464"/>
    <mergeCell ref="AW48466:AX48466"/>
    <mergeCell ref="AW48468:AX48468"/>
    <mergeCell ref="AW48470:AX48470"/>
    <mergeCell ref="AW48472:AX48472"/>
    <mergeCell ref="AW48450:AX48450"/>
    <mergeCell ref="AW48452:AX48452"/>
    <mergeCell ref="AW48454:AX48454"/>
    <mergeCell ref="AW48456:AX48456"/>
    <mergeCell ref="AW48458:AX48458"/>
    <mergeCell ref="AW48460:AX48460"/>
    <mergeCell ref="AW48438:AX48438"/>
    <mergeCell ref="AW48440:AX48440"/>
    <mergeCell ref="AW48442:AX48442"/>
    <mergeCell ref="AW48444:AX48444"/>
    <mergeCell ref="AW48446:AX48446"/>
    <mergeCell ref="AW48448:AX48448"/>
    <mergeCell ref="AW48426:AX48426"/>
    <mergeCell ref="AW48428:AX48428"/>
    <mergeCell ref="AW48430:AX48430"/>
    <mergeCell ref="AW48432:AX48432"/>
    <mergeCell ref="AW48434:AX48434"/>
    <mergeCell ref="AW48436:AX48436"/>
    <mergeCell ref="AW48414:AX48414"/>
    <mergeCell ref="AW48416:AX48416"/>
    <mergeCell ref="AW48418:AX48418"/>
    <mergeCell ref="AW48420:AX48420"/>
    <mergeCell ref="AW48422:AX48422"/>
    <mergeCell ref="AW48424:AX48424"/>
    <mergeCell ref="AW48402:AX48402"/>
    <mergeCell ref="AW48404:AX48404"/>
    <mergeCell ref="AW48406:AX48406"/>
    <mergeCell ref="AW48408:AX48408"/>
    <mergeCell ref="AW48410:AX48410"/>
    <mergeCell ref="AW48412:AX48412"/>
    <mergeCell ref="AW48390:AX48390"/>
    <mergeCell ref="AW48392:AX48392"/>
    <mergeCell ref="AW48394:AX48394"/>
    <mergeCell ref="AW48396:AX48396"/>
    <mergeCell ref="AW48398:AX48398"/>
    <mergeCell ref="AW48400:AX48400"/>
    <mergeCell ref="AW48378:AX48378"/>
    <mergeCell ref="AW48380:AX48380"/>
    <mergeCell ref="AW48382:AX48382"/>
    <mergeCell ref="AW48384:AX48384"/>
    <mergeCell ref="AW48386:AX48386"/>
    <mergeCell ref="AW48388:AX48388"/>
    <mergeCell ref="AW48366:AX48366"/>
    <mergeCell ref="AW48368:AX48368"/>
    <mergeCell ref="AW48370:AX48370"/>
    <mergeCell ref="AW48372:AX48372"/>
    <mergeCell ref="AW48374:AX48374"/>
    <mergeCell ref="AW48376:AX48376"/>
    <mergeCell ref="AW48354:AX48354"/>
    <mergeCell ref="AW48356:AX48356"/>
    <mergeCell ref="AW48358:AX48358"/>
    <mergeCell ref="AW48360:AX48360"/>
    <mergeCell ref="AW48362:AX48362"/>
    <mergeCell ref="AW48364:AX48364"/>
    <mergeCell ref="AW48342:AX48342"/>
    <mergeCell ref="AW48344:AX48344"/>
    <mergeCell ref="AW48346:AX48346"/>
    <mergeCell ref="AW48348:AX48348"/>
    <mergeCell ref="AW48350:AX48350"/>
    <mergeCell ref="AW48352:AX48352"/>
    <mergeCell ref="AW48330:AX48330"/>
    <mergeCell ref="AW48332:AX48332"/>
    <mergeCell ref="AW48334:AX48334"/>
    <mergeCell ref="AW48336:AX48336"/>
    <mergeCell ref="AW48338:AX48338"/>
    <mergeCell ref="AW48340:AX48340"/>
    <mergeCell ref="AW48318:AX48318"/>
    <mergeCell ref="AW48320:AX48320"/>
    <mergeCell ref="AW48322:AX48322"/>
    <mergeCell ref="AW48324:AX48324"/>
    <mergeCell ref="AW48326:AX48326"/>
    <mergeCell ref="AW48328:AX48328"/>
    <mergeCell ref="AW48306:AX48306"/>
    <mergeCell ref="AW48308:AX48308"/>
    <mergeCell ref="AW48310:AX48310"/>
    <mergeCell ref="AW48312:AX48312"/>
    <mergeCell ref="AW48314:AX48314"/>
    <mergeCell ref="AW48316:AX48316"/>
    <mergeCell ref="AW48294:AX48294"/>
    <mergeCell ref="AW48296:AX48296"/>
    <mergeCell ref="AW48298:AX48298"/>
    <mergeCell ref="AW48300:AX48300"/>
    <mergeCell ref="AW48302:AX48302"/>
    <mergeCell ref="AW48304:AX48304"/>
    <mergeCell ref="AW48282:AX48282"/>
    <mergeCell ref="AW48284:AX48284"/>
    <mergeCell ref="AW48286:AX48286"/>
    <mergeCell ref="AW48288:AX48288"/>
    <mergeCell ref="AW48290:AX48290"/>
    <mergeCell ref="AW48292:AX48292"/>
    <mergeCell ref="AW48270:AX48270"/>
    <mergeCell ref="AW48272:AX48272"/>
    <mergeCell ref="AW48274:AX48274"/>
    <mergeCell ref="AW48276:AX48276"/>
    <mergeCell ref="AW48278:AX48278"/>
    <mergeCell ref="AW48280:AX48280"/>
    <mergeCell ref="AW48258:AX48258"/>
    <mergeCell ref="AW48260:AX48260"/>
    <mergeCell ref="AW48262:AX48262"/>
    <mergeCell ref="AW48264:AX48264"/>
    <mergeCell ref="AW48266:AX48266"/>
    <mergeCell ref="AW48268:AX48268"/>
    <mergeCell ref="AW48246:AX48246"/>
    <mergeCell ref="AW48248:AX48248"/>
    <mergeCell ref="AW48250:AX48250"/>
    <mergeCell ref="AW48252:AX48252"/>
    <mergeCell ref="AW48254:AX48254"/>
    <mergeCell ref="AW48256:AX48256"/>
    <mergeCell ref="AW48234:AX48234"/>
    <mergeCell ref="AW48236:AX48236"/>
    <mergeCell ref="AW48238:AX48238"/>
    <mergeCell ref="AW48240:AX48240"/>
    <mergeCell ref="AW48242:AX48242"/>
    <mergeCell ref="AW48244:AX48244"/>
    <mergeCell ref="AW48222:AX48222"/>
    <mergeCell ref="AW48224:AX48224"/>
    <mergeCell ref="AW48226:AX48226"/>
    <mergeCell ref="AW48228:AX48228"/>
    <mergeCell ref="AW48230:AX48230"/>
    <mergeCell ref="AW48232:AX48232"/>
    <mergeCell ref="AW48210:AX48210"/>
    <mergeCell ref="AW48212:AX48212"/>
    <mergeCell ref="AW48214:AX48214"/>
    <mergeCell ref="AW48216:AX48216"/>
    <mergeCell ref="AW48218:AX48218"/>
    <mergeCell ref="AW48220:AX48220"/>
    <mergeCell ref="AW48198:AX48198"/>
    <mergeCell ref="AW48200:AX48200"/>
    <mergeCell ref="AW48202:AX48202"/>
    <mergeCell ref="AW48204:AX48204"/>
    <mergeCell ref="AW48206:AX48206"/>
    <mergeCell ref="AW48208:AX48208"/>
    <mergeCell ref="AW48186:AX48186"/>
    <mergeCell ref="AW48188:AX48188"/>
    <mergeCell ref="AW48190:AX48190"/>
    <mergeCell ref="AW48192:AX48192"/>
    <mergeCell ref="AW48194:AX48194"/>
    <mergeCell ref="AW48196:AX48196"/>
    <mergeCell ref="AW48174:AX48174"/>
    <mergeCell ref="AW48176:AX48176"/>
    <mergeCell ref="AW48178:AX48178"/>
    <mergeCell ref="AW48180:AX48180"/>
    <mergeCell ref="AW48182:AX48182"/>
    <mergeCell ref="AW48184:AX48184"/>
    <mergeCell ref="AW48162:AX48162"/>
    <mergeCell ref="AW48164:AX48164"/>
    <mergeCell ref="AW48166:AX48166"/>
    <mergeCell ref="AW48168:AX48168"/>
    <mergeCell ref="AW48170:AX48170"/>
    <mergeCell ref="AW48172:AX48172"/>
    <mergeCell ref="AW48150:AX48150"/>
    <mergeCell ref="AW48152:AX48152"/>
    <mergeCell ref="AW48154:AX48154"/>
    <mergeCell ref="AW48156:AX48156"/>
    <mergeCell ref="AW48158:AX48158"/>
    <mergeCell ref="AW48160:AX48160"/>
    <mergeCell ref="AW48138:AX48138"/>
    <mergeCell ref="AW48140:AX48140"/>
    <mergeCell ref="AW48142:AX48142"/>
    <mergeCell ref="AW48144:AX48144"/>
    <mergeCell ref="AW48146:AX48146"/>
    <mergeCell ref="AW48148:AX48148"/>
    <mergeCell ref="AW48126:AX48126"/>
    <mergeCell ref="AW48128:AX48128"/>
    <mergeCell ref="AW48130:AX48130"/>
    <mergeCell ref="AW48132:AX48132"/>
    <mergeCell ref="AW48134:AX48134"/>
    <mergeCell ref="AW48136:AX48136"/>
    <mergeCell ref="AW48114:AX48114"/>
    <mergeCell ref="AW48116:AX48116"/>
    <mergeCell ref="AW48118:AX48118"/>
    <mergeCell ref="AW48120:AX48120"/>
    <mergeCell ref="AW48122:AX48122"/>
    <mergeCell ref="AW48124:AX48124"/>
    <mergeCell ref="AW48102:AX48102"/>
    <mergeCell ref="AW48104:AX48104"/>
    <mergeCell ref="AW48106:AX48106"/>
    <mergeCell ref="AW48108:AX48108"/>
    <mergeCell ref="AW48110:AX48110"/>
    <mergeCell ref="AW48112:AX48112"/>
    <mergeCell ref="AW48090:AX48090"/>
    <mergeCell ref="AW48092:AX48092"/>
    <mergeCell ref="AW48094:AX48094"/>
    <mergeCell ref="AW48096:AX48096"/>
    <mergeCell ref="AW48098:AX48098"/>
    <mergeCell ref="AW48100:AX48100"/>
    <mergeCell ref="AW48078:AX48078"/>
    <mergeCell ref="AW48080:AX48080"/>
    <mergeCell ref="AW48082:AX48082"/>
    <mergeCell ref="AW48084:AX48084"/>
    <mergeCell ref="AW48086:AX48086"/>
    <mergeCell ref="AW48088:AX48088"/>
    <mergeCell ref="AW48066:AX48066"/>
    <mergeCell ref="AW48068:AX48068"/>
    <mergeCell ref="AW48070:AX48070"/>
    <mergeCell ref="AW48072:AX48072"/>
    <mergeCell ref="AW48074:AX48074"/>
    <mergeCell ref="AW48076:AX48076"/>
    <mergeCell ref="AW48054:AX48054"/>
    <mergeCell ref="AW48056:AX48056"/>
    <mergeCell ref="AW48058:AX48058"/>
    <mergeCell ref="AW48060:AX48060"/>
    <mergeCell ref="AW48062:AX48062"/>
    <mergeCell ref="AW48064:AX48064"/>
    <mergeCell ref="AW48042:AX48042"/>
    <mergeCell ref="AW48044:AX48044"/>
    <mergeCell ref="AW48046:AX48046"/>
    <mergeCell ref="AW48048:AX48048"/>
    <mergeCell ref="AW48050:AX48050"/>
    <mergeCell ref="AW48052:AX48052"/>
    <mergeCell ref="AW48030:AX48030"/>
    <mergeCell ref="AW48032:AX48032"/>
    <mergeCell ref="AW48034:AX48034"/>
    <mergeCell ref="AW48036:AX48036"/>
    <mergeCell ref="AW48038:AX48038"/>
    <mergeCell ref="AW48040:AX48040"/>
    <mergeCell ref="AW48018:AX48018"/>
    <mergeCell ref="AW48020:AX48020"/>
    <mergeCell ref="AW48022:AX48022"/>
    <mergeCell ref="AW48024:AX48024"/>
    <mergeCell ref="AW48026:AX48026"/>
    <mergeCell ref="AW48028:AX48028"/>
    <mergeCell ref="AW48006:AX48006"/>
    <mergeCell ref="AW48008:AX48008"/>
    <mergeCell ref="AW48010:AX48010"/>
    <mergeCell ref="AW48012:AX48012"/>
    <mergeCell ref="AW48014:AX48014"/>
    <mergeCell ref="AW48016:AX48016"/>
    <mergeCell ref="AW47994:AX47994"/>
    <mergeCell ref="AW47996:AX47996"/>
    <mergeCell ref="AW47998:AX47998"/>
    <mergeCell ref="AW48000:AX48000"/>
    <mergeCell ref="AW48002:AX48002"/>
    <mergeCell ref="AW48004:AX48004"/>
    <mergeCell ref="AW47982:AX47982"/>
    <mergeCell ref="AW47984:AX47984"/>
    <mergeCell ref="AW47986:AX47986"/>
    <mergeCell ref="AW47988:AX47988"/>
    <mergeCell ref="AW47990:AX47990"/>
    <mergeCell ref="AW47992:AX47992"/>
    <mergeCell ref="AW47970:AX47970"/>
    <mergeCell ref="AW47972:AX47972"/>
    <mergeCell ref="AW47974:AX47974"/>
    <mergeCell ref="AW47976:AX47976"/>
    <mergeCell ref="AW47978:AX47978"/>
    <mergeCell ref="AW47980:AX47980"/>
    <mergeCell ref="AW47958:AX47958"/>
    <mergeCell ref="AW47960:AX47960"/>
    <mergeCell ref="AW47962:AX47962"/>
    <mergeCell ref="AW47964:AX47964"/>
    <mergeCell ref="AW47966:AX47966"/>
    <mergeCell ref="AW47968:AX47968"/>
    <mergeCell ref="AW47946:AX47946"/>
    <mergeCell ref="AW47948:AX47948"/>
    <mergeCell ref="AW47950:AX47950"/>
    <mergeCell ref="AW47952:AX47952"/>
    <mergeCell ref="AW47954:AX47954"/>
    <mergeCell ref="AW47956:AX47956"/>
    <mergeCell ref="AW47934:AX47934"/>
    <mergeCell ref="AW47936:AX47936"/>
    <mergeCell ref="AW47938:AX47938"/>
    <mergeCell ref="AW47940:AX47940"/>
    <mergeCell ref="AW47942:AX47942"/>
    <mergeCell ref="AW47944:AX47944"/>
    <mergeCell ref="AW47922:AX47922"/>
    <mergeCell ref="AW47924:AX47924"/>
    <mergeCell ref="AW47926:AX47926"/>
    <mergeCell ref="AW47928:AX47928"/>
    <mergeCell ref="AW47930:AX47930"/>
    <mergeCell ref="AW47932:AX47932"/>
    <mergeCell ref="AW47910:AX47910"/>
    <mergeCell ref="AW47912:AX47912"/>
    <mergeCell ref="AW47914:AX47914"/>
    <mergeCell ref="AW47916:AX47916"/>
    <mergeCell ref="AW47918:AX47918"/>
    <mergeCell ref="AW47920:AX47920"/>
    <mergeCell ref="AW47898:AX47898"/>
    <mergeCell ref="AW47900:AX47900"/>
    <mergeCell ref="AW47902:AX47902"/>
    <mergeCell ref="AW47904:AX47904"/>
    <mergeCell ref="AW47906:AX47906"/>
    <mergeCell ref="AW47908:AX47908"/>
    <mergeCell ref="AW47886:AX47886"/>
    <mergeCell ref="AW47888:AX47888"/>
    <mergeCell ref="AW47890:AX47890"/>
    <mergeCell ref="AW47892:AX47892"/>
    <mergeCell ref="AW47894:AX47894"/>
    <mergeCell ref="AW47896:AX47896"/>
    <mergeCell ref="AW47874:AX47874"/>
    <mergeCell ref="AW47876:AX47876"/>
    <mergeCell ref="AW47878:AX47878"/>
    <mergeCell ref="AW47880:AX47880"/>
    <mergeCell ref="AW47882:AX47882"/>
    <mergeCell ref="AW47884:AX47884"/>
    <mergeCell ref="AW47862:AX47862"/>
    <mergeCell ref="AW47864:AX47864"/>
    <mergeCell ref="AW47866:AX47866"/>
    <mergeCell ref="AW47868:AX47868"/>
    <mergeCell ref="AW47870:AX47870"/>
    <mergeCell ref="AW47872:AX47872"/>
    <mergeCell ref="AW47850:AX47850"/>
    <mergeCell ref="AW47852:AX47852"/>
    <mergeCell ref="AW47854:AX47854"/>
    <mergeCell ref="AW47856:AX47856"/>
    <mergeCell ref="AW47858:AX47858"/>
    <mergeCell ref="AW47860:AX47860"/>
    <mergeCell ref="AW47838:AX47838"/>
    <mergeCell ref="AW47840:AX47840"/>
    <mergeCell ref="AW47842:AX47842"/>
    <mergeCell ref="AW47844:AX47844"/>
    <mergeCell ref="AW47846:AX47846"/>
    <mergeCell ref="AW47848:AX47848"/>
    <mergeCell ref="AW47826:AX47826"/>
    <mergeCell ref="AW47828:AX47828"/>
    <mergeCell ref="AW47830:AX47830"/>
    <mergeCell ref="AW47832:AX47832"/>
    <mergeCell ref="AW47834:AX47834"/>
    <mergeCell ref="AW47836:AX47836"/>
    <mergeCell ref="AW47814:AX47814"/>
    <mergeCell ref="AW47816:AX47816"/>
    <mergeCell ref="AW47818:AX47818"/>
    <mergeCell ref="AW47820:AX47820"/>
    <mergeCell ref="AW47822:AX47822"/>
    <mergeCell ref="AW47824:AX47824"/>
    <mergeCell ref="AW47802:AX47802"/>
    <mergeCell ref="AW47804:AX47804"/>
    <mergeCell ref="AW47806:AX47806"/>
    <mergeCell ref="AW47808:AX47808"/>
    <mergeCell ref="AW47810:AX47810"/>
    <mergeCell ref="AW47812:AX47812"/>
    <mergeCell ref="AW47790:AX47790"/>
    <mergeCell ref="AW47792:AX47792"/>
    <mergeCell ref="AW47794:AX47794"/>
    <mergeCell ref="AW47796:AX47796"/>
    <mergeCell ref="AW47798:AX47798"/>
    <mergeCell ref="AW47800:AX47800"/>
    <mergeCell ref="AW47778:AX47778"/>
    <mergeCell ref="AW47780:AX47780"/>
    <mergeCell ref="AW47782:AX47782"/>
    <mergeCell ref="AW47784:AX47784"/>
    <mergeCell ref="AW47786:AX47786"/>
    <mergeCell ref="AW47788:AX47788"/>
    <mergeCell ref="AW47766:AX47766"/>
    <mergeCell ref="AW47768:AX47768"/>
    <mergeCell ref="AW47770:AX47770"/>
    <mergeCell ref="AW47772:AX47772"/>
    <mergeCell ref="AW47774:AX47774"/>
    <mergeCell ref="AW47776:AX47776"/>
    <mergeCell ref="AW47754:AX47754"/>
    <mergeCell ref="AW47756:AX47756"/>
    <mergeCell ref="AW47758:AX47758"/>
    <mergeCell ref="AW47760:AX47760"/>
    <mergeCell ref="AW47762:AX47762"/>
    <mergeCell ref="AW47764:AX47764"/>
    <mergeCell ref="AW47742:AX47742"/>
    <mergeCell ref="AW47744:AX47744"/>
    <mergeCell ref="AW47746:AX47746"/>
    <mergeCell ref="AW47748:AX47748"/>
    <mergeCell ref="AW47750:AX47750"/>
    <mergeCell ref="AW47752:AX47752"/>
    <mergeCell ref="AW47730:AX47730"/>
    <mergeCell ref="AW47732:AX47732"/>
    <mergeCell ref="AW47734:AX47734"/>
    <mergeCell ref="AW47736:AX47736"/>
    <mergeCell ref="AW47738:AX47738"/>
    <mergeCell ref="AW47740:AX47740"/>
    <mergeCell ref="AW47718:AX47718"/>
    <mergeCell ref="AW47720:AX47720"/>
    <mergeCell ref="AW47722:AX47722"/>
    <mergeCell ref="AW47724:AX47724"/>
    <mergeCell ref="AW47726:AX47726"/>
    <mergeCell ref="AW47728:AX47728"/>
    <mergeCell ref="AW47706:AX47706"/>
    <mergeCell ref="AW47708:AX47708"/>
    <mergeCell ref="AW47710:AX47710"/>
    <mergeCell ref="AW47712:AX47712"/>
    <mergeCell ref="AW47714:AX47714"/>
    <mergeCell ref="AW47716:AX47716"/>
    <mergeCell ref="AW47694:AX47694"/>
    <mergeCell ref="AW47696:AX47696"/>
    <mergeCell ref="AW47698:AX47698"/>
    <mergeCell ref="AW47700:AX47700"/>
    <mergeCell ref="AW47702:AX47702"/>
    <mergeCell ref="AW47704:AX47704"/>
    <mergeCell ref="AW47682:AX47682"/>
    <mergeCell ref="AW47684:AX47684"/>
    <mergeCell ref="AW47686:AX47686"/>
    <mergeCell ref="AW47688:AX47688"/>
    <mergeCell ref="AW47690:AX47690"/>
    <mergeCell ref="AW47692:AX47692"/>
    <mergeCell ref="AW47670:AX47670"/>
    <mergeCell ref="AW47672:AX47672"/>
    <mergeCell ref="AW47674:AX47674"/>
    <mergeCell ref="AW47676:AX47676"/>
    <mergeCell ref="AW47678:AX47678"/>
    <mergeCell ref="AW47680:AX47680"/>
    <mergeCell ref="AW47658:AX47658"/>
    <mergeCell ref="AW47660:AX47660"/>
    <mergeCell ref="AW47662:AX47662"/>
    <mergeCell ref="AW47664:AX47664"/>
    <mergeCell ref="AW47666:AX47666"/>
    <mergeCell ref="AW47668:AX47668"/>
    <mergeCell ref="AW47646:AX47646"/>
    <mergeCell ref="AW47648:AX47648"/>
    <mergeCell ref="AW47650:AX47650"/>
    <mergeCell ref="AW47652:AX47652"/>
    <mergeCell ref="AW47654:AX47654"/>
    <mergeCell ref="AW47656:AX47656"/>
    <mergeCell ref="AW47634:AX47634"/>
    <mergeCell ref="AW47636:AX47636"/>
    <mergeCell ref="AW47638:AX47638"/>
    <mergeCell ref="AW47640:AX47640"/>
    <mergeCell ref="AW47642:AX47642"/>
    <mergeCell ref="AW47644:AX47644"/>
    <mergeCell ref="AW47622:AX47622"/>
    <mergeCell ref="AW47624:AX47624"/>
    <mergeCell ref="AW47626:AX47626"/>
    <mergeCell ref="AW47628:AX47628"/>
    <mergeCell ref="AW47630:AX47630"/>
    <mergeCell ref="AW47632:AX47632"/>
    <mergeCell ref="AW47610:AX47610"/>
    <mergeCell ref="AW47612:AX47612"/>
    <mergeCell ref="AW47614:AX47614"/>
    <mergeCell ref="AW47616:AX47616"/>
    <mergeCell ref="AW47618:AX47618"/>
    <mergeCell ref="AW47620:AX47620"/>
    <mergeCell ref="AW47598:AX47598"/>
    <mergeCell ref="AW47600:AX47600"/>
    <mergeCell ref="AW47602:AX47602"/>
    <mergeCell ref="AW47604:AX47604"/>
    <mergeCell ref="AW47606:AX47606"/>
    <mergeCell ref="AW47608:AX47608"/>
    <mergeCell ref="AW47586:AX47586"/>
    <mergeCell ref="AW47588:AX47588"/>
    <mergeCell ref="AW47590:AX47590"/>
    <mergeCell ref="AW47592:AX47592"/>
    <mergeCell ref="AW47594:AX47594"/>
    <mergeCell ref="AW47596:AX47596"/>
    <mergeCell ref="AW47574:AX47574"/>
    <mergeCell ref="AW47576:AX47576"/>
    <mergeCell ref="AW47578:AX47578"/>
    <mergeCell ref="AW47580:AX47580"/>
    <mergeCell ref="AW47582:AX47582"/>
    <mergeCell ref="AW47584:AX47584"/>
    <mergeCell ref="AW47562:AX47562"/>
    <mergeCell ref="AW47564:AX47564"/>
    <mergeCell ref="AW47566:AX47566"/>
    <mergeCell ref="AW47568:AX47568"/>
    <mergeCell ref="AW47570:AX47570"/>
    <mergeCell ref="AW47572:AX47572"/>
    <mergeCell ref="AW47550:AX47550"/>
    <mergeCell ref="AW47552:AX47552"/>
    <mergeCell ref="AW47554:AX47554"/>
    <mergeCell ref="AW47556:AX47556"/>
    <mergeCell ref="AW47558:AX47558"/>
    <mergeCell ref="AW47560:AX47560"/>
    <mergeCell ref="AW47538:AX47538"/>
    <mergeCell ref="AW47540:AX47540"/>
    <mergeCell ref="AW47542:AX47542"/>
    <mergeCell ref="AW47544:AX47544"/>
    <mergeCell ref="AW47546:AX47546"/>
    <mergeCell ref="AW47548:AX47548"/>
    <mergeCell ref="AW47526:AX47526"/>
    <mergeCell ref="AW47528:AX47528"/>
    <mergeCell ref="AW47530:AX47530"/>
    <mergeCell ref="AW47532:AX47532"/>
    <mergeCell ref="AW47534:AX47534"/>
    <mergeCell ref="AW47536:AX47536"/>
    <mergeCell ref="AW47514:AX47514"/>
    <mergeCell ref="AW47516:AX47516"/>
    <mergeCell ref="AW47518:AX47518"/>
    <mergeCell ref="AW47520:AX47520"/>
    <mergeCell ref="AW47522:AX47522"/>
    <mergeCell ref="AW47524:AX47524"/>
    <mergeCell ref="AW47502:AX47502"/>
    <mergeCell ref="AW47504:AX47504"/>
    <mergeCell ref="AW47506:AX47506"/>
    <mergeCell ref="AW47508:AX47508"/>
    <mergeCell ref="AW47510:AX47510"/>
    <mergeCell ref="AW47512:AX47512"/>
    <mergeCell ref="AW47490:AX47490"/>
    <mergeCell ref="AW47492:AX47492"/>
    <mergeCell ref="AW47494:AX47494"/>
    <mergeCell ref="AW47496:AX47496"/>
    <mergeCell ref="AW47498:AX47498"/>
    <mergeCell ref="AW47500:AX47500"/>
    <mergeCell ref="AW47478:AX47478"/>
    <mergeCell ref="AW47480:AX47480"/>
    <mergeCell ref="AW47482:AX47482"/>
    <mergeCell ref="AW47484:AX47484"/>
    <mergeCell ref="AW47486:AX47486"/>
    <mergeCell ref="AW47488:AX47488"/>
    <mergeCell ref="AW47466:AX47466"/>
    <mergeCell ref="AW47468:AX47468"/>
    <mergeCell ref="AW47470:AX47470"/>
    <mergeCell ref="AW47472:AX47472"/>
    <mergeCell ref="AW47474:AX47474"/>
    <mergeCell ref="AW47476:AX47476"/>
    <mergeCell ref="AW47454:AX47454"/>
    <mergeCell ref="AW47456:AX47456"/>
    <mergeCell ref="AW47458:AX47458"/>
    <mergeCell ref="AW47460:AX47460"/>
    <mergeCell ref="AW47462:AX47462"/>
    <mergeCell ref="AW47464:AX47464"/>
    <mergeCell ref="AW47442:AX47442"/>
    <mergeCell ref="AW47444:AX47444"/>
    <mergeCell ref="AW47446:AX47446"/>
    <mergeCell ref="AW47448:AX47448"/>
    <mergeCell ref="AW47450:AX47450"/>
    <mergeCell ref="AW47452:AX47452"/>
    <mergeCell ref="AW47430:AX47430"/>
    <mergeCell ref="AW47432:AX47432"/>
    <mergeCell ref="AW47434:AX47434"/>
    <mergeCell ref="AW47436:AX47436"/>
    <mergeCell ref="AW47438:AX47438"/>
    <mergeCell ref="AW47440:AX47440"/>
    <mergeCell ref="AW47418:AX47418"/>
    <mergeCell ref="AW47420:AX47420"/>
    <mergeCell ref="AW47422:AX47422"/>
    <mergeCell ref="AW47424:AX47424"/>
    <mergeCell ref="AW47426:AX47426"/>
    <mergeCell ref="AW47428:AX47428"/>
    <mergeCell ref="AW47406:AX47406"/>
    <mergeCell ref="AW47408:AX47408"/>
    <mergeCell ref="AW47410:AX47410"/>
    <mergeCell ref="AW47412:AX47412"/>
    <mergeCell ref="AW47414:AX47414"/>
    <mergeCell ref="AW47416:AX47416"/>
    <mergeCell ref="AW47394:AX47394"/>
    <mergeCell ref="AW47396:AX47396"/>
    <mergeCell ref="AW47398:AX47398"/>
    <mergeCell ref="AW47400:AX47400"/>
    <mergeCell ref="AW47402:AX47402"/>
    <mergeCell ref="AW47404:AX47404"/>
    <mergeCell ref="AW47382:AX47382"/>
    <mergeCell ref="AW47384:AX47384"/>
    <mergeCell ref="AW47386:AX47386"/>
    <mergeCell ref="AW47388:AX47388"/>
    <mergeCell ref="AW47390:AX47390"/>
    <mergeCell ref="AW47392:AX47392"/>
    <mergeCell ref="AW47370:AX47370"/>
    <mergeCell ref="AW47372:AX47372"/>
    <mergeCell ref="AW47374:AX47374"/>
    <mergeCell ref="AW47376:AX47376"/>
    <mergeCell ref="AW47378:AX47378"/>
    <mergeCell ref="AW47380:AX47380"/>
    <mergeCell ref="AW47358:AX47358"/>
    <mergeCell ref="AW47360:AX47360"/>
    <mergeCell ref="AW47362:AX47362"/>
    <mergeCell ref="AW47364:AX47364"/>
    <mergeCell ref="AW47366:AX47366"/>
    <mergeCell ref="AW47368:AX47368"/>
    <mergeCell ref="AW47346:AX47346"/>
    <mergeCell ref="AW47348:AX47348"/>
    <mergeCell ref="AW47350:AX47350"/>
    <mergeCell ref="AW47352:AX47352"/>
    <mergeCell ref="AW47354:AX47354"/>
    <mergeCell ref="AW47356:AX47356"/>
    <mergeCell ref="AW47334:AX47334"/>
    <mergeCell ref="AW47336:AX47336"/>
    <mergeCell ref="AW47338:AX47338"/>
    <mergeCell ref="AW47340:AX47340"/>
    <mergeCell ref="AW47342:AX47342"/>
    <mergeCell ref="AW47344:AX47344"/>
    <mergeCell ref="AW47322:AX47322"/>
    <mergeCell ref="AW47324:AX47324"/>
    <mergeCell ref="AW47326:AX47326"/>
    <mergeCell ref="AW47328:AX47328"/>
    <mergeCell ref="AW47330:AX47330"/>
    <mergeCell ref="AW47332:AX47332"/>
    <mergeCell ref="AW47310:AX47310"/>
    <mergeCell ref="AW47312:AX47312"/>
    <mergeCell ref="AW47314:AX47314"/>
    <mergeCell ref="AW47316:AX47316"/>
    <mergeCell ref="AW47318:AX47318"/>
    <mergeCell ref="AW47320:AX47320"/>
    <mergeCell ref="AW47298:AX47298"/>
    <mergeCell ref="AW47300:AX47300"/>
    <mergeCell ref="AW47302:AX47302"/>
    <mergeCell ref="AW47304:AX47304"/>
    <mergeCell ref="AW47306:AX47306"/>
    <mergeCell ref="AW47308:AX47308"/>
    <mergeCell ref="AW47286:AX47286"/>
    <mergeCell ref="AW47288:AX47288"/>
    <mergeCell ref="AW47290:AX47290"/>
    <mergeCell ref="AW47292:AX47292"/>
    <mergeCell ref="AW47294:AX47294"/>
    <mergeCell ref="AW47296:AX47296"/>
    <mergeCell ref="AW47274:AX47274"/>
    <mergeCell ref="AW47276:AX47276"/>
    <mergeCell ref="AW47278:AX47278"/>
    <mergeCell ref="AW47280:AX47280"/>
    <mergeCell ref="AW47282:AX47282"/>
    <mergeCell ref="AW47284:AX47284"/>
    <mergeCell ref="AW47262:AX47262"/>
    <mergeCell ref="AW47264:AX47264"/>
    <mergeCell ref="AW47266:AX47266"/>
    <mergeCell ref="AW47268:AX47268"/>
    <mergeCell ref="AW47270:AX47270"/>
    <mergeCell ref="AW47272:AX47272"/>
    <mergeCell ref="AW47250:AX47250"/>
    <mergeCell ref="AW47252:AX47252"/>
    <mergeCell ref="AW47254:AX47254"/>
    <mergeCell ref="AW47256:AX47256"/>
    <mergeCell ref="AW47258:AX47258"/>
    <mergeCell ref="AW47260:AX47260"/>
    <mergeCell ref="AW47238:AX47238"/>
    <mergeCell ref="AW47240:AX47240"/>
    <mergeCell ref="AW47242:AX47242"/>
    <mergeCell ref="AW47244:AX47244"/>
    <mergeCell ref="AW47246:AX47246"/>
    <mergeCell ref="AW47248:AX47248"/>
    <mergeCell ref="AW47226:AX47226"/>
    <mergeCell ref="AW47228:AX47228"/>
    <mergeCell ref="AW47230:AX47230"/>
    <mergeCell ref="AW47232:AX47232"/>
    <mergeCell ref="AW47234:AX47234"/>
    <mergeCell ref="AW47236:AX47236"/>
    <mergeCell ref="AW47214:AX47214"/>
    <mergeCell ref="AW47216:AX47216"/>
    <mergeCell ref="AW47218:AX47218"/>
    <mergeCell ref="AW47220:AX47220"/>
    <mergeCell ref="AW47222:AX47222"/>
    <mergeCell ref="AW47224:AX47224"/>
    <mergeCell ref="AW47202:AX47202"/>
    <mergeCell ref="AW47204:AX47204"/>
    <mergeCell ref="AW47206:AX47206"/>
    <mergeCell ref="AW47208:AX47208"/>
    <mergeCell ref="AW47210:AX47210"/>
    <mergeCell ref="AW47212:AX47212"/>
    <mergeCell ref="AW47190:AX47190"/>
    <mergeCell ref="AW47192:AX47192"/>
    <mergeCell ref="AW47194:AX47194"/>
    <mergeCell ref="AW47196:AX47196"/>
    <mergeCell ref="AW47198:AX47198"/>
    <mergeCell ref="AW47200:AX47200"/>
    <mergeCell ref="AW47178:AX47178"/>
    <mergeCell ref="AW47180:AX47180"/>
    <mergeCell ref="AW47182:AX47182"/>
    <mergeCell ref="AW47184:AX47184"/>
    <mergeCell ref="AW47186:AX47186"/>
    <mergeCell ref="AW47188:AX47188"/>
    <mergeCell ref="AW47166:AX47166"/>
    <mergeCell ref="AW47168:AX47168"/>
    <mergeCell ref="AW47170:AX47170"/>
    <mergeCell ref="AW47172:AX47172"/>
    <mergeCell ref="AW47174:AX47174"/>
    <mergeCell ref="AW47176:AX47176"/>
    <mergeCell ref="AW47154:AX47154"/>
    <mergeCell ref="AW47156:AX47156"/>
    <mergeCell ref="AW47158:AX47158"/>
    <mergeCell ref="AW47160:AX47160"/>
    <mergeCell ref="AW47162:AX47162"/>
    <mergeCell ref="AW47164:AX47164"/>
    <mergeCell ref="AW47142:AX47142"/>
    <mergeCell ref="AW47144:AX47144"/>
    <mergeCell ref="AW47146:AX47146"/>
    <mergeCell ref="AW47148:AX47148"/>
    <mergeCell ref="AW47150:AX47150"/>
    <mergeCell ref="AW47152:AX47152"/>
    <mergeCell ref="AW47130:AX47130"/>
    <mergeCell ref="AW47132:AX47132"/>
    <mergeCell ref="AW47134:AX47134"/>
    <mergeCell ref="AW47136:AX47136"/>
    <mergeCell ref="AW47138:AX47138"/>
    <mergeCell ref="AW47140:AX47140"/>
    <mergeCell ref="AW47118:AX47118"/>
    <mergeCell ref="AW47120:AX47120"/>
    <mergeCell ref="AW47122:AX47122"/>
    <mergeCell ref="AW47124:AX47124"/>
    <mergeCell ref="AW47126:AX47126"/>
    <mergeCell ref="AW47128:AX47128"/>
    <mergeCell ref="AW47106:AX47106"/>
    <mergeCell ref="AW47108:AX47108"/>
    <mergeCell ref="AW47110:AX47110"/>
    <mergeCell ref="AW47112:AX47112"/>
    <mergeCell ref="AW47114:AX47114"/>
    <mergeCell ref="AW47116:AX47116"/>
    <mergeCell ref="AW47094:AX47094"/>
    <mergeCell ref="AW47096:AX47096"/>
    <mergeCell ref="AW47098:AX47098"/>
    <mergeCell ref="AW47100:AX47100"/>
    <mergeCell ref="AW47102:AX47102"/>
    <mergeCell ref="AW47104:AX47104"/>
    <mergeCell ref="AW47082:AX47082"/>
    <mergeCell ref="AW47084:AX47084"/>
    <mergeCell ref="AW47086:AX47086"/>
    <mergeCell ref="AW47088:AX47088"/>
    <mergeCell ref="AW47090:AX47090"/>
    <mergeCell ref="AW47092:AX47092"/>
    <mergeCell ref="AW47070:AX47070"/>
    <mergeCell ref="AW47072:AX47072"/>
    <mergeCell ref="AW47074:AX47074"/>
    <mergeCell ref="AW47076:AX47076"/>
    <mergeCell ref="AW47078:AX47078"/>
    <mergeCell ref="AW47080:AX47080"/>
    <mergeCell ref="AW47058:AX47058"/>
    <mergeCell ref="AW47060:AX47060"/>
    <mergeCell ref="AW47062:AX47062"/>
    <mergeCell ref="AW47064:AX47064"/>
    <mergeCell ref="AW47066:AX47066"/>
    <mergeCell ref="AW47068:AX47068"/>
    <mergeCell ref="AW47046:AX47046"/>
    <mergeCell ref="AW47048:AX47048"/>
    <mergeCell ref="AW47050:AX47050"/>
    <mergeCell ref="AW47052:AX47052"/>
    <mergeCell ref="AW47054:AX47054"/>
    <mergeCell ref="AW47056:AX47056"/>
    <mergeCell ref="AW47034:AX47034"/>
    <mergeCell ref="AW47036:AX47036"/>
    <mergeCell ref="AW47038:AX47038"/>
    <mergeCell ref="AW47040:AX47040"/>
    <mergeCell ref="AW47042:AX47042"/>
    <mergeCell ref="AW47044:AX47044"/>
    <mergeCell ref="AW47022:AX47022"/>
    <mergeCell ref="AW47024:AX47024"/>
    <mergeCell ref="AW47026:AX47026"/>
    <mergeCell ref="AW47028:AX47028"/>
    <mergeCell ref="AW47030:AX47030"/>
    <mergeCell ref="AW47032:AX47032"/>
    <mergeCell ref="AW47010:AX47010"/>
    <mergeCell ref="AW47012:AX47012"/>
    <mergeCell ref="AW47014:AX47014"/>
    <mergeCell ref="AW47016:AX47016"/>
    <mergeCell ref="AW47018:AX47018"/>
    <mergeCell ref="AW47020:AX47020"/>
    <mergeCell ref="AW46998:AX46998"/>
    <mergeCell ref="AW47000:AX47000"/>
    <mergeCell ref="AW47002:AX47002"/>
    <mergeCell ref="AW47004:AX47004"/>
    <mergeCell ref="AW47006:AX47006"/>
    <mergeCell ref="AW47008:AX47008"/>
    <mergeCell ref="AW46986:AX46986"/>
    <mergeCell ref="AW46988:AX46988"/>
    <mergeCell ref="AW46990:AX46990"/>
    <mergeCell ref="AW46992:AX46992"/>
    <mergeCell ref="AW46994:AX46994"/>
    <mergeCell ref="AW46996:AX46996"/>
    <mergeCell ref="AW46974:AX46974"/>
    <mergeCell ref="AW46976:AX46976"/>
    <mergeCell ref="AW46978:AX46978"/>
    <mergeCell ref="AW46980:AX46980"/>
    <mergeCell ref="AW46982:AX46982"/>
    <mergeCell ref="AW46984:AX46984"/>
    <mergeCell ref="AW46962:AX46962"/>
    <mergeCell ref="AW46964:AX46964"/>
    <mergeCell ref="AW46966:AX46966"/>
    <mergeCell ref="AW46968:AX46968"/>
    <mergeCell ref="AW46970:AX46970"/>
    <mergeCell ref="AW46972:AX46972"/>
    <mergeCell ref="AW46950:AX46950"/>
    <mergeCell ref="AW46952:AX46952"/>
    <mergeCell ref="AW46954:AX46954"/>
    <mergeCell ref="AW46956:AX46956"/>
    <mergeCell ref="AW46958:AX46958"/>
    <mergeCell ref="AW46960:AX46960"/>
    <mergeCell ref="AW46938:AX46938"/>
    <mergeCell ref="AW46940:AX46940"/>
    <mergeCell ref="AW46942:AX46942"/>
    <mergeCell ref="AW46944:AX46944"/>
    <mergeCell ref="AW46946:AX46946"/>
    <mergeCell ref="AW46948:AX46948"/>
    <mergeCell ref="AW46926:AX46926"/>
    <mergeCell ref="AW46928:AX46928"/>
    <mergeCell ref="AW46930:AX46930"/>
    <mergeCell ref="AW46932:AX46932"/>
    <mergeCell ref="AW46934:AX46934"/>
    <mergeCell ref="AW46936:AX46936"/>
    <mergeCell ref="AW46914:AX46914"/>
    <mergeCell ref="AW46916:AX46916"/>
    <mergeCell ref="AW46918:AX46918"/>
    <mergeCell ref="AW46920:AX46920"/>
    <mergeCell ref="AW46922:AX46922"/>
    <mergeCell ref="AW46924:AX46924"/>
    <mergeCell ref="AW46902:AX46902"/>
    <mergeCell ref="AW46904:AX46904"/>
    <mergeCell ref="AW46906:AX46906"/>
    <mergeCell ref="AW46908:AX46908"/>
    <mergeCell ref="AW46910:AX46910"/>
    <mergeCell ref="AW46912:AX46912"/>
    <mergeCell ref="AW46890:AX46890"/>
    <mergeCell ref="AW46892:AX46892"/>
    <mergeCell ref="AW46894:AX46894"/>
    <mergeCell ref="AW46896:AX46896"/>
    <mergeCell ref="AW46898:AX46898"/>
    <mergeCell ref="AW46900:AX46900"/>
    <mergeCell ref="AW46878:AX46878"/>
    <mergeCell ref="AW46880:AX46880"/>
    <mergeCell ref="AW46882:AX46882"/>
    <mergeCell ref="AW46884:AX46884"/>
    <mergeCell ref="AW46886:AX46886"/>
    <mergeCell ref="AW46888:AX46888"/>
    <mergeCell ref="AW46866:AX46866"/>
    <mergeCell ref="AW46868:AX46868"/>
    <mergeCell ref="AW46870:AX46870"/>
    <mergeCell ref="AW46872:AX46872"/>
    <mergeCell ref="AW46874:AX46874"/>
    <mergeCell ref="AW46876:AX46876"/>
    <mergeCell ref="AW46854:AX46854"/>
    <mergeCell ref="AW46856:AX46856"/>
    <mergeCell ref="AW46858:AX46858"/>
    <mergeCell ref="AW46860:AX46860"/>
    <mergeCell ref="AW46862:AX46862"/>
    <mergeCell ref="AW46864:AX46864"/>
    <mergeCell ref="AW46842:AX46842"/>
    <mergeCell ref="AW46844:AX46844"/>
    <mergeCell ref="AW46846:AX46846"/>
    <mergeCell ref="AW46848:AX46848"/>
    <mergeCell ref="AW46850:AX46850"/>
    <mergeCell ref="AW46852:AX46852"/>
    <mergeCell ref="AW46830:AX46830"/>
    <mergeCell ref="AW46832:AX46832"/>
    <mergeCell ref="AW46834:AX46834"/>
    <mergeCell ref="AW46836:AX46836"/>
    <mergeCell ref="AW46838:AX46838"/>
    <mergeCell ref="AW46840:AX46840"/>
    <mergeCell ref="AW46818:AX46818"/>
    <mergeCell ref="AW46820:AX46820"/>
    <mergeCell ref="AW46822:AX46822"/>
    <mergeCell ref="AW46824:AX46824"/>
    <mergeCell ref="AW46826:AX46826"/>
    <mergeCell ref="AW46828:AX46828"/>
    <mergeCell ref="AW46806:AX46806"/>
    <mergeCell ref="AW46808:AX46808"/>
    <mergeCell ref="AW46810:AX46810"/>
    <mergeCell ref="AW46812:AX46812"/>
    <mergeCell ref="AW46814:AX46814"/>
    <mergeCell ref="AW46816:AX46816"/>
    <mergeCell ref="AW46794:AX46794"/>
    <mergeCell ref="AW46796:AX46796"/>
    <mergeCell ref="AW46798:AX46798"/>
    <mergeCell ref="AW46800:AX46800"/>
    <mergeCell ref="AW46802:AX46802"/>
    <mergeCell ref="AW46804:AX46804"/>
    <mergeCell ref="AW46782:AX46782"/>
    <mergeCell ref="AW46784:AX46784"/>
    <mergeCell ref="AW46786:AX46786"/>
    <mergeCell ref="AW46788:AX46788"/>
    <mergeCell ref="AW46790:AX46790"/>
    <mergeCell ref="AW46792:AX46792"/>
    <mergeCell ref="AW46770:AX46770"/>
    <mergeCell ref="AW46772:AX46772"/>
    <mergeCell ref="AW46774:AX46774"/>
    <mergeCell ref="AW46776:AX46776"/>
    <mergeCell ref="AW46778:AX46778"/>
    <mergeCell ref="AW46780:AX46780"/>
    <mergeCell ref="AW46758:AX46758"/>
    <mergeCell ref="AW46760:AX46760"/>
    <mergeCell ref="AW46762:AX46762"/>
    <mergeCell ref="AW46764:AX46764"/>
    <mergeCell ref="AW46766:AX46766"/>
    <mergeCell ref="AW46768:AX46768"/>
    <mergeCell ref="AW46746:AX46746"/>
    <mergeCell ref="AW46748:AX46748"/>
    <mergeCell ref="AW46750:AX46750"/>
    <mergeCell ref="AW46752:AX46752"/>
    <mergeCell ref="AW46754:AX46754"/>
    <mergeCell ref="AW46756:AX46756"/>
    <mergeCell ref="AW46734:AX46734"/>
    <mergeCell ref="AW46736:AX46736"/>
    <mergeCell ref="AW46738:AX46738"/>
    <mergeCell ref="AW46740:AX46740"/>
    <mergeCell ref="AW46742:AX46742"/>
    <mergeCell ref="AW46744:AX46744"/>
    <mergeCell ref="AW46722:AX46722"/>
    <mergeCell ref="AW46724:AX46724"/>
    <mergeCell ref="AW46726:AX46726"/>
    <mergeCell ref="AW46728:AX46728"/>
    <mergeCell ref="AW46730:AX46730"/>
    <mergeCell ref="AW46732:AX46732"/>
    <mergeCell ref="AW46710:AX46710"/>
    <mergeCell ref="AW46712:AX46712"/>
    <mergeCell ref="AW46714:AX46714"/>
    <mergeCell ref="AW46716:AX46716"/>
    <mergeCell ref="AW46718:AX46718"/>
    <mergeCell ref="AW46720:AX46720"/>
    <mergeCell ref="AW46698:AX46698"/>
    <mergeCell ref="AW46700:AX46700"/>
    <mergeCell ref="AW46702:AX46702"/>
    <mergeCell ref="AW46704:AX46704"/>
    <mergeCell ref="AW46706:AX46706"/>
    <mergeCell ref="AW46708:AX46708"/>
    <mergeCell ref="AW46686:AX46686"/>
    <mergeCell ref="AW46688:AX46688"/>
    <mergeCell ref="AW46690:AX46690"/>
    <mergeCell ref="AW46692:AX46692"/>
    <mergeCell ref="AW46694:AX46694"/>
    <mergeCell ref="AW46696:AX46696"/>
    <mergeCell ref="AW46674:AX46674"/>
    <mergeCell ref="AW46676:AX46676"/>
    <mergeCell ref="AW46678:AX46678"/>
    <mergeCell ref="AW46680:AX46680"/>
    <mergeCell ref="AW46682:AX46682"/>
    <mergeCell ref="AW46684:AX46684"/>
    <mergeCell ref="AW46662:AX46662"/>
    <mergeCell ref="AW46664:AX46664"/>
    <mergeCell ref="AW46666:AX46666"/>
    <mergeCell ref="AW46668:AX46668"/>
    <mergeCell ref="AW46670:AX46670"/>
    <mergeCell ref="AW46672:AX46672"/>
    <mergeCell ref="AW46650:AX46650"/>
    <mergeCell ref="AW46652:AX46652"/>
    <mergeCell ref="AW46654:AX46654"/>
    <mergeCell ref="AW46656:AX46656"/>
    <mergeCell ref="AW46658:AX46658"/>
    <mergeCell ref="AW46660:AX46660"/>
    <mergeCell ref="AW46638:AX46638"/>
    <mergeCell ref="AW46640:AX46640"/>
    <mergeCell ref="AW46642:AX46642"/>
    <mergeCell ref="AW46644:AX46644"/>
    <mergeCell ref="AW46646:AX46646"/>
    <mergeCell ref="AW46648:AX46648"/>
    <mergeCell ref="AW46626:AX46626"/>
    <mergeCell ref="AW46628:AX46628"/>
    <mergeCell ref="AW46630:AX46630"/>
    <mergeCell ref="AW46632:AX46632"/>
    <mergeCell ref="AW46634:AX46634"/>
    <mergeCell ref="AW46636:AX46636"/>
    <mergeCell ref="AW46614:AX46614"/>
    <mergeCell ref="AW46616:AX46616"/>
    <mergeCell ref="AW46618:AX46618"/>
    <mergeCell ref="AW46620:AX46620"/>
    <mergeCell ref="AW46622:AX46622"/>
    <mergeCell ref="AW46624:AX46624"/>
    <mergeCell ref="AW46602:AX46602"/>
    <mergeCell ref="AW46604:AX46604"/>
    <mergeCell ref="AW46606:AX46606"/>
    <mergeCell ref="AW46608:AX46608"/>
    <mergeCell ref="AW46610:AX46610"/>
    <mergeCell ref="AW46612:AX46612"/>
    <mergeCell ref="AW46590:AX46590"/>
    <mergeCell ref="AW46592:AX46592"/>
    <mergeCell ref="AW46594:AX46594"/>
    <mergeCell ref="AW46596:AX46596"/>
    <mergeCell ref="AW46598:AX46598"/>
    <mergeCell ref="AW46600:AX46600"/>
    <mergeCell ref="AW46578:AX46578"/>
    <mergeCell ref="AW46580:AX46580"/>
    <mergeCell ref="AW46582:AX46582"/>
    <mergeCell ref="AW46584:AX46584"/>
    <mergeCell ref="AW46586:AX46586"/>
    <mergeCell ref="AW46588:AX46588"/>
    <mergeCell ref="AW46566:AX46566"/>
    <mergeCell ref="AW46568:AX46568"/>
    <mergeCell ref="AW46570:AX46570"/>
    <mergeCell ref="AW46572:AX46572"/>
    <mergeCell ref="AW46574:AX46574"/>
    <mergeCell ref="AW46576:AX46576"/>
    <mergeCell ref="AW46554:AX46554"/>
    <mergeCell ref="AW46556:AX46556"/>
    <mergeCell ref="AW46558:AX46558"/>
    <mergeCell ref="AW46560:AX46560"/>
    <mergeCell ref="AW46562:AX46562"/>
    <mergeCell ref="AW46564:AX46564"/>
    <mergeCell ref="AW46542:AX46542"/>
    <mergeCell ref="AW46544:AX46544"/>
    <mergeCell ref="AW46546:AX46546"/>
    <mergeCell ref="AW46548:AX46548"/>
    <mergeCell ref="AW46550:AX46550"/>
    <mergeCell ref="AW46552:AX46552"/>
    <mergeCell ref="AW46530:AX46530"/>
    <mergeCell ref="AW46532:AX46532"/>
    <mergeCell ref="AW46534:AX46534"/>
    <mergeCell ref="AW46536:AX46536"/>
    <mergeCell ref="AW46538:AX46538"/>
    <mergeCell ref="AW46540:AX46540"/>
    <mergeCell ref="AW46518:AX46518"/>
    <mergeCell ref="AW46520:AX46520"/>
    <mergeCell ref="AW46522:AX46522"/>
    <mergeCell ref="AW46524:AX46524"/>
    <mergeCell ref="AW46526:AX46526"/>
    <mergeCell ref="AW46528:AX46528"/>
    <mergeCell ref="AW46506:AX46506"/>
    <mergeCell ref="AW46508:AX46508"/>
    <mergeCell ref="AW46510:AX46510"/>
    <mergeCell ref="AW46512:AX46512"/>
    <mergeCell ref="AW46514:AX46514"/>
    <mergeCell ref="AW46516:AX46516"/>
    <mergeCell ref="AW46494:AX46494"/>
    <mergeCell ref="AW46496:AX46496"/>
    <mergeCell ref="AW46498:AX46498"/>
    <mergeCell ref="AW46500:AX46500"/>
    <mergeCell ref="AW46502:AX46502"/>
    <mergeCell ref="AW46504:AX46504"/>
    <mergeCell ref="AW46482:AX46482"/>
    <mergeCell ref="AW46484:AX46484"/>
    <mergeCell ref="AW46486:AX46486"/>
    <mergeCell ref="AW46488:AX46488"/>
    <mergeCell ref="AW46490:AX46490"/>
    <mergeCell ref="AW46492:AX46492"/>
    <mergeCell ref="AW46470:AX46470"/>
    <mergeCell ref="AW46472:AX46472"/>
    <mergeCell ref="AW46474:AX46474"/>
    <mergeCell ref="AW46476:AX46476"/>
    <mergeCell ref="AW46478:AX46478"/>
    <mergeCell ref="AW46480:AX46480"/>
    <mergeCell ref="AW46458:AX46458"/>
    <mergeCell ref="AW46460:AX46460"/>
    <mergeCell ref="AW46462:AX46462"/>
    <mergeCell ref="AW46464:AX46464"/>
    <mergeCell ref="AW46466:AX46466"/>
    <mergeCell ref="AW46468:AX46468"/>
    <mergeCell ref="AW46446:AX46446"/>
    <mergeCell ref="AW46448:AX46448"/>
    <mergeCell ref="AW46450:AX46450"/>
    <mergeCell ref="AW46452:AX46452"/>
    <mergeCell ref="AW46454:AX46454"/>
    <mergeCell ref="AW46456:AX46456"/>
    <mergeCell ref="AW46434:AX46434"/>
    <mergeCell ref="AW46436:AX46436"/>
    <mergeCell ref="AW46438:AX46438"/>
    <mergeCell ref="AW46440:AX46440"/>
    <mergeCell ref="AW46442:AX46442"/>
    <mergeCell ref="AW46444:AX46444"/>
    <mergeCell ref="AW46422:AX46422"/>
    <mergeCell ref="AW46424:AX46424"/>
    <mergeCell ref="AW46426:AX46426"/>
    <mergeCell ref="AW46428:AX46428"/>
    <mergeCell ref="AW46430:AX46430"/>
    <mergeCell ref="AW46432:AX46432"/>
    <mergeCell ref="AW46410:AX46410"/>
    <mergeCell ref="AW46412:AX46412"/>
    <mergeCell ref="AW46414:AX46414"/>
    <mergeCell ref="AW46416:AX46416"/>
    <mergeCell ref="AW46418:AX46418"/>
    <mergeCell ref="AW46420:AX46420"/>
    <mergeCell ref="AW46398:AX46398"/>
    <mergeCell ref="AW46400:AX46400"/>
    <mergeCell ref="AW46402:AX46402"/>
    <mergeCell ref="AW46404:AX46404"/>
    <mergeCell ref="AW46406:AX46406"/>
    <mergeCell ref="AW46408:AX46408"/>
    <mergeCell ref="AW46386:AX46386"/>
    <mergeCell ref="AW46388:AX46388"/>
    <mergeCell ref="AW46390:AX46390"/>
    <mergeCell ref="AW46392:AX46392"/>
    <mergeCell ref="AW46394:AX46394"/>
    <mergeCell ref="AW46396:AX46396"/>
    <mergeCell ref="AW46374:AX46374"/>
    <mergeCell ref="AW46376:AX46376"/>
    <mergeCell ref="AW46378:AX46378"/>
    <mergeCell ref="AW46380:AX46380"/>
    <mergeCell ref="AW46382:AX46382"/>
    <mergeCell ref="AW46384:AX46384"/>
    <mergeCell ref="AW46362:AX46362"/>
    <mergeCell ref="AW46364:AX46364"/>
    <mergeCell ref="AW46366:AX46366"/>
    <mergeCell ref="AW46368:AX46368"/>
    <mergeCell ref="AW46370:AX46370"/>
    <mergeCell ref="AW46372:AX46372"/>
    <mergeCell ref="AW46350:AX46350"/>
    <mergeCell ref="AW46352:AX46352"/>
    <mergeCell ref="AW46354:AX46354"/>
    <mergeCell ref="AW46356:AX46356"/>
    <mergeCell ref="AW46358:AX46358"/>
    <mergeCell ref="AW46360:AX46360"/>
    <mergeCell ref="AW46338:AX46338"/>
    <mergeCell ref="AW46340:AX46340"/>
    <mergeCell ref="AW46342:AX46342"/>
    <mergeCell ref="AW46344:AX46344"/>
    <mergeCell ref="AW46346:AX46346"/>
    <mergeCell ref="AW46348:AX46348"/>
    <mergeCell ref="AW46326:AX46326"/>
    <mergeCell ref="AW46328:AX46328"/>
    <mergeCell ref="AW46330:AX46330"/>
    <mergeCell ref="AW46332:AX46332"/>
    <mergeCell ref="AW46334:AX46334"/>
    <mergeCell ref="AW46336:AX46336"/>
    <mergeCell ref="AW46314:AX46314"/>
    <mergeCell ref="AW46316:AX46316"/>
    <mergeCell ref="AW46318:AX46318"/>
    <mergeCell ref="AW46320:AX46320"/>
    <mergeCell ref="AW46322:AX46322"/>
    <mergeCell ref="AW46324:AX46324"/>
    <mergeCell ref="AW46302:AX46302"/>
    <mergeCell ref="AW46304:AX46304"/>
    <mergeCell ref="AW46306:AX46306"/>
    <mergeCell ref="AW46308:AX46308"/>
    <mergeCell ref="AW46310:AX46310"/>
    <mergeCell ref="AW46312:AX46312"/>
    <mergeCell ref="AW46290:AX46290"/>
    <mergeCell ref="AW46292:AX46292"/>
    <mergeCell ref="AW46294:AX46294"/>
    <mergeCell ref="AW46296:AX46296"/>
    <mergeCell ref="AW46298:AX46298"/>
    <mergeCell ref="AW46300:AX46300"/>
    <mergeCell ref="AW46278:AX46278"/>
    <mergeCell ref="AW46280:AX46280"/>
    <mergeCell ref="AW46282:AX46282"/>
    <mergeCell ref="AW46284:AX46284"/>
    <mergeCell ref="AW46286:AX46286"/>
    <mergeCell ref="AW46288:AX46288"/>
    <mergeCell ref="AW46266:AX46266"/>
    <mergeCell ref="AW46268:AX46268"/>
    <mergeCell ref="AW46270:AX46270"/>
    <mergeCell ref="AW46272:AX46272"/>
    <mergeCell ref="AW46274:AX46274"/>
    <mergeCell ref="AW46276:AX46276"/>
    <mergeCell ref="AW46254:AX46254"/>
    <mergeCell ref="AW46256:AX46256"/>
    <mergeCell ref="AW46258:AX46258"/>
    <mergeCell ref="AW46260:AX46260"/>
    <mergeCell ref="AW46262:AX46262"/>
    <mergeCell ref="AW46264:AX46264"/>
    <mergeCell ref="AW46242:AX46242"/>
    <mergeCell ref="AW46244:AX46244"/>
    <mergeCell ref="AW46246:AX46246"/>
    <mergeCell ref="AW46248:AX46248"/>
    <mergeCell ref="AW46250:AX46250"/>
    <mergeCell ref="AW46252:AX46252"/>
    <mergeCell ref="AW46230:AX46230"/>
    <mergeCell ref="AW46232:AX46232"/>
    <mergeCell ref="AW46234:AX46234"/>
    <mergeCell ref="AW46236:AX46236"/>
    <mergeCell ref="AW46238:AX46238"/>
    <mergeCell ref="AW46240:AX46240"/>
    <mergeCell ref="AW46218:AX46218"/>
    <mergeCell ref="AW46220:AX46220"/>
    <mergeCell ref="AW46222:AX46222"/>
    <mergeCell ref="AW46224:AX46224"/>
    <mergeCell ref="AW46226:AX46226"/>
    <mergeCell ref="AW46228:AX46228"/>
    <mergeCell ref="AW46206:AX46206"/>
    <mergeCell ref="AW46208:AX46208"/>
    <mergeCell ref="AW46210:AX46210"/>
    <mergeCell ref="AW46212:AX46212"/>
    <mergeCell ref="AW46214:AX46214"/>
    <mergeCell ref="AW46216:AX46216"/>
    <mergeCell ref="AW46194:AX46194"/>
    <mergeCell ref="AW46196:AX46196"/>
    <mergeCell ref="AW46198:AX46198"/>
    <mergeCell ref="AW46200:AX46200"/>
    <mergeCell ref="AW46202:AX46202"/>
    <mergeCell ref="AW46204:AX46204"/>
    <mergeCell ref="AW46182:AX46182"/>
    <mergeCell ref="AW46184:AX46184"/>
    <mergeCell ref="AW46186:AX46186"/>
    <mergeCell ref="AW46188:AX46188"/>
    <mergeCell ref="AW46190:AX46190"/>
    <mergeCell ref="AW46192:AX46192"/>
    <mergeCell ref="AW46170:AX46170"/>
    <mergeCell ref="AW46172:AX46172"/>
    <mergeCell ref="AW46174:AX46174"/>
    <mergeCell ref="AW46176:AX46176"/>
    <mergeCell ref="AW46178:AX46178"/>
    <mergeCell ref="AW46180:AX46180"/>
    <mergeCell ref="AW46158:AX46158"/>
    <mergeCell ref="AW46160:AX46160"/>
    <mergeCell ref="AW46162:AX46162"/>
    <mergeCell ref="AW46164:AX46164"/>
    <mergeCell ref="AW46166:AX46166"/>
    <mergeCell ref="AW46168:AX46168"/>
    <mergeCell ref="AW46146:AX46146"/>
    <mergeCell ref="AW46148:AX46148"/>
    <mergeCell ref="AW46150:AX46150"/>
    <mergeCell ref="AW46152:AX46152"/>
    <mergeCell ref="AW46154:AX46154"/>
    <mergeCell ref="AW46156:AX46156"/>
    <mergeCell ref="AW46134:AX46134"/>
    <mergeCell ref="AW46136:AX46136"/>
    <mergeCell ref="AW46138:AX46138"/>
    <mergeCell ref="AW46140:AX46140"/>
    <mergeCell ref="AW46142:AX46142"/>
    <mergeCell ref="AW46144:AX46144"/>
    <mergeCell ref="AW46122:AX46122"/>
    <mergeCell ref="AW46124:AX46124"/>
    <mergeCell ref="AW46126:AX46126"/>
    <mergeCell ref="AW46128:AX46128"/>
    <mergeCell ref="AW46130:AX46130"/>
    <mergeCell ref="AW46132:AX46132"/>
    <mergeCell ref="AW46110:AX46110"/>
    <mergeCell ref="AW46112:AX46112"/>
    <mergeCell ref="AW46114:AX46114"/>
    <mergeCell ref="AW46116:AX46116"/>
    <mergeCell ref="AW46118:AX46118"/>
    <mergeCell ref="AW46120:AX46120"/>
    <mergeCell ref="AW46098:AX46098"/>
    <mergeCell ref="AW46100:AX46100"/>
    <mergeCell ref="AW46102:AX46102"/>
    <mergeCell ref="AW46104:AX46104"/>
    <mergeCell ref="AW46106:AX46106"/>
    <mergeCell ref="AW46108:AX46108"/>
    <mergeCell ref="AW46086:AX46086"/>
    <mergeCell ref="AW46088:AX46088"/>
    <mergeCell ref="AW46090:AX46090"/>
    <mergeCell ref="AW46092:AX46092"/>
    <mergeCell ref="AW46094:AX46094"/>
    <mergeCell ref="AW46096:AX46096"/>
    <mergeCell ref="AW46074:AX46074"/>
    <mergeCell ref="AW46076:AX46076"/>
    <mergeCell ref="AW46078:AX46078"/>
    <mergeCell ref="AW46080:AX46080"/>
    <mergeCell ref="AW46082:AX46082"/>
    <mergeCell ref="AW46084:AX46084"/>
    <mergeCell ref="AW46062:AX46062"/>
    <mergeCell ref="AW46064:AX46064"/>
    <mergeCell ref="AW46066:AX46066"/>
    <mergeCell ref="AW46068:AX46068"/>
    <mergeCell ref="AW46070:AX46070"/>
    <mergeCell ref="AW46072:AX46072"/>
    <mergeCell ref="AW46050:AX46050"/>
    <mergeCell ref="AW46052:AX46052"/>
    <mergeCell ref="AW46054:AX46054"/>
    <mergeCell ref="AW46056:AX46056"/>
    <mergeCell ref="AW46058:AX46058"/>
    <mergeCell ref="AW46060:AX46060"/>
    <mergeCell ref="AW46038:AX46038"/>
    <mergeCell ref="AW46040:AX46040"/>
    <mergeCell ref="AW46042:AX46042"/>
    <mergeCell ref="AW46044:AX46044"/>
    <mergeCell ref="AW46046:AX46046"/>
    <mergeCell ref="AW46048:AX46048"/>
    <mergeCell ref="AW46026:AX46026"/>
    <mergeCell ref="AW46028:AX46028"/>
    <mergeCell ref="AW46030:AX46030"/>
    <mergeCell ref="AW46032:AX46032"/>
    <mergeCell ref="AW46034:AX46034"/>
    <mergeCell ref="AW46036:AX46036"/>
    <mergeCell ref="AW46014:AX46014"/>
    <mergeCell ref="AW46016:AX46016"/>
    <mergeCell ref="AW46018:AX46018"/>
    <mergeCell ref="AW46020:AX46020"/>
    <mergeCell ref="AW46022:AX46022"/>
    <mergeCell ref="AW46024:AX46024"/>
    <mergeCell ref="AW46002:AX46002"/>
    <mergeCell ref="AW46004:AX46004"/>
    <mergeCell ref="AW46006:AX46006"/>
    <mergeCell ref="AW46008:AX46008"/>
    <mergeCell ref="AW46010:AX46010"/>
    <mergeCell ref="AW46012:AX46012"/>
    <mergeCell ref="AW45990:AX45990"/>
    <mergeCell ref="AW45992:AX45992"/>
    <mergeCell ref="AW45994:AX45994"/>
    <mergeCell ref="AW45996:AX45996"/>
    <mergeCell ref="AW45998:AX45998"/>
    <mergeCell ref="AW46000:AX46000"/>
    <mergeCell ref="AW45978:AX45978"/>
    <mergeCell ref="AW45980:AX45980"/>
    <mergeCell ref="AW45982:AX45982"/>
    <mergeCell ref="AW45984:AX45984"/>
    <mergeCell ref="AW45986:AX45986"/>
    <mergeCell ref="AW45988:AX45988"/>
    <mergeCell ref="AW45966:AX45966"/>
    <mergeCell ref="AW45968:AX45968"/>
    <mergeCell ref="AW45970:AX45970"/>
    <mergeCell ref="AW45972:AX45972"/>
    <mergeCell ref="AW45974:AX45974"/>
    <mergeCell ref="AW45976:AX45976"/>
    <mergeCell ref="AW45954:AX45954"/>
    <mergeCell ref="AW45956:AX45956"/>
    <mergeCell ref="AW45958:AX45958"/>
    <mergeCell ref="AW45960:AX45960"/>
    <mergeCell ref="AW45962:AX45962"/>
    <mergeCell ref="AW45964:AX45964"/>
    <mergeCell ref="AW45942:AX45942"/>
    <mergeCell ref="AW45944:AX45944"/>
    <mergeCell ref="AW45946:AX45946"/>
    <mergeCell ref="AW45948:AX45948"/>
    <mergeCell ref="AW45950:AX45950"/>
    <mergeCell ref="AW45952:AX45952"/>
    <mergeCell ref="AW45930:AX45930"/>
    <mergeCell ref="AW45932:AX45932"/>
    <mergeCell ref="AW45934:AX45934"/>
    <mergeCell ref="AW45936:AX45936"/>
    <mergeCell ref="AW45938:AX45938"/>
    <mergeCell ref="AW45940:AX45940"/>
    <mergeCell ref="AW45918:AX45918"/>
    <mergeCell ref="AW45920:AX45920"/>
    <mergeCell ref="AW45922:AX45922"/>
    <mergeCell ref="AW45924:AX45924"/>
    <mergeCell ref="AW45926:AX45926"/>
    <mergeCell ref="AW45928:AX45928"/>
    <mergeCell ref="AW45906:AX45906"/>
    <mergeCell ref="AW45908:AX45908"/>
    <mergeCell ref="AW45910:AX45910"/>
    <mergeCell ref="AW45912:AX45912"/>
    <mergeCell ref="AW45914:AX45914"/>
    <mergeCell ref="AW45916:AX45916"/>
    <mergeCell ref="AW45894:AX45894"/>
    <mergeCell ref="AW45896:AX45896"/>
    <mergeCell ref="AW45898:AX45898"/>
    <mergeCell ref="AW45900:AX45900"/>
    <mergeCell ref="AW45902:AX45902"/>
    <mergeCell ref="AW45904:AX45904"/>
    <mergeCell ref="AW45882:AX45882"/>
    <mergeCell ref="AW45884:AX45884"/>
    <mergeCell ref="AW45886:AX45886"/>
    <mergeCell ref="AW45888:AX45888"/>
    <mergeCell ref="AW45890:AX45890"/>
    <mergeCell ref="AW45892:AX45892"/>
    <mergeCell ref="AW45870:AX45870"/>
    <mergeCell ref="AW45872:AX45872"/>
    <mergeCell ref="AW45874:AX45874"/>
    <mergeCell ref="AW45876:AX45876"/>
    <mergeCell ref="AW45878:AX45878"/>
    <mergeCell ref="AW45880:AX45880"/>
    <mergeCell ref="AW45858:AX45858"/>
    <mergeCell ref="AW45860:AX45860"/>
    <mergeCell ref="AW45862:AX45862"/>
    <mergeCell ref="AW45864:AX45864"/>
    <mergeCell ref="AW45866:AX45866"/>
    <mergeCell ref="AW45868:AX45868"/>
    <mergeCell ref="AW45846:AX45846"/>
    <mergeCell ref="AW45848:AX45848"/>
    <mergeCell ref="AW45850:AX45850"/>
    <mergeCell ref="AW45852:AX45852"/>
    <mergeCell ref="AW45854:AX45854"/>
    <mergeCell ref="AW45856:AX45856"/>
    <mergeCell ref="AW45834:AX45834"/>
    <mergeCell ref="AW45836:AX45836"/>
    <mergeCell ref="AW45838:AX45838"/>
    <mergeCell ref="AW45840:AX45840"/>
    <mergeCell ref="AW45842:AX45842"/>
    <mergeCell ref="AW45844:AX45844"/>
    <mergeCell ref="AW45822:AX45822"/>
    <mergeCell ref="AW45824:AX45824"/>
    <mergeCell ref="AW45826:AX45826"/>
    <mergeCell ref="AW45828:AX45828"/>
    <mergeCell ref="AW45830:AX45830"/>
    <mergeCell ref="AW45832:AX45832"/>
    <mergeCell ref="AW45810:AX45810"/>
    <mergeCell ref="AW45812:AX45812"/>
    <mergeCell ref="AW45814:AX45814"/>
    <mergeCell ref="AW45816:AX45816"/>
    <mergeCell ref="AW45818:AX45818"/>
    <mergeCell ref="AW45820:AX45820"/>
    <mergeCell ref="AW45798:AX45798"/>
    <mergeCell ref="AW45800:AX45800"/>
    <mergeCell ref="AW45802:AX45802"/>
    <mergeCell ref="AW45804:AX45804"/>
    <mergeCell ref="AW45806:AX45806"/>
    <mergeCell ref="AW45808:AX45808"/>
    <mergeCell ref="AW45786:AX45786"/>
    <mergeCell ref="AW45788:AX45788"/>
    <mergeCell ref="AW45790:AX45790"/>
    <mergeCell ref="AW45792:AX45792"/>
    <mergeCell ref="AW45794:AX45794"/>
    <mergeCell ref="AW45796:AX45796"/>
    <mergeCell ref="AW45774:AX45774"/>
    <mergeCell ref="AW45776:AX45776"/>
    <mergeCell ref="AW45778:AX45778"/>
    <mergeCell ref="AW45780:AX45780"/>
    <mergeCell ref="AW45782:AX45782"/>
    <mergeCell ref="AW45784:AX45784"/>
    <mergeCell ref="AW45762:AX45762"/>
    <mergeCell ref="AW45764:AX45764"/>
    <mergeCell ref="AW45766:AX45766"/>
    <mergeCell ref="AW45768:AX45768"/>
    <mergeCell ref="AW45770:AX45770"/>
    <mergeCell ref="AW45772:AX45772"/>
    <mergeCell ref="AW45750:AX45750"/>
    <mergeCell ref="AW45752:AX45752"/>
    <mergeCell ref="AW45754:AX45754"/>
    <mergeCell ref="AW45756:AX45756"/>
    <mergeCell ref="AW45758:AX45758"/>
    <mergeCell ref="AW45760:AX45760"/>
    <mergeCell ref="AW45738:AX45738"/>
    <mergeCell ref="AW45740:AX45740"/>
    <mergeCell ref="AW45742:AX45742"/>
    <mergeCell ref="AW45744:AX45744"/>
    <mergeCell ref="AW45746:AX45746"/>
    <mergeCell ref="AW45748:AX45748"/>
    <mergeCell ref="AW45726:AX45726"/>
    <mergeCell ref="AW45728:AX45728"/>
    <mergeCell ref="AW45730:AX45730"/>
    <mergeCell ref="AW45732:AX45732"/>
    <mergeCell ref="AW45734:AX45734"/>
    <mergeCell ref="AW45736:AX45736"/>
    <mergeCell ref="AW45714:AX45714"/>
    <mergeCell ref="AW45716:AX45716"/>
    <mergeCell ref="AW45718:AX45718"/>
    <mergeCell ref="AW45720:AX45720"/>
    <mergeCell ref="AW45722:AX45722"/>
    <mergeCell ref="AW45724:AX45724"/>
    <mergeCell ref="AW45702:AX45702"/>
    <mergeCell ref="AW45704:AX45704"/>
    <mergeCell ref="AW45706:AX45706"/>
    <mergeCell ref="AW45708:AX45708"/>
    <mergeCell ref="AW45710:AX45710"/>
    <mergeCell ref="AW45712:AX45712"/>
    <mergeCell ref="AW45690:AX45690"/>
    <mergeCell ref="AW45692:AX45692"/>
    <mergeCell ref="AW45694:AX45694"/>
    <mergeCell ref="AW45696:AX45696"/>
    <mergeCell ref="AW45698:AX45698"/>
    <mergeCell ref="AW45700:AX45700"/>
    <mergeCell ref="AW45678:AX45678"/>
    <mergeCell ref="AW45680:AX45680"/>
    <mergeCell ref="AW45682:AX45682"/>
    <mergeCell ref="AW45684:AX45684"/>
    <mergeCell ref="AW45686:AX45686"/>
    <mergeCell ref="AW45688:AX45688"/>
    <mergeCell ref="AW45666:AX45666"/>
    <mergeCell ref="AW45668:AX45668"/>
    <mergeCell ref="AW45670:AX45670"/>
    <mergeCell ref="AW45672:AX45672"/>
    <mergeCell ref="AW45674:AX45674"/>
    <mergeCell ref="AW45676:AX45676"/>
    <mergeCell ref="AW45654:AX45654"/>
    <mergeCell ref="AW45656:AX45656"/>
    <mergeCell ref="AW45658:AX45658"/>
    <mergeCell ref="AW45660:AX45660"/>
    <mergeCell ref="AW45662:AX45662"/>
    <mergeCell ref="AW45664:AX45664"/>
    <mergeCell ref="AW45642:AX45642"/>
    <mergeCell ref="AW45644:AX45644"/>
    <mergeCell ref="AW45646:AX45646"/>
    <mergeCell ref="AW45648:AX45648"/>
    <mergeCell ref="AW45650:AX45650"/>
    <mergeCell ref="AW45652:AX45652"/>
    <mergeCell ref="AW45630:AX45630"/>
    <mergeCell ref="AW45632:AX45632"/>
    <mergeCell ref="AW45634:AX45634"/>
    <mergeCell ref="AW45636:AX45636"/>
    <mergeCell ref="AW45638:AX45638"/>
    <mergeCell ref="AW45640:AX45640"/>
    <mergeCell ref="AW45618:AX45618"/>
    <mergeCell ref="AW45620:AX45620"/>
    <mergeCell ref="AW45622:AX45622"/>
    <mergeCell ref="AW45624:AX45624"/>
    <mergeCell ref="AW45626:AX45626"/>
    <mergeCell ref="AW45628:AX45628"/>
    <mergeCell ref="AW45606:AX45606"/>
    <mergeCell ref="AW45608:AX45608"/>
    <mergeCell ref="AW45610:AX45610"/>
    <mergeCell ref="AW45612:AX45612"/>
    <mergeCell ref="AW45614:AX45614"/>
    <mergeCell ref="AW45616:AX45616"/>
    <mergeCell ref="AW45594:AX45594"/>
    <mergeCell ref="AW45596:AX45596"/>
    <mergeCell ref="AW45598:AX45598"/>
    <mergeCell ref="AW45600:AX45600"/>
    <mergeCell ref="AW45602:AX45602"/>
    <mergeCell ref="AW45604:AX45604"/>
    <mergeCell ref="AW45582:AX45582"/>
    <mergeCell ref="AW45584:AX45584"/>
    <mergeCell ref="AW45586:AX45586"/>
    <mergeCell ref="AW45588:AX45588"/>
    <mergeCell ref="AW45590:AX45590"/>
    <mergeCell ref="AW45592:AX45592"/>
    <mergeCell ref="AW45570:AX45570"/>
    <mergeCell ref="AW45572:AX45572"/>
    <mergeCell ref="AW45574:AX45574"/>
    <mergeCell ref="AW45576:AX45576"/>
    <mergeCell ref="AW45578:AX45578"/>
    <mergeCell ref="AW45580:AX45580"/>
    <mergeCell ref="AW45558:AX45558"/>
    <mergeCell ref="AW45560:AX45560"/>
    <mergeCell ref="AW45562:AX45562"/>
    <mergeCell ref="AW45564:AX45564"/>
    <mergeCell ref="AW45566:AX45566"/>
    <mergeCell ref="AW45568:AX45568"/>
    <mergeCell ref="AW45546:AX45546"/>
    <mergeCell ref="AW45548:AX45548"/>
    <mergeCell ref="AW45550:AX45550"/>
    <mergeCell ref="AW45552:AX45552"/>
    <mergeCell ref="AW45554:AX45554"/>
    <mergeCell ref="AW45556:AX45556"/>
    <mergeCell ref="AW45534:AX45534"/>
    <mergeCell ref="AW45536:AX45536"/>
    <mergeCell ref="AW45538:AX45538"/>
    <mergeCell ref="AW45540:AX45540"/>
    <mergeCell ref="AW45542:AX45542"/>
    <mergeCell ref="AW45544:AX45544"/>
    <mergeCell ref="AW45522:AX45522"/>
    <mergeCell ref="AW45524:AX45524"/>
    <mergeCell ref="AW45526:AX45526"/>
    <mergeCell ref="AW45528:AX45528"/>
    <mergeCell ref="AW45530:AX45530"/>
    <mergeCell ref="AW45532:AX45532"/>
    <mergeCell ref="AW45510:AX45510"/>
    <mergeCell ref="AW45512:AX45512"/>
    <mergeCell ref="AW45514:AX45514"/>
    <mergeCell ref="AW45516:AX45516"/>
    <mergeCell ref="AW45518:AX45518"/>
    <mergeCell ref="AW45520:AX45520"/>
    <mergeCell ref="AW45498:AX45498"/>
    <mergeCell ref="AW45500:AX45500"/>
    <mergeCell ref="AW45502:AX45502"/>
    <mergeCell ref="AW45504:AX45504"/>
    <mergeCell ref="AW45506:AX45506"/>
    <mergeCell ref="AW45508:AX45508"/>
    <mergeCell ref="AW45486:AX45486"/>
    <mergeCell ref="AW45488:AX45488"/>
    <mergeCell ref="AW45490:AX45490"/>
    <mergeCell ref="AW45492:AX45492"/>
    <mergeCell ref="AW45494:AX45494"/>
    <mergeCell ref="AW45496:AX45496"/>
    <mergeCell ref="AW45474:AX45474"/>
    <mergeCell ref="AW45476:AX45476"/>
    <mergeCell ref="AW45478:AX45478"/>
    <mergeCell ref="AW45480:AX45480"/>
    <mergeCell ref="AW45482:AX45482"/>
    <mergeCell ref="AW45484:AX45484"/>
    <mergeCell ref="AW45462:AX45462"/>
    <mergeCell ref="AW45464:AX45464"/>
    <mergeCell ref="AW45466:AX45466"/>
    <mergeCell ref="AW45468:AX45468"/>
    <mergeCell ref="AW45470:AX45470"/>
    <mergeCell ref="AW45472:AX45472"/>
    <mergeCell ref="AW45450:AX45450"/>
    <mergeCell ref="AW45452:AX45452"/>
    <mergeCell ref="AW45454:AX45454"/>
    <mergeCell ref="AW45456:AX45456"/>
    <mergeCell ref="AW45458:AX45458"/>
    <mergeCell ref="AW45460:AX45460"/>
    <mergeCell ref="AW45438:AX45438"/>
    <mergeCell ref="AW45440:AX45440"/>
    <mergeCell ref="AW45442:AX45442"/>
    <mergeCell ref="AW45444:AX45444"/>
    <mergeCell ref="AW45446:AX45446"/>
    <mergeCell ref="AW45448:AX45448"/>
    <mergeCell ref="AW45426:AX45426"/>
    <mergeCell ref="AW45428:AX45428"/>
    <mergeCell ref="AW45430:AX45430"/>
    <mergeCell ref="AW45432:AX45432"/>
    <mergeCell ref="AW45434:AX45434"/>
    <mergeCell ref="AW45436:AX45436"/>
    <mergeCell ref="AW45414:AX45414"/>
    <mergeCell ref="AW45416:AX45416"/>
    <mergeCell ref="AW45418:AX45418"/>
    <mergeCell ref="AW45420:AX45420"/>
    <mergeCell ref="AW45422:AX45422"/>
    <mergeCell ref="AW45424:AX45424"/>
    <mergeCell ref="AW45402:AX45402"/>
    <mergeCell ref="AW45404:AX45404"/>
    <mergeCell ref="AW45406:AX45406"/>
    <mergeCell ref="AW45408:AX45408"/>
    <mergeCell ref="AW45410:AX45410"/>
    <mergeCell ref="AW45412:AX45412"/>
    <mergeCell ref="AW45390:AX45390"/>
    <mergeCell ref="AW45392:AX45392"/>
    <mergeCell ref="AW45394:AX45394"/>
    <mergeCell ref="AW45396:AX45396"/>
    <mergeCell ref="AW45398:AX45398"/>
    <mergeCell ref="AW45400:AX45400"/>
    <mergeCell ref="AW45378:AX45378"/>
    <mergeCell ref="AW45380:AX45380"/>
    <mergeCell ref="AW45382:AX45382"/>
    <mergeCell ref="AW45384:AX45384"/>
    <mergeCell ref="AW45386:AX45386"/>
    <mergeCell ref="AW45388:AX45388"/>
    <mergeCell ref="AW45366:AX45366"/>
    <mergeCell ref="AW45368:AX45368"/>
    <mergeCell ref="AW45370:AX45370"/>
    <mergeCell ref="AW45372:AX45372"/>
    <mergeCell ref="AW45374:AX45374"/>
    <mergeCell ref="AW45376:AX45376"/>
    <mergeCell ref="AW45354:AX45354"/>
    <mergeCell ref="AW45356:AX45356"/>
    <mergeCell ref="AW45358:AX45358"/>
    <mergeCell ref="AW45360:AX45360"/>
    <mergeCell ref="AW45362:AX45362"/>
    <mergeCell ref="AW45364:AX45364"/>
    <mergeCell ref="AW45342:AX45342"/>
    <mergeCell ref="AW45344:AX45344"/>
    <mergeCell ref="AW45346:AX45346"/>
    <mergeCell ref="AW45348:AX45348"/>
    <mergeCell ref="AW45350:AX45350"/>
    <mergeCell ref="AW45352:AX45352"/>
    <mergeCell ref="AW45330:AX45330"/>
    <mergeCell ref="AW45332:AX45332"/>
    <mergeCell ref="AW45334:AX45334"/>
    <mergeCell ref="AW45336:AX45336"/>
    <mergeCell ref="AW45338:AX45338"/>
    <mergeCell ref="AW45340:AX45340"/>
    <mergeCell ref="AW45318:AX45318"/>
    <mergeCell ref="AW45320:AX45320"/>
    <mergeCell ref="AW45322:AX45322"/>
    <mergeCell ref="AW45324:AX45324"/>
    <mergeCell ref="AW45326:AX45326"/>
    <mergeCell ref="AW45328:AX45328"/>
    <mergeCell ref="AW45306:AX45306"/>
    <mergeCell ref="AW45308:AX45308"/>
    <mergeCell ref="AW45310:AX45310"/>
    <mergeCell ref="AW45312:AX45312"/>
    <mergeCell ref="AW45314:AX45314"/>
    <mergeCell ref="AW45316:AX45316"/>
    <mergeCell ref="AW45294:AX45294"/>
    <mergeCell ref="AW45296:AX45296"/>
    <mergeCell ref="AW45298:AX45298"/>
    <mergeCell ref="AW45300:AX45300"/>
    <mergeCell ref="AW45302:AX45302"/>
    <mergeCell ref="AW45304:AX45304"/>
    <mergeCell ref="AW45282:AX45282"/>
    <mergeCell ref="AW45284:AX45284"/>
    <mergeCell ref="AW45286:AX45286"/>
    <mergeCell ref="AW45288:AX45288"/>
    <mergeCell ref="AW45290:AX45290"/>
    <mergeCell ref="AW45292:AX45292"/>
    <mergeCell ref="AW45270:AX45270"/>
    <mergeCell ref="AW45272:AX45272"/>
    <mergeCell ref="AW45274:AX45274"/>
    <mergeCell ref="AW45276:AX45276"/>
    <mergeCell ref="AW45278:AX45278"/>
    <mergeCell ref="AW45280:AX45280"/>
    <mergeCell ref="AW45258:AX45258"/>
    <mergeCell ref="AW45260:AX45260"/>
    <mergeCell ref="AW45262:AX45262"/>
    <mergeCell ref="AW45264:AX45264"/>
    <mergeCell ref="AW45266:AX45266"/>
    <mergeCell ref="AW45268:AX45268"/>
    <mergeCell ref="AW45246:AX45246"/>
    <mergeCell ref="AW45248:AX45248"/>
    <mergeCell ref="AW45250:AX45250"/>
    <mergeCell ref="AW45252:AX45252"/>
    <mergeCell ref="AW45254:AX45254"/>
    <mergeCell ref="AW45256:AX45256"/>
    <mergeCell ref="AW45234:AX45234"/>
    <mergeCell ref="AW45236:AX45236"/>
    <mergeCell ref="AW45238:AX45238"/>
    <mergeCell ref="AW45240:AX45240"/>
    <mergeCell ref="AW45242:AX45242"/>
    <mergeCell ref="AW45244:AX45244"/>
    <mergeCell ref="AW45222:AX45222"/>
    <mergeCell ref="AW45224:AX45224"/>
    <mergeCell ref="AW45226:AX45226"/>
    <mergeCell ref="AW45228:AX45228"/>
    <mergeCell ref="AW45230:AX45230"/>
    <mergeCell ref="AW45232:AX45232"/>
    <mergeCell ref="AW45210:AX45210"/>
    <mergeCell ref="AW45212:AX45212"/>
    <mergeCell ref="AW45214:AX45214"/>
    <mergeCell ref="AW45216:AX45216"/>
    <mergeCell ref="AW45218:AX45218"/>
    <mergeCell ref="AW45220:AX45220"/>
    <mergeCell ref="AW45198:AX45198"/>
    <mergeCell ref="AW45200:AX45200"/>
    <mergeCell ref="AW45202:AX45202"/>
    <mergeCell ref="AW45204:AX45204"/>
    <mergeCell ref="AW45206:AX45206"/>
    <mergeCell ref="AW45208:AX45208"/>
    <mergeCell ref="AW45186:AX45186"/>
    <mergeCell ref="AW45188:AX45188"/>
    <mergeCell ref="AW45190:AX45190"/>
    <mergeCell ref="AW45192:AX45192"/>
    <mergeCell ref="AW45194:AX45194"/>
    <mergeCell ref="AW45196:AX45196"/>
    <mergeCell ref="AW45174:AX45174"/>
    <mergeCell ref="AW45176:AX45176"/>
    <mergeCell ref="AW45178:AX45178"/>
    <mergeCell ref="AW45180:AX45180"/>
    <mergeCell ref="AW45182:AX45182"/>
    <mergeCell ref="AW45184:AX45184"/>
    <mergeCell ref="AW45162:AX45162"/>
    <mergeCell ref="AW45164:AX45164"/>
    <mergeCell ref="AW45166:AX45166"/>
    <mergeCell ref="AW45168:AX45168"/>
    <mergeCell ref="AW45170:AX45170"/>
    <mergeCell ref="AW45172:AX45172"/>
    <mergeCell ref="AW45150:AX45150"/>
    <mergeCell ref="AW45152:AX45152"/>
    <mergeCell ref="AW45154:AX45154"/>
    <mergeCell ref="AW45156:AX45156"/>
    <mergeCell ref="AW45158:AX45158"/>
    <mergeCell ref="AW45160:AX45160"/>
    <mergeCell ref="AW45138:AX45138"/>
    <mergeCell ref="AW45140:AX45140"/>
    <mergeCell ref="AW45142:AX45142"/>
    <mergeCell ref="AW45144:AX45144"/>
    <mergeCell ref="AW45146:AX45146"/>
    <mergeCell ref="AW45148:AX45148"/>
    <mergeCell ref="AW45126:AX45126"/>
    <mergeCell ref="AW45128:AX45128"/>
    <mergeCell ref="AW45130:AX45130"/>
    <mergeCell ref="AW45132:AX45132"/>
    <mergeCell ref="AW45134:AX45134"/>
    <mergeCell ref="AW45136:AX45136"/>
    <mergeCell ref="AW45114:AX45114"/>
    <mergeCell ref="AW45116:AX45116"/>
    <mergeCell ref="AW45118:AX45118"/>
    <mergeCell ref="AW45120:AX45120"/>
    <mergeCell ref="AW45122:AX45122"/>
    <mergeCell ref="AW45124:AX45124"/>
    <mergeCell ref="AW45102:AX45102"/>
    <mergeCell ref="AW45104:AX45104"/>
    <mergeCell ref="AW45106:AX45106"/>
    <mergeCell ref="AW45108:AX45108"/>
    <mergeCell ref="AW45110:AX45110"/>
    <mergeCell ref="AW45112:AX45112"/>
    <mergeCell ref="AW45090:AX45090"/>
    <mergeCell ref="AW45092:AX45092"/>
    <mergeCell ref="AW45094:AX45094"/>
    <mergeCell ref="AW45096:AX45096"/>
    <mergeCell ref="AW45098:AX45098"/>
    <mergeCell ref="AW45100:AX45100"/>
    <mergeCell ref="AW45078:AX45078"/>
    <mergeCell ref="AW45080:AX45080"/>
    <mergeCell ref="AW45082:AX45082"/>
    <mergeCell ref="AW45084:AX45084"/>
    <mergeCell ref="AW45086:AX45086"/>
    <mergeCell ref="AW45088:AX45088"/>
    <mergeCell ref="AW45066:AX45066"/>
    <mergeCell ref="AW45068:AX45068"/>
    <mergeCell ref="AW45070:AX45070"/>
    <mergeCell ref="AW45072:AX45072"/>
    <mergeCell ref="AW45074:AX45074"/>
    <mergeCell ref="AW45076:AX45076"/>
    <mergeCell ref="AW45054:AX45054"/>
    <mergeCell ref="AW45056:AX45056"/>
    <mergeCell ref="AW45058:AX45058"/>
    <mergeCell ref="AW45060:AX45060"/>
    <mergeCell ref="AW45062:AX45062"/>
    <mergeCell ref="AW45064:AX45064"/>
    <mergeCell ref="AW45042:AX45042"/>
    <mergeCell ref="AW45044:AX45044"/>
    <mergeCell ref="AW45046:AX45046"/>
    <mergeCell ref="AW45048:AX45048"/>
    <mergeCell ref="AW45050:AX45050"/>
    <mergeCell ref="AW45052:AX45052"/>
    <mergeCell ref="AW45030:AX45030"/>
    <mergeCell ref="AW45032:AX45032"/>
    <mergeCell ref="AW45034:AX45034"/>
    <mergeCell ref="AW45036:AX45036"/>
    <mergeCell ref="AW45038:AX45038"/>
    <mergeCell ref="AW45040:AX45040"/>
    <mergeCell ref="AW45018:AX45018"/>
    <mergeCell ref="AW45020:AX45020"/>
    <mergeCell ref="AW45022:AX45022"/>
    <mergeCell ref="AW45024:AX45024"/>
    <mergeCell ref="AW45026:AX45026"/>
    <mergeCell ref="AW45028:AX45028"/>
    <mergeCell ref="AW45006:AX45006"/>
    <mergeCell ref="AW45008:AX45008"/>
    <mergeCell ref="AW45010:AX45010"/>
    <mergeCell ref="AW45012:AX45012"/>
    <mergeCell ref="AW45014:AX45014"/>
    <mergeCell ref="AW45016:AX45016"/>
    <mergeCell ref="AW44994:AX44994"/>
    <mergeCell ref="AW44996:AX44996"/>
    <mergeCell ref="AW44998:AX44998"/>
    <mergeCell ref="AW45000:AX45000"/>
    <mergeCell ref="AW45002:AX45002"/>
    <mergeCell ref="AW45004:AX45004"/>
    <mergeCell ref="AW44982:AX44982"/>
    <mergeCell ref="AW44984:AX44984"/>
    <mergeCell ref="AW44986:AX44986"/>
    <mergeCell ref="AW44988:AX44988"/>
    <mergeCell ref="AW44990:AX44990"/>
    <mergeCell ref="AW44992:AX44992"/>
    <mergeCell ref="AW44970:AX44970"/>
    <mergeCell ref="AW44972:AX44972"/>
    <mergeCell ref="AW44974:AX44974"/>
    <mergeCell ref="AW44976:AX44976"/>
    <mergeCell ref="AW44978:AX44978"/>
    <mergeCell ref="AW44980:AX44980"/>
    <mergeCell ref="AW44958:AX44958"/>
    <mergeCell ref="AW44960:AX44960"/>
    <mergeCell ref="AW44962:AX44962"/>
    <mergeCell ref="AW44964:AX44964"/>
    <mergeCell ref="AW44966:AX44966"/>
    <mergeCell ref="AW44968:AX44968"/>
    <mergeCell ref="AW44946:AX44946"/>
    <mergeCell ref="AW44948:AX44948"/>
    <mergeCell ref="AW44950:AX44950"/>
    <mergeCell ref="AW44952:AX44952"/>
    <mergeCell ref="AW44954:AX44954"/>
    <mergeCell ref="AW44956:AX44956"/>
    <mergeCell ref="AW44934:AX44934"/>
    <mergeCell ref="AW44936:AX44936"/>
    <mergeCell ref="AW44938:AX44938"/>
    <mergeCell ref="AW44940:AX44940"/>
    <mergeCell ref="AW44942:AX44942"/>
    <mergeCell ref="AW44944:AX44944"/>
    <mergeCell ref="AW44922:AX44922"/>
    <mergeCell ref="AW44924:AX44924"/>
    <mergeCell ref="AW44926:AX44926"/>
    <mergeCell ref="AW44928:AX44928"/>
    <mergeCell ref="AW44930:AX44930"/>
    <mergeCell ref="AW44932:AX44932"/>
    <mergeCell ref="AW44910:AX44910"/>
    <mergeCell ref="AW44912:AX44912"/>
    <mergeCell ref="AW44914:AX44914"/>
    <mergeCell ref="AW44916:AX44916"/>
    <mergeCell ref="AW44918:AX44918"/>
    <mergeCell ref="AW44920:AX44920"/>
    <mergeCell ref="AW44898:AX44898"/>
    <mergeCell ref="AW44900:AX44900"/>
    <mergeCell ref="AW44902:AX44902"/>
    <mergeCell ref="AW44904:AX44904"/>
    <mergeCell ref="AW44906:AX44906"/>
    <mergeCell ref="AW44908:AX44908"/>
    <mergeCell ref="AW44886:AX44886"/>
    <mergeCell ref="AW44888:AX44888"/>
    <mergeCell ref="AW44890:AX44890"/>
    <mergeCell ref="AW44892:AX44892"/>
    <mergeCell ref="AW44894:AX44894"/>
    <mergeCell ref="AW44896:AX44896"/>
    <mergeCell ref="AW44874:AX44874"/>
    <mergeCell ref="AW44876:AX44876"/>
    <mergeCell ref="AW44878:AX44878"/>
    <mergeCell ref="AW44880:AX44880"/>
    <mergeCell ref="AW44882:AX44882"/>
    <mergeCell ref="AW44884:AX44884"/>
    <mergeCell ref="AW44862:AX44862"/>
    <mergeCell ref="AW44864:AX44864"/>
    <mergeCell ref="AW44866:AX44866"/>
    <mergeCell ref="AW44868:AX44868"/>
    <mergeCell ref="AW44870:AX44870"/>
    <mergeCell ref="AW44872:AX44872"/>
    <mergeCell ref="AW44850:AX44850"/>
    <mergeCell ref="AW44852:AX44852"/>
    <mergeCell ref="AW44854:AX44854"/>
    <mergeCell ref="AW44856:AX44856"/>
    <mergeCell ref="AW44858:AX44858"/>
    <mergeCell ref="AW44860:AX44860"/>
    <mergeCell ref="AW44838:AX44838"/>
    <mergeCell ref="AW44840:AX44840"/>
    <mergeCell ref="AW44842:AX44842"/>
    <mergeCell ref="AW44844:AX44844"/>
    <mergeCell ref="AW44846:AX44846"/>
    <mergeCell ref="AW44848:AX44848"/>
    <mergeCell ref="AW44826:AX44826"/>
    <mergeCell ref="AW44828:AX44828"/>
    <mergeCell ref="AW44830:AX44830"/>
    <mergeCell ref="AW44832:AX44832"/>
    <mergeCell ref="AW44834:AX44834"/>
    <mergeCell ref="AW44836:AX44836"/>
    <mergeCell ref="AW44814:AX44814"/>
    <mergeCell ref="AW44816:AX44816"/>
    <mergeCell ref="AW44818:AX44818"/>
    <mergeCell ref="AW44820:AX44820"/>
    <mergeCell ref="AW44822:AX44822"/>
    <mergeCell ref="AW44824:AX44824"/>
    <mergeCell ref="AW44802:AX44802"/>
    <mergeCell ref="AW44804:AX44804"/>
    <mergeCell ref="AW44806:AX44806"/>
    <mergeCell ref="AW44808:AX44808"/>
    <mergeCell ref="AW44810:AX44810"/>
    <mergeCell ref="AW44812:AX44812"/>
    <mergeCell ref="AW44790:AX44790"/>
    <mergeCell ref="AW44792:AX44792"/>
    <mergeCell ref="AW44794:AX44794"/>
    <mergeCell ref="AW44796:AX44796"/>
    <mergeCell ref="AW44798:AX44798"/>
    <mergeCell ref="AW44800:AX44800"/>
    <mergeCell ref="AW44778:AX44778"/>
    <mergeCell ref="AW44780:AX44780"/>
    <mergeCell ref="AW44782:AX44782"/>
    <mergeCell ref="AW44784:AX44784"/>
    <mergeCell ref="AW44786:AX44786"/>
    <mergeCell ref="AW44788:AX44788"/>
    <mergeCell ref="AW44766:AX44766"/>
    <mergeCell ref="AW44768:AX44768"/>
    <mergeCell ref="AW44770:AX44770"/>
    <mergeCell ref="AW44772:AX44772"/>
    <mergeCell ref="AW44774:AX44774"/>
    <mergeCell ref="AW44776:AX44776"/>
    <mergeCell ref="AW44754:AX44754"/>
    <mergeCell ref="AW44756:AX44756"/>
    <mergeCell ref="AW44758:AX44758"/>
    <mergeCell ref="AW44760:AX44760"/>
    <mergeCell ref="AW44762:AX44762"/>
    <mergeCell ref="AW44764:AX44764"/>
    <mergeCell ref="AW44742:AX44742"/>
    <mergeCell ref="AW44744:AX44744"/>
    <mergeCell ref="AW44746:AX44746"/>
    <mergeCell ref="AW44748:AX44748"/>
    <mergeCell ref="AW44750:AX44750"/>
    <mergeCell ref="AW44752:AX44752"/>
    <mergeCell ref="AW44730:AX44730"/>
    <mergeCell ref="AW44732:AX44732"/>
    <mergeCell ref="AW44734:AX44734"/>
    <mergeCell ref="AW44736:AX44736"/>
    <mergeCell ref="AW44738:AX44738"/>
    <mergeCell ref="AW44740:AX44740"/>
    <mergeCell ref="AW44718:AX44718"/>
    <mergeCell ref="AW44720:AX44720"/>
    <mergeCell ref="AW44722:AX44722"/>
    <mergeCell ref="AW44724:AX44724"/>
    <mergeCell ref="AW44726:AX44726"/>
    <mergeCell ref="AW44728:AX44728"/>
    <mergeCell ref="AW44706:AX44706"/>
    <mergeCell ref="AW44708:AX44708"/>
    <mergeCell ref="AW44710:AX44710"/>
    <mergeCell ref="AW44712:AX44712"/>
    <mergeCell ref="AW44714:AX44714"/>
    <mergeCell ref="AW44716:AX44716"/>
    <mergeCell ref="AW44694:AX44694"/>
    <mergeCell ref="AW44696:AX44696"/>
    <mergeCell ref="AW44698:AX44698"/>
    <mergeCell ref="AW44700:AX44700"/>
    <mergeCell ref="AW44702:AX44702"/>
    <mergeCell ref="AW44704:AX44704"/>
    <mergeCell ref="AW44682:AX44682"/>
    <mergeCell ref="AW44684:AX44684"/>
    <mergeCell ref="AW44686:AX44686"/>
    <mergeCell ref="AW44688:AX44688"/>
    <mergeCell ref="AW44690:AX44690"/>
    <mergeCell ref="AW44692:AX44692"/>
    <mergeCell ref="AW44670:AX44670"/>
    <mergeCell ref="AW44672:AX44672"/>
    <mergeCell ref="AW44674:AX44674"/>
    <mergeCell ref="AW44676:AX44676"/>
    <mergeCell ref="AW44678:AX44678"/>
    <mergeCell ref="AW44680:AX44680"/>
    <mergeCell ref="AW44658:AX44658"/>
    <mergeCell ref="AW44660:AX44660"/>
    <mergeCell ref="AW44662:AX44662"/>
    <mergeCell ref="AW44664:AX44664"/>
    <mergeCell ref="AW44666:AX44666"/>
    <mergeCell ref="AW44668:AX44668"/>
    <mergeCell ref="AW44646:AX44646"/>
    <mergeCell ref="AW44648:AX44648"/>
    <mergeCell ref="AW44650:AX44650"/>
    <mergeCell ref="AW44652:AX44652"/>
    <mergeCell ref="AW44654:AX44654"/>
    <mergeCell ref="AW44656:AX44656"/>
    <mergeCell ref="AW44634:AX44634"/>
    <mergeCell ref="AW44636:AX44636"/>
    <mergeCell ref="AW44638:AX44638"/>
    <mergeCell ref="AW44640:AX44640"/>
    <mergeCell ref="AW44642:AX44642"/>
    <mergeCell ref="AW44644:AX44644"/>
    <mergeCell ref="AW44622:AX44622"/>
    <mergeCell ref="AW44624:AX44624"/>
    <mergeCell ref="AW44626:AX44626"/>
    <mergeCell ref="AW44628:AX44628"/>
    <mergeCell ref="AW44630:AX44630"/>
    <mergeCell ref="AW44632:AX44632"/>
    <mergeCell ref="AW44610:AX44610"/>
    <mergeCell ref="AW44612:AX44612"/>
    <mergeCell ref="AW44614:AX44614"/>
    <mergeCell ref="AW44616:AX44616"/>
    <mergeCell ref="AW44618:AX44618"/>
    <mergeCell ref="AW44620:AX44620"/>
    <mergeCell ref="AW44598:AX44598"/>
    <mergeCell ref="AW44600:AX44600"/>
    <mergeCell ref="AW44602:AX44602"/>
    <mergeCell ref="AW44604:AX44604"/>
    <mergeCell ref="AW44606:AX44606"/>
    <mergeCell ref="AW44608:AX44608"/>
    <mergeCell ref="AW44586:AX44586"/>
    <mergeCell ref="AW44588:AX44588"/>
    <mergeCell ref="AW44590:AX44590"/>
    <mergeCell ref="AW44592:AX44592"/>
    <mergeCell ref="AW44594:AX44594"/>
    <mergeCell ref="AW44596:AX44596"/>
    <mergeCell ref="AW44574:AX44574"/>
    <mergeCell ref="AW44576:AX44576"/>
    <mergeCell ref="AW44578:AX44578"/>
    <mergeCell ref="AW44580:AX44580"/>
    <mergeCell ref="AW44582:AX44582"/>
    <mergeCell ref="AW44584:AX44584"/>
    <mergeCell ref="AW44562:AX44562"/>
    <mergeCell ref="AW44564:AX44564"/>
    <mergeCell ref="AW44566:AX44566"/>
    <mergeCell ref="AW44568:AX44568"/>
    <mergeCell ref="AW44570:AX44570"/>
    <mergeCell ref="AW44572:AX44572"/>
    <mergeCell ref="AW44550:AX44550"/>
    <mergeCell ref="AW44552:AX44552"/>
    <mergeCell ref="AW44554:AX44554"/>
    <mergeCell ref="AW44556:AX44556"/>
    <mergeCell ref="AW44558:AX44558"/>
    <mergeCell ref="AW44560:AX44560"/>
    <mergeCell ref="AW44538:AX44538"/>
    <mergeCell ref="AW44540:AX44540"/>
    <mergeCell ref="AW44542:AX44542"/>
    <mergeCell ref="AW44544:AX44544"/>
    <mergeCell ref="AW44546:AX44546"/>
    <mergeCell ref="AW44548:AX44548"/>
    <mergeCell ref="AW44526:AX44526"/>
    <mergeCell ref="AW44528:AX44528"/>
    <mergeCell ref="AW44530:AX44530"/>
    <mergeCell ref="AW44532:AX44532"/>
    <mergeCell ref="AW44534:AX44534"/>
    <mergeCell ref="AW44536:AX44536"/>
    <mergeCell ref="AW44514:AX44514"/>
    <mergeCell ref="AW44516:AX44516"/>
    <mergeCell ref="AW44518:AX44518"/>
    <mergeCell ref="AW44520:AX44520"/>
    <mergeCell ref="AW44522:AX44522"/>
    <mergeCell ref="AW44524:AX44524"/>
    <mergeCell ref="AW44502:AX44502"/>
    <mergeCell ref="AW44504:AX44504"/>
    <mergeCell ref="AW44506:AX44506"/>
    <mergeCell ref="AW44508:AX44508"/>
    <mergeCell ref="AW44510:AX44510"/>
    <mergeCell ref="AW44512:AX44512"/>
    <mergeCell ref="AW44490:AX44490"/>
    <mergeCell ref="AW44492:AX44492"/>
    <mergeCell ref="AW44494:AX44494"/>
    <mergeCell ref="AW44496:AX44496"/>
    <mergeCell ref="AW44498:AX44498"/>
    <mergeCell ref="AW44500:AX44500"/>
    <mergeCell ref="AW44478:AX44478"/>
    <mergeCell ref="AW44480:AX44480"/>
    <mergeCell ref="AW44482:AX44482"/>
    <mergeCell ref="AW44484:AX44484"/>
    <mergeCell ref="AW44486:AX44486"/>
    <mergeCell ref="AW44488:AX44488"/>
    <mergeCell ref="AW44466:AX44466"/>
    <mergeCell ref="AW44468:AX44468"/>
    <mergeCell ref="AW44470:AX44470"/>
    <mergeCell ref="AW44472:AX44472"/>
    <mergeCell ref="AW44474:AX44474"/>
    <mergeCell ref="AW44476:AX44476"/>
    <mergeCell ref="AW44454:AX44454"/>
    <mergeCell ref="AW44456:AX44456"/>
    <mergeCell ref="AW44458:AX44458"/>
    <mergeCell ref="AW44460:AX44460"/>
    <mergeCell ref="AW44462:AX44462"/>
    <mergeCell ref="AW44464:AX44464"/>
    <mergeCell ref="AW44442:AX44442"/>
    <mergeCell ref="AW44444:AX44444"/>
    <mergeCell ref="AW44446:AX44446"/>
    <mergeCell ref="AW44448:AX44448"/>
    <mergeCell ref="AW44450:AX44450"/>
    <mergeCell ref="AW44452:AX44452"/>
    <mergeCell ref="AW44430:AX44430"/>
    <mergeCell ref="AW44432:AX44432"/>
    <mergeCell ref="AW44434:AX44434"/>
    <mergeCell ref="AW44436:AX44436"/>
    <mergeCell ref="AW44438:AX44438"/>
    <mergeCell ref="AW44440:AX44440"/>
    <mergeCell ref="AW44418:AX44418"/>
    <mergeCell ref="AW44420:AX44420"/>
    <mergeCell ref="AW44422:AX44422"/>
    <mergeCell ref="AW44424:AX44424"/>
    <mergeCell ref="AW44426:AX44426"/>
    <mergeCell ref="AW44428:AX44428"/>
    <mergeCell ref="AW44406:AX44406"/>
    <mergeCell ref="AW44408:AX44408"/>
    <mergeCell ref="AW44410:AX44410"/>
    <mergeCell ref="AW44412:AX44412"/>
    <mergeCell ref="AW44414:AX44414"/>
    <mergeCell ref="AW44416:AX44416"/>
    <mergeCell ref="AW44394:AX44394"/>
    <mergeCell ref="AW44396:AX44396"/>
    <mergeCell ref="AW44398:AX44398"/>
    <mergeCell ref="AW44400:AX44400"/>
    <mergeCell ref="AW44402:AX44402"/>
    <mergeCell ref="AW44404:AX44404"/>
    <mergeCell ref="AW44382:AX44382"/>
    <mergeCell ref="AW44384:AX44384"/>
    <mergeCell ref="AW44386:AX44386"/>
    <mergeCell ref="AW44388:AX44388"/>
    <mergeCell ref="AW44390:AX44390"/>
    <mergeCell ref="AW44392:AX44392"/>
    <mergeCell ref="AW44370:AX44370"/>
    <mergeCell ref="AW44372:AX44372"/>
    <mergeCell ref="AW44374:AX44374"/>
    <mergeCell ref="AW44376:AX44376"/>
    <mergeCell ref="AW44378:AX44378"/>
    <mergeCell ref="AW44380:AX44380"/>
    <mergeCell ref="AW44358:AX44358"/>
    <mergeCell ref="AW44360:AX44360"/>
    <mergeCell ref="AW44362:AX44362"/>
    <mergeCell ref="AW44364:AX44364"/>
    <mergeCell ref="AW44366:AX44366"/>
    <mergeCell ref="AW44368:AX44368"/>
    <mergeCell ref="AW44346:AX44346"/>
    <mergeCell ref="AW44348:AX44348"/>
    <mergeCell ref="AW44350:AX44350"/>
    <mergeCell ref="AW44352:AX44352"/>
    <mergeCell ref="AW44354:AX44354"/>
    <mergeCell ref="AW44356:AX44356"/>
    <mergeCell ref="AW44334:AX44334"/>
    <mergeCell ref="AW44336:AX44336"/>
    <mergeCell ref="AW44338:AX44338"/>
    <mergeCell ref="AW44340:AX44340"/>
    <mergeCell ref="AW44342:AX44342"/>
    <mergeCell ref="AW44344:AX44344"/>
    <mergeCell ref="AW44322:AX44322"/>
    <mergeCell ref="AW44324:AX44324"/>
    <mergeCell ref="AW44326:AX44326"/>
    <mergeCell ref="AW44328:AX44328"/>
    <mergeCell ref="AW44330:AX44330"/>
    <mergeCell ref="AW44332:AX44332"/>
    <mergeCell ref="AW44310:AX44310"/>
    <mergeCell ref="AW44312:AX44312"/>
    <mergeCell ref="AW44314:AX44314"/>
    <mergeCell ref="AW44316:AX44316"/>
    <mergeCell ref="AW44318:AX44318"/>
    <mergeCell ref="AW44320:AX44320"/>
    <mergeCell ref="AW44298:AX44298"/>
    <mergeCell ref="AW44300:AX44300"/>
    <mergeCell ref="AW44302:AX44302"/>
    <mergeCell ref="AW44304:AX44304"/>
    <mergeCell ref="AW44306:AX44306"/>
    <mergeCell ref="AW44308:AX44308"/>
    <mergeCell ref="AW44286:AX44286"/>
    <mergeCell ref="AW44288:AX44288"/>
    <mergeCell ref="AW44290:AX44290"/>
    <mergeCell ref="AW44292:AX44292"/>
    <mergeCell ref="AW44294:AX44294"/>
    <mergeCell ref="AW44296:AX44296"/>
    <mergeCell ref="AW44274:AX44274"/>
    <mergeCell ref="AW44276:AX44276"/>
    <mergeCell ref="AW44278:AX44278"/>
    <mergeCell ref="AW44280:AX44280"/>
    <mergeCell ref="AW44282:AX44282"/>
    <mergeCell ref="AW44284:AX44284"/>
    <mergeCell ref="AW44262:AX44262"/>
    <mergeCell ref="AW44264:AX44264"/>
    <mergeCell ref="AW44266:AX44266"/>
    <mergeCell ref="AW44268:AX44268"/>
    <mergeCell ref="AW44270:AX44270"/>
    <mergeCell ref="AW44272:AX44272"/>
    <mergeCell ref="AW44250:AX44250"/>
    <mergeCell ref="AW44252:AX44252"/>
    <mergeCell ref="AW44254:AX44254"/>
    <mergeCell ref="AW44256:AX44256"/>
    <mergeCell ref="AW44258:AX44258"/>
    <mergeCell ref="AW44260:AX44260"/>
    <mergeCell ref="AW44238:AX44238"/>
    <mergeCell ref="AW44240:AX44240"/>
    <mergeCell ref="AW44242:AX44242"/>
    <mergeCell ref="AW44244:AX44244"/>
    <mergeCell ref="AW44246:AX44246"/>
    <mergeCell ref="AW44248:AX44248"/>
    <mergeCell ref="AW44226:AX44226"/>
    <mergeCell ref="AW44228:AX44228"/>
    <mergeCell ref="AW44230:AX44230"/>
    <mergeCell ref="AW44232:AX44232"/>
    <mergeCell ref="AW44234:AX44234"/>
    <mergeCell ref="AW44236:AX44236"/>
    <mergeCell ref="AW44214:AX44214"/>
    <mergeCell ref="AW44216:AX44216"/>
    <mergeCell ref="AW44218:AX44218"/>
    <mergeCell ref="AW44220:AX44220"/>
    <mergeCell ref="AW44222:AX44222"/>
    <mergeCell ref="AW44224:AX44224"/>
    <mergeCell ref="AW44202:AX44202"/>
    <mergeCell ref="AW44204:AX44204"/>
    <mergeCell ref="AW44206:AX44206"/>
    <mergeCell ref="AW44208:AX44208"/>
    <mergeCell ref="AW44210:AX44210"/>
    <mergeCell ref="AW44212:AX44212"/>
    <mergeCell ref="AW44190:AX44190"/>
    <mergeCell ref="AW44192:AX44192"/>
    <mergeCell ref="AW44194:AX44194"/>
    <mergeCell ref="AW44196:AX44196"/>
    <mergeCell ref="AW44198:AX44198"/>
    <mergeCell ref="AW44200:AX44200"/>
    <mergeCell ref="AW44178:AX44178"/>
    <mergeCell ref="AW44180:AX44180"/>
    <mergeCell ref="AW44182:AX44182"/>
    <mergeCell ref="AW44184:AX44184"/>
    <mergeCell ref="AW44186:AX44186"/>
    <mergeCell ref="AW44188:AX44188"/>
    <mergeCell ref="AW44166:AX44166"/>
    <mergeCell ref="AW44168:AX44168"/>
    <mergeCell ref="AW44170:AX44170"/>
    <mergeCell ref="AW44172:AX44172"/>
    <mergeCell ref="AW44174:AX44174"/>
    <mergeCell ref="AW44176:AX44176"/>
    <mergeCell ref="AW44154:AX44154"/>
    <mergeCell ref="AW44156:AX44156"/>
    <mergeCell ref="AW44158:AX44158"/>
    <mergeCell ref="AW44160:AX44160"/>
    <mergeCell ref="AW44162:AX44162"/>
    <mergeCell ref="AW44164:AX44164"/>
    <mergeCell ref="AW44142:AX44142"/>
    <mergeCell ref="AW44144:AX44144"/>
    <mergeCell ref="AW44146:AX44146"/>
    <mergeCell ref="AW44148:AX44148"/>
    <mergeCell ref="AW44150:AX44150"/>
    <mergeCell ref="AW44152:AX44152"/>
    <mergeCell ref="AW44130:AX44130"/>
    <mergeCell ref="AW44132:AX44132"/>
    <mergeCell ref="AW44134:AX44134"/>
    <mergeCell ref="AW44136:AX44136"/>
    <mergeCell ref="AW44138:AX44138"/>
    <mergeCell ref="AW44140:AX44140"/>
    <mergeCell ref="AW44118:AX44118"/>
    <mergeCell ref="AW44120:AX44120"/>
    <mergeCell ref="AW44122:AX44122"/>
    <mergeCell ref="AW44124:AX44124"/>
    <mergeCell ref="AW44126:AX44126"/>
    <mergeCell ref="AW44128:AX44128"/>
    <mergeCell ref="AW44106:AX44106"/>
    <mergeCell ref="AW44108:AX44108"/>
    <mergeCell ref="AW44110:AX44110"/>
    <mergeCell ref="AW44112:AX44112"/>
    <mergeCell ref="AW44114:AX44114"/>
    <mergeCell ref="AW44116:AX44116"/>
    <mergeCell ref="AW44094:AX44094"/>
    <mergeCell ref="AW44096:AX44096"/>
    <mergeCell ref="AW44098:AX44098"/>
    <mergeCell ref="AW44100:AX44100"/>
    <mergeCell ref="AW44102:AX44102"/>
    <mergeCell ref="AW44104:AX44104"/>
    <mergeCell ref="AW44082:AX44082"/>
    <mergeCell ref="AW44084:AX44084"/>
    <mergeCell ref="AW44086:AX44086"/>
    <mergeCell ref="AW44088:AX44088"/>
    <mergeCell ref="AW44090:AX44090"/>
    <mergeCell ref="AW44092:AX44092"/>
    <mergeCell ref="AW44070:AX44070"/>
    <mergeCell ref="AW44072:AX44072"/>
    <mergeCell ref="AW44074:AX44074"/>
    <mergeCell ref="AW44076:AX44076"/>
    <mergeCell ref="AW44078:AX44078"/>
    <mergeCell ref="AW44080:AX44080"/>
    <mergeCell ref="AW44058:AX44058"/>
    <mergeCell ref="AW44060:AX44060"/>
    <mergeCell ref="AW44062:AX44062"/>
    <mergeCell ref="AW44064:AX44064"/>
    <mergeCell ref="AW44066:AX44066"/>
    <mergeCell ref="AW44068:AX44068"/>
    <mergeCell ref="AW44046:AX44046"/>
    <mergeCell ref="AW44048:AX44048"/>
    <mergeCell ref="AW44050:AX44050"/>
    <mergeCell ref="AW44052:AX44052"/>
    <mergeCell ref="AW44054:AX44054"/>
    <mergeCell ref="AW44056:AX44056"/>
    <mergeCell ref="AW44034:AX44034"/>
    <mergeCell ref="AW44036:AX44036"/>
    <mergeCell ref="AW44038:AX44038"/>
    <mergeCell ref="AW44040:AX44040"/>
    <mergeCell ref="AW44042:AX44042"/>
    <mergeCell ref="AW44044:AX44044"/>
    <mergeCell ref="AW44022:AX44022"/>
    <mergeCell ref="AW44024:AX44024"/>
    <mergeCell ref="AW44026:AX44026"/>
    <mergeCell ref="AW44028:AX44028"/>
    <mergeCell ref="AW44030:AX44030"/>
    <mergeCell ref="AW44032:AX44032"/>
    <mergeCell ref="AW44010:AX44010"/>
    <mergeCell ref="AW44012:AX44012"/>
    <mergeCell ref="AW44014:AX44014"/>
    <mergeCell ref="AW44016:AX44016"/>
    <mergeCell ref="AW44018:AX44018"/>
    <mergeCell ref="AW44020:AX44020"/>
    <mergeCell ref="AW43998:AX43998"/>
    <mergeCell ref="AW44000:AX44000"/>
    <mergeCell ref="AW44002:AX44002"/>
    <mergeCell ref="AW44004:AX44004"/>
    <mergeCell ref="AW44006:AX44006"/>
    <mergeCell ref="AW44008:AX44008"/>
    <mergeCell ref="AW43986:AX43986"/>
    <mergeCell ref="AW43988:AX43988"/>
    <mergeCell ref="AW43990:AX43990"/>
    <mergeCell ref="AW43992:AX43992"/>
    <mergeCell ref="AW43994:AX43994"/>
    <mergeCell ref="AW43996:AX43996"/>
    <mergeCell ref="AW43974:AX43974"/>
    <mergeCell ref="AW43976:AX43976"/>
    <mergeCell ref="AW43978:AX43978"/>
    <mergeCell ref="AW43980:AX43980"/>
    <mergeCell ref="AW43982:AX43982"/>
    <mergeCell ref="AW43984:AX43984"/>
    <mergeCell ref="AW43962:AX43962"/>
    <mergeCell ref="AW43964:AX43964"/>
    <mergeCell ref="AW43966:AX43966"/>
    <mergeCell ref="AW43968:AX43968"/>
    <mergeCell ref="AW43970:AX43970"/>
    <mergeCell ref="AW43972:AX43972"/>
    <mergeCell ref="AW43950:AX43950"/>
    <mergeCell ref="AW43952:AX43952"/>
    <mergeCell ref="AW43954:AX43954"/>
    <mergeCell ref="AW43956:AX43956"/>
    <mergeCell ref="AW43958:AX43958"/>
    <mergeCell ref="AW43960:AX43960"/>
    <mergeCell ref="AW43938:AX43938"/>
    <mergeCell ref="AW43940:AX43940"/>
    <mergeCell ref="AW43942:AX43942"/>
    <mergeCell ref="AW43944:AX43944"/>
    <mergeCell ref="AW43946:AX43946"/>
    <mergeCell ref="AW43948:AX43948"/>
    <mergeCell ref="AW43926:AX43926"/>
    <mergeCell ref="AW43928:AX43928"/>
    <mergeCell ref="AW43930:AX43930"/>
    <mergeCell ref="AW43932:AX43932"/>
    <mergeCell ref="AW43934:AX43934"/>
    <mergeCell ref="AW43936:AX43936"/>
    <mergeCell ref="AW43914:AX43914"/>
    <mergeCell ref="AW43916:AX43916"/>
    <mergeCell ref="AW43918:AX43918"/>
    <mergeCell ref="AW43920:AX43920"/>
    <mergeCell ref="AW43922:AX43922"/>
    <mergeCell ref="AW43924:AX43924"/>
    <mergeCell ref="AW43902:AX43902"/>
    <mergeCell ref="AW43904:AX43904"/>
    <mergeCell ref="AW43906:AX43906"/>
    <mergeCell ref="AW43908:AX43908"/>
    <mergeCell ref="AW43910:AX43910"/>
    <mergeCell ref="AW43912:AX43912"/>
    <mergeCell ref="AW43890:AX43890"/>
    <mergeCell ref="AW43892:AX43892"/>
    <mergeCell ref="AW43894:AX43894"/>
    <mergeCell ref="AW43896:AX43896"/>
    <mergeCell ref="AW43898:AX43898"/>
    <mergeCell ref="AW43900:AX43900"/>
    <mergeCell ref="AW43878:AX43878"/>
    <mergeCell ref="AW43880:AX43880"/>
    <mergeCell ref="AW43882:AX43882"/>
    <mergeCell ref="AW43884:AX43884"/>
    <mergeCell ref="AW43886:AX43886"/>
    <mergeCell ref="AW43888:AX43888"/>
    <mergeCell ref="AW43866:AX43866"/>
    <mergeCell ref="AW43868:AX43868"/>
    <mergeCell ref="AW43870:AX43870"/>
    <mergeCell ref="AW43872:AX43872"/>
    <mergeCell ref="AW43874:AX43874"/>
    <mergeCell ref="AW43876:AX43876"/>
    <mergeCell ref="AW43854:AX43854"/>
    <mergeCell ref="AW43856:AX43856"/>
    <mergeCell ref="AW43858:AX43858"/>
    <mergeCell ref="AW43860:AX43860"/>
    <mergeCell ref="AW43862:AX43862"/>
    <mergeCell ref="AW43864:AX43864"/>
    <mergeCell ref="AW43842:AX43842"/>
    <mergeCell ref="AW43844:AX43844"/>
    <mergeCell ref="AW43846:AX43846"/>
    <mergeCell ref="AW43848:AX43848"/>
    <mergeCell ref="AW43850:AX43850"/>
    <mergeCell ref="AW43852:AX43852"/>
    <mergeCell ref="AW43830:AX43830"/>
    <mergeCell ref="AW43832:AX43832"/>
    <mergeCell ref="AW43834:AX43834"/>
    <mergeCell ref="AW43836:AX43836"/>
    <mergeCell ref="AW43838:AX43838"/>
    <mergeCell ref="AW43840:AX43840"/>
    <mergeCell ref="AW43818:AX43818"/>
    <mergeCell ref="AW43820:AX43820"/>
    <mergeCell ref="AW43822:AX43822"/>
    <mergeCell ref="AW43824:AX43824"/>
    <mergeCell ref="AW43826:AX43826"/>
    <mergeCell ref="AW43828:AX43828"/>
    <mergeCell ref="AW43806:AX43806"/>
    <mergeCell ref="AW43808:AX43808"/>
    <mergeCell ref="AW43810:AX43810"/>
    <mergeCell ref="AW43812:AX43812"/>
    <mergeCell ref="AW43814:AX43814"/>
    <mergeCell ref="AW43816:AX43816"/>
    <mergeCell ref="AW43794:AX43794"/>
    <mergeCell ref="AW43796:AX43796"/>
    <mergeCell ref="AW43798:AX43798"/>
    <mergeCell ref="AW43800:AX43800"/>
    <mergeCell ref="AW43802:AX43802"/>
    <mergeCell ref="AW43804:AX43804"/>
    <mergeCell ref="AW43782:AX43782"/>
    <mergeCell ref="AW43784:AX43784"/>
    <mergeCell ref="AW43786:AX43786"/>
    <mergeCell ref="AW43788:AX43788"/>
    <mergeCell ref="AW43790:AX43790"/>
    <mergeCell ref="AW43792:AX43792"/>
    <mergeCell ref="AW43770:AX43770"/>
    <mergeCell ref="AW43772:AX43772"/>
    <mergeCell ref="AW43774:AX43774"/>
    <mergeCell ref="AW43776:AX43776"/>
    <mergeCell ref="AW43778:AX43778"/>
    <mergeCell ref="AW43780:AX43780"/>
    <mergeCell ref="AW43758:AX43758"/>
    <mergeCell ref="AW43760:AX43760"/>
    <mergeCell ref="AW43762:AX43762"/>
    <mergeCell ref="AW43764:AX43764"/>
    <mergeCell ref="AW43766:AX43766"/>
    <mergeCell ref="AW43768:AX43768"/>
    <mergeCell ref="AW43746:AX43746"/>
    <mergeCell ref="AW43748:AX43748"/>
    <mergeCell ref="AW43750:AX43750"/>
    <mergeCell ref="AW43752:AX43752"/>
    <mergeCell ref="AW43754:AX43754"/>
    <mergeCell ref="AW43756:AX43756"/>
    <mergeCell ref="AW43734:AX43734"/>
    <mergeCell ref="AW43736:AX43736"/>
    <mergeCell ref="AW43738:AX43738"/>
    <mergeCell ref="AW43740:AX43740"/>
    <mergeCell ref="AW43742:AX43742"/>
    <mergeCell ref="AW43744:AX43744"/>
    <mergeCell ref="AW43722:AX43722"/>
    <mergeCell ref="AW43724:AX43724"/>
    <mergeCell ref="AW43726:AX43726"/>
    <mergeCell ref="AW43728:AX43728"/>
    <mergeCell ref="AW43730:AX43730"/>
    <mergeCell ref="AW43732:AX43732"/>
    <mergeCell ref="AW43710:AX43710"/>
    <mergeCell ref="AW43712:AX43712"/>
    <mergeCell ref="AW43714:AX43714"/>
    <mergeCell ref="AW43716:AX43716"/>
    <mergeCell ref="AW43718:AX43718"/>
    <mergeCell ref="AW43720:AX43720"/>
    <mergeCell ref="AW43698:AX43698"/>
    <mergeCell ref="AW43700:AX43700"/>
    <mergeCell ref="AW43702:AX43702"/>
    <mergeCell ref="AW43704:AX43704"/>
    <mergeCell ref="AW43706:AX43706"/>
    <mergeCell ref="AW43708:AX43708"/>
    <mergeCell ref="AW43686:AX43686"/>
    <mergeCell ref="AW43688:AX43688"/>
    <mergeCell ref="AW43690:AX43690"/>
    <mergeCell ref="AW43692:AX43692"/>
    <mergeCell ref="AW43694:AX43694"/>
    <mergeCell ref="AW43696:AX43696"/>
    <mergeCell ref="AW43674:AX43674"/>
    <mergeCell ref="AW43676:AX43676"/>
    <mergeCell ref="AW43678:AX43678"/>
    <mergeCell ref="AW43680:AX43680"/>
    <mergeCell ref="AW43682:AX43682"/>
    <mergeCell ref="AW43684:AX43684"/>
    <mergeCell ref="AW43662:AX43662"/>
    <mergeCell ref="AW43664:AX43664"/>
    <mergeCell ref="AW43666:AX43666"/>
    <mergeCell ref="AW43668:AX43668"/>
    <mergeCell ref="AW43670:AX43670"/>
    <mergeCell ref="AW43672:AX43672"/>
    <mergeCell ref="AW43650:AX43650"/>
    <mergeCell ref="AW43652:AX43652"/>
    <mergeCell ref="AW43654:AX43654"/>
    <mergeCell ref="AW43656:AX43656"/>
    <mergeCell ref="AW43658:AX43658"/>
    <mergeCell ref="AW43660:AX43660"/>
    <mergeCell ref="AW43638:AX43638"/>
    <mergeCell ref="AW43640:AX43640"/>
    <mergeCell ref="AW43642:AX43642"/>
    <mergeCell ref="AW43644:AX43644"/>
    <mergeCell ref="AW43646:AX43646"/>
    <mergeCell ref="AW43648:AX43648"/>
    <mergeCell ref="AW43626:AX43626"/>
    <mergeCell ref="AW43628:AX43628"/>
    <mergeCell ref="AW43630:AX43630"/>
    <mergeCell ref="AW43632:AX43632"/>
    <mergeCell ref="AW43634:AX43634"/>
    <mergeCell ref="AW43636:AX43636"/>
    <mergeCell ref="AW43614:AX43614"/>
    <mergeCell ref="AW43616:AX43616"/>
    <mergeCell ref="AW43618:AX43618"/>
    <mergeCell ref="AW43620:AX43620"/>
    <mergeCell ref="AW43622:AX43622"/>
    <mergeCell ref="AW43624:AX43624"/>
    <mergeCell ref="AW43602:AX43602"/>
    <mergeCell ref="AW43604:AX43604"/>
    <mergeCell ref="AW43606:AX43606"/>
    <mergeCell ref="AW43608:AX43608"/>
    <mergeCell ref="AW43610:AX43610"/>
    <mergeCell ref="AW43612:AX43612"/>
    <mergeCell ref="AW43590:AX43590"/>
    <mergeCell ref="AW43592:AX43592"/>
    <mergeCell ref="AW43594:AX43594"/>
    <mergeCell ref="AW43596:AX43596"/>
    <mergeCell ref="AW43598:AX43598"/>
    <mergeCell ref="AW43600:AX43600"/>
    <mergeCell ref="AW43578:AX43578"/>
    <mergeCell ref="AW43580:AX43580"/>
    <mergeCell ref="AW43582:AX43582"/>
    <mergeCell ref="AW43584:AX43584"/>
    <mergeCell ref="AW43586:AX43586"/>
    <mergeCell ref="AW43588:AX43588"/>
    <mergeCell ref="AW43566:AX43566"/>
    <mergeCell ref="AW43568:AX43568"/>
    <mergeCell ref="AW43570:AX43570"/>
    <mergeCell ref="AW43572:AX43572"/>
    <mergeCell ref="AW43574:AX43574"/>
    <mergeCell ref="AW43576:AX43576"/>
    <mergeCell ref="AW43554:AX43554"/>
    <mergeCell ref="AW43556:AX43556"/>
    <mergeCell ref="AW43558:AX43558"/>
    <mergeCell ref="AW43560:AX43560"/>
    <mergeCell ref="AW43562:AX43562"/>
    <mergeCell ref="AW43564:AX43564"/>
    <mergeCell ref="AW43542:AX43542"/>
    <mergeCell ref="AW43544:AX43544"/>
    <mergeCell ref="AW43546:AX43546"/>
    <mergeCell ref="AW43548:AX43548"/>
    <mergeCell ref="AW43550:AX43550"/>
    <mergeCell ref="AW43552:AX43552"/>
    <mergeCell ref="AW43530:AX43530"/>
    <mergeCell ref="AW43532:AX43532"/>
    <mergeCell ref="AW43534:AX43534"/>
    <mergeCell ref="AW43536:AX43536"/>
    <mergeCell ref="AW43538:AX43538"/>
    <mergeCell ref="AW43540:AX43540"/>
    <mergeCell ref="AW43518:AX43518"/>
    <mergeCell ref="AW43520:AX43520"/>
    <mergeCell ref="AW43522:AX43522"/>
    <mergeCell ref="AW43524:AX43524"/>
    <mergeCell ref="AW43526:AX43526"/>
    <mergeCell ref="AW43528:AX43528"/>
    <mergeCell ref="AW43506:AX43506"/>
    <mergeCell ref="AW43508:AX43508"/>
    <mergeCell ref="AW43510:AX43510"/>
    <mergeCell ref="AW43512:AX43512"/>
    <mergeCell ref="AW43514:AX43514"/>
    <mergeCell ref="AW43516:AX43516"/>
    <mergeCell ref="AW43494:AX43494"/>
    <mergeCell ref="AW43496:AX43496"/>
    <mergeCell ref="AW43498:AX43498"/>
    <mergeCell ref="AW43500:AX43500"/>
    <mergeCell ref="AW43502:AX43502"/>
    <mergeCell ref="AW43504:AX43504"/>
    <mergeCell ref="AW43482:AX43482"/>
    <mergeCell ref="AW43484:AX43484"/>
    <mergeCell ref="AW43486:AX43486"/>
    <mergeCell ref="AW43488:AX43488"/>
    <mergeCell ref="AW43490:AX43490"/>
    <mergeCell ref="AW43492:AX43492"/>
    <mergeCell ref="AW43470:AX43470"/>
    <mergeCell ref="AW43472:AX43472"/>
    <mergeCell ref="AW43474:AX43474"/>
    <mergeCell ref="AW43476:AX43476"/>
    <mergeCell ref="AW43478:AX43478"/>
    <mergeCell ref="AW43480:AX43480"/>
    <mergeCell ref="AW43458:AX43458"/>
    <mergeCell ref="AW43460:AX43460"/>
    <mergeCell ref="AW43462:AX43462"/>
    <mergeCell ref="AW43464:AX43464"/>
    <mergeCell ref="AW43466:AX43466"/>
    <mergeCell ref="AW43468:AX43468"/>
    <mergeCell ref="AW43446:AX43446"/>
    <mergeCell ref="AW43448:AX43448"/>
    <mergeCell ref="AW43450:AX43450"/>
    <mergeCell ref="AW43452:AX43452"/>
    <mergeCell ref="AW43454:AX43454"/>
    <mergeCell ref="AW43456:AX43456"/>
    <mergeCell ref="AW43434:AX43434"/>
    <mergeCell ref="AW43436:AX43436"/>
    <mergeCell ref="AW43438:AX43438"/>
    <mergeCell ref="AW43440:AX43440"/>
    <mergeCell ref="AW43442:AX43442"/>
    <mergeCell ref="AW43444:AX43444"/>
    <mergeCell ref="AW43422:AX43422"/>
    <mergeCell ref="AW43424:AX43424"/>
    <mergeCell ref="AW43426:AX43426"/>
    <mergeCell ref="AW43428:AX43428"/>
    <mergeCell ref="AW43430:AX43430"/>
    <mergeCell ref="AW43432:AX43432"/>
    <mergeCell ref="AW43410:AX43410"/>
    <mergeCell ref="AW43412:AX43412"/>
    <mergeCell ref="AW43414:AX43414"/>
    <mergeCell ref="AW43416:AX43416"/>
    <mergeCell ref="AW43418:AX43418"/>
    <mergeCell ref="AW43420:AX43420"/>
    <mergeCell ref="AW43398:AX43398"/>
    <mergeCell ref="AW43400:AX43400"/>
    <mergeCell ref="AW43402:AX43402"/>
    <mergeCell ref="AW43404:AX43404"/>
    <mergeCell ref="AW43406:AX43406"/>
    <mergeCell ref="AW43408:AX43408"/>
    <mergeCell ref="AW43386:AX43386"/>
    <mergeCell ref="AW43388:AX43388"/>
    <mergeCell ref="AW43390:AX43390"/>
    <mergeCell ref="AW43392:AX43392"/>
    <mergeCell ref="AW43394:AX43394"/>
    <mergeCell ref="AW43396:AX43396"/>
    <mergeCell ref="AW43374:AX43374"/>
    <mergeCell ref="AW43376:AX43376"/>
    <mergeCell ref="AW43378:AX43378"/>
    <mergeCell ref="AW43380:AX43380"/>
    <mergeCell ref="AW43382:AX43382"/>
    <mergeCell ref="AW43384:AX43384"/>
    <mergeCell ref="AW43362:AX43362"/>
    <mergeCell ref="AW43364:AX43364"/>
    <mergeCell ref="AW43366:AX43366"/>
    <mergeCell ref="AW43368:AX43368"/>
    <mergeCell ref="AW43370:AX43370"/>
    <mergeCell ref="AW43372:AX43372"/>
    <mergeCell ref="AW43350:AX43350"/>
    <mergeCell ref="AW43352:AX43352"/>
    <mergeCell ref="AW43354:AX43354"/>
    <mergeCell ref="AW43356:AX43356"/>
    <mergeCell ref="AW43358:AX43358"/>
    <mergeCell ref="AW43360:AX43360"/>
    <mergeCell ref="AW43338:AX43338"/>
    <mergeCell ref="AW43340:AX43340"/>
    <mergeCell ref="AW43342:AX43342"/>
    <mergeCell ref="AW43344:AX43344"/>
    <mergeCell ref="AW43346:AX43346"/>
    <mergeCell ref="AW43348:AX43348"/>
    <mergeCell ref="AW43326:AX43326"/>
    <mergeCell ref="AW43328:AX43328"/>
    <mergeCell ref="AW43330:AX43330"/>
    <mergeCell ref="AW43332:AX43332"/>
    <mergeCell ref="AW43334:AX43334"/>
    <mergeCell ref="AW43336:AX43336"/>
    <mergeCell ref="AW43314:AX43314"/>
    <mergeCell ref="AW43316:AX43316"/>
    <mergeCell ref="AW43318:AX43318"/>
    <mergeCell ref="AW43320:AX43320"/>
    <mergeCell ref="AW43322:AX43322"/>
    <mergeCell ref="AW43324:AX43324"/>
    <mergeCell ref="AW43302:AX43302"/>
    <mergeCell ref="AW43304:AX43304"/>
    <mergeCell ref="AW43306:AX43306"/>
    <mergeCell ref="AW43308:AX43308"/>
    <mergeCell ref="AW43310:AX43310"/>
    <mergeCell ref="AW43312:AX43312"/>
    <mergeCell ref="AW43290:AX43290"/>
    <mergeCell ref="AW43292:AX43292"/>
    <mergeCell ref="AW43294:AX43294"/>
    <mergeCell ref="AW43296:AX43296"/>
    <mergeCell ref="AW43298:AX43298"/>
    <mergeCell ref="AW43300:AX43300"/>
    <mergeCell ref="AW43278:AX43278"/>
    <mergeCell ref="AW43280:AX43280"/>
    <mergeCell ref="AW43282:AX43282"/>
    <mergeCell ref="AW43284:AX43284"/>
    <mergeCell ref="AW43286:AX43286"/>
    <mergeCell ref="AW43288:AX43288"/>
    <mergeCell ref="AW43266:AX43266"/>
    <mergeCell ref="AW43268:AX43268"/>
    <mergeCell ref="AW43270:AX43270"/>
    <mergeCell ref="AW43272:AX43272"/>
    <mergeCell ref="AW43274:AX43274"/>
    <mergeCell ref="AW43276:AX43276"/>
    <mergeCell ref="AW43254:AX43254"/>
    <mergeCell ref="AW43256:AX43256"/>
    <mergeCell ref="AW43258:AX43258"/>
    <mergeCell ref="AW43260:AX43260"/>
    <mergeCell ref="AW43262:AX43262"/>
    <mergeCell ref="AW43264:AX43264"/>
    <mergeCell ref="AW43242:AX43242"/>
    <mergeCell ref="AW43244:AX43244"/>
    <mergeCell ref="AW43246:AX43246"/>
    <mergeCell ref="AW43248:AX43248"/>
    <mergeCell ref="AW43250:AX43250"/>
    <mergeCell ref="AW43252:AX43252"/>
    <mergeCell ref="AW43230:AX43230"/>
    <mergeCell ref="AW43232:AX43232"/>
    <mergeCell ref="AW43234:AX43234"/>
    <mergeCell ref="AW43236:AX43236"/>
    <mergeCell ref="AW43238:AX43238"/>
    <mergeCell ref="AW43240:AX43240"/>
    <mergeCell ref="AW43218:AX43218"/>
    <mergeCell ref="AW43220:AX43220"/>
    <mergeCell ref="AW43222:AX43222"/>
    <mergeCell ref="AW43224:AX43224"/>
    <mergeCell ref="AW43226:AX43226"/>
    <mergeCell ref="AW43228:AX43228"/>
    <mergeCell ref="AW43206:AX43206"/>
    <mergeCell ref="AW43208:AX43208"/>
    <mergeCell ref="AW43210:AX43210"/>
    <mergeCell ref="AW43212:AX43212"/>
    <mergeCell ref="AW43214:AX43214"/>
    <mergeCell ref="AW43216:AX43216"/>
    <mergeCell ref="AW43194:AX43194"/>
    <mergeCell ref="AW43196:AX43196"/>
    <mergeCell ref="AW43198:AX43198"/>
    <mergeCell ref="AW43200:AX43200"/>
    <mergeCell ref="AW43202:AX43202"/>
    <mergeCell ref="AW43204:AX43204"/>
    <mergeCell ref="AW43182:AX43182"/>
    <mergeCell ref="AW43184:AX43184"/>
    <mergeCell ref="AW43186:AX43186"/>
    <mergeCell ref="AW43188:AX43188"/>
    <mergeCell ref="AW43190:AX43190"/>
    <mergeCell ref="AW43192:AX43192"/>
    <mergeCell ref="AW43170:AX43170"/>
    <mergeCell ref="AW43172:AX43172"/>
    <mergeCell ref="AW43174:AX43174"/>
    <mergeCell ref="AW43176:AX43176"/>
    <mergeCell ref="AW43178:AX43178"/>
    <mergeCell ref="AW43180:AX43180"/>
    <mergeCell ref="AW43158:AX43158"/>
    <mergeCell ref="AW43160:AX43160"/>
    <mergeCell ref="AW43162:AX43162"/>
    <mergeCell ref="AW43164:AX43164"/>
    <mergeCell ref="AW43166:AX43166"/>
    <mergeCell ref="AW43168:AX43168"/>
    <mergeCell ref="AW43146:AX43146"/>
    <mergeCell ref="AW43148:AX43148"/>
    <mergeCell ref="AW43150:AX43150"/>
    <mergeCell ref="AW43152:AX43152"/>
    <mergeCell ref="AW43154:AX43154"/>
    <mergeCell ref="AW43156:AX43156"/>
    <mergeCell ref="AW43134:AX43134"/>
    <mergeCell ref="AW43136:AX43136"/>
    <mergeCell ref="AW43138:AX43138"/>
    <mergeCell ref="AW43140:AX43140"/>
    <mergeCell ref="AW43142:AX43142"/>
    <mergeCell ref="AW43144:AX43144"/>
    <mergeCell ref="AW43122:AX43122"/>
    <mergeCell ref="AW43124:AX43124"/>
    <mergeCell ref="AW43126:AX43126"/>
    <mergeCell ref="AW43128:AX43128"/>
    <mergeCell ref="AW43130:AX43130"/>
    <mergeCell ref="AW43132:AX43132"/>
    <mergeCell ref="AW43110:AX43110"/>
    <mergeCell ref="AW43112:AX43112"/>
    <mergeCell ref="AW43114:AX43114"/>
    <mergeCell ref="AW43116:AX43116"/>
    <mergeCell ref="AW43118:AX43118"/>
    <mergeCell ref="AW43120:AX43120"/>
    <mergeCell ref="AW43098:AX43098"/>
    <mergeCell ref="AW43100:AX43100"/>
    <mergeCell ref="AW43102:AX43102"/>
    <mergeCell ref="AW43104:AX43104"/>
    <mergeCell ref="AW43106:AX43106"/>
    <mergeCell ref="AW43108:AX43108"/>
    <mergeCell ref="AW43086:AX43086"/>
    <mergeCell ref="AW43088:AX43088"/>
    <mergeCell ref="AW43090:AX43090"/>
    <mergeCell ref="AW43092:AX43092"/>
    <mergeCell ref="AW43094:AX43094"/>
    <mergeCell ref="AW43096:AX43096"/>
    <mergeCell ref="AW43074:AX43074"/>
    <mergeCell ref="AW43076:AX43076"/>
    <mergeCell ref="AW43078:AX43078"/>
    <mergeCell ref="AW43080:AX43080"/>
    <mergeCell ref="AW43082:AX43082"/>
    <mergeCell ref="AW43084:AX43084"/>
    <mergeCell ref="AW43062:AX43062"/>
    <mergeCell ref="AW43064:AX43064"/>
    <mergeCell ref="AW43066:AX43066"/>
    <mergeCell ref="AW43068:AX43068"/>
    <mergeCell ref="AW43070:AX43070"/>
    <mergeCell ref="AW43072:AX43072"/>
    <mergeCell ref="AW43050:AX43050"/>
    <mergeCell ref="AW43052:AX43052"/>
    <mergeCell ref="AW43054:AX43054"/>
    <mergeCell ref="AW43056:AX43056"/>
    <mergeCell ref="AW43058:AX43058"/>
    <mergeCell ref="AW43060:AX43060"/>
    <mergeCell ref="AW43038:AX43038"/>
    <mergeCell ref="AW43040:AX43040"/>
    <mergeCell ref="AW43042:AX43042"/>
    <mergeCell ref="AW43044:AX43044"/>
    <mergeCell ref="AW43046:AX43046"/>
    <mergeCell ref="AW43048:AX43048"/>
    <mergeCell ref="AW43026:AX43026"/>
    <mergeCell ref="AW43028:AX43028"/>
    <mergeCell ref="AW43030:AX43030"/>
    <mergeCell ref="AW43032:AX43032"/>
    <mergeCell ref="AW43034:AX43034"/>
    <mergeCell ref="AW43036:AX43036"/>
    <mergeCell ref="AW43014:AX43014"/>
    <mergeCell ref="AW43016:AX43016"/>
    <mergeCell ref="AW43018:AX43018"/>
    <mergeCell ref="AW43020:AX43020"/>
    <mergeCell ref="AW43022:AX43022"/>
    <mergeCell ref="AW43024:AX43024"/>
    <mergeCell ref="AW43002:AX43002"/>
    <mergeCell ref="AW43004:AX43004"/>
    <mergeCell ref="AW43006:AX43006"/>
    <mergeCell ref="AW43008:AX43008"/>
    <mergeCell ref="AW43010:AX43010"/>
    <mergeCell ref="AW43012:AX43012"/>
    <mergeCell ref="AW42990:AX42990"/>
    <mergeCell ref="AW42992:AX42992"/>
    <mergeCell ref="AW42994:AX42994"/>
    <mergeCell ref="AW42996:AX42996"/>
    <mergeCell ref="AW42998:AX42998"/>
    <mergeCell ref="AW43000:AX43000"/>
    <mergeCell ref="AW42978:AX42978"/>
    <mergeCell ref="AW42980:AX42980"/>
    <mergeCell ref="AW42982:AX42982"/>
    <mergeCell ref="AW42984:AX42984"/>
    <mergeCell ref="AW42986:AX42986"/>
    <mergeCell ref="AW42988:AX42988"/>
    <mergeCell ref="AW42966:AX42966"/>
    <mergeCell ref="AW42968:AX42968"/>
    <mergeCell ref="AW42970:AX42970"/>
    <mergeCell ref="AW42972:AX42972"/>
    <mergeCell ref="AW42974:AX42974"/>
    <mergeCell ref="AW42976:AX42976"/>
    <mergeCell ref="AW42954:AX42954"/>
    <mergeCell ref="AW42956:AX42956"/>
    <mergeCell ref="AW42958:AX42958"/>
    <mergeCell ref="AW42960:AX42960"/>
    <mergeCell ref="AW42962:AX42962"/>
    <mergeCell ref="AW42964:AX42964"/>
    <mergeCell ref="AW42942:AX42942"/>
    <mergeCell ref="AW42944:AX42944"/>
    <mergeCell ref="AW42946:AX42946"/>
    <mergeCell ref="AW42948:AX42948"/>
    <mergeCell ref="AW42950:AX42950"/>
    <mergeCell ref="AW42952:AX42952"/>
    <mergeCell ref="AW42930:AX42930"/>
    <mergeCell ref="AW42932:AX42932"/>
    <mergeCell ref="AW42934:AX42934"/>
    <mergeCell ref="AW42936:AX42936"/>
    <mergeCell ref="AW42938:AX42938"/>
    <mergeCell ref="AW42940:AX42940"/>
    <mergeCell ref="AW42918:AX42918"/>
    <mergeCell ref="AW42920:AX42920"/>
    <mergeCell ref="AW42922:AX42922"/>
    <mergeCell ref="AW42924:AX42924"/>
    <mergeCell ref="AW42926:AX42926"/>
    <mergeCell ref="AW42928:AX42928"/>
    <mergeCell ref="AW42906:AX42906"/>
    <mergeCell ref="AW42908:AX42908"/>
    <mergeCell ref="AW42910:AX42910"/>
    <mergeCell ref="AW42912:AX42912"/>
    <mergeCell ref="AW42914:AX42914"/>
    <mergeCell ref="AW42916:AX42916"/>
    <mergeCell ref="AW42894:AX42894"/>
    <mergeCell ref="AW42896:AX42896"/>
    <mergeCell ref="AW42898:AX42898"/>
    <mergeCell ref="AW42900:AX42900"/>
    <mergeCell ref="AW42902:AX42902"/>
    <mergeCell ref="AW42904:AX42904"/>
    <mergeCell ref="AW42882:AX42882"/>
    <mergeCell ref="AW42884:AX42884"/>
    <mergeCell ref="AW42886:AX42886"/>
    <mergeCell ref="AW42888:AX42888"/>
    <mergeCell ref="AW42890:AX42890"/>
    <mergeCell ref="AW42892:AX42892"/>
    <mergeCell ref="AW42870:AX42870"/>
    <mergeCell ref="AW42872:AX42872"/>
    <mergeCell ref="AW42874:AX42874"/>
    <mergeCell ref="AW42876:AX42876"/>
    <mergeCell ref="AW42878:AX42878"/>
    <mergeCell ref="AW42880:AX42880"/>
    <mergeCell ref="AW42858:AX42858"/>
    <mergeCell ref="AW42860:AX42860"/>
    <mergeCell ref="AW42862:AX42862"/>
    <mergeCell ref="AW42864:AX42864"/>
    <mergeCell ref="AW42866:AX42866"/>
    <mergeCell ref="AW42868:AX42868"/>
    <mergeCell ref="AW42846:AX42846"/>
    <mergeCell ref="AW42848:AX42848"/>
    <mergeCell ref="AW42850:AX42850"/>
    <mergeCell ref="AW42852:AX42852"/>
    <mergeCell ref="AW42854:AX42854"/>
    <mergeCell ref="AW42856:AX42856"/>
    <mergeCell ref="AW42834:AX42834"/>
    <mergeCell ref="AW42836:AX42836"/>
    <mergeCell ref="AW42838:AX42838"/>
    <mergeCell ref="AW42840:AX42840"/>
    <mergeCell ref="AW42842:AX42842"/>
    <mergeCell ref="AW42844:AX42844"/>
    <mergeCell ref="AW42822:AX42822"/>
    <mergeCell ref="AW42824:AX42824"/>
    <mergeCell ref="AW42826:AX42826"/>
    <mergeCell ref="AW42828:AX42828"/>
    <mergeCell ref="AW42830:AX42830"/>
    <mergeCell ref="AW42832:AX42832"/>
    <mergeCell ref="AW42810:AX42810"/>
    <mergeCell ref="AW42812:AX42812"/>
    <mergeCell ref="AW42814:AX42814"/>
    <mergeCell ref="AW42816:AX42816"/>
    <mergeCell ref="AW42818:AX42818"/>
    <mergeCell ref="AW42820:AX42820"/>
    <mergeCell ref="AW42798:AX42798"/>
    <mergeCell ref="AW42800:AX42800"/>
    <mergeCell ref="AW42802:AX42802"/>
    <mergeCell ref="AW42804:AX42804"/>
    <mergeCell ref="AW42806:AX42806"/>
    <mergeCell ref="AW42808:AX42808"/>
    <mergeCell ref="AW42786:AX42786"/>
    <mergeCell ref="AW42788:AX42788"/>
    <mergeCell ref="AW42790:AX42790"/>
    <mergeCell ref="AW42792:AX42792"/>
    <mergeCell ref="AW42794:AX42794"/>
    <mergeCell ref="AW42796:AX42796"/>
    <mergeCell ref="AW42774:AX42774"/>
    <mergeCell ref="AW42776:AX42776"/>
    <mergeCell ref="AW42778:AX42778"/>
    <mergeCell ref="AW42780:AX42780"/>
    <mergeCell ref="AW42782:AX42782"/>
    <mergeCell ref="AW42784:AX42784"/>
    <mergeCell ref="AW42762:AX42762"/>
    <mergeCell ref="AW42764:AX42764"/>
    <mergeCell ref="AW42766:AX42766"/>
    <mergeCell ref="AW42768:AX42768"/>
    <mergeCell ref="AW42770:AX42770"/>
    <mergeCell ref="AW42772:AX42772"/>
    <mergeCell ref="AW42750:AX42750"/>
    <mergeCell ref="AW42752:AX42752"/>
    <mergeCell ref="AW42754:AX42754"/>
    <mergeCell ref="AW42756:AX42756"/>
    <mergeCell ref="AW42758:AX42758"/>
    <mergeCell ref="AW42760:AX42760"/>
    <mergeCell ref="AW42738:AX42738"/>
    <mergeCell ref="AW42740:AX42740"/>
    <mergeCell ref="AW42742:AX42742"/>
    <mergeCell ref="AW42744:AX42744"/>
    <mergeCell ref="AW42746:AX42746"/>
    <mergeCell ref="AW42748:AX42748"/>
    <mergeCell ref="AW42726:AX42726"/>
    <mergeCell ref="AW42728:AX42728"/>
    <mergeCell ref="AW42730:AX42730"/>
    <mergeCell ref="AW42732:AX42732"/>
    <mergeCell ref="AW42734:AX42734"/>
    <mergeCell ref="AW42736:AX42736"/>
    <mergeCell ref="AW42714:AX42714"/>
    <mergeCell ref="AW42716:AX42716"/>
    <mergeCell ref="AW42718:AX42718"/>
    <mergeCell ref="AW42720:AX42720"/>
    <mergeCell ref="AW42722:AX42722"/>
    <mergeCell ref="AW42724:AX42724"/>
    <mergeCell ref="AW42702:AX42702"/>
    <mergeCell ref="AW42704:AX42704"/>
    <mergeCell ref="AW42706:AX42706"/>
    <mergeCell ref="AW42708:AX42708"/>
    <mergeCell ref="AW42710:AX42710"/>
    <mergeCell ref="AW42712:AX42712"/>
    <mergeCell ref="AW42690:AX42690"/>
    <mergeCell ref="AW42692:AX42692"/>
    <mergeCell ref="AW42694:AX42694"/>
    <mergeCell ref="AW42696:AX42696"/>
    <mergeCell ref="AW42698:AX42698"/>
    <mergeCell ref="AW42700:AX42700"/>
    <mergeCell ref="AW42678:AX42678"/>
    <mergeCell ref="AW42680:AX42680"/>
    <mergeCell ref="AW42682:AX42682"/>
    <mergeCell ref="AW42684:AX42684"/>
    <mergeCell ref="AW42686:AX42686"/>
    <mergeCell ref="AW42688:AX42688"/>
    <mergeCell ref="AW42666:AX42666"/>
    <mergeCell ref="AW42668:AX42668"/>
    <mergeCell ref="AW42670:AX42670"/>
    <mergeCell ref="AW42672:AX42672"/>
    <mergeCell ref="AW42674:AX42674"/>
    <mergeCell ref="AW42676:AX42676"/>
    <mergeCell ref="AW42654:AX42654"/>
    <mergeCell ref="AW42656:AX42656"/>
    <mergeCell ref="AW42658:AX42658"/>
    <mergeCell ref="AW42660:AX42660"/>
    <mergeCell ref="AW42662:AX42662"/>
    <mergeCell ref="AW42664:AX42664"/>
    <mergeCell ref="AW42642:AX42642"/>
    <mergeCell ref="AW42644:AX42644"/>
    <mergeCell ref="AW42646:AX42646"/>
    <mergeCell ref="AW42648:AX42648"/>
    <mergeCell ref="AW42650:AX42650"/>
    <mergeCell ref="AW42652:AX42652"/>
    <mergeCell ref="AW42630:AX42630"/>
    <mergeCell ref="AW42632:AX42632"/>
    <mergeCell ref="AW42634:AX42634"/>
    <mergeCell ref="AW42636:AX42636"/>
    <mergeCell ref="AW42638:AX42638"/>
    <mergeCell ref="AW42640:AX42640"/>
    <mergeCell ref="AW42618:AX42618"/>
    <mergeCell ref="AW42620:AX42620"/>
    <mergeCell ref="AW42622:AX42622"/>
    <mergeCell ref="AW42624:AX42624"/>
    <mergeCell ref="AW42626:AX42626"/>
    <mergeCell ref="AW42628:AX42628"/>
    <mergeCell ref="AW42606:AX42606"/>
    <mergeCell ref="AW42608:AX42608"/>
    <mergeCell ref="AW42610:AX42610"/>
    <mergeCell ref="AW42612:AX42612"/>
    <mergeCell ref="AW42614:AX42614"/>
    <mergeCell ref="AW42616:AX42616"/>
    <mergeCell ref="AW42594:AX42594"/>
    <mergeCell ref="AW42596:AX42596"/>
    <mergeCell ref="AW42598:AX42598"/>
    <mergeCell ref="AW42600:AX42600"/>
    <mergeCell ref="AW42602:AX42602"/>
    <mergeCell ref="AW42604:AX42604"/>
    <mergeCell ref="AW42582:AX42582"/>
    <mergeCell ref="AW42584:AX42584"/>
    <mergeCell ref="AW42586:AX42586"/>
    <mergeCell ref="AW42588:AX42588"/>
    <mergeCell ref="AW42590:AX42590"/>
    <mergeCell ref="AW42592:AX42592"/>
    <mergeCell ref="AW42570:AX42570"/>
    <mergeCell ref="AW42572:AX42572"/>
    <mergeCell ref="AW42574:AX42574"/>
    <mergeCell ref="AW42576:AX42576"/>
    <mergeCell ref="AW42578:AX42578"/>
    <mergeCell ref="AW42580:AX42580"/>
    <mergeCell ref="AW42558:AX42558"/>
    <mergeCell ref="AW42560:AX42560"/>
    <mergeCell ref="AW42562:AX42562"/>
    <mergeCell ref="AW42564:AX42564"/>
    <mergeCell ref="AW42566:AX42566"/>
    <mergeCell ref="AW42568:AX42568"/>
    <mergeCell ref="AW42546:AX42546"/>
    <mergeCell ref="AW42548:AX42548"/>
    <mergeCell ref="AW42550:AX42550"/>
    <mergeCell ref="AW42552:AX42552"/>
    <mergeCell ref="AW42554:AX42554"/>
    <mergeCell ref="AW42556:AX42556"/>
    <mergeCell ref="AW42534:AX42534"/>
    <mergeCell ref="AW42536:AX42536"/>
    <mergeCell ref="AW42538:AX42538"/>
    <mergeCell ref="AW42540:AX42540"/>
    <mergeCell ref="AW42542:AX42542"/>
    <mergeCell ref="AW42544:AX42544"/>
    <mergeCell ref="AW42522:AX42522"/>
    <mergeCell ref="AW42524:AX42524"/>
    <mergeCell ref="AW42526:AX42526"/>
    <mergeCell ref="AW42528:AX42528"/>
    <mergeCell ref="AW42530:AX42530"/>
    <mergeCell ref="AW42532:AX42532"/>
    <mergeCell ref="AW42510:AX42510"/>
    <mergeCell ref="AW42512:AX42512"/>
    <mergeCell ref="AW42514:AX42514"/>
    <mergeCell ref="AW42516:AX42516"/>
    <mergeCell ref="AW42518:AX42518"/>
    <mergeCell ref="AW42520:AX42520"/>
    <mergeCell ref="AW42498:AX42498"/>
    <mergeCell ref="AW42500:AX42500"/>
    <mergeCell ref="AW42502:AX42502"/>
    <mergeCell ref="AW42504:AX42504"/>
    <mergeCell ref="AW42506:AX42506"/>
    <mergeCell ref="AW42508:AX42508"/>
    <mergeCell ref="AW42486:AX42486"/>
    <mergeCell ref="AW42488:AX42488"/>
    <mergeCell ref="AW42490:AX42490"/>
    <mergeCell ref="AW42492:AX42492"/>
    <mergeCell ref="AW42494:AX42494"/>
    <mergeCell ref="AW42496:AX42496"/>
    <mergeCell ref="AW42474:AX42474"/>
    <mergeCell ref="AW42476:AX42476"/>
    <mergeCell ref="AW42478:AX42478"/>
    <mergeCell ref="AW42480:AX42480"/>
    <mergeCell ref="AW42482:AX42482"/>
    <mergeCell ref="AW42484:AX42484"/>
    <mergeCell ref="AW42462:AX42462"/>
    <mergeCell ref="AW42464:AX42464"/>
    <mergeCell ref="AW42466:AX42466"/>
    <mergeCell ref="AW42468:AX42468"/>
    <mergeCell ref="AW42470:AX42470"/>
    <mergeCell ref="AW42472:AX42472"/>
    <mergeCell ref="AW42450:AX42450"/>
    <mergeCell ref="AW42452:AX42452"/>
    <mergeCell ref="AW42454:AX42454"/>
    <mergeCell ref="AW42456:AX42456"/>
    <mergeCell ref="AW42458:AX42458"/>
    <mergeCell ref="AW42460:AX42460"/>
    <mergeCell ref="AW42438:AX42438"/>
    <mergeCell ref="AW42440:AX42440"/>
    <mergeCell ref="AW42442:AX42442"/>
    <mergeCell ref="AW42444:AX42444"/>
    <mergeCell ref="AW42446:AX42446"/>
    <mergeCell ref="AW42448:AX42448"/>
    <mergeCell ref="AW42426:AX42426"/>
    <mergeCell ref="AW42428:AX42428"/>
    <mergeCell ref="AW42430:AX42430"/>
    <mergeCell ref="AW42432:AX42432"/>
    <mergeCell ref="AW42434:AX42434"/>
    <mergeCell ref="AW42436:AX42436"/>
    <mergeCell ref="AW42414:AX42414"/>
    <mergeCell ref="AW42416:AX42416"/>
    <mergeCell ref="AW42418:AX42418"/>
    <mergeCell ref="AW42420:AX42420"/>
    <mergeCell ref="AW42422:AX42422"/>
    <mergeCell ref="AW42424:AX42424"/>
    <mergeCell ref="AW42402:AX42402"/>
    <mergeCell ref="AW42404:AX42404"/>
    <mergeCell ref="AW42406:AX42406"/>
    <mergeCell ref="AW42408:AX42408"/>
    <mergeCell ref="AW42410:AX42410"/>
    <mergeCell ref="AW42412:AX42412"/>
    <mergeCell ref="AW42390:AX42390"/>
    <mergeCell ref="AW42392:AX42392"/>
    <mergeCell ref="AW42394:AX42394"/>
    <mergeCell ref="AW42396:AX42396"/>
    <mergeCell ref="AW42398:AX42398"/>
    <mergeCell ref="AW42400:AX42400"/>
    <mergeCell ref="AW42378:AX42378"/>
    <mergeCell ref="AW42380:AX42380"/>
    <mergeCell ref="AW42382:AX42382"/>
    <mergeCell ref="AW42384:AX42384"/>
    <mergeCell ref="AW42386:AX42386"/>
    <mergeCell ref="AW42388:AX42388"/>
    <mergeCell ref="AW42366:AX42366"/>
    <mergeCell ref="AW42368:AX42368"/>
    <mergeCell ref="AW42370:AX42370"/>
    <mergeCell ref="AW42372:AX42372"/>
    <mergeCell ref="AW42374:AX42374"/>
    <mergeCell ref="AW42376:AX42376"/>
    <mergeCell ref="AW42354:AX42354"/>
    <mergeCell ref="AW42356:AX42356"/>
    <mergeCell ref="AW42358:AX42358"/>
    <mergeCell ref="AW42360:AX42360"/>
    <mergeCell ref="AW42362:AX42362"/>
    <mergeCell ref="AW42364:AX42364"/>
    <mergeCell ref="AW42342:AX42342"/>
    <mergeCell ref="AW42344:AX42344"/>
    <mergeCell ref="AW42346:AX42346"/>
    <mergeCell ref="AW42348:AX42348"/>
    <mergeCell ref="AW42350:AX42350"/>
    <mergeCell ref="AW42352:AX42352"/>
    <mergeCell ref="AW42330:AX42330"/>
    <mergeCell ref="AW42332:AX42332"/>
    <mergeCell ref="AW42334:AX42334"/>
    <mergeCell ref="AW42336:AX42336"/>
    <mergeCell ref="AW42338:AX42338"/>
    <mergeCell ref="AW42340:AX42340"/>
    <mergeCell ref="AW42318:AX42318"/>
    <mergeCell ref="AW42320:AX42320"/>
    <mergeCell ref="AW42322:AX42322"/>
    <mergeCell ref="AW42324:AX42324"/>
    <mergeCell ref="AW42326:AX42326"/>
    <mergeCell ref="AW42328:AX42328"/>
    <mergeCell ref="AW42306:AX42306"/>
    <mergeCell ref="AW42308:AX42308"/>
    <mergeCell ref="AW42310:AX42310"/>
    <mergeCell ref="AW42312:AX42312"/>
    <mergeCell ref="AW42314:AX42314"/>
    <mergeCell ref="AW42316:AX42316"/>
    <mergeCell ref="AW42294:AX42294"/>
    <mergeCell ref="AW42296:AX42296"/>
    <mergeCell ref="AW42298:AX42298"/>
    <mergeCell ref="AW42300:AX42300"/>
    <mergeCell ref="AW42302:AX42302"/>
    <mergeCell ref="AW42304:AX42304"/>
    <mergeCell ref="AW42282:AX42282"/>
    <mergeCell ref="AW42284:AX42284"/>
    <mergeCell ref="AW42286:AX42286"/>
    <mergeCell ref="AW42288:AX42288"/>
    <mergeCell ref="AW42290:AX42290"/>
    <mergeCell ref="AW42292:AX42292"/>
    <mergeCell ref="AW42270:AX42270"/>
    <mergeCell ref="AW42272:AX42272"/>
    <mergeCell ref="AW42274:AX42274"/>
    <mergeCell ref="AW42276:AX42276"/>
    <mergeCell ref="AW42278:AX42278"/>
    <mergeCell ref="AW42280:AX42280"/>
    <mergeCell ref="AW42258:AX42258"/>
    <mergeCell ref="AW42260:AX42260"/>
    <mergeCell ref="AW42262:AX42262"/>
    <mergeCell ref="AW42264:AX42264"/>
    <mergeCell ref="AW42266:AX42266"/>
    <mergeCell ref="AW42268:AX42268"/>
    <mergeCell ref="AW42246:AX42246"/>
    <mergeCell ref="AW42248:AX42248"/>
    <mergeCell ref="AW42250:AX42250"/>
    <mergeCell ref="AW42252:AX42252"/>
    <mergeCell ref="AW42254:AX42254"/>
    <mergeCell ref="AW42256:AX42256"/>
    <mergeCell ref="AW42234:AX42234"/>
    <mergeCell ref="AW42236:AX42236"/>
    <mergeCell ref="AW42238:AX42238"/>
    <mergeCell ref="AW42240:AX42240"/>
    <mergeCell ref="AW42242:AX42242"/>
    <mergeCell ref="AW42244:AX42244"/>
    <mergeCell ref="AW42222:AX42222"/>
    <mergeCell ref="AW42224:AX42224"/>
    <mergeCell ref="AW42226:AX42226"/>
    <mergeCell ref="AW42228:AX42228"/>
    <mergeCell ref="AW42230:AX42230"/>
    <mergeCell ref="AW42232:AX42232"/>
    <mergeCell ref="AW42210:AX42210"/>
    <mergeCell ref="AW42212:AX42212"/>
    <mergeCell ref="AW42214:AX42214"/>
    <mergeCell ref="AW42216:AX42216"/>
    <mergeCell ref="AW42218:AX42218"/>
    <mergeCell ref="AW42220:AX42220"/>
    <mergeCell ref="AW42198:AX42198"/>
    <mergeCell ref="AW42200:AX42200"/>
    <mergeCell ref="AW42202:AX42202"/>
    <mergeCell ref="AW42204:AX42204"/>
    <mergeCell ref="AW42206:AX42206"/>
    <mergeCell ref="AW42208:AX42208"/>
    <mergeCell ref="AW42186:AX42186"/>
    <mergeCell ref="AW42188:AX42188"/>
    <mergeCell ref="AW42190:AX42190"/>
    <mergeCell ref="AW42192:AX42192"/>
    <mergeCell ref="AW42194:AX42194"/>
    <mergeCell ref="AW42196:AX42196"/>
    <mergeCell ref="AW42174:AX42174"/>
    <mergeCell ref="AW42176:AX42176"/>
    <mergeCell ref="AW42178:AX42178"/>
    <mergeCell ref="AW42180:AX42180"/>
    <mergeCell ref="AW42182:AX42182"/>
    <mergeCell ref="AW42184:AX42184"/>
    <mergeCell ref="AW42162:AX42162"/>
    <mergeCell ref="AW42164:AX42164"/>
    <mergeCell ref="AW42166:AX42166"/>
    <mergeCell ref="AW42168:AX42168"/>
    <mergeCell ref="AW42170:AX42170"/>
    <mergeCell ref="AW42172:AX42172"/>
    <mergeCell ref="AW42150:AX42150"/>
    <mergeCell ref="AW42152:AX42152"/>
    <mergeCell ref="AW42154:AX42154"/>
    <mergeCell ref="AW42156:AX42156"/>
    <mergeCell ref="AW42158:AX42158"/>
    <mergeCell ref="AW42160:AX42160"/>
    <mergeCell ref="AW42138:AX42138"/>
    <mergeCell ref="AW42140:AX42140"/>
    <mergeCell ref="AW42142:AX42142"/>
    <mergeCell ref="AW42144:AX42144"/>
    <mergeCell ref="AW42146:AX42146"/>
    <mergeCell ref="AW42148:AX42148"/>
    <mergeCell ref="AW42126:AX42126"/>
    <mergeCell ref="AW42128:AX42128"/>
    <mergeCell ref="AW42130:AX42130"/>
    <mergeCell ref="AW42132:AX42132"/>
    <mergeCell ref="AW42134:AX42134"/>
    <mergeCell ref="AW42136:AX42136"/>
    <mergeCell ref="AW42114:AX42114"/>
    <mergeCell ref="AW42116:AX42116"/>
    <mergeCell ref="AW42118:AX42118"/>
    <mergeCell ref="AW42120:AX42120"/>
    <mergeCell ref="AW42122:AX42122"/>
    <mergeCell ref="AW42124:AX42124"/>
    <mergeCell ref="AW42102:AX42102"/>
    <mergeCell ref="AW42104:AX42104"/>
    <mergeCell ref="AW42106:AX42106"/>
    <mergeCell ref="AW42108:AX42108"/>
    <mergeCell ref="AW42110:AX42110"/>
    <mergeCell ref="AW42112:AX42112"/>
    <mergeCell ref="AW42090:AX42090"/>
    <mergeCell ref="AW42092:AX42092"/>
    <mergeCell ref="AW42094:AX42094"/>
    <mergeCell ref="AW42096:AX42096"/>
    <mergeCell ref="AW42098:AX42098"/>
    <mergeCell ref="AW42100:AX42100"/>
    <mergeCell ref="AW42078:AX42078"/>
    <mergeCell ref="AW42080:AX42080"/>
    <mergeCell ref="AW42082:AX42082"/>
    <mergeCell ref="AW42084:AX42084"/>
    <mergeCell ref="AW42086:AX42086"/>
    <mergeCell ref="AW42088:AX42088"/>
    <mergeCell ref="AW42066:AX42066"/>
    <mergeCell ref="AW42068:AX42068"/>
    <mergeCell ref="AW42070:AX42070"/>
    <mergeCell ref="AW42072:AX42072"/>
    <mergeCell ref="AW42074:AX42074"/>
    <mergeCell ref="AW42076:AX42076"/>
    <mergeCell ref="AW42054:AX42054"/>
    <mergeCell ref="AW42056:AX42056"/>
    <mergeCell ref="AW42058:AX42058"/>
    <mergeCell ref="AW42060:AX42060"/>
    <mergeCell ref="AW42062:AX42062"/>
    <mergeCell ref="AW42064:AX42064"/>
    <mergeCell ref="AW42042:AX42042"/>
    <mergeCell ref="AW42044:AX42044"/>
    <mergeCell ref="AW42046:AX42046"/>
    <mergeCell ref="AW42048:AX42048"/>
    <mergeCell ref="AW42050:AX42050"/>
    <mergeCell ref="AW42052:AX42052"/>
    <mergeCell ref="AW42030:AX42030"/>
    <mergeCell ref="AW42032:AX42032"/>
    <mergeCell ref="AW42034:AX42034"/>
    <mergeCell ref="AW42036:AX42036"/>
    <mergeCell ref="AW42038:AX42038"/>
    <mergeCell ref="AW42040:AX42040"/>
    <mergeCell ref="AW42018:AX42018"/>
    <mergeCell ref="AW42020:AX42020"/>
    <mergeCell ref="AW42022:AX42022"/>
    <mergeCell ref="AW42024:AX42024"/>
    <mergeCell ref="AW42026:AX42026"/>
    <mergeCell ref="AW42028:AX42028"/>
    <mergeCell ref="AW42006:AX42006"/>
    <mergeCell ref="AW42008:AX42008"/>
    <mergeCell ref="AW42010:AX42010"/>
    <mergeCell ref="AW42012:AX42012"/>
    <mergeCell ref="AW42014:AX42014"/>
    <mergeCell ref="AW42016:AX42016"/>
    <mergeCell ref="AW41994:AX41994"/>
    <mergeCell ref="AW41996:AX41996"/>
    <mergeCell ref="AW41998:AX41998"/>
    <mergeCell ref="AW42000:AX42000"/>
    <mergeCell ref="AW42002:AX42002"/>
    <mergeCell ref="AW42004:AX42004"/>
    <mergeCell ref="AW41982:AX41982"/>
    <mergeCell ref="AW41984:AX41984"/>
    <mergeCell ref="AW41986:AX41986"/>
    <mergeCell ref="AW41988:AX41988"/>
    <mergeCell ref="AW41990:AX41990"/>
    <mergeCell ref="AW41992:AX41992"/>
    <mergeCell ref="AW41970:AX41970"/>
    <mergeCell ref="AW41972:AX41972"/>
    <mergeCell ref="AW41974:AX41974"/>
    <mergeCell ref="AW41976:AX41976"/>
    <mergeCell ref="AW41978:AX41978"/>
    <mergeCell ref="AW41980:AX41980"/>
    <mergeCell ref="AW41958:AX41958"/>
    <mergeCell ref="AW41960:AX41960"/>
    <mergeCell ref="AW41962:AX41962"/>
    <mergeCell ref="AW41964:AX41964"/>
    <mergeCell ref="AW41966:AX41966"/>
    <mergeCell ref="AW41968:AX41968"/>
    <mergeCell ref="AW41946:AX41946"/>
    <mergeCell ref="AW41948:AX41948"/>
    <mergeCell ref="AW41950:AX41950"/>
    <mergeCell ref="AW41952:AX41952"/>
    <mergeCell ref="AW41954:AX41954"/>
    <mergeCell ref="AW41956:AX41956"/>
    <mergeCell ref="AW41934:AX41934"/>
    <mergeCell ref="AW41936:AX41936"/>
    <mergeCell ref="AW41938:AX41938"/>
    <mergeCell ref="AW41940:AX41940"/>
    <mergeCell ref="AW41942:AX41942"/>
    <mergeCell ref="AW41944:AX41944"/>
    <mergeCell ref="AW41922:AX41922"/>
    <mergeCell ref="AW41924:AX41924"/>
    <mergeCell ref="AW41926:AX41926"/>
    <mergeCell ref="AW41928:AX41928"/>
    <mergeCell ref="AW41930:AX41930"/>
    <mergeCell ref="AW41932:AX41932"/>
    <mergeCell ref="AW41910:AX41910"/>
    <mergeCell ref="AW41912:AX41912"/>
    <mergeCell ref="AW41914:AX41914"/>
    <mergeCell ref="AW41916:AX41916"/>
    <mergeCell ref="AW41918:AX41918"/>
    <mergeCell ref="AW41920:AX41920"/>
    <mergeCell ref="AW41898:AX41898"/>
    <mergeCell ref="AW41900:AX41900"/>
    <mergeCell ref="AW41902:AX41902"/>
    <mergeCell ref="AW41904:AX41904"/>
    <mergeCell ref="AW41906:AX41906"/>
    <mergeCell ref="AW41908:AX41908"/>
    <mergeCell ref="AW41886:AX41886"/>
    <mergeCell ref="AW41888:AX41888"/>
    <mergeCell ref="AW41890:AX41890"/>
    <mergeCell ref="AW41892:AX41892"/>
    <mergeCell ref="AW41894:AX41894"/>
    <mergeCell ref="AW41896:AX41896"/>
    <mergeCell ref="AW41874:AX41874"/>
    <mergeCell ref="AW41876:AX41876"/>
    <mergeCell ref="AW41878:AX41878"/>
    <mergeCell ref="AW41880:AX41880"/>
    <mergeCell ref="AW41882:AX41882"/>
    <mergeCell ref="AW41884:AX41884"/>
    <mergeCell ref="AW41862:AX41862"/>
    <mergeCell ref="AW41864:AX41864"/>
    <mergeCell ref="AW41866:AX41866"/>
    <mergeCell ref="AW41868:AX41868"/>
    <mergeCell ref="AW41870:AX41870"/>
    <mergeCell ref="AW41872:AX41872"/>
    <mergeCell ref="AW41850:AX41850"/>
    <mergeCell ref="AW41852:AX41852"/>
    <mergeCell ref="AW41854:AX41854"/>
    <mergeCell ref="AW41856:AX41856"/>
    <mergeCell ref="AW41858:AX41858"/>
    <mergeCell ref="AW41860:AX41860"/>
    <mergeCell ref="AW41838:AX41838"/>
    <mergeCell ref="AW41840:AX41840"/>
    <mergeCell ref="AW41842:AX41842"/>
    <mergeCell ref="AW41844:AX41844"/>
    <mergeCell ref="AW41846:AX41846"/>
    <mergeCell ref="AW41848:AX41848"/>
    <mergeCell ref="AW41826:AX41826"/>
    <mergeCell ref="AW41828:AX41828"/>
    <mergeCell ref="AW41830:AX41830"/>
    <mergeCell ref="AW41832:AX41832"/>
    <mergeCell ref="AW41834:AX41834"/>
    <mergeCell ref="AW41836:AX41836"/>
    <mergeCell ref="AW41814:AX41814"/>
    <mergeCell ref="AW41816:AX41816"/>
    <mergeCell ref="AW41818:AX41818"/>
    <mergeCell ref="AW41820:AX41820"/>
    <mergeCell ref="AW41822:AX41822"/>
    <mergeCell ref="AW41824:AX41824"/>
    <mergeCell ref="AW41802:AX41802"/>
    <mergeCell ref="AW41804:AX41804"/>
    <mergeCell ref="AW41806:AX41806"/>
    <mergeCell ref="AW41808:AX41808"/>
    <mergeCell ref="AW41810:AX41810"/>
    <mergeCell ref="AW41812:AX41812"/>
    <mergeCell ref="AW41790:AX41790"/>
    <mergeCell ref="AW41792:AX41792"/>
    <mergeCell ref="AW41794:AX41794"/>
    <mergeCell ref="AW41796:AX41796"/>
    <mergeCell ref="AW41798:AX41798"/>
    <mergeCell ref="AW41800:AX41800"/>
    <mergeCell ref="AW41778:AX41778"/>
    <mergeCell ref="AW41780:AX41780"/>
    <mergeCell ref="AW41782:AX41782"/>
    <mergeCell ref="AW41784:AX41784"/>
    <mergeCell ref="AW41786:AX41786"/>
    <mergeCell ref="AW41788:AX41788"/>
    <mergeCell ref="AW41766:AX41766"/>
    <mergeCell ref="AW41768:AX41768"/>
    <mergeCell ref="AW41770:AX41770"/>
    <mergeCell ref="AW41772:AX41772"/>
    <mergeCell ref="AW41774:AX41774"/>
    <mergeCell ref="AW41776:AX41776"/>
    <mergeCell ref="AW41754:AX41754"/>
    <mergeCell ref="AW41756:AX41756"/>
    <mergeCell ref="AW41758:AX41758"/>
    <mergeCell ref="AW41760:AX41760"/>
    <mergeCell ref="AW41762:AX41762"/>
    <mergeCell ref="AW41764:AX41764"/>
    <mergeCell ref="AW41742:AX41742"/>
    <mergeCell ref="AW41744:AX41744"/>
    <mergeCell ref="AW41746:AX41746"/>
    <mergeCell ref="AW41748:AX41748"/>
    <mergeCell ref="AW41750:AX41750"/>
    <mergeCell ref="AW41752:AX41752"/>
    <mergeCell ref="AW41730:AX41730"/>
    <mergeCell ref="AW41732:AX41732"/>
    <mergeCell ref="AW41734:AX41734"/>
    <mergeCell ref="AW41736:AX41736"/>
    <mergeCell ref="AW41738:AX41738"/>
    <mergeCell ref="AW41740:AX41740"/>
    <mergeCell ref="AW41718:AX41718"/>
    <mergeCell ref="AW41720:AX41720"/>
    <mergeCell ref="AW41722:AX41722"/>
    <mergeCell ref="AW41724:AX41724"/>
    <mergeCell ref="AW41726:AX41726"/>
    <mergeCell ref="AW41728:AX41728"/>
    <mergeCell ref="AW41706:AX41706"/>
    <mergeCell ref="AW41708:AX41708"/>
    <mergeCell ref="AW41710:AX41710"/>
    <mergeCell ref="AW41712:AX41712"/>
    <mergeCell ref="AW41714:AX41714"/>
    <mergeCell ref="AW41716:AX41716"/>
    <mergeCell ref="AW41694:AX41694"/>
    <mergeCell ref="AW41696:AX41696"/>
    <mergeCell ref="AW41698:AX41698"/>
    <mergeCell ref="AW41700:AX41700"/>
    <mergeCell ref="AW41702:AX41702"/>
    <mergeCell ref="AW41704:AX41704"/>
    <mergeCell ref="AW41682:AX41682"/>
    <mergeCell ref="AW41684:AX41684"/>
    <mergeCell ref="AW41686:AX41686"/>
    <mergeCell ref="AW41688:AX41688"/>
    <mergeCell ref="AW41690:AX41690"/>
    <mergeCell ref="AW41692:AX41692"/>
    <mergeCell ref="AW41670:AX41670"/>
    <mergeCell ref="AW41672:AX41672"/>
    <mergeCell ref="AW41674:AX41674"/>
    <mergeCell ref="AW41676:AX41676"/>
    <mergeCell ref="AW41678:AX41678"/>
    <mergeCell ref="AW41680:AX41680"/>
    <mergeCell ref="AW41658:AX41658"/>
    <mergeCell ref="AW41660:AX41660"/>
    <mergeCell ref="AW41662:AX41662"/>
    <mergeCell ref="AW41664:AX41664"/>
    <mergeCell ref="AW41666:AX41666"/>
    <mergeCell ref="AW41668:AX41668"/>
    <mergeCell ref="AW41646:AX41646"/>
    <mergeCell ref="AW41648:AX41648"/>
    <mergeCell ref="AW41650:AX41650"/>
    <mergeCell ref="AW41652:AX41652"/>
    <mergeCell ref="AW41654:AX41654"/>
    <mergeCell ref="AW41656:AX41656"/>
    <mergeCell ref="AW41634:AX41634"/>
    <mergeCell ref="AW41636:AX41636"/>
    <mergeCell ref="AW41638:AX41638"/>
    <mergeCell ref="AW41640:AX41640"/>
    <mergeCell ref="AW41642:AX41642"/>
    <mergeCell ref="AW41644:AX41644"/>
    <mergeCell ref="AW41622:AX41622"/>
    <mergeCell ref="AW41624:AX41624"/>
    <mergeCell ref="AW41626:AX41626"/>
    <mergeCell ref="AW41628:AX41628"/>
    <mergeCell ref="AW41630:AX41630"/>
    <mergeCell ref="AW41632:AX41632"/>
    <mergeCell ref="AW41610:AX41610"/>
    <mergeCell ref="AW41612:AX41612"/>
    <mergeCell ref="AW41614:AX41614"/>
    <mergeCell ref="AW41616:AX41616"/>
    <mergeCell ref="AW41618:AX41618"/>
    <mergeCell ref="AW41620:AX41620"/>
    <mergeCell ref="AW41598:AX41598"/>
    <mergeCell ref="AW41600:AX41600"/>
    <mergeCell ref="AW41602:AX41602"/>
    <mergeCell ref="AW41604:AX41604"/>
    <mergeCell ref="AW41606:AX41606"/>
    <mergeCell ref="AW41608:AX41608"/>
    <mergeCell ref="AW41586:AX41586"/>
    <mergeCell ref="AW41588:AX41588"/>
    <mergeCell ref="AW41590:AX41590"/>
    <mergeCell ref="AW41592:AX41592"/>
    <mergeCell ref="AW41594:AX41594"/>
    <mergeCell ref="AW41596:AX41596"/>
    <mergeCell ref="AW41574:AX41574"/>
    <mergeCell ref="AW41576:AX41576"/>
    <mergeCell ref="AW41578:AX41578"/>
    <mergeCell ref="AW41580:AX41580"/>
    <mergeCell ref="AW41582:AX41582"/>
    <mergeCell ref="AW41584:AX41584"/>
    <mergeCell ref="AW41562:AX41562"/>
    <mergeCell ref="AW41564:AX41564"/>
    <mergeCell ref="AW41566:AX41566"/>
    <mergeCell ref="AW41568:AX41568"/>
    <mergeCell ref="AW41570:AX41570"/>
    <mergeCell ref="AW41572:AX41572"/>
    <mergeCell ref="AW41550:AX41550"/>
    <mergeCell ref="AW41552:AX41552"/>
    <mergeCell ref="AW41554:AX41554"/>
    <mergeCell ref="AW41556:AX41556"/>
    <mergeCell ref="AW41558:AX41558"/>
    <mergeCell ref="AW41560:AX41560"/>
    <mergeCell ref="AW41538:AX41538"/>
    <mergeCell ref="AW41540:AX41540"/>
    <mergeCell ref="AW41542:AX41542"/>
    <mergeCell ref="AW41544:AX41544"/>
    <mergeCell ref="AW41546:AX41546"/>
    <mergeCell ref="AW41548:AX41548"/>
    <mergeCell ref="AW41526:AX41526"/>
    <mergeCell ref="AW41528:AX41528"/>
    <mergeCell ref="AW41530:AX41530"/>
    <mergeCell ref="AW41532:AX41532"/>
    <mergeCell ref="AW41534:AX41534"/>
    <mergeCell ref="AW41536:AX41536"/>
    <mergeCell ref="AW41514:AX41514"/>
    <mergeCell ref="AW41516:AX41516"/>
    <mergeCell ref="AW41518:AX41518"/>
    <mergeCell ref="AW41520:AX41520"/>
    <mergeCell ref="AW41522:AX41522"/>
    <mergeCell ref="AW41524:AX41524"/>
    <mergeCell ref="AW41502:AX41502"/>
    <mergeCell ref="AW41504:AX41504"/>
    <mergeCell ref="AW41506:AX41506"/>
    <mergeCell ref="AW41508:AX41508"/>
    <mergeCell ref="AW41510:AX41510"/>
    <mergeCell ref="AW41512:AX41512"/>
    <mergeCell ref="AW41490:AX41490"/>
    <mergeCell ref="AW41492:AX41492"/>
    <mergeCell ref="AW41494:AX41494"/>
    <mergeCell ref="AW41496:AX41496"/>
    <mergeCell ref="AW41498:AX41498"/>
    <mergeCell ref="AW41500:AX41500"/>
    <mergeCell ref="AW41478:AX41478"/>
    <mergeCell ref="AW41480:AX41480"/>
    <mergeCell ref="AW41482:AX41482"/>
    <mergeCell ref="AW41484:AX41484"/>
    <mergeCell ref="AW41486:AX41486"/>
    <mergeCell ref="AW41488:AX41488"/>
    <mergeCell ref="AW41466:AX41466"/>
    <mergeCell ref="AW41468:AX41468"/>
    <mergeCell ref="AW41470:AX41470"/>
    <mergeCell ref="AW41472:AX41472"/>
    <mergeCell ref="AW41474:AX41474"/>
    <mergeCell ref="AW41476:AX41476"/>
    <mergeCell ref="AW41454:AX41454"/>
    <mergeCell ref="AW41456:AX41456"/>
    <mergeCell ref="AW41458:AX41458"/>
    <mergeCell ref="AW41460:AX41460"/>
    <mergeCell ref="AW41462:AX41462"/>
    <mergeCell ref="AW41464:AX41464"/>
    <mergeCell ref="AW41442:AX41442"/>
    <mergeCell ref="AW41444:AX41444"/>
    <mergeCell ref="AW41446:AX41446"/>
    <mergeCell ref="AW41448:AX41448"/>
    <mergeCell ref="AW41450:AX41450"/>
    <mergeCell ref="AW41452:AX41452"/>
    <mergeCell ref="AW41430:AX41430"/>
    <mergeCell ref="AW41432:AX41432"/>
    <mergeCell ref="AW41434:AX41434"/>
    <mergeCell ref="AW41436:AX41436"/>
    <mergeCell ref="AW41438:AX41438"/>
    <mergeCell ref="AW41440:AX41440"/>
    <mergeCell ref="AW41418:AX41418"/>
    <mergeCell ref="AW41420:AX41420"/>
    <mergeCell ref="AW41422:AX41422"/>
    <mergeCell ref="AW41424:AX41424"/>
    <mergeCell ref="AW41426:AX41426"/>
    <mergeCell ref="AW41428:AX41428"/>
    <mergeCell ref="AW41406:AX41406"/>
    <mergeCell ref="AW41408:AX41408"/>
    <mergeCell ref="AW41410:AX41410"/>
    <mergeCell ref="AW41412:AX41412"/>
    <mergeCell ref="AW41414:AX41414"/>
    <mergeCell ref="AW41416:AX41416"/>
    <mergeCell ref="AW41394:AX41394"/>
    <mergeCell ref="AW41396:AX41396"/>
    <mergeCell ref="AW41398:AX41398"/>
    <mergeCell ref="AW41400:AX41400"/>
    <mergeCell ref="AW41402:AX41402"/>
    <mergeCell ref="AW41404:AX41404"/>
    <mergeCell ref="AW41382:AX41382"/>
    <mergeCell ref="AW41384:AX41384"/>
    <mergeCell ref="AW41386:AX41386"/>
    <mergeCell ref="AW41388:AX41388"/>
    <mergeCell ref="AW41390:AX41390"/>
    <mergeCell ref="AW41392:AX41392"/>
    <mergeCell ref="AW41370:AX41370"/>
    <mergeCell ref="AW41372:AX41372"/>
    <mergeCell ref="AW41374:AX41374"/>
    <mergeCell ref="AW41376:AX41376"/>
    <mergeCell ref="AW41378:AX41378"/>
    <mergeCell ref="AW41380:AX41380"/>
    <mergeCell ref="AW41358:AX41358"/>
    <mergeCell ref="AW41360:AX41360"/>
    <mergeCell ref="AW41362:AX41362"/>
    <mergeCell ref="AW41364:AX41364"/>
    <mergeCell ref="AW41366:AX41366"/>
    <mergeCell ref="AW41368:AX41368"/>
    <mergeCell ref="AW41346:AX41346"/>
    <mergeCell ref="AW41348:AX41348"/>
    <mergeCell ref="AW41350:AX41350"/>
    <mergeCell ref="AW41352:AX41352"/>
    <mergeCell ref="AW41354:AX41354"/>
    <mergeCell ref="AW41356:AX41356"/>
    <mergeCell ref="AW41334:AX41334"/>
    <mergeCell ref="AW41336:AX41336"/>
    <mergeCell ref="AW41338:AX41338"/>
    <mergeCell ref="AW41340:AX41340"/>
    <mergeCell ref="AW41342:AX41342"/>
    <mergeCell ref="AW41344:AX41344"/>
    <mergeCell ref="AW41322:AX41322"/>
    <mergeCell ref="AW41324:AX41324"/>
    <mergeCell ref="AW41326:AX41326"/>
    <mergeCell ref="AW41328:AX41328"/>
    <mergeCell ref="AW41330:AX41330"/>
    <mergeCell ref="AW41332:AX41332"/>
    <mergeCell ref="AW41310:AX41310"/>
    <mergeCell ref="AW41312:AX41312"/>
    <mergeCell ref="AW41314:AX41314"/>
    <mergeCell ref="AW41316:AX41316"/>
    <mergeCell ref="AW41318:AX41318"/>
    <mergeCell ref="AW41320:AX41320"/>
    <mergeCell ref="AW41298:AX41298"/>
    <mergeCell ref="AW41300:AX41300"/>
    <mergeCell ref="AW41302:AX41302"/>
    <mergeCell ref="AW41304:AX41304"/>
    <mergeCell ref="AW41306:AX41306"/>
    <mergeCell ref="AW41308:AX41308"/>
    <mergeCell ref="AW41286:AX41286"/>
    <mergeCell ref="AW41288:AX41288"/>
    <mergeCell ref="AW41290:AX41290"/>
    <mergeCell ref="AW41292:AX41292"/>
    <mergeCell ref="AW41294:AX41294"/>
    <mergeCell ref="AW41296:AX41296"/>
    <mergeCell ref="AW41274:AX41274"/>
    <mergeCell ref="AW41276:AX41276"/>
    <mergeCell ref="AW41278:AX41278"/>
    <mergeCell ref="AW41280:AX41280"/>
    <mergeCell ref="AW41282:AX41282"/>
    <mergeCell ref="AW41284:AX41284"/>
    <mergeCell ref="AW41262:AX41262"/>
    <mergeCell ref="AW41264:AX41264"/>
    <mergeCell ref="AW41266:AX41266"/>
    <mergeCell ref="AW41268:AX41268"/>
    <mergeCell ref="AW41270:AX41270"/>
    <mergeCell ref="AW41272:AX41272"/>
    <mergeCell ref="AW41250:AX41250"/>
    <mergeCell ref="AW41252:AX41252"/>
    <mergeCell ref="AW41254:AX41254"/>
    <mergeCell ref="AW41256:AX41256"/>
    <mergeCell ref="AW41258:AX41258"/>
    <mergeCell ref="AW41260:AX41260"/>
    <mergeCell ref="AW41238:AX41238"/>
    <mergeCell ref="AW41240:AX41240"/>
    <mergeCell ref="AW41242:AX41242"/>
    <mergeCell ref="AW41244:AX41244"/>
    <mergeCell ref="AW41246:AX41246"/>
    <mergeCell ref="AW41248:AX41248"/>
    <mergeCell ref="AW41226:AX41226"/>
    <mergeCell ref="AW41228:AX41228"/>
    <mergeCell ref="AW41230:AX41230"/>
    <mergeCell ref="AW41232:AX41232"/>
    <mergeCell ref="AW41234:AX41234"/>
    <mergeCell ref="AW41236:AX41236"/>
    <mergeCell ref="AW41214:AX41214"/>
    <mergeCell ref="AW41216:AX41216"/>
    <mergeCell ref="AW41218:AX41218"/>
    <mergeCell ref="AW41220:AX41220"/>
    <mergeCell ref="AW41222:AX41222"/>
    <mergeCell ref="AW41224:AX41224"/>
    <mergeCell ref="AW41202:AX41202"/>
    <mergeCell ref="AW41204:AX41204"/>
    <mergeCell ref="AW41206:AX41206"/>
    <mergeCell ref="AW41208:AX41208"/>
    <mergeCell ref="AW41210:AX41210"/>
    <mergeCell ref="AW41212:AX41212"/>
    <mergeCell ref="AW41190:AX41190"/>
    <mergeCell ref="AW41192:AX41192"/>
    <mergeCell ref="AW41194:AX41194"/>
    <mergeCell ref="AW41196:AX41196"/>
    <mergeCell ref="AW41198:AX41198"/>
    <mergeCell ref="AW41200:AX41200"/>
    <mergeCell ref="AW41178:AX41178"/>
    <mergeCell ref="AW41180:AX41180"/>
    <mergeCell ref="AW41182:AX41182"/>
    <mergeCell ref="AW41184:AX41184"/>
    <mergeCell ref="AW41186:AX41186"/>
    <mergeCell ref="AW41188:AX41188"/>
    <mergeCell ref="AW41166:AX41166"/>
    <mergeCell ref="AW41168:AX41168"/>
    <mergeCell ref="AW41170:AX41170"/>
    <mergeCell ref="AW41172:AX41172"/>
    <mergeCell ref="AW41174:AX41174"/>
    <mergeCell ref="AW41176:AX41176"/>
    <mergeCell ref="AW41154:AX41154"/>
    <mergeCell ref="AW41156:AX41156"/>
    <mergeCell ref="AW41158:AX41158"/>
    <mergeCell ref="AW41160:AX41160"/>
    <mergeCell ref="AW41162:AX41162"/>
    <mergeCell ref="AW41164:AX41164"/>
    <mergeCell ref="AW41142:AX41142"/>
    <mergeCell ref="AW41144:AX41144"/>
    <mergeCell ref="AW41146:AX41146"/>
    <mergeCell ref="AW41148:AX41148"/>
    <mergeCell ref="AW41150:AX41150"/>
    <mergeCell ref="AW41152:AX41152"/>
    <mergeCell ref="AW41130:AX41130"/>
    <mergeCell ref="AW41132:AX41132"/>
    <mergeCell ref="AW41134:AX41134"/>
    <mergeCell ref="AW41136:AX41136"/>
    <mergeCell ref="AW41138:AX41138"/>
    <mergeCell ref="AW41140:AX41140"/>
    <mergeCell ref="AW41118:AX41118"/>
    <mergeCell ref="AW41120:AX41120"/>
    <mergeCell ref="AW41122:AX41122"/>
    <mergeCell ref="AW41124:AX41124"/>
    <mergeCell ref="AW41126:AX41126"/>
    <mergeCell ref="AW41128:AX41128"/>
    <mergeCell ref="AW41106:AX41106"/>
    <mergeCell ref="AW41108:AX41108"/>
    <mergeCell ref="AW41110:AX41110"/>
    <mergeCell ref="AW41112:AX41112"/>
    <mergeCell ref="AW41114:AX41114"/>
    <mergeCell ref="AW41116:AX41116"/>
    <mergeCell ref="AW41094:AX41094"/>
    <mergeCell ref="AW41096:AX41096"/>
    <mergeCell ref="AW41098:AX41098"/>
    <mergeCell ref="AW41100:AX41100"/>
    <mergeCell ref="AW41102:AX41102"/>
    <mergeCell ref="AW41104:AX41104"/>
    <mergeCell ref="AW41082:AX41082"/>
    <mergeCell ref="AW41084:AX41084"/>
    <mergeCell ref="AW41086:AX41086"/>
    <mergeCell ref="AW41088:AX41088"/>
    <mergeCell ref="AW41090:AX41090"/>
    <mergeCell ref="AW41092:AX41092"/>
    <mergeCell ref="AW41070:AX41070"/>
    <mergeCell ref="AW41072:AX41072"/>
    <mergeCell ref="AW41074:AX41074"/>
    <mergeCell ref="AW41076:AX41076"/>
    <mergeCell ref="AW41078:AX41078"/>
    <mergeCell ref="AW41080:AX41080"/>
    <mergeCell ref="AW41058:AX41058"/>
    <mergeCell ref="AW41060:AX41060"/>
    <mergeCell ref="AW41062:AX41062"/>
    <mergeCell ref="AW41064:AX41064"/>
    <mergeCell ref="AW41066:AX41066"/>
    <mergeCell ref="AW41068:AX41068"/>
    <mergeCell ref="AW41046:AX41046"/>
    <mergeCell ref="AW41048:AX41048"/>
    <mergeCell ref="AW41050:AX41050"/>
    <mergeCell ref="AW41052:AX41052"/>
    <mergeCell ref="AW41054:AX41054"/>
    <mergeCell ref="AW41056:AX41056"/>
    <mergeCell ref="AW41034:AX41034"/>
    <mergeCell ref="AW41036:AX41036"/>
    <mergeCell ref="AW41038:AX41038"/>
    <mergeCell ref="AW41040:AX41040"/>
    <mergeCell ref="AW41042:AX41042"/>
    <mergeCell ref="AW41044:AX41044"/>
    <mergeCell ref="AW41022:AX41022"/>
    <mergeCell ref="AW41024:AX41024"/>
    <mergeCell ref="AW41026:AX41026"/>
    <mergeCell ref="AW41028:AX41028"/>
    <mergeCell ref="AW41030:AX41030"/>
    <mergeCell ref="AW41032:AX41032"/>
    <mergeCell ref="AW41010:AX41010"/>
    <mergeCell ref="AW41012:AX41012"/>
    <mergeCell ref="AW41014:AX41014"/>
    <mergeCell ref="AW41016:AX41016"/>
    <mergeCell ref="AW41018:AX41018"/>
    <mergeCell ref="AW41020:AX41020"/>
    <mergeCell ref="AW40998:AX40998"/>
    <mergeCell ref="AW41000:AX41000"/>
    <mergeCell ref="AW41002:AX41002"/>
    <mergeCell ref="AW41004:AX41004"/>
    <mergeCell ref="AW41006:AX41006"/>
    <mergeCell ref="AW41008:AX41008"/>
    <mergeCell ref="AW40986:AX40986"/>
    <mergeCell ref="AW40988:AX40988"/>
    <mergeCell ref="AW40990:AX40990"/>
    <mergeCell ref="AW40992:AX40992"/>
    <mergeCell ref="AW40994:AX40994"/>
    <mergeCell ref="AW40996:AX40996"/>
    <mergeCell ref="AW40974:AX40974"/>
    <mergeCell ref="AW40976:AX40976"/>
    <mergeCell ref="AW40978:AX40978"/>
    <mergeCell ref="AW40980:AX40980"/>
    <mergeCell ref="AW40982:AX40982"/>
    <mergeCell ref="AW40984:AX40984"/>
    <mergeCell ref="AW40962:AX40962"/>
    <mergeCell ref="AW40964:AX40964"/>
    <mergeCell ref="AW40966:AX40966"/>
    <mergeCell ref="AW40968:AX40968"/>
    <mergeCell ref="AW40970:AX40970"/>
    <mergeCell ref="AW40972:AX40972"/>
    <mergeCell ref="AW40950:AX40950"/>
    <mergeCell ref="AW40952:AX40952"/>
    <mergeCell ref="AW40954:AX40954"/>
    <mergeCell ref="AW40956:AX40956"/>
    <mergeCell ref="AW40958:AX40958"/>
    <mergeCell ref="AW40960:AX40960"/>
    <mergeCell ref="AW40938:AX40938"/>
    <mergeCell ref="AW40940:AX40940"/>
    <mergeCell ref="AW40942:AX40942"/>
    <mergeCell ref="AW40944:AX40944"/>
    <mergeCell ref="AW40946:AX40946"/>
    <mergeCell ref="AW40948:AX40948"/>
    <mergeCell ref="AW40926:AX40926"/>
    <mergeCell ref="AW40928:AX40928"/>
    <mergeCell ref="AW40930:AX40930"/>
    <mergeCell ref="AW40932:AX40932"/>
    <mergeCell ref="AW40934:AX40934"/>
    <mergeCell ref="AW40936:AX40936"/>
    <mergeCell ref="AW40914:AX40914"/>
    <mergeCell ref="AW40916:AX40916"/>
    <mergeCell ref="AW40918:AX40918"/>
    <mergeCell ref="AW40920:AX40920"/>
    <mergeCell ref="AW40922:AX40922"/>
    <mergeCell ref="AW40924:AX40924"/>
    <mergeCell ref="AW40902:AX40902"/>
    <mergeCell ref="AW40904:AX40904"/>
    <mergeCell ref="AW40906:AX40906"/>
    <mergeCell ref="AW40908:AX40908"/>
    <mergeCell ref="AW40910:AX40910"/>
    <mergeCell ref="AW40912:AX40912"/>
    <mergeCell ref="AW40890:AX40890"/>
    <mergeCell ref="AW40892:AX40892"/>
    <mergeCell ref="AW40894:AX40894"/>
    <mergeCell ref="AW40896:AX40896"/>
    <mergeCell ref="AW40898:AX40898"/>
    <mergeCell ref="AW40900:AX40900"/>
    <mergeCell ref="AW40878:AX40878"/>
    <mergeCell ref="AW40880:AX40880"/>
    <mergeCell ref="AW40882:AX40882"/>
    <mergeCell ref="AW40884:AX40884"/>
    <mergeCell ref="AW40886:AX40886"/>
    <mergeCell ref="AW40888:AX40888"/>
    <mergeCell ref="AW40866:AX40866"/>
    <mergeCell ref="AW40868:AX40868"/>
    <mergeCell ref="AW40870:AX40870"/>
    <mergeCell ref="AW40872:AX40872"/>
    <mergeCell ref="AW40874:AX40874"/>
    <mergeCell ref="AW40876:AX40876"/>
    <mergeCell ref="AW40854:AX40854"/>
    <mergeCell ref="AW40856:AX40856"/>
    <mergeCell ref="AW40858:AX40858"/>
    <mergeCell ref="AW40860:AX40860"/>
    <mergeCell ref="AW40862:AX40862"/>
    <mergeCell ref="AW40864:AX40864"/>
    <mergeCell ref="AW40842:AX40842"/>
    <mergeCell ref="AW40844:AX40844"/>
    <mergeCell ref="AW40846:AX40846"/>
    <mergeCell ref="AW40848:AX40848"/>
    <mergeCell ref="AW40850:AX40850"/>
    <mergeCell ref="AW40852:AX40852"/>
    <mergeCell ref="AW40830:AX40830"/>
    <mergeCell ref="AW40832:AX40832"/>
    <mergeCell ref="AW40834:AX40834"/>
    <mergeCell ref="AW40836:AX40836"/>
    <mergeCell ref="AW40838:AX40838"/>
    <mergeCell ref="AW40840:AX40840"/>
    <mergeCell ref="AW40818:AX40818"/>
    <mergeCell ref="AW40820:AX40820"/>
    <mergeCell ref="AW40822:AX40822"/>
    <mergeCell ref="AW40824:AX40824"/>
    <mergeCell ref="AW40826:AX40826"/>
    <mergeCell ref="AW40828:AX40828"/>
    <mergeCell ref="AW40806:AX40806"/>
    <mergeCell ref="AW40808:AX40808"/>
    <mergeCell ref="AW40810:AX40810"/>
    <mergeCell ref="AW40812:AX40812"/>
    <mergeCell ref="AW40814:AX40814"/>
    <mergeCell ref="AW40816:AX40816"/>
    <mergeCell ref="AW40794:AX40794"/>
    <mergeCell ref="AW40796:AX40796"/>
    <mergeCell ref="AW40798:AX40798"/>
    <mergeCell ref="AW40800:AX40800"/>
    <mergeCell ref="AW40802:AX40802"/>
    <mergeCell ref="AW40804:AX40804"/>
    <mergeCell ref="AW40782:AX40782"/>
    <mergeCell ref="AW40784:AX40784"/>
    <mergeCell ref="AW40786:AX40786"/>
    <mergeCell ref="AW40788:AX40788"/>
    <mergeCell ref="AW40790:AX40790"/>
    <mergeCell ref="AW40792:AX40792"/>
    <mergeCell ref="AW40770:AX40770"/>
    <mergeCell ref="AW40772:AX40772"/>
    <mergeCell ref="AW40774:AX40774"/>
    <mergeCell ref="AW40776:AX40776"/>
    <mergeCell ref="AW40778:AX40778"/>
    <mergeCell ref="AW40780:AX40780"/>
    <mergeCell ref="AW40758:AX40758"/>
    <mergeCell ref="AW40760:AX40760"/>
    <mergeCell ref="AW40762:AX40762"/>
    <mergeCell ref="AW40764:AX40764"/>
    <mergeCell ref="AW40766:AX40766"/>
    <mergeCell ref="AW40768:AX40768"/>
    <mergeCell ref="AW40746:AX40746"/>
    <mergeCell ref="AW40748:AX40748"/>
    <mergeCell ref="AW40750:AX40750"/>
    <mergeCell ref="AW40752:AX40752"/>
    <mergeCell ref="AW40754:AX40754"/>
    <mergeCell ref="AW40756:AX40756"/>
    <mergeCell ref="AW40734:AX40734"/>
    <mergeCell ref="AW40736:AX40736"/>
    <mergeCell ref="AW40738:AX40738"/>
    <mergeCell ref="AW40740:AX40740"/>
    <mergeCell ref="AW40742:AX40742"/>
    <mergeCell ref="AW40744:AX40744"/>
    <mergeCell ref="AW40722:AX40722"/>
    <mergeCell ref="AW40724:AX40724"/>
    <mergeCell ref="AW40726:AX40726"/>
    <mergeCell ref="AW40728:AX40728"/>
    <mergeCell ref="AW40730:AX40730"/>
    <mergeCell ref="AW40732:AX40732"/>
    <mergeCell ref="AW40710:AX40710"/>
    <mergeCell ref="AW40712:AX40712"/>
    <mergeCell ref="AW40714:AX40714"/>
    <mergeCell ref="AW40716:AX40716"/>
    <mergeCell ref="AW40718:AX40718"/>
    <mergeCell ref="AW40720:AX40720"/>
    <mergeCell ref="AW40698:AX40698"/>
    <mergeCell ref="AW40700:AX40700"/>
    <mergeCell ref="AW40702:AX40702"/>
    <mergeCell ref="AW40704:AX40704"/>
    <mergeCell ref="AW40706:AX40706"/>
    <mergeCell ref="AW40708:AX40708"/>
    <mergeCell ref="AW40686:AX40686"/>
    <mergeCell ref="AW40688:AX40688"/>
    <mergeCell ref="AW40690:AX40690"/>
    <mergeCell ref="AW40692:AX40692"/>
    <mergeCell ref="AW40694:AX40694"/>
    <mergeCell ref="AW40696:AX40696"/>
    <mergeCell ref="AW40674:AX40674"/>
    <mergeCell ref="AW40676:AX40676"/>
    <mergeCell ref="AW40678:AX40678"/>
    <mergeCell ref="AW40680:AX40680"/>
    <mergeCell ref="AW40682:AX40682"/>
    <mergeCell ref="AW40684:AX40684"/>
    <mergeCell ref="AW40662:AX40662"/>
    <mergeCell ref="AW40664:AX40664"/>
    <mergeCell ref="AW40666:AX40666"/>
    <mergeCell ref="AW40668:AX40668"/>
    <mergeCell ref="AW40670:AX40670"/>
    <mergeCell ref="AW40672:AX40672"/>
    <mergeCell ref="AW40650:AX40650"/>
    <mergeCell ref="AW40652:AX40652"/>
    <mergeCell ref="AW40654:AX40654"/>
    <mergeCell ref="AW40656:AX40656"/>
    <mergeCell ref="AW40658:AX40658"/>
    <mergeCell ref="AW40660:AX40660"/>
    <mergeCell ref="AW40638:AX40638"/>
    <mergeCell ref="AW40640:AX40640"/>
    <mergeCell ref="AW40642:AX40642"/>
    <mergeCell ref="AW40644:AX40644"/>
    <mergeCell ref="AW40646:AX40646"/>
    <mergeCell ref="AW40648:AX40648"/>
    <mergeCell ref="AW40626:AX40626"/>
    <mergeCell ref="AW40628:AX40628"/>
    <mergeCell ref="AW40630:AX40630"/>
    <mergeCell ref="AW40632:AX40632"/>
    <mergeCell ref="AW40634:AX40634"/>
    <mergeCell ref="AW40636:AX40636"/>
    <mergeCell ref="AW40614:AX40614"/>
    <mergeCell ref="AW40616:AX40616"/>
    <mergeCell ref="AW40618:AX40618"/>
    <mergeCell ref="AW40620:AX40620"/>
    <mergeCell ref="AW40622:AX40622"/>
    <mergeCell ref="AW40624:AX40624"/>
    <mergeCell ref="AW40602:AX40602"/>
    <mergeCell ref="AW40604:AX40604"/>
    <mergeCell ref="AW40606:AX40606"/>
    <mergeCell ref="AW40608:AX40608"/>
    <mergeCell ref="AW40610:AX40610"/>
    <mergeCell ref="AW40612:AX40612"/>
    <mergeCell ref="AW40590:AX40590"/>
    <mergeCell ref="AW40592:AX40592"/>
    <mergeCell ref="AW40594:AX40594"/>
    <mergeCell ref="AW40596:AX40596"/>
    <mergeCell ref="AW40598:AX40598"/>
    <mergeCell ref="AW40600:AX40600"/>
    <mergeCell ref="AW40578:AX40578"/>
    <mergeCell ref="AW40580:AX40580"/>
    <mergeCell ref="AW40582:AX40582"/>
    <mergeCell ref="AW40584:AX40584"/>
    <mergeCell ref="AW40586:AX40586"/>
    <mergeCell ref="AW40588:AX40588"/>
    <mergeCell ref="AW40566:AX40566"/>
    <mergeCell ref="AW40568:AX40568"/>
    <mergeCell ref="AW40570:AX40570"/>
    <mergeCell ref="AW40572:AX40572"/>
    <mergeCell ref="AW40574:AX40574"/>
    <mergeCell ref="AW40576:AX40576"/>
    <mergeCell ref="AW40554:AX40554"/>
    <mergeCell ref="AW40556:AX40556"/>
    <mergeCell ref="AW40558:AX40558"/>
    <mergeCell ref="AW40560:AX40560"/>
    <mergeCell ref="AW40562:AX40562"/>
    <mergeCell ref="AW40564:AX40564"/>
    <mergeCell ref="AW40542:AX40542"/>
    <mergeCell ref="AW40544:AX40544"/>
    <mergeCell ref="AW40546:AX40546"/>
    <mergeCell ref="AW40548:AX40548"/>
    <mergeCell ref="AW40550:AX40550"/>
    <mergeCell ref="AW40552:AX40552"/>
    <mergeCell ref="AW40530:AX40530"/>
    <mergeCell ref="AW40532:AX40532"/>
    <mergeCell ref="AW40534:AX40534"/>
    <mergeCell ref="AW40536:AX40536"/>
    <mergeCell ref="AW40538:AX40538"/>
    <mergeCell ref="AW40540:AX40540"/>
    <mergeCell ref="AW40518:AX40518"/>
    <mergeCell ref="AW40520:AX40520"/>
    <mergeCell ref="AW40522:AX40522"/>
    <mergeCell ref="AW40524:AX40524"/>
    <mergeCell ref="AW40526:AX40526"/>
    <mergeCell ref="AW40528:AX40528"/>
    <mergeCell ref="AW40506:AX40506"/>
    <mergeCell ref="AW40508:AX40508"/>
    <mergeCell ref="AW40510:AX40510"/>
    <mergeCell ref="AW40512:AX40512"/>
    <mergeCell ref="AW40514:AX40514"/>
    <mergeCell ref="AW40516:AX40516"/>
    <mergeCell ref="AW40494:AX40494"/>
    <mergeCell ref="AW40496:AX40496"/>
    <mergeCell ref="AW40498:AX40498"/>
    <mergeCell ref="AW40500:AX40500"/>
    <mergeCell ref="AW40502:AX40502"/>
    <mergeCell ref="AW40504:AX40504"/>
    <mergeCell ref="AW40482:AX40482"/>
    <mergeCell ref="AW40484:AX40484"/>
    <mergeCell ref="AW40486:AX40486"/>
    <mergeCell ref="AW40488:AX40488"/>
    <mergeCell ref="AW40490:AX40490"/>
    <mergeCell ref="AW40492:AX40492"/>
    <mergeCell ref="AW40470:AX40470"/>
    <mergeCell ref="AW40472:AX40472"/>
    <mergeCell ref="AW40474:AX40474"/>
    <mergeCell ref="AW40476:AX40476"/>
    <mergeCell ref="AW40478:AX40478"/>
    <mergeCell ref="AW40480:AX40480"/>
    <mergeCell ref="AW40458:AX40458"/>
    <mergeCell ref="AW40460:AX40460"/>
    <mergeCell ref="AW40462:AX40462"/>
    <mergeCell ref="AW40464:AX40464"/>
    <mergeCell ref="AW40466:AX40466"/>
    <mergeCell ref="AW40468:AX40468"/>
    <mergeCell ref="AW40446:AX40446"/>
    <mergeCell ref="AW40448:AX40448"/>
    <mergeCell ref="AW40450:AX40450"/>
    <mergeCell ref="AW40452:AX40452"/>
    <mergeCell ref="AW40454:AX40454"/>
    <mergeCell ref="AW40456:AX40456"/>
    <mergeCell ref="AW40434:AX40434"/>
    <mergeCell ref="AW40436:AX40436"/>
    <mergeCell ref="AW40438:AX40438"/>
    <mergeCell ref="AW40440:AX40440"/>
    <mergeCell ref="AW40442:AX40442"/>
    <mergeCell ref="AW40444:AX40444"/>
    <mergeCell ref="AW40422:AX40422"/>
    <mergeCell ref="AW40424:AX40424"/>
    <mergeCell ref="AW40426:AX40426"/>
    <mergeCell ref="AW40428:AX40428"/>
    <mergeCell ref="AW40430:AX40430"/>
    <mergeCell ref="AW40432:AX40432"/>
    <mergeCell ref="AW40410:AX40410"/>
    <mergeCell ref="AW40412:AX40412"/>
    <mergeCell ref="AW40414:AX40414"/>
    <mergeCell ref="AW40416:AX40416"/>
    <mergeCell ref="AW40418:AX40418"/>
    <mergeCell ref="AW40420:AX40420"/>
    <mergeCell ref="AW40398:AX40398"/>
    <mergeCell ref="AW40400:AX40400"/>
    <mergeCell ref="AW40402:AX40402"/>
    <mergeCell ref="AW40404:AX40404"/>
    <mergeCell ref="AW40406:AX40406"/>
    <mergeCell ref="AW40408:AX40408"/>
    <mergeCell ref="AW40386:AX40386"/>
    <mergeCell ref="AW40388:AX40388"/>
    <mergeCell ref="AW40390:AX40390"/>
    <mergeCell ref="AW40392:AX40392"/>
    <mergeCell ref="AW40394:AX40394"/>
    <mergeCell ref="AW40396:AX40396"/>
    <mergeCell ref="AW40374:AX40374"/>
    <mergeCell ref="AW40376:AX40376"/>
    <mergeCell ref="AW40378:AX40378"/>
    <mergeCell ref="AW40380:AX40380"/>
    <mergeCell ref="AW40382:AX40382"/>
    <mergeCell ref="AW40384:AX40384"/>
    <mergeCell ref="AW40362:AX40362"/>
    <mergeCell ref="AW40364:AX40364"/>
    <mergeCell ref="AW40366:AX40366"/>
    <mergeCell ref="AW40368:AX40368"/>
    <mergeCell ref="AW40370:AX40370"/>
    <mergeCell ref="AW40372:AX40372"/>
    <mergeCell ref="AW40350:AX40350"/>
    <mergeCell ref="AW40352:AX40352"/>
    <mergeCell ref="AW40354:AX40354"/>
    <mergeCell ref="AW40356:AX40356"/>
    <mergeCell ref="AW40358:AX40358"/>
    <mergeCell ref="AW40360:AX40360"/>
    <mergeCell ref="AW40338:AX40338"/>
    <mergeCell ref="AW40340:AX40340"/>
    <mergeCell ref="AW40342:AX40342"/>
    <mergeCell ref="AW40344:AX40344"/>
    <mergeCell ref="AW40346:AX40346"/>
    <mergeCell ref="AW40348:AX40348"/>
    <mergeCell ref="AW40326:AX40326"/>
    <mergeCell ref="AW40328:AX40328"/>
    <mergeCell ref="AW40330:AX40330"/>
    <mergeCell ref="AW40332:AX40332"/>
    <mergeCell ref="AW40334:AX40334"/>
    <mergeCell ref="AW40336:AX40336"/>
    <mergeCell ref="AW40314:AX40314"/>
    <mergeCell ref="AW40316:AX40316"/>
    <mergeCell ref="AW40318:AX40318"/>
    <mergeCell ref="AW40320:AX40320"/>
    <mergeCell ref="AW40322:AX40322"/>
    <mergeCell ref="AW40324:AX40324"/>
    <mergeCell ref="AW40302:AX40302"/>
    <mergeCell ref="AW40304:AX40304"/>
    <mergeCell ref="AW40306:AX40306"/>
    <mergeCell ref="AW40308:AX40308"/>
    <mergeCell ref="AW40310:AX40310"/>
    <mergeCell ref="AW40312:AX40312"/>
    <mergeCell ref="AW40290:AX40290"/>
    <mergeCell ref="AW40292:AX40292"/>
    <mergeCell ref="AW40294:AX40294"/>
    <mergeCell ref="AW40296:AX40296"/>
    <mergeCell ref="AW40298:AX40298"/>
    <mergeCell ref="AW40300:AX40300"/>
    <mergeCell ref="AW40278:AX40278"/>
    <mergeCell ref="AW40280:AX40280"/>
    <mergeCell ref="AW40282:AX40282"/>
    <mergeCell ref="AW40284:AX40284"/>
    <mergeCell ref="AW40286:AX40286"/>
    <mergeCell ref="AW40288:AX40288"/>
    <mergeCell ref="AW40266:AX40266"/>
    <mergeCell ref="AW40268:AX40268"/>
    <mergeCell ref="AW40270:AX40270"/>
    <mergeCell ref="AW40272:AX40272"/>
    <mergeCell ref="AW40274:AX40274"/>
    <mergeCell ref="AW40276:AX40276"/>
    <mergeCell ref="AW40254:AX40254"/>
    <mergeCell ref="AW40256:AX40256"/>
    <mergeCell ref="AW40258:AX40258"/>
    <mergeCell ref="AW40260:AX40260"/>
    <mergeCell ref="AW40262:AX40262"/>
    <mergeCell ref="AW40264:AX40264"/>
    <mergeCell ref="AW40242:AX40242"/>
    <mergeCell ref="AW40244:AX40244"/>
    <mergeCell ref="AW40246:AX40246"/>
    <mergeCell ref="AW40248:AX40248"/>
    <mergeCell ref="AW40250:AX40250"/>
    <mergeCell ref="AW40252:AX40252"/>
    <mergeCell ref="AW40230:AX40230"/>
    <mergeCell ref="AW40232:AX40232"/>
    <mergeCell ref="AW40234:AX40234"/>
    <mergeCell ref="AW40236:AX40236"/>
    <mergeCell ref="AW40238:AX40238"/>
    <mergeCell ref="AW40240:AX40240"/>
    <mergeCell ref="AW40218:AX40218"/>
    <mergeCell ref="AW40220:AX40220"/>
    <mergeCell ref="AW40222:AX40222"/>
    <mergeCell ref="AW40224:AX40224"/>
    <mergeCell ref="AW40226:AX40226"/>
    <mergeCell ref="AW40228:AX40228"/>
    <mergeCell ref="AW40206:AX40206"/>
    <mergeCell ref="AW40208:AX40208"/>
    <mergeCell ref="AW40210:AX40210"/>
    <mergeCell ref="AW40212:AX40212"/>
    <mergeCell ref="AW40214:AX40214"/>
    <mergeCell ref="AW40216:AX40216"/>
    <mergeCell ref="AW40194:AX40194"/>
    <mergeCell ref="AW40196:AX40196"/>
    <mergeCell ref="AW40198:AX40198"/>
    <mergeCell ref="AW40200:AX40200"/>
    <mergeCell ref="AW40202:AX40202"/>
    <mergeCell ref="AW40204:AX40204"/>
    <mergeCell ref="AW40182:AX40182"/>
    <mergeCell ref="AW40184:AX40184"/>
    <mergeCell ref="AW40186:AX40186"/>
    <mergeCell ref="AW40188:AX40188"/>
    <mergeCell ref="AW40190:AX40190"/>
    <mergeCell ref="AW40192:AX40192"/>
    <mergeCell ref="AW40170:AX40170"/>
    <mergeCell ref="AW40172:AX40172"/>
    <mergeCell ref="AW40174:AX40174"/>
    <mergeCell ref="AW40176:AX40176"/>
    <mergeCell ref="AW40178:AX40178"/>
    <mergeCell ref="AW40180:AX40180"/>
    <mergeCell ref="AW40158:AX40158"/>
    <mergeCell ref="AW40160:AX40160"/>
    <mergeCell ref="AW40162:AX40162"/>
    <mergeCell ref="AW40164:AX40164"/>
    <mergeCell ref="AW40166:AX40166"/>
    <mergeCell ref="AW40168:AX40168"/>
    <mergeCell ref="AW40146:AX40146"/>
    <mergeCell ref="AW40148:AX40148"/>
    <mergeCell ref="AW40150:AX40150"/>
    <mergeCell ref="AW40152:AX40152"/>
    <mergeCell ref="AW40154:AX40154"/>
    <mergeCell ref="AW40156:AX40156"/>
    <mergeCell ref="AW40134:AX40134"/>
    <mergeCell ref="AW40136:AX40136"/>
    <mergeCell ref="AW40138:AX40138"/>
    <mergeCell ref="AW40140:AX40140"/>
    <mergeCell ref="AW40142:AX40142"/>
    <mergeCell ref="AW40144:AX40144"/>
    <mergeCell ref="AW40122:AX40122"/>
    <mergeCell ref="AW40124:AX40124"/>
    <mergeCell ref="AW40126:AX40126"/>
    <mergeCell ref="AW40128:AX40128"/>
    <mergeCell ref="AW40130:AX40130"/>
    <mergeCell ref="AW40132:AX40132"/>
    <mergeCell ref="AW40110:AX40110"/>
    <mergeCell ref="AW40112:AX40112"/>
    <mergeCell ref="AW40114:AX40114"/>
    <mergeCell ref="AW40116:AX40116"/>
    <mergeCell ref="AW40118:AX40118"/>
    <mergeCell ref="AW40120:AX40120"/>
    <mergeCell ref="AW40098:AX40098"/>
    <mergeCell ref="AW40100:AX40100"/>
    <mergeCell ref="AW40102:AX40102"/>
    <mergeCell ref="AW40104:AX40104"/>
    <mergeCell ref="AW40106:AX40106"/>
    <mergeCell ref="AW40108:AX40108"/>
    <mergeCell ref="AW40086:AX40086"/>
    <mergeCell ref="AW40088:AX40088"/>
    <mergeCell ref="AW40090:AX40090"/>
    <mergeCell ref="AW40092:AX40092"/>
    <mergeCell ref="AW40094:AX40094"/>
    <mergeCell ref="AW40096:AX40096"/>
    <mergeCell ref="AW40074:AX40074"/>
    <mergeCell ref="AW40076:AX40076"/>
    <mergeCell ref="AW40078:AX40078"/>
    <mergeCell ref="AW40080:AX40080"/>
    <mergeCell ref="AW40082:AX40082"/>
    <mergeCell ref="AW40084:AX40084"/>
    <mergeCell ref="AW40062:AX40062"/>
    <mergeCell ref="AW40064:AX40064"/>
    <mergeCell ref="AW40066:AX40066"/>
    <mergeCell ref="AW40068:AX40068"/>
    <mergeCell ref="AW40070:AX40070"/>
    <mergeCell ref="AW40072:AX40072"/>
    <mergeCell ref="AW40050:AX40050"/>
    <mergeCell ref="AW40052:AX40052"/>
    <mergeCell ref="AW40054:AX40054"/>
    <mergeCell ref="AW40056:AX40056"/>
    <mergeCell ref="AW40058:AX40058"/>
    <mergeCell ref="AW40060:AX40060"/>
    <mergeCell ref="AW40038:AX40038"/>
    <mergeCell ref="AW40040:AX40040"/>
    <mergeCell ref="AW40042:AX40042"/>
    <mergeCell ref="AW40044:AX40044"/>
    <mergeCell ref="AW40046:AX40046"/>
    <mergeCell ref="AW40048:AX40048"/>
    <mergeCell ref="AW40026:AX40026"/>
    <mergeCell ref="AW40028:AX40028"/>
    <mergeCell ref="AW40030:AX40030"/>
    <mergeCell ref="AW40032:AX40032"/>
    <mergeCell ref="AW40034:AX40034"/>
    <mergeCell ref="AW40036:AX40036"/>
    <mergeCell ref="AW40014:AX40014"/>
    <mergeCell ref="AW40016:AX40016"/>
    <mergeCell ref="AW40018:AX40018"/>
    <mergeCell ref="AW40020:AX40020"/>
    <mergeCell ref="AW40022:AX40022"/>
    <mergeCell ref="AW40024:AX40024"/>
    <mergeCell ref="AW40002:AX40002"/>
    <mergeCell ref="AW40004:AX40004"/>
    <mergeCell ref="AW40006:AX40006"/>
    <mergeCell ref="AW40008:AX40008"/>
    <mergeCell ref="AW40010:AX40010"/>
    <mergeCell ref="AW40012:AX40012"/>
    <mergeCell ref="AW39990:AX39990"/>
    <mergeCell ref="AW39992:AX39992"/>
    <mergeCell ref="AW39994:AX39994"/>
    <mergeCell ref="AW39996:AX39996"/>
    <mergeCell ref="AW39998:AX39998"/>
    <mergeCell ref="AW40000:AX40000"/>
    <mergeCell ref="AW39978:AX39978"/>
    <mergeCell ref="AW39980:AX39980"/>
    <mergeCell ref="AW39982:AX39982"/>
    <mergeCell ref="AW39984:AX39984"/>
    <mergeCell ref="AW39986:AX39986"/>
    <mergeCell ref="AW39988:AX39988"/>
    <mergeCell ref="AW39966:AX39966"/>
    <mergeCell ref="AW39968:AX39968"/>
    <mergeCell ref="AW39970:AX39970"/>
    <mergeCell ref="AW39972:AX39972"/>
    <mergeCell ref="AW39974:AX39974"/>
    <mergeCell ref="AW39976:AX39976"/>
    <mergeCell ref="AW39954:AX39954"/>
    <mergeCell ref="AW39956:AX39956"/>
    <mergeCell ref="AW39958:AX39958"/>
    <mergeCell ref="AW39960:AX39960"/>
    <mergeCell ref="AW39962:AX39962"/>
    <mergeCell ref="AW39964:AX39964"/>
    <mergeCell ref="AW39942:AX39942"/>
    <mergeCell ref="AW39944:AX39944"/>
    <mergeCell ref="AW39946:AX39946"/>
    <mergeCell ref="AW39948:AX39948"/>
    <mergeCell ref="AW39950:AX39950"/>
    <mergeCell ref="AW39952:AX39952"/>
    <mergeCell ref="AW39930:AX39930"/>
    <mergeCell ref="AW39932:AX39932"/>
    <mergeCell ref="AW39934:AX39934"/>
    <mergeCell ref="AW39936:AX39936"/>
    <mergeCell ref="AW39938:AX39938"/>
    <mergeCell ref="AW39940:AX39940"/>
    <mergeCell ref="AW39918:AX39918"/>
    <mergeCell ref="AW39920:AX39920"/>
    <mergeCell ref="AW39922:AX39922"/>
    <mergeCell ref="AW39924:AX39924"/>
    <mergeCell ref="AW39926:AX39926"/>
    <mergeCell ref="AW39928:AX39928"/>
    <mergeCell ref="AW39906:AX39906"/>
    <mergeCell ref="AW39908:AX39908"/>
    <mergeCell ref="AW39910:AX39910"/>
    <mergeCell ref="AW39912:AX39912"/>
    <mergeCell ref="AW39914:AX39914"/>
    <mergeCell ref="AW39916:AX39916"/>
    <mergeCell ref="AW39894:AX39894"/>
    <mergeCell ref="AW39896:AX39896"/>
    <mergeCell ref="AW39898:AX39898"/>
    <mergeCell ref="AW39900:AX39900"/>
    <mergeCell ref="AW39902:AX39902"/>
    <mergeCell ref="AW39904:AX39904"/>
    <mergeCell ref="AW39882:AX39882"/>
    <mergeCell ref="AW39884:AX39884"/>
    <mergeCell ref="AW39886:AX39886"/>
    <mergeCell ref="AW39888:AX39888"/>
    <mergeCell ref="AW39890:AX39890"/>
    <mergeCell ref="AW39892:AX39892"/>
    <mergeCell ref="AW39870:AX39870"/>
    <mergeCell ref="AW39872:AX39872"/>
    <mergeCell ref="AW39874:AX39874"/>
    <mergeCell ref="AW39876:AX39876"/>
    <mergeCell ref="AW39878:AX39878"/>
    <mergeCell ref="AW39880:AX39880"/>
    <mergeCell ref="AW39858:AX39858"/>
    <mergeCell ref="AW39860:AX39860"/>
    <mergeCell ref="AW39862:AX39862"/>
    <mergeCell ref="AW39864:AX39864"/>
    <mergeCell ref="AW39866:AX39866"/>
    <mergeCell ref="AW39868:AX39868"/>
    <mergeCell ref="AW39846:AX39846"/>
    <mergeCell ref="AW39848:AX39848"/>
    <mergeCell ref="AW39850:AX39850"/>
    <mergeCell ref="AW39852:AX39852"/>
    <mergeCell ref="AW39854:AX39854"/>
    <mergeCell ref="AW39856:AX39856"/>
    <mergeCell ref="AW39834:AX39834"/>
    <mergeCell ref="AW39836:AX39836"/>
    <mergeCell ref="AW39838:AX39838"/>
    <mergeCell ref="AW39840:AX39840"/>
    <mergeCell ref="AW39842:AX39842"/>
    <mergeCell ref="AW39844:AX39844"/>
    <mergeCell ref="AW39822:AX39822"/>
    <mergeCell ref="AW39824:AX39824"/>
    <mergeCell ref="AW39826:AX39826"/>
    <mergeCell ref="AW39828:AX39828"/>
    <mergeCell ref="AW39830:AX39830"/>
    <mergeCell ref="AW39832:AX39832"/>
    <mergeCell ref="AW39810:AX39810"/>
    <mergeCell ref="AW39812:AX39812"/>
    <mergeCell ref="AW39814:AX39814"/>
    <mergeCell ref="AW39816:AX39816"/>
    <mergeCell ref="AW39818:AX39818"/>
    <mergeCell ref="AW39820:AX39820"/>
    <mergeCell ref="AW39798:AX39798"/>
    <mergeCell ref="AW39800:AX39800"/>
    <mergeCell ref="AW39802:AX39802"/>
    <mergeCell ref="AW39804:AX39804"/>
    <mergeCell ref="AW39806:AX39806"/>
    <mergeCell ref="AW39808:AX39808"/>
    <mergeCell ref="AW39786:AX39786"/>
    <mergeCell ref="AW39788:AX39788"/>
    <mergeCell ref="AW39790:AX39790"/>
    <mergeCell ref="AW39792:AX39792"/>
    <mergeCell ref="AW39794:AX39794"/>
    <mergeCell ref="AW39796:AX39796"/>
    <mergeCell ref="AW39774:AX39774"/>
    <mergeCell ref="AW39776:AX39776"/>
    <mergeCell ref="AW39778:AX39778"/>
    <mergeCell ref="AW39780:AX39780"/>
    <mergeCell ref="AW39782:AX39782"/>
    <mergeCell ref="AW39784:AX39784"/>
    <mergeCell ref="AW39762:AX39762"/>
    <mergeCell ref="AW39764:AX39764"/>
    <mergeCell ref="AW39766:AX39766"/>
    <mergeCell ref="AW39768:AX39768"/>
    <mergeCell ref="AW39770:AX39770"/>
    <mergeCell ref="AW39772:AX39772"/>
    <mergeCell ref="AW39750:AX39750"/>
    <mergeCell ref="AW39752:AX39752"/>
    <mergeCell ref="AW39754:AX39754"/>
    <mergeCell ref="AW39756:AX39756"/>
    <mergeCell ref="AW39758:AX39758"/>
    <mergeCell ref="AW39760:AX39760"/>
    <mergeCell ref="AW39738:AX39738"/>
    <mergeCell ref="AW39740:AX39740"/>
    <mergeCell ref="AW39742:AX39742"/>
    <mergeCell ref="AW39744:AX39744"/>
    <mergeCell ref="AW39746:AX39746"/>
    <mergeCell ref="AW39748:AX39748"/>
    <mergeCell ref="AW39726:AX39726"/>
    <mergeCell ref="AW39728:AX39728"/>
    <mergeCell ref="AW39730:AX39730"/>
    <mergeCell ref="AW39732:AX39732"/>
    <mergeCell ref="AW39734:AX39734"/>
    <mergeCell ref="AW39736:AX39736"/>
    <mergeCell ref="AW39714:AX39714"/>
    <mergeCell ref="AW39716:AX39716"/>
    <mergeCell ref="AW39718:AX39718"/>
    <mergeCell ref="AW39720:AX39720"/>
    <mergeCell ref="AW39722:AX39722"/>
    <mergeCell ref="AW39724:AX39724"/>
    <mergeCell ref="AW39702:AX39702"/>
    <mergeCell ref="AW39704:AX39704"/>
    <mergeCell ref="AW39706:AX39706"/>
    <mergeCell ref="AW39708:AX39708"/>
    <mergeCell ref="AW39710:AX39710"/>
    <mergeCell ref="AW39712:AX39712"/>
    <mergeCell ref="AW39690:AX39690"/>
    <mergeCell ref="AW39692:AX39692"/>
    <mergeCell ref="AW39694:AX39694"/>
    <mergeCell ref="AW39696:AX39696"/>
    <mergeCell ref="AW39698:AX39698"/>
    <mergeCell ref="AW39700:AX39700"/>
    <mergeCell ref="AW39678:AX39678"/>
    <mergeCell ref="AW39680:AX39680"/>
    <mergeCell ref="AW39682:AX39682"/>
    <mergeCell ref="AW39684:AX39684"/>
    <mergeCell ref="AW39686:AX39686"/>
    <mergeCell ref="AW39688:AX39688"/>
    <mergeCell ref="AW39666:AX39666"/>
    <mergeCell ref="AW39668:AX39668"/>
    <mergeCell ref="AW39670:AX39670"/>
    <mergeCell ref="AW39672:AX39672"/>
    <mergeCell ref="AW39674:AX39674"/>
    <mergeCell ref="AW39676:AX39676"/>
    <mergeCell ref="AW39654:AX39654"/>
    <mergeCell ref="AW39656:AX39656"/>
    <mergeCell ref="AW39658:AX39658"/>
    <mergeCell ref="AW39660:AX39660"/>
    <mergeCell ref="AW39662:AX39662"/>
    <mergeCell ref="AW39664:AX39664"/>
    <mergeCell ref="AW39642:AX39642"/>
    <mergeCell ref="AW39644:AX39644"/>
    <mergeCell ref="AW39646:AX39646"/>
    <mergeCell ref="AW39648:AX39648"/>
    <mergeCell ref="AW39650:AX39650"/>
    <mergeCell ref="AW39652:AX39652"/>
    <mergeCell ref="AW39630:AX39630"/>
    <mergeCell ref="AW39632:AX39632"/>
    <mergeCell ref="AW39634:AX39634"/>
    <mergeCell ref="AW39636:AX39636"/>
    <mergeCell ref="AW39638:AX39638"/>
    <mergeCell ref="AW39640:AX39640"/>
    <mergeCell ref="AW39618:AX39618"/>
    <mergeCell ref="AW39620:AX39620"/>
    <mergeCell ref="AW39622:AX39622"/>
    <mergeCell ref="AW39624:AX39624"/>
    <mergeCell ref="AW39626:AX39626"/>
    <mergeCell ref="AW39628:AX39628"/>
    <mergeCell ref="AW39606:AX39606"/>
    <mergeCell ref="AW39608:AX39608"/>
    <mergeCell ref="AW39610:AX39610"/>
    <mergeCell ref="AW39612:AX39612"/>
    <mergeCell ref="AW39614:AX39614"/>
    <mergeCell ref="AW39616:AX39616"/>
    <mergeCell ref="AW39594:AX39594"/>
    <mergeCell ref="AW39596:AX39596"/>
    <mergeCell ref="AW39598:AX39598"/>
    <mergeCell ref="AW39600:AX39600"/>
    <mergeCell ref="AW39602:AX39602"/>
    <mergeCell ref="AW39604:AX39604"/>
    <mergeCell ref="AW39582:AX39582"/>
    <mergeCell ref="AW39584:AX39584"/>
    <mergeCell ref="AW39586:AX39586"/>
    <mergeCell ref="AW39588:AX39588"/>
    <mergeCell ref="AW39590:AX39590"/>
    <mergeCell ref="AW39592:AX39592"/>
    <mergeCell ref="AW39570:AX39570"/>
    <mergeCell ref="AW39572:AX39572"/>
    <mergeCell ref="AW39574:AX39574"/>
    <mergeCell ref="AW39576:AX39576"/>
    <mergeCell ref="AW39578:AX39578"/>
    <mergeCell ref="AW39580:AX39580"/>
    <mergeCell ref="AW39558:AX39558"/>
    <mergeCell ref="AW39560:AX39560"/>
    <mergeCell ref="AW39562:AX39562"/>
    <mergeCell ref="AW39564:AX39564"/>
    <mergeCell ref="AW39566:AX39566"/>
    <mergeCell ref="AW39568:AX39568"/>
    <mergeCell ref="AW39546:AX39546"/>
    <mergeCell ref="AW39548:AX39548"/>
    <mergeCell ref="AW39550:AX39550"/>
    <mergeCell ref="AW39552:AX39552"/>
    <mergeCell ref="AW39554:AX39554"/>
    <mergeCell ref="AW39556:AX39556"/>
    <mergeCell ref="AW39534:AX39534"/>
    <mergeCell ref="AW39536:AX39536"/>
    <mergeCell ref="AW39538:AX39538"/>
    <mergeCell ref="AW39540:AX39540"/>
    <mergeCell ref="AW39542:AX39542"/>
    <mergeCell ref="AW39544:AX39544"/>
    <mergeCell ref="AW39522:AX39522"/>
    <mergeCell ref="AW39524:AX39524"/>
    <mergeCell ref="AW39526:AX39526"/>
    <mergeCell ref="AW39528:AX39528"/>
    <mergeCell ref="AW39530:AX39530"/>
    <mergeCell ref="AW39532:AX39532"/>
    <mergeCell ref="AW39510:AX39510"/>
    <mergeCell ref="AW39512:AX39512"/>
    <mergeCell ref="AW39514:AX39514"/>
    <mergeCell ref="AW39516:AX39516"/>
    <mergeCell ref="AW39518:AX39518"/>
    <mergeCell ref="AW39520:AX39520"/>
    <mergeCell ref="AW39498:AX39498"/>
    <mergeCell ref="AW39500:AX39500"/>
    <mergeCell ref="AW39502:AX39502"/>
    <mergeCell ref="AW39504:AX39504"/>
    <mergeCell ref="AW39506:AX39506"/>
    <mergeCell ref="AW39508:AX39508"/>
    <mergeCell ref="AW39486:AX39486"/>
    <mergeCell ref="AW39488:AX39488"/>
    <mergeCell ref="AW39490:AX39490"/>
    <mergeCell ref="AW39492:AX39492"/>
    <mergeCell ref="AW39494:AX39494"/>
    <mergeCell ref="AW39496:AX39496"/>
    <mergeCell ref="AW39474:AX39474"/>
    <mergeCell ref="AW39476:AX39476"/>
    <mergeCell ref="AW39478:AX39478"/>
    <mergeCell ref="AW39480:AX39480"/>
    <mergeCell ref="AW39482:AX39482"/>
    <mergeCell ref="AW39484:AX39484"/>
    <mergeCell ref="AW39462:AX39462"/>
    <mergeCell ref="AW39464:AX39464"/>
    <mergeCell ref="AW39466:AX39466"/>
    <mergeCell ref="AW39468:AX39468"/>
    <mergeCell ref="AW39470:AX39470"/>
    <mergeCell ref="AW39472:AX39472"/>
    <mergeCell ref="AW39450:AX39450"/>
    <mergeCell ref="AW39452:AX39452"/>
    <mergeCell ref="AW39454:AX39454"/>
    <mergeCell ref="AW39456:AX39456"/>
    <mergeCell ref="AW39458:AX39458"/>
    <mergeCell ref="AW39460:AX39460"/>
    <mergeCell ref="AW39438:AX39438"/>
    <mergeCell ref="AW39440:AX39440"/>
    <mergeCell ref="AW39442:AX39442"/>
    <mergeCell ref="AW39444:AX39444"/>
    <mergeCell ref="AW39446:AX39446"/>
    <mergeCell ref="AW39448:AX39448"/>
    <mergeCell ref="AW39426:AX39426"/>
    <mergeCell ref="AW39428:AX39428"/>
    <mergeCell ref="AW39430:AX39430"/>
    <mergeCell ref="AW39432:AX39432"/>
    <mergeCell ref="AW39434:AX39434"/>
    <mergeCell ref="AW39436:AX39436"/>
    <mergeCell ref="AW39414:AX39414"/>
    <mergeCell ref="AW39416:AX39416"/>
    <mergeCell ref="AW39418:AX39418"/>
    <mergeCell ref="AW39420:AX39420"/>
    <mergeCell ref="AW39422:AX39422"/>
    <mergeCell ref="AW39424:AX39424"/>
    <mergeCell ref="AW39402:AX39402"/>
    <mergeCell ref="AW39404:AX39404"/>
    <mergeCell ref="AW39406:AX39406"/>
    <mergeCell ref="AW39408:AX39408"/>
    <mergeCell ref="AW39410:AX39410"/>
    <mergeCell ref="AW39412:AX39412"/>
    <mergeCell ref="AW39390:AX39390"/>
    <mergeCell ref="AW39392:AX39392"/>
    <mergeCell ref="AW39394:AX39394"/>
    <mergeCell ref="AW39396:AX39396"/>
    <mergeCell ref="AW39398:AX39398"/>
    <mergeCell ref="AW39400:AX39400"/>
    <mergeCell ref="AW39378:AX39378"/>
    <mergeCell ref="AW39380:AX39380"/>
    <mergeCell ref="AW39382:AX39382"/>
    <mergeCell ref="AW39384:AX39384"/>
    <mergeCell ref="AW39386:AX39386"/>
    <mergeCell ref="AW39388:AX39388"/>
    <mergeCell ref="AW39366:AX39366"/>
    <mergeCell ref="AW39368:AX39368"/>
    <mergeCell ref="AW39370:AX39370"/>
    <mergeCell ref="AW39372:AX39372"/>
    <mergeCell ref="AW39374:AX39374"/>
    <mergeCell ref="AW39376:AX39376"/>
    <mergeCell ref="AW39354:AX39354"/>
    <mergeCell ref="AW39356:AX39356"/>
    <mergeCell ref="AW39358:AX39358"/>
    <mergeCell ref="AW39360:AX39360"/>
    <mergeCell ref="AW39362:AX39362"/>
    <mergeCell ref="AW39364:AX39364"/>
    <mergeCell ref="AW39342:AX39342"/>
    <mergeCell ref="AW39344:AX39344"/>
    <mergeCell ref="AW39346:AX39346"/>
    <mergeCell ref="AW39348:AX39348"/>
    <mergeCell ref="AW39350:AX39350"/>
    <mergeCell ref="AW39352:AX39352"/>
    <mergeCell ref="AW39330:AX39330"/>
    <mergeCell ref="AW39332:AX39332"/>
    <mergeCell ref="AW39334:AX39334"/>
    <mergeCell ref="AW39336:AX39336"/>
    <mergeCell ref="AW39338:AX39338"/>
    <mergeCell ref="AW39340:AX39340"/>
    <mergeCell ref="AW39318:AX39318"/>
    <mergeCell ref="AW39320:AX39320"/>
    <mergeCell ref="AW39322:AX39322"/>
    <mergeCell ref="AW39324:AX39324"/>
    <mergeCell ref="AW39326:AX39326"/>
    <mergeCell ref="AW39328:AX39328"/>
    <mergeCell ref="AW39306:AX39306"/>
    <mergeCell ref="AW39308:AX39308"/>
    <mergeCell ref="AW39310:AX39310"/>
    <mergeCell ref="AW39312:AX39312"/>
    <mergeCell ref="AW39314:AX39314"/>
    <mergeCell ref="AW39316:AX39316"/>
    <mergeCell ref="AW39294:AX39294"/>
    <mergeCell ref="AW39296:AX39296"/>
    <mergeCell ref="AW39298:AX39298"/>
    <mergeCell ref="AW39300:AX39300"/>
    <mergeCell ref="AW39302:AX39302"/>
    <mergeCell ref="AW39304:AX39304"/>
    <mergeCell ref="AW39282:AX39282"/>
    <mergeCell ref="AW39284:AX39284"/>
    <mergeCell ref="AW39286:AX39286"/>
    <mergeCell ref="AW39288:AX39288"/>
    <mergeCell ref="AW39290:AX39290"/>
    <mergeCell ref="AW39292:AX39292"/>
    <mergeCell ref="AW39270:AX39270"/>
    <mergeCell ref="AW39272:AX39272"/>
    <mergeCell ref="AW39274:AX39274"/>
    <mergeCell ref="AW39276:AX39276"/>
    <mergeCell ref="AW39278:AX39278"/>
    <mergeCell ref="AW39280:AX39280"/>
    <mergeCell ref="AW39258:AX39258"/>
    <mergeCell ref="AW39260:AX39260"/>
    <mergeCell ref="AW39262:AX39262"/>
    <mergeCell ref="AW39264:AX39264"/>
    <mergeCell ref="AW39266:AX39266"/>
    <mergeCell ref="AW39268:AX39268"/>
    <mergeCell ref="AW39246:AX39246"/>
    <mergeCell ref="AW39248:AX39248"/>
    <mergeCell ref="AW39250:AX39250"/>
    <mergeCell ref="AW39252:AX39252"/>
    <mergeCell ref="AW39254:AX39254"/>
    <mergeCell ref="AW39256:AX39256"/>
    <mergeCell ref="AW39234:AX39234"/>
    <mergeCell ref="AW39236:AX39236"/>
    <mergeCell ref="AW39238:AX39238"/>
    <mergeCell ref="AW39240:AX39240"/>
    <mergeCell ref="AW39242:AX39242"/>
    <mergeCell ref="AW39244:AX39244"/>
    <mergeCell ref="AW39222:AX39222"/>
    <mergeCell ref="AW39224:AX39224"/>
    <mergeCell ref="AW39226:AX39226"/>
    <mergeCell ref="AW39228:AX39228"/>
    <mergeCell ref="AW39230:AX39230"/>
    <mergeCell ref="AW39232:AX39232"/>
    <mergeCell ref="AW39210:AX39210"/>
    <mergeCell ref="AW39212:AX39212"/>
    <mergeCell ref="AW39214:AX39214"/>
    <mergeCell ref="AW39216:AX39216"/>
    <mergeCell ref="AW39218:AX39218"/>
    <mergeCell ref="AW39220:AX39220"/>
    <mergeCell ref="AW39198:AX39198"/>
    <mergeCell ref="AW39200:AX39200"/>
    <mergeCell ref="AW39202:AX39202"/>
    <mergeCell ref="AW39204:AX39204"/>
    <mergeCell ref="AW39206:AX39206"/>
    <mergeCell ref="AW39208:AX39208"/>
    <mergeCell ref="AW39186:AX39186"/>
    <mergeCell ref="AW39188:AX39188"/>
    <mergeCell ref="AW39190:AX39190"/>
    <mergeCell ref="AW39192:AX39192"/>
    <mergeCell ref="AW39194:AX39194"/>
    <mergeCell ref="AW39196:AX39196"/>
    <mergeCell ref="AW39174:AX39174"/>
    <mergeCell ref="AW39176:AX39176"/>
    <mergeCell ref="AW39178:AX39178"/>
    <mergeCell ref="AW39180:AX39180"/>
    <mergeCell ref="AW39182:AX39182"/>
    <mergeCell ref="AW39184:AX39184"/>
    <mergeCell ref="AW39162:AX39162"/>
    <mergeCell ref="AW39164:AX39164"/>
    <mergeCell ref="AW39166:AX39166"/>
    <mergeCell ref="AW39168:AX39168"/>
    <mergeCell ref="AW39170:AX39170"/>
    <mergeCell ref="AW39172:AX39172"/>
    <mergeCell ref="AW39150:AX39150"/>
    <mergeCell ref="AW39152:AX39152"/>
    <mergeCell ref="AW39154:AX39154"/>
    <mergeCell ref="AW39156:AX39156"/>
    <mergeCell ref="AW39158:AX39158"/>
    <mergeCell ref="AW39160:AX39160"/>
    <mergeCell ref="AW39138:AX39138"/>
    <mergeCell ref="AW39140:AX39140"/>
    <mergeCell ref="AW39142:AX39142"/>
    <mergeCell ref="AW39144:AX39144"/>
    <mergeCell ref="AW39146:AX39146"/>
    <mergeCell ref="AW39148:AX39148"/>
    <mergeCell ref="AW39126:AX39126"/>
    <mergeCell ref="AW39128:AX39128"/>
    <mergeCell ref="AW39130:AX39130"/>
    <mergeCell ref="AW39132:AX39132"/>
    <mergeCell ref="AW39134:AX39134"/>
    <mergeCell ref="AW39136:AX39136"/>
    <mergeCell ref="AW39114:AX39114"/>
    <mergeCell ref="AW39116:AX39116"/>
    <mergeCell ref="AW39118:AX39118"/>
    <mergeCell ref="AW39120:AX39120"/>
    <mergeCell ref="AW39122:AX39122"/>
    <mergeCell ref="AW39124:AX39124"/>
    <mergeCell ref="AW39102:AX39102"/>
    <mergeCell ref="AW39104:AX39104"/>
    <mergeCell ref="AW39106:AX39106"/>
    <mergeCell ref="AW39108:AX39108"/>
    <mergeCell ref="AW39110:AX39110"/>
    <mergeCell ref="AW39112:AX39112"/>
    <mergeCell ref="AW39090:AX39090"/>
    <mergeCell ref="AW39092:AX39092"/>
    <mergeCell ref="AW39094:AX39094"/>
    <mergeCell ref="AW39096:AX39096"/>
    <mergeCell ref="AW39098:AX39098"/>
    <mergeCell ref="AW39100:AX39100"/>
    <mergeCell ref="AW39078:AX39078"/>
    <mergeCell ref="AW39080:AX39080"/>
    <mergeCell ref="AW39082:AX39082"/>
    <mergeCell ref="AW39084:AX39084"/>
    <mergeCell ref="AW39086:AX39086"/>
    <mergeCell ref="AW39088:AX39088"/>
    <mergeCell ref="AW39066:AX39066"/>
    <mergeCell ref="AW39068:AX39068"/>
    <mergeCell ref="AW39070:AX39070"/>
    <mergeCell ref="AW39072:AX39072"/>
    <mergeCell ref="AW39074:AX39074"/>
    <mergeCell ref="AW39076:AX39076"/>
    <mergeCell ref="AW39054:AX39054"/>
    <mergeCell ref="AW39056:AX39056"/>
    <mergeCell ref="AW39058:AX39058"/>
    <mergeCell ref="AW39060:AX39060"/>
    <mergeCell ref="AW39062:AX39062"/>
    <mergeCell ref="AW39064:AX39064"/>
    <mergeCell ref="AW39042:AX39042"/>
    <mergeCell ref="AW39044:AX39044"/>
    <mergeCell ref="AW39046:AX39046"/>
    <mergeCell ref="AW39048:AX39048"/>
    <mergeCell ref="AW39050:AX39050"/>
    <mergeCell ref="AW39052:AX39052"/>
    <mergeCell ref="AW39030:AX39030"/>
    <mergeCell ref="AW39032:AX39032"/>
    <mergeCell ref="AW39034:AX39034"/>
    <mergeCell ref="AW39036:AX39036"/>
    <mergeCell ref="AW39038:AX39038"/>
    <mergeCell ref="AW39040:AX39040"/>
    <mergeCell ref="AW39018:AX39018"/>
    <mergeCell ref="AW39020:AX39020"/>
    <mergeCell ref="AW39022:AX39022"/>
    <mergeCell ref="AW39024:AX39024"/>
    <mergeCell ref="AW39026:AX39026"/>
    <mergeCell ref="AW39028:AX39028"/>
    <mergeCell ref="AW39006:AX39006"/>
    <mergeCell ref="AW39008:AX39008"/>
    <mergeCell ref="AW39010:AX39010"/>
    <mergeCell ref="AW39012:AX39012"/>
    <mergeCell ref="AW39014:AX39014"/>
    <mergeCell ref="AW39016:AX39016"/>
    <mergeCell ref="AW38994:AX38994"/>
    <mergeCell ref="AW38996:AX38996"/>
    <mergeCell ref="AW38998:AX38998"/>
    <mergeCell ref="AW39000:AX39000"/>
    <mergeCell ref="AW39002:AX39002"/>
    <mergeCell ref="AW39004:AX39004"/>
    <mergeCell ref="AW38982:AX38982"/>
    <mergeCell ref="AW38984:AX38984"/>
    <mergeCell ref="AW38986:AX38986"/>
    <mergeCell ref="AW38988:AX38988"/>
    <mergeCell ref="AW38990:AX38990"/>
    <mergeCell ref="AW38992:AX38992"/>
    <mergeCell ref="AW38970:AX38970"/>
    <mergeCell ref="AW38972:AX38972"/>
    <mergeCell ref="AW38974:AX38974"/>
    <mergeCell ref="AW38976:AX38976"/>
    <mergeCell ref="AW38978:AX38978"/>
    <mergeCell ref="AW38980:AX38980"/>
    <mergeCell ref="AW38958:AX38958"/>
    <mergeCell ref="AW38960:AX38960"/>
    <mergeCell ref="AW38962:AX38962"/>
    <mergeCell ref="AW38964:AX38964"/>
    <mergeCell ref="AW38966:AX38966"/>
    <mergeCell ref="AW38968:AX38968"/>
    <mergeCell ref="AW38946:AX38946"/>
    <mergeCell ref="AW38948:AX38948"/>
    <mergeCell ref="AW38950:AX38950"/>
    <mergeCell ref="AW38952:AX38952"/>
    <mergeCell ref="AW38954:AX38954"/>
    <mergeCell ref="AW38956:AX38956"/>
    <mergeCell ref="AW38934:AX38934"/>
    <mergeCell ref="AW38936:AX38936"/>
    <mergeCell ref="AW38938:AX38938"/>
    <mergeCell ref="AW38940:AX38940"/>
    <mergeCell ref="AW38942:AX38942"/>
    <mergeCell ref="AW38944:AX38944"/>
    <mergeCell ref="AW38922:AX38922"/>
    <mergeCell ref="AW38924:AX38924"/>
    <mergeCell ref="AW38926:AX38926"/>
    <mergeCell ref="AW38928:AX38928"/>
    <mergeCell ref="AW38930:AX38930"/>
    <mergeCell ref="AW38932:AX38932"/>
    <mergeCell ref="AW38910:AX38910"/>
    <mergeCell ref="AW38912:AX38912"/>
    <mergeCell ref="AW38914:AX38914"/>
    <mergeCell ref="AW38916:AX38916"/>
    <mergeCell ref="AW38918:AX38918"/>
    <mergeCell ref="AW38920:AX38920"/>
    <mergeCell ref="AW38898:AX38898"/>
    <mergeCell ref="AW38900:AX38900"/>
    <mergeCell ref="AW38902:AX38902"/>
    <mergeCell ref="AW38904:AX38904"/>
    <mergeCell ref="AW38906:AX38906"/>
    <mergeCell ref="AW38908:AX38908"/>
    <mergeCell ref="AW38886:AX38886"/>
    <mergeCell ref="AW38888:AX38888"/>
    <mergeCell ref="AW38890:AX38890"/>
    <mergeCell ref="AW38892:AX38892"/>
    <mergeCell ref="AW38894:AX38894"/>
    <mergeCell ref="AW38896:AX38896"/>
    <mergeCell ref="AW38874:AX38874"/>
    <mergeCell ref="AW38876:AX38876"/>
    <mergeCell ref="AW38878:AX38878"/>
    <mergeCell ref="AW38880:AX38880"/>
    <mergeCell ref="AW38882:AX38882"/>
    <mergeCell ref="AW38884:AX38884"/>
    <mergeCell ref="AW38862:AX38862"/>
    <mergeCell ref="AW38864:AX38864"/>
    <mergeCell ref="AW38866:AX38866"/>
    <mergeCell ref="AW38868:AX38868"/>
    <mergeCell ref="AW38870:AX38870"/>
    <mergeCell ref="AW38872:AX38872"/>
    <mergeCell ref="AW38850:AX38850"/>
    <mergeCell ref="AW38852:AX38852"/>
    <mergeCell ref="AW38854:AX38854"/>
    <mergeCell ref="AW38856:AX38856"/>
    <mergeCell ref="AW38858:AX38858"/>
    <mergeCell ref="AW38860:AX38860"/>
    <mergeCell ref="AW38838:AX38838"/>
    <mergeCell ref="AW38840:AX38840"/>
    <mergeCell ref="AW38842:AX38842"/>
    <mergeCell ref="AW38844:AX38844"/>
    <mergeCell ref="AW38846:AX38846"/>
    <mergeCell ref="AW38848:AX38848"/>
    <mergeCell ref="AW38826:AX38826"/>
    <mergeCell ref="AW38828:AX38828"/>
    <mergeCell ref="AW38830:AX38830"/>
    <mergeCell ref="AW38832:AX38832"/>
    <mergeCell ref="AW38834:AX38834"/>
    <mergeCell ref="AW38836:AX38836"/>
    <mergeCell ref="AW38814:AX38814"/>
    <mergeCell ref="AW38816:AX38816"/>
    <mergeCell ref="AW38818:AX38818"/>
    <mergeCell ref="AW38820:AX38820"/>
    <mergeCell ref="AW38822:AX38822"/>
    <mergeCell ref="AW38824:AX38824"/>
    <mergeCell ref="AW38802:AX38802"/>
    <mergeCell ref="AW38804:AX38804"/>
    <mergeCell ref="AW38806:AX38806"/>
    <mergeCell ref="AW38808:AX38808"/>
    <mergeCell ref="AW38810:AX38810"/>
    <mergeCell ref="AW38812:AX38812"/>
    <mergeCell ref="AW38790:AX38790"/>
    <mergeCell ref="AW38792:AX38792"/>
    <mergeCell ref="AW38794:AX38794"/>
    <mergeCell ref="AW38796:AX38796"/>
    <mergeCell ref="AW38798:AX38798"/>
    <mergeCell ref="AW38800:AX38800"/>
    <mergeCell ref="AW38778:AX38778"/>
    <mergeCell ref="AW38780:AX38780"/>
    <mergeCell ref="AW38782:AX38782"/>
    <mergeCell ref="AW38784:AX38784"/>
    <mergeCell ref="AW38786:AX38786"/>
    <mergeCell ref="AW38788:AX38788"/>
    <mergeCell ref="AW38766:AX38766"/>
    <mergeCell ref="AW38768:AX38768"/>
    <mergeCell ref="AW38770:AX38770"/>
    <mergeCell ref="AW38772:AX38772"/>
    <mergeCell ref="AW38774:AX38774"/>
    <mergeCell ref="AW38776:AX38776"/>
    <mergeCell ref="AW38754:AX38754"/>
    <mergeCell ref="AW38756:AX38756"/>
    <mergeCell ref="AW38758:AX38758"/>
    <mergeCell ref="AW38760:AX38760"/>
    <mergeCell ref="AW38762:AX38762"/>
    <mergeCell ref="AW38764:AX38764"/>
    <mergeCell ref="AW38742:AX38742"/>
    <mergeCell ref="AW38744:AX38744"/>
    <mergeCell ref="AW38746:AX38746"/>
    <mergeCell ref="AW38748:AX38748"/>
    <mergeCell ref="AW38750:AX38750"/>
    <mergeCell ref="AW38752:AX38752"/>
    <mergeCell ref="AW38730:AX38730"/>
    <mergeCell ref="AW38732:AX38732"/>
    <mergeCell ref="AW38734:AX38734"/>
    <mergeCell ref="AW38736:AX38736"/>
    <mergeCell ref="AW38738:AX38738"/>
    <mergeCell ref="AW38740:AX38740"/>
    <mergeCell ref="AW38718:AX38718"/>
    <mergeCell ref="AW38720:AX38720"/>
    <mergeCell ref="AW38722:AX38722"/>
    <mergeCell ref="AW38724:AX38724"/>
    <mergeCell ref="AW38726:AX38726"/>
    <mergeCell ref="AW38728:AX38728"/>
    <mergeCell ref="AW38706:AX38706"/>
    <mergeCell ref="AW38708:AX38708"/>
    <mergeCell ref="AW38710:AX38710"/>
    <mergeCell ref="AW38712:AX38712"/>
    <mergeCell ref="AW38714:AX38714"/>
    <mergeCell ref="AW38716:AX38716"/>
    <mergeCell ref="AW38694:AX38694"/>
    <mergeCell ref="AW38696:AX38696"/>
    <mergeCell ref="AW38698:AX38698"/>
    <mergeCell ref="AW38700:AX38700"/>
    <mergeCell ref="AW38702:AX38702"/>
    <mergeCell ref="AW38704:AX38704"/>
    <mergeCell ref="AW38682:AX38682"/>
    <mergeCell ref="AW38684:AX38684"/>
    <mergeCell ref="AW38686:AX38686"/>
    <mergeCell ref="AW38688:AX38688"/>
    <mergeCell ref="AW38690:AX38690"/>
    <mergeCell ref="AW38692:AX38692"/>
    <mergeCell ref="AW38670:AX38670"/>
    <mergeCell ref="AW38672:AX38672"/>
    <mergeCell ref="AW38674:AX38674"/>
    <mergeCell ref="AW38676:AX38676"/>
    <mergeCell ref="AW38678:AX38678"/>
    <mergeCell ref="AW38680:AX38680"/>
    <mergeCell ref="AW38658:AX38658"/>
    <mergeCell ref="AW38660:AX38660"/>
    <mergeCell ref="AW38662:AX38662"/>
    <mergeCell ref="AW38664:AX38664"/>
    <mergeCell ref="AW38666:AX38666"/>
    <mergeCell ref="AW38668:AX38668"/>
    <mergeCell ref="AW38646:AX38646"/>
    <mergeCell ref="AW38648:AX38648"/>
    <mergeCell ref="AW38650:AX38650"/>
    <mergeCell ref="AW38652:AX38652"/>
    <mergeCell ref="AW38654:AX38654"/>
    <mergeCell ref="AW38656:AX38656"/>
    <mergeCell ref="AW38634:AX38634"/>
    <mergeCell ref="AW38636:AX38636"/>
    <mergeCell ref="AW38638:AX38638"/>
    <mergeCell ref="AW38640:AX38640"/>
    <mergeCell ref="AW38642:AX38642"/>
    <mergeCell ref="AW38644:AX38644"/>
    <mergeCell ref="AW38622:AX38622"/>
    <mergeCell ref="AW38624:AX38624"/>
    <mergeCell ref="AW38626:AX38626"/>
    <mergeCell ref="AW38628:AX38628"/>
    <mergeCell ref="AW38630:AX38630"/>
    <mergeCell ref="AW38632:AX38632"/>
    <mergeCell ref="AW38610:AX38610"/>
    <mergeCell ref="AW38612:AX38612"/>
    <mergeCell ref="AW38614:AX38614"/>
    <mergeCell ref="AW38616:AX38616"/>
    <mergeCell ref="AW38618:AX38618"/>
    <mergeCell ref="AW38620:AX38620"/>
    <mergeCell ref="AW38598:AX38598"/>
    <mergeCell ref="AW38600:AX38600"/>
    <mergeCell ref="AW38602:AX38602"/>
    <mergeCell ref="AW38604:AX38604"/>
    <mergeCell ref="AW38606:AX38606"/>
    <mergeCell ref="AW38608:AX38608"/>
    <mergeCell ref="AW38586:AX38586"/>
    <mergeCell ref="AW38588:AX38588"/>
    <mergeCell ref="AW38590:AX38590"/>
    <mergeCell ref="AW38592:AX38592"/>
    <mergeCell ref="AW38594:AX38594"/>
    <mergeCell ref="AW38596:AX38596"/>
    <mergeCell ref="AW38574:AX38574"/>
    <mergeCell ref="AW38576:AX38576"/>
    <mergeCell ref="AW38578:AX38578"/>
    <mergeCell ref="AW38580:AX38580"/>
    <mergeCell ref="AW38582:AX38582"/>
    <mergeCell ref="AW38584:AX38584"/>
    <mergeCell ref="AW38562:AX38562"/>
    <mergeCell ref="AW38564:AX38564"/>
    <mergeCell ref="AW38566:AX38566"/>
    <mergeCell ref="AW38568:AX38568"/>
    <mergeCell ref="AW38570:AX38570"/>
    <mergeCell ref="AW38572:AX38572"/>
    <mergeCell ref="AW38550:AX38550"/>
    <mergeCell ref="AW38552:AX38552"/>
    <mergeCell ref="AW38554:AX38554"/>
    <mergeCell ref="AW38556:AX38556"/>
    <mergeCell ref="AW38558:AX38558"/>
    <mergeCell ref="AW38560:AX38560"/>
    <mergeCell ref="AW38538:AX38538"/>
    <mergeCell ref="AW38540:AX38540"/>
    <mergeCell ref="AW38542:AX38542"/>
    <mergeCell ref="AW38544:AX38544"/>
    <mergeCell ref="AW38546:AX38546"/>
    <mergeCell ref="AW38548:AX38548"/>
    <mergeCell ref="AW38526:AX38526"/>
    <mergeCell ref="AW38528:AX38528"/>
    <mergeCell ref="AW38530:AX38530"/>
    <mergeCell ref="AW38532:AX38532"/>
    <mergeCell ref="AW38534:AX38534"/>
    <mergeCell ref="AW38536:AX38536"/>
    <mergeCell ref="AW38514:AX38514"/>
    <mergeCell ref="AW38516:AX38516"/>
    <mergeCell ref="AW38518:AX38518"/>
    <mergeCell ref="AW38520:AX38520"/>
    <mergeCell ref="AW38522:AX38522"/>
    <mergeCell ref="AW38524:AX38524"/>
    <mergeCell ref="AW38502:AX38502"/>
    <mergeCell ref="AW38504:AX38504"/>
    <mergeCell ref="AW38506:AX38506"/>
    <mergeCell ref="AW38508:AX38508"/>
    <mergeCell ref="AW38510:AX38510"/>
    <mergeCell ref="AW38512:AX38512"/>
    <mergeCell ref="AW38490:AX38490"/>
    <mergeCell ref="AW38492:AX38492"/>
    <mergeCell ref="AW38494:AX38494"/>
    <mergeCell ref="AW38496:AX38496"/>
    <mergeCell ref="AW38498:AX38498"/>
    <mergeCell ref="AW38500:AX38500"/>
    <mergeCell ref="AW38478:AX38478"/>
    <mergeCell ref="AW38480:AX38480"/>
    <mergeCell ref="AW38482:AX38482"/>
    <mergeCell ref="AW38484:AX38484"/>
    <mergeCell ref="AW38486:AX38486"/>
    <mergeCell ref="AW38488:AX38488"/>
    <mergeCell ref="AW38466:AX38466"/>
    <mergeCell ref="AW38468:AX38468"/>
    <mergeCell ref="AW38470:AX38470"/>
    <mergeCell ref="AW38472:AX38472"/>
    <mergeCell ref="AW38474:AX38474"/>
    <mergeCell ref="AW38476:AX38476"/>
    <mergeCell ref="AW38454:AX38454"/>
    <mergeCell ref="AW38456:AX38456"/>
    <mergeCell ref="AW38458:AX38458"/>
    <mergeCell ref="AW38460:AX38460"/>
    <mergeCell ref="AW38462:AX38462"/>
    <mergeCell ref="AW38464:AX38464"/>
    <mergeCell ref="AW38442:AX38442"/>
    <mergeCell ref="AW38444:AX38444"/>
    <mergeCell ref="AW38446:AX38446"/>
    <mergeCell ref="AW38448:AX38448"/>
    <mergeCell ref="AW38450:AX38450"/>
    <mergeCell ref="AW38452:AX38452"/>
    <mergeCell ref="AW38430:AX38430"/>
    <mergeCell ref="AW38432:AX38432"/>
    <mergeCell ref="AW38434:AX38434"/>
    <mergeCell ref="AW38436:AX38436"/>
    <mergeCell ref="AW38438:AX38438"/>
    <mergeCell ref="AW38440:AX38440"/>
    <mergeCell ref="AW38418:AX38418"/>
    <mergeCell ref="AW38420:AX38420"/>
    <mergeCell ref="AW38422:AX38422"/>
    <mergeCell ref="AW38424:AX38424"/>
    <mergeCell ref="AW38426:AX38426"/>
    <mergeCell ref="AW38428:AX38428"/>
    <mergeCell ref="AW38406:AX38406"/>
    <mergeCell ref="AW38408:AX38408"/>
    <mergeCell ref="AW38410:AX38410"/>
    <mergeCell ref="AW38412:AX38412"/>
    <mergeCell ref="AW38414:AX38414"/>
    <mergeCell ref="AW38416:AX38416"/>
    <mergeCell ref="AW38394:AX38394"/>
    <mergeCell ref="AW38396:AX38396"/>
    <mergeCell ref="AW38398:AX38398"/>
    <mergeCell ref="AW38400:AX38400"/>
    <mergeCell ref="AW38402:AX38402"/>
    <mergeCell ref="AW38404:AX38404"/>
    <mergeCell ref="AW38382:AX38382"/>
    <mergeCell ref="AW38384:AX38384"/>
    <mergeCell ref="AW38386:AX38386"/>
    <mergeCell ref="AW38388:AX38388"/>
    <mergeCell ref="AW38390:AX38390"/>
    <mergeCell ref="AW38392:AX38392"/>
    <mergeCell ref="AW38370:AX38370"/>
    <mergeCell ref="AW38372:AX38372"/>
    <mergeCell ref="AW38374:AX38374"/>
    <mergeCell ref="AW38376:AX38376"/>
    <mergeCell ref="AW38378:AX38378"/>
    <mergeCell ref="AW38380:AX38380"/>
    <mergeCell ref="AW38358:AX38358"/>
    <mergeCell ref="AW38360:AX38360"/>
    <mergeCell ref="AW38362:AX38362"/>
    <mergeCell ref="AW38364:AX38364"/>
    <mergeCell ref="AW38366:AX38366"/>
    <mergeCell ref="AW38368:AX38368"/>
    <mergeCell ref="AW38346:AX38346"/>
    <mergeCell ref="AW38348:AX38348"/>
    <mergeCell ref="AW38350:AX38350"/>
    <mergeCell ref="AW38352:AX38352"/>
    <mergeCell ref="AW38354:AX38354"/>
    <mergeCell ref="AW38356:AX38356"/>
    <mergeCell ref="AW38334:AX38334"/>
    <mergeCell ref="AW38336:AX38336"/>
    <mergeCell ref="AW38338:AX38338"/>
    <mergeCell ref="AW38340:AX38340"/>
    <mergeCell ref="AW38342:AX38342"/>
    <mergeCell ref="AW38344:AX38344"/>
    <mergeCell ref="AW38322:AX38322"/>
    <mergeCell ref="AW38324:AX38324"/>
    <mergeCell ref="AW38326:AX38326"/>
    <mergeCell ref="AW38328:AX38328"/>
    <mergeCell ref="AW38330:AX38330"/>
    <mergeCell ref="AW38332:AX38332"/>
    <mergeCell ref="AW38310:AX38310"/>
    <mergeCell ref="AW38312:AX38312"/>
    <mergeCell ref="AW38314:AX38314"/>
    <mergeCell ref="AW38316:AX38316"/>
    <mergeCell ref="AW38318:AX38318"/>
    <mergeCell ref="AW38320:AX38320"/>
    <mergeCell ref="AW38298:AX38298"/>
    <mergeCell ref="AW38300:AX38300"/>
    <mergeCell ref="AW38302:AX38302"/>
    <mergeCell ref="AW38304:AX38304"/>
    <mergeCell ref="AW38306:AX38306"/>
    <mergeCell ref="AW38308:AX38308"/>
    <mergeCell ref="AW38286:AX38286"/>
    <mergeCell ref="AW38288:AX38288"/>
    <mergeCell ref="AW38290:AX38290"/>
    <mergeCell ref="AW38292:AX38292"/>
    <mergeCell ref="AW38294:AX38294"/>
    <mergeCell ref="AW38296:AX38296"/>
    <mergeCell ref="AW38274:AX38274"/>
    <mergeCell ref="AW38276:AX38276"/>
    <mergeCell ref="AW38278:AX38278"/>
    <mergeCell ref="AW38280:AX38280"/>
    <mergeCell ref="AW38282:AX38282"/>
    <mergeCell ref="AW38284:AX38284"/>
    <mergeCell ref="AW38262:AX38262"/>
    <mergeCell ref="AW38264:AX38264"/>
    <mergeCell ref="AW38266:AX38266"/>
    <mergeCell ref="AW38268:AX38268"/>
    <mergeCell ref="AW38270:AX38270"/>
    <mergeCell ref="AW38272:AX38272"/>
    <mergeCell ref="AW38250:AX38250"/>
    <mergeCell ref="AW38252:AX38252"/>
    <mergeCell ref="AW38254:AX38254"/>
    <mergeCell ref="AW38256:AX38256"/>
    <mergeCell ref="AW38258:AX38258"/>
    <mergeCell ref="AW38260:AX38260"/>
    <mergeCell ref="AW38238:AX38238"/>
    <mergeCell ref="AW38240:AX38240"/>
    <mergeCell ref="AW38242:AX38242"/>
    <mergeCell ref="AW38244:AX38244"/>
    <mergeCell ref="AW38246:AX38246"/>
    <mergeCell ref="AW38248:AX38248"/>
    <mergeCell ref="AW38226:AX38226"/>
    <mergeCell ref="AW38228:AX38228"/>
    <mergeCell ref="AW38230:AX38230"/>
    <mergeCell ref="AW38232:AX38232"/>
    <mergeCell ref="AW38234:AX38234"/>
    <mergeCell ref="AW38236:AX38236"/>
    <mergeCell ref="AW38214:AX38214"/>
    <mergeCell ref="AW38216:AX38216"/>
    <mergeCell ref="AW38218:AX38218"/>
    <mergeCell ref="AW38220:AX38220"/>
    <mergeCell ref="AW38222:AX38222"/>
    <mergeCell ref="AW38224:AX38224"/>
    <mergeCell ref="AW38202:AX38202"/>
    <mergeCell ref="AW38204:AX38204"/>
    <mergeCell ref="AW38206:AX38206"/>
    <mergeCell ref="AW38208:AX38208"/>
    <mergeCell ref="AW38210:AX38210"/>
    <mergeCell ref="AW38212:AX38212"/>
    <mergeCell ref="AW38190:AX38190"/>
    <mergeCell ref="AW38192:AX38192"/>
    <mergeCell ref="AW38194:AX38194"/>
    <mergeCell ref="AW38196:AX38196"/>
    <mergeCell ref="AW38198:AX38198"/>
    <mergeCell ref="AW38200:AX38200"/>
    <mergeCell ref="AW38178:AX38178"/>
    <mergeCell ref="AW38180:AX38180"/>
    <mergeCell ref="AW38182:AX38182"/>
    <mergeCell ref="AW38184:AX38184"/>
    <mergeCell ref="AW38186:AX38186"/>
    <mergeCell ref="AW38188:AX38188"/>
    <mergeCell ref="AW38166:AX38166"/>
    <mergeCell ref="AW38168:AX38168"/>
    <mergeCell ref="AW38170:AX38170"/>
    <mergeCell ref="AW38172:AX38172"/>
    <mergeCell ref="AW38174:AX38174"/>
    <mergeCell ref="AW38176:AX38176"/>
    <mergeCell ref="AW38154:AX38154"/>
    <mergeCell ref="AW38156:AX38156"/>
    <mergeCell ref="AW38158:AX38158"/>
    <mergeCell ref="AW38160:AX38160"/>
    <mergeCell ref="AW38162:AX38162"/>
    <mergeCell ref="AW38164:AX38164"/>
    <mergeCell ref="AW38142:AX38142"/>
    <mergeCell ref="AW38144:AX38144"/>
    <mergeCell ref="AW38146:AX38146"/>
    <mergeCell ref="AW38148:AX38148"/>
    <mergeCell ref="AW38150:AX38150"/>
    <mergeCell ref="AW38152:AX38152"/>
    <mergeCell ref="AW38130:AX38130"/>
    <mergeCell ref="AW38132:AX38132"/>
    <mergeCell ref="AW38134:AX38134"/>
    <mergeCell ref="AW38136:AX38136"/>
    <mergeCell ref="AW38138:AX38138"/>
    <mergeCell ref="AW38140:AX38140"/>
    <mergeCell ref="AW38118:AX38118"/>
    <mergeCell ref="AW38120:AX38120"/>
    <mergeCell ref="AW38122:AX38122"/>
    <mergeCell ref="AW38124:AX38124"/>
    <mergeCell ref="AW38126:AX38126"/>
    <mergeCell ref="AW38128:AX38128"/>
    <mergeCell ref="AW38106:AX38106"/>
    <mergeCell ref="AW38108:AX38108"/>
    <mergeCell ref="AW38110:AX38110"/>
    <mergeCell ref="AW38112:AX38112"/>
    <mergeCell ref="AW38114:AX38114"/>
    <mergeCell ref="AW38116:AX38116"/>
    <mergeCell ref="AW38094:AX38094"/>
    <mergeCell ref="AW38096:AX38096"/>
    <mergeCell ref="AW38098:AX38098"/>
    <mergeCell ref="AW38100:AX38100"/>
    <mergeCell ref="AW38102:AX38102"/>
    <mergeCell ref="AW38104:AX38104"/>
    <mergeCell ref="AW38082:AX38082"/>
    <mergeCell ref="AW38084:AX38084"/>
    <mergeCell ref="AW38086:AX38086"/>
    <mergeCell ref="AW38088:AX38088"/>
    <mergeCell ref="AW38090:AX38090"/>
    <mergeCell ref="AW38092:AX38092"/>
    <mergeCell ref="AW38070:AX38070"/>
    <mergeCell ref="AW38072:AX38072"/>
    <mergeCell ref="AW38074:AX38074"/>
    <mergeCell ref="AW38076:AX38076"/>
    <mergeCell ref="AW38078:AX38078"/>
    <mergeCell ref="AW38080:AX38080"/>
    <mergeCell ref="AW38058:AX38058"/>
    <mergeCell ref="AW38060:AX38060"/>
    <mergeCell ref="AW38062:AX38062"/>
    <mergeCell ref="AW38064:AX38064"/>
    <mergeCell ref="AW38066:AX38066"/>
    <mergeCell ref="AW38068:AX38068"/>
    <mergeCell ref="AW38046:AX38046"/>
    <mergeCell ref="AW38048:AX38048"/>
    <mergeCell ref="AW38050:AX38050"/>
    <mergeCell ref="AW38052:AX38052"/>
    <mergeCell ref="AW38054:AX38054"/>
    <mergeCell ref="AW38056:AX38056"/>
    <mergeCell ref="AW38034:AX38034"/>
    <mergeCell ref="AW38036:AX38036"/>
    <mergeCell ref="AW38038:AX38038"/>
    <mergeCell ref="AW38040:AX38040"/>
    <mergeCell ref="AW38042:AX38042"/>
    <mergeCell ref="AW38044:AX38044"/>
    <mergeCell ref="AW38022:AX38022"/>
    <mergeCell ref="AW38024:AX38024"/>
    <mergeCell ref="AW38026:AX38026"/>
    <mergeCell ref="AW38028:AX38028"/>
    <mergeCell ref="AW38030:AX38030"/>
    <mergeCell ref="AW38032:AX38032"/>
    <mergeCell ref="AW38010:AX38010"/>
    <mergeCell ref="AW38012:AX38012"/>
    <mergeCell ref="AW38014:AX38014"/>
    <mergeCell ref="AW38016:AX38016"/>
    <mergeCell ref="AW38018:AX38018"/>
    <mergeCell ref="AW38020:AX38020"/>
    <mergeCell ref="AW37998:AX37998"/>
    <mergeCell ref="AW38000:AX38000"/>
    <mergeCell ref="AW38002:AX38002"/>
    <mergeCell ref="AW38004:AX38004"/>
    <mergeCell ref="AW38006:AX38006"/>
    <mergeCell ref="AW38008:AX38008"/>
    <mergeCell ref="AW37986:AX37986"/>
    <mergeCell ref="AW37988:AX37988"/>
    <mergeCell ref="AW37990:AX37990"/>
    <mergeCell ref="AW37992:AX37992"/>
    <mergeCell ref="AW37994:AX37994"/>
    <mergeCell ref="AW37996:AX37996"/>
    <mergeCell ref="AW37974:AX37974"/>
    <mergeCell ref="AW37976:AX37976"/>
    <mergeCell ref="AW37978:AX37978"/>
    <mergeCell ref="AW37980:AX37980"/>
    <mergeCell ref="AW37982:AX37982"/>
    <mergeCell ref="AW37984:AX37984"/>
    <mergeCell ref="AW37962:AX37962"/>
    <mergeCell ref="AW37964:AX37964"/>
    <mergeCell ref="AW37966:AX37966"/>
    <mergeCell ref="AW37968:AX37968"/>
    <mergeCell ref="AW37970:AX37970"/>
    <mergeCell ref="AW37972:AX37972"/>
    <mergeCell ref="AW37950:AX37950"/>
    <mergeCell ref="AW37952:AX37952"/>
    <mergeCell ref="AW37954:AX37954"/>
    <mergeCell ref="AW37956:AX37956"/>
    <mergeCell ref="AW37958:AX37958"/>
    <mergeCell ref="AW37960:AX37960"/>
    <mergeCell ref="AW37938:AX37938"/>
    <mergeCell ref="AW37940:AX37940"/>
    <mergeCell ref="AW37942:AX37942"/>
    <mergeCell ref="AW37944:AX37944"/>
    <mergeCell ref="AW37946:AX37946"/>
    <mergeCell ref="AW37948:AX37948"/>
    <mergeCell ref="AW37926:AX37926"/>
    <mergeCell ref="AW37928:AX37928"/>
    <mergeCell ref="AW37930:AX37930"/>
    <mergeCell ref="AW37932:AX37932"/>
    <mergeCell ref="AW37934:AX37934"/>
    <mergeCell ref="AW37936:AX37936"/>
    <mergeCell ref="AW37914:AX37914"/>
    <mergeCell ref="AW37916:AX37916"/>
    <mergeCell ref="AW37918:AX37918"/>
    <mergeCell ref="AW37920:AX37920"/>
    <mergeCell ref="AW37922:AX37922"/>
    <mergeCell ref="AW37924:AX37924"/>
    <mergeCell ref="AW37902:AX37902"/>
    <mergeCell ref="AW37904:AX37904"/>
    <mergeCell ref="AW37906:AX37906"/>
    <mergeCell ref="AW37908:AX37908"/>
    <mergeCell ref="AW37910:AX37910"/>
    <mergeCell ref="AW37912:AX37912"/>
    <mergeCell ref="AW37890:AX37890"/>
    <mergeCell ref="AW37892:AX37892"/>
    <mergeCell ref="AW37894:AX37894"/>
    <mergeCell ref="AW37896:AX37896"/>
    <mergeCell ref="AW37898:AX37898"/>
    <mergeCell ref="AW37900:AX37900"/>
    <mergeCell ref="AW37878:AX37878"/>
    <mergeCell ref="AW37880:AX37880"/>
    <mergeCell ref="AW37882:AX37882"/>
    <mergeCell ref="AW37884:AX37884"/>
    <mergeCell ref="AW37886:AX37886"/>
    <mergeCell ref="AW37888:AX37888"/>
    <mergeCell ref="AW37866:AX37866"/>
    <mergeCell ref="AW37868:AX37868"/>
    <mergeCell ref="AW37870:AX37870"/>
    <mergeCell ref="AW37872:AX37872"/>
    <mergeCell ref="AW37874:AX37874"/>
    <mergeCell ref="AW37876:AX37876"/>
    <mergeCell ref="AW37854:AX37854"/>
    <mergeCell ref="AW37856:AX37856"/>
    <mergeCell ref="AW37858:AX37858"/>
    <mergeCell ref="AW37860:AX37860"/>
    <mergeCell ref="AW37862:AX37862"/>
    <mergeCell ref="AW37864:AX37864"/>
    <mergeCell ref="AW37842:AX37842"/>
    <mergeCell ref="AW37844:AX37844"/>
    <mergeCell ref="AW37846:AX37846"/>
    <mergeCell ref="AW37848:AX37848"/>
    <mergeCell ref="AW37850:AX37850"/>
    <mergeCell ref="AW37852:AX37852"/>
    <mergeCell ref="AW37830:AX37830"/>
    <mergeCell ref="AW37832:AX37832"/>
    <mergeCell ref="AW37834:AX37834"/>
    <mergeCell ref="AW37836:AX37836"/>
    <mergeCell ref="AW37838:AX37838"/>
    <mergeCell ref="AW37840:AX37840"/>
    <mergeCell ref="AW37818:AX37818"/>
    <mergeCell ref="AW37820:AX37820"/>
    <mergeCell ref="AW37822:AX37822"/>
    <mergeCell ref="AW37824:AX37824"/>
    <mergeCell ref="AW37826:AX37826"/>
    <mergeCell ref="AW37828:AX37828"/>
    <mergeCell ref="AW37806:AX37806"/>
    <mergeCell ref="AW37808:AX37808"/>
    <mergeCell ref="AW37810:AX37810"/>
    <mergeCell ref="AW37812:AX37812"/>
    <mergeCell ref="AW37814:AX37814"/>
    <mergeCell ref="AW37816:AX37816"/>
    <mergeCell ref="AW37794:AX37794"/>
    <mergeCell ref="AW37796:AX37796"/>
    <mergeCell ref="AW37798:AX37798"/>
    <mergeCell ref="AW37800:AX37800"/>
    <mergeCell ref="AW37802:AX37802"/>
    <mergeCell ref="AW37804:AX37804"/>
    <mergeCell ref="AW37782:AX37782"/>
    <mergeCell ref="AW37784:AX37784"/>
    <mergeCell ref="AW37786:AX37786"/>
    <mergeCell ref="AW37788:AX37788"/>
    <mergeCell ref="AW37790:AX37790"/>
    <mergeCell ref="AW37792:AX37792"/>
    <mergeCell ref="AW37770:AX37770"/>
    <mergeCell ref="AW37772:AX37772"/>
    <mergeCell ref="AW37774:AX37774"/>
    <mergeCell ref="AW37776:AX37776"/>
    <mergeCell ref="AW37778:AX37778"/>
    <mergeCell ref="AW37780:AX37780"/>
    <mergeCell ref="AW37758:AX37758"/>
    <mergeCell ref="AW37760:AX37760"/>
    <mergeCell ref="AW37762:AX37762"/>
    <mergeCell ref="AW37764:AX37764"/>
    <mergeCell ref="AW37766:AX37766"/>
    <mergeCell ref="AW37768:AX37768"/>
    <mergeCell ref="AW37746:AX37746"/>
    <mergeCell ref="AW37748:AX37748"/>
    <mergeCell ref="AW37750:AX37750"/>
    <mergeCell ref="AW37752:AX37752"/>
    <mergeCell ref="AW37754:AX37754"/>
    <mergeCell ref="AW37756:AX37756"/>
    <mergeCell ref="AW37734:AX37734"/>
    <mergeCell ref="AW37736:AX37736"/>
    <mergeCell ref="AW37738:AX37738"/>
    <mergeCell ref="AW37740:AX37740"/>
    <mergeCell ref="AW37742:AX37742"/>
    <mergeCell ref="AW37744:AX37744"/>
    <mergeCell ref="AW37722:AX37722"/>
    <mergeCell ref="AW37724:AX37724"/>
    <mergeCell ref="AW37726:AX37726"/>
    <mergeCell ref="AW37728:AX37728"/>
    <mergeCell ref="AW37730:AX37730"/>
    <mergeCell ref="AW37732:AX37732"/>
    <mergeCell ref="AW37710:AX37710"/>
    <mergeCell ref="AW37712:AX37712"/>
    <mergeCell ref="AW37714:AX37714"/>
    <mergeCell ref="AW37716:AX37716"/>
    <mergeCell ref="AW37718:AX37718"/>
    <mergeCell ref="AW37720:AX37720"/>
    <mergeCell ref="AW37698:AX37698"/>
    <mergeCell ref="AW37700:AX37700"/>
    <mergeCell ref="AW37702:AX37702"/>
    <mergeCell ref="AW37704:AX37704"/>
    <mergeCell ref="AW37706:AX37706"/>
    <mergeCell ref="AW37708:AX37708"/>
    <mergeCell ref="AW37686:AX37686"/>
    <mergeCell ref="AW37688:AX37688"/>
    <mergeCell ref="AW37690:AX37690"/>
    <mergeCell ref="AW37692:AX37692"/>
    <mergeCell ref="AW37694:AX37694"/>
    <mergeCell ref="AW37696:AX37696"/>
    <mergeCell ref="AW37674:AX37674"/>
    <mergeCell ref="AW37676:AX37676"/>
    <mergeCell ref="AW37678:AX37678"/>
    <mergeCell ref="AW37680:AX37680"/>
    <mergeCell ref="AW37682:AX37682"/>
    <mergeCell ref="AW37684:AX37684"/>
    <mergeCell ref="AW37662:AX37662"/>
    <mergeCell ref="AW37664:AX37664"/>
    <mergeCell ref="AW37666:AX37666"/>
    <mergeCell ref="AW37668:AX37668"/>
    <mergeCell ref="AW37670:AX37670"/>
    <mergeCell ref="AW37672:AX37672"/>
    <mergeCell ref="AW37650:AX37650"/>
    <mergeCell ref="AW37652:AX37652"/>
    <mergeCell ref="AW37654:AX37654"/>
    <mergeCell ref="AW37656:AX37656"/>
    <mergeCell ref="AW37658:AX37658"/>
    <mergeCell ref="AW37660:AX37660"/>
    <mergeCell ref="AW37638:AX37638"/>
    <mergeCell ref="AW37640:AX37640"/>
    <mergeCell ref="AW37642:AX37642"/>
    <mergeCell ref="AW37644:AX37644"/>
    <mergeCell ref="AW37646:AX37646"/>
    <mergeCell ref="AW37648:AX37648"/>
    <mergeCell ref="AW37626:AX37626"/>
    <mergeCell ref="AW37628:AX37628"/>
    <mergeCell ref="AW37630:AX37630"/>
    <mergeCell ref="AW37632:AX37632"/>
    <mergeCell ref="AW37634:AX37634"/>
    <mergeCell ref="AW37636:AX37636"/>
    <mergeCell ref="AW37614:AX37614"/>
    <mergeCell ref="AW37616:AX37616"/>
    <mergeCell ref="AW37618:AX37618"/>
    <mergeCell ref="AW37620:AX37620"/>
    <mergeCell ref="AW37622:AX37622"/>
    <mergeCell ref="AW37624:AX37624"/>
    <mergeCell ref="AW37602:AX37602"/>
    <mergeCell ref="AW37604:AX37604"/>
    <mergeCell ref="AW37606:AX37606"/>
    <mergeCell ref="AW37608:AX37608"/>
    <mergeCell ref="AW37610:AX37610"/>
    <mergeCell ref="AW37612:AX37612"/>
    <mergeCell ref="AW37590:AX37590"/>
    <mergeCell ref="AW37592:AX37592"/>
    <mergeCell ref="AW37594:AX37594"/>
    <mergeCell ref="AW37596:AX37596"/>
    <mergeCell ref="AW37598:AX37598"/>
    <mergeCell ref="AW37600:AX37600"/>
    <mergeCell ref="AW37578:AX37578"/>
    <mergeCell ref="AW37580:AX37580"/>
    <mergeCell ref="AW37582:AX37582"/>
    <mergeCell ref="AW37584:AX37584"/>
    <mergeCell ref="AW37586:AX37586"/>
    <mergeCell ref="AW37588:AX37588"/>
    <mergeCell ref="AW37566:AX37566"/>
    <mergeCell ref="AW37568:AX37568"/>
    <mergeCell ref="AW37570:AX37570"/>
    <mergeCell ref="AW37572:AX37572"/>
    <mergeCell ref="AW37574:AX37574"/>
    <mergeCell ref="AW37576:AX37576"/>
    <mergeCell ref="AW37554:AX37554"/>
    <mergeCell ref="AW37556:AX37556"/>
    <mergeCell ref="AW37558:AX37558"/>
    <mergeCell ref="AW37560:AX37560"/>
    <mergeCell ref="AW37562:AX37562"/>
    <mergeCell ref="AW37564:AX37564"/>
    <mergeCell ref="AW37542:AX37542"/>
    <mergeCell ref="AW37544:AX37544"/>
    <mergeCell ref="AW37546:AX37546"/>
    <mergeCell ref="AW37548:AX37548"/>
    <mergeCell ref="AW37550:AX37550"/>
    <mergeCell ref="AW37552:AX37552"/>
    <mergeCell ref="AW37530:AX37530"/>
    <mergeCell ref="AW37532:AX37532"/>
    <mergeCell ref="AW37534:AX37534"/>
    <mergeCell ref="AW37536:AX37536"/>
    <mergeCell ref="AW37538:AX37538"/>
    <mergeCell ref="AW37540:AX37540"/>
    <mergeCell ref="AW37518:AX37518"/>
    <mergeCell ref="AW37520:AX37520"/>
    <mergeCell ref="AW37522:AX37522"/>
    <mergeCell ref="AW37524:AX37524"/>
    <mergeCell ref="AW37526:AX37526"/>
    <mergeCell ref="AW37528:AX37528"/>
    <mergeCell ref="AW37506:AX37506"/>
    <mergeCell ref="AW37508:AX37508"/>
    <mergeCell ref="AW37510:AX37510"/>
    <mergeCell ref="AW37512:AX37512"/>
    <mergeCell ref="AW37514:AX37514"/>
    <mergeCell ref="AW37516:AX37516"/>
    <mergeCell ref="AW37494:AX37494"/>
    <mergeCell ref="AW37496:AX37496"/>
    <mergeCell ref="AW37498:AX37498"/>
    <mergeCell ref="AW37500:AX37500"/>
    <mergeCell ref="AW37502:AX37502"/>
    <mergeCell ref="AW37504:AX37504"/>
    <mergeCell ref="AW37482:AX37482"/>
    <mergeCell ref="AW37484:AX37484"/>
    <mergeCell ref="AW37486:AX37486"/>
    <mergeCell ref="AW37488:AX37488"/>
    <mergeCell ref="AW37490:AX37490"/>
    <mergeCell ref="AW37492:AX37492"/>
    <mergeCell ref="AW37470:AX37470"/>
    <mergeCell ref="AW37472:AX37472"/>
    <mergeCell ref="AW37474:AX37474"/>
    <mergeCell ref="AW37476:AX37476"/>
    <mergeCell ref="AW37478:AX37478"/>
    <mergeCell ref="AW37480:AX37480"/>
    <mergeCell ref="AW37458:AX37458"/>
    <mergeCell ref="AW37460:AX37460"/>
    <mergeCell ref="AW37462:AX37462"/>
    <mergeCell ref="AW37464:AX37464"/>
    <mergeCell ref="AW37466:AX37466"/>
    <mergeCell ref="AW37468:AX37468"/>
    <mergeCell ref="AW37446:AX37446"/>
    <mergeCell ref="AW37448:AX37448"/>
    <mergeCell ref="AW37450:AX37450"/>
    <mergeCell ref="AW37452:AX37452"/>
    <mergeCell ref="AW37454:AX37454"/>
    <mergeCell ref="AW37456:AX37456"/>
    <mergeCell ref="AW37434:AX37434"/>
    <mergeCell ref="AW37436:AX37436"/>
    <mergeCell ref="AW37438:AX37438"/>
    <mergeCell ref="AW37440:AX37440"/>
    <mergeCell ref="AW37442:AX37442"/>
    <mergeCell ref="AW37444:AX37444"/>
    <mergeCell ref="AW37422:AX37422"/>
    <mergeCell ref="AW37424:AX37424"/>
    <mergeCell ref="AW37426:AX37426"/>
    <mergeCell ref="AW37428:AX37428"/>
    <mergeCell ref="AW37430:AX37430"/>
    <mergeCell ref="AW37432:AX37432"/>
    <mergeCell ref="AW37410:AX37410"/>
    <mergeCell ref="AW37412:AX37412"/>
    <mergeCell ref="AW37414:AX37414"/>
    <mergeCell ref="AW37416:AX37416"/>
    <mergeCell ref="AW37418:AX37418"/>
    <mergeCell ref="AW37420:AX37420"/>
    <mergeCell ref="AW37398:AX37398"/>
    <mergeCell ref="AW37400:AX37400"/>
    <mergeCell ref="AW37402:AX37402"/>
    <mergeCell ref="AW37404:AX37404"/>
    <mergeCell ref="AW37406:AX37406"/>
    <mergeCell ref="AW37408:AX37408"/>
    <mergeCell ref="AW37386:AX37386"/>
    <mergeCell ref="AW37388:AX37388"/>
    <mergeCell ref="AW37390:AX37390"/>
    <mergeCell ref="AW37392:AX37392"/>
    <mergeCell ref="AW37394:AX37394"/>
    <mergeCell ref="AW37396:AX37396"/>
    <mergeCell ref="AW37374:AX37374"/>
    <mergeCell ref="AW37376:AX37376"/>
    <mergeCell ref="AW37378:AX37378"/>
    <mergeCell ref="AW37380:AX37380"/>
    <mergeCell ref="AW37382:AX37382"/>
    <mergeCell ref="AW37384:AX37384"/>
    <mergeCell ref="AW37362:AX37362"/>
    <mergeCell ref="AW37364:AX37364"/>
    <mergeCell ref="AW37366:AX37366"/>
    <mergeCell ref="AW37368:AX37368"/>
    <mergeCell ref="AW37370:AX37370"/>
    <mergeCell ref="AW37372:AX37372"/>
    <mergeCell ref="AW37350:AX37350"/>
    <mergeCell ref="AW37352:AX37352"/>
    <mergeCell ref="AW37354:AX37354"/>
    <mergeCell ref="AW37356:AX37356"/>
    <mergeCell ref="AW37358:AX37358"/>
    <mergeCell ref="AW37360:AX37360"/>
    <mergeCell ref="AW37338:AX37338"/>
    <mergeCell ref="AW37340:AX37340"/>
    <mergeCell ref="AW37342:AX37342"/>
    <mergeCell ref="AW37344:AX37344"/>
    <mergeCell ref="AW37346:AX37346"/>
    <mergeCell ref="AW37348:AX37348"/>
    <mergeCell ref="AW37326:AX37326"/>
    <mergeCell ref="AW37328:AX37328"/>
    <mergeCell ref="AW37330:AX37330"/>
    <mergeCell ref="AW37332:AX37332"/>
    <mergeCell ref="AW37334:AX37334"/>
    <mergeCell ref="AW37336:AX37336"/>
    <mergeCell ref="AW37314:AX37314"/>
    <mergeCell ref="AW37316:AX37316"/>
    <mergeCell ref="AW37318:AX37318"/>
    <mergeCell ref="AW37320:AX37320"/>
    <mergeCell ref="AW37322:AX37322"/>
    <mergeCell ref="AW37324:AX37324"/>
    <mergeCell ref="AW37302:AX37302"/>
    <mergeCell ref="AW37304:AX37304"/>
    <mergeCell ref="AW37306:AX37306"/>
    <mergeCell ref="AW37308:AX37308"/>
    <mergeCell ref="AW37310:AX37310"/>
    <mergeCell ref="AW37312:AX37312"/>
    <mergeCell ref="AW37290:AX37290"/>
    <mergeCell ref="AW37292:AX37292"/>
    <mergeCell ref="AW37294:AX37294"/>
    <mergeCell ref="AW37296:AX37296"/>
    <mergeCell ref="AW37298:AX37298"/>
    <mergeCell ref="AW37300:AX37300"/>
    <mergeCell ref="AW37278:AX37278"/>
    <mergeCell ref="AW37280:AX37280"/>
    <mergeCell ref="AW37282:AX37282"/>
    <mergeCell ref="AW37284:AX37284"/>
    <mergeCell ref="AW37286:AX37286"/>
    <mergeCell ref="AW37288:AX37288"/>
    <mergeCell ref="AW37266:AX37266"/>
    <mergeCell ref="AW37268:AX37268"/>
    <mergeCell ref="AW37270:AX37270"/>
    <mergeCell ref="AW37272:AX37272"/>
    <mergeCell ref="AW37274:AX37274"/>
    <mergeCell ref="AW37276:AX37276"/>
    <mergeCell ref="AW37254:AX37254"/>
    <mergeCell ref="AW37256:AX37256"/>
    <mergeCell ref="AW37258:AX37258"/>
    <mergeCell ref="AW37260:AX37260"/>
    <mergeCell ref="AW37262:AX37262"/>
    <mergeCell ref="AW37264:AX37264"/>
    <mergeCell ref="AW37242:AX37242"/>
    <mergeCell ref="AW37244:AX37244"/>
    <mergeCell ref="AW37246:AX37246"/>
    <mergeCell ref="AW37248:AX37248"/>
    <mergeCell ref="AW37250:AX37250"/>
    <mergeCell ref="AW37252:AX37252"/>
    <mergeCell ref="AW37230:AX37230"/>
    <mergeCell ref="AW37232:AX37232"/>
    <mergeCell ref="AW37234:AX37234"/>
    <mergeCell ref="AW37236:AX37236"/>
    <mergeCell ref="AW37238:AX37238"/>
    <mergeCell ref="AW37240:AX37240"/>
    <mergeCell ref="AW37218:AX37218"/>
    <mergeCell ref="AW37220:AX37220"/>
    <mergeCell ref="AW37222:AX37222"/>
    <mergeCell ref="AW37224:AX37224"/>
    <mergeCell ref="AW37226:AX37226"/>
    <mergeCell ref="AW37228:AX37228"/>
    <mergeCell ref="AW37206:AX37206"/>
    <mergeCell ref="AW37208:AX37208"/>
    <mergeCell ref="AW37210:AX37210"/>
    <mergeCell ref="AW37212:AX37212"/>
    <mergeCell ref="AW37214:AX37214"/>
    <mergeCell ref="AW37216:AX37216"/>
    <mergeCell ref="AW37194:AX37194"/>
    <mergeCell ref="AW37196:AX37196"/>
    <mergeCell ref="AW37198:AX37198"/>
    <mergeCell ref="AW37200:AX37200"/>
    <mergeCell ref="AW37202:AX37202"/>
    <mergeCell ref="AW37204:AX37204"/>
    <mergeCell ref="AW37182:AX37182"/>
    <mergeCell ref="AW37184:AX37184"/>
    <mergeCell ref="AW37186:AX37186"/>
    <mergeCell ref="AW37188:AX37188"/>
    <mergeCell ref="AW37190:AX37190"/>
    <mergeCell ref="AW37192:AX37192"/>
    <mergeCell ref="AW37170:AX37170"/>
    <mergeCell ref="AW37172:AX37172"/>
    <mergeCell ref="AW37174:AX37174"/>
    <mergeCell ref="AW37176:AX37176"/>
    <mergeCell ref="AW37178:AX37178"/>
    <mergeCell ref="AW37180:AX37180"/>
    <mergeCell ref="AW37158:AX37158"/>
    <mergeCell ref="AW37160:AX37160"/>
    <mergeCell ref="AW37162:AX37162"/>
    <mergeCell ref="AW37164:AX37164"/>
    <mergeCell ref="AW37166:AX37166"/>
    <mergeCell ref="AW37168:AX37168"/>
    <mergeCell ref="AW37146:AX37146"/>
    <mergeCell ref="AW37148:AX37148"/>
    <mergeCell ref="AW37150:AX37150"/>
    <mergeCell ref="AW37152:AX37152"/>
    <mergeCell ref="AW37154:AX37154"/>
    <mergeCell ref="AW37156:AX37156"/>
    <mergeCell ref="AW37134:AX37134"/>
    <mergeCell ref="AW37136:AX37136"/>
    <mergeCell ref="AW37138:AX37138"/>
    <mergeCell ref="AW37140:AX37140"/>
    <mergeCell ref="AW37142:AX37142"/>
    <mergeCell ref="AW37144:AX37144"/>
    <mergeCell ref="AW37122:AX37122"/>
    <mergeCell ref="AW37124:AX37124"/>
    <mergeCell ref="AW37126:AX37126"/>
    <mergeCell ref="AW37128:AX37128"/>
    <mergeCell ref="AW37130:AX37130"/>
    <mergeCell ref="AW37132:AX37132"/>
    <mergeCell ref="AW37110:AX37110"/>
    <mergeCell ref="AW37112:AX37112"/>
    <mergeCell ref="AW37114:AX37114"/>
    <mergeCell ref="AW37116:AX37116"/>
    <mergeCell ref="AW37118:AX37118"/>
    <mergeCell ref="AW37120:AX37120"/>
    <mergeCell ref="AW37098:AX37098"/>
    <mergeCell ref="AW37100:AX37100"/>
    <mergeCell ref="AW37102:AX37102"/>
    <mergeCell ref="AW37104:AX37104"/>
    <mergeCell ref="AW37106:AX37106"/>
    <mergeCell ref="AW37108:AX37108"/>
    <mergeCell ref="AW37086:AX37086"/>
    <mergeCell ref="AW37088:AX37088"/>
    <mergeCell ref="AW37090:AX37090"/>
    <mergeCell ref="AW37092:AX37092"/>
    <mergeCell ref="AW37094:AX37094"/>
    <mergeCell ref="AW37096:AX37096"/>
    <mergeCell ref="AW37074:AX37074"/>
    <mergeCell ref="AW37076:AX37076"/>
    <mergeCell ref="AW37078:AX37078"/>
    <mergeCell ref="AW37080:AX37080"/>
    <mergeCell ref="AW37082:AX37082"/>
    <mergeCell ref="AW37084:AX37084"/>
    <mergeCell ref="AW37062:AX37062"/>
    <mergeCell ref="AW37064:AX37064"/>
    <mergeCell ref="AW37066:AX37066"/>
    <mergeCell ref="AW37068:AX37068"/>
    <mergeCell ref="AW37070:AX37070"/>
    <mergeCell ref="AW37072:AX37072"/>
    <mergeCell ref="AW37050:AX37050"/>
    <mergeCell ref="AW37052:AX37052"/>
    <mergeCell ref="AW37054:AX37054"/>
    <mergeCell ref="AW37056:AX37056"/>
    <mergeCell ref="AW37058:AX37058"/>
    <mergeCell ref="AW37060:AX37060"/>
    <mergeCell ref="AW37038:AX37038"/>
    <mergeCell ref="AW37040:AX37040"/>
    <mergeCell ref="AW37042:AX37042"/>
    <mergeCell ref="AW37044:AX37044"/>
    <mergeCell ref="AW37046:AX37046"/>
    <mergeCell ref="AW37048:AX37048"/>
    <mergeCell ref="AW37026:AX37026"/>
    <mergeCell ref="AW37028:AX37028"/>
    <mergeCell ref="AW37030:AX37030"/>
    <mergeCell ref="AW37032:AX37032"/>
    <mergeCell ref="AW37034:AX37034"/>
    <mergeCell ref="AW37036:AX37036"/>
    <mergeCell ref="AW37014:AX37014"/>
    <mergeCell ref="AW37016:AX37016"/>
    <mergeCell ref="AW37018:AX37018"/>
    <mergeCell ref="AW37020:AX37020"/>
    <mergeCell ref="AW37022:AX37022"/>
    <mergeCell ref="AW37024:AX37024"/>
    <mergeCell ref="AW37002:AX37002"/>
    <mergeCell ref="AW37004:AX37004"/>
    <mergeCell ref="AW37006:AX37006"/>
    <mergeCell ref="AW37008:AX37008"/>
    <mergeCell ref="AW37010:AX37010"/>
    <mergeCell ref="AW37012:AX37012"/>
    <mergeCell ref="AW36990:AX36990"/>
    <mergeCell ref="AW36992:AX36992"/>
    <mergeCell ref="AW36994:AX36994"/>
    <mergeCell ref="AW36996:AX36996"/>
    <mergeCell ref="AW36998:AX36998"/>
    <mergeCell ref="AW37000:AX37000"/>
    <mergeCell ref="AW36978:AX36978"/>
    <mergeCell ref="AW36980:AX36980"/>
    <mergeCell ref="AW36982:AX36982"/>
    <mergeCell ref="AW36984:AX36984"/>
    <mergeCell ref="AW36986:AX36986"/>
    <mergeCell ref="AW36988:AX36988"/>
    <mergeCell ref="AW36966:AX36966"/>
    <mergeCell ref="AW36968:AX36968"/>
    <mergeCell ref="AW36970:AX36970"/>
    <mergeCell ref="AW36972:AX36972"/>
    <mergeCell ref="AW36974:AX36974"/>
    <mergeCell ref="AW36976:AX36976"/>
    <mergeCell ref="AW36954:AX36954"/>
    <mergeCell ref="AW36956:AX36956"/>
    <mergeCell ref="AW36958:AX36958"/>
    <mergeCell ref="AW36960:AX36960"/>
    <mergeCell ref="AW36962:AX36962"/>
    <mergeCell ref="AW36964:AX36964"/>
    <mergeCell ref="AW36942:AX36942"/>
    <mergeCell ref="AW36944:AX36944"/>
    <mergeCell ref="AW36946:AX36946"/>
    <mergeCell ref="AW36948:AX36948"/>
    <mergeCell ref="AW36950:AX36950"/>
    <mergeCell ref="AW36952:AX36952"/>
    <mergeCell ref="AW36930:AX36930"/>
    <mergeCell ref="AW36932:AX36932"/>
    <mergeCell ref="AW36934:AX36934"/>
    <mergeCell ref="AW36936:AX36936"/>
    <mergeCell ref="AW36938:AX36938"/>
    <mergeCell ref="AW36940:AX36940"/>
    <mergeCell ref="AW36918:AX36918"/>
    <mergeCell ref="AW36920:AX36920"/>
    <mergeCell ref="AW36922:AX36922"/>
    <mergeCell ref="AW36924:AX36924"/>
    <mergeCell ref="AW36926:AX36926"/>
    <mergeCell ref="AW36928:AX36928"/>
    <mergeCell ref="AW36906:AX36906"/>
    <mergeCell ref="AW36908:AX36908"/>
    <mergeCell ref="AW36910:AX36910"/>
    <mergeCell ref="AW36912:AX36912"/>
    <mergeCell ref="AW36914:AX36914"/>
    <mergeCell ref="AW36916:AX36916"/>
    <mergeCell ref="AW36894:AX36894"/>
    <mergeCell ref="AW36896:AX36896"/>
    <mergeCell ref="AW36898:AX36898"/>
    <mergeCell ref="AW36900:AX36900"/>
    <mergeCell ref="AW36902:AX36902"/>
    <mergeCell ref="AW36904:AX36904"/>
    <mergeCell ref="AW36882:AX36882"/>
    <mergeCell ref="AW36884:AX36884"/>
    <mergeCell ref="AW36886:AX36886"/>
    <mergeCell ref="AW36888:AX36888"/>
    <mergeCell ref="AW36890:AX36890"/>
    <mergeCell ref="AW36892:AX36892"/>
    <mergeCell ref="AW36870:AX36870"/>
    <mergeCell ref="AW36872:AX36872"/>
    <mergeCell ref="AW36874:AX36874"/>
    <mergeCell ref="AW36876:AX36876"/>
    <mergeCell ref="AW36878:AX36878"/>
    <mergeCell ref="AW36880:AX36880"/>
    <mergeCell ref="AW36858:AX36858"/>
    <mergeCell ref="AW36860:AX36860"/>
    <mergeCell ref="AW36862:AX36862"/>
    <mergeCell ref="AW36864:AX36864"/>
    <mergeCell ref="AW36866:AX36866"/>
    <mergeCell ref="AW36868:AX36868"/>
    <mergeCell ref="AW36846:AX36846"/>
    <mergeCell ref="AW36848:AX36848"/>
    <mergeCell ref="AW36850:AX36850"/>
    <mergeCell ref="AW36852:AX36852"/>
    <mergeCell ref="AW36854:AX36854"/>
    <mergeCell ref="AW36856:AX36856"/>
    <mergeCell ref="AW36834:AX36834"/>
    <mergeCell ref="AW36836:AX36836"/>
    <mergeCell ref="AW36838:AX36838"/>
    <mergeCell ref="AW36840:AX36840"/>
    <mergeCell ref="AW36842:AX36842"/>
    <mergeCell ref="AW36844:AX36844"/>
    <mergeCell ref="AW36822:AX36822"/>
    <mergeCell ref="AW36824:AX36824"/>
    <mergeCell ref="AW36826:AX36826"/>
    <mergeCell ref="AW36828:AX36828"/>
    <mergeCell ref="AW36830:AX36830"/>
    <mergeCell ref="AW36832:AX36832"/>
    <mergeCell ref="AW36810:AX36810"/>
    <mergeCell ref="AW36812:AX36812"/>
    <mergeCell ref="AW36814:AX36814"/>
    <mergeCell ref="AW36816:AX36816"/>
    <mergeCell ref="AW36818:AX36818"/>
    <mergeCell ref="AW36820:AX36820"/>
    <mergeCell ref="AW36798:AX36798"/>
    <mergeCell ref="AW36800:AX36800"/>
    <mergeCell ref="AW36802:AX36802"/>
    <mergeCell ref="AW36804:AX36804"/>
    <mergeCell ref="AW36806:AX36806"/>
    <mergeCell ref="AW36808:AX36808"/>
    <mergeCell ref="AW36786:AX36786"/>
    <mergeCell ref="AW36788:AX36788"/>
    <mergeCell ref="AW36790:AX36790"/>
    <mergeCell ref="AW36792:AX36792"/>
    <mergeCell ref="AW36794:AX36794"/>
    <mergeCell ref="AW36796:AX36796"/>
    <mergeCell ref="AW36774:AX36774"/>
    <mergeCell ref="AW36776:AX36776"/>
    <mergeCell ref="AW36778:AX36778"/>
    <mergeCell ref="AW36780:AX36780"/>
    <mergeCell ref="AW36782:AX36782"/>
    <mergeCell ref="AW36784:AX36784"/>
    <mergeCell ref="AW36762:AX36762"/>
    <mergeCell ref="AW36764:AX36764"/>
    <mergeCell ref="AW36766:AX36766"/>
    <mergeCell ref="AW36768:AX36768"/>
    <mergeCell ref="AW36770:AX36770"/>
    <mergeCell ref="AW36772:AX36772"/>
    <mergeCell ref="AW36750:AX36750"/>
    <mergeCell ref="AW36752:AX36752"/>
    <mergeCell ref="AW36754:AX36754"/>
    <mergeCell ref="AW36756:AX36756"/>
    <mergeCell ref="AW36758:AX36758"/>
    <mergeCell ref="AW36760:AX36760"/>
    <mergeCell ref="AW36738:AX36738"/>
    <mergeCell ref="AW36740:AX36740"/>
    <mergeCell ref="AW36742:AX36742"/>
    <mergeCell ref="AW36744:AX36744"/>
    <mergeCell ref="AW36746:AX36746"/>
    <mergeCell ref="AW36748:AX36748"/>
    <mergeCell ref="AW36726:AX36726"/>
    <mergeCell ref="AW36728:AX36728"/>
    <mergeCell ref="AW36730:AX36730"/>
    <mergeCell ref="AW36732:AX36732"/>
    <mergeCell ref="AW36734:AX36734"/>
    <mergeCell ref="AW36736:AX36736"/>
    <mergeCell ref="AW36714:AX36714"/>
    <mergeCell ref="AW36716:AX36716"/>
    <mergeCell ref="AW36718:AX36718"/>
    <mergeCell ref="AW36720:AX36720"/>
    <mergeCell ref="AW36722:AX36722"/>
    <mergeCell ref="AW36724:AX36724"/>
    <mergeCell ref="AW36702:AX36702"/>
    <mergeCell ref="AW36704:AX36704"/>
    <mergeCell ref="AW36706:AX36706"/>
    <mergeCell ref="AW36708:AX36708"/>
    <mergeCell ref="AW36710:AX36710"/>
    <mergeCell ref="AW36712:AX36712"/>
    <mergeCell ref="AW36690:AX36690"/>
    <mergeCell ref="AW36692:AX36692"/>
    <mergeCell ref="AW36694:AX36694"/>
    <mergeCell ref="AW36696:AX36696"/>
    <mergeCell ref="AW36698:AX36698"/>
    <mergeCell ref="AW36700:AX36700"/>
    <mergeCell ref="AW36678:AX36678"/>
    <mergeCell ref="AW36680:AX36680"/>
    <mergeCell ref="AW36682:AX36682"/>
    <mergeCell ref="AW36684:AX36684"/>
    <mergeCell ref="AW36686:AX36686"/>
    <mergeCell ref="AW36688:AX36688"/>
    <mergeCell ref="AW36666:AX36666"/>
    <mergeCell ref="AW36668:AX36668"/>
    <mergeCell ref="AW36670:AX36670"/>
    <mergeCell ref="AW36672:AX36672"/>
    <mergeCell ref="AW36674:AX36674"/>
    <mergeCell ref="AW36676:AX36676"/>
    <mergeCell ref="AW36654:AX36654"/>
    <mergeCell ref="AW36656:AX36656"/>
    <mergeCell ref="AW36658:AX36658"/>
    <mergeCell ref="AW36660:AX36660"/>
    <mergeCell ref="AW36662:AX36662"/>
    <mergeCell ref="AW36664:AX36664"/>
    <mergeCell ref="AW36642:AX36642"/>
    <mergeCell ref="AW36644:AX36644"/>
    <mergeCell ref="AW36646:AX36646"/>
    <mergeCell ref="AW36648:AX36648"/>
    <mergeCell ref="AW36650:AX36650"/>
    <mergeCell ref="AW36652:AX36652"/>
    <mergeCell ref="AW36630:AX36630"/>
    <mergeCell ref="AW36632:AX36632"/>
    <mergeCell ref="AW36634:AX36634"/>
    <mergeCell ref="AW36636:AX36636"/>
    <mergeCell ref="AW36638:AX36638"/>
    <mergeCell ref="AW36640:AX36640"/>
    <mergeCell ref="AW36618:AX36618"/>
    <mergeCell ref="AW36620:AX36620"/>
    <mergeCell ref="AW36622:AX36622"/>
    <mergeCell ref="AW36624:AX36624"/>
    <mergeCell ref="AW36626:AX36626"/>
    <mergeCell ref="AW36628:AX36628"/>
    <mergeCell ref="AW36606:AX36606"/>
    <mergeCell ref="AW36608:AX36608"/>
    <mergeCell ref="AW36610:AX36610"/>
    <mergeCell ref="AW36612:AX36612"/>
    <mergeCell ref="AW36614:AX36614"/>
    <mergeCell ref="AW36616:AX36616"/>
    <mergeCell ref="AW36594:AX36594"/>
    <mergeCell ref="AW36596:AX36596"/>
    <mergeCell ref="AW36598:AX36598"/>
    <mergeCell ref="AW36600:AX36600"/>
    <mergeCell ref="AW36602:AX36602"/>
    <mergeCell ref="AW36604:AX36604"/>
    <mergeCell ref="AW36582:AX36582"/>
    <mergeCell ref="AW36584:AX36584"/>
    <mergeCell ref="AW36586:AX36586"/>
    <mergeCell ref="AW36588:AX36588"/>
    <mergeCell ref="AW36590:AX36590"/>
    <mergeCell ref="AW36592:AX36592"/>
    <mergeCell ref="AW36570:AX36570"/>
    <mergeCell ref="AW36572:AX36572"/>
    <mergeCell ref="AW36574:AX36574"/>
    <mergeCell ref="AW36576:AX36576"/>
    <mergeCell ref="AW36578:AX36578"/>
    <mergeCell ref="AW36580:AX36580"/>
    <mergeCell ref="AW36558:AX36558"/>
    <mergeCell ref="AW36560:AX36560"/>
    <mergeCell ref="AW36562:AX36562"/>
    <mergeCell ref="AW36564:AX36564"/>
    <mergeCell ref="AW36566:AX36566"/>
    <mergeCell ref="AW36568:AX36568"/>
    <mergeCell ref="AW36546:AX36546"/>
    <mergeCell ref="AW36548:AX36548"/>
    <mergeCell ref="AW36550:AX36550"/>
    <mergeCell ref="AW36552:AX36552"/>
    <mergeCell ref="AW36554:AX36554"/>
    <mergeCell ref="AW36556:AX36556"/>
    <mergeCell ref="AW36534:AX36534"/>
    <mergeCell ref="AW36536:AX36536"/>
    <mergeCell ref="AW36538:AX36538"/>
    <mergeCell ref="AW36540:AX36540"/>
    <mergeCell ref="AW36542:AX36542"/>
    <mergeCell ref="AW36544:AX36544"/>
    <mergeCell ref="AW36522:AX36522"/>
    <mergeCell ref="AW36524:AX36524"/>
    <mergeCell ref="AW36526:AX36526"/>
    <mergeCell ref="AW36528:AX36528"/>
    <mergeCell ref="AW36530:AX36530"/>
    <mergeCell ref="AW36532:AX36532"/>
    <mergeCell ref="AW36510:AX36510"/>
    <mergeCell ref="AW36512:AX36512"/>
    <mergeCell ref="AW36514:AX36514"/>
    <mergeCell ref="AW36516:AX36516"/>
    <mergeCell ref="AW36518:AX36518"/>
    <mergeCell ref="AW36520:AX36520"/>
    <mergeCell ref="AW36498:AX36498"/>
    <mergeCell ref="AW36500:AX36500"/>
    <mergeCell ref="AW36502:AX36502"/>
    <mergeCell ref="AW36504:AX36504"/>
    <mergeCell ref="AW36506:AX36506"/>
    <mergeCell ref="AW36508:AX36508"/>
    <mergeCell ref="AW36486:AX36486"/>
    <mergeCell ref="AW36488:AX36488"/>
    <mergeCell ref="AW36490:AX36490"/>
    <mergeCell ref="AW36492:AX36492"/>
    <mergeCell ref="AW36494:AX36494"/>
    <mergeCell ref="AW36496:AX36496"/>
    <mergeCell ref="AW36474:AX36474"/>
    <mergeCell ref="AW36476:AX36476"/>
    <mergeCell ref="AW36478:AX36478"/>
    <mergeCell ref="AW36480:AX36480"/>
    <mergeCell ref="AW36482:AX36482"/>
    <mergeCell ref="AW36484:AX36484"/>
    <mergeCell ref="AW36462:AX36462"/>
    <mergeCell ref="AW36464:AX36464"/>
    <mergeCell ref="AW36466:AX36466"/>
    <mergeCell ref="AW36468:AX36468"/>
    <mergeCell ref="AW36470:AX36470"/>
    <mergeCell ref="AW36472:AX36472"/>
    <mergeCell ref="AW36450:AX36450"/>
    <mergeCell ref="AW36452:AX36452"/>
    <mergeCell ref="AW36454:AX36454"/>
    <mergeCell ref="AW36456:AX36456"/>
    <mergeCell ref="AW36458:AX36458"/>
    <mergeCell ref="AW36460:AX36460"/>
    <mergeCell ref="AW36438:AX36438"/>
    <mergeCell ref="AW36440:AX36440"/>
    <mergeCell ref="AW36442:AX36442"/>
    <mergeCell ref="AW36444:AX36444"/>
    <mergeCell ref="AW36446:AX36446"/>
    <mergeCell ref="AW36448:AX36448"/>
    <mergeCell ref="AW36426:AX36426"/>
    <mergeCell ref="AW36428:AX36428"/>
    <mergeCell ref="AW36430:AX36430"/>
    <mergeCell ref="AW36432:AX36432"/>
    <mergeCell ref="AW36434:AX36434"/>
    <mergeCell ref="AW36436:AX36436"/>
    <mergeCell ref="AW36414:AX36414"/>
    <mergeCell ref="AW36416:AX36416"/>
    <mergeCell ref="AW36418:AX36418"/>
    <mergeCell ref="AW36420:AX36420"/>
    <mergeCell ref="AW36422:AX36422"/>
    <mergeCell ref="AW36424:AX36424"/>
    <mergeCell ref="AW36402:AX36402"/>
    <mergeCell ref="AW36404:AX36404"/>
    <mergeCell ref="AW36406:AX36406"/>
    <mergeCell ref="AW36408:AX36408"/>
    <mergeCell ref="AW36410:AX36410"/>
    <mergeCell ref="AW36412:AX36412"/>
    <mergeCell ref="AW36390:AX36390"/>
    <mergeCell ref="AW36392:AX36392"/>
    <mergeCell ref="AW36394:AX36394"/>
    <mergeCell ref="AW36396:AX36396"/>
    <mergeCell ref="AW36398:AX36398"/>
    <mergeCell ref="AW36400:AX36400"/>
    <mergeCell ref="AW36378:AX36378"/>
    <mergeCell ref="AW36380:AX36380"/>
    <mergeCell ref="AW36382:AX36382"/>
    <mergeCell ref="AW36384:AX36384"/>
    <mergeCell ref="AW36386:AX36386"/>
    <mergeCell ref="AW36388:AX36388"/>
    <mergeCell ref="AW36366:AX36366"/>
    <mergeCell ref="AW36368:AX36368"/>
    <mergeCell ref="AW36370:AX36370"/>
    <mergeCell ref="AW36372:AX36372"/>
    <mergeCell ref="AW36374:AX36374"/>
    <mergeCell ref="AW36376:AX36376"/>
    <mergeCell ref="AW36354:AX36354"/>
    <mergeCell ref="AW36356:AX36356"/>
    <mergeCell ref="AW36358:AX36358"/>
    <mergeCell ref="AW36360:AX36360"/>
    <mergeCell ref="AW36362:AX36362"/>
    <mergeCell ref="AW36364:AX36364"/>
    <mergeCell ref="AW36342:AX36342"/>
    <mergeCell ref="AW36344:AX36344"/>
    <mergeCell ref="AW36346:AX36346"/>
    <mergeCell ref="AW36348:AX36348"/>
    <mergeCell ref="AW36350:AX36350"/>
    <mergeCell ref="AW36352:AX36352"/>
    <mergeCell ref="AW36330:AX36330"/>
    <mergeCell ref="AW36332:AX36332"/>
    <mergeCell ref="AW36334:AX36334"/>
    <mergeCell ref="AW36336:AX36336"/>
    <mergeCell ref="AW36338:AX36338"/>
    <mergeCell ref="AW36340:AX36340"/>
    <mergeCell ref="AW36318:AX36318"/>
    <mergeCell ref="AW36320:AX36320"/>
    <mergeCell ref="AW36322:AX36322"/>
    <mergeCell ref="AW36324:AX36324"/>
    <mergeCell ref="AW36326:AX36326"/>
    <mergeCell ref="AW36328:AX36328"/>
    <mergeCell ref="AW36306:AX36306"/>
    <mergeCell ref="AW36308:AX36308"/>
    <mergeCell ref="AW36310:AX36310"/>
    <mergeCell ref="AW36312:AX36312"/>
    <mergeCell ref="AW36314:AX36314"/>
    <mergeCell ref="AW36316:AX36316"/>
    <mergeCell ref="AW36294:AX36294"/>
    <mergeCell ref="AW36296:AX36296"/>
    <mergeCell ref="AW36298:AX36298"/>
    <mergeCell ref="AW36300:AX36300"/>
    <mergeCell ref="AW36302:AX36302"/>
    <mergeCell ref="AW36304:AX36304"/>
    <mergeCell ref="AW36282:AX36282"/>
    <mergeCell ref="AW36284:AX36284"/>
    <mergeCell ref="AW36286:AX36286"/>
    <mergeCell ref="AW36288:AX36288"/>
    <mergeCell ref="AW36290:AX36290"/>
    <mergeCell ref="AW36292:AX36292"/>
    <mergeCell ref="AW36270:AX36270"/>
    <mergeCell ref="AW36272:AX36272"/>
    <mergeCell ref="AW36274:AX36274"/>
    <mergeCell ref="AW36276:AX36276"/>
    <mergeCell ref="AW36278:AX36278"/>
    <mergeCell ref="AW36280:AX36280"/>
    <mergeCell ref="AW36258:AX36258"/>
    <mergeCell ref="AW36260:AX36260"/>
    <mergeCell ref="AW36262:AX36262"/>
    <mergeCell ref="AW36264:AX36264"/>
    <mergeCell ref="AW36266:AX36266"/>
    <mergeCell ref="AW36268:AX36268"/>
    <mergeCell ref="AW36246:AX36246"/>
    <mergeCell ref="AW36248:AX36248"/>
    <mergeCell ref="AW36250:AX36250"/>
    <mergeCell ref="AW36252:AX36252"/>
    <mergeCell ref="AW36254:AX36254"/>
    <mergeCell ref="AW36256:AX36256"/>
    <mergeCell ref="AW36234:AX36234"/>
    <mergeCell ref="AW36236:AX36236"/>
    <mergeCell ref="AW36238:AX36238"/>
    <mergeCell ref="AW36240:AX36240"/>
    <mergeCell ref="AW36242:AX36242"/>
    <mergeCell ref="AW36244:AX36244"/>
    <mergeCell ref="AW36222:AX36222"/>
    <mergeCell ref="AW36224:AX36224"/>
    <mergeCell ref="AW36226:AX36226"/>
    <mergeCell ref="AW36228:AX36228"/>
    <mergeCell ref="AW36230:AX36230"/>
    <mergeCell ref="AW36232:AX36232"/>
    <mergeCell ref="AW36210:AX36210"/>
    <mergeCell ref="AW36212:AX36212"/>
    <mergeCell ref="AW36214:AX36214"/>
    <mergeCell ref="AW36216:AX36216"/>
    <mergeCell ref="AW36218:AX36218"/>
    <mergeCell ref="AW36220:AX36220"/>
    <mergeCell ref="AW36198:AX36198"/>
    <mergeCell ref="AW36200:AX36200"/>
    <mergeCell ref="AW36202:AX36202"/>
    <mergeCell ref="AW36204:AX36204"/>
    <mergeCell ref="AW36206:AX36206"/>
    <mergeCell ref="AW36208:AX36208"/>
    <mergeCell ref="AW36186:AX36186"/>
    <mergeCell ref="AW36188:AX36188"/>
    <mergeCell ref="AW36190:AX36190"/>
    <mergeCell ref="AW36192:AX36192"/>
    <mergeCell ref="AW36194:AX36194"/>
    <mergeCell ref="AW36196:AX36196"/>
    <mergeCell ref="AW36174:AX36174"/>
    <mergeCell ref="AW36176:AX36176"/>
    <mergeCell ref="AW36178:AX36178"/>
    <mergeCell ref="AW36180:AX36180"/>
    <mergeCell ref="AW36182:AX36182"/>
    <mergeCell ref="AW36184:AX36184"/>
    <mergeCell ref="AW36162:AX36162"/>
    <mergeCell ref="AW36164:AX36164"/>
    <mergeCell ref="AW36166:AX36166"/>
    <mergeCell ref="AW36168:AX36168"/>
    <mergeCell ref="AW36170:AX36170"/>
    <mergeCell ref="AW36172:AX36172"/>
    <mergeCell ref="AW36150:AX36150"/>
    <mergeCell ref="AW36152:AX36152"/>
    <mergeCell ref="AW36154:AX36154"/>
    <mergeCell ref="AW36156:AX36156"/>
    <mergeCell ref="AW36158:AX36158"/>
    <mergeCell ref="AW36160:AX36160"/>
    <mergeCell ref="AW36138:AX36138"/>
    <mergeCell ref="AW36140:AX36140"/>
    <mergeCell ref="AW36142:AX36142"/>
    <mergeCell ref="AW36144:AX36144"/>
    <mergeCell ref="AW36146:AX36146"/>
    <mergeCell ref="AW36148:AX36148"/>
    <mergeCell ref="AW36126:AX36126"/>
    <mergeCell ref="AW36128:AX36128"/>
    <mergeCell ref="AW36130:AX36130"/>
    <mergeCell ref="AW36132:AX36132"/>
    <mergeCell ref="AW36134:AX36134"/>
    <mergeCell ref="AW36136:AX36136"/>
    <mergeCell ref="AW36114:AX36114"/>
    <mergeCell ref="AW36116:AX36116"/>
    <mergeCell ref="AW36118:AX36118"/>
    <mergeCell ref="AW36120:AX36120"/>
    <mergeCell ref="AW36122:AX36122"/>
    <mergeCell ref="AW36124:AX36124"/>
    <mergeCell ref="AW36102:AX36102"/>
    <mergeCell ref="AW36104:AX36104"/>
    <mergeCell ref="AW36106:AX36106"/>
    <mergeCell ref="AW36108:AX36108"/>
    <mergeCell ref="AW36110:AX36110"/>
    <mergeCell ref="AW36112:AX36112"/>
    <mergeCell ref="AW36090:AX36090"/>
    <mergeCell ref="AW36092:AX36092"/>
    <mergeCell ref="AW36094:AX36094"/>
    <mergeCell ref="AW36096:AX36096"/>
    <mergeCell ref="AW36098:AX36098"/>
    <mergeCell ref="AW36100:AX36100"/>
    <mergeCell ref="AW36078:AX36078"/>
    <mergeCell ref="AW36080:AX36080"/>
    <mergeCell ref="AW36082:AX36082"/>
    <mergeCell ref="AW36084:AX36084"/>
    <mergeCell ref="AW36086:AX36086"/>
    <mergeCell ref="AW36088:AX36088"/>
    <mergeCell ref="AW36066:AX36066"/>
    <mergeCell ref="AW36068:AX36068"/>
    <mergeCell ref="AW36070:AX36070"/>
    <mergeCell ref="AW36072:AX36072"/>
    <mergeCell ref="AW36074:AX36074"/>
    <mergeCell ref="AW36076:AX36076"/>
    <mergeCell ref="AW36054:AX36054"/>
    <mergeCell ref="AW36056:AX36056"/>
    <mergeCell ref="AW36058:AX36058"/>
    <mergeCell ref="AW36060:AX36060"/>
    <mergeCell ref="AW36062:AX36062"/>
    <mergeCell ref="AW36064:AX36064"/>
    <mergeCell ref="AW36042:AX36042"/>
    <mergeCell ref="AW36044:AX36044"/>
    <mergeCell ref="AW36046:AX36046"/>
    <mergeCell ref="AW36048:AX36048"/>
    <mergeCell ref="AW36050:AX36050"/>
    <mergeCell ref="AW36052:AX36052"/>
    <mergeCell ref="AW36030:AX36030"/>
    <mergeCell ref="AW36032:AX36032"/>
    <mergeCell ref="AW36034:AX36034"/>
    <mergeCell ref="AW36036:AX36036"/>
    <mergeCell ref="AW36038:AX36038"/>
    <mergeCell ref="AW36040:AX36040"/>
    <mergeCell ref="AW36018:AX36018"/>
    <mergeCell ref="AW36020:AX36020"/>
    <mergeCell ref="AW36022:AX36022"/>
    <mergeCell ref="AW36024:AX36024"/>
    <mergeCell ref="AW36026:AX36026"/>
    <mergeCell ref="AW36028:AX36028"/>
    <mergeCell ref="AW36006:AX36006"/>
    <mergeCell ref="AW36008:AX36008"/>
    <mergeCell ref="AW36010:AX36010"/>
    <mergeCell ref="AW36012:AX36012"/>
    <mergeCell ref="AW36014:AX36014"/>
    <mergeCell ref="AW36016:AX36016"/>
    <mergeCell ref="AW35994:AX35994"/>
    <mergeCell ref="AW35996:AX35996"/>
    <mergeCell ref="AW35998:AX35998"/>
    <mergeCell ref="AW36000:AX36000"/>
    <mergeCell ref="AW36002:AX36002"/>
    <mergeCell ref="AW36004:AX36004"/>
    <mergeCell ref="AW35982:AX35982"/>
    <mergeCell ref="AW35984:AX35984"/>
    <mergeCell ref="AW35986:AX35986"/>
    <mergeCell ref="AW35988:AX35988"/>
    <mergeCell ref="AW35990:AX35990"/>
    <mergeCell ref="AW35992:AX35992"/>
    <mergeCell ref="AW35970:AX35970"/>
    <mergeCell ref="AW35972:AX35972"/>
    <mergeCell ref="AW35974:AX35974"/>
    <mergeCell ref="AW35976:AX35976"/>
    <mergeCell ref="AW35978:AX35978"/>
    <mergeCell ref="AW35980:AX35980"/>
    <mergeCell ref="AW35958:AX35958"/>
    <mergeCell ref="AW35960:AX35960"/>
    <mergeCell ref="AW35962:AX35962"/>
    <mergeCell ref="AW35964:AX35964"/>
    <mergeCell ref="AW35966:AX35966"/>
    <mergeCell ref="AW35968:AX35968"/>
    <mergeCell ref="AW35946:AX35946"/>
    <mergeCell ref="AW35948:AX35948"/>
    <mergeCell ref="AW35950:AX35950"/>
    <mergeCell ref="AW35952:AX35952"/>
    <mergeCell ref="AW35954:AX35954"/>
    <mergeCell ref="AW35956:AX35956"/>
    <mergeCell ref="AW35934:AX35934"/>
    <mergeCell ref="AW35936:AX35936"/>
    <mergeCell ref="AW35938:AX35938"/>
    <mergeCell ref="AW35940:AX35940"/>
    <mergeCell ref="AW35942:AX35942"/>
    <mergeCell ref="AW35944:AX35944"/>
    <mergeCell ref="AW35922:AX35922"/>
    <mergeCell ref="AW35924:AX35924"/>
    <mergeCell ref="AW35926:AX35926"/>
    <mergeCell ref="AW35928:AX35928"/>
    <mergeCell ref="AW35930:AX35930"/>
    <mergeCell ref="AW35932:AX35932"/>
    <mergeCell ref="AW35910:AX35910"/>
    <mergeCell ref="AW35912:AX35912"/>
    <mergeCell ref="AW35914:AX35914"/>
    <mergeCell ref="AW35916:AX35916"/>
    <mergeCell ref="AW35918:AX35918"/>
    <mergeCell ref="AW35920:AX35920"/>
    <mergeCell ref="AW35898:AX35898"/>
    <mergeCell ref="AW35900:AX35900"/>
    <mergeCell ref="AW35902:AX35902"/>
    <mergeCell ref="AW35904:AX35904"/>
    <mergeCell ref="AW35906:AX35906"/>
    <mergeCell ref="AW35908:AX35908"/>
    <mergeCell ref="AW35886:AX35886"/>
    <mergeCell ref="AW35888:AX35888"/>
    <mergeCell ref="AW35890:AX35890"/>
    <mergeCell ref="AW35892:AX35892"/>
    <mergeCell ref="AW35894:AX35894"/>
    <mergeCell ref="AW35896:AX35896"/>
    <mergeCell ref="AW35874:AX35874"/>
    <mergeCell ref="AW35876:AX35876"/>
    <mergeCell ref="AW35878:AX35878"/>
    <mergeCell ref="AW35880:AX35880"/>
    <mergeCell ref="AW35882:AX35882"/>
    <mergeCell ref="AW35884:AX35884"/>
    <mergeCell ref="AW35862:AX35862"/>
    <mergeCell ref="AW35864:AX35864"/>
    <mergeCell ref="AW35866:AX35866"/>
    <mergeCell ref="AW35868:AX35868"/>
    <mergeCell ref="AW35870:AX35870"/>
    <mergeCell ref="AW35872:AX35872"/>
    <mergeCell ref="AW35850:AX35850"/>
    <mergeCell ref="AW35852:AX35852"/>
    <mergeCell ref="AW35854:AX35854"/>
    <mergeCell ref="AW35856:AX35856"/>
    <mergeCell ref="AW35858:AX35858"/>
    <mergeCell ref="AW35860:AX35860"/>
    <mergeCell ref="AW35838:AX35838"/>
    <mergeCell ref="AW35840:AX35840"/>
    <mergeCell ref="AW35842:AX35842"/>
    <mergeCell ref="AW35844:AX35844"/>
    <mergeCell ref="AW35846:AX35846"/>
    <mergeCell ref="AW35848:AX35848"/>
    <mergeCell ref="AW35826:AX35826"/>
    <mergeCell ref="AW35828:AX35828"/>
    <mergeCell ref="AW35830:AX35830"/>
    <mergeCell ref="AW35832:AX35832"/>
    <mergeCell ref="AW35834:AX35834"/>
    <mergeCell ref="AW35836:AX35836"/>
    <mergeCell ref="AW35814:AX35814"/>
    <mergeCell ref="AW35816:AX35816"/>
    <mergeCell ref="AW35818:AX35818"/>
    <mergeCell ref="AW35820:AX35820"/>
    <mergeCell ref="AW35822:AX35822"/>
    <mergeCell ref="AW35824:AX35824"/>
    <mergeCell ref="AW35802:AX35802"/>
    <mergeCell ref="AW35804:AX35804"/>
    <mergeCell ref="AW35806:AX35806"/>
    <mergeCell ref="AW35808:AX35808"/>
    <mergeCell ref="AW35810:AX35810"/>
    <mergeCell ref="AW35812:AX35812"/>
    <mergeCell ref="AW35790:AX35790"/>
    <mergeCell ref="AW35792:AX35792"/>
    <mergeCell ref="AW35794:AX35794"/>
    <mergeCell ref="AW35796:AX35796"/>
    <mergeCell ref="AW35798:AX35798"/>
    <mergeCell ref="AW35800:AX35800"/>
    <mergeCell ref="AW35778:AX35778"/>
    <mergeCell ref="AW35780:AX35780"/>
    <mergeCell ref="AW35782:AX35782"/>
    <mergeCell ref="AW35784:AX35784"/>
    <mergeCell ref="AW35786:AX35786"/>
    <mergeCell ref="AW35788:AX35788"/>
    <mergeCell ref="AW35766:AX35766"/>
    <mergeCell ref="AW35768:AX35768"/>
    <mergeCell ref="AW35770:AX35770"/>
    <mergeCell ref="AW35772:AX35772"/>
    <mergeCell ref="AW35774:AX35774"/>
    <mergeCell ref="AW35776:AX35776"/>
    <mergeCell ref="AW35754:AX35754"/>
    <mergeCell ref="AW35756:AX35756"/>
    <mergeCell ref="AW35758:AX35758"/>
    <mergeCell ref="AW35760:AX35760"/>
    <mergeCell ref="AW35762:AX35762"/>
    <mergeCell ref="AW35764:AX35764"/>
    <mergeCell ref="AW35742:AX35742"/>
    <mergeCell ref="AW35744:AX35744"/>
    <mergeCell ref="AW35746:AX35746"/>
    <mergeCell ref="AW35748:AX35748"/>
    <mergeCell ref="AW35750:AX35750"/>
    <mergeCell ref="AW35752:AX35752"/>
    <mergeCell ref="AW35730:AX35730"/>
    <mergeCell ref="AW35732:AX35732"/>
    <mergeCell ref="AW35734:AX35734"/>
    <mergeCell ref="AW35736:AX35736"/>
    <mergeCell ref="AW35738:AX35738"/>
    <mergeCell ref="AW35740:AX35740"/>
    <mergeCell ref="AW35718:AX35718"/>
    <mergeCell ref="AW35720:AX35720"/>
    <mergeCell ref="AW35722:AX35722"/>
    <mergeCell ref="AW35724:AX35724"/>
    <mergeCell ref="AW35726:AX35726"/>
    <mergeCell ref="AW35728:AX35728"/>
    <mergeCell ref="AW35706:AX35706"/>
    <mergeCell ref="AW35708:AX35708"/>
    <mergeCell ref="AW35710:AX35710"/>
    <mergeCell ref="AW35712:AX35712"/>
    <mergeCell ref="AW35714:AX35714"/>
    <mergeCell ref="AW35716:AX35716"/>
    <mergeCell ref="AW35694:AX35694"/>
    <mergeCell ref="AW35696:AX35696"/>
    <mergeCell ref="AW35698:AX35698"/>
    <mergeCell ref="AW35700:AX35700"/>
    <mergeCell ref="AW35702:AX35702"/>
    <mergeCell ref="AW35704:AX35704"/>
    <mergeCell ref="AW35682:AX35682"/>
    <mergeCell ref="AW35684:AX35684"/>
    <mergeCell ref="AW35686:AX35686"/>
    <mergeCell ref="AW35688:AX35688"/>
    <mergeCell ref="AW35690:AX35690"/>
    <mergeCell ref="AW35692:AX35692"/>
    <mergeCell ref="AW35670:AX35670"/>
    <mergeCell ref="AW35672:AX35672"/>
    <mergeCell ref="AW35674:AX35674"/>
    <mergeCell ref="AW35676:AX35676"/>
    <mergeCell ref="AW35678:AX35678"/>
    <mergeCell ref="AW35680:AX35680"/>
    <mergeCell ref="AW35658:AX35658"/>
    <mergeCell ref="AW35660:AX35660"/>
    <mergeCell ref="AW35662:AX35662"/>
    <mergeCell ref="AW35664:AX35664"/>
    <mergeCell ref="AW35666:AX35666"/>
    <mergeCell ref="AW35668:AX35668"/>
    <mergeCell ref="AW35646:AX35646"/>
    <mergeCell ref="AW35648:AX35648"/>
    <mergeCell ref="AW35650:AX35650"/>
    <mergeCell ref="AW35652:AX35652"/>
    <mergeCell ref="AW35654:AX35654"/>
    <mergeCell ref="AW35656:AX35656"/>
    <mergeCell ref="AW35634:AX35634"/>
    <mergeCell ref="AW35636:AX35636"/>
    <mergeCell ref="AW35638:AX35638"/>
    <mergeCell ref="AW35640:AX35640"/>
    <mergeCell ref="AW35642:AX35642"/>
    <mergeCell ref="AW35644:AX35644"/>
    <mergeCell ref="AW35622:AX35622"/>
    <mergeCell ref="AW35624:AX35624"/>
    <mergeCell ref="AW35626:AX35626"/>
    <mergeCell ref="AW35628:AX35628"/>
    <mergeCell ref="AW35630:AX35630"/>
    <mergeCell ref="AW35632:AX35632"/>
    <mergeCell ref="AW35610:AX35610"/>
    <mergeCell ref="AW35612:AX35612"/>
    <mergeCell ref="AW35614:AX35614"/>
    <mergeCell ref="AW35616:AX35616"/>
    <mergeCell ref="AW35618:AX35618"/>
    <mergeCell ref="AW35620:AX35620"/>
    <mergeCell ref="AW35598:AX35598"/>
    <mergeCell ref="AW35600:AX35600"/>
    <mergeCell ref="AW35602:AX35602"/>
    <mergeCell ref="AW35604:AX35604"/>
    <mergeCell ref="AW35606:AX35606"/>
    <mergeCell ref="AW35608:AX35608"/>
    <mergeCell ref="AW35586:AX35586"/>
    <mergeCell ref="AW35588:AX35588"/>
    <mergeCell ref="AW35590:AX35590"/>
    <mergeCell ref="AW35592:AX35592"/>
    <mergeCell ref="AW35594:AX35594"/>
    <mergeCell ref="AW35596:AX35596"/>
    <mergeCell ref="AW35574:AX35574"/>
    <mergeCell ref="AW35576:AX35576"/>
    <mergeCell ref="AW35578:AX35578"/>
    <mergeCell ref="AW35580:AX35580"/>
    <mergeCell ref="AW35582:AX35582"/>
    <mergeCell ref="AW35584:AX35584"/>
    <mergeCell ref="AW35562:AX35562"/>
    <mergeCell ref="AW35564:AX35564"/>
    <mergeCell ref="AW35566:AX35566"/>
    <mergeCell ref="AW35568:AX35568"/>
    <mergeCell ref="AW35570:AX35570"/>
    <mergeCell ref="AW35572:AX35572"/>
    <mergeCell ref="AW35550:AX35550"/>
    <mergeCell ref="AW35552:AX35552"/>
    <mergeCell ref="AW35554:AX35554"/>
    <mergeCell ref="AW35556:AX35556"/>
    <mergeCell ref="AW35558:AX35558"/>
    <mergeCell ref="AW35560:AX35560"/>
    <mergeCell ref="AW35538:AX35538"/>
    <mergeCell ref="AW35540:AX35540"/>
    <mergeCell ref="AW35542:AX35542"/>
    <mergeCell ref="AW35544:AX35544"/>
    <mergeCell ref="AW35546:AX35546"/>
    <mergeCell ref="AW35548:AX35548"/>
    <mergeCell ref="AW35526:AX35526"/>
    <mergeCell ref="AW35528:AX35528"/>
    <mergeCell ref="AW35530:AX35530"/>
    <mergeCell ref="AW35532:AX35532"/>
    <mergeCell ref="AW35534:AX35534"/>
    <mergeCell ref="AW35536:AX35536"/>
    <mergeCell ref="AW35514:AX35514"/>
    <mergeCell ref="AW35516:AX35516"/>
    <mergeCell ref="AW35518:AX35518"/>
    <mergeCell ref="AW35520:AX35520"/>
    <mergeCell ref="AW35522:AX35522"/>
    <mergeCell ref="AW35524:AX35524"/>
    <mergeCell ref="AW35502:AX35502"/>
    <mergeCell ref="AW35504:AX35504"/>
    <mergeCell ref="AW35506:AX35506"/>
    <mergeCell ref="AW35508:AX35508"/>
    <mergeCell ref="AW35510:AX35510"/>
    <mergeCell ref="AW35512:AX35512"/>
    <mergeCell ref="AW35490:AX35490"/>
    <mergeCell ref="AW35492:AX35492"/>
    <mergeCell ref="AW35494:AX35494"/>
    <mergeCell ref="AW35496:AX35496"/>
    <mergeCell ref="AW35498:AX35498"/>
    <mergeCell ref="AW35500:AX35500"/>
    <mergeCell ref="AW35478:AX35478"/>
    <mergeCell ref="AW35480:AX35480"/>
    <mergeCell ref="AW35482:AX35482"/>
    <mergeCell ref="AW35484:AX35484"/>
    <mergeCell ref="AW35486:AX35486"/>
    <mergeCell ref="AW35488:AX35488"/>
    <mergeCell ref="AW35466:AX35466"/>
    <mergeCell ref="AW35468:AX35468"/>
    <mergeCell ref="AW35470:AX35470"/>
    <mergeCell ref="AW35472:AX35472"/>
    <mergeCell ref="AW35474:AX35474"/>
    <mergeCell ref="AW35476:AX35476"/>
    <mergeCell ref="AW35454:AX35454"/>
    <mergeCell ref="AW35456:AX35456"/>
    <mergeCell ref="AW35458:AX35458"/>
    <mergeCell ref="AW35460:AX35460"/>
    <mergeCell ref="AW35462:AX35462"/>
    <mergeCell ref="AW35464:AX35464"/>
    <mergeCell ref="AW35442:AX35442"/>
    <mergeCell ref="AW35444:AX35444"/>
    <mergeCell ref="AW35446:AX35446"/>
    <mergeCell ref="AW35448:AX35448"/>
    <mergeCell ref="AW35450:AX35450"/>
    <mergeCell ref="AW35452:AX35452"/>
    <mergeCell ref="AW35430:AX35430"/>
    <mergeCell ref="AW35432:AX35432"/>
    <mergeCell ref="AW35434:AX35434"/>
    <mergeCell ref="AW35436:AX35436"/>
    <mergeCell ref="AW35438:AX35438"/>
    <mergeCell ref="AW35440:AX35440"/>
    <mergeCell ref="AW35418:AX35418"/>
    <mergeCell ref="AW35420:AX35420"/>
    <mergeCell ref="AW35422:AX35422"/>
    <mergeCell ref="AW35424:AX35424"/>
    <mergeCell ref="AW35426:AX35426"/>
    <mergeCell ref="AW35428:AX35428"/>
    <mergeCell ref="AW35406:AX35406"/>
    <mergeCell ref="AW35408:AX35408"/>
    <mergeCell ref="AW35410:AX35410"/>
    <mergeCell ref="AW35412:AX35412"/>
    <mergeCell ref="AW35414:AX35414"/>
    <mergeCell ref="AW35416:AX35416"/>
    <mergeCell ref="AW35394:AX35394"/>
    <mergeCell ref="AW35396:AX35396"/>
    <mergeCell ref="AW35398:AX35398"/>
    <mergeCell ref="AW35400:AX35400"/>
    <mergeCell ref="AW35402:AX35402"/>
    <mergeCell ref="AW35404:AX35404"/>
    <mergeCell ref="AW35382:AX35382"/>
    <mergeCell ref="AW35384:AX35384"/>
    <mergeCell ref="AW35386:AX35386"/>
    <mergeCell ref="AW35388:AX35388"/>
    <mergeCell ref="AW35390:AX35390"/>
    <mergeCell ref="AW35392:AX35392"/>
    <mergeCell ref="AW35370:AX35370"/>
    <mergeCell ref="AW35372:AX35372"/>
    <mergeCell ref="AW35374:AX35374"/>
    <mergeCell ref="AW35376:AX35376"/>
    <mergeCell ref="AW35378:AX35378"/>
    <mergeCell ref="AW35380:AX35380"/>
    <mergeCell ref="AW35358:AX35358"/>
    <mergeCell ref="AW35360:AX35360"/>
    <mergeCell ref="AW35362:AX35362"/>
    <mergeCell ref="AW35364:AX35364"/>
    <mergeCell ref="AW35366:AX35366"/>
    <mergeCell ref="AW35368:AX35368"/>
    <mergeCell ref="AW35346:AX35346"/>
    <mergeCell ref="AW35348:AX35348"/>
    <mergeCell ref="AW35350:AX35350"/>
    <mergeCell ref="AW35352:AX35352"/>
    <mergeCell ref="AW35354:AX35354"/>
    <mergeCell ref="AW35356:AX35356"/>
    <mergeCell ref="AW35334:AX35334"/>
    <mergeCell ref="AW35336:AX35336"/>
    <mergeCell ref="AW35338:AX35338"/>
    <mergeCell ref="AW35340:AX35340"/>
    <mergeCell ref="AW35342:AX35342"/>
    <mergeCell ref="AW35344:AX35344"/>
    <mergeCell ref="AW35322:AX35322"/>
    <mergeCell ref="AW35324:AX35324"/>
    <mergeCell ref="AW35326:AX35326"/>
    <mergeCell ref="AW35328:AX35328"/>
    <mergeCell ref="AW35330:AX35330"/>
    <mergeCell ref="AW35332:AX35332"/>
    <mergeCell ref="AW35310:AX35310"/>
    <mergeCell ref="AW35312:AX35312"/>
    <mergeCell ref="AW35314:AX35314"/>
    <mergeCell ref="AW35316:AX35316"/>
    <mergeCell ref="AW35318:AX35318"/>
    <mergeCell ref="AW35320:AX35320"/>
    <mergeCell ref="AW35298:AX35298"/>
    <mergeCell ref="AW35300:AX35300"/>
    <mergeCell ref="AW35302:AX35302"/>
    <mergeCell ref="AW35304:AX35304"/>
    <mergeCell ref="AW35306:AX35306"/>
    <mergeCell ref="AW35308:AX35308"/>
    <mergeCell ref="AW35286:AX35286"/>
    <mergeCell ref="AW35288:AX35288"/>
    <mergeCell ref="AW35290:AX35290"/>
    <mergeCell ref="AW35292:AX35292"/>
    <mergeCell ref="AW35294:AX35294"/>
    <mergeCell ref="AW35296:AX35296"/>
    <mergeCell ref="AW35274:AX35274"/>
    <mergeCell ref="AW35276:AX35276"/>
    <mergeCell ref="AW35278:AX35278"/>
    <mergeCell ref="AW35280:AX35280"/>
    <mergeCell ref="AW35282:AX35282"/>
    <mergeCell ref="AW35284:AX35284"/>
    <mergeCell ref="AW35262:AX35262"/>
    <mergeCell ref="AW35264:AX35264"/>
    <mergeCell ref="AW35266:AX35266"/>
    <mergeCell ref="AW35268:AX35268"/>
    <mergeCell ref="AW35270:AX35270"/>
    <mergeCell ref="AW35272:AX35272"/>
    <mergeCell ref="AW35250:AX35250"/>
    <mergeCell ref="AW35252:AX35252"/>
    <mergeCell ref="AW35254:AX35254"/>
    <mergeCell ref="AW35256:AX35256"/>
    <mergeCell ref="AW35258:AX35258"/>
    <mergeCell ref="AW35260:AX35260"/>
    <mergeCell ref="AW35238:AX35238"/>
    <mergeCell ref="AW35240:AX35240"/>
    <mergeCell ref="AW35242:AX35242"/>
    <mergeCell ref="AW35244:AX35244"/>
    <mergeCell ref="AW35246:AX35246"/>
    <mergeCell ref="AW35248:AX35248"/>
    <mergeCell ref="AW35226:AX35226"/>
    <mergeCell ref="AW35228:AX35228"/>
    <mergeCell ref="AW35230:AX35230"/>
    <mergeCell ref="AW35232:AX35232"/>
    <mergeCell ref="AW35234:AX35234"/>
    <mergeCell ref="AW35236:AX35236"/>
    <mergeCell ref="AW35214:AX35214"/>
    <mergeCell ref="AW35216:AX35216"/>
    <mergeCell ref="AW35218:AX35218"/>
    <mergeCell ref="AW35220:AX35220"/>
    <mergeCell ref="AW35222:AX35222"/>
    <mergeCell ref="AW35224:AX35224"/>
    <mergeCell ref="AW35202:AX35202"/>
    <mergeCell ref="AW35204:AX35204"/>
    <mergeCell ref="AW35206:AX35206"/>
    <mergeCell ref="AW35208:AX35208"/>
    <mergeCell ref="AW35210:AX35210"/>
    <mergeCell ref="AW35212:AX35212"/>
    <mergeCell ref="AW35190:AX35190"/>
    <mergeCell ref="AW35192:AX35192"/>
    <mergeCell ref="AW35194:AX35194"/>
    <mergeCell ref="AW35196:AX35196"/>
    <mergeCell ref="AW35198:AX35198"/>
    <mergeCell ref="AW35200:AX35200"/>
    <mergeCell ref="AW35178:AX35178"/>
    <mergeCell ref="AW35180:AX35180"/>
    <mergeCell ref="AW35182:AX35182"/>
    <mergeCell ref="AW35184:AX35184"/>
    <mergeCell ref="AW35186:AX35186"/>
    <mergeCell ref="AW35188:AX35188"/>
    <mergeCell ref="AW35166:AX35166"/>
    <mergeCell ref="AW35168:AX35168"/>
    <mergeCell ref="AW35170:AX35170"/>
    <mergeCell ref="AW35172:AX35172"/>
    <mergeCell ref="AW35174:AX35174"/>
    <mergeCell ref="AW35176:AX35176"/>
    <mergeCell ref="AW35154:AX35154"/>
    <mergeCell ref="AW35156:AX35156"/>
    <mergeCell ref="AW35158:AX35158"/>
    <mergeCell ref="AW35160:AX35160"/>
    <mergeCell ref="AW35162:AX35162"/>
    <mergeCell ref="AW35164:AX35164"/>
    <mergeCell ref="AW35142:AX35142"/>
    <mergeCell ref="AW35144:AX35144"/>
    <mergeCell ref="AW35146:AX35146"/>
    <mergeCell ref="AW35148:AX35148"/>
    <mergeCell ref="AW35150:AX35150"/>
    <mergeCell ref="AW35152:AX35152"/>
    <mergeCell ref="AW35130:AX35130"/>
    <mergeCell ref="AW35132:AX35132"/>
    <mergeCell ref="AW35134:AX35134"/>
    <mergeCell ref="AW35136:AX35136"/>
    <mergeCell ref="AW35138:AX35138"/>
    <mergeCell ref="AW35140:AX35140"/>
    <mergeCell ref="AW35118:AX35118"/>
    <mergeCell ref="AW35120:AX35120"/>
    <mergeCell ref="AW35122:AX35122"/>
    <mergeCell ref="AW35124:AX35124"/>
    <mergeCell ref="AW35126:AX35126"/>
    <mergeCell ref="AW35128:AX35128"/>
    <mergeCell ref="AW35106:AX35106"/>
    <mergeCell ref="AW35108:AX35108"/>
    <mergeCell ref="AW35110:AX35110"/>
    <mergeCell ref="AW35112:AX35112"/>
    <mergeCell ref="AW35114:AX35114"/>
    <mergeCell ref="AW35116:AX35116"/>
    <mergeCell ref="AW35094:AX35094"/>
    <mergeCell ref="AW35096:AX35096"/>
    <mergeCell ref="AW35098:AX35098"/>
    <mergeCell ref="AW35100:AX35100"/>
    <mergeCell ref="AW35102:AX35102"/>
    <mergeCell ref="AW35104:AX35104"/>
    <mergeCell ref="AW35082:AX35082"/>
    <mergeCell ref="AW35084:AX35084"/>
    <mergeCell ref="AW35086:AX35086"/>
    <mergeCell ref="AW35088:AX35088"/>
    <mergeCell ref="AW35090:AX35090"/>
    <mergeCell ref="AW35092:AX35092"/>
    <mergeCell ref="AW35070:AX35070"/>
    <mergeCell ref="AW35072:AX35072"/>
    <mergeCell ref="AW35074:AX35074"/>
    <mergeCell ref="AW35076:AX35076"/>
    <mergeCell ref="AW35078:AX35078"/>
    <mergeCell ref="AW35080:AX35080"/>
    <mergeCell ref="AW35058:AX35058"/>
    <mergeCell ref="AW35060:AX35060"/>
    <mergeCell ref="AW35062:AX35062"/>
    <mergeCell ref="AW35064:AX35064"/>
    <mergeCell ref="AW35066:AX35066"/>
    <mergeCell ref="AW35068:AX35068"/>
    <mergeCell ref="AW35046:AX35046"/>
    <mergeCell ref="AW35048:AX35048"/>
    <mergeCell ref="AW35050:AX35050"/>
    <mergeCell ref="AW35052:AX35052"/>
    <mergeCell ref="AW35054:AX35054"/>
    <mergeCell ref="AW35056:AX35056"/>
    <mergeCell ref="AW35034:AX35034"/>
    <mergeCell ref="AW35036:AX35036"/>
    <mergeCell ref="AW35038:AX35038"/>
    <mergeCell ref="AW35040:AX35040"/>
    <mergeCell ref="AW35042:AX35042"/>
    <mergeCell ref="AW35044:AX35044"/>
    <mergeCell ref="AW35022:AX35022"/>
    <mergeCell ref="AW35024:AX35024"/>
    <mergeCell ref="AW35026:AX35026"/>
    <mergeCell ref="AW35028:AX35028"/>
    <mergeCell ref="AW35030:AX35030"/>
    <mergeCell ref="AW35032:AX35032"/>
    <mergeCell ref="AW35010:AX35010"/>
    <mergeCell ref="AW35012:AX35012"/>
    <mergeCell ref="AW35014:AX35014"/>
    <mergeCell ref="AW35016:AX35016"/>
    <mergeCell ref="AW35018:AX35018"/>
    <mergeCell ref="AW35020:AX35020"/>
    <mergeCell ref="AW34998:AX34998"/>
    <mergeCell ref="AW35000:AX35000"/>
    <mergeCell ref="AW35002:AX35002"/>
    <mergeCell ref="AW35004:AX35004"/>
    <mergeCell ref="AW35006:AX35006"/>
    <mergeCell ref="AW35008:AX35008"/>
    <mergeCell ref="AW34986:AX34986"/>
    <mergeCell ref="AW34988:AX34988"/>
    <mergeCell ref="AW34990:AX34990"/>
    <mergeCell ref="AW34992:AX34992"/>
    <mergeCell ref="AW34994:AX34994"/>
    <mergeCell ref="AW34996:AX34996"/>
    <mergeCell ref="AW34974:AX34974"/>
    <mergeCell ref="AW34976:AX34976"/>
    <mergeCell ref="AW34978:AX34978"/>
    <mergeCell ref="AW34980:AX34980"/>
    <mergeCell ref="AW34982:AX34982"/>
    <mergeCell ref="AW34984:AX34984"/>
    <mergeCell ref="AW34962:AX34962"/>
    <mergeCell ref="AW34964:AX34964"/>
    <mergeCell ref="AW34966:AX34966"/>
    <mergeCell ref="AW34968:AX34968"/>
    <mergeCell ref="AW34970:AX34970"/>
    <mergeCell ref="AW34972:AX34972"/>
    <mergeCell ref="AW34950:AX34950"/>
    <mergeCell ref="AW34952:AX34952"/>
    <mergeCell ref="AW34954:AX34954"/>
    <mergeCell ref="AW34956:AX34956"/>
    <mergeCell ref="AW34958:AX34958"/>
    <mergeCell ref="AW34960:AX34960"/>
    <mergeCell ref="AW34938:AX34938"/>
    <mergeCell ref="AW34940:AX34940"/>
    <mergeCell ref="AW34942:AX34942"/>
    <mergeCell ref="AW34944:AX34944"/>
    <mergeCell ref="AW34946:AX34946"/>
    <mergeCell ref="AW34948:AX34948"/>
    <mergeCell ref="AW34926:AX34926"/>
    <mergeCell ref="AW34928:AX34928"/>
    <mergeCell ref="AW34930:AX34930"/>
    <mergeCell ref="AW34932:AX34932"/>
    <mergeCell ref="AW34934:AX34934"/>
    <mergeCell ref="AW34936:AX34936"/>
    <mergeCell ref="AW34914:AX34914"/>
    <mergeCell ref="AW34916:AX34916"/>
    <mergeCell ref="AW34918:AX34918"/>
    <mergeCell ref="AW34920:AX34920"/>
    <mergeCell ref="AW34922:AX34922"/>
    <mergeCell ref="AW34924:AX34924"/>
    <mergeCell ref="AW34902:AX34902"/>
    <mergeCell ref="AW34904:AX34904"/>
    <mergeCell ref="AW34906:AX34906"/>
    <mergeCell ref="AW34908:AX34908"/>
    <mergeCell ref="AW34910:AX34910"/>
    <mergeCell ref="AW34912:AX34912"/>
    <mergeCell ref="AW34890:AX34890"/>
    <mergeCell ref="AW34892:AX34892"/>
    <mergeCell ref="AW34894:AX34894"/>
    <mergeCell ref="AW34896:AX34896"/>
    <mergeCell ref="AW34898:AX34898"/>
    <mergeCell ref="AW34900:AX34900"/>
    <mergeCell ref="AW34878:AX34878"/>
    <mergeCell ref="AW34880:AX34880"/>
    <mergeCell ref="AW34882:AX34882"/>
    <mergeCell ref="AW34884:AX34884"/>
    <mergeCell ref="AW34886:AX34886"/>
    <mergeCell ref="AW34888:AX34888"/>
    <mergeCell ref="AW34866:AX34866"/>
    <mergeCell ref="AW34868:AX34868"/>
    <mergeCell ref="AW34870:AX34870"/>
    <mergeCell ref="AW34872:AX34872"/>
    <mergeCell ref="AW34874:AX34874"/>
    <mergeCell ref="AW34876:AX34876"/>
    <mergeCell ref="AW34854:AX34854"/>
    <mergeCell ref="AW34856:AX34856"/>
    <mergeCell ref="AW34858:AX34858"/>
    <mergeCell ref="AW34860:AX34860"/>
    <mergeCell ref="AW34862:AX34862"/>
    <mergeCell ref="AW34864:AX34864"/>
    <mergeCell ref="AW34842:AX34842"/>
    <mergeCell ref="AW34844:AX34844"/>
    <mergeCell ref="AW34846:AX34846"/>
    <mergeCell ref="AW34848:AX34848"/>
    <mergeCell ref="AW34850:AX34850"/>
    <mergeCell ref="AW34852:AX34852"/>
    <mergeCell ref="AW34830:AX34830"/>
    <mergeCell ref="AW34832:AX34832"/>
    <mergeCell ref="AW34834:AX34834"/>
    <mergeCell ref="AW34836:AX34836"/>
    <mergeCell ref="AW34838:AX34838"/>
    <mergeCell ref="AW34840:AX34840"/>
    <mergeCell ref="AW34818:AX34818"/>
    <mergeCell ref="AW34820:AX34820"/>
    <mergeCell ref="AW34822:AX34822"/>
    <mergeCell ref="AW34824:AX34824"/>
    <mergeCell ref="AW34826:AX34826"/>
    <mergeCell ref="AW34828:AX34828"/>
    <mergeCell ref="AW34806:AX34806"/>
    <mergeCell ref="AW34808:AX34808"/>
    <mergeCell ref="AW34810:AX34810"/>
    <mergeCell ref="AW34812:AX34812"/>
    <mergeCell ref="AW34814:AX34814"/>
    <mergeCell ref="AW34816:AX34816"/>
    <mergeCell ref="AW34794:AX34794"/>
    <mergeCell ref="AW34796:AX34796"/>
    <mergeCell ref="AW34798:AX34798"/>
    <mergeCell ref="AW34800:AX34800"/>
    <mergeCell ref="AW34802:AX34802"/>
    <mergeCell ref="AW34804:AX34804"/>
    <mergeCell ref="AW34782:AX34782"/>
    <mergeCell ref="AW34784:AX34784"/>
    <mergeCell ref="AW34786:AX34786"/>
    <mergeCell ref="AW34788:AX34788"/>
    <mergeCell ref="AW34790:AX34790"/>
    <mergeCell ref="AW34792:AX34792"/>
    <mergeCell ref="AW34770:AX34770"/>
    <mergeCell ref="AW34772:AX34772"/>
    <mergeCell ref="AW34774:AX34774"/>
    <mergeCell ref="AW34776:AX34776"/>
    <mergeCell ref="AW34778:AX34778"/>
    <mergeCell ref="AW34780:AX34780"/>
    <mergeCell ref="AW34758:AX34758"/>
    <mergeCell ref="AW34760:AX34760"/>
    <mergeCell ref="AW34762:AX34762"/>
    <mergeCell ref="AW34764:AX34764"/>
    <mergeCell ref="AW34766:AX34766"/>
    <mergeCell ref="AW34768:AX34768"/>
    <mergeCell ref="AW34746:AX34746"/>
    <mergeCell ref="AW34748:AX34748"/>
    <mergeCell ref="AW34750:AX34750"/>
    <mergeCell ref="AW34752:AX34752"/>
    <mergeCell ref="AW34754:AX34754"/>
    <mergeCell ref="AW34756:AX34756"/>
    <mergeCell ref="AW34734:AX34734"/>
    <mergeCell ref="AW34736:AX34736"/>
    <mergeCell ref="AW34738:AX34738"/>
    <mergeCell ref="AW34740:AX34740"/>
    <mergeCell ref="AW34742:AX34742"/>
    <mergeCell ref="AW34744:AX34744"/>
    <mergeCell ref="AW34722:AX34722"/>
    <mergeCell ref="AW34724:AX34724"/>
    <mergeCell ref="AW34726:AX34726"/>
    <mergeCell ref="AW34728:AX34728"/>
    <mergeCell ref="AW34730:AX34730"/>
    <mergeCell ref="AW34732:AX34732"/>
    <mergeCell ref="AW34710:AX34710"/>
    <mergeCell ref="AW34712:AX34712"/>
    <mergeCell ref="AW34714:AX34714"/>
    <mergeCell ref="AW34716:AX34716"/>
    <mergeCell ref="AW34718:AX34718"/>
    <mergeCell ref="AW34720:AX34720"/>
    <mergeCell ref="AW34698:AX34698"/>
    <mergeCell ref="AW34700:AX34700"/>
    <mergeCell ref="AW34702:AX34702"/>
    <mergeCell ref="AW34704:AX34704"/>
    <mergeCell ref="AW34706:AX34706"/>
    <mergeCell ref="AW34708:AX34708"/>
    <mergeCell ref="AW34686:AX34686"/>
    <mergeCell ref="AW34688:AX34688"/>
    <mergeCell ref="AW34690:AX34690"/>
    <mergeCell ref="AW34692:AX34692"/>
    <mergeCell ref="AW34694:AX34694"/>
    <mergeCell ref="AW34696:AX34696"/>
    <mergeCell ref="AW34674:AX34674"/>
    <mergeCell ref="AW34676:AX34676"/>
    <mergeCell ref="AW34678:AX34678"/>
    <mergeCell ref="AW34680:AX34680"/>
    <mergeCell ref="AW34682:AX34682"/>
    <mergeCell ref="AW34684:AX34684"/>
    <mergeCell ref="AW34662:AX34662"/>
    <mergeCell ref="AW34664:AX34664"/>
    <mergeCell ref="AW34666:AX34666"/>
    <mergeCell ref="AW34668:AX34668"/>
    <mergeCell ref="AW34670:AX34670"/>
    <mergeCell ref="AW34672:AX34672"/>
    <mergeCell ref="AW34650:AX34650"/>
    <mergeCell ref="AW34652:AX34652"/>
    <mergeCell ref="AW34654:AX34654"/>
    <mergeCell ref="AW34656:AX34656"/>
    <mergeCell ref="AW34658:AX34658"/>
    <mergeCell ref="AW34660:AX34660"/>
    <mergeCell ref="AW34638:AX34638"/>
    <mergeCell ref="AW34640:AX34640"/>
    <mergeCell ref="AW34642:AX34642"/>
    <mergeCell ref="AW34644:AX34644"/>
    <mergeCell ref="AW34646:AX34646"/>
    <mergeCell ref="AW34648:AX34648"/>
    <mergeCell ref="AW34626:AX34626"/>
    <mergeCell ref="AW34628:AX34628"/>
    <mergeCell ref="AW34630:AX34630"/>
    <mergeCell ref="AW34632:AX34632"/>
    <mergeCell ref="AW34634:AX34634"/>
    <mergeCell ref="AW34636:AX34636"/>
    <mergeCell ref="AW34614:AX34614"/>
    <mergeCell ref="AW34616:AX34616"/>
    <mergeCell ref="AW34618:AX34618"/>
    <mergeCell ref="AW34620:AX34620"/>
    <mergeCell ref="AW34622:AX34622"/>
    <mergeCell ref="AW34624:AX34624"/>
    <mergeCell ref="AW34602:AX34602"/>
    <mergeCell ref="AW34604:AX34604"/>
    <mergeCell ref="AW34606:AX34606"/>
    <mergeCell ref="AW34608:AX34608"/>
    <mergeCell ref="AW34610:AX34610"/>
    <mergeCell ref="AW34612:AX34612"/>
    <mergeCell ref="AW34590:AX34590"/>
    <mergeCell ref="AW34592:AX34592"/>
    <mergeCell ref="AW34594:AX34594"/>
    <mergeCell ref="AW34596:AX34596"/>
    <mergeCell ref="AW34598:AX34598"/>
    <mergeCell ref="AW34600:AX34600"/>
    <mergeCell ref="AW34578:AX34578"/>
    <mergeCell ref="AW34580:AX34580"/>
    <mergeCell ref="AW34582:AX34582"/>
    <mergeCell ref="AW34584:AX34584"/>
    <mergeCell ref="AW34586:AX34586"/>
    <mergeCell ref="AW34588:AX34588"/>
    <mergeCell ref="AW34566:AX34566"/>
    <mergeCell ref="AW34568:AX34568"/>
    <mergeCell ref="AW34570:AX34570"/>
    <mergeCell ref="AW34572:AX34572"/>
    <mergeCell ref="AW34574:AX34574"/>
    <mergeCell ref="AW34576:AX34576"/>
    <mergeCell ref="AW34554:AX34554"/>
    <mergeCell ref="AW34556:AX34556"/>
    <mergeCell ref="AW34558:AX34558"/>
    <mergeCell ref="AW34560:AX34560"/>
    <mergeCell ref="AW34562:AX34562"/>
    <mergeCell ref="AW34564:AX34564"/>
    <mergeCell ref="AW34542:AX34542"/>
    <mergeCell ref="AW34544:AX34544"/>
    <mergeCell ref="AW34546:AX34546"/>
    <mergeCell ref="AW34548:AX34548"/>
    <mergeCell ref="AW34550:AX34550"/>
    <mergeCell ref="AW34552:AX34552"/>
    <mergeCell ref="AW34530:AX34530"/>
    <mergeCell ref="AW34532:AX34532"/>
    <mergeCell ref="AW34534:AX34534"/>
    <mergeCell ref="AW34536:AX34536"/>
    <mergeCell ref="AW34538:AX34538"/>
    <mergeCell ref="AW34540:AX34540"/>
    <mergeCell ref="AW34518:AX34518"/>
    <mergeCell ref="AW34520:AX34520"/>
    <mergeCell ref="AW34522:AX34522"/>
    <mergeCell ref="AW34524:AX34524"/>
    <mergeCell ref="AW34526:AX34526"/>
    <mergeCell ref="AW34528:AX34528"/>
    <mergeCell ref="AW34506:AX34506"/>
    <mergeCell ref="AW34508:AX34508"/>
    <mergeCell ref="AW34510:AX34510"/>
    <mergeCell ref="AW34512:AX34512"/>
    <mergeCell ref="AW34514:AX34514"/>
    <mergeCell ref="AW34516:AX34516"/>
    <mergeCell ref="AW34494:AX34494"/>
    <mergeCell ref="AW34496:AX34496"/>
    <mergeCell ref="AW34498:AX34498"/>
    <mergeCell ref="AW34500:AX34500"/>
    <mergeCell ref="AW34502:AX34502"/>
    <mergeCell ref="AW34504:AX34504"/>
    <mergeCell ref="AW34482:AX34482"/>
    <mergeCell ref="AW34484:AX34484"/>
    <mergeCell ref="AW34486:AX34486"/>
    <mergeCell ref="AW34488:AX34488"/>
    <mergeCell ref="AW34490:AX34490"/>
    <mergeCell ref="AW34492:AX34492"/>
    <mergeCell ref="AW34470:AX34470"/>
    <mergeCell ref="AW34472:AX34472"/>
    <mergeCell ref="AW34474:AX34474"/>
    <mergeCell ref="AW34476:AX34476"/>
    <mergeCell ref="AW34478:AX34478"/>
    <mergeCell ref="AW34480:AX34480"/>
    <mergeCell ref="AW34458:AX34458"/>
    <mergeCell ref="AW34460:AX34460"/>
    <mergeCell ref="AW34462:AX34462"/>
    <mergeCell ref="AW34464:AX34464"/>
    <mergeCell ref="AW34466:AX34466"/>
    <mergeCell ref="AW34468:AX34468"/>
    <mergeCell ref="AW34446:AX34446"/>
    <mergeCell ref="AW34448:AX34448"/>
    <mergeCell ref="AW34450:AX34450"/>
    <mergeCell ref="AW34452:AX34452"/>
    <mergeCell ref="AW34454:AX34454"/>
    <mergeCell ref="AW34456:AX34456"/>
    <mergeCell ref="AW34434:AX34434"/>
    <mergeCell ref="AW34436:AX34436"/>
    <mergeCell ref="AW34438:AX34438"/>
    <mergeCell ref="AW34440:AX34440"/>
    <mergeCell ref="AW34442:AX34442"/>
    <mergeCell ref="AW34444:AX34444"/>
    <mergeCell ref="AW34422:AX34422"/>
    <mergeCell ref="AW34424:AX34424"/>
    <mergeCell ref="AW34426:AX34426"/>
    <mergeCell ref="AW34428:AX34428"/>
    <mergeCell ref="AW34430:AX34430"/>
    <mergeCell ref="AW34432:AX34432"/>
    <mergeCell ref="AW34410:AX34410"/>
    <mergeCell ref="AW34412:AX34412"/>
    <mergeCell ref="AW34414:AX34414"/>
    <mergeCell ref="AW34416:AX34416"/>
    <mergeCell ref="AW34418:AX34418"/>
    <mergeCell ref="AW34420:AX34420"/>
    <mergeCell ref="AW34398:AX34398"/>
    <mergeCell ref="AW34400:AX34400"/>
    <mergeCell ref="AW34402:AX34402"/>
    <mergeCell ref="AW34404:AX34404"/>
    <mergeCell ref="AW34406:AX34406"/>
    <mergeCell ref="AW34408:AX34408"/>
    <mergeCell ref="AW34386:AX34386"/>
    <mergeCell ref="AW34388:AX34388"/>
    <mergeCell ref="AW34390:AX34390"/>
    <mergeCell ref="AW34392:AX34392"/>
    <mergeCell ref="AW34394:AX34394"/>
    <mergeCell ref="AW34396:AX34396"/>
    <mergeCell ref="AW34374:AX34374"/>
    <mergeCell ref="AW34376:AX34376"/>
    <mergeCell ref="AW34378:AX34378"/>
    <mergeCell ref="AW34380:AX34380"/>
    <mergeCell ref="AW34382:AX34382"/>
    <mergeCell ref="AW34384:AX34384"/>
    <mergeCell ref="AW34362:AX34362"/>
    <mergeCell ref="AW34364:AX34364"/>
    <mergeCell ref="AW34366:AX34366"/>
    <mergeCell ref="AW34368:AX34368"/>
    <mergeCell ref="AW34370:AX34370"/>
    <mergeCell ref="AW34372:AX34372"/>
    <mergeCell ref="AW34350:AX34350"/>
    <mergeCell ref="AW34352:AX34352"/>
    <mergeCell ref="AW34354:AX34354"/>
    <mergeCell ref="AW34356:AX34356"/>
    <mergeCell ref="AW34358:AX34358"/>
    <mergeCell ref="AW34360:AX34360"/>
    <mergeCell ref="AW34338:AX34338"/>
    <mergeCell ref="AW34340:AX34340"/>
    <mergeCell ref="AW34342:AX34342"/>
    <mergeCell ref="AW34344:AX34344"/>
    <mergeCell ref="AW34346:AX34346"/>
    <mergeCell ref="AW34348:AX34348"/>
    <mergeCell ref="AW34326:AX34326"/>
    <mergeCell ref="AW34328:AX34328"/>
    <mergeCell ref="AW34330:AX34330"/>
    <mergeCell ref="AW34332:AX34332"/>
    <mergeCell ref="AW34334:AX34334"/>
    <mergeCell ref="AW34336:AX34336"/>
    <mergeCell ref="AW34314:AX34314"/>
    <mergeCell ref="AW34316:AX34316"/>
    <mergeCell ref="AW34318:AX34318"/>
    <mergeCell ref="AW34320:AX34320"/>
    <mergeCell ref="AW34322:AX34322"/>
    <mergeCell ref="AW34324:AX34324"/>
    <mergeCell ref="AW34302:AX34302"/>
    <mergeCell ref="AW34304:AX34304"/>
    <mergeCell ref="AW34306:AX34306"/>
    <mergeCell ref="AW34308:AX34308"/>
    <mergeCell ref="AW34310:AX34310"/>
    <mergeCell ref="AW34312:AX34312"/>
    <mergeCell ref="AW34290:AX34290"/>
    <mergeCell ref="AW34292:AX34292"/>
    <mergeCell ref="AW34294:AX34294"/>
    <mergeCell ref="AW34296:AX34296"/>
    <mergeCell ref="AW34298:AX34298"/>
    <mergeCell ref="AW34300:AX34300"/>
    <mergeCell ref="AW34278:AX34278"/>
    <mergeCell ref="AW34280:AX34280"/>
    <mergeCell ref="AW34282:AX34282"/>
    <mergeCell ref="AW34284:AX34284"/>
    <mergeCell ref="AW34286:AX34286"/>
    <mergeCell ref="AW34288:AX34288"/>
    <mergeCell ref="AW34266:AX34266"/>
    <mergeCell ref="AW34268:AX34268"/>
    <mergeCell ref="AW34270:AX34270"/>
    <mergeCell ref="AW34272:AX34272"/>
    <mergeCell ref="AW34274:AX34274"/>
    <mergeCell ref="AW34276:AX34276"/>
    <mergeCell ref="AW34254:AX34254"/>
    <mergeCell ref="AW34256:AX34256"/>
    <mergeCell ref="AW34258:AX34258"/>
    <mergeCell ref="AW34260:AX34260"/>
    <mergeCell ref="AW34262:AX34262"/>
    <mergeCell ref="AW34264:AX34264"/>
    <mergeCell ref="AW34242:AX34242"/>
    <mergeCell ref="AW34244:AX34244"/>
    <mergeCell ref="AW34246:AX34246"/>
    <mergeCell ref="AW34248:AX34248"/>
    <mergeCell ref="AW34250:AX34250"/>
    <mergeCell ref="AW34252:AX34252"/>
    <mergeCell ref="AW34230:AX34230"/>
    <mergeCell ref="AW34232:AX34232"/>
    <mergeCell ref="AW34234:AX34234"/>
    <mergeCell ref="AW34236:AX34236"/>
    <mergeCell ref="AW34238:AX34238"/>
    <mergeCell ref="AW34240:AX34240"/>
    <mergeCell ref="AW34218:AX34218"/>
    <mergeCell ref="AW34220:AX34220"/>
    <mergeCell ref="AW34222:AX34222"/>
    <mergeCell ref="AW34224:AX34224"/>
    <mergeCell ref="AW34226:AX34226"/>
    <mergeCell ref="AW34228:AX34228"/>
    <mergeCell ref="AW34206:AX34206"/>
    <mergeCell ref="AW34208:AX34208"/>
    <mergeCell ref="AW34210:AX34210"/>
    <mergeCell ref="AW34212:AX34212"/>
    <mergeCell ref="AW34214:AX34214"/>
    <mergeCell ref="AW34216:AX34216"/>
    <mergeCell ref="AW34194:AX34194"/>
    <mergeCell ref="AW34196:AX34196"/>
    <mergeCell ref="AW34198:AX34198"/>
    <mergeCell ref="AW34200:AX34200"/>
    <mergeCell ref="AW34202:AX34202"/>
    <mergeCell ref="AW34204:AX34204"/>
    <mergeCell ref="AW34182:AX34182"/>
    <mergeCell ref="AW34184:AX34184"/>
    <mergeCell ref="AW34186:AX34186"/>
    <mergeCell ref="AW34188:AX34188"/>
    <mergeCell ref="AW34190:AX34190"/>
    <mergeCell ref="AW34192:AX34192"/>
    <mergeCell ref="AW34170:AX34170"/>
    <mergeCell ref="AW34172:AX34172"/>
    <mergeCell ref="AW34174:AX34174"/>
    <mergeCell ref="AW34176:AX34176"/>
    <mergeCell ref="AW34178:AX34178"/>
    <mergeCell ref="AW34180:AX34180"/>
    <mergeCell ref="AW34158:AX34158"/>
    <mergeCell ref="AW34160:AX34160"/>
    <mergeCell ref="AW34162:AX34162"/>
    <mergeCell ref="AW34164:AX34164"/>
    <mergeCell ref="AW34166:AX34166"/>
    <mergeCell ref="AW34168:AX34168"/>
    <mergeCell ref="AW34146:AX34146"/>
    <mergeCell ref="AW34148:AX34148"/>
    <mergeCell ref="AW34150:AX34150"/>
    <mergeCell ref="AW34152:AX34152"/>
    <mergeCell ref="AW34154:AX34154"/>
    <mergeCell ref="AW34156:AX34156"/>
    <mergeCell ref="AW34134:AX34134"/>
    <mergeCell ref="AW34136:AX34136"/>
    <mergeCell ref="AW34138:AX34138"/>
    <mergeCell ref="AW34140:AX34140"/>
    <mergeCell ref="AW34142:AX34142"/>
    <mergeCell ref="AW34144:AX34144"/>
    <mergeCell ref="AW34122:AX34122"/>
    <mergeCell ref="AW34124:AX34124"/>
    <mergeCell ref="AW34126:AX34126"/>
    <mergeCell ref="AW34128:AX34128"/>
    <mergeCell ref="AW34130:AX34130"/>
    <mergeCell ref="AW34132:AX34132"/>
    <mergeCell ref="AW34110:AX34110"/>
    <mergeCell ref="AW34112:AX34112"/>
    <mergeCell ref="AW34114:AX34114"/>
    <mergeCell ref="AW34116:AX34116"/>
    <mergeCell ref="AW34118:AX34118"/>
    <mergeCell ref="AW34120:AX34120"/>
    <mergeCell ref="AW34098:AX34098"/>
    <mergeCell ref="AW34100:AX34100"/>
    <mergeCell ref="AW34102:AX34102"/>
    <mergeCell ref="AW34104:AX34104"/>
    <mergeCell ref="AW34106:AX34106"/>
    <mergeCell ref="AW34108:AX34108"/>
    <mergeCell ref="AW34086:AX34086"/>
    <mergeCell ref="AW34088:AX34088"/>
    <mergeCell ref="AW34090:AX34090"/>
    <mergeCell ref="AW34092:AX34092"/>
    <mergeCell ref="AW34094:AX34094"/>
    <mergeCell ref="AW34096:AX34096"/>
    <mergeCell ref="AW34074:AX34074"/>
    <mergeCell ref="AW34076:AX34076"/>
    <mergeCell ref="AW34078:AX34078"/>
    <mergeCell ref="AW34080:AX34080"/>
    <mergeCell ref="AW34082:AX34082"/>
    <mergeCell ref="AW34084:AX34084"/>
    <mergeCell ref="AW34062:AX34062"/>
    <mergeCell ref="AW34064:AX34064"/>
    <mergeCell ref="AW34066:AX34066"/>
    <mergeCell ref="AW34068:AX34068"/>
    <mergeCell ref="AW34070:AX34070"/>
    <mergeCell ref="AW34072:AX34072"/>
    <mergeCell ref="AW34050:AX34050"/>
    <mergeCell ref="AW34052:AX34052"/>
    <mergeCell ref="AW34054:AX34054"/>
    <mergeCell ref="AW34056:AX34056"/>
    <mergeCell ref="AW34058:AX34058"/>
    <mergeCell ref="AW34060:AX34060"/>
    <mergeCell ref="AW34038:AX34038"/>
    <mergeCell ref="AW34040:AX34040"/>
    <mergeCell ref="AW34042:AX34042"/>
    <mergeCell ref="AW34044:AX34044"/>
    <mergeCell ref="AW34046:AX34046"/>
    <mergeCell ref="AW34048:AX34048"/>
    <mergeCell ref="AW34026:AX34026"/>
    <mergeCell ref="AW34028:AX34028"/>
    <mergeCell ref="AW34030:AX34030"/>
    <mergeCell ref="AW34032:AX34032"/>
    <mergeCell ref="AW34034:AX34034"/>
    <mergeCell ref="AW34036:AX34036"/>
    <mergeCell ref="AW34014:AX34014"/>
    <mergeCell ref="AW34016:AX34016"/>
    <mergeCell ref="AW34018:AX34018"/>
    <mergeCell ref="AW34020:AX34020"/>
    <mergeCell ref="AW34022:AX34022"/>
    <mergeCell ref="AW34024:AX34024"/>
    <mergeCell ref="AW34002:AX34002"/>
    <mergeCell ref="AW34004:AX34004"/>
    <mergeCell ref="AW34006:AX34006"/>
    <mergeCell ref="AW34008:AX34008"/>
    <mergeCell ref="AW34010:AX34010"/>
    <mergeCell ref="AW34012:AX34012"/>
    <mergeCell ref="AW33990:AX33990"/>
    <mergeCell ref="AW33992:AX33992"/>
    <mergeCell ref="AW33994:AX33994"/>
    <mergeCell ref="AW33996:AX33996"/>
    <mergeCell ref="AW33998:AX33998"/>
    <mergeCell ref="AW34000:AX34000"/>
    <mergeCell ref="AW33978:AX33978"/>
    <mergeCell ref="AW33980:AX33980"/>
    <mergeCell ref="AW33982:AX33982"/>
    <mergeCell ref="AW33984:AX33984"/>
    <mergeCell ref="AW33986:AX33986"/>
    <mergeCell ref="AW33988:AX33988"/>
    <mergeCell ref="AW33966:AX33966"/>
    <mergeCell ref="AW33968:AX33968"/>
    <mergeCell ref="AW33970:AX33970"/>
    <mergeCell ref="AW33972:AX33972"/>
    <mergeCell ref="AW33974:AX33974"/>
    <mergeCell ref="AW33976:AX33976"/>
    <mergeCell ref="AW33954:AX33954"/>
    <mergeCell ref="AW33956:AX33956"/>
    <mergeCell ref="AW33958:AX33958"/>
    <mergeCell ref="AW33960:AX33960"/>
    <mergeCell ref="AW33962:AX33962"/>
    <mergeCell ref="AW33964:AX33964"/>
    <mergeCell ref="AW33942:AX33942"/>
    <mergeCell ref="AW33944:AX33944"/>
    <mergeCell ref="AW33946:AX33946"/>
    <mergeCell ref="AW33948:AX33948"/>
    <mergeCell ref="AW33950:AX33950"/>
    <mergeCell ref="AW33952:AX33952"/>
    <mergeCell ref="AW33930:AX33930"/>
    <mergeCell ref="AW33932:AX33932"/>
    <mergeCell ref="AW33934:AX33934"/>
    <mergeCell ref="AW33936:AX33936"/>
    <mergeCell ref="AW33938:AX33938"/>
    <mergeCell ref="AW33940:AX33940"/>
    <mergeCell ref="AW33918:AX33918"/>
    <mergeCell ref="AW33920:AX33920"/>
    <mergeCell ref="AW33922:AX33922"/>
    <mergeCell ref="AW33924:AX33924"/>
    <mergeCell ref="AW33926:AX33926"/>
    <mergeCell ref="AW33928:AX33928"/>
    <mergeCell ref="AW33906:AX33906"/>
    <mergeCell ref="AW33908:AX33908"/>
    <mergeCell ref="AW33910:AX33910"/>
    <mergeCell ref="AW33912:AX33912"/>
    <mergeCell ref="AW33914:AX33914"/>
    <mergeCell ref="AW33916:AX33916"/>
    <mergeCell ref="AW33894:AX33894"/>
    <mergeCell ref="AW33896:AX33896"/>
    <mergeCell ref="AW33898:AX33898"/>
    <mergeCell ref="AW33900:AX33900"/>
    <mergeCell ref="AW33902:AX33902"/>
    <mergeCell ref="AW33904:AX33904"/>
    <mergeCell ref="AW33882:AX33882"/>
    <mergeCell ref="AW33884:AX33884"/>
    <mergeCell ref="AW33886:AX33886"/>
    <mergeCell ref="AW33888:AX33888"/>
    <mergeCell ref="AW33890:AX33890"/>
    <mergeCell ref="AW33892:AX33892"/>
    <mergeCell ref="AW33870:AX33870"/>
    <mergeCell ref="AW33872:AX33872"/>
    <mergeCell ref="AW33874:AX33874"/>
    <mergeCell ref="AW33876:AX33876"/>
    <mergeCell ref="AW33878:AX33878"/>
    <mergeCell ref="AW33880:AX33880"/>
    <mergeCell ref="AW33858:AX33858"/>
    <mergeCell ref="AW33860:AX33860"/>
    <mergeCell ref="AW33862:AX33862"/>
    <mergeCell ref="AW33864:AX33864"/>
    <mergeCell ref="AW33866:AX33866"/>
    <mergeCell ref="AW33868:AX33868"/>
    <mergeCell ref="AW33846:AX33846"/>
    <mergeCell ref="AW33848:AX33848"/>
    <mergeCell ref="AW33850:AX33850"/>
    <mergeCell ref="AW33852:AX33852"/>
    <mergeCell ref="AW33854:AX33854"/>
    <mergeCell ref="AW33856:AX33856"/>
    <mergeCell ref="AW33834:AX33834"/>
    <mergeCell ref="AW33836:AX33836"/>
    <mergeCell ref="AW33838:AX33838"/>
    <mergeCell ref="AW33840:AX33840"/>
    <mergeCell ref="AW33842:AX33842"/>
    <mergeCell ref="AW33844:AX33844"/>
    <mergeCell ref="AW33822:AX33822"/>
    <mergeCell ref="AW33824:AX33824"/>
    <mergeCell ref="AW33826:AX33826"/>
    <mergeCell ref="AW33828:AX33828"/>
    <mergeCell ref="AW33830:AX33830"/>
    <mergeCell ref="AW33832:AX33832"/>
    <mergeCell ref="AW33810:AX33810"/>
    <mergeCell ref="AW33812:AX33812"/>
    <mergeCell ref="AW33814:AX33814"/>
    <mergeCell ref="AW33816:AX33816"/>
    <mergeCell ref="AW33818:AX33818"/>
    <mergeCell ref="AW33820:AX33820"/>
    <mergeCell ref="AW33798:AX33798"/>
    <mergeCell ref="AW33800:AX33800"/>
    <mergeCell ref="AW33802:AX33802"/>
    <mergeCell ref="AW33804:AX33804"/>
    <mergeCell ref="AW33806:AX33806"/>
    <mergeCell ref="AW33808:AX33808"/>
    <mergeCell ref="AW33786:AX33786"/>
    <mergeCell ref="AW33788:AX33788"/>
    <mergeCell ref="AW33790:AX33790"/>
    <mergeCell ref="AW33792:AX33792"/>
    <mergeCell ref="AW33794:AX33794"/>
    <mergeCell ref="AW33796:AX33796"/>
    <mergeCell ref="AW33774:AX33774"/>
    <mergeCell ref="AW33776:AX33776"/>
    <mergeCell ref="AW33778:AX33778"/>
    <mergeCell ref="AW33780:AX33780"/>
    <mergeCell ref="AW33782:AX33782"/>
    <mergeCell ref="AW33784:AX33784"/>
    <mergeCell ref="AW33762:AX33762"/>
    <mergeCell ref="AW33764:AX33764"/>
    <mergeCell ref="AW33766:AX33766"/>
    <mergeCell ref="AW33768:AX33768"/>
    <mergeCell ref="AW33770:AX33770"/>
    <mergeCell ref="AW33772:AX33772"/>
    <mergeCell ref="AW33750:AX33750"/>
    <mergeCell ref="AW33752:AX33752"/>
    <mergeCell ref="AW33754:AX33754"/>
    <mergeCell ref="AW33756:AX33756"/>
    <mergeCell ref="AW33758:AX33758"/>
    <mergeCell ref="AW33760:AX33760"/>
    <mergeCell ref="AW33738:AX33738"/>
    <mergeCell ref="AW33740:AX33740"/>
    <mergeCell ref="AW33742:AX33742"/>
    <mergeCell ref="AW33744:AX33744"/>
    <mergeCell ref="AW33746:AX33746"/>
    <mergeCell ref="AW33748:AX33748"/>
    <mergeCell ref="AW33726:AX33726"/>
    <mergeCell ref="AW33728:AX33728"/>
    <mergeCell ref="AW33730:AX33730"/>
    <mergeCell ref="AW33732:AX33732"/>
    <mergeCell ref="AW33734:AX33734"/>
    <mergeCell ref="AW33736:AX33736"/>
    <mergeCell ref="AW33714:AX33714"/>
    <mergeCell ref="AW33716:AX33716"/>
    <mergeCell ref="AW33718:AX33718"/>
    <mergeCell ref="AW33720:AX33720"/>
    <mergeCell ref="AW33722:AX33722"/>
    <mergeCell ref="AW33724:AX33724"/>
    <mergeCell ref="AW33702:AX33702"/>
    <mergeCell ref="AW33704:AX33704"/>
    <mergeCell ref="AW33706:AX33706"/>
    <mergeCell ref="AW33708:AX33708"/>
    <mergeCell ref="AW33710:AX33710"/>
    <mergeCell ref="AW33712:AX33712"/>
    <mergeCell ref="AW33690:AX33690"/>
    <mergeCell ref="AW33692:AX33692"/>
    <mergeCell ref="AW33694:AX33694"/>
    <mergeCell ref="AW33696:AX33696"/>
    <mergeCell ref="AW33698:AX33698"/>
    <mergeCell ref="AW33700:AX33700"/>
    <mergeCell ref="AW33678:AX33678"/>
    <mergeCell ref="AW33680:AX33680"/>
    <mergeCell ref="AW33682:AX33682"/>
    <mergeCell ref="AW33684:AX33684"/>
    <mergeCell ref="AW33686:AX33686"/>
    <mergeCell ref="AW33688:AX33688"/>
    <mergeCell ref="AW33666:AX33666"/>
    <mergeCell ref="AW33668:AX33668"/>
    <mergeCell ref="AW33670:AX33670"/>
    <mergeCell ref="AW33672:AX33672"/>
    <mergeCell ref="AW33674:AX33674"/>
    <mergeCell ref="AW33676:AX33676"/>
    <mergeCell ref="AW33654:AX33654"/>
    <mergeCell ref="AW33656:AX33656"/>
    <mergeCell ref="AW33658:AX33658"/>
    <mergeCell ref="AW33660:AX33660"/>
    <mergeCell ref="AW33662:AX33662"/>
    <mergeCell ref="AW33664:AX33664"/>
    <mergeCell ref="AW33642:AX33642"/>
    <mergeCell ref="AW33644:AX33644"/>
    <mergeCell ref="AW33646:AX33646"/>
    <mergeCell ref="AW33648:AX33648"/>
    <mergeCell ref="AW33650:AX33650"/>
    <mergeCell ref="AW33652:AX33652"/>
    <mergeCell ref="AW33630:AX33630"/>
    <mergeCell ref="AW33632:AX33632"/>
    <mergeCell ref="AW33634:AX33634"/>
    <mergeCell ref="AW33636:AX33636"/>
    <mergeCell ref="AW33638:AX33638"/>
    <mergeCell ref="AW33640:AX33640"/>
    <mergeCell ref="AW33618:AX33618"/>
    <mergeCell ref="AW33620:AX33620"/>
    <mergeCell ref="AW33622:AX33622"/>
    <mergeCell ref="AW33624:AX33624"/>
    <mergeCell ref="AW33626:AX33626"/>
    <mergeCell ref="AW33628:AX33628"/>
    <mergeCell ref="AW33606:AX33606"/>
    <mergeCell ref="AW33608:AX33608"/>
    <mergeCell ref="AW33610:AX33610"/>
    <mergeCell ref="AW33612:AX33612"/>
    <mergeCell ref="AW33614:AX33614"/>
    <mergeCell ref="AW33616:AX33616"/>
    <mergeCell ref="AW33594:AX33594"/>
    <mergeCell ref="AW33596:AX33596"/>
    <mergeCell ref="AW33598:AX33598"/>
    <mergeCell ref="AW33600:AX33600"/>
    <mergeCell ref="AW33602:AX33602"/>
    <mergeCell ref="AW33604:AX33604"/>
    <mergeCell ref="AW33582:AX33582"/>
    <mergeCell ref="AW33584:AX33584"/>
    <mergeCell ref="AW33586:AX33586"/>
    <mergeCell ref="AW33588:AX33588"/>
    <mergeCell ref="AW33590:AX33590"/>
    <mergeCell ref="AW33592:AX33592"/>
    <mergeCell ref="AW33570:AX33570"/>
    <mergeCell ref="AW33572:AX33572"/>
    <mergeCell ref="AW33574:AX33574"/>
    <mergeCell ref="AW33576:AX33576"/>
    <mergeCell ref="AW33578:AX33578"/>
    <mergeCell ref="AW33580:AX33580"/>
    <mergeCell ref="AW33558:AX33558"/>
    <mergeCell ref="AW33560:AX33560"/>
    <mergeCell ref="AW33562:AX33562"/>
    <mergeCell ref="AW33564:AX33564"/>
    <mergeCell ref="AW33566:AX33566"/>
    <mergeCell ref="AW33568:AX33568"/>
    <mergeCell ref="AW33546:AX33546"/>
    <mergeCell ref="AW33548:AX33548"/>
    <mergeCell ref="AW33550:AX33550"/>
    <mergeCell ref="AW33552:AX33552"/>
    <mergeCell ref="AW33554:AX33554"/>
    <mergeCell ref="AW33556:AX33556"/>
    <mergeCell ref="AW33534:AX33534"/>
    <mergeCell ref="AW33536:AX33536"/>
    <mergeCell ref="AW33538:AX33538"/>
    <mergeCell ref="AW33540:AX33540"/>
    <mergeCell ref="AW33542:AX33542"/>
    <mergeCell ref="AW33544:AX33544"/>
    <mergeCell ref="AW33522:AX33522"/>
    <mergeCell ref="AW33524:AX33524"/>
    <mergeCell ref="AW33526:AX33526"/>
    <mergeCell ref="AW33528:AX33528"/>
    <mergeCell ref="AW33530:AX33530"/>
    <mergeCell ref="AW33532:AX33532"/>
    <mergeCell ref="AW33510:AX33510"/>
    <mergeCell ref="AW33512:AX33512"/>
    <mergeCell ref="AW33514:AX33514"/>
    <mergeCell ref="AW33516:AX33516"/>
    <mergeCell ref="AW33518:AX33518"/>
    <mergeCell ref="AW33520:AX33520"/>
    <mergeCell ref="AW33498:AX33498"/>
    <mergeCell ref="AW33500:AX33500"/>
    <mergeCell ref="AW33502:AX33502"/>
    <mergeCell ref="AW33504:AX33504"/>
    <mergeCell ref="AW33506:AX33506"/>
    <mergeCell ref="AW33508:AX33508"/>
    <mergeCell ref="AW33486:AX33486"/>
    <mergeCell ref="AW33488:AX33488"/>
    <mergeCell ref="AW33490:AX33490"/>
    <mergeCell ref="AW33492:AX33492"/>
    <mergeCell ref="AW33494:AX33494"/>
    <mergeCell ref="AW33496:AX33496"/>
    <mergeCell ref="AW33474:AX33474"/>
    <mergeCell ref="AW33476:AX33476"/>
    <mergeCell ref="AW33478:AX33478"/>
    <mergeCell ref="AW33480:AX33480"/>
    <mergeCell ref="AW33482:AX33482"/>
    <mergeCell ref="AW33484:AX33484"/>
    <mergeCell ref="AW33462:AX33462"/>
    <mergeCell ref="AW33464:AX33464"/>
    <mergeCell ref="AW33466:AX33466"/>
    <mergeCell ref="AW33468:AX33468"/>
    <mergeCell ref="AW33470:AX33470"/>
    <mergeCell ref="AW33472:AX33472"/>
    <mergeCell ref="AW33450:AX33450"/>
    <mergeCell ref="AW33452:AX33452"/>
    <mergeCell ref="AW33454:AX33454"/>
    <mergeCell ref="AW33456:AX33456"/>
    <mergeCell ref="AW33458:AX33458"/>
    <mergeCell ref="AW33460:AX33460"/>
    <mergeCell ref="AW33438:AX33438"/>
    <mergeCell ref="AW33440:AX33440"/>
    <mergeCell ref="AW33442:AX33442"/>
    <mergeCell ref="AW33444:AX33444"/>
    <mergeCell ref="AW33446:AX33446"/>
    <mergeCell ref="AW33448:AX33448"/>
    <mergeCell ref="AW33426:AX33426"/>
    <mergeCell ref="AW33428:AX33428"/>
    <mergeCell ref="AW33430:AX33430"/>
    <mergeCell ref="AW33432:AX33432"/>
    <mergeCell ref="AW33434:AX33434"/>
    <mergeCell ref="AW33436:AX33436"/>
    <mergeCell ref="AW33414:AX33414"/>
    <mergeCell ref="AW33416:AX33416"/>
    <mergeCell ref="AW33418:AX33418"/>
    <mergeCell ref="AW33420:AX33420"/>
    <mergeCell ref="AW33422:AX33422"/>
    <mergeCell ref="AW33424:AX33424"/>
    <mergeCell ref="AW33402:AX33402"/>
    <mergeCell ref="AW33404:AX33404"/>
    <mergeCell ref="AW33406:AX33406"/>
    <mergeCell ref="AW33408:AX33408"/>
    <mergeCell ref="AW33410:AX33410"/>
    <mergeCell ref="AW33412:AX33412"/>
    <mergeCell ref="AW33390:AX33390"/>
    <mergeCell ref="AW33392:AX33392"/>
    <mergeCell ref="AW33394:AX33394"/>
    <mergeCell ref="AW33396:AX33396"/>
    <mergeCell ref="AW33398:AX33398"/>
    <mergeCell ref="AW33400:AX33400"/>
    <mergeCell ref="AW33378:AX33378"/>
    <mergeCell ref="AW33380:AX33380"/>
    <mergeCell ref="AW33382:AX33382"/>
    <mergeCell ref="AW33384:AX33384"/>
    <mergeCell ref="AW33386:AX33386"/>
    <mergeCell ref="AW33388:AX33388"/>
    <mergeCell ref="AW33366:AX33366"/>
    <mergeCell ref="AW33368:AX33368"/>
    <mergeCell ref="AW33370:AX33370"/>
    <mergeCell ref="AW33372:AX33372"/>
    <mergeCell ref="AW33374:AX33374"/>
    <mergeCell ref="AW33376:AX33376"/>
    <mergeCell ref="AW33354:AX33354"/>
    <mergeCell ref="AW33356:AX33356"/>
    <mergeCell ref="AW33358:AX33358"/>
    <mergeCell ref="AW33360:AX33360"/>
    <mergeCell ref="AW33362:AX33362"/>
    <mergeCell ref="AW33364:AX33364"/>
    <mergeCell ref="AW33342:AX33342"/>
    <mergeCell ref="AW33344:AX33344"/>
    <mergeCell ref="AW33346:AX33346"/>
    <mergeCell ref="AW33348:AX33348"/>
    <mergeCell ref="AW33350:AX33350"/>
    <mergeCell ref="AW33352:AX33352"/>
    <mergeCell ref="AW33330:AX33330"/>
    <mergeCell ref="AW33332:AX33332"/>
    <mergeCell ref="AW33334:AX33334"/>
    <mergeCell ref="AW33336:AX33336"/>
    <mergeCell ref="AW33338:AX33338"/>
    <mergeCell ref="AW33340:AX33340"/>
    <mergeCell ref="AW33318:AX33318"/>
    <mergeCell ref="AW33320:AX33320"/>
    <mergeCell ref="AW33322:AX33322"/>
    <mergeCell ref="AW33324:AX33324"/>
    <mergeCell ref="AW33326:AX33326"/>
    <mergeCell ref="AW33328:AX33328"/>
    <mergeCell ref="AW33306:AX33306"/>
    <mergeCell ref="AW33308:AX33308"/>
    <mergeCell ref="AW33310:AX33310"/>
    <mergeCell ref="AW33312:AX33312"/>
    <mergeCell ref="AW33314:AX33314"/>
    <mergeCell ref="AW33316:AX33316"/>
    <mergeCell ref="AW33294:AX33294"/>
    <mergeCell ref="AW33296:AX33296"/>
    <mergeCell ref="AW33298:AX33298"/>
    <mergeCell ref="AW33300:AX33300"/>
    <mergeCell ref="AW33302:AX33302"/>
    <mergeCell ref="AW33304:AX33304"/>
    <mergeCell ref="AW33282:AX33282"/>
    <mergeCell ref="AW33284:AX33284"/>
    <mergeCell ref="AW33286:AX33286"/>
    <mergeCell ref="AW33288:AX33288"/>
    <mergeCell ref="AW33290:AX33290"/>
    <mergeCell ref="AW33292:AX33292"/>
    <mergeCell ref="AW33270:AX33270"/>
    <mergeCell ref="AW33272:AX33272"/>
    <mergeCell ref="AW33274:AX33274"/>
    <mergeCell ref="AW33276:AX33276"/>
    <mergeCell ref="AW33278:AX33278"/>
    <mergeCell ref="AW33280:AX33280"/>
    <mergeCell ref="AW33258:AX33258"/>
    <mergeCell ref="AW33260:AX33260"/>
    <mergeCell ref="AW33262:AX33262"/>
    <mergeCell ref="AW33264:AX33264"/>
    <mergeCell ref="AW33266:AX33266"/>
    <mergeCell ref="AW33268:AX33268"/>
    <mergeCell ref="AW33246:AX33246"/>
    <mergeCell ref="AW33248:AX33248"/>
    <mergeCell ref="AW33250:AX33250"/>
    <mergeCell ref="AW33252:AX33252"/>
    <mergeCell ref="AW33254:AX33254"/>
    <mergeCell ref="AW33256:AX33256"/>
    <mergeCell ref="AW33234:AX33234"/>
    <mergeCell ref="AW33236:AX33236"/>
    <mergeCell ref="AW33238:AX33238"/>
    <mergeCell ref="AW33240:AX33240"/>
    <mergeCell ref="AW33242:AX33242"/>
    <mergeCell ref="AW33244:AX33244"/>
    <mergeCell ref="AW33222:AX33222"/>
    <mergeCell ref="AW33224:AX33224"/>
    <mergeCell ref="AW33226:AX33226"/>
    <mergeCell ref="AW33228:AX33228"/>
    <mergeCell ref="AW33230:AX33230"/>
    <mergeCell ref="AW33232:AX33232"/>
    <mergeCell ref="AW33210:AX33210"/>
    <mergeCell ref="AW33212:AX33212"/>
    <mergeCell ref="AW33214:AX33214"/>
    <mergeCell ref="AW33216:AX33216"/>
    <mergeCell ref="AW33218:AX33218"/>
    <mergeCell ref="AW33220:AX33220"/>
    <mergeCell ref="AW33198:AX33198"/>
    <mergeCell ref="AW33200:AX33200"/>
    <mergeCell ref="AW33202:AX33202"/>
    <mergeCell ref="AW33204:AX33204"/>
    <mergeCell ref="AW33206:AX33206"/>
    <mergeCell ref="AW33208:AX33208"/>
    <mergeCell ref="AW33186:AX33186"/>
    <mergeCell ref="AW33188:AX33188"/>
    <mergeCell ref="AW33190:AX33190"/>
    <mergeCell ref="AW33192:AX33192"/>
    <mergeCell ref="AW33194:AX33194"/>
    <mergeCell ref="AW33196:AX33196"/>
    <mergeCell ref="AW33174:AX33174"/>
    <mergeCell ref="AW33176:AX33176"/>
    <mergeCell ref="AW33178:AX33178"/>
    <mergeCell ref="AW33180:AX33180"/>
    <mergeCell ref="AW33182:AX33182"/>
    <mergeCell ref="AW33184:AX33184"/>
    <mergeCell ref="AW33162:AX33162"/>
    <mergeCell ref="AW33164:AX33164"/>
    <mergeCell ref="AW33166:AX33166"/>
    <mergeCell ref="AW33168:AX33168"/>
    <mergeCell ref="AW33170:AX33170"/>
    <mergeCell ref="AW33172:AX33172"/>
    <mergeCell ref="AW33150:AX33150"/>
    <mergeCell ref="AW33152:AX33152"/>
    <mergeCell ref="AW33154:AX33154"/>
    <mergeCell ref="AW33156:AX33156"/>
    <mergeCell ref="AW33158:AX33158"/>
    <mergeCell ref="AW33160:AX33160"/>
    <mergeCell ref="AW33138:AX33138"/>
    <mergeCell ref="AW33140:AX33140"/>
    <mergeCell ref="AW33142:AX33142"/>
    <mergeCell ref="AW33144:AX33144"/>
    <mergeCell ref="AW33146:AX33146"/>
    <mergeCell ref="AW33148:AX33148"/>
    <mergeCell ref="AW33126:AX33126"/>
    <mergeCell ref="AW33128:AX33128"/>
    <mergeCell ref="AW33130:AX33130"/>
    <mergeCell ref="AW33132:AX33132"/>
    <mergeCell ref="AW33134:AX33134"/>
    <mergeCell ref="AW33136:AX33136"/>
    <mergeCell ref="AW33114:AX33114"/>
    <mergeCell ref="AW33116:AX33116"/>
    <mergeCell ref="AW33118:AX33118"/>
    <mergeCell ref="AW33120:AX33120"/>
    <mergeCell ref="AW33122:AX33122"/>
    <mergeCell ref="AW33124:AX33124"/>
    <mergeCell ref="AW33102:AX33102"/>
    <mergeCell ref="AW33104:AX33104"/>
    <mergeCell ref="AW33106:AX33106"/>
    <mergeCell ref="AW33108:AX33108"/>
    <mergeCell ref="AW33110:AX33110"/>
    <mergeCell ref="AW33112:AX33112"/>
    <mergeCell ref="AW33090:AX33090"/>
    <mergeCell ref="AW33092:AX33092"/>
    <mergeCell ref="AW33094:AX33094"/>
    <mergeCell ref="AW33096:AX33096"/>
    <mergeCell ref="AW33098:AX33098"/>
    <mergeCell ref="AW33100:AX33100"/>
    <mergeCell ref="AW33078:AX33078"/>
    <mergeCell ref="AW33080:AX33080"/>
    <mergeCell ref="AW33082:AX33082"/>
    <mergeCell ref="AW33084:AX33084"/>
    <mergeCell ref="AW33086:AX33086"/>
    <mergeCell ref="AW33088:AX33088"/>
    <mergeCell ref="AW33066:AX33066"/>
    <mergeCell ref="AW33068:AX33068"/>
    <mergeCell ref="AW33070:AX33070"/>
    <mergeCell ref="AW33072:AX33072"/>
    <mergeCell ref="AW33074:AX33074"/>
    <mergeCell ref="AW33076:AX33076"/>
    <mergeCell ref="AW33054:AX33054"/>
    <mergeCell ref="AW33056:AX33056"/>
    <mergeCell ref="AW33058:AX33058"/>
    <mergeCell ref="AW33060:AX33060"/>
    <mergeCell ref="AW33062:AX33062"/>
    <mergeCell ref="AW33064:AX33064"/>
    <mergeCell ref="AW33042:AX33042"/>
    <mergeCell ref="AW33044:AX33044"/>
    <mergeCell ref="AW33046:AX33046"/>
    <mergeCell ref="AW33048:AX33048"/>
    <mergeCell ref="AW33050:AX33050"/>
    <mergeCell ref="AW33052:AX33052"/>
    <mergeCell ref="AW33030:AX33030"/>
    <mergeCell ref="AW33032:AX33032"/>
    <mergeCell ref="AW33034:AX33034"/>
    <mergeCell ref="AW33036:AX33036"/>
    <mergeCell ref="AW33038:AX33038"/>
    <mergeCell ref="AW33040:AX33040"/>
    <mergeCell ref="AW33018:AX33018"/>
    <mergeCell ref="AW33020:AX33020"/>
    <mergeCell ref="AW33022:AX33022"/>
    <mergeCell ref="AW33024:AX33024"/>
    <mergeCell ref="AW33026:AX33026"/>
    <mergeCell ref="AW33028:AX33028"/>
    <mergeCell ref="AW33006:AX33006"/>
    <mergeCell ref="AW33008:AX33008"/>
    <mergeCell ref="AW33010:AX33010"/>
    <mergeCell ref="AW33012:AX33012"/>
    <mergeCell ref="AW33014:AX33014"/>
    <mergeCell ref="AW33016:AX33016"/>
    <mergeCell ref="AW32994:AX32994"/>
    <mergeCell ref="AW32996:AX32996"/>
    <mergeCell ref="AW32998:AX32998"/>
    <mergeCell ref="AW33000:AX33000"/>
    <mergeCell ref="AW33002:AX33002"/>
    <mergeCell ref="AW33004:AX33004"/>
    <mergeCell ref="AW32982:AX32982"/>
    <mergeCell ref="AW32984:AX32984"/>
    <mergeCell ref="AW32986:AX32986"/>
    <mergeCell ref="AW32988:AX32988"/>
    <mergeCell ref="AW32990:AX32990"/>
    <mergeCell ref="AW32992:AX32992"/>
    <mergeCell ref="AW32970:AX32970"/>
    <mergeCell ref="AW32972:AX32972"/>
    <mergeCell ref="AW32974:AX32974"/>
    <mergeCell ref="AW32976:AX32976"/>
    <mergeCell ref="AW32978:AX32978"/>
    <mergeCell ref="AW32980:AX32980"/>
    <mergeCell ref="AW32958:AX32958"/>
    <mergeCell ref="AW32960:AX32960"/>
    <mergeCell ref="AW32962:AX32962"/>
    <mergeCell ref="AW32964:AX32964"/>
    <mergeCell ref="AW32966:AX32966"/>
    <mergeCell ref="AW32968:AX32968"/>
    <mergeCell ref="AW32946:AX32946"/>
    <mergeCell ref="AW32948:AX32948"/>
    <mergeCell ref="AW32950:AX32950"/>
    <mergeCell ref="AW32952:AX32952"/>
    <mergeCell ref="AW32954:AX32954"/>
    <mergeCell ref="AW32956:AX32956"/>
    <mergeCell ref="AW32934:AX32934"/>
    <mergeCell ref="AW32936:AX32936"/>
    <mergeCell ref="AW32938:AX32938"/>
    <mergeCell ref="AW32940:AX32940"/>
    <mergeCell ref="AW32942:AX32942"/>
    <mergeCell ref="AW32944:AX32944"/>
    <mergeCell ref="AW32922:AX32922"/>
    <mergeCell ref="AW32924:AX32924"/>
    <mergeCell ref="AW32926:AX32926"/>
    <mergeCell ref="AW32928:AX32928"/>
    <mergeCell ref="AW32930:AX32930"/>
    <mergeCell ref="AW32932:AX32932"/>
    <mergeCell ref="AW32910:AX32910"/>
    <mergeCell ref="AW32912:AX32912"/>
    <mergeCell ref="AW32914:AX32914"/>
    <mergeCell ref="AW32916:AX32916"/>
    <mergeCell ref="AW32918:AX32918"/>
    <mergeCell ref="AW32920:AX32920"/>
    <mergeCell ref="AW32898:AX32898"/>
    <mergeCell ref="AW32900:AX32900"/>
    <mergeCell ref="AW32902:AX32902"/>
    <mergeCell ref="AW32904:AX32904"/>
    <mergeCell ref="AW32906:AX32906"/>
    <mergeCell ref="AW32908:AX32908"/>
    <mergeCell ref="AW32886:AX32886"/>
    <mergeCell ref="AW32888:AX32888"/>
    <mergeCell ref="AW32890:AX32890"/>
    <mergeCell ref="AW32892:AX32892"/>
    <mergeCell ref="AW32894:AX32894"/>
    <mergeCell ref="AW32896:AX32896"/>
    <mergeCell ref="AW32874:AX32874"/>
    <mergeCell ref="AW32876:AX32876"/>
    <mergeCell ref="AW32878:AX32878"/>
    <mergeCell ref="AW32880:AX32880"/>
    <mergeCell ref="AW32882:AX32882"/>
    <mergeCell ref="AW32884:AX32884"/>
    <mergeCell ref="AW32862:AX32862"/>
    <mergeCell ref="AW32864:AX32864"/>
    <mergeCell ref="AW32866:AX32866"/>
    <mergeCell ref="AW32868:AX32868"/>
    <mergeCell ref="AW32870:AX32870"/>
    <mergeCell ref="AW32872:AX32872"/>
    <mergeCell ref="AW32850:AX32850"/>
    <mergeCell ref="AW32852:AX32852"/>
    <mergeCell ref="AW32854:AX32854"/>
    <mergeCell ref="AW32856:AX32856"/>
    <mergeCell ref="AW32858:AX32858"/>
    <mergeCell ref="AW32860:AX32860"/>
    <mergeCell ref="AW32838:AX32838"/>
    <mergeCell ref="AW32840:AX32840"/>
    <mergeCell ref="AW32842:AX32842"/>
    <mergeCell ref="AW32844:AX32844"/>
    <mergeCell ref="AW32846:AX32846"/>
    <mergeCell ref="AW32848:AX32848"/>
    <mergeCell ref="AW32826:AX32826"/>
    <mergeCell ref="AW32828:AX32828"/>
    <mergeCell ref="AW32830:AX32830"/>
    <mergeCell ref="AW32832:AX32832"/>
    <mergeCell ref="AW32834:AX32834"/>
    <mergeCell ref="AW32836:AX32836"/>
    <mergeCell ref="AW32814:AX32814"/>
    <mergeCell ref="AW32816:AX32816"/>
    <mergeCell ref="AW32818:AX32818"/>
    <mergeCell ref="AW32820:AX32820"/>
    <mergeCell ref="AW32822:AX32822"/>
    <mergeCell ref="AW32824:AX32824"/>
    <mergeCell ref="AW32802:AX32802"/>
    <mergeCell ref="AW32804:AX32804"/>
    <mergeCell ref="AW32806:AX32806"/>
    <mergeCell ref="AW32808:AX32808"/>
    <mergeCell ref="AW32810:AX32810"/>
    <mergeCell ref="AW32812:AX32812"/>
    <mergeCell ref="AW32790:AX32790"/>
    <mergeCell ref="AW32792:AX32792"/>
    <mergeCell ref="AW32794:AX32794"/>
    <mergeCell ref="AW32796:AX32796"/>
    <mergeCell ref="AW32798:AX32798"/>
    <mergeCell ref="AW32800:AX32800"/>
    <mergeCell ref="AW32778:AX32778"/>
    <mergeCell ref="AW32780:AX32780"/>
    <mergeCell ref="AW32782:AX32782"/>
    <mergeCell ref="AW32784:AX32784"/>
    <mergeCell ref="AW32786:AX32786"/>
    <mergeCell ref="AW32788:AX32788"/>
    <mergeCell ref="AW32766:AX32766"/>
    <mergeCell ref="AW32768:AX32768"/>
    <mergeCell ref="AW32770:AX32770"/>
    <mergeCell ref="AW32772:AX32772"/>
    <mergeCell ref="AW32774:AX32774"/>
    <mergeCell ref="AW32776:AX32776"/>
    <mergeCell ref="AW32754:AX32754"/>
    <mergeCell ref="AW32756:AX32756"/>
    <mergeCell ref="AW32758:AX32758"/>
    <mergeCell ref="AW32760:AX32760"/>
    <mergeCell ref="AW32762:AX32762"/>
    <mergeCell ref="AW32764:AX32764"/>
    <mergeCell ref="AW32742:AX32742"/>
    <mergeCell ref="AW32744:AX32744"/>
    <mergeCell ref="AW32746:AX32746"/>
    <mergeCell ref="AW32748:AX32748"/>
    <mergeCell ref="AW32750:AX32750"/>
    <mergeCell ref="AW32752:AX32752"/>
    <mergeCell ref="AW32730:AX32730"/>
    <mergeCell ref="AW32732:AX32732"/>
    <mergeCell ref="AW32734:AX32734"/>
    <mergeCell ref="AW32736:AX32736"/>
    <mergeCell ref="AW32738:AX32738"/>
    <mergeCell ref="AW32740:AX32740"/>
    <mergeCell ref="AW32718:AX32718"/>
    <mergeCell ref="AW32720:AX32720"/>
    <mergeCell ref="AW32722:AX32722"/>
    <mergeCell ref="AW32724:AX32724"/>
    <mergeCell ref="AW32726:AX32726"/>
    <mergeCell ref="AW32728:AX32728"/>
    <mergeCell ref="AW32706:AX32706"/>
    <mergeCell ref="AW32708:AX32708"/>
    <mergeCell ref="AW32710:AX32710"/>
    <mergeCell ref="AW32712:AX32712"/>
    <mergeCell ref="AW32714:AX32714"/>
    <mergeCell ref="AW32716:AX32716"/>
    <mergeCell ref="AW32694:AX32694"/>
    <mergeCell ref="AW32696:AX32696"/>
    <mergeCell ref="AW32698:AX32698"/>
    <mergeCell ref="AW32700:AX32700"/>
    <mergeCell ref="AW32702:AX32702"/>
    <mergeCell ref="AW32704:AX32704"/>
    <mergeCell ref="AW32682:AX32682"/>
    <mergeCell ref="AW32684:AX32684"/>
    <mergeCell ref="AW32686:AX32686"/>
    <mergeCell ref="AW32688:AX32688"/>
    <mergeCell ref="AW32690:AX32690"/>
    <mergeCell ref="AW32692:AX32692"/>
    <mergeCell ref="AW32670:AX32670"/>
    <mergeCell ref="AW32672:AX32672"/>
    <mergeCell ref="AW32674:AX32674"/>
    <mergeCell ref="AW32676:AX32676"/>
    <mergeCell ref="AW32678:AX32678"/>
    <mergeCell ref="AW32680:AX32680"/>
    <mergeCell ref="AW32658:AX32658"/>
    <mergeCell ref="AW32660:AX32660"/>
    <mergeCell ref="AW32662:AX32662"/>
    <mergeCell ref="AW32664:AX32664"/>
    <mergeCell ref="AW32666:AX32666"/>
    <mergeCell ref="AW32668:AX32668"/>
    <mergeCell ref="AW32646:AX32646"/>
    <mergeCell ref="AW32648:AX32648"/>
    <mergeCell ref="AW32650:AX32650"/>
    <mergeCell ref="AW32652:AX32652"/>
    <mergeCell ref="AW32654:AX32654"/>
    <mergeCell ref="AW32656:AX32656"/>
    <mergeCell ref="AW32634:AX32634"/>
    <mergeCell ref="AW32636:AX32636"/>
    <mergeCell ref="AW32638:AX32638"/>
    <mergeCell ref="AW32640:AX32640"/>
    <mergeCell ref="AW32642:AX32642"/>
    <mergeCell ref="AW32644:AX32644"/>
    <mergeCell ref="AW32622:AX32622"/>
    <mergeCell ref="AW32624:AX32624"/>
    <mergeCell ref="AW32626:AX32626"/>
    <mergeCell ref="AW32628:AX32628"/>
    <mergeCell ref="AW32630:AX32630"/>
    <mergeCell ref="AW32632:AX32632"/>
    <mergeCell ref="AW32610:AX32610"/>
    <mergeCell ref="AW32612:AX32612"/>
    <mergeCell ref="AW32614:AX32614"/>
    <mergeCell ref="AW32616:AX32616"/>
    <mergeCell ref="AW32618:AX32618"/>
    <mergeCell ref="AW32620:AX32620"/>
    <mergeCell ref="AW32598:AX32598"/>
    <mergeCell ref="AW32600:AX32600"/>
    <mergeCell ref="AW32602:AX32602"/>
    <mergeCell ref="AW32604:AX32604"/>
    <mergeCell ref="AW32606:AX32606"/>
    <mergeCell ref="AW32608:AX32608"/>
    <mergeCell ref="AW32586:AX32586"/>
    <mergeCell ref="AW32588:AX32588"/>
    <mergeCell ref="AW32590:AX32590"/>
    <mergeCell ref="AW32592:AX32592"/>
    <mergeCell ref="AW32594:AX32594"/>
    <mergeCell ref="AW32596:AX32596"/>
    <mergeCell ref="AW32574:AX32574"/>
    <mergeCell ref="AW32576:AX32576"/>
    <mergeCell ref="AW32578:AX32578"/>
    <mergeCell ref="AW32580:AX32580"/>
    <mergeCell ref="AW32582:AX32582"/>
    <mergeCell ref="AW32584:AX32584"/>
    <mergeCell ref="AW32562:AX32562"/>
    <mergeCell ref="AW32564:AX32564"/>
    <mergeCell ref="AW32566:AX32566"/>
    <mergeCell ref="AW32568:AX32568"/>
    <mergeCell ref="AW32570:AX32570"/>
    <mergeCell ref="AW32572:AX32572"/>
    <mergeCell ref="AW32550:AX32550"/>
    <mergeCell ref="AW32552:AX32552"/>
    <mergeCell ref="AW32554:AX32554"/>
    <mergeCell ref="AW32556:AX32556"/>
    <mergeCell ref="AW32558:AX32558"/>
    <mergeCell ref="AW32560:AX32560"/>
    <mergeCell ref="AW32538:AX32538"/>
    <mergeCell ref="AW32540:AX32540"/>
    <mergeCell ref="AW32542:AX32542"/>
    <mergeCell ref="AW32544:AX32544"/>
    <mergeCell ref="AW32546:AX32546"/>
    <mergeCell ref="AW32548:AX32548"/>
    <mergeCell ref="AW32526:AX32526"/>
    <mergeCell ref="AW32528:AX32528"/>
    <mergeCell ref="AW32530:AX32530"/>
    <mergeCell ref="AW32532:AX32532"/>
    <mergeCell ref="AW32534:AX32534"/>
    <mergeCell ref="AW32536:AX32536"/>
    <mergeCell ref="AW32514:AX32514"/>
    <mergeCell ref="AW32516:AX32516"/>
    <mergeCell ref="AW32518:AX32518"/>
    <mergeCell ref="AW32520:AX32520"/>
    <mergeCell ref="AW32522:AX32522"/>
    <mergeCell ref="AW32524:AX32524"/>
    <mergeCell ref="AW32502:AX32502"/>
    <mergeCell ref="AW32504:AX32504"/>
    <mergeCell ref="AW32506:AX32506"/>
    <mergeCell ref="AW32508:AX32508"/>
    <mergeCell ref="AW32510:AX32510"/>
    <mergeCell ref="AW32512:AX32512"/>
    <mergeCell ref="AW32490:AX32490"/>
    <mergeCell ref="AW32492:AX32492"/>
    <mergeCell ref="AW32494:AX32494"/>
    <mergeCell ref="AW32496:AX32496"/>
    <mergeCell ref="AW32498:AX32498"/>
    <mergeCell ref="AW32500:AX32500"/>
    <mergeCell ref="AW32478:AX32478"/>
    <mergeCell ref="AW32480:AX32480"/>
    <mergeCell ref="AW32482:AX32482"/>
    <mergeCell ref="AW32484:AX32484"/>
    <mergeCell ref="AW32486:AX32486"/>
    <mergeCell ref="AW32488:AX32488"/>
    <mergeCell ref="AW32466:AX32466"/>
    <mergeCell ref="AW32468:AX32468"/>
    <mergeCell ref="AW32470:AX32470"/>
    <mergeCell ref="AW32472:AX32472"/>
    <mergeCell ref="AW32474:AX32474"/>
    <mergeCell ref="AW32476:AX32476"/>
    <mergeCell ref="AW32454:AX32454"/>
    <mergeCell ref="AW32456:AX32456"/>
    <mergeCell ref="AW32458:AX32458"/>
    <mergeCell ref="AW32460:AX32460"/>
    <mergeCell ref="AW32462:AX32462"/>
    <mergeCell ref="AW32464:AX32464"/>
    <mergeCell ref="AW32442:AX32442"/>
    <mergeCell ref="AW32444:AX32444"/>
    <mergeCell ref="AW32446:AX32446"/>
    <mergeCell ref="AW32448:AX32448"/>
    <mergeCell ref="AW32450:AX32450"/>
    <mergeCell ref="AW32452:AX32452"/>
    <mergeCell ref="AW32430:AX32430"/>
    <mergeCell ref="AW32432:AX32432"/>
    <mergeCell ref="AW32434:AX32434"/>
    <mergeCell ref="AW32436:AX32436"/>
    <mergeCell ref="AW32438:AX32438"/>
    <mergeCell ref="AW32440:AX32440"/>
    <mergeCell ref="AW32418:AX32418"/>
    <mergeCell ref="AW32420:AX32420"/>
    <mergeCell ref="AW32422:AX32422"/>
    <mergeCell ref="AW32424:AX32424"/>
    <mergeCell ref="AW32426:AX32426"/>
    <mergeCell ref="AW32428:AX32428"/>
    <mergeCell ref="AW32406:AX32406"/>
    <mergeCell ref="AW32408:AX32408"/>
    <mergeCell ref="AW32410:AX32410"/>
    <mergeCell ref="AW32412:AX32412"/>
    <mergeCell ref="AW32414:AX32414"/>
    <mergeCell ref="AW32416:AX32416"/>
    <mergeCell ref="AW32394:AX32394"/>
    <mergeCell ref="AW32396:AX32396"/>
    <mergeCell ref="AW32398:AX32398"/>
    <mergeCell ref="AW32400:AX32400"/>
    <mergeCell ref="AW32402:AX32402"/>
    <mergeCell ref="AW32404:AX32404"/>
    <mergeCell ref="AW32382:AX32382"/>
    <mergeCell ref="AW32384:AX32384"/>
    <mergeCell ref="AW32386:AX32386"/>
    <mergeCell ref="AW32388:AX32388"/>
    <mergeCell ref="AW32390:AX32390"/>
    <mergeCell ref="AW32392:AX32392"/>
    <mergeCell ref="AW32370:AX32370"/>
    <mergeCell ref="AW32372:AX32372"/>
    <mergeCell ref="AW32374:AX32374"/>
    <mergeCell ref="AW32376:AX32376"/>
    <mergeCell ref="AW32378:AX32378"/>
    <mergeCell ref="AW32380:AX32380"/>
    <mergeCell ref="AW32358:AX32358"/>
    <mergeCell ref="AW32360:AX32360"/>
    <mergeCell ref="AW32362:AX32362"/>
    <mergeCell ref="AW32364:AX32364"/>
    <mergeCell ref="AW32366:AX32366"/>
    <mergeCell ref="AW32368:AX32368"/>
    <mergeCell ref="AW32346:AX32346"/>
    <mergeCell ref="AW32348:AX32348"/>
    <mergeCell ref="AW32350:AX32350"/>
    <mergeCell ref="AW32352:AX32352"/>
    <mergeCell ref="AW32354:AX32354"/>
    <mergeCell ref="AW32356:AX32356"/>
    <mergeCell ref="AW32334:AX32334"/>
    <mergeCell ref="AW32336:AX32336"/>
    <mergeCell ref="AW32338:AX32338"/>
    <mergeCell ref="AW32340:AX32340"/>
    <mergeCell ref="AW32342:AX32342"/>
    <mergeCell ref="AW32344:AX32344"/>
    <mergeCell ref="AW32322:AX32322"/>
    <mergeCell ref="AW32324:AX32324"/>
    <mergeCell ref="AW32326:AX32326"/>
    <mergeCell ref="AW32328:AX32328"/>
    <mergeCell ref="AW32330:AX32330"/>
    <mergeCell ref="AW32332:AX32332"/>
    <mergeCell ref="AW32310:AX32310"/>
    <mergeCell ref="AW32312:AX32312"/>
    <mergeCell ref="AW32314:AX32314"/>
    <mergeCell ref="AW32316:AX32316"/>
    <mergeCell ref="AW32318:AX32318"/>
    <mergeCell ref="AW32320:AX32320"/>
    <mergeCell ref="AW32298:AX32298"/>
    <mergeCell ref="AW32300:AX32300"/>
    <mergeCell ref="AW32302:AX32302"/>
    <mergeCell ref="AW32304:AX32304"/>
    <mergeCell ref="AW32306:AX32306"/>
    <mergeCell ref="AW32308:AX32308"/>
    <mergeCell ref="AW32286:AX32286"/>
    <mergeCell ref="AW32288:AX32288"/>
    <mergeCell ref="AW32290:AX32290"/>
    <mergeCell ref="AW32292:AX32292"/>
    <mergeCell ref="AW32294:AX32294"/>
    <mergeCell ref="AW32296:AX32296"/>
    <mergeCell ref="AW32274:AX32274"/>
    <mergeCell ref="AW32276:AX32276"/>
    <mergeCell ref="AW32278:AX32278"/>
    <mergeCell ref="AW32280:AX32280"/>
    <mergeCell ref="AW32282:AX32282"/>
    <mergeCell ref="AW32284:AX32284"/>
    <mergeCell ref="AW32262:AX32262"/>
    <mergeCell ref="AW32264:AX32264"/>
    <mergeCell ref="AW32266:AX32266"/>
    <mergeCell ref="AW32268:AX32268"/>
    <mergeCell ref="AW32270:AX32270"/>
    <mergeCell ref="AW32272:AX32272"/>
    <mergeCell ref="AW32250:AX32250"/>
    <mergeCell ref="AW32252:AX32252"/>
    <mergeCell ref="AW32254:AX32254"/>
    <mergeCell ref="AW32256:AX32256"/>
    <mergeCell ref="AW32258:AX32258"/>
    <mergeCell ref="AW32260:AX32260"/>
    <mergeCell ref="AW32238:AX32238"/>
    <mergeCell ref="AW32240:AX32240"/>
    <mergeCell ref="AW32242:AX32242"/>
    <mergeCell ref="AW32244:AX32244"/>
    <mergeCell ref="AW32246:AX32246"/>
    <mergeCell ref="AW32248:AX32248"/>
    <mergeCell ref="AW32226:AX32226"/>
    <mergeCell ref="AW32228:AX32228"/>
    <mergeCell ref="AW32230:AX32230"/>
    <mergeCell ref="AW32232:AX32232"/>
    <mergeCell ref="AW32234:AX32234"/>
    <mergeCell ref="AW32236:AX32236"/>
    <mergeCell ref="AW32214:AX32214"/>
    <mergeCell ref="AW32216:AX32216"/>
    <mergeCell ref="AW32218:AX32218"/>
    <mergeCell ref="AW32220:AX32220"/>
    <mergeCell ref="AW32222:AX32222"/>
    <mergeCell ref="AW32224:AX32224"/>
    <mergeCell ref="AW32202:AX32202"/>
    <mergeCell ref="AW32204:AX32204"/>
    <mergeCell ref="AW32206:AX32206"/>
    <mergeCell ref="AW32208:AX32208"/>
    <mergeCell ref="AW32210:AX32210"/>
    <mergeCell ref="AW32212:AX32212"/>
    <mergeCell ref="AW32190:AX32190"/>
    <mergeCell ref="AW32192:AX32192"/>
    <mergeCell ref="AW32194:AX32194"/>
    <mergeCell ref="AW32196:AX32196"/>
    <mergeCell ref="AW32198:AX32198"/>
    <mergeCell ref="AW32200:AX32200"/>
    <mergeCell ref="AW32178:AX32178"/>
    <mergeCell ref="AW32180:AX32180"/>
    <mergeCell ref="AW32182:AX32182"/>
    <mergeCell ref="AW32184:AX32184"/>
    <mergeCell ref="AW32186:AX32186"/>
    <mergeCell ref="AW32188:AX32188"/>
    <mergeCell ref="AW32166:AX32166"/>
    <mergeCell ref="AW32168:AX32168"/>
    <mergeCell ref="AW32170:AX32170"/>
    <mergeCell ref="AW32172:AX32172"/>
    <mergeCell ref="AW32174:AX32174"/>
    <mergeCell ref="AW32176:AX32176"/>
    <mergeCell ref="AW32154:AX32154"/>
    <mergeCell ref="AW32156:AX32156"/>
    <mergeCell ref="AW32158:AX32158"/>
    <mergeCell ref="AW32160:AX32160"/>
    <mergeCell ref="AW32162:AX32162"/>
    <mergeCell ref="AW32164:AX32164"/>
    <mergeCell ref="AW32142:AX32142"/>
    <mergeCell ref="AW32144:AX32144"/>
    <mergeCell ref="AW32146:AX32146"/>
    <mergeCell ref="AW32148:AX32148"/>
    <mergeCell ref="AW32150:AX32150"/>
    <mergeCell ref="AW32152:AX32152"/>
    <mergeCell ref="AW32130:AX32130"/>
    <mergeCell ref="AW32132:AX32132"/>
    <mergeCell ref="AW32134:AX32134"/>
    <mergeCell ref="AW32136:AX32136"/>
    <mergeCell ref="AW32138:AX32138"/>
    <mergeCell ref="AW32140:AX32140"/>
    <mergeCell ref="AW32118:AX32118"/>
    <mergeCell ref="AW32120:AX32120"/>
    <mergeCell ref="AW32122:AX32122"/>
    <mergeCell ref="AW32124:AX32124"/>
    <mergeCell ref="AW32126:AX32126"/>
    <mergeCell ref="AW32128:AX32128"/>
    <mergeCell ref="AW32106:AX32106"/>
    <mergeCell ref="AW32108:AX32108"/>
    <mergeCell ref="AW32110:AX32110"/>
    <mergeCell ref="AW32112:AX32112"/>
    <mergeCell ref="AW32114:AX32114"/>
    <mergeCell ref="AW32116:AX32116"/>
    <mergeCell ref="AW32094:AX32094"/>
    <mergeCell ref="AW32096:AX32096"/>
    <mergeCell ref="AW32098:AX32098"/>
    <mergeCell ref="AW32100:AX32100"/>
    <mergeCell ref="AW32102:AX32102"/>
    <mergeCell ref="AW32104:AX32104"/>
    <mergeCell ref="AW32082:AX32082"/>
    <mergeCell ref="AW32084:AX32084"/>
    <mergeCell ref="AW32086:AX32086"/>
    <mergeCell ref="AW32088:AX32088"/>
    <mergeCell ref="AW32090:AX32090"/>
    <mergeCell ref="AW32092:AX32092"/>
    <mergeCell ref="AW32070:AX32070"/>
    <mergeCell ref="AW32072:AX32072"/>
    <mergeCell ref="AW32074:AX32074"/>
    <mergeCell ref="AW32076:AX32076"/>
    <mergeCell ref="AW32078:AX32078"/>
    <mergeCell ref="AW32080:AX32080"/>
    <mergeCell ref="AW32058:AX32058"/>
    <mergeCell ref="AW32060:AX32060"/>
    <mergeCell ref="AW32062:AX32062"/>
    <mergeCell ref="AW32064:AX32064"/>
    <mergeCell ref="AW32066:AX32066"/>
    <mergeCell ref="AW32068:AX32068"/>
    <mergeCell ref="AW32046:AX32046"/>
    <mergeCell ref="AW32048:AX32048"/>
    <mergeCell ref="AW32050:AX32050"/>
    <mergeCell ref="AW32052:AX32052"/>
    <mergeCell ref="AW32054:AX32054"/>
    <mergeCell ref="AW32056:AX32056"/>
    <mergeCell ref="AW32034:AX32034"/>
    <mergeCell ref="AW32036:AX32036"/>
    <mergeCell ref="AW32038:AX32038"/>
    <mergeCell ref="AW32040:AX32040"/>
    <mergeCell ref="AW32042:AX32042"/>
    <mergeCell ref="AW32044:AX32044"/>
    <mergeCell ref="AW32022:AX32022"/>
    <mergeCell ref="AW32024:AX32024"/>
    <mergeCell ref="AW32026:AX32026"/>
    <mergeCell ref="AW32028:AX32028"/>
    <mergeCell ref="AW32030:AX32030"/>
    <mergeCell ref="AW32032:AX32032"/>
    <mergeCell ref="AW32010:AX32010"/>
    <mergeCell ref="AW32012:AX32012"/>
    <mergeCell ref="AW32014:AX32014"/>
    <mergeCell ref="AW32016:AX32016"/>
    <mergeCell ref="AW32018:AX32018"/>
    <mergeCell ref="AW32020:AX32020"/>
    <mergeCell ref="AW31998:AX31998"/>
    <mergeCell ref="AW32000:AX32000"/>
    <mergeCell ref="AW32002:AX32002"/>
    <mergeCell ref="AW32004:AX32004"/>
    <mergeCell ref="AW32006:AX32006"/>
    <mergeCell ref="AW32008:AX32008"/>
    <mergeCell ref="AW31986:AX31986"/>
    <mergeCell ref="AW31988:AX31988"/>
    <mergeCell ref="AW31990:AX31990"/>
    <mergeCell ref="AW31992:AX31992"/>
    <mergeCell ref="AW31994:AX31994"/>
    <mergeCell ref="AW31996:AX31996"/>
    <mergeCell ref="AW31974:AX31974"/>
    <mergeCell ref="AW31976:AX31976"/>
    <mergeCell ref="AW31978:AX31978"/>
    <mergeCell ref="AW31980:AX31980"/>
    <mergeCell ref="AW31982:AX31982"/>
    <mergeCell ref="AW31984:AX31984"/>
    <mergeCell ref="AW31962:AX31962"/>
    <mergeCell ref="AW31964:AX31964"/>
    <mergeCell ref="AW31966:AX31966"/>
    <mergeCell ref="AW31968:AX31968"/>
    <mergeCell ref="AW31970:AX31970"/>
    <mergeCell ref="AW31972:AX31972"/>
    <mergeCell ref="AW31950:AX31950"/>
    <mergeCell ref="AW31952:AX31952"/>
    <mergeCell ref="AW31954:AX31954"/>
    <mergeCell ref="AW31956:AX31956"/>
    <mergeCell ref="AW31958:AX31958"/>
    <mergeCell ref="AW31960:AX31960"/>
    <mergeCell ref="AW31938:AX31938"/>
    <mergeCell ref="AW31940:AX31940"/>
    <mergeCell ref="AW31942:AX31942"/>
    <mergeCell ref="AW31944:AX31944"/>
    <mergeCell ref="AW31946:AX31946"/>
    <mergeCell ref="AW31948:AX31948"/>
    <mergeCell ref="AW31926:AX31926"/>
    <mergeCell ref="AW31928:AX31928"/>
    <mergeCell ref="AW31930:AX31930"/>
    <mergeCell ref="AW31932:AX31932"/>
    <mergeCell ref="AW31934:AX31934"/>
    <mergeCell ref="AW31936:AX31936"/>
    <mergeCell ref="AW31914:AX31914"/>
    <mergeCell ref="AW31916:AX31916"/>
    <mergeCell ref="AW31918:AX31918"/>
    <mergeCell ref="AW31920:AX31920"/>
    <mergeCell ref="AW31922:AX31922"/>
    <mergeCell ref="AW31924:AX31924"/>
    <mergeCell ref="AW31902:AX31902"/>
    <mergeCell ref="AW31904:AX31904"/>
    <mergeCell ref="AW31906:AX31906"/>
    <mergeCell ref="AW31908:AX31908"/>
    <mergeCell ref="AW31910:AX31910"/>
    <mergeCell ref="AW31912:AX31912"/>
    <mergeCell ref="AW31890:AX31890"/>
    <mergeCell ref="AW31892:AX31892"/>
    <mergeCell ref="AW31894:AX31894"/>
    <mergeCell ref="AW31896:AX31896"/>
    <mergeCell ref="AW31898:AX31898"/>
    <mergeCell ref="AW31900:AX31900"/>
    <mergeCell ref="AW31878:AX31878"/>
    <mergeCell ref="AW31880:AX31880"/>
    <mergeCell ref="AW31882:AX31882"/>
    <mergeCell ref="AW31884:AX31884"/>
    <mergeCell ref="AW31886:AX31886"/>
    <mergeCell ref="AW31888:AX31888"/>
    <mergeCell ref="AW31866:AX31866"/>
    <mergeCell ref="AW31868:AX31868"/>
    <mergeCell ref="AW31870:AX31870"/>
    <mergeCell ref="AW31872:AX31872"/>
    <mergeCell ref="AW31874:AX31874"/>
    <mergeCell ref="AW31876:AX31876"/>
    <mergeCell ref="AW31854:AX31854"/>
    <mergeCell ref="AW31856:AX31856"/>
    <mergeCell ref="AW31858:AX31858"/>
    <mergeCell ref="AW31860:AX31860"/>
    <mergeCell ref="AW31862:AX31862"/>
    <mergeCell ref="AW31864:AX31864"/>
    <mergeCell ref="AW31842:AX31842"/>
    <mergeCell ref="AW31844:AX31844"/>
    <mergeCell ref="AW31846:AX31846"/>
    <mergeCell ref="AW31848:AX31848"/>
    <mergeCell ref="AW31850:AX31850"/>
    <mergeCell ref="AW31852:AX31852"/>
    <mergeCell ref="AW31830:AX31830"/>
    <mergeCell ref="AW31832:AX31832"/>
    <mergeCell ref="AW31834:AX31834"/>
    <mergeCell ref="AW31836:AX31836"/>
    <mergeCell ref="AW31838:AX31838"/>
    <mergeCell ref="AW31840:AX31840"/>
    <mergeCell ref="AW31818:AX31818"/>
    <mergeCell ref="AW31820:AX31820"/>
    <mergeCell ref="AW31822:AX31822"/>
    <mergeCell ref="AW31824:AX31824"/>
    <mergeCell ref="AW31826:AX31826"/>
    <mergeCell ref="AW31828:AX31828"/>
    <mergeCell ref="AW31806:AX31806"/>
    <mergeCell ref="AW31808:AX31808"/>
    <mergeCell ref="AW31810:AX31810"/>
    <mergeCell ref="AW31812:AX31812"/>
    <mergeCell ref="AW31814:AX31814"/>
    <mergeCell ref="AW31816:AX31816"/>
    <mergeCell ref="AW31794:AX31794"/>
    <mergeCell ref="AW31796:AX31796"/>
    <mergeCell ref="AW31798:AX31798"/>
    <mergeCell ref="AW31800:AX31800"/>
    <mergeCell ref="AW31802:AX31802"/>
    <mergeCell ref="AW31804:AX31804"/>
    <mergeCell ref="AW31782:AX31782"/>
    <mergeCell ref="AW31784:AX31784"/>
    <mergeCell ref="AW31786:AX31786"/>
    <mergeCell ref="AW31788:AX31788"/>
    <mergeCell ref="AW31790:AX31790"/>
    <mergeCell ref="AW31792:AX31792"/>
    <mergeCell ref="AW31770:AX31770"/>
    <mergeCell ref="AW31772:AX31772"/>
    <mergeCell ref="AW31774:AX31774"/>
    <mergeCell ref="AW31776:AX31776"/>
    <mergeCell ref="AW31778:AX31778"/>
    <mergeCell ref="AW31780:AX31780"/>
    <mergeCell ref="AW31758:AX31758"/>
    <mergeCell ref="AW31760:AX31760"/>
    <mergeCell ref="AW31762:AX31762"/>
    <mergeCell ref="AW31764:AX31764"/>
    <mergeCell ref="AW31766:AX31766"/>
    <mergeCell ref="AW31768:AX31768"/>
    <mergeCell ref="AW31746:AX31746"/>
    <mergeCell ref="AW31748:AX31748"/>
    <mergeCell ref="AW31750:AX31750"/>
    <mergeCell ref="AW31752:AX31752"/>
    <mergeCell ref="AW31754:AX31754"/>
    <mergeCell ref="AW31756:AX31756"/>
    <mergeCell ref="AW31734:AX31734"/>
    <mergeCell ref="AW31736:AX31736"/>
    <mergeCell ref="AW31738:AX31738"/>
    <mergeCell ref="AW31740:AX31740"/>
    <mergeCell ref="AW31742:AX31742"/>
    <mergeCell ref="AW31744:AX31744"/>
    <mergeCell ref="AW31722:AX31722"/>
    <mergeCell ref="AW31724:AX31724"/>
    <mergeCell ref="AW31726:AX31726"/>
    <mergeCell ref="AW31728:AX31728"/>
    <mergeCell ref="AW31730:AX31730"/>
    <mergeCell ref="AW31732:AX31732"/>
    <mergeCell ref="AW31710:AX31710"/>
    <mergeCell ref="AW31712:AX31712"/>
    <mergeCell ref="AW31714:AX31714"/>
    <mergeCell ref="AW31716:AX31716"/>
    <mergeCell ref="AW31718:AX31718"/>
    <mergeCell ref="AW31720:AX31720"/>
    <mergeCell ref="AW31698:AX31698"/>
    <mergeCell ref="AW31700:AX31700"/>
    <mergeCell ref="AW31702:AX31702"/>
    <mergeCell ref="AW31704:AX31704"/>
    <mergeCell ref="AW31706:AX31706"/>
    <mergeCell ref="AW31708:AX31708"/>
    <mergeCell ref="AW31686:AX31686"/>
    <mergeCell ref="AW31688:AX31688"/>
    <mergeCell ref="AW31690:AX31690"/>
    <mergeCell ref="AW31692:AX31692"/>
    <mergeCell ref="AW31694:AX31694"/>
    <mergeCell ref="AW31696:AX31696"/>
    <mergeCell ref="AW31674:AX31674"/>
    <mergeCell ref="AW31676:AX31676"/>
    <mergeCell ref="AW31678:AX31678"/>
    <mergeCell ref="AW31680:AX31680"/>
    <mergeCell ref="AW31682:AX31682"/>
    <mergeCell ref="AW31684:AX31684"/>
    <mergeCell ref="AW31662:AX31662"/>
    <mergeCell ref="AW31664:AX31664"/>
    <mergeCell ref="AW31666:AX31666"/>
    <mergeCell ref="AW31668:AX31668"/>
    <mergeCell ref="AW31670:AX31670"/>
    <mergeCell ref="AW31672:AX31672"/>
    <mergeCell ref="AW31650:AX31650"/>
    <mergeCell ref="AW31652:AX31652"/>
    <mergeCell ref="AW31654:AX31654"/>
    <mergeCell ref="AW31656:AX31656"/>
    <mergeCell ref="AW31658:AX31658"/>
    <mergeCell ref="AW31660:AX31660"/>
    <mergeCell ref="AW31638:AX31638"/>
    <mergeCell ref="AW31640:AX31640"/>
    <mergeCell ref="AW31642:AX31642"/>
    <mergeCell ref="AW31644:AX31644"/>
    <mergeCell ref="AW31646:AX31646"/>
    <mergeCell ref="AW31648:AX31648"/>
    <mergeCell ref="AW31626:AX31626"/>
    <mergeCell ref="AW31628:AX31628"/>
    <mergeCell ref="AW31630:AX31630"/>
    <mergeCell ref="AW31632:AX31632"/>
    <mergeCell ref="AW31634:AX31634"/>
    <mergeCell ref="AW31636:AX31636"/>
    <mergeCell ref="AW31614:AX31614"/>
    <mergeCell ref="AW31616:AX31616"/>
    <mergeCell ref="AW31618:AX31618"/>
    <mergeCell ref="AW31620:AX31620"/>
    <mergeCell ref="AW31622:AX31622"/>
    <mergeCell ref="AW31624:AX31624"/>
    <mergeCell ref="AW31602:AX31602"/>
    <mergeCell ref="AW31604:AX31604"/>
    <mergeCell ref="AW31606:AX31606"/>
    <mergeCell ref="AW31608:AX31608"/>
    <mergeCell ref="AW31610:AX31610"/>
    <mergeCell ref="AW31612:AX31612"/>
    <mergeCell ref="AW31590:AX31590"/>
    <mergeCell ref="AW31592:AX31592"/>
    <mergeCell ref="AW31594:AX31594"/>
    <mergeCell ref="AW31596:AX31596"/>
    <mergeCell ref="AW31598:AX31598"/>
    <mergeCell ref="AW31600:AX31600"/>
    <mergeCell ref="AW31578:AX31578"/>
    <mergeCell ref="AW31580:AX31580"/>
    <mergeCell ref="AW31582:AX31582"/>
    <mergeCell ref="AW31584:AX31584"/>
    <mergeCell ref="AW31586:AX31586"/>
    <mergeCell ref="AW31588:AX31588"/>
    <mergeCell ref="AW31566:AX31566"/>
    <mergeCell ref="AW31568:AX31568"/>
    <mergeCell ref="AW31570:AX31570"/>
    <mergeCell ref="AW31572:AX31572"/>
    <mergeCell ref="AW31574:AX31574"/>
    <mergeCell ref="AW31576:AX31576"/>
    <mergeCell ref="AW31554:AX31554"/>
    <mergeCell ref="AW31556:AX31556"/>
    <mergeCell ref="AW31558:AX31558"/>
    <mergeCell ref="AW31560:AX31560"/>
    <mergeCell ref="AW31562:AX31562"/>
    <mergeCell ref="AW31564:AX31564"/>
    <mergeCell ref="AW31542:AX31542"/>
    <mergeCell ref="AW31544:AX31544"/>
    <mergeCell ref="AW31546:AX31546"/>
    <mergeCell ref="AW31548:AX31548"/>
    <mergeCell ref="AW31550:AX31550"/>
    <mergeCell ref="AW31552:AX31552"/>
    <mergeCell ref="AW31530:AX31530"/>
    <mergeCell ref="AW31532:AX31532"/>
    <mergeCell ref="AW31534:AX31534"/>
    <mergeCell ref="AW31536:AX31536"/>
    <mergeCell ref="AW31538:AX31538"/>
    <mergeCell ref="AW31540:AX31540"/>
    <mergeCell ref="AW31518:AX31518"/>
    <mergeCell ref="AW31520:AX31520"/>
    <mergeCell ref="AW31522:AX31522"/>
    <mergeCell ref="AW31524:AX31524"/>
    <mergeCell ref="AW31526:AX31526"/>
    <mergeCell ref="AW31528:AX31528"/>
    <mergeCell ref="AW31506:AX31506"/>
    <mergeCell ref="AW31508:AX31508"/>
    <mergeCell ref="AW31510:AX31510"/>
    <mergeCell ref="AW31512:AX31512"/>
    <mergeCell ref="AW31514:AX31514"/>
    <mergeCell ref="AW31516:AX31516"/>
    <mergeCell ref="AW31494:AX31494"/>
    <mergeCell ref="AW31496:AX31496"/>
    <mergeCell ref="AW31498:AX31498"/>
    <mergeCell ref="AW31500:AX31500"/>
    <mergeCell ref="AW31502:AX31502"/>
    <mergeCell ref="AW31504:AX31504"/>
    <mergeCell ref="AW31482:AX31482"/>
    <mergeCell ref="AW31484:AX31484"/>
    <mergeCell ref="AW31486:AX31486"/>
    <mergeCell ref="AW31488:AX31488"/>
    <mergeCell ref="AW31490:AX31490"/>
    <mergeCell ref="AW31492:AX31492"/>
    <mergeCell ref="AW31470:AX31470"/>
    <mergeCell ref="AW31472:AX31472"/>
    <mergeCell ref="AW31474:AX31474"/>
    <mergeCell ref="AW31476:AX31476"/>
    <mergeCell ref="AW31478:AX31478"/>
    <mergeCell ref="AW31480:AX31480"/>
    <mergeCell ref="AW31458:AX31458"/>
    <mergeCell ref="AW31460:AX31460"/>
    <mergeCell ref="AW31462:AX31462"/>
    <mergeCell ref="AW31464:AX31464"/>
    <mergeCell ref="AW31466:AX31466"/>
    <mergeCell ref="AW31468:AX31468"/>
    <mergeCell ref="AW31446:AX31446"/>
    <mergeCell ref="AW31448:AX31448"/>
    <mergeCell ref="AW31450:AX31450"/>
    <mergeCell ref="AW31452:AX31452"/>
    <mergeCell ref="AW31454:AX31454"/>
    <mergeCell ref="AW31456:AX31456"/>
    <mergeCell ref="AW31434:AX31434"/>
    <mergeCell ref="AW31436:AX31436"/>
    <mergeCell ref="AW31438:AX31438"/>
    <mergeCell ref="AW31440:AX31440"/>
    <mergeCell ref="AW31442:AX31442"/>
    <mergeCell ref="AW31444:AX31444"/>
    <mergeCell ref="AW31422:AX31422"/>
    <mergeCell ref="AW31424:AX31424"/>
    <mergeCell ref="AW31426:AX31426"/>
    <mergeCell ref="AW31428:AX31428"/>
    <mergeCell ref="AW31430:AX31430"/>
    <mergeCell ref="AW31432:AX31432"/>
    <mergeCell ref="AW31410:AX31410"/>
    <mergeCell ref="AW31412:AX31412"/>
    <mergeCell ref="AW31414:AX31414"/>
    <mergeCell ref="AW31416:AX31416"/>
    <mergeCell ref="AW31418:AX31418"/>
    <mergeCell ref="AW31420:AX31420"/>
    <mergeCell ref="AW31398:AX31398"/>
    <mergeCell ref="AW31400:AX31400"/>
    <mergeCell ref="AW31402:AX31402"/>
    <mergeCell ref="AW31404:AX31404"/>
    <mergeCell ref="AW31406:AX31406"/>
    <mergeCell ref="AW31408:AX31408"/>
    <mergeCell ref="AW31386:AX31386"/>
    <mergeCell ref="AW31388:AX31388"/>
    <mergeCell ref="AW31390:AX31390"/>
    <mergeCell ref="AW31392:AX31392"/>
    <mergeCell ref="AW31394:AX31394"/>
    <mergeCell ref="AW31396:AX31396"/>
    <mergeCell ref="AW31374:AX31374"/>
    <mergeCell ref="AW31376:AX31376"/>
    <mergeCell ref="AW31378:AX31378"/>
    <mergeCell ref="AW31380:AX31380"/>
    <mergeCell ref="AW31382:AX31382"/>
    <mergeCell ref="AW31384:AX31384"/>
    <mergeCell ref="AW31362:AX31362"/>
    <mergeCell ref="AW31364:AX31364"/>
    <mergeCell ref="AW31366:AX31366"/>
    <mergeCell ref="AW31368:AX31368"/>
    <mergeCell ref="AW31370:AX31370"/>
    <mergeCell ref="AW31372:AX31372"/>
    <mergeCell ref="AW31350:AX31350"/>
    <mergeCell ref="AW31352:AX31352"/>
    <mergeCell ref="AW31354:AX31354"/>
    <mergeCell ref="AW31356:AX31356"/>
    <mergeCell ref="AW31358:AX31358"/>
    <mergeCell ref="AW31360:AX31360"/>
    <mergeCell ref="AW31338:AX31338"/>
    <mergeCell ref="AW31340:AX31340"/>
    <mergeCell ref="AW31342:AX31342"/>
    <mergeCell ref="AW31344:AX31344"/>
    <mergeCell ref="AW31346:AX31346"/>
    <mergeCell ref="AW31348:AX31348"/>
    <mergeCell ref="AW31326:AX31326"/>
    <mergeCell ref="AW31328:AX31328"/>
    <mergeCell ref="AW31330:AX31330"/>
    <mergeCell ref="AW31332:AX31332"/>
    <mergeCell ref="AW31334:AX31334"/>
    <mergeCell ref="AW31336:AX31336"/>
    <mergeCell ref="AW31314:AX31314"/>
    <mergeCell ref="AW31316:AX31316"/>
    <mergeCell ref="AW31318:AX31318"/>
    <mergeCell ref="AW31320:AX31320"/>
    <mergeCell ref="AW31322:AX31322"/>
    <mergeCell ref="AW31324:AX31324"/>
    <mergeCell ref="AW31302:AX31302"/>
    <mergeCell ref="AW31304:AX31304"/>
    <mergeCell ref="AW31306:AX31306"/>
    <mergeCell ref="AW31308:AX31308"/>
    <mergeCell ref="AW31310:AX31310"/>
    <mergeCell ref="AW31312:AX31312"/>
    <mergeCell ref="AW31290:AX31290"/>
    <mergeCell ref="AW31292:AX31292"/>
    <mergeCell ref="AW31294:AX31294"/>
    <mergeCell ref="AW31296:AX31296"/>
    <mergeCell ref="AW31298:AX31298"/>
    <mergeCell ref="AW31300:AX31300"/>
    <mergeCell ref="AW31278:AX31278"/>
    <mergeCell ref="AW31280:AX31280"/>
    <mergeCell ref="AW31282:AX31282"/>
    <mergeCell ref="AW31284:AX31284"/>
    <mergeCell ref="AW31286:AX31286"/>
    <mergeCell ref="AW31288:AX31288"/>
    <mergeCell ref="AW31266:AX31266"/>
    <mergeCell ref="AW31268:AX31268"/>
    <mergeCell ref="AW31270:AX31270"/>
    <mergeCell ref="AW31272:AX31272"/>
    <mergeCell ref="AW31274:AX31274"/>
    <mergeCell ref="AW31276:AX31276"/>
    <mergeCell ref="AW31254:AX31254"/>
    <mergeCell ref="AW31256:AX31256"/>
    <mergeCell ref="AW31258:AX31258"/>
    <mergeCell ref="AW31260:AX31260"/>
    <mergeCell ref="AW31262:AX31262"/>
    <mergeCell ref="AW31264:AX31264"/>
    <mergeCell ref="AW31242:AX31242"/>
    <mergeCell ref="AW31244:AX31244"/>
    <mergeCell ref="AW31246:AX31246"/>
    <mergeCell ref="AW31248:AX31248"/>
    <mergeCell ref="AW31250:AX31250"/>
    <mergeCell ref="AW31252:AX31252"/>
    <mergeCell ref="AW31230:AX31230"/>
    <mergeCell ref="AW31232:AX31232"/>
    <mergeCell ref="AW31234:AX31234"/>
    <mergeCell ref="AW31236:AX31236"/>
    <mergeCell ref="AW31238:AX31238"/>
    <mergeCell ref="AW31240:AX31240"/>
    <mergeCell ref="AW31218:AX31218"/>
    <mergeCell ref="AW31220:AX31220"/>
    <mergeCell ref="AW31222:AX31222"/>
    <mergeCell ref="AW31224:AX31224"/>
    <mergeCell ref="AW31226:AX31226"/>
    <mergeCell ref="AW31228:AX31228"/>
    <mergeCell ref="AW31206:AX31206"/>
    <mergeCell ref="AW31208:AX31208"/>
    <mergeCell ref="AW31210:AX31210"/>
    <mergeCell ref="AW31212:AX31212"/>
    <mergeCell ref="AW31214:AX31214"/>
    <mergeCell ref="AW31216:AX31216"/>
    <mergeCell ref="AW31194:AX31194"/>
    <mergeCell ref="AW31196:AX31196"/>
    <mergeCell ref="AW31198:AX31198"/>
    <mergeCell ref="AW31200:AX31200"/>
    <mergeCell ref="AW31202:AX31202"/>
    <mergeCell ref="AW31204:AX31204"/>
    <mergeCell ref="AW31182:AX31182"/>
    <mergeCell ref="AW31184:AX31184"/>
    <mergeCell ref="AW31186:AX31186"/>
    <mergeCell ref="AW31188:AX31188"/>
    <mergeCell ref="AW31190:AX31190"/>
    <mergeCell ref="AW31192:AX31192"/>
    <mergeCell ref="AW31170:AX31170"/>
    <mergeCell ref="AW31172:AX31172"/>
    <mergeCell ref="AW31174:AX31174"/>
    <mergeCell ref="AW31176:AX31176"/>
    <mergeCell ref="AW31178:AX31178"/>
    <mergeCell ref="AW31180:AX31180"/>
    <mergeCell ref="AW31158:AX31158"/>
    <mergeCell ref="AW31160:AX31160"/>
    <mergeCell ref="AW31162:AX31162"/>
    <mergeCell ref="AW31164:AX31164"/>
    <mergeCell ref="AW31166:AX31166"/>
    <mergeCell ref="AW31168:AX31168"/>
    <mergeCell ref="AW31146:AX31146"/>
    <mergeCell ref="AW31148:AX31148"/>
    <mergeCell ref="AW31150:AX31150"/>
    <mergeCell ref="AW31152:AX31152"/>
    <mergeCell ref="AW31154:AX31154"/>
    <mergeCell ref="AW31156:AX31156"/>
    <mergeCell ref="AW31134:AX31134"/>
    <mergeCell ref="AW31136:AX31136"/>
    <mergeCell ref="AW31138:AX31138"/>
    <mergeCell ref="AW31140:AX31140"/>
    <mergeCell ref="AW31142:AX31142"/>
    <mergeCell ref="AW31144:AX31144"/>
    <mergeCell ref="AW31122:AX31122"/>
    <mergeCell ref="AW31124:AX31124"/>
    <mergeCell ref="AW31126:AX31126"/>
    <mergeCell ref="AW31128:AX31128"/>
    <mergeCell ref="AW31130:AX31130"/>
    <mergeCell ref="AW31132:AX31132"/>
    <mergeCell ref="AW31110:AX31110"/>
    <mergeCell ref="AW31112:AX31112"/>
    <mergeCell ref="AW31114:AX31114"/>
    <mergeCell ref="AW31116:AX31116"/>
    <mergeCell ref="AW31118:AX31118"/>
    <mergeCell ref="AW31120:AX31120"/>
    <mergeCell ref="AW31098:AX31098"/>
    <mergeCell ref="AW31100:AX31100"/>
    <mergeCell ref="AW31102:AX31102"/>
    <mergeCell ref="AW31104:AX31104"/>
    <mergeCell ref="AW31106:AX31106"/>
    <mergeCell ref="AW31108:AX31108"/>
    <mergeCell ref="AW31086:AX31086"/>
    <mergeCell ref="AW31088:AX31088"/>
    <mergeCell ref="AW31090:AX31090"/>
    <mergeCell ref="AW31092:AX31092"/>
    <mergeCell ref="AW31094:AX31094"/>
    <mergeCell ref="AW31096:AX31096"/>
    <mergeCell ref="AW31074:AX31074"/>
    <mergeCell ref="AW31076:AX31076"/>
    <mergeCell ref="AW31078:AX31078"/>
    <mergeCell ref="AW31080:AX31080"/>
    <mergeCell ref="AW31082:AX31082"/>
    <mergeCell ref="AW31084:AX31084"/>
    <mergeCell ref="AW31062:AX31062"/>
    <mergeCell ref="AW31064:AX31064"/>
    <mergeCell ref="AW31066:AX31066"/>
    <mergeCell ref="AW31068:AX31068"/>
    <mergeCell ref="AW31070:AX31070"/>
    <mergeCell ref="AW31072:AX31072"/>
    <mergeCell ref="AW31050:AX31050"/>
    <mergeCell ref="AW31052:AX31052"/>
    <mergeCell ref="AW31054:AX31054"/>
    <mergeCell ref="AW31056:AX31056"/>
    <mergeCell ref="AW31058:AX31058"/>
    <mergeCell ref="AW31060:AX31060"/>
    <mergeCell ref="AW31038:AX31038"/>
    <mergeCell ref="AW31040:AX31040"/>
    <mergeCell ref="AW31042:AX31042"/>
    <mergeCell ref="AW31044:AX31044"/>
    <mergeCell ref="AW31046:AX31046"/>
    <mergeCell ref="AW31048:AX31048"/>
    <mergeCell ref="AW31026:AX31026"/>
    <mergeCell ref="AW31028:AX31028"/>
    <mergeCell ref="AW31030:AX31030"/>
    <mergeCell ref="AW31032:AX31032"/>
    <mergeCell ref="AW31034:AX31034"/>
    <mergeCell ref="AW31036:AX31036"/>
    <mergeCell ref="AW31014:AX31014"/>
    <mergeCell ref="AW31016:AX31016"/>
    <mergeCell ref="AW31018:AX31018"/>
    <mergeCell ref="AW31020:AX31020"/>
    <mergeCell ref="AW31022:AX31022"/>
    <mergeCell ref="AW31024:AX31024"/>
    <mergeCell ref="AW31002:AX31002"/>
    <mergeCell ref="AW31004:AX31004"/>
    <mergeCell ref="AW31006:AX31006"/>
    <mergeCell ref="AW31008:AX31008"/>
    <mergeCell ref="AW31010:AX31010"/>
    <mergeCell ref="AW31012:AX31012"/>
    <mergeCell ref="AW30990:AX30990"/>
    <mergeCell ref="AW30992:AX30992"/>
    <mergeCell ref="AW30994:AX30994"/>
    <mergeCell ref="AW30996:AX30996"/>
    <mergeCell ref="AW30998:AX30998"/>
    <mergeCell ref="AW31000:AX31000"/>
    <mergeCell ref="AW30978:AX30978"/>
    <mergeCell ref="AW30980:AX30980"/>
    <mergeCell ref="AW30982:AX30982"/>
    <mergeCell ref="AW30984:AX30984"/>
    <mergeCell ref="AW30986:AX30986"/>
    <mergeCell ref="AW30988:AX30988"/>
    <mergeCell ref="AW30966:AX30966"/>
    <mergeCell ref="AW30968:AX30968"/>
    <mergeCell ref="AW30970:AX30970"/>
    <mergeCell ref="AW30972:AX30972"/>
    <mergeCell ref="AW30974:AX30974"/>
    <mergeCell ref="AW30976:AX30976"/>
    <mergeCell ref="AW30954:AX30954"/>
    <mergeCell ref="AW30956:AX30956"/>
    <mergeCell ref="AW30958:AX30958"/>
    <mergeCell ref="AW30960:AX30960"/>
    <mergeCell ref="AW30962:AX30962"/>
    <mergeCell ref="AW30964:AX30964"/>
    <mergeCell ref="AW30942:AX30942"/>
    <mergeCell ref="AW30944:AX30944"/>
    <mergeCell ref="AW30946:AX30946"/>
    <mergeCell ref="AW30948:AX30948"/>
    <mergeCell ref="AW30950:AX30950"/>
    <mergeCell ref="AW30952:AX30952"/>
    <mergeCell ref="AW30930:AX30930"/>
    <mergeCell ref="AW30932:AX30932"/>
    <mergeCell ref="AW30934:AX30934"/>
    <mergeCell ref="AW30936:AX30936"/>
    <mergeCell ref="AW30938:AX30938"/>
    <mergeCell ref="AW30940:AX30940"/>
    <mergeCell ref="AW30918:AX30918"/>
    <mergeCell ref="AW30920:AX30920"/>
    <mergeCell ref="AW30922:AX30922"/>
    <mergeCell ref="AW30924:AX30924"/>
    <mergeCell ref="AW30926:AX30926"/>
    <mergeCell ref="AW30928:AX30928"/>
    <mergeCell ref="AW30906:AX30906"/>
    <mergeCell ref="AW30908:AX30908"/>
    <mergeCell ref="AW30910:AX30910"/>
    <mergeCell ref="AW30912:AX30912"/>
    <mergeCell ref="AW30914:AX30914"/>
    <mergeCell ref="AW30916:AX30916"/>
    <mergeCell ref="AW30894:AX30894"/>
    <mergeCell ref="AW30896:AX30896"/>
    <mergeCell ref="AW30898:AX30898"/>
    <mergeCell ref="AW30900:AX30900"/>
    <mergeCell ref="AW30902:AX30902"/>
    <mergeCell ref="AW30904:AX30904"/>
    <mergeCell ref="AW30882:AX30882"/>
    <mergeCell ref="AW30884:AX30884"/>
    <mergeCell ref="AW30886:AX30886"/>
    <mergeCell ref="AW30888:AX30888"/>
    <mergeCell ref="AW30890:AX30890"/>
    <mergeCell ref="AW30892:AX30892"/>
    <mergeCell ref="AW30870:AX30870"/>
    <mergeCell ref="AW30872:AX30872"/>
    <mergeCell ref="AW30874:AX30874"/>
    <mergeCell ref="AW30876:AX30876"/>
    <mergeCell ref="AW30878:AX30878"/>
    <mergeCell ref="AW30880:AX30880"/>
    <mergeCell ref="AW30858:AX30858"/>
    <mergeCell ref="AW30860:AX30860"/>
    <mergeCell ref="AW30862:AX30862"/>
    <mergeCell ref="AW30864:AX30864"/>
    <mergeCell ref="AW30866:AX30866"/>
    <mergeCell ref="AW30868:AX30868"/>
    <mergeCell ref="AW30846:AX30846"/>
    <mergeCell ref="AW30848:AX30848"/>
    <mergeCell ref="AW30850:AX30850"/>
    <mergeCell ref="AW30852:AX30852"/>
    <mergeCell ref="AW30854:AX30854"/>
    <mergeCell ref="AW30856:AX30856"/>
    <mergeCell ref="AW30834:AX30834"/>
    <mergeCell ref="AW30836:AX30836"/>
    <mergeCell ref="AW30838:AX30838"/>
    <mergeCell ref="AW30840:AX30840"/>
    <mergeCell ref="AW30842:AX30842"/>
    <mergeCell ref="AW30844:AX30844"/>
    <mergeCell ref="AW30822:AX30822"/>
    <mergeCell ref="AW30824:AX30824"/>
    <mergeCell ref="AW30826:AX30826"/>
    <mergeCell ref="AW30828:AX30828"/>
    <mergeCell ref="AW30830:AX30830"/>
    <mergeCell ref="AW30832:AX30832"/>
    <mergeCell ref="AW30810:AX30810"/>
    <mergeCell ref="AW30812:AX30812"/>
    <mergeCell ref="AW30814:AX30814"/>
    <mergeCell ref="AW30816:AX30816"/>
    <mergeCell ref="AW30818:AX30818"/>
    <mergeCell ref="AW30820:AX30820"/>
    <mergeCell ref="AW30798:AX30798"/>
    <mergeCell ref="AW30800:AX30800"/>
    <mergeCell ref="AW30802:AX30802"/>
    <mergeCell ref="AW30804:AX30804"/>
    <mergeCell ref="AW30806:AX30806"/>
    <mergeCell ref="AW30808:AX30808"/>
    <mergeCell ref="AW30786:AX30786"/>
    <mergeCell ref="AW30788:AX30788"/>
    <mergeCell ref="AW30790:AX30790"/>
    <mergeCell ref="AW30792:AX30792"/>
    <mergeCell ref="AW30794:AX30794"/>
    <mergeCell ref="AW30796:AX30796"/>
    <mergeCell ref="AW30774:AX30774"/>
    <mergeCell ref="AW30776:AX30776"/>
    <mergeCell ref="AW30778:AX30778"/>
    <mergeCell ref="AW30780:AX30780"/>
    <mergeCell ref="AW30782:AX30782"/>
    <mergeCell ref="AW30784:AX30784"/>
    <mergeCell ref="AW30762:AX30762"/>
    <mergeCell ref="AW30764:AX30764"/>
    <mergeCell ref="AW30766:AX30766"/>
    <mergeCell ref="AW30768:AX30768"/>
    <mergeCell ref="AW30770:AX30770"/>
    <mergeCell ref="AW30772:AX30772"/>
    <mergeCell ref="AW30750:AX30750"/>
    <mergeCell ref="AW30752:AX30752"/>
    <mergeCell ref="AW30754:AX30754"/>
    <mergeCell ref="AW30756:AX30756"/>
    <mergeCell ref="AW30758:AX30758"/>
    <mergeCell ref="AW30760:AX30760"/>
    <mergeCell ref="AW30738:AX30738"/>
    <mergeCell ref="AW30740:AX30740"/>
    <mergeCell ref="AW30742:AX30742"/>
    <mergeCell ref="AW30744:AX30744"/>
    <mergeCell ref="AW30746:AX30746"/>
    <mergeCell ref="AW30748:AX30748"/>
    <mergeCell ref="AW30726:AX30726"/>
    <mergeCell ref="AW30728:AX30728"/>
    <mergeCell ref="AW30730:AX30730"/>
    <mergeCell ref="AW30732:AX30732"/>
    <mergeCell ref="AW30734:AX30734"/>
    <mergeCell ref="AW30736:AX30736"/>
    <mergeCell ref="AW30714:AX30714"/>
    <mergeCell ref="AW30716:AX30716"/>
    <mergeCell ref="AW30718:AX30718"/>
    <mergeCell ref="AW30720:AX30720"/>
    <mergeCell ref="AW30722:AX30722"/>
    <mergeCell ref="AW30724:AX30724"/>
    <mergeCell ref="AW30702:AX30702"/>
    <mergeCell ref="AW30704:AX30704"/>
    <mergeCell ref="AW30706:AX30706"/>
    <mergeCell ref="AW30708:AX30708"/>
    <mergeCell ref="AW30710:AX30710"/>
    <mergeCell ref="AW30712:AX30712"/>
    <mergeCell ref="AW30690:AX30690"/>
    <mergeCell ref="AW30692:AX30692"/>
    <mergeCell ref="AW30694:AX30694"/>
    <mergeCell ref="AW30696:AX30696"/>
    <mergeCell ref="AW30698:AX30698"/>
    <mergeCell ref="AW30700:AX30700"/>
    <mergeCell ref="AW30678:AX30678"/>
    <mergeCell ref="AW30680:AX30680"/>
    <mergeCell ref="AW30682:AX30682"/>
    <mergeCell ref="AW30684:AX30684"/>
    <mergeCell ref="AW30686:AX30686"/>
    <mergeCell ref="AW30688:AX30688"/>
    <mergeCell ref="AW30666:AX30666"/>
    <mergeCell ref="AW30668:AX30668"/>
    <mergeCell ref="AW30670:AX30670"/>
    <mergeCell ref="AW30672:AX30672"/>
    <mergeCell ref="AW30674:AX30674"/>
    <mergeCell ref="AW30676:AX30676"/>
    <mergeCell ref="AW30654:AX30654"/>
    <mergeCell ref="AW30656:AX30656"/>
    <mergeCell ref="AW30658:AX30658"/>
    <mergeCell ref="AW30660:AX30660"/>
    <mergeCell ref="AW30662:AX30662"/>
    <mergeCell ref="AW30664:AX30664"/>
    <mergeCell ref="AW30642:AX30642"/>
    <mergeCell ref="AW30644:AX30644"/>
    <mergeCell ref="AW30646:AX30646"/>
    <mergeCell ref="AW30648:AX30648"/>
    <mergeCell ref="AW30650:AX30650"/>
    <mergeCell ref="AW30652:AX30652"/>
    <mergeCell ref="AW30630:AX30630"/>
    <mergeCell ref="AW30632:AX30632"/>
    <mergeCell ref="AW30634:AX30634"/>
    <mergeCell ref="AW30636:AX30636"/>
    <mergeCell ref="AW30638:AX30638"/>
    <mergeCell ref="AW30640:AX30640"/>
    <mergeCell ref="AW30618:AX30618"/>
    <mergeCell ref="AW30620:AX30620"/>
    <mergeCell ref="AW30622:AX30622"/>
    <mergeCell ref="AW30624:AX30624"/>
    <mergeCell ref="AW30626:AX30626"/>
    <mergeCell ref="AW30628:AX30628"/>
    <mergeCell ref="AW30606:AX30606"/>
    <mergeCell ref="AW30608:AX30608"/>
    <mergeCell ref="AW30610:AX30610"/>
    <mergeCell ref="AW30612:AX30612"/>
    <mergeCell ref="AW30614:AX30614"/>
    <mergeCell ref="AW30616:AX30616"/>
    <mergeCell ref="AW30594:AX30594"/>
    <mergeCell ref="AW30596:AX30596"/>
    <mergeCell ref="AW30598:AX30598"/>
    <mergeCell ref="AW30600:AX30600"/>
    <mergeCell ref="AW30602:AX30602"/>
    <mergeCell ref="AW30604:AX30604"/>
    <mergeCell ref="AW30582:AX30582"/>
    <mergeCell ref="AW30584:AX30584"/>
    <mergeCell ref="AW30586:AX30586"/>
    <mergeCell ref="AW30588:AX30588"/>
    <mergeCell ref="AW30590:AX30590"/>
    <mergeCell ref="AW30592:AX30592"/>
    <mergeCell ref="AW30570:AX30570"/>
    <mergeCell ref="AW30572:AX30572"/>
    <mergeCell ref="AW30574:AX30574"/>
    <mergeCell ref="AW30576:AX30576"/>
    <mergeCell ref="AW30578:AX30578"/>
    <mergeCell ref="AW30580:AX30580"/>
    <mergeCell ref="AW30558:AX30558"/>
    <mergeCell ref="AW30560:AX30560"/>
    <mergeCell ref="AW30562:AX30562"/>
    <mergeCell ref="AW30564:AX30564"/>
    <mergeCell ref="AW30566:AX30566"/>
    <mergeCell ref="AW30568:AX30568"/>
    <mergeCell ref="AW30546:AX30546"/>
    <mergeCell ref="AW30548:AX30548"/>
    <mergeCell ref="AW30550:AX30550"/>
    <mergeCell ref="AW30552:AX30552"/>
    <mergeCell ref="AW30554:AX30554"/>
    <mergeCell ref="AW30556:AX30556"/>
    <mergeCell ref="AW30534:AX30534"/>
    <mergeCell ref="AW30536:AX30536"/>
    <mergeCell ref="AW30538:AX30538"/>
    <mergeCell ref="AW30540:AX30540"/>
    <mergeCell ref="AW30542:AX30542"/>
    <mergeCell ref="AW30544:AX30544"/>
    <mergeCell ref="AW30522:AX30522"/>
    <mergeCell ref="AW30524:AX30524"/>
    <mergeCell ref="AW30526:AX30526"/>
    <mergeCell ref="AW30528:AX30528"/>
    <mergeCell ref="AW30530:AX30530"/>
    <mergeCell ref="AW30532:AX30532"/>
    <mergeCell ref="AW30510:AX30510"/>
    <mergeCell ref="AW30512:AX30512"/>
    <mergeCell ref="AW30514:AX30514"/>
    <mergeCell ref="AW30516:AX30516"/>
    <mergeCell ref="AW30518:AX30518"/>
    <mergeCell ref="AW30520:AX30520"/>
    <mergeCell ref="AW30498:AX30498"/>
    <mergeCell ref="AW30500:AX30500"/>
    <mergeCell ref="AW30502:AX30502"/>
    <mergeCell ref="AW30504:AX30504"/>
    <mergeCell ref="AW30506:AX30506"/>
    <mergeCell ref="AW30508:AX30508"/>
    <mergeCell ref="AW30486:AX30486"/>
    <mergeCell ref="AW30488:AX30488"/>
    <mergeCell ref="AW30490:AX30490"/>
    <mergeCell ref="AW30492:AX30492"/>
    <mergeCell ref="AW30494:AX30494"/>
    <mergeCell ref="AW30496:AX30496"/>
    <mergeCell ref="AW30474:AX30474"/>
    <mergeCell ref="AW30476:AX30476"/>
    <mergeCell ref="AW30478:AX30478"/>
    <mergeCell ref="AW30480:AX30480"/>
    <mergeCell ref="AW30482:AX30482"/>
    <mergeCell ref="AW30484:AX30484"/>
    <mergeCell ref="AW30462:AX30462"/>
    <mergeCell ref="AW30464:AX30464"/>
    <mergeCell ref="AW30466:AX30466"/>
    <mergeCell ref="AW30468:AX30468"/>
    <mergeCell ref="AW30470:AX30470"/>
    <mergeCell ref="AW30472:AX30472"/>
    <mergeCell ref="AW30450:AX30450"/>
    <mergeCell ref="AW30452:AX30452"/>
    <mergeCell ref="AW30454:AX30454"/>
    <mergeCell ref="AW30456:AX30456"/>
    <mergeCell ref="AW30458:AX30458"/>
    <mergeCell ref="AW30460:AX30460"/>
    <mergeCell ref="AW30438:AX30438"/>
    <mergeCell ref="AW30440:AX30440"/>
    <mergeCell ref="AW30442:AX30442"/>
    <mergeCell ref="AW30444:AX30444"/>
    <mergeCell ref="AW30446:AX30446"/>
    <mergeCell ref="AW30448:AX30448"/>
    <mergeCell ref="AW30426:AX30426"/>
    <mergeCell ref="AW30428:AX30428"/>
    <mergeCell ref="AW30430:AX30430"/>
    <mergeCell ref="AW30432:AX30432"/>
    <mergeCell ref="AW30434:AX30434"/>
    <mergeCell ref="AW30436:AX30436"/>
    <mergeCell ref="AW30414:AX30414"/>
    <mergeCell ref="AW30416:AX30416"/>
    <mergeCell ref="AW30418:AX30418"/>
    <mergeCell ref="AW30420:AX30420"/>
    <mergeCell ref="AW30422:AX30422"/>
    <mergeCell ref="AW30424:AX30424"/>
    <mergeCell ref="AW30402:AX30402"/>
    <mergeCell ref="AW30404:AX30404"/>
    <mergeCell ref="AW30406:AX30406"/>
    <mergeCell ref="AW30408:AX30408"/>
    <mergeCell ref="AW30410:AX30410"/>
    <mergeCell ref="AW30412:AX30412"/>
    <mergeCell ref="AW30390:AX30390"/>
    <mergeCell ref="AW30392:AX30392"/>
    <mergeCell ref="AW30394:AX30394"/>
    <mergeCell ref="AW30396:AX30396"/>
    <mergeCell ref="AW30398:AX30398"/>
    <mergeCell ref="AW30400:AX30400"/>
    <mergeCell ref="AW30378:AX30378"/>
    <mergeCell ref="AW30380:AX30380"/>
    <mergeCell ref="AW30382:AX30382"/>
    <mergeCell ref="AW30384:AX30384"/>
    <mergeCell ref="AW30386:AX30386"/>
    <mergeCell ref="AW30388:AX30388"/>
    <mergeCell ref="AW30366:AX30366"/>
    <mergeCell ref="AW30368:AX30368"/>
    <mergeCell ref="AW30370:AX30370"/>
    <mergeCell ref="AW30372:AX30372"/>
    <mergeCell ref="AW30374:AX30374"/>
    <mergeCell ref="AW30376:AX30376"/>
    <mergeCell ref="AW30354:AX30354"/>
    <mergeCell ref="AW30356:AX30356"/>
    <mergeCell ref="AW30358:AX30358"/>
    <mergeCell ref="AW30360:AX30360"/>
    <mergeCell ref="AW30362:AX30362"/>
    <mergeCell ref="AW30364:AX30364"/>
    <mergeCell ref="AW30342:AX30342"/>
    <mergeCell ref="AW30344:AX30344"/>
    <mergeCell ref="AW30346:AX30346"/>
    <mergeCell ref="AW30348:AX30348"/>
    <mergeCell ref="AW30350:AX30350"/>
    <mergeCell ref="AW30352:AX30352"/>
    <mergeCell ref="AW30330:AX30330"/>
    <mergeCell ref="AW30332:AX30332"/>
    <mergeCell ref="AW30334:AX30334"/>
    <mergeCell ref="AW30336:AX30336"/>
    <mergeCell ref="AW30338:AX30338"/>
    <mergeCell ref="AW30340:AX30340"/>
    <mergeCell ref="AW30318:AX30318"/>
    <mergeCell ref="AW30320:AX30320"/>
    <mergeCell ref="AW30322:AX30322"/>
    <mergeCell ref="AW30324:AX30324"/>
    <mergeCell ref="AW30326:AX30326"/>
    <mergeCell ref="AW30328:AX30328"/>
    <mergeCell ref="AW30306:AX30306"/>
    <mergeCell ref="AW30308:AX30308"/>
    <mergeCell ref="AW30310:AX30310"/>
    <mergeCell ref="AW30312:AX30312"/>
    <mergeCell ref="AW30314:AX30314"/>
    <mergeCell ref="AW30316:AX30316"/>
    <mergeCell ref="AW30294:AX30294"/>
    <mergeCell ref="AW30296:AX30296"/>
    <mergeCell ref="AW30298:AX30298"/>
    <mergeCell ref="AW30300:AX30300"/>
    <mergeCell ref="AW30302:AX30302"/>
    <mergeCell ref="AW30304:AX30304"/>
    <mergeCell ref="AW30282:AX30282"/>
    <mergeCell ref="AW30284:AX30284"/>
    <mergeCell ref="AW30286:AX30286"/>
    <mergeCell ref="AW30288:AX30288"/>
    <mergeCell ref="AW30290:AX30290"/>
    <mergeCell ref="AW30292:AX30292"/>
    <mergeCell ref="AW30270:AX30270"/>
    <mergeCell ref="AW30272:AX30272"/>
    <mergeCell ref="AW30274:AX30274"/>
    <mergeCell ref="AW30276:AX30276"/>
    <mergeCell ref="AW30278:AX30278"/>
    <mergeCell ref="AW30280:AX30280"/>
    <mergeCell ref="AW30258:AX30258"/>
    <mergeCell ref="AW30260:AX30260"/>
    <mergeCell ref="AW30262:AX30262"/>
    <mergeCell ref="AW30264:AX30264"/>
    <mergeCell ref="AW30266:AX30266"/>
    <mergeCell ref="AW30268:AX30268"/>
    <mergeCell ref="AW30246:AX30246"/>
    <mergeCell ref="AW30248:AX30248"/>
    <mergeCell ref="AW30250:AX30250"/>
    <mergeCell ref="AW30252:AX30252"/>
    <mergeCell ref="AW30254:AX30254"/>
    <mergeCell ref="AW30256:AX30256"/>
    <mergeCell ref="AW30234:AX30234"/>
    <mergeCell ref="AW30236:AX30236"/>
    <mergeCell ref="AW30238:AX30238"/>
    <mergeCell ref="AW30240:AX30240"/>
    <mergeCell ref="AW30242:AX30242"/>
    <mergeCell ref="AW30244:AX30244"/>
    <mergeCell ref="AW30222:AX30222"/>
    <mergeCell ref="AW30224:AX30224"/>
    <mergeCell ref="AW30226:AX30226"/>
    <mergeCell ref="AW30228:AX30228"/>
    <mergeCell ref="AW30230:AX30230"/>
    <mergeCell ref="AW30232:AX30232"/>
    <mergeCell ref="AW30210:AX30210"/>
    <mergeCell ref="AW30212:AX30212"/>
    <mergeCell ref="AW30214:AX30214"/>
    <mergeCell ref="AW30216:AX30216"/>
    <mergeCell ref="AW30218:AX30218"/>
    <mergeCell ref="AW30220:AX30220"/>
    <mergeCell ref="AW30198:AX30198"/>
    <mergeCell ref="AW30200:AX30200"/>
    <mergeCell ref="AW30202:AX30202"/>
    <mergeCell ref="AW30204:AX30204"/>
    <mergeCell ref="AW30206:AX30206"/>
    <mergeCell ref="AW30208:AX30208"/>
    <mergeCell ref="AW30186:AX30186"/>
    <mergeCell ref="AW30188:AX30188"/>
    <mergeCell ref="AW30190:AX30190"/>
    <mergeCell ref="AW30192:AX30192"/>
    <mergeCell ref="AW30194:AX30194"/>
    <mergeCell ref="AW30196:AX30196"/>
    <mergeCell ref="AW30174:AX30174"/>
    <mergeCell ref="AW30176:AX30176"/>
    <mergeCell ref="AW30178:AX30178"/>
    <mergeCell ref="AW30180:AX30180"/>
    <mergeCell ref="AW30182:AX30182"/>
    <mergeCell ref="AW30184:AX30184"/>
    <mergeCell ref="AW30162:AX30162"/>
    <mergeCell ref="AW30164:AX30164"/>
    <mergeCell ref="AW30166:AX30166"/>
    <mergeCell ref="AW30168:AX30168"/>
    <mergeCell ref="AW30170:AX30170"/>
    <mergeCell ref="AW30172:AX30172"/>
    <mergeCell ref="AW30150:AX30150"/>
    <mergeCell ref="AW30152:AX30152"/>
    <mergeCell ref="AW30154:AX30154"/>
    <mergeCell ref="AW30156:AX30156"/>
    <mergeCell ref="AW30158:AX30158"/>
    <mergeCell ref="AW30160:AX30160"/>
    <mergeCell ref="AW30138:AX30138"/>
    <mergeCell ref="AW30140:AX30140"/>
    <mergeCell ref="AW30142:AX30142"/>
    <mergeCell ref="AW30144:AX30144"/>
    <mergeCell ref="AW30146:AX30146"/>
    <mergeCell ref="AW30148:AX30148"/>
    <mergeCell ref="AW30126:AX30126"/>
    <mergeCell ref="AW30128:AX30128"/>
    <mergeCell ref="AW30130:AX30130"/>
    <mergeCell ref="AW30132:AX30132"/>
    <mergeCell ref="AW30134:AX30134"/>
    <mergeCell ref="AW30136:AX30136"/>
    <mergeCell ref="AW30114:AX30114"/>
    <mergeCell ref="AW30116:AX30116"/>
    <mergeCell ref="AW30118:AX30118"/>
    <mergeCell ref="AW30120:AX30120"/>
    <mergeCell ref="AW30122:AX30122"/>
    <mergeCell ref="AW30124:AX30124"/>
    <mergeCell ref="AW30102:AX30102"/>
    <mergeCell ref="AW30104:AX30104"/>
    <mergeCell ref="AW30106:AX30106"/>
    <mergeCell ref="AW30108:AX30108"/>
    <mergeCell ref="AW30110:AX30110"/>
    <mergeCell ref="AW30112:AX30112"/>
    <mergeCell ref="AW30090:AX30090"/>
    <mergeCell ref="AW30092:AX30092"/>
    <mergeCell ref="AW30094:AX30094"/>
    <mergeCell ref="AW30096:AX30096"/>
    <mergeCell ref="AW30098:AX30098"/>
    <mergeCell ref="AW30100:AX30100"/>
    <mergeCell ref="AW30078:AX30078"/>
    <mergeCell ref="AW30080:AX30080"/>
    <mergeCell ref="AW30082:AX30082"/>
    <mergeCell ref="AW30084:AX30084"/>
    <mergeCell ref="AW30086:AX30086"/>
    <mergeCell ref="AW30088:AX30088"/>
    <mergeCell ref="AW30066:AX30066"/>
    <mergeCell ref="AW30068:AX30068"/>
    <mergeCell ref="AW30070:AX30070"/>
    <mergeCell ref="AW30072:AX30072"/>
    <mergeCell ref="AW30074:AX30074"/>
    <mergeCell ref="AW30076:AX30076"/>
    <mergeCell ref="AW30054:AX30054"/>
    <mergeCell ref="AW30056:AX30056"/>
    <mergeCell ref="AW30058:AX30058"/>
    <mergeCell ref="AW30060:AX30060"/>
    <mergeCell ref="AW30062:AX30062"/>
    <mergeCell ref="AW30064:AX30064"/>
    <mergeCell ref="AW30042:AX30042"/>
    <mergeCell ref="AW30044:AX30044"/>
    <mergeCell ref="AW30046:AX30046"/>
    <mergeCell ref="AW30048:AX30048"/>
    <mergeCell ref="AW30050:AX30050"/>
    <mergeCell ref="AW30052:AX30052"/>
    <mergeCell ref="AW30030:AX30030"/>
    <mergeCell ref="AW30032:AX30032"/>
    <mergeCell ref="AW30034:AX30034"/>
    <mergeCell ref="AW30036:AX30036"/>
    <mergeCell ref="AW30038:AX30038"/>
    <mergeCell ref="AW30040:AX30040"/>
    <mergeCell ref="AW30018:AX30018"/>
    <mergeCell ref="AW30020:AX30020"/>
    <mergeCell ref="AW30022:AX30022"/>
    <mergeCell ref="AW30024:AX30024"/>
    <mergeCell ref="AW30026:AX30026"/>
    <mergeCell ref="AW30028:AX30028"/>
    <mergeCell ref="AW30006:AX30006"/>
    <mergeCell ref="AW30008:AX30008"/>
    <mergeCell ref="AW30010:AX30010"/>
    <mergeCell ref="AW30012:AX30012"/>
    <mergeCell ref="AW30014:AX30014"/>
    <mergeCell ref="AW30016:AX30016"/>
    <mergeCell ref="AW29994:AX29994"/>
    <mergeCell ref="AW29996:AX29996"/>
    <mergeCell ref="AW29998:AX29998"/>
    <mergeCell ref="AW30000:AX30000"/>
    <mergeCell ref="AW30002:AX30002"/>
    <mergeCell ref="AW30004:AX30004"/>
    <mergeCell ref="AW29982:AX29982"/>
    <mergeCell ref="AW29984:AX29984"/>
    <mergeCell ref="AW29986:AX29986"/>
    <mergeCell ref="AW29988:AX29988"/>
    <mergeCell ref="AW29990:AX29990"/>
    <mergeCell ref="AW29992:AX29992"/>
    <mergeCell ref="AW29970:AX29970"/>
    <mergeCell ref="AW29972:AX29972"/>
    <mergeCell ref="AW29974:AX29974"/>
    <mergeCell ref="AW29976:AX29976"/>
    <mergeCell ref="AW29978:AX29978"/>
    <mergeCell ref="AW29980:AX29980"/>
    <mergeCell ref="AW29958:AX29958"/>
    <mergeCell ref="AW29960:AX29960"/>
    <mergeCell ref="AW29962:AX29962"/>
    <mergeCell ref="AW29964:AX29964"/>
    <mergeCell ref="AW29966:AX29966"/>
    <mergeCell ref="AW29968:AX29968"/>
    <mergeCell ref="AW29946:AX29946"/>
    <mergeCell ref="AW29948:AX29948"/>
    <mergeCell ref="AW29950:AX29950"/>
    <mergeCell ref="AW29952:AX29952"/>
    <mergeCell ref="AW29954:AX29954"/>
    <mergeCell ref="AW29956:AX29956"/>
    <mergeCell ref="AW29934:AX29934"/>
    <mergeCell ref="AW29936:AX29936"/>
    <mergeCell ref="AW29938:AX29938"/>
    <mergeCell ref="AW29940:AX29940"/>
    <mergeCell ref="AW29942:AX29942"/>
    <mergeCell ref="AW29944:AX29944"/>
    <mergeCell ref="AW29922:AX29922"/>
    <mergeCell ref="AW29924:AX29924"/>
    <mergeCell ref="AW29926:AX29926"/>
    <mergeCell ref="AW29928:AX29928"/>
    <mergeCell ref="AW29930:AX29930"/>
    <mergeCell ref="AW29932:AX29932"/>
    <mergeCell ref="AW29910:AX29910"/>
    <mergeCell ref="AW29912:AX29912"/>
    <mergeCell ref="AW29914:AX29914"/>
    <mergeCell ref="AW29916:AX29916"/>
    <mergeCell ref="AW29918:AX29918"/>
    <mergeCell ref="AW29920:AX29920"/>
    <mergeCell ref="AW29898:AX29898"/>
    <mergeCell ref="AW29900:AX29900"/>
    <mergeCell ref="AW29902:AX29902"/>
    <mergeCell ref="AW29904:AX29904"/>
    <mergeCell ref="AW29906:AX29906"/>
    <mergeCell ref="AW29908:AX29908"/>
    <mergeCell ref="AW29886:AX29886"/>
    <mergeCell ref="AW29888:AX29888"/>
    <mergeCell ref="AW29890:AX29890"/>
    <mergeCell ref="AW29892:AX29892"/>
    <mergeCell ref="AW29894:AX29894"/>
    <mergeCell ref="AW29896:AX29896"/>
    <mergeCell ref="AW29874:AX29874"/>
    <mergeCell ref="AW29876:AX29876"/>
    <mergeCell ref="AW29878:AX29878"/>
    <mergeCell ref="AW29880:AX29880"/>
    <mergeCell ref="AW29882:AX29882"/>
    <mergeCell ref="AW29884:AX29884"/>
    <mergeCell ref="AW29862:AX29862"/>
    <mergeCell ref="AW29864:AX29864"/>
    <mergeCell ref="AW29866:AX29866"/>
    <mergeCell ref="AW29868:AX29868"/>
    <mergeCell ref="AW29870:AX29870"/>
    <mergeCell ref="AW29872:AX29872"/>
    <mergeCell ref="AW29850:AX29850"/>
    <mergeCell ref="AW29852:AX29852"/>
    <mergeCell ref="AW29854:AX29854"/>
    <mergeCell ref="AW29856:AX29856"/>
    <mergeCell ref="AW29858:AX29858"/>
    <mergeCell ref="AW29860:AX29860"/>
    <mergeCell ref="AW29838:AX29838"/>
    <mergeCell ref="AW29840:AX29840"/>
    <mergeCell ref="AW29842:AX29842"/>
    <mergeCell ref="AW29844:AX29844"/>
    <mergeCell ref="AW29846:AX29846"/>
    <mergeCell ref="AW29848:AX29848"/>
    <mergeCell ref="AW29826:AX29826"/>
    <mergeCell ref="AW29828:AX29828"/>
    <mergeCell ref="AW29830:AX29830"/>
    <mergeCell ref="AW29832:AX29832"/>
    <mergeCell ref="AW29834:AX29834"/>
    <mergeCell ref="AW29836:AX29836"/>
    <mergeCell ref="AW29814:AX29814"/>
    <mergeCell ref="AW29816:AX29816"/>
    <mergeCell ref="AW29818:AX29818"/>
    <mergeCell ref="AW29820:AX29820"/>
    <mergeCell ref="AW29822:AX29822"/>
    <mergeCell ref="AW29824:AX29824"/>
    <mergeCell ref="AW29802:AX29802"/>
    <mergeCell ref="AW29804:AX29804"/>
    <mergeCell ref="AW29806:AX29806"/>
    <mergeCell ref="AW29808:AX29808"/>
    <mergeCell ref="AW29810:AX29810"/>
    <mergeCell ref="AW29812:AX29812"/>
    <mergeCell ref="AW29790:AX29790"/>
    <mergeCell ref="AW29792:AX29792"/>
    <mergeCell ref="AW29794:AX29794"/>
    <mergeCell ref="AW29796:AX29796"/>
    <mergeCell ref="AW29798:AX29798"/>
    <mergeCell ref="AW29800:AX29800"/>
    <mergeCell ref="AW29778:AX29778"/>
    <mergeCell ref="AW29780:AX29780"/>
    <mergeCell ref="AW29782:AX29782"/>
    <mergeCell ref="AW29784:AX29784"/>
    <mergeCell ref="AW29786:AX29786"/>
    <mergeCell ref="AW29788:AX29788"/>
    <mergeCell ref="AW29766:AX29766"/>
    <mergeCell ref="AW29768:AX29768"/>
    <mergeCell ref="AW29770:AX29770"/>
    <mergeCell ref="AW29772:AX29772"/>
    <mergeCell ref="AW29774:AX29774"/>
    <mergeCell ref="AW29776:AX29776"/>
    <mergeCell ref="AW29754:AX29754"/>
    <mergeCell ref="AW29756:AX29756"/>
    <mergeCell ref="AW29758:AX29758"/>
    <mergeCell ref="AW29760:AX29760"/>
    <mergeCell ref="AW29762:AX29762"/>
    <mergeCell ref="AW29764:AX29764"/>
    <mergeCell ref="AW29742:AX29742"/>
    <mergeCell ref="AW29744:AX29744"/>
    <mergeCell ref="AW29746:AX29746"/>
    <mergeCell ref="AW29748:AX29748"/>
    <mergeCell ref="AW29750:AX29750"/>
    <mergeCell ref="AW29752:AX29752"/>
    <mergeCell ref="AW29730:AX29730"/>
    <mergeCell ref="AW29732:AX29732"/>
    <mergeCell ref="AW29734:AX29734"/>
    <mergeCell ref="AW29736:AX29736"/>
    <mergeCell ref="AW29738:AX29738"/>
    <mergeCell ref="AW29740:AX29740"/>
    <mergeCell ref="AW29718:AX29718"/>
    <mergeCell ref="AW29720:AX29720"/>
    <mergeCell ref="AW29722:AX29722"/>
    <mergeCell ref="AW29724:AX29724"/>
    <mergeCell ref="AW29726:AX29726"/>
    <mergeCell ref="AW29728:AX29728"/>
    <mergeCell ref="AW29706:AX29706"/>
    <mergeCell ref="AW29708:AX29708"/>
    <mergeCell ref="AW29710:AX29710"/>
    <mergeCell ref="AW29712:AX29712"/>
    <mergeCell ref="AW29714:AX29714"/>
    <mergeCell ref="AW29716:AX29716"/>
    <mergeCell ref="AW29694:AX29694"/>
    <mergeCell ref="AW29696:AX29696"/>
    <mergeCell ref="AW29698:AX29698"/>
    <mergeCell ref="AW29700:AX29700"/>
    <mergeCell ref="AW29702:AX29702"/>
    <mergeCell ref="AW29704:AX29704"/>
    <mergeCell ref="AW29682:AX29682"/>
    <mergeCell ref="AW29684:AX29684"/>
    <mergeCell ref="AW29686:AX29686"/>
    <mergeCell ref="AW29688:AX29688"/>
    <mergeCell ref="AW29690:AX29690"/>
    <mergeCell ref="AW29692:AX29692"/>
    <mergeCell ref="AW29670:AX29670"/>
    <mergeCell ref="AW29672:AX29672"/>
    <mergeCell ref="AW29674:AX29674"/>
    <mergeCell ref="AW29676:AX29676"/>
    <mergeCell ref="AW29678:AX29678"/>
    <mergeCell ref="AW29680:AX29680"/>
    <mergeCell ref="AW29658:AX29658"/>
    <mergeCell ref="AW29660:AX29660"/>
    <mergeCell ref="AW29662:AX29662"/>
    <mergeCell ref="AW29664:AX29664"/>
    <mergeCell ref="AW29666:AX29666"/>
    <mergeCell ref="AW29668:AX29668"/>
    <mergeCell ref="AW29646:AX29646"/>
    <mergeCell ref="AW29648:AX29648"/>
    <mergeCell ref="AW29650:AX29650"/>
    <mergeCell ref="AW29652:AX29652"/>
    <mergeCell ref="AW29654:AX29654"/>
    <mergeCell ref="AW29656:AX29656"/>
    <mergeCell ref="AW29634:AX29634"/>
    <mergeCell ref="AW29636:AX29636"/>
    <mergeCell ref="AW29638:AX29638"/>
    <mergeCell ref="AW29640:AX29640"/>
    <mergeCell ref="AW29642:AX29642"/>
    <mergeCell ref="AW29644:AX29644"/>
    <mergeCell ref="AW29622:AX29622"/>
    <mergeCell ref="AW29624:AX29624"/>
    <mergeCell ref="AW29626:AX29626"/>
    <mergeCell ref="AW29628:AX29628"/>
    <mergeCell ref="AW29630:AX29630"/>
    <mergeCell ref="AW29632:AX29632"/>
    <mergeCell ref="AW29610:AX29610"/>
    <mergeCell ref="AW29612:AX29612"/>
    <mergeCell ref="AW29614:AX29614"/>
    <mergeCell ref="AW29616:AX29616"/>
    <mergeCell ref="AW29618:AX29618"/>
    <mergeCell ref="AW29620:AX29620"/>
    <mergeCell ref="AW29598:AX29598"/>
    <mergeCell ref="AW29600:AX29600"/>
    <mergeCell ref="AW29602:AX29602"/>
    <mergeCell ref="AW29604:AX29604"/>
    <mergeCell ref="AW29606:AX29606"/>
    <mergeCell ref="AW29608:AX29608"/>
    <mergeCell ref="AW29586:AX29586"/>
    <mergeCell ref="AW29588:AX29588"/>
    <mergeCell ref="AW29590:AX29590"/>
    <mergeCell ref="AW29592:AX29592"/>
    <mergeCell ref="AW29594:AX29594"/>
    <mergeCell ref="AW29596:AX29596"/>
    <mergeCell ref="AW29574:AX29574"/>
    <mergeCell ref="AW29576:AX29576"/>
    <mergeCell ref="AW29578:AX29578"/>
    <mergeCell ref="AW29580:AX29580"/>
    <mergeCell ref="AW29582:AX29582"/>
    <mergeCell ref="AW29584:AX29584"/>
    <mergeCell ref="AW29562:AX29562"/>
    <mergeCell ref="AW29564:AX29564"/>
    <mergeCell ref="AW29566:AX29566"/>
    <mergeCell ref="AW29568:AX29568"/>
    <mergeCell ref="AW29570:AX29570"/>
    <mergeCell ref="AW29572:AX29572"/>
    <mergeCell ref="AW29550:AX29550"/>
    <mergeCell ref="AW29552:AX29552"/>
    <mergeCell ref="AW29554:AX29554"/>
    <mergeCell ref="AW29556:AX29556"/>
    <mergeCell ref="AW29558:AX29558"/>
    <mergeCell ref="AW29560:AX29560"/>
    <mergeCell ref="AW29538:AX29538"/>
    <mergeCell ref="AW29540:AX29540"/>
    <mergeCell ref="AW29542:AX29542"/>
    <mergeCell ref="AW29544:AX29544"/>
    <mergeCell ref="AW29546:AX29546"/>
    <mergeCell ref="AW29548:AX29548"/>
    <mergeCell ref="AW29526:AX29526"/>
    <mergeCell ref="AW29528:AX29528"/>
    <mergeCell ref="AW29530:AX29530"/>
    <mergeCell ref="AW29532:AX29532"/>
    <mergeCell ref="AW29534:AX29534"/>
    <mergeCell ref="AW29536:AX29536"/>
    <mergeCell ref="AW29514:AX29514"/>
    <mergeCell ref="AW29516:AX29516"/>
    <mergeCell ref="AW29518:AX29518"/>
    <mergeCell ref="AW29520:AX29520"/>
    <mergeCell ref="AW29522:AX29522"/>
    <mergeCell ref="AW29524:AX29524"/>
    <mergeCell ref="AW29502:AX29502"/>
    <mergeCell ref="AW29504:AX29504"/>
    <mergeCell ref="AW29506:AX29506"/>
    <mergeCell ref="AW29508:AX29508"/>
    <mergeCell ref="AW29510:AX29510"/>
    <mergeCell ref="AW29512:AX29512"/>
    <mergeCell ref="AW29490:AX29490"/>
    <mergeCell ref="AW29492:AX29492"/>
    <mergeCell ref="AW29494:AX29494"/>
    <mergeCell ref="AW29496:AX29496"/>
    <mergeCell ref="AW29498:AX29498"/>
    <mergeCell ref="AW29500:AX29500"/>
    <mergeCell ref="AW29478:AX29478"/>
    <mergeCell ref="AW29480:AX29480"/>
    <mergeCell ref="AW29482:AX29482"/>
    <mergeCell ref="AW29484:AX29484"/>
    <mergeCell ref="AW29486:AX29486"/>
    <mergeCell ref="AW29488:AX29488"/>
    <mergeCell ref="AW29466:AX29466"/>
    <mergeCell ref="AW29468:AX29468"/>
    <mergeCell ref="AW29470:AX29470"/>
    <mergeCell ref="AW29472:AX29472"/>
    <mergeCell ref="AW29474:AX29474"/>
    <mergeCell ref="AW29476:AX29476"/>
    <mergeCell ref="AW29454:AX29454"/>
    <mergeCell ref="AW29456:AX29456"/>
    <mergeCell ref="AW29458:AX29458"/>
    <mergeCell ref="AW29460:AX29460"/>
    <mergeCell ref="AW29462:AX29462"/>
    <mergeCell ref="AW29464:AX29464"/>
    <mergeCell ref="AW29442:AX29442"/>
    <mergeCell ref="AW29444:AX29444"/>
    <mergeCell ref="AW29446:AX29446"/>
    <mergeCell ref="AW29448:AX29448"/>
    <mergeCell ref="AW29450:AX29450"/>
    <mergeCell ref="AW29452:AX29452"/>
    <mergeCell ref="AW29430:AX29430"/>
    <mergeCell ref="AW29432:AX29432"/>
    <mergeCell ref="AW29434:AX29434"/>
    <mergeCell ref="AW29436:AX29436"/>
    <mergeCell ref="AW29438:AX29438"/>
    <mergeCell ref="AW29440:AX29440"/>
    <mergeCell ref="AW29418:AX29418"/>
    <mergeCell ref="AW29420:AX29420"/>
    <mergeCell ref="AW29422:AX29422"/>
    <mergeCell ref="AW29424:AX29424"/>
    <mergeCell ref="AW29426:AX29426"/>
    <mergeCell ref="AW29428:AX29428"/>
    <mergeCell ref="AW29406:AX29406"/>
    <mergeCell ref="AW29408:AX29408"/>
    <mergeCell ref="AW29410:AX29410"/>
    <mergeCell ref="AW29412:AX29412"/>
    <mergeCell ref="AW29414:AX29414"/>
    <mergeCell ref="AW29416:AX29416"/>
    <mergeCell ref="AW29394:AX29394"/>
    <mergeCell ref="AW29396:AX29396"/>
    <mergeCell ref="AW29398:AX29398"/>
    <mergeCell ref="AW29400:AX29400"/>
    <mergeCell ref="AW29402:AX29402"/>
    <mergeCell ref="AW29404:AX29404"/>
    <mergeCell ref="AW29382:AX29382"/>
    <mergeCell ref="AW29384:AX29384"/>
    <mergeCell ref="AW29386:AX29386"/>
    <mergeCell ref="AW29388:AX29388"/>
    <mergeCell ref="AW29390:AX29390"/>
    <mergeCell ref="AW29392:AX29392"/>
    <mergeCell ref="AW29370:AX29370"/>
    <mergeCell ref="AW29372:AX29372"/>
    <mergeCell ref="AW29374:AX29374"/>
    <mergeCell ref="AW29376:AX29376"/>
    <mergeCell ref="AW29378:AX29378"/>
    <mergeCell ref="AW29380:AX29380"/>
    <mergeCell ref="AW29358:AX29358"/>
    <mergeCell ref="AW29360:AX29360"/>
    <mergeCell ref="AW29362:AX29362"/>
    <mergeCell ref="AW29364:AX29364"/>
    <mergeCell ref="AW29366:AX29366"/>
    <mergeCell ref="AW29368:AX29368"/>
    <mergeCell ref="AW29346:AX29346"/>
    <mergeCell ref="AW29348:AX29348"/>
    <mergeCell ref="AW29350:AX29350"/>
    <mergeCell ref="AW29352:AX29352"/>
    <mergeCell ref="AW29354:AX29354"/>
    <mergeCell ref="AW29356:AX29356"/>
    <mergeCell ref="AW29334:AX29334"/>
    <mergeCell ref="AW29336:AX29336"/>
    <mergeCell ref="AW29338:AX29338"/>
    <mergeCell ref="AW29340:AX29340"/>
    <mergeCell ref="AW29342:AX29342"/>
    <mergeCell ref="AW29344:AX29344"/>
    <mergeCell ref="AW29322:AX29322"/>
    <mergeCell ref="AW29324:AX29324"/>
    <mergeCell ref="AW29326:AX29326"/>
    <mergeCell ref="AW29328:AX29328"/>
    <mergeCell ref="AW29330:AX29330"/>
    <mergeCell ref="AW29332:AX29332"/>
    <mergeCell ref="AW29310:AX29310"/>
    <mergeCell ref="AW29312:AX29312"/>
    <mergeCell ref="AW29314:AX29314"/>
    <mergeCell ref="AW29316:AX29316"/>
    <mergeCell ref="AW29318:AX29318"/>
    <mergeCell ref="AW29320:AX29320"/>
    <mergeCell ref="AW29298:AX29298"/>
    <mergeCell ref="AW29300:AX29300"/>
    <mergeCell ref="AW29302:AX29302"/>
    <mergeCell ref="AW29304:AX29304"/>
    <mergeCell ref="AW29306:AX29306"/>
    <mergeCell ref="AW29308:AX29308"/>
    <mergeCell ref="AW29286:AX29286"/>
    <mergeCell ref="AW29288:AX29288"/>
    <mergeCell ref="AW29290:AX29290"/>
    <mergeCell ref="AW29292:AX29292"/>
    <mergeCell ref="AW29294:AX29294"/>
    <mergeCell ref="AW29296:AX29296"/>
    <mergeCell ref="AW29274:AX29274"/>
    <mergeCell ref="AW29276:AX29276"/>
    <mergeCell ref="AW29278:AX29278"/>
    <mergeCell ref="AW29280:AX29280"/>
    <mergeCell ref="AW29282:AX29282"/>
    <mergeCell ref="AW29284:AX29284"/>
    <mergeCell ref="AW29262:AX29262"/>
    <mergeCell ref="AW29264:AX29264"/>
    <mergeCell ref="AW29266:AX29266"/>
    <mergeCell ref="AW29268:AX29268"/>
    <mergeCell ref="AW29270:AX29270"/>
    <mergeCell ref="AW29272:AX29272"/>
    <mergeCell ref="AW29250:AX29250"/>
    <mergeCell ref="AW29252:AX29252"/>
    <mergeCell ref="AW29254:AX29254"/>
    <mergeCell ref="AW29256:AX29256"/>
    <mergeCell ref="AW29258:AX29258"/>
    <mergeCell ref="AW29260:AX29260"/>
    <mergeCell ref="AW29238:AX29238"/>
    <mergeCell ref="AW29240:AX29240"/>
    <mergeCell ref="AW29242:AX29242"/>
    <mergeCell ref="AW29244:AX29244"/>
    <mergeCell ref="AW29246:AX29246"/>
    <mergeCell ref="AW29248:AX29248"/>
    <mergeCell ref="AW29226:AX29226"/>
    <mergeCell ref="AW29228:AX29228"/>
    <mergeCell ref="AW29230:AX29230"/>
    <mergeCell ref="AW29232:AX29232"/>
    <mergeCell ref="AW29234:AX29234"/>
    <mergeCell ref="AW29236:AX29236"/>
    <mergeCell ref="AW29214:AX29214"/>
    <mergeCell ref="AW29216:AX29216"/>
    <mergeCell ref="AW29218:AX29218"/>
    <mergeCell ref="AW29220:AX29220"/>
    <mergeCell ref="AW29222:AX29222"/>
    <mergeCell ref="AW29224:AX29224"/>
    <mergeCell ref="AW29202:AX29202"/>
    <mergeCell ref="AW29204:AX29204"/>
    <mergeCell ref="AW29206:AX29206"/>
    <mergeCell ref="AW29208:AX29208"/>
    <mergeCell ref="AW29210:AX29210"/>
    <mergeCell ref="AW29212:AX29212"/>
    <mergeCell ref="AW29190:AX29190"/>
    <mergeCell ref="AW29192:AX29192"/>
    <mergeCell ref="AW29194:AX29194"/>
    <mergeCell ref="AW29196:AX29196"/>
    <mergeCell ref="AW29198:AX29198"/>
    <mergeCell ref="AW29200:AX29200"/>
    <mergeCell ref="AW29178:AX29178"/>
    <mergeCell ref="AW29180:AX29180"/>
    <mergeCell ref="AW29182:AX29182"/>
    <mergeCell ref="AW29184:AX29184"/>
    <mergeCell ref="AW29186:AX29186"/>
    <mergeCell ref="AW29188:AX29188"/>
    <mergeCell ref="AW29166:AX29166"/>
    <mergeCell ref="AW29168:AX29168"/>
    <mergeCell ref="AW29170:AX29170"/>
    <mergeCell ref="AW29172:AX29172"/>
    <mergeCell ref="AW29174:AX29174"/>
    <mergeCell ref="AW29176:AX29176"/>
    <mergeCell ref="AW29154:AX29154"/>
    <mergeCell ref="AW29156:AX29156"/>
    <mergeCell ref="AW29158:AX29158"/>
    <mergeCell ref="AW29160:AX29160"/>
    <mergeCell ref="AW29162:AX29162"/>
    <mergeCell ref="AW29164:AX29164"/>
    <mergeCell ref="AW29142:AX29142"/>
    <mergeCell ref="AW29144:AX29144"/>
    <mergeCell ref="AW29146:AX29146"/>
    <mergeCell ref="AW29148:AX29148"/>
    <mergeCell ref="AW29150:AX29150"/>
    <mergeCell ref="AW29152:AX29152"/>
    <mergeCell ref="AW29130:AX29130"/>
    <mergeCell ref="AW29132:AX29132"/>
    <mergeCell ref="AW29134:AX29134"/>
    <mergeCell ref="AW29136:AX29136"/>
    <mergeCell ref="AW29138:AX29138"/>
    <mergeCell ref="AW29140:AX29140"/>
    <mergeCell ref="AW29118:AX29118"/>
    <mergeCell ref="AW29120:AX29120"/>
    <mergeCell ref="AW29122:AX29122"/>
    <mergeCell ref="AW29124:AX29124"/>
    <mergeCell ref="AW29126:AX29126"/>
    <mergeCell ref="AW29128:AX29128"/>
    <mergeCell ref="AW29106:AX29106"/>
    <mergeCell ref="AW29108:AX29108"/>
    <mergeCell ref="AW29110:AX29110"/>
    <mergeCell ref="AW29112:AX29112"/>
    <mergeCell ref="AW29114:AX29114"/>
    <mergeCell ref="AW29116:AX29116"/>
    <mergeCell ref="AW29094:AX29094"/>
    <mergeCell ref="AW29096:AX29096"/>
    <mergeCell ref="AW29098:AX29098"/>
    <mergeCell ref="AW29100:AX29100"/>
    <mergeCell ref="AW29102:AX29102"/>
    <mergeCell ref="AW29104:AX29104"/>
    <mergeCell ref="AW29082:AX29082"/>
    <mergeCell ref="AW29084:AX29084"/>
    <mergeCell ref="AW29086:AX29086"/>
    <mergeCell ref="AW29088:AX29088"/>
    <mergeCell ref="AW29090:AX29090"/>
    <mergeCell ref="AW29092:AX29092"/>
    <mergeCell ref="AW29070:AX29070"/>
    <mergeCell ref="AW29072:AX29072"/>
    <mergeCell ref="AW29074:AX29074"/>
    <mergeCell ref="AW29076:AX29076"/>
    <mergeCell ref="AW29078:AX29078"/>
    <mergeCell ref="AW29080:AX29080"/>
    <mergeCell ref="AW29058:AX29058"/>
    <mergeCell ref="AW29060:AX29060"/>
    <mergeCell ref="AW29062:AX29062"/>
    <mergeCell ref="AW29064:AX29064"/>
    <mergeCell ref="AW29066:AX29066"/>
    <mergeCell ref="AW29068:AX29068"/>
    <mergeCell ref="AW29046:AX29046"/>
    <mergeCell ref="AW29048:AX29048"/>
    <mergeCell ref="AW29050:AX29050"/>
    <mergeCell ref="AW29052:AX29052"/>
    <mergeCell ref="AW29054:AX29054"/>
    <mergeCell ref="AW29056:AX29056"/>
    <mergeCell ref="AW29034:AX29034"/>
    <mergeCell ref="AW29036:AX29036"/>
    <mergeCell ref="AW29038:AX29038"/>
    <mergeCell ref="AW29040:AX29040"/>
    <mergeCell ref="AW29042:AX29042"/>
    <mergeCell ref="AW29044:AX29044"/>
    <mergeCell ref="AW29022:AX29022"/>
    <mergeCell ref="AW29024:AX29024"/>
    <mergeCell ref="AW29026:AX29026"/>
    <mergeCell ref="AW29028:AX29028"/>
    <mergeCell ref="AW29030:AX29030"/>
    <mergeCell ref="AW29032:AX29032"/>
    <mergeCell ref="AW29010:AX29010"/>
    <mergeCell ref="AW29012:AX29012"/>
    <mergeCell ref="AW29014:AX29014"/>
    <mergeCell ref="AW29016:AX29016"/>
    <mergeCell ref="AW29018:AX29018"/>
    <mergeCell ref="AW29020:AX29020"/>
    <mergeCell ref="AW28998:AX28998"/>
    <mergeCell ref="AW29000:AX29000"/>
    <mergeCell ref="AW29002:AX29002"/>
    <mergeCell ref="AW29004:AX29004"/>
    <mergeCell ref="AW29006:AX29006"/>
    <mergeCell ref="AW29008:AX29008"/>
    <mergeCell ref="AW28986:AX28986"/>
    <mergeCell ref="AW28988:AX28988"/>
    <mergeCell ref="AW28990:AX28990"/>
    <mergeCell ref="AW28992:AX28992"/>
    <mergeCell ref="AW28994:AX28994"/>
    <mergeCell ref="AW28996:AX28996"/>
    <mergeCell ref="AW28974:AX28974"/>
    <mergeCell ref="AW28976:AX28976"/>
    <mergeCell ref="AW28978:AX28978"/>
    <mergeCell ref="AW28980:AX28980"/>
    <mergeCell ref="AW28982:AX28982"/>
    <mergeCell ref="AW28984:AX28984"/>
    <mergeCell ref="AW28962:AX28962"/>
    <mergeCell ref="AW28964:AX28964"/>
    <mergeCell ref="AW28966:AX28966"/>
    <mergeCell ref="AW28968:AX28968"/>
    <mergeCell ref="AW28970:AX28970"/>
    <mergeCell ref="AW28972:AX28972"/>
    <mergeCell ref="AW28950:AX28950"/>
    <mergeCell ref="AW28952:AX28952"/>
    <mergeCell ref="AW28954:AX28954"/>
    <mergeCell ref="AW28956:AX28956"/>
    <mergeCell ref="AW28958:AX28958"/>
    <mergeCell ref="AW28960:AX28960"/>
    <mergeCell ref="AW28938:AX28938"/>
    <mergeCell ref="AW28940:AX28940"/>
    <mergeCell ref="AW28942:AX28942"/>
    <mergeCell ref="AW28944:AX28944"/>
    <mergeCell ref="AW28946:AX28946"/>
    <mergeCell ref="AW28948:AX28948"/>
    <mergeCell ref="AW28926:AX28926"/>
    <mergeCell ref="AW28928:AX28928"/>
    <mergeCell ref="AW28930:AX28930"/>
    <mergeCell ref="AW28932:AX28932"/>
    <mergeCell ref="AW28934:AX28934"/>
    <mergeCell ref="AW28936:AX28936"/>
    <mergeCell ref="AW28914:AX28914"/>
    <mergeCell ref="AW28916:AX28916"/>
    <mergeCell ref="AW28918:AX28918"/>
    <mergeCell ref="AW28920:AX28920"/>
    <mergeCell ref="AW28922:AX28922"/>
    <mergeCell ref="AW28924:AX28924"/>
    <mergeCell ref="AW28902:AX28902"/>
    <mergeCell ref="AW28904:AX28904"/>
    <mergeCell ref="AW28906:AX28906"/>
    <mergeCell ref="AW28908:AX28908"/>
    <mergeCell ref="AW28910:AX28910"/>
    <mergeCell ref="AW28912:AX28912"/>
    <mergeCell ref="AW28890:AX28890"/>
    <mergeCell ref="AW28892:AX28892"/>
    <mergeCell ref="AW28894:AX28894"/>
    <mergeCell ref="AW28896:AX28896"/>
    <mergeCell ref="AW28898:AX28898"/>
    <mergeCell ref="AW28900:AX28900"/>
    <mergeCell ref="AW28878:AX28878"/>
    <mergeCell ref="AW28880:AX28880"/>
    <mergeCell ref="AW28882:AX28882"/>
    <mergeCell ref="AW28884:AX28884"/>
    <mergeCell ref="AW28886:AX28886"/>
    <mergeCell ref="AW28888:AX28888"/>
    <mergeCell ref="AW28866:AX28866"/>
    <mergeCell ref="AW28868:AX28868"/>
    <mergeCell ref="AW28870:AX28870"/>
    <mergeCell ref="AW28872:AX28872"/>
    <mergeCell ref="AW28874:AX28874"/>
    <mergeCell ref="AW28876:AX28876"/>
    <mergeCell ref="AW28854:AX28854"/>
    <mergeCell ref="AW28856:AX28856"/>
    <mergeCell ref="AW28858:AX28858"/>
    <mergeCell ref="AW28860:AX28860"/>
    <mergeCell ref="AW28862:AX28862"/>
    <mergeCell ref="AW28864:AX28864"/>
    <mergeCell ref="AW28842:AX28842"/>
    <mergeCell ref="AW28844:AX28844"/>
    <mergeCell ref="AW28846:AX28846"/>
    <mergeCell ref="AW28848:AX28848"/>
    <mergeCell ref="AW28850:AX28850"/>
    <mergeCell ref="AW28852:AX28852"/>
    <mergeCell ref="AW28830:AX28830"/>
    <mergeCell ref="AW28832:AX28832"/>
    <mergeCell ref="AW28834:AX28834"/>
    <mergeCell ref="AW28836:AX28836"/>
    <mergeCell ref="AW28838:AX28838"/>
    <mergeCell ref="AW28840:AX28840"/>
    <mergeCell ref="AW28818:AX28818"/>
    <mergeCell ref="AW28820:AX28820"/>
    <mergeCell ref="AW28822:AX28822"/>
    <mergeCell ref="AW28824:AX28824"/>
    <mergeCell ref="AW28826:AX28826"/>
    <mergeCell ref="AW28828:AX28828"/>
    <mergeCell ref="AW28806:AX28806"/>
    <mergeCell ref="AW28808:AX28808"/>
    <mergeCell ref="AW28810:AX28810"/>
    <mergeCell ref="AW28812:AX28812"/>
    <mergeCell ref="AW28814:AX28814"/>
    <mergeCell ref="AW28816:AX28816"/>
    <mergeCell ref="AW28794:AX28794"/>
    <mergeCell ref="AW28796:AX28796"/>
    <mergeCell ref="AW28798:AX28798"/>
    <mergeCell ref="AW28800:AX28800"/>
    <mergeCell ref="AW28802:AX28802"/>
    <mergeCell ref="AW28804:AX28804"/>
    <mergeCell ref="AW28782:AX28782"/>
    <mergeCell ref="AW28784:AX28784"/>
    <mergeCell ref="AW28786:AX28786"/>
    <mergeCell ref="AW28788:AX28788"/>
    <mergeCell ref="AW28790:AX28790"/>
    <mergeCell ref="AW28792:AX28792"/>
    <mergeCell ref="AW28770:AX28770"/>
    <mergeCell ref="AW28772:AX28772"/>
    <mergeCell ref="AW28774:AX28774"/>
    <mergeCell ref="AW28776:AX28776"/>
    <mergeCell ref="AW28778:AX28778"/>
    <mergeCell ref="AW28780:AX28780"/>
    <mergeCell ref="AW28758:AX28758"/>
    <mergeCell ref="AW28760:AX28760"/>
    <mergeCell ref="AW28762:AX28762"/>
    <mergeCell ref="AW28764:AX28764"/>
    <mergeCell ref="AW28766:AX28766"/>
    <mergeCell ref="AW28768:AX28768"/>
    <mergeCell ref="AW28746:AX28746"/>
    <mergeCell ref="AW28748:AX28748"/>
    <mergeCell ref="AW28750:AX28750"/>
    <mergeCell ref="AW28752:AX28752"/>
    <mergeCell ref="AW28754:AX28754"/>
    <mergeCell ref="AW28756:AX28756"/>
    <mergeCell ref="AW28734:AX28734"/>
    <mergeCell ref="AW28736:AX28736"/>
    <mergeCell ref="AW28738:AX28738"/>
    <mergeCell ref="AW28740:AX28740"/>
    <mergeCell ref="AW28742:AX28742"/>
    <mergeCell ref="AW28744:AX28744"/>
    <mergeCell ref="AW28722:AX28722"/>
    <mergeCell ref="AW28724:AX28724"/>
    <mergeCell ref="AW28726:AX28726"/>
    <mergeCell ref="AW28728:AX28728"/>
    <mergeCell ref="AW28730:AX28730"/>
    <mergeCell ref="AW28732:AX28732"/>
    <mergeCell ref="AW28710:AX28710"/>
    <mergeCell ref="AW28712:AX28712"/>
    <mergeCell ref="AW28714:AX28714"/>
    <mergeCell ref="AW28716:AX28716"/>
    <mergeCell ref="AW28718:AX28718"/>
    <mergeCell ref="AW28720:AX28720"/>
    <mergeCell ref="AW28698:AX28698"/>
    <mergeCell ref="AW28700:AX28700"/>
    <mergeCell ref="AW28702:AX28702"/>
    <mergeCell ref="AW28704:AX28704"/>
    <mergeCell ref="AW28706:AX28706"/>
    <mergeCell ref="AW28708:AX28708"/>
    <mergeCell ref="AW28686:AX28686"/>
    <mergeCell ref="AW28688:AX28688"/>
    <mergeCell ref="AW28690:AX28690"/>
    <mergeCell ref="AW28692:AX28692"/>
    <mergeCell ref="AW28694:AX28694"/>
    <mergeCell ref="AW28696:AX28696"/>
    <mergeCell ref="AW28674:AX28674"/>
    <mergeCell ref="AW28676:AX28676"/>
    <mergeCell ref="AW28678:AX28678"/>
    <mergeCell ref="AW28680:AX28680"/>
    <mergeCell ref="AW28682:AX28682"/>
    <mergeCell ref="AW28684:AX28684"/>
    <mergeCell ref="AW28662:AX28662"/>
    <mergeCell ref="AW28664:AX28664"/>
    <mergeCell ref="AW28666:AX28666"/>
    <mergeCell ref="AW28668:AX28668"/>
    <mergeCell ref="AW28670:AX28670"/>
    <mergeCell ref="AW28672:AX28672"/>
    <mergeCell ref="AW28650:AX28650"/>
    <mergeCell ref="AW28652:AX28652"/>
    <mergeCell ref="AW28654:AX28654"/>
    <mergeCell ref="AW28656:AX28656"/>
    <mergeCell ref="AW28658:AX28658"/>
    <mergeCell ref="AW28660:AX28660"/>
    <mergeCell ref="AW28638:AX28638"/>
    <mergeCell ref="AW28640:AX28640"/>
    <mergeCell ref="AW28642:AX28642"/>
    <mergeCell ref="AW28644:AX28644"/>
    <mergeCell ref="AW28646:AX28646"/>
    <mergeCell ref="AW28648:AX28648"/>
    <mergeCell ref="AW28626:AX28626"/>
    <mergeCell ref="AW28628:AX28628"/>
    <mergeCell ref="AW28630:AX28630"/>
    <mergeCell ref="AW28632:AX28632"/>
    <mergeCell ref="AW28634:AX28634"/>
    <mergeCell ref="AW28636:AX28636"/>
    <mergeCell ref="AW28614:AX28614"/>
    <mergeCell ref="AW28616:AX28616"/>
    <mergeCell ref="AW28618:AX28618"/>
    <mergeCell ref="AW28620:AX28620"/>
    <mergeCell ref="AW28622:AX28622"/>
    <mergeCell ref="AW28624:AX28624"/>
    <mergeCell ref="AW28602:AX28602"/>
    <mergeCell ref="AW28604:AX28604"/>
    <mergeCell ref="AW28606:AX28606"/>
    <mergeCell ref="AW28608:AX28608"/>
    <mergeCell ref="AW28610:AX28610"/>
    <mergeCell ref="AW28612:AX28612"/>
    <mergeCell ref="AW28590:AX28590"/>
    <mergeCell ref="AW28592:AX28592"/>
    <mergeCell ref="AW28594:AX28594"/>
    <mergeCell ref="AW28596:AX28596"/>
    <mergeCell ref="AW28598:AX28598"/>
    <mergeCell ref="AW28600:AX28600"/>
    <mergeCell ref="AW28578:AX28578"/>
    <mergeCell ref="AW28580:AX28580"/>
    <mergeCell ref="AW28582:AX28582"/>
    <mergeCell ref="AW28584:AX28584"/>
    <mergeCell ref="AW28586:AX28586"/>
    <mergeCell ref="AW28588:AX28588"/>
    <mergeCell ref="AW28566:AX28566"/>
    <mergeCell ref="AW28568:AX28568"/>
    <mergeCell ref="AW28570:AX28570"/>
    <mergeCell ref="AW28572:AX28572"/>
    <mergeCell ref="AW28574:AX28574"/>
    <mergeCell ref="AW28576:AX28576"/>
    <mergeCell ref="AW28554:AX28554"/>
    <mergeCell ref="AW28556:AX28556"/>
    <mergeCell ref="AW28558:AX28558"/>
    <mergeCell ref="AW28560:AX28560"/>
    <mergeCell ref="AW28562:AX28562"/>
    <mergeCell ref="AW28564:AX28564"/>
    <mergeCell ref="AW28542:AX28542"/>
    <mergeCell ref="AW28544:AX28544"/>
    <mergeCell ref="AW28546:AX28546"/>
    <mergeCell ref="AW28548:AX28548"/>
    <mergeCell ref="AW28550:AX28550"/>
    <mergeCell ref="AW28552:AX28552"/>
    <mergeCell ref="AW28530:AX28530"/>
    <mergeCell ref="AW28532:AX28532"/>
    <mergeCell ref="AW28534:AX28534"/>
    <mergeCell ref="AW28536:AX28536"/>
    <mergeCell ref="AW28538:AX28538"/>
    <mergeCell ref="AW28540:AX28540"/>
    <mergeCell ref="AW28518:AX28518"/>
    <mergeCell ref="AW28520:AX28520"/>
    <mergeCell ref="AW28522:AX28522"/>
    <mergeCell ref="AW28524:AX28524"/>
    <mergeCell ref="AW28526:AX28526"/>
    <mergeCell ref="AW28528:AX28528"/>
    <mergeCell ref="AW28506:AX28506"/>
    <mergeCell ref="AW28508:AX28508"/>
    <mergeCell ref="AW28510:AX28510"/>
    <mergeCell ref="AW28512:AX28512"/>
    <mergeCell ref="AW28514:AX28514"/>
    <mergeCell ref="AW28516:AX28516"/>
    <mergeCell ref="AW28494:AX28494"/>
    <mergeCell ref="AW28496:AX28496"/>
    <mergeCell ref="AW28498:AX28498"/>
    <mergeCell ref="AW28500:AX28500"/>
    <mergeCell ref="AW28502:AX28502"/>
    <mergeCell ref="AW28504:AX28504"/>
    <mergeCell ref="AW28482:AX28482"/>
    <mergeCell ref="AW28484:AX28484"/>
    <mergeCell ref="AW28486:AX28486"/>
    <mergeCell ref="AW28488:AX28488"/>
    <mergeCell ref="AW28490:AX28490"/>
    <mergeCell ref="AW28492:AX28492"/>
    <mergeCell ref="AW28470:AX28470"/>
    <mergeCell ref="AW28472:AX28472"/>
    <mergeCell ref="AW28474:AX28474"/>
    <mergeCell ref="AW28476:AX28476"/>
    <mergeCell ref="AW28478:AX28478"/>
    <mergeCell ref="AW28480:AX28480"/>
    <mergeCell ref="AW28458:AX28458"/>
    <mergeCell ref="AW28460:AX28460"/>
    <mergeCell ref="AW28462:AX28462"/>
    <mergeCell ref="AW28464:AX28464"/>
    <mergeCell ref="AW28466:AX28466"/>
    <mergeCell ref="AW28468:AX28468"/>
    <mergeCell ref="AW28446:AX28446"/>
    <mergeCell ref="AW28448:AX28448"/>
    <mergeCell ref="AW28450:AX28450"/>
    <mergeCell ref="AW28452:AX28452"/>
    <mergeCell ref="AW28454:AX28454"/>
    <mergeCell ref="AW28456:AX28456"/>
    <mergeCell ref="AW28434:AX28434"/>
    <mergeCell ref="AW28436:AX28436"/>
    <mergeCell ref="AW28438:AX28438"/>
    <mergeCell ref="AW28440:AX28440"/>
    <mergeCell ref="AW28442:AX28442"/>
    <mergeCell ref="AW28444:AX28444"/>
    <mergeCell ref="AW28422:AX28422"/>
    <mergeCell ref="AW28424:AX28424"/>
    <mergeCell ref="AW28426:AX28426"/>
    <mergeCell ref="AW28428:AX28428"/>
    <mergeCell ref="AW28430:AX28430"/>
    <mergeCell ref="AW28432:AX28432"/>
    <mergeCell ref="AW28410:AX28410"/>
    <mergeCell ref="AW28412:AX28412"/>
    <mergeCell ref="AW28414:AX28414"/>
    <mergeCell ref="AW28416:AX28416"/>
    <mergeCell ref="AW28418:AX28418"/>
    <mergeCell ref="AW28420:AX28420"/>
    <mergeCell ref="AW28398:AX28398"/>
    <mergeCell ref="AW28400:AX28400"/>
    <mergeCell ref="AW28402:AX28402"/>
    <mergeCell ref="AW28404:AX28404"/>
    <mergeCell ref="AW28406:AX28406"/>
    <mergeCell ref="AW28408:AX28408"/>
    <mergeCell ref="AW28386:AX28386"/>
    <mergeCell ref="AW28388:AX28388"/>
    <mergeCell ref="AW28390:AX28390"/>
    <mergeCell ref="AW28392:AX28392"/>
    <mergeCell ref="AW28394:AX28394"/>
    <mergeCell ref="AW28396:AX28396"/>
    <mergeCell ref="AW28374:AX28374"/>
    <mergeCell ref="AW28376:AX28376"/>
    <mergeCell ref="AW28378:AX28378"/>
    <mergeCell ref="AW28380:AX28380"/>
    <mergeCell ref="AW28382:AX28382"/>
    <mergeCell ref="AW28384:AX28384"/>
    <mergeCell ref="AW28362:AX28362"/>
    <mergeCell ref="AW28364:AX28364"/>
    <mergeCell ref="AW28366:AX28366"/>
    <mergeCell ref="AW28368:AX28368"/>
    <mergeCell ref="AW28370:AX28370"/>
    <mergeCell ref="AW28372:AX28372"/>
    <mergeCell ref="AW28350:AX28350"/>
    <mergeCell ref="AW28352:AX28352"/>
    <mergeCell ref="AW28354:AX28354"/>
    <mergeCell ref="AW28356:AX28356"/>
    <mergeCell ref="AW28358:AX28358"/>
    <mergeCell ref="AW28360:AX28360"/>
    <mergeCell ref="AW28338:AX28338"/>
    <mergeCell ref="AW28340:AX28340"/>
    <mergeCell ref="AW28342:AX28342"/>
    <mergeCell ref="AW28344:AX28344"/>
    <mergeCell ref="AW28346:AX28346"/>
    <mergeCell ref="AW28348:AX28348"/>
    <mergeCell ref="AW28326:AX28326"/>
    <mergeCell ref="AW28328:AX28328"/>
    <mergeCell ref="AW28330:AX28330"/>
    <mergeCell ref="AW28332:AX28332"/>
    <mergeCell ref="AW28334:AX28334"/>
    <mergeCell ref="AW28336:AX28336"/>
    <mergeCell ref="AW28314:AX28314"/>
    <mergeCell ref="AW28316:AX28316"/>
    <mergeCell ref="AW28318:AX28318"/>
    <mergeCell ref="AW28320:AX28320"/>
    <mergeCell ref="AW28322:AX28322"/>
    <mergeCell ref="AW28324:AX28324"/>
    <mergeCell ref="AW28302:AX28302"/>
    <mergeCell ref="AW28304:AX28304"/>
    <mergeCell ref="AW28306:AX28306"/>
    <mergeCell ref="AW28308:AX28308"/>
    <mergeCell ref="AW28310:AX28310"/>
    <mergeCell ref="AW28312:AX28312"/>
    <mergeCell ref="AW28290:AX28290"/>
    <mergeCell ref="AW28292:AX28292"/>
    <mergeCell ref="AW28294:AX28294"/>
    <mergeCell ref="AW28296:AX28296"/>
    <mergeCell ref="AW28298:AX28298"/>
    <mergeCell ref="AW28300:AX28300"/>
    <mergeCell ref="AW28278:AX28278"/>
    <mergeCell ref="AW28280:AX28280"/>
    <mergeCell ref="AW28282:AX28282"/>
    <mergeCell ref="AW28284:AX28284"/>
    <mergeCell ref="AW28286:AX28286"/>
    <mergeCell ref="AW28288:AX28288"/>
    <mergeCell ref="AW28266:AX28266"/>
    <mergeCell ref="AW28268:AX28268"/>
    <mergeCell ref="AW28270:AX28270"/>
    <mergeCell ref="AW28272:AX28272"/>
    <mergeCell ref="AW28274:AX28274"/>
    <mergeCell ref="AW28276:AX28276"/>
    <mergeCell ref="AW28254:AX28254"/>
    <mergeCell ref="AW28256:AX28256"/>
    <mergeCell ref="AW28258:AX28258"/>
    <mergeCell ref="AW28260:AX28260"/>
    <mergeCell ref="AW28262:AX28262"/>
    <mergeCell ref="AW28264:AX28264"/>
    <mergeCell ref="AW28242:AX28242"/>
    <mergeCell ref="AW28244:AX28244"/>
    <mergeCell ref="AW28246:AX28246"/>
    <mergeCell ref="AW28248:AX28248"/>
    <mergeCell ref="AW28250:AX28250"/>
    <mergeCell ref="AW28252:AX28252"/>
    <mergeCell ref="AW28230:AX28230"/>
    <mergeCell ref="AW28232:AX28232"/>
    <mergeCell ref="AW28234:AX28234"/>
    <mergeCell ref="AW28236:AX28236"/>
    <mergeCell ref="AW28238:AX28238"/>
    <mergeCell ref="AW28240:AX28240"/>
    <mergeCell ref="AW28218:AX28218"/>
    <mergeCell ref="AW28220:AX28220"/>
    <mergeCell ref="AW28222:AX28222"/>
    <mergeCell ref="AW28224:AX28224"/>
    <mergeCell ref="AW28226:AX28226"/>
    <mergeCell ref="AW28228:AX28228"/>
    <mergeCell ref="AW28206:AX28206"/>
    <mergeCell ref="AW28208:AX28208"/>
    <mergeCell ref="AW28210:AX28210"/>
    <mergeCell ref="AW28212:AX28212"/>
    <mergeCell ref="AW28214:AX28214"/>
    <mergeCell ref="AW28216:AX28216"/>
    <mergeCell ref="AW28194:AX28194"/>
    <mergeCell ref="AW28196:AX28196"/>
    <mergeCell ref="AW28198:AX28198"/>
    <mergeCell ref="AW28200:AX28200"/>
    <mergeCell ref="AW28202:AX28202"/>
    <mergeCell ref="AW28204:AX28204"/>
    <mergeCell ref="AW28182:AX28182"/>
    <mergeCell ref="AW28184:AX28184"/>
    <mergeCell ref="AW28186:AX28186"/>
    <mergeCell ref="AW28188:AX28188"/>
    <mergeCell ref="AW28190:AX28190"/>
    <mergeCell ref="AW28192:AX28192"/>
    <mergeCell ref="AW28170:AX28170"/>
    <mergeCell ref="AW28172:AX28172"/>
    <mergeCell ref="AW28174:AX28174"/>
    <mergeCell ref="AW28176:AX28176"/>
    <mergeCell ref="AW28178:AX28178"/>
    <mergeCell ref="AW28180:AX28180"/>
    <mergeCell ref="AW28158:AX28158"/>
    <mergeCell ref="AW28160:AX28160"/>
    <mergeCell ref="AW28162:AX28162"/>
    <mergeCell ref="AW28164:AX28164"/>
    <mergeCell ref="AW28166:AX28166"/>
    <mergeCell ref="AW28168:AX28168"/>
    <mergeCell ref="AW28146:AX28146"/>
    <mergeCell ref="AW28148:AX28148"/>
    <mergeCell ref="AW28150:AX28150"/>
    <mergeCell ref="AW28152:AX28152"/>
    <mergeCell ref="AW28154:AX28154"/>
    <mergeCell ref="AW28156:AX28156"/>
    <mergeCell ref="AW28134:AX28134"/>
    <mergeCell ref="AW28136:AX28136"/>
    <mergeCell ref="AW28138:AX28138"/>
    <mergeCell ref="AW28140:AX28140"/>
    <mergeCell ref="AW28142:AX28142"/>
    <mergeCell ref="AW28144:AX28144"/>
    <mergeCell ref="AW28122:AX28122"/>
    <mergeCell ref="AW28124:AX28124"/>
    <mergeCell ref="AW28126:AX28126"/>
    <mergeCell ref="AW28128:AX28128"/>
    <mergeCell ref="AW28130:AX28130"/>
    <mergeCell ref="AW28132:AX28132"/>
    <mergeCell ref="AW28110:AX28110"/>
    <mergeCell ref="AW28112:AX28112"/>
    <mergeCell ref="AW28114:AX28114"/>
    <mergeCell ref="AW28116:AX28116"/>
    <mergeCell ref="AW28118:AX28118"/>
    <mergeCell ref="AW28120:AX28120"/>
    <mergeCell ref="AW28098:AX28098"/>
    <mergeCell ref="AW28100:AX28100"/>
    <mergeCell ref="AW28102:AX28102"/>
    <mergeCell ref="AW28104:AX28104"/>
    <mergeCell ref="AW28106:AX28106"/>
    <mergeCell ref="AW28108:AX28108"/>
    <mergeCell ref="AW28086:AX28086"/>
    <mergeCell ref="AW28088:AX28088"/>
    <mergeCell ref="AW28090:AX28090"/>
    <mergeCell ref="AW28092:AX28092"/>
    <mergeCell ref="AW28094:AX28094"/>
    <mergeCell ref="AW28096:AX28096"/>
    <mergeCell ref="AW28074:AX28074"/>
    <mergeCell ref="AW28076:AX28076"/>
    <mergeCell ref="AW28078:AX28078"/>
    <mergeCell ref="AW28080:AX28080"/>
    <mergeCell ref="AW28082:AX28082"/>
    <mergeCell ref="AW28084:AX28084"/>
    <mergeCell ref="AW28062:AX28062"/>
    <mergeCell ref="AW28064:AX28064"/>
    <mergeCell ref="AW28066:AX28066"/>
    <mergeCell ref="AW28068:AX28068"/>
    <mergeCell ref="AW28070:AX28070"/>
    <mergeCell ref="AW28072:AX28072"/>
    <mergeCell ref="AW28050:AX28050"/>
    <mergeCell ref="AW28052:AX28052"/>
    <mergeCell ref="AW28054:AX28054"/>
    <mergeCell ref="AW28056:AX28056"/>
    <mergeCell ref="AW28058:AX28058"/>
    <mergeCell ref="AW28060:AX28060"/>
    <mergeCell ref="AW28038:AX28038"/>
    <mergeCell ref="AW28040:AX28040"/>
    <mergeCell ref="AW28042:AX28042"/>
    <mergeCell ref="AW28044:AX28044"/>
    <mergeCell ref="AW28046:AX28046"/>
    <mergeCell ref="AW28048:AX28048"/>
    <mergeCell ref="AW28026:AX28026"/>
    <mergeCell ref="AW28028:AX28028"/>
    <mergeCell ref="AW28030:AX28030"/>
    <mergeCell ref="AW28032:AX28032"/>
    <mergeCell ref="AW28034:AX28034"/>
    <mergeCell ref="AW28036:AX28036"/>
    <mergeCell ref="AW28014:AX28014"/>
    <mergeCell ref="AW28016:AX28016"/>
    <mergeCell ref="AW28018:AX28018"/>
    <mergeCell ref="AW28020:AX28020"/>
    <mergeCell ref="AW28022:AX28022"/>
    <mergeCell ref="AW28024:AX28024"/>
    <mergeCell ref="AW28002:AX28002"/>
    <mergeCell ref="AW28004:AX28004"/>
    <mergeCell ref="AW28006:AX28006"/>
    <mergeCell ref="AW28008:AX28008"/>
    <mergeCell ref="AW28010:AX28010"/>
    <mergeCell ref="AW28012:AX28012"/>
    <mergeCell ref="AW27990:AX27990"/>
    <mergeCell ref="AW27992:AX27992"/>
    <mergeCell ref="AW27994:AX27994"/>
    <mergeCell ref="AW27996:AX27996"/>
    <mergeCell ref="AW27998:AX27998"/>
    <mergeCell ref="AW28000:AX28000"/>
    <mergeCell ref="AW27978:AX27978"/>
    <mergeCell ref="AW27980:AX27980"/>
    <mergeCell ref="AW27982:AX27982"/>
    <mergeCell ref="AW27984:AX27984"/>
    <mergeCell ref="AW27986:AX27986"/>
    <mergeCell ref="AW27988:AX27988"/>
    <mergeCell ref="AW27966:AX27966"/>
    <mergeCell ref="AW27968:AX27968"/>
    <mergeCell ref="AW27970:AX27970"/>
    <mergeCell ref="AW27972:AX27972"/>
    <mergeCell ref="AW27974:AX27974"/>
    <mergeCell ref="AW27976:AX27976"/>
    <mergeCell ref="AW27954:AX27954"/>
    <mergeCell ref="AW27956:AX27956"/>
    <mergeCell ref="AW27958:AX27958"/>
    <mergeCell ref="AW27960:AX27960"/>
    <mergeCell ref="AW27962:AX27962"/>
    <mergeCell ref="AW27964:AX27964"/>
    <mergeCell ref="AW27942:AX27942"/>
    <mergeCell ref="AW27944:AX27944"/>
    <mergeCell ref="AW27946:AX27946"/>
    <mergeCell ref="AW27948:AX27948"/>
    <mergeCell ref="AW27950:AX27950"/>
    <mergeCell ref="AW27952:AX27952"/>
    <mergeCell ref="AW27930:AX27930"/>
    <mergeCell ref="AW27932:AX27932"/>
    <mergeCell ref="AW27934:AX27934"/>
    <mergeCell ref="AW27936:AX27936"/>
    <mergeCell ref="AW27938:AX27938"/>
    <mergeCell ref="AW27940:AX27940"/>
    <mergeCell ref="AW27918:AX27918"/>
    <mergeCell ref="AW27920:AX27920"/>
    <mergeCell ref="AW27922:AX27922"/>
    <mergeCell ref="AW27924:AX27924"/>
    <mergeCell ref="AW27926:AX27926"/>
    <mergeCell ref="AW27928:AX27928"/>
    <mergeCell ref="AW27906:AX27906"/>
    <mergeCell ref="AW27908:AX27908"/>
    <mergeCell ref="AW27910:AX27910"/>
    <mergeCell ref="AW27912:AX27912"/>
    <mergeCell ref="AW27914:AX27914"/>
    <mergeCell ref="AW27916:AX27916"/>
    <mergeCell ref="AW27894:AX27894"/>
    <mergeCell ref="AW27896:AX27896"/>
    <mergeCell ref="AW27898:AX27898"/>
    <mergeCell ref="AW27900:AX27900"/>
    <mergeCell ref="AW27902:AX27902"/>
    <mergeCell ref="AW27904:AX27904"/>
    <mergeCell ref="AW27882:AX27882"/>
    <mergeCell ref="AW27884:AX27884"/>
    <mergeCell ref="AW27886:AX27886"/>
    <mergeCell ref="AW27888:AX27888"/>
    <mergeCell ref="AW27890:AX27890"/>
    <mergeCell ref="AW27892:AX27892"/>
    <mergeCell ref="AW27870:AX27870"/>
    <mergeCell ref="AW27872:AX27872"/>
    <mergeCell ref="AW27874:AX27874"/>
    <mergeCell ref="AW27876:AX27876"/>
    <mergeCell ref="AW27878:AX27878"/>
    <mergeCell ref="AW27880:AX27880"/>
    <mergeCell ref="AW27858:AX27858"/>
    <mergeCell ref="AW27860:AX27860"/>
    <mergeCell ref="AW27862:AX27862"/>
    <mergeCell ref="AW27864:AX27864"/>
    <mergeCell ref="AW27866:AX27866"/>
    <mergeCell ref="AW27868:AX27868"/>
    <mergeCell ref="AW27846:AX27846"/>
    <mergeCell ref="AW27848:AX27848"/>
    <mergeCell ref="AW27850:AX27850"/>
    <mergeCell ref="AW27852:AX27852"/>
    <mergeCell ref="AW27854:AX27854"/>
    <mergeCell ref="AW27856:AX27856"/>
    <mergeCell ref="AW27834:AX27834"/>
    <mergeCell ref="AW27836:AX27836"/>
    <mergeCell ref="AW27838:AX27838"/>
    <mergeCell ref="AW27840:AX27840"/>
    <mergeCell ref="AW27842:AX27842"/>
    <mergeCell ref="AW27844:AX27844"/>
    <mergeCell ref="AW27822:AX27822"/>
    <mergeCell ref="AW27824:AX27824"/>
    <mergeCell ref="AW27826:AX27826"/>
    <mergeCell ref="AW27828:AX27828"/>
    <mergeCell ref="AW27830:AX27830"/>
    <mergeCell ref="AW27832:AX27832"/>
    <mergeCell ref="AW27810:AX27810"/>
    <mergeCell ref="AW27812:AX27812"/>
    <mergeCell ref="AW27814:AX27814"/>
    <mergeCell ref="AW27816:AX27816"/>
    <mergeCell ref="AW27818:AX27818"/>
    <mergeCell ref="AW27820:AX27820"/>
    <mergeCell ref="AW27798:AX27798"/>
    <mergeCell ref="AW27800:AX27800"/>
    <mergeCell ref="AW27802:AX27802"/>
    <mergeCell ref="AW27804:AX27804"/>
    <mergeCell ref="AW27806:AX27806"/>
    <mergeCell ref="AW27808:AX27808"/>
    <mergeCell ref="AW27786:AX27786"/>
    <mergeCell ref="AW27788:AX27788"/>
    <mergeCell ref="AW27790:AX27790"/>
    <mergeCell ref="AW27792:AX27792"/>
    <mergeCell ref="AW27794:AX27794"/>
    <mergeCell ref="AW27796:AX27796"/>
    <mergeCell ref="AW27774:AX27774"/>
    <mergeCell ref="AW27776:AX27776"/>
    <mergeCell ref="AW27778:AX27778"/>
    <mergeCell ref="AW27780:AX27780"/>
    <mergeCell ref="AW27782:AX27782"/>
    <mergeCell ref="AW27784:AX27784"/>
    <mergeCell ref="AW27762:AX27762"/>
    <mergeCell ref="AW27764:AX27764"/>
    <mergeCell ref="AW27766:AX27766"/>
    <mergeCell ref="AW27768:AX27768"/>
    <mergeCell ref="AW27770:AX27770"/>
    <mergeCell ref="AW27772:AX27772"/>
    <mergeCell ref="AW27750:AX27750"/>
    <mergeCell ref="AW27752:AX27752"/>
    <mergeCell ref="AW27754:AX27754"/>
    <mergeCell ref="AW27756:AX27756"/>
    <mergeCell ref="AW27758:AX27758"/>
    <mergeCell ref="AW27760:AX27760"/>
    <mergeCell ref="AW27738:AX27738"/>
    <mergeCell ref="AW27740:AX27740"/>
    <mergeCell ref="AW27742:AX27742"/>
    <mergeCell ref="AW27744:AX27744"/>
    <mergeCell ref="AW27746:AX27746"/>
    <mergeCell ref="AW27748:AX27748"/>
    <mergeCell ref="AW27726:AX27726"/>
    <mergeCell ref="AW27728:AX27728"/>
    <mergeCell ref="AW27730:AX27730"/>
    <mergeCell ref="AW27732:AX27732"/>
    <mergeCell ref="AW27734:AX27734"/>
    <mergeCell ref="AW27736:AX27736"/>
    <mergeCell ref="AW27714:AX27714"/>
    <mergeCell ref="AW27716:AX27716"/>
    <mergeCell ref="AW27718:AX27718"/>
    <mergeCell ref="AW27720:AX27720"/>
    <mergeCell ref="AW27722:AX27722"/>
    <mergeCell ref="AW27724:AX27724"/>
    <mergeCell ref="AW27702:AX27702"/>
    <mergeCell ref="AW27704:AX27704"/>
    <mergeCell ref="AW27706:AX27706"/>
    <mergeCell ref="AW27708:AX27708"/>
    <mergeCell ref="AW27710:AX27710"/>
    <mergeCell ref="AW27712:AX27712"/>
    <mergeCell ref="AW27690:AX27690"/>
    <mergeCell ref="AW27692:AX27692"/>
    <mergeCell ref="AW27694:AX27694"/>
    <mergeCell ref="AW27696:AX27696"/>
    <mergeCell ref="AW27698:AX27698"/>
    <mergeCell ref="AW27700:AX27700"/>
    <mergeCell ref="AW27678:AX27678"/>
    <mergeCell ref="AW27680:AX27680"/>
    <mergeCell ref="AW27682:AX27682"/>
    <mergeCell ref="AW27684:AX27684"/>
    <mergeCell ref="AW27686:AX27686"/>
    <mergeCell ref="AW27688:AX27688"/>
    <mergeCell ref="AW27666:AX27666"/>
    <mergeCell ref="AW27668:AX27668"/>
    <mergeCell ref="AW27670:AX27670"/>
    <mergeCell ref="AW27672:AX27672"/>
    <mergeCell ref="AW27674:AX27674"/>
    <mergeCell ref="AW27676:AX27676"/>
    <mergeCell ref="AW27654:AX27654"/>
    <mergeCell ref="AW27656:AX27656"/>
    <mergeCell ref="AW27658:AX27658"/>
    <mergeCell ref="AW27660:AX27660"/>
    <mergeCell ref="AW27662:AX27662"/>
    <mergeCell ref="AW27664:AX27664"/>
    <mergeCell ref="AW27642:AX27642"/>
    <mergeCell ref="AW27644:AX27644"/>
    <mergeCell ref="AW27646:AX27646"/>
    <mergeCell ref="AW27648:AX27648"/>
    <mergeCell ref="AW27650:AX27650"/>
    <mergeCell ref="AW27652:AX27652"/>
    <mergeCell ref="AW27630:AX27630"/>
    <mergeCell ref="AW27632:AX27632"/>
    <mergeCell ref="AW27634:AX27634"/>
    <mergeCell ref="AW27636:AX27636"/>
    <mergeCell ref="AW27638:AX27638"/>
    <mergeCell ref="AW27640:AX27640"/>
    <mergeCell ref="AW27618:AX27618"/>
    <mergeCell ref="AW27620:AX27620"/>
    <mergeCell ref="AW27622:AX27622"/>
    <mergeCell ref="AW27624:AX27624"/>
    <mergeCell ref="AW27626:AX27626"/>
    <mergeCell ref="AW27628:AX27628"/>
    <mergeCell ref="AW27606:AX27606"/>
    <mergeCell ref="AW27608:AX27608"/>
    <mergeCell ref="AW27610:AX27610"/>
    <mergeCell ref="AW27612:AX27612"/>
    <mergeCell ref="AW27614:AX27614"/>
    <mergeCell ref="AW27616:AX27616"/>
    <mergeCell ref="AW27594:AX27594"/>
    <mergeCell ref="AW27596:AX27596"/>
    <mergeCell ref="AW27598:AX27598"/>
    <mergeCell ref="AW27600:AX27600"/>
    <mergeCell ref="AW27602:AX27602"/>
    <mergeCell ref="AW27604:AX27604"/>
    <mergeCell ref="AW27582:AX27582"/>
    <mergeCell ref="AW27584:AX27584"/>
    <mergeCell ref="AW27586:AX27586"/>
    <mergeCell ref="AW27588:AX27588"/>
    <mergeCell ref="AW27590:AX27590"/>
    <mergeCell ref="AW27592:AX27592"/>
    <mergeCell ref="AW27570:AX27570"/>
    <mergeCell ref="AW27572:AX27572"/>
    <mergeCell ref="AW27574:AX27574"/>
    <mergeCell ref="AW27576:AX27576"/>
    <mergeCell ref="AW27578:AX27578"/>
    <mergeCell ref="AW27580:AX27580"/>
    <mergeCell ref="AW27558:AX27558"/>
    <mergeCell ref="AW27560:AX27560"/>
    <mergeCell ref="AW27562:AX27562"/>
    <mergeCell ref="AW27564:AX27564"/>
    <mergeCell ref="AW27566:AX27566"/>
    <mergeCell ref="AW27568:AX27568"/>
    <mergeCell ref="AW27546:AX27546"/>
    <mergeCell ref="AW27548:AX27548"/>
    <mergeCell ref="AW27550:AX27550"/>
    <mergeCell ref="AW27552:AX27552"/>
    <mergeCell ref="AW27554:AX27554"/>
    <mergeCell ref="AW27556:AX27556"/>
    <mergeCell ref="AW27534:AX27534"/>
    <mergeCell ref="AW27536:AX27536"/>
    <mergeCell ref="AW27538:AX27538"/>
    <mergeCell ref="AW27540:AX27540"/>
    <mergeCell ref="AW27542:AX27542"/>
    <mergeCell ref="AW27544:AX27544"/>
    <mergeCell ref="AW27522:AX27522"/>
    <mergeCell ref="AW27524:AX27524"/>
    <mergeCell ref="AW27526:AX27526"/>
    <mergeCell ref="AW27528:AX27528"/>
    <mergeCell ref="AW27530:AX27530"/>
    <mergeCell ref="AW27532:AX27532"/>
    <mergeCell ref="AW27510:AX27510"/>
    <mergeCell ref="AW27512:AX27512"/>
    <mergeCell ref="AW27514:AX27514"/>
    <mergeCell ref="AW27516:AX27516"/>
    <mergeCell ref="AW27518:AX27518"/>
    <mergeCell ref="AW27520:AX27520"/>
    <mergeCell ref="AW27498:AX27498"/>
    <mergeCell ref="AW27500:AX27500"/>
    <mergeCell ref="AW27502:AX27502"/>
    <mergeCell ref="AW27504:AX27504"/>
    <mergeCell ref="AW27506:AX27506"/>
    <mergeCell ref="AW27508:AX27508"/>
    <mergeCell ref="AW27486:AX27486"/>
    <mergeCell ref="AW27488:AX27488"/>
    <mergeCell ref="AW27490:AX27490"/>
    <mergeCell ref="AW27492:AX27492"/>
    <mergeCell ref="AW27494:AX27494"/>
    <mergeCell ref="AW27496:AX27496"/>
    <mergeCell ref="AW27474:AX27474"/>
    <mergeCell ref="AW27476:AX27476"/>
    <mergeCell ref="AW27478:AX27478"/>
    <mergeCell ref="AW27480:AX27480"/>
    <mergeCell ref="AW27482:AX27482"/>
    <mergeCell ref="AW27484:AX27484"/>
    <mergeCell ref="AW27462:AX27462"/>
    <mergeCell ref="AW27464:AX27464"/>
    <mergeCell ref="AW27466:AX27466"/>
    <mergeCell ref="AW27468:AX27468"/>
    <mergeCell ref="AW27470:AX27470"/>
    <mergeCell ref="AW27472:AX27472"/>
    <mergeCell ref="AW27450:AX27450"/>
    <mergeCell ref="AW27452:AX27452"/>
    <mergeCell ref="AW27454:AX27454"/>
    <mergeCell ref="AW27456:AX27456"/>
    <mergeCell ref="AW27458:AX27458"/>
    <mergeCell ref="AW27460:AX27460"/>
    <mergeCell ref="AW27438:AX27438"/>
    <mergeCell ref="AW27440:AX27440"/>
    <mergeCell ref="AW27442:AX27442"/>
    <mergeCell ref="AW27444:AX27444"/>
    <mergeCell ref="AW27446:AX27446"/>
    <mergeCell ref="AW27448:AX27448"/>
    <mergeCell ref="AW27426:AX27426"/>
    <mergeCell ref="AW27428:AX27428"/>
    <mergeCell ref="AW27430:AX27430"/>
    <mergeCell ref="AW27432:AX27432"/>
    <mergeCell ref="AW27434:AX27434"/>
    <mergeCell ref="AW27436:AX27436"/>
    <mergeCell ref="AW27414:AX27414"/>
    <mergeCell ref="AW27416:AX27416"/>
    <mergeCell ref="AW27418:AX27418"/>
    <mergeCell ref="AW27420:AX27420"/>
    <mergeCell ref="AW27422:AX27422"/>
    <mergeCell ref="AW27424:AX27424"/>
    <mergeCell ref="AW27402:AX27402"/>
    <mergeCell ref="AW27404:AX27404"/>
    <mergeCell ref="AW27406:AX27406"/>
    <mergeCell ref="AW27408:AX27408"/>
    <mergeCell ref="AW27410:AX27410"/>
    <mergeCell ref="AW27412:AX27412"/>
    <mergeCell ref="AW27390:AX27390"/>
    <mergeCell ref="AW27392:AX27392"/>
    <mergeCell ref="AW27394:AX27394"/>
    <mergeCell ref="AW27396:AX27396"/>
    <mergeCell ref="AW27398:AX27398"/>
    <mergeCell ref="AW27400:AX27400"/>
    <mergeCell ref="AW27378:AX27378"/>
    <mergeCell ref="AW27380:AX27380"/>
    <mergeCell ref="AW27382:AX27382"/>
    <mergeCell ref="AW27384:AX27384"/>
    <mergeCell ref="AW27386:AX27386"/>
    <mergeCell ref="AW27388:AX27388"/>
    <mergeCell ref="AW27366:AX27366"/>
    <mergeCell ref="AW27368:AX27368"/>
    <mergeCell ref="AW27370:AX27370"/>
    <mergeCell ref="AW27372:AX27372"/>
    <mergeCell ref="AW27374:AX27374"/>
    <mergeCell ref="AW27376:AX27376"/>
    <mergeCell ref="AW27354:AX27354"/>
    <mergeCell ref="AW27356:AX27356"/>
    <mergeCell ref="AW27358:AX27358"/>
    <mergeCell ref="AW27360:AX27360"/>
    <mergeCell ref="AW27362:AX27362"/>
    <mergeCell ref="AW27364:AX27364"/>
    <mergeCell ref="AW27342:AX27342"/>
    <mergeCell ref="AW27344:AX27344"/>
    <mergeCell ref="AW27346:AX27346"/>
    <mergeCell ref="AW27348:AX27348"/>
    <mergeCell ref="AW27350:AX27350"/>
    <mergeCell ref="AW27352:AX27352"/>
    <mergeCell ref="AW27330:AX27330"/>
    <mergeCell ref="AW27332:AX27332"/>
    <mergeCell ref="AW27334:AX27334"/>
    <mergeCell ref="AW27336:AX27336"/>
    <mergeCell ref="AW27338:AX27338"/>
    <mergeCell ref="AW27340:AX27340"/>
    <mergeCell ref="AW27318:AX27318"/>
    <mergeCell ref="AW27320:AX27320"/>
    <mergeCell ref="AW27322:AX27322"/>
    <mergeCell ref="AW27324:AX27324"/>
    <mergeCell ref="AW27326:AX27326"/>
    <mergeCell ref="AW27328:AX27328"/>
    <mergeCell ref="AW27306:AX27306"/>
    <mergeCell ref="AW27308:AX27308"/>
    <mergeCell ref="AW27310:AX27310"/>
    <mergeCell ref="AW27312:AX27312"/>
    <mergeCell ref="AW27314:AX27314"/>
    <mergeCell ref="AW27316:AX27316"/>
    <mergeCell ref="AW27294:AX27294"/>
    <mergeCell ref="AW27296:AX27296"/>
    <mergeCell ref="AW27298:AX27298"/>
    <mergeCell ref="AW27300:AX27300"/>
    <mergeCell ref="AW27302:AX27302"/>
    <mergeCell ref="AW27304:AX27304"/>
    <mergeCell ref="AW27282:AX27282"/>
    <mergeCell ref="AW27284:AX27284"/>
    <mergeCell ref="AW27286:AX27286"/>
    <mergeCell ref="AW27288:AX27288"/>
    <mergeCell ref="AW27290:AX27290"/>
    <mergeCell ref="AW27292:AX27292"/>
    <mergeCell ref="AW27270:AX27270"/>
    <mergeCell ref="AW27272:AX27272"/>
    <mergeCell ref="AW27274:AX27274"/>
    <mergeCell ref="AW27276:AX27276"/>
    <mergeCell ref="AW27278:AX27278"/>
    <mergeCell ref="AW27280:AX27280"/>
    <mergeCell ref="AW27258:AX27258"/>
    <mergeCell ref="AW27260:AX27260"/>
    <mergeCell ref="AW27262:AX27262"/>
    <mergeCell ref="AW27264:AX27264"/>
    <mergeCell ref="AW27266:AX27266"/>
    <mergeCell ref="AW27268:AX27268"/>
    <mergeCell ref="AW27246:AX27246"/>
    <mergeCell ref="AW27248:AX27248"/>
    <mergeCell ref="AW27250:AX27250"/>
    <mergeCell ref="AW27252:AX27252"/>
    <mergeCell ref="AW27254:AX27254"/>
    <mergeCell ref="AW27256:AX27256"/>
    <mergeCell ref="AW27234:AX27234"/>
    <mergeCell ref="AW27236:AX27236"/>
    <mergeCell ref="AW27238:AX27238"/>
    <mergeCell ref="AW27240:AX27240"/>
    <mergeCell ref="AW27242:AX27242"/>
    <mergeCell ref="AW27244:AX27244"/>
    <mergeCell ref="AW27222:AX27222"/>
    <mergeCell ref="AW27224:AX27224"/>
    <mergeCell ref="AW27226:AX27226"/>
    <mergeCell ref="AW27228:AX27228"/>
    <mergeCell ref="AW27230:AX27230"/>
    <mergeCell ref="AW27232:AX27232"/>
    <mergeCell ref="AW27210:AX27210"/>
    <mergeCell ref="AW27212:AX27212"/>
    <mergeCell ref="AW27214:AX27214"/>
    <mergeCell ref="AW27216:AX27216"/>
    <mergeCell ref="AW27218:AX27218"/>
    <mergeCell ref="AW27220:AX27220"/>
    <mergeCell ref="AW27198:AX27198"/>
    <mergeCell ref="AW27200:AX27200"/>
    <mergeCell ref="AW27202:AX27202"/>
    <mergeCell ref="AW27204:AX27204"/>
    <mergeCell ref="AW27206:AX27206"/>
    <mergeCell ref="AW27208:AX27208"/>
    <mergeCell ref="AW27186:AX27186"/>
    <mergeCell ref="AW27188:AX27188"/>
    <mergeCell ref="AW27190:AX27190"/>
    <mergeCell ref="AW27192:AX27192"/>
    <mergeCell ref="AW27194:AX27194"/>
    <mergeCell ref="AW27196:AX27196"/>
    <mergeCell ref="AW27174:AX27174"/>
    <mergeCell ref="AW27176:AX27176"/>
    <mergeCell ref="AW27178:AX27178"/>
    <mergeCell ref="AW27180:AX27180"/>
    <mergeCell ref="AW27182:AX27182"/>
    <mergeCell ref="AW27184:AX27184"/>
    <mergeCell ref="AW27162:AX27162"/>
    <mergeCell ref="AW27164:AX27164"/>
    <mergeCell ref="AW27166:AX27166"/>
    <mergeCell ref="AW27168:AX27168"/>
    <mergeCell ref="AW27170:AX27170"/>
    <mergeCell ref="AW27172:AX27172"/>
    <mergeCell ref="AW27150:AX27150"/>
    <mergeCell ref="AW27152:AX27152"/>
    <mergeCell ref="AW27154:AX27154"/>
    <mergeCell ref="AW27156:AX27156"/>
    <mergeCell ref="AW27158:AX27158"/>
    <mergeCell ref="AW27160:AX27160"/>
    <mergeCell ref="AW27138:AX27138"/>
    <mergeCell ref="AW27140:AX27140"/>
    <mergeCell ref="AW27142:AX27142"/>
    <mergeCell ref="AW27144:AX27144"/>
    <mergeCell ref="AW27146:AX27146"/>
    <mergeCell ref="AW27148:AX27148"/>
    <mergeCell ref="AW27126:AX27126"/>
    <mergeCell ref="AW27128:AX27128"/>
    <mergeCell ref="AW27130:AX27130"/>
    <mergeCell ref="AW27132:AX27132"/>
    <mergeCell ref="AW27134:AX27134"/>
    <mergeCell ref="AW27136:AX27136"/>
    <mergeCell ref="AW27114:AX27114"/>
    <mergeCell ref="AW27116:AX27116"/>
    <mergeCell ref="AW27118:AX27118"/>
    <mergeCell ref="AW27120:AX27120"/>
    <mergeCell ref="AW27122:AX27122"/>
    <mergeCell ref="AW27124:AX27124"/>
    <mergeCell ref="AW27102:AX27102"/>
    <mergeCell ref="AW27104:AX27104"/>
    <mergeCell ref="AW27106:AX27106"/>
    <mergeCell ref="AW27108:AX27108"/>
    <mergeCell ref="AW27110:AX27110"/>
    <mergeCell ref="AW27112:AX27112"/>
    <mergeCell ref="AW27090:AX27090"/>
    <mergeCell ref="AW27092:AX27092"/>
    <mergeCell ref="AW27094:AX27094"/>
    <mergeCell ref="AW27096:AX27096"/>
    <mergeCell ref="AW27098:AX27098"/>
    <mergeCell ref="AW27100:AX27100"/>
    <mergeCell ref="AW27078:AX27078"/>
    <mergeCell ref="AW27080:AX27080"/>
    <mergeCell ref="AW27082:AX27082"/>
    <mergeCell ref="AW27084:AX27084"/>
    <mergeCell ref="AW27086:AX27086"/>
    <mergeCell ref="AW27088:AX27088"/>
    <mergeCell ref="AW27066:AX27066"/>
    <mergeCell ref="AW27068:AX27068"/>
    <mergeCell ref="AW27070:AX27070"/>
    <mergeCell ref="AW27072:AX27072"/>
    <mergeCell ref="AW27074:AX27074"/>
    <mergeCell ref="AW27076:AX27076"/>
    <mergeCell ref="AW27054:AX27054"/>
    <mergeCell ref="AW27056:AX27056"/>
    <mergeCell ref="AW27058:AX27058"/>
    <mergeCell ref="AW27060:AX27060"/>
    <mergeCell ref="AW27062:AX27062"/>
    <mergeCell ref="AW27064:AX27064"/>
    <mergeCell ref="AW27042:AX27042"/>
    <mergeCell ref="AW27044:AX27044"/>
    <mergeCell ref="AW27046:AX27046"/>
    <mergeCell ref="AW27048:AX27048"/>
    <mergeCell ref="AW27050:AX27050"/>
    <mergeCell ref="AW27052:AX27052"/>
    <mergeCell ref="AW27030:AX27030"/>
    <mergeCell ref="AW27032:AX27032"/>
    <mergeCell ref="AW27034:AX27034"/>
    <mergeCell ref="AW27036:AX27036"/>
    <mergeCell ref="AW27038:AX27038"/>
    <mergeCell ref="AW27040:AX27040"/>
    <mergeCell ref="AW27018:AX27018"/>
    <mergeCell ref="AW27020:AX27020"/>
    <mergeCell ref="AW27022:AX27022"/>
    <mergeCell ref="AW27024:AX27024"/>
    <mergeCell ref="AW27026:AX27026"/>
    <mergeCell ref="AW27028:AX27028"/>
    <mergeCell ref="AW27006:AX27006"/>
    <mergeCell ref="AW27008:AX27008"/>
    <mergeCell ref="AW27010:AX27010"/>
    <mergeCell ref="AW27012:AX27012"/>
    <mergeCell ref="AW27014:AX27014"/>
    <mergeCell ref="AW27016:AX27016"/>
    <mergeCell ref="AW26994:AX26994"/>
    <mergeCell ref="AW26996:AX26996"/>
    <mergeCell ref="AW26998:AX26998"/>
    <mergeCell ref="AW27000:AX27000"/>
    <mergeCell ref="AW27002:AX27002"/>
    <mergeCell ref="AW27004:AX27004"/>
    <mergeCell ref="AW26982:AX26982"/>
    <mergeCell ref="AW26984:AX26984"/>
    <mergeCell ref="AW26986:AX26986"/>
    <mergeCell ref="AW26988:AX26988"/>
    <mergeCell ref="AW26990:AX26990"/>
    <mergeCell ref="AW26992:AX26992"/>
    <mergeCell ref="AW26970:AX26970"/>
    <mergeCell ref="AW26972:AX26972"/>
    <mergeCell ref="AW26974:AX26974"/>
    <mergeCell ref="AW26976:AX26976"/>
    <mergeCell ref="AW26978:AX26978"/>
    <mergeCell ref="AW26980:AX26980"/>
    <mergeCell ref="AW26958:AX26958"/>
    <mergeCell ref="AW26960:AX26960"/>
    <mergeCell ref="AW26962:AX26962"/>
    <mergeCell ref="AW26964:AX26964"/>
    <mergeCell ref="AW26966:AX26966"/>
    <mergeCell ref="AW26968:AX26968"/>
    <mergeCell ref="AW26946:AX26946"/>
    <mergeCell ref="AW26948:AX26948"/>
    <mergeCell ref="AW26950:AX26950"/>
    <mergeCell ref="AW26952:AX26952"/>
    <mergeCell ref="AW26954:AX26954"/>
    <mergeCell ref="AW26956:AX26956"/>
    <mergeCell ref="AW26934:AX26934"/>
    <mergeCell ref="AW26936:AX26936"/>
    <mergeCell ref="AW26938:AX26938"/>
    <mergeCell ref="AW26940:AX26940"/>
    <mergeCell ref="AW26942:AX26942"/>
    <mergeCell ref="AW26944:AX26944"/>
    <mergeCell ref="AW26922:AX26922"/>
    <mergeCell ref="AW26924:AX26924"/>
    <mergeCell ref="AW26926:AX26926"/>
    <mergeCell ref="AW26928:AX26928"/>
    <mergeCell ref="AW26930:AX26930"/>
    <mergeCell ref="AW26932:AX26932"/>
    <mergeCell ref="AW26910:AX26910"/>
    <mergeCell ref="AW26912:AX26912"/>
    <mergeCell ref="AW26914:AX26914"/>
    <mergeCell ref="AW26916:AX26916"/>
    <mergeCell ref="AW26918:AX26918"/>
    <mergeCell ref="AW26920:AX26920"/>
    <mergeCell ref="AW26898:AX26898"/>
    <mergeCell ref="AW26900:AX26900"/>
    <mergeCell ref="AW26902:AX26902"/>
    <mergeCell ref="AW26904:AX26904"/>
    <mergeCell ref="AW26906:AX26906"/>
    <mergeCell ref="AW26908:AX26908"/>
    <mergeCell ref="AW26886:AX26886"/>
    <mergeCell ref="AW26888:AX26888"/>
    <mergeCell ref="AW26890:AX26890"/>
    <mergeCell ref="AW26892:AX26892"/>
    <mergeCell ref="AW26894:AX26894"/>
    <mergeCell ref="AW26896:AX26896"/>
    <mergeCell ref="AW26874:AX26874"/>
    <mergeCell ref="AW26876:AX26876"/>
    <mergeCell ref="AW26878:AX26878"/>
    <mergeCell ref="AW26880:AX26880"/>
    <mergeCell ref="AW26882:AX26882"/>
    <mergeCell ref="AW26884:AX26884"/>
    <mergeCell ref="AW26862:AX26862"/>
    <mergeCell ref="AW26864:AX26864"/>
    <mergeCell ref="AW26866:AX26866"/>
    <mergeCell ref="AW26868:AX26868"/>
    <mergeCell ref="AW26870:AX26870"/>
    <mergeCell ref="AW26872:AX26872"/>
    <mergeCell ref="AW26850:AX26850"/>
    <mergeCell ref="AW26852:AX26852"/>
    <mergeCell ref="AW26854:AX26854"/>
    <mergeCell ref="AW26856:AX26856"/>
    <mergeCell ref="AW26858:AX26858"/>
    <mergeCell ref="AW26860:AX26860"/>
    <mergeCell ref="AW26838:AX26838"/>
    <mergeCell ref="AW26840:AX26840"/>
    <mergeCell ref="AW26842:AX26842"/>
    <mergeCell ref="AW26844:AX26844"/>
    <mergeCell ref="AW26846:AX26846"/>
    <mergeCell ref="AW26848:AX26848"/>
    <mergeCell ref="AW26826:AX26826"/>
    <mergeCell ref="AW26828:AX26828"/>
    <mergeCell ref="AW26830:AX26830"/>
    <mergeCell ref="AW26832:AX26832"/>
    <mergeCell ref="AW26834:AX26834"/>
    <mergeCell ref="AW26836:AX26836"/>
    <mergeCell ref="AW26814:AX26814"/>
    <mergeCell ref="AW26816:AX26816"/>
    <mergeCell ref="AW26818:AX26818"/>
    <mergeCell ref="AW26820:AX26820"/>
    <mergeCell ref="AW26822:AX26822"/>
    <mergeCell ref="AW26824:AX26824"/>
    <mergeCell ref="AW26802:AX26802"/>
    <mergeCell ref="AW26804:AX26804"/>
    <mergeCell ref="AW26806:AX26806"/>
    <mergeCell ref="AW26808:AX26808"/>
    <mergeCell ref="AW26810:AX26810"/>
    <mergeCell ref="AW26812:AX26812"/>
    <mergeCell ref="AW26790:AX26790"/>
    <mergeCell ref="AW26792:AX26792"/>
    <mergeCell ref="AW26794:AX26794"/>
    <mergeCell ref="AW26796:AX26796"/>
    <mergeCell ref="AW26798:AX26798"/>
    <mergeCell ref="AW26800:AX26800"/>
    <mergeCell ref="AW26778:AX26778"/>
    <mergeCell ref="AW26780:AX26780"/>
    <mergeCell ref="AW26782:AX26782"/>
    <mergeCell ref="AW26784:AX26784"/>
    <mergeCell ref="AW26786:AX26786"/>
    <mergeCell ref="AW26788:AX26788"/>
    <mergeCell ref="AW26766:AX26766"/>
    <mergeCell ref="AW26768:AX26768"/>
    <mergeCell ref="AW26770:AX26770"/>
    <mergeCell ref="AW26772:AX26772"/>
    <mergeCell ref="AW26774:AX26774"/>
    <mergeCell ref="AW26776:AX26776"/>
    <mergeCell ref="AW26754:AX26754"/>
    <mergeCell ref="AW26756:AX26756"/>
    <mergeCell ref="AW26758:AX26758"/>
    <mergeCell ref="AW26760:AX26760"/>
    <mergeCell ref="AW26762:AX26762"/>
    <mergeCell ref="AW26764:AX26764"/>
    <mergeCell ref="AW26742:AX26742"/>
    <mergeCell ref="AW26744:AX26744"/>
    <mergeCell ref="AW26746:AX26746"/>
    <mergeCell ref="AW26748:AX26748"/>
    <mergeCell ref="AW26750:AX26750"/>
    <mergeCell ref="AW26752:AX26752"/>
    <mergeCell ref="AW26730:AX26730"/>
    <mergeCell ref="AW26732:AX26732"/>
    <mergeCell ref="AW26734:AX26734"/>
    <mergeCell ref="AW26736:AX26736"/>
    <mergeCell ref="AW26738:AX26738"/>
    <mergeCell ref="AW26740:AX26740"/>
    <mergeCell ref="AW26718:AX26718"/>
    <mergeCell ref="AW26720:AX26720"/>
    <mergeCell ref="AW26722:AX26722"/>
    <mergeCell ref="AW26724:AX26724"/>
    <mergeCell ref="AW26726:AX26726"/>
    <mergeCell ref="AW26728:AX26728"/>
    <mergeCell ref="AW26706:AX26706"/>
    <mergeCell ref="AW26708:AX26708"/>
    <mergeCell ref="AW26710:AX26710"/>
    <mergeCell ref="AW26712:AX26712"/>
    <mergeCell ref="AW26714:AX26714"/>
    <mergeCell ref="AW26716:AX26716"/>
    <mergeCell ref="AW26694:AX26694"/>
    <mergeCell ref="AW26696:AX26696"/>
    <mergeCell ref="AW26698:AX26698"/>
    <mergeCell ref="AW26700:AX26700"/>
    <mergeCell ref="AW26702:AX26702"/>
    <mergeCell ref="AW26704:AX26704"/>
    <mergeCell ref="AW26682:AX26682"/>
    <mergeCell ref="AW26684:AX26684"/>
    <mergeCell ref="AW26686:AX26686"/>
    <mergeCell ref="AW26688:AX26688"/>
    <mergeCell ref="AW26690:AX26690"/>
    <mergeCell ref="AW26692:AX26692"/>
    <mergeCell ref="AW26670:AX26670"/>
    <mergeCell ref="AW26672:AX26672"/>
    <mergeCell ref="AW26674:AX26674"/>
    <mergeCell ref="AW26676:AX26676"/>
    <mergeCell ref="AW26678:AX26678"/>
    <mergeCell ref="AW26680:AX26680"/>
    <mergeCell ref="AW26658:AX26658"/>
    <mergeCell ref="AW26660:AX26660"/>
    <mergeCell ref="AW26662:AX26662"/>
    <mergeCell ref="AW26664:AX26664"/>
    <mergeCell ref="AW26666:AX26666"/>
    <mergeCell ref="AW26668:AX26668"/>
    <mergeCell ref="AW26646:AX26646"/>
    <mergeCell ref="AW26648:AX26648"/>
    <mergeCell ref="AW26650:AX26650"/>
    <mergeCell ref="AW26652:AX26652"/>
    <mergeCell ref="AW26654:AX26654"/>
    <mergeCell ref="AW26656:AX26656"/>
    <mergeCell ref="AW26634:AX26634"/>
    <mergeCell ref="AW26636:AX26636"/>
    <mergeCell ref="AW26638:AX26638"/>
    <mergeCell ref="AW26640:AX26640"/>
    <mergeCell ref="AW26642:AX26642"/>
    <mergeCell ref="AW26644:AX26644"/>
    <mergeCell ref="AW26622:AX26622"/>
    <mergeCell ref="AW26624:AX26624"/>
    <mergeCell ref="AW26626:AX26626"/>
    <mergeCell ref="AW26628:AX26628"/>
    <mergeCell ref="AW26630:AX26630"/>
    <mergeCell ref="AW26632:AX26632"/>
    <mergeCell ref="AW26610:AX26610"/>
    <mergeCell ref="AW26612:AX26612"/>
    <mergeCell ref="AW26614:AX26614"/>
    <mergeCell ref="AW26616:AX26616"/>
    <mergeCell ref="AW26618:AX26618"/>
    <mergeCell ref="AW26620:AX26620"/>
    <mergeCell ref="AW26598:AX26598"/>
    <mergeCell ref="AW26600:AX26600"/>
    <mergeCell ref="AW26602:AX26602"/>
    <mergeCell ref="AW26604:AX26604"/>
    <mergeCell ref="AW26606:AX26606"/>
    <mergeCell ref="AW26608:AX26608"/>
    <mergeCell ref="AW26586:AX26586"/>
    <mergeCell ref="AW26588:AX26588"/>
    <mergeCell ref="AW26590:AX26590"/>
    <mergeCell ref="AW26592:AX26592"/>
    <mergeCell ref="AW26594:AX26594"/>
    <mergeCell ref="AW26596:AX26596"/>
    <mergeCell ref="AW26574:AX26574"/>
    <mergeCell ref="AW26576:AX26576"/>
    <mergeCell ref="AW26578:AX26578"/>
    <mergeCell ref="AW26580:AX26580"/>
    <mergeCell ref="AW26582:AX26582"/>
    <mergeCell ref="AW26584:AX26584"/>
    <mergeCell ref="AW26562:AX26562"/>
    <mergeCell ref="AW26564:AX26564"/>
    <mergeCell ref="AW26566:AX26566"/>
    <mergeCell ref="AW26568:AX26568"/>
    <mergeCell ref="AW26570:AX26570"/>
    <mergeCell ref="AW26572:AX26572"/>
    <mergeCell ref="AW26550:AX26550"/>
    <mergeCell ref="AW26552:AX26552"/>
    <mergeCell ref="AW26554:AX26554"/>
    <mergeCell ref="AW26556:AX26556"/>
    <mergeCell ref="AW26558:AX26558"/>
    <mergeCell ref="AW26560:AX26560"/>
    <mergeCell ref="AW26538:AX26538"/>
    <mergeCell ref="AW26540:AX26540"/>
    <mergeCell ref="AW26542:AX26542"/>
    <mergeCell ref="AW26544:AX26544"/>
    <mergeCell ref="AW26546:AX26546"/>
    <mergeCell ref="AW26548:AX26548"/>
    <mergeCell ref="AW26526:AX26526"/>
    <mergeCell ref="AW26528:AX26528"/>
    <mergeCell ref="AW26530:AX26530"/>
    <mergeCell ref="AW26532:AX26532"/>
    <mergeCell ref="AW26534:AX26534"/>
    <mergeCell ref="AW26536:AX26536"/>
    <mergeCell ref="AW26514:AX26514"/>
    <mergeCell ref="AW26516:AX26516"/>
    <mergeCell ref="AW26518:AX26518"/>
    <mergeCell ref="AW26520:AX26520"/>
    <mergeCell ref="AW26522:AX26522"/>
    <mergeCell ref="AW26524:AX26524"/>
    <mergeCell ref="AW26502:AX26502"/>
    <mergeCell ref="AW26504:AX26504"/>
    <mergeCell ref="AW26506:AX26506"/>
    <mergeCell ref="AW26508:AX26508"/>
    <mergeCell ref="AW26510:AX26510"/>
    <mergeCell ref="AW26512:AX26512"/>
    <mergeCell ref="AW26490:AX26490"/>
    <mergeCell ref="AW26492:AX26492"/>
    <mergeCell ref="AW26494:AX26494"/>
    <mergeCell ref="AW26496:AX26496"/>
    <mergeCell ref="AW26498:AX26498"/>
    <mergeCell ref="AW26500:AX26500"/>
    <mergeCell ref="AW26478:AX26478"/>
    <mergeCell ref="AW26480:AX26480"/>
    <mergeCell ref="AW26482:AX26482"/>
    <mergeCell ref="AW26484:AX26484"/>
    <mergeCell ref="AW26486:AX26486"/>
    <mergeCell ref="AW26488:AX26488"/>
    <mergeCell ref="AW26466:AX26466"/>
    <mergeCell ref="AW26468:AX26468"/>
    <mergeCell ref="AW26470:AX26470"/>
    <mergeCell ref="AW26472:AX26472"/>
    <mergeCell ref="AW26474:AX26474"/>
    <mergeCell ref="AW26476:AX26476"/>
    <mergeCell ref="AW26454:AX26454"/>
    <mergeCell ref="AW26456:AX26456"/>
    <mergeCell ref="AW26458:AX26458"/>
    <mergeCell ref="AW26460:AX26460"/>
    <mergeCell ref="AW26462:AX26462"/>
    <mergeCell ref="AW26464:AX26464"/>
    <mergeCell ref="AW26442:AX26442"/>
    <mergeCell ref="AW26444:AX26444"/>
    <mergeCell ref="AW26446:AX26446"/>
    <mergeCell ref="AW26448:AX26448"/>
    <mergeCell ref="AW26450:AX26450"/>
    <mergeCell ref="AW26452:AX26452"/>
    <mergeCell ref="AW26430:AX26430"/>
    <mergeCell ref="AW26432:AX26432"/>
    <mergeCell ref="AW26434:AX26434"/>
    <mergeCell ref="AW26436:AX26436"/>
    <mergeCell ref="AW26438:AX26438"/>
    <mergeCell ref="AW26440:AX26440"/>
    <mergeCell ref="AW26418:AX26418"/>
    <mergeCell ref="AW26420:AX26420"/>
    <mergeCell ref="AW26422:AX26422"/>
    <mergeCell ref="AW26424:AX26424"/>
    <mergeCell ref="AW26426:AX26426"/>
    <mergeCell ref="AW26428:AX26428"/>
    <mergeCell ref="AW26406:AX26406"/>
    <mergeCell ref="AW26408:AX26408"/>
    <mergeCell ref="AW26410:AX26410"/>
    <mergeCell ref="AW26412:AX26412"/>
    <mergeCell ref="AW26414:AX26414"/>
    <mergeCell ref="AW26416:AX26416"/>
    <mergeCell ref="AW26394:AX26394"/>
    <mergeCell ref="AW26396:AX26396"/>
    <mergeCell ref="AW26398:AX26398"/>
    <mergeCell ref="AW26400:AX26400"/>
    <mergeCell ref="AW26402:AX26402"/>
    <mergeCell ref="AW26404:AX26404"/>
    <mergeCell ref="AW26382:AX26382"/>
    <mergeCell ref="AW26384:AX26384"/>
    <mergeCell ref="AW26386:AX26386"/>
    <mergeCell ref="AW26388:AX26388"/>
    <mergeCell ref="AW26390:AX26390"/>
    <mergeCell ref="AW26392:AX26392"/>
    <mergeCell ref="AW26370:AX26370"/>
    <mergeCell ref="AW26372:AX26372"/>
    <mergeCell ref="AW26374:AX26374"/>
    <mergeCell ref="AW26376:AX26376"/>
    <mergeCell ref="AW26378:AX26378"/>
    <mergeCell ref="AW26380:AX26380"/>
    <mergeCell ref="AW26358:AX26358"/>
    <mergeCell ref="AW26360:AX26360"/>
    <mergeCell ref="AW26362:AX26362"/>
    <mergeCell ref="AW26364:AX26364"/>
    <mergeCell ref="AW26366:AX26366"/>
    <mergeCell ref="AW26368:AX26368"/>
    <mergeCell ref="AW26346:AX26346"/>
    <mergeCell ref="AW26348:AX26348"/>
    <mergeCell ref="AW26350:AX26350"/>
    <mergeCell ref="AW26352:AX26352"/>
    <mergeCell ref="AW26354:AX26354"/>
    <mergeCell ref="AW26356:AX26356"/>
    <mergeCell ref="AW26334:AX26334"/>
    <mergeCell ref="AW26336:AX26336"/>
    <mergeCell ref="AW26338:AX26338"/>
    <mergeCell ref="AW26340:AX26340"/>
    <mergeCell ref="AW26342:AX26342"/>
    <mergeCell ref="AW26344:AX26344"/>
    <mergeCell ref="AW26322:AX26322"/>
    <mergeCell ref="AW26324:AX26324"/>
    <mergeCell ref="AW26326:AX26326"/>
    <mergeCell ref="AW26328:AX26328"/>
    <mergeCell ref="AW26330:AX26330"/>
    <mergeCell ref="AW26332:AX26332"/>
    <mergeCell ref="AW26310:AX26310"/>
    <mergeCell ref="AW26312:AX26312"/>
    <mergeCell ref="AW26314:AX26314"/>
    <mergeCell ref="AW26316:AX26316"/>
    <mergeCell ref="AW26318:AX26318"/>
    <mergeCell ref="AW26320:AX26320"/>
    <mergeCell ref="AW26298:AX26298"/>
    <mergeCell ref="AW26300:AX26300"/>
    <mergeCell ref="AW26302:AX26302"/>
    <mergeCell ref="AW26304:AX26304"/>
    <mergeCell ref="AW26306:AX26306"/>
    <mergeCell ref="AW26308:AX26308"/>
    <mergeCell ref="AW26286:AX26286"/>
    <mergeCell ref="AW26288:AX26288"/>
    <mergeCell ref="AW26290:AX26290"/>
    <mergeCell ref="AW26292:AX26292"/>
    <mergeCell ref="AW26294:AX26294"/>
    <mergeCell ref="AW26296:AX26296"/>
    <mergeCell ref="AW26274:AX26274"/>
    <mergeCell ref="AW26276:AX26276"/>
    <mergeCell ref="AW26278:AX26278"/>
    <mergeCell ref="AW26280:AX26280"/>
    <mergeCell ref="AW26282:AX26282"/>
    <mergeCell ref="AW26284:AX26284"/>
    <mergeCell ref="AW26262:AX26262"/>
    <mergeCell ref="AW26264:AX26264"/>
    <mergeCell ref="AW26266:AX26266"/>
    <mergeCell ref="AW26268:AX26268"/>
    <mergeCell ref="AW26270:AX26270"/>
    <mergeCell ref="AW26272:AX26272"/>
    <mergeCell ref="AW26250:AX26250"/>
    <mergeCell ref="AW26252:AX26252"/>
    <mergeCell ref="AW26254:AX26254"/>
    <mergeCell ref="AW26256:AX26256"/>
    <mergeCell ref="AW26258:AX26258"/>
    <mergeCell ref="AW26260:AX26260"/>
    <mergeCell ref="AW26238:AX26238"/>
    <mergeCell ref="AW26240:AX26240"/>
    <mergeCell ref="AW26242:AX26242"/>
    <mergeCell ref="AW26244:AX26244"/>
    <mergeCell ref="AW26246:AX26246"/>
    <mergeCell ref="AW26248:AX26248"/>
    <mergeCell ref="AW26226:AX26226"/>
    <mergeCell ref="AW26228:AX26228"/>
    <mergeCell ref="AW26230:AX26230"/>
    <mergeCell ref="AW26232:AX26232"/>
    <mergeCell ref="AW26234:AX26234"/>
    <mergeCell ref="AW26236:AX26236"/>
    <mergeCell ref="AW26214:AX26214"/>
    <mergeCell ref="AW26216:AX26216"/>
    <mergeCell ref="AW26218:AX26218"/>
    <mergeCell ref="AW26220:AX26220"/>
    <mergeCell ref="AW26222:AX26222"/>
    <mergeCell ref="AW26224:AX26224"/>
    <mergeCell ref="AW26202:AX26202"/>
    <mergeCell ref="AW26204:AX26204"/>
    <mergeCell ref="AW26206:AX26206"/>
    <mergeCell ref="AW26208:AX26208"/>
    <mergeCell ref="AW26210:AX26210"/>
    <mergeCell ref="AW26212:AX26212"/>
    <mergeCell ref="AW26190:AX26190"/>
    <mergeCell ref="AW26192:AX26192"/>
    <mergeCell ref="AW26194:AX26194"/>
    <mergeCell ref="AW26196:AX26196"/>
    <mergeCell ref="AW26198:AX26198"/>
    <mergeCell ref="AW26200:AX26200"/>
    <mergeCell ref="AW26178:AX26178"/>
    <mergeCell ref="AW26180:AX26180"/>
    <mergeCell ref="AW26182:AX26182"/>
    <mergeCell ref="AW26184:AX26184"/>
    <mergeCell ref="AW26186:AX26186"/>
    <mergeCell ref="AW26188:AX26188"/>
    <mergeCell ref="AW26166:AX26166"/>
    <mergeCell ref="AW26168:AX26168"/>
    <mergeCell ref="AW26170:AX26170"/>
    <mergeCell ref="AW26172:AX26172"/>
    <mergeCell ref="AW26174:AX26174"/>
    <mergeCell ref="AW26176:AX26176"/>
    <mergeCell ref="AW26154:AX26154"/>
    <mergeCell ref="AW26156:AX26156"/>
    <mergeCell ref="AW26158:AX26158"/>
    <mergeCell ref="AW26160:AX26160"/>
    <mergeCell ref="AW26162:AX26162"/>
    <mergeCell ref="AW26164:AX26164"/>
    <mergeCell ref="AW26142:AX26142"/>
    <mergeCell ref="AW26144:AX26144"/>
    <mergeCell ref="AW26146:AX26146"/>
    <mergeCell ref="AW26148:AX26148"/>
    <mergeCell ref="AW26150:AX26150"/>
    <mergeCell ref="AW26152:AX26152"/>
    <mergeCell ref="AW26130:AX26130"/>
    <mergeCell ref="AW26132:AX26132"/>
    <mergeCell ref="AW26134:AX26134"/>
    <mergeCell ref="AW26136:AX26136"/>
    <mergeCell ref="AW26138:AX26138"/>
    <mergeCell ref="AW26140:AX26140"/>
    <mergeCell ref="AW26118:AX26118"/>
    <mergeCell ref="AW26120:AX26120"/>
    <mergeCell ref="AW26122:AX26122"/>
    <mergeCell ref="AW26124:AX26124"/>
    <mergeCell ref="AW26126:AX26126"/>
    <mergeCell ref="AW26128:AX26128"/>
    <mergeCell ref="AW26106:AX26106"/>
    <mergeCell ref="AW26108:AX26108"/>
    <mergeCell ref="AW26110:AX26110"/>
    <mergeCell ref="AW26112:AX26112"/>
    <mergeCell ref="AW26114:AX26114"/>
    <mergeCell ref="AW26116:AX26116"/>
    <mergeCell ref="AW26094:AX26094"/>
    <mergeCell ref="AW26096:AX26096"/>
    <mergeCell ref="AW26098:AX26098"/>
    <mergeCell ref="AW26100:AX26100"/>
    <mergeCell ref="AW26102:AX26102"/>
    <mergeCell ref="AW26104:AX26104"/>
    <mergeCell ref="AW26082:AX26082"/>
    <mergeCell ref="AW26084:AX26084"/>
    <mergeCell ref="AW26086:AX26086"/>
    <mergeCell ref="AW26088:AX26088"/>
    <mergeCell ref="AW26090:AX26090"/>
    <mergeCell ref="AW26092:AX26092"/>
    <mergeCell ref="AW26070:AX26070"/>
    <mergeCell ref="AW26072:AX26072"/>
    <mergeCell ref="AW26074:AX26074"/>
    <mergeCell ref="AW26076:AX26076"/>
    <mergeCell ref="AW26078:AX26078"/>
    <mergeCell ref="AW26080:AX26080"/>
    <mergeCell ref="AW26058:AX26058"/>
    <mergeCell ref="AW26060:AX26060"/>
    <mergeCell ref="AW26062:AX26062"/>
    <mergeCell ref="AW26064:AX26064"/>
    <mergeCell ref="AW26066:AX26066"/>
    <mergeCell ref="AW26068:AX26068"/>
    <mergeCell ref="AW26046:AX26046"/>
    <mergeCell ref="AW26048:AX26048"/>
    <mergeCell ref="AW26050:AX26050"/>
    <mergeCell ref="AW26052:AX26052"/>
    <mergeCell ref="AW26054:AX26054"/>
    <mergeCell ref="AW26056:AX26056"/>
    <mergeCell ref="AW26034:AX26034"/>
    <mergeCell ref="AW26036:AX26036"/>
    <mergeCell ref="AW26038:AX26038"/>
    <mergeCell ref="AW26040:AX26040"/>
    <mergeCell ref="AW26042:AX26042"/>
    <mergeCell ref="AW26044:AX26044"/>
    <mergeCell ref="AW26022:AX26022"/>
    <mergeCell ref="AW26024:AX26024"/>
    <mergeCell ref="AW26026:AX26026"/>
    <mergeCell ref="AW26028:AX26028"/>
    <mergeCell ref="AW26030:AX26030"/>
    <mergeCell ref="AW26032:AX26032"/>
    <mergeCell ref="AW26010:AX26010"/>
    <mergeCell ref="AW26012:AX26012"/>
    <mergeCell ref="AW26014:AX26014"/>
    <mergeCell ref="AW26016:AX26016"/>
    <mergeCell ref="AW26018:AX26018"/>
    <mergeCell ref="AW26020:AX26020"/>
    <mergeCell ref="AW25998:AX25998"/>
    <mergeCell ref="AW26000:AX26000"/>
    <mergeCell ref="AW26002:AX26002"/>
    <mergeCell ref="AW26004:AX26004"/>
    <mergeCell ref="AW26006:AX26006"/>
    <mergeCell ref="AW26008:AX26008"/>
    <mergeCell ref="AW25986:AX25986"/>
    <mergeCell ref="AW25988:AX25988"/>
    <mergeCell ref="AW25990:AX25990"/>
    <mergeCell ref="AW25992:AX25992"/>
    <mergeCell ref="AW25994:AX25994"/>
    <mergeCell ref="AW25996:AX25996"/>
    <mergeCell ref="AW25974:AX25974"/>
    <mergeCell ref="AW25976:AX25976"/>
    <mergeCell ref="AW25978:AX25978"/>
    <mergeCell ref="AW25980:AX25980"/>
    <mergeCell ref="AW25982:AX25982"/>
    <mergeCell ref="AW25984:AX25984"/>
    <mergeCell ref="AW25962:AX25962"/>
    <mergeCell ref="AW25964:AX25964"/>
    <mergeCell ref="AW25966:AX25966"/>
    <mergeCell ref="AW25968:AX25968"/>
    <mergeCell ref="AW25970:AX25970"/>
    <mergeCell ref="AW25972:AX25972"/>
    <mergeCell ref="AW25950:AX25950"/>
    <mergeCell ref="AW25952:AX25952"/>
    <mergeCell ref="AW25954:AX25954"/>
    <mergeCell ref="AW25956:AX25956"/>
    <mergeCell ref="AW25958:AX25958"/>
    <mergeCell ref="AW25960:AX25960"/>
    <mergeCell ref="AW25938:AX25938"/>
    <mergeCell ref="AW25940:AX25940"/>
    <mergeCell ref="AW25942:AX25942"/>
    <mergeCell ref="AW25944:AX25944"/>
    <mergeCell ref="AW25946:AX25946"/>
    <mergeCell ref="AW25948:AX25948"/>
    <mergeCell ref="AW25926:AX25926"/>
    <mergeCell ref="AW25928:AX25928"/>
    <mergeCell ref="AW25930:AX25930"/>
    <mergeCell ref="AW25932:AX25932"/>
    <mergeCell ref="AW25934:AX25934"/>
    <mergeCell ref="AW25936:AX25936"/>
    <mergeCell ref="AW25914:AX25914"/>
    <mergeCell ref="AW25916:AX25916"/>
    <mergeCell ref="AW25918:AX25918"/>
    <mergeCell ref="AW25920:AX25920"/>
    <mergeCell ref="AW25922:AX25922"/>
    <mergeCell ref="AW25924:AX25924"/>
    <mergeCell ref="AW25902:AX25902"/>
    <mergeCell ref="AW25904:AX25904"/>
    <mergeCell ref="AW25906:AX25906"/>
    <mergeCell ref="AW25908:AX25908"/>
    <mergeCell ref="AW25910:AX25910"/>
    <mergeCell ref="AW25912:AX25912"/>
    <mergeCell ref="AW25890:AX25890"/>
    <mergeCell ref="AW25892:AX25892"/>
    <mergeCell ref="AW25894:AX25894"/>
    <mergeCell ref="AW25896:AX25896"/>
    <mergeCell ref="AW25898:AX25898"/>
    <mergeCell ref="AW25900:AX25900"/>
    <mergeCell ref="AW25878:AX25878"/>
    <mergeCell ref="AW25880:AX25880"/>
    <mergeCell ref="AW25882:AX25882"/>
    <mergeCell ref="AW25884:AX25884"/>
    <mergeCell ref="AW25886:AX25886"/>
    <mergeCell ref="AW25888:AX25888"/>
    <mergeCell ref="AW25866:AX25866"/>
    <mergeCell ref="AW25868:AX25868"/>
    <mergeCell ref="AW25870:AX25870"/>
    <mergeCell ref="AW25872:AX25872"/>
    <mergeCell ref="AW25874:AX25874"/>
    <mergeCell ref="AW25876:AX25876"/>
    <mergeCell ref="AW25854:AX25854"/>
    <mergeCell ref="AW25856:AX25856"/>
    <mergeCell ref="AW25858:AX25858"/>
    <mergeCell ref="AW25860:AX25860"/>
    <mergeCell ref="AW25862:AX25862"/>
    <mergeCell ref="AW25864:AX25864"/>
    <mergeCell ref="AW25842:AX25842"/>
    <mergeCell ref="AW25844:AX25844"/>
    <mergeCell ref="AW25846:AX25846"/>
    <mergeCell ref="AW25848:AX25848"/>
    <mergeCell ref="AW25850:AX25850"/>
    <mergeCell ref="AW25852:AX25852"/>
    <mergeCell ref="AW25830:AX25830"/>
    <mergeCell ref="AW25832:AX25832"/>
    <mergeCell ref="AW25834:AX25834"/>
    <mergeCell ref="AW25836:AX25836"/>
    <mergeCell ref="AW25838:AX25838"/>
    <mergeCell ref="AW25840:AX25840"/>
    <mergeCell ref="AW25818:AX25818"/>
    <mergeCell ref="AW25820:AX25820"/>
    <mergeCell ref="AW25822:AX25822"/>
    <mergeCell ref="AW25824:AX25824"/>
    <mergeCell ref="AW25826:AX25826"/>
    <mergeCell ref="AW25828:AX25828"/>
    <mergeCell ref="AW25806:AX25806"/>
    <mergeCell ref="AW25808:AX25808"/>
    <mergeCell ref="AW25810:AX25810"/>
    <mergeCell ref="AW25812:AX25812"/>
    <mergeCell ref="AW25814:AX25814"/>
    <mergeCell ref="AW25816:AX25816"/>
    <mergeCell ref="AW25794:AX25794"/>
    <mergeCell ref="AW25796:AX25796"/>
    <mergeCell ref="AW25798:AX25798"/>
    <mergeCell ref="AW25800:AX25800"/>
    <mergeCell ref="AW25802:AX25802"/>
    <mergeCell ref="AW25804:AX25804"/>
    <mergeCell ref="AW25782:AX25782"/>
    <mergeCell ref="AW25784:AX25784"/>
    <mergeCell ref="AW25786:AX25786"/>
    <mergeCell ref="AW25788:AX25788"/>
    <mergeCell ref="AW25790:AX25790"/>
    <mergeCell ref="AW25792:AX25792"/>
    <mergeCell ref="AW25770:AX25770"/>
    <mergeCell ref="AW25772:AX25772"/>
    <mergeCell ref="AW25774:AX25774"/>
    <mergeCell ref="AW25776:AX25776"/>
    <mergeCell ref="AW25778:AX25778"/>
    <mergeCell ref="AW25780:AX25780"/>
    <mergeCell ref="AW25758:AX25758"/>
    <mergeCell ref="AW25760:AX25760"/>
    <mergeCell ref="AW25762:AX25762"/>
    <mergeCell ref="AW25764:AX25764"/>
    <mergeCell ref="AW25766:AX25766"/>
    <mergeCell ref="AW25768:AX25768"/>
    <mergeCell ref="AW25746:AX25746"/>
    <mergeCell ref="AW25748:AX25748"/>
    <mergeCell ref="AW25750:AX25750"/>
    <mergeCell ref="AW25752:AX25752"/>
    <mergeCell ref="AW25754:AX25754"/>
    <mergeCell ref="AW25756:AX25756"/>
    <mergeCell ref="AW25734:AX25734"/>
    <mergeCell ref="AW25736:AX25736"/>
    <mergeCell ref="AW25738:AX25738"/>
    <mergeCell ref="AW25740:AX25740"/>
    <mergeCell ref="AW25742:AX25742"/>
    <mergeCell ref="AW25744:AX25744"/>
    <mergeCell ref="AW25722:AX25722"/>
    <mergeCell ref="AW25724:AX25724"/>
    <mergeCell ref="AW25726:AX25726"/>
    <mergeCell ref="AW25728:AX25728"/>
    <mergeCell ref="AW25730:AX25730"/>
    <mergeCell ref="AW25732:AX25732"/>
    <mergeCell ref="AW25710:AX25710"/>
    <mergeCell ref="AW25712:AX25712"/>
    <mergeCell ref="AW25714:AX25714"/>
    <mergeCell ref="AW25716:AX25716"/>
    <mergeCell ref="AW25718:AX25718"/>
    <mergeCell ref="AW25720:AX25720"/>
    <mergeCell ref="AW25698:AX25698"/>
    <mergeCell ref="AW25700:AX25700"/>
    <mergeCell ref="AW25702:AX25702"/>
    <mergeCell ref="AW25704:AX25704"/>
    <mergeCell ref="AW25706:AX25706"/>
    <mergeCell ref="AW25708:AX25708"/>
    <mergeCell ref="AW25686:AX25686"/>
    <mergeCell ref="AW25688:AX25688"/>
    <mergeCell ref="AW25690:AX25690"/>
    <mergeCell ref="AW25692:AX25692"/>
    <mergeCell ref="AW25694:AX25694"/>
    <mergeCell ref="AW25696:AX25696"/>
    <mergeCell ref="AW25674:AX25674"/>
    <mergeCell ref="AW25676:AX25676"/>
    <mergeCell ref="AW25678:AX25678"/>
    <mergeCell ref="AW25680:AX25680"/>
    <mergeCell ref="AW25682:AX25682"/>
    <mergeCell ref="AW25684:AX25684"/>
    <mergeCell ref="AW25662:AX25662"/>
    <mergeCell ref="AW25664:AX25664"/>
    <mergeCell ref="AW25666:AX25666"/>
    <mergeCell ref="AW25668:AX25668"/>
    <mergeCell ref="AW25670:AX25670"/>
    <mergeCell ref="AW25672:AX25672"/>
    <mergeCell ref="AW25650:AX25650"/>
    <mergeCell ref="AW25652:AX25652"/>
    <mergeCell ref="AW25654:AX25654"/>
    <mergeCell ref="AW25656:AX25656"/>
    <mergeCell ref="AW25658:AX25658"/>
    <mergeCell ref="AW25660:AX25660"/>
    <mergeCell ref="AW25638:AX25638"/>
    <mergeCell ref="AW25640:AX25640"/>
    <mergeCell ref="AW25642:AX25642"/>
    <mergeCell ref="AW25644:AX25644"/>
    <mergeCell ref="AW25646:AX25646"/>
    <mergeCell ref="AW25648:AX25648"/>
    <mergeCell ref="AW25626:AX25626"/>
    <mergeCell ref="AW25628:AX25628"/>
    <mergeCell ref="AW25630:AX25630"/>
    <mergeCell ref="AW25632:AX25632"/>
    <mergeCell ref="AW25634:AX25634"/>
    <mergeCell ref="AW25636:AX25636"/>
    <mergeCell ref="AW25614:AX25614"/>
    <mergeCell ref="AW25616:AX25616"/>
    <mergeCell ref="AW25618:AX25618"/>
    <mergeCell ref="AW25620:AX25620"/>
    <mergeCell ref="AW25622:AX25622"/>
    <mergeCell ref="AW25624:AX25624"/>
    <mergeCell ref="AW25602:AX25602"/>
    <mergeCell ref="AW25604:AX25604"/>
    <mergeCell ref="AW25606:AX25606"/>
    <mergeCell ref="AW25608:AX25608"/>
    <mergeCell ref="AW25610:AX25610"/>
    <mergeCell ref="AW25612:AX25612"/>
    <mergeCell ref="AW25590:AX25590"/>
    <mergeCell ref="AW25592:AX25592"/>
    <mergeCell ref="AW25594:AX25594"/>
    <mergeCell ref="AW25596:AX25596"/>
    <mergeCell ref="AW25598:AX25598"/>
    <mergeCell ref="AW25600:AX25600"/>
    <mergeCell ref="AW25578:AX25578"/>
    <mergeCell ref="AW25580:AX25580"/>
    <mergeCell ref="AW25582:AX25582"/>
    <mergeCell ref="AW25584:AX25584"/>
    <mergeCell ref="AW25586:AX25586"/>
    <mergeCell ref="AW25588:AX25588"/>
    <mergeCell ref="AW25566:AX25566"/>
    <mergeCell ref="AW25568:AX25568"/>
    <mergeCell ref="AW25570:AX25570"/>
    <mergeCell ref="AW25572:AX25572"/>
    <mergeCell ref="AW25574:AX25574"/>
    <mergeCell ref="AW25576:AX25576"/>
    <mergeCell ref="AW25554:AX25554"/>
    <mergeCell ref="AW25556:AX25556"/>
    <mergeCell ref="AW25558:AX25558"/>
    <mergeCell ref="AW25560:AX25560"/>
    <mergeCell ref="AW25562:AX25562"/>
    <mergeCell ref="AW25564:AX25564"/>
    <mergeCell ref="AW25542:AX25542"/>
    <mergeCell ref="AW25544:AX25544"/>
    <mergeCell ref="AW25546:AX25546"/>
    <mergeCell ref="AW25548:AX25548"/>
    <mergeCell ref="AW25550:AX25550"/>
    <mergeCell ref="AW25552:AX25552"/>
    <mergeCell ref="AW25530:AX25530"/>
    <mergeCell ref="AW25532:AX25532"/>
    <mergeCell ref="AW25534:AX25534"/>
    <mergeCell ref="AW25536:AX25536"/>
    <mergeCell ref="AW25538:AX25538"/>
    <mergeCell ref="AW25540:AX25540"/>
    <mergeCell ref="AW25518:AX25518"/>
    <mergeCell ref="AW25520:AX25520"/>
    <mergeCell ref="AW25522:AX25522"/>
    <mergeCell ref="AW25524:AX25524"/>
    <mergeCell ref="AW25526:AX25526"/>
    <mergeCell ref="AW25528:AX25528"/>
    <mergeCell ref="AW25506:AX25506"/>
    <mergeCell ref="AW25508:AX25508"/>
    <mergeCell ref="AW25510:AX25510"/>
    <mergeCell ref="AW25512:AX25512"/>
    <mergeCell ref="AW25514:AX25514"/>
    <mergeCell ref="AW25516:AX25516"/>
    <mergeCell ref="AW25494:AX25494"/>
    <mergeCell ref="AW25496:AX25496"/>
    <mergeCell ref="AW25498:AX25498"/>
    <mergeCell ref="AW25500:AX25500"/>
    <mergeCell ref="AW25502:AX25502"/>
    <mergeCell ref="AW25504:AX25504"/>
    <mergeCell ref="AW25482:AX25482"/>
    <mergeCell ref="AW25484:AX25484"/>
    <mergeCell ref="AW25486:AX25486"/>
    <mergeCell ref="AW25488:AX25488"/>
    <mergeCell ref="AW25490:AX25490"/>
    <mergeCell ref="AW25492:AX25492"/>
    <mergeCell ref="AW25470:AX25470"/>
    <mergeCell ref="AW25472:AX25472"/>
    <mergeCell ref="AW25474:AX25474"/>
    <mergeCell ref="AW25476:AX25476"/>
    <mergeCell ref="AW25478:AX25478"/>
    <mergeCell ref="AW25480:AX25480"/>
    <mergeCell ref="AW25458:AX25458"/>
    <mergeCell ref="AW25460:AX25460"/>
    <mergeCell ref="AW25462:AX25462"/>
    <mergeCell ref="AW25464:AX25464"/>
    <mergeCell ref="AW25466:AX25466"/>
    <mergeCell ref="AW25468:AX25468"/>
    <mergeCell ref="AW25446:AX25446"/>
    <mergeCell ref="AW25448:AX25448"/>
    <mergeCell ref="AW25450:AX25450"/>
    <mergeCell ref="AW25452:AX25452"/>
    <mergeCell ref="AW25454:AX25454"/>
    <mergeCell ref="AW25456:AX25456"/>
    <mergeCell ref="AW25434:AX25434"/>
    <mergeCell ref="AW25436:AX25436"/>
    <mergeCell ref="AW25438:AX25438"/>
    <mergeCell ref="AW25440:AX25440"/>
    <mergeCell ref="AW25442:AX25442"/>
    <mergeCell ref="AW25444:AX25444"/>
    <mergeCell ref="AW25422:AX25422"/>
    <mergeCell ref="AW25424:AX25424"/>
    <mergeCell ref="AW25426:AX25426"/>
    <mergeCell ref="AW25428:AX25428"/>
    <mergeCell ref="AW25430:AX25430"/>
    <mergeCell ref="AW25432:AX25432"/>
    <mergeCell ref="AW25410:AX25410"/>
    <mergeCell ref="AW25412:AX25412"/>
    <mergeCell ref="AW25414:AX25414"/>
    <mergeCell ref="AW25416:AX25416"/>
    <mergeCell ref="AW25418:AX25418"/>
    <mergeCell ref="AW25420:AX25420"/>
    <mergeCell ref="AW25398:AX25398"/>
    <mergeCell ref="AW25400:AX25400"/>
    <mergeCell ref="AW25402:AX25402"/>
    <mergeCell ref="AW25404:AX25404"/>
    <mergeCell ref="AW25406:AX25406"/>
    <mergeCell ref="AW25408:AX25408"/>
    <mergeCell ref="AW25386:AX25386"/>
    <mergeCell ref="AW25388:AX25388"/>
    <mergeCell ref="AW25390:AX25390"/>
    <mergeCell ref="AW25392:AX25392"/>
    <mergeCell ref="AW25394:AX25394"/>
    <mergeCell ref="AW25396:AX25396"/>
    <mergeCell ref="AW25374:AX25374"/>
    <mergeCell ref="AW25376:AX25376"/>
    <mergeCell ref="AW25378:AX25378"/>
    <mergeCell ref="AW25380:AX25380"/>
    <mergeCell ref="AW25382:AX25382"/>
    <mergeCell ref="AW25384:AX25384"/>
    <mergeCell ref="AW25362:AX25362"/>
    <mergeCell ref="AW25364:AX25364"/>
    <mergeCell ref="AW25366:AX25366"/>
    <mergeCell ref="AW25368:AX25368"/>
    <mergeCell ref="AW25370:AX25370"/>
    <mergeCell ref="AW25372:AX25372"/>
    <mergeCell ref="AW25350:AX25350"/>
    <mergeCell ref="AW25352:AX25352"/>
    <mergeCell ref="AW25354:AX25354"/>
    <mergeCell ref="AW25356:AX25356"/>
    <mergeCell ref="AW25358:AX25358"/>
    <mergeCell ref="AW25360:AX25360"/>
    <mergeCell ref="AW25338:AX25338"/>
    <mergeCell ref="AW25340:AX25340"/>
    <mergeCell ref="AW25342:AX25342"/>
    <mergeCell ref="AW25344:AX25344"/>
    <mergeCell ref="AW25346:AX25346"/>
    <mergeCell ref="AW25348:AX25348"/>
    <mergeCell ref="AW25326:AX25326"/>
    <mergeCell ref="AW25328:AX25328"/>
    <mergeCell ref="AW25330:AX25330"/>
    <mergeCell ref="AW25332:AX25332"/>
    <mergeCell ref="AW25334:AX25334"/>
    <mergeCell ref="AW25336:AX25336"/>
    <mergeCell ref="AW25314:AX25314"/>
    <mergeCell ref="AW25316:AX25316"/>
    <mergeCell ref="AW25318:AX25318"/>
    <mergeCell ref="AW25320:AX25320"/>
    <mergeCell ref="AW25322:AX25322"/>
    <mergeCell ref="AW25324:AX25324"/>
    <mergeCell ref="AW25302:AX25302"/>
    <mergeCell ref="AW25304:AX25304"/>
    <mergeCell ref="AW25306:AX25306"/>
    <mergeCell ref="AW25308:AX25308"/>
    <mergeCell ref="AW25310:AX25310"/>
    <mergeCell ref="AW25312:AX25312"/>
    <mergeCell ref="AW25290:AX25290"/>
    <mergeCell ref="AW25292:AX25292"/>
    <mergeCell ref="AW25294:AX25294"/>
    <mergeCell ref="AW25296:AX25296"/>
    <mergeCell ref="AW25298:AX25298"/>
    <mergeCell ref="AW25300:AX25300"/>
    <mergeCell ref="AW25278:AX25278"/>
    <mergeCell ref="AW25280:AX25280"/>
    <mergeCell ref="AW25282:AX25282"/>
    <mergeCell ref="AW25284:AX25284"/>
    <mergeCell ref="AW25286:AX25286"/>
    <mergeCell ref="AW25288:AX25288"/>
    <mergeCell ref="AW25266:AX25266"/>
    <mergeCell ref="AW25268:AX25268"/>
    <mergeCell ref="AW25270:AX25270"/>
    <mergeCell ref="AW25272:AX25272"/>
    <mergeCell ref="AW25274:AX25274"/>
    <mergeCell ref="AW25276:AX25276"/>
    <mergeCell ref="AW25254:AX25254"/>
    <mergeCell ref="AW25256:AX25256"/>
    <mergeCell ref="AW25258:AX25258"/>
    <mergeCell ref="AW25260:AX25260"/>
    <mergeCell ref="AW25262:AX25262"/>
    <mergeCell ref="AW25264:AX25264"/>
    <mergeCell ref="AW25242:AX25242"/>
    <mergeCell ref="AW25244:AX25244"/>
    <mergeCell ref="AW25246:AX25246"/>
    <mergeCell ref="AW25248:AX25248"/>
    <mergeCell ref="AW25250:AX25250"/>
    <mergeCell ref="AW25252:AX25252"/>
    <mergeCell ref="AW25230:AX25230"/>
    <mergeCell ref="AW25232:AX25232"/>
    <mergeCell ref="AW25234:AX25234"/>
    <mergeCell ref="AW25236:AX25236"/>
    <mergeCell ref="AW25238:AX25238"/>
    <mergeCell ref="AW25240:AX25240"/>
    <mergeCell ref="AW25218:AX25218"/>
    <mergeCell ref="AW25220:AX25220"/>
    <mergeCell ref="AW25222:AX25222"/>
    <mergeCell ref="AW25224:AX25224"/>
    <mergeCell ref="AW25226:AX25226"/>
    <mergeCell ref="AW25228:AX25228"/>
    <mergeCell ref="AW25206:AX25206"/>
    <mergeCell ref="AW25208:AX25208"/>
    <mergeCell ref="AW25210:AX25210"/>
    <mergeCell ref="AW25212:AX25212"/>
    <mergeCell ref="AW25214:AX25214"/>
    <mergeCell ref="AW25216:AX25216"/>
    <mergeCell ref="AW25194:AX25194"/>
    <mergeCell ref="AW25196:AX25196"/>
    <mergeCell ref="AW25198:AX25198"/>
    <mergeCell ref="AW25200:AX25200"/>
    <mergeCell ref="AW25202:AX25202"/>
    <mergeCell ref="AW25204:AX25204"/>
    <mergeCell ref="AW25182:AX25182"/>
    <mergeCell ref="AW25184:AX25184"/>
    <mergeCell ref="AW25186:AX25186"/>
    <mergeCell ref="AW25188:AX25188"/>
    <mergeCell ref="AW25190:AX25190"/>
    <mergeCell ref="AW25192:AX25192"/>
    <mergeCell ref="AW25170:AX25170"/>
    <mergeCell ref="AW25172:AX25172"/>
    <mergeCell ref="AW25174:AX25174"/>
    <mergeCell ref="AW25176:AX25176"/>
    <mergeCell ref="AW25178:AX25178"/>
    <mergeCell ref="AW25180:AX25180"/>
    <mergeCell ref="AW25158:AX25158"/>
    <mergeCell ref="AW25160:AX25160"/>
    <mergeCell ref="AW25162:AX25162"/>
    <mergeCell ref="AW25164:AX25164"/>
    <mergeCell ref="AW25166:AX25166"/>
    <mergeCell ref="AW25168:AX25168"/>
    <mergeCell ref="AW25146:AX25146"/>
    <mergeCell ref="AW25148:AX25148"/>
    <mergeCell ref="AW25150:AX25150"/>
    <mergeCell ref="AW25152:AX25152"/>
    <mergeCell ref="AW25154:AX25154"/>
    <mergeCell ref="AW25156:AX25156"/>
    <mergeCell ref="AW25134:AX25134"/>
    <mergeCell ref="AW25136:AX25136"/>
    <mergeCell ref="AW25138:AX25138"/>
    <mergeCell ref="AW25140:AX25140"/>
    <mergeCell ref="AW25142:AX25142"/>
    <mergeCell ref="AW25144:AX25144"/>
    <mergeCell ref="AW25122:AX25122"/>
    <mergeCell ref="AW25124:AX25124"/>
    <mergeCell ref="AW25126:AX25126"/>
    <mergeCell ref="AW25128:AX25128"/>
    <mergeCell ref="AW25130:AX25130"/>
    <mergeCell ref="AW25132:AX25132"/>
    <mergeCell ref="AW25110:AX25110"/>
    <mergeCell ref="AW25112:AX25112"/>
    <mergeCell ref="AW25114:AX25114"/>
    <mergeCell ref="AW25116:AX25116"/>
    <mergeCell ref="AW25118:AX25118"/>
    <mergeCell ref="AW25120:AX25120"/>
    <mergeCell ref="AW25098:AX25098"/>
    <mergeCell ref="AW25100:AX25100"/>
    <mergeCell ref="AW25102:AX25102"/>
    <mergeCell ref="AW25104:AX25104"/>
    <mergeCell ref="AW25106:AX25106"/>
    <mergeCell ref="AW25108:AX25108"/>
    <mergeCell ref="AW25086:AX25086"/>
    <mergeCell ref="AW25088:AX25088"/>
    <mergeCell ref="AW25090:AX25090"/>
    <mergeCell ref="AW25092:AX25092"/>
    <mergeCell ref="AW25094:AX25094"/>
    <mergeCell ref="AW25096:AX25096"/>
    <mergeCell ref="AW25074:AX25074"/>
    <mergeCell ref="AW25076:AX25076"/>
    <mergeCell ref="AW25078:AX25078"/>
    <mergeCell ref="AW25080:AX25080"/>
    <mergeCell ref="AW25082:AX25082"/>
    <mergeCell ref="AW25084:AX25084"/>
    <mergeCell ref="AW25062:AX25062"/>
    <mergeCell ref="AW25064:AX25064"/>
    <mergeCell ref="AW25066:AX25066"/>
    <mergeCell ref="AW25068:AX25068"/>
    <mergeCell ref="AW25070:AX25070"/>
    <mergeCell ref="AW25072:AX25072"/>
    <mergeCell ref="AW25050:AX25050"/>
    <mergeCell ref="AW25052:AX25052"/>
    <mergeCell ref="AW25054:AX25054"/>
    <mergeCell ref="AW25056:AX25056"/>
    <mergeCell ref="AW25058:AX25058"/>
    <mergeCell ref="AW25060:AX25060"/>
    <mergeCell ref="AW25038:AX25038"/>
    <mergeCell ref="AW25040:AX25040"/>
    <mergeCell ref="AW25042:AX25042"/>
    <mergeCell ref="AW25044:AX25044"/>
    <mergeCell ref="AW25046:AX25046"/>
    <mergeCell ref="AW25048:AX25048"/>
    <mergeCell ref="AW25026:AX25026"/>
    <mergeCell ref="AW25028:AX25028"/>
    <mergeCell ref="AW25030:AX25030"/>
    <mergeCell ref="AW25032:AX25032"/>
    <mergeCell ref="AW25034:AX25034"/>
    <mergeCell ref="AW25036:AX25036"/>
    <mergeCell ref="AW25014:AX25014"/>
    <mergeCell ref="AW25016:AX25016"/>
    <mergeCell ref="AW25018:AX25018"/>
    <mergeCell ref="AW25020:AX25020"/>
    <mergeCell ref="AW25022:AX25022"/>
    <mergeCell ref="AW25024:AX25024"/>
    <mergeCell ref="AW25002:AX25002"/>
    <mergeCell ref="AW25004:AX25004"/>
    <mergeCell ref="AW25006:AX25006"/>
    <mergeCell ref="AW25008:AX25008"/>
    <mergeCell ref="AW25010:AX25010"/>
    <mergeCell ref="AW25012:AX25012"/>
    <mergeCell ref="AW24990:AX24990"/>
    <mergeCell ref="AW24992:AX24992"/>
    <mergeCell ref="AW24994:AX24994"/>
    <mergeCell ref="AW24996:AX24996"/>
    <mergeCell ref="AW24998:AX24998"/>
    <mergeCell ref="AW25000:AX25000"/>
    <mergeCell ref="AW24978:AX24978"/>
    <mergeCell ref="AW24980:AX24980"/>
    <mergeCell ref="AW24982:AX24982"/>
    <mergeCell ref="AW24984:AX24984"/>
    <mergeCell ref="AW24986:AX24986"/>
    <mergeCell ref="AW24988:AX24988"/>
    <mergeCell ref="AW24966:AX24966"/>
    <mergeCell ref="AW24968:AX24968"/>
    <mergeCell ref="AW24970:AX24970"/>
    <mergeCell ref="AW24972:AX24972"/>
    <mergeCell ref="AW24974:AX24974"/>
    <mergeCell ref="AW24976:AX24976"/>
    <mergeCell ref="AW24954:AX24954"/>
    <mergeCell ref="AW24956:AX24956"/>
    <mergeCell ref="AW24958:AX24958"/>
    <mergeCell ref="AW24960:AX24960"/>
    <mergeCell ref="AW24962:AX24962"/>
    <mergeCell ref="AW24964:AX24964"/>
    <mergeCell ref="AW24942:AX24942"/>
    <mergeCell ref="AW24944:AX24944"/>
    <mergeCell ref="AW24946:AX24946"/>
    <mergeCell ref="AW24948:AX24948"/>
    <mergeCell ref="AW24950:AX24950"/>
    <mergeCell ref="AW24952:AX24952"/>
    <mergeCell ref="AW24930:AX24930"/>
    <mergeCell ref="AW24932:AX24932"/>
    <mergeCell ref="AW24934:AX24934"/>
    <mergeCell ref="AW24936:AX24936"/>
    <mergeCell ref="AW24938:AX24938"/>
    <mergeCell ref="AW24940:AX24940"/>
    <mergeCell ref="AW24918:AX24918"/>
    <mergeCell ref="AW24920:AX24920"/>
    <mergeCell ref="AW24922:AX24922"/>
    <mergeCell ref="AW24924:AX24924"/>
    <mergeCell ref="AW24926:AX24926"/>
    <mergeCell ref="AW24928:AX24928"/>
    <mergeCell ref="AW24906:AX24906"/>
    <mergeCell ref="AW24908:AX24908"/>
    <mergeCell ref="AW24910:AX24910"/>
    <mergeCell ref="AW24912:AX24912"/>
    <mergeCell ref="AW24914:AX24914"/>
    <mergeCell ref="AW24916:AX24916"/>
    <mergeCell ref="AW24894:AX24894"/>
    <mergeCell ref="AW24896:AX24896"/>
    <mergeCell ref="AW24898:AX24898"/>
    <mergeCell ref="AW24900:AX24900"/>
    <mergeCell ref="AW24902:AX24902"/>
    <mergeCell ref="AW24904:AX24904"/>
    <mergeCell ref="AW24882:AX24882"/>
    <mergeCell ref="AW24884:AX24884"/>
    <mergeCell ref="AW24886:AX24886"/>
    <mergeCell ref="AW24888:AX24888"/>
    <mergeCell ref="AW24890:AX24890"/>
    <mergeCell ref="AW24892:AX24892"/>
    <mergeCell ref="AW24870:AX24870"/>
    <mergeCell ref="AW24872:AX24872"/>
    <mergeCell ref="AW24874:AX24874"/>
    <mergeCell ref="AW24876:AX24876"/>
    <mergeCell ref="AW24878:AX24878"/>
    <mergeCell ref="AW24880:AX24880"/>
    <mergeCell ref="AW24858:AX24858"/>
    <mergeCell ref="AW24860:AX24860"/>
    <mergeCell ref="AW24862:AX24862"/>
    <mergeCell ref="AW24864:AX24864"/>
    <mergeCell ref="AW24866:AX24866"/>
    <mergeCell ref="AW24868:AX24868"/>
    <mergeCell ref="AW24846:AX24846"/>
    <mergeCell ref="AW24848:AX24848"/>
    <mergeCell ref="AW24850:AX24850"/>
    <mergeCell ref="AW24852:AX24852"/>
    <mergeCell ref="AW24854:AX24854"/>
    <mergeCell ref="AW24856:AX24856"/>
    <mergeCell ref="AW24834:AX24834"/>
    <mergeCell ref="AW24836:AX24836"/>
    <mergeCell ref="AW24838:AX24838"/>
    <mergeCell ref="AW24840:AX24840"/>
    <mergeCell ref="AW24842:AX24842"/>
    <mergeCell ref="AW24844:AX24844"/>
    <mergeCell ref="AW24822:AX24822"/>
    <mergeCell ref="AW24824:AX24824"/>
    <mergeCell ref="AW24826:AX24826"/>
    <mergeCell ref="AW24828:AX24828"/>
    <mergeCell ref="AW24830:AX24830"/>
    <mergeCell ref="AW24832:AX24832"/>
    <mergeCell ref="AW24810:AX24810"/>
    <mergeCell ref="AW24812:AX24812"/>
    <mergeCell ref="AW24814:AX24814"/>
    <mergeCell ref="AW24816:AX24816"/>
    <mergeCell ref="AW24818:AX24818"/>
    <mergeCell ref="AW24820:AX24820"/>
    <mergeCell ref="AW24798:AX24798"/>
    <mergeCell ref="AW24800:AX24800"/>
    <mergeCell ref="AW24802:AX24802"/>
    <mergeCell ref="AW24804:AX24804"/>
    <mergeCell ref="AW24806:AX24806"/>
    <mergeCell ref="AW24808:AX24808"/>
    <mergeCell ref="AW24786:AX24786"/>
    <mergeCell ref="AW24788:AX24788"/>
    <mergeCell ref="AW24790:AX24790"/>
    <mergeCell ref="AW24792:AX24792"/>
    <mergeCell ref="AW24794:AX24794"/>
    <mergeCell ref="AW24796:AX24796"/>
    <mergeCell ref="AW24774:AX24774"/>
    <mergeCell ref="AW24776:AX24776"/>
    <mergeCell ref="AW24778:AX24778"/>
    <mergeCell ref="AW24780:AX24780"/>
    <mergeCell ref="AW24782:AX24782"/>
    <mergeCell ref="AW24784:AX24784"/>
    <mergeCell ref="AW24762:AX24762"/>
    <mergeCell ref="AW24764:AX24764"/>
    <mergeCell ref="AW24766:AX24766"/>
    <mergeCell ref="AW24768:AX24768"/>
    <mergeCell ref="AW24770:AX24770"/>
    <mergeCell ref="AW24772:AX24772"/>
    <mergeCell ref="AW24750:AX24750"/>
    <mergeCell ref="AW24752:AX24752"/>
    <mergeCell ref="AW24754:AX24754"/>
    <mergeCell ref="AW24756:AX24756"/>
    <mergeCell ref="AW24758:AX24758"/>
    <mergeCell ref="AW24760:AX24760"/>
    <mergeCell ref="AW24738:AX24738"/>
    <mergeCell ref="AW24740:AX24740"/>
    <mergeCell ref="AW24742:AX24742"/>
    <mergeCell ref="AW24744:AX24744"/>
    <mergeCell ref="AW24746:AX24746"/>
    <mergeCell ref="AW24748:AX24748"/>
    <mergeCell ref="AW24726:AX24726"/>
    <mergeCell ref="AW24728:AX24728"/>
    <mergeCell ref="AW24730:AX24730"/>
    <mergeCell ref="AW24732:AX24732"/>
    <mergeCell ref="AW24734:AX24734"/>
    <mergeCell ref="AW24736:AX24736"/>
    <mergeCell ref="AW24714:AX24714"/>
    <mergeCell ref="AW24716:AX24716"/>
    <mergeCell ref="AW24718:AX24718"/>
    <mergeCell ref="AW24720:AX24720"/>
    <mergeCell ref="AW24722:AX24722"/>
    <mergeCell ref="AW24724:AX24724"/>
    <mergeCell ref="AW24702:AX24702"/>
    <mergeCell ref="AW24704:AX24704"/>
    <mergeCell ref="AW24706:AX24706"/>
    <mergeCell ref="AW24708:AX24708"/>
    <mergeCell ref="AW24710:AX24710"/>
    <mergeCell ref="AW24712:AX24712"/>
    <mergeCell ref="AW24690:AX24690"/>
    <mergeCell ref="AW24692:AX24692"/>
    <mergeCell ref="AW24694:AX24694"/>
    <mergeCell ref="AW24696:AX24696"/>
    <mergeCell ref="AW24698:AX24698"/>
    <mergeCell ref="AW24700:AX24700"/>
    <mergeCell ref="AW24678:AX24678"/>
    <mergeCell ref="AW24680:AX24680"/>
    <mergeCell ref="AW24682:AX24682"/>
    <mergeCell ref="AW24684:AX24684"/>
    <mergeCell ref="AW24686:AX24686"/>
    <mergeCell ref="AW24688:AX24688"/>
    <mergeCell ref="AW24666:AX24666"/>
    <mergeCell ref="AW24668:AX24668"/>
    <mergeCell ref="AW24670:AX24670"/>
    <mergeCell ref="AW24672:AX24672"/>
    <mergeCell ref="AW24674:AX24674"/>
    <mergeCell ref="AW24676:AX24676"/>
    <mergeCell ref="AW24654:AX24654"/>
    <mergeCell ref="AW24656:AX24656"/>
    <mergeCell ref="AW24658:AX24658"/>
    <mergeCell ref="AW24660:AX24660"/>
    <mergeCell ref="AW24662:AX24662"/>
    <mergeCell ref="AW24664:AX24664"/>
    <mergeCell ref="AW24642:AX24642"/>
    <mergeCell ref="AW24644:AX24644"/>
    <mergeCell ref="AW24646:AX24646"/>
    <mergeCell ref="AW24648:AX24648"/>
    <mergeCell ref="AW24650:AX24650"/>
    <mergeCell ref="AW24652:AX24652"/>
    <mergeCell ref="AW24630:AX24630"/>
    <mergeCell ref="AW24632:AX24632"/>
    <mergeCell ref="AW24634:AX24634"/>
    <mergeCell ref="AW24636:AX24636"/>
    <mergeCell ref="AW24638:AX24638"/>
    <mergeCell ref="AW24640:AX24640"/>
    <mergeCell ref="AW24618:AX24618"/>
    <mergeCell ref="AW24620:AX24620"/>
    <mergeCell ref="AW24622:AX24622"/>
    <mergeCell ref="AW24624:AX24624"/>
    <mergeCell ref="AW24626:AX24626"/>
    <mergeCell ref="AW24628:AX24628"/>
    <mergeCell ref="AW24606:AX24606"/>
    <mergeCell ref="AW24608:AX24608"/>
    <mergeCell ref="AW24610:AX24610"/>
    <mergeCell ref="AW24612:AX24612"/>
    <mergeCell ref="AW24614:AX24614"/>
    <mergeCell ref="AW24616:AX24616"/>
    <mergeCell ref="AW24594:AX24594"/>
    <mergeCell ref="AW24596:AX24596"/>
    <mergeCell ref="AW24598:AX24598"/>
    <mergeCell ref="AW24600:AX24600"/>
    <mergeCell ref="AW24602:AX24602"/>
    <mergeCell ref="AW24604:AX24604"/>
    <mergeCell ref="AW24582:AX24582"/>
    <mergeCell ref="AW24584:AX24584"/>
    <mergeCell ref="AW24586:AX24586"/>
    <mergeCell ref="AW24588:AX24588"/>
    <mergeCell ref="AW24590:AX24590"/>
    <mergeCell ref="AW24592:AX24592"/>
    <mergeCell ref="AW24570:AX24570"/>
    <mergeCell ref="AW24572:AX24572"/>
    <mergeCell ref="AW24574:AX24574"/>
    <mergeCell ref="AW24576:AX24576"/>
    <mergeCell ref="AW24578:AX24578"/>
    <mergeCell ref="AW24580:AX24580"/>
    <mergeCell ref="AW24558:AX24558"/>
    <mergeCell ref="AW24560:AX24560"/>
    <mergeCell ref="AW24562:AX24562"/>
    <mergeCell ref="AW24564:AX24564"/>
    <mergeCell ref="AW24566:AX24566"/>
    <mergeCell ref="AW24568:AX24568"/>
    <mergeCell ref="AW24546:AX24546"/>
    <mergeCell ref="AW24548:AX24548"/>
    <mergeCell ref="AW24550:AX24550"/>
    <mergeCell ref="AW24552:AX24552"/>
    <mergeCell ref="AW24554:AX24554"/>
    <mergeCell ref="AW24556:AX24556"/>
    <mergeCell ref="AW24534:AX24534"/>
    <mergeCell ref="AW24536:AX24536"/>
    <mergeCell ref="AW24538:AX24538"/>
    <mergeCell ref="AW24540:AX24540"/>
    <mergeCell ref="AW24542:AX24542"/>
    <mergeCell ref="AW24544:AX24544"/>
    <mergeCell ref="AW24522:AX24522"/>
    <mergeCell ref="AW24524:AX24524"/>
    <mergeCell ref="AW24526:AX24526"/>
    <mergeCell ref="AW24528:AX24528"/>
    <mergeCell ref="AW24530:AX24530"/>
    <mergeCell ref="AW24532:AX24532"/>
    <mergeCell ref="AW24510:AX24510"/>
    <mergeCell ref="AW24512:AX24512"/>
    <mergeCell ref="AW24514:AX24514"/>
    <mergeCell ref="AW24516:AX24516"/>
    <mergeCell ref="AW24518:AX24518"/>
    <mergeCell ref="AW24520:AX24520"/>
    <mergeCell ref="AW24498:AX24498"/>
    <mergeCell ref="AW24500:AX24500"/>
    <mergeCell ref="AW24502:AX24502"/>
    <mergeCell ref="AW24504:AX24504"/>
    <mergeCell ref="AW24506:AX24506"/>
    <mergeCell ref="AW24508:AX24508"/>
    <mergeCell ref="AW24486:AX24486"/>
    <mergeCell ref="AW24488:AX24488"/>
    <mergeCell ref="AW24490:AX24490"/>
    <mergeCell ref="AW24492:AX24492"/>
    <mergeCell ref="AW24494:AX24494"/>
    <mergeCell ref="AW24496:AX24496"/>
    <mergeCell ref="AW24474:AX24474"/>
    <mergeCell ref="AW24476:AX24476"/>
    <mergeCell ref="AW24478:AX24478"/>
    <mergeCell ref="AW24480:AX24480"/>
    <mergeCell ref="AW24482:AX24482"/>
    <mergeCell ref="AW24484:AX24484"/>
    <mergeCell ref="AW24462:AX24462"/>
    <mergeCell ref="AW24464:AX24464"/>
    <mergeCell ref="AW24466:AX24466"/>
    <mergeCell ref="AW24468:AX24468"/>
    <mergeCell ref="AW24470:AX24470"/>
    <mergeCell ref="AW24472:AX24472"/>
    <mergeCell ref="AW24450:AX24450"/>
    <mergeCell ref="AW24452:AX24452"/>
    <mergeCell ref="AW24454:AX24454"/>
    <mergeCell ref="AW24456:AX24456"/>
    <mergeCell ref="AW24458:AX24458"/>
    <mergeCell ref="AW24460:AX24460"/>
    <mergeCell ref="AW24438:AX24438"/>
    <mergeCell ref="AW24440:AX24440"/>
    <mergeCell ref="AW24442:AX24442"/>
    <mergeCell ref="AW24444:AX24444"/>
    <mergeCell ref="AW24446:AX24446"/>
    <mergeCell ref="AW24448:AX24448"/>
    <mergeCell ref="AW24426:AX24426"/>
    <mergeCell ref="AW24428:AX24428"/>
    <mergeCell ref="AW24430:AX24430"/>
    <mergeCell ref="AW24432:AX24432"/>
    <mergeCell ref="AW24434:AX24434"/>
    <mergeCell ref="AW24436:AX24436"/>
    <mergeCell ref="AW24414:AX24414"/>
    <mergeCell ref="AW24416:AX24416"/>
    <mergeCell ref="AW24418:AX24418"/>
    <mergeCell ref="AW24420:AX24420"/>
    <mergeCell ref="AW24422:AX24422"/>
    <mergeCell ref="AW24424:AX24424"/>
    <mergeCell ref="AW24402:AX24402"/>
    <mergeCell ref="AW24404:AX24404"/>
    <mergeCell ref="AW24406:AX24406"/>
    <mergeCell ref="AW24408:AX24408"/>
    <mergeCell ref="AW24410:AX24410"/>
    <mergeCell ref="AW24412:AX24412"/>
    <mergeCell ref="AW24390:AX24390"/>
    <mergeCell ref="AW24392:AX24392"/>
    <mergeCell ref="AW24394:AX24394"/>
    <mergeCell ref="AW24396:AX24396"/>
    <mergeCell ref="AW24398:AX24398"/>
    <mergeCell ref="AW24400:AX24400"/>
    <mergeCell ref="AW24378:AX24378"/>
    <mergeCell ref="AW24380:AX24380"/>
    <mergeCell ref="AW24382:AX24382"/>
    <mergeCell ref="AW24384:AX24384"/>
    <mergeCell ref="AW24386:AX24386"/>
    <mergeCell ref="AW24388:AX24388"/>
    <mergeCell ref="AW24366:AX24366"/>
    <mergeCell ref="AW24368:AX24368"/>
    <mergeCell ref="AW24370:AX24370"/>
    <mergeCell ref="AW24372:AX24372"/>
    <mergeCell ref="AW24374:AX24374"/>
    <mergeCell ref="AW24376:AX24376"/>
    <mergeCell ref="AW24354:AX24354"/>
    <mergeCell ref="AW24356:AX24356"/>
    <mergeCell ref="AW24358:AX24358"/>
    <mergeCell ref="AW24360:AX24360"/>
    <mergeCell ref="AW24362:AX24362"/>
    <mergeCell ref="AW24364:AX24364"/>
    <mergeCell ref="AW24342:AX24342"/>
    <mergeCell ref="AW24344:AX24344"/>
    <mergeCell ref="AW24346:AX24346"/>
    <mergeCell ref="AW24348:AX24348"/>
    <mergeCell ref="AW24350:AX24350"/>
    <mergeCell ref="AW24352:AX24352"/>
    <mergeCell ref="AW24330:AX24330"/>
    <mergeCell ref="AW24332:AX24332"/>
    <mergeCell ref="AW24334:AX24334"/>
    <mergeCell ref="AW24336:AX24336"/>
    <mergeCell ref="AW24338:AX24338"/>
    <mergeCell ref="AW24340:AX24340"/>
    <mergeCell ref="AW24318:AX24318"/>
    <mergeCell ref="AW24320:AX24320"/>
    <mergeCell ref="AW24322:AX24322"/>
    <mergeCell ref="AW24324:AX24324"/>
    <mergeCell ref="AW24326:AX24326"/>
    <mergeCell ref="AW24328:AX24328"/>
    <mergeCell ref="AW24306:AX24306"/>
    <mergeCell ref="AW24308:AX24308"/>
    <mergeCell ref="AW24310:AX24310"/>
    <mergeCell ref="AW24312:AX24312"/>
    <mergeCell ref="AW24314:AX24314"/>
    <mergeCell ref="AW24316:AX24316"/>
    <mergeCell ref="AW24294:AX24294"/>
    <mergeCell ref="AW24296:AX24296"/>
    <mergeCell ref="AW24298:AX24298"/>
    <mergeCell ref="AW24300:AX24300"/>
    <mergeCell ref="AW24302:AX24302"/>
    <mergeCell ref="AW24304:AX24304"/>
    <mergeCell ref="AW24282:AX24282"/>
    <mergeCell ref="AW24284:AX24284"/>
    <mergeCell ref="AW24286:AX24286"/>
    <mergeCell ref="AW24288:AX24288"/>
    <mergeCell ref="AW24290:AX24290"/>
    <mergeCell ref="AW24292:AX24292"/>
    <mergeCell ref="AW24270:AX24270"/>
    <mergeCell ref="AW24272:AX24272"/>
    <mergeCell ref="AW24274:AX24274"/>
    <mergeCell ref="AW24276:AX24276"/>
    <mergeCell ref="AW24278:AX24278"/>
    <mergeCell ref="AW24280:AX24280"/>
    <mergeCell ref="AW24258:AX24258"/>
    <mergeCell ref="AW24260:AX24260"/>
    <mergeCell ref="AW24262:AX24262"/>
    <mergeCell ref="AW24264:AX24264"/>
    <mergeCell ref="AW24266:AX24266"/>
    <mergeCell ref="AW24268:AX24268"/>
    <mergeCell ref="AW24246:AX24246"/>
    <mergeCell ref="AW24248:AX24248"/>
    <mergeCell ref="AW24250:AX24250"/>
    <mergeCell ref="AW24252:AX24252"/>
    <mergeCell ref="AW24254:AX24254"/>
    <mergeCell ref="AW24256:AX24256"/>
    <mergeCell ref="AW24234:AX24234"/>
    <mergeCell ref="AW24236:AX24236"/>
    <mergeCell ref="AW24238:AX24238"/>
    <mergeCell ref="AW24240:AX24240"/>
    <mergeCell ref="AW24242:AX24242"/>
    <mergeCell ref="AW24244:AX24244"/>
    <mergeCell ref="AW24222:AX24222"/>
    <mergeCell ref="AW24224:AX24224"/>
    <mergeCell ref="AW24226:AX24226"/>
    <mergeCell ref="AW24228:AX24228"/>
    <mergeCell ref="AW24230:AX24230"/>
    <mergeCell ref="AW24232:AX24232"/>
    <mergeCell ref="AW24210:AX24210"/>
    <mergeCell ref="AW24212:AX24212"/>
    <mergeCell ref="AW24214:AX24214"/>
    <mergeCell ref="AW24216:AX24216"/>
    <mergeCell ref="AW24218:AX24218"/>
    <mergeCell ref="AW24220:AX24220"/>
    <mergeCell ref="AW24198:AX24198"/>
    <mergeCell ref="AW24200:AX24200"/>
    <mergeCell ref="AW24202:AX24202"/>
    <mergeCell ref="AW24204:AX24204"/>
    <mergeCell ref="AW24206:AX24206"/>
    <mergeCell ref="AW24208:AX24208"/>
    <mergeCell ref="AW24186:AX24186"/>
    <mergeCell ref="AW24188:AX24188"/>
    <mergeCell ref="AW24190:AX24190"/>
    <mergeCell ref="AW24192:AX24192"/>
    <mergeCell ref="AW24194:AX24194"/>
    <mergeCell ref="AW24196:AX24196"/>
    <mergeCell ref="AW24174:AX24174"/>
    <mergeCell ref="AW24176:AX24176"/>
    <mergeCell ref="AW24178:AX24178"/>
    <mergeCell ref="AW24180:AX24180"/>
    <mergeCell ref="AW24182:AX24182"/>
    <mergeCell ref="AW24184:AX24184"/>
    <mergeCell ref="AW24162:AX24162"/>
    <mergeCell ref="AW24164:AX24164"/>
    <mergeCell ref="AW24166:AX24166"/>
    <mergeCell ref="AW24168:AX24168"/>
    <mergeCell ref="AW24170:AX24170"/>
    <mergeCell ref="AW24172:AX24172"/>
    <mergeCell ref="AW24150:AX24150"/>
    <mergeCell ref="AW24152:AX24152"/>
    <mergeCell ref="AW24154:AX24154"/>
    <mergeCell ref="AW24156:AX24156"/>
    <mergeCell ref="AW24158:AX24158"/>
    <mergeCell ref="AW24160:AX24160"/>
    <mergeCell ref="AW24138:AX24138"/>
    <mergeCell ref="AW24140:AX24140"/>
    <mergeCell ref="AW24142:AX24142"/>
    <mergeCell ref="AW24144:AX24144"/>
    <mergeCell ref="AW24146:AX24146"/>
    <mergeCell ref="AW24148:AX24148"/>
    <mergeCell ref="AW24126:AX24126"/>
    <mergeCell ref="AW24128:AX24128"/>
    <mergeCell ref="AW24130:AX24130"/>
    <mergeCell ref="AW24132:AX24132"/>
    <mergeCell ref="AW24134:AX24134"/>
    <mergeCell ref="AW24136:AX24136"/>
    <mergeCell ref="AW24114:AX24114"/>
    <mergeCell ref="AW24116:AX24116"/>
    <mergeCell ref="AW24118:AX24118"/>
    <mergeCell ref="AW24120:AX24120"/>
    <mergeCell ref="AW24122:AX24122"/>
    <mergeCell ref="AW24124:AX24124"/>
    <mergeCell ref="AW24102:AX24102"/>
    <mergeCell ref="AW24104:AX24104"/>
    <mergeCell ref="AW24106:AX24106"/>
    <mergeCell ref="AW24108:AX24108"/>
    <mergeCell ref="AW24110:AX24110"/>
    <mergeCell ref="AW24112:AX24112"/>
    <mergeCell ref="AW24090:AX24090"/>
    <mergeCell ref="AW24092:AX24092"/>
    <mergeCell ref="AW24094:AX24094"/>
    <mergeCell ref="AW24096:AX24096"/>
    <mergeCell ref="AW24098:AX24098"/>
    <mergeCell ref="AW24100:AX24100"/>
    <mergeCell ref="AW24078:AX24078"/>
    <mergeCell ref="AW24080:AX24080"/>
    <mergeCell ref="AW24082:AX24082"/>
    <mergeCell ref="AW24084:AX24084"/>
    <mergeCell ref="AW24086:AX24086"/>
    <mergeCell ref="AW24088:AX24088"/>
    <mergeCell ref="AW24066:AX24066"/>
    <mergeCell ref="AW24068:AX24068"/>
    <mergeCell ref="AW24070:AX24070"/>
    <mergeCell ref="AW24072:AX24072"/>
    <mergeCell ref="AW24074:AX24074"/>
    <mergeCell ref="AW24076:AX24076"/>
    <mergeCell ref="AW24054:AX24054"/>
    <mergeCell ref="AW24056:AX24056"/>
    <mergeCell ref="AW24058:AX24058"/>
    <mergeCell ref="AW24060:AX24060"/>
    <mergeCell ref="AW24062:AX24062"/>
    <mergeCell ref="AW24064:AX24064"/>
    <mergeCell ref="AW24042:AX24042"/>
    <mergeCell ref="AW24044:AX24044"/>
    <mergeCell ref="AW24046:AX24046"/>
    <mergeCell ref="AW24048:AX24048"/>
    <mergeCell ref="AW24050:AX24050"/>
    <mergeCell ref="AW24052:AX24052"/>
    <mergeCell ref="AW24030:AX24030"/>
    <mergeCell ref="AW24032:AX24032"/>
    <mergeCell ref="AW24034:AX24034"/>
    <mergeCell ref="AW24036:AX24036"/>
    <mergeCell ref="AW24038:AX24038"/>
    <mergeCell ref="AW24040:AX24040"/>
    <mergeCell ref="AW24018:AX24018"/>
    <mergeCell ref="AW24020:AX24020"/>
    <mergeCell ref="AW24022:AX24022"/>
    <mergeCell ref="AW24024:AX24024"/>
    <mergeCell ref="AW24026:AX24026"/>
    <mergeCell ref="AW24028:AX24028"/>
    <mergeCell ref="AW24006:AX24006"/>
    <mergeCell ref="AW24008:AX24008"/>
    <mergeCell ref="AW24010:AX24010"/>
    <mergeCell ref="AW24012:AX24012"/>
    <mergeCell ref="AW24014:AX24014"/>
    <mergeCell ref="AW24016:AX24016"/>
    <mergeCell ref="AW23994:AX23994"/>
    <mergeCell ref="AW23996:AX23996"/>
    <mergeCell ref="AW23998:AX23998"/>
    <mergeCell ref="AW24000:AX24000"/>
    <mergeCell ref="AW24002:AX24002"/>
    <mergeCell ref="AW24004:AX24004"/>
    <mergeCell ref="AW23982:AX23982"/>
    <mergeCell ref="AW23984:AX23984"/>
    <mergeCell ref="AW23986:AX23986"/>
    <mergeCell ref="AW23988:AX23988"/>
    <mergeCell ref="AW23990:AX23990"/>
    <mergeCell ref="AW23992:AX23992"/>
    <mergeCell ref="AW23970:AX23970"/>
    <mergeCell ref="AW23972:AX23972"/>
    <mergeCell ref="AW23974:AX23974"/>
    <mergeCell ref="AW23976:AX23976"/>
    <mergeCell ref="AW23978:AX23978"/>
    <mergeCell ref="AW23980:AX23980"/>
    <mergeCell ref="AW23958:AX23958"/>
    <mergeCell ref="AW23960:AX23960"/>
    <mergeCell ref="AW23962:AX23962"/>
    <mergeCell ref="AW23964:AX23964"/>
    <mergeCell ref="AW23966:AX23966"/>
    <mergeCell ref="AW23968:AX23968"/>
    <mergeCell ref="AW23946:AX23946"/>
    <mergeCell ref="AW23948:AX23948"/>
    <mergeCell ref="AW23950:AX23950"/>
    <mergeCell ref="AW23952:AX23952"/>
    <mergeCell ref="AW23954:AX23954"/>
    <mergeCell ref="AW23956:AX23956"/>
    <mergeCell ref="AW23934:AX23934"/>
    <mergeCell ref="AW23936:AX23936"/>
    <mergeCell ref="AW23938:AX23938"/>
    <mergeCell ref="AW23940:AX23940"/>
    <mergeCell ref="AW23942:AX23942"/>
    <mergeCell ref="AW23944:AX23944"/>
    <mergeCell ref="AW23922:AX23922"/>
    <mergeCell ref="AW23924:AX23924"/>
    <mergeCell ref="AW23926:AX23926"/>
    <mergeCell ref="AW23928:AX23928"/>
    <mergeCell ref="AW23930:AX23930"/>
    <mergeCell ref="AW23932:AX23932"/>
    <mergeCell ref="AW23910:AX23910"/>
    <mergeCell ref="AW23912:AX23912"/>
    <mergeCell ref="AW23914:AX23914"/>
    <mergeCell ref="AW23916:AX23916"/>
    <mergeCell ref="AW23918:AX23918"/>
    <mergeCell ref="AW23920:AX23920"/>
    <mergeCell ref="AW23898:AX23898"/>
    <mergeCell ref="AW23900:AX23900"/>
    <mergeCell ref="AW23902:AX23902"/>
    <mergeCell ref="AW23904:AX23904"/>
    <mergeCell ref="AW23906:AX23906"/>
    <mergeCell ref="AW23908:AX23908"/>
    <mergeCell ref="AW23886:AX23886"/>
    <mergeCell ref="AW23888:AX23888"/>
    <mergeCell ref="AW23890:AX23890"/>
    <mergeCell ref="AW23892:AX23892"/>
    <mergeCell ref="AW23894:AX23894"/>
    <mergeCell ref="AW23896:AX23896"/>
    <mergeCell ref="AW23874:AX23874"/>
    <mergeCell ref="AW23876:AX23876"/>
    <mergeCell ref="AW23878:AX23878"/>
    <mergeCell ref="AW23880:AX23880"/>
    <mergeCell ref="AW23882:AX23882"/>
    <mergeCell ref="AW23884:AX23884"/>
    <mergeCell ref="AW23862:AX23862"/>
    <mergeCell ref="AW23864:AX23864"/>
    <mergeCell ref="AW23866:AX23866"/>
    <mergeCell ref="AW23868:AX23868"/>
    <mergeCell ref="AW23870:AX23870"/>
    <mergeCell ref="AW23872:AX23872"/>
    <mergeCell ref="AW23850:AX23850"/>
    <mergeCell ref="AW23852:AX23852"/>
    <mergeCell ref="AW23854:AX23854"/>
    <mergeCell ref="AW23856:AX23856"/>
    <mergeCell ref="AW23858:AX23858"/>
    <mergeCell ref="AW23860:AX23860"/>
    <mergeCell ref="AW23838:AX23838"/>
    <mergeCell ref="AW23840:AX23840"/>
    <mergeCell ref="AW23842:AX23842"/>
    <mergeCell ref="AW23844:AX23844"/>
    <mergeCell ref="AW23846:AX23846"/>
    <mergeCell ref="AW23848:AX23848"/>
    <mergeCell ref="AW23826:AX23826"/>
    <mergeCell ref="AW23828:AX23828"/>
    <mergeCell ref="AW23830:AX23830"/>
    <mergeCell ref="AW23832:AX23832"/>
    <mergeCell ref="AW23834:AX23834"/>
    <mergeCell ref="AW23836:AX23836"/>
    <mergeCell ref="AW23814:AX23814"/>
    <mergeCell ref="AW23816:AX23816"/>
    <mergeCell ref="AW23818:AX23818"/>
    <mergeCell ref="AW23820:AX23820"/>
    <mergeCell ref="AW23822:AX23822"/>
    <mergeCell ref="AW23824:AX23824"/>
    <mergeCell ref="AW23802:AX23802"/>
    <mergeCell ref="AW23804:AX23804"/>
    <mergeCell ref="AW23806:AX23806"/>
    <mergeCell ref="AW23808:AX23808"/>
    <mergeCell ref="AW23810:AX23810"/>
    <mergeCell ref="AW23812:AX23812"/>
    <mergeCell ref="AW23790:AX23790"/>
    <mergeCell ref="AW23792:AX23792"/>
    <mergeCell ref="AW23794:AX23794"/>
    <mergeCell ref="AW23796:AX23796"/>
    <mergeCell ref="AW23798:AX23798"/>
    <mergeCell ref="AW23800:AX23800"/>
    <mergeCell ref="AW23778:AX23778"/>
    <mergeCell ref="AW23780:AX23780"/>
    <mergeCell ref="AW23782:AX23782"/>
    <mergeCell ref="AW23784:AX23784"/>
    <mergeCell ref="AW23786:AX23786"/>
    <mergeCell ref="AW23788:AX23788"/>
    <mergeCell ref="AW23766:AX23766"/>
    <mergeCell ref="AW23768:AX23768"/>
    <mergeCell ref="AW23770:AX23770"/>
    <mergeCell ref="AW23772:AX23772"/>
    <mergeCell ref="AW23774:AX23774"/>
    <mergeCell ref="AW23776:AX23776"/>
    <mergeCell ref="AW23754:AX23754"/>
    <mergeCell ref="AW23756:AX23756"/>
    <mergeCell ref="AW23758:AX23758"/>
    <mergeCell ref="AW23760:AX23760"/>
    <mergeCell ref="AW23762:AX23762"/>
    <mergeCell ref="AW23764:AX23764"/>
    <mergeCell ref="AW23742:AX23742"/>
    <mergeCell ref="AW23744:AX23744"/>
    <mergeCell ref="AW23746:AX23746"/>
    <mergeCell ref="AW23748:AX23748"/>
    <mergeCell ref="AW23750:AX23750"/>
    <mergeCell ref="AW23752:AX23752"/>
    <mergeCell ref="AW23730:AX23730"/>
    <mergeCell ref="AW23732:AX23732"/>
    <mergeCell ref="AW23734:AX23734"/>
    <mergeCell ref="AW23736:AX23736"/>
    <mergeCell ref="AW23738:AX23738"/>
    <mergeCell ref="AW23740:AX23740"/>
    <mergeCell ref="AW23718:AX23718"/>
    <mergeCell ref="AW23720:AX23720"/>
    <mergeCell ref="AW23722:AX23722"/>
    <mergeCell ref="AW23724:AX23724"/>
    <mergeCell ref="AW23726:AX23726"/>
    <mergeCell ref="AW23728:AX23728"/>
    <mergeCell ref="AW23706:AX23706"/>
    <mergeCell ref="AW23708:AX23708"/>
    <mergeCell ref="AW23710:AX23710"/>
    <mergeCell ref="AW23712:AX23712"/>
    <mergeCell ref="AW23714:AX23714"/>
    <mergeCell ref="AW23716:AX23716"/>
    <mergeCell ref="AW23694:AX23694"/>
    <mergeCell ref="AW23696:AX23696"/>
    <mergeCell ref="AW23698:AX23698"/>
    <mergeCell ref="AW23700:AX23700"/>
    <mergeCell ref="AW23702:AX23702"/>
    <mergeCell ref="AW23704:AX23704"/>
    <mergeCell ref="AW23682:AX23682"/>
    <mergeCell ref="AW23684:AX23684"/>
    <mergeCell ref="AW23686:AX23686"/>
    <mergeCell ref="AW23688:AX23688"/>
    <mergeCell ref="AW23690:AX23690"/>
    <mergeCell ref="AW23692:AX23692"/>
    <mergeCell ref="AW23670:AX23670"/>
    <mergeCell ref="AW23672:AX23672"/>
    <mergeCell ref="AW23674:AX23674"/>
    <mergeCell ref="AW23676:AX23676"/>
    <mergeCell ref="AW23678:AX23678"/>
    <mergeCell ref="AW23680:AX23680"/>
    <mergeCell ref="AW23658:AX23658"/>
    <mergeCell ref="AW23660:AX23660"/>
    <mergeCell ref="AW23662:AX23662"/>
    <mergeCell ref="AW23664:AX23664"/>
    <mergeCell ref="AW23666:AX23666"/>
    <mergeCell ref="AW23668:AX23668"/>
    <mergeCell ref="AW23646:AX23646"/>
    <mergeCell ref="AW23648:AX23648"/>
    <mergeCell ref="AW23650:AX23650"/>
    <mergeCell ref="AW23652:AX23652"/>
    <mergeCell ref="AW23654:AX23654"/>
    <mergeCell ref="AW23656:AX23656"/>
    <mergeCell ref="AW23634:AX23634"/>
    <mergeCell ref="AW23636:AX23636"/>
    <mergeCell ref="AW23638:AX23638"/>
    <mergeCell ref="AW23640:AX23640"/>
    <mergeCell ref="AW23642:AX23642"/>
    <mergeCell ref="AW23644:AX23644"/>
    <mergeCell ref="AW23622:AX23622"/>
    <mergeCell ref="AW23624:AX23624"/>
    <mergeCell ref="AW23626:AX23626"/>
    <mergeCell ref="AW23628:AX23628"/>
    <mergeCell ref="AW23630:AX23630"/>
    <mergeCell ref="AW23632:AX23632"/>
    <mergeCell ref="AW23610:AX23610"/>
    <mergeCell ref="AW23612:AX23612"/>
    <mergeCell ref="AW23614:AX23614"/>
    <mergeCell ref="AW23616:AX23616"/>
    <mergeCell ref="AW23618:AX23618"/>
    <mergeCell ref="AW23620:AX23620"/>
    <mergeCell ref="AW23598:AX23598"/>
    <mergeCell ref="AW23600:AX23600"/>
    <mergeCell ref="AW23602:AX23602"/>
    <mergeCell ref="AW23604:AX23604"/>
    <mergeCell ref="AW23606:AX23606"/>
    <mergeCell ref="AW23608:AX23608"/>
    <mergeCell ref="AW23586:AX23586"/>
    <mergeCell ref="AW23588:AX23588"/>
    <mergeCell ref="AW23590:AX23590"/>
    <mergeCell ref="AW23592:AX23592"/>
    <mergeCell ref="AW23594:AX23594"/>
    <mergeCell ref="AW23596:AX23596"/>
    <mergeCell ref="AW23574:AX23574"/>
    <mergeCell ref="AW23576:AX23576"/>
    <mergeCell ref="AW23578:AX23578"/>
    <mergeCell ref="AW23580:AX23580"/>
    <mergeCell ref="AW23582:AX23582"/>
    <mergeCell ref="AW23584:AX23584"/>
    <mergeCell ref="AW23562:AX23562"/>
    <mergeCell ref="AW23564:AX23564"/>
    <mergeCell ref="AW23566:AX23566"/>
    <mergeCell ref="AW23568:AX23568"/>
    <mergeCell ref="AW23570:AX23570"/>
    <mergeCell ref="AW23572:AX23572"/>
    <mergeCell ref="AW23550:AX23550"/>
    <mergeCell ref="AW23552:AX23552"/>
    <mergeCell ref="AW23554:AX23554"/>
    <mergeCell ref="AW23556:AX23556"/>
    <mergeCell ref="AW23558:AX23558"/>
    <mergeCell ref="AW23560:AX23560"/>
    <mergeCell ref="AW23538:AX23538"/>
    <mergeCell ref="AW23540:AX23540"/>
    <mergeCell ref="AW23542:AX23542"/>
    <mergeCell ref="AW23544:AX23544"/>
    <mergeCell ref="AW23546:AX23546"/>
    <mergeCell ref="AW23548:AX23548"/>
    <mergeCell ref="AW23526:AX23526"/>
    <mergeCell ref="AW23528:AX23528"/>
    <mergeCell ref="AW23530:AX23530"/>
    <mergeCell ref="AW23532:AX23532"/>
    <mergeCell ref="AW23534:AX23534"/>
    <mergeCell ref="AW23536:AX23536"/>
    <mergeCell ref="AW23514:AX23514"/>
    <mergeCell ref="AW23516:AX23516"/>
    <mergeCell ref="AW23518:AX23518"/>
    <mergeCell ref="AW23520:AX23520"/>
    <mergeCell ref="AW23522:AX23522"/>
    <mergeCell ref="AW23524:AX23524"/>
    <mergeCell ref="AW23502:AX23502"/>
    <mergeCell ref="AW23504:AX23504"/>
    <mergeCell ref="AW23506:AX23506"/>
    <mergeCell ref="AW23508:AX23508"/>
    <mergeCell ref="AW23510:AX23510"/>
    <mergeCell ref="AW23512:AX23512"/>
    <mergeCell ref="AW23490:AX23490"/>
    <mergeCell ref="AW23492:AX23492"/>
    <mergeCell ref="AW23494:AX23494"/>
    <mergeCell ref="AW23496:AX23496"/>
    <mergeCell ref="AW23498:AX23498"/>
    <mergeCell ref="AW23500:AX23500"/>
    <mergeCell ref="AW23478:AX23478"/>
    <mergeCell ref="AW23480:AX23480"/>
    <mergeCell ref="AW23482:AX23482"/>
    <mergeCell ref="AW23484:AX23484"/>
    <mergeCell ref="AW23486:AX23486"/>
    <mergeCell ref="AW23488:AX23488"/>
    <mergeCell ref="AW23466:AX23466"/>
    <mergeCell ref="AW23468:AX23468"/>
    <mergeCell ref="AW23470:AX23470"/>
    <mergeCell ref="AW23472:AX23472"/>
    <mergeCell ref="AW23474:AX23474"/>
    <mergeCell ref="AW23476:AX23476"/>
    <mergeCell ref="AW23454:AX23454"/>
    <mergeCell ref="AW23456:AX23456"/>
    <mergeCell ref="AW23458:AX23458"/>
    <mergeCell ref="AW23460:AX23460"/>
    <mergeCell ref="AW23462:AX23462"/>
    <mergeCell ref="AW23464:AX23464"/>
    <mergeCell ref="AW23442:AX23442"/>
    <mergeCell ref="AW23444:AX23444"/>
    <mergeCell ref="AW23446:AX23446"/>
    <mergeCell ref="AW23448:AX23448"/>
    <mergeCell ref="AW23450:AX23450"/>
    <mergeCell ref="AW23452:AX23452"/>
    <mergeCell ref="AW23430:AX23430"/>
    <mergeCell ref="AW23432:AX23432"/>
    <mergeCell ref="AW23434:AX23434"/>
    <mergeCell ref="AW23436:AX23436"/>
    <mergeCell ref="AW23438:AX23438"/>
    <mergeCell ref="AW23440:AX23440"/>
    <mergeCell ref="AW23418:AX23418"/>
    <mergeCell ref="AW23420:AX23420"/>
    <mergeCell ref="AW23422:AX23422"/>
    <mergeCell ref="AW23424:AX23424"/>
    <mergeCell ref="AW23426:AX23426"/>
    <mergeCell ref="AW23428:AX23428"/>
    <mergeCell ref="AW23406:AX23406"/>
    <mergeCell ref="AW23408:AX23408"/>
    <mergeCell ref="AW23410:AX23410"/>
    <mergeCell ref="AW23412:AX23412"/>
    <mergeCell ref="AW23414:AX23414"/>
    <mergeCell ref="AW23416:AX23416"/>
    <mergeCell ref="AW23394:AX23394"/>
    <mergeCell ref="AW23396:AX23396"/>
    <mergeCell ref="AW23398:AX23398"/>
    <mergeCell ref="AW23400:AX23400"/>
    <mergeCell ref="AW23402:AX23402"/>
    <mergeCell ref="AW23404:AX23404"/>
    <mergeCell ref="AW23382:AX23382"/>
    <mergeCell ref="AW23384:AX23384"/>
    <mergeCell ref="AW23386:AX23386"/>
    <mergeCell ref="AW23388:AX23388"/>
    <mergeCell ref="AW23390:AX23390"/>
    <mergeCell ref="AW23392:AX23392"/>
    <mergeCell ref="AW23370:AX23370"/>
    <mergeCell ref="AW23372:AX23372"/>
    <mergeCell ref="AW23374:AX23374"/>
    <mergeCell ref="AW23376:AX23376"/>
    <mergeCell ref="AW23378:AX23378"/>
    <mergeCell ref="AW23380:AX23380"/>
    <mergeCell ref="AW23358:AX23358"/>
    <mergeCell ref="AW23360:AX23360"/>
    <mergeCell ref="AW23362:AX23362"/>
    <mergeCell ref="AW23364:AX23364"/>
    <mergeCell ref="AW23366:AX23366"/>
    <mergeCell ref="AW23368:AX23368"/>
    <mergeCell ref="AW23346:AX23346"/>
    <mergeCell ref="AW23348:AX23348"/>
    <mergeCell ref="AW23350:AX23350"/>
    <mergeCell ref="AW23352:AX23352"/>
    <mergeCell ref="AW23354:AX23354"/>
    <mergeCell ref="AW23356:AX23356"/>
    <mergeCell ref="AW23334:AX23334"/>
    <mergeCell ref="AW23336:AX23336"/>
    <mergeCell ref="AW23338:AX23338"/>
    <mergeCell ref="AW23340:AX23340"/>
    <mergeCell ref="AW23342:AX23342"/>
    <mergeCell ref="AW23344:AX23344"/>
    <mergeCell ref="AW23322:AX23322"/>
    <mergeCell ref="AW23324:AX23324"/>
    <mergeCell ref="AW23326:AX23326"/>
    <mergeCell ref="AW23328:AX23328"/>
    <mergeCell ref="AW23330:AX23330"/>
    <mergeCell ref="AW23332:AX23332"/>
    <mergeCell ref="AW23310:AX23310"/>
    <mergeCell ref="AW23312:AX23312"/>
    <mergeCell ref="AW23314:AX23314"/>
    <mergeCell ref="AW23316:AX23316"/>
    <mergeCell ref="AW23318:AX23318"/>
    <mergeCell ref="AW23320:AX23320"/>
    <mergeCell ref="AW23298:AX23298"/>
    <mergeCell ref="AW23300:AX23300"/>
    <mergeCell ref="AW23302:AX23302"/>
    <mergeCell ref="AW23304:AX23304"/>
    <mergeCell ref="AW23306:AX23306"/>
    <mergeCell ref="AW23308:AX23308"/>
    <mergeCell ref="AW23286:AX23286"/>
    <mergeCell ref="AW23288:AX23288"/>
    <mergeCell ref="AW23290:AX23290"/>
    <mergeCell ref="AW23292:AX23292"/>
    <mergeCell ref="AW23294:AX23294"/>
    <mergeCell ref="AW23296:AX23296"/>
    <mergeCell ref="AW23274:AX23274"/>
    <mergeCell ref="AW23276:AX23276"/>
    <mergeCell ref="AW23278:AX23278"/>
    <mergeCell ref="AW23280:AX23280"/>
    <mergeCell ref="AW23282:AX23282"/>
    <mergeCell ref="AW23284:AX23284"/>
    <mergeCell ref="AW23262:AX23262"/>
    <mergeCell ref="AW23264:AX23264"/>
    <mergeCell ref="AW23266:AX23266"/>
    <mergeCell ref="AW23268:AX23268"/>
    <mergeCell ref="AW23270:AX23270"/>
    <mergeCell ref="AW23272:AX23272"/>
    <mergeCell ref="AW23250:AX23250"/>
    <mergeCell ref="AW23252:AX23252"/>
    <mergeCell ref="AW23254:AX23254"/>
    <mergeCell ref="AW23256:AX23256"/>
    <mergeCell ref="AW23258:AX23258"/>
    <mergeCell ref="AW23260:AX23260"/>
    <mergeCell ref="AW23238:AX23238"/>
    <mergeCell ref="AW23240:AX23240"/>
    <mergeCell ref="AW23242:AX23242"/>
    <mergeCell ref="AW23244:AX23244"/>
    <mergeCell ref="AW23246:AX23246"/>
    <mergeCell ref="AW23248:AX23248"/>
    <mergeCell ref="AW23226:AX23226"/>
    <mergeCell ref="AW23228:AX23228"/>
    <mergeCell ref="AW23230:AX23230"/>
    <mergeCell ref="AW23232:AX23232"/>
    <mergeCell ref="AW23234:AX23234"/>
    <mergeCell ref="AW23236:AX23236"/>
    <mergeCell ref="AW23214:AX23214"/>
    <mergeCell ref="AW23216:AX23216"/>
    <mergeCell ref="AW23218:AX23218"/>
    <mergeCell ref="AW23220:AX23220"/>
    <mergeCell ref="AW23222:AX23222"/>
    <mergeCell ref="AW23224:AX23224"/>
    <mergeCell ref="AW23202:AX23202"/>
    <mergeCell ref="AW23204:AX23204"/>
    <mergeCell ref="AW23206:AX23206"/>
    <mergeCell ref="AW23208:AX23208"/>
    <mergeCell ref="AW23210:AX23210"/>
    <mergeCell ref="AW23212:AX23212"/>
    <mergeCell ref="AW23190:AX23190"/>
    <mergeCell ref="AW23192:AX23192"/>
    <mergeCell ref="AW23194:AX23194"/>
    <mergeCell ref="AW23196:AX23196"/>
    <mergeCell ref="AW23198:AX23198"/>
    <mergeCell ref="AW23200:AX23200"/>
    <mergeCell ref="AW23178:AX23178"/>
    <mergeCell ref="AW23180:AX23180"/>
    <mergeCell ref="AW23182:AX23182"/>
    <mergeCell ref="AW23184:AX23184"/>
    <mergeCell ref="AW23186:AX23186"/>
    <mergeCell ref="AW23188:AX23188"/>
    <mergeCell ref="AW23166:AX23166"/>
    <mergeCell ref="AW23168:AX23168"/>
    <mergeCell ref="AW23170:AX23170"/>
    <mergeCell ref="AW23172:AX23172"/>
    <mergeCell ref="AW23174:AX23174"/>
    <mergeCell ref="AW23176:AX23176"/>
    <mergeCell ref="AW23154:AX23154"/>
    <mergeCell ref="AW23156:AX23156"/>
    <mergeCell ref="AW23158:AX23158"/>
    <mergeCell ref="AW23160:AX23160"/>
    <mergeCell ref="AW23162:AX23162"/>
    <mergeCell ref="AW23164:AX23164"/>
    <mergeCell ref="AW23142:AX23142"/>
    <mergeCell ref="AW23144:AX23144"/>
    <mergeCell ref="AW23146:AX23146"/>
    <mergeCell ref="AW23148:AX23148"/>
    <mergeCell ref="AW23150:AX23150"/>
    <mergeCell ref="AW23152:AX23152"/>
    <mergeCell ref="AW23130:AX23130"/>
    <mergeCell ref="AW23132:AX23132"/>
    <mergeCell ref="AW23134:AX23134"/>
    <mergeCell ref="AW23136:AX23136"/>
    <mergeCell ref="AW23138:AX23138"/>
    <mergeCell ref="AW23140:AX23140"/>
    <mergeCell ref="AW23118:AX23118"/>
    <mergeCell ref="AW23120:AX23120"/>
    <mergeCell ref="AW23122:AX23122"/>
    <mergeCell ref="AW23124:AX23124"/>
    <mergeCell ref="AW23126:AX23126"/>
    <mergeCell ref="AW23128:AX23128"/>
    <mergeCell ref="AW23106:AX23106"/>
    <mergeCell ref="AW23108:AX23108"/>
    <mergeCell ref="AW23110:AX23110"/>
    <mergeCell ref="AW23112:AX23112"/>
    <mergeCell ref="AW23114:AX23114"/>
    <mergeCell ref="AW23116:AX23116"/>
    <mergeCell ref="AW23094:AX23094"/>
    <mergeCell ref="AW23096:AX23096"/>
    <mergeCell ref="AW23098:AX23098"/>
    <mergeCell ref="AW23100:AX23100"/>
    <mergeCell ref="AW23102:AX23102"/>
    <mergeCell ref="AW23104:AX23104"/>
    <mergeCell ref="AW23082:AX23082"/>
    <mergeCell ref="AW23084:AX23084"/>
    <mergeCell ref="AW23086:AX23086"/>
    <mergeCell ref="AW23088:AX23088"/>
    <mergeCell ref="AW23090:AX23090"/>
    <mergeCell ref="AW23092:AX23092"/>
    <mergeCell ref="AW23070:AX23070"/>
    <mergeCell ref="AW23072:AX23072"/>
    <mergeCell ref="AW23074:AX23074"/>
    <mergeCell ref="AW23076:AX23076"/>
    <mergeCell ref="AW23078:AX23078"/>
    <mergeCell ref="AW23080:AX23080"/>
    <mergeCell ref="AW23058:AX23058"/>
    <mergeCell ref="AW23060:AX23060"/>
    <mergeCell ref="AW23062:AX23062"/>
    <mergeCell ref="AW23064:AX23064"/>
    <mergeCell ref="AW23066:AX23066"/>
    <mergeCell ref="AW23068:AX23068"/>
    <mergeCell ref="AW23046:AX23046"/>
    <mergeCell ref="AW23048:AX23048"/>
    <mergeCell ref="AW23050:AX23050"/>
    <mergeCell ref="AW23052:AX23052"/>
    <mergeCell ref="AW23054:AX23054"/>
    <mergeCell ref="AW23056:AX23056"/>
    <mergeCell ref="AW23034:AX23034"/>
    <mergeCell ref="AW23036:AX23036"/>
    <mergeCell ref="AW23038:AX23038"/>
    <mergeCell ref="AW23040:AX23040"/>
    <mergeCell ref="AW23042:AX23042"/>
    <mergeCell ref="AW23044:AX23044"/>
    <mergeCell ref="AW23022:AX23022"/>
    <mergeCell ref="AW23024:AX23024"/>
    <mergeCell ref="AW23026:AX23026"/>
    <mergeCell ref="AW23028:AX23028"/>
    <mergeCell ref="AW23030:AX23030"/>
    <mergeCell ref="AW23032:AX23032"/>
    <mergeCell ref="AW23010:AX23010"/>
    <mergeCell ref="AW23012:AX23012"/>
    <mergeCell ref="AW23014:AX23014"/>
    <mergeCell ref="AW23016:AX23016"/>
    <mergeCell ref="AW23018:AX23018"/>
    <mergeCell ref="AW23020:AX23020"/>
    <mergeCell ref="AW22998:AX22998"/>
    <mergeCell ref="AW23000:AX23000"/>
    <mergeCell ref="AW23002:AX23002"/>
    <mergeCell ref="AW23004:AX23004"/>
    <mergeCell ref="AW23006:AX23006"/>
    <mergeCell ref="AW23008:AX23008"/>
    <mergeCell ref="AW22986:AX22986"/>
    <mergeCell ref="AW22988:AX22988"/>
    <mergeCell ref="AW22990:AX22990"/>
    <mergeCell ref="AW22992:AX22992"/>
    <mergeCell ref="AW22994:AX22994"/>
    <mergeCell ref="AW22996:AX22996"/>
    <mergeCell ref="AW22974:AX22974"/>
    <mergeCell ref="AW22976:AX22976"/>
    <mergeCell ref="AW22978:AX22978"/>
    <mergeCell ref="AW22980:AX22980"/>
    <mergeCell ref="AW22982:AX22982"/>
    <mergeCell ref="AW22984:AX22984"/>
    <mergeCell ref="AW22962:AX22962"/>
    <mergeCell ref="AW22964:AX22964"/>
    <mergeCell ref="AW22966:AX22966"/>
    <mergeCell ref="AW22968:AX22968"/>
    <mergeCell ref="AW22970:AX22970"/>
    <mergeCell ref="AW22972:AX22972"/>
    <mergeCell ref="AW22950:AX22950"/>
    <mergeCell ref="AW22952:AX22952"/>
    <mergeCell ref="AW22954:AX22954"/>
    <mergeCell ref="AW22956:AX22956"/>
    <mergeCell ref="AW22958:AX22958"/>
    <mergeCell ref="AW22960:AX22960"/>
    <mergeCell ref="AW22938:AX22938"/>
    <mergeCell ref="AW22940:AX22940"/>
    <mergeCell ref="AW22942:AX22942"/>
    <mergeCell ref="AW22944:AX22944"/>
    <mergeCell ref="AW22946:AX22946"/>
    <mergeCell ref="AW22948:AX22948"/>
    <mergeCell ref="AW22926:AX22926"/>
    <mergeCell ref="AW22928:AX22928"/>
    <mergeCell ref="AW22930:AX22930"/>
    <mergeCell ref="AW22932:AX22932"/>
    <mergeCell ref="AW22934:AX22934"/>
    <mergeCell ref="AW22936:AX22936"/>
    <mergeCell ref="AW22914:AX22914"/>
    <mergeCell ref="AW22916:AX22916"/>
    <mergeCell ref="AW22918:AX22918"/>
    <mergeCell ref="AW22920:AX22920"/>
    <mergeCell ref="AW22922:AX22922"/>
    <mergeCell ref="AW22924:AX22924"/>
    <mergeCell ref="AW22902:AX22902"/>
    <mergeCell ref="AW22904:AX22904"/>
    <mergeCell ref="AW22906:AX22906"/>
    <mergeCell ref="AW22908:AX22908"/>
    <mergeCell ref="AW22910:AX22910"/>
    <mergeCell ref="AW22912:AX22912"/>
    <mergeCell ref="AW22890:AX22890"/>
    <mergeCell ref="AW22892:AX22892"/>
    <mergeCell ref="AW22894:AX22894"/>
    <mergeCell ref="AW22896:AX22896"/>
    <mergeCell ref="AW22898:AX22898"/>
    <mergeCell ref="AW22900:AX22900"/>
    <mergeCell ref="AW22878:AX22878"/>
    <mergeCell ref="AW22880:AX22880"/>
    <mergeCell ref="AW22882:AX22882"/>
    <mergeCell ref="AW22884:AX22884"/>
    <mergeCell ref="AW22886:AX22886"/>
    <mergeCell ref="AW22888:AX22888"/>
    <mergeCell ref="AW22866:AX22866"/>
    <mergeCell ref="AW22868:AX22868"/>
    <mergeCell ref="AW22870:AX22870"/>
    <mergeCell ref="AW22872:AX22872"/>
    <mergeCell ref="AW22874:AX22874"/>
    <mergeCell ref="AW22876:AX22876"/>
    <mergeCell ref="AW22854:AX22854"/>
    <mergeCell ref="AW22856:AX22856"/>
    <mergeCell ref="AW22858:AX22858"/>
    <mergeCell ref="AW22860:AX22860"/>
    <mergeCell ref="AW22862:AX22862"/>
    <mergeCell ref="AW22864:AX22864"/>
    <mergeCell ref="AW22842:AX22842"/>
    <mergeCell ref="AW22844:AX22844"/>
    <mergeCell ref="AW22846:AX22846"/>
    <mergeCell ref="AW22848:AX22848"/>
    <mergeCell ref="AW22850:AX22850"/>
    <mergeCell ref="AW22852:AX22852"/>
    <mergeCell ref="AW22830:AX22830"/>
    <mergeCell ref="AW22832:AX22832"/>
    <mergeCell ref="AW22834:AX22834"/>
    <mergeCell ref="AW22836:AX22836"/>
    <mergeCell ref="AW22838:AX22838"/>
    <mergeCell ref="AW22840:AX22840"/>
    <mergeCell ref="AW22818:AX22818"/>
    <mergeCell ref="AW22820:AX22820"/>
    <mergeCell ref="AW22822:AX22822"/>
    <mergeCell ref="AW22824:AX22824"/>
    <mergeCell ref="AW22826:AX22826"/>
    <mergeCell ref="AW22828:AX22828"/>
    <mergeCell ref="AW22806:AX22806"/>
    <mergeCell ref="AW22808:AX22808"/>
    <mergeCell ref="AW22810:AX22810"/>
    <mergeCell ref="AW22812:AX22812"/>
    <mergeCell ref="AW22814:AX22814"/>
    <mergeCell ref="AW22816:AX22816"/>
    <mergeCell ref="AW22794:AX22794"/>
    <mergeCell ref="AW22796:AX22796"/>
    <mergeCell ref="AW22798:AX22798"/>
    <mergeCell ref="AW22800:AX22800"/>
    <mergeCell ref="AW22802:AX22802"/>
    <mergeCell ref="AW22804:AX22804"/>
    <mergeCell ref="AW22782:AX22782"/>
    <mergeCell ref="AW22784:AX22784"/>
    <mergeCell ref="AW22786:AX22786"/>
    <mergeCell ref="AW22788:AX22788"/>
    <mergeCell ref="AW22790:AX22790"/>
    <mergeCell ref="AW22792:AX22792"/>
    <mergeCell ref="AW22770:AX22770"/>
    <mergeCell ref="AW22772:AX22772"/>
    <mergeCell ref="AW22774:AX22774"/>
    <mergeCell ref="AW22776:AX22776"/>
    <mergeCell ref="AW22778:AX22778"/>
    <mergeCell ref="AW22780:AX22780"/>
    <mergeCell ref="AW22758:AX22758"/>
    <mergeCell ref="AW22760:AX22760"/>
    <mergeCell ref="AW22762:AX22762"/>
    <mergeCell ref="AW22764:AX22764"/>
    <mergeCell ref="AW22766:AX22766"/>
    <mergeCell ref="AW22768:AX22768"/>
    <mergeCell ref="AW22746:AX22746"/>
    <mergeCell ref="AW22748:AX22748"/>
    <mergeCell ref="AW22750:AX22750"/>
    <mergeCell ref="AW22752:AX22752"/>
    <mergeCell ref="AW22754:AX22754"/>
    <mergeCell ref="AW22756:AX22756"/>
    <mergeCell ref="AW22734:AX22734"/>
    <mergeCell ref="AW22736:AX22736"/>
    <mergeCell ref="AW22738:AX22738"/>
    <mergeCell ref="AW22740:AX22740"/>
    <mergeCell ref="AW22742:AX22742"/>
    <mergeCell ref="AW22744:AX22744"/>
    <mergeCell ref="AW22722:AX22722"/>
    <mergeCell ref="AW22724:AX22724"/>
    <mergeCell ref="AW22726:AX22726"/>
    <mergeCell ref="AW22728:AX22728"/>
    <mergeCell ref="AW22730:AX22730"/>
    <mergeCell ref="AW22732:AX22732"/>
    <mergeCell ref="AW22710:AX22710"/>
    <mergeCell ref="AW22712:AX22712"/>
    <mergeCell ref="AW22714:AX22714"/>
    <mergeCell ref="AW22716:AX22716"/>
    <mergeCell ref="AW22718:AX22718"/>
    <mergeCell ref="AW22720:AX22720"/>
    <mergeCell ref="AW22698:AX22698"/>
    <mergeCell ref="AW22700:AX22700"/>
    <mergeCell ref="AW22702:AX22702"/>
    <mergeCell ref="AW22704:AX22704"/>
    <mergeCell ref="AW22706:AX22706"/>
    <mergeCell ref="AW22708:AX22708"/>
    <mergeCell ref="AW22686:AX22686"/>
    <mergeCell ref="AW22688:AX22688"/>
    <mergeCell ref="AW22690:AX22690"/>
    <mergeCell ref="AW22692:AX22692"/>
    <mergeCell ref="AW22694:AX22694"/>
    <mergeCell ref="AW22696:AX22696"/>
    <mergeCell ref="AW22674:AX22674"/>
    <mergeCell ref="AW22676:AX22676"/>
    <mergeCell ref="AW22678:AX22678"/>
    <mergeCell ref="AW22680:AX22680"/>
    <mergeCell ref="AW22682:AX22682"/>
    <mergeCell ref="AW22684:AX22684"/>
    <mergeCell ref="AW22662:AX22662"/>
    <mergeCell ref="AW22664:AX22664"/>
    <mergeCell ref="AW22666:AX22666"/>
    <mergeCell ref="AW22668:AX22668"/>
    <mergeCell ref="AW22670:AX22670"/>
    <mergeCell ref="AW22672:AX22672"/>
    <mergeCell ref="AW22650:AX22650"/>
    <mergeCell ref="AW22652:AX22652"/>
    <mergeCell ref="AW22654:AX22654"/>
    <mergeCell ref="AW22656:AX22656"/>
    <mergeCell ref="AW22658:AX22658"/>
    <mergeCell ref="AW22660:AX22660"/>
    <mergeCell ref="AW22638:AX22638"/>
    <mergeCell ref="AW22640:AX22640"/>
    <mergeCell ref="AW22642:AX22642"/>
    <mergeCell ref="AW22644:AX22644"/>
    <mergeCell ref="AW22646:AX22646"/>
    <mergeCell ref="AW22648:AX22648"/>
    <mergeCell ref="AW22626:AX22626"/>
    <mergeCell ref="AW22628:AX22628"/>
    <mergeCell ref="AW22630:AX22630"/>
    <mergeCell ref="AW22632:AX22632"/>
    <mergeCell ref="AW22634:AX22634"/>
    <mergeCell ref="AW22636:AX22636"/>
    <mergeCell ref="AW22614:AX22614"/>
    <mergeCell ref="AW22616:AX22616"/>
    <mergeCell ref="AW22618:AX22618"/>
    <mergeCell ref="AW22620:AX22620"/>
    <mergeCell ref="AW22622:AX22622"/>
    <mergeCell ref="AW22624:AX22624"/>
    <mergeCell ref="AW22602:AX22602"/>
    <mergeCell ref="AW22604:AX22604"/>
    <mergeCell ref="AW22606:AX22606"/>
    <mergeCell ref="AW22608:AX22608"/>
    <mergeCell ref="AW22610:AX22610"/>
    <mergeCell ref="AW22612:AX22612"/>
    <mergeCell ref="AW22590:AX22590"/>
    <mergeCell ref="AW22592:AX22592"/>
    <mergeCell ref="AW22594:AX22594"/>
    <mergeCell ref="AW22596:AX22596"/>
    <mergeCell ref="AW22598:AX22598"/>
    <mergeCell ref="AW22600:AX22600"/>
    <mergeCell ref="AW22578:AX22578"/>
    <mergeCell ref="AW22580:AX22580"/>
    <mergeCell ref="AW22582:AX22582"/>
    <mergeCell ref="AW22584:AX22584"/>
    <mergeCell ref="AW22586:AX22586"/>
    <mergeCell ref="AW22588:AX22588"/>
    <mergeCell ref="AW22566:AX22566"/>
    <mergeCell ref="AW22568:AX22568"/>
    <mergeCell ref="AW22570:AX22570"/>
    <mergeCell ref="AW22572:AX22572"/>
    <mergeCell ref="AW22574:AX22574"/>
    <mergeCell ref="AW22576:AX22576"/>
    <mergeCell ref="AW22554:AX22554"/>
    <mergeCell ref="AW22556:AX22556"/>
    <mergeCell ref="AW22558:AX22558"/>
    <mergeCell ref="AW22560:AX22560"/>
    <mergeCell ref="AW22562:AX22562"/>
    <mergeCell ref="AW22564:AX22564"/>
    <mergeCell ref="AW22542:AX22542"/>
    <mergeCell ref="AW22544:AX22544"/>
    <mergeCell ref="AW22546:AX22546"/>
    <mergeCell ref="AW22548:AX22548"/>
    <mergeCell ref="AW22550:AX22550"/>
    <mergeCell ref="AW22552:AX22552"/>
    <mergeCell ref="AW22530:AX22530"/>
    <mergeCell ref="AW22532:AX22532"/>
    <mergeCell ref="AW22534:AX22534"/>
    <mergeCell ref="AW22536:AX22536"/>
    <mergeCell ref="AW22538:AX22538"/>
    <mergeCell ref="AW22540:AX22540"/>
    <mergeCell ref="AW22518:AX22518"/>
    <mergeCell ref="AW22520:AX22520"/>
    <mergeCell ref="AW22522:AX22522"/>
    <mergeCell ref="AW22524:AX22524"/>
    <mergeCell ref="AW22526:AX22526"/>
    <mergeCell ref="AW22528:AX22528"/>
    <mergeCell ref="AW22506:AX22506"/>
    <mergeCell ref="AW22508:AX22508"/>
    <mergeCell ref="AW22510:AX22510"/>
    <mergeCell ref="AW22512:AX22512"/>
    <mergeCell ref="AW22514:AX22514"/>
    <mergeCell ref="AW22516:AX22516"/>
    <mergeCell ref="AW22494:AX22494"/>
    <mergeCell ref="AW22496:AX22496"/>
    <mergeCell ref="AW22498:AX22498"/>
    <mergeCell ref="AW22500:AX22500"/>
    <mergeCell ref="AW22502:AX22502"/>
    <mergeCell ref="AW22504:AX22504"/>
    <mergeCell ref="AW22482:AX22482"/>
    <mergeCell ref="AW22484:AX22484"/>
    <mergeCell ref="AW22486:AX22486"/>
    <mergeCell ref="AW22488:AX22488"/>
    <mergeCell ref="AW22490:AX22490"/>
    <mergeCell ref="AW22492:AX22492"/>
    <mergeCell ref="AW22470:AX22470"/>
    <mergeCell ref="AW22472:AX22472"/>
    <mergeCell ref="AW22474:AX22474"/>
    <mergeCell ref="AW22476:AX22476"/>
    <mergeCell ref="AW22478:AX22478"/>
    <mergeCell ref="AW22480:AX22480"/>
    <mergeCell ref="AW22458:AX22458"/>
    <mergeCell ref="AW22460:AX22460"/>
    <mergeCell ref="AW22462:AX22462"/>
    <mergeCell ref="AW22464:AX22464"/>
    <mergeCell ref="AW22466:AX22466"/>
    <mergeCell ref="AW22468:AX22468"/>
    <mergeCell ref="AW22446:AX22446"/>
    <mergeCell ref="AW22448:AX22448"/>
    <mergeCell ref="AW22450:AX22450"/>
    <mergeCell ref="AW22452:AX22452"/>
    <mergeCell ref="AW22454:AX22454"/>
    <mergeCell ref="AW22456:AX22456"/>
    <mergeCell ref="AW22434:AX22434"/>
    <mergeCell ref="AW22436:AX22436"/>
    <mergeCell ref="AW22438:AX22438"/>
    <mergeCell ref="AW22440:AX22440"/>
    <mergeCell ref="AW22442:AX22442"/>
    <mergeCell ref="AW22444:AX22444"/>
    <mergeCell ref="AW22422:AX22422"/>
    <mergeCell ref="AW22424:AX22424"/>
    <mergeCell ref="AW22426:AX22426"/>
    <mergeCell ref="AW22428:AX22428"/>
    <mergeCell ref="AW22430:AX22430"/>
    <mergeCell ref="AW22432:AX22432"/>
    <mergeCell ref="AW22410:AX22410"/>
    <mergeCell ref="AW22412:AX22412"/>
    <mergeCell ref="AW22414:AX22414"/>
    <mergeCell ref="AW22416:AX22416"/>
    <mergeCell ref="AW22418:AX22418"/>
    <mergeCell ref="AW22420:AX22420"/>
    <mergeCell ref="AW22398:AX22398"/>
    <mergeCell ref="AW22400:AX22400"/>
    <mergeCell ref="AW22402:AX22402"/>
    <mergeCell ref="AW22404:AX22404"/>
    <mergeCell ref="AW22406:AX22406"/>
    <mergeCell ref="AW22408:AX22408"/>
    <mergeCell ref="AW22386:AX22386"/>
    <mergeCell ref="AW22388:AX22388"/>
    <mergeCell ref="AW22390:AX22390"/>
    <mergeCell ref="AW22392:AX22392"/>
    <mergeCell ref="AW22394:AX22394"/>
    <mergeCell ref="AW22396:AX22396"/>
    <mergeCell ref="AW22374:AX22374"/>
    <mergeCell ref="AW22376:AX22376"/>
    <mergeCell ref="AW22378:AX22378"/>
    <mergeCell ref="AW22380:AX22380"/>
    <mergeCell ref="AW22382:AX22382"/>
    <mergeCell ref="AW22384:AX22384"/>
    <mergeCell ref="AW22362:AX22362"/>
    <mergeCell ref="AW22364:AX22364"/>
    <mergeCell ref="AW22366:AX22366"/>
    <mergeCell ref="AW22368:AX22368"/>
    <mergeCell ref="AW22370:AX22370"/>
    <mergeCell ref="AW22372:AX22372"/>
    <mergeCell ref="AW22350:AX22350"/>
    <mergeCell ref="AW22352:AX22352"/>
    <mergeCell ref="AW22354:AX22354"/>
    <mergeCell ref="AW22356:AX22356"/>
    <mergeCell ref="AW22358:AX22358"/>
    <mergeCell ref="AW22360:AX22360"/>
    <mergeCell ref="AW22338:AX22338"/>
    <mergeCell ref="AW22340:AX22340"/>
    <mergeCell ref="AW22342:AX22342"/>
    <mergeCell ref="AW22344:AX22344"/>
    <mergeCell ref="AW22346:AX22346"/>
    <mergeCell ref="AW22348:AX22348"/>
    <mergeCell ref="AW22326:AX22326"/>
    <mergeCell ref="AW22328:AX22328"/>
    <mergeCell ref="AW22330:AX22330"/>
    <mergeCell ref="AW22332:AX22332"/>
    <mergeCell ref="AW22334:AX22334"/>
    <mergeCell ref="AW22336:AX22336"/>
    <mergeCell ref="AW22314:AX22314"/>
    <mergeCell ref="AW22316:AX22316"/>
    <mergeCell ref="AW22318:AX22318"/>
    <mergeCell ref="AW22320:AX22320"/>
    <mergeCell ref="AW22322:AX22322"/>
    <mergeCell ref="AW22324:AX22324"/>
    <mergeCell ref="AW22302:AX22302"/>
    <mergeCell ref="AW22304:AX22304"/>
    <mergeCell ref="AW22306:AX22306"/>
    <mergeCell ref="AW22308:AX22308"/>
    <mergeCell ref="AW22310:AX22310"/>
    <mergeCell ref="AW22312:AX22312"/>
    <mergeCell ref="AW22290:AX22290"/>
    <mergeCell ref="AW22292:AX22292"/>
    <mergeCell ref="AW22294:AX22294"/>
    <mergeCell ref="AW22296:AX22296"/>
    <mergeCell ref="AW22298:AX22298"/>
    <mergeCell ref="AW22300:AX22300"/>
    <mergeCell ref="AW22278:AX22278"/>
    <mergeCell ref="AW22280:AX22280"/>
    <mergeCell ref="AW22282:AX22282"/>
    <mergeCell ref="AW22284:AX22284"/>
    <mergeCell ref="AW22286:AX22286"/>
    <mergeCell ref="AW22288:AX22288"/>
    <mergeCell ref="AW22266:AX22266"/>
    <mergeCell ref="AW22268:AX22268"/>
    <mergeCell ref="AW22270:AX22270"/>
    <mergeCell ref="AW22272:AX22272"/>
    <mergeCell ref="AW22274:AX22274"/>
    <mergeCell ref="AW22276:AX22276"/>
    <mergeCell ref="AW22254:AX22254"/>
    <mergeCell ref="AW22256:AX22256"/>
    <mergeCell ref="AW22258:AX22258"/>
    <mergeCell ref="AW22260:AX22260"/>
    <mergeCell ref="AW22262:AX22262"/>
    <mergeCell ref="AW22264:AX22264"/>
    <mergeCell ref="AW22242:AX22242"/>
    <mergeCell ref="AW22244:AX22244"/>
    <mergeCell ref="AW22246:AX22246"/>
    <mergeCell ref="AW22248:AX22248"/>
    <mergeCell ref="AW22250:AX22250"/>
    <mergeCell ref="AW22252:AX22252"/>
    <mergeCell ref="AW22230:AX22230"/>
    <mergeCell ref="AW22232:AX22232"/>
    <mergeCell ref="AW22234:AX22234"/>
    <mergeCell ref="AW22236:AX22236"/>
    <mergeCell ref="AW22238:AX22238"/>
    <mergeCell ref="AW22240:AX22240"/>
    <mergeCell ref="AW22218:AX22218"/>
    <mergeCell ref="AW22220:AX22220"/>
    <mergeCell ref="AW22222:AX22222"/>
    <mergeCell ref="AW22224:AX22224"/>
    <mergeCell ref="AW22226:AX22226"/>
    <mergeCell ref="AW22228:AX22228"/>
    <mergeCell ref="AW22206:AX22206"/>
    <mergeCell ref="AW22208:AX22208"/>
    <mergeCell ref="AW22210:AX22210"/>
    <mergeCell ref="AW22212:AX22212"/>
    <mergeCell ref="AW22214:AX22214"/>
    <mergeCell ref="AW22216:AX22216"/>
    <mergeCell ref="AW22194:AX22194"/>
    <mergeCell ref="AW22196:AX22196"/>
    <mergeCell ref="AW22198:AX22198"/>
    <mergeCell ref="AW22200:AX22200"/>
    <mergeCell ref="AW22202:AX22202"/>
    <mergeCell ref="AW22204:AX22204"/>
    <mergeCell ref="AW22182:AX22182"/>
    <mergeCell ref="AW22184:AX22184"/>
    <mergeCell ref="AW22186:AX22186"/>
    <mergeCell ref="AW22188:AX22188"/>
    <mergeCell ref="AW22190:AX22190"/>
    <mergeCell ref="AW22192:AX22192"/>
    <mergeCell ref="AW22170:AX22170"/>
    <mergeCell ref="AW22172:AX22172"/>
    <mergeCell ref="AW22174:AX22174"/>
    <mergeCell ref="AW22176:AX22176"/>
    <mergeCell ref="AW22178:AX22178"/>
    <mergeCell ref="AW22180:AX22180"/>
    <mergeCell ref="AW22158:AX22158"/>
    <mergeCell ref="AW22160:AX22160"/>
    <mergeCell ref="AW22162:AX22162"/>
    <mergeCell ref="AW22164:AX22164"/>
    <mergeCell ref="AW22166:AX22166"/>
    <mergeCell ref="AW22168:AX22168"/>
    <mergeCell ref="AW22146:AX22146"/>
    <mergeCell ref="AW22148:AX22148"/>
    <mergeCell ref="AW22150:AX22150"/>
    <mergeCell ref="AW22152:AX22152"/>
    <mergeCell ref="AW22154:AX22154"/>
    <mergeCell ref="AW22156:AX22156"/>
    <mergeCell ref="AW22134:AX22134"/>
    <mergeCell ref="AW22136:AX22136"/>
    <mergeCell ref="AW22138:AX22138"/>
    <mergeCell ref="AW22140:AX22140"/>
    <mergeCell ref="AW22142:AX22142"/>
    <mergeCell ref="AW22144:AX22144"/>
    <mergeCell ref="AW22122:AX22122"/>
    <mergeCell ref="AW22124:AX22124"/>
    <mergeCell ref="AW22126:AX22126"/>
    <mergeCell ref="AW22128:AX22128"/>
    <mergeCell ref="AW22130:AX22130"/>
    <mergeCell ref="AW22132:AX22132"/>
    <mergeCell ref="AW22110:AX22110"/>
    <mergeCell ref="AW22112:AX22112"/>
    <mergeCell ref="AW22114:AX22114"/>
    <mergeCell ref="AW22116:AX22116"/>
    <mergeCell ref="AW22118:AX22118"/>
    <mergeCell ref="AW22120:AX22120"/>
    <mergeCell ref="AW22098:AX22098"/>
    <mergeCell ref="AW22100:AX22100"/>
    <mergeCell ref="AW22102:AX22102"/>
    <mergeCell ref="AW22104:AX22104"/>
    <mergeCell ref="AW22106:AX22106"/>
    <mergeCell ref="AW22108:AX22108"/>
    <mergeCell ref="AW22086:AX22086"/>
    <mergeCell ref="AW22088:AX22088"/>
    <mergeCell ref="AW22090:AX22090"/>
    <mergeCell ref="AW22092:AX22092"/>
    <mergeCell ref="AW22094:AX22094"/>
    <mergeCell ref="AW22096:AX22096"/>
    <mergeCell ref="AW22074:AX22074"/>
    <mergeCell ref="AW22076:AX22076"/>
    <mergeCell ref="AW22078:AX22078"/>
    <mergeCell ref="AW22080:AX22080"/>
    <mergeCell ref="AW22082:AX22082"/>
    <mergeCell ref="AW22084:AX22084"/>
    <mergeCell ref="AW22062:AX22062"/>
    <mergeCell ref="AW22064:AX22064"/>
    <mergeCell ref="AW22066:AX22066"/>
    <mergeCell ref="AW22068:AX22068"/>
    <mergeCell ref="AW22070:AX22070"/>
    <mergeCell ref="AW22072:AX22072"/>
    <mergeCell ref="AW22050:AX22050"/>
    <mergeCell ref="AW22052:AX22052"/>
    <mergeCell ref="AW22054:AX22054"/>
    <mergeCell ref="AW22056:AX22056"/>
    <mergeCell ref="AW22058:AX22058"/>
    <mergeCell ref="AW22060:AX22060"/>
    <mergeCell ref="AW22038:AX22038"/>
    <mergeCell ref="AW22040:AX22040"/>
    <mergeCell ref="AW22042:AX22042"/>
    <mergeCell ref="AW22044:AX22044"/>
    <mergeCell ref="AW22046:AX22046"/>
    <mergeCell ref="AW22048:AX22048"/>
    <mergeCell ref="AW22026:AX22026"/>
    <mergeCell ref="AW22028:AX22028"/>
    <mergeCell ref="AW22030:AX22030"/>
    <mergeCell ref="AW22032:AX22032"/>
    <mergeCell ref="AW22034:AX22034"/>
    <mergeCell ref="AW22036:AX22036"/>
    <mergeCell ref="AW22014:AX22014"/>
    <mergeCell ref="AW22016:AX22016"/>
    <mergeCell ref="AW22018:AX22018"/>
    <mergeCell ref="AW22020:AX22020"/>
    <mergeCell ref="AW22022:AX22022"/>
    <mergeCell ref="AW22024:AX22024"/>
    <mergeCell ref="AW22002:AX22002"/>
    <mergeCell ref="AW22004:AX22004"/>
    <mergeCell ref="AW22006:AX22006"/>
    <mergeCell ref="AW22008:AX22008"/>
    <mergeCell ref="AW22010:AX22010"/>
    <mergeCell ref="AW22012:AX22012"/>
    <mergeCell ref="AW21990:AX21990"/>
    <mergeCell ref="AW21992:AX21992"/>
    <mergeCell ref="AW21994:AX21994"/>
    <mergeCell ref="AW21996:AX21996"/>
    <mergeCell ref="AW21998:AX21998"/>
    <mergeCell ref="AW22000:AX22000"/>
    <mergeCell ref="AW21978:AX21978"/>
    <mergeCell ref="AW21980:AX21980"/>
    <mergeCell ref="AW21982:AX21982"/>
    <mergeCell ref="AW21984:AX21984"/>
    <mergeCell ref="AW21986:AX21986"/>
    <mergeCell ref="AW21988:AX21988"/>
    <mergeCell ref="AW21966:AX21966"/>
    <mergeCell ref="AW21968:AX21968"/>
    <mergeCell ref="AW21970:AX21970"/>
    <mergeCell ref="AW21972:AX21972"/>
    <mergeCell ref="AW21974:AX21974"/>
    <mergeCell ref="AW21976:AX21976"/>
    <mergeCell ref="AW21954:AX21954"/>
    <mergeCell ref="AW21956:AX21956"/>
    <mergeCell ref="AW21958:AX21958"/>
    <mergeCell ref="AW21960:AX21960"/>
    <mergeCell ref="AW21962:AX21962"/>
    <mergeCell ref="AW21964:AX21964"/>
    <mergeCell ref="AW21942:AX21942"/>
    <mergeCell ref="AW21944:AX21944"/>
    <mergeCell ref="AW21946:AX21946"/>
    <mergeCell ref="AW21948:AX21948"/>
    <mergeCell ref="AW21950:AX21950"/>
    <mergeCell ref="AW21952:AX21952"/>
    <mergeCell ref="AW21930:AX21930"/>
    <mergeCell ref="AW21932:AX21932"/>
    <mergeCell ref="AW21934:AX21934"/>
    <mergeCell ref="AW21936:AX21936"/>
    <mergeCell ref="AW21938:AX21938"/>
    <mergeCell ref="AW21940:AX21940"/>
    <mergeCell ref="AW21918:AX21918"/>
    <mergeCell ref="AW21920:AX21920"/>
    <mergeCell ref="AW21922:AX21922"/>
    <mergeCell ref="AW21924:AX21924"/>
    <mergeCell ref="AW21926:AX21926"/>
    <mergeCell ref="AW21928:AX21928"/>
    <mergeCell ref="AW21906:AX21906"/>
    <mergeCell ref="AW21908:AX21908"/>
    <mergeCell ref="AW21910:AX21910"/>
    <mergeCell ref="AW21912:AX21912"/>
    <mergeCell ref="AW21914:AX21914"/>
    <mergeCell ref="AW21916:AX21916"/>
    <mergeCell ref="AW21894:AX21894"/>
    <mergeCell ref="AW21896:AX21896"/>
    <mergeCell ref="AW21898:AX21898"/>
    <mergeCell ref="AW21900:AX21900"/>
    <mergeCell ref="AW21902:AX21902"/>
    <mergeCell ref="AW21904:AX21904"/>
    <mergeCell ref="AW21882:AX21882"/>
    <mergeCell ref="AW21884:AX21884"/>
    <mergeCell ref="AW21886:AX21886"/>
    <mergeCell ref="AW21888:AX21888"/>
    <mergeCell ref="AW21890:AX21890"/>
    <mergeCell ref="AW21892:AX21892"/>
    <mergeCell ref="AW21870:AX21870"/>
    <mergeCell ref="AW21872:AX21872"/>
    <mergeCell ref="AW21874:AX21874"/>
    <mergeCell ref="AW21876:AX21876"/>
    <mergeCell ref="AW21878:AX21878"/>
    <mergeCell ref="AW21880:AX21880"/>
    <mergeCell ref="AW21858:AX21858"/>
    <mergeCell ref="AW21860:AX21860"/>
    <mergeCell ref="AW21862:AX21862"/>
    <mergeCell ref="AW21864:AX21864"/>
    <mergeCell ref="AW21866:AX21866"/>
    <mergeCell ref="AW21868:AX21868"/>
    <mergeCell ref="AW21846:AX21846"/>
    <mergeCell ref="AW21848:AX21848"/>
    <mergeCell ref="AW21850:AX21850"/>
    <mergeCell ref="AW21852:AX21852"/>
    <mergeCell ref="AW21854:AX21854"/>
    <mergeCell ref="AW21856:AX21856"/>
    <mergeCell ref="AW21834:AX21834"/>
    <mergeCell ref="AW21836:AX21836"/>
    <mergeCell ref="AW21838:AX21838"/>
    <mergeCell ref="AW21840:AX21840"/>
    <mergeCell ref="AW21842:AX21842"/>
    <mergeCell ref="AW21844:AX21844"/>
    <mergeCell ref="AW21822:AX21822"/>
    <mergeCell ref="AW21824:AX21824"/>
    <mergeCell ref="AW21826:AX21826"/>
    <mergeCell ref="AW21828:AX21828"/>
    <mergeCell ref="AW21830:AX21830"/>
    <mergeCell ref="AW21832:AX21832"/>
    <mergeCell ref="AW21810:AX21810"/>
    <mergeCell ref="AW21812:AX21812"/>
    <mergeCell ref="AW21814:AX21814"/>
    <mergeCell ref="AW21816:AX21816"/>
    <mergeCell ref="AW21818:AX21818"/>
    <mergeCell ref="AW21820:AX21820"/>
    <mergeCell ref="AW21798:AX21798"/>
    <mergeCell ref="AW21800:AX21800"/>
    <mergeCell ref="AW21802:AX21802"/>
    <mergeCell ref="AW21804:AX21804"/>
    <mergeCell ref="AW21806:AX21806"/>
    <mergeCell ref="AW21808:AX21808"/>
    <mergeCell ref="AW21786:AX21786"/>
    <mergeCell ref="AW21788:AX21788"/>
    <mergeCell ref="AW21790:AX21790"/>
    <mergeCell ref="AW21792:AX21792"/>
    <mergeCell ref="AW21794:AX21794"/>
    <mergeCell ref="AW21796:AX21796"/>
    <mergeCell ref="AW21774:AX21774"/>
    <mergeCell ref="AW21776:AX21776"/>
    <mergeCell ref="AW21778:AX21778"/>
    <mergeCell ref="AW21780:AX21780"/>
    <mergeCell ref="AW21782:AX21782"/>
    <mergeCell ref="AW21784:AX21784"/>
    <mergeCell ref="AW21762:AX21762"/>
    <mergeCell ref="AW21764:AX21764"/>
    <mergeCell ref="AW21766:AX21766"/>
    <mergeCell ref="AW21768:AX21768"/>
    <mergeCell ref="AW21770:AX21770"/>
    <mergeCell ref="AW21772:AX21772"/>
    <mergeCell ref="AW21750:AX21750"/>
    <mergeCell ref="AW21752:AX21752"/>
    <mergeCell ref="AW21754:AX21754"/>
    <mergeCell ref="AW21756:AX21756"/>
    <mergeCell ref="AW21758:AX21758"/>
    <mergeCell ref="AW21760:AX21760"/>
    <mergeCell ref="AW21738:AX21738"/>
    <mergeCell ref="AW21740:AX21740"/>
    <mergeCell ref="AW21742:AX21742"/>
    <mergeCell ref="AW21744:AX21744"/>
    <mergeCell ref="AW21746:AX21746"/>
    <mergeCell ref="AW21748:AX21748"/>
    <mergeCell ref="AW21726:AX21726"/>
    <mergeCell ref="AW21728:AX21728"/>
    <mergeCell ref="AW21730:AX21730"/>
    <mergeCell ref="AW21732:AX21732"/>
    <mergeCell ref="AW21734:AX21734"/>
    <mergeCell ref="AW21736:AX21736"/>
    <mergeCell ref="AW21714:AX21714"/>
    <mergeCell ref="AW21716:AX21716"/>
    <mergeCell ref="AW21718:AX21718"/>
    <mergeCell ref="AW21720:AX21720"/>
    <mergeCell ref="AW21722:AX21722"/>
    <mergeCell ref="AW21724:AX21724"/>
    <mergeCell ref="AW21702:AX21702"/>
    <mergeCell ref="AW21704:AX21704"/>
    <mergeCell ref="AW21706:AX21706"/>
    <mergeCell ref="AW21708:AX21708"/>
    <mergeCell ref="AW21710:AX21710"/>
    <mergeCell ref="AW21712:AX21712"/>
    <mergeCell ref="AW21690:AX21690"/>
    <mergeCell ref="AW21692:AX21692"/>
    <mergeCell ref="AW21694:AX21694"/>
    <mergeCell ref="AW21696:AX21696"/>
    <mergeCell ref="AW21698:AX21698"/>
    <mergeCell ref="AW21700:AX21700"/>
    <mergeCell ref="AW21678:AX21678"/>
    <mergeCell ref="AW21680:AX21680"/>
    <mergeCell ref="AW21682:AX21682"/>
    <mergeCell ref="AW21684:AX21684"/>
    <mergeCell ref="AW21686:AX21686"/>
    <mergeCell ref="AW21688:AX21688"/>
    <mergeCell ref="AW21666:AX21666"/>
    <mergeCell ref="AW21668:AX21668"/>
    <mergeCell ref="AW21670:AX21670"/>
    <mergeCell ref="AW21672:AX21672"/>
    <mergeCell ref="AW21674:AX21674"/>
    <mergeCell ref="AW21676:AX21676"/>
    <mergeCell ref="AW21654:AX21654"/>
    <mergeCell ref="AW21656:AX21656"/>
    <mergeCell ref="AW21658:AX21658"/>
    <mergeCell ref="AW21660:AX21660"/>
    <mergeCell ref="AW21662:AX21662"/>
    <mergeCell ref="AW21664:AX21664"/>
    <mergeCell ref="AW21642:AX21642"/>
    <mergeCell ref="AW21644:AX21644"/>
    <mergeCell ref="AW21646:AX21646"/>
    <mergeCell ref="AW21648:AX21648"/>
    <mergeCell ref="AW21650:AX21650"/>
    <mergeCell ref="AW21652:AX21652"/>
    <mergeCell ref="AW21630:AX21630"/>
    <mergeCell ref="AW21632:AX21632"/>
    <mergeCell ref="AW21634:AX21634"/>
    <mergeCell ref="AW21636:AX21636"/>
    <mergeCell ref="AW21638:AX21638"/>
    <mergeCell ref="AW21640:AX21640"/>
    <mergeCell ref="AW21618:AX21618"/>
    <mergeCell ref="AW21620:AX21620"/>
    <mergeCell ref="AW21622:AX21622"/>
    <mergeCell ref="AW21624:AX21624"/>
    <mergeCell ref="AW21626:AX21626"/>
    <mergeCell ref="AW21628:AX21628"/>
    <mergeCell ref="AW21606:AX21606"/>
    <mergeCell ref="AW21608:AX21608"/>
    <mergeCell ref="AW21610:AX21610"/>
    <mergeCell ref="AW21612:AX21612"/>
    <mergeCell ref="AW21614:AX21614"/>
    <mergeCell ref="AW21616:AX21616"/>
    <mergeCell ref="AW21594:AX21594"/>
    <mergeCell ref="AW21596:AX21596"/>
    <mergeCell ref="AW21598:AX21598"/>
    <mergeCell ref="AW21600:AX21600"/>
    <mergeCell ref="AW21602:AX21602"/>
    <mergeCell ref="AW21604:AX21604"/>
    <mergeCell ref="AW21582:AX21582"/>
    <mergeCell ref="AW21584:AX21584"/>
    <mergeCell ref="AW21586:AX21586"/>
    <mergeCell ref="AW21588:AX21588"/>
    <mergeCell ref="AW21590:AX21590"/>
    <mergeCell ref="AW21592:AX21592"/>
    <mergeCell ref="AW21570:AX21570"/>
    <mergeCell ref="AW21572:AX21572"/>
    <mergeCell ref="AW21574:AX21574"/>
    <mergeCell ref="AW21576:AX21576"/>
    <mergeCell ref="AW21578:AX21578"/>
    <mergeCell ref="AW21580:AX21580"/>
    <mergeCell ref="AW21558:AX21558"/>
    <mergeCell ref="AW21560:AX21560"/>
    <mergeCell ref="AW21562:AX21562"/>
    <mergeCell ref="AW21564:AX21564"/>
    <mergeCell ref="AW21566:AX21566"/>
    <mergeCell ref="AW21568:AX21568"/>
    <mergeCell ref="AW21546:AX21546"/>
    <mergeCell ref="AW21548:AX21548"/>
    <mergeCell ref="AW21550:AX21550"/>
    <mergeCell ref="AW21552:AX21552"/>
    <mergeCell ref="AW21554:AX21554"/>
    <mergeCell ref="AW21556:AX21556"/>
    <mergeCell ref="AW21534:AX21534"/>
    <mergeCell ref="AW21536:AX21536"/>
    <mergeCell ref="AW21538:AX21538"/>
    <mergeCell ref="AW21540:AX21540"/>
    <mergeCell ref="AW21542:AX21542"/>
    <mergeCell ref="AW21544:AX21544"/>
    <mergeCell ref="AW21522:AX21522"/>
    <mergeCell ref="AW21524:AX21524"/>
    <mergeCell ref="AW21526:AX21526"/>
    <mergeCell ref="AW21528:AX21528"/>
    <mergeCell ref="AW21530:AX21530"/>
    <mergeCell ref="AW21532:AX21532"/>
    <mergeCell ref="AW21510:AX21510"/>
    <mergeCell ref="AW21512:AX21512"/>
    <mergeCell ref="AW21514:AX21514"/>
    <mergeCell ref="AW21516:AX21516"/>
    <mergeCell ref="AW21518:AX21518"/>
    <mergeCell ref="AW21520:AX21520"/>
    <mergeCell ref="AW21498:AX21498"/>
    <mergeCell ref="AW21500:AX21500"/>
    <mergeCell ref="AW21502:AX21502"/>
    <mergeCell ref="AW21504:AX21504"/>
    <mergeCell ref="AW21506:AX21506"/>
    <mergeCell ref="AW21508:AX21508"/>
    <mergeCell ref="AW21486:AX21486"/>
    <mergeCell ref="AW21488:AX21488"/>
    <mergeCell ref="AW21490:AX21490"/>
    <mergeCell ref="AW21492:AX21492"/>
    <mergeCell ref="AW21494:AX21494"/>
    <mergeCell ref="AW21496:AX21496"/>
    <mergeCell ref="AW21474:AX21474"/>
    <mergeCell ref="AW21476:AX21476"/>
    <mergeCell ref="AW21478:AX21478"/>
    <mergeCell ref="AW21480:AX21480"/>
    <mergeCell ref="AW21482:AX21482"/>
    <mergeCell ref="AW21484:AX21484"/>
    <mergeCell ref="AW21462:AX21462"/>
    <mergeCell ref="AW21464:AX21464"/>
    <mergeCell ref="AW21466:AX21466"/>
    <mergeCell ref="AW21468:AX21468"/>
    <mergeCell ref="AW21470:AX21470"/>
    <mergeCell ref="AW21472:AX21472"/>
    <mergeCell ref="AW21450:AX21450"/>
    <mergeCell ref="AW21452:AX21452"/>
    <mergeCell ref="AW21454:AX21454"/>
    <mergeCell ref="AW21456:AX21456"/>
    <mergeCell ref="AW21458:AX21458"/>
    <mergeCell ref="AW21460:AX21460"/>
    <mergeCell ref="AW21438:AX21438"/>
    <mergeCell ref="AW21440:AX21440"/>
    <mergeCell ref="AW21442:AX21442"/>
    <mergeCell ref="AW21444:AX21444"/>
    <mergeCell ref="AW21446:AX21446"/>
    <mergeCell ref="AW21448:AX21448"/>
    <mergeCell ref="AW21426:AX21426"/>
    <mergeCell ref="AW21428:AX21428"/>
    <mergeCell ref="AW21430:AX21430"/>
    <mergeCell ref="AW21432:AX21432"/>
    <mergeCell ref="AW21434:AX21434"/>
    <mergeCell ref="AW21436:AX21436"/>
    <mergeCell ref="AW21414:AX21414"/>
    <mergeCell ref="AW21416:AX21416"/>
    <mergeCell ref="AW21418:AX21418"/>
    <mergeCell ref="AW21420:AX21420"/>
    <mergeCell ref="AW21422:AX21422"/>
    <mergeCell ref="AW21424:AX21424"/>
    <mergeCell ref="AW21402:AX21402"/>
    <mergeCell ref="AW21404:AX21404"/>
    <mergeCell ref="AW21406:AX21406"/>
    <mergeCell ref="AW21408:AX21408"/>
    <mergeCell ref="AW21410:AX21410"/>
    <mergeCell ref="AW21412:AX21412"/>
    <mergeCell ref="AW21390:AX21390"/>
    <mergeCell ref="AW21392:AX21392"/>
    <mergeCell ref="AW21394:AX21394"/>
    <mergeCell ref="AW21396:AX21396"/>
    <mergeCell ref="AW21398:AX21398"/>
    <mergeCell ref="AW21400:AX21400"/>
    <mergeCell ref="AW21378:AX21378"/>
    <mergeCell ref="AW21380:AX21380"/>
    <mergeCell ref="AW21382:AX21382"/>
    <mergeCell ref="AW21384:AX21384"/>
    <mergeCell ref="AW21386:AX21386"/>
    <mergeCell ref="AW21388:AX21388"/>
    <mergeCell ref="AW21366:AX21366"/>
    <mergeCell ref="AW21368:AX21368"/>
    <mergeCell ref="AW21370:AX21370"/>
    <mergeCell ref="AW21372:AX21372"/>
    <mergeCell ref="AW21374:AX21374"/>
    <mergeCell ref="AW21376:AX21376"/>
    <mergeCell ref="AW21354:AX21354"/>
    <mergeCell ref="AW21356:AX21356"/>
    <mergeCell ref="AW21358:AX21358"/>
    <mergeCell ref="AW21360:AX21360"/>
    <mergeCell ref="AW21362:AX21362"/>
    <mergeCell ref="AW21364:AX21364"/>
    <mergeCell ref="AW21342:AX21342"/>
    <mergeCell ref="AW21344:AX21344"/>
    <mergeCell ref="AW21346:AX21346"/>
    <mergeCell ref="AW21348:AX21348"/>
    <mergeCell ref="AW21350:AX21350"/>
    <mergeCell ref="AW21352:AX21352"/>
    <mergeCell ref="AW21330:AX21330"/>
    <mergeCell ref="AW21332:AX21332"/>
    <mergeCell ref="AW21334:AX21334"/>
    <mergeCell ref="AW21336:AX21336"/>
    <mergeCell ref="AW21338:AX21338"/>
    <mergeCell ref="AW21340:AX21340"/>
    <mergeCell ref="AW21318:AX21318"/>
    <mergeCell ref="AW21320:AX21320"/>
    <mergeCell ref="AW21322:AX21322"/>
    <mergeCell ref="AW21324:AX21324"/>
    <mergeCell ref="AW21326:AX21326"/>
    <mergeCell ref="AW21328:AX21328"/>
    <mergeCell ref="AW21306:AX21306"/>
    <mergeCell ref="AW21308:AX21308"/>
    <mergeCell ref="AW21310:AX21310"/>
    <mergeCell ref="AW21312:AX21312"/>
    <mergeCell ref="AW21314:AX21314"/>
    <mergeCell ref="AW21316:AX21316"/>
    <mergeCell ref="AW21294:AX21294"/>
    <mergeCell ref="AW21296:AX21296"/>
    <mergeCell ref="AW21298:AX21298"/>
    <mergeCell ref="AW21300:AX21300"/>
    <mergeCell ref="AW21302:AX21302"/>
    <mergeCell ref="AW21304:AX21304"/>
    <mergeCell ref="AW21282:AX21282"/>
    <mergeCell ref="AW21284:AX21284"/>
    <mergeCell ref="AW21286:AX21286"/>
    <mergeCell ref="AW21288:AX21288"/>
    <mergeCell ref="AW21290:AX21290"/>
    <mergeCell ref="AW21292:AX21292"/>
    <mergeCell ref="AW21270:AX21270"/>
    <mergeCell ref="AW21272:AX21272"/>
    <mergeCell ref="AW21274:AX21274"/>
    <mergeCell ref="AW21276:AX21276"/>
    <mergeCell ref="AW21278:AX21278"/>
    <mergeCell ref="AW21280:AX21280"/>
    <mergeCell ref="AW21258:AX21258"/>
    <mergeCell ref="AW21260:AX21260"/>
    <mergeCell ref="AW21262:AX21262"/>
    <mergeCell ref="AW21264:AX21264"/>
    <mergeCell ref="AW21266:AX21266"/>
    <mergeCell ref="AW21268:AX21268"/>
    <mergeCell ref="AW21246:AX21246"/>
    <mergeCell ref="AW21248:AX21248"/>
    <mergeCell ref="AW21250:AX21250"/>
    <mergeCell ref="AW21252:AX21252"/>
    <mergeCell ref="AW21254:AX21254"/>
    <mergeCell ref="AW21256:AX21256"/>
    <mergeCell ref="AW21234:AX21234"/>
    <mergeCell ref="AW21236:AX21236"/>
    <mergeCell ref="AW21238:AX21238"/>
    <mergeCell ref="AW21240:AX21240"/>
    <mergeCell ref="AW21242:AX21242"/>
    <mergeCell ref="AW21244:AX21244"/>
    <mergeCell ref="AW21222:AX21222"/>
    <mergeCell ref="AW21224:AX21224"/>
    <mergeCell ref="AW21226:AX21226"/>
    <mergeCell ref="AW21228:AX21228"/>
    <mergeCell ref="AW21230:AX21230"/>
    <mergeCell ref="AW21232:AX21232"/>
    <mergeCell ref="AW21210:AX21210"/>
    <mergeCell ref="AW21212:AX21212"/>
    <mergeCell ref="AW21214:AX21214"/>
    <mergeCell ref="AW21216:AX21216"/>
    <mergeCell ref="AW21218:AX21218"/>
    <mergeCell ref="AW21220:AX21220"/>
    <mergeCell ref="AW21198:AX21198"/>
    <mergeCell ref="AW21200:AX21200"/>
    <mergeCell ref="AW21202:AX21202"/>
    <mergeCell ref="AW21204:AX21204"/>
    <mergeCell ref="AW21206:AX21206"/>
    <mergeCell ref="AW21208:AX21208"/>
    <mergeCell ref="AW21186:AX21186"/>
    <mergeCell ref="AW21188:AX21188"/>
    <mergeCell ref="AW21190:AX21190"/>
    <mergeCell ref="AW21192:AX21192"/>
    <mergeCell ref="AW21194:AX21194"/>
    <mergeCell ref="AW21196:AX21196"/>
    <mergeCell ref="AW21174:AX21174"/>
    <mergeCell ref="AW21176:AX21176"/>
    <mergeCell ref="AW21178:AX21178"/>
    <mergeCell ref="AW21180:AX21180"/>
    <mergeCell ref="AW21182:AX21182"/>
    <mergeCell ref="AW21184:AX21184"/>
    <mergeCell ref="AW21162:AX21162"/>
    <mergeCell ref="AW21164:AX21164"/>
    <mergeCell ref="AW21166:AX21166"/>
    <mergeCell ref="AW21168:AX21168"/>
    <mergeCell ref="AW21170:AX21170"/>
    <mergeCell ref="AW21172:AX21172"/>
    <mergeCell ref="AW21150:AX21150"/>
    <mergeCell ref="AW21152:AX21152"/>
    <mergeCell ref="AW21154:AX21154"/>
    <mergeCell ref="AW21156:AX21156"/>
    <mergeCell ref="AW21158:AX21158"/>
    <mergeCell ref="AW21160:AX21160"/>
    <mergeCell ref="AW21138:AX21138"/>
    <mergeCell ref="AW21140:AX21140"/>
    <mergeCell ref="AW21142:AX21142"/>
    <mergeCell ref="AW21144:AX21144"/>
    <mergeCell ref="AW21146:AX21146"/>
    <mergeCell ref="AW21148:AX21148"/>
    <mergeCell ref="AW21126:AX21126"/>
    <mergeCell ref="AW21128:AX21128"/>
    <mergeCell ref="AW21130:AX21130"/>
    <mergeCell ref="AW21132:AX21132"/>
    <mergeCell ref="AW21134:AX21134"/>
    <mergeCell ref="AW21136:AX21136"/>
    <mergeCell ref="AW21114:AX21114"/>
    <mergeCell ref="AW21116:AX21116"/>
    <mergeCell ref="AW21118:AX21118"/>
    <mergeCell ref="AW21120:AX21120"/>
    <mergeCell ref="AW21122:AX21122"/>
    <mergeCell ref="AW21124:AX21124"/>
    <mergeCell ref="AW21102:AX21102"/>
    <mergeCell ref="AW21104:AX21104"/>
    <mergeCell ref="AW21106:AX21106"/>
    <mergeCell ref="AW21108:AX21108"/>
    <mergeCell ref="AW21110:AX21110"/>
    <mergeCell ref="AW21112:AX21112"/>
    <mergeCell ref="AW21090:AX21090"/>
    <mergeCell ref="AW21092:AX21092"/>
    <mergeCell ref="AW21094:AX21094"/>
    <mergeCell ref="AW21096:AX21096"/>
    <mergeCell ref="AW21098:AX21098"/>
    <mergeCell ref="AW21100:AX21100"/>
    <mergeCell ref="AW21078:AX21078"/>
    <mergeCell ref="AW21080:AX21080"/>
    <mergeCell ref="AW21082:AX21082"/>
    <mergeCell ref="AW21084:AX21084"/>
    <mergeCell ref="AW21086:AX21086"/>
    <mergeCell ref="AW21088:AX21088"/>
    <mergeCell ref="AW21066:AX21066"/>
    <mergeCell ref="AW21068:AX21068"/>
    <mergeCell ref="AW21070:AX21070"/>
    <mergeCell ref="AW21072:AX21072"/>
    <mergeCell ref="AW21074:AX21074"/>
    <mergeCell ref="AW21076:AX21076"/>
    <mergeCell ref="AW21054:AX21054"/>
    <mergeCell ref="AW21056:AX21056"/>
    <mergeCell ref="AW21058:AX21058"/>
    <mergeCell ref="AW21060:AX21060"/>
    <mergeCell ref="AW21062:AX21062"/>
    <mergeCell ref="AW21064:AX21064"/>
    <mergeCell ref="AW21042:AX21042"/>
    <mergeCell ref="AW21044:AX21044"/>
    <mergeCell ref="AW21046:AX21046"/>
    <mergeCell ref="AW21048:AX21048"/>
    <mergeCell ref="AW21050:AX21050"/>
    <mergeCell ref="AW21052:AX21052"/>
    <mergeCell ref="AW21030:AX21030"/>
    <mergeCell ref="AW21032:AX21032"/>
    <mergeCell ref="AW21034:AX21034"/>
    <mergeCell ref="AW21036:AX21036"/>
    <mergeCell ref="AW21038:AX21038"/>
    <mergeCell ref="AW21040:AX21040"/>
    <mergeCell ref="AW21018:AX21018"/>
    <mergeCell ref="AW21020:AX21020"/>
    <mergeCell ref="AW21022:AX21022"/>
    <mergeCell ref="AW21024:AX21024"/>
    <mergeCell ref="AW21026:AX21026"/>
    <mergeCell ref="AW21028:AX21028"/>
    <mergeCell ref="AW21006:AX21006"/>
    <mergeCell ref="AW21008:AX21008"/>
    <mergeCell ref="AW21010:AX21010"/>
    <mergeCell ref="AW21012:AX21012"/>
    <mergeCell ref="AW21014:AX21014"/>
    <mergeCell ref="AW21016:AX21016"/>
    <mergeCell ref="AW20994:AX20994"/>
    <mergeCell ref="AW20996:AX20996"/>
    <mergeCell ref="AW20998:AX20998"/>
    <mergeCell ref="AW21000:AX21000"/>
    <mergeCell ref="AW21002:AX21002"/>
    <mergeCell ref="AW21004:AX21004"/>
    <mergeCell ref="AW20982:AX20982"/>
    <mergeCell ref="AW20984:AX20984"/>
    <mergeCell ref="AW20986:AX20986"/>
    <mergeCell ref="AW20988:AX20988"/>
    <mergeCell ref="AW20990:AX20990"/>
    <mergeCell ref="AW20992:AX20992"/>
    <mergeCell ref="AW20970:AX20970"/>
    <mergeCell ref="AW20972:AX20972"/>
    <mergeCell ref="AW20974:AX20974"/>
    <mergeCell ref="AW20976:AX20976"/>
    <mergeCell ref="AW20978:AX20978"/>
    <mergeCell ref="AW20980:AX20980"/>
    <mergeCell ref="AW20958:AX20958"/>
    <mergeCell ref="AW20960:AX20960"/>
    <mergeCell ref="AW20962:AX20962"/>
    <mergeCell ref="AW20964:AX20964"/>
    <mergeCell ref="AW20966:AX20966"/>
    <mergeCell ref="AW20968:AX20968"/>
    <mergeCell ref="AW20946:AX20946"/>
    <mergeCell ref="AW20948:AX20948"/>
    <mergeCell ref="AW20950:AX20950"/>
    <mergeCell ref="AW20952:AX20952"/>
    <mergeCell ref="AW20954:AX20954"/>
    <mergeCell ref="AW20956:AX20956"/>
    <mergeCell ref="AW20934:AX20934"/>
    <mergeCell ref="AW20936:AX20936"/>
    <mergeCell ref="AW20938:AX20938"/>
    <mergeCell ref="AW20940:AX20940"/>
    <mergeCell ref="AW20942:AX20942"/>
    <mergeCell ref="AW20944:AX20944"/>
    <mergeCell ref="AW20922:AX20922"/>
    <mergeCell ref="AW20924:AX20924"/>
    <mergeCell ref="AW20926:AX20926"/>
    <mergeCell ref="AW20928:AX20928"/>
    <mergeCell ref="AW20930:AX20930"/>
    <mergeCell ref="AW20932:AX20932"/>
    <mergeCell ref="AW20910:AX20910"/>
    <mergeCell ref="AW20912:AX20912"/>
    <mergeCell ref="AW20914:AX20914"/>
    <mergeCell ref="AW20916:AX20916"/>
    <mergeCell ref="AW20918:AX20918"/>
    <mergeCell ref="AW20920:AX20920"/>
    <mergeCell ref="AW20898:AX20898"/>
    <mergeCell ref="AW20900:AX20900"/>
    <mergeCell ref="AW20902:AX20902"/>
    <mergeCell ref="AW20904:AX20904"/>
    <mergeCell ref="AW20906:AX20906"/>
    <mergeCell ref="AW20908:AX20908"/>
    <mergeCell ref="AW20886:AX20886"/>
    <mergeCell ref="AW20888:AX20888"/>
    <mergeCell ref="AW20890:AX20890"/>
    <mergeCell ref="AW20892:AX20892"/>
    <mergeCell ref="AW20894:AX20894"/>
    <mergeCell ref="AW20896:AX20896"/>
    <mergeCell ref="AW20874:AX20874"/>
    <mergeCell ref="AW20876:AX20876"/>
    <mergeCell ref="AW20878:AX20878"/>
    <mergeCell ref="AW20880:AX20880"/>
    <mergeCell ref="AW20882:AX20882"/>
    <mergeCell ref="AW20884:AX20884"/>
    <mergeCell ref="AW20862:AX20862"/>
    <mergeCell ref="AW20864:AX20864"/>
    <mergeCell ref="AW20866:AX20866"/>
    <mergeCell ref="AW20868:AX20868"/>
    <mergeCell ref="AW20870:AX20870"/>
    <mergeCell ref="AW20872:AX20872"/>
    <mergeCell ref="AW20850:AX20850"/>
    <mergeCell ref="AW20852:AX20852"/>
    <mergeCell ref="AW20854:AX20854"/>
    <mergeCell ref="AW20856:AX20856"/>
    <mergeCell ref="AW20858:AX20858"/>
    <mergeCell ref="AW20860:AX20860"/>
    <mergeCell ref="AW20838:AX20838"/>
    <mergeCell ref="AW20840:AX20840"/>
    <mergeCell ref="AW20842:AX20842"/>
    <mergeCell ref="AW20844:AX20844"/>
    <mergeCell ref="AW20846:AX20846"/>
    <mergeCell ref="AW20848:AX20848"/>
    <mergeCell ref="AW20826:AX20826"/>
    <mergeCell ref="AW20828:AX20828"/>
    <mergeCell ref="AW20830:AX20830"/>
    <mergeCell ref="AW20832:AX20832"/>
    <mergeCell ref="AW20834:AX20834"/>
    <mergeCell ref="AW20836:AX20836"/>
    <mergeCell ref="AW20814:AX20814"/>
    <mergeCell ref="AW20816:AX20816"/>
    <mergeCell ref="AW20818:AX20818"/>
    <mergeCell ref="AW20820:AX20820"/>
    <mergeCell ref="AW20822:AX20822"/>
    <mergeCell ref="AW20824:AX20824"/>
    <mergeCell ref="AW20802:AX20802"/>
    <mergeCell ref="AW20804:AX20804"/>
    <mergeCell ref="AW20806:AX20806"/>
    <mergeCell ref="AW20808:AX20808"/>
    <mergeCell ref="AW20810:AX20810"/>
    <mergeCell ref="AW20812:AX20812"/>
    <mergeCell ref="AW20790:AX20790"/>
    <mergeCell ref="AW20792:AX20792"/>
    <mergeCell ref="AW20794:AX20794"/>
    <mergeCell ref="AW20796:AX20796"/>
    <mergeCell ref="AW20798:AX20798"/>
    <mergeCell ref="AW20800:AX20800"/>
    <mergeCell ref="AW20778:AX20778"/>
    <mergeCell ref="AW20780:AX20780"/>
    <mergeCell ref="AW20782:AX20782"/>
    <mergeCell ref="AW20784:AX20784"/>
    <mergeCell ref="AW20786:AX20786"/>
    <mergeCell ref="AW20788:AX20788"/>
    <mergeCell ref="AW20766:AX20766"/>
    <mergeCell ref="AW20768:AX20768"/>
    <mergeCell ref="AW20770:AX20770"/>
    <mergeCell ref="AW20772:AX20772"/>
    <mergeCell ref="AW20774:AX20774"/>
    <mergeCell ref="AW20776:AX20776"/>
    <mergeCell ref="AW20754:AX20754"/>
    <mergeCell ref="AW20756:AX20756"/>
    <mergeCell ref="AW20758:AX20758"/>
    <mergeCell ref="AW20760:AX20760"/>
    <mergeCell ref="AW20762:AX20762"/>
    <mergeCell ref="AW20764:AX20764"/>
    <mergeCell ref="AW20742:AX20742"/>
    <mergeCell ref="AW20744:AX20744"/>
    <mergeCell ref="AW20746:AX20746"/>
    <mergeCell ref="AW20748:AX20748"/>
    <mergeCell ref="AW20750:AX20750"/>
    <mergeCell ref="AW20752:AX20752"/>
    <mergeCell ref="AW20730:AX20730"/>
    <mergeCell ref="AW20732:AX20732"/>
    <mergeCell ref="AW20734:AX20734"/>
    <mergeCell ref="AW20736:AX20736"/>
    <mergeCell ref="AW20738:AX20738"/>
    <mergeCell ref="AW20740:AX20740"/>
    <mergeCell ref="AW20718:AX20718"/>
    <mergeCell ref="AW20720:AX20720"/>
    <mergeCell ref="AW20722:AX20722"/>
    <mergeCell ref="AW20724:AX20724"/>
    <mergeCell ref="AW20726:AX20726"/>
    <mergeCell ref="AW20728:AX20728"/>
    <mergeCell ref="AW20706:AX20706"/>
    <mergeCell ref="AW20708:AX20708"/>
    <mergeCell ref="AW20710:AX20710"/>
    <mergeCell ref="AW20712:AX20712"/>
    <mergeCell ref="AW20714:AX20714"/>
    <mergeCell ref="AW20716:AX20716"/>
    <mergeCell ref="AW20694:AX20694"/>
    <mergeCell ref="AW20696:AX20696"/>
    <mergeCell ref="AW20698:AX20698"/>
    <mergeCell ref="AW20700:AX20700"/>
    <mergeCell ref="AW20702:AX20702"/>
    <mergeCell ref="AW20704:AX20704"/>
    <mergeCell ref="AW20682:AX20682"/>
    <mergeCell ref="AW20684:AX20684"/>
    <mergeCell ref="AW20686:AX20686"/>
    <mergeCell ref="AW20688:AX20688"/>
    <mergeCell ref="AW20690:AX20690"/>
    <mergeCell ref="AW20692:AX20692"/>
    <mergeCell ref="AW20670:AX20670"/>
    <mergeCell ref="AW20672:AX20672"/>
    <mergeCell ref="AW20674:AX20674"/>
    <mergeCell ref="AW20676:AX20676"/>
    <mergeCell ref="AW20678:AX20678"/>
    <mergeCell ref="AW20680:AX20680"/>
    <mergeCell ref="AW20658:AX20658"/>
    <mergeCell ref="AW20660:AX20660"/>
    <mergeCell ref="AW20662:AX20662"/>
    <mergeCell ref="AW20664:AX20664"/>
    <mergeCell ref="AW20666:AX20666"/>
    <mergeCell ref="AW20668:AX20668"/>
    <mergeCell ref="AW20646:AX20646"/>
    <mergeCell ref="AW20648:AX20648"/>
    <mergeCell ref="AW20650:AX20650"/>
    <mergeCell ref="AW20652:AX20652"/>
    <mergeCell ref="AW20654:AX20654"/>
    <mergeCell ref="AW20656:AX20656"/>
    <mergeCell ref="AW20634:AX20634"/>
    <mergeCell ref="AW20636:AX20636"/>
    <mergeCell ref="AW20638:AX20638"/>
    <mergeCell ref="AW20640:AX20640"/>
    <mergeCell ref="AW20642:AX20642"/>
    <mergeCell ref="AW20644:AX20644"/>
    <mergeCell ref="AW20622:AX20622"/>
    <mergeCell ref="AW20624:AX20624"/>
    <mergeCell ref="AW20626:AX20626"/>
    <mergeCell ref="AW20628:AX20628"/>
    <mergeCell ref="AW20630:AX20630"/>
    <mergeCell ref="AW20632:AX20632"/>
    <mergeCell ref="AW20610:AX20610"/>
    <mergeCell ref="AW20612:AX20612"/>
    <mergeCell ref="AW20614:AX20614"/>
    <mergeCell ref="AW20616:AX20616"/>
    <mergeCell ref="AW20618:AX20618"/>
    <mergeCell ref="AW20620:AX20620"/>
    <mergeCell ref="AW20598:AX20598"/>
    <mergeCell ref="AW20600:AX20600"/>
    <mergeCell ref="AW20602:AX20602"/>
    <mergeCell ref="AW20604:AX20604"/>
    <mergeCell ref="AW20606:AX20606"/>
    <mergeCell ref="AW20608:AX20608"/>
    <mergeCell ref="AW20586:AX20586"/>
    <mergeCell ref="AW20588:AX20588"/>
    <mergeCell ref="AW20590:AX20590"/>
    <mergeCell ref="AW20592:AX20592"/>
    <mergeCell ref="AW20594:AX20594"/>
    <mergeCell ref="AW20596:AX20596"/>
    <mergeCell ref="AW20574:AX20574"/>
    <mergeCell ref="AW20576:AX20576"/>
    <mergeCell ref="AW20578:AX20578"/>
    <mergeCell ref="AW20580:AX20580"/>
    <mergeCell ref="AW20582:AX20582"/>
    <mergeCell ref="AW20584:AX20584"/>
    <mergeCell ref="AW20562:AX20562"/>
    <mergeCell ref="AW20564:AX20564"/>
    <mergeCell ref="AW20566:AX20566"/>
    <mergeCell ref="AW20568:AX20568"/>
    <mergeCell ref="AW20570:AX20570"/>
    <mergeCell ref="AW20572:AX20572"/>
    <mergeCell ref="AW20550:AX20550"/>
    <mergeCell ref="AW20552:AX20552"/>
    <mergeCell ref="AW20554:AX20554"/>
    <mergeCell ref="AW20556:AX20556"/>
    <mergeCell ref="AW20558:AX20558"/>
    <mergeCell ref="AW20560:AX20560"/>
    <mergeCell ref="AW20538:AX20538"/>
    <mergeCell ref="AW20540:AX20540"/>
    <mergeCell ref="AW20542:AX20542"/>
    <mergeCell ref="AW20544:AX20544"/>
    <mergeCell ref="AW20546:AX20546"/>
    <mergeCell ref="AW20548:AX20548"/>
    <mergeCell ref="AW20526:AX20526"/>
    <mergeCell ref="AW20528:AX20528"/>
    <mergeCell ref="AW20530:AX20530"/>
    <mergeCell ref="AW20532:AX20532"/>
    <mergeCell ref="AW20534:AX20534"/>
    <mergeCell ref="AW20536:AX20536"/>
    <mergeCell ref="AW20514:AX20514"/>
    <mergeCell ref="AW20516:AX20516"/>
    <mergeCell ref="AW20518:AX20518"/>
    <mergeCell ref="AW20520:AX20520"/>
    <mergeCell ref="AW20522:AX20522"/>
    <mergeCell ref="AW20524:AX20524"/>
    <mergeCell ref="AW20502:AX20502"/>
    <mergeCell ref="AW20504:AX20504"/>
    <mergeCell ref="AW20506:AX20506"/>
    <mergeCell ref="AW20508:AX20508"/>
    <mergeCell ref="AW20510:AX20510"/>
    <mergeCell ref="AW20512:AX20512"/>
    <mergeCell ref="AW20490:AX20490"/>
    <mergeCell ref="AW20492:AX20492"/>
    <mergeCell ref="AW20494:AX20494"/>
    <mergeCell ref="AW20496:AX20496"/>
    <mergeCell ref="AW20498:AX20498"/>
    <mergeCell ref="AW20500:AX20500"/>
    <mergeCell ref="AW20478:AX20478"/>
    <mergeCell ref="AW20480:AX20480"/>
    <mergeCell ref="AW20482:AX20482"/>
    <mergeCell ref="AW20484:AX20484"/>
    <mergeCell ref="AW20486:AX20486"/>
    <mergeCell ref="AW20488:AX20488"/>
    <mergeCell ref="AW20466:AX20466"/>
    <mergeCell ref="AW20468:AX20468"/>
    <mergeCell ref="AW20470:AX20470"/>
    <mergeCell ref="AW20472:AX20472"/>
    <mergeCell ref="AW20474:AX20474"/>
    <mergeCell ref="AW20476:AX20476"/>
    <mergeCell ref="AW20454:AX20454"/>
    <mergeCell ref="AW20456:AX20456"/>
    <mergeCell ref="AW20458:AX20458"/>
    <mergeCell ref="AW20460:AX20460"/>
    <mergeCell ref="AW20462:AX20462"/>
    <mergeCell ref="AW20464:AX20464"/>
    <mergeCell ref="AW20442:AX20442"/>
    <mergeCell ref="AW20444:AX20444"/>
    <mergeCell ref="AW20446:AX20446"/>
    <mergeCell ref="AW20448:AX20448"/>
    <mergeCell ref="AW20450:AX20450"/>
    <mergeCell ref="AW20452:AX20452"/>
    <mergeCell ref="AW20430:AX20430"/>
    <mergeCell ref="AW20432:AX20432"/>
    <mergeCell ref="AW20434:AX20434"/>
    <mergeCell ref="AW20436:AX20436"/>
    <mergeCell ref="AW20438:AX20438"/>
    <mergeCell ref="AW20440:AX20440"/>
    <mergeCell ref="AW20418:AX20418"/>
    <mergeCell ref="AW20420:AX20420"/>
    <mergeCell ref="AW20422:AX20422"/>
    <mergeCell ref="AW20424:AX20424"/>
    <mergeCell ref="AW20426:AX20426"/>
    <mergeCell ref="AW20428:AX20428"/>
    <mergeCell ref="AW20406:AX20406"/>
    <mergeCell ref="AW20408:AX20408"/>
    <mergeCell ref="AW20410:AX20410"/>
    <mergeCell ref="AW20412:AX20412"/>
    <mergeCell ref="AW20414:AX20414"/>
    <mergeCell ref="AW20416:AX20416"/>
    <mergeCell ref="AW20394:AX20394"/>
    <mergeCell ref="AW20396:AX20396"/>
    <mergeCell ref="AW20398:AX20398"/>
    <mergeCell ref="AW20400:AX20400"/>
    <mergeCell ref="AW20402:AX20402"/>
    <mergeCell ref="AW20404:AX20404"/>
    <mergeCell ref="AW20382:AX20382"/>
    <mergeCell ref="AW20384:AX20384"/>
    <mergeCell ref="AW20386:AX20386"/>
    <mergeCell ref="AW20388:AX20388"/>
    <mergeCell ref="AW20390:AX20390"/>
    <mergeCell ref="AW20392:AX20392"/>
    <mergeCell ref="AW20370:AX20370"/>
    <mergeCell ref="AW20372:AX20372"/>
    <mergeCell ref="AW20374:AX20374"/>
    <mergeCell ref="AW20376:AX20376"/>
    <mergeCell ref="AW20378:AX20378"/>
    <mergeCell ref="AW20380:AX20380"/>
    <mergeCell ref="AW20358:AX20358"/>
    <mergeCell ref="AW20360:AX20360"/>
    <mergeCell ref="AW20362:AX20362"/>
    <mergeCell ref="AW20364:AX20364"/>
    <mergeCell ref="AW20366:AX20366"/>
    <mergeCell ref="AW20368:AX20368"/>
    <mergeCell ref="AW20346:AX20346"/>
    <mergeCell ref="AW20348:AX20348"/>
    <mergeCell ref="AW20350:AX20350"/>
    <mergeCell ref="AW20352:AX20352"/>
    <mergeCell ref="AW20354:AX20354"/>
    <mergeCell ref="AW20356:AX20356"/>
    <mergeCell ref="AW20334:AX20334"/>
    <mergeCell ref="AW20336:AX20336"/>
    <mergeCell ref="AW20338:AX20338"/>
    <mergeCell ref="AW20340:AX20340"/>
    <mergeCell ref="AW20342:AX20342"/>
    <mergeCell ref="AW20344:AX20344"/>
    <mergeCell ref="AW20322:AX20322"/>
    <mergeCell ref="AW20324:AX20324"/>
    <mergeCell ref="AW20326:AX20326"/>
    <mergeCell ref="AW20328:AX20328"/>
    <mergeCell ref="AW20330:AX20330"/>
    <mergeCell ref="AW20332:AX20332"/>
    <mergeCell ref="AW20310:AX20310"/>
    <mergeCell ref="AW20312:AX20312"/>
    <mergeCell ref="AW20314:AX20314"/>
    <mergeCell ref="AW20316:AX20316"/>
    <mergeCell ref="AW20318:AX20318"/>
    <mergeCell ref="AW20320:AX20320"/>
    <mergeCell ref="AW20298:AX20298"/>
    <mergeCell ref="AW20300:AX20300"/>
    <mergeCell ref="AW20302:AX20302"/>
    <mergeCell ref="AW20304:AX20304"/>
    <mergeCell ref="AW20306:AX20306"/>
    <mergeCell ref="AW20308:AX20308"/>
    <mergeCell ref="AW20286:AX20286"/>
    <mergeCell ref="AW20288:AX20288"/>
    <mergeCell ref="AW20290:AX20290"/>
    <mergeCell ref="AW20292:AX20292"/>
    <mergeCell ref="AW20294:AX20294"/>
    <mergeCell ref="AW20296:AX20296"/>
    <mergeCell ref="AW20274:AX20274"/>
    <mergeCell ref="AW20276:AX20276"/>
    <mergeCell ref="AW20278:AX20278"/>
    <mergeCell ref="AW20280:AX20280"/>
    <mergeCell ref="AW20282:AX20282"/>
    <mergeCell ref="AW20284:AX20284"/>
    <mergeCell ref="AW20262:AX20262"/>
    <mergeCell ref="AW20264:AX20264"/>
    <mergeCell ref="AW20266:AX20266"/>
    <mergeCell ref="AW20268:AX20268"/>
    <mergeCell ref="AW20270:AX20270"/>
    <mergeCell ref="AW20272:AX20272"/>
    <mergeCell ref="AW20250:AX20250"/>
    <mergeCell ref="AW20252:AX20252"/>
    <mergeCell ref="AW20254:AX20254"/>
    <mergeCell ref="AW20256:AX20256"/>
    <mergeCell ref="AW20258:AX20258"/>
    <mergeCell ref="AW20260:AX20260"/>
    <mergeCell ref="AW20238:AX20238"/>
    <mergeCell ref="AW20240:AX20240"/>
    <mergeCell ref="AW20242:AX20242"/>
    <mergeCell ref="AW20244:AX20244"/>
    <mergeCell ref="AW20246:AX20246"/>
    <mergeCell ref="AW20248:AX20248"/>
    <mergeCell ref="AW20226:AX20226"/>
    <mergeCell ref="AW20228:AX20228"/>
    <mergeCell ref="AW20230:AX20230"/>
    <mergeCell ref="AW20232:AX20232"/>
    <mergeCell ref="AW20234:AX20234"/>
    <mergeCell ref="AW20236:AX20236"/>
    <mergeCell ref="AW20214:AX20214"/>
    <mergeCell ref="AW20216:AX20216"/>
    <mergeCell ref="AW20218:AX20218"/>
    <mergeCell ref="AW20220:AX20220"/>
    <mergeCell ref="AW20222:AX20222"/>
    <mergeCell ref="AW20224:AX20224"/>
    <mergeCell ref="AW20202:AX20202"/>
    <mergeCell ref="AW20204:AX20204"/>
    <mergeCell ref="AW20206:AX20206"/>
    <mergeCell ref="AW20208:AX20208"/>
    <mergeCell ref="AW20210:AX20210"/>
    <mergeCell ref="AW20212:AX20212"/>
    <mergeCell ref="AW20190:AX20190"/>
    <mergeCell ref="AW20192:AX20192"/>
    <mergeCell ref="AW20194:AX20194"/>
    <mergeCell ref="AW20196:AX20196"/>
    <mergeCell ref="AW20198:AX20198"/>
    <mergeCell ref="AW20200:AX20200"/>
    <mergeCell ref="AW20178:AX20178"/>
    <mergeCell ref="AW20180:AX20180"/>
    <mergeCell ref="AW20182:AX20182"/>
    <mergeCell ref="AW20184:AX20184"/>
    <mergeCell ref="AW20186:AX20186"/>
    <mergeCell ref="AW20188:AX20188"/>
    <mergeCell ref="AW20166:AX20166"/>
    <mergeCell ref="AW20168:AX20168"/>
    <mergeCell ref="AW20170:AX20170"/>
    <mergeCell ref="AW20172:AX20172"/>
    <mergeCell ref="AW20174:AX20174"/>
    <mergeCell ref="AW20176:AX20176"/>
    <mergeCell ref="AW20154:AX20154"/>
    <mergeCell ref="AW20156:AX20156"/>
    <mergeCell ref="AW20158:AX20158"/>
    <mergeCell ref="AW20160:AX20160"/>
    <mergeCell ref="AW20162:AX20162"/>
    <mergeCell ref="AW20164:AX20164"/>
    <mergeCell ref="AW20142:AX20142"/>
    <mergeCell ref="AW20144:AX20144"/>
    <mergeCell ref="AW20146:AX20146"/>
    <mergeCell ref="AW20148:AX20148"/>
    <mergeCell ref="AW20150:AX20150"/>
    <mergeCell ref="AW20152:AX20152"/>
    <mergeCell ref="AW20130:AX20130"/>
    <mergeCell ref="AW20132:AX20132"/>
    <mergeCell ref="AW20134:AX20134"/>
    <mergeCell ref="AW20136:AX20136"/>
    <mergeCell ref="AW20138:AX20138"/>
    <mergeCell ref="AW20140:AX20140"/>
    <mergeCell ref="AW20118:AX20118"/>
    <mergeCell ref="AW20120:AX20120"/>
    <mergeCell ref="AW20122:AX20122"/>
    <mergeCell ref="AW20124:AX20124"/>
    <mergeCell ref="AW20126:AX20126"/>
    <mergeCell ref="AW20128:AX20128"/>
    <mergeCell ref="AW20106:AX20106"/>
    <mergeCell ref="AW20108:AX20108"/>
    <mergeCell ref="AW20110:AX20110"/>
    <mergeCell ref="AW20112:AX20112"/>
    <mergeCell ref="AW20114:AX20114"/>
    <mergeCell ref="AW20116:AX20116"/>
    <mergeCell ref="AW20094:AX20094"/>
    <mergeCell ref="AW20096:AX20096"/>
    <mergeCell ref="AW20098:AX20098"/>
    <mergeCell ref="AW20100:AX20100"/>
    <mergeCell ref="AW20102:AX20102"/>
    <mergeCell ref="AW20104:AX20104"/>
    <mergeCell ref="AW20082:AX20082"/>
    <mergeCell ref="AW20084:AX20084"/>
    <mergeCell ref="AW20086:AX20086"/>
    <mergeCell ref="AW20088:AX20088"/>
    <mergeCell ref="AW20090:AX20090"/>
    <mergeCell ref="AW20092:AX20092"/>
    <mergeCell ref="AW20070:AX20070"/>
    <mergeCell ref="AW20072:AX20072"/>
    <mergeCell ref="AW20074:AX20074"/>
    <mergeCell ref="AW20076:AX20076"/>
    <mergeCell ref="AW20078:AX20078"/>
    <mergeCell ref="AW20080:AX20080"/>
    <mergeCell ref="AW20058:AX20058"/>
    <mergeCell ref="AW20060:AX20060"/>
    <mergeCell ref="AW20062:AX20062"/>
    <mergeCell ref="AW20064:AX20064"/>
    <mergeCell ref="AW20066:AX20066"/>
    <mergeCell ref="AW20068:AX20068"/>
    <mergeCell ref="AW20046:AX20046"/>
    <mergeCell ref="AW20048:AX20048"/>
    <mergeCell ref="AW20050:AX20050"/>
    <mergeCell ref="AW20052:AX20052"/>
    <mergeCell ref="AW20054:AX20054"/>
    <mergeCell ref="AW20056:AX20056"/>
    <mergeCell ref="AW20034:AX20034"/>
    <mergeCell ref="AW20036:AX20036"/>
    <mergeCell ref="AW20038:AX20038"/>
    <mergeCell ref="AW20040:AX20040"/>
    <mergeCell ref="AW20042:AX20042"/>
    <mergeCell ref="AW20044:AX20044"/>
    <mergeCell ref="AW20022:AX20022"/>
    <mergeCell ref="AW20024:AX20024"/>
    <mergeCell ref="AW20026:AX20026"/>
    <mergeCell ref="AW20028:AX20028"/>
    <mergeCell ref="AW20030:AX20030"/>
    <mergeCell ref="AW20032:AX20032"/>
    <mergeCell ref="AW20010:AX20010"/>
    <mergeCell ref="AW20012:AX20012"/>
    <mergeCell ref="AW20014:AX20014"/>
    <mergeCell ref="AW20016:AX20016"/>
    <mergeCell ref="AW20018:AX20018"/>
    <mergeCell ref="AW20020:AX20020"/>
    <mergeCell ref="AW19998:AX19998"/>
    <mergeCell ref="AW20000:AX20000"/>
    <mergeCell ref="AW20002:AX20002"/>
    <mergeCell ref="AW20004:AX20004"/>
    <mergeCell ref="AW20006:AX20006"/>
    <mergeCell ref="AW20008:AX20008"/>
    <mergeCell ref="AW19986:AX19986"/>
    <mergeCell ref="AW19988:AX19988"/>
    <mergeCell ref="AW19990:AX19990"/>
    <mergeCell ref="AW19992:AX19992"/>
    <mergeCell ref="AW19994:AX19994"/>
    <mergeCell ref="AW19996:AX19996"/>
    <mergeCell ref="AW19974:AX19974"/>
    <mergeCell ref="AW19976:AX19976"/>
    <mergeCell ref="AW19978:AX19978"/>
    <mergeCell ref="AW19980:AX19980"/>
    <mergeCell ref="AW19982:AX19982"/>
    <mergeCell ref="AW19984:AX19984"/>
    <mergeCell ref="AW19962:AX19962"/>
    <mergeCell ref="AW19964:AX19964"/>
    <mergeCell ref="AW19966:AX19966"/>
    <mergeCell ref="AW19968:AX19968"/>
    <mergeCell ref="AW19970:AX19970"/>
    <mergeCell ref="AW19972:AX19972"/>
    <mergeCell ref="AW19950:AX19950"/>
    <mergeCell ref="AW19952:AX19952"/>
    <mergeCell ref="AW19954:AX19954"/>
    <mergeCell ref="AW19956:AX19956"/>
    <mergeCell ref="AW19958:AX19958"/>
    <mergeCell ref="AW19960:AX19960"/>
    <mergeCell ref="AW19938:AX19938"/>
    <mergeCell ref="AW19940:AX19940"/>
    <mergeCell ref="AW19942:AX19942"/>
    <mergeCell ref="AW19944:AX19944"/>
    <mergeCell ref="AW19946:AX19946"/>
    <mergeCell ref="AW19948:AX19948"/>
    <mergeCell ref="AW19926:AX19926"/>
    <mergeCell ref="AW19928:AX19928"/>
    <mergeCell ref="AW19930:AX19930"/>
    <mergeCell ref="AW19932:AX19932"/>
    <mergeCell ref="AW19934:AX19934"/>
    <mergeCell ref="AW19936:AX19936"/>
    <mergeCell ref="AW19914:AX19914"/>
    <mergeCell ref="AW19916:AX19916"/>
    <mergeCell ref="AW19918:AX19918"/>
    <mergeCell ref="AW19920:AX19920"/>
    <mergeCell ref="AW19922:AX19922"/>
    <mergeCell ref="AW19924:AX19924"/>
    <mergeCell ref="AW19902:AX19902"/>
    <mergeCell ref="AW19904:AX19904"/>
    <mergeCell ref="AW19906:AX19906"/>
    <mergeCell ref="AW19908:AX19908"/>
    <mergeCell ref="AW19910:AX19910"/>
    <mergeCell ref="AW19912:AX19912"/>
    <mergeCell ref="AW19890:AX19890"/>
    <mergeCell ref="AW19892:AX19892"/>
    <mergeCell ref="AW19894:AX19894"/>
    <mergeCell ref="AW19896:AX19896"/>
    <mergeCell ref="AW19898:AX19898"/>
    <mergeCell ref="AW19900:AX19900"/>
    <mergeCell ref="AW19878:AX19878"/>
    <mergeCell ref="AW19880:AX19880"/>
    <mergeCell ref="AW19882:AX19882"/>
    <mergeCell ref="AW19884:AX19884"/>
    <mergeCell ref="AW19886:AX19886"/>
    <mergeCell ref="AW19888:AX19888"/>
    <mergeCell ref="AW19866:AX19866"/>
    <mergeCell ref="AW19868:AX19868"/>
    <mergeCell ref="AW19870:AX19870"/>
    <mergeCell ref="AW19872:AX19872"/>
    <mergeCell ref="AW19874:AX19874"/>
    <mergeCell ref="AW19876:AX19876"/>
    <mergeCell ref="AW19854:AX19854"/>
    <mergeCell ref="AW19856:AX19856"/>
    <mergeCell ref="AW19858:AX19858"/>
    <mergeCell ref="AW19860:AX19860"/>
    <mergeCell ref="AW19862:AX19862"/>
    <mergeCell ref="AW19864:AX19864"/>
    <mergeCell ref="AW19842:AX19842"/>
    <mergeCell ref="AW19844:AX19844"/>
    <mergeCell ref="AW19846:AX19846"/>
    <mergeCell ref="AW19848:AX19848"/>
    <mergeCell ref="AW19850:AX19850"/>
    <mergeCell ref="AW19852:AX19852"/>
    <mergeCell ref="AW19830:AX19830"/>
    <mergeCell ref="AW19832:AX19832"/>
    <mergeCell ref="AW19834:AX19834"/>
    <mergeCell ref="AW19836:AX19836"/>
    <mergeCell ref="AW19838:AX19838"/>
    <mergeCell ref="AW19840:AX19840"/>
    <mergeCell ref="AW19818:AX19818"/>
    <mergeCell ref="AW19820:AX19820"/>
    <mergeCell ref="AW19822:AX19822"/>
    <mergeCell ref="AW19824:AX19824"/>
    <mergeCell ref="AW19826:AX19826"/>
    <mergeCell ref="AW19828:AX19828"/>
    <mergeCell ref="AW19806:AX19806"/>
    <mergeCell ref="AW19808:AX19808"/>
    <mergeCell ref="AW19810:AX19810"/>
    <mergeCell ref="AW19812:AX19812"/>
    <mergeCell ref="AW19814:AX19814"/>
    <mergeCell ref="AW19816:AX19816"/>
    <mergeCell ref="AW19794:AX19794"/>
    <mergeCell ref="AW19796:AX19796"/>
    <mergeCell ref="AW19798:AX19798"/>
    <mergeCell ref="AW19800:AX19800"/>
    <mergeCell ref="AW19802:AX19802"/>
    <mergeCell ref="AW19804:AX19804"/>
    <mergeCell ref="AW19782:AX19782"/>
    <mergeCell ref="AW19784:AX19784"/>
    <mergeCell ref="AW19786:AX19786"/>
    <mergeCell ref="AW19788:AX19788"/>
    <mergeCell ref="AW19790:AX19790"/>
    <mergeCell ref="AW19792:AX19792"/>
    <mergeCell ref="AW19770:AX19770"/>
    <mergeCell ref="AW19772:AX19772"/>
    <mergeCell ref="AW19774:AX19774"/>
    <mergeCell ref="AW19776:AX19776"/>
    <mergeCell ref="AW19778:AX19778"/>
    <mergeCell ref="AW19780:AX19780"/>
    <mergeCell ref="AW19758:AX19758"/>
    <mergeCell ref="AW19760:AX19760"/>
    <mergeCell ref="AW19762:AX19762"/>
    <mergeCell ref="AW19764:AX19764"/>
    <mergeCell ref="AW19766:AX19766"/>
    <mergeCell ref="AW19768:AX19768"/>
    <mergeCell ref="AW19746:AX19746"/>
    <mergeCell ref="AW19748:AX19748"/>
    <mergeCell ref="AW19750:AX19750"/>
    <mergeCell ref="AW19752:AX19752"/>
    <mergeCell ref="AW19754:AX19754"/>
    <mergeCell ref="AW19756:AX19756"/>
    <mergeCell ref="AW19734:AX19734"/>
    <mergeCell ref="AW19736:AX19736"/>
    <mergeCell ref="AW19738:AX19738"/>
    <mergeCell ref="AW19740:AX19740"/>
    <mergeCell ref="AW19742:AX19742"/>
    <mergeCell ref="AW19744:AX19744"/>
    <mergeCell ref="AW19722:AX19722"/>
    <mergeCell ref="AW19724:AX19724"/>
    <mergeCell ref="AW19726:AX19726"/>
    <mergeCell ref="AW19728:AX19728"/>
    <mergeCell ref="AW19730:AX19730"/>
    <mergeCell ref="AW19732:AX19732"/>
    <mergeCell ref="AW19710:AX19710"/>
    <mergeCell ref="AW19712:AX19712"/>
    <mergeCell ref="AW19714:AX19714"/>
    <mergeCell ref="AW19716:AX19716"/>
    <mergeCell ref="AW19718:AX19718"/>
    <mergeCell ref="AW19720:AX19720"/>
    <mergeCell ref="AW19698:AX19698"/>
    <mergeCell ref="AW19700:AX19700"/>
    <mergeCell ref="AW19702:AX19702"/>
    <mergeCell ref="AW19704:AX19704"/>
    <mergeCell ref="AW19706:AX19706"/>
    <mergeCell ref="AW19708:AX19708"/>
    <mergeCell ref="AW19686:AX19686"/>
    <mergeCell ref="AW19688:AX19688"/>
    <mergeCell ref="AW19690:AX19690"/>
    <mergeCell ref="AW19692:AX19692"/>
    <mergeCell ref="AW19694:AX19694"/>
    <mergeCell ref="AW19696:AX19696"/>
    <mergeCell ref="AW19674:AX19674"/>
    <mergeCell ref="AW19676:AX19676"/>
    <mergeCell ref="AW19678:AX19678"/>
    <mergeCell ref="AW19680:AX19680"/>
    <mergeCell ref="AW19682:AX19682"/>
    <mergeCell ref="AW19684:AX19684"/>
    <mergeCell ref="AW19662:AX19662"/>
    <mergeCell ref="AW19664:AX19664"/>
    <mergeCell ref="AW19666:AX19666"/>
    <mergeCell ref="AW19668:AX19668"/>
    <mergeCell ref="AW19670:AX19670"/>
    <mergeCell ref="AW19672:AX19672"/>
    <mergeCell ref="AW19650:AX19650"/>
    <mergeCell ref="AW19652:AX19652"/>
    <mergeCell ref="AW19654:AX19654"/>
    <mergeCell ref="AW19656:AX19656"/>
    <mergeCell ref="AW19658:AX19658"/>
    <mergeCell ref="AW19660:AX19660"/>
    <mergeCell ref="AW19638:AX19638"/>
    <mergeCell ref="AW19640:AX19640"/>
    <mergeCell ref="AW19642:AX19642"/>
    <mergeCell ref="AW19644:AX19644"/>
    <mergeCell ref="AW19646:AX19646"/>
    <mergeCell ref="AW19648:AX19648"/>
    <mergeCell ref="AW19626:AX19626"/>
    <mergeCell ref="AW19628:AX19628"/>
    <mergeCell ref="AW19630:AX19630"/>
    <mergeCell ref="AW19632:AX19632"/>
    <mergeCell ref="AW19634:AX19634"/>
    <mergeCell ref="AW19636:AX19636"/>
    <mergeCell ref="AW19614:AX19614"/>
    <mergeCell ref="AW19616:AX19616"/>
    <mergeCell ref="AW19618:AX19618"/>
    <mergeCell ref="AW19620:AX19620"/>
    <mergeCell ref="AW19622:AX19622"/>
    <mergeCell ref="AW19624:AX19624"/>
    <mergeCell ref="AW19602:AX19602"/>
    <mergeCell ref="AW19604:AX19604"/>
    <mergeCell ref="AW19606:AX19606"/>
    <mergeCell ref="AW19608:AX19608"/>
    <mergeCell ref="AW19610:AX19610"/>
    <mergeCell ref="AW19612:AX19612"/>
    <mergeCell ref="AW19590:AX19590"/>
    <mergeCell ref="AW19592:AX19592"/>
    <mergeCell ref="AW19594:AX19594"/>
    <mergeCell ref="AW19596:AX19596"/>
    <mergeCell ref="AW19598:AX19598"/>
    <mergeCell ref="AW19600:AX19600"/>
    <mergeCell ref="AW19578:AX19578"/>
    <mergeCell ref="AW19580:AX19580"/>
    <mergeCell ref="AW19582:AX19582"/>
    <mergeCell ref="AW19584:AX19584"/>
    <mergeCell ref="AW19586:AX19586"/>
    <mergeCell ref="AW19588:AX19588"/>
    <mergeCell ref="AW19566:AX19566"/>
    <mergeCell ref="AW19568:AX19568"/>
    <mergeCell ref="AW19570:AX19570"/>
    <mergeCell ref="AW19572:AX19572"/>
    <mergeCell ref="AW19574:AX19574"/>
    <mergeCell ref="AW19576:AX19576"/>
    <mergeCell ref="AW19554:AX19554"/>
    <mergeCell ref="AW19556:AX19556"/>
    <mergeCell ref="AW19558:AX19558"/>
    <mergeCell ref="AW19560:AX19560"/>
    <mergeCell ref="AW19562:AX19562"/>
    <mergeCell ref="AW19564:AX19564"/>
    <mergeCell ref="AW19542:AX19542"/>
    <mergeCell ref="AW19544:AX19544"/>
    <mergeCell ref="AW19546:AX19546"/>
    <mergeCell ref="AW19548:AX19548"/>
    <mergeCell ref="AW19550:AX19550"/>
    <mergeCell ref="AW19552:AX19552"/>
    <mergeCell ref="AW19530:AX19530"/>
    <mergeCell ref="AW19532:AX19532"/>
    <mergeCell ref="AW19534:AX19534"/>
    <mergeCell ref="AW19536:AX19536"/>
    <mergeCell ref="AW19538:AX19538"/>
    <mergeCell ref="AW19540:AX19540"/>
    <mergeCell ref="AW19518:AX19518"/>
    <mergeCell ref="AW19520:AX19520"/>
    <mergeCell ref="AW19522:AX19522"/>
    <mergeCell ref="AW19524:AX19524"/>
    <mergeCell ref="AW19526:AX19526"/>
    <mergeCell ref="AW19528:AX19528"/>
    <mergeCell ref="AW19506:AX19506"/>
    <mergeCell ref="AW19508:AX19508"/>
    <mergeCell ref="AW19510:AX19510"/>
    <mergeCell ref="AW19512:AX19512"/>
    <mergeCell ref="AW19514:AX19514"/>
    <mergeCell ref="AW19516:AX19516"/>
    <mergeCell ref="AW19494:AX19494"/>
    <mergeCell ref="AW19496:AX19496"/>
    <mergeCell ref="AW19498:AX19498"/>
    <mergeCell ref="AW19500:AX19500"/>
    <mergeCell ref="AW19502:AX19502"/>
    <mergeCell ref="AW19504:AX19504"/>
    <mergeCell ref="AW19482:AX19482"/>
    <mergeCell ref="AW19484:AX19484"/>
    <mergeCell ref="AW19486:AX19486"/>
    <mergeCell ref="AW19488:AX19488"/>
    <mergeCell ref="AW19490:AX19490"/>
    <mergeCell ref="AW19492:AX19492"/>
    <mergeCell ref="AW19470:AX19470"/>
    <mergeCell ref="AW19472:AX19472"/>
    <mergeCell ref="AW19474:AX19474"/>
    <mergeCell ref="AW19476:AX19476"/>
    <mergeCell ref="AW19478:AX19478"/>
    <mergeCell ref="AW19480:AX19480"/>
    <mergeCell ref="AW19458:AX19458"/>
    <mergeCell ref="AW19460:AX19460"/>
    <mergeCell ref="AW19462:AX19462"/>
    <mergeCell ref="AW19464:AX19464"/>
    <mergeCell ref="AW19466:AX19466"/>
    <mergeCell ref="AW19468:AX19468"/>
    <mergeCell ref="AW19446:AX19446"/>
    <mergeCell ref="AW19448:AX19448"/>
    <mergeCell ref="AW19450:AX19450"/>
    <mergeCell ref="AW19452:AX19452"/>
    <mergeCell ref="AW19454:AX19454"/>
    <mergeCell ref="AW19456:AX19456"/>
    <mergeCell ref="AW19434:AX19434"/>
    <mergeCell ref="AW19436:AX19436"/>
    <mergeCell ref="AW19438:AX19438"/>
    <mergeCell ref="AW19440:AX19440"/>
    <mergeCell ref="AW19442:AX19442"/>
    <mergeCell ref="AW19444:AX19444"/>
    <mergeCell ref="AW19422:AX19422"/>
    <mergeCell ref="AW19424:AX19424"/>
    <mergeCell ref="AW19426:AX19426"/>
    <mergeCell ref="AW19428:AX19428"/>
    <mergeCell ref="AW19430:AX19430"/>
    <mergeCell ref="AW19432:AX19432"/>
    <mergeCell ref="AW19410:AX19410"/>
    <mergeCell ref="AW19412:AX19412"/>
    <mergeCell ref="AW19414:AX19414"/>
    <mergeCell ref="AW19416:AX19416"/>
    <mergeCell ref="AW19418:AX19418"/>
    <mergeCell ref="AW19420:AX19420"/>
    <mergeCell ref="AW19398:AX19398"/>
    <mergeCell ref="AW19400:AX19400"/>
    <mergeCell ref="AW19402:AX19402"/>
    <mergeCell ref="AW19404:AX19404"/>
    <mergeCell ref="AW19406:AX19406"/>
    <mergeCell ref="AW19408:AX19408"/>
    <mergeCell ref="AW19386:AX19386"/>
    <mergeCell ref="AW19388:AX19388"/>
    <mergeCell ref="AW19390:AX19390"/>
    <mergeCell ref="AW19392:AX19392"/>
    <mergeCell ref="AW19394:AX19394"/>
    <mergeCell ref="AW19396:AX19396"/>
    <mergeCell ref="AW19374:AX19374"/>
    <mergeCell ref="AW19376:AX19376"/>
    <mergeCell ref="AW19378:AX19378"/>
    <mergeCell ref="AW19380:AX19380"/>
    <mergeCell ref="AW19382:AX19382"/>
    <mergeCell ref="AW19384:AX19384"/>
    <mergeCell ref="AW19362:AX19362"/>
    <mergeCell ref="AW19364:AX19364"/>
    <mergeCell ref="AW19366:AX19366"/>
    <mergeCell ref="AW19368:AX19368"/>
    <mergeCell ref="AW19370:AX19370"/>
    <mergeCell ref="AW19372:AX19372"/>
    <mergeCell ref="AW19350:AX19350"/>
    <mergeCell ref="AW19352:AX19352"/>
    <mergeCell ref="AW19354:AX19354"/>
    <mergeCell ref="AW19356:AX19356"/>
    <mergeCell ref="AW19358:AX19358"/>
    <mergeCell ref="AW19360:AX19360"/>
    <mergeCell ref="AW19338:AX19338"/>
    <mergeCell ref="AW19340:AX19340"/>
    <mergeCell ref="AW19342:AX19342"/>
    <mergeCell ref="AW19344:AX19344"/>
    <mergeCell ref="AW19346:AX19346"/>
    <mergeCell ref="AW19348:AX19348"/>
    <mergeCell ref="AW19326:AX19326"/>
    <mergeCell ref="AW19328:AX19328"/>
    <mergeCell ref="AW19330:AX19330"/>
    <mergeCell ref="AW19332:AX19332"/>
    <mergeCell ref="AW19334:AX19334"/>
    <mergeCell ref="AW19336:AX19336"/>
    <mergeCell ref="AW19314:AX19314"/>
    <mergeCell ref="AW19316:AX19316"/>
    <mergeCell ref="AW19318:AX19318"/>
    <mergeCell ref="AW19320:AX19320"/>
    <mergeCell ref="AW19322:AX19322"/>
    <mergeCell ref="AW19324:AX19324"/>
    <mergeCell ref="AW19302:AX19302"/>
    <mergeCell ref="AW19304:AX19304"/>
    <mergeCell ref="AW19306:AX19306"/>
    <mergeCell ref="AW19308:AX19308"/>
    <mergeCell ref="AW19310:AX19310"/>
    <mergeCell ref="AW19312:AX19312"/>
    <mergeCell ref="AW19290:AX19290"/>
    <mergeCell ref="AW19292:AX19292"/>
    <mergeCell ref="AW19294:AX19294"/>
    <mergeCell ref="AW19296:AX19296"/>
    <mergeCell ref="AW19298:AX19298"/>
    <mergeCell ref="AW19300:AX19300"/>
    <mergeCell ref="AW19278:AX19278"/>
    <mergeCell ref="AW19280:AX19280"/>
    <mergeCell ref="AW19282:AX19282"/>
    <mergeCell ref="AW19284:AX19284"/>
    <mergeCell ref="AW19286:AX19286"/>
    <mergeCell ref="AW19288:AX19288"/>
    <mergeCell ref="AW19266:AX19266"/>
    <mergeCell ref="AW19268:AX19268"/>
    <mergeCell ref="AW19270:AX19270"/>
    <mergeCell ref="AW19272:AX19272"/>
    <mergeCell ref="AW19274:AX19274"/>
    <mergeCell ref="AW19276:AX19276"/>
    <mergeCell ref="AW19254:AX19254"/>
    <mergeCell ref="AW19256:AX19256"/>
    <mergeCell ref="AW19258:AX19258"/>
    <mergeCell ref="AW19260:AX19260"/>
    <mergeCell ref="AW19262:AX19262"/>
    <mergeCell ref="AW19264:AX19264"/>
    <mergeCell ref="AW19242:AX19242"/>
    <mergeCell ref="AW19244:AX19244"/>
    <mergeCell ref="AW19246:AX19246"/>
    <mergeCell ref="AW19248:AX19248"/>
    <mergeCell ref="AW19250:AX19250"/>
    <mergeCell ref="AW19252:AX19252"/>
    <mergeCell ref="AW19230:AX19230"/>
    <mergeCell ref="AW19232:AX19232"/>
    <mergeCell ref="AW19234:AX19234"/>
    <mergeCell ref="AW19236:AX19236"/>
    <mergeCell ref="AW19238:AX19238"/>
    <mergeCell ref="AW19240:AX19240"/>
    <mergeCell ref="AW19218:AX19218"/>
    <mergeCell ref="AW19220:AX19220"/>
    <mergeCell ref="AW19222:AX19222"/>
    <mergeCell ref="AW19224:AX19224"/>
    <mergeCell ref="AW19226:AX19226"/>
    <mergeCell ref="AW19228:AX19228"/>
    <mergeCell ref="AW19206:AX19206"/>
    <mergeCell ref="AW19208:AX19208"/>
    <mergeCell ref="AW19210:AX19210"/>
    <mergeCell ref="AW19212:AX19212"/>
    <mergeCell ref="AW19214:AX19214"/>
    <mergeCell ref="AW19216:AX19216"/>
    <mergeCell ref="AW19194:AX19194"/>
    <mergeCell ref="AW19196:AX19196"/>
    <mergeCell ref="AW19198:AX19198"/>
    <mergeCell ref="AW19200:AX19200"/>
    <mergeCell ref="AW19202:AX19202"/>
    <mergeCell ref="AW19204:AX19204"/>
    <mergeCell ref="AW19182:AX19182"/>
    <mergeCell ref="AW19184:AX19184"/>
    <mergeCell ref="AW19186:AX19186"/>
    <mergeCell ref="AW19188:AX19188"/>
    <mergeCell ref="AW19190:AX19190"/>
    <mergeCell ref="AW19192:AX19192"/>
    <mergeCell ref="AW19170:AX19170"/>
    <mergeCell ref="AW19172:AX19172"/>
    <mergeCell ref="AW19174:AX19174"/>
    <mergeCell ref="AW19176:AX19176"/>
    <mergeCell ref="AW19178:AX19178"/>
    <mergeCell ref="AW19180:AX19180"/>
    <mergeCell ref="AW19158:AX19158"/>
    <mergeCell ref="AW19160:AX19160"/>
    <mergeCell ref="AW19162:AX19162"/>
    <mergeCell ref="AW19164:AX19164"/>
    <mergeCell ref="AW19166:AX19166"/>
    <mergeCell ref="AW19168:AX19168"/>
    <mergeCell ref="AW19146:AX19146"/>
    <mergeCell ref="AW19148:AX19148"/>
    <mergeCell ref="AW19150:AX19150"/>
    <mergeCell ref="AW19152:AX19152"/>
    <mergeCell ref="AW19154:AX19154"/>
    <mergeCell ref="AW19156:AX19156"/>
    <mergeCell ref="AW19134:AX19134"/>
    <mergeCell ref="AW19136:AX19136"/>
    <mergeCell ref="AW19138:AX19138"/>
    <mergeCell ref="AW19140:AX19140"/>
    <mergeCell ref="AW19142:AX19142"/>
    <mergeCell ref="AW19144:AX19144"/>
    <mergeCell ref="AW19122:AX19122"/>
    <mergeCell ref="AW19124:AX19124"/>
    <mergeCell ref="AW19126:AX19126"/>
    <mergeCell ref="AW19128:AX19128"/>
    <mergeCell ref="AW19130:AX19130"/>
    <mergeCell ref="AW19132:AX19132"/>
    <mergeCell ref="AW19110:AX19110"/>
    <mergeCell ref="AW19112:AX19112"/>
    <mergeCell ref="AW19114:AX19114"/>
    <mergeCell ref="AW19116:AX19116"/>
    <mergeCell ref="AW19118:AX19118"/>
    <mergeCell ref="AW19120:AX19120"/>
    <mergeCell ref="AW19098:AX19098"/>
    <mergeCell ref="AW19100:AX19100"/>
    <mergeCell ref="AW19102:AX19102"/>
    <mergeCell ref="AW19104:AX19104"/>
    <mergeCell ref="AW19106:AX19106"/>
    <mergeCell ref="AW19108:AX19108"/>
    <mergeCell ref="AW19086:AX19086"/>
    <mergeCell ref="AW19088:AX19088"/>
    <mergeCell ref="AW19090:AX19090"/>
    <mergeCell ref="AW19092:AX19092"/>
    <mergeCell ref="AW19094:AX19094"/>
    <mergeCell ref="AW19096:AX19096"/>
    <mergeCell ref="AW19074:AX19074"/>
    <mergeCell ref="AW19076:AX19076"/>
    <mergeCell ref="AW19078:AX19078"/>
    <mergeCell ref="AW19080:AX19080"/>
    <mergeCell ref="AW19082:AX19082"/>
    <mergeCell ref="AW19084:AX19084"/>
    <mergeCell ref="AW19062:AX19062"/>
    <mergeCell ref="AW19064:AX19064"/>
    <mergeCell ref="AW19066:AX19066"/>
    <mergeCell ref="AW19068:AX19068"/>
    <mergeCell ref="AW19070:AX19070"/>
    <mergeCell ref="AW19072:AX19072"/>
    <mergeCell ref="AW19050:AX19050"/>
    <mergeCell ref="AW19052:AX19052"/>
    <mergeCell ref="AW19054:AX19054"/>
    <mergeCell ref="AW19056:AX19056"/>
    <mergeCell ref="AW19058:AX19058"/>
    <mergeCell ref="AW19060:AX19060"/>
    <mergeCell ref="AW19038:AX19038"/>
    <mergeCell ref="AW19040:AX19040"/>
    <mergeCell ref="AW19042:AX19042"/>
    <mergeCell ref="AW19044:AX19044"/>
    <mergeCell ref="AW19046:AX19046"/>
    <mergeCell ref="AW19048:AX19048"/>
    <mergeCell ref="AW19026:AX19026"/>
    <mergeCell ref="AW19028:AX19028"/>
    <mergeCell ref="AW19030:AX19030"/>
    <mergeCell ref="AW19032:AX19032"/>
    <mergeCell ref="AW19034:AX19034"/>
    <mergeCell ref="AW19036:AX19036"/>
    <mergeCell ref="AW19014:AX19014"/>
    <mergeCell ref="AW19016:AX19016"/>
    <mergeCell ref="AW19018:AX19018"/>
    <mergeCell ref="AW19020:AX19020"/>
    <mergeCell ref="AW19022:AX19022"/>
    <mergeCell ref="AW19024:AX19024"/>
    <mergeCell ref="AW19002:AX19002"/>
    <mergeCell ref="AW19004:AX19004"/>
    <mergeCell ref="AW19006:AX19006"/>
    <mergeCell ref="AW19008:AX19008"/>
    <mergeCell ref="AW19010:AX19010"/>
    <mergeCell ref="AW19012:AX19012"/>
    <mergeCell ref="AW18990:AX18990"/>
    <mergeCell ref="AW18992:AX18992"/>
    <mergeCell ref="AW18994:AX18994"/>
    <mergeCell ref="AW18996:AX18996"/>
    <mergeCell ref="AW18998:AX18998"/>
    <mergeCell ref="AW19000:AX19000"/>
    <mergeCell ref="AW18978:AX18978"/>
    <mergeCell ref="AW18980:AX18980"/>
    <mergeCell ref="AW18982:AX18982"/>
    <mergeCell ref="AW18984:AX18984"/>
    <mergeCell ref="AW18986:AX18986"/>
    <mergeCell ref="AW18988:AX18988"/>
    <mergeCell ref="AW18966:AX18966"/>
    <mergeCell ref="AW18968:AX18968"/>
    <mergeCell ref="AW18970:AX18970"/>
    <mergeCell ref="AW18972:AX18972"/>
    <mergeCell ref="AW18974:AX18974"/>
    <mergeCell ref="AW18976:AX18976"/>
    <mergeCell ref="AW18954:AX18954"/>
    <mergeCell ref="AW18956:AX18956"/>
    <mergeCell ref="AW18958:AX18958"/>
    <mergeCell ref="AW18960:AX18960"/>
    <mergeCell ref="AW18962:AX18962"/>
    <mergeCell ref="AW18964:AX18964"/>
    <mergeCell ref="AW18942:AX18942"/>
    <mergeCell ref="AW18944:AX18944"/>
    <mergeCell ref="AW18946:AX18946"/>
    <mergeCell ref="AW18948:AX18948"/>
    <mergeCell ref="AW18950:AX18950"/>
    <mergeCell ref="AW18952:AX18952"/>
    <mergeCell ref="AW18930:AX18930"/>
    <mergeCell ref="AW18932:AX18932"/>
    <mergeCell ref="AW18934:AX18934"/>
    <mergeCell ref="AW18936:AX18936"/>
    <mergeCell ref="AW18938:AX18938"/>
    <mergeCell ref="AW18940:AX18940"/>
    <mergeCell ref="AW18918:AX18918"/>
    <mergeCell ref="AW18920:AX18920"/>
    <mergeCell ref="AW18922:AX18922"/>
    <mergeCell ref="AW18924:AX18924"/>
    <mergeCell ref="AW18926:AX18926"/>
    <mergeCell ref="AW18928:AX18928"/>
    <mergeCell ref="AW18906:AX18906"/>
    <mergeCell ref="AW18908:AX18908"/>
    <mergeCell ref="AW18910:AX18910"/>
    <mergeCell ref="AW18912:AX18912"/>
    <mergeCell ref="AW18914:AX18914"/>
    <mergeCell ref="AW18916:AX18916"/>
    <mergeCell ref="AW18894:AX18894"/>
    <mergeCell ref="AW18896:AX18896"/>
    <mergeCell ref="AW18898:AX18898"/>
    <mergeCell ref="AW18900:AX18900"/>
    <mergeCell ref="AW18902:AX18902"/>
    <mergeCell ref="AW18904:AX18904"/>
    <mergeCell ref="AW18882:AX18882"/>
    <mergeCell ref="AW18884:AX18884"/>
    <mergeCell ref="AW18886:AX18886"/>
    <mergeCell ref="AW18888:AX18888"/>
    <mergeCell ref="AW18890:AX18890"/>
    <mergeCell ref="AW18892:AX18892"/>
    <mergeCell ref="AW18870:AX18870"/>
    <mergeCell ref="AW18872:AX18872"/>
    <mergeCell ref="AW18874:AX18874"/>
    <mergeCell ref="AW18876:AX18876"/>
    <mergeCell ref="AW18878:AX18878"/>
    <mergeCell ref="AW18880:AX18880"/>
    <mergeCell ref="AW18858:AX18858"/>
    <mergeCell ref="AW18860:AX18860"/>
    <mergeCell ref="AW18862:AX18862"/>
    <mergeCell ref="AW18864:AX18864"/>
    <mergeCell ref="AW18866:AX18866"/>
    <mergeCell ref="AW18868:AX18868"/>
    <mergeCell ref="AW18846:AX18846"/>
    <mergeCell ref="AW18848:AX18848"/>
    <mergeCell ref="AW18850:AX18850"/>
    <mergeCell ref="AW18852:AX18852"/>
    <mergeCell ref="AW18854:AX18854"/>
    <mergeCell ref="AW18856:AX18856"/>
    <mergeCell ref="AW18834:AX18834"/>
    <mergeCell ref="AW18836:AX18836"/>
    <mergeCell ref="AW18838:AX18838"/>
    <mergeCell ref="AW18840:AX18840"/>
    <mergeCell ref="AW18842:AX18842"/>
    <mergeCell ref="AW18844:AX18844"/>
    <mergeCell ref="AW18822:AX18822"/>
    <mergeCell ref="AW18824:AX18824"/>
    <mergeCell ref="AW18826:AX18826"/>
    <mergeCell ref="AW18828:AX18828"/>
    <mergeCell ref="AW18830:AX18830"/>
    <mergeCell ref="AW18832:AX18832"/>
    <mergeCell ref="AW18810:AX18810"/>
    <mergeCell ref="AW18812:AX18812"/>
    <mergeCell ref="AW18814:AX18814"/>
    <mergeCell ref="AW18816:AX18816"/>
    <mergeCell ref="AW18818:AX18818"/>
    <mergeCell ref="AW18820:AX18820"/>
    <mergeCell ref="AW18798:AX18798"/>
    <mergeCell ref="AW18800:AX18800"/>
    <mergeCell ref="AW18802:AX18802"/>
    <mergeCell ref="AW18804:AX18804"/>
    <mergeCell ref="AW18806:AX18806"/>
    <mergeCell ref="AW18808:AX18808"/>
    <mergeCell ref="AW18786:AX18786"/>
    <mergeCell ref="AW18788:AX18788"/>
    <mergeCell ref="AW18790:AX18790"/>
    <mergeCell ref="AW18792:AX18792"/>
    <mergeCell ref="AW18794:AX18794"/>
    <mergeCell ref="AW18796:AX18796"/>
    <mergeCell ref="AW18774:AX18774"/>
    <mergeCell ref="AW18776:AX18776"/>
    <mergeCell ref="AW18778:AX18778"/>
    <mergeCell ref="AW18780:AX18780"/>
    <mergeCell ref="AW18782:AX18782"/>
    <mergeCell ref="AW18784:AX18784"/>
    <mergeCell ref="AW18762:AX18762"/>
    <mergeCell ref="AW18764:AX18764"/>
    <mergeCell ref="AW18766:AX18766"/>
    <mergeCell ref="AW18768:AX18768"/>
    <mergeCell ref="AW18770:AX18770"/>
    <mergeCell ref="AW18772:AX18772"/>
    <mergeCell ref="AW18750:AX18750"/>
    <mergeCell ref="AW18752:AX18752"/>
    <mergeCell ref="AW18754:AX18754"/>
    <mergeCell ref="AW18756:AX18756"/>
    <mergeCell ref="AW18758:AX18758"/>
    <mergeCell ref="AW18760:AX18760"/>
    <mergeCell ref="AW18738:AX18738"/>
    <mergeCell ref="AW18740:AX18740"/>
    <mergeCell ref="AW18742:AX18742"/>
    <mergeCell ref="AW18744:AX18744"/>
    <mergeCell ref="AW18746:AX18746"/>
    <mergeCell ref="AW18748:AX18748"/>
    <mergeCell ref="AW18726:AX18726"/>
    <mergeCell ref="AW18728:AX18728"/>
    <mergeCell ref="AW18730:AX18730"/>
    <mergeCell ref="AW18732:AX18732"/>
    <mergeCell ref="AW18734:AX18734"/>
    <mergeCell ref="AW18736:AX18736"/>
    <mergeCell ref="AW18714:AX18714"/>
    <mergeCell ref="AW18716:AX18716"/>
    <mergeCell ref="AW18718:AX18718"/>
    <mergeCell ref="AW18720:AX18720"/>
    <mergeCell ref="AW18722:AX18722"/>
    <mergeCell ref="AW18724:AX18724"/>
    <mergeCell ref="AW18702:AX18702"/>
    <mergeCell ref="AW18704:AX18704"/>
    <mergeCell ref="AW18706:AX18706"/>
    <mergeCell ref="AW18708:AX18708"/>
    <mergeCell ref="AW18710:AX18710"/>
    <mergeCell ref="AW18712:AX18712"/>
    <mergeCell ref="AW18690:AX18690"/>
    <mergeCell ref="AW18692:AX18692"/>
    <mergeCell ref="AW18694:AX18694"/>
    <mergeCell ref="AW18696:AX18696"/>
    <mergeCell ref="AW18698:AX18698"/>
    <mergeCell ref="AW18700:AX18700"/>
    <mergeCell ref="AW18678:AX18678"/>
    <mergeCell ref="AW18680:AX18680"/>
    <mergeCell ref="AW18682:AX18682"/>
    <mergeCell ref="AW18684:AX18684"/>
    <mergeCell ref="AW18686:AX18686"/>
    <mergeCell ref="AW18688:AX18688"/>
    <mergeCell ref="AW18666:AX18666"/>
    <mergeCell ref="AW18668:AX18668"/>
    <mergeCell ref="AW18670:AX18670"/>
    <mergeCell ref="AW18672:AX18672"/>
    <mergeCell ref="AW18674:AX18674"/>
    <mergeCell ref="AW18676:AX18676"/>
    <mergeCell ref="AW18654:AX18654"/>
    <mergeCell ref="AW18656:AX18656"/>
    <mergeCell ref="AW18658:AX18658"/>
    <mergeCell ref="AW18660:AX18660"/>
    <mergeCell ref="AW18662:AX18662"/>
    <mergeCell ref="AW18664:AX18664"/>
    <mergeCell ref="AW18642:AX18642"/>
    <mergeCell ref="AW18644:AX18644"/>
    <mergeCell ref="AW18646:AX18646"/>
    <mergeCell ref="AW18648:AX18648"/>
    <mergeCell ref="AW18650:AX18650"/>
    <mergeCell ref="AW18652:AX18652"/>
    <mergeCell ref="AW18630:AX18630"/>
    <mergeCell ref="AW18632:AX18632"/>
    <mergeCell ref="AW18634:AX18634"/>
    <mergeCell ref="AW18636:AX18636"/>
    <mergeCell ref="AW18638:AX18638"/>
    <mergeCell ref="AW18640:AX18640"/>
    <mergeCell ref="AW18618:AX18618"/>
    <mergeCell ref="AW18620:AX18620"/>
    <mergeCell ref="AW18622:AX18622"/>
    <mergeCell ref="AW18624:AX18624"/>
    <mergeCell ref="AW18626:AX18626"/>
    <mergeCell ref="AW18628:AX18628"/>
    <mergeCell ref="AW18606:AX18606"/>
    <mergeCell ref="AW18608:AX18608"/>
    <mergeCell ref="AW18610:AX18610"/>
    <mergeCell ref="AW18612:AX18612"/>
    <mergeCell ref="AW18614:AX18614"/>
    <mergeCell ref="AW18616:AX18616"/>
    <mergeCell ref="AW18594:AX18594"/>
    <mergeCell ref="AW18596:AX18596"/>
    <mergeCell ref="AW18598:AX18598"/>
    <mergeCell ref="AW18600:AX18600"/>
    <mergeCell ref="AW18602:AX18602"/>
    <mergeCell ref="AW18604:AX18604"/>
    <mergeCell ref="AW18582:AX18582"/>
    <mergeCell ref="AW18584:AX18584"/>
    <mergeCell ref="AW18586:AX18586"/>
    <mergeCell ref="AW18588:AX18588"/>
    <mergeCell ref="AW18590:AX18590"/>
    <mergeCell ref="AW18592:AX18592"/>
    <mergeCell ref="AW18570:AX18570"/>
    <mergeCell ref="AW18572:AX18572"/>
    <mergeCell ref="AW18574:AX18574"/>
    <mergeCell ref="AW18576:AX18576"/>
    <mergeCell ref="AW18578:AX18578"/>
    <mergeCell ref="AW18580:AX18580"/>
    <mergeCell ref="AW18558:AX18558"/>
    <mergeCell ref="AW18560:AX18560"/>
    <mergeCell ref="AW18562:AX18562"/>
    <mergeCell ref="AW18564:AX18564"/>
    <mergeCell ref="AW18566:AX18566"/>
    <mergeCell ref="AW18568:AX18568"/>
    <mergeCell ref="AW18546:AX18546"/>
    <mergeCell ref="AW18548:AX18548"/>
    <mergeCell ref="AW18550:AX18550"/>
    <mergeCell ref="AW18552:AX18552"/>
    <mergeCell ref="AW18554:AX18554"/>
    <mergeCell ref="AW18556:AX18556"/>
    <mergeCell ref="AW18534:AX18534"/>
    <mergeCell ref="AW18536:AX18536"/>
    <mergeCell ref="AW18538:AX18538"/>
    <mergeCell ref="AW18540:AX18540"/>
    <mergeCell ref="AW18542:AX18542"/>
    <mergeCell ref="AW18544:AX18544"/>
    <mergeCell ref="AW18522:AX18522"/>
    <mergeCell ref="AW18524:AX18524"/>
    <mergeCell ref="AW18526:AX18526"/>
    <mergeCell ref="AW18528:AX18528"/>
    <mergeCell ref="AW18530:AX18530"/>
    <mergeCell ref="AW18532:AX18532"/>
    <mergeCell ref="AW18510:AX18510"/>
    <mergeCell ref="AW18512:AX18512"/>
    <mergeCell ref="AW18514:AX18514"/>
    <mergeCell ref="AW18516:AX18516"/>
    <mergeCell ref="AW18518:AX18518"/>
    <mergeCell ref="AW18520:AX18520"/>
    <mergeCell ref="AW18498:AX18498"/>
    <mergeCell ref="AW18500:AX18500"/>
    <mergeCell ref="AW18502:AX18502"/>
    <mergeCell ref="AW18504:AX18504"/>
    <mergeCell ref="AW18506:AX18506"/>
    <mergeCell ref="AW18508:AX18508"/>
    <mergeCell ref="AW18486:AX18486"/>
    <mergeCell ref="AW18488:AX18488"/>
    <mergeCell ref="AW18490:AX18490"/>
    <mergeCell ref="AW18492:AX18492"/>
    <mergeCell ref="AW18494:AX18494"/>
    <mergeCell ref="AW18496:AX18496"/>
    <mergeCell ref="AW18474:AX18474"/>
    <mergeCell ref="AW18476:AX18476"/>
    <mergeCell ref="AW18478:AX18478"/>
    <mergeCell ref="AW18480:AX18480"/>
    <mergeCell ref="AW18482:AX18482"/>
    <mergeCell ref="AW18484:AX18484"/>
    <mergeCell ref="AW18462:AX18462"/>
    <mergeCell ref="AW18464:AX18464"/>
    <mergeCell ref="AW18466:AX18466"/>
    <mergeCell ref="AW18468:AX18468"/>
    <mergeCell ref="AW18470:AX18470"/>
    <mergeCell ref="AW18472:AX18472"/>
    <mergeCell ref="AW18450:AX18450"/>
    <mergeCell ref="AW18452:AX18452"/>
    <mergeCell ref="AW18454:AX18454"/>
    <mergeCell ref="AW18456:AX18456"/>
    <mergeCell ref="AW18458:AX18458"/>
    <mergeCell ref="AW18460:AX18460"/>
    <mergeCell ref="AW18438:AX18438"/>
    <mergeCell ref="AW18440:AX18440"/>
    <mergeCell ref="AW18442:AX18442"/>
    <mergeCell ref="AW18444:AX18444"/>
    <mergeCell ref="AW18446:AX18446"/>
    <mergeCell ref="AW18448:AX18448"/>
    <mergeCell ref="AW18426:AX18426"/>
    <mergeCell ref="AW18428:AX18428"/>
    <mergeCell ref="AW18430:AX18430"/>
    <mergeCell ref="AW18432:AX18432"/>
    <mergeCell ref="AW18434:AX18434"/>
    <mergeCell ref="AW18436:AX18436"/>
    <mergeCell ref="AW18414:AX18414"/>
    <mergeCell ref="AW18416:AX18416"/>
    <mergeCell ref="AW18418:AX18418"/>
    <mergeCell ref="AW18420:AX18420"/>
    <mergeCell ref="AW18422:AX18422"/>
    <mergeCell ref="AW18424:AX18424"/>
    <mergeCell ref="AW18402:AX18402"/>
    <mergeCell ref="AW18404:AX18404"/>
    <mergeCell ref="AW18406:AX18406"/>
    <mergeCell ref="AW18408:AX18408"/>
    <mergeCell ref="AW18410:AX18410"/>
    <mergeCell ref="AW18412:AX18412"/>
    <mergeCell ref="AW18390:AX18390"/>
    <mergeCell ref="AW18392:AX18392"/>
    <mergeCell ref="AW18394:AX18394"/>
    <mergeCell ref="AW18396:AX18396"/>
    <mergeCell ref="AW18398:AX18398"/>
    <mergeCell ref="AW18400:AX18400"/>
    <mergeCell ref="AW18378:AX18378"/>
    <mergeCell ref="AW18380:AX18380"/>
    <mergeCell ref="AW18382:AX18382"/>
    <mergeCell ref="AW18384:AX18384"/>
    <mergeCell ref="AW18386:AX18386"/>
    <mergeCell ref="AW18388:AX18388"/>
    <mergeCell ref="AW18366:AX18366"/>
    <mergeCell ref="AW18368:AX18368"/>
    <mergeCell ref="AW18370:AX18370"/>
    <mergeCell ref="AW18372:AX18372"/>
    <mergeCell ref="AW18374:AX18374"/>
    <mergeCell ref="AW18376:AX18376"/>
    <mergeCell ref="AW18354:AX18354"/>
    <mergeCell ref="AW18356:AX18356"/>
    <mergeCell ref="AW18358:AX18358"/>
    <mergeCell ref="AW18360:AX18360"/>
    <mergeCell ref="AW18362:AX18362"/>
    <mergeCell ref="AW18364:AX18364"/>
    <mergeCell ref="AW18342:AX18342"/>
    <mergeCell ref="AW18344:AX18344"/>
    <mergeCell ref="AW18346:AX18346"/>
    <mergeCell ref="AW18348:AX18348"/>
    <mergeCell ref="AW18350:AX18350"/>
    <mergeCell ref="AW18352:AX18352"/>
    <mergeCell ref="AW18330:AX18330"/>
    <mergeCell ref="AW18332:AX18332"/>
    <mergeCell ref="AW18334:AX18334"/>
    <mergeCell ref="AW18336:AX18336"/>
    <mergeCell ref="AW18338:AX18338"/>
    <mergeCell ref="AW18340:AX18340"/>
    <mergeCell ref="AW18318:AX18318"/>
    <mergeCell ref="AW18320:AX18320"/>
    <mergeCell ref="AW18322:AX18322"/>
    <mergeCell ref="AW18324:AX18324"/>
    <mergeCell ref="AW18326:AX18326"/>
    <mergeCell ref="AW18328:AX18328"/>
    <mergeCell ref="AW18306:AX18306"/>
    <mergeCell ref="AW18308:AX18308"/>
    <mergeCell ref="AW18310:AX18310"/>
    <mergeCell ref="AW18312:AX18312"/>
    <mergeCell ref="AW18314:AX18314"/>
    <mergeCell ref="AW18316:AX18316"/>
    <mergeCell ref="AW18294:AX18294"/>
    <mergeCell ref="AW18296:AX18296"/>
    <mergeCell ref="AW18298:AX18298"/>
    <mergeCell ref="AW18300:AX18300"/>
    <mergeCell ref="AW18302:AX18302"/>
    <mergeCell ref="AW18304:AX18304"/>
    <mergeCell ref="AW18282:AX18282"/>
    <mergeCell ref="AW18284:AX18284"/>
    <mergeCell ref="AW18286:AX18286"/>
    <mergeCell ref="AW18288:AX18288"/>
    <mergeCell ref="AW18290:AX18290"/>
    <mergeCell ref="AW18292:AX18292"/>
    <mergeCell ref="AW18270:AX18270"/>
    <mergeCell ref="AW18272:AX18272"/>
    <mergeCell ref="AW18274:AX18274"/>
    <mergeCell ref="AW18276:AX18276"/>
    <mergeCell ref="AW18278:AX18278"/>
    <mergeCell ref="AW18280:AX18280"/>
    <mergeCell ref="AW18258:AX18258"/>
    <mergeCell ref="AW18260:AX18260"/>
    <mergeCell ref="AW18262:AX18262"/>
    <mergeCell ref="AW18264:AX18264"/>
    <mergeCell ref="AW18266:AX18266"/>
    <mergeCell ref="AW18268:AX18268"/>
    <mergeCell ref="AW18246:AX18246"/>
    <mergeCell ref="AW18248:AX18248"/>
    <mergeCell ref="AW18250:AX18250"/>
    <mergeCell ref="AW18252:AX18252"/>
    <mergeCell ref="AW18254:AX18254"/>
    <mergeCell ref="AW18256:AX18256"/>
    <mergeCell ref="AW18234:AX18234"/>
    <mergeCell ref="AW18236:AX18236"/>
    <mergeCell ref="AW18238:AX18238"/>
    <mergeCell ref="AW18240:AX18240"/>
    <mergeCell ref="AW18242:AX18242"/>
    <mergeCell ref="AW18244:AX18244"/>
    <mergeCell ref="AW18222:AX18222"/>
    <mergeCell ref="AW18224:AX18224"/>
    <mergeCell ref="AW18226:AX18226"/>
    <mergeCell ref="AW18228:AX18228"/>
    <mergeCell ref="AW18230:AX18230"/>
    <mergeCell ref="AW18232:AX18232"/>
    <mergeCell ref="AW18210:AX18210"/>
    <mergeCell ref="AW18212:AX18212"/>
    <mergeCell ref="AW18214:AX18214"/>
    <mergeCell ref="AW18216:AX18216"/>
    <mergeCell ref="AW18218:AX18218"/>
    <mergeCell ref="AW18220:AX18220"/>
    <mergeCell ref="AW18198:AX18198"/>
    <mergeCell ref="AW18200:AX18200"/>
    <mergeCell ref="AW18202:AX18202"/>
    <mergeCell ref="AW18204:AX18204"/>
    <mergeCell ref="AW18206:AX18206"/>
    <mergeCell ref="AW18208:AX18208"/>
    <mergeCell ref="AW18186:AX18186"/>
    <mergeCell ref="AW18188:AX18188"/>
    <mergeCell ref="AW18190:AX18190"/>
    <mergeCell ref="AW18192:AX18192"/>
    <mergeCell ref="AW18194:AX18194"/>
    <mergeCell ref="AW18196:AX18196"/>
    <mergeCell ref="AW18174:AX18174"/>
    <mergeCell ref="AW18176:AX18176"/>
    <mergeCell ref="AW18178:AX18178"/>
    <mergeCell ref="AW18180:AX18180"/>
    <mergeCell ref="AW18182:AX18182"/>
    <mergeCell ref="AW18184:AX18184"/>
    <mergeCell ref="AW18162:AX18162"/>
    <mergeCell ref="AW18164:AX18164"/>
    <mergeCell ref="AW18166:AX18166"/>
    <mergeCell ref="AW18168:AX18168"/>
    <mergeCell ref="AW18170:AX18170"/>
    <mergeCell ref="AW18172:AX18172"/>
    <mergeCell ref="AW18150:AX18150"/>
    <mergeCell ref="AW18152:AX18152"/>
    <mergeCell ref="AW18154:AX18154"/>
    <mergeCell ref="AW18156:AX18156"/>
    <mergeCell ref="AW18158:AX18158"/>
    <mergeCell ref="AW18160:AX18160"/>
    <mergeCell ref="AW18138:AX18138"/>
    <mergeCell ref="AW18140:AX18140"/>
    <mergeCell ref="AW18142:AX18142"/>
    <mergeCell ref="AW18144:AX18144"/>
    <mergeCell ref="AW18146:AX18146"/>
    <mergeCell ref="AW18148:AX18148"/>
    <mergeCell ref="AW18126:AX18126"/>
    <mergeCell ref="AW18128:AX18128"/>
    <mergeCell ref="AW18130:AX18130"/>
    <mergeCell ref="AW18132:AX18132"/>
    <mergeCell ref="AW18134:AX18134"/>
    <mergeCell ref="AW18136:AX18136"/>
    <mergeCell ref="AW18114:AX18114"/>
    <mergeCell ref="AW18116:AX18116"/>
    <mergeCell ref="AW18118:AX18118"/>
    <mergeCell ref="AW18120:AX18120"/>
    <mergeCell ref="AW18122:AX18122"/>
    <mergeCell ref="AW18124:AX18124"/>
    <mergeCell ref="AW18102:AX18102"/>
    <mergeCell ref="AW18104:AX18104"/>
    <mergeCell ref="AW18106:AX18106"/>
    <mergeCell ref="AW18108:AX18108"/>
    <mergeCell ref="AW18110:AX18110"/>
    <mergeCell ref="AW18112:AX18112"/>
    <mergeCell ref="AW18090:AX18090"/>
    <mergeCell ref="AW18092:AX18092"/>
    <mergeCell ref="AW18094:AX18094"/>
    <mergeCell ref="AW18096:AX18096"/>
    <mergeCell ref="AW18098:AX18098"/>
    <mergeCell ref="AW18100:AX18100"/>
    <mergeCell ref="AW18078:AX18078"/>
    <mergeCell ref="AW18080:AX18080"/>
    <mergeCell ref="AW18082:AX18082"/>
    <mergeCell ref="AW18084:AX18084"/>
    <mergeCell ref="AW18086:AX18086"/>
    <mergeCell ref="AW18088:AX18088"/>
    <mergeCell ref="AW18066:AX18066"/>
    <mergeCell ref="AW18068:AX18068"/>
    <mergeCell ref="AW18070:AX18070"/>
    <mergeCell ref="AW18072:AX18072"/>
    <mergeCell ref="AW18074:AX18074"/>
    <mergeCell ref="AW18076:AX18076"/>
    <mergeCell ref="AW18054:AX18054"/>
    <mergeCell ref="AW18056:AX18056"/>
    <mergeCell ref="AW18058:AX18058"/>
    <mergeCell ref="AW18060:AX18060"/>
    <mergeCell ref="AW18062:AX18062"/>
    <mergeCell ref="AW18064:AX18064"/>
    <mergeCell ref="AW18042:AX18042"/>
    <mergeCell ref="AW18044:AX18044"/>
    <mergeCell ref="AW18046:AX18046"/>
    <mergeCell ref="AW18048:AX18048"/>
    <mergeCell ref="AW18050:AX18050"/>
    <mergeCell ref="AW18052:AX18052"/>
    <mergeCell ref="AW18030:AX18030"/>
    <mergeCell ref="AW18032:AX18032"/>
    <mergeCell ref="AW18034:AX18034"/>
    <mergeCell ref="AW18036:AX18036"/>
    <mergeCell ref="AW18038:AX18038"/>
    <mergeCell ref="AW18040:AX18040"/>
    <mergeCell ref="AW18018:AX18018"/>
    <mergeCell ref="AW18020:AX18020"/>
    <mergeCell ref="AW18022:AX18022"/>
    <mergeCell ref="AW18024:AX18024"/>
    <mergeCell ref="AW18026:AX18026"/>
    <mergeCell ref="AW18028:AX18028"/>
    <mergeCell ref="AW18006:AX18006"/>
    <mergeCell ref="AW18008:AX18008"/>
    <mergeCell ref="AW18010:AX18010"/>
    <mergeCell ref="AW18012:AX18012"/>
    <mergeCell ref="AW18014:AX18014"/>
    <mergeCell ref="AW18016:AX18016"/>
    <mergeCell ref="AW17994:AX17994"/>
    <mergeCell ref="AW17996:AX17996"/>
    <mergeCell ref="AW17998:AX17998"/>
    <mergeCell ref="AW18000:AX18000"/>
    <mergeCell ref="AW18002:AX18002"/>
    <mergeCell ref="AW18004:AX18004"/>
    <mergeCell ref="AW17982:AX17982"/>
    <mergeCell ref="AW17984:AX17984"/>
    <mergeCell ref="AW17986:AX17986"/>
    <mergeCell ref="AW17988:AX17988"/>
    <mergeCell ref="AW17990:AX17990"/>
    <mergeCell ref="AW17992:AX17992"/>
    <mergeCell ref="AW17970:AX17970"/>
    <mergeCell ref="AW17972:AX17972"/>
    <mergeCell ref="AW17974:AX17974"/>
    <mergeCell ref="AW17976:AX17976"/>
    <mergeCell ref="AW17978:AX17978"/>
    <mergeCell ref="AW17980:AX17980"/>
    <mergeCell ref="AW17958:AX17958"/>
    <mergeCell ref="AW17960:AX17960"/>
    <mergeCell ref="AW17962:AX17962"/>
    <mergeCell ref="AW17964:AX17964"/>
    <mergeCell ref="AW17966:AX17966"/>
    <mergeCell ref="AW17968:AX17968"/>
    <mergeCell ref="AW17946:AX17946"/>
    <mergeCell ref="AW17948:AX17948"/>
    <mergeCell ref="AW17950:AX17950"/>
    <mergeCell ref="AW17952:AX17952"/>
    <mergeCell ref="AW17954:AX17954"/>
    <mergeCell ref="AW17956:AX17956"/>
    <mergeCell ref="AW17934:AX17934"/>
    <mergeCell ref="AW17936:AX17936"/>
    <mergeCell ref="AW17938:AX17938"/>
    <mergeCell ref="AW17940:AX17940"/>
    <mergeCell ref="AW17942:AX17942"/>
    <mergeCell ref="AW17944:AX17944"/>
    <mergeCell ref="AW17922:AX17922"/>
    <mergeCell ref="AW17924:AX17924"/>
    <mergeCell ref="AW17926:AX17926"/>
    <mergeCell ref="AW17928:AX17928"/>
    <mergeCell ref="AW17930:AX17930"/>
    <mergeCell ref="AW17932:AX17932"/>
    <mergeCell ref="AW17910:AX17910"/>
    <mergeCell ref="AW17912:AX17912"/>
    <mergeCell ref="AW17914:AX17914"/>
    <mergeCell ref="AW17916:AX17916"/>
    <mergeCell ref="AW17918:AX17918"/>
    <mergeCell ref="AW17920:AX17920"/>
    <mergeCell ref="AW17898:AX17898"/>
    <mergeCell ref="AW17900:AX17900"/>
    <mergeCell ref="AW17902:AX17902"/>
    <mergeCell ref="AW17904:AX17904"/>
    <mergeCell ref="AW17906:AX17906"/>
    <mergeCell ref="AW17908:AX17908"/>
    <mergeCell ref="AW17886:AX17886"/>
    <mergeCell ref="AW17888:AX17888"/>
    <mergeCell ref="AW17890:AX17890"/>
    <mergeCell ref="AW17892:AX17892"/>
    <mergeCell ref="AW17894:AX17894"/>
    <mergeCell ref="AW17896:AX17896"/>
    <mergeCell ref="AW17874:AX17874"/>
    <mergeCell ref="AW17876:AX17876"/>
    <mergeCell ref="AW17878:AX17878"/>
    <mergeCell ref="AW17880:AX17880"/>
    <mergeCell ref="AW17882:AX17882"/>
    <mergeCell ref="AW17884:AX17884"/>
    <mergeCell ref="AW17862:AX17862"/>
    <mergeCell ref="AW17864:AX17864"/>
    <mergeCell ref="AW17866:AX17866"/>
    <mergeCell ref="AW17868:AX17868"/>
    <mergeCell ref="AW17870:AX17870"/>
    <mergeCell ref="AW17872:AX17872"/>
    <mergeCell ref="AW17850:AX17850"/>
    <mergeCell ref="AW17852:AX17852"/>
    <mergeCell ref="AW17854:AX17854"/>
    <mergeCell ref="AW17856:AX17856"/>
    <mergeCell ref="AW17858:AX17858"/>
    <mergeCell ref="AW17860:AX17860"/>
    <mergeCell ref="AW17838:AX17838"/>
    <mergeCell ref="AW17840:AX17840"/>
    <mergeCell ref="AW17842:AX17842"/>
    <mergeCell ref="AW17844:AX17844"/>
    <mergeCell ref="AW17846:AX17846"/>
    <mergeCell ref="AW17848:AX17848"/>
    <mergeCell ref="AW17826:AX17826"/>
    <mergeCell ref="AW17828:AX17828"/>
    <mergeCell ref="AW17830:AX17830"/>
    <mergeCell ref="AW17832:AX17832"/>
    <mergeCell ref="AW17834:AX17834"/>
    <mergeCell ref="AW17836:AX17836"/>
    <mergeCell ref="AW17814:AX17814"/>
    <mergeCell ref="AW17816:AX17816"/>
    <mergeCell ref="AW17818:AX17818"/>
    <mergeCell ref="AW17820:AX17820"/>
    <mergeCell ref="AW17822:AX17822"/>
    <mergeCell ref="AW17824:AX17824"/>
    <mergeCell ref="AW17802:AX17802"/>
    <mergeCell ref="AW17804:AX17804"/>
    <mergeCell ref="AW17806:AX17806"/>
    <mergeCell ref="AW17808:AX17808"/>
    <mergeCell ref="AW17810:AX17810"/>
    <mergeCell ref="AW17812:AX17812"/>
    <mergeCell ref="AW17790:AX17790"/>
    <mergeCell ref="AW17792:AX17792"/>
    <mergeCell ref="AW17794:AX17794"/>
    <mergeCell ref="AW17796:AX17796"/>
    <mergeCell ref="AW17798:AX17798"/>
    <mergeCell ref="AW17800:AX17800"/>
    <mergeCell ref="AW17778:AX17778"/>
    <mergeCell ref="AW17780:AX17780"/>
    <mergeCell ref="AW17782:AX17782"/>
    <mergeCell ref="AW17784:AX17784"/>
    <mergeCell ref="AW17786:AX17786"/>
    <mergeCell ref="AW17788:AX17788"/>
    <mergeCell ref="AW17766:AX17766"/>
    <mergeCell ref="AW17768:AX17768"/>
    <mergeCell ref="AW17770:AX17770"/>
    <mergeCell ref="AW17772:AX17772"/>
    <mergeCell ref="AW17774:AX17774"/>
    <mergeCell ref="AW17776:AX17776"/>
    <mergeCell ref="AW17754:AX17754"/>
    <mergeCell ref="AW17756:AX17756"/>
    <mergeCell ref="AW17758:AX17758"/>
    <mergeCell ref="AW17760:AX17760"/>
    <mergeCell ref="AW17762:AX17762"/>
    <mergeCell ref="AW17764:AX17764"/>
    <mergeCell ref="AW17742:AX17742"/>
    <mergeCell ref="AW17744:AX17744"/>
    <mergeCell ref="AW17746:AX17746"/>
    <mergeCell ref="AW17748:AX17748"/>
    <mergeCell ref="AW17750:AX17750"/>
    <mergeCell ref="AW17752:AX17752"/>
    <mergeCell ref="AW17730:AX17730"/>
    <mergeCell ref="AW17732:AX17732"/>
    <mergeCell ref="AW17734:AX17734"/>
    <mergeCell ref="AW17736:AX17736"/>
    <mergeCell ref="AW17738:AX17738"/>
    <mergeCell ref="AW17740:AX17740"/>
    <mergeCell ref="AW17718:AX17718"/>
    <mergeCell ref="AW17720:AX17720"/>
    <mergeCell ref="AW17722:AX17722"/>
    <mergeCell ref="AW17724:AX17724"/>
    <mergeCell ref="AW17726:AX17726"/>
    <mergeCell ref="AW17728:AX17728"/>
    <mergeCell ref="AW17706:AX17706"/>
    <mergeCell ref="AW17708:AX17708"/>
    <mergeCell ref="AW17710:AX17710"/>
    <mergeCell ref="AW17712:AX17712"/>
    <mergeCell ref="AW17714:AX17714"/>
    <mergeCell ref="AW17716:AX17716"/>
    <mergeCell ref="AW17694:AX17694"/>
    <mergeCell ref="AW17696:AX17696"/>
    <mergeCell ref="AW17698:AX17698"/>
    <mergeCell ref="AW17700:AX17700"/>
    <mergeCell ref="AW17702:AX17702"/>
    <mergeCell ref="AW17704:AX17704"/>
    <mergeCell ref="AW17682:AX17682"/>
    <mergeCell ref="AW17684:AX17684"/>
    <mergeCell ref="AW17686:AX17686"/>
    <mergeCell ref="AW17688:AX17688"/>
    <mergeCell ref="AW17690:AX17690"/>
    <mergeCell ref="AW17692:AX17692"/>
    <mergeCell ref="AW17670:AX17670"/>
    <mergeCell ref="AW17672:AX17672"/>
    <mergeCell ref="AW17674:AX17674"/>
    <mergeCell ref="AW17676:AX17676"/>
    <mergeCell ref="AW17678:AX17678"/>
    <mergeCell ref="AW17680:AX17680"/>
    <mergeCell ref="AW17658:AX17658"/>
    <mergeCell ref="AW17660:AX17660"/>
    <mergeCell ref="AW17662:AX17662"/>
    <mergeCell ref="AW17664:AX17664"/>
    <mergeCell ref="AW17666:AX17666"/>
    <mergeCell ref="AW17668:AX17668"/>
    <mergeCell ref="AW17646:AX17646"/>
    <mergeCell ref="AW17648:AX17648"/>
    <mergeCell ref="AW17650:AX17650"/>
    <mergeCell ref="AW17652:AX17652"/>
    <mergeCell ref="AW17654:AX17654"/>
    <mergeCell ref="AW17656:AX17656"/>
    <mergeCell ref="AW17634:AX17634"/>
    <mergeCell ref="AW17636:AX17636"/>
    <mergeCell ref="AW17638:AX17638"/>
    <mergeCell ref="AW17640:AX17640"/>
    <mergeCell ref="AW17642:AX17642"/>
    <mergeCell ref="AW17644:AX17644"/>
    <mergeCell ref="AW17622:AX17622"/>
    <mergeCell ref="AW17624:AX17624"/>
    <mergeCell ref="AW17626:AX17626"/>
    <mergeCell ref="AW17628:AX17628"/>
    <mergeCell ref="AW17630:AX17630"/>
    <mergeCell ref="AW17632:AX17632"/>
    <mergeCell ref="AW17610:AX17610"/>
    <mergeCell ref="AW17612:AX17612"/>
    <mergeCell ref="AW17614:AX17614"/>
    <mergeCell ref="AW17616:AX17616"/>
    <mergeCell ref="AW17618:AX17618"/>
    <mergeCell ref="AW17620:AX17620"/>
    <mergeCell ref="AW17598:AX17598"/>
    <mergeCell ref="AW17600:AX17600"/>
    <mergeCell ref="AW17602:AX17602"/>
    <mergeCell ref="AW17604:AX17604"/>
    <mergeCell ref="AW17606:AX17606"/>
    <mergeCell ref="AW17608:AX17608"/>
    <mergeCell ref="AW17586:AX17586"/>
    <mergeCell ref="AW17588:AX17588"/>
    <mergeCell ref="AW17590:AX17590"/>
    <mergeCell ref="AW17592:AX17592"/>
    <mergeCell ref="AW17594:AX17594"/>
    <mergeCell ref="AW17596:AX17596"/>
    <mergeCell ref="AW17574:AX17574"/>
    <mergeCell ref="AW17576:AX17576"/>
    <mergeCell ref="AW17578:AX17578"/>
    <mergeCell ref="AW17580:AX17580"/>
    <mergeCell ref="AW17582:AX17582"/>
    <mergeCell ref="AW17584:AX17584"/>
    <mergeCell ref="AW17562:AX17562"/>
    <mergeCell ref="AW17564:AX17564"/>
    <mergeCell ref="AW17566:AX17566"/>
    <mergeCell ref="AW17568:AX17568"/>
    <mergeCell ref="AW17570:AX17570"/>
    <mergeCell ref="AW17572:AX17572"/>
    <mergeCell ref="AW17550:AX17550"/>
    <mergeCell ref="AW17552:AX17552"/>
    <mergeCell ref="AW17554:AX17554"/>
    <mergeCell ref="AW17556:AX17556"/>
    <mergeCell ref="AW17558:AX17558"/>
    <mergeCell ref="AW17560:AX17560"/>
    <mergeCell ref="AW17538:AX17538"/>
    <mergeCell ref="AW17540:AX17540"/>
    <mergeCell ref="AW17542:AX17542"/>
    <mergeCell ref="AW17544:AX17544"/>
    <mergeCell ref="AW17546:AX17546"/>
    <mergeCell ref="AW17548:AX17548"/>
    <mergeCell ref="AW17526:AX17526"/>
    <mergeCell ref="AW17528:AX17528"/>
    <mergeCell ref="AW17530:AX17530"/>
    <mergeCell ref="AW17532:AX17532"/>
    <mergeCell ref="AW17534:AX17534"/>
    <mergeCell ref="AW17536:AX17536"/>
    <mergeCell ref="AW17514:AX17514"/>
    <mergeCell ref="AW17516:AX17516"/>
    <mergeCell ref="AW17518:AX17518"/>
    <mergeCell ref="AW17520:AX17520"/>
    <mergeCell ref="AW17522:AX17522"/>
    <mergeCell ref="AW17524:AX17524"/>
    <mergeCell ref="AW17502:AX17502"/>
    <mergeCell ref="AW17504:AX17504"/>
    <mergeCell ref="AW17506:AX17506"/>
    <mergeCell ref="AW17508:AX17508"/>
    <mergeCell ref="AW17510:AX17510"/>
    <mergeCell ref="AW17512:AX17512"/>
    <mergeCell ref="AW17490:AX17490"/>
    <mergeCell ref="AW17492:AX17492"/>
    <mergeCell ref="AW17494:AX17494"/>
    <mergeCell ref="AW17496:AX17496"/>
    <mergeCell ref="AW17498:AX17498"/>
    <mergeCell ref="AW17500:AX17500"/>
    <mergeCell ref="AW17478:AX17478"/>
    <mergeCell ref="AW17480:AX17480"/>
    <mergeCell ref="AW17482:AX17482"/>
    <mergeCell ref="AW17484:AX17484"/>
    <mergeCell ref="AW17486:AX17486"/>
    <mergeCell ref="AW17488:AX17488"/>
    <mergeCell ref="AW17466:AX17466"/>
    <mergeCell ref="AW17468:AX17468"/>
    <mergeCell ref="AW17470:AX17470"/>
    <mergeCell ref="AW17472:AX17472"/>
    <mergeCell ref="AW17474:AX17474"/>
    <mergeCell ref="AW17476:AX17476"/>
    <mergeCell ref="AW17454:AX17454"/>
    <mergeCell ref="AW17456:AX17456"/>
    <mergeCell ref="AW17458:AX17458"/>
    <mergeCell ref="AW17460:AX17460"/>
    <mergeCell ref="AW17462:AX17462"/>
    <mergeCell ref="AW17464:AX17464"/>
    <mergeCell ref="AW17442:AX17442"/>
    <mergeCell ref="AW17444:AX17444"/>
    <mergeCell ref="AW17446:AX17446"/>
    <mergeCell ref="AW17448:AX17448"/>
    <mergeCell ref="AW17450:AX17450"/>
    <mergeCell ref="AW17452:AX17452"/>
    <mergeCell ref="AW17430:AX17430"/>
    <mergeCell ref="AW17432:AX17432"/>
    <mergeCell ref="AW17434:AX17434"/>
    <mergeCell ref="AW17436:AX17436"/>
    <mergeCell ref="AW17438:AX17438"/>
    <mergeCell ref="AW17440:AX17440"/>
    <mergeCell ref="AW17418:AX17418"/>
    <mergeCell ref="AW17420:AX17420"/>
    <mergeCell ref="AW17422:AX17422"/>
    <mergeCell ref="AW17424:AX17424"/>
    <mergeCell ref="AW17426:AX17426"/>
    <mergeCell ref="AW17428:AX17428"/>
    <mergeCell ref="AW17406:AX17406"/>
    <mergeCell ref="AW17408:AX17408"/>
    <mergeCell ref="AW17410:AX17410"/>
    <mergeCell ref="AW17412:AX17412"/>
    <mergeCell ref="AW17414:AX17414"/>
    <mergeCell ref="AW17416:AX17416"/>
    <mergeCell ref="AW17394:AX17394"/>
    <mergeCell ref="AW17396:AX17396"/>
    <mergeCell ref="AW17398:AX17398"/>
    <mergeCell ref="AW17400:AX17400"/>
    <mergeCell ref="AW17402:AX17402"/>
    <mergeCell ref="AW17404:AX17404"/>
    <mergeCell ref="AW17382:AX17382"/>
    <mergeCell ref="AW17384:AX17384"/>
    <mergeCell ref="AW17386:AX17386"/>
    <mergeCell ref="AW17388:AX17388"/>
    <mergeCell ref="AW17390:AX17390"/>
    <mergeCell ref="AW17392:AX17392"/>
    <mergeCell ref="AW17370:AX17370"/>
    <mergeCell ref="AW17372:AX17372"/>
    <mergeCell ref="AW17374:AX17374"/>
    <mergeCell ref="AW17376:AX17376"/>
    <mergeCell ref="AW17378:AX17378"/>
    <mergeCell ref="AW17380:AX17380"/>
    <mergeCell ref="AW17358:AX17358"/>
    <mergeCell ref="AW17360:AX17360"/>
    <mergeCell ref="AW17362:AX17362"/>
    <mergeCell ref="AW17364:AX17364"/>
    <mergeCell ref="AW17366:AX17366"/>
    <mergeCell ref="AW17368:AX17368"/>
    <mergeCell ref="AW17346:AX17346"/>
    <mergeCell ref="AW17348:AX17348"/>
    <mergeCell ref="AW17350:AX17350"/>
    <mergeCell ref="AW17352:AX17352"/>
    <mergeCell ref="AW17354:AX17354"/>
    <mergeCell ref="AW17356:AX17356"/>
    <mergeCell ref="AW17334:AX17334"/>
    <mergeCell ref="AW17336:AX17336"/>
    <mergeCell ref="AW17338:AX17338"/>
    <mergeCell ref="AW17340:AX17340"/>
    <mergeCell ref="AW17342:AX17342"/>
    <mergeCell ref="AW17344:AX17344"/>
    <mergeCell ref="AW17322:AX17322"/>
    <mergeCell ref="AW17324:AX17324"/>
    <mergeCell ref="AW17326:AX17326"/>
    <mergeCell ref="AW17328:AX17328"/>
    <mergeCell ref="AW17330:AX17330"/>
    <mergeCell ref="AW17332:AX17332"/>
    <mergeCell ref="AW17310:AX17310"/>
    <mergeCell ref="AW17312:AX17312"/>
    <mergeCell ref="AW17314:AX17314"/>
    <mergeCell ref="AW17316:AX17316"/>
    <mergeCell ref="AW17318:AX17318"/>
    <mergeCell ref="AW17320:AX17320"/>
    <mergeCell ref="AW17298:AX17298"/>
    <mergeCell ref="AW17300:AX17300"/>
    <mergeCell ref="AW17302:AX17302"/>
    <mergeCell ref="AW17304:AX17304"/>
    <mergeCell ref="AW17306:AX17306"/>
    <mergeCell ref="AW17308:AX17308"/>
    <mergeCell ref="AW17286:AX17286"/>
    <mergeCell ref="AW17288:AX17288"/>
    <mergeCell ref="AW17290:AX17290"/>
    <mergeCell ref="AW17292:AX17292"/>
    <mergeCell ref="AW17294:AX17294"/>
    <mergeCell ref="AW17296:AX17296"/>
    <mergeCell ref="AW17274:AX17274"/>
    <mergeCell ref="AW17276:AX17276"/>
    <mergeCell ref="AW17278:AX17278"/>
    <mergeCell ref="AW17280:AX17280"/>
    <mergeCell ref="AW17282:AX17282"/>
    <mergeCell ref="AW17284:AX17284"/>
    <mergeCell ref="AW17262:AX17262"/>
    <mergeCell ref="AW17264:AX17264"/>
    <mergeCell ref="AW17266:AX17266"/>
    <mergeCell ref="AW17268:AX17268"/>
    <mergeCell ref="AW17270:AX17270"/>
    <mergeCell ref="AW17272:AX17272"/>
    <mergeCell ref="AW17250:AX17250"/>
    <mergeCell ref="AW17252:AX17252"/>
    <mergeCell ref="AW17254:AX17254"/>
    <mergeCell ref="AW17256:AX17256"/>
    <mergeCell ref="AW17258:AX17258"/>
    <mergeCell ref="AW17260:AX17260"/>
    <mergeCell ref="AW17238:AX17238"/>
    <mergeCell ref="AW17240:AX17240"/>
    <mergeCell ref="AW17242:AX17242"/>
    <mergeCell ref="AW17244:AX17244"/>
    <mergeCell ref="AW17246:AX17246"/>
    <mergeCell ref="AW17248:AX17248"/>
    <mergeCell ref="AW17226:AX17226"/>
    <mergeCell ref="AW17228:AX17228"/>
    <mergeCell ref="AW17230:AX17230"/>
    <mergeCell ref="AW17232:AX17232"/>
    <mergeCell ref="AW17234:AX17234"/>
    <mergeCell ref="AW17236:AX17236"/>
    <mergeCell ref="AW17214:AX17214"/>
    <mergeCell ref="AW17216:AX17216"/>
    <mergeCell ref="AW17218:AX17218"/>
    <mergeCell ref="AW17220:AX17220"/>
    <mergeCell ref="AW17222:AX17222"/>
    <mergeCell ref="AW17224:AX17224"/>
    <mergeCell ref="AW17202:AX17202"/>
    <mergeCell ref="AW17204:AX17204"/>
    <mergeCell ref="AW17206:AX17206"/>
    <mergeCell ref="AW17208:AX17208"/>
    <mergeCell ref="AW17210:AX17210"/>
    <mergeCell ref="AW17212:AX17212"/>
    <mergeCell ref="AW17190:AX17190"/>
    <mergeCell ref="AW17192:AX17192"/>
    <mergeCell ref="AW17194:AX17194"/>
    <mergeCell ref="AW17196:AX17196"/>
    <mergeCell ref="AW17198:AX17198"/>
    <mergeCell ref="AW17200:AX17200"/>
    <mergeCell ref="AW17178:AX17178"/>
    <mergeCell ref="AW17180:AX17180"/>
    <mergeCell ref="AW17182:AX17182"/>
    <mergeCell ref="AW17184:AX17184"/>
    <mergeCell ref="AW17186:AX17186"/>
    <mergeCell ref="AW17188:AX17188"/>
    <mergeCell ref="AW17166:AX17166"/>
    <mergeCell ref="AW17168:AX17168"/>
    <mergeCell ref="AW17170:AX17170"/>
    <mergeCell ref="AW17172:AX17172"/>
    <mergeCell ref="AW17174:AX17174"/>
    <mergeCell ref="AW17176:AX17176"/>
    <mergeCell ref="AW17154:AX17154"/>
    <mergeCell ref="AW17156:AX17156"/>
    <mergeCell ref="AW17158:AX17158"/>
    <mergeCell ref="AW17160:AX17160"/>
    <mergeCell ref="AW17162:AX17162"/>
    <mergeCell ref="AW17164:AX17164"/>
    <mergeCell ref="AW17142:AX17142"/>
    <mergeCell ref="AW17144:AX17144"/>
    <mergeCell ref="AW17146:AX17146"/>
    <mergeCell ref="AW17148:AX17148"/>
    <mergeCell ref="AW17150:AX17150"/>
    <mergeCell ref="AW17152:AX17152"/>
    <mergeCell ref="AW17130:AX17130"/>
    <mergeCell ref="AW17132:AX17132"/>
    <mergeCell ref="AW17134:AX17134"/>
    <mergeCell ref="AW17136:AX17136"/>
    <mergeCell ref="AW17138:AX17138"/>
    <mergeCell ref="AW17140:AX17140"/>
    <mergeCell ref="AW17118:AX17118"/>
    <mergeCell ref="AW17120:AX17120"/>
    <mergeCell ref="AW17122:AX17122"/>
    <mergeCell ref="AW17124:AX17124"/>
    <mergeCell ref="AW17126:AX17126"/>
    <mergeCell ref="AW17128:AX17128"/>
    <mergeCell ref="AW17106:AX17106"/>
    <mergeCell ref="AW17108:AX17108"/>
    <mergeCell ref="AW17110:AX17110"/>
    <mergeCell ref="AW17112:AX17112"/>
    <mergeCell ref="AW17114:AX17114"/>
    <mergeCell ref="AW17116:AX17116"/>
    <mergeCell ref="AW17094:AX17094"/>
    <mergeCell ref="AW17096:AX17096"/>
    <mergeCell ref="AW17098:AX17098"/>
    <mergeCell ref="AW17100:AX17100"/>
    <mergeCell ref="AW17102:AX17102"/>
    <mergeCell ref="AW17104:AX17104"/>
    <mergeCell ref="AW17082:AX17082"/>
    <mergeCell ref="AW17084:AX17084"/>
    <mergeCell ref="AW17086:AX17086"/>
    <mergeCell ref="AW17088:AX17088"/>
    <mergeCell ref="AW17090:AX17090"/>
    <mergeCell ref="AW17092:AX17092"/>
    <mergeCell ref="AW17070:AX17070"/>
    <mergeCell ref="AW17072:AX17072"/>
    <mergeCell ref="AW17074:AX17074"/>
    <mergeCell ref="AW17076:AX17076"/>
    <mergeCell ref="AW17078:AX17078"/>
    <mergeCell ref="AW17080:AX17080"/>
    <mergeCell ref="AW17058:AX17058"/>
    <mergeCell ref="AW17060:AX17060"/>
    <mergeCell ref="AW17062:AX17062"/>
    <mergeCell ref="AW17064:AX17064"/>
    <mergeCell ref="AW17066:AX17066"/>
    <mergeCell ref="AW17068:AX17068"/>
    <mergeCell ref="AW17046:AX17046"/>
    <mergeCell ref="AW17048:AX17048"/>
    <mergeCell ref="AW17050:AX17050"/>
    <mergeCell ref="AW17052:AX17052"/>
    <mergeCell ref="AW17054:AX17054"/>
    <mergeCell ref="AW17056:AX17056"/>
    <mergeCell ref="AW17034:AX17034"/>
    <mergeCell ref="AW17036:AX17036"/>
    <mergeCell ref="AW17038:AX17038"/>
    <mergeCell ref="AW17040:AX17040"/>
    <mergeCell ref="AW17042:AX17042"/>
    <mergeCell ref="AW17044:AX17044"/>
    <mergeCell ref="AW17022:AX17022"/>
    <mergeCell ref="AW17024:AX17024"/>
    <mergeCell ref="AW17026:AX17026"/>
    <mergeCell ref="AW17028:AX17028"/>
    <mergeCell ref="AW17030:AX17030"/>
    <mergeCell ref="AW17032:AX17032"/>
    <mergeCell ref="AW17010:AX17010"/>
    <mergeCell ref="AW17012:AX17012"/>
    <mergeCell ref="AW17014:AX17014"/>
    <mergeCell ref="AW17016:AX17016"/>
    <mergeCell ref="AW17018:AX17018"/>
    <mergeCell ref="AW17020:AX17020"/>
    <mergeCell ref="AW16998:AX16998"/>
    <mergeCell ref="AW17000:AX17000"/>
    <mergeCell ref="AW17002:AX17002"/>
    <mergeCell ref="AW17004:AX17004"/>
    <mergeCell ref="AW17006:AX17006"/>
    <mergeCell ref="AW17008:AX17008"/>
    <mergeCell ref="AW16986:AX16986"/>
    <mergeCell ref="AW16988:AX16988"/>
    <mergeCell ref="AW16990:AX16990"/>
    <mergeCell ref="AW16992:AX16992"/>
    <mergeCell ref="AW16994:AX16994"/>
    <mergeCell ref="AW16996:AX16996"/>
    <mergeCell ref="AW16974:AX16974"/>
    <mergeCell ref="AW16976:AX16976"/>
    <mergeCell ref="AW16978:AX16978"/>
    <mergeCell ref="AW16980:AX16980"/>
    <mergeCell ref="AW16982:AX16982"/>
    <mergeCell ref="AW16984:AX16984"/>
    <mergeCell ref="AW16962:AX16962"/>
    <mergeCell ref="AW16964:AX16964"/>
    <mergeCell ref="AW16966:AX16966"/>
    <mergeCell ref="AW16968:AX16968"/>
    <mergeCell ref="AW16970:AX16970"/>
    <mergeCell ref="AW16972:AX16972"/>
    <mergeCell ref="AW16950:AX16950"/>
    <mergeCell ref="AW16952:AX16952"/>
    <mergeCell ref="AW16954:AX16954"/>
    <mergeCell ref="AW16956:AX16956"/>
    <mergeCell ref="AW16958:AX16958"/>
    <mergeCell ref="AW16960:AX16960"/>
    <mergeCell ref="AW16938:AX16938"/>
    <mergeCell ref="AW16940:AX16940"/>
    <mergeCell ref="AW16942:AX16942"/>
    <mergeCell ref="AW16944:AX16944"/>
    <mergeCell ref="AW16946:AX16946"/>
    <mergeCell ref="AW16948:AX16948"/>
    <mergeCell ref="AW16926:AX16926"/>
    <mergeCell ref="AW16928:AX16928"/>
    <mergeCell ref="AW16930:AX16930"/>
    <mergeCell ref="AW16932:AX16932"/>
    <mergeCell ref="AW16934:AX16934"/>
    <mergeCell ref="AW16936:AX16936"/>
    <mergeCell ref="AW16914:AX16914"/>
    <mergeCell ref="AW16916:AX16916"/>
    <mergeCell ref="AW16918:AX16918"/>
    <mergeCell ref="AW16920:AX16920"/>
    <mergeCell ref="AW16922:AX16922"/>
    <mergeCell ref="AW16924:AX16924"/>
    <mergeCell ref="AW16902:AX16902"/>
    <mergeCell ref="AW16904:AX16904"/>
    <mergeCell ref="AW16906:AX16906"/>
    <mergeCell ref="AW16908:AX16908"/>
    <mergeCell ref="AW16910:AX16910"/>
    <mergeCell ref="AW16912:AX16912"/>
    <mergeCell ref="AW16890:AX16890"/>
    <mergeCell ref="AW16892:AX16892"/>
    <mergeCell ref="AW16894:AX16894"/>
    <mergeCell ref="AW16896:AX16896"/>
    <mergeCell ref="AW16898:AX16898"/>
    <mergeCell ref="AW16900:AX16900"/>
    <mergeCell ref="AW16878:AX16878"/>
    <mergeCell ref="AW16880:AX16880"/>
    <mergeCell ref="AW16882:AX16882"/>
    <mergeCell ref="AW16884:AX16884"/>
    <mergeCell ref="AW16886:AX16886"/>
    <mergeCell ref="AW16888:AX16888"/>
    <mergeCell ref="AW16866:AX16866"/>
    <mergeCell ref="AW16868:AX16868"/>
    <mergeCell ref="AW16870:AX16870"/>
    <mergeCell ref="AW16872:AX16872"/>
    <mergeCell ref="AW16874:AX16874"/>
    <mergeCell ref="AW16876:AX16876"/>
    <mergeCell ref="AW16854:AX16854"/>
    <mergeCell ref="AW16856:AX16856"/>
    <mergeCell ref="AW16858:AX16858"/>
    <mergeCell ref="AW16860:AX16860"/>
    <mergeCell ref="AW16862:AX16862"/>
    <mergeCell ref="AW16864:AX16864"/>
    <mergeCell ref="AW16842:AX16842"/>
    <mergeCell ref="AW16844:AX16844"/>
    <mergeCell ref="AW16846:AX16846"/>
    <mergeCell ref="AW16848:AX16848"/>
    <mergeCell ref="AW16850:AX16850"/>
    <mergeCell ref="AW16852:AX16852"/>
    <mergeCell ref="AW16830:AX16830"/>
    <mergeCell ref="AW16832:AX16832"/>
    <mergeCell ref="AW16834:AX16834"/>
    <mergeCell ref="AW16836:AX16836"/>
    <mergeCell ref="AW16838:AX16838"/>
    <mergeCell ref="AW16840:AX16840"/>
    <mergeCell ref="AW16818:AX16818"/>
    <mergeCell ref="AW16820:AX16820"/>
    <mergeCell ref="AW16822:AX16822"/>
    <mergeCell ref="AW16824:AX16824"/>
    <mergeCell ref="AW16826:AX16826"/>
    <mergeCell ref="AW16828:AX16828"/>
    <mergeCell ref="AW16806:AX16806"/>
    <mergeCell ref="AW16808:AX16808"/>
    <mergeCell ref="AW16810:AX16810"/>
    <mergeCell ref="AW16812:AX16812"/>
    <mergeCell ref="AW16814:AX16814"/>
    <mergeCell ref="AW16816:AX16816"/>
    <mergeCell ref="AW16794:AX16794"/>
    <mergeCell ref="AW16796:AX16796"/>
    <mergeCell ref="AW16798:AX16798"/>
    <mergeCell ref="AW16800:AX16800"/>
    <mergeCell ref="AW16802:AX16802"/>
    <mergeCell ref="AW16804:AX16804"/>
    <mergeCell ref="AW16782:AX16782"/>
    <mergeCell ref="AW16784:AX16784"/>
    <mergeCell ref="AW16786:AX16786"/>
    <mergeCell ref="AW16788:AX16788"/>
    <mergeCell ref="AW16790:AX16790"/>
    <mergeCell ref="AW16792:AX16792"/>
    <mergeCell ref="AW16770:AX16770"/>
    <mergeCell ref="AW16772:AX16772"/>
    <mergeCell ref="AW16774:AX16774"/>
    <mergeCell ref="AW16776:AX16776"/>
    <mergeCell ref="AW16778:AX16778"/>
    <mergeCell ref="AW16780:AX16780"/>
    <mergeCell ref="AW16758:AX16758"/>
    <mergeCell ref="AW16760:AX16760"/>
    <mergeCell ref="AW16762:AX16762"/>
    <mergeCell ref="AW16764:AX16764"/>
    <mergeCell ref="AW16766:AX16766"/>
    <mergeCell ref="AW16768:AX16768"/>
    <mergeCell ref="AW16746:AX16746"/>
    <mergeCell ref="AW16748:AX16748"/>
    <mergeCell ref="AW16750:AX16750"/>
    <mergeCell ref="AW16752:AX16752"/>
    <mergeCell ref="AW16754:AX16754"/>
    <mergeCell ref="AW16756:AX16756"/>
    <mergeCell ref="AW16734:AX16734"/>
    <mergeCell ref="AW16736:AX16736"/>
    <mergeCell ref="AW16738:AX16738"/>
    <mergeCell ref="AW16740:AX16740"/>
    <mergeCell ref="AW16742:AX16742"/>
    <mergeCell ref="AW16744:AX16744"/>
    <mergeCell ref="AW16722:AX16722"/>
    <mergeCell ref="AW16724:AX16724"/>
    <mergeCell ref="AW16726:AX16726"/>
    <mergeCell ref="AW16728:AX16728"/>
    <mergeCell ref="AW16730:AX16730"/>
    <mergeCell ref="AW16732:AX16732"/>
    <mergeCell ref="AW16710:AX16710"/>
    <mergeCell ref="AW16712:AX16712"/>
    <mergeCell ref="AW16714:AX16714"/>
    <mergeCell ref="AW16716:AX16716"/>
    <mergeCell ref="AW16718:AX16718"/>
    <mergeCell ref="AW16720:AX16720"/>
    <mergeCell ref="AW16698:AX16698"/>
    <mergeCell ref="AW16700:AX16700"/>
    <mergeCell ref="AW16702:AX16702"/>
    <mergeCell ref="AW16704:AX16704"/>
    <mergeCell ref="AW16706:AX16706"/>
    <mergeCell ref="AW16708:AX16708"/>
    <mergeCell ref="AW16686:AX16686"/>
    <mergeCell ref="AW16688:AX16688"/>
    <mergeCell ref="AW16690:AX16690"/>
    <mergeCell ref="AW16692:AX16692"/>
    <mergeCell ref="AW16694:AX16694"/>
    <mergeCell ref="AW16696:AX16696"/>
    <mergeCell ref="AW16674:AX16674"/>
    <mergeCell ref="AW16676:AX16676"/>
    <mergeCell ref="AW16678:AX16678"/>
    <mergeCell ref="AW16680:AX16680"/>
    <mergeCell ref="AW16682:AX16682"/>
    <mergeCell ref="AW16684:AX16684"/>
    <mergeCell ref="AW16662:AX16662"/>
    <mergeCell ref="AW16664:AX16664"/>
    <mergeCell ref="AW16666:AX16666"/>
    <mergeCell ref="AW16668:AX16668"/>
    <mergeCell ref="AW16670:AX16670"/>
    <mergeCell ref="AW16672:AX16672"/>
    <mergeCell ref="AW16650:AX16650"/>
    <mergeCell ref="AW16652:AX16652"/>
    <mergeCell ref="AW16654:AX16654"/>
    <mergeCell ref="AW16656:AX16656"/>
    <mergeCell ref="AW16658:AX16658"/>
    <mergeCell ref="AW16660:AX16660"/>
    <mergeCell ref="AW16638:AX16638"/>
    <mergeCell ref="AW16640:AX16640"/>
    <mergeCell ref="AW16642:AX16642"/>
    <mergeCell ref="AW16644:AX16644"/>
    <mergeCell ref="AW16646:AX16646"/>
    <mergeCell ref="AW16648:AX16648"/>
    <mergeCell ref="AW16626:AX16626"/>
    <mergeCell ref="AW16628:AX16628"/>
    <mergeCell ref="AW16630:AX16630"/>
    <mergeCell ref="AW16632:AX16632"/>
    <mergeCell ref="AW16634:AX16634"/>
    <mergeCell ref="AW16636:AX16636"/>
    <mergeCell ref="AW16614:AX16614"/>
    <mergeCell ref="AW16616:AX16616"/>
    <mergeCell ref="AW16618:AX16618"/>
    <mergeCell ref="AW16620:AX16620"/>
    <mergeCell ref="AW16622:AX16622"/>
    <mergeCell ref="AW16624:AX16624"/>
    <mergeCell ref="AW16602:AX16602"/>
    <mergeCell ref="AW16604:AX16604"/>
    <mergeCell ref="AW16606:AX16606"/>
    <mergeCell ref="AW16608:AX16608"/>
    <mergeCell ref="AW16610:AX16610"/>
    <mergeCell ref="AW16612:AX16612"/>
    <mergeCell ref="AW16590:AX16590"/>
    <mergeCell ref="AW16592:AX16592"/>
    <mergeCell ref="AW16594:AX16594"/>
    <mergeCell ref="AW16596:AX16596"/>
    <mergeCell ref="AW16598:AX16598"/>
    <mergeCell ref="AW16600:AX16600"/>
    <mergeCell ref="AW16578:AX16578"/>
    <mergeCell ref="AW16580:AX16580"/>
    <mergeCell ref="AW16582:AX16582"/>
    <mergeCell ref="AW16584:AX16584"/>
    <mergeCell ref="AW16586:AX16586"/>
    <mergeCell ref="AW16588:AX16588"/>
    <mergeCell ref="AW16566:AX16566"/>
    <mergeCell ref="AW16568:AX16568"/>
    <mergeCell ref="AW16570:AX16570"/>
    <mergeCell ref="AW16572:AX16572"/>
    <mergeCell ref="AW16574:AX16574"/>
    <mergeCell ref="AW16576:AX16576"/>
    <mergeCell ref="AW16554:AX16554"/>
    <mergeCell ref="AW16556:AX16556"/>
    <mergeCell ref="AW16558:AX16558"/>
    <mergeCell ref="AW16560:AX16560"/>
    <mergeCell ref="AW16562:AX16562"/>
    <mergeCell ref="AW16564:AX16564"/>
    <mergeCell ref="AW16542:AX16542"/>
    <mergeCell ref="AW16544:AX16544"/>
    <mergeCell ref="AW16546:AX16546"/>
    <mergeCell ref="AW16548:AX16548"/>
    <mergeCell ref="AW16550:AX16550"/>
    <mergeCell ref="AW16552:AX16552"/>
    <mergeCell ref="AW16530:AX16530"/>
    <mergeCell ref="AW16532:AX16532"/>
    <mergeCell ref="AW16534:AX16534"/>
    <mergeCell ref="AW16536:AX16536"/>
    <mergeCell ref="AW16538:AX16538"/>
    <mergeCell ref="AW16540:AX16540"/>
    <mergeCell ref="AW16518:AX16518"/>
    <mergeCell ref="AW16520:AX16520"/>
    <mergeCell ref="AW16522:AX16522"/>
    <mergeCell ref="AW16524:AX16524"/>
    <mergeCell ref="AW16526:AX16526"/>
    <mergeCell ref="AW16528:AX16528"/>
    <mergeCell ref="AW16506:AX16506"/>
    <mergeCell ref="AW16508:AX16508"/>
    <mergeCell ref="AW16510:AX16510"/>
    <mergeCell ref="AW16512:AX16512"/>
    <mergeCell ref="AW16514:AX16514"/>
    <mergeCell ref="AW16516:AX16516"/>
    <mergeCell ref="AW16494:AX16494"/>
    <mergeCell ref="AW16496:AX16496"/>
    <mergeCell ref="AW16498:AX16498"/>
    <mergeCell ref="AW16500:AX16500"/>
    <mergeCell ref="AW16502:AX16502"/>
    <mergeCell ref="AW16504:AX16504"/>
    <mergeCell ref="AW16482:AX16482"/>
    <mergeCell ref="AW16484:AX16484"/>
    <mergeCell ref="AW16486:AX16486"/>
    <mergeCell ref="AW16488:AX16488"/>
    <mergeCell ref="AW16490:AX16490"/>
    <mergeCell ref="AW16492:AX16492"/>
    <mergeCell ref="AW16470:AX16470"/>
    <mergeCell ref="AW16472:AX16472"/>
    <mergeCell ref="AW16474:AX16474"/>
    <mergeCell ref="AW16476:AX16476"/>
    <mergeCell ref="AW16478:AX16478"/>
    <mergeCell ref="AW16480:AX16480"/>
    <mergeCell ref="AW16458:AX16458"/>
    <mergeCell ref="AW16460:AX16460"/>
    <mergeCell ref="AW16462:AX16462"/>
    <mergeCell ref="AW16464:AX16464"/>
    <mergeCell ref="AW16466:AX16466"/>
    <mergeCell ref="AW16468:AX16468"/>
    <mergeCell ref="AW16446:AX16446"/>
    <mergeCell ref="AW16448:AX16448"/>
    <mergeCell ref="AW16450:AX16450"/>
    <mergeCell ref="AW16452:AX16452"/>
    <mergeCell ref="AW16454:AX16454"/>
    <mergeCell ref="AW16456:AX16456"/>
    <mergeCell ref="AW16434:AX16434"/>
    <mergeCell ref="AW16436:AX16436"/>
    <mergeCell ref="AW16438:AX16438"/>
    <mergeCell ref="AW16440:AX16440"/>
    <mergeCell ref="AW16442:AX16442"/>
    <mergeCell ref="AW16444:AX16444"/>
    <mergeCell ref="AW16422:AX16422"/>
    <mergeCell ref="AW16424:AX16424"/>
    <mergeCell ref="AW16426:AX16426"/>
    <mergeCell ref="AW16428:AX16428"/>
    <mergeCell ref="AW16430:AX16430"/>
    <mergeCell ref="AW16432:AX16432"/>
    <mergeCell ref="AW16410:AX16410"/>
    <mergeCell ref="AW16412:AX16412"/>
    <mergeCell ref="AW16414:AX16414"/>
    <mergeCell ref="AW16416:AX16416"/>
    <mergeCell ref="AW16418:AX16418"/>
    <mergeCell ref="AW16420:AX16420"/>
    <mergeCell ref="AW16398:AX16398"/>
    <mergeCell ref="AW16400:AX16400"/>
    <mergeCell ref="AW16402:AX16402"/>
    <mergeCell ref="AW16404:AX16404"/>
    <mergeCell ref="AW16406:AX16406"/>
    <mergeCell ref="AW16408:AX16408"/>
    <mergeCell ref="AW16386:AX16386"/>
    <mergeCell ref="AW16388:AX16388"/>
    <mergeCell ref="AW16390:AX16390"/>
    <mergeCell ref="AW16392:AX16392"/>
    <mergeCell ref="AW16394:AX16394"/>
    <mergeCell ref="AW16396:AX16396"/>
    <mergeCell ref="AW16374:AX16374"/>
    <mergeCell ref="AW16376:AX16376"/>
    <mergeCell ref="AW16378:AX16378"/>
    <mergeCell ref="AW16380:AX16380"/>
    <mergeCell ref="AW16382:AX16382"/>
    <mergeCell ref="AW16384:AX16384"/>
    <mergeCell ref="AW16362:AX16362"/>
    <mergeCell ref="AW16364:AX16364"/>
    <mergeCell ref="AW16366:AX16366"/>
    <mergeCell ref="AW16368:AX16368"/>
    <mergeCell ref="AW16370:AX16370"/>
    <mergeCell ref="AW16372:AX16372"/>
    <mergeCell ref="AW16350:AX16350"/>
    <mergeCell ref="AW16352:AX16352"/>
    <mergeCell ref="AW16354:AX16354"/>
    <mergeCell ref="AW16356:AX16356"/>
    <mergeCell ref="AW16358:AX16358"/>
    <mergeCell ref="AW16360:AX16360"/>
    <mergeCell ref="AW16338:AX16338"/>
    <mergeCell ref="AW16340:AX16340"/>
    <mergeCell ref="AW16342:AX16342"/>
    <mergeCell ref="AW16344:AX16344"/>
    <mergeCell ref="AW16346:AX16346"/>
    <mergeCell ref="AW16348:AX16348"/>
    <mergeCell ref="AW16326:AX16326"/>
    <mergeCell ref="AW16328:AX16328"/>
    <mergeCell ref="AW16330:AX16330"/>
    <mergeCell ref="AW16332:AX16332"/>
    <mergeCell ref="AW16334:AX16334"/>
    <mergeCell ref="AW16336:AX16336"/>
    <mergeCell ref="AW16314:AX16314"/>
    <mergeCell ref="AW16316:AX16316"/>
    <mergeCell ref="AW16318:AX16318"/>
    <mergeCell ref="AW16320:AX16320"/>
    <mergeCell ref="AW16322:AX16322"/>
    <mergeCell ref="AW16324:AX16324"/>
    <mergeCell ref="AW16302:AX16302"/>
    <mergeCell ref="AW16304:AX16304"/>
    <mergeCell ref="AW16306:AX16306"/>
    <mergeCell ref="AW16308:AX16308"/>
    <mergeCell ref="AW16310:AX16310"/>
    <mergeCell ref="AW16312:AX16312"/>
    <mergeCell ref="AW16290:AX16290"/>
    <mergeCell ref="AW16292:AX16292"/>
    <mergeCell ref="AW16294:AX16294"/>
    <mergeCell ref="AW16296:AX16296"/>
    <mergeCell ref="AW16298:AX16298"/>
    <mergeCell ref="AW16300:AX16300"/>
    <mergeCell ref="AW16278:AX16278"/>
    <mergeCell ref="AW16280:AX16280"/>
    <mergeCell ref="AW16282:AX16282"/>
    <mergeCell ref="AW16284:AX16284"/>
    <mergeCell ref="AW16286:AX16286"/>
    <mergeCell ref="AW16288:AX16288"/>
    <mergeCell ref="AW16266:AX16266"/>
    <mergeCell ref="AW16268:AX16268"/>
    <mergeCell ref="AW16270:AX16270"/>
    <mergeCell ref="AW16272:AX16272"/>
    <mergeCell ref="AW16274:AX16274"/>
    <mergeCell ref="AW16276:AX16276"/>
    <mergeCell ref="AW16254:AX16254"/>
    <mergeCell ref="AW16256:AX16256"/>
    <mergeCell ref="AW16258:AX16258"/>
    <mergeCell ref="AW16260:AX16260"/>
    <mergeCell ref="AW16262:AX16262"/>
    <mergeCell ref="AW16264:AX16264"/>
    <mergeCell ref="AW16242:AX16242"/>
    <mergeCell ref="AW16244:AX16244"/>
    <mergeCell ref="AW16246:AX16246"/>
    <mergeCell ref="AW16248:AX16248"/>
    <mergeCell ref="AW16250:AX16250"/>
    <mergeCell ref="AW16252:AX16252"/>
    <mergeCell ref="AW16230:AX16230"/>
    <mergeCell ref="AW16232:AX16232"/>
    <mergeCell ref="AW16234:AX16234"/>
    <mergeCell ref="AW16236:AX16236"/>
    <mergeCell ref="AW16238:AX16238"/>
    <mergeCell ref="AW16240:AX16240"/>
    <mergeCell ref="AW16218:AX16218"/>
    <mergeCell ref="AW16220:AX16220"/>
    <mergeCell ref="AW16222:AX16222"/>
    <mergeCell ref="AW16224:AX16224"/>
    <mergeCell ref="AW16226:AX16226"/>
    <mergeCell ref="AW16228:AX16228"/>
    <mergeCell ref="AW16206:AX16206"/>
    <mergeCell ref="AW16208:AX16208"/>
    <mergeCell ref="AW16210:AX16210"/>
    <mergeCell ref="AW16212:AX16212"/>
    <mergeCell ref="AW16214:AX16214"/>
    <mergeCell ref="AW16216:AX16216"/>
    <mergeCell ref="AW16194:AX16194"/>
    <mergeCell ref="AW16196:AX16196"/>
    <mergeCell ref="AW16198:AX16198"/>
    <mergeCell ref="AW16200:AX16200"/>
    <mergeCell ref="AW16202:AX16202"/>
    <mergeCell ref="AW16204:AX16204"/>
    <mergeCell ref="AW16182:AX16182"/>
    <mergeCell ref="AW16184:AX16184"/>
    <mergeCell ref="AW16186:AX16186"/>
    <mergeCell ref="AW16188:AX16188"/>
    <mergeCell ref="AW16190:AX16190"/>
    <mergeCell ref="AW16192:AX16192"/>
    <mergeCell ref="AW16170:AX16170"/>
    <mergeCell ref="AW16172:AX16172"/>
    <mergeCell ref="AW16174:AX16174"/>
    <mergeCell ref="AW16176:AX16176"/>
    <mergeCell ref="AW16178:AX16178"/>
    <mergeCell ref="AW16180:AX16180"/>
    <mergeCell ref="AW16158:AX16158"/>
    <mergeCell ref="AW16160:AX16160"/>
    <mergeCell ref="AW16162:AX16162"/>
    <mergeCell ref="AW16164:AX16164"/>
    <mergeCell ref="AW16166:AX16166"/>
    <mergeCell ref="AW16168:AX16168"/>
    <mergeCell ref="AW16146:AX16146"/>
    <mergeCell ref="AW16148:AX16148"/>
    <mergeCell ref="AW16150:AX16150"/>
    <mergeCell ref="AW16152:AX16152"/>
    <mergeCell ref="AW16154:AX16154"/>
    <mergeCell ref="AW16156:AX16156"/>
    <mergeCell ref="AW16134:AX16134"/>
    <mergeCell ref="AW16136:AX16136"/>
    <mergeCell ref="AW16138:AX16138"/>
    <mergeCell ref="AW16140:AX16140"/>
    <mergeCell ref="AW16142:AX16142"/>
    <mergeCell ref="AW16144:AX16144"/>
    <mergeCell ref="AW16122:AX16122"/>
    <mergeCell ref="AW16124:AX16124"/>
    <mergeCell ref="AW16126:AX16126"/>
    <mergeCell ref="AW16128:AX16128"/>
    <mergeCell ref="AW16130:AX16130"/>
    <mergeCell ref="AW16132:AX16132"/>
    <mergeCell ref="AW16110:AX16110"/>
    <mergeCell ref="AW16112:AX16112"/>
    <mergeCell ref="AW16114:AX16114"/>
    <mergeCell ref="AW16116:AX16116"/>
    <mergeCell ref="AW16118:AX16118"/>
    <mergeCell ref="AW16120:AX16120"/>
    <mergeCell ref="AW16098:AX16098"/>
    <mergeCell ref="AW16100:AX16100"/>
    <mergeCell ref="AW16102:AX16102"/>
    <mergeCell ref="AW16104:AX16104"/>
    <mergeCell ref="AW16106:AX16106"/>
    <mergeCell ref="AW16108:AX16108"/>
    <mergeCell ref="AW16086:AX16086"/>
    <mergeCell ref="AW16088:AX16088"/>
    <mergeCell ref="AW16090:AX16090"/>
    <mergeCell ref="AW16092:AX16092"/>
    <mergeCell ref="AW16094:AX16094"/>
    <mergeCell ref="AW16096:AX16096"/>
    <mergeCell ref="AW16074:AX16074"/>
    <mergeCell ref="AW16076:AX16076"/>
    <mergeCell ref="AW16078:AX16078"/>
    <mergeCell ref="AW16080:AX16080"/>
    <mergeCell ref="AW16082:AX16082"/>
    <mergeCell ref="AW16084:AX16084"/>
    <mergeCell ref="AW16062:AX16062"/>
    <mergeCell ref="AW16064:AX16064"/>
    <mergeCell ref="AW16066:AX16066"/>
    <mergeCell ref="AW16068:AX16068"/>
    <mergeCell ref="AW16070:AX16070"/>
    <mergeCell ref="AW16072:AX16072"/>
    <mergeCell ref="AW16050:AX16050"/>
    <mergeCell ref="AW16052:AX16052"/>
    <mergeCell ref="AW16054:AX16054"/>
    <mergeCell ref="AW16056:AX16056"/>
    <mergeCell ref="AW16058:AX16058"/>
    <mergeCell ref="AW16060:AX16060"/>
    <mergeCell ref="AW16038:AX16038"/>
    <mergeCell ref="AW16040:AX16040"/>
    <mergeCell ref="AW16042:AX16042"/>
    <mergeCell ref="AW16044:AX16044"/>
    <mergeCell ref="AW16046:AX16046"/>
    <mergeCell ref="AW16048:AX16048"/>
    <mergeCell ref="AW16026:AX16026"/>
    <mergeCell ref="AW16028:AX16028"/>
    <mergeCell ref="AW16030:AX16030"/>
    <mergeCell ref="AW16032:AX16032"/>
    <mergeCell ref="AW16034:AX16034"/>
    <mergeCell ref="AW16036:AX16036"/>
    <mergeCell ref="AW16014:AX16014"/>
    <mergeCell ref="AW16016:AX16016"/>
    <mergeCell ref="AW16018:AX16018"/>
    <mergeCell ref="AW16020:AX16020"/>
    <mergeCell ref="AW16022:AX16022"/>
    <mergeCell ref="AW16024:AX16024"/>
    <mergeCell ref="AW16002:AX16002"/>
    <mergeCell ref="AW16004:AX16004"/>
    <mergeCell ref="AW16006:AX16006"/>
    <mergeCell ref="AW16008:AX16008"/>
    <mergeCell ref="AW16010:AX16010"/>
    <mergeCell ref="AW16012:AX16012"/>
    <mergeCell ref="AW15990:AX15990"/>
    <mergeCell ref="AW15992:AX15992"/>
    <mergeCell ref="AW15994:AX15994"/>
    <mergeCell ref="AW15996:AX15996"/>
    <mergeCell ref="AW15998:AX15998"/>
    <mergeCell ref="AW16000:AX16000"/>
    <mergeCell ref="AW15978:AX15978"/>
    <mergeCell ref="AW15980:AX15980"/>
    <mergeCell ref="AW15982:AX15982"/>
    <mergeCell ref="AW15984:AX15984"/>
    <mergeCell ref="AW15986:AX15986"/>
    <mergeCell ref="AW15988:AX15988"/>
    <mergeCell ref="AW15966:AX15966"/>
    <mergeCell ref="AW15968:AX15968"/>
    <mergeCell ref="AW15970:AX15970"/>
    <mergeCell ref="AW15972:AX15972"/>
    <mergeCell ref="AW15974:AX15974"/>
    <mergeCell ref="AW15976:AX15976"/>
    <mergeCell ref="AW15954:AX15954"/>
    <mergeCell ref="AW15956:AX15956"/>
    <mergeCell ref="AW15958:AX15958"/>
    <mergeCell ref="AW15960:AX15960"/>
    <mergeCell ref="AW15962:AX15962"/>
    <mergeCell ref="AW15964:AX15964"/>
    <mergeCell ref="AW15942:AX15942"/>
    <mergeCell ref="AW15944:AX15944"/>
    <mergeCell ref="AW15946:AX15946"/>
    <mergeCell ref="AW15948:AX15948"/>
    <mergeCell ref="AW15950:AX15950"/>
    <mergeCell ref="AW15952:AX15952"/>
    <mergeCell ref="AW15930:AX15930"/>
    <mergeCell ref="AW15932:AX15932"/>
    <mergeCell ref="AW15934:AX15934"/>
    <mergeCell ref="AW15936:AX15936"/>
    <mergeCell ref="AW15938:AX15938"/>
    <mergeCell ref="AW15940:AX15940"/>
    <mergeCell ref="AW15918:AX15918"/>
    <mergeCell ref="AW15920:AX15920"/>
    <mergeCell ref="AW15922:AX15922"/>
    <mergeCell ref="AW15924:AX15924"/>
    <mergeCell ref="AW15926:AX15926"/>
    <mergeCell ref="AW15928:AX15928"/>
    <mergeCell ref="AW15906:AX15906"/>
    <mergeCell ref="AW15908:AX15908"/>
    <mergeCell ref="AW15910:AX15910"/>
    <mergeCell ref="AW15912:AX15912"/>
    <mergeCell ref="AW15914:AX15914"/>
    <mergeCell ref="AW15916:AX15916"/>
    <mergeCell ref="AW15894:AX15894"/>
    <mergeCell ref="AW15896:AX15896"/>
    <mergeCell ref="AW15898:AX15898"/>
    <mergeCell ref="AW15900:AX15900"/>
    <mergeCell ref="AW15902:AX15902"/>
    <mergeCell ref="AW15904:AX15904"/>
    <mergeCell ref="AW15882:AX15882"/>
    <mergeCell ref="AW15884:AX15884"/>
    <mergeCell ref="AW15886:AX15886"/>
    <mergeCell ref="AW15888:AX15888"/>
    <mergeCell ref="AW15890:AX15890"/>
    <mergeCell ref="AW15892:AX15892"/>
    <mergeCell ref="AW15870:AX15870"/>
    <mergeCell ref="AW15872:AX15872"/>
    <mergeCell ref="AW15874:AX15874"/>
    <mergeCell ref="AW15876:AX15876"/>
    <mergeCell ref="AW15878:AX15878"/>
    <mergeCell ref="AW15880:AX15880"/>
    <mergeCell ref="AW15858:AX15858"/>
    <mergeCell ref="AW15860:AX15860"/>
    <mergeCell ref="AW15862:AX15862"/>
    <mergeCell ref="AW15864:AX15864"/>
    <mergeCell ref="AW15866:AX15866"/>
    <mergeCell ref="AW15868:AX15868"/>
    <mergeCell ref="AW15846:AX15846"/>
    <mergeCell ref="AW15848:AX15848"/>
    <mergeCell ref="AW15850:AX15850"/>
    <mergeCell ref="AW15852:AX15852"/>
    <mergeCell ref="AW15854:AX15854"/>
    <mergeCell ref="AW15856:AX15856"/>
    <mergeCell ref="AW15834:AX15834"/>
    <mergeCell ref="AW15836:AX15836"/>
    <mergeCell ref="AW15838:AX15838"/>
    <mergeCell ref="AW15840:AX15840"/>
    <mergeCell ref="AW15842:AX15842"/>
    <mergeCell ref="AW15844:AX15844"/>
    <mergeCell ref="AW15822:AX15822"/>
    <mergeCell ref="AW15824:AX15824"/>
    <mergeCell ref="AW15826:AX15826"/>
    <mergeCell ref="AW15828:AX15828"/>
    <mergeCell ref="AW15830:AX15830"/>
    <mergeCell ref="AW15832:AX15832"/>
    <mergeCell ref="AW15810:AX15810"/>
    <mergeCell ref="AW15812:AX15812"/>
    <mergeCell ref="AW15814:AX15814"/>
    <mergeCell ref="AW15816:AX15816"/>
    <mergeCell ref="AW15818:AX15818"/>
    <mergeCell ref="AW15820:AX15820"/>
    <mergeCell ref="AW15798:AX15798"/>
    <mergeCell ref="AW15800:AX15800"/>
    <mergeCell ref="AW15802:AX15802"/>
    <mergeCell ref="AW15804:AX15804"/>
    <mergeCell ref="AW15806:AX15806"/>
    <mergeCell ref="AW15808:AX15808"/>
    <mergeCell ref="AW15786:AX15786"/>
    <mergeCell ref="AW15788:AX15788"/>
    <mergeCell ref="AW15790:AX15790"/>
    <mergeCell ref="AW15792:AX15792"/>
    <mergeCell ref="AW15794:AX15794"/>
    <mergeCell ref="AW15796:AX15796"/>
    <mergeCell ref="AW15774:AX15774"/>
    <mergeCell ref="AW15776:AX15776"/>
    <mergeCell ref="AW15778:AX15778"/>
    <mergeCell ref="AW15780:AX15780"/>
    <mergeCell ref="AW15782:AX15782"/>
    <mergeCell ref="AW15784:AX15784"/>
    <mergeCell ref="AW15762:AX15762"/>
    <mergeCell ref="AW15764:AX15764"/>
    <mergeCell ref="AW15766:AX15766"/>
    <mergeCell ref="AW15768:AX15768"/>
    <mergeCell ref="AW15770:AX15770"/>
    <mergeCell ref="AW15772:AX15772"/>
    <mergeCell ref="AW15750:AX15750"/>
    <mergeCell ref="AW15752:AX15752"/>
    <mergeCell ref="AW15754:AX15754"/>
    <mergeCell ref="AW15756:AX15756"/>
    <mergeCell ref="AW15758:AX15758"/>
    <mergeCell ref="AW15760:AX15760"/>
    <mergeCell ref="AW15738:AX15738"/>
    <mergeCell ref="AW15740:AX15740"/>
    <mergeCell ref="AW15742:AX15742"/>
    <mergeCell ref="AW15744:AX15744"/>
    <mergeCell ref="AW15746:AX15746"/>
    <mergeCell ref="AW15748:AX15748"/>
    <mergeCell ref="AW15726:AX15726"/>
    <mergeCell ref="AW15728:AX15728"/>
    <mergeCell ref="AW15730:AX15730"/>
    <mergeCell ref="AW15732:AX15732"/>
    <mergeCell ref="AW15734:AX15734"/>
    <mergeCell ref="AW15736:AX15736"/>
    <mergeCell ref="AW15714:AX15714"/>
    <mergeCell ref="AW15716:AX15716"/>
    <mergeCell ref="AW15718:AX15718"/>
    <mergeCell ref="AW15720:AX15720"/>
    <mergeCell ref="AW15722:AX15722"/>
    <mergeCell ref="AW15724:AX15724"/>
    <mergeCell ref="AW15702:AX15702"/>
    <mergeCell ref="AW15704:AX15704"/>
    <mergeCell ref="AW15706:AX15706"/>
    <mergeCell ref="AW15708:AX15708"/>
    <mergeCell ref="AW15710:AX15710"/>
    <mergeCell ref="AW15712:AX15712"/>
    <mergeCell ref="AW15690:AX15690"/>
    <mergeCell ref="AW15692:AX15692"/>
    <mergeCell ref="AW15694:AX15694"/>
    <mergeCell ref="AW15696:AX15696"/>
    <mergeCell ref="AW15698:AX15698"/>
    <mergeCell ref="AW15700:AX15700"/>
    <mergeCell ref="AW15678:AX15678"/>
    <mergeCell ref="AW15680:AX15680"/>
    <mergeCell ref="AW15682:AX15682"/>
    <mergeCell ref="AW15684:AX15684"/>
    <mergeCell ref="AW15686:AX15686"/>
    <mergeCell ref="AW15688:AX15688"/>
    <mergeCell ref="AW15666:AX15666"/>
    <mergeCell ref="AW15668:AX15668"/>
    <mergeCell ref="AW15670:AX15670"/>
    <mergeCell ref="AW15672:AX15672"/>
    <mergeCell ref="AW15674:AX15674"/>
    <mergeCell ref="AW15676:AX15676"/>
    <mergeCell ref="AW15654:AX15654"/>
    <mergeCell ref="AW15656:AX15656"/>
    <mergeCell ref="AW15658:AX15658"/>
    <mergeCell ref="AW15660:AX15660"/>
    <mergeCell ref="AW15662:AX15662"/>
    <mergeCell ref="AW15664:AX15664"/>
    <mergeCell ref="AW15642:AX15642"/>
    <mergeCell ref="AW15644:AX15644"/>
    <mergeCell ref="AW15646:AX15646"/>
    <mergeCell ref="AW15648:AX15648"/>
    <mergeCell ref="AW15650:AX15650"/>
    <mergeCell ref="AW15652:AX15652"/>
    <mergeCell ref="AW15630:AX15630"/>
    <mergeCell ref="AW15632:AX15632"/>
    <mergeCell ref="AW15634:AX15634"/>
    <mergeCell ref="AW15636:AX15636"/>
    <mergeCell ref="AW15638:AX15638"/>
    <mergeCell ref="AW15640:AX15640"/>
    <mergeCell ref="AW15618:AX15618"/>
    <mergeCell ref="AW15620:AX15620"/>
    <mergeCell ref="AW15622:AX15622"/>
    <mergeCell ref="AW15624:AX15624"/>
    <mergeCell ref="AW15626:AX15626"/>
    <mergeCell ref="AW15628:AX15628"/>
    <mergeCell ref="AW15606:AX15606"/>
    <mergeCell ref="AW15608:AX15608"/>
    <mergeCell ref="AW15610:AX15610"/>
    <mergeCell ref="AW15612:AX15612"/>
    <mergeCell ref="AW15614:AX15614"/>
    <mergeCell ref="AW15616:AX15616"/>
    <mergeCell ref="AW15594:AX15594"/>
    <mergeCell ref="AW15596:AX15596"/>
    <mergeCell ref="AW15598:AX15598"/>
    <mergeCell ref="AW15600:AX15600"/>
    <mergeCell ref="AW15602:AX15602"/>
    <mergeCell ref="AW15604:AX15604"/>
    <mergeCell ref="AW15582:AX15582"/>
    <mergeCell ref="AW15584:AX15584"/>
    <mergeCell ref="AW15586:AX15586"/>
    <mergeCell ref="AW15588:AX15588"/>
    <mergeCell ref="AW15590:AX15590"/>
    <mergeCell ref="AW15592:AX15592"/>
    <mergeCell ref="AW15570:AX15570"/>
    <mergeCell ref="AW15572:AX15572"/>
    <mergeCell ref="AW15574:AX15574"/>
    <mergeCell ref="AW15576:AX15576"/>
    <mergeCell ref="AW15578:AX15578"/>
    <mergeCell ref="AW15580:AX15580"/>
    <mergeCell ref="AW15558:AX15558"/>
    <mergeCell ref="AW15560:AX15560"/>
    <mergeCell ref="AW15562:AX15562"/>
    <mergeCell ref="AW15564:AX15564"/>
    <mergeCell ref="AW15566:AX15566"/>
    <mergeCell ref="AW15568:AX15568"/>
    <mergeCell ref="AW15546:AX15546"/>
    <mergeCell ref="AW15548:AX15548"/>
    <mergeCell ref="AW15550:AX15550"/>
    <mergeCell ref="AW15552:AX15552"/>
    <mergeCell ref="AW15554:AX15554"/>
    <mergeCell ref="AW15556:AX15556"/>
    <mergeCell ref="AW15534:AX15534"/>
    <mergeCell ref="AW15536:AX15536"/>
    <mergeCell ref="AW15538:AX15538"/>
    <mergeCell ref="AW15540:AX15540"/>
    <mergeCell ref="AW15542:AX15542"/>
    <mergeCell ref="AW15544:AX15544"/>
    <mergeCell ref="AW15522:AX15522"/>
    <mergeCell ref="AW15524:AX15524"/>
    <mergeCell ref="AW15526:AX15526"/>
    <mergeCell ref="AW15528:AX15528"/>
    <mergeCell ref="AW15530:AX15530"/>
    <mergeCell ref="AW15532:AX15532"/>
    <mergeCell ref="AW15510:AX15510"/>
    <mergeCell ref="AW15512:AX15512"/>
    <mergeCell ref="AW15514:AX15514"/>
    <mergeCell ref="AW15516:AX15516"/>
    <mergeCell ref="AW15518:AX15518"/>
    <mergeCell ref="AW15520:AX15520"/>
    <mergeCell ref="AW15498:AX15498"/>
    <mergeCell ref="AW15500:AX15500"/>
    <mergeCell ref="AW15502:AX15502"/>
    <mergeCell ref="AW15504:AX15504"/>
    <mergeCell ref="AW15506:AX15506"/>
    <mergeCell ref="AW15508:AX15508"/>
    <mergeCell ref="AW15486:AX15486"/>
    <mergeCell ref="AW15488:AX15488"/>
    <mergeCell ref="AW15490:AX15490"/>
    <mergeCell ref="AW15492:AX15492"/>
    <mergeCell ref="AW15494:AX15494"/>
    <mergeCell ref="AW15496:AX15496"/>
    <mergeCell ref="AW15474:AX15474"/>
    <mergeCell ref="AW15476:AX15476"/>
    <mergeCell ref="AW15478:AX15478"/>
    <mergeCell ref="AW15480:AX15480"/>
    <mergeCell ref="AW15482:AX15482"/>
    <mergeCell ref="AW15484:AX15484"/>
    <mergeCell ref="AW15462:AX15462"/>
    <mergeCell ref="AW15464:AX15464"/>
    <mergeCell ref="AW15466:AX15466"/>
    <mergeCell ref="AW15468:AX15468"/>
    <mergeCell ref="AW15470:AX15470"/>
    <mergeCell ref="AW15472:AX15472"/>
    <mergeCell ref="AW15450:AX15450"/>
    <mergeCell ref="AW15452:AX15452"/>
    <mergeCell ref="AW15454:AX15454"/>
    <mergeCell ref="AW15456:AX15456"/>
    <mergeCell ref="AW15458:AX15458"/>
    <mergeCell ref="AW15460:AX15460"/>
    <mergeCell ref="AW15438:AX15438"/>
    <mergeCell ref="AW15440:AX15440"/>
    <mergeCell ref="AW15442:AX15442"/>
    <mergeCell ref="AW15444:AX15444"/>
    <mergeCell ref="AW15446:AX15446"/>
    <mergeCell ref="AW15448:AX15448"/>
    <mergeCell ref="AW15426:AX15426"/>
    <mergeCell ref="AW15428:AX15428"/>
    <mergeCell ref="AW15430:AX15430"/>
    <mergeCell ref="AW15432:AX15432"/>
    <mergeCell ref="AW15434:AX15434"/>
    <mergeCell ref="AW15436:AX15436"/>
    <mergeCell ref="AW15414:AX15414"/>
    <mergeCell ref="AW15416:AX15416"/>
    <mergeCell ref="AW15418:AX15418"/>
    <mergeCell ref="AW15420:AX15420"/>
    <mergeCell ref="AW15422:AX15422"/>
    <mergeCell ref="AW15424:AX15424"/>
    <mergeCell ref="AW15402:AX15402"/>
    <mergeCell ref="AW15404:AX15404"/>
    <mergeCell ref="AW15406:AX15406"/>
    <mergeCell ref="AW15408:AX15408"/>
    <mergeCell ref="AW15410:AX15410"/>
    <mergeCell ref="AW15412:AX15412"/>
    <mergeCell ref="AW15390:AX15390"/>
    <mergeCell ref="AW15392:AX15392"/>
    <mergeCell ref="AW15394:AX15394"/>
    <mergeCell ref="AW15396:AX15396"/>
    <mergeCell ref="AW15398:AX15398"/>
    <mergeCell ref="AW15400:AX15400"/>
    <mergeCell ref="AW15378:AX15378"/>
    <mergeCell ref="AW15380:AX15380"/>
    <mergeCell ref="AW15382:AX15382"/>
    <mergeCell ref="AW15384:AX15384"/>
    <mergeCell ref="AW15386:AX15386"/>
    <mergeCell ref="AW15388:AX15388"/>
    <mergeCell ref="AW15366:AX15366"/>
    <mergeCell ref="AW15368:AX15368"/>
    <mergeCell ref="AW15370:AX15370"/>
    <mergeCell ref="AW15372:AX15372"/>
    <mergeCell ref="AW15374:AX15374"/>
    <mergeCell ref="AW15376:AX15376"/>
    <mergeCell ref="AW15354:AX15354"/>
    <mergeCell ref="AW15356:AX15356"/>
    <mergeCell ref="AW15358:AX15358"/>
    <mergeCell ref="AW15360:AX15360"/>
    <mergeCell ref="AW15362:AX15362"/>
    <mergeCell ref="AW15364:AX15364"/>
    <mergeCell ref="AW15342:AX15342"/>
    <mergeCell ref="AW15344:AX15344"/>
    <mergeCell ref="AW15346:AX15346"/>
    <mergeCell ref="AW15348:AX15348"/>
    <mergeCell ref="AW15350:AX15350"/>
    <mergeCell ref="AW15352:AX15352"/>
    <mergeCell ref="AW15330:AX15330"/>
    <mergeCell ref="AW15332:AX15332"/>
    <mergeCell ref="AW15334:AX15334"/>
    <mergeCell ref="AW15336:AX15336"/>
    <mergeCell ref="AW15338:AX15338"/>
    <mergeCell ref="AW15340:AX15340"/>
    <mergeCell ref="AW15318:AX15318"/>
    <mergeCell ref="AW15320:AX15320"/>
    <mergeCell ref="AW15322:AX15322"/>
    <mergeCell ref="AW15324:AX15324"/>
    <mergeCell ref="AW15326:AX15326"/>
    <mergeCell ref="AW15328:AX15328"/>
    <mergeCell ref="AW15306:AX15306"/>
    <mergeCell ref="AW15308:AX15308"/>
    <mergeCell ref="AW15310:AX15310"/>
    <mergeCell ref="AW15312:AX15312"/>
    <mergeCell ref="AW15314:AX15314"/>
    <mergeCell ref="AW15316:AX15316"/>
    <mergeCell ref="AW15294:AX15294"/>
    <mergeCell ref="AW15296:AX15296"/>
    <mergeCell ref="AW15298:AX15298"/>
    <mergeCell ref="AW15300:AX15300"/>
    <mergeCell ref="AW15302:AX15302"/>
    <mergeCell ref="AW15304:AX15304"/>
    <mergeCell ref="AW15282:AX15282"/>
    <mergeCell ref="AW15284:AX15284"/>
    <mergeCell ref="AW15286:AX15286"/>
    <mergeCell ref="AW15288:AX15288"/>
    <mergeCell ref="AW15290:AX15290"/>
    <mergeCell ref="AW15292:AX15292"/>
    <mergeCell ref="AW15270:AX15270"/>
    <mergeCell ref="AW15272:AX15272"/>
    <mergeCell ref="AW15274:AX15274"/>
    <mergeCell ref="AW15276:AX15276"/>
    <mergeCell ref="AW15278:AX15278"/>
    <mergeCell ref="AW15280:AX15280"/>
    <mergeCell ref="AW15258:AX15258"/>
    <mergeCell ref="AW15260:AX15260"/>
    <mergeCell ref="AW15262:AX15262"/>
    <mergeCell ref="AW15264:AX15264"/>
    <mergeCell ref="AW15266:AX15266"/>
    <mergeCell ref="AW15268:AX15268"/>
    <mergeCell ref="AW15246:AX15246"/>
    <mergeCell ref="AW15248:AX15248"/>
    <mergeCell ref="AW15250:AX15250"/>
    <mergeCell ref="AW15252:AX15252"/>
    <mergeCell ref="AW15254:AX15254"/>
    <mergeCell ref="AW15256:AX15256"/>
    <mergeCell ref="AW15234:AX15234"/>
    <mergeCell ref="AW15236:AX15236"/>
    <mergeCell ref="AW15238:AX15238"/>
    <mergeCell ref="AW15240:AX15240"/>
    <mergeCell ref="AW15242:AX15242"/>
    <mergeCell ref="AW15244:AX15244"/>
    <mergeCell ref="AW15222:AX15222"/>
    <mergeCell ref="AW15224:AX15224"/>
    <mergeCell ref="AW15226:AX15226"/>
    <mergeCell ref="AW15228:AX15228"/>
    <mergeCell ref="AW15230:AX15230"/>
    <mergeCell ref="AW15232:AX15232"/>
    <mergeCell ref="AW15210:AX15210"/>
    <mergeCell ref="AW15212:AX15212"/>
    <mergeCell ref="AW15214:AX15214"/>
    <mergeCell ref="AW15216:AX15216"/>
    <mergeCell ref="AW15218:AX15218"/>
    <mergeCell ref="AW15220:AX15220"/>
    <mergeCell ref="AW15198:AX15198"/>
    <mergeCell ref="AW15200:AX15200"/>
    <mergeCell ref="AW15202:AX15202"/>
    <mergeCell ref="AW15204:AX15204"/>
    <mergeCell ref="AW15206:AX15206"/>
    <mergeCell ref="AW15208:AX15208"/>
    <mergeCell ref="AW15186:AX15186"/>
    <mergeCell ref="AW15188:AX15188"/>
    <mergeCell ref="AW15190:AX15190"/>
    <mergeCell ref="AW15192:AX15192"/>
    <mergeCell ref="AW15194:AX15194"/>
    <mergeCell ref="AW15196:AX15196"/>
    <mergeCell ref="AW15174:AX15174"/>
    <mergeCell ref="AW15176:AX15176"/>
    <mergeCell ref="AW15178:AX15178"/>
    <mergeCell ref="AW15180:AX15180"/>
    <mergeCell ref="AW15182:AX15182"/>
    <mergeCell ref="AW15184:AX15184"/>
    <mergeCell ref="AW15162:AX15162"/>
    <mergeCell ref="AW15164:AX15164"/>
    <mergeCell ref="AW15166:AX15166"/>
    <mergeCell ref="AW15168:AX15168"/>
    <mergeCell ref="AW15170:AX15170"/>
    <mergeCell ref="AW15172:AX15172"/>
    <mergeCell ref="AW15150:AX15150"/>
    <mergeCell ref="AW15152:AX15152"/>
    <mergeCell ref="AW15154:AX15154"/>
    <mergeCell ref="AW15156:AX15156"/>
    <mergeCell ref="AW15158:AX15158"/>
    <mergeCell ref="AW15160:AX15160"/>
    <mergeCell ref="AW15138:AX15138"/>
    <mergeCell ref="AW15140:AX15140"/>
    <mergeCell ref="AW15142:AX15142"/>
    <mergeCell ref="AW15144:AX15144"/>
    <mergeCell ref="AW15146:AX15146"/>
    <mergeCell ref="AW15148:AX15148"/>
    <mergeCell ref="AW15126:AX15126"/>
    <mergeCell ref="AW15128:AX15128"/>
    <mergeCell ref="AW15130:AX15130"/>
    <mergeCell ref="AW15132:AX15132"/>
    <mergeCell ref="AW15134:AX15134"/>
    <mergeCell ref="AW15136:AX15136"/>
    <mergeCell ref="AW15114:AX15114"/>
    <mergeCell ref="AW15116:AX15116"/>
    <mergeCell ref="AW15118:AX15118"/>
    <mergeCell ref="AW15120:AX15120"/>
    <mergeCell ref="AW15122:AX15122"/>
    <mergeCell ref="AW15124:AX15124"/>
    <mergeCell ref="AW15102:AX15102"/>
    <mergeCell ref="AW15104:AX15104"/>
    <mergeCell ref="AW15106:AX15106"/>
    <mergeCell ref="AW15108:AX15108"/>
    <mergeCell ref="AW15110:AX15110"/>
    <mergeCell ref="AW15112:AX15112"/>
    <mergeCell ref="AW15090:AX15090"/>
    <mergeCell ref="AW15092:AX15092"/>
    <mergeCell ref="AW15094:AX15094"/>
    <mergeCell ref="AW15096:AX15096"/>
    <mergeCell ref="AW15098:AX15098"/>
    <mergeCell ref="AW15100:AX15100"/>
    <mergeCell ref="AW15078:AX15078"/>
    <mergeCell ref="AW15080:AX15080"/>
    <mergeCell ref="AW15082:AX15082"/>
    <mergeCell ref="AW15084:AX15084"/>
    <mergeCell ref="AW15086:AX15086"/>
    <mergeCell ref="AW15088:AX15088"/>
    <mergeCell ref="AW15066:AX15066"/>
    <mergeCell ref="AW15068:AX15068"/>
    <mergeCell ref="AW15070:AX15070"/>
    <mergeCell ref="AW15072:AX15072"/>
    <mergeCell ref="AW15074:AX15074"/>
    <mergeCell ref="AW15076:AX15076"/>
    <mergeCell ref="AW15054:AX15054"/>
    <mergeCell ref="AW15056:AX15056"/>
    <mergeCell ref="AW15058:AX15058"/>
    <mergeCell ref="AW15060:AX15060"/>
    <mergeCell ref="AW15062:AX15062"/>
    <mergeCell ref="AW15064:AX15064"/>
    <mergeCell ref="AW15042:AX15042"/>
    <mergeCell ref="AW15044:AX15044"/>
    <mergeCell ref="AW15046:AX15046"/>
    <mergeCell ref="AW15048:AX15048"/>
    <mergeCell ref="AW15050:AX15050"/>
    <mergeCell ref="AW15052:AX15052"/>
    <mergeCell ref="AW15030:AX15030"/>
    <mergeCell ref="AW15032:AX15032"/>
    <mergeCell ref="AW15034:AX15034"/>
    <mergeCell ref="AW15036:AX15036"/>
    <mergeCell ref="AW15038:AX15038"/>
    <mergeCell ref="AW15040:AX15040"/>
    <mergeCell ref="AW15018:AX15018"/>
    <mergeCell ref="AW15020:AX15020"/>
    <mergeCell ref="AW15022:AX15022"/>
    <mergeCell ref="AW15024:AX15024"/>
    <mergeCell ref="AW15026:AX15026"/>
    <mergeCell ref="AW15028:AX15028"/>
    <mergeCell ref="AW15006:AX15006"/>
    <mergeCell ref="AW15008:AX15008"/>
    <mergeCell ref="AW15010:AX15010"/>
    <mergeCell ref="AW15012:AX15012"/>
    <mergeCell ref="AW15014:AX15014"/>
    <mergeCell ref="AW15016:AX15016"/>
    <mergeCell ref="AW14994:AX14994"/>
    <mergeCell ref="AW14996:AX14996"/>
    <mergeCell ref="AW14998:AX14998"/>
    <mergeCell ref="AW15000:AX15000"/>
    <mergeCell ref="AW15002:AX15002"/>
    <mergeCell ref="AW15004:AX15004"/>
    <mergeCell ref="AW14982:AX14982"/>
    <mergeCell ref="AW14984:AX14984"/>
    <mergeCell ref="AW14986:AX14986"/>
    <mergeCell ref="AW14988:AX14988"/>
    <mergeCell ref="AW14990:AX14990"/>
    <mergeCell ref="AW14992:AX14992"/>
    <mergeCell ref="AW14970:AX14970"/>
    <mergeCell ref="AW14972:AX14972"/>
    <mergeCell ref="AW14974:AX14974"/>
    <mergeCell ref="AW14976:AX14976"/>
    <mergeCell ref="AW14978:AX14978"/>
    <mergeCell ref="AW14980:AX14980"/>
    <mergeCell ref="AW14958:AX14958"/>
    <mergeCell ref="AW14960:AX14960"/>
    <mergeCell ref="AW14962:AX14962"/>
    <mergeCell ref="AW14964:AX14964"/>
    <mergeCell ref="AW14966:AX14966"/>
    <mergeCell ref="AW14968:AX14968"/>
    <mergeCell ref="AW14946:AX14946"/>
    <mergeCell ref="AW14948:AX14948"/>
    <mergeCell ref="AW14950:AX14950"/>
    <mergeCell ref="AW14952:AX14952"/>
    <mergeCell ref="AW14954:AX14954"/>
    <mergeCell ref="AW14956:AX14956"/>
    <mergeCell ref="AW14934:AX14934"/>
    <mergeCell ref="AW14936:AX14936"/>
    <mergeCell ref="AW14938:AX14938"/>
    <mergeCell ref="AW14940:AX14940"/>
    <mergeCell ref="AW14942:AX14942"/>
    <mergeCell ref="AW14944:AX14944"/>
    <mergeCell ref="AW14922:AX14922"/>
    <mergeCell ref="AW14924:AX14924"/>
    <mergeCell ref="AW14926:AX14926"/>
    <mergeCell ref="AW14928:AX14928"/>
    <mergeCell ref="AW14930:AX14930"/>
    <mergeCell ref="AW14932:AX14932"/>
    <mergeCell ref="AW14910:AX14910"/>
    <mergeCell ref="AW14912:AX14912"/>
    <mergeCell ref="AW14914:AX14914"/>
    <mergeCell ref="AW14916:AX14916"/>
    <mergeCell ref="AW14918:AX14918"/>
    <mergeCell ref="AW14920:AX14920"/>
    <mergeCell ref="AW14898:AX14898"/>
    <mergeCell ref="AW14900:AX14900"/>
    <mergeCell ref="AW14902:AX14902"/>
    <mergeCell ref="AW14904:AX14904"/>
    <mergeCell ref="AW14906:AX14906"/>
    <mergeCell ref="AW14908:AX14908"/>
    <mergeCell ref="AW14886:AX14886"/>
    <mergeCell ref="AW14888:AX14888"/>
    <mergeCell ref="AW14890:AX14890"/>
    <mergeCell ref="AW14892:AX14892"/>
    <mergeCell ref="AW14894:AX14894"/>
    <mergeCell ref="AW14896:AX14896"/>
    <mergeCell ref="AW14874:AX14874"/>
    <mergeCell ref="AW14876:AX14876"/>
    <mergeCell ref="AW14878:AX14878"/>
    <mergeCell ref="AW14880:AX14880"/>
    <mergeCell ref="AW14882:AX14882"/>
    <mergeCell ref="AW14884:AX14884"/>
    <mergeCell ref="AW14862:AX14862"/>
    <mergeCell ref="AW14864:AX14864"/>
    <mergeCell ref="AW14866:AX14866"/>
    <mergeCell ref="AW14868:AX14868"/>
    <mergeCell ref="AW14870:AX14870"/>
    <mergeCell ref="AW14872:AX14872"/>
    <mergeCell ref="AW14850:AX14850"/>
    <mergeCell ref="AW14852:AX14852"/>
    <mergeCell ref="AW14854:AX14854"/>
    <mergeCell ref="AW14856:AX14856"/>
    <mergeCell ref="AW14858:AX14858"/>
    <mergeCell ref="AW14860:AX14860"/>
    <mergeCell ref="AW14838:AX14838"/>
    <mergeCell ref="AW14840:AX14840"/>
    <mergeCell ref="AW14842:AX14842"/>
    <mergeCell ref="AW14844:AX14844"/>
    <mergeCell ref="AW14846:AX14846"/>
    <mergeCell ref="AW14848:AX14848"/>
    <mergeCell ref="AW14826:AX14826"/>
    <mergeCell ref="AW14828:AX14828"/>
    <mergeCell ref="AW14830:AX14830"/>
    <mergeCell ref="AW14832:AX14832"/>
    <mergeCell ref="AW14834:AX14834"/>
    <mergeCell ref="AW14836:AX14836"/>
    <mergeCell ref="AW14814:AX14814"/>
    <mergeCell ref="AW14816:AX14816"/>
    <mergeCell ref="AW14818:AX14818"/>
    <mergeCell ref="AW14820:AX14820"/>
    <mergeCell ref="AW14822:AX14822"/>
    <mergeCell ref="AW14824:AX14824"/>
    <mergeCell ref="AW14802:AX14802"/>
    <mergeCell ref="AW14804:AX14804"/>
    <mergeCell ref="AW14806:AX14806"/>
    <mergeCell ref="AW14808:AX14808"/>
    <mergeCell ref="AW14810:AX14810"/>
    <mergeCell ref="AW14812:AX14812"/>
    <mergeCell ref="AW14790:AX14790"/>
    <mergeCell ref="AW14792:AX14792"/>
    <mergeCell ref="AW14794:AX14794"/>
    <mergeCell ref="AW14796:AX14796"/>
    <mergeCell ref="AW14798:AX14798"/>
    <mergeCell ref="AW14800:AX14800"/>
    <mergeCell ref="AW14778:AX14778"/>
    <mergeCell ref="AW14780:AX14780"/>
    <mergeCell ref="AW14782:AX14782"/>
    <mergeCell ref="AW14784:AX14784"/>
    <mergeCell ref="AW14786:AX14786"/>
    <mergeCell ref="AW14788:AX14788"/>
    <mergeCell ref="AW14766:AX14766"/>
    <mergeCell ref="AW14768:AX14768"/>
    <mergeCell ref="AW14770:AX14770"/>
    <mergeCell ref="AW14772:AX14772"/>
    <mergeCell ref="AW14774:AX14774"/>
    <mergeCell ref="AW14776:AX14776"/>
    <mergeCell ref="AW14754:AX14754"/>
    <mergeCell ref="AW14756:AX14756"/>
    <mergeCell ref="AW14758:AX14758"/>
    <mergeCell ref="AW14760:AX14760"/>
    <mergeCell ref="AW14762:AX14762"/>
    <mergeCell ref="AW14764:AX14764"/>
    <mergeCell ref="AW14742:AX14742"/>
    <mergeCell ref="AW14744:AX14744"/>
    <mergeCell ref="AW14746:AX14746"/>
    <mergeCell ref="AW14748:AX14748"/>
    <mergeCell ref="AW14750:AX14750"/>
    <mergeCell ref="AW14752:AX14752"/>
    <mergeCell ref="AW14730:AX14730"/>
    <mergeCell ref="AW14732:AX14732"/>
    <mergeCell ref="AW14734:AX14734"/>
    <mergeCell ref="AW14736:AX14736"/>
    <mergeCell ref="AW14738:AX14738"/>
    <mergeCell ref="AW14740:AX14740"/>
    <mergeCell ref="AW14718:AX14718"/>
    <mergeCell ref="AW14720:AX14720"/>
    <mergeCell ref="AW14722:AX14722"/>
    <mergeCell ref="AW14724:AX14724"/>
    <mergeCell ref="AW14726:AX14726"/>
    <mergeCell ref="AW14728:AX14728"/>
    <mergeCell ref="AW14706:AX14706"/>
    <mergeCell ref="AW14708:AX14708"/>
    <mergeCell ref="AW14710:AX14710"/>
    <mergeCell ref="AW14712:AX14712"/>
    <mergeCell ref="AW14714:AX14714"/>
    <mergeCell ref="AW14716:AX14716"/>
    <mergeCell ref="AW14694:AX14694"/>
    <mergeCell ref="AW14696:AX14696"/>
    <mergeCell ref="AW14698:AX14698"/>
    <mergeCell ref="AW14700:AX14700"/>
    <mergeCell ref="AW14702:AX14702"/>
    <mergeCell ref="AW14704:AX14704"/>
    <mergeCell ref="AW14682:AX14682"/>
    <mergeCell ref="AW14684:AX14684"/>
    <mergeCell ref="AW14686:AX14686"/>
    <mergeCell ref="AW14688:AX14688"/>
    <mergeCell ref="AW14690:AX14690"/>
    <mergeCell ref="AW14692:AX14692"/>
    <mergeCell ref="AW14670:AX14670"/>
    <mergeCell ref="AW14672:AX14672"/>
    <mergeCell ref="AW14674:AX14674"/>
    <mergeCell ref="AW14676:AX14676"/>
    <mergeCell ref="AW14678:AX14678"/>
    <mergeCell ref="AW14680:AX14680"/>
    <mergeCell ref="AW14658:AX14658"/>
    <mergeCell ref="AW14660:AX14660"/>
    <mergeCell ref="AW14662:AX14662"/>
    <mergeCell ref="AW14664:AX14664"/>
    <mergeCell ref="AW14666:AX14666"/>
    <mergeCell ref="AW14668:AX14668"/>
    <mergeCell ref="AW14646:AX14646"/>
    <mergeCell ref="AW14648:AX14648"/>
    <mergeCell ref="AW14650:AX14650"/>
    <mergeCell ref="AW14652:AX14652"/>
    <mergeCell ref="AW14654:AX14654"/>
    <mergeCell ref="AW14656:AX14656"/>
    <mergeCell ref="AW14634:AX14634"/>
    <mergeCell ref="AW14636:AX14636"/>
    <mergeCell ref="AW14638:AX14638"/>
    <mergeCell ref="AW14640:AX14640"/>
    <mergeCell ref="AW14642:AX14642"/>
    <mergeCell ref="AW14644:AX14644"/>
    <mergeCell ref="AW14622:AX14622"/>
    <mergeCell ref="AW14624:AX14624"/>
    <mergeCell ref="AW14626:AX14626"/>
    <mergeCell ref="AW14628:AX14628"/>
    <mergeCell ref="AW14630:AX14630"/>
    <mergeCell ref="AW14632:AX14632"/>
    <mergeCell ref="AW14610:AX14610"/>
    <mergeCell ref="AW14612:AX14612"/>
    <mergeCell ref="AW14614:AX14614"/>
    <mergeCell ref="AW14616:AX14616"/>
    <mergeCell ref="AW14618:AX14618"/>
    <mergeCell ref="AW14620:AX14620"/>
    <mergeCell ref="AW14598:AX14598"/>
    <mergeCell ref="AW14600:AX14600"/>
    <mergeCell ref="AW14602:AX14602"/>
    <mergeCell ref="AW14604:AX14604"/>
    <mergeCell ref="AW14606:AX14606"/>
    <mergeCell ref="AW14608:AX14608"/>
    <mergeCell ref="AW14586:AX14586"/>
    <mergeCell ref="AW14588:AX14588"/>
    <mergeCell ref="AW14590:AX14590"/>
    <mergeCell ref="AW14592:AX14592"/>
    <mergeCell ref="AW14594:AX14594"/>
    <mergeCell ref="AW14596:AX14596"/>
    <mergeCell ref="AW14574:AX14574"/>
    <mergeCell ref="AW14576:AX14576"/>
    <mergeCell ref="AW14578:AX14578"/>
    <mergeCell ref="AW14580:AX14580"/>
    <mergeCell ref="AW14582:AX14582"/>
    <mergeCell ref="AW14584:AX14584"/>
    <mergeCell ref="AW14562:AX14562"/>
    <mergeCell ref="AW14564:AX14564"/>
    <mergeCell ref="AW14566:AX14566"/>
    <mergeCell ref="AW14568:AX14568"/>
    <mergeCell ref="AW14570:AX14570"/>
    <mergeCell ref="AW14572:AX14572"/>
    <mergeCell ref="AW14550:AX14550"/>
    <mergeCell ref="AW14552:AX14552"/>
    <mergeCell ref="AW14554:AX14554"/>
    <mergeCell ref="AW14556:AX14556"/>
    <mergeCell ref="AW14558:AX14558"/>
    <mergeCell ref="AW14560:AX14560"/>
    <mergeCell ref="AW14538:AX14538"/>
    <mergeCell ref="AW14540:AX14540"/>
    <mergeCell ref="AW14542:AX14542"/>
    <mergeCell ref="AW14544:AX14544"/>
    <mergeCell ref="AW14546:AX14546"/>
    <mergeCell ref="AW14548:AX14548"/>
    <mergeCell ref="AW14526:AX14526"/>
    <mergeCell ref="AW14528:AX14528"/>
    <mergeCell ref="AW14530:AX14530"/>
    <mergeCell ref="AW14532:AX14532"/>
    <mergeCell ref="AW14534:AX14534"/>
    <mergeCell ref="AW14536:AX14536"/>
    <mergeCell ref="AW14514:AX14514"/>
    <mergeCell ref="AW14516:AX14516"/>
    <mergeCell ref="AW14518:AX14518"/>
    <mergeCell ref="AW14520:AX14520"/>
    <mergeCell ref="AW14522:AX14522"/>
    <mergeCell ref="AW14524:AX14524"/>
    <mergeCell ref="AW14502:AX14502"/>
    <mergeCell ref="AW14504:AX14504"/>
    <mergeCell ref="AW14506:AX14506"/>
    <mergeCell ref="AW14508:AX14508"/>
    <mergeCell ref="AW14510:AX14510"/>
    <mergeCell ref="AW14512:AX14512"/>
    <mergeCell ref="AW14490:AX14490"/>
    <mergeCell ref="AW14492:AX14492"/>
    <mergeCell ref="AW14494:AX14494"/>
    <mergeCell ref="AW14496:AX14496"/>
    <mergeCell ref="AW14498:AX14498"/>
    <mergeCell ref="AW14500:AX14500"/>
    <mergeCell ref="AW14478:AX14478"/>
    <mergeCell ref="AW14480:AX14480"/>
    <mergeCell ref="AW14482:AX14482"/>
    <mergeCell ref="AW14484:AX14484"/>
    <mergeCell ref="AW14486:AX14486"/>
    <mergeCell ref="AW14488:AX14488"/>
    <mergeCell ref="AW14466:AX14466"/>
    <mergeCell ref="AW14468:AX14468"/>
    <mergeCell ref="AW14470:AX14470"/>
    <mergeCell ref="AW14472:AX14472"/>
    <mergeCell ref="AW14474:AX14474"/>
    <mergeCell ref="AW14476:AX14476"/>
    <mergeCell ref="AW14454:AX14454"/>
    <mergeCell ref="AW14456:AX14456"/>
    <mergeCell ref="AW14458:AX14458"/>
    <mergeCell ref="AW14460:AX14460"/>
    <mergeCell ref="AW14462:AX14462"/>
    <mergeCell ref="AW14464:AX14464"/>
    <mergeCell ref="AW14442:AX14442"/>
    <mergeCell ref="AW14444:AX14444"/>
    <mergeCell ref="AW14446:AX14446"/>
    <mergeCell ref="AW14448:AX14448"/>
    <mergeCell ref="AW14450:AX14450"/>
    <mergeCell ref="AW14452:AX14452"/>
    <mergeCell ref="AW14430:AX14430"/>
    <mergeCell ref="AW14432:AX14432"/>
    <mergeCell ref="AW14434:AX14434"/>
    <mergeCell ref="AW14436:AX14436"/>
    <mergeCell ref="AW14438:AX14438"/>
    <mergeCell ref="AW14440:AX14440"/>
    <mergeCell ref="AW14418:AX14418"/>
    <mergeCell ref="AW14420:AX14420"/>
    <mergeCell ref="AW14422:AX14422"/>
    <mergeCell ref="AW14424:AX14424"/>
    <mergeCell ref="AW14426:AX14426"/>
    <mergeCell ref="AW14428:AX14428"/>
    <mergeCell ref="AW14406:AX14406"/>
    <mergeCell ref="AW14408:AX14408"/>
    <mergeCell ref="AW14410:AX14410"/>
    <mergeCell ref="AW14412:AX14412"/>
    <mergeCell ref="AW14414:AX14414"/>
    <mergeCell ref="AW14416:AX14416"/>
    <mergeCell ref="AW14394:AX14394"/>
    <mergeCell ref="AW14396:AX14396"/>
    <mergeCell ref="AW14398:AX14398"/>
    <mergeCell ref="AW14400:AX14400"/>
    <mergeCell ref="AW14402:AX14402"/>
    <mergeCell ref="AW14404:AX14404"/>
    <mergeCell ref="AW14382:AX14382"/>
    <mergeCell ref="AW14384:AX14384"/>
    <mergeCell ref="AW14386:AX14386"/>
    <mergeCell ref="AW14388:AX14388"/>
    <mergeCell ref="AW14390:AX14390"/>
    <mergeCell ref="AW14392:AX14392"/>
    <mergeCell ref="AW14370:AX14370"/>
    <mergeCell ref="AW14372:AX14372"/>
    <mergeCell ref="AW14374:AX14374"/>
    <mergeCell ref="AW14376:AX14376"/>
    <mergeCell ref="AW14378:AX14378"/>
    <mergeCell ref="AW14380:AX14380"/>
    <mergeCell ref="AW14358:AX14358"/>
    <mergeCell ref="AW14360:AX14360"/>
    <mergeCell ref="AW14362:AX14362"/>
    <mergeCell ref="AW14364:AX14364"/>
    <mergeCell ref="AW14366:AX14366"/>
    <mergeCell ref="AW14368:AX14368"/>
    <mergeCell ref="AW14346:AX14346"/>
    <mergeCell ref="AW14348:AX14348"/>
    <mergeCell ref="AW14350:AX14350"/>
    <mergeCell ref="AW14352:AX14352"/>
    <mergeCell ref="AW14354:AX14354"/>
    <mergeCell ref="AW14356:AX14356"/>
    <mergeCell ref="AW14334:AX14334"/>
    <mergeCell ref="AW14336:AX14336"/>
    <mergeCell ref="AW14338:AX14338"/>
    <mergeCell ref="AW14340:AX14340"/>
    <mergeCell ref="AW14342:AX14342"/>
    <mergeCell ref="AW14344:AX14344"/>
    <mergeCell ref="AW14322:AX14322"/>
    <mergeCell ref="AW14324:AX14324"/>
    <mergeCell ref="AW14326:AX14326"/>
    <mergeCell ref="AW14328:AX14328"/>
    <mergeCell ref="AW14330:AX14330"/>
    <mergeCell ref="AW14332:AX14332"/>
    <mergeCell ref="AW14310:AX14310"/>
    <mergeCell ref="AW14312:AX14312"/>
    <mergeCell ref="AW14314:AX14314"/>
    <mergeCell ref="AW14316:AX14316"/>
    <mergeCell ref="AW14318:AX14318"/>
    <mergeCell ref="AW14320:AX14320"/>
    <mergeCell ref="AW14298:AX14298"/>
    <mergeCell ref="AW14300:AX14300"/>
    <mergeCell ref="AW14302:AX14302"/>
    <mergeCell ref="AW14304:AX14304"/>
    <mergeCell ref="AW14306:AX14306"/>
    <mergeCell ref="AW14308:AX14308"/>
    <mergeCell ref="AW14286:AX14286"/>
    <mergeCell ref="AW14288:AX14288"/>
    <mergeCell ref="AW14290:AX14290"/>
    <mergeCell ref="AW14292:AX14292"/>
    <mergeCell ref="AW14294:AX14294"/>
    <mergeCell ref="AW14296:AX14296"/>
    <mergeCell ref="AW14274:AX14274"/>
    <mergeCell ref="AW14276:AX14276"/>
    <mergeCell ref="AW14278:AX14278"/>
    <mergeCell ref="AW14280:AX14280"/>
    <mergeCell ref="AW14282:AX14282"/>
    <mergeCell ref="AW14284:AX14284"/>
    <mergeCell ref="AW14262:AX14262"/>
    <mergeCell ref="AW14264:AX14264"/>
    <mergeCell ref="AW14266:AX14266"/>
    <mergeCell ref="AW14268:AX14268"/>
    <mergeCell ref="AW14270:AX14270"/>
    <mergeCell ref="AW14272:AX14272"/>
    <mergeCell ref="AW14250:AX14250"/>
    <mergeCell ref="AW14252:AX14252"/>
    <mergeCell ref="AW14254:AX14254"/>
    <mergeCell ref="AW14256:AX14256"/>
    <mergeCell ref="AW14258:AX14258"/>
    <mergeCell ref="AW14260:AX14260"/>
    <mergeCell ref="AW14238:AX14238"/>
    <mergeCell ref="AW14240:AX14240"/>
    <mergeCell ref="AW14242:AX14242"/>
    <mergeCell ref="AW14244:AX14244"/>
    <mergeCell ref="AW14246:AX14246"/>
    <mergeCell ref="AW14248:AX14248"/>
    <mergeCell ref="AW14226:AX14226"/>
    <mergeCell ref="AW14228:AX14228"/>
    <mergeCell ref="AW14230:AX14230"/>
    <mergeCell ref="AW14232:AX14232"/>
    <mergeCell ref="AW14234:AX14234"/>
    <mergeCell ref="AW14236:AX14236"/>
    <mergeCell ref="AW14214:AX14214"/>
    <mergeCell ref="AW14216:AX14216"/>
    <mergeCell ref="AW14218:AX14218"/>
    <mergeCell ref="AW14220:AX14220"/>
    <mergeCell ref="AW14222:AX14222"/>
    <mergeCell ref="AW14224:AX14224"/>
    <mergeCell ref="AW14202:AX14202"/>
    <mergeCell ref="AW14204:AX14204"/>
    <mergeCell ref="AW14206:AX14206"/>
    <mergeCell ref="AW14208:AX14208"/>
    <mergeCell ref="AW14210:AX14210"/>
    <mergeCell ref="AW14212:AX14212"/>
    <mergeCell ref="AW14190:AX14190"/>
    <mergeCell ref="AW14192:AX14192"/>
    <mergeCell ref="AW14194:AX14194"/>
    <mergeCell ref="AW14196:AX14196"/>
    <mergeCell ref="AW14198:AX14198"/>
    <mergeCell ref="AW14200:AX14200"/>
    <mergeCell ref="AW14178:AX14178"/>
    <mergeCell ref="AW14180:AX14180"/>
    <mergeCell ref="AW14182:AX14182"/>
    <mergeCell ref="AW14184:AX14184"/>
    <mergeCell ref="AW14186:AX14186"/>
    <mergeCell ref="AW14188:AX14188"/>
    <mergeCell ref="AW14166:AX14166"/>
    <mergeCell ref="AW14168:AX14168"/>
    <mergeCell ref="AW14170:AX14170"/>
    <mergeCell ref="AW14172:AX14172"/>
    <mergeCell ref="AW14174:AX14174"/>
    <mergeCell ref="AW14176:AX14176"/>
    <mergeCell ref="AW14154:AX14154"/>
    <mergeCell ref="AW14156:AX14156"/>
    <mergeCell ref="AW14158:AX14158"/>
    <mergeCell ref="AW14160:AX14160"/>
    <mergeCell ref="AW14162:AX14162"/>
    <mergeCell ref="AW14164:AX14164"/>
    <mergeCell ref="AW14142:AX14142"/>
    <mergeCell ref="AW14144:AX14144"/>
    <mergeCell ref="AW14146:AX14146"/>
    <mergeCell ref="AW14148:AX14148"/>
    <mergeCell ref="AW14150:AX14150"/>
    <mergeCell ref="AW14152:AX14152"/>
    <mergeCell ref="AW14130:AX14130"/>
    <mergeCell ref="AW14132:AX14132"/>
    <mergeCell ref="AW14134:AX14134"/>
    <mergeCell ref="AW14136:AX14136"/>
    <mergeCell ref="AW14138:AX14138"/>
    <mergeCell ref="AW14140:AX14140"/>
    <mergeCell ref="AW14118:AX14118"/>
    <mergeCell ref="AW14120:AX14120"/>
    <mergeCell ref="AW14122:AX14122"/>
    <mergeCell ref="AW14124:AX14124"/>
    <mergeCell ref="AW14126:AX14126"/>
    <mergeCell ref="AW14128:AX14128"/>
    <mergeCell ref="AW14106:AX14106"/>
    <mergeCell ref="AW14108:AX14108"/>
    <mergeCell ref="AW14110:AX14110"/>
    <mergeCell ref="AW14112:AX14112"/>
    <mergeCell ref="AW14114:AX14114"/>
    <mergeCell ref="AW14116:AX14116"/>
    <mergeCell ref="AW14094:AX14094"/>
    <mergeCell ref="AW14096:AX14096"/>
    <mergeCell ref="AW14098:AX14098"/>
    <mergeCell ref="AW14100:AX14100"/>
    <mergeCell ref="AW14102:AX14102"/>
    <mergeCell ref="AW14104:AX14104"/>
    <mergeCell ref="AW14082:AX14082"/>
    <mergeCell ref="AW14084:AX14084"/>
    <mergeCell ref="AW14086:AX14086"/>
    <mergeCell ref="AW14088:AX14088"/>
    <mergeCell ref="AW14090:AX14090"/>
    <mergeCell ref="AW14092:AX14092"/>
    <mergeCell ref="AW14070:AX14070"/>
    <mergeCell ref="AW14072:AX14072"/>
    <mergeCell ref="AW14074:AX14074"/>
    <mergeCell ref="AW14076:AX14076"/>
    <mergeCell ref="AW14078:AX14078"/>
    <mergeCell ref="AW14080:AX14080"/>
    <mergeCell ref="AW14058:AX14058"/>
    <mergeCell ref="AW14060:AX14060"/>
    <mergeCell ref="AW14062:AX14062"/>
    <mergeCell ref="AW14064:AX14064"/>
    <mergeCell ref="AW14066:AX14066"/>
    <mergeCell ref="AW14068:AX14068"/>
    <mergeCell ref="AW14046:AX14046"/>
    <mergeCell ref="AW14048:AX14048"/>
    <mergeCell ref="AW14050:AX14050"/>
    <mergeCell ref="AW14052:AX14052"/>
    <mergeCell ref="AW14054:AX14054"/>
    <mergeCell ref="AW14056:AX14056"/>
    <mergeCell ref="AW14034:AX14034"/>
    <mergeCell ref="AW14036:AX14036"/>
    <mergeCell ref="AW14038:AX14038"/>
    <mergeCell ref="AW14040:AX14040"/>
    <mergeCell ref="AW14042:AX14042"/>
    <mergeCell ref="AW14044:AX14044"/>
    <mergeCell ref="AW14022:AX14022"/>
    <mergeCell ref="AW14024:AX14024"/>
    <mergeCell ref="AW14026:AX14026"/>
    <mergeCell ref="AW14028:AX14028"/>
    <mergeCell ref="AW14030:AX14030"/>
    <mergeCell ref="AW14032:AX14032"/>
    <mergeCell ref="AW14010:AX14010"/>
    <mergeCell ref="AW14012:AX14012"/>
    <mergeCell ref="AW14014:AX14014"/>
    <mergeCell ref="AW14016:AX14016"/>
    <mergeCell ref="AW14018:AX14018"/>
    <mergeCell ref="AW14020:AX14020"/>
    <mergeCell ref="AW13998:AX13998"/>
    <mergeCell ref="AW14000:AX14000"/>
    <mergeCell ref="AW14002:AX14002"/>
    <mergeCell ref="AW14004:AX14004"/>
    <mergeCell ref="AW14006:AX14006"/>
    <mergeCell ref="AW14008:AX14008"/>
    <mergeCell ref="AW13986:AX13986"/>
    <mergeCell ref="AW13988:AX13988"/>
    <mergeCell ref="AW13990:AX13990"/>
    <mergeCell ref="AW13992:AX13992"/>
    <mergeCell ref="AW13994:AX13994"/>
    <mergeCell ref="AW13996:AX13996"/>
    <mergeCell ref="AW13974:AX13974"/>
    <mergeCell ref="AW13976:AX13976"/>
    <mergeCell ref="AW13978:AX13978"/>
    <mergeCell ref="AW13980:AX13980"/>
    <mergeCell ref="AW13982:AX13982"/>
    <mergeCell ref="AW13984:AX13984"/>
    <mergeCell ref="AW13962:AX13962"/>
    <mergeCell ref="AW13964:AX13964"/>
    <mergeCell ref="AW13966:AX13966"/>
    <mergeCell ref="AW13968:AX13968"/>
    <mergeCell ref="AW13970:AX13970"/>
    <mergeCell ref="AW13972:AX13972"/>
    <mergeCell ref="AW13950:AX13950"/>
    <mergeCell ref="AW13952:AX13952"/>
    <mergeCell ref="AW13954:AX13954"/>
    <mergeCell ref="AW13956:AX13956"/>
    <mergeCell ref="AW13958:AX13958"/>
    <mergeCell ref="AW13960:AX13960"/>
    <mergeCell ref="AW13938:AX13938"/>
    <mergeCell ref="AW13940:AX13940"/>
    <mergeCell ref="AW13942:AX13942"/>
    <mergeCell ref="AW13944:AX13944"/>
    <mergeCell ref="AW13946:AX13946"/>
    <mergeCell ref="AW13948:AX13948"/>
    <mergeCell ref="AW13926:AX13926"/>
    <mergeCell ref="AW13928:AX13928"/>
    <mergeCell ref="AW13930:AX13930"/>
    <mergeCell ref="AW13932:AX13932"/>
    <mergeCell ref="AW13934:AX13934"/>
    <mergeCell ref="AW13936:AX13936"/>
    <mergeCell ref="AW13914:AX13914"/>
    <mergeCell ref="AW13916:AX13916"/>
    <mergeCell ref="AW13918:AX13918"/>
    <mergeCell ref="AW13920:AX13920"/>
    <mergeCell ref="AW13922:AX13922"/>
    <mergeCell ref="AW13924:AX13924"/>
    <mergeCell ref="AW13902:AX13902"/>
    <mergeCell ref="AW13904:AX13904"/>
    <mergeCell ref="AW13906:AX13906"/>
    <mergeCell ref="AW13908:AX13908"/>
    <mergeCell ref="AW13910:AX13910"/>
    <mergeCell ref="AW13912:AX13912"/>
    <mergeCell ref="AW13890:AX13890"/>
    <mergeCell ref="AW13892:AX13892"/>
    <mergeCell ref="AW13894:AX13894"/>
    <mergeCell ref="AW13896:AX13896"/>
    <mergeCell ref="AW13898:AX13898"/>
    <mergeCell ref="AW13900:AX13900"/>
    <mergeCell ref="AW13878:AX13878"/>
    <mergeCell ref="AW13880:AX13880"/>
    <mergeCell ref="AW13882:AX13882"/>
    <mergeCell ref="AW13884:AX13884"/>
    <mergeCell ref="AW13886:AX13886"/>
    <mergeCell ref="AW13888:AX13888"/>
    <mergeCell ref="AW13866:AX13866"/>
    <mergeCell ref="AW13868:AX13868"/>
    <mergeCell ref="AW13870:AX13870"/>
    <mergeCell ref="AW13872:AX13872"/>
    <mergeCell ref="AW13874:AX13874"/>
    <mergeCell ref="AW13876:AX13876"/>
    <mergeCell ref="AW13854:AX13854"/>
    <mergeCell ref="AW13856:AX13856"/>
    <mergeCell ref="AW13858:AX13858"/>
    <mergeCell ref="AW13860:AX13860"/>
    <mergeCell ref="AW13862:AX13862"/>
    <mergeCell ref="AW13864:AX13864"/>
    <mergeCell ref="AW13842:AX13842"/>
    <mergeCell ref="AW13844:AX13844"/>
    <mergeCell ref="AW13846:AX13846"/>
    <mergeCell ref="AW13848:AX13848"/>
    <mergeCell ref="AW13850:AX13850"/>
    <mergeCell ref="AW13852:AX13852"/>
    <mergeCell ref="AW13830:AX13830"/>
    <mergeCell ref="AW13832:AX13832"/>
    <mergeCell ref="AW13834:AX13834"/>
    <mergeCell ref="AW13836:AX13836"/>
    <mergeCell ref="AW13838:AX13838"/>
    <mergeCell ref="AW13840:AX13840"/>
    <mergeCell ref="AW13818:AX13818"/>
    <mergeCell ref="AW13820:AX13820"/>
    <mergeCell ref="AW13822:AX13822"/>
    <mergeCell ref="AW13824:AX13824"/>
    <mergeCell ref="AW13826:AX13826"/>
    <mergeCell ref="AW13828:AX13828"/>
    <mergeCell ref="AW13806:AX13806"/>
    <mergeCell ref="AW13808:AX13808"/>
    <mergeCell ref="AW13810:AX13810"/>
    <mergeCell ref="AW13812:AX13812"/>
    <mergeCell ref="AW13814:AX13814"/>
    <mergeCell ref="AW13816:AX13816"/>
    <mergeCell ref="AW13794:AX13794"/>
    <mergeCell ref="AW13796:AX13796"/>
    <mergeCell ref="AW13798:AX13798"/>
    <mergeCell ref="AW13800:AX13800"/>
    <mergeCell ref="AW13802:AX13802"/>
    <mergeCell ref="AW13804:AX13804"/>
    <mergeCell ref="AW13782:AX13782"/>
    <mergeCell ref="AW13784:AX13784"/>
    <mergeCell ref="AW13786:AX13786"/>
    <mergeCell ref="AW13788:AX13788"/>
    <mergeCell ref="AW13790:AX13790"/>
    <mergeCell ref="AW13792:AX13792"/>
    <mergeCell ref="AW13770:AX13770"/>
    <mergeCell ref="AW13772:AX13772"/>
    <mergeCell ref="AW13774:AX13774"/>
    <mergeCell ref="AW13776:AX13776"/>
    <mergeCell ref="AW13778:AX13778"/>
    <mergeCell ref="AW13780:AX13780"/>
    <mergeCell ref="AW13758:AX13758"/>
    <mergeCell ref="AW13760:AX13760"/>
    <mergeCell ref="AW13762:AX13762"/>
    <mergeCell ref="AW13764:AX13764"/>
    <mergeCell ref="AW13766:AX13766"/>
    <mergeCell ref="AW13768:AX13768"/>
    <mergeCell ref="AW13746:AX13746"/>
    <mergeCell ref="AW13748:AX13748"/>
    <mergeCell ref="AW13750:AX13750"/>
    <mergeCell ref="AW13752:AX13752"/>
    <mergeCell ref="AW13754:AX13754"/>
    <mergeCell ref="AW13756:AX13756"/>
    <mergeCell ref="AW13734:AX13734"/>
    <mergeCell ref="AW13736:AX13736"/>
    <mergeCell ref="AW13738:AX13738"/>
    <mergeCell ref="AW13740:AX13740"/>
    <mergeCell ref="AW13742:AX13742"/>
    <mergeCell ref="AW13744:AX13744"/>
    <mergeCell ref="AW13722:AX13722"/>
    <mergeCell ref="AW13724:AX13724"/>
    <mergeCell ref="AW13726:AX13726"/>
    <mergeCell ref="AW13728:AX13728"/>
    <mergeCell ref="AW13730:AX13730"/>
    <mergeCell ref="AW13732:AX13732"/>
    <mergeCell ref="AW13710:AX13710"/>
    <mergeCell ref="AW13712:AX13712"/>
    <mergeCell ref="AW13714:AX13714"/>
    <mergeCell ref="AW13716:AX13716"/>
    <mergeCell ref="AW13718:AX13718"/>
    <mergeCell ref="AW13720:AX13720"/>
    <mergeCell ref="AW13698:AX13698"/>
    <mergeCell ref="AW13700:AX13700"/>
    <mergeCell ref="AW13702:AX13702"/>
    <mergeCell ref="AW13704:AX13704"/>
    <mergeCell ref="AW13706:AX13706"/>
    <mergeCell ref="AW13708:AX13708"/>
    <mergeCell ref="AW13686:AX13686"/>
    <mergeCell ref="AW13688:AX13688"/>
    <mergeCell ref="AW13690:AX13690"/>
    <mergeCell ref="AW13692:AX13692"/>
    <mergeCell ref="AW13694:AX13694"/>
    <mergeCell ref="AW13696:AX13696"/>
    <mergeCell ref="AW13674:AX13674"/>
    <mergeCell ref="AW13676:AX13676"/>
    <mergeCell ref="AW13678:AX13678"/>
    <mergeCell ref="AW13680:AX13680"/>
    <mergeCell ref="AW13682:AX13682"/>
    <mergeCell ref="AW13684:AX13684"/>
    <mergeCell ref="AW13662:AX13662"/>
    <mergeCell ref="AW13664:AX13664"/>
    <mergeCell ref="AW13666:AX13666"/>
    <mergeCell ref="AW13668:AX13668"/>
    <mergeCell ref="AW13670:AX13670"/>
    <mergeCell ref="AW13672:AX13672"/>
    <mergeCell ref="AW13650:AX13650"/>
    <mergeCell ref="AW13652:AX13652"/>
    <mergeCell ref="AW13654:AX13654"/>
    <mergeCell ref="AW13656:AX13656"/>
    <mergeCell ref="AW13658:AX13658"/>
    <mergeCell ref="AW13660:AX13660"/>
    <mergeCell ref="AW13638:AX13638"/>
    <mergeCell ref="AW13640:AX13640"/>
    <mergeCell ref="AW13642:AX13642"/>
    <mergeCell ref="AW13644:AX13644"/>
    <mergeCell ref="AW13646:AX13646"/>
    <mergeCell ref="AW13648:AX13648"/>
    <mergeCell ref="AW13626:AX13626"/>
    <mergeCell ref="AW13628:AX13628"/>
    <mergeCell ref="AW13630:AX13630"/>
    <mergeCell ref="AW13632:AX13632"/>
    <mergeCell ref="AW13634:AX13634"/>
    <mergeCell ref="AW13636:AX13636"/>
    <mergeCell ref="AW13614:AX13614"/>
    <mergeCell ref="AW13616:AX13616"/>
    <mergeCell ref="AW13618:AX13618"/>
    <mergeCell ref="AW13620:AX13620"/>
    <mergeCell ref="AW13622:AX13622"/>
    <mergeCell ref="AW13624:AX13624"/>
    <mergeCell ref="AW13602:AX13602"/>
    <mergeCell ref="AW13604:AX13604"/>
    <mergeCell ref="AW13606:AX13606"/>
    <mergeCell ref="AW13608:AX13608"/>
    <mergeCell ref="AW13610:AX13610"/>
    <mergeCell ref="AW13612:AX13612"/>
    <mergeCell ref="AW13590:AX13590"/>
    <mergeCell ref="AW13592:AX13592"/>
    <mergeCell ref="AW13594:AX13594"/>
    <mergeCell ref="AW13596:AX13596"/>
    <mergeCell ref="AW13598:AX13598"/>
    <mergeCell ref="AW13600:AX13600"/>
    <mergeCell ref="AW13578:AX13578"/>
    <mergeCell ref="AW13580:AX13580"/>
    <mergeCell ref="AW13582:AX13582"/>
    <mergeCell ref="AW13584:AX13584"/>
    <mergeCell ref="AW13586:AX13586"/>
    <mergeCell ref="AW13588:AX13588"/>
    <mergeCell ref="AW13566:AX13566"/>
    <mergeCell ref="AW13568:AX13568"/>
    <mergeCell ref="AW13570:AX13570"/>
    <mergeCell ref="AW13572:AX13572"/>
    <mergeCell ref="AW13574:AX13574"/>
    <mergeCell ref="AW13576:AX13576"/>
    <mergeCell ref="AW13554:AX13554"/>
    <mergeCell ref="AW13556:AX13556"/>
    <mergeCell ref="AW13558:AX13558"/>
    <mergeCell ref="AW13560:AX13560"/>
    <mergeCell ref="AW13562:AX13562"/>
    <mergeCell ref="AW13564:AX13564"/>
    <mergeCell ref="AW13542:AX13542"/>
    <mergeCell ref="AW13544:AX13544"/>
    <mergeCell ref="AW13546:AX13546"/>
    <mergeCell ref="AW13548:AX13548"/>
    <mergeCell ref="AW13550:AX13550"/>
    <mergeCell ref="AW13552:AX13552"/>
    <mergeCell ref="AW13530:AX13530"/>
    <mergeCell ref="AW13532:AX13532"/>
    <mergeCell ref="AW13534:AX13534"/>
    <mergeCell ref="AW13536:AX13536"/>
    <mergeCell ref="AW13538:AX13538"/>
    <mergeCell ref="AW13540:AX13540"/>
    <mergeCell ref="AW13518:AX13518"/>
    <mergeCell ref="AW13520:AX13520"/>
    <mergeCell ref="AW13522:AX13522"/>
    <mergeCell ref="AW13524:AX13524"/>
    <mergeCell ref="AW13526:AX13526"/>
    <mergeCell ref="AW13528:AX13528"/>
    <mergeCell ref="AW13506:AX13506"/>
    <mergeCell ref="AW13508:AX13508"/>
    <mergeCell ref="AW13510:AX13510"/>
    <mergeCell ref="AW13512:AX13512"/>
    <mergeCell ref="AW13514:AX13514"/>
    <mergeCell ref="AW13516:AX13516"/>
    <mergeCell ref="AW13494:AX13494"/>
    <mergeCell ref="AW13496:AX13496"/>
    <mergeCell ref="AW13498:AX13498"/>
    <mergeCell ref="AW13500:AX13500"/>
    <mergeCell ref="AW13502:AX13502"/>
    <mergeCell ref="AW13504:AX13504"/>
    <mergeCell ref="AW13482:AX13482"/>
    <mergeCell ref="AW13484:AX13484"/>
    <mergeCell ref="AW13486:AX13486"/>
    <mergeCell ref="AW13488:AX13488"/>
    <mergeCell ref="AW13490:AX13490"/>
    <mergeCell ref="AW13492:AX13492"/>
    <mergeCell ref="AW13470:AX13470"/>
    <mergeCell ref="AW13472:AX13472"/>
    <mergeCell ref="AW13474:AX13474"/>
    <mergeCell ref="AW13476:AX13476"/>
    <mergeCell ref="AW13478:AX13478"/>
    <mergeCell ref="AW13480:AX13480"/>
    <mergeCell ref="AW13458:AX13458"/>
    <mergeCell ref="AW13460:AX13460"/>
    <mergeCell ref="AW13462:AX13462"/>
    <mergeCell ref="AW13464:AX13464"/>
    <mergeCell ref="AW13466:AX13466"/>
    <mergeCell ref="AW13468:AX13468"/>
    <mergeCell ref="AW13446:AX13446"/>
    <mergeCell ref="AW13448:AX13448"/>
    <mergeCell ref="AW13450:AX13450"/>
    <mergeCell ref="AW13452:AX13452"/>
    <mergeCell ref="AW13454:AX13454"/>
    <mergeCell ref="AW13456:AX13456"/>
    <mergeCell ref="AW13434:AX13434"/>
    <mergeCell ref="AW13436:AX13436"/>
    <mergeCell ref="AW13438:AX13438"/>
    <mergeCell ref="AW13440:AX13440"/>
    <mergeCell ref="AW13442:AX13442"/>
    <mergeCell ref="AW13444:AX13444"/>
    <mergeCell ref="AW13422:AX13422"/>
    <mergeCell ref="AW13424:AX13424"/>
    <mergeCell ref="AW13426:AX13426"/>
    <mergeCell ref="AW13428:AX13428"/>
    <mergeCell ref="AW13430:AX13430"/>
    <mergeCell ref="AW13432:AX13432"/>
    <mergeCell ref="AW13410:AX13410"/>
    <mergeCell ref="AW13412:AX13412"/>
    <mergeCell ref="AW13414:AX13414"/>
    <mergeCell ref="AW13416:AX13416"/>
    <mergeCell ref="AW13418:AX13418"/>
    <mergeCell ref="AW13420:AX13420"/>
    <mergeCell ref="AW13398:AX13398"/>
    <mergeCell ref="AW13400:AX13400"/>
    <mergeCell ref="AW13402:AX13402"/>
    <mergeCell ref="AW13404:AX13404"/>
    <mergeCell ref="AW13406:AX13406"/>
    <mergeCell ref="AW13408:AX13408"/>
    <mergeCell ref="AW13386:AX13386"/>
    <mergeCell ref="AW13388:AX13388"/>
    <mergeCell ref="AW13390:AX13390"/>
    <mergeCell ref="AW13392:AX13392"/>
    <mergeCell ref="AW13394:AX13394"/>
    <mergeCell ref="AW13396:AX13396"/>
    <mergeCell ref="AW13374:AX13374"/>
    <mergeCell ref="AW13376:AX13376"/>
    <mergeCell ref="AW13378:AX13378"/>
    <mergeCell ref="AW13380:AX13380"/>
    <mergeCell ref="AW13382:AX13382"/>
    <mergeCell ref="AW13384:AX13384"/>
    <mergeCell ref="AW13362:AX13362"/>
    <mergeCell ref="AW13364:AX13364"/>
    <mergeCell ref="AW13366:AX13366"/>
    <mergeCell ref="AW13368:AX13368"/>
    <mergeCell ref="AW13370:AX13370"/>
    <mergeCell ref="AW13372:AX13372"/>
    <mergeCell ref="AW13350:AX13350"/>
    <mergeCell ref="AW13352:AX13352"/>
    <mergeCell ref="AW13354:AX13354"/>
    <mergeCell ref="AW13356:AX13356"/>
    <mergeCell ref="AW13358:AX13358"/>
    <mergeCell ref="AW13360:AX13360"/>
    <mergeCell ref="AW13338:AX13338"/>
    <mergeCell ref="AW13340:AX13340"/>
    <mergeCell ref="AW13342:AX13342"/>
    <mergeCell ref="AW13344:AX13344"/>
    <mergeCell ref="AW13346:AX13346"/>
    <mergeCell ref="AW13348:AX13348"/>
    <mergeCell ref="AW13326:AX13326"/>
    <mergeCell ref="AW13328:AX13328"/>
    <mergeCell ref="AW13330:AX13330"/>
    <mergeCell ref="AW13332:AX13332"/>
    <mergeCell ref="AW13334:AX13334"/>
    <mergeCell ref="AW13336:AX13336"/>
    <mergeCell ref="AW13314:AX13314"/>
    <mergeCell ref="AW13316:AX13316"/>
    <mergeCell ref="AW13318:AX13318"/>
    <mergeCell ref="AW13320:AX13320"/>
    <mergeCell ref="AW13322:AX13322"/>
    <mergeCell ref="AW13324:AX13324"/>
    <mergeCell ref="AW13302:AX13302"/>
    <mergeCell ref="AW13304:AX13304"/>
    <mergeCell ref="AW13306:AX13306"/>
    <mergeCell ref="AW13308:AX13308"/>
    <mergeCell ref="AW13310:AX13310"/>
    <mergeCell ref="AW13312:AX13312"/>
    <mergeCell ref="AW13290:AX13290"/>
    <mergeCell ref="AW13292:AX13292"/>
    <mergeCell ref="AW13294:AX13294"/>
    <mergeCell ref="AW13296:AX13296"/>
    <mergeCell ref="AW13298:AX13298"/>
    <mergeCell ref="AW13300:AX13300"/>
    <mergeCell ref="AW13278:AX13278"/>
    <mergeCell ref="AW13280:AX13280"/>
    <mergeCell ref="AW13282:AX13282"/>
    <mergeCell ref="AW13284:AX13284"/>
    <mergeCell ref="AW13286:AX13286"/>
    <mergeCell ref="AW13288:AX13288"/>
    <mergeCell ref="AW13266:AX13266"/>
    <mergeCell ref="AW13268:AX13268"/>
    <mergeCell ref="AW13270:AX13270"/>
    <mergeCell ref="AW13272:AX13272"/>
    <mergeCell ref="AW13274:AX13274"/>
    <mergeCell ref="AW13276:AX13276"/>
    <mergeCell ref="AW13254:AX13254"/>
    <mergeCell ref="AW13256:AX13256"/>
    <mergeCell ref="AW13258:AX13258"/>
    <mergeCell ref="AW13260:AX13260"/>
    <mergeCell ref="AW13262:AX13262"/>
    <mergeCell ref="AW13264:AX13264"/>
    <mergeCell ref="AW13242:AX13242"/>
    <mergeCell ref="AW13244:AX13244"/>
    <mergeCell ref="AW13246:AX13246"/>
    <mergeCell ref="AW13248:AX13248"/>
    <mergeCell ref="AW13250:AX13250"/>
    <mergeCell ref="AW13252:AX13252"/>
    <mergeCell ref="AW13230:AX13230"/>
    <mergeCell ref="AW13232:AX13232"/>
    <mergeCell ref="AW13234:AX13234"/>
    <mergeCell ref="AW13236:AX13236"/>
    <mergeCell ref="AW13238:AX13238"/>
    <mergeCell ref="AW13240:AX13240"/>
    <mergeCell ref="AW13218:AX13218"/>
    <mergeCell ref="AW13220:AX13220"/>
    <mergeCell ref="AW13222:AX13222"/>
    <mergeCell ref="AW13224:AX13224"/>
    <mergeCell ref="AW13226:AX13226"/>
    <mergeCell ref="AW13228:AX13228"/>
    <mergeCell ref="AW13206:AX13206"/>
    <mergeCell ref="AW13208:AX13208"/>
    <mergeCell ref="AW13210:AX13210"/>
    <mergeCell ref="AW13212:AX13212"/>
    <mergeCell ref="AW13214:AX13214"/>
    <mergeCell ref="AW13216:AX13216"/>
    <mergeCell ref="AW13194:AX13194"/>
    <mergeCell ref="AW13196:AX13196"/>
    <mergeCell ref="AW13198:AX13198"/>
    <mergeCell ref="AW13200:AX13200"/>
    <mergeCell ref="AW13202:AX13202"/>
    <mergeCell ref="AW13204:AX13204"/>
    <mergeCell ref="AW13182:AX13182"/>
    <mergeCell ref="AW13184:AX13184"/>
    <mergeCell ref="AW13186:AX13186"/>
    <mergeCell ref="AW13188:AX13188"/>
    <mergeCell ref="AW13190:AX13190"/>
    <mergeCell ref="AW13192:AX13192"/>
    <mergeCell ref="AW13170:AX13170"/>
    <mergeCell ref="AW13172:AX13172"/>
    <mergeCell ref="AW13174:AX13174"/>
    <mergeCell ref="AW13176:AX13176"/>
    <mergeCell ref="AW13178:AX13178"/>
    <mergeCell ref="AW13180:AX13180"/>
    <mergeCell ref="AW13158:AX13158"/>
    <mergeCell ref="AW13160:AX13160"/>
    <mergeCell ref="AW13162:AX13162"/>
    <mergeCell ref="AW13164:AX13164"/>
    <mergeCell ref="AW13166:AX13166"/>
    <mergeCell ref="AW13168:AX13168"/>
    <mergeCell ref="AW13146:AX13146"/>
    <mergeCell ref="AW13148:AX13148"/>
    <mergeCell ref="AW13150:AX13150"/>
    <mergeCell ref="AW13152:AX13152"/>
    <mergeCell ref="AW13154:AX13154"/>
    <mergeCell ref="AW13156:AX13156"/>
    <mergeCell ref="AW13134:AX13134"/>
    <mergeCell ref="AW13136:AX13136"/>
    <mergeCell ref="AW13138:AX13138"/>
    <mergeCell ref="AW13140:AX13140"/>
    <mergeCell ref="AW13142:AX13142"/>
    <mergeCell ref="AW13144:AX13144"/>
    <mergeCell ref="AW13122:AX13122"/>
    <mergeCell ref="AW13124:AX13124"/>
    <mergeCell ref="AW13126:AX13126"/>
    <mergeCell ref="AW13128:AX13128"/>
    <mergeCell ref="AW13130:AX13130"/>
    <mergeCell ref="AW13132:AX13132"/>
    <mergeCell ref="AW13110:AX13110"/>
    <mergeCell ref="AW13112:AX13112"/>
    <mergeCell ref="AW13114:AX13114"/>
    <mergeCell ref="AW13116:AX13116"/>
    <mergeCell ref="AW13118:AX13118"/>
    <mergeCell ref="AW13120:AX13120"/>
    <mergeCell ref="AW13098:AX13098"/>
    <mergeCell ref="AW13100:AX13100"/>
    <mergeCell ref="AW13102:AX13102"/>
    <mergeCell ref="AW13104:AX13104"/>
    <mergeCell ref="AW13106:AX13106"/>
    <mergeCell ref="AW13108:AX13108"/>
    <mergeCell ref="AW13086:AX13086"/>
    <mergeCell ref="AW13088:AX13088"/>
    <mergeCell ref="AW13090:AX13090"/>
    <mergeCell ref="AW13092:AX13092"/>
    <mergeCell ref="AW13094:AX13094"/>
    <mergeCell ref="AW13096:AX13096"/>
    <mergeCell ref="AW13074:AX13074"/>
    <mergeCell ref="AW13076:AX13076"/>
    <mergeCell ref="AW13078:AX13078"/>
    <mergeCell ref="AW13080:AX13080"/>
    <mergeCell ref="AW13082:AX13082"/>
    <mergeCell ref="AW13084:AX13084"/>
    <mergeCell ref="AW13062:AX13062"/>
    <mergeCell ref="AW13064:AX13064"/>
    <mergeCell ref="AW13066:AX13066"/>
    <mergeCell ref="AW13068:AX13068"/>
    <mergeCell ref="AW13070:AX13070"/>
    <mergeCell ref="AW13072:AX13072"/>
    <mergeCell ref="AW13050:AX13050"/>
    <mergeCell ref="AW13052:AX13052"/>
    <mergeCell ref="AW13054:AX13054"/>
    <mergeCell ref="AW13056:AX13056"/>
    <mergeCell ref="AW13058:AX13058"/>
    <mergeCell ref="AW13060:AX13060"/>
    <mergeCell ref="AW13038:AX13038"/>
    <mergeCell ref="AW13040:AX13040"/>
    <mergeCell ref="AW13042:AX13042"/>
    <mergeCell ref="AW13044:AX13044"/>
    <mergeCell ref="AW13046:AX13046"/>
    <mergeCell ref="AW13048:AX13048"/>
    <mergeCell ref="AW13026:AX13026"/>
    <mergeCell ref="AW13028:AX13028"/>
    <mergeCell ref="AW13030:AX13030"/>
    <mergeCell ref="AW13032:AX13032"/>
    <mergeCell ref="AW13034:AX13034"/>
    <mergeCell ref="AW13036:AX13036"/>
    <mergeCell ref="AW13014:AX13014"/>
    <mergeCell ref="AW13016:AX13016"/>
    <mergeCell ref="AW13018:AX13018"/>
    <mergeCell ref="AW13020:AX13020"/>
    <mergeCell ref="AW13022:AX13022"/>
    <mergeCell ref="AW13024:AX13024"/>
    <mergeCell ref="AW13002:AX13002"/>
    <mergeCell ref="AW13004:AX13004"/>
    <mergeCell ref="AW13006:AX13006"/>
    <mergeCell ref="AW13008:AX13008"/>
    <mergeCell ref="AW13010:AX13010"/>
    <mergeCell ref="AW13012:AX13012"/>
    <mergeCell ref="AW12990:AX12990"/>
    <mergeCell ref="AW12992:AX12992"/>
    <mergeCell ref="AW12994:AX12994"/>
    <mergeCell ref="AW12996:AX12996"/>
    <mergeCell ref="AW12998:AX12998"/>
    <mergeCell ref="AW13000:AX13000"/>
    <mergeCell ref="AW12978:AX12978"/>
    <mergeCell ref="AW12980:AX12980"/>
    <mergeCell ref="AW12982:AX12982"/>
    <mergeCell ref="AW12984:AX12984"/>
    <mergeCell ref="AW12986:AX12986"/>
    <mergeCell ref="AW12988:AX12988"/>
    <mergeCell ref="AW12966:AX12966"/>
    <mergeCell ref="AW12968:AX12968"/>
    <mergeCell ref="AW12970:AX12970"/>
    <mergeCell ref="AW12972:AX12972"/>
    <mergeCell ref="AW12974:AX12974"/>
    <mergeCell ref="AW12976:AX12976"/>
    <mergeCell ref="AW12954:AX12954"/>
    <mergeCell ref="AW12956:AX12956"/>
    <mergeCell ref="AW12958:AX12958"/>
    <mergeCell ref="AW12960:AX12960"/>
    <mergeCell ref="AW12962:AX12962"/>
    <mergeCell ref="AW12964:AX12964"/>
    <mergeCell ref="AW12942:AX12942"/>
    <mergeCell ref="AW12944:AX12944"/>
    <mergeCell ref="AW12946:AX12946"/>
    <mergeCell ref="AW12948:AX12948"/>
    <mergeCell ref="AW12950:AX12950"/>
    <mergeCell ref="AW12952:AX12952"/>
    <mergeCell ref="AW12930:AX12930"/>
    <mergeCell ref="AW12932:AX12932"/>
    <mergeCell ref="AW12934:AX12934"/>
    <mergeCell ref="AW12936:AX12936"/>
    <mergeCell ref="AW12938:AX12938"/>
    <mergeCell ref="AW12940:AX12940"/>
    <mergeCell ref="AW12918:AX12918"/>
    <mergeCell ref="AW12920:AX12920"/>
    <mergeCell ref="AW12922:AX12922"/>
    <mergeCell ref="AW12924:AX12924"/>
    <mergeCell ref="AW12926:AX12926"/>
    <mergeCell ref="AW12928:AX12928"/>
    <mergeCell ref="AW12906:AX12906"/>
    <mergeCell ref="AW12908:AX12908"/>
    <mergeCell ref="AW12910:AX12910"/>
    <mergeCell ref="AW12912:AX12912"/>
    <mergeCell ref="AW12914:AX12914"/>
    <mergeCell ref="AW12916:AX12916"/>
    <mergeCell ref="AW12894:AX12894"/>
    <mergeCell ref="AW12896:AX12896"/>
    <mergeCell ref="AW12898:AX12898"/>
    <mergeCell ref="AW12900:AX12900"/>
    <mergeCell ref="AW12902:AX12902"/>
    <mergeCell ref="AW12904:AX12904"/>
    <mergeCell ref="AW12882:AX12882"/>
    <mergeCell ref="AW12884:AX12884"/>
    <mergeCell ref="AW12886:AX12886"/>
    <mergeCell ref="AW12888:AX12888"/>
    <mergeCell ref="AW12890:AX12890"/>
    <mergeCell ref="AW12892:AX12892"/>
    <mergeCell ref="AW12870:AX12870"/>
    <mergeCell ref="AW12872:AX12872"/>
    <mergeCell ref="AW12874:AX12874"/>
    <mergeCell ref="AW12876:AX12876"/>
    <mergeCell ref="AW12878:AX12878"/>
    <mergeCell ref="AW12880:AX12880"/>
    <mergeCell ref="AW12858:AX12858"/>
    <mergeCell ref="AW12860:AX12860"/>
    <mergeCell ref="AW12862:AX12862"/>
    <mergeCell ref="AW12864:AX12864"/>
    <mergeCell ref="AW12866:AX12866"/>
    <mergeCell ref="AW12868:AX12868"/>
    <mergeCell ref="AW12846:AX12846"/>
    <mergeCell ref="AW12848:AX12848"/>
    <mergeCell ref="AW12850:AX12850"/>
    <mergeCell ref="AW12852:AX12852"/>
    <mergeCell ref="AW12854:AX12854"/>
    <mergeCell ref="AW12856:AX12856"/>
    <mergeCell ref="AW12834:AX12834"/>
    <mergeCell ref="AW12836:AX12836"/>
    <mergeCell ref="AW12838:AX12838"/>
    <mergeCell ref="AW12840:AX12840"/>
    <mergeCell ref="AW12842:AX12842"/>
    <mergeCell ref="AW12844:AX12844"/>
    <mergeCell ref="AW12822:AX12822"/>
    <mergeCell ref="AW12824:AX12824"/>
    <mergeCell ref="AW12826:AX12826"/>
    <mergeCell ref="AW12828:AX12828"/>
    <mergeCell ref="AW12830:AX12830"/>
    <mergeCell ref="AW12832:AX12832"/>
    <mergeCell ref="AW12810:AX12810"/>
    <mergeCell ref="AW12812:AX12812"/>
    <mergeCell ref="AW12814:AX12814"/>
    <mergeCell ref="AW12816:AX12816"/>
    <mergeCell ref="AW12818:AX12818"/>
    <mergeCell ref="AW12820:AX12820"/>
    <mergeCell ref="AW12798:AX12798"/>
    <mergeCell ref="AW12800:AX12800"/>
    <mergeCell ref="AW12802:AX12802"/>
    <mergeCell ref="AW12804:AX12804"/>
    <mergeCell ref="AW12806:AX12806"/>
    <mergeCell ref="AW12808:AX12808"/>
    <mergeCell ref="AW12786:AX12786"/>
    <mergeCell ref="AW12788:AX12788"/>
    <mergeCell ref="AW12790:AX12790"/>
    <mergeCell ref="AW12792:AX12792"/>
    <mergeCell ref="AW12794:AX12794"/>
    <mergeCell ref="AW12796:AX12796"/>
    <mergeCell ref="AW12774:AX12774"/>
    <mergeCell ref="AW12776:AX12776"/>
    <mergeCell ref="AW12778:AX12778"/>
    <mergeCell ref="AW12780:AX12780"/>
    <mergeCell ref="AW12782:AX12782"/>
    <mergeCell ref="AW12784:AX12784"/>
    <mergeCell ref="AW12762:AX12762"/>
    <mergeCell ref="AW12764:AX12764"/>
    <mergeCell ref="AW12766:AX12766"/>
    <mergeCell ref="AW12768:AX12768"/>
    <mergeCell ref="AW12770:AX12770"/>
    <mergeCell ref="AW12772:AX12772"/>
    <mergeCell ref="AW12750:AX12750"/>
    <mergeCell ref="AW12752:AX12752"/>
    <mergeCell ref="AW12754:AX12754"/>
    <mergeCell ref="AW12756:AX12756"/>
    <mergeCell ref="AW12758:AX12758"/>
    <mergeCell ref="AW12760:AX12760"/>
    <mergeCell ref="AW12738:AX12738"/>
    <mergeCell ref="AW12740:AX12740"/>
    <mergeCell ref="AW12742:AX12742"/>
    <mergeCell ref="AW12744:AX12744"/>
    <mergeCell ref="AW12746:AX12746"/>
    <mergeCell ref="AW12748:AX12748"/>
    <mergeCell ref="AW12726:AX12726"/>
    <mergeCell ref="AW12728:AX12728"/>
    <mergeCell ref="AW12730:AX12730"/>
    <mergeCell ref="AW12732:AX12732"/>
    <mergeCell ref="AW12734:AX12734"/>
    <mergeCell ref="AW12736:AX12736"/>
    <mergeCell ref="AW12714:AX12714"/>
    <mergeCell ref="AW12716:AX12716"/>
    <mergeCell ref="AW12718:AX12718"/>
    <mergeCell ref="AW12720:AX12720"/>
    <mergeCell ref="AW12722:AX12722"/>
    <mergeCell ref="AW12724:AX12724"/>
    <mergeCell ref="AW12702:AX12702"/>
    <mergeCell ref="AW12704:AX12704"/>
    <mergeCell ref="AW12706:AX12706"/>
    <mergeCell ref="AW12708:AX12708"/>
    <mergeCell ref="AW12710:AX12710"/>
    <mergeCell ref="AW12712:AX12712"/>
    <mergeCell ref="AW12689:AX12689"/>
    <mergeCell ref="AW12691:AX12691"/>
    <mergeCell ref="AW12693:AX12693"/>
    <mergeCell ref="AW12696:AX12696"/>
    <mergeCell ref="AW12698:AX12698"/>
    <mergeCell ref="AW12700:AX12700"/>
    <mergeCell ref="AW12677:AX12677"/>
    <mergeCell ref="AW12679:AX12679"/>
    <mergeCell ref="AW12681:AX12681"/>
    <mergeCell ref="AW12683:AX12683"/>
    <mergeCell ref="AW12685:AX12685"/>
    <mergeCell ref="AW12687:AX12687"/>
    <mergeCell ref="AW12665:AX12665"/>
    <mergeCell ref="AW12667:AX12667"/>
    <mergeCell ref="AW12669:AX12669"/>
    <mergeCell ref="AW12671:AX12671"/>
    <mergeCell ref="AW12673:AX12673"/>
    <mergeCell ref="AW12675:AX12675"/>
    <mergeCell ref="AW12653:AX12653"/>
    <mergeCell ref="AW12655:AX12655"/>
    <mergeCell ref="AW12657:AX12657"/>
    <mergeCell ref="AW12659:AX12659"/>
    <mergeCell ref="AW12661:AX12661"/>
    <mergeCell ref="AW12663:AX12663"/>
    <mergeCell ref="AW12641:AX12641"/>
    <mergeCell ref="AW12643:AX12643"/>
    <mergeCell ref="AW12645:AX12645"/>
    <mergeCell ref="AW12647:AX12647"/>
    <mergeCell ref="AW12649:AX12649"/>
    <mergeCell ref="AW12651:AX12651"/>
    <mergeCell ref="AW12629:AX12629"/>
    <mergeCell ref="AW12631:AX12631"/>
    <mergeCell ref="AW12633:AX12633"/>
    <mergeCell ref="AW12635:AX12635"/>
    <mergeCell ref="AW12637:AX12637"/>
    <mergeCell ref="AW12639:AX12639"/>
    <mergeCell ref="AW12617:AX12617"/>
    <mergeCell ref="AW12619:AX12619"/>
    <mergeCell ref="AW12621:AX12621"/>
    <mergeCell ref="AW12623:AX12623"/>
    <mergeCell ref="AW12625:AX12625"/>
    <mergeCell ref="AW12627:AX12627"/>
    <mergeCell ref="AW12605:AX12605"/>
    <mergeCell ref="AW12607:AX12607"/>
    <mergeCell ref="AW12609:AX12609"/>
    <mergeCell ref="AW12611:AX12611"/>
    <mergeCell ref="AW12613:AX12613"/>
    <mergeCell ref="AW12615:AX12615"/>
    <mergeCell ref="AW12593:AX12593"/>
    <mergeCell ref="AW12595:AX12595"/>
    <mergeCell ref="AW12597:AX12597"/>
    <mergeCell ref="AW12599:AX12599"/>
    <mergeCell ref="AW12601:AX12601"/>
    <mergeCell ref="AW12603:AX12603"/>
    <mergeCell ref="AW12581:AX12581"/>
    <mergeCell ref="AW12583:AX12583"/>
    <mergeCell ref="AW12585:AX12585"/>
    <mergeCell ref="AW12587:AX12587"/>
    <mergeCell ref="AW12589:AX12589"/>
    <mergeCell ref="AW12591:AX12591"/>
    <mergeCell ref="AW12569:AX12569"/>
    <mergeCell ref="AW12571:AX12571"/>
    <mergeCell ref="AW12573:AX12573"/>
    <mergeCell ref="AW12575:AX12575"/>
    <mergeCell ref="AW12577:AX12577"/>
    <mergeCell ref="AW12579:AX12579"/>
    <mergeCell ref="AW12557:AX12557"/>
    <mergeCell ref="AW12559:AX12559"/>
    <mergeCell ref="AW12561:AX12561"/>
    <mergeCell ref="AW12563:AX12563"/>
    <mergeCell ref="AW12565:AX12565"/>
    <mergeCell ref="AW12567:AX12567"/>
    <mergeCell ref="AW12545:AX12545"/>
    <mergeCell ref="AW12547:AX12547"/>
    <mergeCell ref="AW12549:AX12549"/>
    <mergeCell ref="AW12551:AX12551"/>
    <mergeCell ref="AW12553:AX12553"/>
    <mergeCell ref="AW12555:AX12555"/>
    <mergeCell ref="AW12533:AX12533"/>
    <mergeCell ref="AW12535:AX12535"/>
    <mergeCell ref="AW12537:AX12537"/>
    <mergeCell ref="AW12539:AX12539"/>
    <mergeCell ref="AW12541:AX12541"/>
    <mergeCell ref="AW12543:AX12543"/>
    <mergeCell ref="AW12521:AX12521"/>
    <mergeCell ref="AW12523:AX12523"/>
    <mergeCell ref="AW12525:AX12525"/>
    <mergeCell ref="AW12527:AX12527"/>
    <mergeCell ref="AW12529:AX12529"/>
    <mergeCell ref="AW12531:AX12531"/>
    <mergeCell ref="AW12509:AX12509"/>
    <mergeCell ref="AW12511:AX12511"/>
    <mergeCell ref="AW12513:AX12513"/>
    <mergeCell ref="AW12515:AX12515"/>
    <mergeCell ref="AW12517:AX12517"/>
    <mergeCell ref="AW12519:AX12519"/>
    <mergeCell ref="AW12497:AX12497"/>
    <mergeCell ref="AW12499:AX12499"/>
    <mergeCell ref="AW12501:AX12501"/>
    <mergeCell ref="AW12503:AX12503"/>
    <mergeCell ref="AW12505:AX12505"/>
    <mergeCell ref="AW12507:AX12507"/>
    <mergeCell ref="AW12485:AX12485"/>
    <mergeCell ref="AW12487:AX12487"/>
    <mergeCell ref="AW12489:AX12489"/>
    <mergeCell ref="AW12491:AX12491"/>
    <mergeCell ref="AW12493:AX12493"/>
    <mergeCell ref="AW12495:AX12495"/>
    <mergeCell ref="AW12473:AX12473"/>
    <mergeCell ref="AW12475:AX12475"/>
    <mergeCell ref="AW12477:AX12477"/>
    <mergeCell ref="AW12479:AX12479"/>
    <mergeCell ref="AW12481:AX12481"/>
    <mergeCell ref="AW12483:AX12483"/>
    <mergeCell ref="AW12461:AX12461"/>
    <mergeCell ref="AW12463:AX12463"/>
    <mergeCell ref="AW12465:AX12465"/>
    <mergeCell ref="AW12467:AX12467"/>
    <mergeCell ref="AW12469:AX12469"/>
    <mergeCell ref="AW12471:AX12471"/>
    <mergeCell ref="AW12449:AX12449"/>
    <mergeCell ref="AW12451:AX12451"/>
    <mergeCell ref="AW12453:AX12453"/>
    <mergeCell ref="AW12455:AX12455"/>
    <mergeCell ref="AW12457:AX12457"/>
    <mergeCell ref="AW12459:AX12459"/>
    <mergeCell ref="AW12437:AX12437"/>
    <mergeCell ref="AW12439:AX12439"/>
    <mergeCell ref="AW12441:AX12441"/>
    <mergeCell ref="AW12443:AX12443"/>
    <mergeCell ref="AW12445:AX12445"/>
    <mergeCell ref="AW12447:AX12447"/>
    <mergeCell ref="AW12425:AX12425"/>
    <mergeCell ref="AW12427:AX12427"/>
    <mergeCell ref="AW12429:AX12429"/>
    <mergeCell ref="AW12431:AX12431"/>
    <mergeCell ref="AW12433:AX12433"/>
    <mergeCell ref="AW12435:AX12435"/>
    <mergeCell ref="AW12413:AX12413"/>
    <mergeCell ref="AW12415:AX12415"/>
    <mergeCell ref="AW12417:AX12417"/>
    <mergeCell ref="AW12419:AX12419"/>
    <mergeCell ref="AW12421:AX12421"/>
    <mergeCell ref="AW12423:AX12423"/>
    <mergeCell ref="AW12401:AX12401"/>
    <mergeCell ref="AW12403:AX12403"/>
    <mergeCell ref="AW12405:AX12405"/>
    <mergeCell ref="AW12407:AX12407"/>
    <mergeCell ref="AW12409:AX12409"/>
    <mergeCell ref="AW12411:AX12411"/>
    <mergeCell ref="AW12389:AX12389"/>
    <mergeCell ref="AW12391:AX12391"/>
    <mergeCell ref="AW12393:AX12393"/>
    <mergeCell ref="AW12395:AX12395"/>
    <mergeCell ref="AW12397:AX12397"/>
    <mergeCell ref="AW12399:AX12399"/>
    <mergeCell ref="AW12377:AX12377"/>
    <mergeCell ref="AW12379:AX12379"/>
    <mergeCell ref="AW12381:AX12381"/>
    <mergeCell ref="AW12383:AX12383"/>
    <mergeCell ref="AW12385:AX12385"/>
    <mergeCell ref="AW12387:AX12387"/>
    <mergeCell ref="AW12365:AX12365"/>
    <mergeCell ref="AW12367:AX12367"/>
    <mergeCell ref="AW12369:AX12369"/>
    <mergeCell ref="AW12371:AX12371"/>
    <mergeCell ref="AW12373:AX12373"/>
    <mergeCell ref="AW12375:AX12375"/>
    <mergeCell ref="AW12353:AX12353"/>
    <mergeCell ref="AW12355:AX12355"/>
    <mergeCell ref="AW12357:AX12357"/>
    <mergeCell ref="AW12359:AX12359"/>
    <mergeCell ref="AW12361:AX12361"/>
    <mergeCell ref="AW12363:AX12363"/>
    <mergeCell ref="AW12341:AX12341"/>
    <mergeCell ref="AW12343:AX12343"/>
    <mergeCell ref="AW12345:AX12345"/>
    <mergeCell ref="AW12347:AX12347"/>
    <mergeCell ref="AW12349:AX12349"/>
    <mergeCell ref="AW12351:AX12351"/>
    <mergeCell ref="AW12329:AX12329"/>
    <mergeCell ref="AW12331:AX12331"/>
    <mergeCell ref="AW12333:AX12333"/>
    <mergeCell ref="AW12335:AX12335"/>
    <mergeCell ref="AW12337:AX12337"/>
    <mergeCell ref="AW12339:AX12339"/>
    <mergeCell ref="AW12317:AX12317"/>
    <mergeCell ref="AW12319:AX12319"/>
    <mergeCell ref="AW12321:AX12321"/>
    <mergeCell ref="AW12323:AX12323"/>
    <mergeCell ref="AW12325:AX12325"/>
    <mergeCell ref="AW12327:AX12327"/>
    <mergeCell ref="AW12305:AX12305"/>
    <mergeCell ref="AW12307:AX12307"/>
    <mergeCell ref="AW12309:AX12309"/>
    <mergeCell ref="AW12311:AX12311"/>
    <mergeCell ref="AW12313:AX12313"/>
    <mergeCell ref="AW12315:AX12315"/>
    <mergeCell ref="AW12293:AX12293"/>
    <mergeCell ref="AW12295:AX12295"/>
    <mergeCell ref="AW12297:AX12297"/>
    <mergeCell ref="AW12299:AX12299"/>
    <mergeCell ref="AW12301:AX12301"/>
    <mergeCell ref="AW12303:AX12303"/>
    <mergeCell ref="AW12281:AX12281"/>
    <mergeCell ref="AW12283:AX12283"/>
    <mergeCell ref="AW12285:AX12285"/>
    <mergeCell ref="AW12287:AX12287"/>
    <mergeCell ref="AW12289:AX12289"/>
    <mergeCell ref="AW12291:AX12291"/>
    <mergeCell ref="AW12269:AX12269"/>
    <mergeCell ref="AW12271:AX12271"/>
    <mergeCell ref="AW12273:AX12273"/>
    <mergeCell ref="AW12275:AX12275"/>
    <mergeCell ref="AW12277:AX12277"/>
    <mergeCell ref="AW12279:AX12279"/>
    <mergeCell ref="AW12257:AX12257"/>
    <mergeCell ref="AW12259:AX12259"/>
    <mergeCell ref="AW12261:AX12261"/>
    <mergeCell ref="AW12263:AX12263"/>
    <mergeCell ref="AW12265:AX12265"/>
    <mergeCell ref="AW12267:AX12267"/>
    <mergeCell ref="AW12245:AX12245"/>
    <mergeCell ref="AW12247:AX12247"/>
    <mergeCell ref="AW12249:AX12249"/>
    <mergeCell ref="AW12251:AX12251"/>
    <mergeCell ref="AW12253:AX12253"/>
    <mergeCell ref="AW12255:AX12255"/>
    <mergeCell ref="AW12233:AX12233"/>
    <mergeCell ref="AW12235:AX12235"/>
    <mergeCell ref="AW12237:AX12237"/>
    <mergeCell ref="AW12239:AX12239"/>
    <mergeCell ref="AW12241:AX12241"/>
    <mergeCell ref="AW12243:AX12243"/>
    <mergeCell ref="AW12221:AX12221"/>
    <mergeCell ref="AW12223:AX12223"/>
    <mergeCell ref="AW12225:AX12225"/>
    <mergeCell ref="AW12227:AX12227"/>
    <mergeCell ref="AW12229:AX12229"/>
    <mergeCell ref="AW12231:AX12231"/>
    <mergeCell ref="AW12209:AX12209"/>
    <mergeCell ref="AW12211:AX12211"/>
    <mergeCell ref="AW12213:AX12213"/>
    <mergeCell ref="AW12215:AX12215"/>
    <mergeCell ref="AW12217:AX12217"/>
    <mergeCell ref="AW12219:AX12219"/>
    <mergeCell ref="AW12197:AX12197"/>
    <mergeCell ref="AW12199:AX12199"/>
    <mergeCell ref="AW12201:AX12201"/>
    <mergeCell ref="AW12203:AX12203"/>
    <mergeCell ref="AW12205:AX12205"/>
    <mergeCell ref="AW12207:AX12207"/>
    <mergeCell ref="AW12185:AX12185"/>
    <mergeCell ref="AW12187:AX12187"/>
    <mergeCell ref="AW12189:AX12189"/>
    <mergeCell ref="AW12191:AX12191"/>
    <mergeCell ref="AW12193:AX12193"/>
    <mergeCell ref="AW12195:AX12195"/>
    <mergeCell ref="AW12173:AX12173"/>
    <mergeCell ref="AW12175:AX12175"/>
    <mergeCell ref="AW12177:AX12177"/>
    <mergeCell ref="AW12179:AX12179"/>
    <mergeCell ref="AW12181:AX12181"/>
    <mergeCell ref="AW12183:AX12183"/>
    <mergeCell ref="AW12161:AX12161"/>
    <mergeCell ref="AW12163:AX12163"/>
    <mergeCell ref="AW12165:AX12165"/>
    <mergeCell ref="AW12167:AX12167"/>
    <mergeCell ref="AW12169:AX12169"/>
    <mergeCell ref="AW12171:AX12171"/>
    <mergeCell ref="AW12149:AX12149"/>
    <mergeCell ref="AW12151:AX12151"/>
    <mergeCell ref="AW12153:AX12153"/>
    <mergeCell ref="AW12155:AX12155"/>
    <mergeCell ref="AW12157:AX12157"/>
    <mergeCell ref="AW12159:AX12159"/>
    <mergeCell ref="AW12137:AX12137"/>
    <mergeCell ref="AW12139:AX12139"/>
    <mergeCell ref="AW12141:AX12141"/>
    <mergeCell ref="AW12143:AX12143"/>
    <mergeCell ref="AW12145:AX12145"/>
    <mergeCell ref="AW12147:AX12147"/>
    <mergeCell ref="AW12125:AX12125"/>
    <mergeCell ref="AW12127:AX12127"/>
    <mergeCell ref="AW12129:AX12129"/>
    <mergeCell ref="AW12131:AX12131"/>
    <mergeCell ref="AW12133:AX12133"/>
    <mergeCell ref="AW12135:AX12135"/>
    <mergeCell ref="AW12113:AX12113"/>
    <mergeCell ref="AW12115:AX12115"/>
    <mergeCell ref="AW12117:AX12117"/>
    <mergeCell ref="AW12119:AX12119"/>
    <mergeCell ref="AW12121:AX12121"/>
    <mergeCell ref="AW12123:AX12123"/>
    <mergeCell ref="AW12101:AX12101"/>
    <mergeCell ref="AW12103:AX12103"/>
    <mergeCell ref="AW12105:AX12105"/>
    <mergeCell ref="AW12107:AX12107"/>
    <mergeCell ref="AW12109:AX12109"/>
    <mergeCell ref="AW12111:AX12111"/>
    <mergeCell ref="AW12089:AX12089"/>
    <mergeCell ref="AW12091:AX12091"/>
    <mergeCell ref="AW12093:AX12093"/>
    <mergeCell ref="AW12095:AX12095"/>
    <mergeCell ref="AW12097:AX12097"/>
    <mergeCell ref="AW12099:AX12099"/>
    <mergeCell ref="AW12077:AX12077"/>
    <mergeCell ref="AW12079:AX12079"/>
    <mergeCell ref="AW12081:AX12081"/>
    <mergeCell ref="AW12083:AX12083"/>
    <mergeCell ref="AW12085:AX12085"/>
    <mergeCell ref="AW12087:AX12087"/>
    <mergeCell ref="AW12065:AX12065"/>
    <mergeCell ref="AW12067:AX12067"/>
    <mergeCell ref="AW12069:AX12069"/>
    <mergeCell ref="AW12071:AX12071"/>
    <mergeCell ref="AW12073:AX12073"/>
    <mergeCell ref="AW12075:AX12075"/>
    <mergeCell ref="AW12053:AX12053"/>
    <mergeCell ref="AW12055:AX12055"/>
    <mergeCell ref="AW12057:AX12057"/>
    <mergeCell ref="AW12059:AX12059"/>
    <mergeCell ref="AW12061:AX12061"/>
    <mergeCell ref="AW12063:AX12063"/>
    <mergeCell ref="AW12041:AX12041"/>
    <mergeCell ref="AW12043:AX12043"/>
    <mergeCell ref="AW12045:AX12045"/>
    <mergeCell ref="AW12047:AX12047"/>
    <mergeCell ref="AW12049:AX12049"/>
    <mergeCell ref="AW12051:AX12051"/>
    <mergeCell ref="AW12029:AX12029"/>
    <mergeCell ref="AW12031:AX12031"/>
    <mergeCell ref="AW12033:AX12033"/>
    <mergeCell ref="AW12035:AX12035"/>
    <mergeCell ref="AW12037:AX12037"/>
    <mergeCell ref="AW12039:AX12039"/>
    <mergeCell ref="AW12017:AX12017"/>
    <mergeCell ref="AW12019:AX12019"/>
    <mergeCell ref="AW12021:AX12021"/>
    <mergeCell ref="AW12023:AX12023"/>
    <mergeCell ref="AW12025:AX12025"/>
    <mergeCell ref="AW12027:AX12027"/>
    <mergeCell ref="AW12005:AX12005"/>
    <mergeCell ref="AW12007:AX12007"/>
    <mergeCell ref="AW12009:AX12009"/>
    <mergeCell ref="AW12011:AX12011"/>
    <mergeCell ref="AW12013:AX12013"/>
    <mergeCell ref="AW12015:AX12015"/>
    <mergeCell ref="AW11993:AX11993"/>
    <mergeCell ref="AW11995:AX11995"/>
    <mergeCell ref="AW11997:AX11997"/>
    <mergeCell ref="AW11999:AX11999"/>
    <mergeCell ref="AW12001:AX12001"/>
    <mergeCell ref="AW12003:AX12003"/>
    <mergeCell ref="AW11981:AX11981"/>
    <mergeCell ref="AW11983:AX11983"/>
    <mergeCell ref="AW11985:AX11985"/>
    <mergeCell ref="AW11987:AX11987"/>
    <mergeCell ref="AW11989:AX11989"/>
    <mergeCell ref="AW11991:AX11991"/>
    <mergeCell ref="AW11969:AX11969"/>
    <mergeCell ref="AW11971:AX11971"/>
    <mergeCell ref="AW11973:AX11973"/>
    <mergeCell ref="AW11975:AX11975"/>
    <mergeCell ref="AW11977:AX11977"/>
    <mergeCell ref="AW11979:AX11979"/>
    <mergeCell ref="AW11957:AX11957"/>
    <mergeCell ref="AW11959:AX11959"/>
    <mergeCell ref="AW11961:AX11961"/>
    <mergeCell ref="AW11963:AX11963"/>
    <mergeCell ref="AW11965:AX11965"/>
    <mergeCell ref="AW11967:AX11967"/>
    <mergeCell ref="AW11945:AX11945"/>
    <mergeCell ref="AW11947:AX11947"/>
    <mergeCell ref="AW11949:AX11949"/>
    <mergeCell ref="AW11951:AX11951"/>
    <mergeCell ref="AW11953:AX11953"/>
    <mergeCell ref="AW11955:AX11955"/>
    <mergeCell ref="AW11933:AX11933"/>
    <mergeCell ref="AW11935:AX11935"/>
    <mergeCell ref="AW11937:AX11937"/>
    <mergeCell ref="AW11939:AX11939"/>
    <mergeCell ref="AW11941:AX11941"/>
    <mergeCell ref="AW11943:AX11943"/>
    <mergeCell ref="AW11921:AX11921"/>
    <mergeCell ref="AW11923:AX11923"/>
    <mergeCell ref="AW11925:AX11925"/>
    <mergeCell ref="AW11927:AX11927"/>
    <mergeCell ref="AW11929:AX11929"/>
    <mergeCell ref="AW11931:AX11931"/>
    <mergeCell ref="AW11909:AX11909"/>
    <mergeCell ref="AW11911:AX11911"/>
    <mergeCell ref="AW11913:AX11913"/>
    <mergeCell ref="AW11915:AX11915"/>
    <mergeCell ref="AW11917:AX11917"/>
    <mergeCell ref="AW11919:AX11919"/>
    <mergeCell ref="AW11897:AX11897"/>
    <mergeCell ref="AW11899:AX11899"/>
    <mergeCell ref="AW11901:AX11901"/>
    <mergeCell ref="AW11903:AX11903"/>
    <mergeCell ref="AW11905:AX11905"/>
    <mergeCell ref="AW11907:AX11907"/>
    <mergeCell ref="AW11885:AX11885"/>
    <mergeCell ref="AW11887:AX11887"/>
    <mergeCell ref="AW11889:AX11889"/>
    <mergeCell ref="AW11891:AX11891"/>
    <mergeCell ref="AW11893:AX11893"/>
    <mergeCell ref="AW11895:AX11895"/>
    <mergeCell ref="AW11873:AX11873"/>
    <mergeCell ref="AW11875:AX11875"/>
    <mergeCell ref="AW11877:AX11877"/>
    <mergeCell ref="AW11879:AX11879"/>
    <mergeCell ref="AW11881:AX11881"/>
    <mergeCell ref="AW11883:AX11883"/>
    <mergeCell ref="AW11861:AX11861"/>
    <mergeCell ref="AW11863:AX11863"/>
    <mergeCell ref="AW11865:AX11865"/>
    <mergeCell ref="AW11867:AX11867"/>
    <mergeCell ref="AW11869:AX11869"/>
    <mergeCell ref="AW11871:AX11871"/>
    <mergeCell ref="AW11849:AX11849"/>
    <mergeCell ref="AW11851:AX11851"/>
    <mergeCell ref="AW11853:AX11853"/>
    <mergeCell ref="AW11855:AX11855"/>
    <mergeCell ref="AW11857:AX11857"/>
    <mergeCell ref="AW11859:AX11859"/>
    <mergeCell ref="AW11837:AX11837"/>
    <mergeCell ref="AW11839:AX11839"/>
    <mergeCell ref="AW11841:AX11841"/>
    <mergeCell ref="AW11843:AX11843"/>
    <mergeCell ref="AW11845:AX11845"/>
    <mergeCell ref="AW11847:AX11847"/>
    <mergeCell ref="AW11825:AX11825"/>
    <mergeCell ref="AW11827:AX11827"/>
    <mergeCell ref="AW11829:AX11829"/>
    <mergeCell ref="AW11831:AX11831"/>
    <mergeCell ref="AW11833:AX11833"/>
    <mergeCell ref="AW11835:AX11835"/>
    <mergeCell ref="AW11813:AX11813"/>
    <mergeCell ref="AW11815:AX11815"/>
    <mergeCell ref="AW11817:AX11817"/>
    <mergeCell ref="AW11819:AX11819"/>
    <mergeCell ref="AW11821:AX11821"/>
    <mergeCell ref="AW11823:AX11823"/>
    <mergeCell ref="AW11801:AX11801"/>
    <mergeCell ref="AW11803:AX11803"/>
    <mergeCell ref="AW11805:AX11805"/>
    <mergeCell ref="AW11807:AX11807"/>
    <mergeCell ref="AW11809:AX11809"/>
    <mergeCell ref="AW11811:AX11811"/>
    <mergeCell ref="AW11789:AX11789"/>
    <mergeCell ref="AW11791:AX11791"/>
    <mergeCell ref="AW11793:AX11793"/>
    <mergeCell ref="AW11795:AX11795"/>
    <mergeCell ref="AW11797:AX11797"/>
    <mergeCell ref="AW11799:AX11799"/>
    <mergeCell ref="AW11777:AX11777"/>
    <mergeCell ref="AW11779:AX11779"/>
    <mergeCell ref="AW11781:AX11781"/>
    <mergeCell ref="AW11783:AX11783"/>
    <mergeCell ref="AW11785:AX11785"/>
    <mergeCell ref="AW11787:AX11787"/>
    <mergeCell ref="AW11765:AX11765"/>
    <mergeCell ref="AW11767:AX11767"/>
    <mergeCell ref="AW11769:AX11769"/>
    <mergeCell ref="AW11771:AX11771"/>
    <mergeCell ref="AW11773:AX11773"/>
    <mergeCell ref="AW11775:AX11775"/>
    <mergeCell ref="AW11753:AX11753"/>
    <mergeCell ref="AW11755:AX11755"/>
    <mergeCell ref="AW11757:AX11757"/>
    <mergeCell ref="AW11759:AX11759"/>
    <mergeCell ref="AW11761:AX11761"/>
    <mergeCell ref="AW11763:AX11763"/>
    <mergeCell ref="AW11741:AX11741"/>
    <mergeCell ref="AW11743:AX11743"/>
    <mergeCell ref="AW11745:AX11745"/>
    <mergeCell ref="AW11747:AX11747"/>
    <mergeCell ref="AW11749:AX11749"/>
    <mergeCell ref="AW11751:AX11751"/>
    <mergeCell ref="AW11729:AX11729"/>
    <mergeCell ref="AW11731:AX11731"/>
    <mergeCell ref="AW11733:AX11733"/>
    <mergeCell ref="AW11735:AX11735"/>
    <mergeCell ref="AW11737:AX11737"/>
    <mergeCell ref="AW11739:AX11739"/>
    <mergeCell ref="AW11717:AX11717"/>
    <mergeCell ref="AW11719:AX11719"/>
    <mergeCell ref="AW11721:AX11721"/>
    <mergeCell ref="AW11723:AX11723"/>
    <mergeCell ref="AW11725:AX11725"/>
    <mergeCell ref="AW11727:AX11727"/>
    <mergeCell ref="AW11705:AX11705"/>
    <mergeCell ref="AW11707:AX11707"/>
    <mergeCell ref="AW11709:AX11709"/>
    <mergeCell ref="AW11711:AX11711"/>
    <mergeCell ref="AW11713:AX11713"/>
    <mergeCell ref="AW11715:AX11715"/>
    <mergeCell ref="AW11693:AX11693"/>
    <mergeCell ref="AW11695:AX11695"/>
    <mergeCell ref="AW11697:AX11697"/>
    <mergeCell ref="AW11699:AX11699"/>
    <mergeCell ref="AW11701:AX11701"/>
    <mergeCell ref="AW11703:AX11703"/>
    <mergeCell ref="AW11681:AX11681"/>
    <mergeCell ref="AW11683:AX11683"/>
    <mergeCell ref="AW11685:AX11685"/>
    <mergeCell ref="AW11687:AX11687"/>
    <mergeCell ref="AW11689:AX11689"/>
    <mergeCell ref="AW11691:AX11691"/>
    <mergeCell ref="AW11669:AX11669"/>
    <mergeCell ref="AW11671:AX11671"/>
    <mergeCell ref="AW11673:AX11673"/>
    <mergeCell ref="AW11675:AX11675"/>
    <mergeCell ref="AW11677:AX11677"/>
    <mergeCell ref="AW11679:AX11679"/>
    <mergeCell ref="AW11657:AX11657"/>
    <mergeCell ref="AW11659:AX11659"/>
    <mergeCell ref="AW11661:AX11661"/>
    <mergeCell ref="AW11663:AX11663"/>
    <mergeCell ref="AW11665:AX11665"/>
    <mergeCell ref="AW11667:AX11667"/>
    <mergeCell ref="AW11645:AX11645"/>
    <mergeCell ref="AW11647:AX11647"/>
    <mergeCell ref="AW11649:AX11649"/>
    <mergeCell ref="AW11651:AX11651"/>
    <mergeCell ref="AW11653:AX11653"/>
    <mergeCell ref="AW11655:AX11655"/>
    <mergeCell ref="AW11633:AX11633"/>
    <mergeCell ref="AW11635:AX11635"/>
    <mergeCell ref="AW11637:AX11637"/>
    <mergeCell ref="AW11639:AX11639"/>
    <mergeCell ref="AW11641:AX11641"/>
    <mergeCell ref="AW11643:AX11643"/>
    <mergeCell ref="AW11621:AX11621"/>
    <mergeCell ref="AW11623:AX11623"/>
    <mergeCell ref="AW11625:AX11625"/>
    <mergeCell ref="AW11627:AX11627"/>
    <mergeCell ref="AW11629:AX11629"/>
    <mergeCell ref="AW11631:AX11631"/>
    <mergeCell ref="AW11609:AX11609"/>
    <mergeCell ref="AW11611:AX11611"/>
    <mergeCell ref="AW11613:AX11613"/>
    <mergeCell ref="AW11615:AX11615"/>
    <mergeCell ref="AW11617:AX11617"/>
    <mergeCell ref="AW11619:AX11619"/>
    <mergeCell ref="AW11597:AX11597"/>
    <mergeCell ref="AW11599:AX11599"/>
    <mergeCell ref="AW11601:AX11601"/>
    <mergeCell ref="AW11603:AX11603"/>
    <mergeCell ref="AW11605:AX11605"/>
    <mergeCell ref="AW11607:AX11607"/>
    <mergeCell ref="AW11585:AX11585"/>
    <mergeCell ref="AW11587:AX11587"/>
    <mergeCell ref="AW11589:AX11589"/>
    <mergeCell ref="AW11591:AX11591"/>
    <mergeCell ref="AW11593:AX11593"/>
    <mergeCell ref="AW11595:AX11595"/>
    <mergeCell ref="AW11573:AX11573"/>
    <mergeCell ref="AW11575:AX11575"/>
    <mergeCell ref="AW11577:AX11577"/>
    <mergeCell ref="AW11579:AX11579"/>
    <mergeCell ref="AW11581:AX11581"/>
    <mergeCell ref="AW11583:AX11583"/>
    <mergeCell ref="AW11561:AX11561"/>
    <mergeCell ref="AW11563:AX11563"/>
    <mergeCell ref="AW11565:AX11565"/>
    <mergeCell ref="AW11567:AX11567"/>
    <mergeCell ref="AW11569:AX11569"/>
    <mergeCell ref="AW11571:AX11571"/>
    <mergeCell ref="AW11549:AX11549"/>
    <mergeCell ref="AW11551:AX11551"/>
    <mergeCell ref="AW11553:AX11553"/>
    <mergeCell ref="AW11555:AX11555"/>
    <mergeCell ref="AW11557:AX11557"/>
    <mergeCell ref="AW11559:AX11559"/>
    <mergeCell ref="AW11537:AX11537"/>
    <mergeCell ref="AW11539:AX11539"/>
    <mergeCell ref="AW11541:AX11541"/>
    <mergeCell ref="AW11543:AX11543"/>
    <mergeCell ref="AW11545:AX11545"/>
    <mergeCell ref="AW11547:AX11547"/>
    <mergeCell ref="AW11525:AX11525"/>
    <mergeCell ref="AW11527:AX11527"/>
    <mergeCell ref="AW11529:AX11529"/>
    <mergeCell ref="AW11531:AX11531"/>
    <mergeCell ref="AW11533:AX11533"/>
    <mergeCell ref="AW11535:AX11535"/>
    <mergeCell ref="AW11513:AX11513"/>
    <mergeCell ref="AW11515:AX11515"/>
    <mergeCell ref="AW11517:AX11517"/>
    <mergeCell ref="AW11519:AX11519"/>
    <mergeCell ref="AW11521:AX11521"/>
    <mergeCell ref="AW11523:AX11523"/>
    <mergeCell ref="AW11501:AX11501"/>
    <mergeCell ref="AW11503:AX11503"/>
    <mergeCell ref="AW11505:AX11505"/>
    <mergeCell ref="AW11507:AX11507"/>
    <mergeCell ref="AW11509:AX11509"/>
    <mergeCell ref="AW11511:AX11511"/>
    <mergeCell ref="AW11489:AX11489"/>
    <mergeCell ref="AW11491:AX11491"/>
    <mergeCell ref="AW11493:AX11493"/>
    <mergeCell ref="AW11495:AX11495"/>
    <mergeCell ref="AW11497:AX11497"/>
    <mergeCell ref="AW11499:AX11499"/>
    <mergeCell ref="AW11477:AX11477"/>
    <mergeCell ref="AW11479:AX11479"/>
    <mergeCell ref="AW11481:AX11481"/>
    <mergeCell ref="AW11483:AX11483"/>
    <mergeCell ref="AW11485:AX11485"/>
    <mergeCell ref="AW11487:AX11487"/>
    <mergeCell ref="AW11465:AX11465"/>
    <mergeCell ref="AW11467:AX11467"/>
    <mergeCell ref="AW11469:AX11469"/>
    <mergeCell ref="AW11471:AX11471"/>
    <mergeCell ref="AW11473:AX11473"/>
    <mergeCell ref="AW11475:AX11475"/>
    <mergeCell ref="AW11453:AX11453"/>
    <mergeCell ref="AW11455:AX11455"/>
    <mergeCell ref="AW11457:AX11457"/>
    <mergeCell ref="AW11459:AX11459"/>
    <mergeCell ref="AW11461:AX11461"/>
    <mergeCell ref="AW11463:AX11463"/>
    <mergeCell ref="AW11441:AX11441"/>
    <mergeCell ref="AW11443:AX11443"/>
    <mergeCell ref="AW11445:AX11445"/>
    <mergeCell ref="AW11447:AX11447"/>
    <mergeCell ref="AW11449:AX11449"/>
    <mergeCell ref="AW11451:AX11451"/>
    <mergeCell ref="AW11429:AX11429"/>
    <mergeCell ref="AW11431:AX11431"/>
    <mergeCell ref="AW11433:AX11433"/>
    <mergeCell ref="AW11435:AX11435"/>
    <mergeCell ref="AW11437:AX11437"/>
    <mergeCell ref="AW11439:AX11439"/>
    <mergeCell ref="AW11417:AX11417"/>
    <mergeCell ref="AW11419:AX11419"/>
    <mergeCell ref="AW11421:AX11421"/>
    <mergeCell ref="AW11423:AX11423"/>
    <mergeCell ref="AW11425:AX11425"/>
    <mergeCell ref="AW11427:AX11427"/>
    <mergeCell ref="AW11405:AX11405"/>
    <mergeCell ref="AW11407:AX11407"/>
    <mergeCell ref="AW11409:AX11409"/>
    <mergeCell ref="AW11411:AX11411"/>
    <mergeCell ref="AW11413:AX11413"/>
    <mergeCell ref="AW11415:AX11415"/>
    <mergeCell ref="AW11393:AX11393"/>
    <mergeCell ref="AW11395:AX11395"/>
    <mergeCell ref="AW11397:AX11397"/>
    <mergeCell ref="AW11399:AX11399"/>
    <mergeCell ref="AW11401:AX11401"/>
    <mergeCell ref="AW11403:AX11403"/>
    <mergeCell ref="AW11381:AX11381"/>
    <mergeCell ref="AW11383:AX11383"/>
    <mergeCell ref="AW11385:AX11385"/>
    <mergeCell ref="AW11387:AX11387"/>
    <mergeCell ref="AW11389:AX11389"/>
    <mergeCell ref="AW11391:AX11391"/>
    <mergeCell ref="AW11369:AX11369"/>
    <mergeCell ref="AW11371:AX11371"/>
    <mergeCell ref="AW11373:AX11373"/>
    <mergeCell ref="AW11375:AX11375"/>
    <mergeCell ref="AW11377:AX11377"/>
    <mergeCell ref="AW11379:AX11379"/>
    <mergeCell ref="AW11357:AX11357"/>
    <mergeCell ref="AW11359:AX11359"/>
    <mergeCell ref="AW11361:AX11361"/>
    <mergeCell ref="AW11363:AX11363"/>
    <mergeCell ref="AW11365:AX11365"/>
    <mergeCell ref="AW11367:AX11367"/>
    <mergeCell ref="AW11345:AX11345"/>
    <mergeCell ref="AW11347:AX11347"/>
    <mergeCell ref="AW11349:AX11349"/>
    <mergeCell ref="AW11351:AX11351"/>
    <mergeCell ref="AW11353:AX11353"/>
    <mergeCell ref="AW11355:AX11355"/>
    <mergeCell ref="AW11333:AX11333"/>
    <mergeCell ref="AW11335:AX11335"/>
    <mergeCell ref="AW11337:AX11337"/>
    <mergeCell ref="AW11339:AX11339"/>
    <mergeCell ref="AW11341:AX11341"/>
    <mergeCell ref="AW11343:AX11343"/>
    <mergeCell ref="AW11321:AX11321"/>
    <mergeCell ref="AW11323:AX11323"/>
    <mergeCell ref="AW11325:AX11325"/>
    <mergeCell ref="AW11327:AX11327"/>
    <mergeCell ref="AW11329:AX11329"/>
    <mergeCell ref="AW11331:AX11331"/>
    <mergeCell ref="AW11309:AX11309"/>
    <mergeCell ref="AW11311:AX11311"/>
    <mergeCell ref="AW11313:AX11313"/>
    <mergeCell ref="AW11315:AX11315"/>
    <mergeCell ref="AW11317:AX11317"/>
    <mergeCell ref="AW11319:AX11319"/>
    <mergeCell ref="AW11297:AX11297"/>
    <mergeCell ref="AW11299:AX11299"/>
    <mergeCell ref="AW11301:AX11301"/>
    <mergeCell ref="AW11303:AX11303"/>
    <mergeCell ref="AW11305:AX11305"/>
    <mergeCell ref="AW11307:AX11307"/>
    <mergeCell ref="AW11285:AX11285"/>
    <mergeCell ref="AW11287:AX11287"/>
    <mergeCell ref="AW11289:AX11289"/>
    <mergeCell ref="AW11291:AX11291"/>
    <mergeCell ref="AW11293:AX11293"/>
    <mergeCell ref="AW11295:AX11295"/>
    <mergeCell ref="AW11273:AX11273"/>
    <mergeCell ref="AW11275:AX11275"/>
    <mergeCell ref="AW11277:AX11277"/>
    <mergeCell ref="AW11279:AX11279"/>
    <mergeCell ref="AW11281:AX11281"/>
    <mergeCell ref="AW11283:AX11283"/>
    <mergeCell ref="AW11261:AX11261"/>
    <mergeCell ref="AW11263:AX11263"/>
    <mergeCell ref="AW11265:AX11265"/>
    <mergeCell ref="AW11267:AX11267"/>
    <mergeCell ref="AW11269:AX11269"/>
    <mergeCell ref="AW11271:AX11271"/>
    <mergeCell ref="AW11249:AX11249"/>
    <mergeCell ref="AW11251:AX11251"/>
    <mergeCell ref="AW11253:AX11253"/>
    <mergeCell ref="AW11255:AX11255"/>
    <mergeCell ref="AW11257:AX11257"/>
    <mergeCell ref="AW11259:AX11259"/>
    <mergeCell ref="AW11237:AX11237"/>
    <mergeCell ref="AW11239:AX11239"/>
    <mergeCell ref="AW11241:AX11241"/>
    <mergeCell ref="AW11243:AX11243"/>
    <mergeCell ref="AW11245:AX11245"/>
    <mergeCell ref="AW11247:AX11247"/>
    <mergeCell ref="AW11225:AX11225"/>
    <mergeCell ref="AW11227:AX11227"/>
    <mergeCell ref="AW11229:AX11229"/>
    <mergeCell ref="AW11231:AX11231"/>
    <mergeCell ref="AW11233:AX11233"/>
    <mergeCell ref="AW11235:AX11235"/>
    <mergeCell ref="AW11213:AX11213"/>
    <mergeCell ref="AW11215:AX11215"/>
    <mergeCell ref="AW11217:AX11217"/>
    <mergeCell ref="AW11219:AX11219"/>
    <mergeCell ref="AW11221:AX11221"/>
    <mergeCell ref="AW11223:AX11223"/>
    <mergeCell ref="AW11201:AX11201"/>
    <mergeCell ref="AW11203:AX11203"/>
    <mergeCell ref="AW11205:AX11205"/>
    <mergeCell ref="AW11207:AX11207"/>
    <mergeCell ref="AW11209:AX11209"/>
    <mergeCell ref="AW11211:AX11211"/>
    <mergeCell ref="AW11189:AX11189"/>
    <mergeCell ref="AW11191:AX11191"/>
    <mergeCell ref="AW11193:AX11193"/>
    <mergeCell ref="AW11195:AX11195"/>
    <mergeCell ref="AW11197:AX11197"/>
    <mergeCell ref="AW11199:AX11199"/>
    <mergeCell ref="AW11177:AX11177"/>
    <mergeCell ref="AW11179:AX11179"/>
    <mergeCell ref="AW11181:AX11181"/>
    <mergeCell ref="AW11183:AX11183"/>
    <mergeCell ref="AW11185:AX11185"/>
    <mergeCell ref="AW11187:AX11187"/>
    <mergeCell ref="AW11165:AX11165"/>
    <mergeCell ref="AW11167:AX11167"/>
    <mergeCell ref="AW11169:AX11169"/>
    <mergeCell ref="AW11171:AX11171"/>
    <mergeCell ref="AW11173:AX11173"/>
    <mergeCell ref="AW11175:AX11175"/>
    <mergeCell ref="AW11153:AX11153"/>
    <mergeCell ref="AW11155:AX11155"/>
    <mergeCell ref="AW11157:AX11157"/>
    <mergeCell ref="AW11159:AX11159"/>
    <mergeCell ref="AW11161:AX11161"/>
    <mergeCell ref="AW11163:AX11163"/>
    <mergeCell ref="AW11141:AX11141"/>
    <mergeCell ref="AW11143:AX11143"/>
    <mergeCell ref="AW11145:AX11145"/>
    <mergeCell ref="AW11147:AX11147"/>
    <mergeCell ref="AW11149:AX11149"/>
    <mergeCell ref="AW11151:AX11151"/>
    <mergeCell ref="AW11129:AX11129"/>
    <mergeCell ref="AW11131:AX11131"/>
    <mergeCell ref="AW11133:AX11133"/>
    <mergeCell ref="AW11135:AX11135"/>
    <mergeCell ref="AW11137:AX11137"/>
    <mergeCell ref="AW11139:AX11139"/>
    <mergeCell ref="AW11117:AX11117"/>
    <mergeCell ref="AW11119:AX11119"/>
    <mergeCell ref="AW11121:AX11121"/>
    <mergeCell ref="AW11123:AX11123"/>
    <mergeCell ref="AW11125:AX11125"/>
    <mergeCell ref="AW11127:AX11127"/>
    <mergeCell ref="AW11105:AX11105"/>
    <mergeCell ref="AW11107:AX11107"/>
    <mergeCell ref="AW11109:AX11109"/>
    <mergeCell ref="AW11111:AX11111"/>
    <mergeCell ref="AW11113:AX11113"/>
    <mergeCell ref="AW11115:AX11115"/>
    <mergeCell ref="AW11093:AX11093"/>
    <mergeCell ref="AW11095:AX11095"/>
    <mergeCell ref="AW11097:AX11097"/>
    <mergeCell ref="AW11099:AX11099"/>
    <mergeCell ref="AW11101:AX11101"/>
    <mergeCell ref="AW11103:AX11103"/>
    <mergeCell ref="AW11081:AX11081"/>
    <mergeCell ref="AW11083:AX11083"/>
    <mergeCell ref="AW11085:AX11085"/>
    <mergeCell ref="AW11087:AX11087"/>
    <mergeCell ref="AW11089:AX11089"/>
    <mergeCell ref="AW11091:AX11091"/>
    <mergeCell ref="AW11069:AX11069"/>
    <mergeCell ref="AW11071:AX11071"/>
    <mergeCell ref="AW11073:AX11073"/>
    <mergeCell ref="AW11075:AX11075"/>
    <mergeCell ref="AW11077:AX11077"/>
    <mergeCell ref="AW11079:AX11079"/>
    <mergeCell ref="AW11057:AX11057"/>
    <mergeCell ref="AW11059:AX11059"/>
    <mergeCell ref="AW11061:AX11061"/>
    <mergeCell ref="AW11063:AX11063"/>
    <mergeCell ref="AW11065:AX11065"/>
    <mergeCell ref="AW11067:AX11067"/>
    <mergeCell ref="AW11045:AX11045"/>
    <mergeCell ref="AW11047:AX11047"/>
    <mergeCell ref="AW11049:AX11049"/>
    <mergeCell ref="AW11051:AX11051"/>
    <mergeCell ref="AW11053:AX11053"/>
    <mergeCell ref="AW11055:AX11055"/>
    <mergeCell ref="AW11033:AX11033"/>
    <mergeCell ref="AW11035:AX11035"/>
    <mergeCell ref="AW11037:AX11037"/>
    <mergeCell ref="AW11039:AX11039"/>
    <mergeCell ref="AW11041:AX11041"/>
    <mergeCell ref="AW11043:AX11043"/>
    <mergeCell ref="AW11021:AX11021"/>
    <mergeCell ref="AW11023:AX11023"/>
    <mergeCell ref="AW11025:AX11025"/>
    <mergeCell ref="AW11027:AX11027"/>
    <mergeCell ref="AW11029:AX11029"/>
    <mergeCell ref="AW11031:AX11031"/>
    <mergeCell ref="AW11009:AX11009"/>
    <mergeCell ref="AW11011:AX11011"/>
    <mergeCell ref="AW11013:AX11013"/>
    <mergeCell ref="AW11015:AX11015"/>
    <mergeCell ref="AW11017:AX11017"/>
    <mergeCell ref="AW11019:AX11019"/>
    <mergeCell ref="AW10997:AX10997"/>
    <mergeCell ref="AW10999:AX10999"/>
    <mergeCell ref="AW11001:AX11001"/>
    <mergeCell ref="AW11003:AX11003"/>
    <mergeCell ref="AW11005:AX11005"/>
    <mergeCell ref="AW11007:AX11007"/>
    <mergeCell ref="AW10985:AX10985"/>
    <mergeCell ref="AW10987:AX10987"/>
    <mergeCell ref="AW10989:AX10989"/>
    <mergeCell ref="AW10991:AX10991"/>
    <mergeCell ref="AW10993:AX10993"/>
    <mergeCell ref="AW10995:AX10995"/>
    <mergeCell ref="AW10973:AX10973"/>
    <mergeCell ref="AW10975:AX10975"/>
    <mergeCell ref="AW10977:AX10977"/>
    <mergeCell ref="AW10979:AX10979"/>
    <mergeCell ref="AW10981:AX10981"/>
    <mergeCell ref="AW10983:AX10983"/>
    <mergeCell ref="AW10961:AX10961"/>
    <mergeCell ref="AW10963:AX10963"/>
    <mergeCell ref="AW10965:AX10965"/>
    <mergeCell ref="AW10967:AX10967"/>
    <mergeCell ref="AW10969:AX10969"/>
    <mergeCell ref="AW10971:AX10971"/>
    <mergeCell ref="AW10949:AX10949"/>
    <mergeCell ref="AW10951:AX10951"/>
    <mergeCell ref="AW10953:AX10953"/>
    <mergeCell ref="AW10955:AX10955"/>
    <mergeCell ref="AW10957:AX10957"/>
    <mergeCell ref="AW10959:AX10959"/>
    <mergeCell ref="AW10937:AX10937"/>
    <mergeCell ref="AW10939:AX10939"/>
    <mergeCell ref="AW10941:AX10941"/>
    <mergeCell ref="AW10943:AX10943"/>
    <mergeCell ref="AW10945:AX10945"/>
    <mergeCell ref="AW10947:AX10947"/>
    <mergeCell ref="AW10925:AX10925"/>
    <mergeCell ref="AW10927:AX10927"/>
    <mergeCell ref="AW10929:AX10929"/>
    <mergeCell ref="AW10931:AX10931"/>
    <mergeCell ref="AW10933:AX10933"/>
    <mergeCell ref="AW10935:AX10935"/>
    <mergeCell ref="AW10913:AX10913"/>
    <mergeCell ref="AW10915:AX10915"/>
    <mergeCell ref="AW10917:AX10917"/>
    <mergeCell ref="AW10919:AX10919"/>
    <mergeCell ref="AW10921:AX10921"/>
    <mergeCell ref="AW10923:AX10923"/>
    <mergeCell ref="AW10901:AX10901"/>
    <mergeCell ref="AW10903:AX10903"/>
    <mergeCell ref="AW10905:AX10905"/>
    <mergeCell ref="AW10907:AX10907"/>
    <mergeCell ref="AW10909:AX10909"/>
    <mergeCell ref="AW10911:AX10911"/>
    <mergeCell ref="AW10889:AX10889"/>
    <mergeCell ref="AW10891:AX10891"/>
    <mergeCell ref="AW10893:AX10893"/>
    <mergeCell ref="AW10895:AX10895"/>
    <mergeCell ref="AW10897:AX10897"/>
    <mergeCell ref="AW10899:AX10899"/>
    <mergeCell ref="AW10877:AX10877"/>
    <mergeCell ref="AW10879:AX10879"/>
    <mergeCell ref="AW10881:AX10881"/>
    <mergeCell ref="AW10883:AX10883"/>
    <mergeCell ref="AW10885:AX10885"/>
    <mergeCell ref="AW10887:AX10887"/>
    <mergeCell ref="AW10865:AX10865"/>
    <mergeCell ref="AW10867:AX10867"/>
    <mergeCell ref="AW10869:AX10869"/>
    <mergeCell ref="AW10871:AX10871"/>
    <mergeCell ref="AW10873:AX10873"/>
    <mergeCell ref="AW10875:AX10875"/>
    <mergeCell ref="AW10853:AX10853"/>
    <mergeCell ref="AW10855:AX10855"/>
    <mergeCell ref="AW10857:AX10857"/>
    <mergeCell ref="AW10859:AX10859"/>
    <mergeCell ref="AW10861:AX10861"/>
    <mergeCell ref="AW10863:AX10863"/>
    <mergeCell ref="AW10841:AX10841"/>
    <mergeCell ref="AW10843:AX10843"/>
    <mergeCell ref="AW10845:AX10845"/>
    <mergeCell ref="AW10847:AX10847"/>
    <mergeCell ref="AW10849:AX10849"/>
    <mergeCell ref="AW10851:AX10851"/>
    <mergeCell ref="AW10829:AX10829"/>
    <mergeCell ref="AW10831:AX10831"/>
    <mergeCell ref="AW10833:AX10833"/>
    <mergeCell ref="AW10835:AX10835"/>
    <mergeCell ref="AW10837:AX10837"/>
    <mergeCell ref="AW10839:AX10839"/>
    <mergeCell ref="AW10817:AX10817"/>
    <mergeCell ref="AW10819:AX10819"/>
    <mergeCell ref="AW10821:AX10821"/>
    <mergeCell ref="AW10823:AX10823"/>
    <mergeCell ref="AW10825:AX10825"/>
    <mergeCell ref="AW10827:AX10827"/>
    <mergeCell ref="AW10805:AX10805"/>
    <mergeCell ref="AW10807:AX10807"/>
    <mergeCell ref="AW10809:AX10809"/>
    <mergeCell ref="AW10811:AX10811"/>
    <mergeCell ref="AW10813:AX10813"/>
    <mergeCell ref="AW10815:AX10815"/>
    <mergeCell ref="AW10793:AX10793"/>
    <mergeCell ref="AW10795:AX10795"/>
    <mergeCell ref="AW10797:AX10797"/>
    <mergeCell ref="AW10799:AX10799"/>
    <mergeCell ref="AW10801:AX10801"/>
    <mergeCell ref="AW10803:AX10803"/>
    <mergeCell ref="AW10781:AX10781"/>
    <mergeCell ref="AW10783:AX10783"/>
    <mergeCell ref="AW10785:AX10785"/>
    <mergeCell ref="AW10787:AX10787"/>
    <mergeCell ref="AW10789:AX10789"/>
    <mergeCell ref="AW10791:AX10791"/>
    <mergeCell ref="AW10769:AX10769"/>
    <mergeCell ref="AW10771:AX10771"/>
    <mergeCell ref="AW10773:AX10773"/>
    <mergeCell ref="AW10775:AX10775"/>
    <mergeCell ref="AW10777:AX10777"/>
    <mergeCell ref="AW10779:AX10779"/>
    <mergeCell ref="AW10757:AX10757"/>
    <mergeCell ref="AW10759:AX10759"/>
    <mergeCell ref="AW10761:AX10761"/>
    <mergeCell ref="AW10763:AX10763"/>
    <mergeCell ref="AW10765:AX10765"/>
    <mergeCell ref="AW10767:AX10767"/>
    <mergeCell ref="AW10745:AX10745"/>
    <mergeCell ref="AW10747:AX10747"/>
    <mergeCell ref="AW10749:AX10749"/>
    <mergeCell ref="AW10751:AX10751"/>
    <mergeCell ref="AW10753:AX10753"/>
    <mergeCell ref="AW10755:AX10755"/>
    <mergeCell ref="AW10733:AX10733"/>
    <mergeCell ref="AW10735:AX10735"/>
    <mergeCell ref="AW10737:AX10737"/>
    <mergeCell ref="AW10739:AX10739"/>
    <mergeCell ref="AW10741:AX10741"/>
    <mergeCell ref="AW10743:AX10743"/>
    <mergeCell ref="AW10721:AX10721"/>
    <mergeCell ref="AW10723:AX10723"/>
    <mergeCell ref="AW10725:AX10725"/>
    <mergeCell ref="AW10727:AX10727"/>
    <mergeCell ref="AW10729:AX10729"/>
    <mergeCell ref="AW10731:AX10731"/>
    <mergeCell ref="AW10709:AX10709"/>
    <mergeCell ref="AW10711:AX10711"/>
    <mergeCell ref="AW10713:AX10713"/>
    <mergeCell ref="AW10715:AX10715"/>
    <mergeCell ref="AW10717:AX10717"/>
    <mergeCell ref="AW10719:AX10719"/>
    <mergeCell ref="AW10697:AX10697"/>
    <mergeCell ref="AW10699:AX10699"/>
    <mergeCell ref="AW10701:AX10701"/>
    <mergeCell ref="AW10703:AX10703"/>
    <mergeCell ref="AW10705:AX10705"/>
    <mergeCell ref="AW10707:AX10707"/>
    <mergeCell ref="AW10685:AX10685"/>
    <mergeCell ref="AW10687:AX10687"/>
    <mergeCell ref="AW10689:AX10689"/>
    <mergeCell ref="AW10691:AX10691"/>
    <mergeCell ref="AW10693:AX10693"/>
    <mergeCell ref="AW10695:AX10695"/>
    <mergeCell ref="AW10673:AX10673"/>
    <mergeCell ref="AW10675:AX10675"/>
    <mergeCell ref="AW10677:AX10677"/>
    <mergeCell ref="AW10679:AX10679"/>
    <mergeCell ref="AW10681:AX10681"/>
    <mergeCell ref="AW10683:AX10683"/>
    <mergeCell ref="AW10661:AX10661"/>
    <mergeCell ref="AW10663:AX10663"/>
    <mergeCell ref="AW10665:AX10665"/>
    <mergeCell ref="AW10667:AX10667"/>
    <mergeCell ref="AW10669:AX10669"/>
    <mergeCell ref="AW10671:AX10671"/>
    <mergeCell ref="AW10649:AX10649"/>
    <mergeCell ref="AW10651:AX10651"/>
    <mergeCell ref="AW10653:AX10653"/>
    <mergeCell ref="AW10655:AX10655"/>
    <mergeCell ref="AW10657:AX10657"/>
    <mergeCell ref="AW10659:AX10659"/>
    <mergeCell ref="AW10637:AX10637"/>
    <mergeCell ref="AW10639:AX10639"/>
    <mergeCell ref="AW10641:AX10641"/>
    <mergeCell ref="AW10643:AX10643"/>
    <mergeCell ref="AW10645:AX10645"/>
    <mergeCell ref="AW10647:AX10647"/>
    <mergeCell ref="AW10625:AX10625"/>
    <mergeCell ref="AW10627:AX10627"/>
    <mergeCell ref="AW10629:AX10629"/>
    <mergeCell ref="AW10631:AX10631"/>
    <mergeCell ref="AW10633:AX10633"/>
    <mergeCell ref="AW10635:AX10635"/>
    <mergeCell ref="AW10613:AX10613"/>
    <mergeCell ref="AW10615:AX10615"/>
    <mergeCell ref="AW10617:AX10617"/>
    <mergeCell ref="AW10619:AX10619"/>
    <mergeCell ref="AW10621:AX10621"/>
    <mergeCell ref="AW10623:AX10623"/>
    <mergeCell ref="AW10601:AX10601"/>
    <mergeCell ref="AW10603:AX10603"/>
    <mergeCell ref="AW10605:AX10605"/>
    <mergeCell ref="AW10607:AX10607"/>
    <mergeCell ref="AW10609:AX10609"/>
    <mergeCell ref="AW10611:AX10611"/>
    <mergeCell ref="AW10589:AX10589"/>
    <mergeCell ref="AW10591:AX10591"/>
    <mergeCell ref="AW10593:AX10593"/>
    <mergeCell ref="AW10595:AX10595"/>
    <mergeCell ref="AW10597:AX10597"/>
    <mergeCell ref="AW10599:AX10599"/>
    <mergeCell ref="AW10577:AX10577"/>
    <mergeCell ref="AW10579:AX10579"/>
    <mergeCell ref="AW10581:AX10581"/>
    <mergeCell ref="AW10583:AX10583"/>
    <mergeCell ref="AW10585:AX10585"/>
    <mergeCell ref="AW10587:AX10587"/>
    <mergeCell ref="AW10565:AX10565"/>
    <mergeCell ref="AW10567:AX10567"/>
    <mergeCell ref="AW10569:AX10569"/>
    <mergeCell ref="AW10571:AX10571"/>
    <mergeCell ref="AW10573:AX10573"/>
    <mergeCell ref="AW10575:AX10575"/>
    <mergeCell ref="AW10553:AX10553"/>
    <mergeCell ref="AW10555:AX10555"/>
    <mergeCell ref="AW10557:AX10557"/>
    <mergeCell ref="AW10559:AX10559"/>
    <mergeCell ref="AW10561:AX10561"/>
    <mergeCell ref="AW10563:AX10563"/>
    <mergeCell ref="AW10541:AX10541"/>
    <mergeCell ref="AW10543:AX10543"/>
    <mergeCell ref="AW10545:AX10545"/>
    <mergeCell ref="AW10547:AX10547"/>
    <mergeCell ref="AW10549:AX10549"/>
    <mergeCell ref="AW10551:AX10551"/>
    <mergeCell ref="AW10529:AX10529"/>
    <mergeCell ref="AW10531:AX10531"/>
    <mergeCell ref="AW10533:AX10533"/>
    <mergeCell ref="AW10535:AX10535"/>
    <mergeCell ref="AW10537:AX10537"/>
    <mergeCell ref="AW10539:AX10539"/>
    <mergeCell ref="AW10517:AX10517"/>
    <mergeCell ref="AW10519:AX10519"/>
    <mergeCell ref="AW10521:AX10521"/>
    <mergeCell ref="AW10523:AX10523"/>
    <mergeCell ref="AW10525:AX10525"/>
    <mergeCell ref="AW10527:AX10527"/>
    <mergeCell ref="AW10505:AX10505"/>
    <mergeCell ref="AW10507:AX10507"/>
    <mergeCell ref="AW10509:AX10509"/>
    <mergeCell ref="AW10511:AX10511"/>
    <mergeCell ref="AW10513:AX10513"/>
    <mergeCell ref="AW10515:AX10515"/>
    <mergeCell ref="AW10493:AX10493"/>
    <mergeCell ref="AW10495:AX10495"/>
    <mergeCell ref="AW10497:AX10497"/>
    <mergeCell ref="AW10499:AX10499"/>
    <mergeCell ref="AW10501:AX10501"/>
    <mergeCell ref="AW10503:AX10503"/>
    <mergeCell ref="AW10481:AX10481"/>
    <mergeCell ref="AW10483:AX10483"/>
    <mergeCell ref="AW10485:AX10485"/>
    <mergeCell ref="AW10487:AX10487"/>
    <mergeCell ref="AW10489:AX10489"/>
    <mergeCell ref="AW10491:AX10491"/>
    <mergeCell ref="AW10469:AX10469"/>
    <mergeCell ref="AW10471:AX10471"/>
    <mergeCell ref="AW10473:AX10473"/>
    <mergeCell ref="AW10475:AX10475"/>
    <mergeCell ref="AW10477:AX10477"/>
    <mergeCell ref="AW10479:AX10479"/>
    <mergeCell ref="AW10457:AX10457"/>
    <mergeCell ref="AW10459:AX10459"/>
    <mergeCell ref="AW10461:AX10461"/>
    <mergeCell ref="AW10463:AX10463"/>
    <mergeCell ref="AW10465:AX10465"/>
    <mergeCell ref="AW10467:AX10467"/>
    <mergeCell ref="AW10445:AX10445"/>
    <mergeCell ref="AW10447:AX10447"/>
    <mergeCell ref="AW10449:AX10449"/>
    <mergeCell ref="AW10451:AX10451"/>
    <mergeCell ref="AW10453:AX10453"/>
    <mergeCell ref="AW10455:AX10455"/>
    <mergeCell ref="AW10433:AX10433"/>
    <mergeCell ref="AW10435:AX10435"/>
    <mergeCell ref="AW10437:AX10437"/>
    <mergeCell ref="AW10439:AX10439"/>
    <mergeCell ref="AW10441:AX10441"/>
    <mergeCell ref="AW10443:AX10443"/>
    <mergeCell ref="AW10421:AX10421"/>
    <mergeCell ref="AW10423:AX10423"/>
    <mergeCell ref="AW10425:AX10425"/>
    <mergeCell ref="AW10427:AX10427"/>
    <mergeCell ref="AW10429:AX10429"/>
    <mergeCell ref="AW10431:AX10431"/>
    <mergeCell ref="AW10409:AX10409"/>
    <mergeCell ref="AW10411:AX10411"/>
    <mergeCell ref="AW10413:AX10413"/>
    <mergeCell ref="AW10415:AX10415"/>
    <mergeCell ref="AW10417:AX10417"/>
    <mergeCell ref="AW10419:AX10419"/>
    <mergeCell ref="AW10397:AX10397"/>
    <mergeCell ref="AW10399:AX10399"/>
    <mergeCell ref="AW10401:AX10401"/>
    <mergeCell ref="AW10403:AX10403"/>
    <mergeCell ref="AW10405:AX10405"/>
    <mergeCell ref="AW10407:AX10407"/>
    <mergeCell ref="AW10385:AX10385"/>
    <mergeCell ref="AW10387:AX10387"/>
    <mergeCell ref="AW10389:AX10389"/>
    <mergeCell ref="AW10391:AX10391"/>
    <mergeCell ref="AW10393:AX10393"/>
    <mergeCell ref="AW10395:AX10395"/>
    <mergeCell ref="AW10373:AX10373"/>
    <mergeCell ref="AW10375:AX10375"/>
    <mergeCell ref="AW10377:AX10377"/>
    <mergeCell ref="AW10379:AX10379"/>
    <mergeCell ref="AW10381:AX10381"/>
    <mergeCell ref="AW10383:AX10383"/>
    <mergeCell ref="AW10361:AX10361"/>
    <mergeCell ref="AW10363:AX10363"/>
    <mergeCell ref="AW10365:AX10365"/>
    <mergeCell ref="AW10367:AX10367"/>
    <mergeCell ref="AW10369:AX10369"/>
    <mergeCell ref="AW10371:AX10371"/>
    <mergeCell ref="AW10349:AX10349"/>
    <mergeCell ref="AW10351:AX10351"/>
    <mergeCell ref="AW10353:AX10353"/>
    <mergeCell ref="AW10355:AX10355"/>
    <mergeCell ref="AW10357:AX10357"/>
    <mergeCell ref="AW10359:AX10359"/>
    <mergeCell ref="AW10337:AX10337"/>
    <mergeCell ref="AW10339:AX10339"/>
    <mergeCell ref="AW10341:AX10341"/>
    <mergeCell ref="AW10343:AX10343"/>
    <mergeCell ref="AW10345:AX10345"/>
    <mergeCell ref="AW10347:AX10347"/>
    <mergeCell ref="AW10325:AX10325"/>
    <mergeCell ref="AW10327:AX10327"/>
    <mergeCell ref="AW10329:AX10329"/>
    <mergeCell ref="AW10331:AX10331"/>
    <mergeCell ref="AW10333:AX10333"/>
    <mergeCell ref="AW10335:AX10335"/>
    <mergeCell ref="AW10313:AX10313"/>
    <mergeCell ref="AW10315:AX10315"/>
    <mergeCell ref="AW10317:AX10317"/>
    <mergeCell ref="AW10319:AX10319"/>
    <mergeCell ref="AW10321:AX10321"/>
    <mergeCell ref="AW10323:AX10323"/>
    <mergeCell ref="AW10301:AX10301"/>
    <mergeCell ref="AW10303:AX10303"/>
    <mergeCell ref="AW10305:AX10305"/>
    <mergeCell ref="AW10307:AX10307"/>
    <mergeCell ref="AW10309:AX10309"/>
    <mergeCell ref="AW10311:AX10311"/>
    <mergeCell ref="AW10289:AX10289"/>
    <mergeCell ref="AW10291:AX10291"/>
    <mergeCell ref="AW10293:AX10293"/>
    <mergeCell ref="AW10295:AX10295"/>
    <mergeCell ref="AW10297:AX10297"/>
    <mergeCell ref="AW10299:AX10299"/>
    <mergeCell ref="AW10277:AX10277"/>
    <mergeCell ref="AW10279:AX10279"/>
    <mergeCell ref="AW10281:AX10281"/>
    <mergeCell ref="AW10283:AX10283"/>
    <mergeCell ref="AW10285:AX10285"/>
    <mergeCell ref="AW10287:AX10287"/>
    <mergeCell ref="AW10265:AX10265"/>
    <mergeCell ref="AW10267:AX10267"/>
    <mergeCell ref="AW10269:AX10269"/>
    <mergeCell ref="AW10271:AX10271"/>
    <mergeCell ref="AW10273:AX10273"/>
    <mergeCell ref="AW10275:AX10275"/>
    <mergeCell ref="AW10253:AX10253"/>
    <mergeCell ref="AW10255:AX10255"/>
    <mergeCell ref="AW10257:AX10257"/>
    <mergeCell ref="AW10259:AX10259"/>
    <mergeCell ref="AW10261:AX10261"/>
    <mergeCell ref="AW10263:AX10263"/>
    <mergeCell ref="AW10241:AX10241"/>
    <mergeCell ref="AW10243:AX10243"/>
    <mergeCell ref="AW10245:AX10245"/>
    <mergeCell ref="AW10247:AX10247"/>
    <mergeCell ref="AW10249:AX10249"/>
    <mergeCell ref="AW10251:AX10251"/>
    <mergeCell ref="AW10229:AX10229"/>
    <mergeCell ref="AW10231:AX10231"/>
    <mergeCell ref="AW10233:AX10233"/>
    <mergeCell ref="AW10235:AX10235"/>
    <mergeCell ref="AW10237:AX10237"/>
    <mergeCell ref="AW10239:AX10239"/>
    <mergeCell ref="AW10217:AX10217"/>
    <mergeCell ref="AW10219:AX10219"/>
    <mergeCell ref="AW10221:AX10221"/>
    <mergeCell ref="AW10223:AX10223"/>
    <mergeCell ref="AW10225:AX10225"/>
    <mergeCell ref="AW10227:AX10227"/>
    <mergeCell ref="AW10205:AX10205"/>
    <mergeCell ref="AW10207:AX10207"/>
    <mergeCell ref="AW10209:AX10209"/>
    <mergeCell ref="AW10211:AX10211"/>
    <mergeCell ref="AW10213:AX10213"/>
    <mergeCell ref="AW10215:AX10215"/>
    <mergeCell ref="AW10193:AX10193"/>
    <mergeCell ref="AW10195:AX10195"/>
    <mergeCell ref="AW10197:AX10197"/>
    <mergeCell ref="AW10199:AX10199"/>
    <mergeCell ref="AW10201:AX10201"/>
    <mergeCell ref="AW10203:AX10203"/>
    <mergeCell ref="AW10181:AX10181"/>
    <mergeCell ref="AW10183:AX10183"/>
    <mergeCell ref="AW10185:AX10185"/>
    <mergeCell ref="AW10187:AX10187"/>
    <mergeCell ref="AW10189:AX10189"/>
    <mergeCell ref="AW10191:AX10191"/>
    <mergeCell ref="AW10169:AX10169"/>
    <mergeCell ref="AW10171:AX10171"/>
    <mergeCell ref="AW10173:AX10173"/>
    <mergeCell ref="AW10175:AX10175"/>
    <mergeCell ref="AW10177:AX10177"/>
    <mergeCell ref="AW10179:AX10179"/>
    <mergeCell ref="AW10157:AX10157"/>
    <mergeCell ref="AW10159:AX10159"/>
    <mergeCell ref="AW10161:AX10161"/>
    <mergeCell ref="AW10163:AX10163"/>
    <mergeCell ref="AW10165:AX10165"/>
    <mergeCell ref="AW10167:AX10167"/>
    <mergeCell ref="AW10145:AX10145"/>
    <mergeCell ref="AW10147:AX10147"/>
    <mergeCell ref="AW10149:AX10149"/>
    <mergeCell ref="AW10151:AX10151"/>
    <mergeCell ref="AW10153:AX10153"/>
    <mergeCell ref="AW10155:AX10155"/>
    <mergeCell ref="AW10133:AX10133"/>
    <mergeCell ref="AW10135:AX10135"/>
    <mergeCell ref="AW10137:AX10137"/>
    <mergeCell ref="AW10139:AX10139"/>
    <mergeCell ref="AW10141:AX10141"/>
    <mergeCell ref="AW10143:AX10143"/>
    <mergeCell ref="AW10121:AX10121"/>
    <mergeCell ref="AW10123:AX10123"/>
    <mergeCell ref="AW10125:AX10125"/>
    <mergeCell ref="AW10127:AX10127"/>
    <mergeCell ref="AW10129:AX10129"/>
    <mergeCell ref="AW10131:AX10131"/>
    <mergeCell ref="AW10109:AX10109"/>
    <mergeCell ref="AW10111:AX10111"/>
    <mergeCell ref="AW10113:AX10113"/>
    <mergeCell ref="AW10115:AX10115"/>
    <mergeCell ref="AW10117:AX10117"/>
    <mergeCell ref="AW10119:AX10119"/>
    <mergeCell ref="AW10097:AX10097"/>
    <mergeCell ref="AW10099:AX10099"/>
    <mergeCell ref="AW10101:AX10101"/>
    <mergeCell ref="AW10103:AX10103"/>
    <mergeCell ref="AW10105:AX10105"/>
    <mergeCell ref="AW10107:AX10107"/>
    <mergeCell ref="AW10085:AX10085"/>
    <mergeCell ref="AW10087:AX10087"/>
    <mergeCell ref="AW10089:AX10089"/>
    <mergeCell ref="AW10091:AX10091"/>
    <mergeCell ref="AW10093:AX10093"/>
    <mergeCell ref="AW10095:AX10095"/>
    <mergeCell ref="AW10073:AX10073"/>
    <mergeCell ref="AW10075:AX10075"/>
    <mergeCell ref="AW10077:AX10077"/>
    <mergeCell ref="AW10079:AX10079"/>
    <mergeCell ref="AW10081:AX10081"/>
    <mergeCell ref="AW10083:AX10083"/>
    <mergeCell ref="AW10061:AX10061"/>
    <mergeCell ref="AW10063:AX10063"/>
    <mergeCell ref="AW10065:AX10065"/>
    <mergeCell ref="AW10067:AX10067"/>
    <mergeCell ref="AW10069:AX10069"/>
    <mergeCell ref="AW10071:AX10071"/>
    <mergeCell ref="AW10049:AX10049"/>
    <mergeCell ref="AW10051:AX10051"/>
    <mergeCell ref="AW10053:AX10053"/>
    <mergeCell ref="AW10055:AX10055"/>
    <mergeCell ref="AW10057:AX10057"/>
    <mergeCell ref="AW10059:AX10059"/>
    <mergeCell ref="AW10037:AX10037"/>
    <mergeCell ref="AW10039:AX10039"/>
    <mergeCell ref="AW10041:AX10041"/>
    <mergeCell ref="AW10043:AX10043"/>
    <mergeCell ref="AW10045:AX10045"/>
    <mergeCell ref="AW10047:AX10047"/>
    <mergeCell ref="AW10025:AX10025"/>
    <mergeCell ref="AW10027:AX10027"/>
    <mergeCell ref="AW10029:AX10029"/>
    <mergeCell ref="AW10031:AX10031"/>
    <mergeCell ref="AW10033:AX10033"/>
    <mergeCell ref="AW10035:AX10035"/>
    <mergeCell ref="AW10013:AX10013"/>
    <mergeCell ref="AW10015:AX10015"/>
    <mergeCell ref="AW10017:AX10017"/>
    <mergeCell ref="AW10019:AX10019"/>
    <mergeCell ref="AW10021:AX10021"/>
    <mergeCell ref="AW10023:AX10023"/>
    <mergeCell ref="AW10001:AX10001"/>
    <mergeCell ref="AW10003:AX10003"/>
    <mergeCell ref="AW10005:AX10005"/>
    <mergeCell ref="AW10007:AX10007"/>
    <mergeCell ref="AW10009:AX10009"/>
    <mergeCell ref="AW10011:AX10011"/>
    <mergeCell ref="AW9989:AX9989"/>
    <mergeCell ref="AW9991:AX9991"/>
    <mergeCell ref="AW9993:AX9993"/>
    <mergeCell ref="AW9995:AX9995"/>
    <mergeCell ref="AW9997:AX9997"/>
    <mergeCell ref="AW9999:AX9999"/>
    <mergeCell ref="AW9977:AX9977"/>
    <mergeCell ref="AW9979:AX9979"/>
    <mergeCell ref="AW9981:AX9981"/>
    <mergeCell ref="AW9983:AX9983"/>
    <mergeCell ref="AW9985:AX9985"/>
    <mergeCell ref="AW9987:AX9987"/>
    <mergeCell ref="AW9965:AX9965"/>
    <mergeCell ref="AW9967:AX9967"/>
    <mergeCell ref="AW9969:AX9969"/>
    <mergeCell ref="AW9971:AX9971"/>
    <mergeCell ref="AW9973:AX9973"/>
    <mergeCell ref="AW9975:AX9975"/>
    <mergeCell ref="AW9953:AX9953"/>
    <mergeCell ref="AW9955:AX9955"/>
    <mergeCell ref="AW9957:AX9957"/>
    <mergeCell ref="AW9959:AX9959"/>
    <mergeCell ref="AW9961:AX9961"/>
    <mergeCell ref="AW9963:AX9963"/>
    <mergeCell ref="AW9941:AX9941"/>
    <mergeCell ref="AW9943:AX9943"/>
    <mergeCell ref="AW9945:AX9945"/>
    <mergeCell ref="AW9947:AX9947"/>
    <mergeCell ref="AW9949:AX9949"/>
    <mergeCell ref="AW9951:AX9951"/>
    <mergeCell ref="AW9929:AX9929"/>
    <mergeCell ref="AW9931:AX9931"/>
    <mergeCell ref="AW9933:AX9933"/>
    <mergeCell ref="AW9935:AX9935"/>
    <mergeCell ref="AW9937:AX9937"/>
    <mergeCell ref="AW9939:AX9939"/>
    <mergeCell ref="AW9917:AX9917"/>
    <mergeCell ref="AW9919:AX9919"/>
    <mergeCell ref="AW9921:AX9921"/>
    <mergeCell ref="AW9923:AX9923"/>
    <mergeCell ref="AW9925:AX9925"/>
    <mergeCell ref="AW9927:AX9927"/>
    <mergeCell ref="AW9905:AX9905"/>
    <mergeCell ref="AW9907:AX9907"/>
    <mergeCell ref="AW9909:AX9909"/>
    <mergeCell ref="AW9911:AX9911"/>
    <mergeCell ref="AW9913:AX9913"/>
    <mergeCell ref="AW9915:AX9915"/>
    <mergeCell ref="AW9893:AX9893"/>
    <mergeCell ref="AW9895:AX9895"/>
    <mergeCell ref="AW9897:AX9897"/>
    <mergeCell ref="AW9899:AX9899"/>
    <mergeCell ref="AW9901:AX9901"/>
    <mergeCell ref="AW9903:AX9903"/>
    <mergeCell ref="AW9881:AX9881"/>
    <mergeCell ref="AW9883:AX9883"/>
    <mergeCell ref="AW9885:AX9885"/>
    <mergeCell ref="AW9887:AX9887"/>
    <mergeCell ref="AW9889:AX9889"/>
    <mergeCell ref="AW9891:AX9891"/>
    <mergeCell ref="AW9869:AX9869"/>
    <mergeCell ref="AW9871:AX9871"/>
    <mergeCell ref="AW9873:AX9873"/>
    <mergeCell ref="AW9875:AX9875"/>
    <mergeCell ref="AW9877:AX9877"/>
    <mergeCell ref="AW9879:AX9879"/>
    <mergeCell ref="AW9857:AX9857"/>
    <mergeCell ref="AW9859:AX9859"/>
    <mergeCell ref="AW9861:AX9861"/>
    <mergeCell ref="AW9863:AX9863"/>
    <mergeCell ref="AW9865:AX9865"/>
    <mergeCell ref="AW9867:AX9867"/>
    <mergeCell ref="AW9845:AX9845"/>
    <mergeCell ref="AW9847:AX9847"/>
    <mergeCell ref="AW9849:AX9849"/>
    <mergeCell ref="AW9851:AX9851"/>
    <mergeCell ref="AW9853:AX9853"/>
    <mergeCell ref="AW9855:AX9855"/>
    <mergeCell ref="AW9833:AX9833"/>
    <mergeCell ref="AW9835:AX9835"/>
    <mergeCell ref="AW9837:AX9837"/>
    <mergeCell ref="AW9839:AX9839"/>
    <mergeCell ref="AW9841:AX9841"/>
    <mergeCell ref="AW9843:AX9843"/>
    <mergeCell ref="AW9821:AX9821"/>
    <mergeCell ref="AW9823:AX9823"/>
    <mergeCell ref="AW9825:AX9825"/>
    <mergeCell ref="AW9827:AX9827"/>
    <mergeCell ref="AW9829:AX9829"/>
    <mergeCell ref="AW9831:AX9831"/>
    <mergeCell ref="AW9809:AX9809"/>
    <mergeCell ref="AW9811:AX9811"/>
    <mergeCell ref="AW9813:AX9813"/>
    <mergeCell ref="AW9815:AX9815"/>
    <mergeCell ref="AW9817:AX9817"/>
    <mergeCell ref="AW9819:AX9819"/>
    <mergeCell ref="AW9797:AX9797"/>
    <mergeCell ref="AW9799:AX9799"/>
    <mergeCell ref="AW9801:AX9801"/>
    <mergeCell ref="AW9803:AX9803"/>
    <mergeCell ref="AW9805:AX9805"/>
    <mergeCell ref="AW9807:AX9807"/>
    <mergeCell ref="AW9785:AX9785"/>
    <mergeCell ref="AW9787:AX9787"/>
    <mergeCell ref="AW9789:AX9789"/>
    <mergeCell ref="AW9791:AX9791"/>
    <mergeCell ref="AW9793:AX9793"/>
    <mergeCell ref="AW9795:AX9795"/>
    <mergeCell ref="AW9773:AX9773"/>
    <mergeCell ref="AW9775:AX9775"/>
    <mergeCell ref="AW9777:AX9777"/>
    <mergeCell ref="AW9779:AX9779"/>
    <mergeCell ref="AW9781:AX9781"/>
    <mergeCell ref="AW9783:AX9783"/>
    <mergeCell ref="AW9761:AX9761"/>
    <mergeCell ref="AW9763:AX9763"/>
    <mergeCell ref="AW9765:AX9765"/>
    <mergeCell ref="AW9767:AX9767"/>
    <mergeCell ref="AW9769:AX9769"/>
    <mergeCell ref="AW9771:AX9771"/>
    <mergeCell ref="AW9749:AX9749"/>
    <mergeCell ref="AW9751:AX9751"/>
    <mergeCell ref="AW9753:AX9753"/>
    <mergeCell ref="AW9755:AX9755"/>
    <mergeCell ref="AW9757:AX9757"/>
    <mergeCell ref="AW9759:AX9759"/>
    <mergeCell ref="AW9737:AX9737"/>
    <mergeCell ref="AW9739:AX9739"/>
    <mergeCell ref="AW9741:AX9741"/>
    <mergeCell ref="AW9743:AX9743"/>
    <mergeCell ref="AW9745:AX9745"/>
    <mergeCell ref="AW9747:AX9747"/>
    <mergeCell ref="AW9725:AX9725"/>
    <mergeCell ref="AW9727:AX9727"/>
    <mergeCell ref="AW9729:AX9729"/>
    <mergeCell ref="AW9731:AX9731"/>
    <mergeCell ref="AW9733:AX9733"/>
    <mergeCell ref="AW9735:AX9735"/>
    <mergeCell ref="AW9713:AX9713"/>
    <mergeCell ref="AW9715:AX9715"/>
    <mergeCell ref="AW9717:AX9717"/>
    <mergeCell ref="AW9719:AX9719"/>
    <mergeCell ref="AW9721:AX9721"/>
    <mergeCell ref="AW9723:AX9723"/>
    <mergeCell ref="AW9701:AX9701"/>
    <mergeCell ref="AW9703:AX9703"/>
    <mergeCell ref="AW9705:AX9705"/>
    <mergeCell ref="AW9707:AX9707"/>
    <mergeCell ref="AW9709:AX9709"/>
    <mergeCell ref="AW9711:AX9711"/>
    <mergeCell ref="AW9689:AX9689"/>
    <mergeCell ref="AW9691:AX9691"/>
    <mergeCell ref="AW9693:AX9693"/>
    <mergeCell ref="AW9695:AX9695"/>
    <mergeCell ref="AW9697:AX9697"/>
    <mergeCell ref="AW9699:AX9699"/>
    <mergeCell ref="AW9677:AX9677"/>
    <mergeCell ref="AW9679:AX9679"/>
    <mergeCell ref="AW9681:AX9681"/>
    <mergeCell ref="AW9683:AX9683"/>
    <mergeCell ref="AW9685:AX9685"/>
    <mergeCell ref="AW9687:AX9687"/>
    <mergeCell ref="AW9665:AX9665"/>
    <mergeCell ref="AW9667:AX9667"/>
    <mergeCell ref="AW9669:AX9669"/>
    <mergeCell ref="AW9671:AX9671"/>
    <mergeCell ref="AW9673:AX9673"/>
    <mergeCell ref="AW9675:AX9675"/>
    <mergeCell ref="AW9653:AX9653"/>
    <mergeCell ref="AW9655:AX9655"/>
    <mergeCell ref="AW9657:AX9657"/>
    <mergeCell ref="AW9659:AX9659"/>
    <mergeCell ref="AW9661:AX9661"/>
    <mergeCell ref="AW9663:AX9663"/>
    <mergeCell ref="AW9641:AX9641"/>
    <mergeCell ref="AW9643:AX9643"/>
    <mergeCell ref="AW9645:AX9645"/>
    <mergeCell ref="AW9647:AX9647"/>
    <mergeCell ref="AW9649:AX9649"/>
    <mergeCell ref="AW9651:AX9651"/>
    <mergeCell ref="AW9629:AX9629"/>
    <mergeCell ref="AW9631:AX9631"/>
    <mergeCell ref="AW9633:AX9633"/>
    <mergeCell ref="AW9635:AX9635"/>
    <mergeCell ref="AW9637:AX9637"/>
    <mergeCell ref="AW9639:AX9639"/>
    <mergeCell ref="AW9617:AX9617"/>
    <mergeCell ref="AW9619:AX9619"/>
    <mergeCell ref="AW9621:AX9621"/>
    <mergeCell ref="AW9623:AX9623"/>
    <mergeCell ref="AW9625:AX9625"/>
    <mergeCell ref="AW9627:AX9627"/>
    <mergeCell ref="AW9605:AX9605"/>
    <mergeCell ref="AW9607:AX9607"/>
    <mergeCell ref="AW9609:AX9609"/>
    <mergeCell ref="AW9611:AX9611"/>
    <mergeCell ref="AW9613:AX9613"/>
    <mergeCell ref="AW9615:AX9615"/>
    <mergeCell ref="AW9593:AX9593"/>
    <mergeCell ref="AW9595:AX9595"/>
    <mergeCell ref="AW9597:AX9597"/>
    <mergeCell ref="AW9599:AX9599"/>
    <mergeCell ref="AW9601:AX9601"/>
    <mergeCell ref="AW9603:AX9603"/>
    <mergeCell ref="AW9581:AX9581"/>
    <mergeCell ref="AW9583:AX9583"/>
    <mergeCell ref="AW9585:AX9585"/>
    <mergeCell ref="AW9587:AX9587"/>
    <mergeCell ref="AW9589:AX9589"/>
    <mergeCell ref="AW9591:AX9591"/>
    <mergeCell ref="AW9569:AX9569"/>
    <mergeCell ref="AW9571:AX9571"/>
    <mergeCell ref="AW9573:AX9573"/>
    <mergeCell ref="AW9575:AX9575"/>
    <mergeCell ref="AW9577:AX9577"/>
    <mergeCell ref="AW9579:AX9579"/>
    <mergeCell ref="AW9557:AX9557"/>
    <mergeCell ref="AW9559:AX9559"/>
    <mergeCell ref="AW9561:AX9561"/>
    <mergeCell ref="AW9563:AX9563"/>
    <mergeCell ref="AW9565:AX9565"/>
    <mergeCell ref="AW9567:AX9567"/>
    <mergeCell ref="AW9545:AX9545"/>
    <mergeCell ref="AW9547:AX9547"/>
    <mergeCell ref="AW9549:AX9549"/>
    <mergeCell ref="AW9551:AX9551"/>
    <mergeCell ref="AW9553:AX9553"/>
    <mergeCell ref="AW9555:AX9555"/>
    <mergeCell ref="AW9533:AX9533"/>
    <mergeCell ref="AW9535:AX9535"/>
    <mergeCell ref="AW9537:AX9537"/>
    <mergeCell ref="AW9539:AX9539"/>
    <mergeCell ref="AW9541:AX9541"/>
    <mergeCell ref="AW9543:AX9543"/>
    <mergeCell ref="AW9521:AX9521"/>
    <mergeCell ref="AW9523:AX9523"/>
    <mergeCell ref="AW9525:AX9525"/>
    <mergeCell ref="AW9527:AX9527"/>
    <mergeCell ref="AW9529:AX9529"/>
    <mergeCell ref="AW9531:AX9531"/>
    <mergeCell ref="AW9509:AX9509"/>
    <mergeCell ref="AW9511:AX9511"/>
    <mergeCell ref="AW9513:AX9513"/>
    <mergeCell ref="AW9515:AX9515"/>
    <mergeCell ref="AW9517:AX9517"/>
    <mergeCell ref="AW9519:AX9519"/>
    <mergeCell ref="AW9497:AX9497"/>
    <mergeCell ref="AW9499:AX9499"/>
    <mergeCell ref="AW9501:AX9501"/>
    <mergeCell ref="AW9503:AX9503"/>
    <mergeCell ref="AW9505:AX9505"/>
    <mergeCell ref="AW9507:AX9507"/>
    <mergeCell ref="AW9485:AX9485"/>
    <mergeCell ref="AW9487:AX9487"/>
    <mergeCell ref="AW9489:AX9489"/>
    <mergeCell ref="AW9491:AX9491"/>
    <mergeCell ref="AW9493:AX9493"/>
    <mergeCell ref="AW9495:AX9495"/>
    <mergeCell ref="AW9473:AX9473"/>
    <mergeCell ref="AW9475:AX9475"/>
    <mergeCell ref="AW9477:AX9477"/>
    <mergeCell ref="AW9479:AX9479"/>
    <mergeCell ref="AW9481:AX9481"/>
    <mergeCell ref="AW9483:AX9483"/>
    <mergeCell ref="AW9461:AX9461"/>
    <mergeCell ref="AW9463:AX9463"/>
    <mergeCell ref="AW9465:AX9465"/>
    <mergeCell ref="AW9467:AX9467"/>
    <mergeCell ref="AW9469:AX9469"/>
    <mergeCell ref="AW9471:AX9471"/>
    <mergeCell ref="AW9449:AX9449"/>
    <mergeCell ref="AW9451:AX9451"/>
    <mergeCell ref="AW9453:AX9453"/>
    <mergeCell ref="AW9455:AX9455"/>
    <mergeCell ref="AW9457:AX9457"/>
    <mergeCell ref="AW9459:AX9459"/>
    <mergeCell ref="AW9437:AX9437"/>
    <mergeCell ref="AW9439:AX9439"/>
    <mergeCell ref="AW9441:AX9441"/>
    <mergeCell ref="AW9443:AX9443"/>
    <mergeCell ref="AW9445:AX9445"/>
    <mergeCell ref="AW9447:AX9447"/>
    <mergeCell ref="AW9425:AX9425"/>
    <mergeCell ref="AW9427:AX9427"/>
    <mergeCell ref="AW9429:AX9429"/>
    <mergeCell ref="AW9431:AX9431"/>
    <mergeCell ref="AW9433:AX9433"/>
    <mergeCell ref="AW9435:AX9435"/>
    <mergeCell ref="AW9413:AX9413"/>
    <mergeCell ref="AW9415:AX9415"/>
    <mergeCell ref="AW9417:AX9417"/>
    <mergeCell ref="AW9419:AX9419"/>
    <mergeCell ref="AW9421:AX9421"/>
    <mergeCell ref="AW9423:AX9423"/>
    <mergeCell ref="AW9401:AX9401"/>
    <mergeCell ref="AW9403:AX9403"/>
    <mergeCell ref="AW9405:AX9405"/>
    <mergeCell ref="AW9407:AX9407"/>
    <mergeCell ref="AW9409:AX9409"/>
    <mergeCell ref="AW9411:AX9411"/>
    <mergeCell ref="AW9389:AX9389"/>
    <mergeCell ref="AW9391:AX9391"/>
    <mergeCell ref="AW9393:AX9393"/>
    <mergeCell ref="AW9395:AX9395"/>
    <mergeCell ref="AW9397:AX9397"/>
    <mergeCell ref="AW9399:AX9399"/>
    <mergeCell ref="AW9377:AX9377"/>
    <mergeCell ref="AW9379:AX9379"/>
    <mergeCell ref="AW9381:AX9381"/>
    <mergeCell ref="AW9383:AX9383"/>
    <mergeCell ref="AW9385:AX9385"/>
    <mergeCell ref="AW9387:AX9387"/>
    <mergeCell ref="AW9365:AX9365"/>
    <mergeCell ref="AW9367:AX9367"/>
    <mergeCell ref="AW9369:AX9369"/>
    <mergeCell ref="AW9371:AX9371"/>
    <mergeCell ref="AW9373:AX9373"/>
    <mergeCell ref="AW9375:AX9375"/>
    <mergeCell ref="AW9353:AX9353"/>
    <mergeCell ref="AW9355:AX9355"/>
    <mergeCell ref="AW9357:AX9357"/>
    <mergeCell ref="AW9359:AX9359"/>
    <mergeCell ref="AW9361:AX9361"/>
    <mergeCell ref="AW9363:AX9363"/>
    <mergeCell ref="AW9341:AX9341"/>
    <mergeCell ref="AW9343:AX9343"/>
    <mergeCell ref="AW9345:AX9345"/>
    <mergeCell ref="AW9347:AX9347"/>
    <mergeCell ref="AW9349:AX9349"/>
    <mergeCell ref="AW9351:AX9351"/>
    <mergeCell ref="AW9329:AX9329"/>
    <mergeCell ref="AW9331:AX9331"/>
    <mergeCell ref="AW9333:AX9333"/>
    <mergeCell ref="AW9335:AX9335"/>
    <mergeCell ref="AW9337:AX9337"/>
    <mergeCell ref="AW9339:AX9339"/>
    <mergeCell ref="AW9317:AX9317"/>
    <mergeCell ref="AW9319:AX9319"/>
    <mergeCell ref="AW9321:AX9321"/>
    <mergeCell ref="AW9323:AX9323"/>
    <mergeCell ref="AW9325:AX9325"/>
    <mergeCell ref="AW9327:AX9327"/>
    <mergeCell ref="AW9305:AX9305"/>
    <mergeCell ref="AW9307:AX9307"/>
    <mergeCell ref="AW9309:AX9309"/>
    <mergeCell ref="AW9311:AX9311"/>
    <mergeCell ref="AW9313:AX9313"/>
    <mergeCell ref="AW9315:AX9315"/>
    <mergeCell ref="AW9293:AX9293"/>
    <mergeCell ref="AW9295:AX9295"/>
    <mergeCell ref="AW9297:AX9297"/>
    <mergeCell ref="AW9299:AX9299"/>
    <mergeCell ref="AW9301:AX9301"/>
    <mergeCell ref="AW9303:AX9303"/>
    <mergeCell ref="AW9281:AX9281"/>
    <mergeCell ref="AW9283:AX9283"/>
    <mergeCell ref="AW9285:AX9285"/>
    <mergeCell ref="AW9287:AX9287"/>
    <mergeCell ref="AW9289:AX9289"/>
    <mergeCell ref="AW9291:AX9291"/>
    <mergeCell ref="AW9269:AX9269"/>
    <mergeCell ref="AW9271:AX9271"/>
    <mergeCell ref="AW9273:AX9273"/>
    <mergeCell ref="AW9275:AX9275"/>
    <mergeCell ref="AW9277:AX9277"/>
    <mergeCell ref="AW9279:AX9279"/>
    <mergeCell ref="AW9257:AX9257"/>
    <mergeCell ref="AW9259:AX9259"/>
    <mergeCell ref="AW9261:AX9261"/>
    <mergeCell ref="AW9263:AX9263"/>
    <mergeCell ref="AW9265:AX9265"/>
    <mergeCell ref="AW9267:AX9267"/>
    <mergeCell ref="AW9245:AX9245"/>
    <mergeCell ref="AW9247:AX9247"/>
    <mergeCell ref="AW9249:AX9249"/>
    <mergeCell ref="AW9251:AX9251"/>
    <mergeCell ref="AW9253:AX9253"/>
    <mergeCell ref="AW9255:AX9255"/>
    <mergeCell ref="AW9233:AX9233"/>
    <mergeCell ref="AW9235:AX9235"/>
    <mergeCell ref="AW9237:AX9237"/>
    <mergeCell ref="AW9239:AX9239"/>
    <mergeCell ref="AW9241:AX9241"/>
    <mergeCell ref="AW9243:AX9243"/>
    <mergeCell ref="AW9221:AX9221"/>
    <mergeCell ref="AW9223:AX9223"/>
    <mergeCell ref="AW9225:AX9225"/>
    <mergeCell ref="AW9227:AX9227"/>
    <mergeCell ref="AW9229:AX9229"/>
    <mergeCell ref="AW9231:AX9231"/>
    <mergeCell ref="AW9209:AX9209"/>
    <mergeCell ref="AW9211:AX9211"/>
    <mergeCell ref="AW9213:AX9213"/>
    <mergeCell ref="AW9215:AX9215"/>
    <mergeCell ref="AW9217:AX9217"/>
    <mergeCell ref="AW9219:AX9219"/>
    <mergeCell ref="AW9197:AX9197"/>
    <mergeCell ref="AW9199:AX9199"/>
    <mergeCell ref="AW9201:AX9201"/>
    <mergeCell ref="AW9203:AX9203"/>
    <mergeCell ref="AW9205:AX9205"/>
    <mergeCell ref="AW9207:AX9207"/>
    <mergeCell ref="AW9185:AX9185"/>
    <mergeCell ref="AW9187:AX9187"/>
    <mergeCell ref="AW9189:AX9189"/>
    <mergeCell ref="AW9191:AX9191"/>
    <mergeCell ref="AW9193:AX9193"/>
    <mergeCell ref="AW9195:AX9195"/>
    <mergeCell ref="AW9173:AX9173"/>
    <mergeCell ref="AW9175:AX9175"/>
    <mergeCell ref="AW9177:AX9177"/>
    <mergeCell ref="AW9179:AX9179"/>
    <mergeCell ref="AW9181:AX9181"/>
    <mergeCell ref="AW9183:AX9183"/>
    <mergeCell ref="AW9161:AX9161"/>
    <mergeCell ref="AW9163:AX9163"/>
    <mergeCell ref="AW9165:AX9165"/>
    <mergeCell ref="AW9167:AX9167"/>
    <mergeCell ref="AW9169:AX9169"/>
    <mergeCell ref="AW9171:AX9171"/>
    <mergeCell ref="AW9149:AX9149"/>
    <mergeCell ref="AW9151:AX9151"/>
    <mergeCell ref="AW9153:AX9153"/>
    <mergeCell ref="AW9155:AX9155"/>
    <mergeCell ref="AW9157:AX9157"/>
    <mergeCell ref="AW9159:AX9159"/>
    <mergeCell ref="AW9137:AX9137"/>
    <mergeCell ref="AW9139:AX9139"/>
    <mergeCell ref="AW9141:AX9141"/>
    <mergeCell ref="AW9143:AX9143"/>
    <mergeCell ref="AW9145:AX9145"/>
    <mergeCell ref="AW9147:AX9147"/>
    <mergeCell ref="AW9125:AX9125"/>
    <mergeCell ref="AW9127:AX9127"/>
    <mergeCell ref="AW9129:AX9129"/>
    <mergeCell ref="AW9131:AX9131"/>
    <mergeCell ref="AW9133:AX9133"/>
    <mergeCell ref="AW9135:AX9135"/>
    <mergeCell ref="AW9113:AX9113"/>
    <mergeCell ref="AW9115:AX9115"/>
    <mergeCell ref="AW9117:AX9117"/>
    <mergeCell ref="AW9119:AX9119"/>
    <mergeCell ref="AW9121:AX9121"/>
    <mergeCell ref="AW9123:AX9123"/>
    <mergeCell ref="AW9101:AX9101"/>
    <mergeCell ref="AW9103:AX9103"/>
    <mergeCell ref="AW9105:AX9105"/>
    <mergeCell ref="AW9107:AX9107"/>
    <mergeCell ref="AW9109:AX9109"/>
    <mergeCell ref="AW9111:AX9111"/>
    <mergeCell ref="AW9089:AX9089"/>
    <mergeCell ref="AW9091:AX9091"/>
    <mergeCell ref="AW9093:AX9093"/>
    <mergeCell ref="AW9095:AX9095"/>
    <mergeCell ref="AW9097:AX9097"/>
    <mergeCell ref="AW9099:AX9099"/>
    <mergeCell ref="AW9077:AX9077"/>
    <mergeCell ref="AW9079:AX9079"/>
    <mergeCell ref="AW9081:AX9081"/>
    <mergeCell ref="AW9083:AX9083"/>
    <mergeCell ref="AW9085:AX9085"/>
    <mergeCell ref="AW9087:AX9087"/>
    <mergeCell ref="AW9065:AX9065"/>
    <mergeCell ref="AW9067:AX9067"/>
    <mergeCell ref="AW9069:AX9069"/>
    <mergeCell ref="AW9071:AX9071"/>
    <mergeCell ref="AW9073:AX9073"/>
    <mergeCell ref="AW9075:AX9075"/>
    <mergeCell ref="AW9053:AX9053"/>
    <mergeCell ref="AW9055:AX9055"/>
    <mergeCell ref="AW9057:AX9057"/>
    <mergeCell ref="AW9059:AX9059"/>
    <mergeCell ref="AW9061:AX9061"/>
    <mergeCell ref="AW9063:AX9063"/>
    <mergeCell ref="AW9041:AX9041"/>
    <mergeCell ref="AW9043:AX9043"/>
    <mergeCell ref="AW9045:AX9045"/>
    <mergeCell ref="AW9047:AX9047"/>
    <mergeCell ref="AW9049:AX9049"/>
    <mergeCell ref="AW9051:AX9051"/>
    <mergeCell ref="AW9029:AX9029"/>
    <mergeCell ref="AW9031:AX9031"/>
    <mergeCell ref="AW9033:AX9033"/>
    <mergeCell ref="AW9035:AX9035"/>
    <mergeCell ref="AW9037:AX9037"/>
    <mergeCell ref="AW9039:AX9039"/>
    <mergeCell ref="AW9017:AX9017"/>
    <mergeCell ref="AW9019:AX9019"/>
    <mergeCell ref="AW9021:AX9021"/>
    <mergeCell ref="AW9023:AX9023"/>
    <mergeCell ref="AW9025:AX9025"/>
    <mergeCell ref="AW9027:AX9027"/>
    <mergeCell ref="AW9005:AX9005"/>
    <mergeCell ref="AW9007:AX9007"/>
    <mergeCell ref="AW9009:AX9009"/>
    <mergeCell ref="AW9011:AX9011"/>
    <mergeCell ref="AW9013:AX9013"/>
    <mergeCell ref="AW9015:AX9015"/>
    <mergeCell ref="AW8993:AX8993"/>
    <mergeCell ref="AW8995:AX8995"/>
    <mergeCell ref="AW8997:AX8997"/>
    <mergeCell ref="AW8999:AX8999"/>
    <mergeCell ref="AW9001:AX9001"/>
    <mergeCell ref="AW9003:AX9003"/>
    <mergeCell ref="AW8981:AX8981"/>
    <mergeCell ref="AW8983:AX8983"/>
    <mergeCell ref="AW8985:AX8985"/>
    <mergeCell ref="AW8987:AX8987"/>
    <mergeCell ref="AW8989:AX8989"/>
    <mergeCell ref="AW8991:AX8991"/>
    <mergeCell ref="AW8969:AX8969"/>
    <mergeCell ref="AW8971:AX8971"/>
    <mergeCell ref="AW8973:AX8973"/>
    <mergeCell ref="AW8975:AX8975"/>
    <mergeCell ref="AW8977:AX8977"/>
    <mergeCell ref="AW8979:AX8979"/>
    <mergeCell ref="AW8957:AX8957"/>
    <mergeCell ref="AW8959:AX8959"/>
    <mergeCell ref="AW8961:AX8961"/>
    <mergeCell ref="AW8963:AX8963"/>
    <mergeCell ref="AW8965:AX8965"/>
    <mergeCell ref="AW8967:AX8967"/>
    <mergeCell ref="AW8945:AX8945"/>
    <mergeCell ref="AW8947:AX8947"/>
    <mergeCell ref="AW8949:AX8949"/>
    <mergeCell ref="AW8951:AX8951"/>
    <mergeCell ref="AW8953:AX8953"/>
    <mergeCell ref="AW8955:AX8955"/>
    <mergeCell ref="AW8933:AX8933"/>
    <mergeCell ref="AW8935:AX8935"/>
    <mergeCell ref="AW8937:AX8937"/>
    <mergeCell ref="AW8939:AX8939"/>
    <mergeCell ref="AW8941:AX8941"/>
    <mergeCell ref="AW8943:AX8943"/>
    <mergeCell ref="AW8921:AX8921"/>
    <mergeCell ref="AW8923:AX8923"/>
    <mergeCell ref="AW8925:AX8925"/>
    <mergeCell ref="AW8927:AX8927"/>
    <mergeCell ref="AW8929:AX8929"/>
    <mergeCell ref="AW8931:AX8931"/>
    <mergeCell ref="AW8909:AX8909"/>
    <mergeCell ref="AW8911:AX8911"/>
    <mergeCell ref="AW8913:AX8913"/>
    <mergeCell ref="AW8915:AX8915"/>
    <mergeCell ref="AW8917:AX8917"/>
    <mergeCell ref="AW8919:AX8919"/>
    <mergeCell ref="AW8897:AX8897"/>
    <mergeCell ref="AW8899:AX8899"/>
    <mergeCell ref="AW8901:AX8901"/>
    <mergeCell ref="AW8903:AX8903"/>
    <mergeCell ref="AW8905:AX8905"/>
    <mergeCell ref="AW8907:AX8907"/>
    <mergeCell ref="AW8885:AX8885"/>
    <mergeCell ref="AW8887:AX8887"/>
    <mergeCell ref="AW8889:AX8889"/>
    <mergeCell ref="AW8891:AX8891"/>
    <mergeCell ref="AW8893:AX8893"/>
    <mergeCell ref="AW8895:AX8895"/>
    <mergeCell ref="AW8873:AX8873"/>
    <mergeCell ref="AW8875:AX8875"/>
    <mergeCell ref="AW8877:AX8877"/>
    <mergeCell ref="AW8879:AX8879"/>
    <mergeCell ref="AW8881:AX8881"/>
    <mergeCell ref="AW8883:AX8883"/>
    <mergeCell ref="AW8861:AX8861"/>
    <mergeCell ref="AW8863:AX8863"/>
    <mergeCell ref="AW8865:AX8865"/>
    <mergeCell ref="AW8867:AX8867"/>
    <mergeCell ref="AW8869:AX8869"/>
    <mergeCell ref="AW8871:AX8871"/>
    <mergeCell ref="AW8849:AX8849"/>
    <mergeCell ref="AW8851:AX8851"/>
    <mergeCell ref="AW8853:AX8853"/>
    <mergeCell ref="AW8855:AX8855"/>
    <mergeCell ref="AW8857:AX8857"/>
    <mergeCell ref="AW8859:AX8859"/>
    <mergeCell ref="AW8837:AX8837"/>
    <mergeCell ref="AW8839:AX8839"/>
    <mergeCell ref="AW8841:AX8841"/>
    <mergeCell ref="AW8843:AX8843"/>
    <mergeCell ref="AW8845:AX8845"/>
    <mergeCell ref="AW8847:AX8847"/>
    <mergeCell ref="AW8825:AX8825"/>
    <mergeCell ref="AW8827:AX8827"/>
    <mergeCell ref="AW8829:AX8829"/>
    <mergeCell ref="AW8831:AX8831"/>
    <mergeCell ref="AW8833:AX8833"/>
    <mergeCell ref="AW8835:AX8835"/>
    <mergeCell ref="AW8813:AX8813"/>
    <mergeCell ref="AW8815:AX8815"/>
    <mergeCell ref="AW8817:AX8817"/>
    <mergeCell ref="AW8819:AX8819"/>
    <mergeCell ref="AW8821:AX8821"/>
    <mergeCell ref="AW8823:AX8823"/>
    <mergeCell ref="AW8801:AX8801"/>
    <mergeCell ref="AW8803:AX8803"/>
    <mergeCell ref="AW8805:AX8805"/>
    <mergeCell ref="AW8807:AX8807"/>
    <mergeCell ref="AW8809:AX8809"/>
    <mergeCell ref="AW8811:AX8811"/>
    <mergeCell ref="AW8789:AX8789"/>
    <mergeCell ref="AW8791:AX8791"/>
    <mergeCell ref="AW8793:AX8793"/>
    <mergeCell ref="AW8795:AX8795"/>
    <mergeCell ref="AW8797:AX8797"/>
    <mergeCell ref="AW8799:AX8799"/>
    <mergeCell ref="AW8777:AX8777"/>
    <mergeCell ref="AW8779:AX8779"/>
    <mergeCell ref="AW8781:AX8781"/>
    <mergeCell ref="AW8783:AX8783"/>
    <mergeCell ref="AW8785:AX8785"/>
    <mergeCell ref="AW8787:AX8787"/>
    <mergeCell ref="AW8765:AX8765"/>
    <mergeCell ref="AW8767:AX8767"/>
    <mergeCell ref="AW8769:AX8769"/>
    <mergeCell ref="AW8771:AX8771"/>
    <mergeCell ref="AW8773:AX8773"/>
    <mergeCell ref="AW8775:AX8775"/>
    <mergeCell ref="AW8753:AX8753"/>
    <mergeCell ref="AW8755:AX8755"/>
    <mergeCell ref="AW8757:AX8757"/>
    <mergeCell ref="AW8759:AX8759"/>
    <mergeCell ref="AW8761:AX8761"/>
    <mergeCell ref="AW8763:AX8763"/>
    <mergeCell ref="AW8741:AX8741"/>
    <mergeCell ref="AW8743:AX8743"/>
    <mergeCell ref="AW8745:AX8745"/>
    <mergeCell ref="AW8747:AX8747"/>
    <mergeCell ref="AW8749:AX8749"/>
    <mergeCell ref="AW8751:AX8751"/>
    <mergeCell ref="AW8729:AX8729"/>
    <mergeCell ref="AW8731:AX8731"/>
    <mergeCell ref="AW8733:AX8733"/>
    <mergeCell ref="AW8735:AX8735"/>
    <mergeCell ref="AW8737:AX8737"/>
    <mergeCell ref="AW8739:AX8739"/>
    <mergeCell ref="AW8717:AX8717"/>
    <mergeCell ref="AW8719:AX8719"/>
    <mergeCell ref="AW8721:AX8721"/>
    <mergeCell ref="AW8723:AX8723"/>
    <mergeCell ref="AW8725:AX8725"/>
    <mergeCell ref="AW8727:AX8727"/>
    <mergeCell ref="AW8705:AX8705"/>
    <mergeCell ref="AW8707:AX8707"/>
    <mergeCell ref="AW8709:AX8709"/>
    <mergeCell ref="AW8711:AX8711"/>
    <mergeCell ref="AW8713:AX8713"/>
    <mergeCell ref="AW8715:AX8715"/>
    <mergeCell ref="AW8693:AX8693"/>
    <mergeCell ref="AW8695:AX8695"/>
    <mergeCell ref="AW8697:AX8697"/>
    <mergeCell ref="AW8699:AX8699"/>
    <mergeCell ref="AW8701:AX8701"/>
    <mergeCell ref="AW8703:AX8703"/>
    <mergeCell ref="AW8681:AX8681"/>
    <mergeCell ref="AW8683:AX8683"/>
    <mergeCell ref="AW8685:AX8685"/>
    <mergeCell ref="AW8687:AX8687"/>
    <mergeCell ref="AW8689:AX8689"/>
    <mergeCell ref="AW8691:AX8691"/>
    <mergeCell ref="AW8669:AX8669"/>
    <mergeCell ref="AW8671:AX8671"/>
    <mergeCell ref="AW8673:AX8673"/>
    <mergeCell ref="AW8675:AX8675"/>
    <mergeCell ref="AW8677:AX8677"/>
    <mergeCell ref="AW8679:AX8679"/>
    <mergeCell ref="AW8657:AX8657"/>
    <mergeCell ref="AW8659:AX8659"/>
    <mergeCell ref="AW8661:AX8661"/>
    <mergeCell ref="AW8663:AX8663"/>
    <mergeCell ref="AW8665:AX8665"/>
    <mergeCell ref="AW8667:AX8667"/>
    <mergeCell ref="AW8645:AX8645"/>
    <mergeCell ref="AW8647:AX8647"/>
    <mergeCell ref="AW8649:AX8649"/>
    <mergeCell ref="AW8651:AX8651"/>
    <mergeCell ref="AW8653:AX8653"/>
    <mergeCell ref="AW8655:AX8655"/>
    <mergeCell ref="AW8633:AX8633"/>
    <mergeCell ref="AW8635:AX8635"/>
    <mergeCell ref="AW8637:AX8637"/>
    <mergeCell ref="AW8639:AX8639"/>
    <mergeCell ref="AW8641:AX8641"/>
    <mergeCell ref="AW8643:AX8643"/>
    <mergeCell ref="AW8621:AX8621"/>
    <mergeCell ref="AW8623:AX8623"/>
    <mergeCell ref="AW8625:AX8625"/>
    <mergeCell ref="AW8627:AX8627"/>
    <mergeCell ref="AW8629:AX8629"/>
    <mergeCell ref="AW8631:AX8631"/>
    <mergeCell ref="AW8609:AX8609"/>
    <mergeCell ref="AW8611:AX8611"/>
    <mergeCell ref="AW8613:AX8613"/>
    <mergeCell ref="AW8615:AX8615"/>
    <mergeCell ref="AW8617:AX8617"/>
    <mergeCell ref="AW8619:AX8619"/>
    <mergeCell ref="AW8597:AX8597"/>
    <mergeCell ref="AW8599:AX8599"/>
    <mergeCell ref="AW8601:AX8601"/>
    <mergeCell ref="AW8603:AX8603"/>
    <mergeCell ref="AW8605:AX8605"/>
    <mergeCell ref="AW8607:AX8607"/>
    <mergeCell ref="AW8585:AX8585"/>
    <mergeCell ref="AW8587:AX8587"/>
    <mergeCell ref="AW8589:AX8589"/>
    <mergeCell ref="AW8591:AX8591"/>
    <mergeCell ref="AW8593:AX8593"/>
    <mergeCell ref="AW8595:AX8595"/>
    <mergeCell ref="AW8573:AX8573"/>
    <mergeCell ref="AW8575:AX8575"/>
    <mergeCell ref="AW8577:AX8577"/>
    <mergeCell ref="AW8579:AX8579"/>
    <mergeCell ref="AW8581:AX8581"/>
    <mergeCell ref="AW8583:AX8583"/>
    <mergeCell ref="AW8561:AX8561"/>
    <mergeCell ref="AW8563:AX8563"/>
    <mergeCell ref="AW8565:AX8565"/>
    <mergeCell ref="AW8567:AX8567"/>
    <mergeCell ref="AW8569:AX8569"/>
    <mergeCell ref="AW8571:AX8571"/>
    <mergeCell ref="AW8549:AX8549"/>
    <mergeCell ref="AW8551:AX8551"/>
    <mergeCell ref="AW8553:AX8553"/>
    <mergeCell ref="AW8555:AX8555"/>
    <mergeCell ref="AW8557:AX8557"/>
    <mergeCell ref="AW8559:AX8559"/>
    <mergeCell ref="AW8537:AX8537"/>
    <mergeCell ref="AW8539:AX8539"/>
    <mergeCell ref="AW8541:AX8541"/>
    <mergeCell ref="AW8543:AX8543"/>
    <mergeCell ref="AW8545:AX8545"/>
    <mergeCell ref="AW8547:AX8547"/>
    <mergeCell ref="AW8525:AX8525"/>
    <mergeCell ref="AW8527:AX8527"/>
    <mergeCell ref="AW8529:AX8529"/>
    <mergeCell ref="AW8531:AX8531"/>
    <mergeCell ref="AW8533:AX8533"/>
    <mergeCell ref="AW8535:AX8535"/>
    <mergeCell ref="AW8513:AX8513"/>
    <mergeCell ref="AW8515:AX8515"/>
    <mergeCell ref="AW8517:AX8517"/>
    <mergeCell ref="AW8519:AX8519"/>
    <mergeCell ref="AW8521:AX8521"/>
    <mergeCell ref="AW8523:AX8523"/>
    <mergeCell ref="AW8501:AX8501"/>
    <mergeCell ref="AW8503:AX8503"/>
    <mergeCell ref="AW8505:AX8505"/>
    <mergeCell ref="AW8507:AX8507"/>
    <mergeCell ref="AW8509:AX8509"/>
    <mergeCell ref="AW8511:AX8511"/>
    <mergeCell ref="AW8489:AX8489"/>
    <mergeCell ref="AW8491:AX8491"/>
    <mergeCell ref="AW8493:AX8493"/>
    <mergeCell ref="AW8495:AX8495"/>
    <mergeCell ref="AW8497:AX8497"/>
    <mergeCell ref="AW8499:AX8499"/>
    <mergeCell ref="AW8477:AX8477"/>
    <mergeCell ref="AW8479:AX8479"/>
    <mergeCell ref="AW8481:AX8481"/>
    <mergeCell ref="AW8483:AX8483"/>
    <mergeCell ref="AW8485:AX8485"/>
    <mergeCell ref="AW8487:AX8487"/>
    <mergeCell ref="AW8465:AX8465"/>
    <mergeCell ref="AW8467:AX8467"/>
    <mergeCell ref="AW8469:AX8469"/>
    <mergeCell ref="AW8471:AX8471"/>
    <mergeCell ref="AW8473:AX8473"/>
    <mergeCell ref="AW8475:AX8475"/>
    <mergeCell ref="AW8453:AX8453"/>
    <mergeCell ref="AW8455:AX8455"/>
    <mergeCell ref="AW8457:AX8457"/>
    <mergeCell ref="AW8459:AX8459"/>
    <mergeCell ref="AW8461:AX8461"/>
    <mergeCell ref="AW8463:AX8463"/>
    <mergeCell ref="AW8441:AX8441"/>
    <mergeCell ref="AW8443:AX8443"/>
    <mergeCell ref="AW8445:AX8445"/>
    <mergeCell ref="AW8447:AX8447"/>
    <mergeCell ref="AW8449:AX8449"/>
    <mergeCell ref="AW8451:AX8451"/>
    <mergeCell ref="AW8429:AX8429"/>
    <mergeCell ref="AW8431:AX8431"/>
    <mergeCell ref="AW8433:AX8433"/>
    <mergeCell ref="AW8435:AX8435"/>
    <mergeCell ref="AW8437:AX8437"/>
    <mergeCell ref="AW8439:AX8439"/>
    <mergeCell ref="AW8417:AX8417"/>
    <mergeCell ref="AW8419:AX8419"/>
    <mergeCell ref="AW8421:AX8421"/>
    <mergeCell ref="AW8423:AX8423"/>
    <mergeCell ref="AW8425:AX8425"/>
    <mergeCell ref="AW8427:AX8427"/>
    <mergeCell ref="AW8405:AX8405"/>
    <mergeCell ref="AW8407:AX8407"/>
    <mergeCell ref="AW8409:AX8409"/>
    <mergeCell ref="AW8411:AX8411"/>
    <mergeCell ref="AW8413:AX8413"/>
    <mergeCell ref="AW8415:AX8415"/>
    <mergeCell ref="AW8393:AX8393"/>
    <mergeCell ref="AW8395:AX8395"/>
    <mergeCell ref="AW8397:AX8397"/>
    <mergeCell ref="AW8399:AX8399"/>
    <mergeCell ref="AW8401:AX8401"/>
    <mergeCell ref="AW8403:AX8403"/>
    <mergeCell ref="AW8381:AX8381"/>
    <mergeCell ref="AW8383:AX8383"/>
    <mergeCell ref="AW8385:AX8385"/>
    <mergeCell ref="AW8387:AX8387"/>
    <mergeCell ref="AW8389:AX8389"/>
    <mergeCell ref="AW8391:AX8391"/>
    <mergeCell ref="AW8369:AX8369"/>
    <mergeCell ref="AW8371:AX8371"/>
    <mergeCell ref="AW8373:AX8373"/>
    <mergeCell ref="AW8375:AX8375"/>
    <mergeCell ref="AW8377:AX8377"/>
    <mergeCell ref="AW8379:AX8379"/>
    <mergeCell ref="AW8357:AX8357"/>
    <mergeCell ref="AW8359:AX8359"/>
    <mergeCell ref="AW8361:AX8361"/>
    <mergeCell ref="AW8363:AX8363"/>
    <mergeCell ref="AW8365:AX8365"/>
    <mergeCell ref="AW8367:AX8367"/>
    <mergeCell ref="AW8345:AX8345"/>
    <mergeCell ref="AW8347:AX8347"/>
    <mergeCell ref="AW8349:AX8349"/>
    <mergeCell ref="AW8351:AX8351"/>
    <mergeCell ref="AW8353:AX8353"/>
    <mergeCell ref="AW8355:AX8355"/>
    <mergeCell ref="AW8333:AX8333"/>
    <mergeCell ref="AW8335:AX8335"/>
    <mergeCell ref="AW8337:AX8337"/>
    <mergeCell ref="AW8339:AX8339"/>
    <mergeCell ref="AW8341:AX8341"/>
    <mergeCell ref="AW8343:AX8343"/>
    <mergeCell ref="AW8321:AX8321"/>
    <mergeCell ref="AW8323:AX8323"/>
    <mergeCell ref="AW8325:AX8325"/>
    <mergeCell ref="AW8327:AX8327"/>
    <mergeCell ref="AW8329:AX8329"/>
    <mergeCell ref="AW8331:AX8331"/>
    <mergeCell ref="AW8309:AX8309"/>
    <mergeCell ref="AW8311:AX8311"/>
    <mergeCell ref="AW8313:AX8313"/>
    <mergeCell ref="AW8315:AX8315"/>
    <mergeCell ref="AW8317:AX8317"/>
    <mergeCell ref="AW8319:AX8319"/>
    <mergeCell ref="AW8297:AX8297"/>
    <mergeCell ref="AW8299:AX8299"/>
    <mergeCell ref="AW8301:AX8301"/>
    <mergeCell ref="AW8303:AX8303"/>
    <mergeCell ref="AW8305:AX8305"/>
    <mergeCell ref="AW8307:AX8307"/>
    <mergeCell ref="AW8285:AX8285"/>
    <mergeCell ref="AW8287:AX8287"/>
    <mergeCell ref="AW8289:AX8289"/>
    <mergeCell ref="AW8291:AX8291"/>
    <mergeCell ref="AW8293:AX8293"/>
    <mergeCell ref="AW8295:AX8295"/>
    <mergeCell ref="AW8273:AX8273"/>
    <mergeCell ref="AW8275:AX8275"/>
    <mergeCell ref="AW8277:AX8277"/>
    <mergeCell ref="AW8279:AX8279"/>
    <mergeCell ref="AW8281:AX8281"/>
    <mergeCell ref="AW8283:AX8283"/>
    <mergeCell ref="AW8261:AX8261"/>
    <mergeCell ref="AW8263:AX8263"/>
    <mergeCell ref="AW8265:AX8265"/>
    <mergeCell ref="AW8267:AX8267"/>
    <mergeCell ref="AW8269:AX8269"/>
    <mergeCell ref="AW8271:AX8271"/>
    <mergeCell ref="AW8249:AX8249"/>
    <mergeCell ref="AW8251:AX8251"/>
    <mergeCell ref="AW8253:AX8253"/>
    <mergeCell ref="AW8255:AX8255"/>
    <mergeCell ref="AW8257:AX8257"/>
    <mergeCell ref="AW8259:AX8259"/>
    <mergeCell ref="AW8237:AX8237"/>
    <mergeCell ref="AW8239:AX8239"/>
    <mergeCell ref="AW8241:AX8241"/>
    <mergeCell ref="AW8243:AX8243"/>
    <mergeCell ref="AW8245:AX8245"/>
    <mergeCell ref="AW8247:AX8247"/>
    <mergeCell ref="AW8225:AX8225"/>
    <mergeCell ref="AW8227:AX8227"/>
    <mergeCell ref="AW8229:AX8229"/>
    <mergeCell ref="AW8231:AX8231"/>
    <mergeCell ref="AW8233:AX8233"/>
    <mergeCell ref="AW8235:AX8235"/>
    <mergeCell ref="AW8213:AX8213"/>
    <mergeCell ref="AW8215:AX8215"/>
    <mergeCell ref="AW8217:AX8217"/>
    <mergeCell ref="AW8219:AX8219"/>
    <mergeCell ref="AW8221:AX8221"/>
    <mergeCell ref="AW8223:AX8223"/>
    <mergeCell ref="AW8201:AX8201"/>
    <mergeCell ref="AW8203:AX8203"/>
    <mergeCell ref="AW8205:AX8205"/>
    <mergeCell ref="AW8207:AX8207"/>
    <mergeCell ref="AW8209:AX8209"/>
    <mergeCell ref="AW8211:AX8211"/>
    <mergeCell ref="AW8189:AX8189"/>
    <mergeCell ref="AW8191:AX8191"/>
    <mergeCell ref="AW8193:AX8193"/>
    <mergeCell ref="AW8195:AX8195"/>
    <mergeCell ref="AW8197:AX8197"/>
    <mergeCell ref="AW8199:AX8199"/>
    <mergeCell ref="AW8177:AX8177"/>
    <mergeCell ref="AW8179:AX8179"/>
    <mergeCell ref="AW8181:AX8181"/>
    <mergeCell ref="AW8183:AX8183"/>
    <mergeCell ref="AW8185:AX8185"/>
    <mergeCell ref="AW8187:AX8187"/>
    <mergeCell ref="AW8165:AX8165"/>
    <mergeCell ref="AW8167:AX8167"/>
    <mergeCell ref="AW8169:AX8169"/>
    <mergeCell ref="AW8171:AX8171"/>
    <mergeCell ref="AW8173:AX8173"/>
    <mergeCell ref="AW8175:AX8175"/>
    <mergeCell ref="AW8153:AX8153"/>
    <mergeCell ref="AW8155:AX8155"/>
    <mergeCell ref="AW8157:AX8157"/>
    <mergeCell ref="AW8159:AX8159"/>
    <mergeCell ref="AW8161:AX8161"/>
    <mergeCell ref="AW8163:AX8163"/>
    <mergeCell ref="AW8141:AX8141"/>
    <mergeCell ref="AW8143:AX8143"/>
    <mergeCell ref="AW8145:AX8145"/>
    <mergeCell ref="AW8147:AX8147"/>
    <mergeCell ref="AW8149:AX8149"/>
    <mergeCell ref="AW8151:AX8151"/>
    <mergeCell ref="AW8129:AX8129"/>
    <mergeCell ref="AW8131:AX8131"/>
    <mergeCell ref="AW8133:AX8133"/>
    <mergeCell ref="AW8135:AX8135"/>
    <mergeCell ref="AW8137:AX8137"/>
    <mergeCell ref="AW8139:AX8139"/>
    <mergeCell ref="AW8117:AX8117"/>
    <mergeCell ref="AW8119:AX8119"/>
    <mergeCell ref="AW8121:AX8121"/>
    <mergeCell ref="AW8123:AX8123"/>
    <mergeCell ref="AW8125:AX8125"/>
    <mergeCell ref="AW8127:AX8127"/>
    <mergeCell ref="AW8105:AX8105"/>
    <mergeCell ref="AW8107:AX8107"/>
    <mergeCell ref="AW8109:AX8109"/>
    <mergeCell ref="AW8111:AX8111"/>
    <mergeCell ref="AW8113:AX8113"/>
    <mergeCell ref="AW8115:AX8115"/>
    <mergeCell ref="AW8093:AX8093"/>
    <mergeCell ref="AW8095:AX8095"/>
    <mergeCell ref="AW8097:AX8097"/>
    <mergeCell ref="AW8099:AX8099"/>
    <mergeCell ref="AW8101:AX8101"/>
    <mergeCell ref="AW8103:AX8103"/>
    <mergeCell ref="AW8081:AX8081"/>
    <mergeCell ref="AW8083:AX8083"/>
    <mergeCell ref="AW8085:AX8085"/>
    <mergeCell ref="AW8087:AX8087"/>
    <mergeCell ref="AW8089:AX8089"/>
    <mergeCell ref="AW8091:AX8091"/>
    <mergeCell ref="AW8069:AX8069"/>
    <mergeCell ref="AW8071:AX8071"/>
    <mergeCell ref="AW8073:AX8073"/>
    <mergeCell ref="AW8075:AX8075"/>
    <mergeCell ref="AW8077:AX8077"/>
    <mergeCell ref="AW8079:AX8079"/>
    <mergeCell ref="AW8057:AX8057"/>
    <mergeCell ref="AW8059:AX8059"/>
    <mergeCell ref="AW8061:AX8061"/>
    <mergeCell ref="AW8063:AX8063"/>
    <mergeCell ref="AW8065:AX8065"/>
    <mergeCell ref="AW8067:AX8067"/>
    <mergeCell ref="AW8045:AX8045"/>
    <mergeCell ref="AW8047:AX8047"/>
    <mergeCell ref="AW8049:AX8049"/>
    <mergeCell ref="AW8051:AX8051"/>
    <mergeCell ref="AW8053:AX8053"/>
    <mergeCell ref="AW8055:AX8055"/>
    <mergeCell ref="AW8033:AX8033"/>
    <mergeCell ref="AW8035:AX8035"/>
    <mergeCell ref="AW8037:AX8037"/>
    <mergeCell ref="AW8039:AX8039"/>
    <mergeCell ref="AW8041:AX8041"/>
    <mergeCell ref="AW8043:AX8043"/>
    <mergeCell ref="AW8021:AX8021"/>
    <mergeCell ref="AW8023:AX8023"/>
    <mergeCell ref="AW8025:AX8025"/>
    <mergeCell ref="AW8027:AX8027"/>
    <mergeCell ref="AW8029:AX8029"/>
    <mergeCell ref="AW8031:AX8031"/>
    <mergeCell ref="AW8009:AX8009"/>
    <mergeCell ref="AW8011:AX8011"/>
    <mergeCell ref="AW8013:AX8013"/>
    <mergeCell ref="AW8015:AX8015"/>
    <mergeCell ref="AW8017:AX8017"/>
    <mergeCell ref="AW8019:AX8019"/>
    <mergeCell ref="AW7997:AX7997"/>
    <mergeCell ref="AW7999:AX7999"/>
    <mergeCell ref="AW8001:AX8001"/>
    <mergeCell ref="AW8003:AX8003"/>
    <mergeCell ref="AW8005:AX8005"/>
    <mergeCell ref="AW8007:AX8007"/>
    <mergeCell ref="AW7985:AX7985"/>
    <mergeCell ref="AW7987:AX7987"/>
    <mergeCell ref="AW7989:AX7989"/>
    <mergeCell ref="AW7991:AX7991"/>
    <mergeCell ref="AW7993:AX7993"/>
    <mergeCell ref="AW7995:AX7995"/>
    <mergeCell ref="AW7973:AX7973"/>
    <mergeCell ref="AW7975:AX7975"/>
    <mergeCell ref="AW7977:AX7977"/>
    <mergeCell ref="AW7979:AX7979"/>
    <mergeCell ref="AW7981:AX7981"/>
    <mergeCell ref="AW7983:AX7983"/>
    <mergeCell ref="AW7961:AX7961"/>
    <mergeCell ref="AW7963:AX7963"/>
    <mergeCell ref="AW7965:AX7965"/>
    <mergeCell ref="AW7967:AX7967"/>
    <mergeCell ref="AW7969:AX7969"/>
    <mergeCell ref="AW7971:AX7971"/>
    <mergeCell ref="AW7949:AX7949"/>
    <mergeCell ref="AW7951:AX7951"/>
    <mergeCell ref="AW7953:AX7953"/>
    <mergeCell ref="AW7955:AX7955"/>
    <mergeCell ref="AW7957:AX7957"/>
    <mergeCell ref="AW7959:AX7959"/>
    <mergeCell ref="AW7937:AX7937"/>
    <mergeCell ref="AW7939:AX7939"/>
    <mergeCell ref="AW7941:AX7941"/>
    <mergeCell ref="AW7943:AX7943"/>
    <mergeCell ref="AW7945:AX7945"/>
    <mergeCell ref="AW7947:AX7947"/>
    <mergeCell ref="AW7925:AX7925"/>
    <mergeCell ref="AW7927:AX7927"/>
    <mergeCell ref="AW7929:AX7929"/>
    <mergeCell ref="AW7931:AX7931"/>
    <mergeCell ref="AW7933:AX7933"/>
    <mergeCell ref="AW7935:AX7935"/>
    <mergeCell ref="AW7913:AX7913"/>
    <mergeCell ref="AW7915:AX7915"/>
    <mergeCell ref="AW7917:AX7917"/>
    <mergeCell ref="AW7919:AX7919"/>
    <mergeCell ref="AW7921:AX7921"/>
    <mergeCell ref="AW7923:AX7923"/>
    <mergeCell ref="AW7901:AX7901"/>
    <mergeCell ref="AW7903:AX7903"/>
    <mergeCell ref="AW7905:AX7905"/>
    <mergeCell ref="AW7907:AX7907"/>
    <mergeCell ref="AW7909:AX7909"/>
    <mergeCell ref="AW7911:AX7911"/>
    <mergeCell ref="AW7889:AX7889"/>
    <mergeCell ref="AW7891:AX7891"/>
    <mergeCell ref="AW7893:AX7893"/>
    <mergeCell ref="AW7895:AX7895"/>
    <mergeCell ref="AW7897:AX7897"/>
    <mergeCell ref="AW7899:AX7899"/>
    <mergeCell ref="AW7877:AX7877"/>
    <mergeCell ref="AW7879:AX7879"/>
    <mergeCell ref="AW7881:AX7881"/>
    <mergeCell ref="AW7883:AX7883"/>
    <mergeCell ref="AW7885:AX7885"/>
    <mergeCell ref="AW7887:AX7887"/>
    <mergeCell ref="AW7865:AX7865"/>
    <mergeCell ref="AW7867:AX7867"/>
    <mergeCell ref="AW7869:AX7869"/>
    <mergeCell ref="AW7871:AX7871"/>
    <mergeCell ref="AW7873:AX7873"/>
    <mergeCell ref="AW7875:AX7875"/>
    <mergeCell ref="AW7853:AX7853"/>
    <mergeCell ref="AW7855:AX7855"/>
    <mergeCell ref="AW7857:AX7857"/>
    <mergeCell ref="AW7859:AX7859"/>
    <mergeCell ref="AW7861:AX7861"/>
    <mergeCell ref="AW7863:AX7863"/>
    <mergeCell ref="AW7841:AX7841"/>
    <mergeCell ref="AW7843:AX7843"/>
    <mergeCell ref="AW7845:AX7845"/>
    <mergeCell ref="AW7847:AX7847"/>
    <mergeCell ref="AW7849:AX7849"/>
    <mergeCell ref="AW7851:AX7851"/>
    <mergeCell ref="AW7829:AX7829"/>
    <mergeCell ref="AW7831:AX7831"/>
    <mergeCell ref="AW7833:AX7833"/>
    <mergeCell ref="AW7835:AX7835"/>
    <mergeCell ref="AW7837:AX7837"/>
    <mergeCell ref="AW7839:AX7839"/>
    <mergeCell ref="AW7817:AX7817"/>
    <mergeCell ref="AW7819:AX7819"/>
    <mergeCell ref="AW7821:AX7821"/>
    <mergeCell ref="AW7823:AX7823"/>
    <mergeCell ref="AW7825:AX7825"/>
    <mergeCell ref="AW7827:AX7827"/>
    <mergeCell ref="AW7805:AX7805"/>
    <mergeCell ref="AW7807:AX7807"/>
    <mergeCell ref="AW7809:AX7809"/>
    <mergeCell ref="AW7811:AX7811"/>
    <mergeCell ref="AW7813:AX7813"/>
    <mergeCell ref="AW7815:AX7815"/>
    <mergeCell ref="AW7793:AX7793"/>
    <mergeCell ref="AW7795:AX7795"/>
    <mergeCell ref="AW7797:AX7797"/>
    <mergeCell ref="AW7799:AX7799"/>
    <mergeCell ref="AW7801:AX7801"/>
    <mergeCell ref="AW7803:AX7803"/>
    <mergeCell ref="AW7781:AX7781"/>
    <mergeCell ref="AW7783:AX7783"/>
    <mergeCell ref="AW7785:AX7785"/>
    <mergeCell ref="AW7787:AX7787"/>
    <mergeCell ref="AW7789:AX7789"/>
    <mergeCell ref="AW7791:AX7791"/>
    <mergeCell ref="AW7769:AX7769"/>
    <mergeCell ref="AW7771:AX7771"/>
    <mergeCell ref="AW7773:AX7773"/>
    <mergeCell ref="AW7775:AX7775"/>
    <mergeCell ref="AW7777:AX7777"/>
    <mergeCell ref="AW7779:AX7779"/>
    <mergeCell ref="AW7757:AX7757"/>
    <mergeCell ref="AW7759:AX7759"/>
    <mergeCell ref="AW7761:AX7761"/>
    <mergeCell ref="AW7763:AX7763"/>
    <mergeCell ref="AW7765:AX7765"/>
    <mergeCell ref="AW7767:AX7767"/>
    <mergeCell ref="AW7745:AX7745"/>
    <mergeCell ref="AW7747:AX7747"/>
    <mergeCell ref="AW7749:AX7749"/>
    <mergeCell ref="AW7751:AX7751"/>
    <mergeCell ref="AW7753:AX7753"/>
    <mergeCell ref="AW7755:AX7755"/>
    <mergeCell ref="AW7733:AX7733"/>
    <mergeCell ref="AW7735:AX7735"/>
    <mergeCell ref="AW7737:AX7737"/>
    <mergeCell ref="AW7739:AX7739"/>
    <mergeCell ref="AW7741:AX7741"/>
    <mergeCell ref="AW7743:AX7743"/>
    <mergeCell ref="AW7721:AX7721"/>
    <mergeCell ref="AW7723:AX7723"/>
    <mergeCell ref="AW7725:AX7725"/>
    <mergeCell ref="AW7727:AX7727"/>
    <mergeCell ref="AW7729:AX7729"/>
    <mergeCell ref="AW7731:AX7731"/>
    <mergeCell ref="AW7709:AX7709"/>
    <mergeCell ref="AW7711:AX7711"/>
    <mergeCell ref="AW7713:AX7713"/>
    <mergeCell ref="AW7715:AX7715"/>
    <mergeCell ref="AW7717:AX7717"/>
    <mergeCell ref="AW7719:AX7719"/>
    <mergeCell ref="AW7697:AX7697"/>
    <mergeCell ref="AW7699:AX7699"/>
    <mergeCell ref="AW7701:AX7701"/>
    <mergeCell ref="AW7703:AX7703"/>
    <mergeCell ref="AW7705:AX7705"/>
    <mergeCell ref="AW7707:AX7707"/>
    <mergeCell ref="AW7685:AX7685"/>
    <mergeCell ref="AW7687:AX7687"/>
    <mergeCell ref="AW7689:AX7689"/>
    <mergeCell ref="AW7691:AX7691"/>
    <mergeCell ref="AW7693:AX7693"/>
    <mergeCell ref="AW7695:AX7695"/>
    <mergeCell ref="AW7673:AX7673"/>
    <mergeCell ref="AW7675:AX7675"/>
    <mergeCell ref="AW7677:AX7677"/>
    <mergeCell ref="AW7679:AX7679"/>
    <mergeCell ref="AW7681:AX7681"/>
    <mergeCell ref="AW7683:AX7683"/>
    <mergeCell ref="AW7661:AX7661"/>
    <mergeCell ref="AW7663:AX7663"/>
    <mergeCell ref="AW7665:AX7665"/>
    <mergeCell ref="AW7667:AX7667"/>
    <mergeCell ref="AW7669:AX7669"/>
    <mergeCell ref="AW7671:AX7671"/>
    <mergeCell ref="AW7649:AX7649"/>
    <mergeCell ref="AW7651:AX7651"/>
    <mergeCell ref="AW7653:AX7653"/>
    <mergeCell ref="AW7655:AX7655"/>
    <mergeCell ref="AW7657:AX7657"/>
    <mergeCell ref="AW7659:AX7659"/>
    <mergeCell ref="AW7637:AX7637"/>
    <mergeCell ref="AW7639:AX7639"/>
    <mergeCell ref="AW7641:AX7641"/>
    <mergeCell ref="AW7643:AX7643"/>
    <mergeCell ref="AW7645:AX7645"/>
    <mergeCell ref="AW7647:AX7647"/>
    <mergeCell ref="AW7625:AX7625"/>
    <mergeCell ref="AW7627:AX7627"/>
    <mergeCell ref="AW7629:AX7629"/>
    <mergeCell ref="AW7631:AX7631"/>
    <mergeCell ref="AW7633:AX7633"/>
    <mergeCell ref="AW7635:AX7635"/>
    <mergeCell ref="AW7613:AX7613"/>
    <mergeCell ref="AW7615:AX7615"/>
    <mergeCell ref="AW7617:AX7617"/>
    <mergeCell ref="AW7619:AX7619"/>
    <mergeCell ref="AW7621:AX7621"/>
    <mergeCell ref="AW7623:AX7623"/>
    <mergeCell ref="AW7601:AX7601"/>
    <mergeCell ref="AW7603:AX7603"/>
    <mergeCell ref="AW7605:AX7605"/>
    <mergeCell ref="AW7607:AX7607"/>
    <mergeCell ref="AW7609:AX7609"/>
    <mergeCell ref="AW7611:AX7611"/>
    <mergeCell ref="AW7589:AX7589"/>
    <mergeCell ref="AW7591:AX7591"/>
    <mergeCell ref="AW7593:AX7593"/>
    <mergeCell ref="AW7595:AX7595"/>
    <mergeCell ref="AW7597:AX7597"/>
    <mergeCell ref="AW7599:AX7599"/>
    <mergeCell ref="AW7577:AX7577"/>
    <mergeCell ref="AW7579:AX7579"/>
    <mergeCell ref="AW7581:AX7581"/>
    <mergeCell ref="AW7583:AX7583"/>
    <mergeCell ref="AW7585:AX7585"/>
    <mergeCell ref="AW7587:AX7587"/>
    <mergeCell ref="AW7565:AX7565"/>
    <mergeCell ref="AW7567:AX7567"/>
    <mergeCell ref="AW7569:AX7569"/>
    <mergeCell ref="AW7571:AX7571"/>
    <mergeCell ref="AW7573:AX7573"/>
    <mergeCell ref="AW7575:AX7575"/>
    <mergeCell ref="AW7553:AX7553"/>
    <mergeCell ref="AW7555:AX7555"/>
    <mergeCell ref="AW7557:AX7557"/>
    <mergeCell ref="AW7559:AX7559"/>
    <mergeCell ref="AW7561:AX7561"/>
    <mergeCell ref="AW7563:AX7563"/>
    <mergeCell ref="AW7541:AX7541"/>
    <mergeCell ref="AW7543:AX7543"/>
    <mergeCell ref="AW7545:AX7545"/>
    <mergeCell ref="AW7547:AX7547"/>
    <mergeCell ref="AW7549:AX7549"/>
    <mergeCell ref="AW7551:AX7551"/>
    <mergeCell ref="AW7529:AX7529"/>
    <mergeCell ref="AW7531:AX7531"/>
    <mergeCell ref="AW7533:AX7533"/>
    <mergeCell ref="AW7535:AX7535"/>
    <mergeCell ref="AW7537:AX7537"/>
    <mergeCell ref="AW7539:AX7539"/>
    <mergeCell ref="AW7517:AX7517"/>
    <mergeCell ref="AW7519:AX7519"/>
    <mergeCell ref="AW7521:AX7521"/>
    <mergeCell ref="AW7523:AX7523"/>
    <mergeCell ref="AW7525:AX7525"/>
    <mergeCell ref="AW7527:AX7527"/>
    <mergeCell ref="AW7505:AX7505"/>
    <mergeCell ref="AW7507:AX7507"/>
    <mergeCell ref="AW7509:AX7509"/>
    <mergeCell ref="AW7511:AX7511"/>
    <mergeCell ref="AW7513:AX7513"/>
    <mergeCell ref="AW7515:AX7515"/>
    <mergeCell ref="AW7493:AX7493"/>
    <mergeCell ref="AW7495:AX7495"/>
    <mergeCell ref="AW7497:AX7497"/>
    <mergeCell ref="AW7499:AX7499"/>
    <mergeCell ref="AW7501:AX7501"/>
    <mergeCell ref="AW7503:AX7503"/>
    <mergeCell ref="AW7481:AX7481"/>
    <mergeCell ref="AW7483:AX7483"/>
    <mergeCell ref="AW7485:AX7485"/>
    <mergeCell ref="AW7487:AX7487"/>
    <mergeCell ref="AW7489:AX7489"/>
    <mergeCell ref="AW7491:AX7491"/>
    <mergeCell ref="AW7469:AX7469"/>
    <mergeCell ref="AW7471:AX7471"/>
    <mergeCell ref="AW7473:AX7473"/>
    <mergeCell ref="AW7475:AX7475"/>
    <mergeCell ref="AW7477:AX7477"/>
    <mergeCell ref="AW7479:AX7479"/>
    <mergeCell ref="AW7457:AX7457"/>
    <mergeCell ref="AW7459:AX7459"/>
    <mergeCell ref="AW7461:AX7461"/>
    <mergeCell ref="AW7463:AX7463"/>
    <mergeCell ref="AW7465:AX7465"/>
    <mergeCell ref="AW7467:AX7467"/>
    <mergeCell ref="AW7445:AX7445"/>
    <mergeCell ref="AW7447:AX7447"/>
    <mergeCell ref="AW7449:AX7449"/>
    <mergeCell ref="AW7451:AX7451"/>
    <mergeCell ref="AW7453:AX7453"/>
    <mergeCell ref="AW7455:AX7455"/>
    <mergeCell ref="AW7433:AX7433"/>
    <mergeCell ref="AW7435:AX7435"/>
    <mergeCell ref="AW7437:AX7437"/>
    <mergeCell ref="AW7439:AX7439"/>
    <mergeCell ref="AW7441:AX7441"/>
    <mergeCell ref="AW7443:AX7443"/>
    <mergeCell ref="AW7421:AX7421"/>
    <mergeCell ref="AW7423:AX7423"/>
    <mergeCell ref="AW7425:AX7425"/>
    <mergeCell ref="AW7427:AX7427"/>
    <mergeCell ref="AW7429:AX7429"/>
    <mergeCell ref="AW7431:AX7431"/>
    <mergeCell ref="AW7409:AX7409"/>
    <mergeCell ref="AW7411:AX7411"/>
    <mergeCell ref="AW7413:AX7413"/>
    <mergeCell ref="AW7415:AX7415"/>
    <mergeCell ref="AW7417:AX7417"/>
    <mergeCell ref="AW7419:AX7419"/>
    <mergeCell ref="AW7397:AX7397"/>
    <mergeCell ref="AW7399:AX7399"/>
    <mergeCell ref="AW7401:AX7401"/>
    <mergeCell ref="AW7403:AX7403"/>
    <mergeCell ref="AW7405:AX7405"/>
    <mergeCell ref="AW7407:AX7407"/>
    <mergeCell ref="AW7385:AX7385"/>
    <mergeCell ref="AW7387:AX7387"/>
    <mergeCell ref="AW7389:AX7389"/>
    <mergeCell ref="AW7391:AX7391"/>
    <mergeCell ref="AW7393:AX7393"/>
    <mergeCell ref="AW7395:AX7395"/>
    <mergeCell ref="AW7373:AX7373"/>
    <mergeCell ref="AW7375:AX7375"/>
    <mergeCell ref="AW7377:AX7377"/>
    <mergeCell ref="AW7379:AX7379"/>
    <mergeCell ref="AW7381:AX7381"/>
    <mergeCell ref="AW7383:AX7383"/>
    <mergeCell ref="AW7361:AX7361"/>
    <mergeCell ref="AW7363:AX7363"/>
    <mergeCell ref="AW7365:AX7365"/>
    <mergeCell ref="AW7367:AX7367"/>
    <mergeCell ref="AW7369:AX7369"/>
    <mergeCell ref="AW7371:AX7371"/>
    <mergeCell ref="AW7349:AX7349"/>
    <mergeCell ref="AW7351:AX7351"/>
    <mergeCell ref="AW7353:AX7353"/>
    <mergeCell ref="AW7355:AX7355"/>
    <mergeCell ref="AW7357:AX7357"/>
    <mergeCell ref="AW7359:AX7359"/>
    <mergeCell ref="AW7337:AX7337"/>
    <mergeCell ref="AW7339:AX7339"/>
    <mergeCell ref="AW7341:AX7341"/>
    <mergeCell ref="AW7343:AX7343"/>
    <mergeCell ref="AW7345:AX7345"/>
    <mergeCell ref="AW7347:AX7347"/>
    <mergeCell ref="AW7325:AX7325"/>
    <mergeCell ref="AW7327:AX7327"/>
    <mergeCell ref="AW7329:AX7329"/>
    <mergeCell ref="AW7331:AX7331"/>
    <mergeCell ref="AW7333:AX7333"/>
    <mergeCell ref="AW7335:AX7335"/>
    <mergeCell ref="AW7313:AX7313"/>
    <mergeCell ref="AW7315:AX7315"/>
    <mergeCell ref="AW7317:AX7317"/>
    <mergeCell ref="AW7319:AX7319"/>
    <mergeCell ref="AW7321:AX7321"/>
    <mergeCell ref="AW7323:AX7323"/>
    <mergeCell ref="AW7301:AX7301"/>
    <mergeCell ref="AW7303:AX7303"/>
    <mergeCell ref="AW7305:AX7305"/>
    <mergeCell ref="AW7307:AX7307"/>
    <mergeCell ref="AW7309:AX7309"/>
    <mergeCell ref="AW7311:AX7311"/>
    <mergeCell ref="AW7289:AX7289"/>
    <mergeCell ref="AW7291:AX7291"/>
    <mergeCell ref="AW7293:AX7293"/>
    <mergeCell ref="AW7295:AX7295"/>
    <mergeCell ref="AW7297:AX7297"/>
    <mergeCell ref="AW7299:AX7299"/>
    <mergeCell ref="AW7277:AX7277"/>
    <mergeCell ref="AW7279:AX7279"/>
    <mergeCell ref="AW7281:AX7281"/>
    <mergeCell ref="AW7283:AX7283"/>
    <mergeCell ref="AW7285:AX7285"/>
    <mergeCell ref="AW7287:AX7287"/>
    <mergeCell ref="AW7265:AX7265"/>
    <mergeCell ref="AW7267:AX7267"/>
    <mergeCell ref="AW7269:AX7269"/>
    <mergeCell ref="AW7271:AX7271"/>
    <mergeCell ref="AW7273:AX7273"/>
    <mergeCell ref="AW7275:AX7275"/>
    <mergeCell ref="AW7253:AX7253"/>
    <mergeCell ref="AW7255:AX7255"/>
    <mergeCell ref="AW7257:AX7257"/>
    <mergeCell ref="AW7259:AX7259"/>
    <mergeCell ref="AW7261:AX7261"/>
    <mergeCell ref="AW7263:AX7263"/>
    <mergeCell ref="AW7241:AX7241"/>
    <mergeCell ref="AW7243:AX7243"/>
    <mergeCell ref="AW7245:AX7245"/>
    <mergeCell ref="AW7247:AX7247"/>
    <mergeCell ref="AW7249:AX7249"/>
    <mergeCell ref="AW7251:AX7251"/>
    <mergeCell ref="AW7229:AX7229"/>
    <mergeCell ref="AW7231:AX7231"/>
    <mergeCell ref="AW7233:AX7233"/>
    <mergeCell ref="AW7235:AX7235"/>
    <mergeCell ref="AW7237:AX7237"/>
    <mergeCell ref="AW7239:AX7239"/>
    <mergeCell ref="AW7217:AX7217"/>
    <mergeCell ref="AW7219:AX7219"/>
    <mergeCell ref="AW7221:AX7221"/>
    <mergeCell ref="AW7223:AX7223"/>
    <mergeCell ref="AW7225:AX7225"/>
    <mergeCell ref="AW7227:AX7227"/>
    <mergeCell ref="AW7205:AX7205"/>
    <mergeCell ref="AW7207:AX7207"/>
    <mergeCell ref="AW7209:AX7209"/>
    <mergeCell ref="AW7211:AX7211"/>
    <mergeCell ref="AW7213:AX7213"/>
    <mergeCell ref="AW7215:AX7215"/>
    <mergeCell ref="AW7193:AX7193"/>
    <mergeCell ref="AW7195:AX7195"/>
    <mergeCell ref="AW7197:AX7197"/>
    <mergeCell ref="AW7199:AX7199"/>
    <mergeCell ref="AW7201:AX7201"/>
    <mergeCell ref="AW7203:AX7203"/>
    <mergeCell ref="AW7181:AX7181"/>
    <mergeCell ref="AW7183:AX7183"/>
    <mergeCell ref="AW7185:AX7185"/>
    <mergeCell ref="AW7187:AX7187"/>
    <mergeCell ref="AW7189:AX7189"/>
    <mergeCell ref="AW7191:AX7191"/>
    <mergeCell ref="AW7169:AX7169"/>
    <mergeCell ref="AW7171:AX7171"/>
    <mergeCell ref="AW7173:AX7173"/>
    <mergeCell ref="AW7175:AX7175"/>
    <mergeCell ref="AW7177:AX7177"/>
    <mergeCell ref="AW7179:AX7179"/>
    <mergeCell ref="AW7157:AX7157"/>
    <mergeCell ref="AW7159:AX7159"/>
    <mergeCell ref="AW7161:AX7161"/>
    <mergeCell ref="AW7163:AX7163"/>
    <mergeCell ref="AW7165:AX7165"/>
    <mergeCell ref="AW7167:AX7167"/>
    <mergeCell ref="AW7145:AX7145"/>
    <mergeCell ref="AW7147:AX7147"/>
    <mergeCell ref="AW7149:AX7149"/>
    <mergeCell ref="AW7151:AX7151"/>
    <mergeCell ref="AW7153:AX7153"/>
    <mergeCell ref="AW7155:AX7155"/>
    <mergeCell ref="AW7133:AX7133"/>
    <mergeCell ref="AW7135:AX7135"/>
    <mergeCell ref="AW7137:AX7137"/>
    <mergeCell ref="AW7139:AX7139"/>
    <mergeCell ref="AW7141:AX7141"/>
    <mergeCell ref="AW7143:AX7143"/>
    <mergeCell ref="AW7121:AX7121"/>
    <mergeCell ref="AW7123:AX7123"/>
    <mergeCell ref="AW7125:AX7125"/>
    <mergeCell ref="AW7127:AX7127"/>
    <mergeCell ref="AW7129:AX7129"/>
    <mergeCell ref="AW7131:AX7131"/>
    <mergeCell ref="AW7109:AX7109"/>
    <mergeCell ref="AW7111:AX7111"/>
    <mergeCell ref="AW7113:AX7113"/>
    <mergeCell ref="AW7115:AX7115"/>
    <mergeCell ref="AW7117:AX7117"/>
    <mergeCell ref="AW7119:AX7119"/>
    <mergeCell ref="AW7097:AX7097"/>
    <mergeCell ref="AW7099:AX7099"/>
    <mergeCell ref="AW7101:AX7101"/>
    <mergeCell ref="AW7103:AX7103"/>
    <mergeCell ref="AW7105:AX7105"/>
    <mergeCell ref="AW7107:AX7107"/>
    <mergeCell ref="AW7085:AX7085"/>
    <mergeCell ref="AW7087:AX7087"/>
    <mergeCell ref="AW7089:AX7089"/>
    <mergeCell ref="AW7091:AX7091"/>
    <mergeCell ref="AW7093:AX7093"/>
    <mergeCell ref="AW7095:AX7095"/>
    <mergeCell ref="AW7073:AX7073"/>
    <mergeCell ref="AW7075:AX7075"/>
    <mergeCell ref="AW7077:AX7077"/>
    <mergeCell ref="AW7079:AX7079"/>
    <mergeCell ref="AW7081:AX7081"/>
    <mergeCell ref="AW7083:AX7083"/>
    <mergeCell ref="AW7061:AX7061"/>
    <mergeCell ref="AW7063:AX7063"/>
    <mergeCell ref="AW7065:AX7065"/>
    <mergeCell ref="AW7067:AX7067"/>
    <mergeCell ref="AW7069:AX7069"/>
    <mergeCell ref="AW7071:AX7071"/>
    <mergeCell ref="AW7049:AX7049"/>
    <mergeCell ref="AW7051:AX7051"/>
    <mergeCell ref="AW7053:AX7053"/>
    <mergeCell ref="AW7055:AX7055"/>
    <mergeCell ref="AW7057:AX7057"/>
    <mergeCell ref="AW7059:AX7059"/>
    <mergeCell ref="AW7037:AX7037"/>
    <mergeCell ref="AW7039:AX7039"/>
    <mergeCell ref="AW7041:AX7041"/>
    <mergeCell ref="AW7043:AX7043"/>
    <mergeCell ref="AW7045:AX7045"/>
    <mergeCell ref="AW7047:AX7047"/>
    <mergeCell ref="AW7025:AX7025"/>
    <mergeCell ref="AW7027:AX7027"/>
    <mergeCell ref="AW7029:AX7029"/>
    <mergeCell ref="AW7031:AX7031"/>
    <mergeCell ref="AW7033:AX7033"/>
    <mergeCell ref="AW7035:AX7035"/>
    <mergeCell ref="AW7013:AX7013"/>
    <mergeCell ref="AW7015:AX7015"/>
    <mergeCell ref="AW7017:AX7017"/>
    <mergeCell ref="AW7019:AX7019"/>
    <mergeCell ref="AW7021:AX7021"/>
    <mergeCell ref="AW7023:AX7023"/>
    <mergeCell ref="AW7001:AX7001"/>
    <mergeCell ref="AW7003:AX7003"/>
    <mergeCell ref="AW7005:AX7005"/>
    <mergeCell ref="AW7007:AX7007"/>
    <mergeCell ref="AW7009:AX7009"/>
    <mergeCell ref="AW7011:AX7011"/>
    <mergeCell ref="AW6989:AX6989"/>
    <mergeCell ref="AW6991:AX6991"/>
    <mergeCell ref="AW6993:AX6993"/>
    <mergeCell ref="AW6995:AX6995"/>
    <mergeCell ref="AW6997:AX6997"/>
    <mergeCell ref="AW6999:AX6999"/>
    <mergeCell ref="AW6977:AX6977"/>
    <mergeCell ref="AW6979:AX6979"/>
    <mergeCell ref="AW6981:AX6981"/>
    <mergeCell ref="AW6983:AX6983"/>
    <mergeCell ref="AW6985:AX6985"/>
    <mergeCell ref="AW6987:AX6987"/>
    <mergeCell ref="AW6965:AX6965"/>
    <mergeCell ref="AW6967:AX6967"/>
    <mergeCell ref="AW6969:AX6969"/>
    <mergeCell ref="AW6971:AX6971"/>
    <mergeCell ref="AW6973:AX6973"/>
    <mergeCell ref="AW6975:AX6975"/>
    <mergeCell ref="AW6953:AX6953"/>
    <mergeCell ref="AW6955:AX6955"/>
    <mergeCell ref="AW6957:AX6957"/>
    <mergeCell ref="AW6959:AX6959"/>
    <mergeCell ref="AW6961:AX6961"/>
    <mergeCell ref="AW6963:AX6963"/>
    <mergeCell ref="AW6941:AX6941"/>
    <mergeCell ref="AW6943:AX6943"/>
    <mergeCell ref="AW6945:AX6945"/>
    <mergeCell ref="AW6947:AX6947"/>
    <mergeCell ref="AW6949:AX6949"/>
    <mergeCell ref="AW6951:AX6951"/>
    <mergeCell ref="AW6929:AX6929"/>
    <mergeCell ref="AW6931:AX6931"/>
    <mergeCell ref="AW6933:AX6933"/>
    <mergeCell ref="AW6935:AX6935"/>
    <mergeCell ref="AW6937:AX6937"/>
    <mergeCell ref="AW6939:AX6939"/>
    <mergeCell ref="AW6917:AX6917"/>
    <mergeCell ref="AW6919:AX6919"/>
    <mergeCell ref="AW6921:AX6921"/>
    <mergeCell ref="AW6923:AX6923"/>
    <mergeCell ref="AW6925:AX6925"/>
    <mergeCell ref="AW6927:AX6927"/>
    <mergeCell ref="AW6905:AX6905"/>
    <mergeCell ref="AW6907:AX6907"/>
    <mergeCell ref="AW6909:AX6909"/>
    <mergeCell ref="AW6911:AX6911"/>
    <mergeCell ref="AW6913:AX6913"/>
    <mergeCell ref="AW6915:AX6915"/>
    <mergeCell ref="AW6893:AX6893"/>
    <mergeCell ref="AW6895:AX6895"/>
    <mergeCell ref="AW6897:AX6897"/>
    <mergeCell ref="AW6899:AX6899"/>
    <mergeCell ref="AW6901:AX6901"/>
    <mergeCell ref="AW6903:AX6903"/>
    <mergeCell ref="AW6881:AX6881"/>
    <mergeCell ref="AW6883:AX6883"/>
    <mergeCell ref="AW6885:AX6885"/>
    <mergeCell ref="AW6887:AX6887"/>
    <mergeCell ref="AW6889:AX6889"/>
    <mergeCell ref="AW6891:AX6891"/>
    <mergeCell ref="AW6869:AX6869"/>
    <mergeCell ref="AW6871:AX6871"/>
    <mergeCell ref="AW6873:AX6873"/>
    <mergeCell ref="AW6875:AX6875"/>
    <mergeCell ref="AW6877:AX6877"/>
    <mergeCell ref="AW6879:AX6879"/>
    <mergeCell ref="AW6857:AX6857"/>
    <mergeCell ref="AW6859:AX6859"/>
    <mergeCell ref="AW6861:AX6861"/>
    <mergeCell ref="AW6863:AX6863"/>
    <mergeCell ref="AW6865:AX6865"/>
    <mergeCell ref="AW6867:AX6867"/>
    <mergeCell ref="AW6845:AX6845"/>
    <mergeCell ref="AW6847:AX6847"/>
    <mergeCell ref="AW6849:AX6849"/>
    <mergeCell ref="AW6851:AX6851"/>
    <mergeCell ref="AW6853:AX6853"/>
    <mergeCell ref="AW6855:AX6855"/>
    <mergeCell ref="AW6833:AX6833"/>
    <mergeCell ref="AW6835:AX6835"/>
    <mergeCell ref="AW6837:AX6837"/>
    <mergeCell ref="AW6839:AX6839"/>
    <mergeCell ref="AW6841:AX6841"/>
    <mergeCell ref="AW6843:AX6843"/>
    <mergeCell ref="AW6821:AX6821"/>
    <mergeCell ref="AW6823:AX6823"/>
    <mergeCell ref="AW6825:AX6825"/>
    <mergeCell ref="AW6827:AX6827"/>
    <mergeCell ref="AW6829:AX6829"/>
    <mergeCell ref="AW6831:AX6831"/>
    <mergeCell ref="AW6809:AX6809"/>
    <mergeCell ref="AW6811:AX6811"/>
    <mergeCell ref="AW6813:AX6813"/>
    <mergeCell ref="AW6815:AX6815"/>
    <mergeCell ref="AW6817:AX6817"/>
    <mergeCell ref="AW6819:AX6819"/>
    <mergeCell ref="AW6797:AX6797"/>
    <mergeCell ref="AW6799:AX6799"/>
    <mergeCell ref="AW6801:AX6801"/>
    <mergeCell ref="AW6803:AX6803"/>
    <mergeCell ref="AW6805:AX6805"/>
    <mergeCell ref="AW6807:AX6807"/>
    <mergeCell ref="AW6785:AX6785"/>
    <mergeCell ref="AW6787:AX6787"/>
    <mergeCell ref="AW6789:AX6789"/>
    <mergeCell ref="AW6791:AX6791"/>
    <mergeCell ref="AW6793:AX6793"/>
    <mergeCell ref="AW6795:AX6795"/>
    <mergeCell ref="AW6773:AX6773"/>
    <mergeCell ref="AW6775:AX6775"/>
    <mergeCell ref="AW6777:AX6777"/>
    <mergeCell ref="AW6779:AX6779"/>
    <mergeCell ref="AW6781:AX6781"/>
    <mergeCell ref="AW6783:AX6783"/>
    <mergeCell ref="AW6761:AX6761"/>
    <mergeCell ref="AW6763:AX6763"/>
    <mergeCell ref="AW6765:AX6765"/>
    <mergeCell ref="AW6767:AX6767"/>
    <mergeCell ref="AW6769:AX6769"/>
    <mergeCell ref="AW6771:AX6771"/>
    <mergeCell ref="AW6749:AX6749"/>
    <mergeCell ref="AW6751:AX6751"/>
    <mergeCell ref="AW6753:AX6753"/>
    <mergeCell ref="AW6755:AX6755"/>
    <mergeCell ref="AW6757:AX6757"/>
    <mergeCell ref="AW6759:AX6759"/>
    <mergeCell ref="AW6737:AX6737"/>
    <mergeCell ref="AW6739:AX6739"/>
    <mergeCell ref="AW6741:AX6741"/>
    <mergeCell ref="AW6743:AX6743"/>
    <mergeCell ref="AW6745:AX6745"/>
    <mergeCell ref="AW6747:AX6747"/>
    <mergeCell ref="AW6725:AX6725"/>
    <mergeCell ref="AW6727:AX6727"/>
    <mergeCell ref="AW6729:AX6729"/>
    <mergeCell ref="AW6731:AX6731"/>
    <mergeCell ref="AW6733:AX6733"/>
    <mergeCell ref="AW6735:AX6735"/>
    <mergeCell ref="AW6713:AX6713"/>
    <mergeCell ref="AW6715:AX6715"/>
    <mergeCell ref="AW6717:AX6717"/>
    <mergeCell ref="AW6719:AX6719"/>
    <mergeCell ref="AW6721:AX6721"/>
    <mergeCell ref="AW6723:AX6723"/>
    <mergeCell ref="AW6701:AX6701"/>
    <mergeCell ref="AW6703:AX6703"/>
    <mergeCell ref="AW6705:AX6705"/>
    <mergeCell ref="AW6707:AX6707"/>
    <mergeCell ref="AW6709:AX6709"/>
    <mergeCell ref="AW6711:AX6711"/>
    <mergeCell ref="AW6689:AX6689"/>
    <mergeCell ref="AW6691:AX6691"/>
    <mergeCell ref="AW6693:AX6693"/>
    <mergeCell ref="AW6695:AX6695"/>
    <mergeCell ref="AW6697:AX6697"/>
    <mergeCell ref="AW6699:AX6699"/>
    <mergeCell ref="AW6677:AX6677"/>
    <mergeCell ref="AW6679:AX6679"/>
    <mergeCell ref="AW6681:AX6681"/>
    <mergeCell ref="AW6683:AX6683"/>
    <mergeCell ref="AW6685:AX6685"/>
    <mergeCell ref="AW6687:AX6687"/>
    <mergeCell ref="AW6665:AX6665"/>
    <mergeCell ref="AW6667:AX6667"/>
    <mergeCell ref="AW6669:AX6669"/>
    <mergeCell ref="AW6671:AX6671"/>
    <mergeCell ref="AW6673:AX6673"/>
    <mergeCell ref="AW6675:AX6675"/>
    <mergeCell ref="AW6653:AX6653"/>
    <mergeCell ref="AW6655:AX6655"/>
    <mergeCell ref="AW6657:AX6657"/>
    <mergeCell ref="AW6659:AX6659"/>
    <mergeCell ref="AW6661:AX6661"/>
    <mergeCell ref="AW6663:AX6663"/>
    <mergeCell ref="AW6641:AX6641"/>
    <mergeCell ref="AW6643:AX6643"/>
    <mergeCell ref="AW6645:AX6645"/>
    <mergeCell ref="AW6647:AX6647"/>
    <mergeCell ref="AW6649:AX6649"/>
    <mergeCell ref="AW6651:AX6651"/>
    <mergeCell ref="AW6629:AX6629"/>
    <mergeCell ref="AW6631:AX6631"/>
    <mergeCell ref="AW6633:AX6633"/>
    <mergeCell ref="AW6635:AX6635"/>
    <mergeCell ref="AW6637:AX6637"/>
    <mergeCell ref="AW6639:AX6639"/>
    <mergeCell ref="AW6617:AX6617"/>
    <mergeCell ref="AW6619:AX6619"/>
    <mergeCell ref="AW6621:AX6621"/>
    <mergeCell ref="AW6623:AX6623"/>
    <mergeCell ref="AW6625:AX6625"/>
    <mergeCell ref="AW6627:AX6627"/>
    <mergeCell ref="AW6605:AX6605"/>
    <mergeCell ref="AW6607:AX6607"/>
    <mergeCell ref="AW6609:AX6609"/>
    <mergeCell ref="AW6611:AX6611"/>
    <mergeCell ref="AW6613:AX6613"/>
    <mergeCell ref="AW6615:AX6615"/>
    <mergeCell ref="AW6593:AX6593"/>
    <mergeCell ref="AW6595:AX6595"/>
    <mergeCell ref="AW6597:AX6597"/>
    <mergeCell ref="AW6599:AX6599"/>
    <mergeCell ref="AW6601:AX6601"/>
    <mergeCell ref="AW6603:AX6603"/>
    <mergeCell ref="AW6581:AX6581"/>
    <mergeCell ref="AW6583:AX6583"/>
    <mergeCell ref="AW6585:AX6585"/>
    <mergeCell ref="AW6587:AX6587"/>
    <mergeCell ref="AW6589:AX6589"/>
    <mergeCell ref="AW6591:AX6591"/>
    <mergeCell ref="AW6569:AX6569"/>
    <mergeCell ref="AW6571:AX6571"/>
    <mergeCell ref="AW6573:AX6573"/>
    <mergeCell ref="AW6575:AX6575"/>
    <mergeCell ref="AW6577:AX6577"/>
    <mergeCell ref="AW6579:AX6579"/>
    <mergeCell ref="AW6557:AX6557"/>
    <mergeCell ref="AW6559:AX6559"/>
    <mergeCell ref="AW6561:AX6561"/>
    <mergeCell ref="AW6563:AX6563"/>
    <mergeCell ref="AW6565:AX6565"/>
    <mergeCell ref="AW6567:AX6567"/>
    <mergeCell ref="AW6545:AX6545"/>
    <mergeCell ref="AW6547:AX6547"/>
    <mergeCell ref="AW6549:AX6549"/>
    <mergeCell ref="AW6551:AX6551"/>
    <mergeCell ref="AW6553:AX6553"/>
    <mergeCell ref="AW6555:AX6555"/>
    <mergeCell ref="AW6533:AX6533"/>
    <mergeCell ref="AW6535:AX6535"/>
    <mergeCell ref="AW6537:AX6537"/>
    <mergeCell ref="AW6539:AX6539"/>
    <mergeCell ref="AW6541:AX6541"/>
    <mergeCell ref="AW6543:AX6543"/>
    <mergeCell ref="AW6521:AX6521"/>
    <mergeCell ref="AW6523:AX6523"/>
    <mergeCell ref="AW6525:AX6525"/>
    <mergeCell ref="AW6527:AX6527"/>
    <mergeCell ref="AW6529:AX6529"/>
    <mergeCell ref="AW6531:AX6531"/>
    <mergeCell ref="AW6509:AX6509"/>
    <mergeCell ref="AW6511:AX6511"/>
    <mergeCell ref="AW6513:AX6513"/>
    <mergeCell ref="AW6515:AX6515"/>
    <mergeCell ref="AW6517:AX6517"/>
    <mergeCell ref="AW6519:AX6519"/>
    <mergeCell ref="AW6497:AX6497"/>
    <mergeCell ref="AW6499:AX6499"/>
    <mergeCell ref="AW6501:AX6501"/>
    <mergeCell ref="AW6503:AX6503"/>
    <mergeCell ref="AW6505:AX6505"/>
    <mergeCell ref="AW6507:AX6507"/>
    <mergeCell ref="AW6485:AX6485"/>
    <mergeCell ref="AW6487:AX6487"/>
    <mergeCell ref="AW6489:AX6489"/>
    <mergeCell ref="AW6491:AX6491"/>
    <mergeCell ref="AW6493:AX6493"/>
    <mergeCell ref="AW6495:AX6495"/>
    <mergeCell ref="AW6473:AX6473"/>
    <mergeCell ref="AW6475:AX6475"/>
    <mergeCell ref="AW6477:AX6477"/>
    <mergeCell ref="AW6479:AX6479"/>
    <mergeCell ref="AW6481:AX6481"/>
    <mergeCell ref="AW6483:AX6483"/>
    <mergeCell ref="AW6461:AX6461"/>
    <mergeCell ref="AW6463:AX6463"/>
    <mergeCell ref="AW6465:AX6465"/>
    <mergeCell ref="AW6467:AX6467"/>
    <mergeCell ref="AW6469:AX6469"/>
    <mergeCell ref="AW6471:AX6471"/>
    <mergeCell ref="AW6449:AX6449"/>
    <mergeCell ref="AW6451:AX6451"/>
    <mergeCell ref="AW6453:AX6453"/>
    <mergeCell ref="AW6455:AX6455"/>
    <mergeCell ref="AW6457:AX6457"/>
    <mergeCell ref="AW6459:AX6459"/>
    <mergeCell ref="AW6437:AX6437"/>
    <mergeCell ref="AW6439:AX6439"/>
    <mergeCell ref="AW6441:AX6441"/>
    <mergeCell ref="AW6443:AX6443"/>
    <mergeCell ref="AW6445:AX6445"/>
    <mergeCell ref="AW6447:AX6447"/>
    <mergeCell ref="AW6425:AX6425"/>
    <mergeCell ref="AW6427:AX6427"/>
    <mergeCell ref="AW6429:AX6429"/>
    <mergeCell ref="AW6431:AX6431"/>
    <mergeCell ref="AW6433:AX6433"/>
    <mergeCell ref="AW6435:AX6435"/>
    <mergeCell ref="AW6413:AX6413"/>
    <mergeCell ref="AW6415:AX6415"/>
    <mergeCell ref="AW6417:AX6417"/>
    <mergeCell ref="AW6419:AX6419"/>
    <mergeCell ref="AW6421:AX6421"/>
    <mergeCell ref="AW6423:AX6423"/>
    <mergeCell ref="AW6401:AX6401"/>
    <mergeCell ref="AW6403:AX6403"/>
    <mergeCell ref="AW6405:AX6405"/>
    <mergeCell ref="AW6407:AX6407"/>
    <mergeCell ref="AW6409:AX6409"/>
    <mergeCell ref="AW6411:AX6411"/>
    <mergeCell ref="AW6389:AX6389"/>
    <mergeCell ref="AW6391:AX6391"/>
    <mergeCell ref="AW6393:AX6393"/>
    <mergeCell ref="AW6395:AX6395"/>
    <mergeCell ref="AW6397:AX6397"/>
    <mergeCell ref="AW6399:AX6399"/>
    <mergeCell ref="AW6377:AX6377"/>
    <mergeCell ref="AW6379:AX6379"/>
    <mergeCell ref="AW6381:AX6381"/>
    <mergeCell ref="AW6383:AX6383"/>
    <mergeCell ref="AW6385:AX6385"/>
    <mergeCell ref="AW6387:AX6387"/>
    <mergeCell ref="AW6365:AX6365"/>
    <mergeCell ref="AW6367:AX6367"/>
    <mergeCell ref="AW6369:AX6369"/>
    <mergeCell ref="AW6371:AX6371"/>
    <mergeCell ref="AW6373:AX6373"/>
    <mergeCell ref="AW6375:AX6375"/>
    <mergeCell ref="AW6353:AX6353"/>
    <mergeCell ref="AW6355:AX6355"/>
    <mergeCell ref="AW6357:AX6357"/>
    <mergeCell ref="AW6359:AX6359"/>
    <mergeCell ref="AW6361:AX6361"/>
    <mergeCell ref="AW6363:AX6363"/>
    <mergeCell ref="AW6341:AX6341"/>
    <mergeCell ref="AW6343:AX6343"/>
    <mergeCell ref="AW6345:AX6345"/>
    <mergeCell ref="AW6347:AX6347"/>
    <mergeCell ref="AW6349:AX6349"/>
    <mergeCell ref="AW6351:AX6351"/>
    <mergeCell ref="AW6329:AX6329"/>
    <mergeCell ref="AW6331:AX6331"/>
    <mergeCell ref="AW6333:AX6333"/>
    <mergeCell ref="AW6335:AX6335"/>
    <mergeCell ref="AW6337:AX6337"/>
    <mergeCell ref="AW6339:AX6339"/>
    <mergeCell ref="AW6317:AX6317"/>
    <mergeCell ref="AW6319:AX6319"/>
    <mergeCell ref="AW6321:AX6321"/>
    <mergeCell ref="AW6323:AX6323"/>
    <mergeCell ref="AW6325:AX6325"/>
    <mergeCell ref="AW6327:AX6327"/>
    <mergeCell ref="AW6305:AX6305"/>
    <mergeCell ref="AW6307:AX6307"/>
    <mergeCell ref="AW6309:AX6309"/>
    <mergeCell ref="AW6311:AX6311"/>
    <mergeCell ref="AW6313:AX6313"/>
    <mergeCell ref="AW6315:AX6315"/>
    <mergeCell ref="AW6293:AX6293"/>
    <mergeCell ref="AW6295:AX6295"/>
    <mergeCell ref="AW6297:AX6297"/>
    <mergeCell ref="AW6299:AX6299"/>
    <mergeCell ref="AW6301:AX6301"/>
    <mergeCell ref="AW6303:AX6303"/>
    <mergeCell ref="AW6281:AX6281"/>
    <mergeCell ref="AW6283:AX6283"/>
    <mergeCell ref="AW6285:AX6285"/>
    <mergeCell ref="AW6287:AX6287"/>
    <mergeCell ref="AW6289:AX6289"/>
    <mergeCell ref="AW6291:AX6291"/>
    <mergeCell ref="AW6269:AX6269"/>
    <mergeCell ref="AW6271:AX6271"/>
    <mergeCell ref="AW6273:AX6273"/>
    <mergeCell ref="AW6275:AX6275"/>
    <mergeCell ref="AW6277:AX6277"/>
    <mergeCell ref="AW6279:AX6279"/>
    <mergeCell ref="AW6257:AX6257"/>
    <mergeCell ref="AW6259:AX6259"/>
    <mergeCell ref="AW6261:AX6261"/>
    <mergeCell ref="AW6263:AX6263"/>
    <mergeCell ref="AW6265:AX6265"/>
    <mergeCell ref="AW6267:AX6267"/>
    <mergeCell ref="AW6245:AX6245"/>
    <mergeCell ref="AW6247:AX6247"/>
    <mergeCell ref="AW6249:AX6249"/>
    <mergeCell ref="AW6251:AX6251"/>
    <mergeCell ref="AW6253:AX6253"/>
    <mergeCell ref="AW6255:AX6255"/>
    <mergeCell ref="AW6233:AX6233"/>
    <mergeCell ref="AW6235:AX6235"/>
    <mergeCell ref="AW6237:AX6237"/>
    <mergeCell ref="AW6239:AX6239"/>
    <mergeCell ref="AW6241:AX6241"/>
    <mergeCell ref="AW6243:AX6243"/>
    <mergeCell ref="AW6221:AX6221"/>
    <mergeCell ref="AW6223:AX6223"/>
    <mergeCell ref="AW6225:AX6225"/>
    <mergeCell ref="AW6227:AX6227"/>
    <mergeCell ref="AW6229:AX6229"/>
    <mergeCell ref="AW6231:AX6231"/>
    <mergeCell ref="AW6209:AX6209"/>
    <mergeCell ref="AW6211:AX6211"/>
    <mergeCell ref="AW6213:AX6213"/>
    <mergeCell ref="AW6215:AX6215"/>
    <mergeCell ref="AW6217:AX6217"/>
    <mergeCell ref="AW6219:AX6219"/>
    <mergeCell ref="AW6197:AX6197"/>
    <mergeCell ref="AW6199:AX6199"/>
    <mergeCell ref="AW6201:AX6201"/>
    <mergeCell ref="AW6203:AX6203"/>
    <mergeCell ref="AW6205:AX6205"/>
    <mergeCell ref="AW6207:AX6207"/>
    <mergeCell ref="AW6185:AX6185"/>
    <mergeCell ref="AW6187:AX6187"/>
    <mergeCell ref="AW6189:AX6189"/>
    <mergeCell ref="AW6191:AX6191"/>
    <mergeCell ref="AW6193:AX6193"/>
    <mergeCell ref="AW6195:AX6195"/>
    <mergeCell ref="AW6173:AX6173"/>
    <mergeCell ref="AW6175:AX6175"/>
    <mergeCell ref="AW6177:AX6177"/>
    <mergeCell ref="AW6179:AX6179"/>
    <mergeCell ref="AW6181:AX6181"/>
    <mergeCell ref="AW6183:AX6183"/>
    <mergeCell ref="AW6161:AX6161"/>
    <mergeCell ref="AW6163:AX6163"/>
    <mergeCell ref="AW6165:AX6165"/>
    <mergeCell ref="AW6167:AX6167"/>
    <mergeCell ref="AW6169:AX6169"/>
    <mergeCell ref="AW6171:AX6171"/>
    <mergeCell ref="AW6149:AX6149"/>
    <mergeCell ref="AW6151:AX6151"/>
    <mergeCell ref="AW6153:AX6153"/>
    <mergeCell ref="AW6155:AX6155"/>
    <mergeCell ref="AW6157:AX6157"/>
    <mergeCell ref="AW6159:AX6159"/>
    <mergeCell ref="AW6137:AX6137"/>
    <mergeCell ref="AW6139:AX6139"/>
    <mergeCell ref="AW6141:AX6141"/>
    <mergeCell ref="AW6143:AX6143"/>
    <mergeCell ref="AW6145:AX6145"/>
    <mergeCell ref="AW6147:AX6147"/>
    <mergeCell ref="AW6125:AX6125"/>
    <mergeCell ref="AW6127:AX6127"/>
    <mergeCell ref="AW6129:AX6129"/>
    <mergeCell ref="AW6131:AX6131"/>
    <mergeCell ref="AW6133:AX6133"/>
    <mergeCell ref="AW6135:AX6135"/>
    <mergeCell ref="AW6113:AX6113"/>
    <mergeCell ref="AW6115:AX6115"/>
    <mergeCell ref="AW6117:AX6117"/>
    <mergeCell ref="AW6119:AX6119"/>
    <mergeCell ref="AW6121:AX6121"/>
    <mergeCell ref="AW6123:AX6123"/>
    <mergeCell ref="AW6101:AX6101"/>
    <mergeCell ref="AW6103:AX6103"/>
    <mergeCell ref="AW6105:AX6105"/>
    <mergeCell ref="AW6107:AX6107"/>
    <mergeCell ref="AW6109:AX6109"/>
    <mergeCell ref="AW6111:AX6111"/>
    <mergeCell ref="AW6089:AX6089"/>
    <mergeCell ref="AW6091:AX6091"/>
    <mergeCell ref="AW6093:AX6093"/>
    <mergeCell ref="AW6095:AX6095"/>
    <mergeCell ref="AW6097:AX6097"/>
    <mergeCell ref="AW6099:AX6099"/>
    <mergeCell ref="AW6077:AX6077"/>
    <mergeCell ref="AW6079:AX6079"/>
    <mergeCell ref="AW6081:AX6081"/>
    <mergeCell ref="AW6083:AX6083"/>
    <mergeCell ref="AW6085:AX6085"/>
    <mergeCell ref="AW6087:AX6087"/>
    <mergeCell ref="AW6065:AX6065"/>
    <mergeCell ref="AW6067:AX6067"/>
    <mergeCell ref="AW6069:AX6069"/>
    <mergeCell ref="AW6071:AX6071"/>
    <mergeCell ref="AW6073:AX6073"/>
    <mergeCell ref="AW6075:AX6075"/>
    <mergeCell ref="AW6053:AX6053"/>
    <mergeCell ref="AW6055:AX6055"/>
    <mergeCell ref="AW6057:AX6057"/>
    <mergeCell ref="AW6059:AX6059"/>
    <mergeCell ref="AW6061:AX6061"/>
    <mergeCell ref="AW6063:AX6063"/>
    <mergeCell ref="AW6041:AX6041"/>
    <mergeCell ref="AW6043:AX6043"/>
    <mergeCell ref="AW6045:AX6045"/>
    <mergeCell ref="AW6047:AX6047"/>
    <mergeCell ref="AW6049:AX6049"/>
    <mergeCell ref="AW6051:AX6051"/>
    <mergeCell ref="AW6029:AX6029"/>
    <mergeCell ref="AW6031:AX6031"/>
    <mergeCell ref="AW6033:AX6033"/>
    <mergeCell ref="AW6035:AX6035"/>
    <mergeCell ref="AW6037:AX6037"/>
    <mergeCell ref="AW6039:AX6039"/>
    <mergeCell ref="AW6017:AX6017"/>
    <mergeCell ref="AW6019:AX6019"/>
    <mergeCell ref="AW6021:AX6021"/>
    <mergeCell ref="AW6023:AX6023"/>
    <mergeCell ref="AW6025:AX6025"/>
    <mergeCell ref="AW6027:AX6027"/>
    <mergeCell ref="AW6005:AX6005"/>
    <mergeCell ref="AW6007:AX6007"/>
    <mergeCell ref="AW6009:AX6009"/>
    <mergeCell ref="AW6011:AX6011"/>
    <mergeCell ref="AW6013:AX6013"/>
    <mergeCell ref="AW6015:AX6015"/>
    <mergeCell ref="AW5993:AX5993"/>
    <mergeCell ref="AW5995:AX5995"/>
    <mergeCell ref="AW5997:AX5997"/>
    <mergeCell ref="AW5999:AX5999"/>
    <mergeCell ref="AW6001:AX6001"/>
    <mergeCell ref="AW6003:AX6003"/>
    <mergeCell ref="AW5981:AX5981"/>
    <mergeCell ref="AW5983:AX5983"/>
    <mergeCell ref="AW5985:AX5985"/>
    <mergeCell ref="AW5987:AX5987"/>
    <mergeCell ref="AW5989:AX5989"/>
    <mergeCell ref="AW5991:AX5991"/>
    <mergeCell ref="AW5969:AX5969"/>
    <mergeCell ref="AW5971:AX5971"/>
    <mergeCell ref="AW5973:AX5973"/>
    <mergeCell ref="AW5975:AX5975"/>
    <mergeCell ref="AW5977:AX5977"/>
    <mergeCell ref="AW5979:AX5979"/>
    <mergeCell ref="AW5957:AX5957"/>
    <mergeCell ref="AW5959:AX5959"/>
    <mergeCell ref="AW5961:AX5961"/>
    <mergeCell ref="AW5963:AX5963"/>
    <mergeCell ref="AW5965:AX5965"/>
    <mergeCell ref="AW5967:AX5967"/>
    <mergeCell ref="AW5945:AX5945"/>
    <mergeCell ref="AW5947:AX5947"/>
    <mergeCell ref="AW5949:AX5949"/>
    <mergeCell ref="AW5951:AX5951"/>
    <mergeCell ref="AW5953:AX5953"/>
    <mergeCell ref="AW5955:AX5955"/>
    <mergeCell ref="AW5933:AX5933"/>
    <mergeCell ref="AW5935:AX5935"/>
    <mergeCell ref="AW5937:AX5937"/>
    <mergeCell ref="AW5939:AX5939"/>
    <mergeCell ref="AW5941:AX5941"/>
    <mergeCell ref="AW5943:AX5943"/>
    <mergeCell ref="AW5921:AX5921"/>
    <mergeCell ref="AW5923:AX5923"/>
    <mergeCell ref="AW5925:AX5925"/>
    <mergeCell ref="AW5927:AX5927"/>
    <mergeCell ref="AW5929:AX5929"/>
    <mergeCell ref="AW5931:AX5931"/>
    <mergeCell ref="AW5909:AX5909"/>
    <mergeCell ref="AW5911:AX5911"/>
    <mergeCell ref="AW5913:AX5913"/>
    <mergeCell ref="AW5915:AX5915"/>
    <mergeCell ref="AW5917:AX5917"/>
    <mergeCell ref="AW5919:AX5919"/>
    <mergeCell ref="AW5897:AX5897"/>
    <mergeCell ref="AW5899:AX5899"/>
    <mergeCell ref="AW5901:AX5901"/>
    <mergeCell ref="AW5903:AX5903"/>
    <mergeCell ref="AW5905:AX5905"/>
    <mergeCell ref="AW5907:AX5907"/>
    <mergeCell ref="AW5885:AX5885"/>
    <mergeCell ref="AW5887:AX5887"/>
    <mergeCell ref="AW5889:AX5889"/>
    <mergeCell ref="AW5891:AX5891"/>
    <mergeCell ref="AW5893:AX5893"/>
    <mergeCell ref="AW5895:AX5895"/>
    <mergeCell ref="AW5873:AX5873"/>
    <mergeCell ref="AW5875:AX5875"/>
    <mergeCell ref="AW5877:AX5877"/>
    <mergeCell ref="AW5879:AX5879"/>
    <mergeCell ref="AW5881:AX5881"/>
    <mergeCell ref="AW5883:AX5883"/>
    <mergeCell ref="AW5861:AX5861"/>
    <mergeCell ref="AW5863:AX5863"/>
    <mergeCell ref="AW5865:AX5865"/>
    <mergeCell ref="AW5867:AX5867"/>
    <mergeCell ref="AW5869:AX5869"/>
    <mergeCell ref="AW5871:AX5871"/>
    <mergeCell ref="AW5849:AX5849"/>
    <mergeCell ref="AW5851:AX5851"/>
    <mergeCell ref="AW5853:AX5853"/>
    <mergeCell ref="AW5855:AX5855"/>
    <mergeCell ref="AW5857:AX5857"/>
    <mergeCell ref="AW5859:AX5859"/>
    <mergeCell ref="AW5837:AX5837"/>
    <mergeCell ref="AW5839:AX5839"/>
    <mergeCell ref="AW5841:AX5841"/>
    <mergeCell ref="AW5843:AX5843"/>
    <mergeCell ref="AW5845:AX5845"/>
    <mergeCell ref="AW5847:AX5847"/>
    <mergeCell ref="AW5825:AX5825"/>
    <mergeCell ref="AW5827:AX5827"/>
    <mergeCell ref="AW5829:AX5829"/>
    <mergeCell ref="AW5831:AX5831"/>
    <mergeCell ref="AW5833:AX5833"/>
    <mergeCell ref="AW5835:AX5835"/>
    <mergeCell ref="AW5813:AX5813"/>
    <mergeCell ref="AW5815:AX5815"/>
    <mergeCell ref="AW5817:AX5817"/>
    <mergeCell ref="AW5819:AX5819"/>
    <mergeCell ref="AW5821:AX5821"/>
    <mergeCell ref="AW5823:AX5823"/>
    <mergeCell ref="AW5801:AX5801"/>
    <mergeCell ref="AW5803:AX5803"/>
    <mergeCell ref="AW5805:AX5805"/>
    <mergeCell ref="AW5807:AX5807"/>
    <mergeCell ref="AW5809:AX5809"/>
    <mergeCell ref="AW5811:AX5811"/>
    <mergeCell ref="AW5789:AX5789"/>
    <mergeCell ref="AW5791:AX5791"/>
    <mergeCell ref="AW5793:AX5793"/>
    <mergeCell ref="AW5795:AX5795"/>
    <mergeCell ref="AW5797:AX5797"/>
    <mergeCell ref="AW5799:AX5799"/>
    <mergeCell ref="AW5777:AX5777"/>
    <mergeCell ref="AW5779:AX5779"/>
    <mergeCell ref="AW5781:AX5781"/>
    <mergeCell ref="AW5783:AX5783"/>
    <mergeCell ref="AW5785:AX5785"/>
    <mergeCell ref="AW5787:AX5787"/>
    <mergeCell ref="AW5765:AX5765"/>
    <mergeCell ref="AW5767:AX5767"/>
    <mergeCell ref="AW5769:AX5769"/>
    <mergeCell ref="AW5771:AX5771"/>
    <mergeCell ref="AW5773:AX5773"/>
    <mergeCell ref="AW5775:AX5775"/>
    <mergeCell ref="AW5753:AX5753"/>
    <mergeCell ref="AW5755:AX5755"/>
    <mergeCell ref="AW5757:AX5757"/>
    <mergeCell ref="AW5759:AX5759"/>
    <mergeCell ref="AW5761:AX5761"/>
    <mergeCell ref="AW5763:AX5763"/>
    <mergeCell ref="AW5741:AX5741"/>
    <mergeCell ref="AW5743:AX5743"/>
    <mergeCell ref="AW5745:AX5745"/>
    <mergeCell ref="AW5747:AX5747"/>
    <mergeCell ref="AW5749:AX5749"/>
    <mergeCell ref="AW5751:AX5751"/>
    <mergeCell ref="AW5729:AX5729"/>
    <mergeCell ref="AW5731:AX5731"/>
    <mergeCell ref="AW5733:AX5733"/>
    <mergeCell ref="AW5735:AX5735"/>
    <mergeCell ref="AW5737:AX5737"/>
    <mergeCell ref="AW5739:AX5739"/>
    <mergeCell ref="AW5717:AX5717"/>
    <mergeCell ref="AW5719:AX5719"/>
    <mergeCell ref="AW5721:AX5721"/>
    <mergeCell ref="AW5723:AX5723"/>
    <mergeCell ref="AW5725:AX5725"/>
    <mergeCell ref="AW5727:AX5727"/>
    <mergeCell ref="AW5705:AX5705"/>
    <mergeCell ref="AW5707:AX5707"/>
    <mergeCell ref="AW5709:AX5709"/>
    <mergeCell ref="AW5711:AX5711"/>
    <mergeCell ref="AW5713:AX5713"/>
    <mergeCell ref="AW5715:AX5715"/>
    <mergeCell ref="AW5693:AX5693"/>
    <mergeCell ref="AW5695:AX5695"/>
    <mergeCell ref="AW5697:AX5697"/>
    <mergeCell ref="AW5699:AX5699"/>
    <mergeCell ref="AW5701:AX5701"/>
    <mergeCell ref="AW5703:AX5703"/>
    <mergeCell ref="AW5681:AX5681"/>
    <mergeCell ref="AW5683:AX5683"/>
    <mergeCell ref="AW5685:AX5685"/>
    <mergeCell ref="AW5687:AX5687"/>
    <mergeCell ref="AW5689:AX5689"/>
    <mergeCell ref="AW5691:AX5691"/>
    <mergeCell ref="AW5669:AX5669"/>
    <mergeCell ref="AW5671:AX5671"/>
    <mergeCell ref="AW5673:AX5673"/>
    <mergeCell ref="AW5675:AX5675"/>
    <mergeCell ref="AW5677:AX5677"/>
    <mergeCell ref="AW5679:AX5679"/>
    <mergeCell ref="AW5657:AX5657"/>
    <mergeCell ref="AW5659:AX5659"/>
    <mergeCell ref="AW5661:AX5661"/>
    <mergeCell ref="AW5663:AX5663"/>
    <mergeCell ref="AW5665:AX5665"/>
    <mergeCell ref="AW5667:AX5667"/>
    <mergeCell ref="AW5645:AX5645"/>
    <mergeCell ref="AW5647:AX5647"/>
    <mergeCell ref="AW5649:AX5649"/>
    <mergeCell ref="AW5651:AX5651"/>
    <mergeCell ref="AW5653:AX5653"/>
    <mergeCell ref="AW5655:AX5655"/>
    <mergeCell ref="AW5633:AX5633"/>
    <mergeCell ref="AW5635:AX5635"/>
    <mergeCell ref="AW5637:AX5637"/>
    <mergeCell ref="AW5639:AX5639"/>
    <mergeCell ref="AW5641:AX5641"/>
    <mergeCell ref="AW5643:AX5643"/>
    <mergeCell ref="AW5621:AX5621"/>
    <mergeCell ref="AW5623:AX5623"/>
    <mergeCell ref="AW5625:AX5625"/>
    <mergeCell ref="AW5627:AX5627"/>
    <mergeCell ref="AW5629:AX5629"/>
    <mergeCell ref="AW5631:AX5631"/>
    <mergeCell ref="AW5609:AX5609"/>
    <mergeCell ref="AW5611:AX5611"/>
    <mergeCell ref="AW5613:AX5613"/>
    <mergeCell ref="AW5615:AX5615"/>
    <mergeCell ref="AW5617:AX5617"/>
    <mergeCell ref="AW5619:AX5619"/>
    <mergeCell ref="AW5597:AX5597"/>
    <mergeCell ref="AW5599:AX5599"/>
    <mergeCell ref="AW5601:AX5601"/>
    <mergeCell ref="AW5603:AX5603"/>
    <mergeCell ref="AW5605:AX5605"/>
    <mergeCell ref="AW5607:AX5607"/>
    <mergeCell ref="AW5585:AX5585"/>
    <mergeCell ref="AW5587:AX5587"/>
    <mergeCell ref="AW5589:AX5589"/>
    <mergeCell ref="AW5591:AX5591"/>
    <mergeCell ref="AW5593:AX5593"/>
    <mergeCell ref="AW5595:AX5595"/>
    <mergeCell ref="AW5573:AX5573"/>
    <mergeCell ref="AW5575:AX5575"/>
    <mergeCell ref="AW5577:AX5577"/>
    <mergeCell ref="AW5579:AX5579"/>
    <mergeCell ref="AW5581:AX5581"/>
    <mergeCell ref="AW5583:AX5583"/>
    <mergeCell ref="AW5561:AX5561"/>
    <mergeCell ref="AW5563:AX5563"/>
    <mergeCell ref="AW5565:AX5565"/>
    <mergeCell ref="AW5567:AX5567"/>
    <mergeCell ref="AW5569:AX5569"/>
    <mergeCell ref="AW5571:AX5571"/>
    <mergeCell ref="AW5549:AX5549"/>
    <mergeCell ref="AW5551:AX5551"/>
    <mergeCell ref="AW5553:AX5553"/>
    <mergeCell ref="AW5555:AX5555"/>
    <mergeCell ref="AW5557:AX5557"/>
    <mergeCell ref="AW5559:AX5559"/>
    <mergeCell ref="AW5537:AX5537"/>
    <mergeCell ref="AW5539:AX5539"/>
    <mergeCell ref="AW5541:AX5541"/>
    <mergeCell ref="AW5543:AX5543"/>
    <mergeCell ref="AW5545:AX5545"/>
    <mergeCell ref="AW5547:AX5547"/>
    <mergeCell ref="AW5525:AX5525"/>
    <mergeCell ref="AW5527:AX5527"/>
    <mergeCell ref="AW5529:AX5529"/>
    <mergeCell ref="AW5531:AX5531"/>
    <mergeCell ref="AW5533:AX5533"/>
    <mergeCell ref="AW5535:AX5535"/>
    <mergeCell ref="AW5513:AX5513"/>
    <mergeCell ref="AW5515:AX5515"/>
    <mergeCell ref="AW5517:AX5517"/>
    <mergeCell ref="AW5519:AX5519"/>
    <mergeCell ref="AW5521:AX5521"/>
    <mergeCell ref="AW5523:AX5523"/>
    <mergeCell ref="AW5501:AX5501"/>
    <mergeCell ref="AW5503:AX5503"/>
    <mergeCell ref="AW5505:AX5505"/>
    <mergeCell ref="AW5507:AX5507"/>
    <mergeCell ref="AW5509:AX5509"/>
    <mergeCell ref="AW5511:AX5511"/>
    <mergeCell ref="AW5489:AX5489"/>
    <mergeCell ref="AW5491:AX5491"/>
    <mergeCell ref="AW5493:AX5493"/>
    <mergeCell ref="AW5495:AX5495"/>
    <mergeCell ref="AW5497:AX5497"/>
    <mergeCell ref="AW5499:AX5499"/>
    <mergeCell ref="AW5477:AX5477"/>
    <mergeCell ref="AW5479:AX5479"/>
    <mergeCell ref="AW5481:AX5481"/>
    <mergeCell ref="AW5483:AX5483"/>
    <mergeCell ref="AW5485:AX5485"/>
    <mergeCell ref="AW5487:AX5487"/>
    <mergeCell ref="AW5465:AX5465"/>
    <mergeCell ref="AW5467:AX5467"/>
    <mergeCell ref="AW5469:AX5469"/>
    <mergeCell ref="AW5471:AX5471"/>
    <mergeCell ref="AW5473:AX5473"/>
    <mergeCell ref="AW5475:AX5475"/>
    <mergeCell ref="AW5453:AX5453"/>
    <mergeCell ref="AW5455:AX5455"/>
    <mergeCell ref="AW5457:AX5457"/>
    <mergeCell ref="AW5459:AX5459"/>
    <mergeCell ref="AW5461:AX5461"/>
    <mergeCell ref="AW5463:AX5463"/>
    <mergeCell ref="AW5441:AX5441"/>
    <mergeCell ref="AW5443:AX5443"/>
    <mergeCell ref="AW5445:AX5445"/>
    <mergeCell ref="AW5447:AX5447"/>
    <mergeCell ref="AW5449:AX5449"/>
    <mergeCell ref="AW5451:AX5451"/>
    <mergeCell ref="AW5429:AX5429"/>
    <mergeCell ref="AW5431:AX5431"/>
    <mergeCell ref="AW5433:AX5433"/>
    <mergeCell ref="AW5435:AX5435"/>
    <mergeCell ref="AW5437:AX5437"/>
    <mergeCell ref="AW5439:AX5439"/>
    <mergeCell ref="AW5417:AX5417"/>
    <mergeCell ref="AW5419:AX5419"/>
    <mergeCell ref="AW5421:AX5421"/>
    <mergeCell ref="AW5423:AX5423"/>
    <mergeCell ref="AW5425:AX5425"/>
    <mergeCell ref="AW5427:AX5427"/>
    <mergeCell ref="AW5405:AX5405"/>
    <mergeCell ref="AW5407:AX5407"/>
    <mergeCell ref="AW5409:AX5409"/>
    <mergeCell ref="AW5411:AX5411"/>
    <mergeCell ref="AW5413:AX5413"/>
    <mergeCell ref="AW5415:AX5415"/>
    <mergeCell ref="AW5393:AX5393"/>
    <mergeCell ref="AW5395:AX5395"/>
    <mergeCell ref="AW5397:AX5397"/>
    <mergeCell ref="AW5399:AX5399"/>
    <mergeCell ref="AW5401:AX5401"/>
    <mergeCell ref="AW5403:AX5403"/>
    <mergeCell ref="AW5381:AX5381"/>
    <mergeCell ref="AW5383:AX5383"/>
    <mergeCell ref="AW5385:AX5385"/>
    <mergeCell ref="AW5387:AX5387"/>
    <mergeCell ref="AW5389:AX5389"/>
    <mergeCell ref="AW5391:AX5391"/>
    <mergeCell ref="AW5369:AX5369"/>
    <mergeCell ref="AW5371:AX5371"/>
    <mergeCell ref="AW5373:AX5373"/>
    <mergeCell ref="AW5375:AX5375"/>
    <mergeCell ref="AW5377:AX5377"/>
    <mergeCell ref="AW5379:AX5379"/>
    <mergeCell ref="AW5357:AX5357"/>
    <mergeCell ref="AW5359:AX5359"/>
    <mergeCell ref="AW5361:AX5361"/>
    <mergeCell ref="AW5363:AX5363"/>
    <mergeCell ref="AW5365:AX5365"/>
    <mergeCell ref="AW5367:AX5367"/>
    <mergeCell ref="AW5345:AX5345"/>
    <mergeCell ref="AW5347:AX5347"/>
    <mergeCell ref="AW5349:AX5349"/>
    <mergeCell ref="AW5351:AX5351"/>
    <mergeCell ref="AW5353:AX5353"/>
    <mergeCell ref="AW5355:AX5355"/>
    <mergeCell ref="AW5333:AX5333"/>
    <mergeCell ref="AW5335:AX5335"/>
    <mergeCell ref="AW5337:AX5337"/>
    <mergeCell ref="AW5339:AX5339"/>
    <mergeCell ref="AW5341:AX5341"/>
    <mergeCell ref="AW5343:AX5343"/>
    <mergeCell ref="AW5321:AX5321"/>
    <mergeCell ref="AW5323:AX5323"/>
    <mergeCell ref="AW5325:AX5325"/>
    <mergeCell ref="AW5327:AX5327"/>
    <mergeCell ref="AW5329:AX5329"/>
    <mergeCell ref="AW5331:AX5331"/>
    <mergeCell ref="AW5309:AX5309"/>
    <mergeCell ref="AW5311:AX5311"/>
    <mergeCell ref="AW5313:AX5313"/>
    <mergeCell ref="AW5315:AX5315"/>
    <mergeCell ref="AW5317:AX5317"/>
    <mergeCell ref="AW5319:AX5319"/>
    <mergeCell ref="AW5297:AX5297"/>
    <mergeCell ref="AW5299:AX5299"/>
    <mergeCell ref="AW5301:AX5301"/>
    <mergeCell ref="AW5303:AX5303"/>
    <mergeCell ref="AW5305:AX5305"/>
    <mergeCell ref="AW5307:AX5307"/>
    <mergeCell ref="AW5285:AX5285"/>
    <mergeCell ref="AW5287:AX5287"/>
    <mergeCell ref="AW5289:AX5289"/>
    <mergeCell ref="AW5291:AX5291"/>
    <mergeCell ref="AW5293:AX5293"/>
    <mergeCell ref="AW5295:AX5295"/>
    <mergeCell ref="AW5273:AX5273"/>
    <mergeCell ref="AW5275:AX5275"/>
    <mergeCell ref="AW5277:AX5277"/>
    <mergeCell ref="AW5279:AX5279"/>
    <mergeCell ref="AW5281:AX5281"/>
    <mergeCell ref="AW5283:AX5283"/>
    <mergeCell ref="AW5261:AX5261"/>
    <mergeCell ref="AW5263:AX5263"/>
    <mergeCell ref="AW5265:AX5265"/>
    <mergeCell ref="AW5267:AX5267"/>
    <mergeCell ref="AW5269:AX5269"/>
    <mergeCell ref="AW5271:AX5271"/>
    <mergeCell ref="AW5249:AX5249"/>
    <mergeCell ref="AW5251:AX5251"/>
    <mergeCell ref="AW5253:AX5253"/>
    <mergeCell ref="AW5255:AX5255"/>
    <mergeCell ref="AW5257:AX5257"/>
    <mergeCell ref="AW5259:AX5259"/>
    <mergeCell ref="AW5237:AX5237"/>
    <mergeCell ref="AW5239:AX5239"/>
    <mergeCell ref="AW5241:AX5241"/>
    <mergeCell ref="AW5243:AX5243"/>
    <mergeCell ref="AW5245:AX5245"/>
    <mergeCell ref="AW5247:AX5247"/>
    <mergeCell ref="AW5225:AX5225"/>
    <mergeCell ref="AW5227:AX5227"/>
    <mergeCell ref="AW5229:AX5229"/>
    <mergeCell ref="AW5231:AX5231"/>
    <mergeCell ref="AW5233:AX5233"/>
    <mergeCell ref="AW5235:AX5235"/>
    <mergeCell ref="AW5213:AX5213"/>
    <mergeCell ref="AW5215:AX5215"/>
    <mergeCell ref="AW5217:AX5217"/>
    <mergeCell ref="AW5219:AX5219"/>
    <mergeCell ref="AW5221:AX5221"/>
    <mergeCell ref="AW5223:AX5223"/>
    <mergeCell ref="AW5201:AX5201"/>
    <mergeCell ref="AW5203:AX5203"/>
    <mergeCell ref="AW5205:AX5205"/>
    <mergeCell ref="AW5207:AX5207"/>
    <mergeCell ref="AW5209:AX5209"/>
    <mergeCell ref="AW5211:AX5211"/>
    <mergeCell ref="AW5189:AX5189"/>
    <mergeCell ref="AW5191:AX5191"/>
    <mergeCell ref="AW5193:AX5193"/>
    <mergeCell ref="AW5195:AX5195"/>
    <mergeCell ref="AW5197:AX5197"/>
    <mergeCell ref="AW5199:AX5199"/>
    <mergeCell ref="AW5177:AX5177"/>
    <mergeCell ref="AW5179:AX5179"/>
    <mergeCell ref="AW5181:AX5181"/>
    <mergeCell ref="AW5183:AX5183"/>
    <mergeCell ref="AW5185:AX5185"/>
    <mergeCell ref="AW5187:AX5187"/>
    <mergeCell ref="AW5165:AX5165"/>
    <mergeCell ref="AW5167:AX5167"/>
    <mergeCell ref="AW5169:AX5169"/>
    <mergeCell ref="AW5171:AX5171"/>
    <mergeCell ref="AW5173:AX5173"/>
    <mergeCell ref="AW5175:AX5175"/>
    <mergeCell ref="AW5153:AX5153"/>
    <mergeCell ref="AW5155:AX5155"/>
    <mergeCell ref="AW5157:AX5157"/>
    <mergeCell ref="AW5159:AX5159"/>
    <mergeCell ref="AW5161:AX5161"/>
    <mergeCell ref="AW5163:AX5163"/>
    <mergeCell ref="AW5141:AX5141"/>
    <mergeCell ref="AW5143:AX5143"/>
    <mergeCell ref="AW5145:AX5145"/>
    <mergeCell ref="AW5147:AX5147"/>
    <mergeCell ref="AW5149:AX5149"/>
    <mergeCell ref="AW5151:AX5151"/>
    <mergeCell ref="AW5129:AX5129"/>
    <mergeCell ref="AW5131:AX5131"/>
    <mergeCell ref="AW5133:AX5133"/>
    <mergeCell ref="AW5135:AX5135"/>
    <mergeCell ref="AW5137:AX5137"/>
    <mergeCell ref="AW5139:AX5139"/>
    <mergeCell ref="AW5117:AX5117"/>
    <mergeCell ref="AW5119:AX5119"/>
    <mergeCell ref="AW5121:AX5121"/>
    <mergeCell ref="AW5123:AX5123"/>
    <mergeCell ref="AW5125:AX5125"/>
    <mergeCell ref="AW5127:AX5127"/>
    <mergeCell ref="AW5105:AX5105"/>
    <mergeCell ref="AW5107:AX5107"/>
    <mergeCell ref="AW5109:AX5109"/>
    <mergeCell ref="AW5111:AX5111"/>
    <mergeCell ref="AW5113:AX5113"/>
    <mergeCell ref="AW5115:AX5115"/>
    <mergeCell ref="AW5093:AX5093"/>
    <mergeCell ref="AW5095:AX5095"/>
    <mergeCell ref="AW5097:AX5097"/>
    <mergeCell ref="AW5099:AX5099"/>
    <mergeCell ref="AW5101:AX5101"/>
    <mergeCell ref="AW5103:AX5103"/>
    <mergeCell ref="AW5081:AX5081"/>
    <mergeCell ref="AW5083:AX5083"/>
    <mergeCell ref="AW5085:AX5085"/>
    <mergeCell ref="AW5087:AX5087"/>
    <mergeCell ref="AW5089:AX5089"/>
    <mergeCell ref="AW5091:AX5091"/>
    <mergeCell ref="AW5069:AX5069"/>
    <mergeCell ref="AW5071:AX5071"/>
    <mergeCell ref="AW5073:AX5073"/>
    <mergeCell ref="AW5075:AX5075"/>
    <mergeCell ref="AW5077:AX5077"/>
    <mergeCell ref="AW5079:AX5079"/>
    <mergeCell ref="AW5057:AX5057"/>
    <mergeCell ref="AW5059:AX5059"/>
    <mergeCell ref="AW5061:AX5061"/>
    <mergeCell ref="AW5063:AX5063"/>
    <mergeCell ref="AW5065:AX5065"/>
    <mergeCell ref="AW5067:AX5067"/>
    <mergeCell ref="AW5045:AX5045"/>
    <mergeCell ref="AW5047:AX5047"/>
    <mergeCell ref="AW5049:AX5049"/>
    <mergeCell ref="AW5051:AX5051"/>
    <mergeCell ref="AW5053:AX5053"/>
    <mergeCell ref="AW5055:AX5055"/>
    <mergeCell ref="AW5033:AX5033"/>
    <mergeCell ref="AW5035:AX5035"/>
    <mergeCell ref="AW5037:AX5037"/>
    <mergeCell ref="AW5039:AX5039"/>
    <mergeCell ref="AW5041:AX5041"/>
    <mergeCell ref="AW5043:AX5043"/>
    <mergeCell ref="AW5021:AX5021"/>
    <mergeCell ref="AW5023:AX5023"/>
    <mergeCell ref="AW5025:AX5025"/>
    <mergeCell ref="AW5027:AX5027"/>
    <mergeCell ref="AW5029:AX5029"/>
    <mergeCell ref="AW5031:AX5031"/>
    <mergeCell ref="AW5009:AX5009"/>
    <mergeCell ref="AW5011:AX5011"/>
    <mergeCell ref="AW5013:AX5013"/>
    <mergeCell ref="AW5015:AX5015"/>
    <mergeCell ref="AW5017:AX5017"/>
    <mergeCell ref="AW5019:AX5019"/>
    <mergeCell ref="AW4997:AX4997"/>
    <mergeCell ref="AW4999:AX4999"/>
    <mergeCell ref="AW5001:AX5001"/>
    <mergeCell ref="AW5003:AX5003"/>
    <mergeCell ref="AW5005:AX5005"/>
    <mergeCell ref="AW5007:AX5007"/>
    <mergeCell ref="AW4985:AX4985"/>
    <mergeCell ref="AW4987:AX4987"/>
    <mergeCell ref="AW4989:AX4989"/>
    <mergeCell ref="AW4991:AX4991"/>
    <mergeCell ref="AW4993:AX4993"/>
    <mergeCell ref="AW4995:AX4995"/>
    <mergeCell ref="AW4973:AX4973"/>
    <mergeCell ref="AW4975:AX4975"/>
    <mergeCell ref="AW4977:AX4977"/>
    <mergeCell ref="AW4979:AX4979"/>
    <mergeCell ref="AW4981:AX4981"/>
    <mergeCell ref="AW4983:AX4983"/>
    <mergeCell ref="AW4961:AX4961"/>
    <mergeCell ref="AW4963:AX4963"/>
    <mergeCell ref="AW4965:AX4965"/>
    <mergeCell ref="AW4967:AX4967"/>
    <mergeCell ref="AW4969:AX4969"/>
    <mergeCell ref="AW4971:AX4971"/>
    <mergeCell ref="AW4949:AX4949"/>
    <mergeCell ref="AW4951:AX4951"/>
    <mergeCell ref="AW4953:AX4953"/>
    <mergeCell ref="AW4955:AX4955"/>
    <mergeCell ref="AW4957:AX4957"/>
    <mergeCell ref="AW4959:AX4959"/>
    <mergeCell ref="AW4937:AX4937"/>
    <mergeCell ref="AW4939:AX4939"/>
    <mergeCell ref="AW4941:AX4941"/>
    <mergeCell ref="AW4943:AX4943"/>
    <mergeCell ref="AW4945:AX4945"/>
    <mergeCell ref="AW4947:AX4947"/>
    <mergeCell ref="AW4925:AX4925"/>
    <mergeCell ref="AW4927:AX4927"/>
    <mergeCell ref="AW4929:AX4929"/>
    <mergeCell ref="AW4931:AX4931"/>
    <mergeCell ref="AW4933:AX4933"/>
    <mergeCell ref="AW4935:AX4935"/>
    <mergeCell ref="AW4913:AX4913"/>
    <mergeCell ref="AW4915:AX4915"/>
    <mergeCell ref="AW4917:AX4917"/>
    <mergeCell ref="AW4919:AX4919"/>
    <mergeCell ref="AW4921:AX4921"/>
    <mergeCell ref="AW4923:AX4923"/>
    <mergeCell ref="AW4901:AX4901"/>
    <mergeCell ref="AW4903:AX4903"/>
    <mergeCell ref="AW4905:AX4905"/>
    <mergeCell ref="AW4907:AX4907"/>
    <mergeCell ref="AW4909:AX4909"/>
    <mergeCell ref="AW4911:AX4911"/>
    <mergeCell ref="AW4889:AX4889"/>
    <mergeCell ref="AW4891:AX4891"/>
    <mergeCell ref="AW4893:AX4893"/>
    <mergeCell ref="AW4895:AX4895"/>
    <mergeCell ref="AW4897:AX4897"/>
    <mergeCell ref="AW4899:AX4899"/>
    <mergeCell ref="AW4877:AX4877"/>
    <mergeCell ref="AW4879:AX4879"/>
    <mergeCell ref="AW4881:AX4881"/>
    <mergeCell ref="AW4883:AX4883"/>
    <mergeCell ref="AW4885:AX4885"/>
    <mergeCell ref="AW4887:AX4887"/>
    <mergeCell ref="AW4865:AX4865"/>
    <mergeCell ref="AW4867:AX4867"/>
    <mergeCell ref="AW4869:AX4869"/>
    <mergeCell ref="AW4871:AX4871"/>
    <mergeCell ref="AW4873:AX4873"/>
    <mergeCell ref="AW4875:AX4875"/>
    <mergeCell ref="AW4853:AX4853"/>
    <mergeCell ref="AW4855:AX4855"/>
    <mergeCell ref="AW4857:AX4857"/>
    <mergeCell ref="AW4859:AX4859"/>
    <mergeCell ref="AW4861:AX4861"/>
    <mergeCell ref="AW4863:AX4863"/>
    <mergeCell ref="AW4841:AX4841"/>
    <mergeCell ref="AW4843:AX4843"/>
    <mergeCell ref="AW4845:AX4845"/>
    <mergeCell ref="AW4847:AX4847"/>
    <mergeCell ref="AW4849:AX4849"/>
    <mergeCell ref="AW4851:AX4851"/>
    <mergeCell ref="AW4829:AX4829"/>
    <mergeCell ref="AW4831:AX4831"/>
    <mergeCell ref="AW4833:AX4833"/>
    <mergeCell ref="AW4835:AX4835"/>
    <mergeCell ref="AW4837:AX4837"/>
    <mergeCell ref="AW4839:AX4839"/>
    <mergeCell ref="AW4817:AX4817"/>
    <mergeCell ref="AW4819:AX4819"/>
    <mergeCell ref="AW4821:AX4821"/>
    <mergeCell ref="AW4823:AX4823"/>
    <mergeCell ref="AW4825:AX4825"/>
    <mergeCell ref="AW4827:AX4827"/>
    <mergeCell ref="AW4805:AX4805"/>
    <mergeCell ref="AW4807:AX4807"/>
    <mergeCell ref="AW4809:AX4809"/>
    <mergeCell ref="AW4811:AX4811"/>
    <mergeCell ref="AW4813:AX4813"/>
    <mergeCell ref="AW4815:AX4815"/>
    <mergeCell ref="AW4793:AX4793"/>
    <mergeCell ref="AW4795:AX4795"/>
    <mergeCell ref="AW4797:AX4797"/>
    <mergeCell ref="AW4799:AX4799"/>
    <mergeCell ref="AW4801:AX4801"/>
    <mergeCell ref="AW4803:AX4803"/>
    <mergeCell ref="AW4781:AX4781"/>
    <mergeCell ref="AW4783:AX4783"/>
    <mergeCell ref="AW4785:AX4785"/>
    <mergeCell ref="AW4787:AX4787"/>
    <mergeCell ref="AW4789:AX4789"/>
    <mergeCell ref="AW4791:AX4791"/>
    <mergeCell ref="AW4769:AX4769"/>
    <mergeCell ref="AW4771:AX4771"/>
    <mergeCell ref="AW4773:AX4773"/>
    <mergeCell ref="AW4775:AX4775"/>
    <mergeCell ref="AW4777:AX4777"/>
    <mergeCell ref="AW4779:AX4779"/>
    <mergeCell ref="AW4757:AX4757"/>
    <mergeCell ref="AW4759:AX4759"/>
    <mergeCell ref="AW4761:AX4761"/>
    <mergeCell ref="AW4763:AX4763"/>
    <mergeCell ref="AW4765:AX4765"/>
    <mergeCell ref="AW4767:AX4767"/>
    <mergeCell ref="AW4745:AX4745"/>
    <mergeCell ref="AW4747:AX4747"/>
    <mergeCell ref="AW4749:AX4749"/>
    <mergeCell ref="AW4751:AX4751"/>
    <mergeCell ref="AW4753:AX4753"/>
    <mergeCell ref="AW4755:AX4755"/>
    <mergeCell ref="AW4733:AX4733"/>
    <mergeCell ref="AW4735:AX4735"/>
    <mergeCell ref="AW4737:AX4737"/>
    <mergeCell ref="AW4739:AX4739"/>
    <mergeCell ref="AW4741:AX4741"/>
    <mergeCell ref="AW4743:AX4743"/>
    <mergeCell ref="AW4721:AX4721"/>
    <mergeCell ref="AW4723:AX4723"/>
    <mergeCell ref="AW4725:AX4725"/>
    <mergeCell ref="AW4727:AX4727"/>
    <mergeCell ref="AW4729:AX4729"/>
    <mergeCell ref="AW4731:AX4731"/>
    <mergeCell ref="AW4709:AX4709"/>
    <mergeCell ref="AW4711:AX4711"/>
    <mergeCell ref="AW4713:AX4713"/>
    <mergeCell ref="AW4715:AX4715"/>
    <mergeCell ref="AW4717:AX4717"/>
    <mergeCell ref="AW4719:AX4719"/>
    <mergeCell ref="AW4697:AX4697"/>
    <mergeCell ref="AW4699:AX4699"/>
    <mergeCell ref="AW4701:AX4701"/>
    <mergeCell ref="AW4703:AX4703"/>
    <mergeCell ref="AW4705:AX4705"/>
    <mergeCell ref="AW4707:AX4707"/>
    <mergeCell ref="AW4685:AX4685"/>
    <mergeCell ref="AW4687:AX4687"/>
    <mergeCell ref="AW4689:AX4689"/>
    <mergeCell ref="AW4691:AX4691"/>
    <mergeCell ref="AW4693:AX4693"/>
    <mergeCell ref="AW4695:AX4695"/>
    <mergeCell ref="AW4673:AX4673"/>
    <mergeCell ref="AW4675:AX4675"/>
    <mergeCell ref="AW4677:AX4677"/>
    <mergeCell ref="AW4679:AX4679"/>
    <mergeCell ref="AW4681:AX4681"/>
    <mergeCell ref="AW4683:AX4683"/>
    <mergeCell ref="AW4661:AX4661"/>
    <mergeCell ref="AW4663:AX4663"/>
    <mergeCell ref="AW4665:AX4665"/>
    <mergeCell ref="AW4667:AX4667"/>
    <mergeCell ref="AW4669:AX4669"/>
    <mergeCell ref="AW4671:AX4671"/>
    <mergeCell ref="AW4649:AX4649"/>
    <mergeCell ref="AW4651:AX4651"/>
    <mergeCell ref="AW4653:AX4653"/>
    <mergeCell ref="AW4655:AX4655"/>
    <mergeCell ref="AW4657:AX4657"/>
    <mergeCell ref="AW4659:AX4659"/>
    <mergeCell ref="AW4637:AX4637"/>
    <mergeCell ref="AW4639:AX4639"/>
    <mergeCell ref="AW4641:AX4641"/>
    <mergeCell ref="AW4643:AX4643"/>
    <mergeCell ref="AW4645:AX4645"/>
    <mergeCell ref="AW4647:AX4647"/>
    <mergeCell ref="AW4625:AX4625"/>
    <mergeCell ref="AW4627:AX4627"/>
    <mergeCell ref="AW4629:AX4629"/>
    <mergeCell ref="AW4631:AX4631"/>
    <mergeCell ref="AW4633:AX4633"/>
    <mergeCell ref="AW4635:AX4635"/>
    <mergeCell ref="AW4613:AX4613"/>
    <mergeCell ref="AW4615:AX4615"/>
    <mergeCell ref="AW4617:AX4617"/>
    <mergeCell ref="AW4619:AX4619"/>
    <mergeCell ref="AW4621:AX4621"/>
    <mergeCell ref="AW4623:AX4623"/>
    <mergeCell ref="AW4601:AX4601"/>
    <mergeCell ref="AW4603:AX4603"/>
    <mergeCell ref="AW4605:AX4605"/>
    <mergeCell ref="AW4607:AX4607"/>
    <mergeCell ref="AW4609:AX4609"/>
    <mergeCell ref="AW4611:AX4611"/>
    <mergeCell ref="AW4589:AX4589"/>
    <mergeCell ref="AW4591:AX4591"/>
    <mergeCell ref="AW4593:AX4593"/>
    <mergeCell ref="AW4595:AX4595"/>
    <mergeCell ref="AW4597:AX4597"/>
    <mergeCell ref="AW4599:AX4599"/>
    <mergeCell ref="AW4577:AX4577"/>
    <mergeCell ref="AW4579:AX4579"/>
    <mergeCell ref="AW4581:AX4581"/>
    <mergeCell ref="AW4583:AX4583"/>
    <mergeCell ref="AW4585:AX4585"/>
    <mergeCell ref="AW4587:AX4587"/>
    <mergeCell ref="AW4565:AX4565"/>
    <mergeCell ref="AW4567:AX4567"/>
    <mergeCell ref="AW4569:AX4569"/>
    <mergeCell ref="AW4571:AX4571"/>
    <mergeCell ref="AW4573:AX4573"/>
    <mergeCell ref="AW4575:AX4575"/>
    <mergeCell ref="AW4553:AX4553"/>
    <mergeCell ref="AW4555:AX4555"/>
    <mergeCell ref="AW4557:AX4557"/>
    <mergeCell ref="AW4559:AX4559"/>
    <mergeCell ref="AW4561:AX4561"/>
    <mergeCell ref="AW4563:AX4563"/>
    <mergeCell ref="AW4541:AX4541"/>
    <mergeCell ref="AW4543:AX4543"/>
    <mergeCell ref="AW4545:AX4545"/>
    <mergeCell ref="AW4547:AX4547"/>
    <mergeCell ref="AW4549:AX4549"/>
    <mergeCell ref="AW4551:AX4551"/>
    <mergeCell ref="AW4529:AX4529"/>
    <mergeCell ref="AW4531:AX4531"/>
    <mergeCell ref="AW4533:AX4533"/>
    <mergeCell ref="AW4535:AX4535"/>
    <mergeCell ref="AW4537:AX4537"/>
    <mergeCell ref="AW4539:AX4539"/>
    <mergeCell ref="AW4517:AX4517"/>
    <mergeCell ref="AW4519:AX4519"/>
    <mergeCell ref="AW4521:AX4521"/>
    <mergeCell ref="AW4523:AX4523"/>
    <mergeCell ref="AW4525:AX4525"/>
    <mergeCell ref="AW4527:AX4527"/>
    <mergeCell ref="AW4505:AX4505"/>
    <mergeCell ref="AW4507:AX4507"/>
    <mergeCell ref="AW4509:AX4509"/>
    <mergeCell ref="AW4511:AX4511"/>
    <mergeCell ref="AW4513:AX4513"/>
    <mergeCell ref="AW4515:AX4515"/>
    <mergeCell ref="AW4493:AX4493"/>
    <mergeCell ref="AW4495:AX4495"/>
    <mergeCell ref="AW4497:AX4497"/>
    <mergeCell ref="AW4499:AX4499"/>
    <mergeCell ref="AW4501:AX4501"/>
    <mergeCell ref="AW4503:AX4503"/>
    <mergeCell ref="AW4481:AX4481"/>
    <mergeCell ref="AW4483:AX4483"/>
    <mergeCell ref="AW4485:AX4485"/>
    <mergeCell ref="AW4487:AX4487"/>
    <mergeCell ref="AW4489:AX4489"/>
    <mergeCell ref="AW4491:AX4491"/>
    <mergeCell ref="AW4469:AX4469"/>
    <mergeCell ref="AW4471:AX4471"/>
    <mergeCell ref="AW4473:AX4473"/>
    <mergeCell ref="AW4475:AX4475"/>
    <mergeCell ref="AW4477:AX4477"/>
    <mergeCell ref="AW4479:AX4479"/>
    <mergeCell ref="AW4457:AX4457"/>
    <mergeCell ref="AW4459:AX4459"/>
    <mergeCell ref="AW4461:AX4461"/>
    <mergeCell ref="AW4463:AX4463"/>
    <mergeCell ref="AW4465:AX4465"/>
    <mergeCell ref="AW4467:AX4467"/>
    <mergeCell ref="AW4445:AX4445"/>
    <mergeCell ref="AW4447:AX4447"/>
    <mergeCell ref="AW4449:AX4449"/>
    <mergeCell ref="AW4451:AX4451"/>
    <mergeCell ref="AW4453:AX4453"/>
    <mergeCell ref="AW4455:AX4455"/>
    <mergeCell ref="AW4433:AX4433"/>
    <mergeCell ref="AW4435:AX4435"/>
    <mergeCell ref="AW4437:AX4437"/>
    <mergeCell ref="AW4439:AX4439"/>
    <mergeCell ref="AW4441:AX4441"/>
    <mergeCell ref="AW4443:AX4443"/>
    <mergeCell ref="AW4421:AX4421"/>
    <mergeCell ref="AW4423:AX4423"/>
    <mergeCell ref="AW4425:AX4425"/>
    <mergeCell ref="AW4427:AX4427"/>
    <mergeCell ref="AW4429:AX4429"/>
    <mergeCell ref="AW4431:AX4431"/>
    <mergeCell ref="AW4409:AX4409"/>
    <mergeCell ref="AW4411:AX4411"/>
    <mergeCell ref="AW4413:AX4413"/>
    <mergeCell ref="AW4415:AX4415"/>
    <mergeCell ref="AW4417:AX4417"/>
    <mergeCell ref="AW4419:AX4419"/>
    <mergeCell ref="AW4397:AX4397"/>
    <mergeCell ref="AW4399:AX4399"/>
    <mergeCell ref="AW4401:AX4401"/>
    <mergeCell ref="AW4403:AX4403"/>
    <mergeCell ref="AW4405:AX4405"/>
    <mergeCell ref="AW4407:AX4407"/>
    <mergeCell ref="AW4385:AX4385"/>
    <mergeCell ref="AW4387:AX4387"/>
    <mergeCell ref="AW4389:AX4389"/>
    <mergeCell ref="AW4391:AX4391"/>
    <mergeCell ref="AW4393:AX4393"/>
    <mergeCell ref="AW4395:AX4395"/>
    <mergeCell ref="AW4373:AX4373"/>
    <mergeCell ref="AW4375:AX4375"/>
    <mergeCell ref="AW4377:AX4377"/>
    <mergeCell ref="AW4379:AX4379"/>
    <mergeCell ref="AW4381:AX4381"/>
    <mergeCell ref="AW4383:AX4383"/>
    <mergeCell ref="AW4361:AX4361"/>
    <mergeCell ref="AW4363:AX4363"/>
    <mergeCell ref="AW4365:AX4365"/>
    <mergeCell ref="AW4367:AX4367"/>
    <mergeCell ref="AW4369:AX4369"/>
    <mergeCell ref="AW4371:AX4371"/>
    <mergeCell ref="AW4349:AX4349"/>
    <mergeCell ref="AW4351:AX4351"/>
    <mergeCell ref="AW4353:AX4353"/>
    <mergeCell ref="AW4355:AX4355"/>
    <mergeCell ref="AW4357:AX4357"/>
    <mergeCell ref="AW4359:AX4359"/>
    <mergeCell ref="AW4337:AX4337"/>
    <mergeCell ref="AW4339:AX4339"/>
    <mergeCell ref="AW4341:AX4341"/>
    <mergeCell ref="AW4343:AX4343"/>
    <mergeCell ref="AW4345:AX4345"/>
    <mergeCell ref="AW4347:AX4347"/>
    <mergeCell ref="AW4325:AX4325"/>
    <mergeCell ref="AW4327:AX4327"/>
    <mergeCell ref="AW4329:AX4329"/>
    <mergeCell ref="AW4331:AX4331"/>
    <mergeCell ref="AW4333:AX4333"/>
    <mergeCell ref="AW4335:AX4335"/>
    <mergeCell ref="AW4313:AX4313"/>
    <mergeCell ref="AW4315:AX4315"/>
    <mergeCell ref="AW4317:AX4317"/>
    <mergeCell ref="AW4319:AX4319"/>
    <mergeCell ref="AW4321:AX4321"/>
    <mergeCell ref="AW4323:AX4323"/>
    <mergeCell ref="AW4301:AX4301"/>
    <mergeCell ref="AW4303:AX4303"/>
    <mergeCell ref="AW4305:AX4305"/>
    <mergeCell ref="AW4307:AX4307"/>
    <mergeCell ref="AW4309:AX4309"/>
    <mergeCell ref="AW4311:AX4311"/>
    <mergeCell ref="AW4289:AX4289"/>
    <mergeCell ref="AW4291:AX4291"/>
    <mergeCell ref="AW4293:AX4293"/>
    <mergeCell ref="AW4295:AX4295"/>
    <mergeCell ref="AW4297:AX4297"/>
    <mergeCell ref="AW4299:AX4299"/>
    <mergeCell ref="AW4277:AX4277"/>
    <mergeCell ref="AW4279:AX4279"/>
    <mergeCell ref="AW4281:AX4281"/>
    <mergeCell ref="AW4283:AX4283"/>
    <mergeCell ref="AW4285:AX4285"/>
    <mergeCell ref="AW4287:AX4287"/>
    <mergeCell ref="AW4265:AX4265"/>
    <mergeCell ref="AW4267:AX4267"/>
    <mergeCell ref="AW4269:AX4269"/>
    <mergeCell ref="AW4271:AX4271"/>
    <mergeCell ref="AW4273:AX4273"/>
    <mergeCell ref="AW4275:AX4275"/>
    <mergeCell ref="AW4253:AX4253"/>
    <mergeCell ref="AW4255:AX4255"/>
    <mergeCell ref="AW4257:AX4257"/>
    <mergeCell ref="AW4259:AX4259"/>
    <mergeCell ref="AW4261:AX4261"/>
    <mergeCell ref="AW4263:AX4263"/>
    <mergeCell ref="AW4241:AX4241"/>
    <mergeCell ref="AW4243:AX4243"/>
    <mergeCell ref="AW4245:AX4245"/>
    <mergeCell ref="AW4247:AX4247"/>
    <mergeCell ref="AW4249:AX4249"/>
    <mergeCell ref="AW4251:AX4251"/>
    <mergeCell ref="AW4229:AX4229"/>
    <mergeCell ref="AW4231:AX4231"/>
    <mergeCell ref="AW4233:AX4233"/>
    <mergeCell ref="AW4235:AX4235"/>
    <mergeCell ref="AW4237:AX4237"/>
    <mergeCell ref="AW4239:AX4239"/>
    <mergeCell ref="AW4217:AX4217"/>
    <mergeCell ref="AW4219:AX4219"/>
    <mergeCell ref="AW4221:AX4221"/>
    <mergeCell ref="AW4223:AX4223"/>
    <mergeCell ref="AW4225:AX4225"/>
    <mergeCell ref="AW4227:AX4227"/>
    <mergeCell ref="AW4205:AX4205"/>
    <mergeCell ref="AW4207:AX4207"/>
    <mergeCell ref="AW4209:AX4209"/>
    <mergeCell ref="AW4211:AX4211"/>
    <mergeCell ref="AW4213:AX4213"/>
    <mergeCell ref="AW4215:AX4215"/>
    <mergeCell ref="AW4193:AX4193"/>
    <mergeCell ref="AW4195:AX4195"/>
    <mergeCell ref="AW4197:AX4197"/>
    <mergeCell ref="AW4199:AX4199"/>
    <mergeCell ref="AW4201:AX4201"/>
    <mergeCell ref="AW4203:AX4203"/>
    <mergeCell ref="AW4181:AX4181"/>
    <mergeCell ref="AW4183:AX4183"/>
    <mergeCell ref="AW4185:AX4185"/>
    <mergeCell ref="AW4187:AX4187"/>
    <mergeCell ref="AW4189:AX4189"/>
    <mergeCell ref="AW4191:AX4191"/>
    <mergeCell ref="AW4169:AX4169"/>
    <mergeCell ref="AW4171:AX4171"/>
    <mergeCell ref="AW4173:AX4173"/>
    <mergeCell ref="AW4175:AX4175"/>
    <mergeCell ref="AW4177:AX4177"/>
    <mergeCell ref="AW4179:AX4179"/>
    <mergeCell ref="AW4157:AX4157"/>
    <mergeCell ref="AW4159:AX4159"/>
    <mergeCell ref="AW4161:AX4161"/>
    <mergeCell ref="AW4163:AX4163"/>
    <mergeCell ref="AW4165:AX4165"/>
    <mergeCell ref="AW4167:AX4167"/>
    <mergeCell ref="AW4145:AX4145"/>
    <mergeCell ref="AW4147:AX4147"/>
    <mergeCell ref="AW4149:AX4149"/>
    <mergeCell ref="AW4151:AX4151"/>
    <mergeCell ref="AW4153:AX4153"/>
    <mergeCell ref="AW4155:AX4155"/>
    <mergeCell ref="AW4133:AX4133"/>
    <mergeCell ref="AW4135:AX4135"/>
    <mergeCell ref="AW4137:AX4137"/>
    <mergeCell ref="AW4139:AX4139"/>
    <mergeCell ref="AW4141:AX4141"/>
    <mergeCell ref="AW4143:AX4143"/>
    <mergeCell ref="AW4121:AX4121"/>
    <mergeCell ref="AW4123:AX4123"/>
    <mergeCell ref="AW4125:AX4125"/>
    <mergeCell ref="AW4127:AX4127"/>
    <mergeCell ref="AW4129:AX4129"/>
    <mergeCell ref="AW4131:AX4131"/>
    <mergeCell ref="AW4109:AX4109"/>
    <mergeCell ref="AW4111:AX4111"/>
    <mergeCell ref="AW4113:AX4113"/>
    <mergeCell ref="AW4115:AX4115"/>
    <mergeCell ref="AW4117:AX4117"/>
    <mergeCell ref="AW4119:AX4119"/>
    <mergeCell ref="AW4097:AX4097"/>
    <mergeCell ref="AW4099:AX4099"/>
    <mergeCell ref="AW4101:AX4101"/>
    <mergeCell ref="AW4103:AX4103"/>
    <mergeCell ref="AW4105:AX4105"/>
    <mergeCell ref="AW4107:AX4107"/>
    <mergeCell ref="AW4085:AX4085"/>
    <mergeCell ref="AW4087:AX4087"/>
    <mergeCell ref="AW4089:AX4089"/>
    <mergeCell ref="AW4091:AX4091"/>
    <mergeCell ref="AW4093:AX4093"/>
    <mergeCell ref="AW4095:AX4095"/>
    <mergeCell ref="AW4073:AX4073"/>
    <mergeCell ref="AW4075:AX4075"/>
    <mergeCell ref="AW4077:AX4077"/>
    <mergeCell ref="AW4079:AX4079"/>
    <mergeCell ref="AW4081:AX4081"/>
    <mergeCell ref="AW4083:AX4083"/>
    <mergeCell ref="AW4061:AX4061"/>
    <mergeCell ref="AW4063:AX4063"/>
    <mergeCell ref="AW4065:AX4065"/>
    <mergeCell ref="AW4067:AX4067"/>
    <mergeCell ref="AW4069:AX4069"/>
    <mergeCell ref="AW4071:AX4071"/>
    <mergeCell ref="AW4049:AX4049"/>
    <mergeCell ref="AW4051:AX4051"/>
    <mergeCell ref="AW4053:AX4053"/>
    <mergeCell ref="AW4055:AX4055"/>
    <mergeCell ref="AW4057:AX4057"/>
    <mergeCell ref="AW4059:AX4059"/>
    <mergeCell ref="AW4037:AX4037"/>
    <mergeCell ref="AW4039:AX4039"/>
    <mergeCell ref="AW4041:AX4041"/>
    <mergeCell ref="AW4043:AX4043"/>
    <mergeCell ref="AW4045:AX4045"/>
    <mergeCell ref="AW4047:AX4047"/>
    <mergeCell ref="AW4025:AX4025"/>
    <mergeCell ref="AW4027:AX4027"/>
    <mergeCell ref="AW4029:AX4029"/>
    <mergeCell ref="AW4031:AX4031"/>
    <mergeCell ref="AW4033:AX4033"/>
    <mergeCell ref="AW4035:AX4035"/>
    <mergeCell ref="AW4013:AX4013"/>
    <mergeCell ref="AW4015:AX4015"/>
    <mergeCell ref="AW4017:AX4017"/>
    <mergeCell ref="AW4019:AX4019"/>
    <mergeCell ref="AW4021:AX4021"/>
    <mergeCell ref="AW4023:AX4023"/>
    <mergeCell ref="AW4001:AX4001"/>
    <mergeCell ref="AW4003:AX4003"/>
    <mergeCell ref="AW4005:AX4005"/>
    <mergeCell ref="AW4007:AX4007"/>
    <mergeCell ref="AW4009:AX4009"/>
    <mergeCell ref="AW4011:AX4011"/>
    <mergeCell ref="AW3989:AX3989"/>
    <mergeCell ref="AW3991:AX3991"/>
    <mergeCell ref="AW3993:AX3993"/>
    <mergeCell ref="AW3995:AX3995"/>
    <mergeCell ref="AW3997:AX3997"/>
    <mergeCell ref="AW3999:AX3999"/>
    <mergeCell ref="AW3977:AX3977"/>
    <mergeCell ref="AW3979:AX3979"/>
    <mergeCell ref="AW3981:AX3981"/>
    <mergeCell ref="AW3983:AX3983"/>
    <mergeCell ref="AW3985:AX3985"/>
    <mergeCell ref="AW3987:AX3987"/>
    <mergeCell ref="AW3965:AX3965"/>
    <mergeCell ref="AW3967:AX3967"/>
    <mergeCell ref="AW3969:AX3969"/>
    <mergeCell ref="AW3971:AX3971"/>
    <mergeCell ref="AW3973:AX3973"/>
    <mergeCell ref="AW3975:AX3975"/>
    <mergeCell ref="AW3953:AX3953"/>
    <mergeCell ref="AW3955:AX3955"/>
    <mergeCell ref="AW3957:AX3957"/>
    <mergeCell ref="AW3959:AX3959"/>
    <mergeCell ref="AW3961:AX3961"/>
    <mergeCell ref="AW3963:AX3963"/>
    <mergeCell ref="AW3941:AX3941"/>
    <mergeCell ref="AW3943:AX3943"/>
    <mergeCell ref="AW3945:AX3945"/>
    <mergeCell ref="AW3947:AX3947"/>
    <mergeCell ref="AW3949:AX3949"/>
    <mergeCell ref="AW3951:AX3951"/>
    <mergeCell ref="AW3929:AX3929"/>
    <mergeCell ref="AW3931:AX3931"/>
    <mergeCell ref="AW3933:AX3933"/>
    <mergeCell ref="AW3935:AX3935"/>
    <mergeCell ref="AW3937:AX3937"/>
    <mergeCell ref="AW3939:AX3939"/>
    <mergeCell ref="AW3917:AX3917"/>
    <mergeCell ref="AW3919:AX3919"/>
    <mergeCell ref="AW3921:AX3921"/>
    <mergeCell ref="AW3923:AX3923"/>
    <mergeCell ref="AW3925:AX3925"/>
    <mergeCell ref="AW3927:AX3927"/>
    <mergeCell ref="AW3905:AX3905"/>
    <mergeCell ref="AW3907:AX3907"/>
    <mergeCell ref="AW3909:AX3909"/>
    <mergeCell ref="AW3911:AX3911"/>
    <mergeCell ref="AW3913:AX3913"/>
    <mergeCell ref="AW3915:AX3915"/>
    <mergeCell ref="AW3893:AX3893"/>
    <mergeCell ref="AW3895:AX3895"/>
    <mergeCell ref="AW3897:AX3897"/>
    <mergeCell ref="AW3899:AX3899"/>
    <mergeCell ref="AW3901:AX3901"/>
    <mergeCell ref="AW3903:AX3903"/>
    <mergeCell ref="AW3881:AX3881"/>
    <mergeCell ref="AW3883:AX3883"/>
    <mergeCell ref="AW3885:AX3885"/>
    <mergeCell ref="AW3887:AX3887"/>
    <mergeCell ref="AW3889:AX3889"/>
    <mergeCell ref="AW3891:AX3891"/>
    <mergeCell ref="AW3869:AX3869"/>
    <mergeCell ref="AW3871:AX3871"/>
    <mergeCell ref="AW3873:AX3873"/>
    <mergeCell ref="AW3875:AX3875"/>
    <mergeCell ref="AW3877:AX3877"/>
    <mergeCell ref="AW3879:AX3879"/>
    <mergeCell ref="AW3857:AX3857"/>
    <mergeCell ref="AW3859:AX3859"/>
    <mergeCell ref="AW3861:AX3861"/>
    <mergeCell ref="AW3863:AX3863"/>
    <mergeCell ref="AW3865:AX3865"/>
    <mergeCell ref="AW3867:AX3867"/>
    <mergeCell ref="AW3845:AX3845"/>
    <mergeCell ref="AW3847:AX3847"/>
    <mergeCell ref="AW3849:AX3849"/>
    <mergeCell ref="AW3851:AX3851"/>
    <mergeCell ref="AW3853:AX3853"/>
    <mergeCell ref="AW3855:AX3855"/>
    <mergeCell ref="AW3833:AX3833"/>
    <mergeCell ref="AW3835:AX3835"/>
    <mergeCell ref="AW3837:AX3837"/>
    <mergeCell ref="AW3839:AX3839"/>
    <mergeCell ref="AW3841:AX3841"/>
    <mergeCell ref="AW3843:AX3843"/>
    <mergeCell ref="AW3821:AX3821"/>
    <mergeCell ref="AW3823:AX3823"/>
    <mergeCell ref="AW3825:AX3825"/>
    <mergeCell ref="AW3827:AX3827"/>
    <mergeCell ref="AW3829:AX3829"/>
    <mergeCell ref="AW3831:AX3831"/>
    <mergeCell ref="AW3809:AX3809"/>
    <mergeCell ref="AW3811:AX3811"/>
    <mergeCell ref="AW3813:AX3813"/>
    <mergeCell ref="AW3815:AX3815"/>
    <mergeCell ref="AW3817:AX3817"/>
    <mergeCell ref="AW3819:AX3819"/>
    <mergeCell ref="AW3797:AX3797"/>
    <mergeCell ref="AW3799:AX3799"/>
    <mergeCell ref="AW3801:AX3801"/>
    <mergeCell ref="AW3803:AX3803"/>
    <mergeCell ref="AW3805:AX3805"/>
    <mergeCell ref="AW3807:AX3807"/>
    <mergeCell ref="AW3785:AX3785"/>
    <mergeCell ref="AW3787:AX3787"/>
    <mergeCell ref="AW3789:AX3789"/>
    <mergeCell ref="AW3791:AX3791"/>
    <mergeCell ref="AW3793:AX3793"/>
    <mergeCell ref="AW3795:AX3795"/>
    <mergeCell ref="AW3773:AX3773"/>
    <mergeCell ref="AW3775:AX3775"/>
    <mergeCell ref="AW3777:AX3777"/>
    <mergeCell ref="AW3779:AX3779"/>
    <mergeCell ref="AW3781:AX3781"/>
    <mergeCell ref="AW3783:AX3783"/>
    <mergeCell ref="AW3761:AX3761"/>
    <mergeCell ref="AW3763:AX3763"/>
    <mergeCell ref="AW3765:AX3765"/>
    <mergeCell ref="AW3767:AX3767"/>
    <mergeCell ref="AW3769:AX3769"/>
    <mergeCell ref="AW3771:AX3771"/>
    <mergeCell ref="AW3749:AX3749"/>
    <mergeCell ref="AW3751:AX3751"/>
    <mergeCell ref="AW3753:AX3753"/>
    <mergeCell ref="AW3755:AX3755"/>
    <mergeCell ref="AW3757:AX3757"/>
    <mergeCell ref="AW3759:AX3759"/>
    <mergeCell ref="AW3737:AX3737"/>
    <mergeCell ref="AW3739:AX3739"/>
    <mergeCell ref="AW3741:AX3741"/>
    <mergeCell ref="AW3743:AX3743"/>
    <mergeCell ref="AW3745:AX3745"/>
    <mergeCell ref="AW3747:AX3747"/>
    <mergeCell ref="AW3725:AX3725"/>
    <mergeCell ref="AW3727:AX3727"/>
    <mergeCell ref="AW3729:AX3729"/>
    <mergeCell ref="AW3731:AX3731"/>
    <mergeCell ref="AW3733:AX3733"/>
    <mergeCell ref="AW3735:AX3735"/>
    <mergeCell ref="AW3713:AX3713"/>
    <mergeCell ref="AW3715:AX3715"/>
    <mergeCell ref="AW3717:AX3717"/>
    <mergeCell ref="AW3719:AX3719"/>
    <mergeCell ref="AW3721:AX3721"/>
    <mergeCell ref="AW3723:AX3723"/>
    <mergeCell ref="AW3701:AX3701"/>
    <mergeCell ref="AW3703:AX3703"/>
    <mergeCell ref="AW3705:AX3705"/>
    <mergeCell ref="AW3707:AX3707"/>
    <mergeCell ref="AW3709:AX3709"/>
    <mergeCell ref="AW3711:AX3711"/>
    <mergeCell ref="AW3689:AX3689"/>
    <mergeCell ref="AW3691:AX3691"/>
    <mergeCell ref="AW3693:AX3693"/>
    <mergeCell ref="AW3695:AX3695"/>
    <mergeCell ref="AW3697:AX3697"/>
    <mergeCell ref="AW3699:AX3699"/>
    <mergeCell ref="AW3677:AX3677"/>
    <mergeCell ref="AW3679:AX3679"/>
    <mergeCell ref="AW3681:AX3681"/>
    <mergeCell ref="AW3683:AX3683"/>
    <mergeCell ref="AW3685:AX3685"/>
    <mergeCell ref="AW3687:AX3687"/>
    <mergeCell ref="AW3665:AX3665"/>
    <mergeCell ref="AW3667:AX3667"/>
    <mergeCell ref="AW3669:AX3669"/>
    <mergeCell ref="AW3671:AX3671"/>
    <mergeCell ref="AW3673:AX3673"/>
    <mergeCell ref="AW3675:AX3675"/>
    <mergeCell ref="AW3653:AX3653"/>
    <mergeCell ref="AW3655:AX3655"/>
    <mergeCell ref="AW3657:AX3657"/>
    <mergeCell ref="AW3659:AX3659"/>
    <mergeCell ref="AW3661:AX3661"/>
    <mergeCell ref="AW3663:AX3663"/>
    <mergeCell ref="AW3641:AX3641"/>
    <mergeCell ref="AW3643:AX3643"/>
    <mergeCell ref="AW3645:AX3645"/>
    <mergeCell ref="AW3647:AX3647"/>
    <mergeCell ref="AW3649:AX3649"/>
    <mergeCell ref="AW3651:AX3651"/>
    <mergeCell ref="AW3629:AX3629"/>
    <mergeCell ref="AW3631:AX3631"/>
    <mergeCell ref="AW3633:AX3633"/>
    <mergeCell ref="AW3635:AX3635"/>
    <mergeCell ref="AW3637:AX3637"/>
    <mergeCell ref="AW3639:AX3639"/>
    <mergeCell ref="AW3617:AX3617"/>
    <mergeCell ref="AW3619:AX3619"/>
    <mergeCell ref="AW3621:AX3621"/>
    <mergeCell ref="AW3623:AX3623"/>
    <mergeCell ref="AW3625:AX3625"/>
    <mergeCell ref="AW3627:AX3627"/>
    <mergeCell ref="AW3605:AX3605"/>
    <mergeCell ref="AW3607:AX3607"/>
    <mergeCell ref="AW3609:AX3609"/>
    <mergeCell ref="AW3611:AX3611"/>
    <mergeCell ref="AW3613:AX3613"/>
    <mergeCell ref="AW3615:AX3615"/>
    <mergeCell ref="AW3593:AX3593"/>
    <mergeCell ref="AW3595:AX3595"/>
    <mergeCell ref="AW3597:AX3597"/>
    <mergeCell ref="AW3599:AX3599"/>
    <mergeCell ref="AW3601:AX3601"/>
    <mergeCell ref="AW3603:AX3603"/>
    <mergeCell ref="AW3581:AX3581"/>
    <mergeCell ref="AW3583:AX3583"/>
    <mergeCell ref="AW3585:AX3585"/>
    <mergeCell ref="AW3587:AX3587"/>
    <mergeCell ref="AW3589:AX3589"/>
    <mergeCell ref="AW3591:AX3591"/>
    <mergeCell ref="AW3569:AX3569"/>
    <mergeCell ref="AW3571:AX3571"/>
    <mergeCell ref="AW3573:AX3573"/>
    <mergeCell ref="AW3575:AX3575"/>
    <mergeCell ref="AW3577:AX3577"/>
    <mergeCell ref="AW3579:AX3579"/>
    <mergeCell ref="AW3557:AX3557"/>
    <mergeCell ref="AW3559:AX3559"/>
    <mergeCell ref="AW3561:AX3561"/>
    <mergeCell ref="AW3563:AX3563"/>
    <mergeCell ref="AW3565:AX3565"/>
    <mergeCell ref="AW3567:AX3567"/>
    <mergeCell ref="AW3545:AX3545"/>
    <mergeCell ref="AW3547:AX3547"/>
    <mergeCell ref="AW3549:AX3549"/>
    <mergeCell ref="AW3551:AX3551"/>
    <mergeCell ref="AW3553:AX3553"/>
    <mergeCell ref="AW3555:AX3555"/>
    <mergeCell ref="AW3533:AX3533"/>
    <mergeCell ref="AW3535:AX3535"/>
    <mergeCell ref="AW3537:AX3537"/>
    <mergeCell ref="AW3539:AX3539"/>
    <mergeCell ref="AW3541:AX3541"/>
    <mergeCell ref="AW3543:AX3543"/>
    <mergeCell ref="AW3521:AX3521"/>
    <mergeCell ref="AW3523:AX3523"/>
    <mergeCell ref="AW3525:AX3525"/>
    <mergeCell ref="AW3527:AX3527"/>
    <mergeCell ref="AW3529:AX3529"/>
    <mergeCell ref="AW3531:AX3531"/>
    <mergeCell ref="AW3509:AX3509"/>
    <mergeCell ref="AW3511:AX3511"/>
    <mergeCell ref="AW3513:AX3513"/>
    <mergeCell ref="AW3515:AX3515"/>
    <mergeCell ref="AW3517:AX3517"/>
    <mergeCell ref="AW3519:AX3519"/>
    <mergeCell ref="AW3497:AX3497"/>
    <mergeCell ref="AW3499:AX3499"/>
    <mergeCell ref="AW3501:AX3501"/>
    <mergeCell ref="AW3503:AX3503"/>
    <mergeCell ref="AW3505:AX3505"/>
    <mergeCell ref="AW3507:AX3507"/>
    <mergeCell ref="AW3485:AX3485"/>
    <mergeCell ref="AW3487:AX3487"/>
    <mergeCell ref="AW3489:AX3489"/>
    <mergeCell ref="AW3491:AX3491"/>
    <mergeCell ref="AW3493:AX3493"/>
    <mergeCell ref="AW3495:AX3495"/>
    <mergeCell ref="AW3473:AX3473"/>
    <mergeCell ref="AW3475:AX3475"/>
    <mergeCell ref="AW3477:AX3477"/>
    <mergeCell ref="AW3479:AX3479"/>
    <mergeCell ref="AW3481:AX3481"/>
    <mergeCell ref="AW3483:AX3483"/>
    <mergeCell ref="AW3461:AX3461"/>
    <mergeCell ref="AW3463:AX3463"/>
    <mergeCell ref="AW3465:AX3465"/>
    <mergeCell ref="AW3467:AX3467"/>
    <mergeCell ref="AW3469:AX3469"/>
    <mergeCell ref="AW3471:AX3471"/>
    <mergeCell ref="AW3449:AX3449"/>
    <mergeCell ref="AW3451:AX3451"/>
    <mergeCell ref="AW3453:AX3453"/>
    <mergeCell ref="AW3455:AX3455"/>
    <mergeCell ref="AW3457:AX3457"/>
    <mergeCell ref="AW3459:AX3459"/>
    <mergeCell ref="AW3437:AX3437"/>
    <mergeCell ref="AW3439:AX3439"/>
    <mergeCell ref="AW3441:AX3441"/>
    <mergeCell ref="AW3443:AX3443"/>
    <mergeCell ref="AW3445:AX3445"/>
    <mergeCell ref="AW3447:AX3447"/>
    <mergeCell ref="AW3425:AX3425"/>
    <mergeCell ref="AW3427:AX3427"/>
    <mergeCell ref="AW3429:AX3429"/>
    <mergeCell ref="AW3431:AX3431"/>
    <mergeCell ref="AW3433:AX3433"/>
    <mergeCell ref="AW3435:AX3435"/>
    <mergeCell ref="AW3413:AX3413"/>
    <mergeCell ref="AW3415:AX3415"/>
    <mergeCell ref="AW3417:AX3417"/>
    <mergeCell ref="AW3419:AX3419"/>
    <mergeCell ref="AW3421:AX3421"/>
    <mergeCell ref="AW3423:AX3423"/>
    <mergeCell ref="AW3401:AX3401"/>
    <mergeCell ref="AW3403:AX3403"/>
    <mergeCell ref="AW3405:AX3405"/>
    <mergeCell ref="AW3407:AX3407"/>
    <mergeCell ref="AW3409:AX3409"/>
    <mergeCell ref="AW3411:AX3411"/>
    <mergeCell ref="AW3389:AX3389"/>
    <mergeCell ref="AW3391:AX3391"/>
    <mergeCell ref="AW3393:AX3393"/>
    <mergeCell ref="AW3395:AX3395"/>
    <mergeCell ref="AW3397:AX3397"/>
    <mergeCell ref="AW3399:AX3399"/>
    <mergeCell ref="AW3377:AX3377"/>
    <mergeCell ref="AW3379:AX3379"/>
    <mergeCell ref="AW3381:AX3381"/>
    <mergeCell ref="AW3383:AX3383"/>
    <mergeCell ref="AW3385:AX3385"/>
    <mergeCell ref="AW3387:AX3387"/>
    <mergeCell ref="AW3365:AX3365"/>
    <mergeCell ref="AW3367:AX3367"/>
    <mergeCell ref="AW3369:AX3369"/>
    <mergeCell ref="AW3371:AX3371"/>
    <mergeCell ref="AW3373:AX3373"/>
    <mergeCell ref="AW3375:AX3375"/>
    <mergeCell ref="AW3353:AX3353"/>
    <mergeCell ref="AW3355:AX3355"/>
    <mergeCell ref="AW3357:AX3357"/>
    <mergeCell ref="AW3359:AX3359"/>
    <mergeCell ref="AW3361:AX3361"/>
    <mergeCell ref="AW3363:AX3363"/>
    <mergeCell ref="AW3341:AX3341"/>
    <mergeCell ref="AW3343:AX3343"/>
    <mergeCell ref="AW3345:AX3345"/>
    <mergeCell ref="AW3347:AX3347"/>
    <mergeCell ref="AW3349:AX3349"/>
    <mergeCell ref="AW3351:AX3351"/>
    <mergeCell ref="AW3329:AX3329"/>
    <mergeCell ref="AW3331:AX3331"/>
    <mergeCell ref="AW3333:AX3333"/>
    <mergeCell ref="AW3335:AX3335"/>
    <mergeCell ref="AW3337:AX3337"/>
    <mergeCell ref="AW3339:AX3339"/>
    <mergeCell ref="AW3317:AX3317"/>
    <mergeCell ref="AW3319:AX3319"/>
    <mergeCell ref="AW3321:AX3321"/>
    <mergeCell ref="AW3323:AX3323"/>
    <mergeCell ref="AW3325:AX3325"/>
    <mergeCell ref="AW3327:AX3327"/>
    <mergeCell ref="AW3305:AX3305"/>
    <mergeCell ref="AW3307:AX3307"/>
    <mergeCell ref="AW3309:AX3309"/>
    <mergeCell ref="AW3311:AX3311"/>
    <mergeCell ref="AW3313:AX3313"/>
    <mergeCell ref="AW3315:AX3315"/>
    <mergeCell ref="AW3293:AX3293"/>
    <mergeCell ref="AW3295:AX3295"/>
    <mergeCell ref="AW3297:AX3297"/>
    <mergeCell ref="AW3299:AX3299"/>
    <mergeCell ref="AW3301:AX3301"/>
    <mergeCell ref="AW3303:AX3303"/>
    <mergeCell ref="AW3281:AX3281"/>
    <mergeCell ref="AW3283:AX3283"/>
    <mergeCell ref="AW3285:AX3285"/>
    <mergeCell ref="AW3287:AX3287"/>
    <mergeCell ref="AW3289:AX3289"/>
    <mergeCell ref="AW3291:AX3291"/>
    <mergeCell ref="AW3269:AX3269"/>
    <mergeCell ref="AW3271:AX3271"/>
    <mergeCell ref="AW3273:AX3273"/>
    <mergeCell ref="AW3275:AX3275"/>
    <mergeCell ref="AW3277:AX3277"/>
    <mergeCell ref="AW3279:AX3279"/>
    <mergeCell ref="AW3257:AX3257"/>
    <mergeCell ref="AW3259:AX3259"/>
    <mergeCell ref="AW3261:AX3261"/>
    <mergeCell ref="AW3263:AX3263"/>
    <mergeCell ref="AW3265:AX3265"/>
    <mergeCell ref="AW3267:AX3267"/>
    <mergeCell ref="AW3245:AX3245"/>
    <mergeCell ref="AW3247:AX3247"/>
    <mergeCell ref="AW3249:AX3249"/>
    <mergeCell ref="AW3251:AX3251"/>
    <mergeCell ref="AW3253:AX3253"/>
    <mergeCell ref="AW3255:AX3255"/>
    <mergeCell ref="AW3233:AX3233"/>
    <mergeCell ref="AW3235:AX3235"/>
    <mergeCell ref="AW3237:AX3237"/>
    <mergeCell ref="AW3239:AX3239"/>
    <mergeCell ref="AW3241:AX3241"/>
    <mergeCell ref="AW3243:AX3243"/>
    <mergeCell ref="AW3221:AX3221"/>
    <mergeCell ref="AW3223:AX3223"/>
    <mergeCell ref="AW3225:AX3225"/>
    <mergeCell ref="AW3227:AX3227"/>
    <mergeCell ref="AW3229:AX3229"/>
    <mergeCell ref="AW3231:AX3231"/>
    <mergeCell ref="AW3209:AX3209"/>
    <mergeCell ref="AW3211:AX3211"/>
    <mergeCell ref="AW3213:AX3213"/>
    <mergeCell ref="AW3215:AX3215"/>
    <mergeCell ref="AW3217:AX3217"/>
    <mergeCell ref="AW3219:AX3219"/>
    <mergeCell ref="AW3197:AX3197"/>
    <mergeCell ref="AW3199:AX3199"/>
    <mergeCell ref="AW3201:AX3201"/>
    <mergeCell ref="AW3203:AX3203"/>
    <mergeCell ref="AW3205:AX3205"/>
    <mergeCell ref="AW3207:AX3207"/>
    <mergeCell ref="AW3185:AX3185"/>
    <mergeCell ref="AW3187:AX3187"/>
    <mergeCell ref="AW3189:AX3189"/>
    <mergeCell ref="AW3191:AX3191"/>
    <mergeCell ref="AW3193:AX3193"/>
    <mergeCell ref="AW3195:AX3195"/>
    <mergeCell ref="AW3173:AX3173"/>
    <mergeCell ref="AW3175:AX3175"/>
    <mergeCell ref="AW3177:AX3177"/>
    <mergeCell ref="AW3179:AX3179"/>
    <mergeCell ref="AW3181:AX3181"/>
    <mergeCell ref="AW3183:AX3183"/>
    <mergeCell ref="AW3161:AX3161"/>
    <mergeCell ref="AW3163:AX3163"/>
    <mergeCell ref="AW3165:AX3165"/>
    <mergeCell ref="AW3167:AX3167"/>
    <mergeCell ref="AW3169:AX3169"/>
    <mergeCell ref="AW3171:AX3171"/>
    <mergeCell ref="AW3149:AX3149"/>
    <mergeCell ref="AW3151:AX3151"/>
    <mergeCell ref="AW3153:AX3153"/>
    <mergeCell ref="AW3155:AX3155"/>
    <mergeCell ref="AW3157:AX3157"/>
    <mergeCell ref="AW3159:AX3159"/>
    <mergeCell ref="AW3137:AX3137"/>
    <mergeCell ref="AW3139:AX3139"/>
    <mergeCell ref="AW3141:AX3141"/>
    <mergeCell ref="AW3143:AX3143"/>
    <mergeCell ref="AW3145:AX3145"/>
    <mergeCell ref="AW3147:AX3147"/>
    <mergeCell ref="AW3125:AX3125"/>
    <mergeCell ref="AW3127:AX3127"/>
    <mergeCell ref="AW3129:AX3129"/>
    <mergeCell ref="AW3131:AX3131"/>
    <mergeCell ref="AW3133:AX3133"/>
    <mergeCell ref="AW3135:AX3135"/>
    <mergeCell ref="AW3113:AX3113"/>
    <mergeCell ref="AW3115:AX3115"/>
    <mergeCell ref="AW3117:AX3117"/>
    <mergeCell ref="AW3119:AX3119"/>
    <mergeCell ref="AW3121:AX3121"/>
    <mergeCell ref="AW3123:AX3123"/>
    <mergeCell ref="AW3101:AX3101"/>
    <mergeCell ref="AW3103:AX3103"/>
    <mergeCell ref="AW3105:AX3105"/>
    <mergeCell ref="AW3107:AX3107"/>
    <mergeCell ref="AW3109:AX3109"/>
    <mergeCell ref="AW3111:AX3111"/>
    <mergeCell ref="AW3089:AX3089"/>
    <mergeCell ref="AW3091:AX3091"/>
    <mergeCell ref="AW3093:AX3093"/>
    <mergeCell ref="AW3095:AX3095"/>
    <mergeCell ref="AW3097:AX3097"/>
    <mergeCell ref="AW3099:AX3099"/>
    <mergeCell ref="AW3077:AX3077"/>
    <mergeCell ref="AW3079:AX3079"/>
    <mergeCell ref="AW3081:AX3081"/>
    <mergeCell ref="AW3083:AX3083"/>
    <mergeCell ref="AW3085:AX3085"/>
    <mergeCell ref="AW3087:AX3087"/>
    <mergeCell ref="AW3065:AX3065"/>
    <mergeCell ref="AW3067:AX3067"/>
    <mergeCell ref="AW3069:AX3069"/>
    <mergeCell ref="AW3071:AX3071"/>
    <mergeCell ref="AW3073:AX3073"/>
    <mergeCell ref="AW3075:AX3075"/>
    <mergeCell ref="AW3053:AX3053"/>
    <mergeCell ref="AW3055:AX3055"/>
    <mergeCell ref="AW3057:AX3057"/>
    <mergeCell ref="AW3059:AX3059"/>
    <mergeCell ref="AW3061:AX3061"/>
    <mergeCell ref="AW3063:AX3063"/>
    <mergeCell ref="AW3041:AX3041"/>
    <mergeCell ref="AW3043:AX3043"/>
    <mergeCell ref="AW3045:AX3045"/>
    <mergeCell ref="AW3047:AX3047"/>
    <mergeCell ref="AW3049:AX3049"/>
    <mergeCell ref="AW3051:AX3051"/>
    <mergeCell ref="AW3029:AX3029"/>
    <mergeCell ref="AW3031:AX3031"/>
    <mergeCell ref="AW3033:AX3033"/>
    <mergeCell ref="AW3035:AX3035"/>
    <mergeCell ref="AW3037:AX3037"/>
    <mergeCell ref="AW3039:AX3039"/>
    <mergeCell ref="AW3017:AX3017"/>
    <mergeCell ref="AW3019:AX3019"/>
    <mergeCell ref="AW3021:AX3021"/>
    <mergeCell ref="AW3023:AX3023"/>
    <mergeCell ref="AW3025:AX3025"/>
    <mergeCell ref="AW3027:AX3027"/>
    <mergeCell ref="AW3005:AX3005"/>
    <mergeCell ref="AW3007:AX3007"/>
    <mergeCell ref="AW3009:AX3009"/>
    <mergeCell ref="AW3011:AX3011"/>
    <mergeCell ref="AW3013:AX3013"/>
    <mergeCell ref="AW3015:AX3015"/>
    <mergeCell ref="AW2993:AX2993"/>
    <mergeCell ref="AW2995:AX2995"/>
    <mergeCell ref="AW2997:AX2997"/>
    <mergeCell ref="AW2999:AX2999"/>
    <mergeCell ref="AW3001:AX3001"/>
    <mergeCell ref="AW3003:AX3003"/>
    <mergeCell ref="AW2981:AX2981"/>
    <mergeCell ref="AW2983:AX2983"/>
    <mergeCell ref="AW2985:AX2985"/>
    <mergeCell ref="AW2987:AX2987"/>
    <mergeCell ref="AW2989:AX2989"/>
    <mergeCell ref="AW2991:AX2991"/>
    <mergeCell ref="AW2969:AX2969"/>
    <mergeCell ref="AW2971:AX2971"/>
    <mergeCell ref="AW2973:AX2973"/>
    <mergeCell ref="AW2975:AX2975"/>
    <mergeCell ref="AW2977:AX2977"/>
    <mergeCell ref="AW2979:AX2979"/>
    <mergeCell ref="AW2957:AX2957"/>
    <mergeCell ref="AW2959:AX2959"/>
    <mergeCell ref="AW2961:AX2961"/>
    <mergeCell ref="AW2963:AX2963"/>
    <mergeCell ref="AW2965:AX2965"/>
    <mergeCell ref="AW2967:AX2967"/>
    <mergeCell ref="AW2945:AX2945"/>
    <mergeCell ref="AW2947:AX2947"/>
    <mergeCell ref="AW2949:AX2949"/>
    <mergeCell ref="AW2951:AX2951"/>
    <mergeCell ref="AW2953:AX2953"/>
    <mergeCell ref="AW2955:AX2955"/>
    <mergeCell ref="AW2933:AX2933"/>
    <mergeCell ref="AW2935:AX2935"/>
    <mergeCell ref="AW2937:AX2937"/>
    <mergeCell ref="AW2939:AX2939"/>
    <mergeCell ref="AW2941:AX2941"/>
    <mergeCell ref="AW2943:AX2943"/>
    <mergeCell ref="AW2921:AX2921"/>
    <mergeCell ref="AW2923:AX2923"/>
    <mergeCell ref="AW2925:AX2925"/>
    <mergeCell ref="AW2927:AX2927"/>
    <mergeCell ref="AW2929:AX2929"/>
    <mergeCell ref="AW2931:AX2931"/>
    <mergeCell ref="AW2909:AX2909"/>
    <mergeCell ref="AW2911:AX2911"/>
    <mergeCell ref="AW2913:AX2913"/>
    <mergeCell ref="AW2915:AX2915"/>
    <mergeCell ref="AW2917:AX2917"/>
    <mergeCell ref="AW2919:AX2919"/>
    <mergeCell ref="AW2897:AX2897"/>
    <mergeCell ref="AW2899:AX2899"/>
    <mergeCell ref="AW2901:AX2901"/>
    <mergeCell ref="AW2903:AX2903"/>
    <mergeCell ref="AW2905:AX2905"/>
    <mergeCell ref="AW2907:AX2907"/>
    <mergeCell ref="AW2885:AX2885"/>
    <mergeCell ref="AW2887:AX2887"/>
    <mergeCell ref="AW2889:AX2889"/>
    <mergeCell ref="AW2891:AX2891"/>
    <mergeCell ref="AW2893:AX2893"/>
    <mergeCell ref="AW2895:AX2895"/>
    <mergeCell ref="AW2873:AX2873"/>
    <mergeCell ref="AW2875:AX2875"/>
    <mergeCell ref="AW2877:AX2877"/>
    <mergeCell ref="AW2879:AX2879"/>
    <mergeCell ref="AW2881:AX2881"/>
    <mergeCell ref="AW2883:AX2883"/>
    <mergeCell ref="AW2861:AX2861"/>
    <mergeCell ref="AW2863:AX2863"/>
    <mergeCell ref="AW2865:AX2865"/>
    <mergeCell ref="AW2867:AX2867"/>
    <mergeCell ref="AW2869:AX2869"/>
    <mergeCell ref="AW2871:AX2871"/>
    <mergeCell ref="AW2849:AX2849"/>
    <mergeCell ref="AW2851:AX2851"/>
    <mergeCell ref="AW2853:AX2853"/>
    <mergeCell ref="AW2855:AX2855"/>
    <mergeCell ref="AW2857:AX2857"/>
    <mergeCell ref="AW2859:AX2859"/>
    <mergeCell ref="AW2837:AX2837"/>
    <mergeCell ref="AW2839:AX2839"/>
    <mergeCell ref="AW2841:AX2841"/>
    <mergeCell ref="AW2843:AX2843"/>
    <mergeCell ref="AW2845:AX2845"/>
    <mergeCell ref="AW2847:AX2847"/>
    <mergeCell ref="AW2825:AX2825"/>
    <mergeCell ref="AW2827:AX2827"/>
    <mergeCell ref="AW2829:AX2829"/>
    <mergeCell ref="AW2831:AX2831"/>
    <mergeCell ref="AW2833:AX2833"/>
    <mergeCell ref="AW2835:AX2835"/>
    <mergeCell ref="AW2813:AX2813"/>
    <mergeCell ref="AW2815:AX2815"/>
    <mergeCell ref="AW2817:AX2817"/>
    <mergeCell ref="AW2819:AX2819"/>
    <mergeCell ref="AW2821:AX2821"/>
    <mergeCell ref="AW2823:AX2823"/>
    <mergeCell ref="AW2801:AX2801"/>
    <mergeCell ref="AW2803:AX2803"/>
    <mergeCell ref="AW2805:AX2805"/>
    <mergeCell ref="AW2807:AX2807"/>
    <mergeCell ref="AW2809:AX2809"/>
    <mergeCell ref="AW2811:AX2811"/>
    <mergeCell ref="AW2789:AX2789"/>
    <mergeCell ref="AW2791:AX2791"/>
    <mergeCell ref="AW2793:AX2793"/>
    <mergeCell ref="AW2795:AX2795"/>
    <mergeCell ref="AW2797:AX2797"/>
    <mergeCell ref="AW2799:AX2799"/>
    <mergeCell ref="AW2777:AX2777"/>
    <mergeCell ref="AW2779:AX2779"/>
    <mergeCell ref="AW2781:AX2781"/>
    <mergeCell ref="AW2783:AX2783"/>
    <mergeCell ref="AW2785:AX2785"/>
    <mergeCell ref="AW2787:AX2787"/>
    <mergeCell ref="AW2765:AX2765"/>
    <mergeCell ref="AW2767:AX2767"/>
    <mergeCell ref="AW2769:AX2769"/>
    <mergeCell ref="AW2771:AX2771"/>
    <mergeCell ref="AW2773:AX2773"/>
    <mergeCell ref="AW2775:AX2775"/>
    <mergeCell ref="AW2753:AX2753"/>
    <mergeCell ref="AW2755:AX2755"/>
    <mergeCell ref="AW2757:AX2757"/>
    <mergeCell ref="AW2759:AX2759"/>
    <mergeCell ref="AW2761:AX2761"/>
    <mergeCell ref="AW2763:AX2763"/>
    <mergeCell ref="AW2741:AX2741"/>
    <mergeCell ref="AW2743:AX2743"/>
    <mergeCell ref="AW2745:AX2745"/>
    <mergeCell ref="AW2747:AX2747"/>
    <mergeCell ref="AW2749:AX2749"/>
    <mergeCell ref="AW2751:AX2751"/>
    <mergeCell ref="AW2729:AX2729"/>
    <mergeCell ref="AW2731:AX2731"/>
    <mergeCell ref="AW2733:AX2733"/>
    <mergeCell ref="AW2735:AX2735"/>
    <mergeCell ref="AW2737:AX2737"/>
    <mergeCell ref="AW2739:AX2739"/>
    <mergeCell ref="AW2717:AX2717"/>
    <mergeCell ref="AW2719:AX2719"/>
    <mergeCell ref="AW2721:AX2721"/>
    <mergeCell ref="AW2723:AX2723"/>
    <mergeCell ref="AW2725:AX2725"/>
    <mergeCell ref="AW2727:AX2727"/>
    <mergeCell ref="AW2705:AX2705"/>
    <mergeCell ref="AW2707:AX2707"/>
    <mergeCell ref="AW2709:AX2709"/>
    <mergeCell ref="AW2711:AX2711"/>
    <mergeCell ref="AW2713:AX2713"/>
    <mergeCell ref="AW2715:AX2715"/>
    <mergeCell ref="AW2693:AX2693"/>
    <mergeCell ref="AW2695:AX2695"/>
    <mergeCell ref="AW2697:AX2697"/>
    <mergeCell ref="AW2699:AX2699"/>
    <mergeCell ref="AW2701:AX2701"/>
    <mergeCell ref="AW2703:AX2703"/>
    <mergeCell ref="AW2681:AX2681"/>
    <mergeCell ref="AW2683:AX2683"/>
    <mergeCell ref="AW2685:AX2685"/>
    <mergeCell ref="AW2687:AX2687"/>
    <mergeCell ref="AW2689:AX2689"/>
    <mergeCell ref="AW2691:AX2691"/>
    <mergeCell ref="AW2669:AX2669"/>
    <mergeCell ref="AW2671:AX2671"/>
    <mergeCell ref="AW2673:AX2673"/>
    <mergeCell ref="AW2675:AX2675"/>
    <mergeCell ref="AW2677:AX2677"/>
    <mergeCell ref="AW2679:AX2679"/>
    <mergeCell ref="AW2657:AX2657"/>
    <mergeCell ref="AW2659:AX2659"/>
    <mergeCell ref="AW2661:AX2661"/>
    <mergeCell ref="AW2663:AX2663"/>
    <mergeCell ref="AW2665:AX2665"/>
    <mergeCell ref="AW2667:AX2667"/>
    <mergeCell ref="AW2645:AX2645"/>
    <mergeCell ref="AW2647:AX2647"/>
    <mergeCell ref="AW2649:AX2649"/>
    <mergeCell ref="AW2651:AX2651"/>
    <mergeCell ref="AW2653:AX2653"/>
    <mergeCell ref="AW2655:AX2655"/>
    <mergeCell ref="AW2633:AX2633"/>
    <mergeCell ref="AW2635:AX2635"/>
    <mergeCell ref="AW2637:AX2637"/>
    <mergeCell ref="AW2639:AX2639"/>
    <mergeCell ref="AW2641:AX2641"/>
    <mergeCell ref="AW2643:AX2643"/>
    <mergeCell ref="AW2621:AX2621"/>
    <mergeCell ref="AW2623:AX2623"/>
    <mergeCell ref="AW2625:AX2625"/>
    <mergeCell ref="AW2627:AX2627"/>
    <mergeCell ref="AW2629:AX2629"/>
    <mergeCell ref="AW2631:AX2631"/>
    <mergeCell ref="AW2609:AX2609"/>
    <mergeCell ref="AW2611:AX2611"/>
    <mergeCell ref="AW2613:AX2613"/>
    <mergeCell ref="AW2615:AX2615"/>
    <mergeCell ref="AW2617:AX2617"/>
    <mergeCell ref="AW2619:AX2619"/>
    <mergeCell ref="AW2597:AX2597"/>
    <mergeCell ref="AW2599:AX2599"/>
    <mergeCell ref="AW2601:AX2601"/>
    <mergeCell ref="AW2603:AX2603"/>
    <mergeCell ref="AW2605:AX2605"/>
    <mergeCell ref="AW2607:AX2607"/>
    <mergeCell ref="AW2585:AX2585"/>
    <mergeCell ref="AW2587:AX2587"/>
    <mergeCell ref="AW2589:AX2589"/>
    <mergeCell ref="AW2591:AX2591"/>
    <mergeCell ref="AW2593:AX2593"/>
    <mergeCell ref="AW2595:AX2595"/>
    <mergeCell ref="AW2573:AX2573"/>
    <mergeCell ref="AW2575:AX2575"/>
    <mergeCell ref="AW2577:AX2577"/>
    <mergeCell ref="AW2579:AX2579"/>
    <mergeCell ref="AW2581:AX2581"/>
    <mergeCell ref="AW2583:AX2583"/>
    <mergeCell ref="AW2561:AX2561"/>
    <mergeCell ref="AW2563:AX2563"/>
    <mergeCell ref="AW2565:AX2565"/>
    <mergeCell ref="AW2567:AX2567"/>
    <mergeCell ref="AW2569:AX2569"/>
    <mergeCell ref="AW2571:AX2571"/>
    <mergeCell ref="AW2549:AX2549"/>
    <mergeCell ref="AW2551:AX2551"/>
    <mergeCell ref="AW2553:AX2553"/>
    <mergeCell ref="AW2555:AX2555"/>
    <mergeCell ref="AW2557:AX2557"/>
    <mergeCell ref="AW2559:AX2559"/>
    <mergeCell ref="AW2537:AX2537"/>
    <mergeCell ref="AW2539:AX2539"/>
    <mergeCell ref="AW2541:AX2541"/>
    <mergeCell ref="AW2543:AX2543"/>
    <mergeCell ref="AW2545:AX2545"/>
    <mergeCell ref="AW2547:AX2547"/>
    <mergeCell ref="AW2525:AX2525"/>
    <mergeCell ref="AW2527:AX2527"/>
    <mergeCell ref="AW2529:AX2529"/>
    <mergeCell ref="AW2531:AX2531"/>
    <mergeCell ref="AW2533:AX2533"/>
    <mergeCell ref="AW2535:AX2535"/>
    <mergeCell ref="AW2513:AX2513"/>
    <mergeCell ref="AW2515:AX2515"/>
    <mergeCell ref="AW2517:AX2517"/>
    <mergeCell ref="AW2519:AX2519"/>
    <mergeCell ref="AW2521:AX2521"/>
    <mergeCell ref="AW2523:AX2523"/>
    <mergeCell ref="AW2501:AX2501"/>
    <mergeCell ref="AW2503:AX2503"/>
    <mergeCell ref="AW2505:AX2505"/>
    <mergeCell ref="AW2507:AX2507"/>
    <mergeCell ref="AW2509:AX2509"/>
    <mergeCell ref="AW2511:AX2511"/>
    <mergeCell ref="AW2489:AX2489"/>
    <mergeCell ref="AW2491:AX2491"/>
    <mergeCell ref="AW2493:AX2493"/>
    <mergeCell ref="AW2495:AX2495"/>
    <mergeCell ref="AW2497:AX2497"/>
    <mergeCell ref="AW2499:AX2499"/>
    <mergeCell ref="AW2477:AX2477"/>
    <mergeCell ref="AW2479:AX2479"/>
    <mergeCell ref="AW2481:AX2481"/>
    <mergeCell ref="AW2483:AX2483"/>
    <mergeCell ref="AW2485:AX2485"/>
    <mergeCell ref="AW2487:AX2487"/>
    <mergeCell ref="AW2465:AX2465"/>
    <mergeCell ref="AW2467:AX2467"/>
    <mergeCell ref="AW2469:AX2469"/>
    <mergeCell ref="AW2471:AX2471"/>
    <mergeCell ref="AW2473:AX2473"/>
    <mergeCell ref="AW2475:AX2475"/>
    <mergeCell ref="AW2453:AX2453"/>
    <mergeCell ref="AW2455:AX2455"/>
    <mergeCell ref="AW2457:AX2457"/>
    <mergeCell ref="AW2459:AX2459"/>
    <mergeCell ref="AW2461:AX2461"/>
    <mergeCell ref="AW2463:AX2463"/>
    <mergeCell ref="AW2441:AX2441"/>
    <mergeCell ref="AW2443:AX2443"/>
    <mergeCell ref="AW2445:AX2445"/>
    <mergeCell ref="AW2447:AX2447"/>
    <mergeCell ref="AW2449:AX2449"/>
    <mergeCell ref="AW2451:AX2451"/>
    <mergeCell ref="AW2429:AX2429"/>
    <mergeCell ref="AW2431:AX2431"/>
    <mergeCell ref="AW2433:AX2433"/>
    <mergeCell ref="AW2435:AX2435"/>
    <mergeCell ref="AW2437:AX2437"/>
    <mergeCell ref="AW2439:AX2439"/>
    <mergeCell ref="AW2417:AX2417"/>
    <mergeCell ref="AW2419:AX2419"/>
    <mergeCell ref="AW2421:AX2421"/>
    <mergeCell ref="AW2423:AX2423"/>
    <mergeCell ref="AW2425:AX2425"/>
    <mergeCell ref="AW2427:AX2427"/>
    <mergeCell ref="AW2405:AX2405"/>
    <mergeCell ref="AW2407:AX2407"/>
    <mergeCell ref="AW2409:AX2409"/>
    <mergeCell ref="AW2411:AX2411"/>
    <mergeCell ref="AW2413:AX2413"/>
    <mergeCell ref="AW2415:AX2415"/>
    <mergeCell ref="AW2393:AX2393"/>
    <mergeCell ref="AW2395:AX2395"/>
    <mergeCell ref="AW2397:AX2397"/>
    <mergeCell ref="AW2399:AX2399"/>
    <mergeCell ref="AW2401:AX2401"/>
    <mergeCell ref="AW2403:AX2403"/>
    <mergeCell ref="AW2381:AX2381"/>
    <mergeCell ref="AW2383:AX2383"/>
    <mergeCell ref="AW2385:AX2385"/>
    <mergeCell ref="AW2387:AX2387"/>
    <mergeCell ref="AW2389:AX2389"/>
    <mergeCell ref="AW2391:AX2391"/>
    <mergeCell ref="AW2369:AX2369"/>
    <mergeCell ref="AW2371:AX2371"/>
    <mergeCell ref="AW2373:AX2373"/>
    <mergeCell ref="AW2375:AX2375"/>
    <mergeCell ref="AW2377:AX2377"/>
    <mergeCell ref="AW2379:AX2379"/>
    <mergeCell ref="AW2357:AX2357"/>
    <mergeCell ref="AW2359:AX2359"/>
    <mergeCell ref="AW2361:AX2361"/>
    <mergeCell ref="AW2363:AX2363"/>
    <mergeCell ref="AW2365:AX2365"/>
    <mergeCell ref="AW2367:AX2367"/>
    <mergeCell ref="AW2345:AX2345"/>
    <mergeCell ref="AW2347:AX2347"/>
    <mergeCell ref="AW2349:AX2349"/>
    <mergeCell ref="AW2351:AX2351"/>
    <mergeCell ref="AW2353:AX2353"/>
    <mergeCell ref="AW2355:AX2355"/>
    <mergeCell ref="AW2333:AX2333"/>
    <mergeCell ref="AW2335:AX2335"/>
    <mergeCell ref="AW2337:AX2337"/>
    <mergeCell ref="AW2339:AX2339"/>
    <mergeCell ref="AW2341:AX2341"/>
    <mergeCell ref="AW2343:AX2343"/>
    <mergeCell ref="AW2321:AX2321"/>
    <mergeCell ref="AW2323:AX2323"/>
    <mergeCell ref="AW2325:AX2325"/>
    <mergeCell ref="AW2327:AX2327"/>
    <mergeCell ref="AW2329:AX2329"/>
    <mergeCell ref="AW2331:AX2331"/>
    <mergeCell ref="AW2309:AX2309"/>
    <mergeCell ref="AW2311:AX2311"/>
    <mergeCell ref="AW2313:AX2313"/>
    <mergeCell ref="AW2315:AX2315"/>
    <mergeCell ref="AW2317:AX2317"/>
    <mergeCell ref="AW2319:AX2319"/>
    <mergeCell ref="AW2297:AX2297"/>
    <mergeCell ref="AW2299:AX2299"/>
    <mergeCell ref="AW2301:AX2301"/>
    <mergeCell ref="AW2303:AX2303"/>
    <mergeCell ref="AW2305:AX2305"/>
    <mergeCell ref="AW2307:AX2307"/>
    <mergeCell ref="AW2285:AX2285"/>
    <mergeCell ref="AW2287:AX2287"/>
    <mergeCell ref="AW2289:AX2289"/>
    <mergeCell ref="AW2291:AX2291"/>
    <mergeCell ref="AW2293:AX2293"/>
    <mergeCell ref="AW2295:AX2295"/>
    <mergeCell ref="AW2273:AX2273"/>
    <mergeCell ref="AW2275:AX2275"/>
    <mergeCell ref="AW2277:AX2277"/>
    <mergeCell ref="AW2279:AX2279"/>
    <mergeCell ref="AW2281:AX2281"/>
    <mergeCell ref="AW2283:AX2283"/>
    <mergeCell ref="AW2261:AX2261"/>
    <mergeCell ref="AW2263:AX2263"/>
    <mergeCell ref="AW2265:AX2265"/>
    <mergeCell ref="AW2267:AX2267"/>
    <mergeCell ref="AW2269:AX2269"/>
    <mergeCell ref="AW2271:AX2271"/>
    <mergeCell ref="AW2249:AX2249"/>
    <mergeCell ref="AW2251:AX2251"/>
    <mergeCell ref="AW2253:AX2253"/>
    <mergeCell ref="AW2255:AX2255"/>
    <mergeCell ref="AW2257:AX2257"/>
    <mergeCell ref="AW2259:AX2259"/>
    <mergeCell ref="AW2237:AX2237"/>
    <mergeCell ref="AW2239:AX2239"/>
    <mergeCell ref="AW2241:AX2241"/>
    <mergeCell ref="AW2243:AX2243"/>
    <mergeCell ref="AW2245:AX2245"/>
    <mergeCell ref="AW2247:AX2247"/>
    <mergeCell ref="AW2225:AX2225"/>
    <mergeCell ref="AW2227:AX2227"/>
    <mergeCell ref="AW2229:AX2229"/>
    <mergeCell ref="AW2231:AX2231"/>
    <mergeCell ref="AW2233:AX2233"/>
    <mergeCell ref="AW2235:AX2235"/>
    <mergeCell ref="AW2213:AX2213"/>
    <mergeCell ref="AW2215:AX2215"/>
    <mergeCell ref="AW2217:AX2217"/>
    <mergeCell ref="AW2219:AX2219"/>
    <mergeCell ref="AW2221:AX2221"/>
    <mergeCell ref="AW2223:AX2223"/>
    <mergeCell ref="AW2201:AX2201"/>
    <mergeCell ref="AW2203:AX2203"/>
    <mergeCell ref="AW2205:AX2205"/>
    <mergeCell ref="AW2207:AX2207"/>
    <mergeCell ref="AW2209:AX2209"/>
    <mergeCell ref="AW2211:AX2211"/>
    <mergeCell ref="AW2189:AX2189"/>
    <mergeCell ref="AW2191:AX2191"/>
    <mergeCell ref="AW2193:AX2193"/>
    <mergeCell ref="AW2195:AX2195"/>
    <mergeCell ref="AW2197:AX2197"/>
    <mergeCell ref="AW2199:AX2199"/>
    <mergeCell ref="AW2177:AX2177"/>
    <mergeCell ref="AW2179:AX2179"/>
    <mergeCell ref="AW2181:AX2181"/>
    <mergeCell ref="AW2183:AX2183"/>
    <mergeCell ref="AW2185:AX2185"/>
    <mergeCell ref="AW2187:AX2187"/>
    <mergeCell ref="AW2165:AX2165"/>
    <mergeCell ref="AW2167:AX2167"/>
    <mergeCell ref="AW2169:AX2169"/>
    <mergeCell ref="AW2171:AX2171"/>
    <mergeCell ref="AW2173:AX2173"/>
    <mergeCell ref="AW2175:AX2175"/>
    <mergeCell ref="AW2153:AX2153"/>
    <mergeCell ref="AW2155:AX2155"/>
    <mergeCell ref="AW2157:AX2157"/>
    <mergeCell ref="AW2159:AX2159"/>
    <mergeCell ref="AW2161:AX2161"/>
    <mergeCell ref="AW2163:AX2163"/>
    <mergeCell ref="AW2141:AX2141"/>
    <mergeCell ref="AW2143:AX2143"/>
    <mergeCell ref="AW2145:AX2145"/>
    <mergeCell ref="AW2147:AX2147"/>
    <mergeCell ref="AW2149:AX2149"/>
    <mergeCell ref="AW2151:AX2151"/>
    <mergeCell ref="AW2129:AX2129"/>
    <mergeCell ref="AW2131:AX2131"/>
    <mergeCell ref="AW2133:AX2133"/>
    <mergeCell ref="AW2135:AX2135"/>
    <mergeCell ref="AW2137:AX2137"/>
    <mergeCell ref="AW2139:AX2139"/>
    <mergeCell ref="AW2117:AX2117"/>
    <mergeCell ref="AW2119:AX2119"/>
    <mergeCell ref="AW2121:AX2121"/>
    <mergeCell ref="AW2123:AX2123"/>
    <mergeCell ref="AW2125:AX2125"/>
    <mergeCell ref="AW2127:AX2127"/>
    <mergeCell ref="AW2105:AX2105"/>
    <mergeCell ref="AW2107:AX2107"/>
    <mergeCell ref="AW2109:AX2109"/>
    <mergeCell ref="AW2111:AX2111"/>
    <mergeCell ref="AW2113:AX2113"/>
    <mergeCell ref="AW2115:AX2115"/>
    <mergeCell ref="AW2093:AX2093"/>
    <mergeCell ref="AW2095:AX2095"/>
    <mergeCell ref="AW2097:AX2097"/>
    <mergeCell ref="AW2099:AX2099"/>
    <mergeCell ref="AW2101:AX2101"/>
    <mergeCell ref="AW2103:AX2103"/>
    <mergeCell ref="AW2081:AX2081"/>
    <mergeCell ref="AW2083:AX2083"/>
    <mergeCell ref="AW2085:AX2085"/>
    <mergeCell ref="AW2087:AX2087"/>
    <mergeCell ref="AW2089:AX2089"/>
    <mergeCell ref="AW2091:AX2091"/>
    <mergeCell ref="AW2069:AX2069"/>
    <mergeCell ref="AW2071:AX2071"/>
    <mergeCell ref="AW2073:AX2073"/>
    <mergeCell ref="AW2075:AX2075"/>
    <mergeCell ref="AW2077:AX2077"/>
    <mergeCell ref="AW2079:AX2079"/>
    <mergeCell ref="AW2057:AX2057"/>
    <mergeCell ref="AW2059:AX2059"/>
    <mergeCell ref="AW2061:AX2061"/>
    <mergeCell ref="AW2063:AX2063"/>
    <mergeCell ref="AW2065:AX2065"/>
    <mergeCell ref="AW2067:AX2067"/>
    <mergeCell ref="AW2045:AX2045"/>
    <mergeCell ref="AW2047:AX2047"/>
    <mergeCell ref="AW2049:AX2049"/>
    <mergeCell ref="AW2051:AX2051"/>
    <mergeCell ref="AW2053:AX2053"/>
    <mergeCell ref="AW2055:AX2055"/>
    <mergeCell ref="AW2033:AX2033"/>
    <mergeCell ref="AW2035:AX2035"/>
    <mergeCell ref="AW2037:AX2037"/>
    <mergeCell ref="AW2039:AX2039"/>
    <mergeCell ref="AW2041:AX2041"/>
    <mergeCell ref="AW2043:AX2043"/>
    <mergeCell ref="AW2021:AX2021"/>
    <mergeCell ref="AW2023:AX2023"/>
    <mergeCell ref="AW2025:AX2025"/>
    <mergeCell ref="AW2027:AX2027"/>
    <mergeCell ref="AW2029:AX2029"/>
    <mergeCell ref="AW2031:AX2031"/>
    <mergeCell ref="AW2009:AX2009"/>
    <mergeCell ref="AW2011:AX2011"/>
    <mergeCell ref="AW2013:AX2013"/>
    <mergeCell ref="AW2015:AX2015"/>
    <mergeCell ref="AW2017:AX2017"/>
    <mergeCell ref="AW2019:AX2019"/>
    <mergeCell ref="AW1997:AX1997"/>
    <mergeCell ref="AW1999:AX1999"/>
    <mergeCell ref="AW2001:AX2001"/>
    <mergeCell ref="AW2003:AX2003"/>
    <mergeCell ref="AW2005:AX2005"/>
    <mergeCell ref="AW2007:AX2007"/>
    <mergeCell ref="AW1985:AX1985"/>
    <mergeCell ref="AW1987:AX1987"/>
    <mergeCell ref="AW1989:AX1989"/>
    <mergeCell ref="AW1991:AX1991"/>
    <mergeCell ref="AW1993:AX1993"/>
    <mergeCell ref="AW1995:AX1995"/>
    <mergeCell ref="AW1973:AX1973"/>
    <mergeCell ref="AW1975:AX1975"/>
    <mergeCell ref="AW1977:AX1977"/>
    <mergeCell ref="AW1979:AX1979"/>
    <mergeCell ref="AW1981:AX1981"/>
    <mergeCell ref="AW1983:AX1983"/>
    <mergeCell ref="AW1961:AX1961"/>
    <mergeCell ref="AW1963:AX1963"/>
    <mergeCell ref="AW1965:AX1965"/>
    <mergeCell ref="AW1967:AX1967"/>
    <mergeCell ref="AW1969:AX1969"/>
    <mergeCell ref="AW1971:AX1971"/>
    <mergeCell ref="AW1949:AX1949"/>
    <mergeCell ref="AW1951:AX1951"/>
    <mergeCell ref="AW1953:AX1953"/>
    <mergeCell ref="AW1955:AX1955"/>
    <mergeCell ref="AW1957:AX1957"/>
    <mergeCell ref="AW1959:AX1959"/>
    <mergeCell ref="AW1937:AX1937"/>
    <mergeCell ref="AW1939:AX1939"/>
    <mergeCell ref="AW1941:AX1941"/>
    <mergeCell ref="AW1943:AX1943"/>
    <mergeCell ref="AW1945:AX1945"/>
    <mergeCell ref="AW1947:AX1947"/>
    <mergeCell ref="AW1925:AX1925"/>
    <mergeCell ref="AW1927:AX1927"/>
    <mergeCell ref="AW1929:AX1929"/>
    <mergeCell ref="AW1931:AX1931"/>
    <mergeCell ref="AW1933:AX1933"/>
    <mergeCell ref="AW1935:AX1935"/>
    <mergeCell ref="AW1913:AX1913"/>
    <mergeCell ref="AW1915:AX1915"/>
    <mergeCell ref="AW1917:AX1917"/>
    <mergeCell ref="AW1919:AX1919"/>
    <mergeCell ref="AW1921:AX1921"/>
    <mergeCell ref="AW1923:AX1923"/>
    <mergeCell ref="AW1901:AX1901"/>
    <mergeCell ref="AW1903:AX1903"/>
    <mergeCell ref="AW1905:AX1905"/>
    <mergeCell ref="AW1907:AX1907"/>
    <mergeCell ref="AW1909:AX1909"/>
    <mergeCell ref="AW1911:AX1911"/>
    <mergeCell ref="AW1889:AX1889"/>
    <mergeCell ref="AW1891:AX1891"/>
    <mergeCell ref="AW1893:AX1893"/>
    <mergeCell ref="AW1895:AX1895"/>
    <mergeCell ref="AW1897:AX1897"/>
    <mergeCell ref="AW1899:AX1899"/>
    <mergeCell ref="AW1877:AX1877"/>
    <mergeCell ref="AW1879:AX1879"/>
    <mergeCell ref="AW1881:AX1881"/>
    <mergeCell ref="AW1883:AX1883"/>
    <mergeCell ref="AW1885:AX1885"/>
    <mergeCell ref="AW1887:AX1887"/>
    <mergeCell ref="AW1865:AX1865"/>
    <mergeCell ref="AW1867:AX1867"/>
    <mergeCell ref="AW1869:AX1869"/>
    <mergeCell ref="AW1871:AX1871"/>
    <mergeCell ref="AW1873:AX1873"/>
    <mergeCell ref="AW1875:AX1875"/>
    <mergeCell ref="AW1853:AX1853"/>
    <mergeCell ref="AW1855:AX1855"/>
    <mergeCell ref="AW1857:AX1857"/>
    <mergeCell ref="AW1859:AX1859"/>
    <mergeCell ref="AW1861:AX1861"/>
    <mergeCell ref="AW1863:AX1863"/>
    <mergeCell ref="AW1841:AX1841"/>
    <mergeCell ref="AW1843:AX1843"/>
    <mergeCell ref="AW1845:AX1845"/>
    <mergeCell ref="AW1847:AX1847"/>
    <mergeCell ref="AW1849:AX1849"/>
    <mergeCell ref="AW1851:AX1851"/>
    <mergeCell ref="AW1829:AX1829"/>
    <mergeCell ref="AW1831:AX1831"/>
    <mergeCell ref="AW1833:AX1833"/>
    <mergeCell ref="AW1835:AX1835"/>
    <mergeCell ref="AW1837:AX1837"/>
    <mergeCell ref="AW1839:AX1839"/>
    <mergeCell ref="AW1817:AX1817"/>
    <mergeCell ref="AW1819:AX1819"/>
    <mergeCell ref="AW1821:AX1821"/>
    <mergeCell ref="AW1823:AX1823"/>
    <mergeCell ref="AW1825:AX1825"/>
    <mergeCell ref="AW1827:AX1827"/>
    <mergeCell ref="AW1805:AX1805"/>
    <mergeCell ref="AW1807:AX1807"/>
    <mergeCell ref="AW1809:AX1809"/>
    <mergeCell ref="AW1811:AX1811"/>
    <mergeCell ref="AW1813:AX1813"/>
    <mergeCell ref="AW1815:AX1815"/>
    <mergeCell ref="AW1793:AX1793"/>
    <mergeCell ref="AW1795:AX1795"/>
    <mergeCell ref="AW1797:AX1797"/>
    <mergeCell ref="AW1799:AX1799"/>
    <mergeCell ref="AW1801:AX1801"/>
    <mergeCell ref="AW1803:AX1803"/>
    <mergeCell ref="AW1781:AX1781"/>
    <mergeCell ref="AW1783:AX1783"/>
    <mergeCell ref="AW1785:AX1785"/>
    <mergeCell ref="AW1787:AX1787"/>
    <mergeCell ref="AW1789:AX1789"/>
    <mergeCell ref="AW1791:AX1791"/>
    <mergeCell ref="AW1769:AX1769"/>
    <mergeCell ref="AW1771:AX1771"/>
    <mergeCell ref="AW1773:AX1773"/>
    <mergeCell ref="AW1775:AX1775"/>
    <mergeCell ref="AW1777:AX1777"/>
    <mergeCell ref="AW1779:AX1779"/>
    <mergeCell ref="AW1757:AX1757"/>
    <mergeCell ref="AW1759:AX1759"/>
    <mergeCell ref="AW1761:AX1761"/>
    <mergeCell ref="AW1763:AX1763"/>
    <mergeCell ref="AW1765:AX1765"/>
    <mergeCell ref="AW1767:AX1767"/>
    <mergeCell ref="AW1745:AX1745"/>
    <mergeCell ref="AW1747:AX1747"/>
    <mergeCell ref="AW1749:AX1749"/>
    <mergeCell ref="AW1751:AX1751"/>
    <mergeCell ref="AW1753:AX1753"/>
    <mergeCell ref="AW1755:AX1755"/>
    <mergeCell ref="AW1733:AX1733"/>
    <mergeCell ref="AW1735:AX1735"/>
    <mergeCell ref="AW1737:AX1737"/>
    <mergeCell ref="AW1739:AX1739"/>
    <mergeCell ref="AW1741:AX1741"/>
    <mergeCell ref="AW1743:AX1743"/>
    <mergeCell ref="AW1721:AX1721"/>
    <mergeCell ref="AW1723:AX1723"/>
    <mergeCell ref="AW1725:AX1725"/>
    <mergeCell ref="AW1727:AX1727"/>
    <mergeCell ref="AW1729:AX1729"/>
    <mergeCell ref="AW1731:AX1731"/>
    <mergeCell ref="AW1709:AX1709"/>
    <mergeCell ref="AW1711:AX1711"/>
    <mergeCell ref="AW1713:AX1713"/>
    <mergeCell ref="AW1715:AX1715"/>
    <mergeCell ref="AW1717:AX1717"/>
    <mergeCell ref="AW1719:AX1719"/>
    <mergeCell ref="AW1697:AX1697"/>
    <mergeCell ref="AW1699:AX1699"/>
    <mergeCell ref="AW1701:AX1701"/>
    <mergeCell ref="AW1703:AX1703"/>
    <mergeCell ref="AW1705:AX1705"/>
    <mergeCell ref="AW1707:AX1707"/>
    <mergeCell ref="AW1685:AX1685"/>
    <mergeCell ref="AW1687:AX1687"/>
    <mergeCell ref="AW1689:AX1689"/>
    <mergeCell ref="AW1691:AX1691"/>
    <mergeCell ref="AW1693:AX1693"/>
    <mergeCell ref="AW1695:AX1695"/>
    <mergeCell ref="AW1673:AX1673"/>
    <mergeCell ref="AW1675:AX1675"/>
    <mergeCell ref="AW1677:AX1677"/>
    <mergeCell ref="AW1679:AX1679"/>
    <mergeCell ref="AW1681:AX1681"/>
    <mergeCell ref="AW1683:AX1683"/>
    <mergeCell ref="AW1661:AX1661"/>
    <mergeCell ref="AW1663:AX1663"/>
    <mergeCell ref="AW1665:AX1665"/>
    <mergeCell ref="AW1667:AX1667"/>
    <mergeCell ref="AW1669:AX1669"/>
    <mergeCell ref="AW1671:AX1671"/>
    <mergeCell ref="AW1649:AX1649"/>
    <mergeCell ref="AW1651:AX1651"/>
    <mergeCell ref="AW1653:AX1653"/>
    <mergeCell ref="AW1655:AX1655"/>
    <mergeCell ref="AW1657:AX1657"/>
    <mergeCell ref="AW1659:AX1659"/>
    <mergeCell ref="AW1637:AX1637"/>
    <mergeCell ref="AW1639:AX1639"/>
    <mergeCell ref="AW1641:AX1641"/>
    <mergeCell ref="AW1643:AX1643"/>
    <mergeCell ref="AW1645:AX1645"/>
    <mergeCell ref="AW1647:AX1647"/>
    <mergeCell ref="AW1625:AX1625"/>
    <mergeCell ref="AW1627:AX1627"/>
    <mergeCell ref="AW1629:AX1629"/>
    <mergeCell ref="AW1631:AX1631"/>
    <mergeCell ref="AW1633:AX1633"/>
    <mergeCell ref="AW1635:AX1635"/>
    <mergeCell ref="AW1613:AX1613"/>
    <mergeCell ref="AW1615:AX1615"/>
    <mergeCell ref="AW1617:AX1617"/>
    <mergeCell ref="AW1619:AX1619"/>
    <mergeCell ref="AW1621:AX1621"/>
    <mergeCell ref="AW1623:AX1623"/>
    <mergeCell ref="AW1601:AX1601"/>
    <mergeCell ref="AW1603:AX1603"/>
    <mergeCell ref="AW1605:AX1605"/>
    <mergeCell ref="AW1607:AX1607"/>
    <mergeCell ref="AW1609:AX1609"/>
    <mergeCell ref="AW1611:AX1611"/>
    <mergeCell ref="AW1589:AX1589"/>
    <mergeCell ref="AW1591:AX1591"/>
    <mergeCell ref="AW1593:AX1593"/>
    <mergeCell ref="AW1595:AX1595"/>
    <mergeCell ref="AW1597:AX1597"/>
    <mergeCell ref="AW1599:AX1599"/>
    <mergeCell ref="AW1577:AX1577"/>
    <mergeCell ref="AW1579:AX1579"/>
    <mergeCell ref="AW1581:AX1581"/>
    <mergeCell ref="AW1583:AX1583"/>
    <mergeCell ref="AW1585:AX1585"/>
    <mergeCell ref="AW1587:AX1587"/>
    <mergeCell ref="AW1565:AX1565"/>
    <mergeCell ref="AW1567:AX1567"/>
    <mergeCell ref="AW1569:AX1569"/>
    <mergeCell ref="AW1571:AX1571"/>
    <mergeCell ref="AW1573:AX1573"/>
    <mergeCell ref="AW1575:AX1575"/>
    <mergeCell ref="AW1553:AX1553"/>
    <mergeCell ref="AW1555:AX1555"/>
    <mergeCell ref="AW1557:AX1557"/>
    <mergeCell ref="AW1559:AX1559"/>
    <mergeCell ref="AW1561:AX1561"/>
    <mergeCell ref="AW1563:AX1563"/>
    <mergeCell ref="AW1541:AX1541"/>
    <mergeCell ref="AW1543:AX1543"/>
    <mergeCell ref="AW1545:AX1545"/>
    <mergeCell ref="AW1547:AX1547"/>
    <mergeCell ref="AW1549:AX1549"/>
    <mergeCell ref="AW1551:AX1551"/>
    <mergeCell ref="AW1529:AX1529"/>
    <mergeCell ref="AW1531:AX1531"/>
    <mergeCell ref="AW1533:AX1533"/>
    <mergeCell ref="AW1535:AX1535"/>
    <mergeCell ref="AW1537:AX1537"/>
    <mergeCell ref="AW1539:AX1539"/>
    <mergeCell ref="AW1517:AX1517"/>
    <mergeCell ref="AW1519:AX1519"/>
    <mergeCell ref="AW1521:AX1521"/>
    <mergeCell ref="AW1523:AX1523"/>
    <mergeCell ref="AW1525:AX1525"/>
    <mergeCell ref="AW1527:AX1527"/>
    <mergeCell ref="AW1505:AX1505"/>
    <mergeCell ref="AW1507:AX1507"/>
    <mergeCell ref="AW1509:AX1509"/>
    <mergeCell ref="AW1511:AX1511"/>
    <mergeCell ref="AW1513:AX1513"/>
    <mergeCell ref="AW1515:AX1515"/>
    <mergeCell ref="AW1493:AX1493"/>
    <mergeCell ref="AW1495:AX1495"/>
    <mergeCell ref="AW1497:AX1497"/>
    <mergeCell ref="AW1499:AX1499"/>
    <mergeCell ref="AW1501:AX1501"/>
    <mergeCell ref="AW1503:AX1503"/>
    <mergeCell ref="AW1481:AX1481"/>
    <mergeCell ref="AW1483:AX1483"/>
    <mergeCell ref="AW1485:AX1485"/>
    <mergeCell ref="AW1487:AX1487"/>
    <mergeCell ref="AW1489:AX1489"/>
    <mergeCell ref="AW1491:AX1491"/>
    <mergeCell ref="AW1469:AX1469"/>
    <mergeCell ref="AW1471:AX1471"/>
    <mergeCell ref="AW1473:AX1473"/>
    <mergeCell ref="AW1475:AX1475"/>
    <mergeCell ref="AW1477:AX1477"/>
    <mergeCell ref="AW1479:AX1479"/>
    <mergeCell ref="AW1457:AX1457"/>
    <mergeCell ref="AW1459:AX1459"/>
    <mergeCell ref="AW1461:AX1461"/>
    <mergeCell ref="AW1463:AX1463"/>
    <mergeCell ref="AW1465:AX1465"/>
    <mergeCell ref="AW1467:AX1467"/>
    <mergeCell ref="AW1445:AX1445"/>
    <mergeCell ref="AW1447:AX1447"/>
    <mergeCell ref="AW1449:AX1449"/>
    <mergeCell ref="AW1451:AX1451"/>
    <mergeCell ref="AW1453:AX1453"/>
    <mergeCell ref="AW1455:AX1455"/>
    <mergeCell ref="AW1433:AX1433"/>
    <mergeCell ref="AW1435:AX1435"/>
    <mergeCell ref="AW1437:AX1437"/>
    <mergeCell ref="AW1439:AX1439"/>
    <mergeCell ref="AW1441:AX1441"/>
    <mergeCell ref="AW1443:AX1443"/>
    <mergeCell ref="AW1421:AX1421"/>
    <mergeCell ref="AW1423:AX1423"/>
    <mergeCell ref="AW1425:AX1425"/>
    <mergeCell ref="AW1427:AX1427"/>
    <mergeCell ref="AW1429:AX1429"/>
    <mergeCell ref="AW1431:AX1431"/>
    <mergeCell ref="AW1409:AX1409"/>
    <mergeCell ref="AW1411:AX1411"/>
    <mergeCell ref="AW1413:AX1413"/>
    <mergeCell ref="AW1415:AX1415"/>
    <mergeCell ref="AW1417:AX1417"/>
    <mergeCell ref="AW1419:AX1419"/>
    <mergeCell ref="AW1397:AX1397"/>
    <mergeCell ref="AW1399:AX1399"/>
    <mergeCell ref="AW1401:AX1401"/>
    <mergeCell ref="AW1403:AX1403"/>
    <mergeCell ref="AW1405:AX1405"/>
    <mergeCell ref="AW1407:AX1407"/>
    <mergeCell ref="AW1385:AX1385"/>
    <mergeCell ref="AW1387:AX1387"/>
    <mergeCell ref="AW1389:AX1389"/>
    <mergeCell ref="AW1391:AX1391"/>
    <mergeCell ref="AW1393:AX1393"/>
    <mergeCell ref="AW1395:AX1395"/>
    <mergeCell ref="AW1373:AX1373"/>
    <mergeCell ref="AW1375:AX1375"/>
    <mergeCell ref="AW1377:AX1377"/>
    <mergeCell ref="AW1379:AX1379"/>
    <mergeCell ref="AW1381:AX1381"/>
    <mergeCell ref="AW1383:AX1383"/>
    <mergeCell ref="AW1361:AX1361"/>
    <mergeCell ref="AW1363:AX1363"/>
    <mergeCell ref="AW1365:AX1365"/>
    <mergeCell ref="AW1367:AX1367"/>
    <mergeCell ref="AW1369:AX1369"/>
    <mergeCell ref="AW1371:AX1371"/>
    <mergeCell ref="AW1349:AX1349"/>
    <mergeCell ref="AW1351:AX1351"/>
    <mergeCell ref="AW1353:AX1353"/>
    <mergeCell ref="AW1355:AX1355"/>
    <mergeCell ref="AW1357:AX1357"/>
    <mergeCell ref="AW1359:AX1359"/>
    <mergeCell ref="AW1337:AX1337"/>
    <mergeCell ref="AW1339:AX1339"/>
    <mergeCell ref="AW1341:AX1341"/>
    <mergeCell ref="AW1343:AX1343"/>
    <mergeCell ref="AW1345:AX1345"/>
    <mergeCell ref="AW1347:AX1347"/>
    <mergeCell ref="AW1325:AX1325"/>
    <mergeCell ref="AW1327:AX1327"/>
    <mergeCell ref="AW1329:AX1329"/>
    <mergeCell ref="AW1331:AX1331"/>
    <mergeCell ref="AW1333:AX1333"/>
    <mergeCell ref="AW1335:AX1335"/>
    <mergeCell ref="AW1313:AX1313"/>
    <mergeCell ref="AW1315:AX1315"/>
    <mergeCell ref="AW1317:AX1317"/>
    <mergeCell ref="AW1319:AX1319"/>
    <mergeCell ref="AW1321:AX1321"/>
    <mergeCell ref="AW1323:AX1323"/>
    <mergeCell ref="AW1301:AX1301"/>
    <mergeCell ref="AW1303:AX1303"/>
    <mergeCell ref="AW1305:AX1305"/>
    <mergeCell ref="AW1307:AX1307"/>
    <mergeCell ref="AW1309:AX1309"/>
    <mergeCell ref="AW1311:AX1311"/>
    <mergeCell ref="AW1289:AX1289"/>
    <mergeCell ref="AW1291:AX1291"/>
    <mergeCell ref="AW1293:AX1293"/>
    <mergeCell ref="AW1295:AX1295"/>
    <mergeCell ref="AW1297:AX1297"/>
    <mergeCell ref="AW1299:AX1299"/>
    <mergeCell ref="AW1277:AX1277"/>
    <mergeCell ref="AW1279:AX1279"/>
    <mergeCell ref="AW1281:AX1281"/>
    <mergeCell ref="AW1283:AX1283"/>
    <mergeCell ref="AW1285:AX1285"/>
    <mergeCell ref="AW1287:AX1287"/>
    <mergeCell ref="AW1265:AX1265"/>
    <mergeCell ref="AW1267:AX1267"/>
    <mergeCell ref="AW1269:AX1269"/>
    <mergeCell ref="AW1271:AX1271"/>
    <mergeCell ref="AW1273:AX1273"/>
    <mergeCell ref="AW1275:AX1275"/>
    <mergeCell ref="AW1253:AX1253"/>
    <mergeCell ref="AW1255:AX1255"/>
    <mergeCell ref="AW1257:AX1257"/>
    <mergeCell ref="AW1259:AX1259"/>
    <mergeCell ref="AW1261:AX1261"/>
    <mergeCell ref="AW1263:AX1263"/>
    <mergeCell ref="AW1241:AX1241"/>
    <mergeCell ref="AW1243:AX1243"/>
    <mergeCell ref="AW1245:AX1245"/>
    <mergeCell ref="AW1247:AX1247"/>
    <mergeCell ref="AW1249:AX1249"/>
    <mergeCell ref="AW1251:AX1251"/>
    <mergeCell ref="AW1229:AX1229"/>
    <mergeCell ref="AW1231:AX1231"/>
    <mergeCell ref="AW1233:AX1233"/>
    <mergeCell ref="AW1235:AX1235"/>
    <mergeCell ref="AW1237:AX1237"/>
    <mergeCell ref="AW1239:AX1239"/>
    <mergeCell ref="AW1217:AX1217"/>
    <mergeCell ref="AW1219:AX1219"/>
    <mergeCell ref="AW1221:AX1221"/>
    <mergeCell ref="AW1223:AX1223"/>
    <mergeCell ref="AW1225:AX1225"/>
    <mergeCell ref="AW1227:AX1227"/>
    <mergeCell ref="AW1205:AX1205"/>
    <mergeCell ref="AW1207:AX1207"/>
    <mergeCell ref="AW1209:AX1209"/>
    <mergeCell ref="AW1211:AX1211"/>
    <mergeCell ref="AW1213:AX1213"/>
    <mergeCell ref="AW1215:AX1215"/>
    <mergeCell ref="AW1193:AX1193"/>
    <mergeCell ref="AW1195:AX1195"/>
    <mergeCell ref="AW1197:AX1197"/>
    <mergeCell ref="AW1199:AX1199"/>
    <mergeCell ref="AW1201:AX1201"/>
    <mergeCell ref="AW1203:AX1203"/>
    <mergeCell ref="AW1181:AX1181"/>
    <mergeCell ref="AW1183:AX1183"/>
    <mergeCell ref="AW1185:AX1185"/>
    <mergeCell ref="AW1187:AX1187"/>
    <mergeCell ref="AW1189:AX1189"/>
    <mergeCell ref="AW1191:AX1191"/>
    <mergeCell ref="AW1169:AX1169"/>
    <mergeCell ref="AW1171:AX1171"/>
    <mergeCell ref="AW1173:AX1173"/>
    <mergeCell ref="AW1175:AX1175"/>
    <mergeCell ref="AW1177:AX1177"/>
    <mergeCell ref="AW1179:AX1179"/>
    <mergeCell ref="AW1157:AX1157"/>
    <mergeCell ref="AW1159:AX1159"/>
    <mergeCell ref="AW1161:AX1161"/>
    <mergeCell ref="AW1163:AX1163"/>
    <mergeCell ref="AW1165:AX1165"/>
    <mergeCell ref="AW1167:AX1167"/>
    <mergeCell ref="DT1146:DX1146"/>
    <mergeCell ref="AW1147:AX1147"/>
    <mergeCell ref="AW1149:AX1149"/>
    <mergeCell ref="AW1151:AX1151"/>
    <mergeCell ref="AW1153:AX1153"/>
    <mergeCell ref="AW1155:AX1155"/>
    <mergeCell ref="B1138:H1138"/>
    <mergeCell ref="AW1139:AX1139"/>
    <mergeCell ref="DN1140:DT1140"/>
    <mergeCell ref="AW1141:AX1141"/>
    <mergeCell ref="AW1143:AX1143"/>
    <mergeCell ref="AW1145:AX1145"/>
    <mergeCell ref="CN13:CO13"/>
    <mergeCell ref="CP13:CQ13"/>
    <mergeCell ref="CR13:CS13"/>
    <mergeCell ref="DU13:EB13"/>
    <mergeCell ref="ED13:EE13"/>
    <mergeCell ref="EF13:EG13"/>
    <mergeCell ref="CB13:CC13"/>
    <mergeCell ref="CD13:CE13"/>
    <mergeCell ref="CF13:CG13"/>
    <mergeCell ref="CH13:CI13"/>
    <mergeCell ref="CJ13:CK13"/>
    <mergeCell ref="CL13:CM13"/>
    <mergeCell ref="BO13:BP13"/>
    <mergeCell ref="BQ13:BR13"/>
    <mergeCell ref="BT13:BU13"/>
    <mergeCell ref="BV13:BW13"/>
    <mergeCell ref="BX13:BY13"/>
    <mergeCell ref="BZ13:CA13"/>
    <mergeCell ref="BC13:BD13"/>
    <mergeCell ref="BE13:BF13"/>
    <mergeCell ref="BG13:BH13"/>
    <mergeCell ref="BI13:BJ13"/>
    <mergeCell ref="BK13:BL13"/>
    <mergeCell ref="BM13:BN13"/>
    <mergeCell ref="AQ13:AR13"/>
    <mergeCell ref="AS13:AT13"/>
    <mergeCell ref="AU13:AV13"/>
    <mergeCell ref="AW13:AX13"/>
    <mergeCell ref="AY13:AZ13"/>
    <mergeCell ref="BA13:BB13"/>
    <mergeCell ref="EF12:EG12"/>
    <mergeCell ref="EH12:EH13"/>
    <mergeCell ref="S13:T13"/>
    <mergeCell ref="U13:V13"/>
    <mergeCell ref="W13:X13"/>
    <mergeCell ref="Y13:Z13"/>
    <mergeCell ref="AA13:AB13"/>
    <mergeCell ref="AC13:AD13"/>
    <mergeCell ref="AE13:AF13"/>
    <mergeCell ref="AG13:AH13"/>
    <mergeCell ref="EC11:EH11"/>
    <mergeCell ref="S12:AR12"/>
    <mergeCell ref="AS12:BS12"/>
    <mergeCell ref="BT12:CO12"/>
    <mergeCell ref="DB12:DM13"/>
    <mergeCell ref="DN12:DO13"/>
    <mergeCell ref="DP12:DR13"/>
    <mergeCell ref="DS12:DT13"/>
    <mergeCell ref="DU12:EB12"/>
    <mergeCell ref="EC12:EE12"/>
    <mergeCell ref="DL10:DM10"/>
    <mergeCell ref="I11:P13"/>
    <mergeCell ref="Q11:R13"/>
    <mergeCell ref="S11:CS11"/>
    <mergeCell ref="CT11:DA13"/>
    <mergeCell ref="DB11:EB11"/>
    <mergeCell ref="AI13:AJ13"/>
    <mergeCell ref="AK13:AL13"/>
    <mergeCell ref="AM13:AN13"/>
    <mergeCell ref="AO13:AP13"/>
  </mergeCells>
  <printOptions headings="1" gridLines="1"/>
  <pageMargins left="0.7" right="0.7" top="0.75" bottom="0.75" header="0.3" footer="0.3"/>
  <pageSetup scale="10" orientation="landscape" r:id="rId1"/>
  <headerFooter>
    <oddHeader>&amp;RMass. Electric Co. and Nantucket Electric Co. d/b/a National Grid
Grid Modernization Plan CY2019 Annual Report
D.P.U. 15-120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CCDE9-8772-4F06-8A6E-9C83D2D510A1}">
  <sheetPr>
    <pageSetUpPr fitToPage="1"/>
  </sheetPr>
  <dimension ref="A1:Q48"/>
  <sheetViews>
    <sheetView view="pageLayout" topLeftCell="K1" zoomScaleNormal="80" workbookViewId="0">
      <selection activeCell="XFD27" sqref="XFD27"/>
    </sheetView>
  </sheetViews>
  <sheetFormatPr defaultRowHeight="15" x14ac:dyDescent="0.25"/>
  <cols>
    <col min="1" max="1" width="23.28515625" customWidth="1"/>
    <col min="2" max="2" width="25.7109375" customWidth="1"/>
    <col min="3" max="4" width="15.7109375" customWidth="1"/>
    <col min="5" max="5" width="22.28515625" bestFit="1" customWidth="1"/>
    <col min="6" max="6" width="23.42578125" bestFit="1" customWidth="1"/>
    <col min="7" max="10" width="15.7109375" customWidth="1"/>
    <col min="11" max="11" width="18" customWidth="1"/>
    <col min="12" max="14" width="3" customWidth="1"/>
    <col min="15" max="17" width="15.7109375" customWidth="1"/>
  </cols>
  <sheetData>
    <row r="1" spans="1:17" x14ac:dyDescent="0.25">
      <c r="A1" s="12" t="s">
        <v>2027</v>
      </c>
      <c r="B1" s="12" t="s">
        <v>2028</v>
      </c>
      <c r="C1" s="112"/>
      <c r="D1" s="14" t="s">
        <v>20</v>
      </c>
      <c r="E1" s="14" t="str">
        <f>'1.Feeder Deployment Incremental'!E1</f>
        <v>National Grid</v>
      </c>
      <c r="H1" s="17"/>
    </row>
    <row r="2" spans="1:17" x14ac:dyDescent="0.25">
      <c r="A2" s="12"/>
      <c r="B2" s="12"/>
      <c r="C2" s="112"/>
      <c r="D2" s="14" t="s">
        <v>22</v>
      </c>
      <c r="E2" s="16">
        <f>'1.Feeder Deployment Incremental'!E2</f>
        <v>2019</v>
      </c>
      <c r="H2" s="17"/>
    </row>
    <row r="3" spans="1:17" x14ac:dyDescent="0.25">
      <c r="B3" s="12"/>
      <c r="C3" s="337"/>
      <c r="D3" s="17"/>
    </row>
    <row r="4" spans="1:17" ht="15" customHeight="1" x14ac:dyDescent="0.25">
      <c r="A4" s="118" t="s">
        <v>2029</v>
      </c>
      <c r="B4" s="77"/>
      <c r="C4" s="338"/>
      <c r="D4" s="338"/>
      <c r="E4" s="338"/>
      <c r="F4" s="338"/>
      <c r="G4" s="339"/>
      <c r="H4" s="340"/>
      <c r="I4" s="340"/>
    </row>
    <row r="5" spans="1:17" ht="15" customHeight="1" x14ac:dyDescent="0.25">
      <c r="A5" s="84" t="s">
        <v>2030</v>
      </c>
      <c r="B5" s="122"/>
      <c r="C5" s="341"/>
      <c r="D5" s="341"/>
      <c r="E5" s="341"/>
      <c r="F5" s="341"/>
      <c r="G5" s="342"/>
      <c r="H5" s="340"/>
      <c r="I5" s="340"/>
    </row>
    <row r="6" spans="1:17" ht="15" customHeight="1" x14ac:dyDescent="0.25">
      <c r="A6" s="84" t="s">
        <v>2031</v>
      </c>
      <c r="B6" s="122"/>
      <c r="C6" s="86"/>
      <c r="D6" s="343"/>
      <c r="E6" s="86"/>
      <c r="F6" s="86"/>
      <c r="G6" s="87"/>
      <c r="H6" s="88"/>
      <c r="I6" s="88"/>
    </row>
    <row r="7" spans="1:17" s="15" customFormat="1" ht="15" customHeight="1" x14ac:dyDescent="0.3">
      <c r="A7" s="84" t="s">
        <v>2032</v>
      </c>
      <c r="B7" s="85"/>
      <c r="C7" s="344"/>
      <c r="D7" s="343"/>
      <c r="E7" s="344"/>
      <c r="F7" s="344"/>
      <c r="G7" s="345"/>
      <c r="H7" s="340"/>
      <c r="I7" s="340"/>
      <c r="J7" s="17"/>
      <c r="K7" s="17"/>
      <c r="L7" s="17"/>
      <c r="M7" s="17"/>
      <c r="N7" s="17"/>
      <c r="O7" s="17"/>
    </row>
    <row r="8" spans="1:17" ht="15" customHeight="1" x14ac:dyDescent="0.25">
      <c r="A8" s="84" t="s">
        <v>2033</v>
      </c>
      <c r="B8" s="122"/>
      <c r="C8" s="323"/>
      <c r="D8" s="343"/>
      <c r="E8" s="323"/>
      <c r="F8" s="323"/>
      <c r="G8" s="324"/>
      <c r="H8" s="325"/>
      <c r="I8" s="325"/>
    </row>
    <row r="9" spans="1:17" ht="15" customHeight="1" x14ac:dyDescent="0.25">
      <c r="A9" s="84" t="s">
        <v>2034</v>
      </c>
      <c r="B9" s="122"/>
      <c r="C9" s="86"/>
      <c r="D9" s="343"/>
      <c r="E9" s="86"/>
      <c r="F9" s="86"/>
      <c r="G9" s="87"/>
      <c r="H9" s="88"/>
      <c r="I9" s="88"/>
    </row>
    <row r="10" spans="1:17" ht="15" customHeight="1" x14ac:dyDescent="0.25">
      <c r="A10" s="91" t="s">
        <v>2035</v>
      </c>
      <c r="B10" s="128"/>
      <c r="C10" s="93"/>
      <c r="D10" s="346"/>
      <c r="E10" s="93"/>
      <c r="F10" s="93"/>
      <c r="G10" s="94"/>
      <c r="H10" s="88"/>
      <c r="I10" s="88"/>
    </row>
    <row r="11" spans="1:17" ht="15" customHeight="1" thickBot="1" x14ac:dyDescent="0.3">
      <c r="B11" s="347"/>
      <c r="D11" s="347"/>
      <c r="E11" s="347"/>
      <c r="G11" s="347"/>
      <c r="H11" s="347"/>
    </row>
    <row r="12" spans="1:17" ht="16.5" thickBot="1" x14ac:dyDescent="0.3">
      <c r="B12" s="340"/>
      <c r="C12" s="348" t="s">
        <v>2036</v>
      </c>
      <c r="D12" s="349"/>
      <c r="E12" s="349"/>
      <c r="F12" s="349"/>
      <c r="G12" s="349"/>
      <c r="H12" s="350"/>
      <c r="I12" s="351" t="s">
        <v>2037</v>
      </c>
      <c r="J12" s="352"/>
      <c r="K12" s="353"/>
      <c r="L12" s="351" t="s">
        <v>2038</v>
      </c>
      <c r="M12" s="352"/>
      <c r="N12" s="352"/>
      <c r="O12" s="352"/>
      <c r="P12" s="352"/>
      <c r="Q12" s="353"/>
    </row>
    <row r="13" spans="1:17" ht="75" customHeight="1" thickBot="1" x14ac:dyDescent="0.3">
      <c r="B13" s="354" t="s">
        <v>1864</v>
      </c>
      <c r="C13" s="355" t="s">
        <v>2039</v>
      </c>
      <c r="D13" s="356"/>
      <c r="E13" s="357"/>
      <c r="F13" s="358" t="s">
        <v>2040</v>
      </c>
      <c r="G13" s="359"/>
      <c r="H13" s="360"/>
      <c r="I13" s="361" t="s">
        <v>2041</v>
      </c>
      <c r="J13" s="361" t="s">
        <v>1906</v>
      </c>
      <c r="K13" s="361" t="s">
        <v>2042</v>
      </c>
      <c r="L13" s="362" t="s">
        <v>2043</v>
      </c>
      <c r="M13" s="363"/>
      <c r="N13" s="363"/>
      <c r="O13" s="364"/>
      <c r="P13" s="365" t="s">
        <v>2044</v>
      </c>
      <c r="Q13" s="365" t="s">
        <v>2045</v>
      </c>
    </row>
    <row r="14" spans="1:17" ht="60" customHeight="1" thickBot="1" x14ac:dyDescent="0.3">
      <c r="A14" s="366" t="s">
        <v>20</v>
      </c>
      <c r="B14" s="367" t="s">
        <v>2046</v>
      </c>
      <c r="C14" s="368" t="s">
        <v>2047</v>
      </c>
      <c r="D14" s="369" t="s">
        <v>2048</v>
      </c>
      <c r="E14" s="370" t="s">
        <v>2049</v>
      </c>
      <c r="F14" s="371" t="s">
        <v>2050</v>
      </c>
      <c r="G14" s="369" t="s">
        <v>2051</v>
      </c>
      <c r="H14" s="370" t="s">
        <v>2052</v>
      </c>
      <c r="I14" s="371" t="s">
        <v>2053</v>
      </c>
      <c r="J14" s="371" t="s">
        <v>2054</v>
      </c>
      <c r="K14" s="371" t="s">
        <v>2055</v>
      </c>
      <c r="L14" s="372" t="s">
        <v>2056</v>
      </c>
      <c r="M14" s="369" t="s">
        <v>2057</v>
      </c>
      <c r="N14" s="373" t="s">
        <v>2058</v>
      </c>
      <c r="O14" s="370" t="s">
        <v>2047</v>
      </c>
      <c r="P14" s="374" t="s">
        <v>2059</v>
      </c>
      <c r="Q14" s="374" t="s">
        <v>2060</v>
      </c>
    </row>
    <row r="15" spans="1:17" ht="30" customHeight="1" x14ac:dyDescent="0.25">
      <c r="A15" s="375" t="str">
        <f>$E$1</f>
        <v>National Grid</v>
      </c>
      <c r="B15" s="376" t="s">
        <v>2061</v>
      </c>
      <c r="C15" s="377">
        <v>0</v>
      </c>
      <c r="D15" s="378">
        <v>7</v>
      </c>
      <c r="E15" s="379">
        <v>0</v>
      </c>
      <c r="F15" s="380">
        <v>0</v>
      </c>
      <c r="G15" s="378">
        <v>0</v>
      </c>
      <c r="H15" s="379">
        <v>7</v>
      </c>
      <c r="I15" s="377"/>
      <c r="J15" s="377"/>
      <c r="K15" s="381"/>
      <c r="L15" s="382"/>
      <c r="M15" s="378"/>
      <c r="N15" s="378"/>
      <c r="O15" s="383"/>
      <c r="P15" s="384"/>
      <c r="Q15" s="384"/>
    </row>
    <row r="16" spans="1:17" ht="30" customHeight="1" x14ac:dyDescent="0.25">
      <c r="A16" s="385" t="str">
        <f t="shared" ref="A16:A22" si="0">$E$1</f>
        <v>National Grid</v>
      </c>
      <c r="B16" s="386" t="s">
        <v>2062</v>
      </c>
      <c r="C16" s="387">
        <v>0</v>
      </c>
      <c r="D16" s="388">
        <v>1</v>
      </c>
      <c r="E16" s="389">
        <v>0</v>
      </c>
      <c r="F16" s="390">
        <v>0</v>
      </c>
      <c r="G16" s="388">
        <v>0</v>
      </c>
      <c r="H16" s="389">
        <v>1</v>
      </c>
      <c r="I16" s="387"/>
      <c r="J16" s="387"/>
      <c r="K16" s="391"/>
      <c r="L16" s="392"/>
      <c r="M16" s="388"/>
      <c r="N16" s="388"/>
      <c r="O16" s="393"/>
      <c r="P16" s="394"/>
      <c r="Q16" s="394"/>
    </row>
    <row r="17" spans="1:17" ht="30" customHeight="1" x14ac:dyDescent="0.25">
      <c r="A17" s="385" t="str">
        <f t="shared" si="0"/>
        <v>National Grid</v>
      </c>
      <c r="B17" s="386" t="s">
        <v>2063</v>
      </c>
      <c r="C17" s="395">
        <v>0</v>
      </c>
      <c r="D17" s="396">
        <v>13351</v>
      </c>
      <c r="E17" s="397">
        <v>0</v>
      </c>
      <c r="F17" s="398">
        <v>0</v>
      </c>
      <c r="G17" s="396">
        <v>0</v>
      </c>
      <c r="H17" s="397">
        <v>13351</v>
      </c>
      <c r="I17" s="395"/>
      <c r="J17" s="395"/>
      <c r="K17" s="395"/>
      <c r="L17" s="399"/>
      <c r="M17" s="396"/>
      <c r="N17" s="396"/>
      <c r="O17" s="400"/>
      <c r="P17" s="394"/>
      <c r="Q17" s="394"/>
    </row>
    <row r="18" spans="1:17" ht="30" customHeight="1" x14ac:dyDescent="0.25">
      <c r="A18" s="385" t="str">
        <f t="shared" si="0"/>
        <v>National Grid</v>
      </c>
      <c r="B18" s="386" t="s">
        <v>2064</v>
      </c>
      <c r="C18" s="387">
        <v>0</v>
      </c>
      <c r="D18" s="388">
        <v>1</v>
      </c>
      <c r="E18" s="389">
        <v>0</v>
      </c>
      <c r="F18" s="390">
        <v>0</v>
      </c>
      <c r="G18" s="388">
        <v>0</v>
      </c>
      <c r="H18" s="389">
        <v>0</v>
      </c>
      <c r="I18" s="387"/>
      <c r="J18" s="387"/>
      <c r="K18" s="387"/>
      <c r="L18" s="392"/>
      <c r="M18" s="388"/>
      <c r="N18" s="388"/>
      <c r="O18" s="393"/>
      <c r="P18" s="394"/>
      <c r="Q18" s="394"/>
    </row>
    <row r="19" spans="1:17" ht="30" customHeight="1" x14ac:dyDescent="0.25">
      <c r="A19" s="385" t="str">
        <f t="shared" si="0"/>
        <v>National Grid</v>
      </c>
      <c r="B19" s="386" t="s">
        <v>2065</v>
      </c>
      <c r="C19" s="395">
        <v>0</v>
      </c>
      <c r="D19" s="396">
        <v>171092.95426266835</v>
      </c>
      <c r="E19" s="389">
        <v>0</v>
      </c>
      <c r="F19" s="396">
        <v>0</v>
      </c>
      <c r="G19" s="396">
        <v>0</v>
      </c>
      <c r="H19" s="397">
        <v>171092.95426266835</v>
      </c>
      <c r="I19" s="395"/>
      <c r="J19" s="395"/>
      <c r="K19" s="401"/>
      <c r="L19" s="399"/>
      <c r="M19" s="396"/>
      <c r="N19" s="396"/>
      <c r="O19" s="400"/>
      <c r="P19" s="394"/>
      <c r="Q19" s="394"/>
    </row>
    <row r="20" spans="1:17" ht="30" customHeight="1" x14ac:dyDescent="0.25">
      <c r="A20" s="385" t="str">
        <f t="shared" si="0"/>
        <v>National Grid</v>
      </c>
      <c r="B20" s="386" t="s">
        <v>2066</v>
      </c>
      <c r="C20" s="387">
        <v>0</v>
      </c>
      <c r="D20" s="388">
        <v>1</v>
      </c>
      <c r="E20" s="389">
        <v>0</v>
      </c>
      <c r="F20" s="390">
        <v>0</v>
      </c>
      <c r="G20" s="388">
        <v>0</v>
      </c>
      <c r="H20" s="389">
        <v>1</v>
      </c>
      <c r="I20" s="387"/>
      <c r="J20" s="387"/>
      <c r="K20" s="391"/>
      <c r="L20" s="392"/>
      <c r="M20" s="388"/>
      <c r="N20" s="388"/>
      <c r="O20" s="393"/>
      <c r="P20" s="394"/>
      <c r="Q20" s="394"/>
    </row>
    <row r="21" spans="1:17" ht="30" customHeight="1" x14ac:dyDescent="0.25">
      <c r="A21" s="385" t="str">
        <f t="shared" si="0"/>
        <v>National Grid</v>
      </c>
      <c r="B21" s="386" t="s">
        <v>2067</v>
      </c>
      <c r="C21" s="395">
        <v>0</v>
      </c>
      <c r="D21" s="396">
        <v>48.827897906012652</v>
      </c>
      <c r="E21" s="389">
        <v>0</v>
      </c>
      <c r="F21" s="398">
        <v>0</v>
      </c>
      <c r="G21" s="396">
        <v>0</v>
      </c>
      <c r="H21" s="397">
        <v>48.827897906012652</v>
      </c>
      <c r="I21" s="395"/>
      <c r="J21" s="395"/>
      <c r="K21" s="401"/>
      <c r="L21" s="399"/>
      <c r="M21" s="396"/>
      <c r="N21" s="396"/>
      <c r="O21" s="400"/>
      <c r="P21" s="394"/>
      <c r="Q21" s="394"/>
    </row>
    <row r="22" spans="1:17" ht="30" customHeight="1" thickBot="1" x14ac:dyDescent="0.3">
      <c r="A22" s="402" t="str">
        <f t="shared" si="0"/>
        <v>National Grid</v>
      </c>
      <c r="B22" s="403" t="s">
        <v>2068</v>
      </c>
      <c r="C22" s="404">
        <v>0</v>
      </c>
      <c r="D22" s="405">
        <v>1</v>
      </c>
      <c r="E22" s="406">
        <v>0</v>
      </c>
      <c r="F22" s="407">
        <v>0</v>
      </c>
      <c r="G22" s="405">
        <v>0</v>
      </c>
      <c r="H22" s="406">
        <v>1</v>
      </c>
      <c r="I22" s="404"/>
      <c r="J22" s="404"/>
      <c r="K22" s="408"/>
      <c r="L22" s="409"/>
      <c r="M22" s="405"/>
      <c r="N22" s="405"/>
      <c r="O22" s="410"/>
      <c r="P22" s="411"/>
      <c r="Q22" s="411"/>
    </row>
    <row r="23" spans="1:17" ht="30" customHeight="1" thickBot="1" x14ac:dyDescent="0.3">
      <c r="B23" s="81"/>
      <c r="C23" s="81"/>
      <c r="D23" s="81"/>
      <c r="E23" s="81"/>
      <c r="F23" s="81"/>
      <c r="G23" s="81"/>
      <c r="H23" s="81"/>
      <c r="I23" s="81"/>
      <c r="J23" s="81"/>
      <c r="K23" s="81"/>
      <c r="L23" s="81"/>
      <c r="M23" s="81"/>
      <c r="N23" s="81"/>
      <c r="O23" s="412" t="s">
        <v>2069</v>
      </c>
      <c r="P23" s="413">
        <v>116898.66666666666</v>
      </c>
      <c r="Q23" s="414"/>
    </row>
    <row r="24" spans="1:17" ht="30" customHeight="1" x14ac:dyDescent="0.25">
      <c r="B24" s="81"/>
      <c r="C24" s="81"/>
      <c r="D24" s="81"/>
      <c r="E24" s="81"/>
      <c r="F24" s="81"/>
      <c r="G24" s="81"/>
      <c r="H24" s="81"/>
      <c r="I24" s="81"/>
      <c r="J24" s="81"/>
      <c r="K24" s="81"/>
      <c r="L24" s="81"/>
      <c r="M24" s="81"/>
      <c r="N24" s="81"/>
      <c r="O24" s="415"/>
      <c r="P24" s="416"/>
      <c r="Q24" s="416"/>
    </row>
    <row r="25" spans="1:17" ht="30" customHeight="1" thickBot="1" x14ac:dyDescent="0.3">
      <c r="B25" s="81"/>
      <c r="C25" s="81"/>
      <c r="D25" s="81"/>
      <c r="E25" s="81"/>
      <c r="F25" s="81"/>
      <c r="G25" s="81"/>
      <c r="H25" s="81"/>
      <c r="I25" s="81"/>
      <c r="J25" s="81"/>
      <c r="K25" s="81"/>
      <c r="L25" s="81"/>
      <c r="M25" s="81"/>
      <c r="N25" s="81"/>
      <c r="O25" s="415"/>
      <c r="P25" s="416"/>
      <c r="Q25" s="416"/>
    </row>
    <row r="26" spans="1:17" ht="30" customHeight="1" thickBot="1" x14ac:dyDescent="0.3">
      <c r="B26" s="417" t="s">
        <v>2070</v>
      </c>
      <c r="C26" s="349" t="s">
        <v>2036</v>
      </c>
      <c r="D26" s="349"/>
      <c r="E26" s="349"/>
      <c r="F26" s="349"/>
      <c r="G26" s="349"/>
      <c r="H26" s="350"/>
      <c r="I26" s="351" t="s">
        <v>2037</v>
      </c>
      <c r="J26" s="352"/>
      <c r="K26" s="353"/>
      <c r="L26" s="351" t="s">
        <v>2038</v>
      </c>
      <c r="M26" s="352"/>
      <c r="N26" s="352"/>
      <c r="O26" s="352"/>
      <c r="P26" s="352"/>
      <c r="Q26" s="353"/>
    </row>
    <row r="27" spans="1:17" ht="30" customHeight="1" thickBot="1" x14ac:dyDescent="0.3">
      <c r="B27" s="418"/>
      <c r="C27" s="355" t="s">
        <v>2039</v>
      </c>
      <c r="D27" s="356"/>
      <c r="E27" s="357"/>
      <c r="F27" s="358" t="s">
        <v>2040</v>
      </c>
      <c r="G27" s="359"/>
      <c r="H27" s="360"/>
      <c r="I27" s="361" t="s">
        <v>2041</v>
      </c>
      <c r="J27" s="361" t="s">
        <v>1906</v>
      </c>
      <c r="K27" s="361" t="s">
        <v>2042</v>
      </c>
      <c r="L27" s="362" t="s">
        <v>2043</v>
      </c>
      <c r="M27" s="363"/>
      <c r="N27" s="363"/>
      <c r="O27" s="364"/>
      <c r="P27" s="365" t="s">
        <v>2044</v>
      </c>
      <c r="Q27" s="365" t="s">
        <v>2045</v>
      </c>
    </row>
    <row r="28" spans="1:17" ht="30" customHeight="1" thickBot="1" x14ac:dyDescent="0.3">
      <c r="A28" s="366" t="s">
        <v>20</v>
      </c>
      <c r="B28" s="367" t="s">
        <v>2046</v>
      </c>
      <c r="C28" s="368" t="s">
        <v>2047</v>
      </c>
      <c r="D28" s="369" t="s">
        <v>2048</v>
      </c>
      <c r="E28" s="370" t="s">
        <v>2049</v>
      </c>
      <c r="F28" s="371" t="s">
        <v>2050</v>
      </c>
      <c r="G28" s="369" t="s">
        <v>2051</v>
      </c>
      <c r="H28" s="370" t="s">
        <v>2052</v>
      </c>
      <c r="I28" s="371" t="s">
        <v>2053</v>
      </c>
      <c r="J28" s="371" t="s">
        <v>2054</v>
      </c>
      <c r="K28" s="371" t="s">
        <v>2055</v>
      </c>
      <c r="L28" s="372" t="s">
        <v>2056</v>
      </c>
      <c r="M28" s="369" t="s">
        <v>2057</v>
      </c>
      <c r="N28" s="373" t="s">
        <v>2058</v>
      </c>
      <c r="O28" s="370" t="s">
        <v>2047</v>
      </c>
      <c r="P28" s="374" t="s">
        <v>2059</v>
      </c>
      <c r="Q28" s="374" t="s">
        <v>2060</v>
      </c>
    </row>
    <row r="29" spans="1:17" ht="30" customHeight="1" x14ac:dyDescent="0.25">
      <c r="A29" s="375" t="str">
        <f>$E$1</f>
        <v>National Grid</v>
      </c>
      <c r="B29" s="376" t="s">
        <v>2061</v>
      </c>
      <c r="C29" s="377">
        <v>0</v>
      </c>
      <c r="D29" s="378">
        <v>766</v>
      </c>
      <c r="E29" s="379">
        <v>350</v>
      </c>
      <c r="F29" s="380">
        <v>0</v>
      </c>
      <c r="G29" s="378">
        <v>0</v>
      </c>
      <c r="H29" s="379">
        <v>1116</v>
      </c>
      <c r="I29" s="377"/>
      <c r="J29" s="377"/>
      <c r="K29" s="381"/>
      <c r="L29" s="382"/>
      <c r="M29" s="378"/>
      <c r="N29" s="378"/>
      <c r="O29" s="383"/>
      <c r="P29" s="384"/>
      <c r="Q29" s="384"/>
    </row>
    <row r="30" spans="1:17" ht="30" customHeight="1" x14ac:dyDescent="0.25">
      <c r="A30" s="385" t="str">
        <f t="shared" ref="A30:A36" si="1">$E$1</f>
        <v>National Grid</v>
      </c>
      <c r="B30" s="386" t="s">
        <v>2062</v>
      </c>
      <c r="C30" s="387">
        <v>0</v>
      </c>
      <c r="D30" s="388">
        <v>0.68600000000000005</v>
      </c>
      <c r="E30" s="389">
        <v>0.313</v>
      </c>
      <c r="F30" s="390">
        <v>0</v>
      </c>
      <c r="G30" s="388">
        <v>0</v>
      </c>
      <c r="H30" s="389">
        <v>1</v>
      </c>
      <c r="I30" s="387"/>
      <c r="J30" s="387"/>
      <c r="K30" s="391"/>
      <c r="L30" s="392"/>
      <c r="M30" s="388"/>
      <c r="N30" s="388"/>
      <c r="O30" s="393"/>
      <c r="P30" s="394"/>
      <c r="Q30" s="394"/>
    </row>
    <row r="31" spans="1:17" ht="30" customHeight="1" x14ac:dyDescent="0.25">
      <c r="A31" s="385" t="str">
        <f t="shared" si="1"/>
        <v>National Grid</v>
      </c>
      <c r="B31" s="386" t="s">
        <v>2063</v>
      </c>
      <c r="C31" s="395">
        <v>0</v>
      </c>
      <c r="D31" s="396">
        <v>1145573</v>
      </c>
      <c r="E31" s="397">
        <v>157052</v>
      </c>
      <c r="F31" s="398">
        <v>0</v>
      </c>
      <c r="G31" s="396">
        <v>0</v>
      </c>
      <c r="H31" s="397">
        <v>1302625</v>
      </c>
      <c r="I31" s="395"/>
      <c r="J31" s="395"/>
      <c r="K31" s="395"/>
      <c r="L31" s="399"/>
      <c r="M31" s="396"/>
      <c r="N31" s="396"/>
      <c r="O31" s="400"/>
      <c r="P31" s="394"/>
      <c r="Q31" s="394"/>
    </row>
    <row r="32" spans="1:17" ht="30" customHeight="1" x14ac:dyDescent="0.25">
      <c r="A32" s="385" t="str">
        <f t="shared" si="1"/>
        <v>National Grid</v>
      </c>
      <c r="B32" s="386" t="s">
        <v>2064</v>
      </c>
      <c r="C32" s="387">
        <v>0</v>
      </c>
      <c r="D32" s="388">
        <v>0.879</v>
      </c>
      <c r="E32" s="389">
        <v>0.12</v>
      </c>
      <c r="F32" s="390">
        <v>0</v>
      </c>
      <c r="G32" s="388">
        <v>0</v>
      </c>
      <c r="H32" s="389">
        <v>1</v>
      </c>
      <c r="I32" s="387"/>
      <c r="J32" s="387"/>
      <c r="K32" s="387"/>
      <c r="L32" s="392"/>
      <c r="M32" s="388"/>
      <c r="N32" s="388"/>
      <c r="O32" s="393"/>
      <c r="P32" s="394"/>
      <c r="Q32" s="394"/>
    </row>
    <row r="33" spans="1:17" ht="30" customHeight="1" x14ac:dyDescent="0.25">
      <c r="A33" s="385" t="str">
        <f t="shared" si="1"/>
        <v>National Grid</v>
      </c>
      <c r="B33" s="386" t="s">
        <v>2065</v>
      </c>
      <c r="C33" s="419">
        <v>0</v>
      </c>
      <c r="D33" s="420">
        <v>16717748.077925634</v>
      </c>
      <c r="E33" s="421">
        <v>2416015.3159308466</v>
      </c>
      <c r="F33" s="419">
        <v>0</v>
      </c>
      <c r="G33" s="420">
        <v>0</v>
      </c>
      <c r="H33" s="421">
        <v>19133763.393856496</v>
      </c>
      <c r="I33" s="395"/>
      <c r="J33" s="395"/>
      <c r="K33" s="401"/>
      <c r="L33" s="399"/>
      <c r="M33" s="396"/>
      <c r="N33" s="396"/>
      <c r="O33" s="400"/>
      <c r="P33" s="394"/>
      <c r="Q33" s="394"/>
    </row>
    <row r="34" spans="1:17" ht="30" customHeight="1" x14ac:dyDescent="0.25">
      <c r="A34" s="385" t="str">
        <f t="shared" si="1"/>
        <v>National Grid</v>
      </c>
      <c r="B34" s="386" t="s">
        <v>2066</v>
      </c>
      <c r="C34" s="422">
        <v>0</v>
      </c>
      <c r="D34" s="423">
        <v>0.87373026068114823</v>
      </c>
      <c r="E34" s="424">
        <v>0.12626973931885177</v>
      </c>
      <c r="F34" s="422">
        <v>0</v>
      </c>
      <c r="G34" s="423">
        <v>0</v>
      </c>
      <c r="H34" s="424">
        <v>1.0000000000000009</v>
      </c>
      <c r="I34" s="387"/>
      <c r="J34" s="387"/>
      <c r="K34" s="391"/>
      <c r="L34" s="392"/>
      <c r="M34" s="388"/>
      <c r="N34" s="388"/>
      <c r="O34" s="393"/>
      <c r="P34" s="394"/>
      <c r="Q34" s="394"/>
    </row>
    <row r="35" spans="1:17" ht="30" customHeight="1" x14ac:dyDescent="0.25">
      <c r="A35" s="385" t="str">
        <f t="shared" si="1"/>
        <v>National Grid</v>
      </c>
      <c r="B35" s="386" t="s">
        <v>2067</v>
      </c>
      <c r="C35" s="419">
        <v>0</v>
      </c>
      <c r="D35" s="420">
        <v>4860.2201850353295</v>
      </c>
      <c r="E35" s="421">
        <v>695.66224892355876</v>
      </c>
      <c r="F35" s="419">
        <v>0</v>
      </c>
      <c r="G35" s="420">
        <v>0</v>
      </c>
      <c r="H35" s="421">
        <v>5555.8824339588919</v>
      </c>
      <c r="I35" s="395"/>
      <c r="J35" s="395"/>
      <c r="K35" s="401"/>
      <c r="L35" s="399"/>
      <c r="M35" s="396"/>
      <c r="N35" s="396"/>
      <c r="O35" s="400"/>
      <c r="P35" s="394"/>
      <c r="Q35" s="394"/>
    </row>
    <row r="36" spans="1:17" ht="30" customHeight="1" thickBot="1" x14ac:dyDescent="0.3">
      <c r="A36" s="402" t="str">
        <f t="shared" si="1"/>
        <v>National Grid</v>
      </c>
      <c r="B36" s="403" t="s">
        <v>2068</v>
      </c>
      <c r="C36" s="425">
        <v>0</v>
      </c>
      <c r="D36" s="426">
        <v>0.87478816242195767</v>
      </c>
      <c r="E36" s="427">
        <v>0.12521183757804233</v>
      </c>
      <c r="F36" s="425">
        <v>0</v>
      </c>
      <c r="G36" s="426">
        <v>0</v>
      </c>
      <c r="H36" s="427">
        <v>1.0000000000000007</v>
      </c>
      <c r="I36" s="404"/>
      <c r="J36" s="404"/>
      <c r="K36" s="408"/>
      <c r="L36" s="409"/>
      <c r="M36" s="405"/>
      <c r="N36" s="405"/>
      <c r="O36" s="410"/>
      <c r="P36" s="411"/>
      <c r="Q36" s="411"/>
    </row>
    <row r="37" spans="1:17" ht="30" customHeight="1" thickBot="1" x14ac:dyDescent="0.3">
      <c r="B37" s="81"/>
      <c r="C37" s="81"/>
      <c r="D37" s="81"/>
      <c r="E37" s="81"/>
      <c r="F37" s="81"/>
      <c r="G37" s="81"/>
      <c r="H37" s="81"/>
      <c r="I37" s="81"/>
      <c r="J37" s="81"/>
      <c r="K37" s="81"/>
      <c r="L37" s="81"/>
      <c r="M37" s="81"/>
      <c r="N37" s="81"/>
      <c r="O37" s="412" t="s">
        <v>2069</v>
      </c>
      <c r="P37" s="413">
        <v>-3585192.6666666763</v>
      </c>
      <c r="Q37" s="414"/>
    </row>
    <row r="38" spans="1:17" ht="30" customHeight="1" x14ac:dyDescent="0.25">
      <c r="B38" s="81"/>
      <c r="C38" s="81"/>
      <c r="D38" s="81"/>
      <c r="E38" s="81"/>
      <c r="F38" s="81"/>
      <c r="G38" s="81"/>
      <c r="H38" s="81"/>
      <c r="I38" s="81"/>
      <c r="J38" s="81"/>
      <c r="K38" s="81"/>
      <c r="L38" s="81"/>
      <c r="M38" s="81"/>
      <c r="N38" s="81"/>
      <c r="O38" s="415"/>
      <c r="P38" s="416"/>
      <c r="Q38" s="416"/>
    </row>
    <row r="39" spans="1:17" x14ac:dyDescent="0.25">
      <c r="K39" s="81"/>
    </row>
    <row r="40" spans="1:17" x14ac:dyDescent="0.25">
      <c r="K40" s="428"/>
    </row>
    <row r="41" spans="1:17" x14ac:dyDescent="0.25">
      <c r="K41" s="428"/>
    </row>
    <row r="42" spans="1:17" x14ac:dyDescent="0.25">
      <c r="K42" s="428"/>
    </row>
    <row r="43" spans="1:17" x14ac:dyDescent="0.25">
      <c r="A43" s="429" t="s">
        <v>2071</v>
      </c>
      <c r="B43" s="81"/>
      <c r="C43" s="81"/>
      <c r="D43" s="81"/>
      <c r="E43" s="81"/>
      <c r="F43" s="81"/>
      <c r="G43" s="81"/>
      <c r="H43" s="81"/>
      <c r="I43" s="81"/>
      <c r="J43" s="81"/>
    </row>
    <row r="44" spans="1:17" x14ac:dyDescent="0.25">
      <c r="A44" s="430" t="s">
        <v>2072</v>
      </c>
      <c r="B44" s="77"/>
      <c r="C44" s="431"/>
      <c r="D44" s="431"/>
      <c r="E44" s="431"/>
      <c r="F44" s="431"/>
      <c r="G44" s="431"/>
      <c r="H44" s="431"/>
      <c r="I44" s="432"/>
      <c r="J44" s="433"/>
    </row>
    <row r="45" spans="1:17" x14ac:dyDescent="0.25">
      <c r="A45" s="84" t="s">
        <v>2073</v>
      </c>
      <c r="B45" s="122"/>
      <c r="C45" s="434"/>
      <c r="D45" s="434"/>
      <c r="E45" s="434"/>
      <c r="F45" s="434"/>
      <c r="G45" s="434"/>
      <c r="H45" s="434"/>
      <c r="I45" s="435"/>
      <c r="J45" s="436"/>
    </row>
    <row r="46" spans="1:17" x14ac:dyDescent="0.25">
      <c r="A46" s="84" t="s">
        <v>2074</v>
      </c>
      <c r="B46" s="122"/>
      <c r="C46" s="434"/>
      <c r="D46" s="434"/>
      <c r="E46" s="434"/>
      <c r="F46" s="434"/>
      <c r="G46" s="434"/>
      <c r="H46" s="434"/>
      <c r="I46" s="435"/>
      <c r="J46" s="436"/>
    </row>
    <row r="47" spans="1:17" x14ac:dyDescent="0.25">
      <c r="A47" s="91" t="s">
        <v>2075</v>
      </c>
      <c r="B47" s="128"/>
      <c r="C47" s="437"/>
      <c r="D47" s="437"/>
      <c r="E47" s="437"/>
      <c r="F47" s="437"/>
      <c r="G47" s="437"/>
      <c r="H47" s="437"/>
      <c r="I47" s="438"/>
      <c r="J47" s="439"/>
    </row>
    <row r="48" spans="1:17" x14ac:dyDescent="0.25">
      <c r="B48" s="440"/>
    </row>
  </sheetData>
  <mergeCells count="13">
    <mergeCell ref="B26:B27"/>
    <mergeCell ref="C26:H26"/>
    <mergeCell ref="I26:K26"/>
    <mergeCell ref="L26:Q26"/>
    <mergeCell ref="C27:E27"/>
    <mergeCell ref="F27:H27"/>
    <mergeCell ref="L27:O27"/>
    <mergeCell ref="C12:H12"/>
    <mergeCell ref="I12:K12"/>
    <mergeCell ref="L12:Q12"/>
    <mergeCell ref="C13:E13"/>
    <mergeCell ref="F13:H13"/>
    <mergeCell ref="L13:O13"/>
  </mergeCells>
  <pageMargins left="0.7" right="0.7" top="0.75" bottom="0.75" header="0.3" footer="0.3"/>
  <pageSetup scale="46" orientation="landscape" r:id="rId1"/>
  <headerFooter>
    <oddHeader>&amp;RMass. Electric Co. and Nantucket Electric Co. d/b/a National Grid
Grid Modernization Plan CY2019 Annual Report
D.P.U. 15-120</oddHeader>
  </headerFooter>
  <colBreaks count="1" manualBreakCount="1">
    <brk id="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F3A8C-3FC6-4D65-BDC4-EB133051D899}">
  <sheetPr>
    <pageSetUpPr fitToPage="1"/>
  </sheetPr>
  <dimension ref="A1:X31"/>
  <sheetViews>
    <sheetView view="pageLayout" topLeftCell="G1" zoomScaleNormal="90" workbookViewId="0">
      <selection activeCell="XFD27" sqref="XFD27"/>
    </sheetView>
  </sheetViews>
  <sheetFormatPr defaultColWidth="9.140625" defaultRowHeight="15" x14ac:dyDescent="0.25"/>
  <cols>
    <col min="1" max="1" width="23.28515625" customWidth="1"/>
    <col min="2" max="2" width="48.140625" bestFit="1" customWidth="1"/>
    <col min="3" max="3" width="29" bestFit="1" customWidth="1"/>
    <col min="4" max="4" width="16.7109375" customWidth="1"/>
    <col min="5" max="5" width="22" bestFit="1" customWidth="1"/>
    <col min="6" max="6" width="27.7109375" bestFit="1" customWidth="1"/>
    <col min="7" max="15" width="16.7109375" customWidth="1"/>
    <col min="16" max="16" width="14.7109375" customWidth="1"/>
    <col min="17" max="23" width="9.7109375" customWidth="1"/>
    <col min="24" max="25" width="10.7109375" customWidth="1"/>
  </cols>
  <sheetData>
    <row r="1" spans="1:24" x14ac:dyDescent="0.25">
      <c r="A1" s="13" t="s">
        <v>2076</v>
      </c>
      <c r="B1" s="13" t="s">
        <v>2077</v>
      </c>
      <c r="D1" s="14" t="s">
        <v>20</v>
      </c>
      <c r="E1" s="14" t="str">
        <f>'1.Feeder Deployment Incremental'!E1</f>
        <v>National Grid</v>
      </c>
      <c r="G1" s="127"/>
      <c r="H1" s="12"/>
      <c r="I1" s="12"/>
      <c r="J1" s="12"/>
    </row>
    <row r="2" spans="1:24" x14ac:dyDescent="0.25">
      <c r="A2" s="127"/>
      <c r="B2" s="127"/>
      <c r="D2" s="14" t="s">
        <v>22</v>
      </c>
      <c r="E2" s="16">
        <f>'1.Feeder Deployment Incremental'!E2</f>
        <v>2019</v>
      </c>
      <c r="G2" s="441"/>
      <c r="I2" s="442"/>
      <c r="L2" s="442"/>
      <c r="M2" s="442"/>
    </row>
    <row r="3" spans="1:24" x14ac:dyDescent="0.25">
      <c r="A3" s="127"/>
      <c r="B3" s="127"/>
      <c r="C3" s="443"/>
      <c r="D3" s="444"/>
      <c r="E3" s="18"/>
      <c r="G3" s="441"/>
      <c r="I3" s="442"/>
      <c r="L3" s="442"/>
      <c r="M3" s="442"/>
    </row>
    <row r="4" spans="1:24" ht="15" customHeight="1" x14ac:dyDescent="0.25">
      <c r="A4" s="19" t="s">
        <v>2078</v>
      </c>
      <c r="B4" s="19"/>
      <c r="C4" s="19"/>
      <c r="D4" s="19"/>
      <c r="E4" s="19"/>
      <c r="F4" t="s">
        <v>2079</v>
      </c>
      <c r="G4" s="19"/>
      <c r="H4" s="15"/>
      <c r="I4" s="15"/>
      <c r="J4" s="15"/>
      <c r="K4" s="15"/>
      <c r="L4" s="15"/>
      <c r="M4" s="15"/>
      <c r="N4" s="15"/>
      <c r="O4" s="15"/>
      <c r="P4" s="445"/>
      <c r="Q4" s="446"/>
      <c r="R4" s="445"/>
      <c r="S4" s="445"/>
      <c r="T4" s="445"/>
      <c r="U4" s="445"/>
      <c r="V4" s="445"/>
      <c r="W4" s="445"/>
    </row>
    <row r="5" spans="1:24" ht="15.75" thickBot="1" x14ac:dyDescent="0.3">
      <c r="E5" s="12"/>
      <c r="F5" s="12"/>
      <c r="G5" s="445"/>
      <c r="H5" s="445"/>
      <c r="I5" s="445"/>
      <c r="J5" s="445"/>
      <c r="K5" s="445"/>
      <c r="L5" s="445"/>
      <c r="M5" s="445"/>
      <c r="N5" s="445"/>
      <c r="O5" s="445"/>
      <c r="P5" s="445"/>
      <c r="Q5" s="445"/>
      <c r="R5" s="445"/>
      <c r="S5" s="445"/>
      <c r="T5" s="445"/>
      <c r="U5" s="445"/>
      <c r="V5" s="445"/>
      <c r="W5" s="445"/>
    </row>
    <row r="6" spans="1:24" ht="15" customHeight="1" thickBot="1" x14ac:dyDescent="0.3">
      <c r="B6" s="447"/>
      <c r="C6" s="447"/>
      <c r="D6" s="448">
        <v>2018</v>
      </c>
      <c r="E6" s="449"/>
      <c r="F6" s="450"/>
      <c r="G6" s="451">
        <v>2019</v>
      </c>
      <c r="H6" s="452"/>
      <c r="I6" s="453"/>
      <c r="J6" s="452">
        <v>2020</v>
      </c>
      <c r="K6" s="452"/>
      <c r="L6" s="454"/>
      <c r="M6" s="451" t="s">
        <v>2080</v>
      </c>
      <c r="N6" s="454"/>
      <c r="O6" s="453"/>
      <c r="P6" s="17"/>
      <c r="Q6" s="17"/>
      <c r="R6" s="17"/>
      <c r="S6" s="17"/>
      <c r="T6" s="17"/>
      <c r="U6" s="17"/>
      <c r="V6" s="17"/>
      <c r="W6" s="17"/>
    </row>
    <row r="7" spans="1:24" ht="75" customHeight="1" thickBot="1" x14ac:dyDescent="0.3">
      <c r="A7" s="455" t="s">
        <v>20</v>
      </c>
      <c r="B7" s="456" t="s">
        <v>2081</v>
      </c>
      <c r="C7" s="457" t="s">
        <v>2082</v>
      </c>
      <c r="D7" s="371" t="s">
        <v>2083</v>
      </c>
      <c r="E7" s="369" t="s">
        <v>2084</v>
      </c>
      <c r="F7" s="370" t="s">
        <v>2085</v>
      </c>
      <c r="G7" s="371" t="s">
        <v>2086</v>
      </c>
      <c r="H7" s="369" t="s">
        <v>2087</v>
      </c>
      <c r="I7" s="370" t="s">
        <v>2088</v>
      </c>
      <c r="J7" s="371" t="s">
        <v>2089</v>
      </c>
      <c r="K7" s="369" t="s">
        <v>2090</v>
      </c>
      <c r="L7" s="370" t="s">
        <v>2091</v>
      </c>
      <c r="M7" s="371" t="s">
        <v>2092</v>
      </c>
      <c r="N7" s="369" t="s">
        <v>2093</v>
      </c>
      <c r="O7" s="370" t="s">
        <v>2094</v>
      </c>
      <c r="P7" s="17"/>
      <c r="Q7" s="17"/>
      <c r="R7" s="17"/>
      <c r="S7" s="17"/>
      <c r="T7" s="17"/>
      <c r="U7" s="17"/>
      <c r="V7" s="17"/>
      <c r="W7" s="17"/>
    </row>
    <row r="8" spans="1:24" ht="15" customHeight="1" x14ac:dyDescent="0.25">
      <c r="A8" s="458" t="str">
        <f>$E$1</f>
        <v>National Grid</v>
      </c>
      <c r="B8" s="458" t="s">
        <v>25</v>
      </c>
      <c r="C8" s="459" t="s">
        <v>38</v>
      </c>
      <c r="D8" s="460">
        <v>0</v>
      </c>
      <c r="E8" s="461" t="s">
        <v>2095</v>
      </c>
      <c r="F8" s="462" t="s">
        <v>2095</v>
      </c>
      <c r="G8" s="460">
        <v>0</v>
      </c>
      <c r="H8" s="463" t="s">
        <v>2095</v>
      </c>
      <c r="I8" s="462" t="s">
        <v>2095</v>
      </c>
      <c r="J8" s="460">
        <v>0</v>
      </c>
      <c r="K8" s="461" t="s">
        <v>2095</v>
      </c>
      <c r="L8" s="462" t="s">
        <v>2095</v>
      </c>
      <c r="M8" s="464">
        <v>0</v>
      </c>
      <c r="N8" s="465" t="s">
        <v>2095</v>
      </c>
      <c r="O8" s="466" t="s">
        <v>2095</v>
      </c>
      <c r="R8" s="467"/>
      <c r="X8" s="113"/>
    </row>
    <row r="9" spans="1:24" x14ac:dyDescent="0.25">
      <c r="A9" s="468" t="str">
        <f t="shared" ref="A9:A29" si="0">$E$1</f>
        <v>National Grid</v>
      </c>
      <c r="B9" s="468" t="s">
        <v>25</v>
      </c>
      <c r="C9" s="469" t="s">
        <v>39</v>
      </c>
      <c r="D9" s="470">
        <v>0</v>
      </c>
      <c r="E9" s="471" t="s">
        <v>2095</v>
      </c>
      <c r="F9" s="472" t="s">
        <v>2095</v>
      </c>
      <c r="G9" s="470">
        <v>0</v>
      </c>
      <c r="H9" s="473" t="s">
        <v>2095</v>
      </c>
      <c r="I9" s="472" t="s">
        <v>2095</v>
      </c>
      <c r="J9" s="470">
        <v>0</v>
      </c>
      <c r="K9" s="471" t="s">
        <v>2095</v>
      </c>
      <c r="L9" s="472" t="s">
        <v>2095</v>
      </c>
      <c r="M9" s="474">
        <v>0</v>
      </c>
      <c r="N9" s="475" t="s">
        <v>2095</v>
      </c>
      <c r="O9" s="472" t="s">
        <v>2095</v>
      </c>
      <c r="R9" s="467"/>
      <c r="X9" s="113"/>
    </row>
    <row r="10" spans="1:24" x14ac:dyDescent="0.25">
      <c r="A10" s="468" t="str">
        <f t="shared" si="0"/>
        <v>National Grid</v>
      </c>
      <c r="B10" s="468" t="s">
        <v>25</v>
      </c>
      <c r="C10" s="469" t="s">
        <v>40</v>
      </c>
      <c r="D10" s="470">
        <v>0</v>
      </c>
      <c r="E10" s="471" t="s">
        <v>2095</v>
      </c>
      <c r="F10" s="472" t="s">
        <v>2095</v>
      </c>
      <c r="G10" s="470">
        <v>0</v>
      </c>
      <c r="H10" s="473" t="s">
        <v>2095</v>
      </c>
      <c r="I10" s="472" t="s">
        <v>2095</v>
      </c>
      <c r="J10" s="470">
        <v>0</v>
      </c>
      <c r="K10" s="471" t="s">
        <v>2095</v>
      </c>
      <c r="L10" s="472" t="s">
        <v>2095</v>
      </c>
      <c r="M10" s="474">
        <v>0</v>
      </c>
      <c r="N10" s="475" t="s">
        <v>2095</v>
      </c>
      <c r="O10" s="472" t="s">
        <v>2095</v>
      </c>
      <c r="R10" s="467"/>
      <c r="X10" s="113"/>
    </row>
    <row r="11" spans="1:24" x14ac:dyDescent="0.25">
      <c r="A11" s="468" t="str">
        <f t="shared" si="0"/>
        <v>National Grid</v>
      </c>
      <c r="B11" s="468" t="s">
        <v>25</v>
      </c>
      <c r="C11" s="469" t="s">
        <v>41</v>
      </c>
      <c r="D11" s="470">
        <v>0</v>
      </c>
      <c r="E11" s="471" t="s">
        <v>2095</v>
      </c>
      <c r="F11" s="472" t="s">
        <v>2095</v>
      </c>
      <c r="G11" s="470">
        <v>0</v>
      </c>
      <c r="H11" s="473" t="s">
        <v>2095</v>
      </c>
      <c r="I11" s="472" t="s">
        <v>2095</v>
      </c>
      <c r="J11" s="470">
        <v>0</v>
      </c>
      <c r="K11" s="471" t="s">
        <v>2095</v>
      </c>
      <c r="L11" s="472" t="s">
        <v>2095</v>
      </c>
      <c r="M11" s="474">
        <v>0</v>
      </c>
      <c r="N11" s="475" t="s">
        <v>2095</v>
      </c>
      <c r="O11" s="472" t="s">
        <v>2095</v>
      </c>
      <c r="R11" s="467"/>
      <c r="X11" s="113"/>
    </row>
    <row r="12" spans="1:24" x14ac:dyDescent="0.25">
      <c r="A12" s="468" t="str">
        <f t="shared" si="0"/>
        <v>National Grid</v>
      </c>
      <c r="B12" s="468" t="s">
        <v>25</v>
      </c>
      <c r="C12" s="469" t="s">
        <v>42</v>
      </c>
      <c r="D12" s="470">
        <v>0</v>
      </c>
      <c r="E12" s="471" t="s">
        <v>2095</v>
      </c>
      <c r="F12" s="472" t="s">
        <v>2095</v>
      </c>
      <c r="G12" s="470">
        <v>0</v>
      </c>
      <c r="H12" s="473" t="s">
        <v>2095</v>
      </c>
      <c r="I12" s="476" t="s">
        <v>2095</v>
      </c>
      <c r="J12" s="470">
        <v>0</v>
      </c>
      <c r="K12" s="471" t="s">
        <v>2095</v>
      </c>
      <c r="L12" s="476" t="s">
        <v>2095</v>
      </c>
      <c r="M12" s="474">
        <v>0</v>
      </c>
      <c r="N12" s="475" t="s">
        <v>2095</v>
      </c>
      <c r="O12" s="472" t="s">
        <v>2095</v>
      </c>
      <c r="Q12" s="477"/>
      <c r="R12" s="467"/>
      <c r="U12" s="477"/>
      <c r="X12" s="113"/>
    </row>
    <row r="13" spans="1:24" x14ac:dyDescent="0.25">
      <c r="A13" s="468" t="s">
        <v>21</v>
      </c>
      <c r="B13" s="468" t="s">
        <v>25</v>
      </c>
      <c r="C13" s="469" t="s">
        <v>1884</v>
      </c>
      <c r="D13" s="470">
        <v>0</v>
      </c>
      <c r="E13" s="471" t="s">
        <v>2095</v>
      </c>
      <c r="F13" s="472" t="s">
        <v>2095</v>
      </c>
      <c r="G13" s="470">
        <v>80</v>
      </c>
      <c r="H13" s="478">
        <v>1.76</v>
      </c>
      <c r="I13" s="476" t="s">
        <v>2095</v>
      </c>
      <c r="J13" s="470">
        <v>100</v>
      </c>
      <c r="K13" s="479">
        <v>2.2000000000000002</v>
      </c>
      <c r="L13" s="476" t="s">
        <v>2095</v>
      </c>
      <c r="M13" s="474">
        <v>180</v>
      </c>
      <c r="N13" s="480">
        <v>3.96</v>
      </c>
      <c r="O13" s="472" t="s">
        <v>2095</v>
      </c>
      <c r="Q13" s="477"/>
      <c r="R13" s="467"/>
      <c r="U13" s="477"/>
      <c r="X13" s="113"/>
    </row>
    <row r="14" spans="1:24" x14ac:dyDescent="0.25">
      <c r="A14" s="468" t="str">
        <f t="shared" si="0"/>
        <v>National Grid</v>
      </c>
      <c r="B14" s="468" t="s">
        <v>25</v>
      </c>
      <c r="C14" s="469" t="s">
        <v>44</v>
      </c>
      <c r="D14" s="470">
        <v>0</v>
      </c>
      <c r="E14" s="471" t="s">
        <v>2095</v>
      </c>
      <c r="F14" s="472" t="s">
        <v>2095</v>
      </c>
      <c r="G14" s="470">
        <v>0</v>
      </c>
      <c r="H14" s="478" t="s">
        <v>2095</v>
      </c>
      <c r="I14" s="472" t="s">
        <v>2095</v>
      </c>
      <c r="J14" s="470">
        <v>0</v>
      </c>
      <c r="K14" s="479" t="s">
        <v>2095</v>
      </c>
      <c r="L14" s="472" t="s">
        <v>2095</v>
      </c>
      <c r="M14" s="474">
        <v>0</v>
      </c>
      <c r="N14" s="480" t="s">
        <v>2095</v>
      </c>
      <c r="O14" s="472" t="s">
        <v>2095</v>
      </c>
      <c r="R14" s="481"/>
      <c r="V14" s="482"/>
      <c r="X14" s="113"/>
    </row>
    <row r="15" spans="1:24" x14ac:dyDescent="0.25">
      <c r="A15" s="468" t="str">
        <f t="shared" si="0"/>
        <v>National Grid</v>
      </c>
      <c r="B15" s="468" t="s">
        <v>26</v>
      </c>
      <c r="C15" s="469" t="s">
        <v>2096</v>
      </c>
      <c r="D15" s="470">
        <v>0</v>
      </c>
      <c r="E15" s="471" t="s">
        <v>2095</v>
      </c>
      <c r="F15" s="472" t="s">
        <v>2095</v>
      </c>
      <c r="G15" s="470">
        <v>20</v>
      </c>
      <c r="H15" s="478">
        <v>2.54</v>
      </c>
      <c r="I15" s="472" t="s">
        <v>2095</v>
      </c>
      <c r="J15" s="470">
        <v>50</v>
      </c>
      <c r="K15" s="479">
        <v>4.3499999999999996</v>
      </c>
      <c r="L15" s="472" t="s">
        <v>2095</v>
      </c>
      <c r="M15" s="474">
        <v>70</v>
      </c>
      <c r="N15" s="480">
        <v>6.89</v>
      </c>
      <c r="O15" s="472" t="s">
        <v>2095</v>
      </c>
      <c r="X15" s="113"/>
    </row>
    <row r="16" spans="1:24" x14ac:dyDescent="0.25">
      <c r="A16" s="468" t="str">
        <f t="shared" si="0"/>
        <v>National Grid</v>
      </c>
      <c r="B16" s="468" t="s">
        <v>26</v>
      </c>
      <c r="C16" s="469" t="s">
        <v>46</v>
      </c>
      <c r="D16" s="470">
        <v>0</v>
      </c>
      <c r="E16" s="471" t="s">
        <v>2095</v>
      </c>
      <c r="F16" s="472" t="s">
        <v>2095</v>
      </c>
      <c r="G16" s="470">
        <v>0</v>
      </c>
      <c r="H16" s="478" t="s">
        <v>2095</v>
      </c>
      <c r="I16" s="472" t="s">
        <v>2095</v>
      </c>
      <c r="J16" s="470">
        <v>0</v>
      </c>
      <c r="K16" s="479" t="s">
        <v>2095</v>
      </c>
      <c r="L16" s="472" t="s">
        <v>2095</v>
      </c>
      <c r="M16" s="474">
        <v>0</v>
      </c>
      <c r="N16" s="480" t="s">
        <v>2095</v>
      </c>
      <c r="O16" s="472" t="s">
        <v>2095</v>
      </c>
      <c r="X16" s="113"/>
    </row>
    <row r="17" spans="1:24" x14ac:dyDescent="0.25">
      <c r="A17" s="468" t="str">
        <f t="shared" si="0"/>
        <v>National Grid</v>
      </c>
      <c r="B17" s="468" t="s">
        <v>26</v>
      </c>
      <c r="C17" s="469" t="s">
        <v>47</v>
      </c>
      <c r="D17" s="470">
        <v>0</v>
      </c>
      <c r="E17" s="471" t="s">
        <v>2095</v>
      </c>
      <c r="F17" s="472" t="s">
        <v>2095</v>
      </c>
      <c r="G17" s="470">
        <v>0</v>
      </c>
      <c r="H17" s="473" t="s">
        <v>2095</v>
      </c>
      <c r="I17" s="472" t="s">
        <v>2095</v>
      </c>
      <c r="J17" s="470">
        <v>0</v>
      </c>
      <c r="K17" s="471" t="s">
        <v>2095</v>
      </c>
      <c r="L17" s="472" t="s">
        <v>2095</v>
      </c>
      <c r="M17" s="474">
        <v>0</v>
      </c>
      <c r="N17" s="475" t="s">
        <v>2095</v>
      </c>
      <c r="O17" s="472" t="s">
        <v>2095</v>
      </c>
      <c r="X17" s="113"/>
    </row>
    <row r="18" spans="1:24" x14ac:dyDescent="0.25">
      <c r="A18" s="468" t="str">
        <f t="shared" si="0"/>
        <v>National Grid</v>
      </c>
      <c r="B18" s="468" t="s">
        <v>26</v>
      </c>
      <c r="C18" s="469" t="s">
        <v>48</v>
      </c>
      <c r="D18" s="470">
        <v>0</v>
      </c>
      <c r="E18" s="471" t="s">
        <v>2095</v>
      </c>
      <c r="F18" s="472" t="s">
        <v>2095</v>
      </c>
      <c r="G18" s="470">
        <v>0</v>
      </c>
      <c r="H18" s="473" t="s">
        <v>2095</v>
      </c>
      <c r="I18" s="472" t="s">
        <v>2095</v>
      </c>
      <c r="J18" s="470">
        <v>0</v>
      </c>
      <c r="K18" s="471" t="s">
        <v>2095</v>
      </c>
      <c r="L18" s="472" t="s">
        <v>2095</v>
      </c>
      <c r="M18" s="474">
        <v>0</v>
      </c>
      <c r="N18" s="475" t="s">
        <v>2095</v>
      </c>
      <c r="O18" s="472" t="s">
        <v>2095</v>
      </c>
      <c r="X18" s="113"/>
    </row>
    <row r="19" spans="1:24" ht="15" customHeight="1" x14ac:dyDescent="0.25">
      <c r="A19" s="468" t="str">
        <f t="shared" si="0"/>
        <v>National Grid</v>
      </c>
      <c r="B19" s="468" t="s">
        <v>27</v>
      </c>
      <c r="C19" s="469" t="s">
        <v>49</v>
      </c>
      <c r="D19" s="470">
        <v>0</v>
      </c>
      <c r="E19" s="471" t="s">
        <v>2095</v>
      </c>
      <c r="F19" s="472" t="s">
        <v>2095</v>
      </c>
      <c r="G19" s="470">
        <v>8</v>
      </c>
      <c r="H19" s="478">
        <v>1.6</v>
      </c>
      <c r="I19" s="472" t="s">
        <v>2095</v>
      </c>
      <c r="J19" s="470">
        <v>8</v>
      </c>
      <c r="K19" s="479">
        <v>1.6</v>
      </c>
      <c r="L19" s="472" t="s">
        <v>2095</v>
      </c>
      <c r="M19" s="474">
        <v>16</v>
      </c>
      <c r="N19" s="480">
        <v>3.2</v>
      </c>
      <c r="O19" s="472" t="s">
        <v>2095</v>
      </c>
      <c r="X19" s="113"/>
    </row>
    <row r="20" spans="1:24" x14ac:dyDescent="0.25">
      <c r="A20" s="468" t="str">
        <f t="shared" si="0"/>
        <v>National Grid</v>
      </c>
      <c r="B20" s="468" t="s">
        <v>27</v>
      </c>
      <c r="C20" s="469" t="s">
        <v>50</v>
      </c>
      <c r="D20" s="470">
        <v>0</v>
      </c>
      <c r="E20" s="471" t="s">
        <v>2095</v>
      </c>
      <c r="F20" s="472" t="s">
        <v>2095</v>
      </c>
      <c r="G20" s="470">
        <v>40</v>
      </c>
      <c r="H20" s="478">
        <v>2</v>
      </c>
      <c r="I20" s="472" t="s">
        <v>2095</v>
      </c>
      <c r="J20" s="470">
        <v>60</v>
      </c>
      <c r="K20" s="479">
        <v>3</v>
      </c>
      <c r="L20" s="472" t="s">
        <v>2095</v>
      </c>
      <c r="M20" s="474">
        <v>100</v>
      </c>
      <c r="N20" s="480">
        <v>5</v>
      </c>
      <c r="O20" s="472" t="s">
        <v>2095</v>
      </c>
      <c r="X20" s="113"/>
    </row>
    <row r="21" spans="1:24" x14ac:dyDescent="0.25">
      <c r="A21" s="468" t="str">
        <f t="shared" si="0"/>
        <v>National Grid</v>
      </c>
      <c r="B21" s="468" t="s">
        <v>27</v>
      </c>
      <c r="C21" s="469" t="s">
        <v>51</v>
      </c>
      <c r="D21" s="470">
        <v>0</v>
      </c>
      <c r="E21" s="471" t="s">
        <v>2095</v>
      </c>
      <c r="F21" s="472" t="s">
        <v>2095</v>
      </c>
      <c r="G21" s="470">
        <v>6</v>
      </c>
      <c r="H21" s="478">
        <v>1.36</v>
      </c>
      <c r="I21" s="472" t="s">
        <v>2095</v>
      </c>
      <c r="J21" s="470">
        <v>6</v>
      </c>
      <c r="K21" s="479">
        <v>1.36</v>
      </c>
      <c r="L21" s="472" t="s">
        <v>2095</v>
      </c>
      <c r="M21" s="474">
        <v>12</v>
      </c>
      <c r="N21" s="480">
        <v>2.72</v>
      </c>
      <c r="O21" s="472" t="s">
        <v>2095</v>
      </c>
      <c r="X21" s="113"/>
    </row>
    <row r="22" spans="1:24" x14ac:dyDescent="0.25">
      <c r="A22" s="468" t="str">
        <f t="shared" si="0"/>
        <v>National Grid</v>
      </c>
      <c r="B22" s="468" t="s">
        <v>27</v>
      </c>
      <c r="C22" s="469" t="s">
        <v>52</v>
      </c>
      <c r="D22" s="470">
        <v>0</v>
      </c>
      <c r="E22" s="471" t="s">
        <v>2095</v>
      </c>
      <c r="F22" s="472" t="s">
        <v>2095</v>
      </c>
      <c r="G22" s="470">
        <v>12</v>
      </c>
      <c r="H22" s="478">
        <v>0.24</v>
      </c>
      <c r="I22" s="472" t="s">
        <v>2095</v>
      </c>
      <c r="J22" s="470">
        <v>20</v>
      </c>
      <c r="K22" s="479">
        <v>0.4</v>
      </c>
      <c r="L22" s="472" t="s">
        <v>2095</v>
      </c>
      <c r="M22" s="474">
        <v>32</v>
      </c>
      <c r="N22" s="480">
        <v>0.64</v>
      </c>
      <c r="O22" s="472" t="s">
        <v>2095</v>
      </c>
      <c r="X22" s="113"/>
    </row>
    <row r="23" spans="1:24" x14ac:dyDescent="0.25">
      <c r="A23" s="468" t="str">
        <f t="shared" si="0"/>
        <v>National Grid</v>
      </c>
      <c r="B23" s="468" t="s">
        <v>27</v>
      </c>
      <c r="C23" s="469" t="s">
        <v>53</v>
      </c>
      <c r="D23" s="470">
        <v>0</v>
      </c>
      <c r="E23" s="471" t="s">
        <v>2095</v>
      </c>
      <c r="F23" s="472" t="s">
        <v>2095</v>
      </c>
      <c r="G23" s="470">
        <v>0</v>
      </c>
      <c r="H23" s="478" t="s">
        <v>2095</v>
      </c>
      <c r="I23" s="472" t="s">
        <v>2095</v>
      </c>
      <c r="J23" s="470">
        <v>0</v>
      </c>
      <c r="K23" s="479" t="s">
        <v>2095</v>
      </c>
      <c r="L23" s="472" t="s">
        <v>2095</v>
      </c>
      <c r="M23" s="474">
        <v>0</v>
      </c>
      <c r="N23" s="480" t="s">
        <v>2095</v>
      </c>
      <c r="O23" s="472" t="s">
        <v>2095</v>
      </c>
      <c r="X23" s="113"/>
    </row>
    <row r="24" spans="1:24" x14ac:dyDescent="0.25">
      <c r="A24" s="468" t="str">
        <f t="shared" si="0"/>
        <v>National Grid</v>
      </c>
      <c r="B24" s="468" t="s">
        <v>28</v>
      </c>
      <c r="C24" s="469" t="s">
        <v>54</v>
      </c>
      <c r="D24" s="470">
        <v>0</v>
      </c>
      <c r="E24" s="471" t="s">
        <v>2095</v>
      </c>
      <c r="F24" s="472" t="s">
        <v>2095</v>
      </c>
      <c r="G24" s="470">
        <v>0</v>
      </c>
      <c r="H24" s="473" t="s">
        <v>2095</v>
      </c>
      <c r="I24" s="472" t="s">
        <v>2095</v>
      </c>
      <c r="J24" s="470">
        <v>0</v>
      </c>
      <c r="K24" s="471" t="s">
        <v>2095</v>
      </c>
      <c r="L24" s="472" t="s">
        <v>2095</v>
      </c>
      <c r="M24" s="474">
        <v>0</v>
      </c>
      <c r="N24" s="475" t="s">
        <v>2095</v>
      </c>
      <c r="O24" s="472" t="s">
        <v>2095</v>
      </c>
      <c r="W24" s="347"/>
      <c r="X24" s="113"/>
    </row>
    <row r="25" spans="1:24" x14ac:dyDescent="0.25">
      <c r="A25" s="468" t="str">
        <f t="shared" si="0"/>
        <v>National Grid</v>
      </c>
      <c r="B25" s="468" t="s">
        <v>28</v>
      </c>
      <c r="C25" s="469" t="s">
        <v>55</v>
      </c>
      <c r="D25" s="470">
        <v>0</v>
      </c>
      <c r="E25" s="471" t="s">
        <v>2095</v>
      </c>
      <c r="F25" s="472" t="s">
        <v>2095</v>
      </c>
      <c r="G25" s="470">
        <v>0</v>
      </c>
      <c r="H25" s="478">
        <v>2.5</v>
      </c>
      <c r="I25" s="472" t="s">
        <v>2095</v>
      </c>
      <c r="J25" s="470">
        <v>0</v>
      </c>
      <c r="K25" s="479">
        <v>2.5</v>
      </c>
      <c r="L25" s="472" t="s">
        <v>2095</v>
      </c>
      <c r="M25" s="474">
        <v>0</v>
      </c>
      <c r="N25" s="480">
        <v>5</v>
      </c>
      <c r="O25" s="472" t="s">
        <v>2095</v>
      </c>
    </row>
    <row r="26" spans="1:24" x14ac:dyDescent="0.25">
      <c r="A26" s="468" t="str">
        <f t="shared" si="0"/>
        <v>National Grid</v>
      </c>
      <c r="B26" s="468" t="s">
        <v>28</v>
      </c>
      <c r="C26" s="469" t="s">
        <v>56</v>
      </c>
      <c r="D26" s="470">
        <v>0</v>
      </c>
      <c r="E26" s="471" t="s">
        <v>2095</v>
      </c>
      <c r="F26" s="472" t="s">
        <v>2095</v>
      </c>
      <c r="G26" s="470">
        <v>0</v>
      </c>
      <c r="H26" s="478">
        <v>14.2</v>
      </c>
      <c r="I26" s="472" t="s">
        <v>2095</v>
      </c>
      <c r="J26" s="470">
        <v>0</v>
      </c>
      <c r="K26" s="479">
        <v>23.48</v>
      </c>
      <c r="L26" s="472" t="s">
        <v>2095</v>
      </c>
      <c r="M26" s="474">
        <v>0</v>
      </c>
      <c r="N26" s="480">
        <v>37.68</v>
      </c>
      <c r="O26" s="472" t="s">
        <v>2095</v>
      </c>
    </row>
    <row r="27" spans="1:24" x14ac:dyDescent="0.25">
      <c r="A27" s="468" t="str">
        <f t="shared" si="0"/>
        <v>National Grid</v>
      </c>
      <c r="B27" s="468" t="s">
        <v>29</v>
      </c>
      <c r="C27" s="469" t="s">
        <v>57</v>
      </c>
      <c r="D27" s="470">
        <v>0</v>
      </c>
      <c r="E27" s="471" t="s">
        <v>2095</v>
      </c>
      <c r="F27" s="472" t="s">
        <v>2095</v>
      </c>
      <c r="G27" s="470">
        <v>204</v>
      </c>
      <c r="H27" s="478">
        <v>2.04</v>
      </c>
      <c r="I27" s="472" t="s">
        <v>2095</v>
      </c>
      <c r="J27" s="470">
        <v>206</v>
      </c>
      <c r="K27" s="479">
        <v>2.06</v>
      </c>
      <c r="L27" s="472" t="s">
        <v>2095</v>
      </c>
      <c r="M27" s="474">
        <v>410</v>
      </c>
      <c r="N27" s="480">
        <v>4.0999999999999996</v>
      </c>
      <c r="O27" s="472" t="s">
        <v>2095</v>
      </c>
    </row>
    <row r="28" spans="1:24" s="297" customFormat="1" x14ac:dyDescent="0.25">
      <c r="A28" s="468" t="str">
        <f t="shared" si="0"/>
        <v>National Grid</v>
      </c>
      <c r="B28" s="468" t="s">
        <v>29</v>
      </c>
      <c r="C28" s="469" t="s">
        <v>58</v>
      </c>
      <c r="D28" s="483">
        <v>0</v>
      </c>
      <c r="E28" s="484">
        <v>0.1</v>
      </c>
      <c r="F28" s="485" t="s">
        <v>2095</v>
      </c>
      <c r="G28" s="483">
        <v>0</v>
      </c>
      <c r="H28" s="486" t="s">
        <v>2095</v>
      </c>
      <c r="I28" s="485" t="s">
        <v>2095</v>
      </c>
      <c r="J28" s="483">
        <v>5</v>
      </c>
      <c r="K28" s="484">
        <v>5</v>
      </c>
      <c r="L28" s="485" t="s">
        <v>2095</v>
      </c>
      <c r="M28" s="474">
        <v>5</v>
      </c>
      <c r="N28" s="480">
        <v>5.0999999999999996</v>
      </c>
      <c r="O28" s="472" t="s">
        <v>2095</v>
      </c>
    </row>
    <row r="29" spans="1:24" ht="15.75" thickBot="1" x14ac:dyDescent="0.3">
      <c r="A29" s="487" t="str">
        <f t="shared" si="0"/>
        <v>National Grid</v>
      </c>
      <c r="B29" s="487" t="s">
        <v>30</v>
      </c>
      <c r="C29" s="488" t="s">
        <v>59</v>
      </c>
      <c r="D29" s="489">
        <v>0</v>
      </c>
      <c r="E29" s="490" t="s">
        <v>2095</v>
      </c>
      <c r="F29" s="491" t="s">
        <v>2095</v>
      </c>
      <c r="G29" s="489">
        <v>0</v>
      </c>
      <c r="H29" s="492" t="s">
        <v>2095</v>
      </c>
      <c r="I29" s="491" t="s">
        <v>2095</v>
      </c>
      <c r="J29" s="489">
        <v>0</v>
      </c>
      <c r="K29" s="490" t="s">
        <v>2095</v>
      </c>
      <c r="L29" s="491" t="s">
        <v>2095</v>
      </c>
      <c r="M29" s="474">
        <v>0</v>
      </c>
      <c r="N29" s="480" t="s">
        <v>2095</v>
      </c>
      <c r="O29" s="472" t="s">
        <v>2095</v>
      </c>
    </row>
    <row r="30" spans="1:24" ht="15.75" thickBot="1" x14ac:dyDescent="0.3">
      <c r="A30" s="72"/>
      <c r="B30" s="493"/>
      <c r="C30" s="494" t="s">
        <v>2097</v>
      </c>
      <c r="D30" s="495">
        <v>0</v>
      </c>
      <c r="E30" s="496">
        <v>0.1</v>
      </c>
      <c r="F30" s="497" t="s">
        <v>2095</v>
      </c>
      <c r="G30" s="495">
        <v>370</v>
      </c>
      <c r="H30" s="496">
        <v>28.24</v>
      </c>
      <c r="I30" s="497" t="s">
        <v>2095</v>
      </c>
      <c r="J30" s="495">
        <v>455</v>
      </c>
      <c r="K30" s="496">
        <v>45.95</v>
      </c>
      <c r="L30" s="497" t="s">
        <v>2095</v>
      </c>
      <c r="M30" s="498">
        <v>825</v>
      </c>
      <c r="N30" s="496">
        <v>74.290000000000006</v>
      </c>
      <c r="O30" s="497" t="s">
        <v>2095</v>
      </c>
    </row>
    <row r="31" spans="1:24" x14ac:dyDescent="0.25">
      <c r="E31" s="499"/>
      <c r="H31" s="499"/>
      <c r="K31" s="499"/>
      <c r="N31" s="499"/>
    </row>
  </sheetData>
  <mergeCells count="4">
    <mergeCell ref="D6:F6"/>
    <mergeCell ref="G6:I6"/>
    <mergeCell ref="J6:L6"/>
    <mergeCell ref="M6:O6"/>
  </mergeCells>
  <printOptions gridLines="1"/>
  <pageMargins left="0.7" right="0.7" top="0.75" bottom="0.75" header="0.3" footer="0.3"/>
  <pageSetup scale="38" orientation="landscape" r:id="rId1"/>
  <headerFooter>
    <oddHeader>&amp;RMass. Electric Co. and Nantucket Electric Co. d/b/a National Grid
Grid Modernization Plan CY2019 Annual Report
D.P.U. 15-120</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CEF25-C6B4-4A9E-BBC1-0318959BA857}">
  <sheetPr>
    <pageSetUpPr fitToPage="1"/>
  </sheetPr>
  <dimension ref="A1:AJ31"/>
  <sheetViews>
    <sheetView view="pageLayout" zoomScaleNormal="60" workbookViewId="0">
      <selection activeCell="XFD27" sqref="XFD27"/>
    </sheetView>
  </sheetViews>
  <sheetFormatPr defaultColWidth="9.140625" defaultRowHeight="15" x14ac:dyDescent="0.25"/>
  <cols>
    <col min="1" max="1" width="23.28515625" customWidth="1"/>
    <col min="2" max="2" width="48.140625" bestFit="1" customWidth="1"/>
    <col min="3" max="3" width="29" bestFit="1" customWidth="1"/>
    <col min="4" max="4" width="16.7109375" customWidth="1"/>
    <col min="5" max="5" width="23.42578125" bestFit="1" customWidth="1"/>
    <col min="6" max="6" width="21.7109375" customWidth="1"/>
    <col min="7" max="10" width="15.7109375" customWidth="1"/>
    <col min="11" max="11" width="17" customWidth="1"/>
    <col min="12" max="12" width="15.7109375" customWidth="1"/>
    <col min="13" max="19" width="16.7109375" customWidth="1"/>
    <col min="20" max="20" width="17.42578125" customWidth="1"/>
    <col min="21" max="21" width="17.85546875" customWidth="1"/>
    <col min="22" max="23" width="16.7109375" customWidth="1"/>
    <col min="24" max="24" width="17.7109375" customWidth="1"/>
    <col min="25" max="30" width="16.7109375" customWidth="1"/>
    <col min="31" max="35" width="9.7109375" customWidth="1"/>
    <col min="36" max="37" width="10.7109375" customWidth="1"/>
  </cols>
  <sheetData>
    <row r="1" spans="1:36" x14ac:dyDescent="0.25">
      <c r="A1" s="13" t="s">
        <v>2098</v>
      </c>
      <c r="B1" s="13" t="s">
        <v>2099</v>
      </c>
      <c r="D1" s="14" t="s">
        <v>20</v>
      </c>
      <c r="E1" s="14" t="str">
        <f>'1.Feeder Deployment Incremental'!E1</f>
        <v>National Grid</v>
      </c>
      <c r="G1" s="18"/>
      <c r="H1" s="18"/>
      <c r="I1" s="18"/>
      <c r="J1" s="18"/>
      <c r="K1" s="18"/>
      <c r="L1" s="18"/>
      <c r="M1" s="12"/>
    </row>
    <row r="2" spans="1:36" x14ac:dyDescent="0.25">
      <c r="A2" s="13"/>
      <c r="B2" s="18"/>
      <c r="D2" s="14" t="s">
        <v>22</v>
      </c>
      <c r="E2" s="16">
        <f>'1.Feeder Deployment Incremental'!E2</f>
        <v>2019</v>
      </c>
      <c r="G2" s="18"/>
      <c r="H2" s="18"/>
      <c r="I2" s="18"/>
      <c r="J2" s="18"/>
      <c r="K2" s="18"/>
      <c r="L2" s="18"/>
      <c r="M2" s="12"/>
    </row>
    <row r="3" spans="1:36" x14ac:dyDescent="0.25">
      <c r="A3" s="127"/>
      <c r="B3" s="127"/>
      <c r="C3" s="127"/>
      <c r="D3" s="127"/>
      <c r="E3" s="127"/>
      <c r="G3" s="127"/>
      <c r="H3" s="127"/>
      <c r="I3" s="127"/>
      <c r="J3" s="127"/>
      <c r="K3" s="127"/>
      <c r="L3" s="127"/>
      <c r="Q3" s="442"/>
      <c r="R3" s="442"/>
      <c r="S3" s="442"/>
      <c r="T3" s="442"/>
      <c r="U3" s="442"/>
      <c r="V3" s="442"/>
    </row>
    <row r="4" spans="1:36" ht="15" customHeight="1" x14ac:dyDescent="0.25">
      <c r="A4" s="19" t="s">
        <v>2100</v>
      </c>
      <c r="B4" s="21"/>
      <c r="C4" s="21"/>
      <c r="D4" s="21"/>
      <c r="E4" s="21"/>
      <c r="G4" s="21"/>
      <c r="H4" s="21"/>
      <c r="I4" s="21"/>
      <c r="J4" s="21"/>
      <c r="K4" s="21"/>
      <c r="L4" s="500"/>
      <c r="M4" s="15"/>
      <c r="N4" s="15"/>
      <c r="O4" s="15"/>
      <c r="P4" s="15"/>
      <c r="Q4" s="15"/>
      <c r="R4" s="15"/>
      <c r="S4" s="15"/>
      <c r="T4" s="15"/>
      <c r="U4" s="15"/>
      <c r="V4" s="15"/>
      <c r="W4" s="15"/>
      <c r="X4" s="15"/>
      <c r="Y4" s="15"/>
      <c r="Z4" s="445"/>
      <c r="AA4" s="445"/>
      <c r="AB4" s="446"/>
      <c r="AC4" s="446"/>
      <c r="AD4" s="445"/>
      <c r="AE4" s="445"/>
      <c r="AF4" s="445"/>
      <c r="AG4" s="445"/>
      <c r="AH4" s="445"/>
      <c r="AI4" s="445"/>
    </row>
    <row r="5" spans="1:36" ht="15.75" thickBot="1" x14ac:dyDescent="0.3">
      <c r="M5" s="445"/>
      <c r="N5" s="445"/>
      <c r="O5" s="445"/>
      <c r="P5" s="445"/>
      <c r="Q5" s="445"/>
      <c r="R5" s="445"/>
      <c r="S5" s="445"/>
      <c r="T5" s="445"/>
      <c r="U5" s="445"/>
      <c r="V5" s="445"/>
      <c r="W5" s="445"/>
      <c r="X5" s="445"/>
      <c r="Y5" s="445"/>
      <c r="Z5" s="445"/>
      <c r="AA5" s="445"/>
      <c r="AB5" s="445"/>
      <c r="AC5" s="445"/>
      <c r="AD5" s="445"/>
      <c r="AE5" s="445"/>
      <c r="AF5" s="445"/>
      <c r="AG5" s="445"/>
      <c r="AH5" s="445"/>
      <c r="AI5" s="445"/>
    </row>
    <row r="6" spans="1:36" ht="15" customHeight="1" thickBot="1" x14ac:dyDescent="0.3">
      <c r="B6" s="501"/>
      <c r="C6" s="501"/>
      <c r="D6" s="502">
        <v>2019</v>
      </c>
      <c r="E6" s="503"/>
      <c r="F6" s="503"/>
      <c r="G6" s="503"/>
      <c r="H6" s="503"/>
      <c r="I6" s="503"/>
      <c r="J6" s="503"/>
      <c r="K6" s="503"/>
      <c r="L6" s="504"/>
      <c r="M6" s="448">
        <v>2020</v>
      </c>
      <c r="N6" s="449"/>
      <c r="O6" s="449"/>
      <c r="P6" s="449"/>
      <c r="Q6" s="449"/>
      <c r="R6" s="449"/>
      <c r="S6" s="449"/>
      <c r="T6" s="449"/>
      <c r="U6" s="450"/>
      <c r="V6" s="448" t="s">
        <v>2080</v>
      </c>
      <c r="W6" s="449"/>
      <c r="X6" s="449"/>
      <c r="Y6" s="449"/>
      <c r="Z6" s="449"/>
      <c r="AA6" s="449"/>
      <c r="AB6" s="449"/>
      <c r="AC6" s="449"/>
      <c r="AD6" s="450"/>
      <c r="AE6" s="17"/>
      <c r="AF6" s="17"/>
      <c r="AG6" s="17"/>
      <c r="AH6" s="17"/>
      <c r="AI6" s="17"/>
    </row>
    <row r="7" spans="1:36" ht="15" customHeight="1" thickBot="1" x14ac:dyDescent="0.3">
      <c r="B7" s="501"/>
      <c r="C7" s="501"/>
      <c r="D7" s="505" t="s">
        <v>2101</v>
      </c>
      <c r="E7" s="506"/>
      <c r="F7" s="507"/>
      <c r="G7" s="508" t="s">
        <v>2102</v>
      </c>
      <c r="H7" s="509"/>
      <c r="I7" s="510"/>
      <c r="J7" s="511" t="s">
        <v>2103</v>
      </c>
      <c r="K7" s="512"/>
      <c r="L7" s="513"/>
      <c r="M7" s="514" t="s">
        <v>2101</v>
      </c>
      <c r="N7" s="515"/>
      <c r="O7" s="516"/>
      <c r="P7" s="514" t="s">
        <v>2104</v>
      </c>
      <c r="Q7" s="515"/>
      <c r="R7" s="516"/>
      <c r="S7" s="517" t="s">
        <v>2103</v>
      </c>
      <c r="T7" s="518"/>
      <c r="U7" s="519"/>
      <c r="V7" s="520" t="s">
        <v>2101</v>
      </c>
      <c r="W7" s="521"/>
      <c r="X7" s="522"/>
      <c r="Y7" s="520" t="s">
        <v>2104</v>
      </c>
      <c r="Z7" s="521"/>
      <c r="AA7" s="522"/>
      <c r="AB7" s="523" t="s">
        <v>2103</v>
      </c>
      <c r="AC7" s="524"/>
      <c r="AD7" s="525"/>
      <c r="AE7" s="17"/>
      <c r="AF7" s="17"/>
      <c r="AG7" s="17"/>
      <c r="AH7" s="17"/>
      <c r="AI7" s="17"/>
    </row>
    <row r="8" spans="1:36" ht="90" customHeight="1" thickBot="1" x14ac:dyDescent="0.3">
      <c r="A8" s="455" t="s">
        <v>20</v>
      </c>
      <c r="B8" s="526" t="s">
        <v>2081</v>
      </c>
      <c r="C8" s="526" t="s">
        <v>2082</v>
      </c>
      <c r="D8" s="527" t="s">
        <v>2105</v>
      </c>
      <c r="E8" s="528" t="s">
        <v>2106</v>
      </c>
      <c r="F8" s="529" t="s">
        <v>2107</v>
      </c>
      <c r="G8" s="527" t="s">
        <v>2108</v>
      </c>
      <c r="H8" s="528" t="s">
        <v>2109</v>
      </c>
      <c r="I8" s="529" t="s">
        <v>2110</v>
      </c>
      <c r="J8" s="527" t="s">
        <v>2111</v>
      </c>
      <c r="K8" s="528" t="s">
        <v>2112</v>
      </c>
      <c r="L8" s="530" t="s">
        <v>2113</v>
      </c>
      <c r="M8" s="371" t="s">
        <v>2105</v>
      </c>
      <c r="N8" s="369" t="s">
        <v>2106</v>
      </c>
      <c r="O8" s="370" t="s">
        <v>2107</v>
      </c>
      <c r="P8" s="371" t="s">
        <v>2114</v>
      </c>
      <c r="Q8" s="369" t="s">
        <v>2115</v>
      </c>
      <c r="R8" s="370" t="s">
        <v>2116</v>
      </c>
      <c r="S8" s="371" t="s">
        <v>2117</v>
      </c>
      <c r="T8" s="369" t="s">
        <v>2118</v>
      </c>
      <c r="U8" s="531" t="s">
        <v>2119</v>
      </c>
      <c r="V8" s="371" t="s">
        <v>2105</v>
      </c>
      <c r="W8" s="369" t="s">
        <v>2120</v>
      </c>
      <c r="X8" s="370" t="s">
        <v>2107</v>
      </c>
      <c r="Y8" s="371" t="s">
        <v>2114</v>
      </c>
      <c r="Z8" s="369" t="s">
        <v>2115</v>
      </c>
      <c r="AA8" s="370" t="s">
        <v>2116</v>
      </c>
      <c r="AB8" s="371" t="s">
        <v>2117</v>
      </c>
      <c r="AC8" s="369" t="s">
        <v>2118</v>
      </c>
      <c r="AD8" s="370" t="s">
        <v>2119</v>
      </c>
      <c r="AE8" s="17"/>
      <c r="AF8" s="17"/>
      <c r="AG8" s="17"/>
      <c r="AH8" s="17"/>
      <c r="AI8" s="17"/>
    </row>
    <row r="9" spans="1:36" ht="15" customHeight="1" x14ac:dyDescent="0.25">
      <c r="A9" s="458" t="str">
        <f>$E$1</f>
        <v>National Grid</v>
      </c>
      <c r="B9" s="532" t="s">
        <v>25</v>
      </c>
      <c r="C9" s="533" t="s">
        <v>38</v>
      </c>
      <c r="D9" s="534">
        <v>0</v>
      </c>
      <c r="E9" s="461" t="s">
        <v>2095</v>
      </c>
      <c r="F9" s="462" t="s">
        <v>2095</v>
      </c>
      <c r="G9" s="534">
        <v>0</v>
      </c>
      <c r="H9" s="461" t="s">
        <v>2095</v>
      </c>
      <c r="I9" s="462" t="s">
        <v>2095</v>
      </c>
      <c r="J9" s="535">
        <f>IFERROR((G9-D9)/D9,0)</f>
        <v>0</v>
      </c>
      <c r="K9" s="536">
        <f t="shared" ref="K9:L24" si="0">IFERROR((H9-E9)/E9,0)</f>
        <v>0</v>
      </c>
      <c r="L9" s="537">
        <f t="shared" si="0"/>
        <v>0</v>
      </c>
      <c r="M9" s="534">
        <v>0</v>
      </c>
      <c r="N9" s="461" t="s">
        <v>2095</v>
      </c>
      <c r="O9" s="462" t="s">
        <v>2095</v>
      </c>
      <c r="P9" s="538">
        <v>0</v>
      </c>
      <c r="Q9" s="461" t="s">
        <v>2095</v>
      </c>
      <c r="R9" s="462" t="s">
        <v>2095</v>
      </c>
      <c r="S9" s="535">
        <f>IFERROR((P9-M9)/M9,0)</f>
        <v>0</v>
      </c>
      <c r="T9" s="536">
        <f t="shared" ref="T9:U24" si="1">IFERROR((Q9-N9)/N9,0)</f>
        <v>0</v>
      </c>
      <c r="U9" s="537">
        <f t="shared" si="1"/>
        <v>0</v>
      </c>
      <c r="V9" s="534">
        <v>0</v>
      </c>
      <c r="W9" s="539" t="s">
        <v>2095</v>
      </c>
      <c r="X9" s="462" t="s">
        <v>2095</v>
      </c>
      <c r="Y9" s="534">
        <v>0</v>
      </c>
      <c r="Z9" s="461" t="s">
        <v>2095</v>
      </c>
      <c r="AA9" s="462" t="s">
        <v>2095</v>
      </c>
      <c r="AB9" s="535">
        <f>IFERROR((Y9-V9)/V9,0)</f>
        <v>0</v>
      </c>
      <c r="AC9" s="536">
        <f t="shared" ref="AC9:AD24" si="2">IFERROR((Z9-W9)/W9,0)</f>
        <v>0</v>
      </c>
      <c r="AD9" s="537">
        <f t="shared" si="2"/>
        <v>0</v>
      </c>
      <c r="AJ9" s="113"/>
    </row>
    <row r="10" spans="1:36" x14ac:dyDescent="0.25">
      <c r="A10" s="468" t="str">
        <f t="shared" ref="A10:A30" si="3">$E$1</f>
        <v>National Grid</v>
      </c>
      <c r="B10" s="540" t="s">
        <v>25</v>
      </c>
      <c r="C10" s="541" t="s">
        <v>39</v>
      </c>
      <c r="D10" s="542">
        <v>0</v>
      </c>
      <c r="E10" s="543" t="s">
        <v>2095</v>
      </c>
      <c r="F10" s="466" t="s">
        <v>2095</v>
      </c>
      <c r="G10" s="542">
        <v>0</v>
      </c>
      <c r="H10" s="543" t="s">
        <v>2095</v>
      </c>
      <c r="I10" s="466" t="s">
        <v>2095</v>
      </c>
      <c r="J10" s="544">
        <f t="shared" ref="J10:L30" si="4">IFERROR((G10-D10)/D10,0)</f>
        <v>0</v>
      </c>
      <c r="K10" s="545">
        <f t="shared" si="0"/>
        <v>0</v>
      </c>
      <c r="L10" s="546">
        <f t="shared" si="0"/>
        <v>0</v>
      </c>
      <c r="M10" s="547">
        <v>0</v>
      </c>
      <c r="N10" s="471" t="s">
        <v>2095</v>
      </c>
      <c r="O10" s="472" t="s">
        <v>2095</v>
      </c>
      <c r="P10" s="548">
        <v>0</v>
      </c>
      <c r="Q10" s="471" t="s">
        <v>2095</v>
      </c>
      <c r="R10" s="472" t="s">
        <v>2095</v>
      </c>
      <c r="S10" s="544">
        <f t="shared" ref="S10:U30" si="5">IFERROR((P10-M10)/M10,0)</f>
        <v>0</v>
      </c>
      <c r="T10" s="545">
        <f t="shared" si="1"/>
        <v>0</v>
      </c>
      <c r="U10" s="546">
        <f t="shared" si="1"/>
        <v>0</v>
      </c>
      <c r="V10" s="547">
        <v>0</v>
      </c>
      <c r="W10" s="475" t="s">
        <v>2095</v>
      </c>
      <c r="X10" s="472" t="s">
        <v>2095</v>
      </c>
      <c r="Y10" s="547">
        <v>0</v>
      </c>
      <c r="Z10" s="471" t="s">
        <v>2095</v>
      </c>
      <c r="AA10" s="472" t="s">
        <v>2095</v>
      </c>
      <c r="AB10" s="544">
        <f t="shared" ref="AB10:AD30" si="6">IFERROR((Y10-V10)/V10,0)</f>
        <v>0</v>
      </c>
      <c r="AC10" s="545">
        <f t="shared" si="2"/>
        <v>0</v>
      </c>
      <c r="AD10" s="546">
        <f t="shared" si="2"/>
        <v>0</v>
      </c>
      <c r="AJ10" s="113"/>
    </row>
    <row r="11" spans="1:36" x14ac:dyDescent="0.25">
      <c r="A11" s="468" t="str">
        <f t="shared" si="3"/>
        <v>National Grid</v>
      </c>
      <c r="B11" s="540" t="s">
        <v>25</v>
      </c>
      <c r="C11" s="541" t="s">
        <v>40</v>
      </c>
      <c r="D11" s="547">
        <v>0</v>
      </c>
      <c r="E11" s="471" t="s">
        <v>2095</v>
      </c>
      <c r="F11" s="472" t="s">
        <v>2095</v>
      </c>
      <c r="G11" s="547">
        <v>0</v>
      </c>
      <c r="H11" s="471" t="s">
        <v>2095</v>
      </c>
      <c r="I11" s="472" t="s">
        <v>2095</v>
      </c>
      <c r="J11" s="544">
        <f t="shared" si="4"/>
        <v>0</v>
      </c>
      <c r="K11" s="545">
        <f t="shared" si="0"/>
        <v>0</v>
      </c>
      <c r="L11" s="546">
        <f t="shared" si="0"/>
        <v>0</v>
      </c>
      <c r="M11" s="547">
        <v>0</v>
      </c>
      <c r="N11" s="471" t="s">
        <v>2095</v>
      </c>
      <c r="O11" s="472" t="s">
        <v>2095</v>
      </c>
      <c r="P11" s="548">
        <v>0</v>
      </c>
      <c r="Q11" s="471" t="s">
        <v>2095</v>
      </c>
      <c r="R11" s="472" t="s">
        <v>2095</v>
      </c>
      <c r="S11" s="544">
        <f t="shared" si="5"/>
        <v>0</v>
      </c>
      <c r="T11" s="545">
        <f t="shared" si="1"/>
        <v>0</v>
      </c>
      <c r="U11" s="546">
        <f t="shared" si="1"/>
        <v>0</v>
      </c>
      <c r="V11" s="547">
        <v>0</v>
      </c>
      <c r="W11" s="475" t="s">
        <v>2095</v>
      </c>
      <c r="X11" s="472" t="s">
        <v>2095</v>
      </c>
      <c r="Y11" s="547">
        <v>0</v>
      </c>
      <c r="Z11" s="471" t="s">
        <v>2095</v>
      </c>
      <c r="AA11" s="472" t="s">
        <v>2095</v>
      </c>
      <c r="AB11" s="544">
        <f t="shared" si="6"/>
        <v>0</v>
      </c>
      <c r="AC11" s="545">
        <f t="shared" si="2"/>
        <v>0</v>
      </c>
      <c r="AD11" s="546">
        <f t="shared" si="2"/>
        <v>0</v>
      </c>
      <c r="AJ11" s="113"/>
    </row>
    <row r="12" spans="1:36" x14ac:dyDescent="0.25">
      <c r="A12" s="468" t="str">
        <f t="shared" si="3"/>
        <v>National Grid</v>
      </c>
      <c r="B12" s="540" t="s">
        <v>25</v>
      </c>
      <c r="C12" s="541" t="s">
        <v>41</v>
      </c>
      <c r="D12" s="547">
        <v>0</v>
      </c>
      <c r="E12" s="471" t="s">
        <v>2095</v>
      </c>
      <c r="F12" s="472" t="s">
        <v>2095</v>
      </c>
      <c r="G12" s="547">
        <v>0</v>
      </c>
      <c r="H12" s="471" t="s">
        <v>2095</v>
      </c>
      <c r="I12" s="472" t="s">
        <v>2095</v>
      </c>
      <c r="J12" s="544">
        <f t="shared" si="4"/>
        <v>0</v>
      </c>
      <c r="K12" s="545">
        <f t="shared" si="0"/>
        <v>0</v>
      </c>
      <c r="L12" s="546">
        <f t="shared" si="0"/>
        <v>0</v>
      </c>
      <c r="M12" s="547">
        <v>0</v>
      </c>
      <c r="N12" s="471" t="s">
        <v>2095</v>
      </c>
      <c r="O12" s="472" t="s">
        <v>2095</v>
      </c>
      <c r="P12" s="548">
        <v>0</v>
      </c>
      <c r="Q12" s="471" t="s">
        <v>2095</v>
      </c>
      <c r="R12" s="472" t="s">
        <v>2095</v>
      </c>
      <c r="S12" s="544">
        <f t="shared" si="5"/>
        <v>0</v>
      </c>
      <c r="T12" s="545">
        <f t="shared" si="1"/>
        <v>0</v>
      </c>
      <c r="U12" s="546">
        <f t="shared" si="1"/>
        <v>0</v>
      </c>
      <c r="V12" s="547">
        <v>0</v>
      </c>
      <c r="W12" s="475" t="s">
        <v>2095</v>
      </c>
      <c r="X12" s="472" t="s">
        <v>2095</v>
      </c>
      <c r="Y12" s="547">
        <v>0</v>
      </c>
      <c r="Z12" s="471" t="s">
        <v>2095</v>
      </c>
      <c r="AA12" s="472" t="s">
        <v>2095</v>
      </c>
      <c r="AB12" s="544">
        <f t="shared" si="6"/>
        <v>0</v>
      </c>
      <c r="AC12" s="545">
        <f t="shared" si="2"/>
        <v>0</v>
      </c>
      <c r="AD12" s="546">
        <f t="shared" si="2"/>
        <v>0</v>
      </c>
      <c r="AJ12" s="113"/>
    </row>
    <row r="13" spans="1:36" x14ac:dyDescent="0.25">
      <c r="A13" s="468" t="str">
        <f t="shared" si="3"/>
        <v>National Grid</v>
      </c>
      <c r="B13" s="540" t="s">
        <v>25</v>
      </c>
      <c r="C13" s="541" t="s">
        <v>42</v>
      </c>
      <c r="D13" s="547">
        <v>0</v>
      </c>
      <c r="E13" s="471" t="s">
        <v>2095</v>
      </c>
      <c r="F13" s="472" t="s">
        <v>2095</v>
      </c>
      <c r="G13" s="547">
        <v>0</v>
      </c>
      <c r="H13" s="471" t="s">
        <v>2095</v>
      </c>
      <c r="I13" s="472" t="s">
        <v>2095</v>
      </c>
      <c r="J13" s="544">
        <f t="shared" si="4"/>
        <v>0</v>
      </c>
      <c r="K13" s="545">
        <f t="shared" si="0"/>
        <v>0</v>
      </c>
      <c r="L13" s="546">
        <f t="shared" si="0"/>
        <v>0</v>
      </c>
      <c r="M13" s="547">
        <v>0</v>
      </c>
      <c r="N13" s="471" t="s">
        <v>2095</v>
      </c>
      <c r="O13" s="472" t="s">
        <v>2095</v>
      </c>
      <c r="P13" s="548">
        <v>0</v>
      </c>
      <c r="Q13" s="471" t="s">
        <v>2095</v>
      </c>
      <c r="R13" s="472" t="s">
        <v>2095</v>
      </c>
      <c r="S13" s="544">
        <f t="shared" si="5"/>
        <v>0</v>
      </c>
      <c r="T13" s="545">
        <f t="shared" si="1"/>
        <v>0</v>
      </c>
      <c r="U13" s="546">
        <f t="shared" si="1"/>
        <v>0</v>
      </c>
      <c r="V13" s="547">
        <v>0</v>
      </c>
      <c r="W13" s="475" t="s">
        <v>2095</v>
      </c>
      <c r="X13" s="472" t="s">
        <v>2095</v>
      </c>
      <c r="Y13" s="547">
        <v>0</v>
      </c>
      <c r="Z13" s="471" t="s">
        <v>2095</v>
      </c>
      <c r="AA13" s="472" t="s">
        <v>2095</v>
      </c>
      <c r="AB13" s="544">
        <f t="shared" si="6"/>
        <v>0</v>
      </c>
      <c r="AC13" s="545">
        <f t="shared" si="2"/>
        <v>0</v>
      </c>
      <c r="AD13" s="546">
        <f t="shared" si="2"/>
        <v>0</v>
      </c>
      <c r="AG13" s="477"/>
      <c r="AJ13" s="113"/>
    </row>
    <row r="14" spans="1:36" x14ac:dyDescent="0.25">
      <c r="A14" s="468" t="s">
        <v>21</v>
      </c>
      <c r="B14" s="468" t="s">
        <v>25</v>
      </c>
      <c r="C14" s="469" t="s">
        <v>1884</v>
      </c>
      <c r="D14" s="547">
        <v>80</v>
      </c>
      <c r="E14" s="479">
        <v>1.76</v>
      </c>
      <c r="F14" s="472">
        <v>1.76</v>
      </c>
      <c r="G14" s="547">
        <v>5</v>
      </c>
      <c r="H14" s="471">
        <v>0.56999999999999995</v>
      </c>
      <c r="I14" s="472">
        <v>0.1</v>
      </c>
      <c r="J14" s="544">
        <f t="shared" si="4"/>
        <v>-0.9375</v>
      </c>
      <c r="K14" s="545">
        <f t="shared" si="0"/>
        <v>-0.67613636363636365</v>
      </c>
      <c r="L14" s="546">
        <f t="shared" si="0"/>
        <v>-0.94318181818181812</v>
      </c>
      <c r="M14" s="547">
        <v>100</v>
      </c>
      <c r="N14" s="471">
        <v>2.2000000000000002</v>
      </c>
      <c r="O14" s="472">
        <v>2.2000000000000002</v>
      </c>
      <c r="P14" s="548">
        <v>155</v>
      </c>
      <c r="Q14" s="471">
        <v>4.2</v>
      </c>
      <c r="R14" s="472">
        <v>3.4</v>
      </c>
      <c r="S14" s="544">
        <f t="shared" si="5"/>
        <v>0.55000000000000004</v>
      </c>
      <c r="T14" s="545">
        <f t="shared" si="1"/>
        <v>0.90909090909090906</v>
      </c>
      <c r="U14" s="546">
        <f t="shared" si="1"/>
        <v>0.5454545454545453</v>
      </c>
      <c r="V14" s="547">
        <v>180</v>
      </c>
      <c r="W14" s="475">
        <v>3.96</v>
      </c>
      <c r="X14" s="472">
        <v>3.96</v>
      </c>
      <c r="Y14" s="547">
        <v>160</v>
      </c>
      <c r="Z14" s="471">
        <v>4.7699999999999996</v>
      </c>
      <c r="AA14" s="472">
        <v>3.5</v>
      </c>
      <c r="AB14" s="544">
        <f t="shared" si="6"/>
        <v>-0.1111111111111111</v>
      </c>
      <c r="AC14" s="545">
        <f t="shared" si="2"/>
        <v>0.20454545454545445</v>
      </c>
      <c r="AD14" s="546">
        <f t="shared" si="2"/>
        <v>-0.11616161616161616</v>
      </c>
      <c r="AG14" s="477"/>
      <c r="AJ14" s="113"/>
    </row>
    <row r="15" spans="1:36" x14ac:dyDescent="0.25">
      <c r="A15" s="468" t="str">
        <f t="shared" si="3"/>
        <v>National Grid</v>
      </c>
      <c r="B15" s="540" t="s">
        <v>25</v>
      </c>
      <c r="C15" s="541" t="s">
        <v>44</v>
      </c>
      <c r="D15" s="547">
        <v>0</v>
      </c>
      <c r="E15" s="471" t="s">
        <v>2095</v>
      </c>
      <c r="F15" s="472" t="s">
        <v>2095</v>
      </c>
      <c r="G15" s="547">
        <v>0</v>
      </c>
      <c r="H15" s="471" t="s">
        <v>2095</v>
      </c>
      <c r="I15" s="472" t="s">
        <v>2095</v>
      </c>
      <c r="J15" s="544">
        <f t="shared" si="4"/>
        <v>0</v>
      </c>
      <c r="K15" s="545">
        <f t="shared" si="0"/>
        <v>0</v>
      </c>
      <c r="L15" s="546">
        <f t="shared" si="0"/>
        <v>0</v>
      </c>
      <c r="M15" s="547">
        <v>0</v>
      </c>
      <c r="N15" s="471" t="s">
        <v>2095</v>
      </c>
      <c r="O15" s="472" t="s">
        <v>2095</v>
      </c>
      <c r="P15" s="548">
        <v>0</v>
      </c>
      <c r="Q15" s="471" t="s">
        <v>2095</v>
      </c>
      <c r="R15" s="472" t="s">
        <v>2095</v>
      </c>
      <c r="S15" s="544">
        <f t="shared" si="5"/>
        <v>0</v>
      </c>
      <c r="T15" s="545">
        <f t="shared" si="1"/>
        <v>0</v>
      </c>
      <c r="U15" s="546">
        <f t="shared" si="1"/>
        <v>0</v>
      </c>
      <c r="V15" s="547">
        <v>0</v>
      </c>
      <c r="W15" s="475" t="s">
        <v>2095</v>
      </c>
      <c r="X15" s="472" t="s">
        <v>2095</v>
      </c>
      <c r="Y15" s="547">
        <v>0</v>
      </c>
      <c r="Z15" s="471" t="s">
        <v>2095</v>
      </c>
      <c r="AA15" s="472" t="s">
        <v>2095</v>
      </c>
      <c r="AB15" s="544">
        <f t="shared" si="6"/>
        <v>0</v>
      </c>
      <c r="AC15" s="545">
        <f t="shared" si="2"/>
        <v>0</v>
      </c>
      <c r="AD15" s="546">
        <f t="shared" si="2"/>
        <v>0</v>
      </c>
      <c r="AH15" s="482"/>
      <c r="AJ15" s="113"/>
    </row>
    <row r="16" spans="1:36" x14ac:dyDescent="0.25">
      <c r="A16" s="468" t="str">
        <f t="shared" si="3"/>
        <v>National Grid</v>
      </c>
      <c r="B16" s="540" t="s">
        <v>26</v>
      </c>
      <c r="C16" s="541" t="s">
        <v>2096</v>
      </c>
      <c r="D16" s="547">
        <v>20</v>
      </c>
      <c r="E16" s="479">
        <v>2.54</v>
      </c>
      <c r="F16" s="472">
        <v>2.54</v>
      </c>
      <c r="G16" s="547">
        <v>0</v>
      </c>
      <c r="H16" s="471">
        <v>0.65</v>
      </c>
      <c r="I16" s="472" t="s">
        <v>2095</v>
      </c>
      <c r="J16" s="544">
        <f t="shared" si="4"/>
        <v>-1</v>
      </c>
      <c r="K16" s="545">
        <f t="shared" si="0"/>
        <v>-0.74409448818897639</v>
      </c>
      <c r="L16" s="546">
        <f t="shared" si="0"/>
        <v>0</v>
      </c>
      <c r="M16" s="547">
        <v>50</v>
      </c>
      <c r="N16" s="471">
        <v>4.3499999999999996</v>
      </c>
      <c r="O16" s="472">
        <v>4.3499999999999996</v>
      </c>
      <c r="P16" s="548">
        <v>82</v>
      </c>
      <c r="Q16" s="471">
        <v>7.11</v>
      </c>
      <c r="R16" s="472">
        <v>6</v>
      </c>
      <c r="S16" s="544">
        <f t="shared" si="5"/>
        <v>0.64</v>
      </c>
      <c r="T16" s="545">
        <f t="shared" si="1"/>
        <v>0.63448275862068981</v>
      </c>
      <c r="U16" s="546">
        <f t="shared" si="1"/>
        <v>0.3793103448275863</v>
      </c>
      <c r="V16" s="547">
        <v>70</v>
      </c>
      <c r="W16" s="475">
        <v>6.89</v>
      </c>
      <c r="X16" s="472">
        <v>6.89</v>
      </c>
      <c r="Y16" s="547">
        <v>82</v>
      </c>
      <c r="Z16" s="471">
        <v>7.76</v>
      </c>
      <c r="AA16" s="472">
        <v>6</v>
      </c>
      <c r="AB16" s="544">
        <f t="shared" si="6"/>
        <v>0.17142857142857143</v>
      </c>
      <c r="AC16" s="545">
        <f t="shared" si="2"/>
        <v>0.12626995645863573</v>
      </c>
      <c r="AD16" s="546">
        <f t="shared" si="2"/>
        <v>-0.12917271407837441</v>
      </c>
      <c r="AJ16" s="113"/>
    </row>
    <row r="17" spans="1:36" x14ac:dyDescent="0.25">
      <c r="A17" s="468" t="str">
        <f t="shared" si="3"/>
        <v>National Grid</v>
      </c>
      <c r="B17" s="540" t="s">
        <v>26</v>
      </c>
      <c r="C17" s="541" t="s">
        <v>46</v>
      </c>
      <c r="D17" s="547">
        <v>0</v>
      </c>
      <c r="E17" s="471" t="s">
        <v>2095</v>
      </c>
      <c r="F17" s="472" t="s">
        <v>2095</v>
      </c>
      <c r="G17" s="547">
        <v>0</v>
      </c>
      <c r="H17" s="471" t="s">
        <v>2095</v>
      </c>
      <c r="I17" s="472" t="s">
        <v>2095</v>
      </c>
      <c r="J17" s="544">
        <f t="shared" si="4"/>
        <v>0</v>
      </c>
      <c r="K17" s="545">
        <f t="shared" si="0"/>
        <v>0</v>
      </c>
      <c r="L17" s="546">
        <f t="shared" si="0"/>
        <v>0</v>
      </c>
      <c r="M17" s="547">
        <v>0</v>
      </c>
      <c r="N17" s="471">
        <v>0</v>
      </c>
      <c r="O17" s="472">
        <v>0</v>
      </c>
      <c r="P17" s="548">
        <v>0</v>
      </c>
      <c r="Q17" s="471">
        <v>0</v>
      </c>
      <c r="R17" s="472" t="s">
        <v>2095</v>
      </c>
      <c r="S17" s="544">
        <f t="shared" si="5"/>
        <v>0</v>
      </c>
      <c r="T17" s="545">
        <f t="shared" si="1"/>
        <v>0</v>
      </c>
      <c r="U17" s="546">
        <f t="shared" si="1"/>
        <v>0</v>
      </c>
      <c r="V17" s="547">
        <v>0</v>
      </c>
      <c r="W17" s="475">
        <v>0</v>
      </c>
      <c r="X17" s="472">
        <v>0</v>
      </c>
      <c r="Y17" s="547">
        <v>0</v>
      </c>
      <c r="Z17" s="471">
        <v>0</v>
      </c>
      <c r="AA17" s="472">
        <v>0</v>
      </c>
      <c r="AB17" s="544">
        <f t="shared" si="6"/>
        <v>0</v>
      </c>
      <c r="AC17" s="545">
        <f t="shared" si="2"/>
        <v>0</v>
      </c>
      <c r="AD17" s="546">
        <f t="shared" si="2"/>
        <v>0</v>
      </c>
      <c r="AJ17" s="113"/>
    </row>
    <row r="18" spans="1:36" x14ac:dyDescent="0.25">
      <c r="A18" s="468" t="str">
        <f t="shared" si="3"/>
        <v>National Grid</v>
      </c>
      <c r="B18" s="540" t="s">
        <v>26</v>
      </c>
      <c r="C18" s="541" t="s">
        <v>47</v>
      </c>
      <c r="D18" s="547">
        <v>0</v>
      </c>
      <c r="E18" s="471" t="s">
        <v>2095</v>
      </c>
      <c r="F18" s="472" t="s">
        <v>2095</v>
      </c>
      <c r="G18" s="547">
        <v>0</v>
      </c>
      <c r="H18" s="471" t="s">
        <v>2095</v>
      </c>
      <c r="I18" s="472" t="s">
        <v>2095</v>
      </c>
      <c r="J18" s="544">
        <f t="shared" si="4"/>
        <v>0</v>
      </c>
      <c r="K18" s="545">
        <f t="shared" si="0"/>
        <v>0</v>
      </c>
      <c r="L18" s="546">
        <f t="shared" si="0"/>
        <v>0</v>
      </c>
      <c r="M18" s="547">
        <v>0</v>
      </c>
      <c r="N18" s="471" t="s">
        <v>2095</v>
      </c>
      <c r="O18" s="472" t="s">
        <v>2095</v>
      </c>
      <c r="P18" s="548">
        <v>0</v>
      </c>
      <c r="Q18" s="471" t="s">
        <v>2095</v>
      </c>
      <c r="R18" s="472" t="s">
        <v>2095</v>
      </c>
      <c r="S18" s="544">
        <f t="shared" si="5"/>
        <v>0</v>
      </c>
      <c r="T18" s="545">
        <f t="shared" si="1"/>
        <v>0</v>
      </c>
      <c r="U18" s="546">
        <f t="shared" si="1"/>
        <v>0</v>
      </c>
      <c r="V18" s="547">
        <v>0</v>
      </c>
      <c r="W18" s="475" t="s">
        <v>2095</v>
      </c>
      <c r="X18" s="472" t="s">
        <v>2095</v>
      </c>
      <c r="Y18" s="547">
        <v>0</v>
      </c>
      <c r="Z18" s="471" t="s">
        <v>2095</v>
      </c>
      <c r="AA18" s="472" t="s">
        <v>2095</v>
      </c>
      <c r="AB18" s="544">
        <f t="shared" si="6"/>
        <v>0</v>
      </c>
      <c r="AC18" s="545">
        <f t="shared" si="2"/>
        <v>0</v>
      </c>
      <c r="AD18" s="546">
        <f t="shared" si="2"/>
        <v>0</v>
      </c>
      <c r="AJ18" s="113"/>
    </row>
    <row r="19" spans="1:36" x14ac:dyDescent="0.25">
      <c r="A19" s="468" t="str">
        <f t="shared" si="3"/>
        <v>National Grid</v>
      </c>
      <c r="B19" s="540" t="s">
        <v>26</v>
      </c>
      <c r="C19" s="541" t="s">
        <v>48</v>
      </c>
      <c r="D19" s="547">
        <v>0</v>
      </c>
      <c r="E19" s="471" t="s">
        <v>2095</v>
      </c>
      <c r="F19" s="472" t="s">
        <v>2095</v>
      </c>
      <c r="G19" s="547">
        <v>0</v>
      </c>
      <c r="H19" s="471" t="s">
        <v>2095</v>
      </c>
      <c r="I19" s="472" t="s">
        <v>2095</v>
      </c>
      <c r="J19" s="544">
        <f t="shared" si="4"/>
        <v>0</v>
      </c>
      <c r="K19" s="545">
        <f t="shared" si="0"/>
        <v>0</v>
      </c>
      <c r="L19" s="546">
        <f t="shared" si="0"/>
        <v>0</v>
      </c>
      <c r="M19" s="547">
        <v>0</v>
      </c>
      <c r="N19" s="471" t="s">
        <v>2095</v>
      </c>
      <c r="O19" s="472" t="s">
        <v>2095</v>
      </c>
      <c r="P19" s="548">
        <v>0</v>
      </c>
      <c r="Q19" s="471" t="s">
        <v>2095</v>
      </c>
      <c r="R19" s="472" t="s">
        <v>2095</v>
      </c>
      <c r="S19" s="544">
        <f t="shared" si="5"/>
        <v>0</v>
      </c>
      <c r="T19" s="545">
        <f t="shared" si="1"/>
        <v>0</v>
      </c>
      <c r="U19" s="546">
        <f t="shared" si="1"/>
        <v>0</v>
      </c>
      <c r="V19" s="547">
        <v>0</v>
      </c>
      <c r="W19" s="475" t="s">
        <v>2095</v>
      </c>
      <c r="X19" s="472" t="s">
        <v>2095</v>
      </c>
      <c r="Y19" s="547">
        <v>0</v>
      </c>
      <c r="Z19" s="471" t="s">
        <v>2095</v>
      </c>
      <c r="AA19" s="472" t="s">
        <v>2095</v>
      </c>
      <c r="AB19" s="544">
        <f t="shared" si="6"/>
        <v>0</v>
      </c>
      <c r="AC19" s="545">
        <f t="shared" si="2"/>
        <v>0</v>
      </c>
      <c r="AD19" s="546">
        <f t="shared" si="2"/>
        <v>0</v>
      </c>
      <c r="AJ19" s="113"/>
    </row>
    <row r="20" spans="1:36" ht="15" customHeight="1" x14ac:dyDescent="0.25">
      <c r="A20" s="468" t="str">
        <f t="shared" si="3"/>
        <v>National Grid</v>
      </c>
      <c r="B20" s="540" t="s">
        <v>27</v>
      </c>
      <c r="C20" s="541" t="s">
        <v>49</v>
      </c>
      <c r="D20" s="547">
        <v>8</v>
      </c>
      <c r="E20" s="479">
        <v>1.6</v>
      </c>
      <c r="F20" s="472">
        <v>1.6</v>
      </c>
      <c r="G20" s="547">
        <v>0</v>
      </c>
      <c r="H20" s="471">
        <v>0.08</v>
      </c>
      <c r="I20" s="472" t="s">
        <v>2095</v>
      </c>
      <c r="J20" s="544">
        <f t="shared" si="4"/>
        <v>-1</v>
      </c>
      <c r="K20" s="545">
        <f t="shared" si="0"/>
        <v>-0.95</v>
      </c>
      <c r="L20" s="546">
        <f t="shared" si="0"/>
        <v>0</v>
      </c>
      <c r="M20" s="547">
        <v>8</v>
      </c>
      <c r="N20" s="471">
        <v>1.6</v>
      </c>
      <c r="O20" s="472">
        <v>1.6</v>
      </c>
      <c r="P20" s="548">
        <v>6</v>
      </c>
      <c r="Q20" s="471">
        <v>0.3</v>
      </c>
      <c r="R20" s="472">
        <v>0.3</v>
      </c>
      <c r="S20" s="544">
        <f t="shared" si="5"/>
        <v>-0.25</v>
      </c>
      <c r="T20" s="545">
        <f t="shared" si="1"/>
        <v>-0.8125</v>
      </c>
      <c r="U20" s="546">
        <f t="shared" si="1"/>
        <v>-0.8125</v>
      </c>
      <c r="V20" s="547">
        <v>16</v>
      </c>
      <c r="W20" s="475">
        <v>3.2</v>
      </c>
      <c r="X20" s="472">
        <v>3.2</v>
      </c>
      <c r="Y20" s="547">
        <v>6</v>
      </c>
      <c r="Z20" s="471">
        <v>0.38</v>
      </c>
      <c r="AA20" s="472">
        <v>0.3</v>
      </c>
      <c r="AB20" s="544">
        <f t="shared" si="6"/>
        <v>-0.625</v>
      </c>
      <c r="AC20" s="545">
        <f t="shared" si="2"/>
        <v>-0.88125000000000009</v>
      </c>
      <c r="AD20" s="546">
        <f t="shared" si="2"/>
        <v>-0.90625000000000011</v>
      </c>
      <c r="AJ20" s="113"/>
    </row>
    <row r="21" spans="1:36" x14ac:dyDescent="0.25">
      <c r="A21" s="468" t="str">
        <f t="shared" si="3"/>
        <v>National Grid</v>
      </c>
      <c r="B21" s="540" t="s">
        <v>27</v>
      </c>
      <c r="C21" s="541" t="s">
        <v>50</v>
      </c>
      <c r="D21" s="547">
        <v>40</v>
      </c>
      <c r="E21" s="479">
        <v>2</v>
      </c>
      <c r="F21" s="472">
        <v>2</v>
      </c>
      <c r="G21" s="547">
        <v>4</v>
      </c>
      <c r="H21" s="471">
        <v>1.19</v>
      </c>
      <c r="I21" s="472">
        <v>0.1</v>
      </c>
      <c r="J21" s="544">
        <f t="shared" si="4"/>
        <v>-0.9</v>
      </c>
      <c r="K21" s="545">
        <f t="shared" si="0"/>
        <v>-0.40500000000000003</v>
      </c>
      <c r="L21" s="546">
        <f t="shared" si="0"/>
        <v>-0.95</v>
      </c>
      <c r="M21" s="547">
        <v>60</v>
      </c>
      <c r="N21" s="471">
        <v>3</v>
      </c>
      <c r="O21" s="472">
        <v>3</v>
      </c>
      <c r="P21" s="548">
        <v>76</v>
      </c>
      <c r="Q21" s="471">
        <v>4.2</v>
      </c>
      <c r="R21" s="472">
        <v>3.6</v>
      </c>
      <c r="S21" s="544">
        <f t="shared" si="5"/>
        <v>0.26666666666666666</v>
      </c>
      <c r="T21" s="545">
        <f t="shared" si="1"/>
        <v>0.40000000000000008</v>
      </c>
      <c r="U21" s="546">
        <f t="shared" si="1"/>
        <v>0.20000000000000004</v>
      </c>
      <c r="V21" s="547">
        <v>100</v>
      </c>
      <c r="W21" s="475">
        <v>5</v>
      </c>
      <c r="X21" s="472">
        <v>5</v>
      </c>
      <c r="Y21" s="547">
        <v>80</v>
      </c>
      <c r="Z21" s="471">
        <v>5.4</v>
      </c>
      <c r="AA21" s="472">
        <v>3.7</v>
      </c>
      <c r="AB21" s="544">
        <f t="shared" si="6"/>
        <v>-0.2</v>
      </c>
      <c r="AC21" s="545">
        <f t="shared" si="2"/>
        <v>8.0000000000000071E-2</v>
      </c>
      <c r="AD21" s="546">
        <f t="shared" si="2"/>
        <v>-0.25999999999999995</v>
      </c>
      <c r="AJ21" s="113"/>
    </row>
    <row r="22" spans="1:36" x14ac:dyDescent="0.25">
      <c r="A22" s="468" t="str">
        <f t="shared" si="3"/>
        <v>National Grid</v>
      </c>
      <c r="B22" s="540" t="s">
        <v>27</v>
      </c>
      <c r="C22" s="541" t="s">
        <v>51</v>
      </c>
      <c r="D22" s="547">
        <v>6</v>
      </c>
      <c r="E22" s="479">
        <v>1.36</v>
      </c>
      <c r="F22" s="472">
        <v>1.36</v>
      </c>
      <c r="G22" s="547">
        <v>0</v>
      </c>
      <c r="H22" s="471">
        <v>0.08</v>
      </c>
      <c r="I22" s="472" t="s">
        <v>2095</v>
      </c>
      <c r="J22" s="544">
        <f t="shared" si="4"/>
        <v>-1</v>
      </c>
      <c r="K22" s="545">
        <f t="shared" si="0"/>
        <v>-0.94117647058823528</v>
      </c>
      <c r="L22" s="546">
        <f t="shared" si="0"/>
        <v>0</v>
      </c>
      <c r="M22" s="547">
        <v>6</v>
      </c>
      <c r="N22" s="471">
        <v>1.36</v>
      </c>
      <c r="O22" s="472">
        <v>1.36</v>
      </c>
      <c r="P22" s="548">
        <v>4</v>
      </c>
      <c r="Q22" s="471">
        <v>0.83</v>
      </c>
      <c r="R22" s="472">
        <v>0.6</v>
      </c>
      <c r="S22" s="544">
        <f t="shared" si="5"/>
        <v>-0.33333333333333331</v>
      </c>
      <c r="T22" s="545">
        <f t="shared" si="1"/>
        <v>-0.38970588235294124</v>
      </c>
      <c r="U22" s="546">
        <f t="shared" si="1"/>
        <v>-0.55882352941176472</v>
      </c>
      <c r="V22" s="547">
        <v>12</v>
      </c>
      <c r="W22" s="475">
        <v>2.72</v>
      </c>
      <c r="X22" s="472">
        <v>2.72</v>
      </c>
      <c r="Y22" s="547">
        <v>4</v>
      </c>
      <c r="Z22" s="471">
        <v>0.91</v>
      </c>
      <c r="AA22" s="472">
        <v>0.6</v>
      </c>
      <c r="AB22" s="544">
        <f t="shared" si="6"/>
        <v>-0.66666666666666663</v>
      </c>
      <c r="AC22" s="545">
        <f t="shared" si="2"/>
        <v>-0.6654411764705882</v>
      </c>
      <c r="AD22" s="546">
        <f t="shared" si="2"/>
        <v>-0.77941176470588236</v>
      </c>
      <c r="AJ22" s="113"/>
    </row>
    <row r="23" spans="1:36" x14ac:dyDescent="0.25">
      <c r="A23" s="468" t="str">
        <f t="shared" si="3"/>
        <v>National Grid</v>
      </c>
      <c r="B23" s="540" t="s">
        <v>27</v>
      </c>
      <c r="C23" s="541" t="s">
        <v>52</v>
      </c>
      <c r="D23" s="547">
        <v>12</v>
      </c>
      <c r="E23" s="479">
        <v>0.24</v>
      </c>
      <c r="F23" s="472">
        <v>0.24</v>
      </c>
      <c r="G23" s="547">
        <v>2</v>
      </c>
      <c r="H23" s="471">
        <v>0.22</v>
      </c>
      <c r="I23" s="472">
        <v>0.04</v>
      </c>
      <c r="J23" s="544">
        <f t="shared" si="4"/>
        <v>-0.83333333333333337</v>
      </c>
      <c r="K23" s="545">
        <f t="shared" si="0"/>
        <v>-8.3333333333333301E-2</v>
      </c>
      <c r="L23" s="546">
        <f t="shared" si="0"/>
        <v>-0.83333333333333326</v>
      </c>
      <c r="M23" s="547">
        <v>20</v>
      </c>
      <c r="N23" s="471">
        <v>0.4</v>
      </c>
      <c r="O23" s="472">
        <v>0.4</v>
      </c>
      <c r="P23" s="548">
        <v>14</v>
      </c>
      <c r="Q23" s="471">
        <v>0.3</v>
      </c>
      <c r="R23" s="472">
        <v>0.3</v>
      </c>
      <c r="S23" s="544">
        <f t="shared" si="5"/>
        <v>-0.3</v>
      </c>
      <c r="T23" s="545">
        <f t="shared" si="1"/>
        <v>-0.25000000000000006</v>
      </c>
      <c r="U23" s="546">
        <f t="shared" si="1"/>
        <v>-0.25000000000000006</v>
      </c>
      <c r="V23" s="547">
        <v>32</v>
      </c>
      <c r="W23" s="475">
        <v>0.64</v>
      </c>
      <c r="X23" s="472">
        <v>0.64</v>
      </c>
      <c r="Y23" s="547">
        <v>16</v>
      </c>
      <c r="Z23" s="471">
        <v>0.52</v>
      </c>
      <c r="AA23" s="472">
        <v>0.35</v>
      </c>
      <c r="AB23" s="544">
        <f t="shared" si="6"/>
        <v>-0.5</v>
      </c>
      <c r="AC23" s="545">
        <f t="shared" si="2"/>
        <v>-0.1875</v>
      </c>
      <c r="AD23" s="546">
        <f t="shared" si="2"/>
        <v>-0.45312500000000006</v>
      </c>
      <c r="AJ23" s="113"/>
    </row>
    <row r="24" spans="1:36" x14ac:dyDescent="0.25">
      <c r="A24" s="468" t="str">
        <f t="shared" si="3"/>
        <v>National Grid</v>
      </c>
      <c r="B24" s="540" t="s">
        <v>27</v>
      </c>
      <c r="C24" s="541" t="s">
        <v>53</v>
      </c>
      <c r="D24" s="547">
        <v>0</v>
      </c>
      <c r="E24" s="471" t="s">
        <v>2095</v>
      </c>
      <c r="F24" s="472" t="s">
        <v>2095</v>
      </c>
      <c r="G24" s="547">
        <v>0</v>
      </c>
      <c r="H24" s="471">
        <v>1</v>
      </c>
      <c r="I24" s="472">
        <v>0.85</v>
      </c>
      <c r="J24" s="544">
        <f t="shared" si="4"/>
        <v>0</v>
      </c>
      <c r="K24" s="545">
        <f t="shared" si="0"/>
        <v>0</v>
      </c>
      <c r="L24" s="546">
        <f t="shared" si="0"/>
        <v>0</v>
      </c>
      <c r="M24" s="547">
        <v>0</v>
      </c>
      <c r="N24" s="471" t="s">
        <v>2095</v>
      </c>
      <c r="O24" s="472" t="s">
        <v>2095</v>
      </c>
      <c r="P24" s="548">
        <v>0</v>
      </c>
      <c r="Q24" s="471">
        <v>0.3</v>
      </c>
      <c r="R24" s="472">
        <v>0.15</v>
      </c>
      <c r="S24" s="544">
        <f t="shared" si="5"/>
        <v>0</v>
      </c>
      <c r="T24" s="545">
        <f t="shared" si="1"/>
        <v>0</v>
      </c>
      <c r="U24" s="546">
        <f t="shared" si="1"/>
        <v>0</v>
      </c>
      <c r="V24" s="547">
        <v>0</v>
      </c>
      <c r="W24" s="475" t="s">
        <v>2095</v>
      </c>
      <c r="X24" s="472" t="s">
        <v>2095</v>
      </c>
      <c r="Y24" s="547">
        <v>0</v>
      </c>
      <c r="Z24" s="471">
        <v>1.3</v>
      </c>
      <c r="AA24" s="472">
        <v>1</v>
      </c>
      <c r="AB24" s="544">
        <f t="shared" si="6"/>
        <v>0</v>
      </c>
      <c r="AC24" s="545">
        <f t="shared" si="2"/>
        <v>0</v>
      </c>
      <c r="AD24" s="546">
        <f t="shared" si="2"/>
        <v>0</v>
      </c>
      <c r="AJ24" s="113"/>
    </row>
    <row r="25" spans="1:36" x14ac:dyDescent="0.25">
      <c r="A25" s="468" t="str">
        <f t="shared" si="3"/>
        <v>National Grid</v>
      </c>
      <c r="B25" s="540" t="s">
        <v>28</v>
      </c>
      <c r="C25" s="541" t="s">
        <v>54</v>
      </c>
      <c r="D25" s="547">
        <v>0</v>
      </c>
      <c r="E25" s="471" t="s">
        <v>2095</v>
      </c>
      <c r="F25" s="472" t="s">
        <v>2095</v>
      </c>
      <c r="G25" s="547">
        <v>0</v>
      </c>
      <c r="H25" s="471" t="s">
        <v>2095</v>
      </c>
      <c r="I25" s="472" t="s">
        <v>2095</v>
      </c>
      <c r="J25" s="544">
        <f t="shared" si="4"/>
        <v>0</v>
      </c>
      <c r="K25" s="545">
        <f t="shared" si="4"/>
        <v>0</v>
      </c>
      <c r="L25" s="546">
        <f t="shared" si="4"/>
        <v>0</v>
      </c>
      <c r="M25" s="547">
        <v>0</v>
      </c>
      <c r="N25" s="471" t="s">
        <v>2095</v>
      </c>
      <c r="O25" s="472" t="s">
        <v>2095</v>
      </c>
      <c r="P25" s="548">
        <v>0</v>
      </c>
      <c r="Q25" s="471" t="s">
        <v>2095</v>
      </c>
      <c r="R25" s="472" t="s">
        <v>2095</v>
      </c>
      <c r="S25" s="544">
        <f t="shared" si="5"/>
        <v>0</v>
      </c>
      <c r="T25" s="545">
        <f t="shared" si="5"/>
        <v>0</v>
      </c>
      <c r="U25" s="546">
        <f t="shared" si="5"/>
        <v>0</v>
      </c>
      <c r="V25" s="547">
        <v>0</v>
      </c>
      <c r="W25" s="475" t="s">
        <v>2095</v>
      </c>
      <c r="X25" s="472" t="s">
        <v>2095</v>
      </c>
      <c r="Y25" s="547">
        <v>0</v>
      </c>
      <c r="Z25" s="471" t="s">
        <v>2095</v>
      </c>
      <c r="AA25" s="472" t="s">
        <v>2095</v>
      </c>
      <c r="AB25" s="544">
        <f t="shared" si="6"/>
        <v>0</v>
      </c>
      <c r="AC25" s="545">
        <f t="shared" si="6"/>
        <v>0</v>
      </c>
      <c r="AD25" s="546">
        <f t="shared" si="6"/>
        <v>0</v>
      </c>
      <c r="AI25" s="347"/>
      <c r="AJ25" s="113"/>
    </row>
    <row r="26" spans="1:36" x14ac:dyDescent="0.25">
      <c r="A26" s="468" t="str">
        <f t="shared" si="3"/>
        <v>National Grid</v>
      </c>
      <c r="B26" s="540" t="s">
        <v>28</v>
      </c>
      <c r="C26" s="541" t="s">
        <v>55</v>
      </c>
      <c r="D26" s="547">
        <v>0</v>
      </c>
      <c r="E26" s="479">
        <v>2.5</v>
      </c>
      <c r="F26" s="472" t="s">
        <v>2095</v>
      </c>
      <c r="G26" s="547">
        <v>0</v>
      </c>
      <c r="H26" s="471">
        <v>0.45</v>
      </c>
      <c r="I26" s="472" t="s">
        <v>2095</v>
      </c>
      <c r="J26" s="544">
        <f t="shared" si="4"/>
        <v>0</v>
      </c>
      <c r="K26" s="545">
        <f t="shared" si="4"/>
        <v>-0.82</v>
      </c>
      <c r="L26" s="546">
        <f t="shared" si="4"/>
        <v>0</v>
      </c>
      <c r="M26" s="547">
        <v>0</v>
      </c>
      <c r="N26" s="471">
        <v>2.5</v>
      </c>
      <c r="O26" s="472">
        <v>0</v>
      </c>
      <c r="P26" s="548">
        <v>0</v>
      </c>
      <c r="Q26" s="471">
        <v>6</v>
      </c>
      <c r="R26" s="472" t="s">
        <v>2095</v>
      </c>
      <c r="S26" s="544">
        <f t="shared" si="5"/>
        <v>0</v>
      </c>
      <c r="T26" s="545">
        <f t="shared" si="5"/>
        <v>1.4</v>
      </c>
      <c r="U26" s="546">
        <f t="shared" si="5"/>
        <v>0</v>
      </c>
      <c r="V26" s="547">
        <v>0</v>
      </c>
      <c r="W26" s="475">
        <v>5</v>
      </c>
      <c r="X26" s="472">
        <v>0</v>
      </c>
      <c r="Y26" s="547">
        <v>0</v>
      </c>
      <c r="Z26" s="471">
        <v>6.45</v>
      </c>
      <c r="AA26" s="472" t="s">
        <v>2095</v>
      </c>
      <c r="AB26" s="544">
        <f t="shared" si="6"/>
        <v>0</v>
      </c>
      <c r="AC26" s="545">
        <f t="shared" si="6"/>
        <v>0.29000000000000004</v>
      </c>
      <c r="AD26" s="546">
        <f t="shared" si="6"/>
        <v>0</v>
      </c>
    </row>
    <row r="27" spans="1:36" x14ac:dyDescent="0.25">
      <c r="A27" s="468" t="str">
        <f t="shared" si="3"/>
        <v>National Grid</v>
      </c>
      <c r="B27" s="540" t="s">
        <v>28</v>
      </c>
      <c r="C27" s="541" t="s">
        <v>56</v>
      </c>
      <c r="D27" s="547">
        <v>0</v>
      </c>
      <c r="E27" s="479">
        <v>14.2</v>
      </c>
      <c r="F27" s="472" t="s">
        <v>2095</v>
      </c>
      <c r="G27" s="547">
        <v>0</v>
      </c>
      <c r="H27" s="471">
        <v>0.95</v>
      </c>
      <c r="I27" s="472" t="s">
        <v>2095</v>
      </c>
      <c r="J27" s="544">
        <f t="shared" si="4"/>
        <v>0</v>
      </c>
      <c r="K27" s="545">
        <f t="shared" si="4"/>
        <v>-0.93309859154929586</v>
      </c>
      <c r="L27" s="546">
        <f t="shared" si="4"/>
        <v>0</v>
      </c>
      <c r="M27" s="547">
        <v>0</v>
      </c>
      <c r="N27" s="471">
        <v>23.48</v>
      </c>
      <c r="O27" s="472">
        <v>37.68</v>
      </c>
      <c r="P27" s="548">
        <v>0</v>
      </c>
      <c r="Q27" s="471">
        <v>16</v>
      </c>
      <c r="R27" s="472" t="s">
        <v>2095</v>
      </c>
      <c r="S27" s="544">
        <f t="shared" si="5"/>
        <v>0</v>
      </c>
      <c r="T27" s="545">
        <f t="shared" si="5"/>
        <v>-0.31856899488926749</v>
      </c>
      <c r="U27" s="546">
        <f t="shared" si="5"/>
        <v>0</v>
      </c>
      <c r="V27" s="547">
        <v>0</v>
      </c>
      <c r="W27" s="475">
        <v>37.68</v>
      </c>
      <c r="X27" s="472">
        <v>37.68</v>
      </c>
      <c r="Y27" s="547">
        <v>0</v>
      </c>
      <c r="Z27" s="471">
        <v>16.95</v>
      </c>
      <c r="AA27" s="472" t="s">
        <v>2095</v>
      </c>
      <c r="AB27" s="544">
        <f t="shared" si="6"/>
        <v>0</v>
      </c>
      <c r="AC27" s="545">
        <f t="shared" si="6"/>
        <v>-0.55015923566878977</v>
      </c>
      <c r="AD27" s="546">
        <f t="shared" si="6"/>
        <v>0</v>
      </c>
    </row>
    <row r="28" spans="1:36" x14ac:dyDescent="0.25">
      <c r="A28" s="468" t="str">
        <f t="shared" si="3"/>
        <v>National Grid</v>
      </c>
      <c r="B28" s="540" t="s">
        <v>29</v>
      </c>
      <c r="C28" s="541" t="s">
        <v>57</v>
      </c>
      <c r="D28" s="547">
        <v>204</v>
      </c>
      <c r="E28" s="479">
        <v>2.04</v>
      </c>
      <c r="F28" s="472">
        <v>0.2</v>
      </c>
      <c r="G28" s="547">
        <v>11</v>
      </c>
      <c r="H28" s="471">
        <v>1.47</v>
      </c>
      <c r="I28" s="472">
        <v>0.01</v>
      </c>
      <c r="J28" s="544">
        <f t="shared" si="4"/>
        <v>-0.94607843137254899</v>
      </c>
      <c r="K28" s="545">
        <f t="shared" si="4"/>
        <v>-0.27941176470588236</v>
      </c>
      <c r="L28" s="546">
        <f t="shared" si="4"/>
        <v>-0.95</v>
      </c>
      <c r="M28" s="547">
        <v>206</v>
      </c>
      <c r="N28" s="471">
        <v>2.06</v>
      </c>
      <c r="O28" s="472">
        <v>0.8</v>
      </c>
      <c r="P28" s="548">
        <v>337</v>
      </c>
      <c r="Q28" s="471">
        <v>8.1300000000000008</v>
      </c>
      <c r="R28" s="472">
        <v>0.35</v>
      </c>
      <c r="S28" s="544">
        <f t="shared" si="5"/>
        <v>0.63592233009708743</v>
      </c>
      <c r="T28" s="545">
        <f t="shared" si="5"/>
        <v>2.9466019417475731</v>
      </c>
      <c r="U28" s="546">
        <f t="shared" si="5"/>
        <v>-0.5625</v>
      </c>
      <c r="V28" s="547">
        <v>410</v>
      </c>
      <c r="W28" s="475">
        <v>4.5999999999999996</v>
      </c>
      <c r="X28" s="472">
        <v>1</v>
      </c>
      <c r="Y28" s="547">
        <v>348</v>
      </c>
      <c r="Z28" s="471">
        <v>9.6</v>
      </c>
      <c r="AA28" s="472">
        <v>0.36</v>
      </c>
      <c r="AB28" s="544">
        <f t="shared" si="6"/>
        <v>-0.15121951219512195</v>
      </c>
      <c r="AC28" s="545">
        <f t="shared" si="6"/>
        <v>1.0869565217391306</v>
      </c>
      <c r="AD28" s="546">
        <f t="shared" si="6"/>
        <v>-0.64</v>
      </c>
    </row>
    <row r="29" spans="1:36" s="297" customFormat="1" x14ac:dyDescent="0.25">
      <c r="A29" s="468" t="str">
        <f t="shared" si="3"/>
        <v>National Grid</v>
      </c>
      <c r="B29" s="540" t="s">
        <v>29</v>
      </c>
      <c r="C29" s="541" t="s">
        <v>58</v>
      </c>
      <c r="D29" s="547">
        <v>0</v>
      </c>
      <c r="E29" s="471" t="s">
        <v>2095</v>
      </c>
      <c r="F29" s="472" t="s">
        <v>2095</v>
      </c>
      <c r="G29" s="547">
        <v>0</v>
      </c>
      <c r="H29" s="471" t="s">
        <v>2095</v>
      </c>
      <c r="I29" s="472" t="s">
        <v>2095</v>
      </c>
      <c r="J29" s="544">
        <f t="shared" si="4"/>
        <v>0</v>
      </c>
      <c r="K29" s="545">
        <f t="shared" si="4"/>
        <v>0</v>
      </c>
      <c r="L29" s="546">
        <f t="shared" si="4"/>
        <v>0</v>
      </c>
      <c r="M29" s="549">
        <v>5</v>
      </c>
      <c r="N29" s="550">
        <v>5</v>
      </c>
      <c r="O29" s="485">
        <v>5</v>
      </c>
      <c r="P29" s="551">
        <v>0</v>
      </c>
      <c r="Q29" s="550">
        <v>0.5</v>
      </c>
      <c r="R29" s="485" t="s">
        <v>2095</v>
      </c>
      <c r="S29" s="544">
        <f t="shared" si="5"/>
        <v>-1</v>
      </c>
      <c r="T29" s="545">
        <f t="shared" si="5"/>
        <v>-0.9</v>
      </c>
      <c r="U29" s="546">
        <f t="shared" si="5"/>
        <v>0</v>
      </c>
      <c r="V29" s="549">
        <v>5</v>
      </c>
      <c r="W29" s="552">
        <v>5</v>
      </c>
      <c r="X29" s="485">
        <v>5</v>
      </c>
      <c r="Y29" s="549">
        <v>0</v>
      </c>
      <c r="Z29" s="550">
        <v>0.5</v>
      </c>
      <c r="AA29" s="485" t="s">
        <v>2095</v>
      </c>
      <c r="AB29" s="544">
        <f t="shared" si="6"/>
        <v>-1</v>
      </c>
      <c r="AC29" s="545">
        <f t="shared" si="6"/>
        <v>-0.9</v>
      </c>
      <c r="AD29" s="546">
        <f t="shared" si="6"/>
        <v>0</v>
      </c>
    </row>
    <row r="30" spans="1:36" ht="15.75" thickBot="1" x14ac:dyDescent="0.3">
      <c r="A30" s="487" t="str">
        <f t="shared" si="3"/>
        <v>National Grid</v>
      </c>
      <c r="B30" s="553" t="s">
        <v>30</v>
      </c>
      <c r="C30" s="554" t="s">
        <v>59</v>
      </c>
      <c r="D30" s="555">
        <v>0</v>
      </c>
      <c r="E30" s="556" t="s">
        <v>2095</v>
      </c>
      <c r="F30" s="491" t="s">
        <v>2095</v>
      </c>
      <c r="G30" s="547">
        <v>0</v>
      </c>
      <c r="H30" s="471" t="s">
        <v>2095</v>
      </c>
      <c r="I30" s="472" t="s">
        <v>2095</v>
      </c>
      <c r="J30" s="557">
        <f t="shared" si="4"/>
        <v>0</v>
      </c>
      <c r="K30" s="558">
        <f t="shared" si="4"/>
        <v>0</v>
      </c>
      <c r="L30" s="559">
        <f t="shared" si="4"/>
        <v>0</v>
      </c>
      <c r="M30" s="555">
        <v>0</v>
      </c>
      <c r="N30" s="556" t="s">
        <v>2095</v>
      </c>
      <c r="O30" s="491" t="s">
        <v>2095</v>
      </c>
      <c r="P30" s="560">
        <v>0</v>
      </c>
      <c r="Q30" s="556" t="s">
        <v>2095</v>
      </c>
      <c r="R30" s="491" t="s">
        <v>2095</v>
      </c>
      <c r="S30" s="557">
        <f t="shared" si="5"/>
        <v>0</v>
      </c>
      <c r="T30" s="558">
        <f t="shared" si="5"/>
        <v>0</v>
      </c>
      <c r="U30" s="559">
        <f t="shared" si="5"/>
        <v>0</v>
      </c>
      <c r="V30" s="555">
        <v>0</v>
      </c>
      <c r="W30" s="561" t="s">
        <v>2095</v>
      </c>
      <c r="X30" s="491" t="s">
        <v>2095</v>
      </c>
      <c r="Y30" s="555">
        <v>0</v>
      </c>
      <c r="Z30" s="556" t="s">
        <v>2095</v>
      </c>
      <c r="AA30" s="491" t="s">
        <v>2095</v>
      </c>
      <c r="AB30" s="557">
        <f t="shared" si="6"/>
        <v>0</v>
      </c>
      <c r="AC30" s="558">
        <f t="shared" si="6"/>
        <v>0</v>
      </c>
      <c r="AD30" s="559">
        <f t="shared" si="6"/>
        <v>0</v>
      </c>
    </row>
    <row r="31" spans="1:36" ht="15.75" thickBot="1" x14ac:dyDescent="0.3">
      <c r="A31" s="72"/>
      <c r="B31" s="493"/>
      <c r="C31" s="562" t="s">
        <v>2097</v>
      </c>
      <c r="D31" s="563">
        <f>SUM(D9:D30)</f>
        <v>370</v>
      </c>
      <c r="E31" s="564">
        <f t="shared" ref="E31:I31" si="7">SUM(E9:E30)</f>
        <v>28.24</v>
      </c>
      <c r="F31" s="565">
        <f t="shared" si="7"/>
        <v>9.6999999999999993</v>
      </c>
      <c r="G31" s="563">
        <f t="shared" si="7"/>
        <v>22</v>
      </c>
      <c r="H31" s="566">
        <f t="shared" si="7"/>
        <v>6.66</v>
      </c>
      <c r="I31" s="565">
        <f t="shared" si="7"/>
        <v>1.1000000000000001</v>
      </c>
      <c r="J31" s="567"/>
      <c r="K31" s="568"/>
      <c r="L31" s="569"/>
      <c r="M31" s="563">
        <f t="shared" ref="M31:R31" si="8">SUM(M9:M30)</f>
        <v>455</v>
      </c>
      <c r="N31" s="566">
        <f t="shared" si="8"/>
        <v>45.95</v>
      </c>
      <c r="O31" s="565">
        <f t="shared" si="8"/>
        <v>56.39</v>
      </c>
      <c r="P31" s="563">
        <f t="shared" si="8"/>
        <v>674</v>
      </c>
      <c r="Q31" s="566">
        <f t="shared" si="8"/>
        <v>47.870000000000005</v>
      </c>
      <c r="R31" s="565">
        <f t="shared" si="8"/>
        <v>14.700000000000001</v>
      </c>
      <c r="S31" s="567"/>
      <c r="T31" s="568"/>
      <c r="U31" s="569"/>
      <c r="V31" s="563">
        <f t="shared" ref="V31:AA31" si="9">SUM(V9:V30)</f>
        <v>825</v>
      </c>
      <c r="W31" s="566">
        <f t="shared" si="9"/>
        <v>74.69</v>
      </c>
      <c r="X31" s="565">
        <f t="shared" si="9"/>
        <v>66.09</v>
      </c>
      <c r="Y31" s="563">
        <f t="shared" si="9"/>
        <v>696</v>
      </c>
      <c r="Z31" s="566">
        <f t="shared" si="9"/>
        <v>54.54</v>
      </c>
      <c r="AA31" s="565">
        <f t="shared" si="9"/>
        <v>15.809999999999999</v>
      </c>
      <c r="AB31" s="567"/>
      <c r="AC31" s="568"/>
      <c r="AD31" s="569"/>
    </row>
  </sheetData>
  <autoFilter ref="B8:Y30" xr:uid="{00000000-0009-0000-0000-000005000000}"/>
  <mergeCells count="12">
    <mergeCell ref="Y7:AA7"/>
    <mergeCell ref="AB7:AD7"/>
    <mergeCell ref="D6:L6"/>
    <mergeCell ref="M6:U6"/>
    <mergeCell ref="V6:AD6"/>
    <mergeCell ref="D7:F7"/>
    <mergeCell ref="G7:I7"/>
    <mergeCell ref="J7:L7"/>
    <mergeCell ref="M7:O7"/>
    <mergeCell ref="P7:R7"/>
    <mergeCell ref="S7:U7"/>
    <mergeCell ref="V7:X7"/>
  </mergeCells>
  <printOptions gridLines="1"/>
  <pageMargins left="0.7" right="0.7" top="0.75" bottom="0.75" header="0.3" footer="0.3"/>
  <pageSetup scale="21" orientation="landscape" r:id="rId1"/>
  <headerFooter>
    <oddHeader>&amp;RMass. Electric Co. and Nantucket Electric Co. d/b/a National Grid
Grid Modernization Plan CY2019 Annual Report
D.P.U. 15-120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Notes </vt:lpstr>
      <vt:lpstr>1.Feeder Deployment Incremental</vt:lpstr>
      <vt:lpstr>2. Feeder Deployment Cumulative</vt:lpstr>
      <vt:lpstr>3. Feeder Status</vt:lpstr>
      <vt:lpstr>4. System Status</vt:lpstr>
      <vt:lpstr>5.a. Spending - 2018 Report </vt:lpstr>
      <vt:lpstr>5.b. Spending - 2019 Report</vt:lpstr>
      <vt:lpstr>'3. Feeder Status'!Print_Area</vt:lpstr>
      <vt:lpstr>'4. System Status'!Print_Area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Castillo, Monica M.</dc:creator>
  <cp:lastModifiedBy>Castillo, Monica M.</cp:lastModifiedBy>
  <dcterms:created xsi:type="dcterms:W3CDTF">2020-04-02T19:14:58Z</dcterms:created>
  <dcterms:modified xsi:type="dcterms:W3CDTF">2020-04-02T19:16:10Z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-1892184846</vt:i4>
  </property>
  <property fmtid="{D5CDD505-2E9C-101B-9397-08002B2CF9AE}" pid="3" name="_NewReviewCycle">
    <vt:lpwstr/>
  </property>
  <property fmtid="{D5CDD505-2E9C-101B-9397-08002B2CF9AE}" pid="4" name="_EmailSubject">
    <vt:lpwstr>EXT || RE: Email 2 of 2 - DPU 15-120 - National Grid Grid Modernization Plan CY2019 Annual Report and Responses to the Department's First IRs on the Grid Mod Annual Reports for CY2018</vt:lpwstr>
  </property>
  <property fmtid="{D5CDD505-2E9C-101B-9397-08002B2CF9AE}" pid="5" name="_AuthorEmail">
    <vt:lpwstr>Melissa.Liazos@nationalgrid.com</vt:lpwstr>
  </property>
  <property fmtid="{D5CDD505-2E9C-101B-9397-08002B2CF9AE}" pid="6" name="_AuthorEmailDisplayName">
    <vt:lpwstr>Liazos, Melissa</vt:lpwstr>
  </property>
</Properties>
</file>